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hahar\Projects\ImproveMargin\"/>
    </mc:Choice>
  </mc:AlternateContent>
  <bookViews>
    <workbookView xWindow="0" yWindow="0" windowWidth="23040" windowHeight="9396"/>
  </bookViews>
  <sheets>
    <sheet name="Sheet1" sheetId="1" r:id="rId1"/>
    <sheet name="Sheet1 (2)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5593" i="1" l="1"/>
  <c r="T5584" i="1"/>
  <c r="T5577" i="1"/>
  <c r="T5573" i="1"/>
  <c r="T5562" i="1"/>
  <c r="T5552" i="1"/>
  <c r="T5536" i="1"/>
  <c r="T5531" i="1"/>
  <c r="T5528" i="1"/>
  <c r="T5482" i="1"/>
  <c r="T5424" i="1"/>
  <c r="T5399" i="1"/>
  <c r="T5394" i="1"/>
  <c r="T5389" i="1"/>
  <c r="T5384" i="1"/>
  <c r="T5382" i="1"/>
  <c r="T5380" i="1"/>
  <c r="T5377" i="1"/>
  <c r="T5374" i="1"/>
  <c r="T5369" i="1"/>
  <c r="T5367" i="1"/>
  <c r="T5357" i="1"/>
  <c r="T5354" i="1"/>
  <c r="T5350" i="1"/>
  <c r="T5337" i="1"/>
  <c r="T5291" i="1"/>
  <c r="T5288" i="1"/>
  <c r="T5282" i="1"/>
  <c r="T5278" i="1"/>
  <c r="T5273" i="1"/>
  <c r="T5270" i="1"/>
  <c r="T5262" i="1"/>
  <c r="T5249" i="1"/>
  <c r="T5239" i="1"/>
  <c r="T5229" i="1"/>
  <c r="T5227" i="1"/>
  <c r="T5223" i="1"/>
  <c r="T5221" i="1"/>
  <c r="T5217" i="1"/>
  <c r="T5215" i="1"/>
  <c r="T5213" i="1"/>
  <c r="T5209" i="1"/>
  <c r="T5204" i="1"/>
  <c r="T5200" i="1"/>
  <c r="T5194" i="1"/>
  <c r="T5186" i="1"/>
  <c r="T5180" i="1"/>
  <c r="T5177" i="1"/>
  <c r="T5171" i="1"/>
  <c r="T5168" i="1"/>
  <c r="T5163" i="1"/>
  <c r="T5161" i="1"/>
  <c r="T5159" i="1"/>
  <c r="T5155" i="1"/>
  <c r="T5151" i="1"/>
  <c r="T5148" i="1"/>
  <c r="T5146" i="1"/>
  <c r="T5144" i="1"/>
  <c r="T5142" i="1"/>
  <c r="T5139" i="1"/>
  <c r="T5129" i="1"/>
  <c r="T5124" i="1"/>
  <c r="T5122" i="1"/>
  <c r="T5120" i="1"/>
  <c r="T5118" i="1"/>
  <c r="T5116" i="1"/>
  <c r="T5114" i="1"/>
  <c r="T5111" i="1"/>
  <c r="T5109" i="1"/>
  <c r="T5107" i="1"/>
  <c r="T5100" i="1"/>
  <c r="T5098" i="1"/>
  <c r="T5095" i="1"/>
  <c r="T5090" i="1"/>
  <c r="T5088" i="1"/>
  <c r="T5084" i="1"/>
  <c r="T5081" i="1"/>
  <c r="T5079" i="1"/>
  <c r="T5077" i="1"/>
  <c r="T5074" i="1"/>
  <c r="T5071" i="1"/>
  <c r="T5067" i="1"/>
  <c r="T5065" i="1"/>
  <c r="T5053" i="1"/>
  <c r="T5049" i="1"/>
  <c r="T5044" i="1"/>
  <c r="T5041" i="1"/>
  <c r="T5038" i="1"/>
  <c r="T5035" i="1"/>
  <c r="T5032" i="1"/>
  <c r="T5028" i="1"/>
  <c r="T5024" i="1"/>
  <c r="T5021" i="1"/>
  <c r="T5017" i="1"/>
  <c r="T5007" i="1"/>
  <c r="T5005" i="1"/>
  <c r="T5003" i="1"/>
  <c r="T5001" i="1"/>
  <c r="T4999" i="1"/>
  <c r="T4997" i="1"/>
  <c r="T4995" i="1"/>
  <c r="T4992" i="1"/>
  <c r="T4989" i="1"/>
  <c r="T4985" i="1"/>
  <c r="T4982" i="1"/>
  <c r="T4980" i="1"/>
  <c r="T4973" i="1"/>
  <c r="T4971" i="1"/>
  <c r="T4965" i="1"/>
  <c r="T4961" i="1"/>
  <c r="T4958" i="1"/>
  <c r="T4950" i="1"/>
  <c r="T4947" i="1"/>
  <c r="T4945" i="1"/>
  <c r="T4928" i="1"/>
  <c r="T4926" i="1"/>
  <c r="T4922" i="1"/>
  <c r="T4888" i="1"/>
  <c r="T4886" i="1"/>
  <c r="T4883" i="1"/>
  <c r="T4878" i="1"/>
  <c r="T4865" i="1"/>
  <c r="T4859" i="1"/>
  <c r="T4855" i="1"/>
  <c r="T4851" i="1"/>
  <c r="T4846" i="1"/>
  <c r="T4827" i="1"/>
  <c r="T4825" i="1"/>
  <c r="T4820" i="1"/>
  <c r="T4816" i="1"/>
  <c r="T4811" i="1"/>
  <c r="T4807" i="1"/>
  <c r="T4805" i="1"/>
  <c r="T4803" i="1"/>
  <c r="T4800" i="1"/>
  <c r="T4795" i="1"/>
  <c r="T4792" i="1"/>
  <c r="T4789" i="1"/>
  <c r="T4749" i="1"/>
  <c r="T4742" i="1"/>
  <c r="T4707" i="1"/>
  <c r="T4692" i="1"/>
  <c r="T4690" i="1"/>
  <c r="T4688" i="1"/>
  <c r="T4686" i="1"/>
  <c r="T4677" i="1"/>
  <c r="T4674" i="1"/>
  <c r="T4657" i="1"/>
  <c r="T4653" i="1"/>
  <c r="T4651" i="1"/>
  <c r="T4649" i="1"/>
  <c r="T4645" i="1"/>
  <c r="T4639" i="1"/>
  <c r="T4633" i="1"/>
  <c r="T4630" i="1"/>
  <c r="T4628" i="1"/>
  <c r="T4626" i="1"/>
  <c r="T4624" i="1"/>
  <c r="T4622" i="1"/>
  <c r="T4617" i="1"/>
  <c r="T4611" i="1"/>
  <c r="T4606" i="1"/>
  <c r="T4603" i="1"/>
  <c r="T4600" i="1"/>
  <c r="T4596" i="1"/>
  <c r="T4585" i="1"/>
  <c r="T4582" i="1"/>
  <c r="T4579" i="1"/>
  <c r="T4576" i="1"/>
  <c r="T4567" i="1"/>
  <c r="T4565" i="1"/>
  <c r="T4562" i="1"/>
  <c r="T4559" i="1"/>
  <c r="T4543" i="1"/>
  <c r="T4541" i="1"/>
  <c r="T4526" i="1"/>
  <c r="T4508" i="1"/>
  <c r="T4500" i="1"/>
  <c r="T4491" i="1"/>
  <c r="T4489" i="1"/>
  <c r="T4486" i="1"/>
  <c r="T4480" i="1"/>
  <c r="T4476" i="1"/>
  <c r="T4467" i="1"/>
  <c r="T4464" i="1"/>
  <c r="T4461" i="1"/>
  <c r="T4458" i="1"/>
  <c r="T4455" i="1"/>
  <c r="T4451" i="1"/>
  <c r="T4449" i="1"/>
  <c r="T4441" i="1"/>
  <c r="T4435" i="1"/>
  <c r="T4433" i="1"/>
  <c r="T4428" i="1"/>
  <c r="T4426" i="1"/>
  <c r="T4415" i="1"/>
  <c r="T4412" i="1"/>
  <c r="T4408" i="1"/>
  <c r="T4403" i="1"/>
  <c r="T4400" i="1"/>
  <c r="T4386" i="1"/>
  <c r="T4383" i="1"/>
  <c r="T4380" i="1"/>
  <c r="T4378" i="1"/>
  <c r="T4219" i="1"/>
  <c r="T4213" i="1"/>
  <c r="T4203" i="1"/>
  <c r="T4198" i="1"/>
  <c r="T4195" i="1"/>
  <c r="T4192" i="1"/>
  <c r="T4186" i="1"/>
  <c r="T4183" i="1"/>
  <c r="T4180" i="1"/>
  <c r="T4177" i="1"/>
  <c r="T4174" i="1"/>
  <c r="T4170" i="1"/>
  <c r="T4166" i="1"/>
  <c r="T4160" i="1"/>
  <c r="T4148" i="1"/>
  <c r="T4143" i="1"/>
  <c r="T4127" i="1"/>
  <c r="T4125" i="1"/>
  <c r="T4117" i="1"/>
  <c r="T4114" i="1"/>
  <c r="T4109" i="1"/>
  <c r="T4102" i="1"/>
  <c r="T4097" i="1"/>
  <c r="T4078" i="1"/>
  <c r="T4074" i="1"/>
  <c r="T4070" i="1"/>
  <c r="T4066" i="1"/>
  <c r="T4036" i="1"/>
  <c r="T4025" i="1"/>
  <c r="T4021" i="1"/>
  <c r="T4015" i="1"/>
  <c r="T4011" i="1"/>
  <c r="T4002" i="1"/>
  <c r="T3993" i="1"/>
  <c r="T3985" i="1"/>
  <c r="T3983" i="1"/>
  <c r="T3976" i="1"/>
  <c r="T3969" i="1"/>
  <c r="T3967" i="1"/>
  <c r="T3963" i="1"/>
  <c r="T3953" i="1"/>
  <c r="T3937" i="1"/>
  <c r="T3927" i="1"/>
  <c r="T3923" i="1"/>
  <c r="T3920" i="1"/>
  <c r="T3915" i="1"/>
  <c r="T3905" i="1"/>
  <c r="T3900" i="1"/>
  <c r="T3898" i="1"/>
  <c r="T3876" i="1"/>
  <c r="T3863" i="1"/>
  <c r="T3857" i="1"/>
  <c r="T3855" i="1"/>
  <c r="T3846" i="1"/>
  <c r="T3844" i="1"/>
  <c r="T3830" i="1"/>
  <c r="T3828" i="1"/>
  <c r="T3825" i="1"/>
  <c r="T3814" i="1"/>
  <c r="T3810" i="1"/>
  <c r="T3808" i="1"/>
  <c r="T3802" i="1"/>
  <c r="T3799" i="1"/>
  <c r="T3792" i="1"/>
  <c r="T3788" i="1"/>
  <c r="T3786" i="1"/>
  <c r="T3782" i="1"/>
  <c r="T3780" i="1"/>
  <c r="T3775" i="1"/>
  <c r="T3766" i="1"/>
  <c r="T3764" i="1"/>
  <c r="T3760" i="1"/>
  <c r="T3758" i="1"/>
  <c r="T3650" i="1"/>
  <c r="T3647" i="1"/>
  <c r="T3640" i="1"/>
  <c r="T3636" i="1"/>
  <c r="T3629" i="1"/>
  <c r="T3613" i="1"/>
  <c r="T3608" i="1"/>
  <c r="T3595" i="1"/>
  <c r="T3593" i="1"/>
  <c r="T3583" i="1"/>
  <c r="T3556" i="1"/>
  <c r="T3549" i="1"/>
  <c r="T3545" i="1"/>
  <c r="T3542" i="1"/>
  <c r="T3535" i="1"/>
  <c r="T3531" i="1"/>
  <c r="T3527" i="1"/>
  <c r="T3523" i="1"/>
  <c r="T3518" i="1"/>
  <c r="T3513" i="1"/>
  <c r="T3496" i="1"/>
  <c r="T3492" i="1"/>
  <c r="T3485" i="1"/>
  <c r="T3475" i="1"/>
  <c r="T3467" i="1"/>
  <c r="T3450" i="1"/>
  <c r="T3447" i="1"/>
  <c r="T3442" i="1"/>
  <c r="T3436" i="1"/>
  <c r="T3431" i="1"/>
  <c r="T3429" i="1"/>
  <c r="T3424" i="1"/>
  <c r="T3417" i="1"/>
  <c r="T3400" i="1"/>
  <c r="T3395" i="1"/>
  <c r="T3386" i="1"/>
  <c r="T3384" i="1"/>
  <c r="T3376" i="1"/>
  <c r="T3366" i="1"/>
  <c r="T3360" i="1"/>
  <c r="T3355" i="1"/>
  <c r="T3350" i="1"/>
  <c r="T3343" i="1"/>
  <c r="T3331" i="1"/>
  <c r="T3320" i="1"/>
  <c r="T3317" i="1"/>
  <c r="T3310" i="1"/>
  <c r="T3305" i="1"/>
  <c r="T3298" i="1"/>
  <c r="T3285" i="1"/>
  <c r="T3282" i="1"/>
  <c r="T3280" i="1"/>
  <c r="T3274" i="1"/>
  <c r="T3268" i="1"/>
  <c r="T3261" i="1"/>
  <c r="T3254" i="1"/>
  <c r="T3225" i="1"/>
  <c r="T3219" i="1"/>
  <c r="T3209" i="1"/>
  <c r="T3205" i="1"/>
  <c r="T3197" i="1"/>
  <c r="T3195" i="1"/>
  <c r="T3190" i="1"/>
  <c r="T3177" i="1"/>
  <c r="T3171" i="1"/>
  <c r="T3168" i="1"/>
  <c r="T3097" i="1"/>
  <c r="T3090" i="1"/>
  <c r="T3079" i="1"/>
  <c r="T3072" i="1"/>
  <c r="T3065" i="1"/>
  <c r="T3061" i="1"/>
  <c r="T3058" i="1"/>
  <c r="T3052" i="1"/>
  <c r="T3038" i="1"/>
  <c r="T3029" i="1"/>
  <c r="T3025" i="1"/>
  <c r="T3023" i="1"/>
  <c r="T3018" i="1"/>
  <c r="T3010" i="1"/>
  <c r="T3004" i="1"/>
  <c r="T2993" i="1"/>
  <c r="T2976" i="1"/>
  <c r="T2971" i="1"/>
  <c r="T2959" i="1"/>
  <c r="T2947" i="1"/>
  <c r="T2931" i="1"/>
  <c r="T2927" i="1"/>
  <c r="T2859" i="1"/>
  <c r="T2837" i="1"/>
  <c r="T2833" i="1"/>
  <c r="T2799" i="1"/>
  <c r="T2795" i="1"/>
  <c r="T2788" i="1"/>
  <c r="T2784" i="1"/>
  <c r="T2781" i="1"/>
  <c r="T2759" i="1"/>
  <c r="T2753" i="1"/>
  <c r="T2748" i="1"/>
  <c r="T2731" i="1"/>
  <c r="T2728" i="1"/>
  <c r="T2720" i="1"/>
  <c r="T2677" i="1"/>
  <c r="T2665" i="1"/>
  <c r="T2663" i="1"/>
  <c r="T2613" i="1"/>
  <c r="T2587" i="1"/>
  <c r="T2554" i="1"/>
  <c r="T2544" i="1"/>
  <c r="T2523" i="1"/>
  <c r="T2517" i="1"/>
  <c r="T2510" i="1"/>
  <c r="T2503" i="1"/>
  <c r="T2494" i="1"/>
  <c r="T2488" i="1"/>
  <c r="T2481" i="1"/>
  <c r="T2477" i="1"/>
  <c r="T2474" i="1"/>
  <c r="T2472" i="1"/>
  <c r="T2440" i="1"/>
  <c r="T2408" i="1"/>
  <c r="T2403" i="1"/>
  <c r="T2398" i="1"/>
  <c r="T2395" i="1"/>
  <c r="T2353" i="1"/>
  <c r="T2331" i="1"/>
  <c r="T2325" i="1"/>
  <c r="T2320" i="1"/>
  <c r="T2315" i="1"/>
  <c r="T2241" i="1"/>
  <c r="T2232" i="1"/>
  <c r="T2228" i="1"/>
  <c r="T2219" i="1"/>
  <c r="T2201" i="1"/>
  <c r="T2194" i="1"/>
  <c r="T2189" i="1"/>
  <c r="T2183" i="1"/>
  <c r="T2179" i="1"/>
  <c r="T2175" i="1"/>
  <c r="T2170" i="1"/>
  <c r="T2164" i="1"/>
  <c r="T2157" i="1"/>
  <c r="T2154" i="1"/>
  <c r="T2145" i="1"/>
  <c r="T2139" i="1"/>
  <c r="T2134" i="1"/>
  <c r="T2091" i="1"/>
  <c r="T2072" i="1"/>
  <c r="T2028" i="1"/>
  <c r="T2017" i="1"/>
  <c r="T2009" i="1"/>
  <c r="T1982" i="1"/>
  <c r="T1974" i="1"/>
  <c r="T1970" i="1"/>
  <c r="T1941" i="1"/>
  <c r="T1938" i="1"/>
  <c r="T1934" i="1"/>
  <c r="T1927" i="1"/>
  <c r="T1867" i="1"/>
  <c r="T1858" i="1"/>
  <c r="T1842" i="1"/>
  <c r="T1833" i="1"/>
  <c r="T1816" i="1"/>
  <c r="T1803" i="1"/>
  <c r="T1727" i="1"/>
  <c r="T1702" i="1"/>
  <c r="T1622" i="1"/>
  <c r="T1605" i="1"/>
  <c r="T1592" i="1"/>
  <c r="T1550" i="1"/>
  <c r="T1525" i="1"/>
  <c r="T1404" i="1"/>
  <c r="T1399" i="1"/>
  <c r="T1392" i="1"/>
  <c r="T1124" i="1"/>
  <c r="T1114" i="1"/>
  <c r="T1079" i="1"/>
  <c r="T1018" i="1"/>
  <c r="T1012" i="1"/>
  <c r="T999" i="1"/>
  <c r="T979" i="1"/>
  <c r="T966" i="1"/>
  <c r="T924" i="1"/>
  <c r="T889" i="1"/>
  <c r="T864" i="1"/>
  <c r="T850" i="1"/>
  <c r="T828" i="1"/>
  <c r="T815" i="1"/>
  <c r="T805" i="1"/>
  <c r="T650" i="1"/>
  <c r="T610" i="1"/>
  <c r="T527" i="1"/>
  <c r="T424" i="1"/>
  <c r="T418" i="1"/>
  <c r="T370" i="1"/>
  <c r="T353" i="1"/>
  <c r="T271" i="1"/>
  <c r="T236" i="1"/>
  <c r="T224" i="1"/>
  <c r="T204" i="1"/>
  <c r="T165" i="1"/>
  <c r="T47" i="1"/>
  <c r="T25" i="1"/>
  <c r="S5" i="2"/>
  <c r="I4441" i="1"/>
  <c r="G4441" i="1"/>
  <c r="F4441" i="1"/>
  <c r="E4441" i="1"/>
  <c r="D4441" i="1"/>
  <c r="I4170" i="1"/>
  <c r="G4170" i="1"/>
  <c r="F4170" i="1"/>
  <c r="E4170" i="1"/>
  <c r="D4170" i="1"/>
  <c r="I5528" i="1"/>
  <c r="G5528" i="1"/>
  <c r="F5528" i="1"/>
  <c r="E5528" i="1"/>
  <c r="D5528" i="1"/>
  <c r="I4985" i="1"/>
  <c r="G4985" i="1"/>
  <c r="F4985" i="1"/>
  <c r="E4985" i="1"/>
  <c r="D4985" i="1"/>
  <c r="I4816" i="1"/>
  <c r="G4816" i="1"/>
  <c r="F4816" i="1"/>
  <c r="E4816" i="1"/>
  <c r="D4816" i="1"/>
  <c r="I3025" i="1"/>
  <c r="G3025" i="1"/>
  <c r="F3025" i="1"/>
  <c r="E3025" i="1"/>
  <c r="D3025" i="1"/>
  <c r="I2728" i="1"/>
  <c r="G2728" i="1"/>
  <c r="F2728" i="1"/>
  <c r="E2728" i="1"/>
  <c r="D2728" i="1"/>
  <c r="I4971" i="1"/>
  <c r="G4971" i="1"/>
  <c r="F4971" i="1"/>
  <c r="E4971" i="1"/>
  <c r="D4971" i="1"/>
  <c r="I2219" i="1"/>
  <c r="G2219" i="1"/>
  <c r="F2219" i="1"/>
  <c r="E2219" i="1"/>
  <c r="D2219" i="1"/>
  <c r="I4997" i="1"/>
  <c r="G4997" i="1"/>
  <c r="F4997" i="1"/>
  <c r="E4997" i="1"/>
  <c r="D4997" i="1"/>
  <c r="I4383" i="1"/>
  <c r="G4383" i="1"/>
  <c r="F4383" i="1"/>
  <c r="E4383" i="1"/>
  <c r="D4383" i="1"/>
  <c r="I1934" i="1"/>
  <c r="G1934" i="1"/>
  <c r="F1934" i="1"/>
  <c r="E1934" i="1"/>
  <c r="D1934" i="1"/>
  <c r="I4688" i="1"/>
  <c r="G4688" i="1"/>
  <c r="F4688" i="1"/>
  <c r="E4688" i="1"/>
  <c r="D4688" i="1"/>
  <c r="I2325" i="1"/>
  <c r="G2325" i="1"/>
  <c r="F2325" i="1"/>
  <c r="E2325" i="1"/>
  <c r="D2325" i="1"/>
  <c r="I3317" i="1"/>
  <c r="G3317" i="1"/>
  <c r="F3317" i="1"/>
  <c r="E3317" i="1"/>
  <c r="D3317" i="1"/>
  <c r="I3527" i="1"/>
  <c r="G3527" i="1"/>
  <c r="F3527" i="1"/>
  <c r="E3527" i="1"/>
  <c r="D3527" i="1"/>
  <c r="I3900" i="1"/>
  <c r="G3900" i="1"/>
  <c r="F3900" i="1"/>
  <c r="E3900" i="1"/>
  <c r="D3900" i="1"/>
  <c r="I5146" i="1"/>
  <c r="G5146" i="1"/>
  <c r="F5146" i="1"/>
  <c r="E5146" i="1"/>
  <c r="D5146" i="1"/>
  <c r="I4947" i="1"/>
  <c r="G4947" i="1"/>
  <c r="F4947" i="1"/>
  <c r="E4947" i="1"/>
  <c r="D4947" i="1"/>
  <c r="I1970" i="1"/>
  <c r="G1970" i="1"/>
  <c r="F1970" i="1"/>
  <c r="E1970" i="1"/>
  <c r="D1970" i="1"/>
  <c r="I3355" i="1"/>
  <c r="G3355" i="1"/>
  <c r="F3355" i="1"/>
  <c r="E3355" i="1"/>
  <c r="D3355" i="1"/>
  <c r="I3923" i="1"/>
  <c r="G3923" i="1"/>
  <c r="F3923" i="1"/>
  <c r="E3923" i="1"/>
  <c r="D3923" i="1"/>
  <c r="I3855" i="1"/>
  <c r="G3855" i="1"/>
  <c r="F3855" i="1"/>
  <c r="E3855" i="1"/>
  <c r="D3855" i="1"/>
  <c r="I3814" i="1"/>
  <c r="G3814" i="1"/>
  <c r="F3814" i="1"/>
  <c r="E3814" i="1"/>
  <c r="D3814" i="1"/>
  <c r="I4458" i="1"/>
  <c r="G4458" i="1"/>
  <c r="F4458" i="1"/>
  <c r="E4458" i="1"/>
  <c r="D4458" i="1"/>
  <c r="I3376" i="1"/>
  <c r="G3376" i="1"/>
  <c r="F3376" i="1"/>
  <c r="E3376" i="1"/>
  <c r="D3376" i="1"/>
  <c r="I3792" i="1"/>
  <c r="G3792" i="1"/>
  <c r="F3792" i="1"/>
  <c r="E3792" i="1"/>
  <c r="D3792" i="1"/>
  <c r="I5035" i="1"/>
  <c r="G5035" i="1"/>
  <c r="F5035" i="1"/>
  <c r="E5035" i="1"/>
  <c r="D5035" i="1"/>
  <c r="I5001" i="1"/>
  <c r="G5001" i="1"/>
  <c r="F5001" i="1"/>
  <c r="E5001" i="1"/>
  <c r="D5001" i="1"/>
  <c r="I2320" i="1"/>
  <c r="G2320" i="1"/>
  <c r="F2320" i="1"/>
  <c r="E2320" i="1"/>
  <c r="D2320" i="1"/>
  <c r="I3079" i="1"/>
  <c r="G3079" i="1"/>
  <c r="F3079" i="1"/>
  <c r="E3079" i="1"/>
  <c r="D3079" i="1"/>
  <c r="I5095" i="1"/>
  <c r="G5095" i="1"/>
  <c r="F5095" i="1"/>
  <c r="E5095" i="1"/>
  <c r="D5095" i="1"/>
  <c r="I4559" i="1"/>
  <c r="G4559" i="1"/>
  <c r="F4559" i="1"/>
  <c r="E4559" i="1"/>
  <c r="D4559" i="1"/>
  <c r="I4002" i="1"/>
  <c r="G4002" i="1"/>
  <c r="F4002" i="1"/>
  <c r="E4002" i="1"/>
  <c r="D4002" i="1"/>
  <c r="I2517" i="1"/>
  <c r="G2517" i="1"/>
  <c r="F2517" i="1"/>
  <c r="E2517" i="1"/>
  <c r="D2517" i="1"/>
  <c r="I3775" i="1"/>
  <c r="G3775" i="1"/>
  <c r="F3775" i="1"/>
  <c r="E3775" i="1"/>
  <c r="D3775" i="1"/>
  <c r="I2194" i="1"/>
  <c r="G2194" i="1"/>
  <c r="F2194" i="1"/>
  <c r="E2194" i="1"/>
  <c r="D2194" i="1"/>
  <c r="I5044" i="1"/>
  <c r="G5044" i="1"/>
  <c r="F5044" i="1"/>
  <c r="E5044" i="1"/>
  <c r="D5044" i="1"/>
  <c r="I4690" i="1"/>
  <c r="G4690" i="1"/>
  <c r="F4690" i="1"/>
  <c r="E4690" i="1"/>
  <c r="D4690" i="1"/>
  <c r="I5186" i="1"/>
  <c r="G5186" i="1"/>
  <c r="F5186" i="1"/>
  <c r="E5186" i="1"/>
  <c r="D5186" i="1"/>
  <c r="I2613" i="1"/>
  <c r="G2613" i="1"/>
  <c r="F2613" i="1"/>
  <c r="E2613" i="1"/>
  <c r="D2613" i="1"/>
  <c r="I5273" i="1"/>
  <c r="G5273" i="1"/>
  <c r="F5273" i="1"/>
  <c r="E5273" i="1"/>
  <c r="D5273" i="1"/>
  <c r="I2503" i="1"/>
  <c r="G2503" i="1"/>
  <c r="F2503" i="1"/>
  <c r="E2503" i="1"/>
  <c r="D2503" i="1"/>
  <c r="I2927" i="1"/>
  <c r="G2927" i="1"/>
  <c r="F2927" i="1"/>
  <c r="E2927" i="1"/>
  <c r="D2927" i="1"/>
  <c r="I5107" i="1"/>
  <c r="G5107" i="1"/>
  <c r="F5107" i="1"/>
  <c r="E5107" i="1"/>
  <c r="D5107" i="1"/>
  <c r="I3782" i="1"/>
  <c r="G3782" i="1"/>
  <c r="F3782" i="1"/>
  <c r="E3782" i="1"/>
  <c r="D3782" i="1"/>
  <c r="I3810" i="1"/>
  <c r="G3810" i="1"/>
  <c r="F3810" i="1"/>
  <c r="E3810" i="1"/>
  <c r="D3810" i="1"/>
  <c r="I3788" i="1"/>
  <c r="G3788" i="1"/>
  <c r="F3788" i="1"/>
  <c r="E3788" i="1"/>
  <c r="D3788" i="1"/>
  <c r="I3225" i="1"/>
  <c r="G3225" i="1"/>
  <c r="F3225" i="1"/>
  <c r="E3225" i="1"/>
  <c r="D3225" i="1"/>
  <c r="I2183" i="1"/>
  <c r="G2183" i="1"/>
  <c r="F2183" i="1"/>
  <c r="E2183" i="1"/>
  <c r="D2183" i="1"/>
  <c r="I2477" i="1"/>
  <c r="G2477" i="1"/>
  <c r="F2477" i="1"/>
  <c r="E2477" i="1"/>
  <c r="D2477" i="1"/>
  <c r="I4657" i="1"/>
  <c r="G4657" i="1"/>
  <c r="F4657" i="1"/>
  <c r="E4657" i="1"/>
  <c r="D4657" i="1"/>
  <c r="I2241" i="1"/>
  <c r="G2241" i="1"/>
  <c r="F2241" i="1"/>
  <c r="E2241" i="1"/>
  <c r="D2241" i="1"/>
  <c r="I4928" i="1"/>
  <c r="G4928" i="1"/>
  <c r="F4928" i="1"/>
  <c r="E4928" i="1"/>
  <c r="D4928" i="1"/>
  <c r="I5584" i="1"/>
  <c r="G5584" i="1"/>
  <c r="F5584" i="1"/>
  <c r="E5584" i="1"/>
  <c r="D5584" i="1"/>
  <c r="I3927" i="1"/>
  <c r="G3927" i="1"/>
  <c r="F3927" i="1"/>
  <c r="E3927" i="1"/>
  <c r="D3927" i="1"/>
  <c r="I224" i="1"/>
  <c r="G224" i="1"/>
  <c r="F224" i="1"/>
  <c r="E224" i="1"/>
  <c r="D224" i="1"/>
  <c r="I5531" i="1"/>
  <c r="G5531" i="1"/>
  <c r="F5531" i="1"/>
  <c r="E5531" i="1"/>
  <c r="D5531" i="1"/>
  <c r="I1833" i="1"/>
  <c r="G1833" i="1"/>
  <c r="F1833" i="1"/>
  <c r="E1833" i="1"/>
  <c r="D1833" i="1"/>
  <c r="I2959" i="1"/>
  <c r="G2959" i="1"/>
  <c r="F2959" i="1"/>
  <c r="E2959" i="1"/>
  <c r="D2959" i="1"/>
  <c r="I1858" i="1"/>
  <c r="G1858" i="1"/>
  <c r="F1858" i="1"/>
  <c r="E1858" i="1"/>
  <c r="D1858" i="1"/>
  <c r="I236" i="1"/>
  <c r="G236" i="1"/>
  <c r="F236" i="1"/>
  <c r="E236" i="1"/>
  <c r="D236" i="1"/>
  <c r="I5142" i="1"/>
  <c r="G5142" i="1"/>
  <c r="F5142" i="1"/>
  <c r="E5142" i="1"/>
  <c r="D5142" i="1"/>
  <c r="I3531" i="1"/>
  <c r="G3531" i="1"/>
  <c r="F3531" i="1"/>
  <c r="E3531" i="1"/>
  <c r="D3531" i="1"/>
  <c r="I5562" i="1"/>
  <c r="G5562" i="1"/>
  <c r="F5562" i="1"/>
  <c r="E5562" i="1"/>
  <c r="D5562" i="1"/>
  <c r="I2474" i="1"/>
  <c r="G2474" i="1"/>
  <c r="F2474" i="1"/>
  <c r="E2474" i="1"/>
  <c r="D2474" i="1"/>
  <c r="I4999" i="1"/>
  <c r="G4999" i="1"/>
  <c r="F4999" i="1"/>
  <c r="E4999" i="1"/>
  <c r="D4999" i="1"/>
  <c r="I3556" i="1"/>
  <c r="G3556" i="1"/>
  <c r="F3556" i="1"/>
  <c r="E3556" i="1"/>
  <c r="D3556" i="1"/>
  <c r="I5090" i="1"/>
  <c r="G5090" i="1"/>
  <c r="F5090" i="1"/>
  <c r="E5090" i="1"/>
  <c r="D5090" i="1"/>
  <c r="I4628" i="1"/>
  <c r="G4628" i="1"/>
  <c r="F4628" i="1"/>
  <c r="E4628" i="1"/>
  <c r="D4628" i="1"/>
  <c r="I1867" i="1"/>
  <c r="G1867" i="1"/>
  <c r="F1867" i="1"/>
  <c r="E1867" i="1"/>
  <c r="D1867" i="1"/>
  <c r="I2976" i="1"/>
  <c r="G2976" i="1"/>
  <c r="F2976" i="1"/>
  <c r="E2976" i="1"/>
  <c r="D2976" i="1"/>
  <c r="I4686" i="1"/>
  <c r="G4686" i="1"/>
  <c r="F4686" i="1"/>
  <c r="E4686" i="1"/>
  <c r="D4686" i="1"/>
  <c r="I4408" i="1"/>
  <c r="G4408" i="1"/>
  <c r="F4408" i="1"/>
  <c r="E4408" i="1"/>
  <c r="D4408" i="1"/>
  <c r="I3285" i="1"/>
  <c r="G3285" i="1"/>
  <c r="F3285" i="1"/>
  <c r="E3285" i="1"/>
  <c r="D3285" i="1"/>
  <c r="I4074" i="1"/>
  <c r="G4074" i="1"/>
  <c r="F4074" i="1"/>
  <c r="E4074" i="1"/>
  <c r="D4074" i="1"/>
  <c r="I4097" i="1"/>
  <c r="G4097" i="1"/>
  <c r="F4097" i="1"/>
  <c r="E4097" i="1"/>
  <c r="D4097" i="1"/>
  <c r="I3168" i="1"/>
  <c r="G3168" i="1"/>
  <c r="F3168" i="1"/>
  <c r="E3168" i="1"/>
  <c r="D3168" i="1"/>
  <c r="I5215" i="1"/>
  <c r="G5215" i="1"/>
  <c r="F5215" i="1"/>
  <c r="E5215" i="1"/>
  <c r="D5215" i="1"/>
  <c r="I4989" i="1"/>
  <c r="G4989" i="1"/>
  <c r="F4989" i="1"/>
  <c r="E4989" i="1"/>
  <c r="D4989" i="1"/>
  <c r="I4102" i="1"/>
  <c r="G4102" i="1"/>
  <c r="F4102" i="1"/>
  <c r="E4102" i="1"/>
  <c r="D4102" i="1"/>
  <c r="I5552" i="1"/>
  <c r="G5552" i="1"/>
  <c r="F5552" i="1"/>
  <c r="E5552" i="1"/>
  <c r="D5552" i="1"/>
  <c r="I5337" i="1"/>
  <c r="G5337" i="1"/>
  <c r="F5337" i="1"/>
  <c r="E5337" i="1"/>
  <c r="D5337" i="1"/>
  <c r="I3629" i="1"/>
  <c r="G3629" i="1"/>
  <c r="F3629" i="1"/>
  <c r="E3629" i="1"/>
  <c r="D3629" i="1"/>
  <c r="I3492" i="1"/>
  <c r="G3492" i="1"/>
  <c r="F3492" i="1"/>
  <c r="E3492" i="1"/>
  <c r="D3492" i="1"/>
  <c r="I5032" i="1"/>
  <c r="G5032" i="1"/>
  <c r="F5032" i="1"/>
  <c r="E5032" i="1"/>
  <c r="D5032" i="1"/>
  <c r="I4639" i="1"/>
  <c r="G4639" i="1"/>
  <c r="F4639" i="1"/>
  <c r="E4639" i="1"/>
  <c r="D4639" i="1"/>
  <c r="I3844" i="1"/>
  <c r="G3844" i="1"/>
  <c r="F3844" i="1"/>
  <c r="E3844" i="1"/>
  <c r="D3844" i="1"/>
  <c r="I4198" i="1"/>
  <c r="G4198" i="1"/>
  <c r="F4198" i="1"/>
  <c r="E4198" i="1"/>
  <c r="D4198" i="1"/>
  <c r="I5088" i="1"/>
  <c r="G5088" i="1"/>
  <c r="F5088" i="1"/>
  <c r="E5088" i="1"/>
  <c r="D5088" i="1"/>
  <c r="I2408" i="1"/>
  <c r="G2408" i="1"/>
  <c r="F2408" i="1"/>
  <c r="E2408" i="1"/>
  <c r="D2408" i="1"/>
  <c r="I4795" i="1"/>
  <c r="G4795" i="1"/>
  <c r="F4795" i="1"/>
  <c r="E4795" i="1"/>
  <c r="D4795" i="1"/>
  <c r="I4633" i="1"/>
  <c r="G4633" i="1"/>
  <c r="F4633" i="1"/>
  <c r="E4633" i="1"/>
  <c r="D4633" i="1"/>
  <c r="I3343" i="1"/>
  <c r="G3343" i="1"/>
  <c r="F3343" i="1"/>
  <c r="E3343" i="1"/>
  <c r="D3343" i="1"/>
  <c r="I3197" i="1"/>
  <c r="G3197" i="1"/>
  <c r="F3197" i="1"/>
  <c r="E3197" i="1"/>
  <c r="D3197" i="1"/>
  <c r="I4415" i="1"/>
  <c r="G4415" i="1"/>
  <c r="F4415" i="1"/>
  <c r="E4415" i="1"/>
  <c r="D4415" i="1"/>
  <c r="I2170" i="1"/>
  <c r="G2170" i="1"/>
  <c r="F2170" i="1"/>
  <c r="E2170" i="1"/>
  <c r="D2170" i="1"/>
  <c r="I2398" i="1"/>
  <c r="G2398" i="1"/>
  <c r="F2398" i="1"/>
  <c r="E2398" i="1"/>
  <c r="D2398" i="1"/>
  <c r="I5194" i="1"/>
  <c r="G5194" i="1"/>
  <c r="F5194" i="1"/>
  <c r="E5194" i="1"/>
  <c r="D5194" i="1"/>
  <c r="I2931" i="1"/>
  <c r="G2931" i="1"/>
  <c r="F2931" i="1"/>
  <c r="E2931" i="1"/>
  <c r="D2931" i="1"/>
  <c r="I2784" i="1"/>
  <c r="G2784" i="1"/>
  <c r="F2784" i="1"/>
  <c r="E2784" i="1"/>
  <c r="D2784" i="1"/>
  <c r="I5118" i="1"/>
  <c r="G5118" i="1"/>
  <c r="F5118" i="1"/>
  <c r="E5118" i="1"/>
  <c r="D5118" i="1"/>
  <c r="I4403" i="1"/>
  <c r="G4403" i="1"/>
  <c r="F4403" i="1"/>
  <c r="E4403" i="1"/>
  <c r="D4403" i="1"/>
  <c r="I2179" i="1"/>
  <c r="G2179" i="1"/>
  <c r="F2179" i="1"/>
  <c r="E2179" i="1"/>
  <c r="D2179" i="1"/>
  <c r="I3863" i="1"/>
  <c r="G3863" i="1"/>
  <c r="F3863" i="1"/>
  <c r="E3863" i="1"/>
  <c r="D3863" i="1"/>
  <c r="I5084" i="1"/>
  <c r="G5084" i="1"/>
  <c r="F5084" i="1"/>
  <c r="E5084" i="1"/>
  <c r="D5084" i="1"/>
  <c r="I3219" i="1"/>
  <c r="G3219" i="1"/>
  <c r="F3219" i="1"/>
  <c r="E3219" i="1"/>
  <c r="D3219" i="1"/>
  <c r="I25" i="1"/>
  <c r="G25" i="1"/>
  <c r="F25" i="1"/>
  <c r="E25" i="1"/>
  <c r="D25" i="1"/>
  <c r="I5038" i="1"/>
  <c r="G5038" i="1"/>
  <c r="F5038" i="1"/>
  <c r="E5038" i="1"/>
  <c r="D5038" i="1"/>
  <c r="I2472" i="1"/>
  <c r="G2472" i="1"/>
  <c r="F2472" i="1"/>
  <c r="E2472" i="1"/>
  <c r="D2472" i="1"/>
  <c r="I3905" i="1"/>
  <c r="G3905" i="1"/>
  <c r="F3905" i="1"/>
  <c r="E3905" i="1"/>
  <c r="D3905" i="1"/>
  <c r="I3650" i="1"/>
  <c r="G3650" i="1"/>
  <c r="F3650" i="1"/>
  <c r="E3650" i="1"/>
  <c r="D3650" i="1"/>
  <c r="I4526" i="1"/>
  <c r="G4526" i="1"/>
  <c r="F4526" i="1"/>
  <c r="E4526" i="1"/>
  <c r="D4526" i="1"/>
  <c r="I4428" i="1"/>
  <c r="G4428" i="1"/>
  <c r="F4428" i="1"/>
  <c r="E4428" i="1"/>
  <c r="D4428" i="1"/>
  <c r="I2859" i="1"/>
  <c r="G2859" i="1"/>
  <c r="F2859" i="1"/>
  <c r="E2859" i="1"/>
  <c r="D2859" i="1"/>
  <c r="I3280" i="1"/>
  <c r="G3280" i="1"/>
  <c r="F3280" i="1"/>
  <c r="E3280" i="1"/>
  <c r="D3280" i="1"/>
  <c r="I4567" i="1"/>
  <c r="G4567" i="1"/>
  <c r="F4567" i="1"/>
  <c r="E4567" i="1"/>
  <c r="D4567" i="1"/>
  <c r="I4624" i="1"/>
  <c r="G4624" i="1"/>
  <c r="F4624" i="1"/>
  <c r="E4624" i="1"/>
  <c r="D4624" i="1"/>
  <c r="I5163" i="1"/>
  <c r="G5163" i="1"/>
  <c r="F5163" i="1"/>
  <c r="E5163" i="1"/>
  <c r="D5163" i="1"/>
  <c r="I5573" i="1"/>
  <c r="G5573" i="1"/>
  <c r="F5573" i="1"/>
  <c r="E5573" i="1"/>
  <c r="D5573" i="1"/>
  <c r="I5399" i="1"/>
  <c r="G5399" i="1"/>
  <c r="F5399" i="1"/>
  <c r="E5399" i="1"/>
  <c r="D5399" i="1"/>
  <c r="I815" i="1"/>
  <c r="G815" i="1"/>
  <c r="F815" i="1"/>
  <c r="E815" i="1"/>
  <c r="D815" i="1"/>
  <c r="I5100" i="1"/>
  <c r="G5100" i="1"/>
  <c r="F5100" i="1"/>
  <c r="E5100" i="1"/>
  <c r="D5100" i="1"/>
  <c r="I5200" i="1"/>
  <c r="G5200" i="1"/>
  <c r="F5200" i="1"/>
  <c r="E5200" i="1"/>
  <c r="D5200" i="1"/>
  <c r="I2971" i="1"/>
  <c r="G2971" i="1"/>
  <c r="F2971" i="1"/>
  <c r="E2971" i="1"/>
  <c r="D2971" i="1"/>
  <c r="I3542" i="1"/>
  <c r="G3542" i="1"/>
  <c r="F3542" i="1"/>
  <c r="E3542" i="1"/>
  <c r="D3542" i="1"/>
  <c r="I5350" i="1"/>
  <c r="G5350" i="1"/>
  <c r="F5350" i="1"/>
  <c r="E5350" i="1"/>
  <c r="D5350" i="1"/>
  <c r="I2663" i="1"/>
  <c r="G2663" i="1"/>
  <c r="F2663" i="1"/>
  <c r="E2663" i="1"/>
  <c r="D2663" i="1"/>
  <c r="I3320" i="1"/>
  <c r="G3320" i="1"/>
  <c r="F3320" i="1"/>
  <c r="E3320" i="1"/>
  <c r="D3320" i="1"/>
  <c r="I5081" i="1"/>
  <c r="G5081" i="1"/>
  <c r="F5081" i="1"/>
  <c r="E5081" i="1"/>
  <c r="D5081" i="1"/>
  <c r="I5180" i="1"/>
  <c r="G5180" i="1"/>
  <c r="F5180" i="1"/>
  <c r="E5180" i="1"/>
  <c r="D5180" i="1"/>
  <c r="I3760" i="1"/>
  <c r="G3760" i="1"/>
  <c r="F3760" i="1"/>
  <c r="E3760" i="1"/>
  <c r="D3760" i="1"/>
  <c r="I5374" i="1"/>
  <c r="G5374" i="1"/>
  <c r="F5374" i="1"/>
  <c r="E5374" i="1"/>
  <c r="D5374" i="1"/>
  <c r="I4476" i="1"/>
  <c r="G4476" i="1"/>
  <c r="F4476" i="1"/>
  <c r="E4476" i="1"/>
  <c r="D4476" i="1"/>
  <c r="I3993" i="1"/>
  <c r="G3993" i="1"/>
  <c r="F3993" i="1"/>
  <c r="E3993" i="1"/>
  <c r="D3993" i="1"/>
  <c r="I4451" i="1"/>
  <c r="G4451" i="1"/>
  <c r="F4451" i="1"/>
  <c r="E4451" i="1"/>
  <c r="D4451" i="1"/>
  <c r="I353" i="1"/>
  <c r="G353" i="1"/>
  <c r="F353" i="1"/>
  <c r="E353" i="1"/>
  <c r="D353" i="1"/>
  <c r="I5116" i="1"/>
  <c r="G5116" i="1"/>
  <c r="F5116" i="1"/>
  <c r="E5116" i="1"/>
  <c r="D5116" i="1"/>
  <c r="I1941" i="1"/>
  <c r="G1941" i="1"/>
  <c r="F1941" i="1"/>
  <c r="E1941" i="1"/>
  <c r="D1941" i="1"/>
  <c r="I3261" i="1"/>
  <c r="G3261" i="1"/>
  <c r="F3261" i="1"/>
  <c r="E3261" i="1"/>
  <c r="D3261" i="1"/>
  <c r="I165" i="1"/>
  <c r="G165" i="1"/>
  <c r="F165" i="1"/>
  <c r="E165" i="1"/>
  <c r="D165" i="1"/>
  <c r="I4649" i="1"/>
  <c r="G4649" i="1"/>
  <c r="F4649" i="1"/>
  <c r="E4649" i="1"/>
  <c r="D4649" i="1"/>
  <c r="I3366" i="1"/>
  <c r="G3366" i="1"/>
  <c r="F3366" i="1"/>
  <c r="E3366" i="1"/>
  <c r="D3366" i="1"/>
  <c r="I4565" i="1"/>
  <c r="G4565" i="1"/>
  <c r="F4565" i="1"/>
  <c r="E4565" i="1"/>
  <c r="D4565" i="1"/>
  <c r="I5377" i="1"/>
  <c r="G5377" i="1"/>
  <c r="F5377" i="1"/>
  <c r="E5377" i="1"/>
  <c r="D5377" i="1"/>
  <c r="I4803" i="1"/>
  <c r="G4803" i="1"/>
  <c r="F4803" i="1"/>
  <c r="E4803" i="1"/>
  <c r="D4803" i="1"/>
  <c r="I3061" i="1"/>
  <c r="G3061" i="1"/>
  <c r="F3061" i="1"/>
  <c r="E3061" i="1"/>
  <c r="D3061" i="1"/>
  <c r="I5151" i="1"/>
  <c r="G5151" i="1"/>
  <c r="F5151" i="1"/>
  <c r="E5151" i="1"/>
  <c r="D5151" i="1"/>
  <c r="I5262" i="1"/>
  <c r="G5262" i="1"/>
  <c r="F5262" i="1"/>
  <c r="E5262" i="1"/>
  <c r="D5262" i="1"/>
  <c r="I1816" i="1"/>
  <c r="G1816" i="1"/>
  <c r="F1816" i="1"/>
  <c r="E1816" i="1"/>
  <c r="D1816" i="1"/>
  <c r="I3898" i="1"/>
  <c r="G3898" i="1"/>
  <c r="F3898" i="1"/>
  <c r="E3898" i="1"/>
  <c r="D3898" i="1"/>
  <c r="I5177" i="1"/>
  <c r="G5177" i="1"/>
  <c r="F5177" i="1"/>
  <c r="E5177" i="1"/>
  <c r="D5177" i="1"/>
  <c r="I3442" i="1"/>
  <c r="G3442" i="1"/>
  <c r="F3442" i="1"/>
  <c r="E3442" i="1"/>
  <c r="D3442" i="1"/>
  <c r="I4611" i="1"/>
  <c r="G4611" i="1"/>
  <c r="F4611" i="1"/>
  <c r="E4611" i="1"/>
  <c r="D4611" i="1"/>
  <c r="I3518" i="1"/>
  <c r="G3518" i="1"/>
  <c r="F3518" i="1"/>
  <c r="E3518" i="1"/>
  <c r="D3518" i="1"/>
  <c r="I1114" i="1"/>
  <c r="G1114" i="1"/>
  <c r="F1114" i="1"/>
  <c r="E1114" i="1"/>
  <c r="D1114" i="1"/>
  <c r="I4886" i="1"/>
  <c r="G4886" i="1"/>
  <c r="F4886" i="1"/>
  <c r="E4886" i="1"/>
  <c r="D4886" i="1"/>
  <c r="I5155" i="1"/>
  <c r="G5155" i="1"/>
  <c r="F5155" i="1"/>
  <c r="E5155" i="1"/>
  <c r="D5155" i="1"/>
  <c r="I418" i="1"/>
  <c r="G418" i="1"/>
  <c r="F418" i="1"/>
  <c r="E418" i="1"/>
  <c r="D418" i="1"/>
  <c r="I2837" i="1"/>
  <c r="G2837" i="1"/>
  <c r="F2837" i="1"/>
  <c r="E2837" i="1"/>
  <c r="D2837" i="1"/>
  <c r="I4435" i="1"/>
  <c r="G4435" i="1"/>
  <c r="F4435" i="1"/>
  <c r="E4435" i="1"/>
  <c r="D4435" i="1"/>
  <c r="I3386" i="1"/>
  <c r="G3386" i="1"/>
  <c r="F3386" i="1"/>
  <c r="E3386" i="1"/>
  <c r="D3386" i="1"/>
  <c r="I4015" i="1"/>
  <c r="G4015" i="1"/>
  <c r="F4015" i="1"/>
  <c r="E4015" i="1"/>
  <c r="D4015" i="1"/>
  <c r="I5079" i="1"/>
  <c r="G5079" i="1"/>
  <c r="F5079" i="1"/>
  <c r="E5079" i="1"/>
  <c r="D5079" i="1"/>
  <c r="I889" i="1"/>
  <c r="G889" i="1"/>
  <c r="F889" i="1"/>
  <c r="E889" i="1"/>
  <c r="D889" i="1"/>
  <c r="I5124" i="1"/>
  <c r="G5124" i="1"/>
  <c r="F5124" i="1"/>
  <c r="E5124" i="1"/>
  <c r="D5124" i="1"/>
  <c r="I5028" i="1"/>
  <c r="G5028" i="1"/>
  <c r="F5028" i="1"/>
  <c r="E5028" i="1"/>
  <c r="D5028" i="1"/>
  <c r="I3254" i="1"/>
  <c r="G3254" i="1"/>
  <c r="F3254" i="1"/>
  <c r="E3254" i="1"/>
  <c r="D3254" i="1"/>
  <c r="I1124" i="1"/>
  <c r="G1124" i="1"/>
  <c r="F1124" i="1"/>
  <c r="E1124" i="1"/>
  <c r="D1124" i="1"/>
  <c r="I3360" i="1"/>
  <c r="G3360" i="1"/>
  <c r="F3360" i="1"/>
  <c r="E3360" i="1"/>
  <c r="D3360" i="1"/>
  <c r="I5171" i="1"/>
  <c r="G5171" i="1"/>
  <c r="F5171" i="1"/>
  <c r="E5171" i="1"/>
  <c r="D5171" i="1"/>
  <c r="I4433" i="1"/>
  <c r="G4433" i="1"/>
  <c r="F4433" i="1"/>
  <c r="E4433" i="1"/>
  <c r="D4433" i="1"/>
  <c r="I3310" i="1"/>
  <c r="G3310" i="1"/>
  <c r="F3310" i="1"/>
  <c r="E3310" i="1"/>
  <c r="D3310" i="1"/>
  <c r="I4148" i="1"/>
  <c r="G4148" i="1"/>
  <c r="F4148" i="1"/>
  <c r="E4148" i="1"/>
  <c r="D4148" i="1"/>
  <c r="I3447" i="1"/>
  <c r="G3447" i="1"/>
  <c r="F3447" i="1"/>
  <c r="E3447" i="1"/>
  <c r="D3447" i="1"/>
  <c r="I2554" i="1"/>
  <c r="G2554" i="1"/>
  <c r="F2554" i="1"/>
  <c r="E2554" i="1"/>
  <c r="D2554" i="1"/>
  <c r="I2331" i="1"/>
  <c r="G2331" i="1"/>
  <c r="F2331" i="1"/>
  <c r="E2331" i="1"/>
  <c r="D2331" i="1"/>
  <c r="I2510" i="1"/>
  <c r="G2510" i="1"/>
  <c r="F2510" i="1"/>
  <c r="E2510" i="1"/>
  <c r="D2510" i="1"/>
  <c r="I5223" i="1"/>
  <c r="G5223" i="1"/>
  <c r="F5223" i="1"/>
  <c r="E5223" i="1"/>
  <c r="D5223" i="1"/>
  <c r="I5098" i="1"/>
  <c r="G5098" i="1"/>
  <c r="F5098" i="1"/>
  <c r="E5098" i="1"/>
  <c r="D5098" i="1"/>
  <c r="I5380" i="1"/>
  <c r="G5380" i="1"/>
  <c r="F5380" i="1"/>
  <c r="E5380" i="1"/>
  <c r="D5380" i="1"/>
  <c r="I4386" i="1"/>
  <c r="G4386" i="1"/>
  <c r="F4386" i="1"/>
  <c r="E4386" i="1"/>
  <c r="D4386" i="1"/>
  <c r="I5354" i="1"/>
  <c r="G5354" i="1"/>
  <c r="F5354" i="1"/>
  <c r="E5354" i="1"/>
  <c r="D5354" i="1"/>
  <c r="I2189" i="1"/>
  <c r="G2189" i="1"/>
  <c r="F2189" i="1"/>
  <c r="E2189" i="1"/>
  <c r="D2189" i="1"/>
  <c r="I4945" i="1"/>
  <c r="G4945" i="1"/>
  <c r="F4945" i="1"/>
  <c r="E4945" i="1"/>
  <c r="D4945" i="1"/>
  <c r="I3595" i="1"/>
  <c r="G3595" i="1"/>
  <c r="F3595" i="1"/>
  <c r="E3595" i="1"/>
  <c r="D3595" i="1"/>
  <c r="I5024" i="1"/>
  <c r="G5024" i="1"/>
  <c r="F5024" i="1"/>
  <c r="E5024" i="1"/>
  <c r="D5024" i="1"/>
  <c r="I2315" i="1"/>
  <c r="G2315" i="1"/>
  <c r="F2315" i="1"/>
  <c r="E2315" i="1"/>
  <c r="D2315" i="1"/>
  <c r="I5077" i="1"/>
  <c r="G5077" i="1"/>
  <c r="F5077" i="1"/>
  <c r="E5077" i="1"/>
  <c r="D5077" i="1"/>
  <c r="I3018" i="1"/>
  <c r="G3018" i="1"/>
  <c r="F3018" i="1"/>
  <c r="E3018" i="1"/>
  <c r="D3018" i="1"/>
  <c r="I4066" i="1"/>
  <c r="G4066" i="1"/>
  <c r="F4066" i="1"/>
  <c r="E4066" i="1"/>
  <c r="D4066" i="1"/>
  <c r="I4541" i="1"/>
  <c r="G4541" i="1"/>
  <c r="F4541" i="1"/>
  <c r="E4541" i="1"/>
  <c r="D4541" i="1"/>
  <c r="I4489" i="1"/>
  <c r="G4489" i="1"/>
  <c r="F4489" i="1"/>
  <c r="E4489" i="1"/>
  <c r="D4489" i="1"/>
  <c r="I2157" i="1"/>
  <c r="G2157" i="1"/>
  <c r="F2157" i="1"/>
  <c r="E2157" i="1"/>
  <c r="D2157" i="1"/>
  <c r="I3331" i="1"/>
  <c r="G3331" i="1"/>
  <c r="F3331" i="1"/>
  <c r="E3331" i="1"/>
  <c r="D3331" i="1"/>
  <c r="I3963" i="1"/>
  <c r="G3963" i="1"/>
  <c r="F3963" i="1"/>
  <c r="E3963" i="1"/>
  <c r="D3963" i="1"/>
  <c r="I3450" i="1"/>
  <c r="G3450" i="1"/>
  <c r="F3450" i="1"/>
  <c r="E3450" i="1"/>
  <c r="D3450" i="1"/>
  <c r="I4617" i="1"/>
  <c r="G4617" i="1"/>
  <c r="F4617" i="1"/>
  <c r="E4617" i="1"/>
  <c r="D4617" i="1"/>
  <c r="I2753" i="1"/>
  <c r="G2753" i="1"/>
  <c r="F2753" i="1"/>
  <c r="E2753" i="1"/>
  <c r="D2753" i="1"/>
  <c r="I3350" i="1"/>
  <c r="G3350" i="1"/>
  <c r="F3350" i="1"/>
  <c r="E3350" i="1"/>
  <c r="D3350" i="1"/>
  <c r="I3549" i="1"/>
  <c r="G3549" i="1"/>
  <c r="F3549" i="1"/>
  <c r="E3549" i="1"/>
  <c r="D3549" i="1"/>
  <c r="I5144" i="1"/>
  <c r="G5144" i="1"/>
  <c r="F5144" i="1"/>
  <c r="E5144" i="1"/>
  <c r="D5144" i="1"/>
  <c r="I4125" i="1"/>
  <c r="G4125" i="1"/>
  <c r="F4125" i="1"/>
  <c r="E4125" i="1"/>
  <c r="D4125" i="1"/>
  <c r="I5041" i="1"/>
  <c r="G5041" i="1"/>
  <c r="F5041" i="1"/>
  <c r="E5041" i="1"/>
  <c r="D5041" i="1"/>
  <c r="I4883" i="1"/>
  <c r="G4883" i="1"/>
  <c r="F4883" i="1"/>
  <c r="E4883" i="1"/>
  <c r="D4883" i="1"/>
  <c r="I1622" i="1"/>
  <c r="G1622" i="1"/>
  <c r="F1622" i="1"/>
  <c r="E1622" i="1"/>
  <c r="D1622" i="1"/>
  <c r="I2731" i="1"/>
  <c r="G2731" i="1"/>
  <c r="F2731" i="1"/>
  <c r="E2731" i="1"/>
  <c r="D2731" i="1"/>
  <c r="I1018" i="1"/>
  <c r="G1018" i="1"/>
  <c r="F1018" i="1"/>
  <c r="E1018" i="1"/>
  <c r="D1018" i="1"/>
  <c r="I4183" i="1"/>
  <c r="G4183" i="1"/>
  <c r="F4183" i="1"/>
  <c r="E4183" i="1"/>
  <c r="D4183" i="1"/>
  <c r="I5577" i="1"/>
  <c r="G5577" i="1"/>
  <c r="F5577" i="1"/>
  <c r="E5577" i="1"/>
  <c r="D5577" i="1"/>
  <c r="I2759" i="1"/>
  <c r="G2759" i="1"/>
  <c r="F2759" i="1"/>
  <c r="E2759" i="1"/>
  <c r="D2759" i="1"/>
  <c r="I2440" i="1"/>
  <c r="G2440" i="1"/>
  <c r="F2440" i="1"/>
  <c r="E2440" i="1"/>
  <c r="D2440" i="1"/>
  <c r="I4922" i="1"/>
  <c r="G4922" i="1"/>
  <c r="F4922" i="1"/>
  <c r="E4922" i="1"/>
  <c r="D4922" i="1"/>
  <c r="I2494" i="1"/>
  <c r="G2494" i="1"/>
  <c r="F2494" i="1"/>
  <c r="E2494" i="1"/>
  <c r="D2494" i="1"/>
  <c r="I4626" i="1"/>
  <c r="G4626" i="1"/>
  <c r="F4626" i="1"/>
  <c r="E4626" i="1"/>
  <c r="D4626" i="1"/>
  <c r="I2788" i="1"/>
  <c r="G2788" i="1"/>
  <c r="F2788" i="1"/>
  <c r="E2788" i="1"/>
  <c r="D2788" i="1"/>
  <c r="I4036" i="1"/>
  <c r="G4036" i="1"/>
  <c r="F4036" i="1"/>
  <c r="E4036" i="1"/>
  <c r="D4036" i="1"/>
  <c r="I5369" i="1"/>
  <c r="G5369" i="1"/>
  <c r="F5369" i="1"/>
  <c r="E5369" i="1"/>
  <c r="D5369" i="1"/>
  <c r="I5109" i="1"/>
  <c r="G5109" i="1"/>
  <c r="F5109" i="1"/>
  <c r="E5109" i="1"/>
  <c r="D5109" i="1"/>
  <c r="I3636" i="1"/>
  <c r="G3636" i="1"/>
  <c r="F3636" i="1"/>
  <c r="E3636" i="1"/>
  <c r="D3636" i="1"/>
  <c r="I3298" i="1"/>
  <c r="G3298" i="1"/>
  <c r="F3298" i="1"/>
  <c r="E3298" i="1"/>
  <c r="D3298" i="1"/>
  <c r="I4865" i="1"/>
  <c r="G4865" i="1"/>
  <c r="F4865" i="1"/>
  <c r="E4865" i="1"/>
  <c r="D4865" i="1"/>
  <c r="I1803" i="1"/>
  <c r="G1803" i="1"/>
  <c r="F1803" i="1"/>
  <c r="E1803" i="1"/>
  <c r="D1803" i="1"/>
  <c r="I5111" i="1"/>
  <c r="G5111" i="1"/>
  <c r="F5111" i="1"/>
  <c r="E5111" i="1"/>
  <c r="D5111" i="1"/>
  <c r="I3395" i="1"/>
  <c r="G3395" i="1"/>
  <c r="F3395" i="1"/>
  <c r="E3395" i="1"/>
  <c r="D3395" i="1"/>
  <c r="I5357" i="1"/>
  <c r="G5357" i="1"/>
  <c r="F5357" i="1"/>
  <c r="E5357" i="1"/>
  <c r="D5357" i="1"/>
  <c r="I4825" i="1"/>
  <c r="G4825" i="1"/>
  <c r="F4825" i="1"/>
  <c r="E4825" i="1"/>
  <c r="D4825" i="1"/>
  <c r="I5074" i="1"/>
  <c r="G5074" i="1"/>
  <c r="F5074" i="1"/>
  <c r="E5074" i="1"/>
  <c r="D5074" i="1"/>
  <c r="I2164" i="1"/>
  <c r="G2164" i="1"/>
  <c r="F2164" i="1"/>
  <c r="E2164" i="1"/>
  <c r="D2164" i="1"/>
  <c r="I4851" i="1"/>
  <c r="G4851" i="1"/>
  <c r="F4851" i="1"/>
  <c r="E4851" i="1"/>
  <c r="D4851" i="1"/>
  <c r="I805" i="1"/>
  <c r="G805" i="1"/>
  <c r="F805" i="1"/>
  <c r="E805" i="1"/>
  <c r="D805" i="1"/>
  <c r="I3485" i="1"/>
  <c r="G3485" i="1"/>
  <c r="F3485" i="1"/>
  <c r="E3485" i="1"/>
  <c r="D3485" i="1"/>
  <c r="I3090" i="1"/>
  <c r="G3090" i="1"/>
  <c r="F3090" i="1"/>
  <c r="E3090" i="1"/>
  <c r="D3090" i="1"/>
  <c r="I370" i="1"/>
  <c r="G370" i="1"/>
  <c r="F370" i="1"/>
  <c r="E370" i="1"/>
  <c r="D370" i="1"/>
  <c r="I5270" i="1"/>
  <c r="G5270" i="1"/>
  <c r="F5270" i="1"/>
  <c r="E5270" i="1"/>
  <c r="D5270" i="1"/>
  <c r="I4926" i="1"/>
  <c r="G4926" i="1"/>
  <c r="F4926" i="1"/>
  <c r="E4926" i="1"/>
  <c r="D4926" i="1"/>
  <c r="I1982" i="1"/>
  <c r="G1982" i="1"/>
  <c r="F1982" i="1"/>
  <c r="E1982" i="1"/>
  <c r="D1982" i="1"/>
  <c r="I4127" i="1"/>
  <c r="G4127" i="1"/>
  <c r="F4127" i="1"/>
  <c r="E4127" i="1"/>
  <c r="D4127" i="1"/>
  <c r="I4811" i="1"/>
  <c r="G4811" i="1"/>
  <c r="F4811" i="1"/>
  <c r="E4811" i="1"/>
  <c r="D4811" i="1"/>
  <c r="I2072" i="1"/>
  <c r="G2072" i="1"/>
  <c r="F2072" i="1"/>
  <c r="E2072" i="1"/>
  <c r="D2072" i="1"/>
  <c r="I3786" i="1"/>
  <c r="G3786" i="1"/>
  <c r="F3786" i="1"/>
  <c r="E3786" i="1"/>
  <c r="D3786" i="1"/>
  <c r="I4965" i="1"/>
  <c r="G4965" i="1"/>
  <c r="F4965" i="1"/>
  <c r="E4965" i="1"/>
  <c r="D4965" i="1"/>
  <c r="I5249" i="1"/>
  <c r="G5249" i="1"/>
  <c r="F5249" i="1"/>
  <c r="E5249" i="1"/>
  <c r="D5249" i="1"/>
  <c r="I5593" i="1"/>
  <c r="G5593" i="1"/>
  <c r="F5593" i="1"/>
  <c r="E5593" i="1"/>
  <c r="D5593" i="1"/>
  <c r="I4500" i="1"/>
  <c r="G4500" i="1"/>
  <c r="F4500" i="1"/>
  <c r="E4500" i="1"/>
  <c r="D4500" i="1"/>
  <c r="I3496" i="1"/>
  <c r="G3496" i="1"/>
  <c r="F3496" i="1"/>
  <c r="E3496" i="1"/>
  <c r="D3496" i="1"/>
  <c r="I5049" i="1"/>
  <c r="G5049" i="1"/>
  <c r="F5049" i="1"/>
  <c r="E5049" i="1"/>
  <c r="D5049" i="1"/>
  <c r="I5227" i="1"/>
  <c r="G5227" i="1"/>
  <c r="F5227" i="1"/>
  <c r="E5227" i="1"/>
  <c r="D5227" i="1"/>
  <c r="I4827" i="1"/>
  <c r="G4827" i="1"/>
  <c r="F4827" i="1"/>
  <c r="E4827" i="1"/>
  <c r="D4827" i="1"/>
  <c r="I4166" i="1"/>
  <c r="G4166" i="1"/>
  <c r="F4166" i="1"/>
  <c r="E4166" i="1"/>
  <c r="D4166" i="1"/>
  <c r="I2145" i="1"/>
  <c r="G2145" i="1"/>
  <c r="F2145" i="1"/>
  <c r="E2145" i="1"/>
  <c r="D2145" i="1"/>
  <c r="I5161" i="1"/>
  <c r="G5161" i="1"/>
  <c r="F5161" i="1"/>
  <c r="E5161" i="1"/>
  <c r="D5161" i="1"/>
  <c r="I2017" i="1"/>
  <c r="G2017" i="1"/>
  <c r="F2017" i="1"/>
  <c r="E2017" i="1"/>
  <c r="D2017" i="1"/>
  <c r="I1927" i="1"/>
  <c r="G1927" i="1"/>
  <c r="F1927" i="1"/>
  <c r="E1927" i="1"/>
  <c r="D1927" i="1"/>
  <c r="I3052" i="1"/>
  <c r="G3052" i="1"/>
  <c r="F3052" i="1"/>
  <c r="E3052" i="1"/>
  <c r="D3052" i="1"/>
  <c r="I527" i="1"/>
  <c r="G527" i="1"/>
  <c r="F527" i="1"/>
  <c r="E527" i="1"/>
  <c r="D527" i="1"/>
  <c r="I3758" i="1"/>
  <c r="G3758" i="1"/>
  <c r="F3758" i="1"/>
  <c r="E3758" i="1"/>
  <c r="D3758" i="1"/>
  <c r="I3583" i="1"/>
  <c r="G3583" i="1"/>
  <c r="F3583" i="1"/>
  <c r="E3583" i="1"/>
  <c r="D3583" i="1"/>
  <c r="I2781" i="1"/>
  <c r="G2781" i="1"/>
  <c r="F2781" i="1"/>
  <c r="E2781" i="1"/>
  <c r="D2781" i="1"/>
  <c r="I3799" i="1"/>
  <c r="G3799" i="1"/>
  <c r="F3799" i="1"/>
  <c r="E3799" i="1"/>
  <c r="D3799" i="1"/>
  <c r="I5278" i="1"/>
  <c r="G5278" i="1"/>
  <c r="F5278" i="1"/>
  <c r="E5278" i="1"/>
  <c r="D5278" i="1"/>
  <c r="I5003" i="1"/>
  <c r="G5003" i="1"/>
  <c r="F5003" i="1"/>
  <c r="E5003" i="1"/>
  <c r="D5003" i="1"/>
  <c r="I4011" i="1"/>
  <c r="G4011" i="1"/>
  <c r="F4011" i="1"/>
  <c r="E4011" i="1"/>
  <c r="D4011" i="1"/>
  <c r="I5114" i="1"/>
  <c r="G5114" i="1"/>
  <c r="F5114" i="1"/>
  <c r="E5114" i="1"/>
  <c r="D5114" i="1"/>
  <c r="I47" i="1"/>
  <c r="G47" i="1"/>
  <c r="F47" i="1"/>
  <c r="E47" i="1"/>
  <c r="D47" i="1"/>
  <c r="I4579" i="1"/>
  <c r="G4579" i="1"/>
  <c r="F4579" i="1"/>
  <c r="E4579" i="1"/>
  <c r="D4579" i="1"/>
  <c r="I1842" i="1"/>
  <c r="G1842" i="1"/>
  <c r="F1842" i="1"/>
  <c r="E1842" i="1"/>
  <c r="D1842" i="1"/>
  <c r="I4486" i="1"/>
  <c r="G4486" i="1"/>
  <c r="F4486" i="1"/>
  <c r="E4486" i="1"/>
  <c r="D4486" i="1"/>
  <c r="I4653" i="1"/>
  <c r="G4653" i="1"/>
  <c r="F4653" i="1"/>
  <c r="E4653" i="1"/>
  <c r="D4653" i="1"/>
  <c r="I2154" i="1"/>
  <c r="G2154" i="1"/>
  <c r="F2154" i="1"/>
  <c r="E2154" i="1"/>
  <c r="D2154" i="1"/>
  <c r="I2028" i="1"/>
  <c r="G2028" i="1"/>
  <c r="F2028" i="1"/>
  <c r="E2028" i="1"/>
  <c r="D2028" i="1"/>
  <c r="I4195" i="1"/>
  <c r="G4195" i="1"/>
  <c r="F4195" i="1"/>
  <c r="E4195" i="1"/>
  <c r="D4195" i="1"/>
  <c r="I4070" i="1"/>
  <c r="G4070" i="1"/>
  <c r="F4070" i="1"/>
  <c r="E4070" i="1"/>
  <c r="D4070" i="1"/>
  <c r="I2232" i="1"/>
  <c r="G2232" i="1"/>
  <c r="F2232" i="1"/>
  <c r="E2232" i="1"/>
  <c r="D2232" i="1"/>
  <c r="I1550" i="1"/>
  <c r="G1550" i="1"/>
  <c r="F1550" i="1"/>
  <c r="E1550" i="1"/>
  <c r="D1550" i="1"/>
  <c r="I4380" i="1"/>
  <c r="G4380" i="1"/>
  <c r="F4380" i="1"/>
  <c r="E4380" i="1"/>
  <c r="D4380" i="1"/>
  <c r="I4805" i="1"/>
  <c r="G4805" i="1"/>
  <c r="F4805" i="1"/>
  <c r="E4805" i="1"/>
  <c r="D4805" i="1"/>
  <c r="I4878" i="1"/>
  <c r="G4878" i="1"/>
  <c r="F4878" i="1"/>
  <c r="E4878" i="1"/>
  <c r="D4878" i="1"/>
  <c r="I5213" i="1"/>
  <c r="G5213" i="1"/>
  <c r="F5213" i="1"/>
  <c r="E5213" i="1"/>
  <c r="D5213" i="1"/>
  <c r="I850" i="1"/>
  <c r="G850" i="1"/>
  <c r="F850" i="1"/>
  <c r="E850" i="1"/>
  <c r="D850" i="1"/>
  <c r="I4378" i="1"/>
  <c r="G4378" i="1"/>
  <c r="F4378" i="1"/>
  <c r="E4378" i="1"/>
  <c r="D4378" i="1"/>
  <c r="I4692" i="1"/>
  <c r="G4692" i="1"/>
  <c r="F4692" i="1"/>
  <c r="E4692" i="1"/>
  <c r="D4692" i="1"/>
  <c r="I3764" i="1"/>
  <c r="G3764" i="1"/>
  <c r="F3764" i="1"/>
  <c r="E3764" i="1"/>
  <c r="D3764" i="1"/>
  <c r="I5424" i="1"/>
  <c r="G5424" i="1"/>
  <c r="F5424" i="1"/>
  <c r="E5424" i="1"/>
  <c r="D5424" i="1"/>
  <c r="I5204" i="1"/>
  <c r="G5204" i="1"/>
  <c r="F5204" i="1"/>
  <c r="E5204" i="1"/>
  <c r="D5204" i="1"/>
  <c r="I5482" i="1"/>
  <c r="G5482" i="1"/>
  <c r="F5482" i="1"/>
  <c r="E5482" i="1"/>
  <c r="D5482" i="1"/>
  <c r="I1605" i="1"/>
  <c r="G1605" i="1"/>
  <c r="F1605" i="1"/>
  <c r="E1605" i="1"/>
  <c r="D1605" i="1"/>
  <c r="I4789" i="1"/>
  <c r="G4789" i="1"/>
  <c r="F4789" i="1"/>
  <c r="E4789" i="1"/>
  <c r="D4789" i="1"/>
  <c r="I3830" i="1"/>
  <c r="G3830" i="1"/>
  <c r="F3830" i="1"/>
  <c r="E3830" i="1"/>
  <c r="D3830" i="1"/>
  <c r="I3953" i="1"/>
  <c r="G3953" i="1"/>
  <c r="F3953" i="1"/>
  <c r="E3953" i="1"/>
  <c r="D3953" i="1"/>
  <c r="I3023" i="1"/>
  <c r="G3023" i="1"/>
  <c r="F3023" i="1"/>
  <c r="E3023" i="1"/>
  <c r="D3023" i="1"/>
  <c r="I4622" i="1"/>
  <c r="G4622" i="1"/>
  <c r="F4622" i="1"/>
  <c r="E4622" i="1"/>
  <c r="D4622" i="1"/>
  <c r="I979" i="1"/>
  <c r="G979" i="1"/>
  <c r="F979" i="1"/>
  <c r="E979" i="1"/>
  <c r="D979" i="1"/>
  <c r="I2748" i="1"/>
  <c r="G2748" i="1"/>
  <c r="F2748" i="1"/>
  <c r="E2748" i="1"/>
  <c r="D2748" i="1"/>
  <c r="I2481" i="1"/>
  <c r="G2481" i="1"/>
  <c r="F2481" i="1"/>
  <c r="E2481" i="1"/>
  <c r="D2481" i="1"/>
  <c r="I3766" i="1"/>
  <c r="G3766" i="1"/>
  <c r="F3766" i="1"/>
  <c r="E3766" i="1"/>
  <c r="D3766" i="1"/>
  <c r="I3613" i="1"/>
  <c r="G3613" i="1"/>
  <c r="F3613" i="1"/>
  <c r="E3613" i="1"/>
  <c r="D3613" i="1"/>
  <c r="I4021" i="1"/>
  <c r="G4021" i="1"/>
  <c r="F4021" i="1"/>
  <c r="E4021" i="1"/>
  <c r="D4021" i="1"/>
  <c r="I4846" i="1"/>
  <c r="G4846" i="1"/>
  <c r="F4846" i="1"/>
  <c r="E4846" i="1"/>
  <c r="D4846" i="1"/>
  <c r="I5021" i="1"/>
  <c r="G5021" i="1"/>
  <c r="F5021" i="1"/>
  <c r="E5021" i="1"/>
  <c r="D5021" i="1"/>
  <c r="I5536" i="1"/>
  <c r="G5536" i="1"/>
  <c r="F5536" i="1"/>
  <c r="E5536" i="1"/>
  <c r="D5536" i="1"/>
  <c r="I4449" i="1"/>
  <c r="G4449" i="1"/>
  <c r="F4449" i="1"/>
  <c r="E4449" i="1"/>
  <c r="D4449" i="1"/>
  <c r="I5122" i="1"/>
  <c r="G5122" i="1"/>
  <c r="F5122" i="1"/>
  <c r="E5122" i="1"/>
  <c r="D5122" i="1"/>
  <c r="I4412" i="1"/>
  <c r="G4412" i="1"/>
  <c r="F4412" i="1"/>
  <c r="E4412" i="1"/>
  <c r="D4412" i="1"/>
  <c r="I3825" i="1"/>
  <c r="G3825" i="1"/>
  <c r="F3825" i="1"/>
  <c r="E3825" i="1"/>
  <c r="D3825" i="1"/>
  <c r="I4820" i="1"/>
  <c r="G4820" i="1"/>
  <c r="F4820" i="1"/>
  <c r="E4820" i="1"/>
  <c r="D4820" i="1"/>
  <c r="I3608" i="1"/>
  <c r="G3608" i="1"/>
  <c r="F3608" i="1"/>
  <c r="E3608" i="1"/>
  <c r="D3608" i="1"/>
  <c r="I3857" i="1"/>
  <c r="G3857" i="1"/>
  <c r="F3857" i="1"/>
  <c r="E3857" i="1"/>
  <c r="D3857" i="1"/>
  <c r="I4807" i="1"/>
  <c r="G4807" i="1"/>
  <c r="F4807" i="1"/>
  <c r="E4807" i="1"/>
  <c r="D4807" i="1"/>
  <c r="I3305" i="1"/>
  <c r="G3305" i="1"/>
  <c r="F3305" i="1"/>
  <c r="E3305" i="1"/>
  <c r="D3305" i="1"/>
  <c r="I966" i="1"/>
  <c r="G966" i="1"/>
  <c r="F966" i="1"/>
  <c r="E966" i="1"/>
  <c r="D966" i="1"/>
  <c r="I5071" i="1"/>
  <c r="G5071" i="1"/>
  <c r="F5071" i="1"/>
  <c r="E5071" i="1"/>
  <c r="D5071" i="1"/>
  <c r="I5067" i="1"/>
  <c r="G5067" i="1"/>
  <c r="F5067" i="1"/>
  <c r="E5067" i="1"/>
  <c r="D5067" i="1"/>
  <c r="I3985" i="1"/>
  <c r="G3985" i="1"/>
  <c r="F3985" i="1"/>
  <c r="E3985" i="1"/>
  <c r="D3985" i="1"/>
  <c r="I2799" i="1"/>
  <c r="G2799" i="1"/>
  <c r="F2799" i="1"/>
  <c r="E2799" i="1"/>
  <c r="D2799" i="1"/>
  <c r="I5389" i="1"/>
  <c r="G5389" i="1"/>
  <c r="F5389" i="1"/>
  <c r="E5389" i="1"/>
  <c r="D5389" i="1"/>
  <c r="I3436" i="1"/>
  <c r="G3436" i="1"/>
  <c r="F3436" i="1"/>
  <c r="E3436" i="1"/>
  <c r="D3436" i="1"/>
  <c r="I3976" i="1"/>
  <c r="G3976" i="1"/>
  <c r="F3976" i="1"/>
  <c r="E3976" i="1"/>
  <c r="D3976" i="1"/>
  <c r="I4180" i="1"/>
  <c r="G4180" i="1"/>
  <c r="F4180" i="1"/>
  <c r="E4180" i="1"/>
  <c r="D4180" i="1"/>
  <c r="I2677" i="1"/>
  <c r="G2677" i="1"/>
  <c r="F2677" i="1"/>
  <c r="E2677" i="1"/>
  <c r="D2677" i="1"/>
  <c r="I4025" i="1"/>
  <c r="G4025" i="1"/>
  <c r="F4025" i="1"/>
  <c r="E4025" i="1"/>
  <c r="D4025" i="1"/>
  <c r="I5221" i="1"/>
  <c r="G5221" i="1"/>
  <c r="F5221" i="1"/>
  <c r="E5221" i="1"/>
  <c r="D5221" i="1"/>
  <c r="I5005" i="1"/>
  <c r="G5005" i="1"/>
  <c r="F5005" i="1"/>
  <c r="E5005" i="1"/>
  <c r="D5005" i="1"/>
  <c r="I4603" i="1"/>
  <c r="G4603" i="1"/>
  <c r="F4603" i="1"/>
  <c r="E4603" i="1"/>
  <c r="D4603" i="1"/>
  <c r="I424" i="1"/>
  <c r="G424" i="1"/>
  <c r="F424" i="1"/>
  <c r="E424" i="1"/>
  <c r="D424" i="1"/>
  <c r="I4203" i="1"/>
  <c r="G4203" i="1"/>
  <c r="F4203" i="1"/>
  <c r="E4203" i="1"/>
  <c r="D4203" i="1"/>
  <c r="I1399" i="1"/>
  <c r="G1399" i="1"/>
  <c r="F1399" i="1"/>
  <c r="E1399" i="1"/>
  <c r="D1399" i="1"/>
  <c r="I2665" i="1"/>
  <c r="G2665" i="1"/>
  <c r="F2665" i="1"/>
  <c r="E2665" i="1"/>
  <c r="D2665" i="1"/>
  <c r="I4859" i="1"/>
  <c r="G4859" i="1"/>
  <c r="F4859" i="1"/>
  <c r="E4859" i="1"/>
  <c r="D4859" i="1"/>
  <c r="I3417" i="1"/>
  <c r="G3417" i="1"/>
  <c r="F3417" i="1"/>
  <c r="E3417" i="1"/>
  <c r="D3417" i="1"/>
  <c r="I3004" i="1"/>
  <c r="G3004" i="1"/>
  <c r="F3004" i="1"/>
  <c r="E3004" i="1"/>
  <c r="D3004" i="1"/>
  <c r="I3058" i="1"/>
  <c r="G3058" i="1"/>
  <c r="F3058" i="1"/>
  <c r="E3058" i="1"/>
  <c r="D3058" i="1"/>
  <c r="I3876" i="1"/>
  <c r="G3876" i="1"/>
  <c r="F3876" i="1"/>
  <c r="E3876" i="1"/>
  <c r="D3876" i="1"/>
  <c r="I5159" i="1"/>
  <c r="G5159" i="1"/>
  <c r="F5159" i="1"/>
  <c r="E5159" i="1"/>
  <c r="D5159" i="1"/>
  <c r="I4630" i="1"/>
  <c r="G4630" i="1"/>
  <c r="F4630" i="1"/>
  <c r="E4630" i="1"/>
  <c r="D4630" i="1"/>
  <c r="I4651" i="1"/>
  <c r="G4651" i="1"/>
  <c r="F4651" i="1"/>
  <c r="E4651" i="1"/>
  <c r="D4651" i="1"/>
  <c r="I3513" i="1"/>
  <c r="G3513" i="1"/>
  <c r="F3513" i="1"/>
  <c r="E3513" i="1"/>
  <c r="D3513" i="1"/>
  <c r="I5291" i="1"/>
  <c r="G5291" i="1"/>
  <c r="F5291" i="1"/>
  <c r="E5291" i="1"/>
  <c r="D5291" i="1"/>
  <c r="I2795" i="1"/>
  <c r="G2795" i="1"/>
  <c r="F2795" i="1"/>
  <c r="E2795" i="1"/>
  <c r="D2795" i="1"/>
  <c r="I3937" i="1"/>
  <c r="G3937" i="1"/>
  <c r="F3937" i="1"/>
  <c r="E3937" i="1"/>
  <c r="D3937" i="1"/>
  <c r="I3523" i="1"/>
  <c r="G3523" i="1"/>
  <c r="F3523" i="1"/>
  <c r="E3523" i="1"/>
  <c r="D3523" i="1"/>
  <c r="I5065" i="1"/>
  <c r="G5065" i="1"/>
  <c r="F5065" i="1"/>
  <c r="E5065" i="1"/>
  <c r="D5065" i="1"/>
  <c r="I2403" i="1"/>
  <c r="G2403" i="1"/>
  <c r="F2403" i="1"/>
  <c r="E2403" i="1"/>
  <c r="D2403" i="1"/>
  <c r="I4961" i="1"/>
  <c r="G4961" i="1"/>
  <c r="F4961" i="1"/>
  <c r="E4961" i="1"/>
  <c r="D4961" i="1"/>
  <c r="I4950" i="1"/>
  <c r="G4950" i="1"/>
  <c r="F4950" i="1"/>
  <c r="E4950" i="1"/>
  <c r="D4950" i="1"/>
  <c r="I828" i="1"/>
  <c r="G828" i="1"/>
  <c r="F828" i="1"/>
  <c r="E828" i="1"/>
  <c r="D828" i="1"/>
  <c r="I999" i="1"/>
  <c r="G999" i="1"/>
  <c r="F999" i="1"/>
  <c r="E999" i="1"/>
  <c r="D999" i="1"/>
  <c r="I3808" i="1"/>
  <c r="G3808" i="1"/>
  <c r="F3808" i="1"/>
  <c r="E3808" i="1"/>
  <c r="D3808" i="1"/>
  <c r="I4426" i="1"/>
  <c r="G4426" i="1"/>
  <c r="F4426" i="1"/>
  <c r="E4426" i="1"/>
  <c r="D4426" i="1"/>
  <c r="I610" i="1"/>
  <c r="G610" i="1"/>
  <c r="F610" i="1"/>
  <c r="E610" i="1"/>
  <c r="D610" i="1"/>
  <c r="I4992" i="1"/>
  <c r="G4992" i="1"/>
  <c r="F4992" i="1"/>
  <c r="E4992" i="1"/>
  <c r="D4992" i="1"/>
  <c r="I5282" i="1"/>
  <c r="G5282" i="1"/>
  <c r="F5282" i="1"/>
  <c r="E5282" i="1"/>
  <c r="D5282" i="1"/>
  <c r="I3983" i="1"/>
  <c r="G3983" i="1"/>
  <c r="F3983" i="1"/>
  <c r="E3983" i="1"/>
  <c r="D3983" i="1"/>
  <c r="I3274" i="1"/>
  <c r="G3274" i="1"/>
  <c r="F3274" i="1"/>
  <c r="E3274" i="1"/>
  <c r="D3274" i="1"/>
  <c r="I4576" i="1"/>
  <c r="G4576" i="1"/>
  <c r="F4576" i="1"/>
  <c r="E4576" i="1"/>
  <c r="D4576" i="1"/>
  <c r="I4600" i="1"/>
  <c r="G4600" i="1"/>
  <c r="F4600" i="1"/>
  <c r="E4600" i="1"/>
  <c r="D4600" i="1"/>
  <c r="I3802" i="1"/>
  <c r="G3802" i="1"/>
  <c r="F3802" i="1"/>
  <c r="E3802" i="1"/>
  <c r="D3802" i="1"/>
  <c r="I1727" i="1"/>
  <c r="G1727" i="1"/>
  <c r="F1727" i="1"/>
  <c r="E1727" i="1"/>
  <c r="D1727" i="1"/>
  <c r="I4677" i="1"/>
  <c r="G4677" i="1"/>
  <c r="F4677" i="1"/>
  <c r="E4677" i="1"/>
  <c r="D4677" i="1"/>
  <c r="I3647" i="1"/>
  <c r="G3647" i="1"/>
  <c r="F3647" i="1"/>
  <c r="E3647" i="1"/>
  <c r="D3647" i="1"/>
  <c r="I4800" i="1"/>
  <c r="G4800" i="1"/>
  <c r="F4800" i="1"/>
  <c r="E4800" i="1"/>
  <c r="D4800" i="1"/>
  <c r="I5660" i="1"/>
  <c r="G5660" i="1"/>
  <c r="F5660" i="1"/>
  <c r="E5660" i="1"/>
  <c r="D5660" i="1"/>
  <c r="I4792" i="1"/>
  <c r="G4792" i="1"/>
  <c r="F4792" i="1"/>
  <c r="E4792" i="1"/>
  <c r="D4792" i="1"/>
  <c r="I864" i="1"/>
  <c r="G864" i="1"/>
  <c r="F864" i="1"/>
  <c r="E864" i="1"/>
  <c r="D864" i="1"/>
  <c r="I5148" i="1"/>
  <c r="G5148" i="1"/>
  <c r="F5148" i="1"/>
  <c r="E5148" i="1"/>
  <c r="D5148" i="1"/>
  <c r="I2009" i="1"/>
  <c r="G2009" i="1"/>
  <c r="F2009" i="1"/>
  <c r="E2009" i="1"/>
  <c r="D2009" i="1"/>
  <c r="I4114" i="1"/>
  <c r="G4114" i="1"/>
  <c r="F4114" i="1"/>
  <c r="E4114" i="1"/>
  <c r="D4114" i="1"/>
  <c r="I4562" i="1"/>
  <c r="G4562" i="1"/>
  <c r="F4562" i="1"/>
  <c r="E4562" i="1"/>
  <c r="D4562" i="1"/>
  <c r="I3029" i="1"/>
  <c r="G3029" i="1"/>
  <c r="F3029" i="1"/>
  <c r="E3029" i="1"/>
  <c r="D3029" i="1"/>
  <c r="I4160" i="1"/>
  <c r="G4160" i="1"/>
  <c r="F4160" i="1"/>
  <c r="E4160" i="1"/>
  <c r="D4160" i="1"/>
  <c r="I4455" i="1"/>
  <c r="G4455" i="1"/>
  <c r="F4455" i="1"/>
  <c r="E4455" i="1"/>
  <c r="D4455" i="1"/>
  <c r="I5239" i="1"/>
  <c r="G5239" i="1"/>
  <c r="F5239" i="1"/>
  <c r="E5239" i="1"/>
  <c r="D5239" i="1"/>
  <c r="I5120" i="1"/>
  <c r="G5120" i="1"/>
  <c r="F5120" i="1"/>
  <c r="E5120" i="1"/>
  <c r="D5120" i="1"/>
  <c r="I3535" i="1"/>
  <c r="G3535" i="1"/>
  <c r="F3535" i="1"/>
  <c r="E3535" i="1"/>
  <c r="D3535" i="1"/>
  <c r="I4982" i="1"/>
  <c r="G4982" i="1"/>
  <c r="F4982" i="1"/>
  <c r="E4982" i="1"/>
  <c r="D4982" i="1"/>
  <c r="I5209" i="1"/>
  <c r="G5209" i="1"/>
  <c r="F5209" i="1"/>
  <c r="E5209" i="1"/>
  <c r="D5209" i="1"/>
  <c r="I2228" i="1"/>
  <c r="G2228" i="1"/>
  <c r="F2228" i="1"/>
  <c r="E2228" i="1"/>
  <c r="D2228" i="1"/>
  <c r="I4213" i="1"/>
  <c r="G4213" i="1"/>
  <c r="F4213" i="1"/>
  <c r="E4213" i="1"/>
  <c r="D4213" i="1"/>
  <c r="I1525" i="1"/>
  <c r="G1525" i="1"/>
  <c r="F1525" i="1"/>
  <c r="E1525" i="1"/>
  <c r="D1525" i="1"/>
  <c r="I1938" i="1"/>
  <c r="G1938" i="1"/>
  <c r="F1938" i="1"/>
  <c r="E1938" i="1"/>
  <c r="D1938" i="1"/>
  <c r="I3282" i="1"/>
  <c r="G3282" i="1"/>
  <c r="F3282" i="1"/>
  <c r="E3282" i="1"/>
  <c r="D3282" i="1"/>
  <c r="I5229" i="1"/>
  <c r="G5229" i="1"/>
  <c r="F5229" i="1"/>
  <c r="E5229" i="1"/>
  <c r="D5229" i="1"/>
  <c r="I4467" i="1"/>
  <c r="G4467" i="1"/>
  <c r="F4467" i="1"/>
  <c r="E4467" i="1"/>
  <c r="D4467" i="1"/>
  <c r="I4707" i="1"/>
  <c r="G4707" i="1"/>
  <c r="F4707" i="1"/>
  <c r="E4707" i="1"/>
  <c r="D4707" i="1"/>
  <c r="I4606" i="1"/>
  <c r="G4606" i="1"/>
  <c r="F4606" i="1"/>
  <c r="E4606" i="1"/>
  <c r="D4606" i="1"/>
  <c r="I4742" i="1"/>
  <c r="G4742" i="1"/>
  <c r="F4742" i="1"/>
  <c r="E4742" i="1"/>
  <c r="D4742" i="1"/>
  <c r="I4674" i="1"/>
  <c r="G4674" i="1"/>
  <c r="F4674" i="1"/>
  <c r="E4674" i="1"/>
  <c r="D4674" i="1"/>
  <c r="I3400" i="1"/>
  <c r="G3400" i="1"/>
  <c r="F3400" i="1"/>
  <c r="E3400" i="1"/>
  <c r="D3400" i="1"/>
  <c r="I3967" i="1"/>
  <c r="G3967" i="1"/>
  <c r="F3967" i="1"/>
  <c r="E3967" i="1"/>
  <c r="D3967" i="1"/>
  <c r="I2523" i="1"/>
  <c r="G2523" i="1"/>
  <c r="F2523" i="1"/>
  <c r="E2523" i="1"/>
  <c r="D2523" i="1"/>
  <c r="I3072" i="1"/>
  <c r="G3072" i="1"/>
  <c r="F3072" i="1"/>
  <c r="E3072" i="1"/>
  <c r="D3072" i="1"/>
  <c r="I5217" i="1"/>
  <c r="G5217" i="1"/>
  <c r="F5217" i="1"/>
  <c r="E5217" i="1"/>
  <c r="D5217" i="1"/>
  <c r="I4109" i="1"/>
  <c r="G4109" i="1"/>
  <c r="F4109" i="1"/>
  <c r="E4109" i="1"/>
  <c r="D4109" i="1"/>
  <c r="I1592" i="1"/>
  <c r="G1592" i="1"/>
  <c r="F1592" i="1"/>
  <c r="E1592" i="1"/>
  <c r="D1592" i="1"/>
  <c r="I3268" i="1"/>
  <c r="G3268" i="1"/>
  <c r="F3268" i="1"/>
  <c r="E3268" i="1"/>
  <c r="D3268" i="1"/>
  <c r="I3467" i="1"/>
  <c r="G3467" i="1"/>
  <c r="F3467" i="1"/>
  <c r="E3467" i="1"/>
  <c r="D3467" i="1"/>
  <c r="I2833" i="1"/>
  <c r="G2833" i="1"/>
  <c r="F2833" i="1"/>
  <c r="E2833" i="1"/>
  <c r="D2833" i="1"/>
  <c r="I2720" i="1"/>
  <c r="G2720" i="1"/>
  <c r="F2720" i="1"/>
  <c r="E2720" i="1"/>
  <c r="D2720" i="1"/>
  <c r="I4582" i="1"/>
  <c r="G4582" i="1"/>
  <c r="F4582" i="1"/>
  <c r="E4582" i="1"/>
  <c r="D4582" i="1"/>
  <c r="I2993" i="1"/>
  <c r="G2993" i="1"/>
  <c r="F2993" i="1"/>
  <c r="E2993" i="1"/>
  <c r="D2993" i="1"/>
  <c r="I4596" i="1"/>
  <c r="G4596" i="1"/>
  <c r="F4596" i="1"/>
  <c r="E4596" i="1"/>
  <c r="D4596" i="1"/>
  <c r="I4749" i="1"/>
  <c r="G4749" i="1"/>
  <c r="F4749" i="1"/>
  <c r="E4749" i="1"/>
  <c r="D4749" i="1"/>
  <c r="I4117" i="1"/>
  <c r="G4117" i="1"/>
  <c r="F4117" i="1"/>
  <c r="E4117" i="1"/>
  <c r="D4117" i="1"/>
  <c r="I4078" i="1"/>
  <c r="G4078" i="1"/>
  <c r="F4078" i="1"/>
  <c r="E4078" i="1"/>
  <c r="D4078" i="1"/>
  <c r="I1392" i="1"/>
  <c r="G1392" i="1"/>
  <c r="F1392" i="1"/>
  <c r="E1392" i="1"/>
  <c r="D1392" i="1"/>
  <c r="I3915" i="1"/>
  <c r="G3915" i="1"/>
  <c r="F3915" i="1"/>
  <c r="E3915" i="1"/>
  <c r="D3915" i="1"/>
  <c r="I3010" i="1"/>
  <c r="G3010" i="1"/>
  <c r="F3010" i="1"/>
  <c r="E3010" i="1"/>
  <c r="D3010" i="1"/>
  <c r="I1012" i="1"/>
  <c r="G1012" i="1"/>
  <c r="F1012" i="1"/>
  <c r="E1012" i="1"/>
  <c r="D1012" i="1"/>
  <c r="I3177" i="1"/>
  <c r="G3177" i="1"/>
  <c r="F3177" i="1"/>
  <c r="E3177" i="1"/>
  <c r="D3177" i="1"/>
  <c r="I5007" i="1"/>
  <c r="G5007" i="1"/>
  <c r="F5007" i="1"/>
  <c r="E5007" i="1"/>
  <c r="D5007" i="1"/>
  <c r="I3846" i="1"/>
  <c r="G3846" i="1"/>
  <c r="F3846" i="1"/>
  <c r="E3846" i="1"/>
  <c r="D3846" i="1"/>
  <c r="I5288" i="1"/>
  <c r="G5288" i="1"/>
  <c r="F5288" i="1"/>
  <c r="E5288" i="1"/>
  <c r="D5288" i="1"/>
  <c r="I4958" i="1"/>
  <c r="G4958" i="1"/>
  <c r="F4958" i="1"/>
  <c r="E4958" i="1"/>
  <c r="D4958" i="1"/>
  <c r="I2395" i="1"/>
  <c r="G2395" i="1"/>
  <c r="F2395" i="1"/>
  <c r="E2395" i="1"/>
  <c r="D2395" i="1"/>
  <c r="I3431" i="1"/>
  <c r="G3431" i="1"/>
  <c r="F3431" i="1"/>
  <c r="E3431" i="1"/>
  <c r="D3431" i="1"/>
  <c r="I4543" i="1"/>
  <c r="G4543" i="1"/>
  <c r="F4543" i="1"/>
  <c r="E4543" i="1"/>
  <c r="D4543" i="1"/>
  <c r="I5053" i="1"/>
  <c r="G5053" i="1"/>
  <c r="F5053" i="1"/>
  <c r="E5053" i="1"/>
  <c r="D5053" i="1"/>
  <c r="I4491" i="1"/>
  <c r="G4491" i="1"/>
  <c r="F4491" i="1"/>
  <c r="E4491" i="1"/>
  <c r="D4491" i="1"/>
  <c r="I5367" i="1"/>
  <c r="G5367" i="1"/>
  <c r="F5367" i="1"/>
  <c r="E5367" i="1"/>
  <c r="D5367" i="1"/>
  <c r="I3780" i="1"/>
  <c r="G3780" i="1"/>
  <c r="F3780" i="1"/>
  <c r="E3780" i="1"/>
  <c r="D3780" i="1"/>
  <c r="I2544" i="1"/>
  <c r="G2544" i="1"/>
  <c r="F2544" i="1"/>
  <c r="E2544" i="1"/>
  <c r="D2544" i="1"/>
  <c r="I5129" i="1"/>
  <c r="G5129" i="1"/>
  <c r="F5129" i="1"/>
  <c r="E5129" i="1"/>
  <c r="D5129" i="1"/>
  <c r="I4508" i="1"/>
  <c r="G4508" i="1"/>
  <c r="F4508" i="1"/>
  <c r="E4508" i="1"/>
  <c r="D4508" i="1"/>
  <c r="I4980" i="1"/>
  <c r="G4980" i="1"/>
  <c r="F4980" i="1"/>
  <c r="E4980" i="1"/>
  <c r="D4980" i="1"/>
  <c r="I1974" i="1"/>
  <c r="G1974" i="1"/>
  <c r="F1974" i="1"/>
  <c r="E1974" i="1"/>
  <c r="D1974" i="1"/>
  <c r="I4855" i="1"/>
  <c r="G4855" i="1"/>
  <c r="F4855" i="1"/>
  <c r="E4855" i="1"/>
  <c r="D4855" i="1"/>
  <c r="I3640" i="1"/>
  <c r="G3640" i="1"/>
  <c r="F3640" i="1"/>
  <c r="E3640" i="1"/>
  <c r="D3640" i="1"/>
  <c r="I1079" i="1"/>
  <c r="G1079" i="1"/>
  <c r="F1079" i="1"/>
  <c r="E1079" i="1"/>
  <c r="D1079" i="1"/>
  <c r="I2091" i="1"/>
  <c r="G2091" i="1"/>
  <c r="F2091" i="1"/>
  <c r="E2091" i="1"/>
  <c r="D2091" i="1"/>
  <c r="I2587" i="1"/>
  <c r="G2587" i="1"/>
  <c r="F2587" i="1"/>
  <c r="E2587" i="1"/>
  <c r="D2587" i="1"/>
  <c r="I4143" i="1"/>
  <c r="G4143" i="1"/>
  <c r="F4143" i="1"/>
  <c r="E4143" i="1"/>
  <c r="D4143" i="1"/>
  <c r="I4219" i="1"/>
  <c r="G4219" i="1"/>
  <c r="F4219" i="1"/>
  <c r="E4219" i="1"/>
  <c r="D4219" i="1"/>
  <c r="I4645" i="1"/>
  <c r="G4645" i="1"/>
  <c r="F4645" i="1"/>
  <c r="E4645" i="1"/>
  <c r="D4645" i="1"/>
  <c r="I5139" i="1"/>
  <c r="G5139" i="1"/>
  <c r="F5139" i="1"/>
  <c r="E5139" i="1"/>
  <c r="D5139" i="1"/>
  <c r="I3190" i="1"/>
  <c r="G3190" i="1"/>
  <c r="F3190" i="1"/>
  <c r="E3190" i="1"/>
  <c r="D3190" i="1"/>
  <c r="I5017" i="1"/>
  <c r="G5017" i="1"/>
  <c r="F5017" i="1"/>
  <c r="E5017" i="1"/>
  <c r="D5017" i="1"/>
  <c r="I650" i="1"/>
  <c r="G650" i="1"/>
  <c r="F650" i="1"/>
  <c r="E650" i="1"/>
  <c r="D650" i="1"/>
  <c r="I3593" i="1"/>
  <c r="G3593" i="1"/>
  <c r="F3593" i="1"/>
  <c r="E3593" i="1"/>
  <c r="D3593" i="1"/>
  <c r="I4585" i="1"/>
  <c r="G4585" i="1"/>
  <c r="F4585" i="1"/>
  <c r="E4585" i="1"/>
  <c r="D4585" i="1"/>
  <c r="I5384" i="1"/>
  <c r="G5384" i="1"/>
  <c r="F5384" i="1"/>
  <c r="E5384" i="1"/>
  <c r="D5384" i="1"/>
  <c r="I924" i="1"/>
  <c r="G924" i="1"/>
  <c r="F924" i="1"/>
  <c r="E924" i="1"/>
  <c r="D924" i="1"/>
  <c r="I5168" i="1"/>
  <c r="G5168" i="1"/>
  <c r="F5168" i="1"/>
  <c r="E5168" i="1"/>
  <c r="D5168" i="1"/>
  <c r="I4995" i="1"/>
  <c r="G4995" i="1"/>
  <c r="F4995" i="1"/>
  <c r="E4995" i="1"/>
  <c r="D4995" i="1"/>
  <c r="I1702" i="1"/>
  <c r="G1702" i="1"/>
  <c r="F1702" i="1"/>
  <c r="E1702" i="1"/>
  <c r="D1702" i="1"/>
  <c r="I3065" i="1"/>
  <c r="G3065" i="1"/>
  <c r="F3065" i="1"/>
  <c r="E3065" i="1"/>
  <c r="D3065" i="1"/>
  <c r="I3097" i="1"/>
  <c r="G3097" i="1"/>
  <c r="F3097" i="1"/>
  <c r="E3097" i="1"/>
  <c r="D3097" i="1"/>
  <c r="I3171" i="1"/>
  <c r="G3171" i="1"/>
  <c r="F3171" i="1"/>
  <c r="E3171" i="1"/>
  <c r="D3171" i="1"/>
  <c r="I3424" i="1"/>
  <c r="G3424" i="1"/>
  <c r="F3424" i="1"/>
  <c r="E3424" i="1"/>
  <c r="D3424" i="1"/>
  <c r="I3545" i="1"/>
  <c r="G3545" i="1"/>
  <c r="F3545" i="1"/>
  <c r="E3545" i="1"/>
  <c r="D3545" i="1"/>
  <c r="I4400" i="1"/>
  <c r="G4400" i="1"/>
  <c r="F4400" i="1"/>
  <c r="E4400" i="1"/>
  <c r="D4400" i="1"/>
  <c r="I2201" i="1"/>
  <c r="G2201" i="1"/>
  <c r="F2201" i="1"/>
  <c r="E2201" i="1"/>
  <c r="D2201" i="1"/>
  <c r="I2175" i="1"/>
  <c r="G2175" i="1"/>
  <c r="F2175" i="1"/>
  <c r="E2175" i="1"/>
  <c r="D2175" i="1"/>
  <c r="I4973" i="1"/>
  <c r="G4973" i="1"/>
  <c r="F4973" i="1"/>
  <c r="E4973" i="1"/>
  <c r="D4973" i="1"/>
  <c r="I4461" i="1"/>
  <c r="G4461" i="1"/>
  <c r="F4461" i="1"/>
  <c r="E4461" i="1"/>
  <c r="D4461" i="1"/>
  <c r="I2947" i="1"/>
  <c r="G2947" i="1"/>
  <c r="F2947" i="1"/>
  <c r="E2947" i="1"/>
  <c r="D2947" i="1"/>
  <c r="I4464" i="1"/>
  <c r="G4464" i="1"/>
  <c r="F4464" i="1"/>
  <c r="E4464" i="1"/>
  <c r="D4464" i="1"/>
  <c r="I1404" i="1"/>
  <c r="G1404" i="1"/>
  <c r="F1404" i="1"/>
  <c r="E1404" i="1"/>
  <c r="D1404" i="1"/>
  <c r="I2134" i="1"/>
  <c r="G2134" i="1"/>
  <c r="F2134" i="1"/>
  <c r="E2134" i="1"/>
  <c r="D2134" i="1"/>
  <c r="I5382" i="1"/>
  <c r="G5382" i="1"/>
  <c r="F5382" i="1"/>
  <c r="E5382" i="1"/>
  <c r="D5382" i="1"/>
  <c r="I3475" i="1"/>
  <c r="G3475" i="1"/>
  <c r="F3475" i="1"/>
  <c r="E3475" i="1"/>
  <c r="D3475" i="1"/>
  <c r="I204" i="1"/>
  <c r="G204" i="1"/>
  <c r="F204" i="1"/>
  <c r="E204" i="1"/>
  <c r="D204" i="1"/>
  <c r="I4186" i="1"/>
  <c r="G4186" i="1"/>
  <c r="F4186" i="1"/>
  <c r="E4186" i="1"/>
  <c r="D4186" i="1"/>
  <c r="I2488" i="1"/>
  <c r="G2488" i="1"/>
  <c r="F2488" i="1"/>
  <c r="E2488" i="1"/>
  <c r="D2488" i="1"/>
  <c r="I3828" i="1"/>
  <c r="G3828" i="1"/>
  <c r="F3828" i="1"/>
  <c r="E3828" i="1"/>
  <c r="D3828" i="1"/>
  <c r="I4174" i="1"/>
  <c r="G4174" i="1"/>
  <c r="F4174" i="1"/>
  <c r="E4174" i="1"/>
  <c r="D4174" i="1"/>
  <c r="I3209" i="1"/>
  <c r="G3209" i="1"/>
  <c r="F3209" i="1"/>
  <c r="E3209" i="1"/>
  <c r="D3209" i="1"/>
  <c r="I2353" i="1"/>
  <c r="G2353" i="1"/>
  <c r="F2353" i="1"/>
  <c r="E2353" i="1"/>
  <c r="D2353" i="1"/>
  <c r="I4888" i="1"/>
  <c r="G4888" i="1"/>
  <c r="F4888" i="1"/>
  <c r="E4888" i="1"/>
  <c r="D4888" i="1"/>
  <c r="I3195" i="1"/>
  <c r="G3195" i="1"/>
  <c r="F3195" i="1"/>
  <c r="E3195" i="1"/>
  <c r="D3195" i="1"/>
  <c r="I4177" i="1"/>
  <c r="G4177" i="1"/>
  <c r="F4177" i="1"/>
  <c r="E4177" i="1"/>
  <c r="D4177" i="1"/>
  <c r="I3969" i="1"/>
  <c r="G3969" i="1"/>
  <c r="F3969" i="1"/>
  <c r="E3969" i="1"/>
  <c r="D3969" i="1"/>
  <c r="I3920" i="1"/>
  <c r="G3920" i="1"/>
  <c r="F3920" i="1"/>
  <c r="E3920" i="1"/>
  <c r="D3920" i="1"/>
  <c r="I4192" i="1"/>
  <c r="G4192" i="1"/>
  <c r="F4192" i="1"/>
  <c r="E4192" i="1"/>
  <c r="D4192" i="1"/>
  <c r="I2139" i="1"/>
  <c r="G2139" i="1"/>
  <c r="F2139" i="1"/>
  <c r="E2139" i="1"/>
  <c r="D2139" i="1"/>
  <c r="I3038" i="1"/>
  <c r="G3038" i="1"/>
  <c r="F3038" i="1"/>
  <c r="E3038" i="1"/>
  <c r="D3038" i="1"/>
  <c r="I5394" i="1"/>
  <c r="G5394" i="1"/>
  <c r="F5394" i="1"/>
  <c r="E5394" i="1"/>
  <c r="D5394" i="1"/>
  <c r="I4480" i="1"/>
  <c r="G4480" i="1"/>
  <c r="F4480" i="1"/>
  <c r="E4480" i="1"/>
  <c r="D4480" i="1"/>
  <c r="I271" i="1"/>
  <c r="G271" i="1"/>
  <c r="F271" i="1"/>
  <c r="E271" i="1"/>
  <c r="D271" i="1"/>
  <c r="I3429" i="1"/>
  <c r="G3429" i="1"/>
  <c r="F3429" i="1"/>
  <c r="E3429" i="1"/>
  <c r="D3429" i="1"/>
  <c r="I3205" i="1"/>
  <c r="G3205" i="1"/>
  <c r="F3205" i="1"/>
  <c r="E3205" i="1"/>
  <c r="D3205" i="1"/>
  <c r="I3384" i="1"/>
  <c r="G3384" i="1"/>
  <c r="F3384" i="1"/>
  <c r="E3384" i="1"/>
  <c r="D3384" i="1"/>
  <c r="P4828" i="1"/>
  <c r="V4828" i="1" s="1"/>
  <c r="R4828" i="1" s="1"/>
  <c r="P1469" i="1"/>
  <c r="V1469" i="1" s="1"/>
  <c r="R1469" i="1" s="1"/>
  <c r="P1125" i="1"/>
  <c r="V1125" i="1" s="1"/>
  <c r="R1125" i="1" s="1"/>
  <c r="P1939" i="1"/>
  <c r="V1939" i="1" s="1"/>
  <c r="R1939" i="1" s="1"/>
  <c r="P651" i="1"/>
  <c r="V651" i="1" s="1"/>
  <c r="R651" i="1" s="1"/>
  <c r="P3220" i="1"/>
  <c r="V3220" i="1" s="1"/>
  <c r="R3220" i="1" s="1"/>
  <c r="P3831" i="1"/>
  <c r="V3831" i="1" s="1"/>
  <c r="R3831" i="1" s="1"/>
  <c r="P1805" i="1"/>
  <c r="V1805" i="1" s="1"/>
  <c r="R1805" i="1" s="1"/>
  <c r="P3493" i="1"/>
  <c r="V3493" i="1" s="1"/>
  <c r="R3493" i="1" s="1"/>
  <c r="P3476" i="1"/>
  <c r="V3476" i="1" s="1"/>
  <c r="R3476" i="1" s="1"/>
  <c r="P3519" i="1"/>
  <c r="V3519" i="1" s="1"/>
  <c r="R3519" i="1" s="1"/>
  <c r="P3106" i="1"/>
  <c r="V3106" i="1" s="1"/>
  <c r="R3106" i="1" s="1"/>
  <c r="P5292" i="1"/>
  <c r="V5292" i="1" s="1"/>
  <c r="R5292" i="1" s="1"/>
  <c r="P3107" i="1"/>
  <c r="V3107" i="1" s="1"/>
  <c r="R3107" i="1" s="1"/>
  <c r="P5585" i="1"/>
  <c r="V5585" i="1" s="1"/>
  <c r="R5585" i="1" s="1"/>
  <c r="P5195" i="1"/>
  <c r="V5195" i="1" s="1"/>
  <c r="R5195" i="1" s="1"/>
  <c r="P1470" i="1"/>
  <c r="V1470" i="1" s="1"/>
  <c r="R1470" i="1" s="1"/>
  <c r="P2760" i="1"/>
  <c r="V2760" i="1" s="1"/>
  <c r="R2760" i="1" s="1"/>
  <c r="P1623" i="1"/>
  <c r="V1623" i="1" s="1"/>
  <c r="R1623" i="1" s="1"/>
  <c r="P5483" i="1"/>
  <c r="V5483" i="1" s="1"/>
  <c r="R5483" i="1" s="1"/>
  <c r="P5250" i="1"/>
  <c r="V5250" i="1" s="1"/>
  <c r="R5250" i="1" s="1"/>
  <c r="P3986" i="1"/>
  <c r="V3986" i="1" s="1"/>
  <c r="R3986" i="1" s="1"/>
  <c r="P272" i="1"/>
  <c r="V272" i="1" s="1"/>
  <c r="R272" i="1" s="1"/>
  <c r="P2242" i="1"/>
  <c r="V2242" i="1" s="1"/>
  <c r="R2242" i="1" s="1"/>
  <c r="P3789" i="1"/>
  <c r="V3789" i="1" s="1"/>
  <c r="R3789" i="1" s="1"/>
  <c r="P3550" i="1"/>
  <c r="V3550" i="1" s="1"/>
  <c r="R3550" i="1" s="1"/>
  <c r="P1400" i="1"/>
  <c r="V1400" i="1" s="1"/>
  <c r="R1400" i="1" s="1"/>
  <c r="P3977" i="1"/>
  <c r="V3977" i="1" s="1"/>
  <c r="R3977" i="1" s="1"/>
  <c r="P4442" i="1"/>
  <c r="V4442" i="1" s="1"/>
  <c r="R4442" i="1" s="1"/>
  <c r="P1101" i="1"/>
  <c r="V1101" i="1" s="1"/>
  <c r="R1101" i="1" s="1"/>
  <c r="P5293" i="1"/>
  <c r="V5293" i="1" s="1"/>
  <c r="R5293" i="1" s="1"/>
  <c r="P1393" i="1"/>
  <c r="V1393" i="1" s="1"/>
  <c r="R1393" i="1" s="1"/>
  <c r="P1126" i="1"/>
  <c r="V1126" i="1" s="1"/>
  <c r="R1126" i="1" s="1"/>
  <c r="P2614" i="1"/>
  <c r="V2614" i="1" s="1"/>
  <c r="R2614" i="1" s="1"/>
  <c r="P3656" i="1"/>
  <c r="V3656" i="1" s="1"/>
  <c r="R3656" i="1" s="1"/>
  <c r="P1871" i="1"/>
  <c r="V1871" i="1" s="1"/>
  <c r="R1871" i="1" s="1"/>
  <c r="P2409" i="1"/>
  <c r="V2409" i="1" s="1"/>
  <c r="R2409" i="1" s="1"/>
  <c r="P3761" i="1"/>
  <c r="V3761" i="1" s="1"/>
  <c r="R3761" i="1" s="1"/>
  <c r="P4128" i="1"/>
  <c r="V4128" i="1" s="1"/>
  <c r="R4128" i="1" s="1"/>
  <c r="P5181" i="1"/>
  <c r="V5181" i="1" s="1"/>
  <c r="R5181" i="1" s="1"/>
  <c r="P5054" i="1"/>
  <c r="V5054" i="1" s="1"/>
  <c r="R5054" i="1" s="1"/>
  <c r="P2749" i="1"/>
  <c r="V2749" i="1" s="1"/>
  <c r="R2749" i="1" s="1"/>
  <c r="P220" i="1"/>
  <c r="V220" i="1" s="1"/>
  <c r="R220" i="1" s="1"/>
  <c r="P2732" i="1"/>
  <c r="V2732" i="1" s="1"/>
  <c r="R2732" i="1" s="1"/>
  <c r="P4220" i="1"/>
  <c r="V4220" i="1" s="1"/>
  <c r="R4220" i="1" s="1"/>
  <c r="P635" i="1"/>
  <c r="V635" i="1" s="1"/>
  <c r="R635" i="1" s="1"/>
  <c r="P1790" i="1"/>
  <c r="V1790" i="1" s="1"/>
  <c r="R1790" i="1" s="1"/>
  <c r="P4509" i="1"/>
  <c r="V4509" i="1" s="1"/>
  <c r="R4509" i="1" s="1"/>
  <c r="P4544" i="1"/>
  <c r="V4544" i="1" s="1"/>
  <c r="R4544" i="1" s="1"/>
  <c r="P3108" i="1"/>
  <c r="V3108" i="1" s="1"/>
  <c r="R3108" i="1" s="1"/>
  <c r="P253" i="1"/>
  <c r="V253" i="1" s="1"/>
  <c r="R253" i="1" s="1"/>
  <c r="P4221" i="1"/>
  <c r="V4221" i="1" s="1"/>
  <c r="R4221" i="1" s="1"/>
  <c r="P388" i="1"/>
  <c r="V388" i="1" s="1"/>
  <c r="R388" i="1" s="1"/>
  <c r="P2332" i="1"/>
  <c r="V2332" i="1" s="1"/>
  <c r="R2332" i="1" s="1"/>
  <c r="P237" i="1"/>
  <c r="V237" i="1" s="1"/>
  <c r="R237" i="1" s="1"/>
  <c r="P4222" i="1"/>
  <c r="V4222" i="1" s="1"/>
  <c r="R4222" i="1" s="1"/>
  <c r="P4080" i="1"/>
  <c r="V4080" i="1" s="1"/>
  <c r="R4080" i="1" s="1"/>
  <c r="P4889" i="1"/>
  <c r="V4889" i="1" s="1"/>
  <c r="R4889" i="1" s="1"/>
  <c r="P4743" i="1"/>
  <c r="V4743" i="1" s="1"/>
  <c r="R4743" i="1" s="1"/>
  <c r="P2316" i="1"/>
  <c r="V2316" i="1" s="1"/>
  <c r="R2316" i="1" s="1"/>
  <c r="P1728" i="1"/>
  <c r="V1728" i="1" s="1"/>
  <c r="R1728" i="1" s="1"/>
  <c r="P1609" i="1"/>
  <c r="V1609" i="1" s="1"/>
  <c r="R1609" i="1" s="1"/>
  <c r="P1080" i="1"/>
  <c r="V1080" i="1" s="1"/>
  <c r="R1080" i="1" s="1"/>
  <c r="P389" i="1"/>
  <c r="V389" i="1" s="1"/>
  <c r="R389" i="1" s="1"/>
  <c r="P5594" i="1"/>
  <c r="V5594" i="1" s="1"/>
  <c r="R5594" i="1" s="1"/>
  <c r="P980" i="1"/>
  <c r="V980" i="1" s="1"/>
  <c r="R980" i="1" s="1"/>
  <c r="P851" i="1"/>
  <c r="V851" i="1" s="1"/>
  <c r="R851" i="1" s="1"/>
  <c r="P74" i="1"/>
  <c r="V74" i="1" s="1"/>
  <c r="R74" i="1" s="1"/>
  <c r="P1624" i="1"/>
  <c r="V1624" i="1" s="1"/>
  <c r="R1624" i="1" s="1"/>
  <c r="P5022" i="1"/>
  <c r="V5022" i="1" s="1"/>
  <c r="R5022" i="1" s="1"/>
  <c r="P254" i="1"/>
  <c r="V254" i="1" s="1"/>
  <c r="R254" i="1" s="1"/>
  <c r="P3906" i="1"/>
  <c r="V3906" i="1" s="1"/>
  <c r="R3906" i="1" s="1"/>
  <c r="P708" i="1"/>
  <c r="V708" i="1" s="1"/>
  <c r="R708" i="1" s="1"/>
  <c r="P562" i="1"/>
  <c r="V562" i="1" s="1"/>
  <c r="R562" i="1" s="1"/>
  <c r="P2559" i="1"/>
  <c r="V2559" i="1" s="1"/>
  <c r="R2559" i="1" s="1"/>
  <c r="P3877" i="1"/>
  <c r="V3877" i="1" s="1"/>
  <c r="R3877" i="1" s="1"/>
  <c r="P2146" i="1"/>
  <c r="V2146" i="1" s="1"/>
  <c r="R2146" i="1" s="1"/>
  <c r="P2317" i="1"/>
  <c r="V2317" i="1" s="1"/>
  <c r="R2317" i="1" s="1"/>
  <c r="P5425" i="1"/>
  <c r="V5425" i="1" s="1"/>
  <c r="R5425" i="1" s="1"/>
  <c r="P528" i="1"/>
  <c r="V528" i="1" s="1"/>
  <c r="R528" i="1" s="1"/>
  <c r="P709" i="1"/>
  <c r="V709" i="1" s="1"/>
  <c r="R709" i="1" s="1"/>
  <c r="P1625" i="1"/>
  <c r="V1625" i="1" s="1"/>
  <c r="R1625" i="1" s="1"/>
  <c r="P2678" i="1"/>
  <c r="V2678" i="1" s="1"/>
  <c r="R2678" i="1" s="1"/>
  <c r="P4711" i="1"/>
  <c r="V4711" i="1" s="1"/>
  <c r="R4711" i="1" s="1"/>
  <c r="P3651" i="1"/>
  <c r="V3651" i="1" s="1"/>
  <c r="R3651" i="1" s="1"/>
  <c r="P5152" i="1"/>
  <c r="V5152" i="1" s="1"/>
  <c r="R5152" i="1" s="1"/>
  <c r="P1551" i="1"/>
  <c r="V1551" i="1" s="1"/>
  <c r="R1551" i="1" s="1"/>
  <c r="P2860" i="1"/>
  <c r="V2860" i="1" s="1"/>
  <c r="R2860" i="1" s="1"/>
  <c r="P4223" i="1"/>
  <c r="V4223" i="1" s="1"/>
  <c r="R4223" i="1" s="1"/>
  <c r="P4404" i="1"/>
  <c r="V4404" i="1" s="1"/>
  <c r="R4404" i="1" s="1"/>
  <c r="P273" i="1"/>
  <c r="V273" i="1" s="1"/>
  <c r="R273" i="1" s="1"/>
  <c r="P4103" i="1"/>
  <c r="V4103" i="1" s="1"/>
  <c r="R4103" i="1" s="1"/>
  <c r="P3311" i="1"/>
  <c r="V3311" i="1" s="1"/>
  <c r="R3311" i="1" s="1"/>
  <c r="P1570" i="1"/>
  <c r="V1570" i="1" s="1"/>
  <c r="R1570" i="1" s="1"/>
  <c r="P1626" i="1"/>
  <c r="V1626" i="1" s="1"/>
  <c r="R1626" i="1" s="1"/>
  <c r="P3994" i="1"/>
  <c r="V3994" i="1" s="1"/>
  <c r="R3994" i="1" s="1"/>
  <c r="P274" i="1"/>
  <c r="V274" i="1" s="1"/>
  <c r="R274" i="1" s="1"/>
  <c r="P3657" i="1"/>
  <c r="V3657" i="1" s="1"/>
  <c r="R3657" i="1" s="1"/>
  <c r="P3039" i="1"/>
  <c r="V3039" i="1" s="1"/>
  <c r="R3039" i="1" s="1"/>
  <c r="P652" i="1"/>
  <c r="V652" i="1" s="1"/>
  <c r="R652" i="1" s="1"/>
  <c r="P3109" i="1"/>
  <c r="V3109" i="1" s="1"/>
  <c r="R3109" i="1" s="1"/>
  <c r="P2948" i="1"/>
  <c r="V2948" i="1" s="1"/>
  <c r="R2948" i="1" s="1"/>
  <c r="P2615" i="1"/>
  <c r="V2615" i="1" s="1"/>
  <c r="R2615" i="1" s="1"/>
  <c r="P4214" i="1"/>
  <c r="V4214" i="1" s="1"/>
  <c r="R4214" i="1" s="1"/>
  <c r="P710" i="1"/>
  <c r="V710" i="1" s="1"/>
  <c r="R710" i="1" s="1"/>
  <c r="P4577" i="1"/>
  <c r="V4577" i="1" s="1"/>
  <c r="R4577" i="1" s="1"/>
  <c r="P2018" i="1"/>
  <c r="V2018" i="1" s="1"/>
  <c r="R2018" i="1" s="1"/>
  <c r="P4003" i="1"/>
  <c r="V4003" i="1" s="1"/>
  <c r="R4003" i="1" s="1"/>
  <c r="P2514" i="1"/>
  <c r="V2514" i="1" s="1"/>
  <c r="R2514" i="1" s="1"/>
  <c r="P1401" i="1"/>
  <c r="V1401" i="1" s="1"/>
  <c r="R1401" i="1" s="1"/>
  <c r="P2202" i="1"/>
  <c r="V2202" i="1" s="1"/>
  <c r="R2202" i="1" s="1"/>
  <c r="P4586" i="1"/>
  <c r="V4586" i="1" s="1"/>
  <c r="R4586" i="1" s="1"/>
  <c r="P5050" i="1"/>
  <c r="V5050" i="1" s="1"/>
  <c r="R5050" i="1" s="1"/>
  <c r="P275" i="1"/>
  <c r="V275" i="1" s="1"/>
  <c r="R275" i="1" s="1"/>
  <c r="P3938" i="1"/>
  <c r="V3938" i="1" s="1"/>
  <c r="R3938" i="1" s="1"/>
  <c r="P4501" i="1"/>
  <c r="V4501" i="1" s="1"/>
  <c r="R4501" i="1" s="1"/>
  <c r="P3432" i="1"/>
  <c r="V3432" i="1" s="1"/>
  <c r="R3432" i="1" s="1"/>
  <c r="P461" i="1"/>
  <c r="V461" i="1" s="1"/>
  <c r="R461" i="1" s="1"/>
  <c r="P3924" i="1"/>
  <c r="V3924" i="1" s="1"/>
  <c r="R3924" i="1" s="1"/>
  <c r="P3596" i="1"/>
  <c r="V3596" i="1" s="1"/>
  <c r="R3596" i="1" s="1"/>
  <c r="P4224" i="1"/>
  <c r="V4224" i="1" s="1"/>
  <c r="R4224" i="1" s="1"/>
  <c r="P3026" i="1"/>
  <c r="V3026" i="1" s="1"/>
  <c r="R3026" i="1" s="1"/>
  <c r="P4510" i="1"/>
  <c r="V4510" i="1" s="1"/>
  <c r="R4510" i="1" s="1"/>
  <c r="P1729" i="1"/>
  <c r="V1729" i="1" s="1"/>
  <c r="R1729" i="1" s="1"/>
  <c r="P2733" i="1"/>
  <c r="V2733" i="1" s="1"/>
  <c r="R2733" i="1" s="1"/>
  <c r="P1627" i="1"/>
  <c r="V1627" i="1" s="1"/>
  <c r="R1627" i="1" s="1"/>
  <c r="P1127" i="1"/>
  <c r="V1127" i="1" s="1"/>
  <c r="R1127" i="1" s="1"/>
  <c r="P3514" i="1"/>
  <c r="V3514" i="1" s="1"/>
  <c r="R3514" i="1" s="1"/>
  <c r="P529" i="1"/>
  <c r="V529" i="1" s="1"/>
  <c r="R529" i="1" s="1"/>
  <c r="P1405" i="1"/>
  <c r="V1405" i="1" s="1"/>
  <c r="R1405" i="1" s="1"/>
  <c r="P1406" i="1"/>
  <c r="V1406" i="1" s="1"/>
  <c r="R1406" i="1" s="1"/>
  <c r="P5595" i="1"/>
  <c r="V5595" i="1" s="1"/>
  <c r="R5595" i="1" s="1"/>
  <c r="P1945" i="1"/>
  <c r="V1945" i="1" s="1"/>
  <c r="R1945" i="1" s="1"/>
  <c r="P3206" i="1"/>
  <c r="V3206" i="1" s="1"/>
  <c r="R3206" i="1" s="1"/>
  <c r="P2555" i="1"/>
  <c r="V2555" i="1" s="1"/>
  <c r="R2555" i="1" s="1"/>
  <c r="P2696" i="1"/>
  <c r="V2696" i="1" s="1"/>
  <c r="R2696" i="1" s="1"/>
  <c r="P4640" i="1"/>
  <c r="V4640" i="1" s="1"/>
  <c r="R4640" i="1" s="1"/>
  <c r="P2029" i="1"/>
  <c r="V2029" i="1" s="1"/>
  <c r="R2029" i="1" s="1"/>
  <c r="P2441" i="1"/>
  <c r="V2441" i="1" s="1"/>
  <c r="R2441" i="1" s="1"/>
  <c r="P390" i="1"/>
  <c r="V390" i="1" s="1"/>
  <c r="R390" i="1" s="1"/>
  <c r="P3172" i="1"/>
  <c r="V3172" i="1" s="1"/>
  <c r="R3172" i="1" s="1"/>
  <c r="P1407" i="1"/>
  <c r="V1407" i="1" s="1"/>
  <c r="R1407" i="1" s="1"/>
  <c r="P1000" i="1"/>
  <c r="V1000" i="1" s="1"/>
  <c r="R1000" i="1" s="1"/>
  <c r="P2092" i="1"/>
  <c r="V2092" i="1" s="1"/>
  <c r="R2092" i="1" s="1"/>
  <c r="P4951" i="1"/>
  <c r="V4951" i="1" s="1"/>
  <c r="R4951" i="1" s="1"/>
  <c r="P3658" i="1"/>
  <c r="V3658" i="1" s="1"/>
  <c r="R3658" i="1" s="1"/>
  <c r="P5271" i="1"/>
  <c r="V5271" i="1" s="1"/>
  <c r="R5271" i="1" s="1"/>
  <c r="P2861" i="1"/>
  <c r="V2861" i="1" s="1"/>
  <c r="R2861" i="1" s="1"/>
  <c r="P4545" i="1"/>
  <c r="V4545" i="1" s="1"/>
  <c r="R4545" i="1" s="1"/>
  <c r="P3080" i="1"/>
  <c r="V3080" i="1" s="1"/>
  <c r="R3080" i="1" s="1"/>
  <c r="P5178" i="1"/>
  <c r="V5178" i="1" s="1"/>
  <c r="R5178" i="1" s="1"/>
  <c r="P3040" i="1"/>
  <c r="V3040" i="1" s="1"/>
  <c r="R3040" i="1" s="1"/>
  <c r="P276" i="1"/>
  <c r="V276" i="1" s="1"/>
  <c r="R276" i="1" s="1"/>
  <c r="P3648" i="1"/>
  <c r="V3648" i="1" s="1"/>
  <c r="R3648" i="1" s="1"/>
  <c r="P4487" i="1"/>
  <c r="V4487" i="1" s="1"/>
  <c r="R4487" i="1" s="1"/>
  <c r="P5484" i="1"/>
  <c r="V5484" i="1" s="1"/>
  <c r="R5484" i="1" s="1"/>
  <c r="P1128" i="1"/>
  <c r="V1128" i="1" s="1"/>
  <c r="R1128" i="1" s="1"/>
  <c r="P5263" i="1"/>
  <c r="V5263" i="1" s="1"/>
  <c r="R5263" i="1" s="1"/>
  <c r="P905" i="1"/>
  <c r="V905" i="1" s="1"/>
  <c r="R905" i="1" s="1"/>
  <c r="P1571" i="1"/>
  <c r="V1571" i="1" s="1"/>
  <c r="R1571" i="1" s="1"/>
  <c r="P1872" i="1"/>
  <c r="V1872" i="1" s="1"/>
  <c r="R1872" i="1" s="1"/>
  <c r="P2862" i="1"/>
  <c r="V2862" i="1" s="1"/>
  <c r="R2862" i="1" s="1"/>
  <c r="P1408" i="1"/>
  <c r="V1408" i="1" s="1"/>
  <c r="R1408" i="1" s="1"/>
  <c r="P3497" i="1"/>
  <c r="V3497" i="1" s="1"/>
  <c r="R3497" i="1" s="1"/>
  <c r="P2863" i="1"/>
  <c r="V2863" i="1" s="1"/>
  <c r="R2863" i="1" s="1"/>
  <c r="P5621" i="1"/>
  <c r="V5621" i="1" s="1"/>
  <c r="R5621" i="1" s="1"/>
  <c r="P3878" i="1"/>
  <c r="V3878" i="1" s="1"/>
  <c r="R3878" i="1" s="1"/>
  <c r="P1526" i="1"/>
  <c r="V1526" i="1" s="1"/>
  <c r="R1526" i="1" s="1"/>
  <c r="P3269" i="1"/>
  <c r="V3269" i="1" s="1"/>
  <c r="R3269" i="1" s="1"/>
  <c r="P4693" i="1"/>
  <c r="V4693" i="1" s="1"/>
  <c r="R4693" i="1" s="1"/>
  <c r="P943" i="1"/>
  <c r="V943" i="1" s="1"/>
  <c r="R943" i="1" s="1"/>
  <c r="P832" i="1"/>
  <c r="V832" i="1" s="1"/>
  <c r="R832" i="1" s="1"/>
  <c r="P2616" i="1"/>
  <c r="V2616" i="1" s="1"/>
  <c r="R2616" i="1" s="1"/>
  <c r="P4962" i="1"/>
  <c r="V4962" i="1" s="1"/>
  <c r="R4962" i="1" s="1"/>
  <c r="P3081" i="1"/>
  <c r="V3081" i="1" s="1"/>
  <c r="R3081" i="1" s="1"/>
  <c r="P194" i="1"/>
  <c r="V194" i="1" s="1"/>
  <c r="R194" i="1" s="1"/>
  <c r="P1129" i="1"/>
  <c r="V1129" i="1" s="1"/>
  <c r="R1129" i="1" s="1"/>
  <c r="P2231" i="1"/>
  <c r="V2231" i="1" s="1"/>
  <c r="R2231" i="1" s="1"/>
  <c r="P5596" i="1"/>
  <c r="V5596" i="1" s="1"/>
  <c r="R5596" i="1" s="1"/>
  <c r="P3832" i="1"/>
  <c r="V3832" i="1" s="1"/>
  <c r="R3832" i="1" s="1"/>
  <c r="P1946" i="1"/>
  <c r="V1946" i="1" s="1"/>
  <c r="R1946" i="1" s="1"/>
  <c r="P3659" i="1"/>
  <c r="V3659" i="1" s="1"/>
  <c r="R3659" i="1" s="1"/>
  <c r="P4502" i="1"/>
  <c r="V4502" i="1" s="1"/>
  <c r="R4502" i="1" s="1"/>
  <c r="P26" i="1"/>
  <c r="V26" i="1" s="1"/>
  <c r="R26" i="1" s="1"/>
  <c r="P1933" i="1"/>
  <c r="V1933" i="1" s="1"/>
  <c r="R1933" i="1" s="1"/>
  <c r="P1730" i="1"/>
  <c r="V1730" i="1" s="1"/>
  <c r="R1730" i="1" s="1"/>
  <c r="P371" i="1"/>
  <c r="V371" i="1" s="1"/>
  <c r="R371" i="1" s="1"/>
  <c r="P925" i="1"/>
  <c r="V925" i="1" s="1"/>
  <c r="R925" i="1" s="1"/>
  <c r="P2354" i="1"/>
  <c r="V2354" i="1" s="1"/>
  <c r="R2354" i="1" s="1"/>
  <c r="P1731" i="1"/>
  <c r="V1731" i="1" s="1"/>
  <c r="R1731" i="1" s="1"/>
  <c r="P4860" i="1"/>
  <c r="V4860" i="1" s="1"/>
  <c r="R4860" i="1" s="1"/>
  <c r="P4436" i="1"/>
  <c r="V4436" i="1" s="1"/>
  <c r="R4436" i="1" s="1"/>
  <c r="P1806" i="1"/>
  <c r="V1806" i="1" s="1"/>
  <c r="R1806" i="1" s="1"/>
  <c r="P4890" i="1"/>
  <c r="V4890" i="1" s="1"/>
  <c r="R4890" i="1" s="1"/>
  <c r="P3226" i="1"/>
  <c r="V3226" i="1" s="1"/>
  <c r="R3226" i="1" s="1"/>
  <c r="P2810" i="1"/>
  <c r="V2810" i="1" s="1"/>
  <c r="R2810" i="1" s="1"/>
  <c r="P1471" i="1"/>
  <c r="V1471" i="1" s="1"/>
  <c r="R1471" i="1" s="1"/>
  <c r="P5096" i="1"/>
  <c r="V5096" i="1" s="1"/>
  <c r="R5096" i="1" s="1"/>
  <c r="P4891" i="1"/>
  <c r="V4891" i="1" s="1"/>
  <c r="R4891" i="1" s="1"/>
  <c r="P2326" i="1"/>
  <c r="V2326" i="1" s="1"/>
  <c r="R2326" i="1" s="1"/>
  <c r="P1130" i="1"/>
  <c r="V1130" i="1" s="1"/>
  <c r="R1130" i="1" s="1"/>
  <c r="P4459" i="1"/>
  <c r="V4459" i="1" s="1"/>
  <c r="R4459" i="1" s="1"/>
  <c r="P5395" i="1"/>
  <c r="V5395" i="1" s="1"/>
  <c r="R5395" i="1" s="1"/>
  <c r="P2560" i="1"/>
  <c r="V2560" i="1" s="1"/>
  <c r="R2560" i="1" s="1"/>
  <c r="P3210" i="1"/>
  <c r="V3210" i="1" s="1"/>
  <c r="R3210" i="1" s="1"/>
  <c r="P1843" i="1"/>
  <c r="V1843" i="1" s="1"/>
  <c r="R1843" i="1" s="1"/>
  <c r="P2949" i="1"/>
  <c r="V2949" i="1" s="1"/>
  <c r="R2949" i="1" s="1"/>
  <c r="P653" i="1"/>
  <c r="V653" i="1" s="1"/>
  <c r="R653" i="1" s="1"/>
  <c r="P5385" i="1"/>
  <c r="V5385" i="1" s="1"/>
  <c r="R5385" i="1" s="1"/>
  <c r="P2489" i="1"/>
  <c r="V2489" i="1" s="1"/>
  <c r="R2489" i="1" s="1"/>
  <c r="P1873" i="1"/>
  <c r="V1873" i="1" s="1"/>
  <c r="R1873" i="1" s="1"/>
  <c r="P1975" i="1"/>
  <c r="V1975" i="1" s="1"/>
  <c r="R1975" i="1" s="1"/>
  <c r="P4712" i="1"/>
  <c r="V4712" i="1" s="1"/>
  <c r="R4712" i="1" s="1"/>
  <c r="P654" i="1"/>
  <c r="V654" i="1" s="1"/>
  <c r="R654" i="1" s="1"/>
  <c r="P1131" i="1"/>
  <c r="V1131" i="1" s="1"/>
  <c r="R1131" i="1" s="1"/>
  <c r="P2617" i="1"/>
  <c r="V2617" i="1" s="1"/>
  <c r="R2617" i="1" s="1"/>
  <c r="P4511" i="1"/>
  <c r="V4511" i="1" s="1"/>
  <c r="R4511" i="1" s="1"/>
  <c r="P4452" i="1"/>
  <c r="V4452" i="1" s="1"/>
  <c r="R4452" i="1" s="1"/>
  <c r="P1628" i="1"/>
  <c r="V1628" i="1" s="1"/>
  <c r="R1628" i="1" s="1"/>
  <c r="P4468" i="1"/>
  <c r="V4468" i="1" s="1"/>
  <c r="R4468" i="1" s="1"/>
  <c r="P2340" i="1"/>
  <c r="V2340" i="1" s="1"/>
  <c r="R2340" i="1" s="1"/>
  <c r="P711" i="1"/>
  <c r="V711" i="1" s="1"/>
  <c r="R711" i="1" s="1"/>
  <c r="P2697" i="1"/>
  <c r="V2697" i="1" s="1"/>
  <c r="R2697" i="1" s="1"/>
  <c r="P3660" i="1"/>
  <c r="V3660" i="1" s="1"/>
  <c r="R3660" i="1" s="1"/>
  <c r="P3652" i="1"/>
  <c r="V3652" i="1" s="1"/>
  <c r="R3652" i="1" s="1"/>
  <c r="P829" i="1"/>
  <c r="V829" i="1" s="1"/>
  <c r="R829" i="1" s="1"/>
  <c r="P2147" i="1"/>
  <c r="V2147" i="1" s="1"/>
  <c r="R2147" i="1" s="1"/>
  <c r="P4110" i="1"/>
  <c r="V4110" i="1" s="1"/>
  <c r="R4110" i="1" s="1"/>
  <c r="P3191" i="1"/>
  <c r="V3191" i="1" s="1"/>
  <c r="R3191" i="1" s="1"/>
  <c r="P4225" i="1"/>
  <c r="V4225" i="1" s="1"/>
  <c r="R4225" i="1" s="1"/>
  <c r="P4527" i="1"/>
  <c r="V4527" i="1" s="1"/>
  <c r="R4527" i="1" s="1"/>
  <c r="P1732" i="1"/>
  <c r="V1732" i="1" s="1"/>
  <c r="R1732" i="1" s="1"/>
  <c r="P2243" i="1"/>
  <c r="V2243" i="1" s="1"/>
  <c r="R2243" i="1" s="1"/>
  <c r="P3053" i="1"/>
  <c r="V3053" i="1" s="1"/>
  <c r="R3053" i="1" s="1"/>
  <c r="P425" i="1"/>
  <c r="V425" i="1" s="1"/>
  <c r="R425" i="1" s="1"/>
  <c r="P4821" i="1"/>
  <c r="V4821" i="1" s="1"/>
  <c r="R4821" i="1" s="1"/>
  <c r="P3498" i="1"/>
  <c r="V3498" i="1" s="1"/>
  <c r="R3498" i="1" s="1"/>
  <c r="P1081" i="1"/>
  <c r="V1081" i="1" s="1"/>
  <c r="R1081" i="1" s="1"/>
  <c r="P3803" i="1"/>
  <c r="V3803" i="1" s="1"/>
  <c r="R3803" i="1" s="1"/>
  <c r="P4587" i="1"/>
  <c r="V4587" i="1" s="1"/>
  <c r="R4587" i="1" s="1"/>
  <c r="P4226" i="1"/>
  <c r="V4226" i="1" s="1"/>
  <c r="R4226" i="1" s="1"/>
  <c r="P4227" i="1"/>
  <c r="V4227" i="1" s="1"/>
  <c r="R4227" i="1" s="1"/>
  <c r="P1874" i="1"/>
  <c r="V1874" i="1" s="1"/>
  <c r="R1874" i="1" s="1"/>
  <c r="P2864" i="1"/>
  <c r="V2864" i="1" s="1"/>
  <c r="R2864" i="1" s="1"/>
  <c r="P2838" i="1"/>
  <c r="V2838" i="1" s="1"/>
  <c r="R2838" i="1" s="1"/>
  <c r="P1132" i="1"/>
  <c r="V1132" i="1" s="1"/>
  <c r="R1132" i="1" s="1"/>
  <c r="P5055" i="1"/>
  <c r="V5055" i="1" s="1"/>
  <c r="R5055" i="1" s="1"/>
  <c r="P4631" i="1"/>
  <c r="V4631" i="1" s="1"/>
  <c r="R4631" i="1" s="1"/>
  <c r="P5000" i="1"/>
  <c r="V5000" i="1" s="1"/>
  <c r="R5000" i="1" s="1"/>
  <c r="P1409" i="1"/>
  <c r="V1409" i="1" s="1"/>
  <c r="R1409" i="1" s="1"/>
  <c r="P2478" i="1"/>
  <c r="V2478" i="1" s="1"/>
  <c r="R2478" i="1" s="1"/>
  <c r="P426" i="1"/>
  <c r="V426" i="1" s="1"/>
  <c r="R426" i="1" s="1"/>
  <c r="P1988" i="1"/>
  <c r="V1988" i="1" s="1"/>
  <c r="R1988" i="1" s="1"/>
  <c r="P5622" i="1"/>
  <c r="V5622" i="1" s="1"/>
  <c r="R5622" i="1" s="1"/>
  <c r="P277" i="1"/>
  <c r="V277" i="1" s="1"/>
  <c r="R277" i="1" s="1"/>
  <c r="P1013" i="1"/>
  <c r="V1013" i="1" s="1"/>
  <c r="R1013" i="1" s="1"/>
  <c r="P2355" i="1"/>
  <c r="V2355" i="1" s="1"/>
  <c r="R2355" i="1" s="1"/>
  <c r="P4161" i="1"/>
  <c r="V4161" i="1" s="1"/>
  <c r="R4161" i="1" s="1"/>
  <c r="P1629" i="1"/>
  <c r="V1629" i="1" s="1"/>
  <c r="R1629" i="1" s="1"/>
  <c r="P3661" i="1"/>
  <c r="V3661" i="1" s="1"/>
  <c r="R3661" i="1" s="1"/>
  <c r="P4026" i="1"/>
  <c r="V4026" i="1" s="1"/>
  <c r="R4026" i="1" s="1"/>
  <c r="P75" i="1"/>
  <c r="V75" i="1" s="1"/>
  <c r="R75" i="1" s="1"/>
  <c r="P2524" i="1"/>
  <c r="V2524" i="1" s="1"/>
  <c r="R2524" i="1" s="1"/>
  <c r="P2399" i="1"/>
  <c r="V2399" i="1" s="1"/>
  <c r="R2399" i="1" s="1"/>
  <c r="P926" i="1"/>
  <c r="V926" i="1" s="1"/>
  <c r="R926" i="1" s="1"/>
  <c r="P2410" i="1"/>
  <c r="V2410" i="1" s="1"/>
  <c r="R2410" i="1" s="1"/>
  <c r="P655" i="1"/>
  <c r="V655" i="1" s="1"/>
  <c r="R655" i="1" s="1"/>
  <c r="P563" i="1"/>
  <c r="V563" i="1" s="1"/>
  <c r="R563" i="1" s="1"/>
  <c r="P1875" i="1"/>
  <c r="V1875" i="1" s="1"/>
  <c r="R1875" i="1" s="1"/>
  <c r="P3178" i="1"/>
  <c r="V3178" i="1" s="1"/>
  <c r="R3178" i="1" s="1"/>
  <c r="P2734" i="1"/>
  <c r="V2734" i="1" s="1"/>
  <c r="R2734" i="1" s="1"/>
  <c r="P712" i="1"/>
  <c r="V712" i="1" s="1"/>
  <c r="R712" i="1" s="1"/>
  <c r="P4228" i="1"/>
  <c r="V4228" i="1" s="1"/>
  <c r="R4228" i="1" s="1"/>
  <c r="P2356" i="1"/>
  <c r="V2356" i="1" s="1"/>
  <c r="R2356" i="1" s="1"/>
  <c r="P4528" i="1"/>
  <c r="V4528" i="1" s="1"/>
  <c r="R4528" i="1" s="1"/>
  <c r="P3332" i="1"/>
  <c r="V3332" i="1" s="1"/>
  <c r="R3332" i="1" s="1"/>
  <c r="P3227" i="1"/>
  <c r="V3227" i="1" s="1"/>
  <c r="R3227" i="1" s="1"/>
  <c r="P2839" i="1"/>
  <c r="V2839" i="1" s="1"/>
  <c r="R2839" i="1" s="1"/>
  <c r="P1606" i="1"/>
  <c r="V1606" i="1" s="1"/>
  <c r="R1606" i="1" s="1"/>
  <c r="P1381" i="1"/>
  <c r="V1381" i="1" s="1"/>
  <c r="R1381" i="1" s="1"/>
  <c r="P27" i="1"/>
  <c r="V27" i="1" s="1"/>
  <c r="R27" i="1" s="1"/>
  <c r="P4215" i="1"/>
  <c r="V4215" i="1" s="1"/>
  <c r="R4215" i="1" s="1"/>
  <c r="P3169" i="1"/>
  <c r="V3169" i="1" s="1"/>
  <c r="R3169" i="1" s="1"/>
  <c r="P1133" i="1"/>
  <c r="V1133" i="1" s="1"/>
  <c r="R1133" i="1" s="1"/>
  <c r="P3662" i="1"/>
  <c r="V3662" i="1" s="1"/>
  <c r="R3662" i="1" s="1"/>
  <c r="P564" i="1"/>
  <c r="V564" i="1" s="1"/>
  <c r="R564" i="1" s="1"/>
  <c r="P2735" i="1"/>
  <c r="V2735" i="1" s="1"/>
  <c r="R2735" i="1" s="1"/>
  <c r="P4229" i="1"/>
  <c r="V4229" i="1" s="1"/>
  <c r="R4229" i="1" s="1"/>
  <c r="P4852" i="1"/>
  <c r="V4852" i="1" s="1"/>
  <c r="R4852" i="1" s="1"/>
  <c r="P5400" i="1"/>
  <c r="V5400" i="1" s="1"/>
  <c r="R5400" i="1" s="1"/>
  <c r="P3110" i="1"/>
  <c r="V3110" i="1" s="1"/>
  <c r="R3110" i="1" s="1"/>
  <c r="P1050" i="1"/>
  <c r="V1050" i="1" s="1"/>
  <c r="R1050" i="1" s="1"/>
  <c r="P1807" i="1"/>
  <c r="V1807" i="1" s="1"/>
  <c r="R1807" i="1" s="1"/>
  <c r="P3663" i="1"/>
  <c r="V3663" i="1" s="1"/>
  <c r="R3663" i="1" s="1"/>
  <c r="P3664" i="1"/>
  <c r="V3664" i="1" s="1"/>
  <c r="R3664" i="1" s="1"/>
  <c r="P3443" i="1"/>
  <c r="V3443" i="1" s="1"/>
  <c r="R3443" i="1" s="1"/>
  <c r="P255" i="1"/>
  <c r="V255" i="1" s="1"/>
  <c r="R255" i="1" s="1"/>
  <c r="P2789" i="1"/>
  <c r="V2789" i="1" s="1"/>
  <c r="R2789" i="1" s="1"/>
  <c r="P1989" i="1"/>
  <c r="V1989" i="1" s="1"/>
  <c r="R1989" i="1" s="1"/>
  <c r="P656" i="1"/>
  <c r="V656" i="1" s="1"/>
  <c r="R656" i="1" s="1"/>
  <c r="P4546" i="1"/>
  <c r="V4546" i="1" s="1"/>
  <c r="R4546" i="1" s="1"/>
  <c r="P1703" i="1"/>
  <c r="V1703" i="1" s="1"/>
  <c r="R1703" i="1" s="1"/>
  <c r="P3833" i="1"/>
  <c r="V3833" i="1" s="1"/>
  <c r="R3833" i="1" s="1"/>
  <c r="P462" i="1"/>
  <c r="V462" i="1" s="1"/>
  <c r="R462" i="1" s="1"/>
  <c r="P2341" i="1"/>
  <c r="V2341" i="1" s="1"/>
  <c r="R2341" i="1" s="1"/>
  <c r="P5123" i="1"/>
  <c r="V5123" i="1" s="1"/>
  <c r="R5123" i="1" s="1"/>
  <c r="P4413" i="1"/>
  <c r="V4413" i="1" s="1"/>
  <c r="R4413" i="1" s="1"/>
  <c r="P1543" i="1"/>
  <c r="V1543" i="1" s="1"/>
  <c r="R1543" i="1" s="1"/>
  <c r="P865" i="1"/>
  <c r="V865" i="1" s="1"/>
  <c r="R865" i="1" s="1"/>
  <c r="P5294" i="1"/>
  <c r="V5294" i="1" s="1"/>
  <c r="R5294" i="1" s="1"/>
  <c r="P823" i="1"/>
  <c r="V823" i="1" s="1"/>
  <c r="R823" i="1" s="1"/>
  <c r="P3437" i="1"/>
  <c r="V3437" i="1" s="1"/>
  <c r="R3437" i="1" s="1"/>
  <c r="P3170" i="1"/>
  <c r="V3170" i="1" s="1"/>
  <c r="R3170" i="1" s="1"/>
  <c r="P3879" i="1"/>
  <c r="V3879" i="1" s="1"/>
  <c r="R3879" i="1" s="1"/>
  <c r="P3425" i="1"/>
  <c r="V3425" i="1" s="1"/>
  <c r="R3425" i="1" s="1"/>
  <c r="P3401" i="1"/>
  <c r="V3401" i="1" s="1"/>
  <c r="R3401" i="1" s="1"/>
  <c r="P833" i="1"/>
  <c r="V833" i="1" s="1"/>
  <c r="R833" i="1" s="1"/>
  <c r="P1410" i="1"/>
  <c r="V1410" i="1" s="1"/>
  <c r="R1410" i="1" s="1"/>
  <c r="P3928" i="1"/>
  <c r="V3928" i="1" s="1"/>
  <c r="R3928" i="1" s="1"/>
  <c r="P3557" i="1"/>
  <c r="V3557" i="1" s="1"/>
  <c r="R3557" i="1" s="1"/>
  <c r="P4927" i="1"/>
  <c r="V4927" i="1" s="1"/>
  <c r="R4927" i="1" s="1"/>
  <c r="P1593" i="1"/>
  <c r="V1593" i="1" s="1"/>
  <c r="R1593" i="1" s="1"/>
  <c r="P1610" i="1"/>
  <c r="V1610" i="1" s="1"/>
  <c r="R1610" i="1" s="1"/>
  <c r="P1115" i="1"/>
  <c r="V1115" i="1" s="1"/>
  <c r="R1115" i="1" s="1"/>
  <c r="P391" i="1"/>
  <c r="V391" i="1" s="1"/>
  <c r="R391" i="1" s="1"/>
  <c r="P3179" i="1"/>
  <c r="V3179" i="1" s="1"/>
  <c r="R3179" i="1" s="1"/>
  <c r="P1876" i="1"/>
  <c r="V1876" i="1" s="1"/>
  <c r="R1876" i="1" s="1"/>
  <c r="P4529" i="1"/>
  <c r="V4529" i="1" s="1"/>
  <c r="R4529" i="1" s="1"/>
  <c r="P1877" i="1"/>
  <c r="V1877" i="1" s="1"/>
  <c r="R1877" i="1" s="1"/>
  <c r="P1134" i="1"/>
  <c r="V1134" i="1" s="1"/>
  <c r="R1134" i="1" s="1"/>
  <c r="P2664" i="1"/>
  <c r="V2664" i="1" s="1"/>
  <c r="R2664" i="1" s="1"/>
  <c r="P5426" i="1"/>
  <c r="V5426" i="1" s="1"/>
  <c r="R5426" i="1" s="1"/>
  <c r="P4568" i="1"/>
  <c r="V4568" i="1" s="1"/>
  <c r="R4568" i="1" s="1"/>
  <c r="P4966" i="1"/>
  <c r="V4966" i="1" s="1"/>
  <c r="R4966" i="1" s="1"/>
  <c r="P4829" i="1"/>
  <c r="V4829" i="1" s="1"/>
  <c r="R4829" i="1" s="1"/>
  <c r="P1135" i="1"/>
  <c r="V1135" i="1" s="1"/>
  <c r="R1135" i="1" s="1"/>
  <c r="P4974" i="1"/>
  <c r="V4974" i="1" s="1"/>
  <c r="R4974" i="1" s="1"/>
  <c r="P4975" i="1"/>
  <c r="V4975" i="1" s="1"/>
  <c r="R4975" i="1" s="1"/>
  <c r="P4230" i="1"/>
  <c r="V4230" i="1" s="1"/>
  <c r="R4230" i="1" s="1"/>
  <c r="P3793" i="1"/>
  <c r="V3793" i="1" s="1"/>
  <c r="R3793" i="1" s="1"/>
  <c r="P1990" i="1"/>
  <c r="V1990" i="1" s="1"/>
  <c r="R1990" i="1" s="1"/>
  <c r="P657" i="1"/>
  <c r="V657" i="1" s="1"/>
  <c r="R657" i="1" s="1"/>
  <c r="P3321" i="1"/>
  <c r="V3321" i="1" s="1"/>
  <c r="R3321" i="1" s="1"/>
  <c r="P3367" i="1"/>
  <c r="V3367" i="1" s="1"/>
  <c r="R3367" i="1" s="1"/>
  <c r="P238" i="1"/>
  <c r="V238" i="1" s="1"/>
  <c r="R238" i="1" s="1"/>
  <c r="P4972" i="1"/>
  <c r="V4972" i="1" s="1"/>
  <c r="R4972" i="1" s="1"/>
  <c r="P5160" i="1"/>
  <c r="V5160" i="1" s="1"/>
  <c r="R5160" i="1" s="1"/>
  <c r="P806" i="1"/>
  <c r="V806" i="1" s="1"/>
  <c r="R806" i="1" s="1"/>
  <c r="P2244" i="1"/>
  <c r="V2244" i="1" s="1"/>
  <c r="R2244" i="1" s="1"/>
  <c r="P463" i="1"/>
  <c r="V463" i="1" s="1"/>
  <c r="R463" i="1" s="1"/>
  <c r="P1733" i="1"/>
  <c r="V1733" i="1" s="1"/>
  <c r="R1733" i="1" s="1"/>
  <c r="P5623" i="1"/>
  <c r="V5623" i="1" s="1"/>
  <c r="R5623" i="1" s="1"/>
  <c r="P3665" i="1"/>
  <c r="V3665" i="1" s="1"/>
  <c r="R3665" i="1" s="1"/>
  <c r="P2736" i="1"/>
  <c r="V2736" i="1" s="1"/>
  <c r="R2736" i="1" s="1"/>
  <c r="P5624" i="1"/>
  <c r="V5624" i="1" s="1"/>
  <c r="R5624" i="1" s="1"/>
  <c r="P166" i="1"/>
  <c r="V166" i="1" s="1"/>
  <c r="R166" i="1" s="1"/>
  <c r="P4231" i="1"/>
  <c r="V4231" i="1" s="1"/>
  <c r="R4231" i="1" s="1"/>
  <c r="P5295" i="1"/>
  <c r="V5295" i="1" s="1"/>
  <c r="R5295" i="1" s="1"/>
  <c r="P3864" i="1"/>
  <c r="V3864" i="1" s="1"/>
  <c r="R3864" i="1" s="1"/>
  <c r="P3954" i="1"/>
  <c r="V3954" i="1" s="1"/>
  <c r="R3954" i="1" s="1"/>
  <c r="P5358" i="1"/>
  <c r="V5358" i="1" s="1"/>
  <c r="R5358" i="1" s="1"/>
  <c r="P3270" i="1"/>
  <c r="V3270" i="1" s="1"/>
  <c r="R3270" i="1" s="1"/>
  <c r="P5051" i="1"/>
  <c r="V5051" i="1" s="1"/>
  <c r="R5051" i="1" s="1"/>
  <c r="P3299" i="1"/>
  <c r="V3299" i="1" s="1"/>
  <c r="R3299" i="1" s="1"/>
  <c r="P5018" i="1"/>
  <c r="V5018" i="1" s="1"/>
  <c r="R5018" i="1" s="1"/>
  <c r="P2932" i="1"/>
  <c r="V2932" i="1" s="1"/>
  <c r="R2932" i="1" s="1"/>
  <c r="P3011" i="1"/>
  <c r="V3011" i="1" s="1"/>
  <c r="R3011" i="1" s="1"/>
  <c r="P3062" i="1"/>
  <c r="V3062" i="1" s="1"/>
  <c r="R3062" i="1" s="1"/>
  <c r="P4149" i="1"/>
  <c r="V4149" i="1" s="1"/>
  <c r="R4149" i="1" s="1"/>
  <c r="P3198" i="1"/>
  <c r="V3198" i="1" s="1"/>
  <c r="R3198" i="1" s="1"/>
  <c r="P2865" i="1"/>
  <c r="V2865" i="1" s="1"/>
  <c r="R2865" i="1" s="1"/>
  <c r="P2866" i="1"/>
  <c r="V2866" i="1" s="1"/>
  <c r="R2866" i="1" s="1"/>
  <c r="P5537" i="1"/>
  <c r="V5537" i="1" s="1"/>
  <c r="R5537" i="1" s="1"/>
  <c r="P1136" i="1"/>
  <c r="V1136" i="1" s="1"/>
  <c r="R1136" i="1" s="1"/>
  <c r="P35" i="1"/>
  <c r="V35" i="1" s="1"/>
  <c r="R35" i="1" s="1"/>
  <c r="P713" i="1"/>
  <c r="V713" i="1" s="1"/>
  <c r="R713" i="1" s="1"/>
  <c r="P2093" i="1"/>
  <c r="V2093" i="1" s="1"/>
  <c r="R2093" i="1" s="1"/>
  <c r="P1137" i="1"/>
  <c r="V1137" i="1" s="1"/>
  <c r="R1137" i="1" s="1"/>
  <c r="P2840" i="1"/>
  <c r="V2840" i="1" s="1"/>
  <c r="R2840" i="1" s="1"/>
  <c r="P3041" i="1"/>
  <c r="V3041" i="1" s="1"/>
  <c r="R3041" i="1" s="1"/>
  <c r="P2504" i="1"/>
  <c r="V2504" i="1" s="1"/>
  <c r="R2504" i="1" s="1"/>
  <c r="P1051" i="1"/>
  <c r="V1051" i="1" s="1"/>
  <c r="R1051" i="1" s="1"/>
  <c r="P1947" i="1"/>
  <c r="V1947" i="1" s="1"/>
  <c r="R1947" i="1" s="1"/>
  <c r="P4067" i="1"/>
  <c r="V4067" i="1" s="1"/>
  <c r="R4067" i="1" s="1"/>
  <c r="P4892" i="1"/>
  <c r="V4892" i="1" s="1"/>
  <c r="R4892" i="1" s="1"/>
  <c r="P4678" i="1"/>
  <c r="V4678" i="1" s="1"/>
  <c r="R4678" i="1" s="1"/>
  <c r="P3597" i="1"/>
  <c r="V3597" i="1" s="1"/>
  <c r="R3597" i="1" s="1"/>
  <c r="P1019" i="1"/>
  <c r="V1019" i="1" s="1"/>
  <c r="R1019" i="1" s="1"/>
  <c r="P278" i="1"/>
  <c r="V278" i="1" s="1"/>
  <c r="R278" i="1" s="1"/>
  <c r="P4512" i="1"/>
  <c r="V4512" i="1" s="1"/>
  <c r="R4512" i="1" s="1"/>
  <c r="P195" i="1"/>
  <c r="V195" i="1" s="1"/>
  <c r="R195" i="1" s="1"/>
  <c r="P4465" i="1"/>
  <c r="V4465" i="1" s="1"/>
  <c r="R4465" i="1" s="1"/>
  <c r="P2618" i="1"/>
  <c r="V2618" i="1" s="1"/>
  <c r="R2618" i="1" s="1"/>
  <c r="P2556" i="1"/>
  <c r="V2556" i="1" s="1"/>
  <c r="R2556" i="1" s="1"/>
  <c r="P3111" i="1"/>
  <c r="V3111" i="1" s="1"/>
  <c r="R3111" i="1" s="1"/>
  <c r="P2475" i="1"/>
  <c r="V2475" i="1" s="1"/>
  <c r="R2475" i="1" s="1"/>
  <c r="P4993" i="1"/>
  <c r="V4993" i="1" s="1"/>
  <c r="R4993" i="1" s="1"/>
  <c r="P3286" i="1"/>
  <c r="V3286" i="1" s="1"/>
  <c r="R3286" i="1" s="1"/>
  <c r="P3377" i="1"/>
  <c r="V3377" i="1" s="1"/>
  <c r="R3377" i="1" s="1"/>
  <c r="P3287" i="1"/>
  <c r="V3287" i="1" s="1"/>
  <c r="R3287" i="1" s="1"/>
  <c r="P4232" i="1"/>
  <c r="V4232" i="1" s="1"/>
  <c r="R4232" i="1" s="1"/>
  <c r="P1138" i="1"/>
  <c r="V1138" i="1" s="1"/>
  <c r="R1138" i="1" s="1"/>
  <c r="P1630" i="1"/>
  <c r="V1630" i="1" s="1"/>
  <c r="R1630" i="1" s="1"/>
  <c r="P256" i="1"/>
  <c r="V256" i="1" s="1"/>
  <c r="R256" i="1" s="1"/>
  <c r="P2545" i="1"/>
  <c r="V2545" i="1" s="1"/>
  <c r="R2545" i="1" s="1"/>
  <c r="P5597" i="1"/>
  <c r="V5597" i="1" s="1"/>
  <c r="R5597" i="1" s="1"/>
  <c r="P3815" i="1"/>
  <c r="V3815" i="1" s="1"/>
  <c r="R3815" i="1" s="1"/>
  <c r="P1472" i="1"/>
  <c r="V1472" i="1" s="1"/>
  <c r="R1472" i="1" s="1"/>
  <c r="P2094" i="1"/>
  <c r="V2094" i="1" s="1"/>
  <c r="R2094" i="1" s="1"/>
  <c r="P1859" i="1"/>
  <c r="V1859" i="1" s="1"/>
  <c r="R1859" i="1" s="1"/>
  <c r="P1527" i="1"/>
  <c r="V1527" i="1" s="1"/>
  <c r="R1527" i="1" s="1"/>
  <c r="P3847" i="1"/>
  <c r="V3847" i="1" s="1"/>
  <c r="R3847" i="1" s="1"/>
  <c r="P464" i="1"/>
  <c r="V464" i="1" s="1"/>
  <c r="R464" i="1" s="1"/>
  <c r="P1139" i="1"/>
  <c r="V1139" i="1" s="1"/>
  <c r="R1139" i="1" s="1"/>
  <c r="P611" i="1"/>
  <c r="V611" i="1" s="1"/>
  <c r="R611" i="1" s="1"/>
  <c r="P5427" i="1"/>
  <c r="V5427" i="1" s="1"/>
  <c r="R5427" i="1" s="1"/>
  <c r="P2525" i="1"/>
  <c r="V2525" i="1" s="1"/>
  <c r="R2525" i="1" s="1"/>
  <c r="P2796" i="1"/>
  <c r="V2796" i="1" s="1"/>
  <c r="R2796" i="1" s="1"/>
  <c r="P2030" i="1"/>
  <c r="V2030" i="1" s="1"/>
  <c r="R2030" i="1" s="1"/>
  <c r="P1844" i="1"/>
  <c r="V1844" i="1" s="1"/>
  <c r="R1844" i="1" s="1"/>
  <c r="P167" i="1"/>
  <c r="V167" i="1" s="1"/>
  <c r="R167" i="1" s="1"/>
  <c r="P257" i="1"/>
  <c r="V257" i="1" s="1"/>
  <c r="R257" i="1" s="1"/>
  <c r="P1734" i="1"/>
  <c r="V1734" i="1" s="1"/>
  <c r="R1734" i="1" s="1"/>
  <c r="P4866" i="1"/>
  <c r="V4866" i="1" s="1"/>
  <c r="R4866" i="1" s="1"/>
  <c r="P4959" i="1"/>
  <c r="V4959" i="1" s="1"/>
  <c r="R4959" i="1" s="1"/>
  <c r="P2245" i="1"/>
  <c r="V2245" i="1" s="1"/>
  <c r="R2245" i="1" s="1"/>
  <c r="P944" i="1"/>
  <c r="V944" i="1" s="1"/>
  <c r="R944" i="1" s="1"/>
  <c r="P1140" i="1"/>
  <c r="V1140" i="1" s="1"/>
  <c r="R1140" i="1" s="1"/>
  <c r="P1141" i="1"/>
  <c r="V1141" i="1" s="1"/>
  <c r="R1141" i="1" s="1"/>
  <c r="P3816" i="1"/>
  <c r="V3816" i="1" s="1"/>
  <c r="R3816" i="1" s="1"/>
  <c r="P465" i="1"/>
  <c r="V465" i="1" s="1"/>
  <c r="R465" i="1" s="1"/>
  <c r="P530" i="1"/>
  <c r="V530" i="1" s="1"/>
  <c r="R530" i="1" s="1"/>
  <c r="P4963" i="1"/>
  <c r="V4963" i="1" s="1"/>
  <c r="R4963" i="1" s="1"/>
  <c r="P531" i="1"/>
  <c r="V531" i="1" s="1"/>
  <c r="R531" i="1" s="1"/>
  <c r="P3765" i="1"/>
  <c r="V3765" i="1" s="1"/>
  <c r="R3765" i="1" s="1"/>
  <c r="P4216" i="1"/>
  <c r="V4216" i="1" s="1"/>
  <c r="R4216" i="1" s="1"/>
  <c r="P2442" i="1"/>
  <c r="V2442" i="1" s="1"/>
  <c r="R2442" i="1" s="1"/>
  <c r="P3361" i="1"/>
  <c r="V3361" i="1" s="1"/>
  <c r="R3361" i="1" s="1"/>
  <c r="P2867" i="1"/>
  <c r="V2867" i="1" s="1"/>
  <c r="R2867" i="1" s="1"/>
  <c r="P5485" i="1"/>
  <c r="V5485" i="1" s="1"/>
  <c r="R5485" i="1" s="1"/>
  <c r="P3543" i="1"/>
  <c r="V3543" i="1" s="1"/>
  <c r="R3543" i="1" s="1"/>
  <c r="P1142" i="1"/>
  <c r="V1142" i="1" s="1"/>
  <c r="R1142" i="1" s="1"/>
  <c r="P4437" i="1"/>
  <c r="V4437" i="1" s="1"/>
  <c r="R4437" i="1" s="1"/>
  <c r="P1845" i="1"/>
  <c r="V1845" i="1" s="1"/>
  <c r="R1845" i="1" s="1"/>
  <c r="P3978" i="1"/>
  <c r="V3978" i="1" s="1"/>
  <c r="R3978" i="1" s="1"/>
  <c r="P3939" i="1"/>
  <c r="V3939" i="1" s="1"/>
  <c r="R3939" i="1" s="1"/>
  <c r="P5274" i="1"/>
  <c r="V5274" i="1" s="1"/>
  <c r="R5274" i="1" s="1"/>
  <c r="P2031" i="1"/>
  <c r="V2031" i="1" s="1"/>
  <c r="R2031" i="1" s="1"/>
  <c r="P4503" i="1"/>
  <c r="V4503" i="1" s="1"/>
  <c r="R4503" i="1" s="1"/>
  <c r="P3929" i="1"/>
  <c r="V3929" i="1" s="1"/>
  <c r="R3929" i="1" s="1"/>
  <c r="P239" i="1"/>
  <c r="V239" i="1" s="1"/>
  <c r="R239" i="1" s="1"/>
  <c r="P565" i="1"/>
  <c r="V565" i="1" s="1"/>
  <c r="R565" i="1" s="1"/>
  <c r="P1052" i="1"/>
  <c r="V1052" i="1" s="1"/>
  <c r="R1052" i="1" s="1"/>
  <c r="P5296" i="1"/>
  <c r="V5296" i="1" s="1"/>
  <c r="R5296" i="1" s="1"/>
  <c r="P3865" i="1"/>
  <c r="V3865" i="1" s="1"/>
  <c r="R3865" i="1" s="1"/>
  <c r="P4477" i="1"/>
  <c r="V4477" i="1" s="1"/>
  <c r="R4477" i="1" s="1"/>
  <c r="P48" i="1"/>
  <c r="V48" i="1" s="1"/>
  <c r="R48" i="1" s="1"/>
  <c r="P658" i="1"/>
  <c r="V658" i="1" s="1"/>
  <c r="R658" i="1" s="1"/>
  <c r="P5187" i="1"/>
  <c r="V5187" i="1" s="1"/>
  <c r="R5187" i="1" s="1"/>
  <c r="P279" i="1"/>
  <c r="V279" i="1" s="1"/>
  <c r="R279" i="1" s="1"/>
  <c r="P3794" i="1"/>
  <c r="V3794" i="1" s="1"/>
  <c r="R3794" i="1" s="1"/>
  <c r="P3221" i="1"/>
  <c r="V3221" i="1" s="1"/>
  <c r="R3221" i="1" s="1"/>
  <c r="P1143" i="1"/>
  <c r="V1143" i="1" s="1"/>
  <c r="R1143" i="1" s="1"/>
  <c r="P1394" i="1"/>
  <c r="V1394" i="1" s="1"/>
  <c r="R1394" i="1" s="1"/>
  <c r="P1144" i="1"/>
  <c r="V1144" i="1" s="1"/>
  <c r="R1144" i="1" s="1"/>
  <c r="P5082" i="1"/>
  <c r="V5082" i="1" s="1"/>
  <c r="R5082" i="1" s="1"/>
  <c r="P4830" i="1"/>
  <c r="V4830" i="1" s="1"/>
  <c r="R4830" i="1" s="1"/>
  <c r="P1145" i="1"/>
  <c r="V1145" i="1" s="1"/>
  <c r="R1145" i="1" s="1"/>
  <c r="P1146" i="1"/>
  <c r="V1146" i="1" s="1"/>
  <c r="R1146" i="1" s="1"/>
  <c r="P4233" i="1"/>
  <c r="V4233" i="1" s="1"/>
  <c r="R4233" i="1" s="1"/>
  <c r="P1704" i="1"/>
  <c r="V1704" i="1" s="1"/>
  <c r="R1704" i="1" s="1"/>
  <c r="P5251" i="1"/>
  <c r="V5251" i="1" s="1"/>
  <c r="R5251" i="1" s="1"/>
  <c r="P4948" i="1"/>
  <c r="V4948" i="1" s="1"/>
  <c r="R4948" i="1" s="1"/>
  <c r="P3598" i="1"/>
  <c r="V3598" i="1" s="1"/>
  <c r="R3598" i="1" s="1"/>
  <c r="P76" i="1"/>
  <c r="V76" i="1" s="1"/>
  <c r="R76" i="1" s="1"/>
  <c r="P659" i="1"/>
  <c r="V659" i="1" s="1"/>
  <c r="R659" i="1" s="1"/>
  <c r="P4004" i="1"/>
  <c r="V4004" i="1" s="1"/>
  <c r="R4004" i="1" s="1"/>
  <c r="P2515" i="1"/>
  <c r="V2515" i="1" s="1"/>
  <c r="R2515" i="1" s="1"/>
  <c r="P636" i="1"/>
  <c r="V636" i="1" s="1"/>
  <c r="R636" i="1" s="1"/>
  <c r="P1611" i="1"/>
  <c r="V1611" i="1" s="1"/>
  <c r="R1611" i="1" s="1"/>
  <c r="P3907" i="1"/>
  <c r="V3907" i="1" s="1"/>
  <c r="R3907" i="1" s="1"/>
  <c r="P3262" i="1"/>
  <c r="V3262" i="1" s="1"/>
  <c r="R3262" i="1" s="1"/>
  <c r="P3584" i="1"/>
  <c r="V3584" i="1" s="1"/>
  <c r="R3584" i="1" s="1"/>
  <c r="P927" i="1"/>
  <c r="V927" i="1" s="1"/>
  <c r="R927" i="1" s="1"/>
  <c r="P3759" i="1"/>
  <c r="V3759" i="1" s="1"/>
  <c r="R3759" i="1" s="1"/>
  <c r="P3614" i="1"/>
  <c r="V3614" i="1" s="1"/>
  <c r="R3614" i="1" s="1"/>
  <c r="P2495" i="1"/>
  <c r="V2495" i="1" s="1"/>
  <c r="R2495" i="1" s="1"/>
  <c r="P5297" i="1"/>
  <c r="V5297" i="1" s="1"/>
  <c r="R5297" i="1" s="1"/>
  <c r="P4949" i="1"/>
  <c r="V4949" i="1" s="1"/>
  <c r="R4949" i="1" s="1"/>
  <c r="P2246" i="1"/>
  <c r="V2246" i="1" s="1"/>
  <c r="R2246" i="1" s="1"/>
  <c r="P5201" i="1"/>
  <c r="V5201" i="1" s="1"/>
  <c r="R5201" i="1" s="1"/>
  <c r="P1612" i="1"/>
  <c r="V1612" i="1" s="1"/>
  <c r="R1612" i="1" s="1"/>
  <c r="P3666" i="1"/>
  <c r="V3666" i="1" s="1"/>
  <c r="R3666" i="1" s="1"/>
  <c r="P4387" i="1"/>
  <c r="V4387" i="1" s="1"/>
  <c r="R4387" i="1" s="1"/>
  <c r="P2342" i="1"/>
  <c r="V2342" i="1" s="1"/>
  <c r="R2342" i="1" s="1"/>
  <c r="P5202" i="1"/>
  <c r="V5202" i="1" s="1"/>
  <c r="R5202" i="1" s="1"/>
  <c r="P5110" i="1"/>
  <c r="V5110" i="1" s="1"/>
  <c r="R5110" i="1" s="1"/>
  <c r="P3984" i="1"/>
  <c r="V3984" i="1" s="1"/>
  <c r="R3984" i="1" s="1"/>
  <c r="P1382" i="1"/>
  <c r="V1382" i="1" s="1"/>
  <c r="R1382" i="1" s="1"/>
  <c r="P566" i="1"/>
  <c r="V566" i="1" s="1"/>
  <c r="R566" i="1" s="1"/>
  <c r="P2496" i="1"/>
  <c r="V2496" i="1" s="1"/>
  <c r="R2496" i="1" s="1"/>
  <c r="P168" i="1"/>
  <c r="V168" i="1" s="1"/>
  <c r="R168" i="1" s="1"/>
  <c r="P1860" i="1"/>
  <c r="V1860" i="1" s="1"/>
  <c r="R1860" i="1" s="1"/>
  <c r="P5563" i="1"/>
  <c r="V5563" i="1" s="1"/>
  <c r="R5563" i="1" s="1"/>
  <c r="P3402" i="1"/>
  <c r="V3402" i="1" s="1"/>
  <c r="R3402" i="1" s="1"/>
  <c r="P1705" i="1"/>
  <c r="V1705" i="1" s="1"/>
  <c r="R1705" i="1" s="1"/>
  <c r="P4694" i="1"/>
  <c r="V4694" i="1" s="1"/>
  <c r="R4694" i="1" s="1"/>
  <c r="P5625" i="1"/>
  <c r="V5625" i="1" s="1"/>
  <c r="R5625" i="1" s="1"/>
  <c r="P2357" i="1"/>
  <c r="V2357" i="1" s="1"/>
  <c r="R2357" i="1" s="1"/>
  <c r="P1147" i="1"/>
  <c r="V1147" i="1" s="1"/>
  <c r="R1147" i="1" s="1"/>
  <c r="P3767" i="1"/>
  <c r="V3767" i="1" s="1"/>
  <c r="R3767" i="1" s="1"/>
  <c r="P427" i="1"/>
  <c r="V427" i="1" s="1"/>
  <c r="R427" i="1" s="1"/>
  <c r="P2619" i="1"/>
  <c r="V2619" i="1" s="1"/>
  <c r="R2619" i="1" s="1"/>
  <c r="P1631" i="1"/>
  <c r="V1631" i="1" s="1"/>
  <c r="R1631" i="1" s="1"/>
  <c r="P1116" i="1"/>
  <c r="V1116" i="1" s="1"/>
  <c r="R1116" i="1" s="1"/>
  <c r="P1706" i="1"/>
  <c r="V1706" i="1" s="1"/>
  <c r="R1706" i="1" s="1"/>
  <c r="P240" i="1"/>
  <c r="V240" i="1" s="1"/>
  <c r="R240" i="1" s="1"/>
  <c r="P5428" i="1"/>
  <c r="V5428" i="1" s="1"/>
  <c r="R5428" i="1" s="1"/>
  <c r="P1473" i="1"/>
  <c r="V1473" i="1" s="1"/>
  <c r="R1473" i="1" s="1"/>
  <c r="P660" i="1"/>
  <c r="V660" i="1" s="1"/>
  <c r="R660" i="1" s="1"/>
  <c r="P2811" i="1"/>
  <c r="V2811" i="1" s="1"/>
  <c r="R2811" i="1" s="1"/>
  <c r="P637" i="1"/>
  <c r="V637" i="1" s="1"/>
  <c r="R637" i="1" s="1"/>
  <c r="P2666" i="1"/>
  <c r="V2666" i="1" s="1"/>
  <c r="R2666" i="1" s="1"/>
  <c r="P3196" i="1"/>
  <c r="V3196" i="1" s="1"/>
  <c r="R3196" i="1" s="1"/>
  <c r="P4081" i="1"/>
  <c r="V4081" i="1" s="1"/>
  <c r="R4081" i="1" s="1"/>
  <c r="P4037" i="1"/>
  <c r="V4037" i="1" s="1"/>
  <c r="R4037" i="1" s="1"/>
  <c r="P466" i="1"/>
  <c r="V466" i="1" s="1"/>
  <c r="R466" i="1" s="1"/>
  <c r="P714" i="1"/>
  <c r="V714" i="1" s="1"/>
  <c r="R714" i="1" s="1"/>
  <c r="P532" i="1"/>
  <c r="V532" i="1" s="1"/>
  <c r="R532" i="1" s="1"/>
  <c r="P258" i="1"/>
  <c r="V258" i="1" s="1"/>
  <c r="R258" i="1" s="1"/>
  <c r="P1632" i="1"/>
  <c r="V1632" i="1" s="1"/>
  <c r="R1632" i="1" s="1"/>
  <c r="P1148" i="1"/>
  <c r="V1148" i="1" s="1"/>
  <c r="R1148" i="1" s="1"/>
  <c r="P2505" i="1"/>
  <c r="V2505" i="1" s="1"/>
  <c r="R2505" i="1" s="1"/>
  <c r="P715" i="1"/>
  <c r="V715" i="1" s="1"/>
  <c r="R715" i="1" s="1"/>
  <c r="P4469" i="1"/>
  <c r="V4469" i="1" s="1"/>
  <c r="R4469" i="1" s="1"/>
  <c r="P1411" i="1"/>
  <c r="V1411" i="1" s="1"/>
  <c r="R1411" i="1" s="1"/>
  <c r="P3222" i="1"/>
  <c r="V3222" i="1" s="1"/>
  <c r="R3222" i="1" s="1"/>
  <c r="P77" i="1"/>
  <c r="V77" i="1" s="1"/>
  <c r="R77" i="1" s="1"/>
  <c r="P4713" i="1"/>
  <c r="V4713" i="1" s="1"/>
  <c r="R4713" i="1" s="1"/>
  <c r="P612" i="1"/>
  <c r="V612" i="1" s="1"/>
  <c r="R612" i="1" s="1"/>
  <c r="P1149" i="1"/>
  <c r="V1149" i="1" s="1"/>
  <c r="R1149" i="1" s="1"/>
  <c r="P716" i="1"/>
  <c r="V716" i="1" s="1"/>
  <c r="R716" i="1" s="1"/>
  <c r="P3396" i="1"/>
  <c r="V3396" i="1" s="1"/>
  <c r="R3396" i="1" s="1"/>
  <c r="P2737" i="1"/>
  <c r="V2737" i="1" s="1"/>
  <c r="R2737" i="1" s="1"/>
  <c r="P3829" i="1"/>
  <c r="V3829" i="1" s="1"/>
  <c r="R3829" i="1" s="1"/>
  <c r="P2679" i="1"/>
  <c r="V2679" i="1" s="1"/>
  <c r="R2679" i="1" s="1"/>
  <c r="P5401" i="1"/>
  <c r="V5401" i="1" s="1"/>
  <c r="R5401" i="1" s="1"/>
  <c r="P392" i="1"/>
  <c r="V392" i="1" s="1"/>
  <c r="R392" i="1" s="1"/>
  <c r="P3199" i="1"/>
  <c r="V3199" i="1" s="1"/>
  <c r="R3199" i="1" s="1"/>
  <c r="P4714" i="1"/>
  <c r="V4714" i="1" s="1"/>
  <c r="R4714" i="1" s="1"/>
  <c r="P3451" i="1"/>
  <c r="V3451" i="1" s="1"/>
  <c r="R3451" i="1" s="1"/>
  <c r="P4893" i="1"/>
  <c r="V4893" i="1" s="1"/>
  <c r="R4893" i="1" s="1"/>
  <c r="P4831" i="1"/>
  <c r="V4831" i="1" s="1"/>
  <c r="R4831" i="1" s="1"/>
  <c r="P2620" i="1"/>
  <c r="V2620" i="1" s="1"/>
  <c r="R2620" i="1" s="1"/>
  <c r="P1053" i="1"/>
  <c r="V1053" i="1" s="1"/>
  <c r="R1053" i="1" s="1"/>
  <c r="P1572" i="1"/>
  <c r="V1572" i="1" s="1"/>
  <c r="R1572" i="1" s="1"/>
  <c r="P1817" i="1"/>
  <c r="V1817" i="1" s="1"/>
  <c r="R1817" i="1" s="1"/>
  <c r="P2203" i="1"/>
  <c r="V2203" i="1" s="1"/>
  <c r="R2203" i="1" s="1"/>
  <c r="P1001" i="1"/>
  <c r="V1001" i="1" s="1"/>
  <c r="R1001" i="1" s="1"/>
  <c r="P2977" i="1"/>
  <c r="V2977" i="1" s="1"/>
  <c r="R2977" i="1" s="1"/>
  <c r="P4894" i="1"/>
  <c r="V4894" i="1" s="1"/>
  <c r="R4894" i="1" s="1"/>
  <c r="P1878" i="1"/>
  <c r="V1878" i="1" s="1"/>
  <c r="R1878" i="1" s="1"/>
  <c r="P5598" i="1"/>
  <c r="V5598" i="1" s="1"/>
  <c r="R5598" i="1" s="1"/>
  <c r="P717" i="1"/>
  <c r="V717" i="1" s="1"/>
  <c r="R717" i="1" s="1"/>
  <c r="P78" i="1"/>
  <c r="V78" i="1" s="1"/>
  <c r="R78" i="1" s="1"/>
  <c r="P2247" i="1"/>
  <c r="V2247" i="1" s="1"/>
  <c r="R2247" i="1" s="1"/>
  <c r="P661" i="1"/>
  <c r="V661" i="1" s="1"/>
  <c r="R661" i="1" s="1"/>
  <c r="P4234" i="1"/>
  <c r="V4234" i="1" s="1"/>
  <c r="R4234" i="1" s="1"/>
  <c r="P5429" i="1"/>
  <c r="V5429" i="1" s="1"/>
  <c r="R5429" i="1" s="1"/>
  <c r="P2443" i="1"/>
  <c r="V2443" i="1" s="1"/>
  <c r="R2443" i="1" s="1"/>
  <c r="P4618" i="1"/>
  <c r="V4618" i="1" s="1"/>
  <c r="R4618" i="1" s="1"/>
  <c r="P2095" i="1"/>
  <c r="V2095" i="1" s="1"/>
  <c r="R2095" i="1" s="1"/>
  <c r="P1633" i="1"/>
  <c r="V1633" i="1" s="1"/>
  <c r="R1633" i="1" s="1"/>
  <c r="P1150" i="1"/>
  <c r="V1150" i="1" s="1"/>
  <c r="R1150" i="1" s="1"/>
  <c r="P2358" i="1"/>
  <c r="V2358" i="1" s="1"/>
  <c r="R2358" i="1" s="1"/>
  <c r="P79" i="1"/>
  <c r="V79" i="1" s="1"/>
  <c r="R79" i="1" s="1"/>
  <c r="P2769" i="1"/>
  <c r="V2769" i="1" s="1"/>
  <c r="R2769" i="1" s="1"/>
  <c r="P945" i="1"/>
  <c r="V945" i="1" s="1"/>
  <c r="R945" i="1" s="1"/>
  <c r="P1082" i="1"/>
  <c r="V1082" i="1" s="1"/>
  <c r="R1082" i="1" s="1"/>
  <c r="P613" i="1"/>
  <c r="V613" i="1" s="1"/>
  <c r="R613" i="1" s="1"/>
  <c r="P4976" i="1"/>
  <c r="V4976" i="1" s="1"/>
  <c r="R4976" i="1" s="1"/>
  <c r="P988" i="1"/>
  <c r="V988" i="1" s="1"/>
  <c r="R988" i="1" s="1"/>
  <c r="P1383" i="1"/>
  <c r="V1383" i="1" s="1"/>
  <c r="R1383" i="1" s="1"/>
  <c r="P4235" i="1"/>
  <c r="V4235" i="1" s="1"/>
  <c r="R4235" i="1" s="1"/>
  <c r="P1735" i="1"/>
  <c r="V1735" i="1" s="1"/>
  <c r="R1735" i="1" s="1"/>
  <c r="P4187" i="1"/>
  <c r="V4187" i="1" s="1"/>
  <c r="R4187" i="1" s="1"/>
  <c r="P428" i="1"/>
  <c r="V428" i="1" s="1"/>
  <c r="R428" i="1" s="1"/>
  <c r="P3012" i="1"/>
  <c r="V3012" i="1" s="1"/>
  <c r="R3012" i="1" s="1"/>
  <c r="P2868" i="1"/>
  <c r="V2868" i="1" s="1"/>
  <c r="R2868" i="1" s="1"/>
  <c r="P1412" i="1"/>
  <c r="V1412" i="1" s="1"/>
  <c r="R1412" i="1" s="1"/>
  <c r="P3955" i="1"/>
  <c r="V3955" i="1" s="1"/>
  <c r="R3955" i="1" s="1"/>
  <c r="P662" i="1"/>
  <c r="V662" i="1" s="1"/>
  <c r="R662" i="1" s="1"/>
  <c r="P718" i="1"/>
  <c r="V718" i="1" s="1"/>
  <c r="R718" i="1" s="1"/>
  <c r="P4530" i="1"/>
  <c r="V4530" i="1" s="1"/>
  <c r="R4530" i="1" s="1"/>
  <c r="P1613" i="1"/>
  <c r="V1613" i="1" s="1"/>
  <c r="R1613" i="1" s="1"/>
  <c r="P2176" i="1"/>
  <c r="V2176" i="1" s="1"/>
  <c r="R2176" i="1" s="1"/>
  <c r="P5402" i="1"/>
  <c r="V5402" i="1" s="1"/>
  <c r="R5402" i="1" s="1"/>
  <c r="P2233" i="1"/>
  <c r="V2233" i="1" s="1"/>
  <c r="R2233" i="1" s="1"/>
  <c r="P3762" i="1"/>
  <c r="V3762" i="1" s="1"/>
  <c r="R3762" i="1" s="1"/>
  <c r="P4162" i="1"/>
  <c r="V4162" i="1" s="1"/>
  <c r="R4162" i="1" s="1"/>
  <c r="P3112" i="1"/>
  <c r="V3112" i="1" s="1"/>
  <c r="R3112" i="1" s="1"/>
  <c r="P663" i="1"/>
  <c r="V663" i="1" s="1"/>
  <c r="R663" i="1" s="1"/>
  <c r="P36" i="1"/>
  <c r="V36" i="1" s="1"/>
  <c r="R36" i="1" s="1"/>
  <c r="P5486" i="1"/>
  <c r="V5486" i="1" s="1"/>
  <c r="R5486" i="1" s="1"/>
  <c r="P3403" i="1"/>
  <c r="V3403" i="1" s="1"/>
  <c r="R3403" i="1" s="1"/>
  <c r="P3804" i="1"/>
  <c r="V3804" i="1" s="1"/>
  <c r="R3804" i="1" s="1"/>
  <c r="P1634" i="1"/>
  <c r="V1634" i="1" s="1"/>
  <c r="R1634" i="1" s="1"/>
  <c r="P2327" i="1"/>
  <c r="V2327" i="1" s="1"/>
  <c r="R2327" i="1" s="1"/>
  <c r="P1151" i="1"/>
  <c r="V1151" i="1" s="1"/>
  <c r="R1151" i="1" s="1"/>
  <c r="P1635" i="1"/>
  <c r="V1635" i="1" s="1"/>
  <c r="R1635" i="1" s="1"/>
  <c r="P3528" i="1"/>
  <c r="V3528" i="1" s="1"/>
  <c r="R3528" i="1" s="1"/>
  <c r="P2869" i="1"/>
  <c r="V2869" i="1" s="1"/>
  <c r="R2869" i="1" s="1"/>
  <c r="P1979" i="1"/>
  <c r="V1979" i="1" s="1"/>
  <c r="R1979" i="1" s="1"/>
  <c r="P2621" i="1"/>
  <c r="V2621" i="1" s="1"/>
  <c r="R2621" i="1" s="1"/>
  <c r="P1707" i="1"/>
  <c r="V1707" i="1" s="1"/>
  <c r="R1707" i="1" s="1"/>
  <c r="P1991" i="1"/>
  <c r="V1991" i="1" s="1"/>
  <c r="R1991" i="1" s="1"/>
  <c r="P3667" i="1"/>
  <c r="V3667" i="1" s="1"/>
  <c r="R3667" i="1" s="1"/>
  <c r="P906" i="1"/>
  <c r="V906" i="1" s="1"/>
  <c r="R906" i="1" s="1"/>
  <c r="P4817" i="1"/>
  <c r="V4817" i="1" s="1"/>
  <c r="R4817" i="1" s="1"/>
  <c r="P1152" i="1"/>
  <c r="V1152" i="1" s="1"/>
  <c r="R1152" i="1" s="1"/>
  <c r="P4812" i="1"/>
  <c r="V4812" i="1" s="1"/>
  <c r="R4812" i="1" s="1"/>
  <c r="P5052" i="1"/>
  <c r="V5052" i="1" s="1"/>
  <c r="R5052" i="1" s="1"/>
  <c r="P280" i="1"/>
  <c r="V280" i="1" s="1"/>
  <c r="R280" i="1" s="1"/>
  <c r="P719" i="1"/>
  <c r="V719" i="1" s="1"/>
  <c r="R719" i="1" s="1"/>
  <c r="P2204" i="1"/>
  <c r="V2204" i="1" s="1"/>
  <c r="R2204" i="1" s="1"/>
  <c r="P2411" i="1"/>
  <c r="V2411" i="1" s="1"/>
  <c r="R2411" i="1" s="1"/>
  <c r="P1083" i="1"/>
  <c r="V1083" i="1" s="1"/>
  <c r="R1083" i="1" s="1"/>
  <c r="P1708" i="1"/>
  <c r="V1708" i="1" s="1"/>
  <c r="R1708" i="1" s="1"/>
  <c r="P4236" i="1"/>
  <c r="V4236" i="1" s="1"/>
  <c r="R4236" i="1" s="1"/>
  <c r="P1153" i="1"/>
  <c r="V1153" i="1" s="1"/>
  <c r="R1153" i="1" s="1"/>
  <c r="P2032" i="1"/>
  <c r="V2032" i="1" s="1"/>
  <c r="R2032" i="1" s="1"/>
  <c r="P4646" i="1"/>
  <c r="V4646" i="1" s="1"/>
  <c r="R4646" i="1" s="1"/>
  <c r="P49" i="1"/>
  <c r="V49" i="1" s="1"/>
  <c r="R49" i="1" s="1"/>
  <c r="P5036" i="1"/>
  <c r="V5036" i="1" s="1"/>
  <c r="R5036" i="1" s="1"/>
  <c r="P1594" i="1"/>
  <c r="V1594" i="1" s="1"/>
  <c r="R1594" i="1" s="1"/>
  <c r="P946" i="1"/>
  <c r="V946" i="1" s="1"/>
  <c r="R946" i="1" s="1"/>
  <c r="P5538" i="1"/>
  <c r="V5538" i="1" s="1"/>
  <c r="R5538" i="1" s="1"/>
  <c r="P429" i="1"/>
  <c r="V429" i="1" s="1"/>
  <c r="R429" i="1" s="1"/>
  <c r="P5359" i="1"/>
  <c r="V5359" i="1" s="1"/>
  <c r="R5359" i="1" s="1"/>
  <c r="P1948" i="1"/>
  <c r="V1948" i="1" s="1"/>
  <c r="R1948" i="1" s="1"/>
  <c r="P1154" i="1"/>
  <c r="V1154" i="1" s="1"/>
  <c r="R1154" i="1" s="1"/>
  <c r="P1155" i="1"/>
  <c r="V1155" i="1" s="1"/>
  <c r="R1155" i="1" s="1"/>
  <c r="P3979" i="1"/>
  <c r="V3979" i="1" s="1"/>
  <c r="R3979" i="1" s="1"/>
  <c r="P4038" i="1"/>
  <c r="V4038" i="1" s="1"/>
  <c r="R4038" i="1" s="1"/>
  <c r="P1156" i="1"/>
  <c r="V1156" i="1" s="1"/>
  <c r="R1156" i="1" s="1"/>
  <c r="P3668" i="1"/>
  <c r="V3668" i="1" s="1"/>
  <c r="R3668" i="1" s="1"/>
  <c r="P225" i="1"/>
  <c r="V225" i="1" s="1"/>
  <c r="R225" i="1" s="1"/>
  <c r="P5487" i="1"/>
  <c r="V5487" i="1" s="1"/>
  <c r="R5487" i="1" s="1"/>
  <c r="P4027" i="1"/>
  <c r="V4027" i="1" s="1"/>
  <c r="R4027" i="1" s="1"/>
  <c r="P1709" i="1"/>
  <c r="V1709" i="1" s="1"/>
  <c r="R1709" i="1" s="1"/>
  <c r="P2412" i="1"/>
  <c r="V2412" i="1" s="1"/>
  <c r="R2412" i="1" s="1"/>
  <c r="P2359" i="1"/>
  <c r="V2359" i="1" s="1"/>
  <c r="R2359" i="1" s="1"/>
  <c r="P4796" i="1"/>
  <c r="V4796" i="1" s="1"/>
  <c r="R4796" i="1" s="1"/>
  <c r="P4163" i="1"/>
  <c r="V4163" i="1" s="1"/>
  <c r="R4163" i="1" s="1"/>
  <c r="P5626" i="1"/>
  <c r="V5626" i="1" s="1"/>
  <c r="R5626" i="1" s="1"/>
  <c r="P1157" i="1"/>
  <c r="V1157" i="1" s="1"/>
  <c r="R1157" i="1" s="1"/>
  <c r="P824" i="1"/>
  <c r="V824" i="1" s="1"/>
  <c r="R824" i="1" s="1"/>
  <c r="P1552" i="1"/>
  <c r="V1552" i="1" s="1"/>
  <c r="R1552" i="1" s="1"/>
  <c r="P4129" i="1"/>
  <c r="V4129" i="1" s="1"/>
  <c r="R4129" i="1" s="1"/>
  <c r="P3848" i="1"/>
  <c r="V3848" i="1" s="1"/>
  <c r="R3848" i="1" s="1"/>
  <c r="P3615" i="1"/>
  <c r="V3615" i="1" s="1"/>
  <c r="R3615" i="1" s="1"/>
  <c r="P2870" i="1"/>
  <c r="V2870" i="1" s="1"/>
  <c r="R2870" i="1" s="1"/>
  <c r="P1636" i="1"/>
  <c r="V1636" i="1" s="1"/>
  <c r="R1636" i="1" s="1"/>
  <c r="P5298" i="1"/>
  <c r="V5298" i="1" s="1"/>
  <c r="R5298" i="1" s="1"/>
  <c r="P241" i="1"/>
  <c r="V241" i="1" s="1"/>
  <c r="R241" i="1" s="1"/>
  <c r="P1158" i="1"/>
  <c r="V1158" i="1" s="1"/>
  <c r="R1158" i="1" s="1"/>
  <c r="P1413" i="1"/>
  <c r="V1413" i="1" s="1"/>
  <c r="R1413" i="1" s="1"/>
  <c r="P2234" i="1"/>
  <c r="V2234" i="1" s="1"/>
  <c r="R2234" i="1" s="1"/>
  <c r="P5430" i="1"/>
  <c r="V5430" i="1" s="1"/>
  <c r="R5430" i="1" s="1"/>
  <c r="P4531" i="1"/>
  <c r="V4531" i="1" s="1"/>
  <c r="R4531" i="1" s="1"/>
  <c r="P3091" i="1"/>
  <c r="V3091" i="1" s="1"/>
  <c r="R3091" i="1" s="1"/>
  <c r="P1949" i="1"/>
  <c r="V1949" i="1" s="1"/>
  <c r="R1949" i="1" s="1"/>
  <c r="P1395" i="1"/>
  <c r="V1395" i="1" s="1"/>
  <c r="R1395" i="1" s="1"/>
  <c r="P2622" i="1"/>
  <c r="V2622" i="1" s="1"/>
  <c r="R2622" i="1" s="1"/>
  <c r="P866" i="1"/>
  <c r="V866" i="1" s="1"/>
  <c r="R866" i="1" s="1"/>
  <c r="P2360" i="1"/>
  <c r="V2360" i="1" s="1"/>
  <c r="R2360" i="1" s="1"/>
  <c r="P1054" i="1"/>
  <c r="V1054" i="1" s="1"/>
  <c r="R1054" i="1" s="1"/>
  <c r="P4039" i="1"/>
  <c r="V4039" i="1" s="1"/>
  <c r="R4039" i="1" s="1"/>
  <c r="P4952" i="1"/>
  <c r="V4952" i="1" s="1"/>
  <c r="R4952" i="1" s="1"/>
  <c r="P4414" i="1"/>
  <c r="V4414" i="1" s="1"/>
  <c r="R4414" i="1" s="1"/>
  <c r="P5386" i="1"/>
  <c r="V5386" i="1" s="1"/>
  <c r="R5386" i="1" s="1"/>
  <c r="P2871" i="1"/>
  <c r="V2871" i="1" s="1"/>
  <c r="R2871" i="1" s="1"/>
  <c r="P2248" i="1"/>
  <c r="V2248" i="1" s="1"/>
  <c r="R2248" i="1" s="1"/>
  <c r="P281" i="1"/>
  <c r="V281" i="1" s="1"/>
  <c r="R281" i="1" s="1"/>
  <c r="P2140" i="1"/>
  <c r="V2140" i="1" s="1"/>
  <c r="R2140" i="1" s="1"/>
  <c r="P1637" i="1"/>
  <c r="V1637" i="1" s="1"/>
  <c r="R1637" i="1" s="1"/>
  <c r="P1992" i="1"/>
  <c r="V1992" i="1" s="1"/>
  <c r="R1992" i="1" s="1"/>
  <c r="P3669" i="1"/>
  <c r="V3669" i="1" s="1"/>
  <c r="R3669" i="1" s="1"/>
  <c r="P4532" i="1"/>
  <c r="V4532" i="1" s="1"/>
  <c r="R4532" i="1" s="1"/>
  <c r="P2623" i="1"/>
  <c r="V2623" i="1" s="1"/>
  <c r="R2623" i="1" s="1"/>
  <c r="P5275" i="1"/>
  <c r="V5275" i="1" s="1"/>
  <c r="R5275" i="1" s="1"/>
  <c r="P3670" i="1"/>
  <c r="V3670" i="1" s="1"/>
  <c r="R3670" i="1" s="1"/>
  <c r="P282" i="1"/>
  <c r="V282" i="1" s="1"/>
  <c r="R282" i="1" s="1"/>
  <c r="P4470" i="1"/>
  <c r="V4470" i="1" s="1"/>
  <c r="R4470" i="1" s="1"/>
  <c r="P614" i="1"/>
  <c r="V614" i="1" s="1"/>
  <c r="R614" i="1" s="1"/>
  <c r="P372" i="1"/>
  <c r="V372" i="1" s="1"/>
  <c r="R372" i="1" s="1"/>
  <c r="P3477" i="1"/>
  <c r="V3477" i="1" s="1"/>
  <c r="R3477" i="1" s="1"/>
  <c r="P5130" i="1"/>
  <c r="V5130" i="1" s="1"/>
  <c r="R5130" i="1" s="1"/>
  <c r="P4016" i="1"/>
  <c r="V4016" i="1" s="1"/>
  <c r="R4016" i="1" s="1"/>
  <c r="P3228" i="1"/>
  <c r="V3228" i="1" s="1"/>
  <c r="R3228" i="1" s="1"/>
  <c r="P1159" i="1"/>
  <c r="V1159" i="1" s="1"/>
  <c r="R1159" i="1" s="1"/>
  <c r="P1736" i="1"/>
  <c r="V1736" i="1" s="1"/>
  <c r="R1736" i="1" s="1"/>
  <c r="P205" i="1"/>
  <c r="V205" i="1" s="1"/>
  <c r="R205" i="1" s="1"/>
  <c r="P4580" i="1"/>
  <c r="V4580" i="1" s="1"/>
  <c r="R4580" i="1" s="1"/>
  <c r="P80" i="1"/>
  <c r="V80" i="1" s="1"/>
  <c r="R80" i="1" s="1"/>
  <c r="P1020" i="1"/>
  <c r="V1020" i="1" s="1"/>
  <c r="R1020" i="1" s="1"/>
  <c r="P4977" i="1"/>
  <c r="V4977" i="1" s="1"/>
  <c r="R4977" i="1" s="1"/>
  <c r="P981" i="1"/>
  <c r="V981" i="1" s="1"/>
  <c r="R981" i="1" s="1"/>
  <c r="P226" i="1"/>
  <c r="V226" i="1" s="1"/>
  <c r="R226" i="1" s="1"/>
  <c r="P2667" i="1"/>
  <c r="V2667" i="1" s="1"/>
  <c r="R2667" i="1" s="1"/>
  <c r="P467" i="1"/>
  <c r="V467" i="1" s="1"/>
  <c r="R467" i="1" s="1"/>
  <c r="P3344" i="1"/>
  <c r="V3344" i="1" s="1"/>
  <c r="R3344" i="1" s="1"/>
  <c r="P5091" i="1"/>
  <c r="V5091" i="1" s="1"/>
  <c r="R5091" i="1" s="1"/>
  <c r="P3880" i="1"/>
  <c r="V3880" i="1" s="1"/>
  <c r="R3880" i="1" s="1"/>
  <c r="P5431" i="1"/>
  <c r="V5431" i="1" s="1"/>
  <c r="R5431" i="1" s="1"/>
  <c r="P615" i="1"/>
  <c r="V615" i="1" s="1"/>
  <c r="R615" i="1" s="1"/>
  <c r="P907" i="1"/>
  <c r="V907" i="1" s="1"/>
  <c r="R907" i="1" s="1"/>
  <c r="P1160" i="1"/>
  <c r="V1160" i="1" s="1"/>
  <c r="R1160" i="1" s="1"/>
  <c r="P2738" i="1"/>
  <c r="V2738" i="1" s="1"/>
  <c r="R2738" i="1" s="1"/>
  <c r="P4237" i="1"/>
  <c r="V4237" i="1" s="1"/>
  <c r="R4237" i="1" s="1"/>
  <c r="P227" i="1"/>
  <c r="V227" i="1" s="1"/>
  <c r="R227" i="1" s="1"/>
  <c r="P4429" i="1"/>
  <c r="V4429" i="1" s="1"/>
  <c r="R4429" i="1" s="1"/>
  <c r="P468" i="1"/>
  <c r="V468" i="1" s="1"/>
  <c r="R468" i="1" s="1"/>
  <c r="P469" i="1"/>
  <c r="V469" i="1" s="1"/>
  <c r="R469" i="1" s="1"/>
  <c r="P1638" i="1"/>
  <c r="V1638" i="1" s="1"/>
  <c r="R1638" i="1" s="1"/>
  <c r="P4832" i="1"/>
  <c r="V4832" i="1" s="1"/>
  <c r="R4832" i="1" s="1"/>
  <c r="P4695" i="1"/>
  <c r="V4695" i="1" s="1"/>
  <c r="R4695" i="1" s="1"/>
  <c r="P81" i="1"/>
  <c r="V81" i="1" s="1"/>
  <c r="R81" i="1" s="1"/>
  <c r="P5553" i="1"/>
  <c r="V5553" i="1" s="1"/>
  <c r="R5553" i="1" s="1"/>
  <c r="P2557" i="1"/>
  <c r="V2557" i="1" s="1"/>
  <c r="R2557" i="1" s="1"/>
  <c r="P4583" i="1"/>
  <c r="V4583" i="1" s="1"/>
  <c r="R4583" i="1" s="1"/>
  <c r="P5008" i="1"/>
  <c r="V5008" i="1" s="1"/>
  <c r="R5008" i="1" s="1"/>
  <c r="P1573" i="1"/>
  <c r="V1573" i="1" s="1"/>
  <c r="R1573" i="1" s="1"/>
  <c r="P1553" i="1"/>
  <c r="V1553" i="1" s="1"/>
  <c r="R1553" i="1" s="1"/>
  <c r="P1414" i="1"/>
  <c r="V1414" i="1" s="1"/>
  <c r="R1414" i="1" s="1"/>
  <c r="P4847" i="1"/>
  <c r="V4847" i="1" s="1"/>
  <c r="R4847" i="1" s="1"/>
  <c r="P2588" i="1"/>
  <c r="V2588" i="1" s="1"/>
  <c r="R2588" i="1" s="1"/>
  <c r="P2333" i="1"/>
  <c r="V2333" i="1" s="1"/>
  <c r="R2333" i="1" s="1"/>
  <c r="P5140" i="1"/>
  <c r="V5140" i="1" s="1"/>
  <c r="R5140" i="1" s="1"/>
  <c r="P1161" i="1"/>
  <c r="V1161" i="1" s="1"/>
  <c r="R1161" i="1" s="1"/>
  <c r="P5009" i="1"/>
  <c r="V5009" i="1" s="1"/>
  <c r="R5009" i="1" s="1"/>
  <c r="P2962" i="1"/>
  <c r="V2962" i="1" s="1"/>
  <c r="R2962" i="1" s="1"/>
  <c r="P3930" i="1"/>
  <c r="V3930" i="1" s="1"/>
  <c r="R3930" i="1" s="1"/>
  <c r="P4164" i="1"/>
  <c r="V4164" i="1" s="1"/>
  <c r="R4164" i="1" s="1"/>
  <c r="P5627" i="1"/>
  <c r="V5627" i="1" s="1"/>
  <c r="R5627" i="1" s="1"/>
  <c r="P2589" i="1"/>
  <c r="V2589" i="1" s="1"/>
  <c r="R2589" i="1" s="1"/>
  <c r="P1162" i="1"/>
  <c r="V1162" i="1" s="1"/>
  <c r="R1162" i="1" s="1"/>
  <c r="P283" i="1"/>
  <c r="V283" i="1" s="1"/>
  <c r="R283" i="1" s="1"/>
  <c r="P3558" i="1"/>
  <c r="V3558" i="1" s="1"/>
  <c r="R3558" i="1" s="1"/>
  <c r="P3671" i="1"/>
  <c r="V3671" i="1" s="1"/>
  <c r="R3671" i="1" s="1"/>
  <c r="P533" i="1"/>
  <c r="V533" i="1" s="1"/>
  <c r="R533" i="1" s="1"/>
  <c r="P3418" i="1"/>
  <c r="V3418" i="1" s="1"/>
  <c r="R3418" i="1" s="1"/>
  <c r="P2479" i="1"/>
  <c r="V2479" i="1" s="1"/>
  <c r="R2479" i="1" s="1"/>
  <c r="P3030" i="1"/>
  <c r="V3030" i="1" s="1"/>
  <c r="R3030" i="1" s="1"/>
  <c r="P5218" i="1"/>
  <c r="V5218" i="1" s="1"/>
  <c r="R5218" i="1" s="1"/>
  <c r="P1102" i="1"/>
  <c r="V1102" i="1" s="1"/>
  <c r="R1102" i="1" s="1"/>
  <c r="P2960" i="1"/>
  <c r="V2960" i="1" s="1"/>
  <c r="R2960" i="1" s="1"/>
  <c r="P1163" i="1"/>
  <c r="V1163" i="1" s="1"/>
  <c r="R1163" i="1" s="1"/>
  <c r="P3073" i="1"/>
  <c r="V3073" i="1" s="1"/>
  <c r="R3073" i="1" s="1"/>
  <c r="P37" i="1"/>
  <c r="V37" i="1" s="1"/>
  <c r="R37" i="1" s="1"/>
  <c r="P2750" i="1"/>
  <c r="V2750" i="1" s="1"/>
  <c r="R2750" i="1" s="1"/>
  <c r="P82" i="1"/>
  <c r="V82" i="1" s="1"/>
  <c r="R82" i="1" s="1"/>
  <c r="P3113" i="1"/>
  <c r="V3113" i="1" s="1"/>
  <c r="R3113" i="1" s="1"/>
  <c r="P4238" i="1"/>
  <c r="V4238" i="1" s="1"/>
  <c r="R4238" i="1" s="1"/>
  <c r="P1554" i="1"/>
  <c r="V1554" i="1" s="1"/>
  <c r="R1554" i="1" s="1"/>
  <c r="P1055" i="1"/>
  <c r="V1055" i="1" s="1"/>
  <c r="R1055" i="1" s="1"/>
  <c r="P5252" i="1"/>
  <c r="V5252" i="1" s="1"/>
  <c r="R5252" i="1" s="1"/>
  <c r="P470" i="1"/>
  <c r="V470" i="1" s="1"/>
  <c r="R470" i="1" s="1"/>
  <c r="P2444" i="1"/>
  <c r="V2444" i="1" s="1"/>
  <c r="R2444" i="1" s="1"/>
  <c r="P3970" i="1"/>
  <c r="V3970" i="1" s="1"/>
  <c r="R3970" i="1" s="1"/>
  <c r="P1164" i="1"/>
  <c r="V1164" i="1" s="1"/>
  <c r="R1164" i="1" s="1"/>
  <c r="P4239" i="1"/>
  <c r="V4239" i="1" s="1"/>
  <c r="R4239" i="1" s="1"/>
  <c r="P3063" i="1"/>
  <c r="V3063" i="1" s="1"/>
  <c r="R3063" i="1" s="1"/>
  <c r="P1737" i="1"/>
  <c r="V1737" i="1" s="1"/>
  <c r="R1737" i="1" s="1"/>
  <c r="P5432" i="1"/>
  <c r="V5432" i="1" s="1"/>
  <c r="R5432" i="1" s="1"/>
  <c r="P5078" i="1"/>
  <c r="V5078" i="1" s="1"/>
  <c r="R5078" i="1" s="1"/>
  <c r="P616" i="1"/>
  <c r="V616" i="1" s="1"/>
  <c r="R616" i="1" s="1"/>
  <c r="P2249" i="1"/>
  <c r="V2249" i="1" s="1"/>
  <c r="R2249" i="1" s="1"/>
  <c r="P2250" i="1"/>
  <c r="V2250" i="1" s="1"/>
  <c r="R2250" i="1" s="1"/>
  <c r="P5299" i="1"/>
  <c r="V5299" i="1" s="1"/>
  <c r="R5299" i="1" s="1"/>
  <c r="P4750" i="1"/>
  <c r="V4750" i="1" s="1"/>
  <c r="R4750" i="1" s="1"/>
  <c r="P5240" i="1"/>
  <c r="V5240" i="1" s="1"/>
  <c r="R5240" i="1" s="1"/>
  <c r="P2321" i="1"/>
  <c r="V2321" i="1" s="1"/>
  <c r="R2321" i="1" s="1"/>
  <c r="P908" i="1"/>
  <c r="V908" i="1" s="1"/>
  <c r="R908" i="1" s="1"/>
  <c r="P664" i="1"/>
  <c r="V664" i="1" s="1"/>
  <c r="R664" i="1" s="1"/>
  <c r="P284" i="1"/>
  <c r="V284" i="1" s="1"/>
  <c r="R284" i="1" s="1"/>
  <c r="P720" i="1"/>
  <c r="V720" i="1" s="1"/>
  <c r="R720" i="1" s="1"/>
  <c r="P3630" i="1"/>
  <c r="V3630" i="1" s="1"/>
  <c r="R3630" i="1" s="1"/>
  <c r="P4111" i="1"/>
  <c r="V4111" i="1" s="1"/>
  <c r="R4111" i="1" s="1"/>
  <c r="P4751" i="1"/>
  <c r="V4751" i="1" s="1"/>
  <c r="R4751" i="1" s="1"/>
  <c r="P4240" i="1"/>
  <c r="V4240" i="1" s="1"/>
  <c r="R4240" i="1" s="1"/>
  <c r="P5085" i="1"/>
  <c r="V5085" i="1" s="1"/>
  <c r="R5085" i="1" s="1"/>
  <c r="P4416" i="1"/>
  <c r="V4416" i="1" s="1"/>
  <c r="R4416" i="1" s="1"/>
  <c r="P1021" i="1"/>
  <c r="V1021" i="1" s="1"/>
  <c r="R1021" i="1" s="1"/>
  <c r="P2698" i="1"/>
  <c r="V2698" i="1" s="1"/>
  <c r="R2698" i="1" s="1"/>
  <c r="P5253" i="1"/>
  <c r="V5253" i="1" s="1"/>
  <c r="R5253" i="1" s="1"/>
  <c r="P4752" i="1"/>
  <c r="V4752" i="1" s="1"/>
  <c r="R4752" i="1" s="1"/>
  <c r="P83" i="1"/>
  <c r="V83" i="1" s="1"/>
  <c r="R83" i="1" s="1"/>
  <c r="P1165" i="1"/>
  <c r="V1165" i="1" s="1"/>
  <c r="R1165" i="1" s="1"/>
  <c r="P4012" i="1"/>
  <c r="V4012" i="1" s="1"/>
  <c r="R4012" i="1" s="1"/>
  <c r="P1166" i="1"/>
  <c r="V1166" i="1" s="1"/>
  <c r="R1166" i="1" s="1"/>
  <c r="P4013" i="1"/>
  <c r="V4013" i="1" s="1"/>
  <c r="R4013" i="1" s="1"/>
  <c r="P1574" i="1"/>
  <c r="V1574" i="1" s="1"/>
  <c r="R1574" i="1" s="1"/>
  <c r="P4929" i="1"/>
  <c r="V4929" i="1" s="1"/>
  <c r="R4929" i="1" s="1"/>
  <c r="P3524" i="1"/>
  <c r="V3524" i="1" s="1"/>
  <c r="R3524" i="1" s="1"/>
  <c r="P834" i="1"/>
  <c r="V834" i="1" s="1"/>
  <c r="R834" i="1" s="1"/>
  <c r="P3672" i="1"/>
  <c r="V3672" i="1" s="1"/>
  <c r="R3672" i="1" s="1"/>
  <c r="P1167" i="1"/>
  <c r="V1167" i="1" s="1"/>
  <c r="R1167" i="1" s="1"/>
  <c r="P1022" i="1"/>
  <c r="V1022" i="1" s="1"/>
  <c r="R1022" i="1" s="1"/>
  <c r="P4658" i="1"/>
  <c r="V4658" i="1" s="1"/>
  <c r="R4658" i="1" s="1"/>
  <c r="P2497" i="1"/>
  <c r="V2497" i="1" s="1"/>
  <c r="R2497" i="1" s="1"/>
  <c r="P3419" i="1"/>
  <c r="V3419" i="1" s="1"/>
  <c r="R3419" i="1" s="1"/>
  <c r="P3271" i="1"/>
  <c r="V3271" i="1" s="1"/>
  <c r="R3271" i="1" s="1"/>
  <c r="P5300" i="1"/>
  <c r="V5300" i="1" s="1"/>
  <c r="R5300" i="1" s="1"/>
  <c r="P2235" i="1"/>
  <c r="V2235" i="1" s="1"/>
  <c r="R2235" i="1" s="1"/>
  <c r="P4241" i="1"/>
  <c r="V4241" i="1" s="1"/>
  <c r="R4241" i="1" s="1"/>
  <c r="P4715" i="1"/>
  <c r="V4715" i="1" s="1"/>
  <c r="R4715" i="1" s="1"/>
  <c r="P3834" i="1"/>
  <c r="V3834" i="1" s="1"/>
  <c r="R3834" i="1" s="1"/>
  <c r="P2624" i="1"/>
  <c r="V2624" i="1" s="1"/>
  <c r="R2624" i="1" s="1"/>
  <c r="P4242" i="1"/>
  <c r="V4242" i="1" s="1"/>
  <c r="R4242" i="1" s="1"/>
  <c r="P3306" i="1"/>
  <c r="V3306" i="1" s="1"/>
  <c r="R3306" i="1" s="1"/>
  <c r="P5578" i="1"/>
  <c r="V5578" i="1" s="1"/>
  <c r="R5578" i="1" s="1"/>
  <c r="P2171" i="1"/>
  <c r="V2171" i="1" s="1"/>
  <c r="R2171" i="1" s="1"/>
  <c r="P4533" i="1"/>
  <c r="V4533" i="1" s="1"/>
  <c r="R4533" i="1" s="1"/>
  <c r="P3082" i="1"/>
  <c r="V3082" i="1" s="1"/>
  <c r="R3082" i="1" s="1"/>
  <c r="P3901" i="1"/>
  <c r="V3901" i="1" s="1"/>
  <c r="R3901" i="1" s="1"/>
  <c r="P2790" i="1"/>
  <c r="V2790" i="1" s="1"/>
  <c r="R2790" i="1" s="1"/>
  <c r="P989" i="1"/>
  <c r="V989" i="1" s="1"/>
  <c r="R989" i="1" s="1"/>
  <c r="P471" i="1"/>
  <c r="V471" i="1" s="1"/>
  <c r="R471" i="1" s="1"/>
  <c r="P2797" i="1"/>
  <c r="V2797" i="1" s="1"/>
  <c r="R2797" i="1" s="1"/>
  <c r="P1879" i="1"/>
  <c r="V1879" i="1" s="1"/>
  <c r="R1879" i="1" s="1"/>
  <c r="P2994" i="1"/>
  <c r="V2994" i="1" s="1"/>
  <c r="R2994" i="1" s="1"/>
  <c r="P534" i="1"/>
  <c r="V534" i="1" s="1"/>
  <c r="R534" i="1" s="1"/>
  <c r="P4659" i="1"/>
  <c r="V4659" i="1" s="1"/>
  <c r="R4659" i="1" s="1"/>
  <c r="P1846" i="1"/>
  <c r="V1846" i="1" s="1"/>
  <c r="R1846" i="1" s="1"/>
  <c r="P3114" i="1"/>
  <c r="V3114" i="1" s="1"/>
  <c r="R3114" i="1" s="1"/>
  <c r="P5112" i="1"/>
  <c r="V5112" i="1" s="1"/>
  <c r="R5112" i="1" s="1"/>
  <c r="P84" i="1"/>
  <c r="V84" i="1" s="1"/>
  <c r="R84" i="1" s="1"/>
  <c r="P4040" i="1"/>
  <c r="V4040" i="1" s="1"/>
  <c r="R4040" i="1" s="1"/>
  <c r="P206" i="1"/>
  <c r="V206" i="1" s="1"/>
  <c r="R206" i="1" s="1"/>
  <c r="P4597" i="1"/>
  <c r="V4597" i="1" s="1"/>
  <c r="R4597" i="1" s="1"/>
  <c r="P4388" i="1"/>
  <c r="V4388" i="1" s="1"/>
  <c r="R4388" i="1" s="1"/>
  <c r="P1528" i="1"/>
  <c r="V1528" i="1" s="1"/>
  <c r="R1528" i="1" s="1"/>
  <c r="P3013" i="1"/>
  <c r="V3013" i="1" s="1"/>
  <c r="R3013" i="1" s="1"/>
  <c r="P1415" i="1"/>
  <c r="V1415" i="1" s="1"/>
  <c r="R1415" i="1" s="1"/>
  <c r="P169" i="1"/>
  <c r="V169" i="1" s="1"/>
  <c r="R169" i="1" s="1"/>
  <c r="P665" i="1"/>
  <c r="V665" i="1" s="1"/>
  <c r="R665" i="1" s="1"/>
  <c r="P3042" i="1"/>
  <c r="V3042" i="1" s="1"/>
  <c r="R3042" i="1" s="1"/>
  <c r="P4895" i="1"/>
  <c r="V4895" i="1" s="1"/>
  <c r="R4895" i="1" s="1"/>
  <c r="P1168" i="1"/>
  <c r="V1168" i="1" s="1"/>
  <c r="R1168" i="1" s="1"/>
  <c r="P617" i="1"/>
  <c r="V617" i="1" s="1"/>
  <c r="R617" i="1" s="1"/>
  <c r="P4243" i="1"/>
  <c r="V4243" i="1" s="1"/>
  <c r="R4243" i="1" s="1"/>
  <c r="P4244" i="1"/>
  <c r="V4244" i="1" s="1"/>
  <c r="R4244" i="1" s="1"/>
  <c r="P5066" i="1"/>
  <c r="V5066" i="1" s="1"/>
  <c r="R5066" i="1" s="1"/>
  <c r="P835" i="1"/>
  <c r="V835" i="1" s="1"/>
  <c r="R835" i="1" s="1"/>
  <c r="P430" i="1"/>
  <c r="V430" i="1" s="1"/>
  <c r="R430" i="1" s="1"/>
  <c r="P3559" i="1"/>
  <c r="V3559" i="1" s="1"/>
  <c r="R3559" i="1" s="1"/>
  <c r="P4607" i="1"/>
  <c r="V4607" i="1" s="1"/>
  <c r="R4607" i="1" s="1"/>
  <c r="P4204" i="1"/>
  <c r="V4204" i="1" s="1"/>
  <c r="R4204" i="1" s="1"/>
  <c r="P2625" i="1"/>
  <c r="V2625" i="1" s="1"/>
  <c r="R2625" i="1" s="1"/>
  <c r="P2739" i="1"/>
  <c r="V2739" i="1" s="1"/>
  <c r="R2739" i="1" s="1"/>
  <c r="P4104" i="1"/>
  <c r="V4104" i="1" s="1"/>
  <c r="R4104" i="1" s="1"/>
  <c r="P5125" i="1"/>
  <c r="V5125" i="1" s="1"/>
  <c r="R5125" i="1" s="1"/>
  <c r="P3866" i="1"/>
  <c r="V3866" i="1" s="1"/>
  <c r="R3866" i="1" s="1"/>
  <c r="P2073" i="1"/>
  <c r="V2073" i="1" s="1"/>
  <c r="R2073" i="1" s="1"/>
  <c r="P618" i="1"/>
  <c r="V618" i="1" s="1"/>
  <c r="R618" i="1" s="1"/>
  <c r="P5056" i="1"/>
  <c r="V5056" i="1" s="1"/>
  <c r="R5056" i="1" s="1"/>
  <c r="P1169" i="1"/>
  <c r="V1169" i="1" s="1"/>
  <c r="R1169" i="1" s="1"/>
  <c r="P4417" i="1"/>
  <c r="V4417" i="1" s="1"/>
  <c r="R4417" i="1" s="1"/>
  <c r="P3494" i="1"/>
  <c r="V3494" i="1" s="1"/>
  <c r="R3494" i="1" s="1"/>
  <c r="P50" i="1"/>
  <c r="V50" i="1" s="1"/>
  <c r="R50" i="1" s="1"/>
  <c r="P85" i="1"/>
  <c r="V85" i="1" s="1"/>
  <c r="R85" i="1" s="1"/>
  <c r="P5241" i="1"/>
  <c r="V5241" i="1" s="1"/>
  <c r="R5241" i="1" s="1"/>
  <c r="P3229" i="1"/>
  <c r="V3229" i="1" s="1"/>
  <c r="R3229" i="1" s="1"/>
  <c r="P1868" i="1"/>
  <c r="V1868" i="1" s="1"/>
  <c r="R1868" i="1" s="1"/>
  <c r="P2812" i="1"/>
  <c r="V2812" i="1" s="1"/>
  <c r="R2812" i="1" s="1"/>
  <c r="P196" i="1"/>
  <c r="V196" i="1" s="1"/>
  <c r="R196" i="1" s="1"/>
  <c r="P1023" i="1"/>
  <c r="V1023" i="1" s="1"/>
  <c r="R1023" i="1" s="1"/>
  <c r="P4874" i="1"/>
  <c r="V4874" i="1" s="1"/>
  <c r="R4874" i="1" s="1"/>
  <c r="P5283" i="1"/>
  <c r="V5283" i="1" s="1"/>
  <c r="R5283" i="1" s="1"/>
  <c r="P4245" i="1"/>
  <c r="V4245" i="1" s="1"/>
  <c r="R4245" i="1" s="1"/>
  <c r="P2668" i="1"/>
  <c r="V2668" i="1" s="1"/>
  <c r="R2668" i="1" s="1"/>
  <c r="P4996" i="1"/>
  <c r="V4996" i="1" s="1"/>
  <c r="R4996" i="1" s="1"/>
  <c r="P4471" i="1"/>
  <c r="V4471" i="1" s="1"/>
  <c r="R4471" i="1" s="1"/>
  <c r="P666" i="1"/>
  <c r="V666" i="1" s="1"/>
  <c r="R666" i="1" s="1"/>
  <c r="P373" i="1"/>
  <c r="V373" i="1" s="1"/>
  <c r="R373" i="1" s="1"/>
  <c r="P1738" i="1"/>
  <c r="V1738" i="1" s="1"/>
  <c r="R1738" i="1" s="1"/>
  <c r="P535" i="1"/>
  <c r="V535" i="1" s="1"/>
  <c r="R535" i="1" s="1"/>
  <c r="P2033" i="1"/>
  <c r="V2033" i="1" s="1"/>
  <c r="R2033" i="1" s="1"/>
  <c r="P5131" i="1"/>
  <c r="V5131" i="1" s="1"/>
  <c r="R5131" i="1" s="1"/>
  <c r="P228" i="1"/>
  <c r="V228" i="1" s="1"/>
  <c r="R228" i="1" s="1"/>
  <c r="P1416" i="1"/>
  <c r="V1416" i="1" s="1"/>
  <c r="R1416" i="1" s="1"/>
  <c r="P2526" i="1"/>
  <c r="V2526" i="1" s="1"/>
  <c r="R2526" i="1" s="1"/>
  <c r="P170" i="1"/>
  <c r="V170" i="1" s="1"/>
  <c r="R170" i="1" s="1"/>
  <c r="P242" i="1"/>
  <c r="V242" i="1" s="1"/>
  <c r="R242" i="1" s="1"/>
  <c r="P1056" i="1"/>
  <c r="V1056" i="1" s="1"/>
  <c r="R1056" i="1" s="1"/>
  <c r="P1170" i="1"/>
  <c r="V1170" i="1" s="1"/>
  <c r="R1170" i="1" s="1"/>
  <c r="P1928" i="1"/>
  <c r="V1928" i="1" s="1"/>
  <c r="R1928" i="1" s="1"/>
  <c r="P4082" i="1"/>
  <c r="V4082" i="1" s="1"/>
  <c r="R4082" i="1" s="1"/>
  <c r="P5121" i="1"/>
  <c r="V5121" i="1" s="1"/>
  <c r="R5121" i="1" s="1"/>
  <c r="P967" i="1"/>
  <c r="V967" i="1" s="1"/>
  <c r="R967" i="1" s="1"/>
  <c r="P4679" i="1"/>
  <c r="V4679" i="1" s="1"/>
  <c r="R4679" i="1" s="1"/>
  <c r="P5338" i="1"/>
  <c r="V5338" i="1" s="1"/>
  <c r="R5338" i="1" s="1"/>
  <c r="P3444" i="1"/>
  <c r="V3444" i="1" s="1"/>
  <c r="R3444" i="1" s="1"/>
  <c r="P2361" i="1"/>
  <c r="V2361" i="1" s="1"/>
  <c r="R2361" i="1" s="1"/>
  <c r="P4923" i="1"/>
  <c r="V4923" i="1" s="1"/>
  <c r="R4923" i="1" s="1"/>
  <c r="P4608" i="1"/>
  <c r="V4608" i="1" s="1"/>
  <c r="R4608" i="1" s="1"/>
  <c r="P431" i="1"/>
  <c r="V431" i="1" s="1"/>
  <c r="R431" i="1" s="1"/>
  <c r="P3223" i="1"/>
  <c r="V3223" i="1" s="1"/>
  <c r="R3223" i="1" s="1"/>
  <c r="P2546" i="1"/>
  <c r="V2546" i="1" s="1"/>
  <c r="R2546" i="1" s="1"/>
  <c r="P4460" i="1"/>
  <c r="V4460" i="1" s="1"/>
  <c r="R4460" i="1" s="1"/>
  <c r="P2074" i="1"/>
  <c r="V2074" i="1" s="1"/>
  <c r="R2074" i="1" s="1"/>
  <c r="P3673" i="1"/>
  <c r="V3673" i="1" s="1"/>
  <c r="R3673" i="1" s="1"/>
  <c r="P536" i="1"/>
  <c r="V536" i="1" s="1"/>
  <c r="R536" i="1" s="1"/>
  <c r="P2019" i="1"/>
  <c r="V2019" i="1" s="1"/>
  <c r="R2019" i="1" s="1"/>
  <c r="P2034" i="1"/>
  <c r="V2034" i="1" s="1"/>
  <c r="R2034" i="1" s="1"/>
  <c r="P1880" i="1"/>
  <c r="V1880" i="1" s="1"/>
  <c r="R1880" i="1" s="1"/>
  <c r="P1171" i="1"/>
  <c r="V1171" i="1" s="1"/>
  <c r="R1171" i="1" s="1"/>
  <c r="P1172" i="1"/>
  <c r="V1172" i="1" s="1"/>
  <c r="R1172" i="1" s="1"/>
  <c r="P3345" i="1"/>
  <c r="V3345" i="1" s="1"/>
  <c r="R3345" i="1" s="1"/>
  <c r="P2813" i="1"/>
  <c r="V2813" i="1" s="1"/>
  <c r="R2813" i="1" s="1"/>
  <c r="P4205" i="1"/>
  <c r="V4205" i="1" s="1"/>
  <c r="R4205" i="1" s="1"/>
  <c r="P5433" i="1"/>
  <c r="V5433" i="1" s="1"/>
  <c r="R5433" i="1" s="1"/>
  <c r="P2" i="1"/>
  <c r="V2" i="1" s="1"/>
  <c r="R2" i="1" s="1"/>
  <c r="P4409" i="1"/>
  <c r="V4409" i="1" s="1"/>
  <c r="R4409" i="1" s="1"/>
  <c r="P3211" i="1"/>
  <c r="V3211" i="1" s="1"/>
  <c r="R3211" i="1" s="1"/>
  <c r="P3212" i="1"/>
  <c r="V3212" i="1" s="1"/>
  <c r="R3212" i="1" s="1"/>
  <c r="P3674" i="1"/>
  <c r="V3674" i="1" s="1"/>
  <c r="R3674" i="1" s="1"/>
  <c r="P5230" i="1"/>
  <c r="V5230" i="1" s="1"/>
  <c r="R5230" i="1" s="1"/>
  <c r="P2740" i="1"/>
  <c r="V2740" i="1" s="1"/>
  <c r="R2740" i="1" s="1"/>
  <c r="P4028" i="1"/>
  <c r="V4028" i="1" s="1"/>
  <c r="R4028" i="1" s="1"/>
  <c r="P5360" i="1"/>
  <c r="V5360" i="1" s="1"/>
  <c r="R5360" i="1" s="1"/>
  <c r="P1808" i="1"/>
  <c r="V1808" i="1" s="1"/>
  <c r="R1808" i="1" s="1"/>
  <c r="P3404" i="1"/>
  <c r="V3404" i="1" s="1"/>
  <c r="R3404" i="1" s="1"/>
  <c r="P4188" i="1"/>
  <c r="V4188" i="1" s="1"/>
  <c r="R4188" i="1" s="1"/>
  <c r="P4867" i="1"/>
  <c r="V4867" i="1" s="1"/>
  <c r="R4867" i="1" s="1"/>
  <c r="P3478" i="1"/>
  <c r="V3478" i="1" s="1"/>
  <c r="R3478" i="1" s="1"/>
  <c r="P5351" i="1"/>
  <c r="V5351" i="1" s="1"/>
  <c r="R5351" i="1" s="1"/>
  <c r="P3675" i="1"/>
  <c r="V3675" i="1" s="1"/>
  <c r="R3675" i="1" s="1"/>
  <c r="P721" i="1"/>
  <c r="V721" i="1" s="1"/>
  <c r="R721" i="1" s="1"/>
  <c r="P2413" i="1"/>
  <c r="V2413" i="1" s="1"/>
  <c r="R2413" i="1" s="1"/>
  <c r="P2251" i="1"/>
  <c r="V2251" i="1" s="1"/>
  <c r="R2251" i="1" s="1"/>
  <c r="P4246" i="1"/>
  <c r="V4246" i="1" s="1"/>
  <c r="R4246" i="1" s="1"/>
  <c r="P5599" i="1"/>
  <c r="V5599" i="1" s="1"/>
  <c r="R5599" i="1" s="1"/>
  <c r="P1173" i="1"/>
  <c r="V1173" i="1" s="1"/>
  <c r="R1173" i="1" s="1"/>
  <c r="P722" i="1"/>
  <c r="V722" i="1" s="1"/>
  <c r="R722" i="1" s="1"/>
  <c r="P5434" i="1"/>
  <c r="V5434" i="1" s="1"/>
  <c r="R5434" i="1" s="1"/>
  <c r="P171" i="1"/>
  <c r="V171" i="1" s="1"/>
  <c r="R171" i="1" s="1"/>
  <c r="P393" i="1"/>
  <c r="V393" i="1" s="1"/>
  <c r="R393" i="1" s="1"/>
  <c r="P2184" i="1"/>
  <c r="V2184" i="1" s="1"/>
  <c r="R2184" i="1" s="1"/>
  <c r="P5600" i="1"/>
  <c r="V5600" i="1" s="1"/>
  <c r="R5600" i="1" s="1"/>
  <c r="P3307" i="1"/>
  <c r="V3307" i="1" s="1"/>
  <c r="R3307" i="1" s="1"/>
  <c r="P86" i="1"/>
  <c r="V86" i="1" s="1"/>
  <c r="R86" i="1" s="1"/>
  <c r="P5628" i="1"/>
  <c r="V5628" i="1" s="1"/>
  <c r="R5628" i="1" s="1"/>
  <c r="P1710" i="1"/>
  <c r="V1710" i="1" s="1"/>
  <c r="R1710" i="1" s="1"/>
  <c r="P4199" i="1"/>
  <c r="V4199" i="1" s="1"/>
  <c r="R4199" i="1" s="1"/>
  <c r="P2252" i="1"/>
  <c r="V2252" i="1" s="1"/>
  <c r="R2252" i="1" s="1"/>
  <c r="P5435" i="1"/>
  <c r="V5435" i="1" s="1"/>
  <c r="R5435" i="1" s="1"/>
  <c r="P4247" i="1"/>
  <c r="V4247" i="1" s="1"/>
  <c r="R4247" i="1" s="1"/>
  <c r="P172" i="1"/>
  <c r="V172" i="1" s="1"/>
  <c r="R172" i="1" s="1"/>
  <c r="P472" i="1"/>
  <c r="V472" i="1" s="1"/>
  <c r="R472" i="1" s="1"/>
  <c r="P5231" i="1"/>
  <c r="V5231" i="1" s="1"/>
  <c r="R5231" i="1" s="1"/>
  <c r="P5488" i="1"/>
  <c r="V5488" i="1" s="1"/>
  <c r="R5488" i="1" s="1"/>
  <c r="P1881" i="1"/>
  <c r="V1881" i="1" s="1"/>
  <c r="R1881" i="1" s="1"/>
  <c r="P4379" i="1"/>
  <c r="V4379" i="1" s="1"/>
  <c r="R4379" i="1" s="1"/>
  <c r="P2445" i="1"/>
  <c r="V2445" i="1" s="1"/>
  <c r="R2445" i="1" s="1"/>
  <c r="P1950" i="1"/>
  <c r="V1950" i="1" s="1"/>
  <c r="R1950" i="1" s="1"/>
  <c r="P1174" i="1"/>
  <c r="V1174" i="1" s="1"/>
  <c r="R1174" i="1" s="1"/>
  <c r="P259" i="1"/>
  <c r="V259" i="1" s="1"/>
  <c r="R259" i="1" s="1"/>
  <c r="P5010" i="1"/>
  <c r="V5010" i="1" s="1"/>
  <c r="R5010" i="1" s="1"/>
  <c r="P1175" i="1"/>
  <c r="V1175" i="1" s="1"/>
  <c r="R1175" i="1" s="1"/>
  <c r="P1176" i="1"/>
  <c r="V1176" i="1" s="1"/>
  <c r="R1176" i="1" s="1"/>
  <c r="P2558" i="1"/>
  <c r="V2558" i="1" s="1"/>
  <c r="R2558" i="1" s="1"/>
  <c r="P1555" i="1"/>
  <c r="V1555" i="1" s="1"/>
  <c r="R1555" i="1" s="1"/>
  <c r="P28" i="1"/>
  <c r="V28" i="1" s="1"/>
  <c r="R28" i="1" s="1"/>
  <c r="P1177" i="1"/>
  <c r="V1177" i="1" s="1"/>
  <c r="R1177" i="1" s="1"/>
  <c r="P723" i="1"/>
  <c r="V723" i="1" s="1"/>
  <c r="R723" i="1" s="1"/>
  <c r="P285" i="1"/>
  <c r="V285" i="1" s="1"/>
  <c r="R285" i="1" s="1"/>
  <c r="P1739" i="1"/>
  <c r="V1739" i="1" s="1"/>
  <c r="R1739" i="1" s="1"/>
  <c r="P2362" i="1"/>
  <c r="V2362" i="1" s="1"/>
  <c r="R2362" i="1" s="1"/>
  <c r="P2814" i="1"/>
  <c r="V2814" i="1" s="1"/>
  <c r="R2814" i="1" s="1"/>
  <c r="P3585" i="1"/>
  <c r="V3585" i="1" s="1"/>
  <c r="R3585" i="1" s="1"/>
  <c r="P38" i="1"/>
  <c r="V38" i="1" s="1"/>
  <c r="R38" i="1" s="1"/>
  <c r="P4513" i="1"/>
  <c r="V4513" i="1" s="1"/>
  <c r="R4513" i="1" s="1"/>
  <c r="P2978" i="1"/>
  <c r="V2978" i="1" s="1"/>
  <c r="R2978" i="1" s="1"/>
  <c r="P4833" i="1"/>
  <c r="V4833" i="1" s="1"/>
  <c r="R4833" i="1" s="1"/>
  <c r="P4790" i="1"/>
  <c r="V4790" i="1" s="1"/>
  <c r="R4790" i="1" s="1"/>
  <c r="P4041" i="1"/>
  <c r="V4041" i="1" s="1"/>
  <c r="R4041" i="1" s="1"/>
  <c r="P3230" i="1"/>
  <c r="V3230" i="1" s="1"/>
  <c r="R3230" i="1" s="1"/>
  <c r="P3005" i="1"/>
  <c r="V3005" i="1" s="1"/>
  <c r="R3005" i="1" s="1"/>
  <c r="P4248" i="1"/>
  <c r="V4248" i="1" s="1"/>
  <c r="R4248" i="1" s="1"/>
  <c r="P286" i="1"/>
  <c r="V286" i="1" s="1"/>
  <c r="R286" i="1" s="1"/>
  <c r="P2205" i="1"/>
  <c r="V2205" i="1" s="1"/>
  <c r="R2205" i="1" s="1"/>
  <c r="P1178" i="1"/>
  <c r="V1178" i="1" s="1"/>
  <c r="R1178" i="1" s="1"/>
  <c r="P5436" i="1"/>
  <c r="V5436" i="1" s="1"/>
  <c r="R5436" i="1" s="1"/>
  <c r="P4492" i="1"/>
  <c r="V4492" i="1" s="1"/>
  <c r="R4492" i="1" s="1"/>
  <c r="P3499" i="1"/>
  <c r="V3499" i="1" s="1"/>
  <c r="R3499" i="1" s="1"/>
  <c r="P4249" i="1"/>
  <c r="V4249" i="1" s="1"/>
  <c r="R4249" i="1" s="1"/>
  <c r="P2979" i="1"/>
  <c r="V2979" i="1" s="1"/>
  <c r="R2979" i="1" s="1"/>
  <c r="P1417" i="1"/>
  <c r="V1417" i="1" s="1"/>
  <c r="R1417" i="1" s="1"/>
  <c r="P2506" i="1"/>
  <c r="V2506" i="1" s="1"/>
  <c r="R2506" i="1" s="1"/>
  <c r="P2446" i="1"/>
  <c r="V2446" i="1" s="1"/>
  <c r="R2446" i="1" s="1"/>
  <c r="P2190" i="1"/>
  <c r="V2190" i="1" s="1"/>
  <c r="R2190" i="1" s="1"/>
  <c r="P4381" i="1"/>
  <c r="V4381" i="1" s="1"/>
  <c r="R4381" i="1" s="1"/>
  <c r="P3192" i="1"/>
  <c r="V3192" i="1" s="1"/>
  <c r="R3192" i="1" s="1"/>
  <c r="P374" i="1"/>
  <c r="V374" i="1" s="1"/>
  <c r="R374" i="1" s="1"/>
  <c r="P619" i="1"/>
  <c r="V619" i="1" s="1"/>
  <c r="R619" i="1" s="1"/>
  <c r="P3676" i="1"/>
  <c r="V3676" i="1" s="1"/>
  <c r="R3676" i="1" s="1"/>
  <c r="P1595" i="1"/>
  <c r="V1595" i="1" s="1"/>
  <c r="R1595" i="1" s="1"/>
  <c r="P852" i="1"/>
  <c r="V852" i="1" s="1"/>
  <c r="R852" i="1" s="1"/>
  <c r="P207" i="1"/>
  <c r="V207" i="1" s="1"/>
  <c r="R207" i="1" s="1"/>
  <c r="P2414" i="1"/>
  <c r="V2414" i="1" s="1"/>
  <c r="R2414" i="1" s="1"/>
  <c r="P1740" i="1"/>
  <c r="V1740" i="1" s="1"/>
  <c r="R1740" i="1" s="1"/>
  <c r="P1607" i="1"/>
  <c r="V1607" i="1" s="1"/>
  <c r="R1607" i="1" s="1"/>
  <c r="P5188" i="1"/>
  <c r="V5188" i="1" s="1"/>
  <c r="R5188" i="1" s="1"/>
  <c r="P3560" i="1"/>
  <c r="V3560" i="1" s="1"/>
  <c r="R3560" i="1" s="1"/>
  <c r="P5153" i="1"/>
  <c r="V5153" i="1" s="1"/>
  <c r="R5153" i="1" s="1"/>
  <c r="P3" i="1"/>
  <c r="V3" i="1" s="1"/>
  <c r="R3" i="1" s="1"/>
  <c r="P724" i="1"/>
  <c r="V724" i="1" s="1"/>
  <c r="R724" i="1" s="1"/>
  <c r="P1861" i="1"/>
  <c r="V1861" i="1" s="1"/>
  <c r="R1861" i="1" s="1"/>
  <c r="P990" i="1"/>
  <c r="V990" i="1" s="1"/>
  <c r="R990" i="1" s="1"/>
  <c r="P5033" i="1"/>
  <c r="V5033" i="1" s="1"/>
  <c r="R5033" i="1" s="1"/>
  <c r="P2872" i="1"/>
  <c r="V2872" i="1" s="1"/>
  <c r="R2872" i="1" s="1"/>
  <c r="P51" i="1"/>
  <c r="V51" i="1" s="1"/>
  <c r="R51" i="1" s="1"/>
  <c r="P2253" i="1"/>
  <c r="V2253" i="1" s="1"/>
  <c r="R2253" i="1" s="1"/>
  <c r="P1103" i="1"/>
  <c r="V1103" i="1" s="1"/>
  <c r="R1103" i="1" s="1"/>
  <c r="P3561" i="1"/>
  <c r="V3561" i="1" s="1"/>
  <c r="R3561" i="1" s="1"/>
  <c r="P3054" i="1"/>
  <c r="V3054" i="1" s="1"/>
  <c r="R3054" i="1" s="1"/>
  <c r="P725" i="1"/>
  <c r="V725" i="1" s="1"/>
  <c r="R725" i="1" s="1"/>
  <c r="P2498" i="1"/>
  <c r="V2498" i="1" s="1"/>
  <c r="R2498" i="1" s="1"/>
  <c r="P5629" i="1"/>
  <c r="V5629" i="1" s="1"/>
  <c r="R5629" i="1" s="1"/>
  <c r="P1741" i="1"/>
  <c r="V1741" i="1" s="1"/>
  <c r="R1741" i="1" s="1"/>
  <c r="P3817" i="1"/>
  <c r="V3817" i="1" s="1"/>
  <c r="R3817" i="1" s="1"/>
  <c r="P2396" i="1"/>
  <c r="V2396" i="1" s="1"/>
  <c r="R2396" i="1" s="1"/>
  <c r="P890" i="1"/>
  <c r="V890" i="1" s="1"/>
  <c r="R890" i="1" s="1"/>
  <c r="P1179" i="1"/>
  <c r="V1179" i="1" s="1"/>
  <c r="R1179" i="1" s="1"/>
  <c r="P816" i="1"/>
  <c r="V816" i="1" s="1"/>
  <c r="R816" i="1" s="1"/>
  <c r="P4588" i="1"/>
  <c r="V4588" i="1" s="1"/>
  <c r="R4588" i="1" s="1"/>
  <c r="P473" i="1"/>
  <c r="V473" i="1" s="1"/>
  <c r="R473" i="1" s="1"/>
  <c r="P394" i="1"/>
  <c r="V394" i="1" s="1"/>
  <c r="R394" i="1" s="1"/>
  <c r="P5601" i="1"/>
  <c r="V5601" i="1" s="1"/>
  <c r="R5601" i="1" s="1"/>
  <c r="P474" i="1"/>
  <c r="V474" i="1" s="1"/>
  <c r="R474" i="1" s="1"/>
  <c r="P1882" i="1"/>
  <c r="V1882" i="1" s="1"/>
  <c r="R1882" i="1" s="1"/>
  <c r="P2590" i="1"/>
  <c r="V2590" i="1" s="1"/>
  <c r="R2590" i="1" s="1"/>
  <c r="P2447" i="1"/>
  <c r="V2447" i="1" s="1"/>
  <c r="R2447" i="1" s="1"/>
  <c r="P2448" i="1"/>
  <c r="V2448" i="1" s="1"/>
  <c r="R2448" i="1" s="1"/>
  <c r="P1951" i="1"/>
  <c r="V1951" i="1" s="1"/>
  <c r="R1951" i="1" s="1"/>
  <c r="P909" i="1"/>
  <c r="V909" i="1" s="1"/>
  <c r="R909" i="1" s="1"/>
  <c r="P910" i="1"/>
  <c r="V910" i="1" s="1"/>
  <c r="R910" i="1" s="1"/>
  <c r="P475" i="1"/>
  <c r="V475" i="1" s="1"/>
  <c r="R475" i="1" s="1"/>
  <c r="P2482" i="1"/>
  <c r="V2482" i="1" s="1"/>
  <c r="R2482" i="1" s="1"/>
  <c r="P3333" i="1"/>
  <c r="V3333" i="1" s="1"/>
  <c r="R3333" i="1" s="1"/>
  <c r="P3043" i="1"/>
  <c r="V3043" i="1" s="1"/>
  <c r="R3043" i="1" s="1"/>
  <c r="P1180" i="1"/>
  <c r="V1180" i="1" s="1"/>
  <c r="R1180" i="1" s="1"/>
  <c r="P4753" i="1"/>
  <c r="V4753" i="1" s="1"/>
  <c r="R4753" i="1" s="1"/>
  <c r="P197" i="1"/>
  <c r="V197" i="1" s="1"/>
  <c r="R197" i="1" s="1"/>
  <c r="P1883" i="1"/>
  <c r="V1883" i="1" s="1"/>
  <c r="R1883" i="1" s="1"/>
  <c r="P3677" i="1"/>
  <c r="V3677" i="1" s="1"/>
  <c r="R3677" i="1" s="1"/>
  <c r="P4250" i="1"/>
  <c r="V4250" i="1" s="1"/>
  <c r="R4250" i="1" s="1"/>
  <c r="P2873" i="1"/>
  <c r="V2873" i="1" s="1"/>
  <c r="R2873" i="1" s="1"/>
  <c r="P2318" i="1"/>
  <c r="V2318" i="1" s="1"/>
  <c r="R2318" i="1" s="1"/>
  <c r="P5489" i="1"/>
  <c r="V5489" i="1" s="1"/>
  <c r="R5489" i="1" s="1"/>
  <c r="P1711" i="1"/>
  <c r="V1711" i="1" s="1"/>
  <c r="R1711" i="1" s="1"/>
  <c r="P1474" i="1"/>
  <c r="V1474" i="1" s="1"/>
  <c r="R1474" i="1" s="1"/>
  <c r="P1181" i="1"/>
  <c r="V1181" i="1" s="1"/>
  <c r="R1181" i="1" s="1"/>
  <c r="P567" i="1"/>
  <c r="V567" i="1" s="1"/>
  <c r="R567" i="1" s="1"/>
  <c r="P3931" i="1"/>
  <c r="V3931" i="1" s="1"/>
  <c r="R3931" i="1" s="1"/>
  <c r="P3074" i="1"/>
  <c r="V3074" i="1" s="1"/>
  <c r="R3074" i="1" s="1"/>
  <c r="P2236" i="1"/>
  <c r="V2236" i="1" s="1"/>
  <c r="R2236" i="1" s="1"/>
  <c r="P1742" i="1"/>
  <c r="V1742" i="1" s="1"/>
  <c r="R1742" i="1" s="1"/>
  <c r="P3818" i="1"/>
  <c r="V3818" i="1" s="1"/>
  <c r="R3818" i="1" s="1"/>
  <c r="P1952" i="1"/>
  <c r="V1952" i="1" s="1"/>
  <c r="R1952" i="1" s="1"/>
  <c r="P260" i="1"/>
  <c r="V260" i="1" s="1"/>
  <c r="R260" i="1" s="1"/>
  <c r="P726" i="1"/>
  <c r="V726" i="1" s="1"/>
  <c r="R726" i="1" s="1"/>
  <c r="P2014" i="1"/>
  <c r="V2014" i="1" s="1"/>
  <c r="R2014" i="1" s="1"/>
  <c r="P2874" i="1"/>
  <c r="V2874" i="1" s="1"/>
  <c r="R2874" i="1" s="1"/>
  <c r="P891" i="1"/>
  <c r="V891" i="1" s="1"/>
  <c r="R891" i="1" s="1"/>
  <c r="P3678" i="1"/>
  <c r="V3678" i="1" s="1"/>
  <c r="R3678" i="1" s="1"/>
  <c r="P5242" i="1"/>
  <c r="V5242" i="1" s="1"/>
  <c r="R5242" i="1" s="1"/>
  <c r="P87" i="1"/>
  <c r="V87" i="1" s="1"/>
  <c r="R87" i="1" s="1"/>
  <c r="P5301" i="1"/>
  <c r="V5301" i="1" s="1"/>
  <c r="R5301" i="1" s="1"/>
  <c r="P4609" i="1"/>
  <c r="V4609" i="1" s="1"/>
  <c r="R4609" i="1" s="1"/>
  <c r="P2626" i="1"/>
  <c r="V2626" i="1" s="1"/>
  <c r="R2626" i="1" s="1"/>
  <c r="P817" i="1"/>
  <c r="V817" i="1" s="1"/>
  <c r="R817" i="1" s="1"/>
  <c r="P1847" i="1"/>
  <c r="V1847" i="1" s="1"/>
  <c r="R1847" i="1" s="1"/>
  <c r="P2237" i="1"/>
  <c r="V2237" i="1" s="1"/>
  <c r="R2237" i="1" s="1"/>
  <c r="P947" i="1"/>
  <c r="V947" i="1" s="1"/>
  <c r="R947" i="1" s="1"/>
  <c r="P836" i="1"/>
  <c r="V836" i="1" s="1"/>
  <c r="R836" i="1" s="1"/>
  <c r="P3368" i="1"/>
  <c r="V3368" i="1" s="1"/>
  <c r="R3368" i="1" s="1"/>
  <c r="P2627" i="1"/>
  <c r="V2627" i="1" s="1"/>
  <c r="R2627" i="1" s="1"/>
  <c r="P1639" i="1"/>
  <c r="V1639" i="1" s="1"/>
  <c r="R1639" i="1" s="1"/>
  <c r="P4930" i="1"/>
  <c r="V4930" i="1" s="1"/>
  <c r="R4930" i="1" s="1"/>
  <c r="P2449" i="1"/>
  <c r="V2449" i="1" s="1"/>
  <c r="R2449" i="1" s="1"/>
  <c r="P2148" i="1"/>
  <c r="V2148" i="1" s="1"/>
  <c r="R2148" i="1" s="1"/>
  <c r="P395" i="1"/>
  <c r="V395" i="1" s="1"/>
  <c r="R395" i="1" s="1"/>
  <c r="P1104" i="1"/>
  <c r="V1104" i="1" s="1"/>
  <c r="R1104" i="1" s="1"/>
  <c r="P807" i="1"/>
  <c r="V807" i="1" s="1"/>
  <c r="R807" i="1" s="1"/>
  <c r="P1993" i="1"/>
  <c r="V1993" i="1" s="1"/>
  <c r="R1993" i="1" s="1"/>
  <c r="P4251" i="1"/>
  <c r="V4251" i="1" s="1"/>
  <c r="R4251" i="1" s="1"/>
  <c r="P5437" i="1"/>
  <c r="V5437" i="1" s="1"/>
  <c r="R5437" i="1" s="1"/>
  <c r="P4675" i="1"/>
  <c r="V4675" i="1" s="1"/>
  <c r="R4675" i="1" s="1"/>
  <c r="P1002" i="1"/>
  <c r="V1002" i="1" s="1"/>
  <c r="R1002" i="1" s="1"/>
  <c r="P5630" i="1"/>
  <c r="V5630" i="1" s="1"/>
  <c r="R5630" i="1" s="1"/>
  <c r="P2547" i="1"/>
  <c r="V2547" i="1" s="1"/>
  <c r="R2547" i="1" s="1"/>
  <c r="P2035" i="1"/>
  <c r="V2035" i="1" s="1"/>
  <c r="R2035" i="1" s="1"/>
  <c r="P4534" i="1"/>
  <c r="V4534" i="1" s="1"/>
  <c r="R4534" i="1" s="1"/>
  <c r="P1182" i="1"/>
  <c r="V1182" i="1" s="1"/>
  <c r="R1182" i="1" s="1"/>
  <c r="P5554" i="1"/>
  <c r="V5554" i="1" s="1"/>
  <c r="R5554" i="1" s="1"/>
  <c r="P4754" i="1"/>
  <c r="V4754" i="1" s="1"/>
  <c r="R4754" i="1" s="1"/>
  <c r="P4660" i="1"/>
  <c r="V4660" i="1" s="1"/>
  <c r="R4660" i="1" s="1"/>
  <c r="P1183" i="1"/>
  <c r="V1183" i="1" s="1"/>
  <c r="R1183" i="1" s="1"/>
  <c r="P4083" i="1"/>
  <c r="V4083" i="1" s="1"/>
  <c r="R4083" i="1" s="1"/>
  <c r="P1184" i="1"/>
  <c r="V1184" i="1" s="1"/>
  <c r="R1184" i="1" s="1"/>
  <c r="P5438" i="1"/>
  <c r="V5438" i="1" s="1"/>
  <c r="R5438" i="1" s="1"/>
  <c r="P88" i="1"/>
  <c r="V88" i="1" s="1"/>
  <c r="R88" i="1" s="1"/>
  <c r="P4252" i="1"/>
  <c r="V4252" i="1" s="1"/>
  <c r="R4252" i="1" s="1"/>
  <c r="P3546" i="1"/>
  <c r="V3546" i="1" s="1"/>
  <c r="R3546" i="1" s="1"/>
  <c r="P948" i="1"/>
  <c r="V948" i="1" s="1"/>
  <c r="R948" i="1" s="1"/>
  <c r="P3679" i="1"/>
  <c r="V3679" i="1" s="1"/>
  <c r="R3679" i="1" s="1"/>
  <c r="P727" i="1"/>
  <c r="V727" i="1" s="1"/>
  <c r="R727" i="1" s="1"/>
  <c r="P3098" i="1"/>
  <c r="V3098" i="1" s="1"/>
  <c r="R3098" i="1" s="1"/>
  <c r="P728" i="1"/>
  <c r="V728" i="1" s="1"/>
  <c r="R728" i="1" s="1"/>
  <c r="P1640" i="1"/>
  <c r="V1640" i="1" s="1"/>
  <c r="R1640" i="1" s="1"/>
  <c r="P5302" i="1"/>
  <c r="V5302" i="1" s="1"/>
  <c r="R5302" i="1" s="1"/>
  <c r="P173" i="1"/>
  <c r="V173" i="1" s="1"/>
  <c r="R173" i="1" s="1"/>
  <c r="P3881" i="1"/>
  <c r="V3881" i="1" s="1"/>
  <c r="R3881" i="1" s="1"/>
  <c r="P729" i="1"/>
  <c r="V729" i="1" s="1"/>
  <c r="R729" i="1" s="1"/>
  <c r="P5602" i="1"/>
  <c r="V5602" i="1" s="1"/>
  <c r="R5602" i="1" s="1"/>
  <c r="P1641" i="1"/>
  <c r="V1641" i="1" s="1"/>
  <c r="R1641" i="1" s="1"/>
  <c r="P89" i="1"/>
  <c r="V89" i="1" s="1"/>
  <c r="R89" i="1" s="1"/>
  <c r="P4481" i="1"/>
  <c r="V4481" i="1" s="1"/>
  <c r="R4481" i="1" s="1"/>
  <c r="P5490" i="1"/>
  <c r="V5490" i="1" s="1"/>
  <c r="R5490" i="1" s="1"/>
  <c r="P3255" i="1"/>
  <c r="V3255" i="1" s="1"/>
  <c r="R3255" i="1" s="1"/>
  <c r="P2254" i="1"/>
  <c r="V2254" i="1" s="1"/>
  <c r="R2254" i="1" s="1"/>
  <c r="P3525" i="1"/>
  <c r="V3525" i="1" s="1"/>
  <c r="R3525" i="1" s="1"/>
  <c r="P3536" i="1"/>
  <c r="V3536" i="1" s="1"/>
  <c r="R3536" i="1" s="1"/>
  <c r="P991" i="1"/>
  <c r="V991" i="1" s="1"/>
  <c r="R991" i="1" s="1"/>
  <c r="P1185" i="1"/>
  <c r="V1185" i="1" s="1"/>
  <c r="R1185" i="1" s="1"/>
  <c r="P2206" i="1"/>
  <c r="V2206" i="1" s="1"/>
  <c r="R2206" i="1" s="1"/>
  <c r="P2328" i="1"/>
  <c r="V2328" i="1" s="1"/>
  <c r="R2328" i="1" s="1"/>
  <c r="P3405" i="1"/>
  <c r="V3405" i="1" s="1"/>
  <c r="R3405" i="1" s="1"/>
  <c r="P2591" i="1"/>
  <c r="V2591" i="1" s="1"/>
  <c r="R2591" i="1" s="1"/>
  <c r="P568" i="1"/>
  <c r="V568" i="1" s="1"/>
  <c r="R568" i="1" s="1"/>
  <c r="P5390" i="1"/>
  <c r="V5390" i="1" s="1"/>
  <c r="R5390" i="1" s="1"/>
  <c r="P1084" i="1"/>
  <c r="V1084" i="1" s="1"/>
  <c r="R1084" i="1" s="1"/>
  <c r="P3369" i="1"/>
  <c r="V3369" i="1" s="1"/>
  <c r="R3369" i="1" s="1"/>
  <c r="P2255" i="1"/>
  <c r="V2255" i="1" s="1"/>
  <c r="R2255" i="1" s="1"/>
  <c r="P4253" i="1"/>
  <c r="V4253" i="1" s="1"/>
  <c r="R4253" i="1" s="1"/>
  <c r="P4791" i="1"/>
  <c r="V4791" i="1" s="1"/>
  <c r="R4791" i="1" s="1"/>
  <c r="P3680" i="1"/>
  <c r="V3680" i="1" s="1"/>
  <c r="R3680" i="1" s="1"/>
  <c r="P2875" i="1"/>
  <c r="V2875" i="1" s="1"/>
  <c r="R2875" i="1" s="1"/>
  <c r="P2729" i="1"/>
  <c r="V2729" i="1" s="1"/>
  <c r="R2729" i="1" s="1"/>
  <c r="P287" i="1"/>
  <c r="V287" i="1" s="1"/>
  <c r="R287" i="1" s="1"/>
  <c r="P396" i="1"/>
  <c r="V396" i="1" s="1"/>
  <c r="R396" i="1" s="1"/>
  <c r="P5303" i="1"/>
  <c r="V5303" i="1" s="1"/>
  <c r="R5303" i="1" s="1"/>
  <c r="P3637" i="1"/>
  <c r="V3637" i="1" s="1"/>
  <c r="R3637" i="1" s="1"/>
  <c r="P5119" i="1"/>
  <c r="V5119" i="1" s="1"/>
  <c r="R5119" i="1" s="1"/>
  <c r="P4967" i="1"/>
  <c r="V4967" i="1" s="1"/>
  <c r="R4967" i="1" s="1"/>
  <c r="P808" i="1"/>
  <c r="V808" i="1" s="1"/>
  <c r="R808" i="1" s="1"/>
  <c r="P569" i="1"/>
  <c r="V569" i="1" s="1"/>
  <c r="R569" i="1" s="1"/>
  <c r="P4254" i="1"/>
  <c r="V4254" i="1" s="1"/>
  <c r="R4254" i="1" s="1"/>
  <c r="P4200" i="1"/>
  <c r="V4200" i="1" s="1"/>
  <c r="R4200" i="1" s="1"/>
  <c r="P4634" i="1"/>
  <c r="V4634" i="1" s="1"/>
  <c r="R4634" i="1" s="1"/>
  <c r="P4535" i="1"/>
  <c r="V4535" i="1" s="1"/>
  <c r="R4535" i="1" s="1"/>
  <c r="P4868" i="1"/>
  <c r="V4868" i="1" s="1"/>
  <c r="R4868" i="1" s="1"/>
  <c r="P4547" i="1"/>
  <c r="V4547" i="1" s="1"/>
  <c r="R4547" i="1" s="1"/>
  <c r="P2220" i="1"/>
  <c r="V2220" i="1" s="1"/>
  <c r="R2220" i="1" s="1"/>
  <c r="P1186" i="1"/>
  <c r="V1186" i="1" s="1"/>
  <c r="R1186" i="1" s="1"/>
  <c r="P1475" i="1"/>
  <c r="V1475" i="1" s="1"/>
  <c r="R1475" i="1" s="1"/>
  <c r="P3312" i="1"/>
  <c r="V3312" i="1" s="1"/>
  <c r="R3312" i="1" s="1"/>
  <c r="P2195" i="1"/>
  <c r="V2195" i="1" s="1"/>
  <c r="R2195" i="1" s="1"/>
  <c r="P397" i="1"/>
  <c r="V397" i="1" s="1"/>
  <c r="R397" i="1" s="1"/>
  <c r="P3445" i="1"/>
  <c r="V3445" i="1" s="1"/>
  <c r="R3445" i="1" s="1"/>
  <c r="P911" i="1"/>
  <c r="V911" i="1" s="1"/>
  <c r="R911" i="1" s="1"/>
  <c r="P4569" i="1"/>
  <c r="V4569" i="1" s="1"/>
  <c r="R4569" i="1" s="1"/>
  <c r="P4255" i="1"/>
  <c r="V4255" i="1" s="1"/>
  <c r="R4255" i="1" s="1"/>
  <c r="P4189" i="1"/>
  <c r="V4189" i="1" s="1"/>
  <c r="R4189" i="1" s="1"/>
  <c r="P2256" i="1"/>
  <c r="V2256" i="1" s="1"/>
  <c r="R2256" i="1" s="1"/>
  <c r="P1418" i="1"/>
  <c r="V1418" i="1" s="1"/>
  <c r="R1418" i="1" s="1"/>
  <c r="P432" i="1"/>
  <c r="V432" i="1" s="1"/>
  <c r="R432" i="1" s="1"/>
  <c r="P5254" i="1"/>
  <c r="V5254" i="1" s="1"/>
  <c r="R5254" i="1" s="1"/>
  <c r="P2527" i="1"/>
  <c r="V2527" i="1" s="1"/>
  <c r="R2527" i="1" s="1"/>
  <c r="P4869" i="1"/>
  <c r="V4869" i="1" s="1"/>
  <c r="R4869" i="1" s="1"/>
  <c r="P4861" i="1"/>
  <c r="V4861" i="1" s="1"/>
  <c r="R4861" i="1" s="1"/>
  <c r="P1057" i="1"/>
  <c r="V1057" i="1" s="1"/>
  <c r="R1057" i="1" s="1"/>
  <c r="P3980" i="1"/>
  <c r="V3980" i="1" s="1"/>
  <c r="R3980" i="1" s="1"/>
  <c r="P3641" i="1"/>
  <c r="V3641" i="1" s="1"/>
  <c r="R3641" i="1" s="1"/>
  <c r="P288" i="1"/>
  <c r="V288" i="1" s="1"/>
  <c r="R288" i="1" s="1"/>
  <c r="P4190" i="1"/>
  <c r="V4190" i="1" s="1"/>
  <c r="R4190" i="1" s="1"/>
  <c r="P4256" i="1"/>
  <c r="V4256" i="1" s="1"/>
  <c r="R4256" i="1" s="1"/>
  <c r="P1024" i="1"/>
  <c r="V1024" i="1" s="1"/>
  <c r="R1024" i="1" s="1"/>
  <c r="P3916" i="1"/>
  <c r="V3916" i="1" s="1"/>
  <c r="R3916" i="1" s="1"/>
  <c r="P3322" i="1"/>
  <c r="V3322" i="1" s="1"/>
  <c r="R3322" i="1" s="1"/>
  <c r="P208" i="1"/>
  <c r="V208" i="1" s="1"/>
  <c r="R208" i="1" s="1"/>
  <c r="P2257" i="1"/>
  <c r="V2257" i="1" s="1"/>
  <c r="R2257" i="1" s="1"/>
  <c r="P730" i="1"/>
  <c r="V730" i="1" s="1"/>
  <c r="R730" i="1" s="1"/>
  <c r="P1791" i="1"/>
  <c r="V1791" i="1" s="1"/>
  <c r="R1791" i="1" s="1"/>
  <c r="P5210" i="1"/>
  <c r="V5210" i="1" s="1"/>
  <c r="R5210" i="1" s="1"/>
  <c r="P1642" i="1"/>
  <c r="V1642" i="1" s="1"/>
  <c r="R1642" i="1" s="1"/>
  <c r="P3351" i="1"/>
  <c r="V3351" i="1" s="1"/>
  <c r="R3351" i="1" s="1"/>
  <c r="P1187" i="1"/>
  <c r="V1187" i="1" s="1"/>
  <c r="R1187" i="1" s="1"/>
  <c r="P2075" i="1"/>
  <c r="V2075" i="1" s="1"/>
  <c r="R2075" i="1" s="1"/>
  <c r="P2415" i="1"/>
  <c r="V2415" i="1" s="1"/>
  <c r="R2415" i="1" s="1"/>
  <c r="P3397" i="1"/>
  <c r="V3397" i="1" s="1"/>
  <c r="R3397" i="1" s="1"/>
  <c r="P4834" i="1"/>
  <c r="V4834" i="1" s="1"/>
  <c r="R4834" i="1" s="1"/>
  <c r="P3819" i="1"/>
  <c r="V3819" i="1" s="1"/>
  <c r="R3819" i="1" s="1"/>
  <c r="P1884" i="1"/>
  <c r="V1884" i="1" s="1"/>
  <c r="R1884" i="1" s="1"/>
  <c r="P570" i="1"/>
  <c r="V570" i="1" s="1"/>
  <c r="R570" i="1" s="1"/>
  <c r="P3083" i="1"/>
  <c r="V3083" i="1" s="1"/>
  <c r="R3083" i="1" s="1"/>
  <c r="P4405" i="1"/>
  <c r="V4405" i="1" s="1"/>
  <c r="R4405" i="1" s="1"/>
  <c r="P2096" i="1"/>
  <c r="V2096" i="1" s="1"/>
  <c r="R2096" i="1" s="1"/>
  <c r="P1188" i="1"/>
  <c r="V1188" i="1" s="1"/>
  <c r="R1188" i="1" s="1"/>
  <c r="P4856" i="1"/>
  <c r="V4856" i="1" s="1"/>
  <c r="R4856" i="1" s="1"/>
  <c r="P3479" i="1"/>
  <c r="V3479" i="1" s="1"/>
  <c r="R3479" i="1" s="1"/>
  <c r="P2036" i="1"/>
  <c r="V2036" i="1" s="1"/>
  <c r="R2036" i="1" s="1"/>
  <c r="P4797" i="1"/>
  <c r="V4797" i="1" s="1"/>
  <c r="R4797" i="1" s="1"/>
  <c r="P3099" i="1"/>
  <c r="V3099" i="1" s="1"/>
  <c r="R3099" i="1" s="1"/>
  <c r="P4953" i="1"/>
  <c r="V4953" i="1" s="1"/>
  <c r="R4953" i="1" s="1"/>
  <c r="P2592" i="1"/>
  <c r="V2592" i="1" s="1"/>
  <c r="R2592" i="1" s="1"/>
  <c r="P3599" i="1"/>
  <c r="V3599" i="1" s="1"/>
  <c r="R3599" i="1" s="1"/>
  <c r="P5586" i="1"/>
  <c r="V5586" i="1" s="1"/>
  <c r="R5586" i="1" s="1"/>
  <c r="P2363" i="1"/>
  <c r="V2363" i="1" s="1"/>
  <c r="R2363" i="1" s="1"/>
  <c r="P4826" i="1"/>
  <c r="V4826" i="1" s="1"/>
  <c r="R4826" i="1" s="1"/>
  <c r="P1419" i="1"/>
  <c r="V1419" i="1" s="1"/>
  <c r="R1419" i="1" s="1"/>
  <c r="P90" i="1"/>
  <c r="V90" i="1" s="1"/>
  <c r="R90" i="1" s="1"/>
  <c r="P2699" i="1"/>
  <c r="V2699" i="1" s="1"/>
  <c r="R2699" i="1" s="1"/>
  <c r="P5603" i="1"/>
  <c r="V5603" i="1" s="1"/>
  <c r="R5603" i="1" s="1"/>
  <c r="P4848" i="1"/>
  <c r="V4848" i="1" s="1"/>
  <c r="R4848" i="1" s="1"/>
  <c r="P3115" i="1"/>
  <c r="V3115" i="1" s="1"/>
  <c r="R3115" i="1" s="1"/>
  <c r="P4744" i="1"/>
  <c r="V4744" i="1" s="1"/>
  <c r="R4744" i="1" s="1"/>
  <c r="P4165" i="1"/>
  <c r="V4165" i="1" s="1"/>
  <c r="R4165" i="1" s="1"/>
  <c r="P4589" i="1"/>
  <c r="V4589" i="1" s="1"/>
  <c r="R4589" i="1" s="1"/>
  <c r="P4257" i="1"/>
  <c r="V4257" i="1" s="1"/>
  <c r="R4257" i="1" s="1"/>
  <c r="P5355" i="1"/>
  <c r="V5355" i="1" s="1"/>
  <c r="R5355" i="1" s="1"/>
  <c r="P1105" i="1"/>
  <c r="V1105" i="1" s="1"/>
  <c r="R1105" i="1" s="1"/>
  <c r="P5604" i="1"/>
  <c r="V5604" i="1" s="1"/>
  <c r="R5604" i="1" s="1"/>
  <c r="P2364" i="1"/>
  <c r="V2364" i="1" s="1"/>
  <c r="R2364" i="1" s="1"/>
  <c r="P3044" i="1"/>
  <c r="V3044" i="1" s="1"/>
  <c r="R3044" i="1" s="1"/>
  <c r="P2207" i="1"/>
  <c r="V2207" i="1" s="1"/>
  <c r="R2207" i="1" s="1"/>
  <c r="P5439" i="1"/>
  <c r="V5439" i="1" s="1"/>
  <c r="R5439" i="1" s="1"/>
  <c r="P3642" i="1"/>
  <c r="V3642" i="1" s="1"/>
  <c r="R3642" i="1" s="1"/>
  <c r="P2561" i="1"/>
  <c r="V2561" i="1" s="1"/>
  <c r="R2561" i="1" s="1"/>
  <c r="P1189" i="1"/>
  <c r="V1189" i="1" s="1"/>
  <c r="R1189" i="1" s="1"/>
  <c r="P289" i="1"/>
  <c r="V289" i="1" s="1"/>
  <c r="R289" i="1" s="1"/>
  <c r="P2963" i="1"/>
  <c r="V2963" i="1" s="1"/>
  <c r="R2963" i="1" s="1"/>
  <c r="P4896" i="1"/>
  <c r="V4896" i="1" s="1"/>
  <c r="R4896" i="1" s="1"/>
  <c r="P2404" i="1"/>
  <c r="V2404" i="1" s="1"/>
  <c r="R2404" i="1" s="1"/>
  <c r="P5564" i="1"/>
  <c r="V5564" i="1" s="1"/>
  <c r="R5564" i="1" s="1"/>
  <c r="P3562" i="1"/>
  <c r="V3562" i="1" s="1"/>
  <c r="R3562" i="1" s="1"/>
  <c r="P5440" i="1"/>
  <c r="V5440" i="1" s="1"/>
  <c r="R5440" i="1" s="1"/>
  <c r="P4755" i="1"/>
  <c r="V4755" i="1" s="1"/>
  <c r="R4755" i="1" s="1"/>
  <c r="P3787" i="1"/>
  <c r="V3787" i="1" s="1"/>
  <c r="R3787" i="1" s="1"/>
  <c r="P4680" i="1"/>
  <c r="V4680" i="1" s="1"/>
  <c r="R4680" i="1" s="1"/>
  <c r="P4258" i="1"/>
  <c r="V4258" i="1" s="1"/>
  <c r="R4258" i="1" s="1"/>
  <c r="P2158" i="1"/>
  <c r="V2158" i="1" s="1"/>
  <c r="R2158" i="1" s="1"/>
  <c r="P4990" i="1"/>
  <c r="V4990" i="1" s="1"/>
  <c r="R4990" i="1" s="1"/>
  <c r="P1025" i="1"/>
  <c r="V1025" i="1" s="1"/>
  <c r="R1025" i="1" s="1"/>
  <c r="P968" i="1"/>
  <c r="V968" i="1" s="1"/>
  <c r="R968" i="1" s="1"/>
  <c r="P1420" i="1"/>
  <c r="V1420" i="1" s="1"/>
  <c r="R1420" i="1" s="1"/>
  <c r="P928" i="1"/>
  <c r="V928" i="1" s="1"/>
  <c r="R928" i="1" s="1"/>
  <c r="P4259" i="1"/>
  <c r="V4259" i="1" s="1"/>
  <c r="R4259" i="1" s="1"/>
  <c r="P1743" i="1"/>
  <c r="V1743" i="1" s="1"/>
  <c r="R1743" i="1" s="1"/>
  <c r="P3426" i="1"/>
  <c r="V3426" i="1" s="1"/>
  <c r="R3426" i="1" s="1"/>
  <c r="P174" i="1"/>
  <c r="V174" i="1" s="1"/>
  <c r="R174" i="1" s="1"/>
  <c r="P5232" i="1"/>
  <c r="V5232" i="1" s="1"/>
  <c r="R5232" i="1" s="1"/>
  <c r="P5555" i="1"/>
  <c r="V5555" i="1" s="1"/>
  <c r="R5555" i="1" s="1"/>
  <c r="P5189" i="1"/>
  <c r="V5189" i="1" s="1"/>
  <c r="R5189" i="1" s="1"/>
  <c r="P1643" i="1"/>
  <c r="V1643" i="1" s="1"/>
  <c r="R1643" i="1" s="1"/>
  <c r="P3100" i="1"/>
  <c r="V3100" i="1" s="1"/>
  <c r="R3100" i="1" s="1"/>
  <c r="P2628" i="1"/>
  <c r="V2628" i="1" s="1"/>
  <c r="R2628" i="1" s="1"/>
  <c r="P5631" i="1"/>
  <c r="V5631" i="1" s="1"/>
  <c r="R5631" i="1" s="1"/>
  <c r="P2528" i="1"/>
  <c r="V2528" i="1" s="1"/>
  <c r="R2528" i="1" s="1"/>
  <c r="P4427" i="1"/>
  <c r="V4427" i="1" s="1"/>
  <c r="R4427" i="1" s="1"/>
  <c r="P2680" i="1"/>
  <c r="V2680" i="1" s="1"/>
  <c r="R2680" i="1" s="1"/>
  <c r="P5045" i="1"/>
  <c r="V5045" i="1" s="1"/>
  <c r="R5045" i="1" s="1"/>
  <c r="P5304" i="1"/>
  <c r="V5304" i="1" s="1"/>
  <c r="R5304" i="1" s="1"/>
  <c r="P4610" i="1"/>
  <c r="V4610" i="1" s="1"/>
  <c r="R4610" i="1" s="1"/>
  <c r="P2700" i="1"/>
  <c r="V2700" i="1" s="1"/>
  <c r="R2700" i="1" s="1"/>
  <c r="P2258" i="1"/>
  <c r="V2258" i="1" s="1"/>
  <c r="R2258" i="1" s="1"/>
  <c r="P969" i="1"/>
  <c r="V969" i="1" s="1"/>
  <c r="R969" i="1" s="1"/>
  <c r="P290" i="1"/>
  <c r="V290" i="1" s="1"/>
  <c r="R290" i="1" s="1"/>
  <c r="P4756" i="1"/>
  <c r="V4756" i="1" s="1"/>
  <c r="R4756" i="1" s="1"/>
  <c r="P243" i="1"/>
  <c r="V243" i="1" s="1"/>
  <c r="R243" i="1" s="1"/>
  <c r="P2450" i="1"/>
  <c r="V2450" i="1" s="1"/>
  <c r="R2450" i="1" s="1"/>
  <c r="P1190" i="1"/>
  <c r="V1190" i="1" s="1"/>
  <c r="R1190" i="1" s="1"/>
  <c r="P5305" i="1"/>
  <c r="V5305" i="1" s="1"/>
  <c r="R5305" i="1" s="1"/>
  <c r="P3045" i="1"/>
  <c r="V3045" i="1" s="1"/>
  <c r="R3045" i="1" s="1"/>
  <c r="P3055" i="1"/>
  <c r="V3055" i="1" s="1"/>
  <c r="R3055" i="1" s="1"/>
  <c r="P4813" i="1"/>
  <c r="V4813" i="1" s="1"/>
  <c r="R4813" i="1" s="1"/>
  <c r="P2343" i="1"/>
  <c r="V2343" i="1" s="1"/>
  <c r="R2343" i="1" s="1"/>
  <c r="P4493" i="1"/>
  <c r="V4493" i="1" s="1"/>
  <c r="R4493" i="1" s="1"/>
  <c r="P3056" i="1"/>
  <c r="V3056" i="1" s="1"/>
  <c r="R3056" i="1" s="1"/>
  <c r="P5284" i="1"/>
  <c r="V5284" i="1" s="1"/>
  <c r="R5284" i="1" s="1"/>
  <c r="P244" i="1"/>
  <c r="V244" i="1" s="1"/>
  <c r="R244" i="1" s="1"/>
  <c r="P3480" i="1"/>
  <c r="V3480" i="1" s="1"/>
  <c r="R3480" i="1" s="1"/>
  <c r="P1644" i="1"/>
  <c r="V1644" i="1" s="1"/>
  <c r="R1644" i="1" s="1"/>
  <c r="P3638" i="1"/>
  <c r="V3638" i="1" s="1"/>
  <c r="R3638" i="1" s="1"/>
  <c r="P4814" i="1"/>
  <c r="V4814" i="1" s="1"/>
  <c r="R4814" i="1" s="1"/>
  <c r="P1953" i="1"/>
  <c r="V1953" i="1" s="1"/>
  <c r="R1953" i="1" s="1"/>
  <c r="P2876" i="1"/>
  <c r="V2876" i="1" s="1"/>
  <c r="R2876" i="1" s="1"/>
  <c r="P1818" i="1"/>
  <c r="V1818" i="1" s="1"/>
  <c r="R1818" i="1" s="1"/>
  <c r="P4581" i="1"/>
  <c r="V4581" i="1" s="1"/>
  <c r="R4581" i="1" s="1"/>
  <c r="P3681" i="1"/>
  <c r="V3681" i="1" s="1"/>
  <c r="R3681" i="1" s="1"/>
  <c r="P4150" i="1"/>
  <c r="V4150" i="1" s="1"/>
  <c r="R4150" i="1" s="1"/>
  <c r="P3867" i="1"/>
  <c r="V3867" i="1" s="1"/>
  <c r="R3867" i="1" s="1"/>
  <c r="P52" i="1"/>
  <c r="V52" i="1" s="1"/>
  <c r="R52" i="1" s="1"/>
  <c r="P1106" i="1"/>
  <c r="V1106" i="1" s="1"/>
  <c r="R1106" i="1" s="1"/>
  <c r="P3323" i="1"/>
  <c r="V3323" i="1" s="1"/>
  <c r="R3323" i="1" s="1"/>
  <c r="P970" i="1"/>
  <c r="V970" i="1" s="1"/>
  <c r="R970" i="1" s="1"/>
  <c r="P476" i="1"/>
  <c r="V476" i="1" s="1"/>
  <c r="R476" i="1" s="1"/>
  <c r="P4931" i="1"/>
  <c r="V4931" i="1" s="1"/>
  <c r="R4931" i="1" s="1"/>
  <c r="P1026" i="1"/>
  <c r="V1026" i="1" s="1"/>
  <c r="R1026" i="1" s="1"/>
  <c r="P620" i="1"/>
  <c r="V620" i="1" s="1"/>
  <c r="R620" i="1" s="1"/>
  <c r="P4184" i="1"/>
  <c r="V4184" i="1" s="1"/>
  <c r="R4184" i="1" s="1"/>
  <c r="P2841" i="1"/>
  <c r="V2841" i="1" s="1"/>
  <c r="R2841" i="1" s="1"/>
  <c r="P4932" i="1"/>
  <c r="V4932" i="1" s="1"/>
  <c r="R4932" i="1" s="1"/>
  <c r="P2365" i="1"/>
  <c r="V2365" i="1" s="1"/>
  <c r="R2365" i="1" s="1"/>
  <c r="P3682" i="1"/>
  <c r="V3682" i="1" s="1"/>
  <c r="R3682" i="1" s="1"/>
  <c r="P667" i="1"/>
  <c r="V667" i="1" s="1"/>
  <c r="R667" i="1" s="1"/>
  <c r="P291" i="1"/>
  <c r="V291" i="1" s="1"/>
  <c r="R291" i="1" s="1"/>
  <c r="P1575" i="1"/>
  <c r="V1575" i="1" s="1"/>
  <c r="R1575" i="1" s="1"/>
  <c r="P1744" i="1"/>
  <c r="V1744" i="1" s="1"/>
  <c r="R1744" i="1" s="1"/>
  <c r="P1191" i="1"/>
  <c r="V1191" i="1" s="1"/>
  <c r="R1191" i="1" s="1"/>
  <c r="P4260" i="1"/>
  <c r="V4260" i="1" s="1"/>
  <c r="R4260" i="1" s="1"/>
  <c r="P2334" i="1"/>
  <c r="V2334" i="1" s="1"/>
  <c r="R2334" i="1" s="1"/>
  <c r="P91" i="1"/>
  <c r="V91" i="1" s="1"/>
  <c r="R91" i="1" s="1"/>
  <c r="P1192" i="1"/>
  <c r="V1192" i="1" s="1"/>
  <c r="R1192" i="1" s="1"/>
  <c r="P2629" i="1"/>
  <c r="V2629" i="1" s="1"/>
  <c r="R2629" i="1" s="1"/>
  <c r="P537" i="1"/>
  <c r="V537" i="1" s="1"/>
  <c r="R537" i="1" s="1"/>
  <c r="P4261" i="1"/>
  <c r="V4261" i="1" s="1"/>
  <c r="R4261" i="1" s="1"/>
  <c r="P668" i="1"/>
  <c r="V668" i="1" s="1"/>
  <c r="R668" i="1" s="1"/>
  <c r="P1193" i="1"/>
  <c r="V1193" i="1" s="1"/>
  <c r="R1193" i="1" s="1"/>
  <c r="P261" i="1"/>
  <c r="V261" i="1" s="1"/>
  <c r="R261" i="1" s="1"/>
  <c r="P3537" i="1"/>
  <c r="V3537" i="1" s="1"/>
  <c r="R3537" i="1" s="1"/>
  <c r="P538" i="1"/>
  <c r="V538" i="1" s="1"/>
  <c r="R538" i="1" s="1"/>
  <c r="P4933" i="1"/>
  <c r="V4933" i="1" s="1"/>
  <c r="R4933" i="1" s="1"/>
  <c r="P2037" i="1"/>
  <c r="V2037" i="1" s="1"/>
  <c r="R2037" i="1" s="1"/>
  <c r="P92" i="1"/>
  <c r="V92" i="1" s="1"/>
  <c r="R92" i="1" s="1"/>
  <c r="P2451" i="1"/>
  <c r="V2451" i="1" s="1"/>
  <c r="R2451" i="1" s="1"/>
  <c r="P5306" i="1"/>
  <c r="V5306" i="1" s="1"/>
  <c r="R5306" i="1" s="1"/>
  <c r="P4042" i="1"/>
  <c r="V4042" i="1" s="1"/>
  <c r="R4042" i="1" s="1"/>
  <c r="P4835" i="1"/>
  <c r="V4835" i="1" s="1"/>
  <c r="R4835" i="1" s="1"/>
  <c r="P4178" i="1"/>
  <c r="V4178" i="1" s="1"/>
  <c r="R4178" i="1" s="1"/>
  <c r="P292" i="1"/>
  <c r="V292" i="1" s="1"/>
  <c r="R292" i="1" s="1"/>
  <c r="P1058" i="1"/>
  <c r="V1058" i="1" s="1"/>
  <c r="R1058" i="1" s="1"/>
  <c r="P1745" i="1"/>
  <c r="V1745" i="1" s="1"/>
  <c r="R1745" i="1" s="1"/>
  <c r="P2630" i="1"/>
  <c r="V2630" i="1" s="1"/>
  <c r="R2630" i="1" s="1"/>
  <c r="P1194" i="1"/>
  <c r="V1194" i="1" s="1"/>
  <c r="R1194" i="1" s="1"/>
  <c r="P3835" i="1"/>
  <c r="V3835" i="1" s="1"/>
  <c r="R3835" i="1" s="1"/>
  <c r="P5264" i="1"/>
  <c r="V5264" i="1" s="1"/>
  <c r="R5264" i="1" s="1"/>
  <c r="P5339" i="1"/>
  <c r="V5339" i="1" s="1"/>
  <c r="R5339" i="1" s="1"/>
  <c r="P4171" i="1"/>
  <c r="V4171" i="1" s="1"/>
  <c r="R4171" i="1" s="1"/>
  <c r="P4029" i="1"/>
  <c r="V4029" i="1" s="1"/>
  <c r="R4029" i="1" s="1"/>
  <c r="P433" i="1"/>
  <c r="V433" i="1" s="1"/>
  <c r="R433" i="1" s="1"/>
  <c r="P2416" i="1"/>
  <c r="V2416" i="1" s="1"/>
  <c r="R2416" i="1" s="1"/>
  <c r="P4262" i="1"/>
  <c r="V4262" i="1" s="1"/>
  <c r="R4262" i="1" s="1"/>
  <c r="P5605" i="1"/>
  <c r="V5605" i="1" s="1"/>
  <c r="R5605" i="1" s="1"/>
  <c r="P3849" i="1"/>
  <c r="V3849" i="1" s="1"/>
  <c r="R3849" i="1" s="1"/>
  <c r="P5243" i="1"/>
  <c r="V5243" i="1" s="1"/>
  <c r="R5243" i="1" s="1"/>
  <c r="P4514" i="1"/>
  <c r="V4514" i="1" s="1"/>
  <c r="R4514" i="1" s="1"/>
  <c r="P571" i="1"/>
  <c r="V571" i="1" s="1"/>
  <c r="R571" i="1" s="1"/>
  <c r="P4206" i="1"/>
  <c r="V4206" i="1" s="1"/>
  <c r="R4206" i="1" s="1"/>
  <c r="P2097" i="1"/>
  <c r="V2097" i="1" s="1"/>
  <c r="R2097" i="1" s="1"/>
  <c r="P3300" i="1"/>
  <c r="V3300" i="1" s="1"/>
  <c r="R3300" i="1" s="1"/>
  <c r="P3200" i="1"/>
  <c r="V3200" i="1" s="1"/>
  <c r="R3200" i="1" s="1"/>
  <c r="P621" i="1"/>
  <c r="V621" i="1" s="1"/>
  <c r="R621" i="1" s="1"/>
  <c r="P2995" i="1"/>
  <c r="V2995" i="1" s="1"/>
  <c r="R2995" i="1" s="1"/>
  <c r="P1195" i="1"/>
  <c r="V1195" i="1" s="1"/>
  <c r="R1195" i="1" s="1"/>
  <c r="P2834" i="1"/>
  <c r="V2834" i="1" s="1"/>
  <c r="R2834" i="1" s="1"/>
  <c r="P2452" i="1"/>
  <c r="V2452" i="1" s="1"/>
  <c r="R2452" i="1" s="1"/>
  <c r="P3683" i="1"/>
  <c r="V3683" i="1" s="1"/>
  <c r="R3683" i="1" s="1"/>
  <c r="P4172" i="1"/>
  <c r="V4172" i="1" s="1"/>
  <c r="R4172" i="1" s="1"/>
  <c r="P477" i="1"/>
  <c r="V477" i="1" s="1"/>
  <c r="R477" i="1" s="1"/>
  <c r="P4716" i="1"/>
  <c r="V4716" i="1" s="1"/>
  <c r="R4716" i="1" s="1"/>
  <c r="P93" i="1"/>
  <c r="V93" i="1" s="1"/>
  <c r="R93" i="1" s="1"/>
  <c r="P3500" i="1"/>
  <c r="V3500" i="1" s="1"/>
  <c r="R3500" i="1" s="1"/>
  <c r="P1059" i="1"/>
  <c r="V1059" i="1" s="1"/>
  <c r="R1059" i="1" s="1"/>
  <c r="P293" i="1"/>
  <c r="V293" i="1" s="1"/>
  <c r="R293" i="1" s="1"/>
  <c r="P3850" i="1"/>
  <c r="V3850" i="1" s="1"/>
  <c r="R3850" i="1" s="1"/>
  <c r="P2038" i="1"/>
  <c r="V2038" i="1" s="1"/>
  <c r="R2038" i="1" s="1"/>
  <c r="P53" i="1"/>
  <c r="V53" i="1" s="1"/>
  <c r="R53" i="1" s="1"/>
  <c r="P3902" i="1"/>
  <c r="V3902" i="1" s="1"/>
  <c r="R3902" i="1" s="1"/>
  <c r="P1421" i="1"/>
  <c r="V1421" i="1" s="1"/>
  <c r="R1421" i="1" s="1"/>
  <c r="P4757" i="1"/>
  <c r="V4757" i="1" s="1"/>
  <c r="R4757" i="1" s="1"/>
  <c r="P478" i="1"/>
  <c r="V478" i="1" s="1"/>
  <c r="R478" i="1" s="1"/>
  <c r="P2842" i="1"/>
  <c r="V2842" i="1" s="1"/>
  <c r="R2842" i="1" s="1"/>
  <c r="P4043" i="1"/>
  <c r="V4043" i="1" s="1"/>
  <c r="R4043" i="1" s="1"/>
  <c r="P94" i="1"/>
  <c r="V94" i="1" s="1"/>
  <c r="R94" i="1" s="1"/>
  <c r="P5491" i="1"/>
  <c r="V5491" i="1" s="1"/>
  <c r="R5491" i="1" s="1"/>
  <c r="P2366" i="1"/>
  <c r="V2366" i="1" s="1"/>
  <c r="R2366" i="1" s="1"/>
  <c r="P2259" i="1"/>
  <c r="V2259" i="1" s="1"/>
  <c r="R2259" i="1" s="1"/>
  <c r="P929" i="1"/>
  <c r="V929" i="1" s="1"/>
  <c r="R929" i="1" s="1"/>
  <c r="P1819" i="1"/>
  <c r="V1819" i="1" s="1"/>
  <c r="R1819" i="1" s="1"/>
  <c r="P2877" i="1"/>
  <c r="V2877" i="1" s="1"/>
  <c r="R2877" i="1" s="1"/>
  <c r="P294" i="1"/>
  <c r="V294" i="1" s="1"/>
  <c r="R294" i="1" s="1"/>
  <c r="P2076" i="1"/>
  <c r="V2076" i="1" s="1"/>
  <c r="R2076" i="1" s="1"/>
  <c r="P2835" i="1"/>
  <c r="V2835" i="1" s="1"/>
  <c r="R2835" i="1" s="1"/>
  <c r="P1196" i="1"/>
  <c r="V1196" i="1" s="1"/>
  <c r="R1196" i="1" s="1"/>
  <c r="P1476" i="1"/>
  <c r="V1476" i="1" s="1"/>
  <c r="R1476" i="1" s="1"/>
  <c r="P5441" i="1"/>
  <c r="V5441" i="1" s="1"/>
  <c r="R5441" i="1" s="1"/>
  <c r="P4717" i="1"/>
  <c r="V4717" i="1" s="1"/>
  <c r="R4717" i="1" s="1"/>
  <c r="P1994" i="1"/>
  <c r="V1994" i="1" s="1"/>
  <c r="R1994" i="1" s="1"/>
  <c r="P4815" i="1"/>
  <c r="V4815" i="1" s="1"/>
  <c r="R4815" i="1" s="1"/>
  <c r="P398" i="1"/>
  <c r="V398" i="1" s="1"/>
  <c r="R398" i="1" s="1"/>
  <c r="P2562" i="1"/>
  <c r="V2562" i="1" s="1"/>
  <c r="R2562" i="1" s="1"/>
  <c r="P3031" i="1"/>
  <c r="V3031" i="1" s="1"/>
  <c r="R3031" i="1" s="1"/>
  <c r="P4044" i="1"/>
  <c r="V4044" i="1" s="1"/>
  <c r="R4044" i="1" s="1"/>
  <c r="P3609" i="1"/>
  <c r="V3609" i="1" s="1"/>
  <c r="R3609" i="1" s="1"/>
  <c r="P1885" i="1"/>
  <c r="V1885" i="1" s="1"/>
  <c r="R1885" i="1" s="1"/>
  <c r="P2751" i="1"/>
  <c r="V2751" i="1" s="1"/>
  <c r="R2751" i="1" s="1"/>
  <c r="P3213" i="1"/>
  <c r="V3213" i="1" s="1"/>
  <c r="R3213" i="1" s="1"/>
  <c r="P4968" i="1"/>
  <c r="V4968" i="1" s="1"/>
  <c r="R4968" i="1" s="1"/>
  <c r="P4897" i="1"/>
  <c r="V4897" i="1" s="1"/>
  <c r="R4897" i="1" s="1"/>
  <c r="P1197" i="1"/>
  <c r="V1197" i="1" s="1"/>
  <c r="R1197" i="1" s="1"/>
  <c r="P1556" i="1"/>
  <c r="V1556" i="1" s="1"/>
  <c r="R1556" i="1" s="1"/>
  <c r="P2741" i="1"/>
  <c r="V2741" i="1" s="1"/>
  <c r="R2741" i="1" s="1"/>
  <c r="P2260" i="1"/>
  <c r="V2260" i="1" s="1"/>
  <c r="R2260" i="1" s="1"/>
  <c r="P2800" i="1"/>
  <c r="V2800" i="1" s="1"/>
  <c r="R2800" i="1" s="1"/>
  <c r="P3231" i="1"/>
  <c r="V3231" i="1" s="1"/>
  <c r="R3231" i="1" s="1"/>
  <c r="P3324" i="1"/>
  <c r="V3324" i="1" s="1"/>
  <c r="R3324" i="1" s="1"/>
  <c r="P4105" i="1"/>
  <c r="V4105" i="1" s="1"/>
  <c r="R4105" i="1" s="1"/>
  <c r="P1198" i="1"/>
  <c r="V1198" i="1" s="1"/>
  <c r="R1198" i="1" s="1"/>
  <c r="P1003" i="1"/>
  <c r="V1003" i="1" s="1"/>
  <c r="R1003" i="1" s="1"/>
  <c r="P3352" i="1"/>
  <c r="V3352" i="1" s="1"/>
  <c r="R3352" i="1" s="1"/>
  <c r="P1107" i="1"/>
  <c r="V1107" i="1" s="1"/>
  <c r="R1107" i="1" s="1"/>
  <c r="P4144" i="1"/>
  <c r="V4144" i="1" s="1"/>
  <c r="R4144" i="1" s="1"/>
  <c r="P1820" i="1"/>
  <c r="V1820" i="1" s="1"/>
  <c r="R1820" i="1" s="1"/>
  <c r="P3356" i="1"/>
  <c r="V3356" i="1" s="1"/>
  <c r="R3356" i="1" s="1"/>
  <c r="P3180" i="1"/>
  <c r="V3180" i="1" s="1"/>
  <c r="R3180" i="1" s="1"/>
  <c r="P1596" i="1"/>
  <c r="V1596" i="1" s="1"/>
  <c r="R1596" i="1" s="1"/>
  <c r="P4676" i="1"/>
  <c r="V4676" i="1" s="1"/>
  <c r="R4676" i="1" s="1"/>
  <c r="P4263" i="1"/>
  <c r="V4263" i="1" s="1"/>
  <c r="R4263" i="1" s="1"/>
  <c r="P1422" i="1"/>
  <c r="V1422" i="1" s="1"/>
  <c r="R1422" i="1" s="1"/>
  <c r="P3014" i="1"/>
  <c r="V3014" i="1" s="1"/>
  <c r="R3014" i="1" s="1"/>
  <c r="P5403" i="1"/>
  <c r="V5403" i="1" s="1"/>
  <c r="R5403" i="1" s="1"/>
  <c r="P4661" i="1"/>
  <c r="V4661" i="1" s="1"/>
  <c r="R4661" i="1" s="1"/>
  <c r="P3116" i="1"/>
  <c r="V3116" i="1" s="1"/>
  <c r="R3116" i="1" s="1"/>
  <c r="P2417" i="1"/>
  <c r="V2417" i="1" s="1"/>
  <c r="R2417" i="1" s="1"/>
  <c r="P2878" i="1"/>
  <c r="V2878" i="1" s="1"/>
  <c r="R2878" i="1" s="1"/>
  <c r="P2098" i="1"/>
  <c r="V2098" i="1" s="1"/>
  <c r="R2098" i="1" s="1"/>
  <c r="P5539" i="1"/>
  <c r="V5539" i="1" s="1"/>
  <c r="R5539" i="1" s="1"/>
  <c r="P4806" i="1"/>
  <c r="V4806" i="1" s="1"/>
  <c r="R4806" i="1" s="1"/>
  <c r="P354" i="1"/>
  <c r="V354" i="1" s="1"/>
  <c r="R354" i="1" s="1"/>
  <c r="P295" i="1"/>
  <c r="V295" i="1" s="1"/>
  <c r="R295" i="1" s="1"/>
  <c r="P669" i="1"/>
  <c r="V669" i="1" s="1"/>
  <c r="R669" i="1" s="1"/>
  <c r="P479" i="1"/>
  <c r="V479" i="1" s="1"/>
  <c r="R479" i="1" s="1"/>
  <c r="P4264" i="1"/>
  <c r="V4264" i="1" s="1"/>
  <c r="R4264" i="1" s="1"/>
  <c r="P4430" i="1"/>
  <c r="V4430" i="1" s="1"/>
  <c r="R4430" i="1" s="1"/>
  <c r="P2742" i="1"/>
  <c r="V2742" i="1" s="1"/>
  <c r="R2742" i="1" s="1"/>
  <c r="P3826" i="1"/>
  <c r="V3826" i="1" s="1"/>
  <c r="R3826" i="1" s="1"/>
  <c r="P4570" i="1"/>
  <c r="V4570" i="1" s="1"/>
  <c r="R4570" i="1" s="1"/>
  <c r="P731" i="1"/>
  <c r="V731" i="1" s="1"/>
  <c r="R731" i="1" s="1"/>
  <c r="P4934" i="1"/>
  <c r="V4934" i="1" s="1"/>
  <c r="R4934" i="1" s="1"/>
  <c r="P949" i="1"/>
  <c r="V949" i="1" s="1"/>
  <c r="R949" i="1" s="1"/>
  <c r="P4151" i="1"/>
  <c r="V4151" i="1" s="1"/>
  <c r="R4151" i="1" s="1"/>
  <c r="P5442" i="1"/>
  <c r="V5442" i="1" s="1"/>
  <c r="R5442" i="1" s="1"/>
  <c r="P4389" i="1"/>
  <c r="V4389" i="1" s="1"/>
  <c r="R4389" i="1" s="1"/>
  <c r="P245" i="1"/>
  <c r="V245" i="1" s="1"/>
  <c r="R245" i="1" s="1"/>
  <c r="P3325" i="1"/>
  <c r="V3325" i="1" s="1"/>
  <c r="R3325" i="1" s="1"/>
  <c r="P5233" i="1"/>
  <c r="V5233" i="1" s="1"/>
  <c r="R5233" i="1" s="1"/>
  <c r="P4718" i="1"/>
  <c r="V4718" i="1" s="1"/>
  <c r="R4718" i="1" s="1"/>
  <c r="P4" i="1"/>
  <c r="V4" i="1" s="1"/>
  <c r="R4" i="1" s="1"/>
  <c r="P3908" i="1"/>
  <c r="V3908" i="1" s="1"/>
  <c r="R3908" i="1" s="1"/>
  <c r="P5565" i="1"/>
  <c r="V5565" i="1" s="1"/>
  <c r="R5565" i="1" s="1"/>
  <c r="P2980" i="1"/>
  <c r="V2980" i="1" s="1"/>
  <c r="R2980" i="1" s="1"/>
  <c r="P4265" i="1"/>
  <c r="V4265" i="1" s="1"/>
  <c r="R4265" i="1" s="1"/>
  <c r="P1117" i="1"/>
  <c r="V1117" i="1" s="1"/>
  <c r="R1117" i="1" s="1"/>
  <c r="P5002" i="1"/>
  <c r="V5002" i="1" s="1"/>
  <c r="R5002" i="1" s="1"/>
  <c r="P2879" i="1"/>
  <c r="V2879" i="1" s="1"/>
  <c r="R2879" i="1" s="1"/>
  <c r="P1576" i="1"/>
  <c r="V1576" i="1" s="1"/>
  <c r="R1576" i="1" s="1"/>
  <c r="P2511" i="1"/>
  <c r="V2511" i="1" s="1"/>
  <c r="R2511" i="1" s="1"/>
  <c r="P4266" i="1"/>
  <c r="V4266" i="1" s="1"/>
  <c r="R4266" i="1" s="1"/>
  <c r="P3586" i="1"/>
  <c r="V3586" i="1" s="1"/>
  <c r="R3586" i="1" s="1"/>
  <c r="P992" i="1"/>
  <c r="V992" i="1" s="1"/>
  <c r="R992" i="1" s="1"/>
  <c r="P4005" i="1"/>
  <c r="V4005" i="1" s="1"/>
  <c r="R4005" i="1" s="1"/>
  <c r="P95" i="1"/>
  <c r="V95" i="1" s="1"/>
  <c r="R95" i="1" s="1"/>
  <c r="P1199" i="1"/>
  <c r="V1199" i="1" s="1"/>
  <c r="R1199" i="1" s="1"/>
  <c r="P732" i="1"/>
  <c r="V732" i="1" s="1"/>
  <c r="R732" i="1" s="1"/>
  <c r="P572" i="1"/>
  <c r="V572" i="1" s="1"/>
  <c r="R572" i="1" s="1"/>
  <c r="P2261" i="1"/>
  <c r="V2261" i="1" s="1"/>
  <c r="R2261" i="1" s="1"/>
  <c r="P5" i="1"/>
  <c r="V5" i="1" s="1"/>
  <c r="R5" i="1" s="1"/>
  <c r="P4130" i="1"/>
  <c r="V4130" i="1" s="1"/>
  <c r="R4130" i="1" s="1"/>
  <c r="P480" i="1"/>
  <c r="V480" i="1" s="1"/>
  <c r="R480" i="1" s="1"/>
  <c r="P1423" i="1"/>
  <c r="V1423" i="1" s="1"/>
  <c r="R1423" i="1" s="1"/>
  <c r="P4578" i="1"/>
  <c r="V4578" i="1" s="1"/>
  <c r="R4578" i="1" s="1"/>
  <c r="P175" i="1"/>
  <c r="V175" i="1" s="1"/>
  <c r="R175" i="1" s="1"/>
  <c r="P5307" i="1"/>
  <c r="V5307" i="1" s="1"/>
  <c r="R5307" i="1" s="1"/>
  <c r="P1200" i="1"/>
  <c r="V1200" i="1" s="1"/>
  <c r="R1200" i="1" s="1"/>
  <c r="P1424" i="1"/>
  <c r="V1424" i="1" s="1"/>
  <c r="R1424" i="1" s="1"/>
  <c r="P3520" i="1"/>
  <c r="V3520" i="1" s="1"/>
  <c r="R3520" i="1" s="1"/>
  <c r="P930" i="1"/>
  <c r="V930" i="1" s="1"/>
  <c r="R930" i="1" s="1"/>
  <c r="P5308" i="1"/>
  <c r="V5308" i="1" s="1"/>
  <c r="R5308" i="1" s="1"/>
  <c r="P4267" i="1"/>
  <c r="V4267" i="1" s="1"/>
  <c r="R4267" i="1" s="1"/>
  <c r="P4625" i="1"/>
  <c r="V4625" i="1" s="1"/>
  <c r="R4625" i="1" s="1"/>
  <c r="P2262" i="1"/>
  <c r="V2262" i="1" s="1"/>
  <c r="R2262" i="1" s="1"/>
  <c r="P3263" i="1"/>
  <c r="V3263" i="1" s="1"/>
  <c r="R3263" i="1" s="1"/>
  <c r="P2367" i="1"/>
  <c r="V2367" i="1" s="1"/>
  <c r="R2367" i="1" s="1"/>
  <c r="P262" i="1"/>
  <c r="V262" i="1" s="1"/>
  <c r="R262" i="1" s="1"/>
  <c r="P3968" i="1"/>
  <c r="V3968" i="1" s="1"/>
  <c r="R3968" i="1" s="1"/>
  <c r="P5101" i="1"/>
  <c r="V5101" i="1" s="1"/>
  <c r="R5101" i="1" s="1"/>
  <c r="P96" i="1"/>
  <c r="V96" i="1" s="1"/>
  <c r="R96" i="1" s="1"/>
  <c r="P1384" i="1"/>
  <c r="V1384" i="1" s="1"/>
  <c r="R1384" i="1" s="1"/>
  <c r="P1834" i="1"/>
  <c r="V1834" i="1" s="1"/>
  <c r="R1834" i="1" s="1"/>
  <c r="P1477" i="1"/>
  <c r="V1477" i="1" s="1"/>
  <c r="R1477" i="1" s="1"/>
  <c r="P809" i="1"/>
  <c r="V809" i="1" s="1"/>
  <c r="R809" i="1" s="1"/>
  <c r="P4875" i="1"/>
  <c r="V4875" i="1" s="1"/>
  <c r="R4875" i="1" s="1"/>
  <c r="P2368" i="1"/>
  <c r="V2368" i="1" s="1"/>
  <c r="R2368" i="1" s="1"/>
  <c r="P2880" i="1"/>
  <c r="V2880" i="1" s="1"/>
  <c r="R2880" i="1" s="1"/>
  <c r="P5529" i="1"/>
  <c r="V5529" i="1" s="1"/>
  <c r="R5529" i="1" s="1"/>
  <c r="P622" i="1"/>
  <c r="V622" i="1" s="1"/>
  <c r="R622" i="1" s="1"/>
  <c r="P1108" i="1"/>
  <c r="V1108" i="1" s="1"/>
  <c r="R1108" i="1" s="1"/>
  <c r="P3587" i="1"/>
  <c r="V3587" i="1" s="1"/>
  <c r="R3587" i="1" s="1"/>
  <c r="P4898" i="1"/>
  <c r="V4898" i="1" s="1"/>
  <c r="R4898" i="1" s="1"/>
  <c r="P4268" i="1"/>
  <c r="V4268" i="1" s="1"/>
  <c r="R4268" i="1" s="1"/>
  <c r="P355" i="1"/>
  <c r="V355" i="1" s="1"/>
  <c r="R355" i="1" s="1"/>
  <c r="P2077" i="1"/>
  <c r="V2077" i="1" s="1"/>
  <c r="R2077" i="1" s="1"/>
  <c r="P4269" i="1"/>
  <c r="V4269" i="1" s="1"/>
  <c r="R4269" i="1" s="1"/>
  <c r="P1027" i="1"/>
  <c r="V1027" i="1" s="1"/>
  <c r="R1027" i="1" s="1"/>
  <c r="P1201" i="1"/>
  <c r="V1201" i="1" s="1"/>
  <c r="R1201" i="1" s="1"/>
  <c r="P5404" i="1"/>
  <c r="V5404" i="1" s="1"/>
  <c r="R5404" i="1" s="1"/>
  <c r="P1202" i="1"/>
  <c r="V1202" i="1" s="1"/>
  <c r="R1202" i="1" s="1"/>
  <c r="P296" i="1"/>
  <c r="V296" i="1" s="1"/>
  <c r="R296" i="1" s="1"/>
  <c r="P4462" i="1"/>
  <c r="V4462" i="1" s="1"/>
  <c r="R4462" i="1" s="1"/>
  <c r="P4006" i="1"/>
  <c r="V4006" i="1" s="1"/>
  <c r="R4006" i="1" s="1"/>
  <c r="P1746" i="1"/>
  <c r="V1746" i="1" s="1"/>
  <c r="R1746" i="1" s="1"/>
  <c r="P2263" i="1"/>
  <c r="V2263" i="1" s="1"/>
  <c r="R2263" i="1" s="1"/>
  <c r="P539" i="1"/>
  <c r="V539" i="1" s="1"/>
  <c r="R539" i="1" s="1"/>
  <c r="P2344" i="1"/>
  <c r="V2344" i="1" s="1"/>
  <c r="R2344" i="1" s="1"/>
  <c r="P4270" i="1"/>
  <c r="V4270" i="1" s="1"/>
  <c r="R4270" i="1" s="1"/>
  <c r="P3940" i="1"/>
  <c r="V3940" i="1" s="1"/>
  <c r="R3940" i="1" s="1"/>
  <c r="P2798" i="1"/>
  <c r="V2798" i="1" s="1"/>
  <c r="R2798" i="1" s="1"/>
  <c r="P733" i="1"/>
  <c r="V733" i="1" s="1"/>
  <c r="R733" i="1" s="1"/>
  <c r="P734" i="1"/>
  <c r="V734" i="1" s="1"/>
  <c r="R734" i="1" s="1"/>
  <c r="P993" i="1"/>
  <c r="V993" i="1" s="1"/>
  <c r="R993" i="1" s="1"/>
  <c r="P818" i="1"/>
  <c r="V818" i="1" s="1"/>
  <c r="R818" i="1" s="1"/>
  <c r="P2593" i="1"/>
  <c r="V2593" i="1" s="1"/>
  <c r="R2593" i="1" s="1"/>
  <c r="P263" i="1"/>
  <c r="V263" i="1" s="1"/>
  <c r="R263" i="1" s="1"/>
  <c r="P2881" i="1"/>
  <c r="V2881" i="1" s="1"/>
  <c r="R2881" i="1" s="1"/>
  <c r="P4145" i="1"/>
  <c r="V4145" i="1" s="1"/>
  <c r="R4145" i="1" s="1"/>
  <c r="P2099" i="1"/>
  <c r="V2099" i="1" s="1"/>
  <c r="R2099" i="1" s="1"/>
  <c r="P5340" i="1"/>
  <c r="V5340" i="1" s="1"/>
  <c r="R5340" i="1" s="1"/>
  <c r="P1203" i="1"/>
  <c r="V1203" i="1" s="1"/>
  <c r="R1203" i="1" s="1"/>
  <c r="P3406" i="1"/>
  <c r="V3406" i="1" s="1"/>
  <c r="R3406" i="1" s="1"/>
  <c r="P4719" i="1"/>
  <c r="V4719" i="1" s="1"/>
  <c r="R4719" i="1" s="1"/>
  <c r="P4068" i="1"/>
  <c r="V4068" i="1" s="1"/>
  <c r="R4068" i="1" s="1"/>
  <c r="P4758" i="1"/>
  <c r="V4758" i="1" s="1"/>
  <c r="R4758" i="1" s="1"/>
  <c r="P1995" i="1"/>
  <c r="V1995" i="1" s="1"/>
  <c r="R1995" i="1" s="1"/>
  <c r="P2191" i="1"/>
  <c r="V2191" i="1" s="1"/>
  <c r="R2191" i="1" s="1"/>
  <c r="P670" i="1"/>
  <c r="V670" i="1" s="1"/>
  <c r="R670" i="1" s="1"/>
  <c r="P399" i="1"/>
  <c r="V399" i="1" s="1"/>
  <c r="R399" i="1" s="1"/>
  <c r="P97" i="1"/>
  <c r="V97" i="1" s="1"/>
  <c r="R97" i="1" s="1"/>
  <c r="P2701" i="1"/>
  <c r="V2701" i="1" s="1"/>
  <c r="R2701" i="1" s="1"/>
  <c r="P1478" i="1"/>
  <c r="V1478" i="1" s="1"/>
  <c r="R1478" i="1" s="1"/>
  <c r="P3334" i="1"/>
  <c r="V3334" i="1" s="1"/>
  <c r="R3334" i="1" s="1"/>
  <c r="P1204" i="1"/>
  <c r="V1204" i="1" s="1"/>
  <c r="R1204" i="1" s="1"/>
  <c r="P3207" i="1"/>
  <c r="V3207" i="1" s="1"/>
  <c r="R3207" i="1" s="1"/>
  <c r="P5606" i="1"/>
  <c r="V5606" i="1" s="1"/>
  <c r="R5606" i="1" s="1"/>
  <c r="P5574" i="1"/>
  <c r="V5574" i="1" s="1"/>
  <c r="R5574" i="1" s="1"/>
  <c r="P1821" i="1"/>
  <c r="V1821" i="1" s="1"/>
  <c r="R1821" i="1" s="1"/>
  <c r="P5443" i="1"/>
  <c r="V5443" i="1" s="1"/>
  <c r="R5443" i="1" s="1"/>
  <c r="P5216" i="1"/>
  <c r="V5216" i="1" s="1"/>
  <c r="R5216" i="1" s="1"/>
  <c r="P297" i="1"/>
  <c r="V297" i="1" s="1"/>
  <c r="R297" i="1" s="1"/>
  <c r="P1747" i="1"/>
  <c r="V1747" i="1" s="1"/>
  <c r="R1747" i="1" s="1"/>
  <c r="P2815" i="1"/>
  <c r="V2815" i="1" s="1"/>
  <c r="R2815" i="1" s="1"/>
  <c r="P1886" i="1"/>
  <c r="V1886" i="1" s="1"/>
  <c r="R1886" i="1" s="1"/>
  <c r="P1205" i="1"/>
  <c r="V1205" i="1" s="1"/>
  <c r="R1205" i="1" s="1"/>
  <c r="P4935" i="1"/>
  <c r="V4935" i="1" s="1"/>
  <c r="R4935" i="1" s="1"/>
  <c r="P1206" i="1"/>
  <c r="V1206" i="1" s="1"/>
  <c r="R1206" i="1" s="1"/>
  <c r="P3481" i="1"/>
  <c r="V3481" i="1" s="1"/>
  <c r="R3481" i="1" s="1"/>
  <c r="P98" i="1"/>
  <c r="V98" i="1" s="1"/>
  <c r="R98" i="1" s="1"/>
  <c r="P2631" i="1"/>
  <c r="V2631" i="1" s="1"/>
  <c r="R2631" i="1" s="1"/>
  <c r="P2453" i="1"/>
  <c r="V2453" i="1" s="1"/>
  <c r="R2453" i="1" s="1"/>
  <c r="P1645" i="1"/>
  <c r="V1645" i="1" s="1"/>
  <c r="R1645" i="1" s="1"/>
  <c r="P1887" i="1"/>
  <c r="V1887" i="1" s="1"/>
  <c r="R1887" i="1" s="1"/>
  <c r="P2563" i="1"/>
  <c r="V2563" i="1" s="1"/>
  <c r="R2563" i="1" s="1"/>
  <c r="P4691" i="1"/>
  <c r="V4691" i="1" s="1"/>
  <c r="R4691" i="1" s="1"/>
  <c r="P1614" i="1"/>
  <c r="V1614" i="1" s="1"/>
  <c r="R1614" i="1" s="1"/>
  <c r="P3811" i="1"/>
  <c r="V3811" i="1" s="1"/>
  <c r="R3811" i="1" s="1"/>
  <c r="P3882" i="1"/>
  <c r="V3882" i="1" s="1"/>
  <c r="R3882" i="1" s="1"/>
  <c r="P1207" i="1"/>
  <c r="V1207" i="1" s="1"/>
  <c r="R1207" i="1" s="1"/>
  <c r="P1208" i="1"/>
  <c r="V1208" i="1" s="1"/>
  <c r="R1208" i="1" s="1"/>
  <c r="P99" i="1"/>
  <c r="V99" i="1" s="1"/>
  <c r="R99" i="1" s="1"/>
  <c r="P5341" i="1"/>
  <c r="V5341" i="1" s="1"/>
  <c r="R5341" i="1" s="1"/>
  <c r="P3820" i="1"/>
  <c r="V3820" i="1" s="1"/>
  <c r="R3820" i="1" s="1"/>
  <c r="P2681" i="1"/>
  <c r="V2681" i="1" s="1"/>
  <c r="R2681" i="1" s="1"/>
  <c r="P5444" i="1"/>
  <c r="V5444" i="1" s="1"/>
  <c r="R5444" i="1" s="1"/>
  <c r="P39" i="1"/>
  <c r="V39" i="1" s="1"/>
  <c r="R39" i="1" s="1"/>
  <c r="P671" i="1"/>
  <c r="V671" i="1" s="1"/>
  <c r="R671" i="1" s="1"/>
  <c r="P2100" i="1"/>
  <c r="V2100" i="1" s="1"/>
  <c r="R2100" i="1" s="1"/>
  <c r="P2950" i="1"/>
  <c r="V2950" i="1" s="1"/>
  <c r="R2950" i="1" s="1"/>
  <c r="P2264" i="1"/>
  <c r="V2264" i="1" s="1"/>
  <c r="R2264" i="1" s="1"/>
  <c r="P5029" i="1"/>
  <c r="V5029" i="1" s="1"/>
  <c r="R5029" i="1" s="1"/>
  <c r="P2743" i="1"/>
  <c r="V2743" i="1" s="1"/>
  <c r="R2743" i="1" s="1"/>
  <c r="P4696" i="1"/>
  <c r="V4696" i="1" s="1"/>
  <c r="R4696" i="1" s="1"/>
  <c r="P2882" i="1"/>
  <c r="V2882" i="1" s="1"/>
  <c r="R2882" i="1" s="1"/>
  <c r="P2951" i="1"/>
  <c r="V2951" i="1" s="1"/>
  <c r="R2951" i="1" s="1"/>
  <c r="P735" i="1"/>
  <c r="V735" i="1" s="1"/>
  <c r="R735" i="1" s="1"/>
  <c r="P4571" i="1"/>
  <c r="V4571" i="1" s="1"/>
  <c r="R4571" i="1" s="1"/>
  <c r="P2594" i="1"/>
  <c r="V2594" i="1" s="1"/>
  <c r="R2594" i="1" s="1"/>
  <c r="P950" i="1"/>
  <c r="V950" i="1" s="1"/>
  <c r="R950" i="1" s="1"/>
  <c r="P3600" i="1"/>
  <c r="V3600" i="1" s="1"/>
  <c r="R3600" i="1" s="1"/>
  <c r="P3601" i="1"/>
  <c r="V3601" i="1" s="1"/>
  <c r="R3601" i="1" s="1"/>
  <c r="P3378" i="1"/>
  <c r="V3378" i="1" s="1"/>
  <c r="R3378" i="1" s="1"/>
  <c r="P100" i="1"/>
  <c r="V100" i="1" s="1"/>
  <c r="R100" i="1" s="1"/>
  <c r="P400" i="1"/>
  <c r="V400" i="1" s="1"/>
  <c r="R400" i="1" s="1"/>
  <c r="P4131" i="1"/>
  <c r="V4131" i="1" s="1"/>
  <c r="R4131" i="1" s="1"/>
  <c r="P810" i="1"/>
  <c r="V810" i="1" s="1"/>
  <c r="R810" i="1" s="1"/>
  <c r="P434" i="1"/>
  <c r="V434" i="1" s="1"/>
  <c r="R434" i="1" s="1"/>
  <c r="P3941" i="1"/>
  <c r="V3941" i="1" s="1"/>
  <c r="R3941" i="1" s="1"/>
  <c r="P2010" i="1"/>
  <c r="V2010" i="1" s="1"/>
  <c r="R2010" i="1" s="1"/>
  <c r="P3407" i="1"/>
  <c r="V3407" i="1" s="1"/>
  <c r="R3407" i="1" s="1"/>
  <c r="P298" i="1"/>
  <c r="V298" i="1" s="1"/>
  <c r="R298" i="1" s="1"/>
  <c r="P4720" i="1"/>
  <c r="V4720" i="1" s="1"/>
  <c r="R4720" i="1" s="1"/>
  <c r="P912" i="1"/>
  <c r="V912" i="1" s="1"/>
  <c r="R912" i="1" s="1"/>
  <c r="P4045" i="1"/>
  <c r="V4045" i="1" s="1"/>
  <c r="R4045" i="1" s="1"/>
  <c r="P2369" i="1"/>
  <c r="V2369" i="1" s="1"/>
  <c r="R2369" i="1" s="1"/>
  <c r="P2816" i="1"/>
  <c r="V2816" i="1" s="1"/>
  <c r="R2816" i="1" s="1"/>
  <c r="P1646" i="1"/>
  <c r="V1646" i="1" s="1"/>
  <c r="R1646" i="1" s="1"/>
  <c r="P830" i="1"/>
  <c r="V830" i="1" s="1"/>
  <c r="R830" i="1" s="1"/>
  <c r="P4167" i="1"/>
  <c r="V4167" i="1" s="1"/>
  <c r="R4167" i="1" s="1"/>
  <c r="P5361" i="1"/>
  <c r="V5361" i="1" s="1"/>
  <c r="R5361" i="1" s="1"/>
  <c r="P3232" i="1"/>
  <c r="V3232" i="1" s="1"/>
  <c r="R3232" i="1" s="1"/>
  <c r="P3233" i="1"/>
  <c r="V3233" i="1" s="1"/>
  <c r="R3233" i="1" s="1"/>
  <c r="P6" i="1"/>
  <c r="V6" i="1" s="1"/>
  <c r="R6" i="1" s="1"/>
  <c r="P736" i="1"/>
  <c r="V736" i="1" s="1"/>
  <c r="R736" i="1" s="1"/>
  <c r="P1209" i="1"/>
  <c r="V1209" i="1" s="1"/>
  <c r="R1209" i="1" s="1"/>
  <c r="P5492" i="1"/>
  <c r="V5492" i="1" s="1"/>
  <c r="R5492" i="1" s="1"/>
  <c r="P3275" i="1"/>
  <c r="V3275" i="1" s="1"/>
  <c r="R3275" i="1" s="1"/>
  <c r="P5445" i="1"/>
  <c r="V5445" i="1" s="1"/>
  <c r="R5445" i="1" s="1"/>
  <c r="P3551" i="1"/>
  <c r="V3551" i="1" s="1"/>
  <c r="R3551" i="1" s="1"/>
  <c r="P1647" i="1"/>
  <c r="V1647" i="1" s="1"/>
  <c r="R1647" i="1" s="1"/>
  <c r="P3256" i="1"/>
  <c r="V3256" i="1" s="1"/>
  <c r="R3256" i="1" s="1"/>
  <c r="P1210" i="1"/>
  <c r="V1210" i="1" s="1"/>
  <c r="R1210" i="1" s="1"/>
  <c r="P3684" i="1"/>
  <c r="V3684" i="1" s="1"/>
  <c r="R3684" i="1" s="1"/>
  <c r="P40" i="1"/>
  <c r="V40" i="1" s="1"/>
  <c r="R40" i="1" s="1"/>
  <c r="P4899" i="1"/>
  <c r="V4899" i="1" s="1"/>
  <c r="R4899" i="1" s="1"/>
  <c r="P2669" i="1"/>
  <c r="V2669" i="1" s="1"/>
  <c r="R2669" i="1" s="1"/>
  <c r="P1996" i="1"/>
  <c r="V1996" i="1" s="1"/>
  <c r="R1996" i="1" s="1"/>
  <c r="P7" i="1"/>
  <c r="V7" i="1" s="1"/>
  <c r="R7" i="1" s="1"/>
  <c r="P5211" i="1"/>
  <c r="V5211" i="1" s="1"/>
  <c r="R5211" i="1" s="1"/>
  <c r="P540" i="1"/>
  <c r="V540" i="1" s="1"/>
  <c r="R540" i="1" s="1"/>
  <c r="P892" i="1"/>
  <c r="V892" i="1" s="1"/>
  <c r="R892" i="1" s="1"/>
  <c r="P2883" i="1"/>
  <c r="V2883" i="1" s="1"/>
  <c r="R2883" i="1" s="1"/>
  <c r="P1954" i="1"/>
  <c r="V1954" i="1" s="1"/>
  <c r="R1954" i="1" s="1"/>
  <c r="P3552" i="1"/>
  <c r="V3552" i="1" s="1"/>
  <c r="R3552" i="1" s="1"/>
  <c r="P1479" i="1"/>
  <c r="V1479" i="1" s="1"/>
  <c r="R1479" i="1" s="1"/>
  <c r="P2632" i="1"/>
  <c r="V2632" i="1" s="1"/>
  <c r="R2632" i="1" s="1"/>
  <c r="P209" i="1"/>
  <c r="V209" i="1" s="1"/>
  <c r="R209" i="1" s="1"/>
  <c r="P4536" i="1"/>
  <c r="V4536" i="1" s="1"/>
  <c r="R4536" i="1" s="1"/>
  <c r="P5179" i="1"/>
  <c r="V5179" i="1" s="1"/>
  <c r="R5179" i="1" s="1"/>
  <c r="P1004" i="1"/>
  <c r="V1004" i="1" s="1"/>
  <c r="R1004" i="1" s="1"/>
  <c r="P5587" i="1"/>
  <c r="V5587" i="1" s="1"/>
  <c r="R5587" i="1" s="1"/>
  <c r="P737" i="1"/>
  <c r="V737" i="1" s="1"/>
  <c r="R737" i="1" s="1"/>
  <c r="P3858" i="1"/>
  <c r="V3858" i="1" s="1"/>
  <c r="R3858" i="1" s="1"/>
  <c r="P5632" i="1"/>
  <c r="V5632" i="1" s="1"/>
  <c r="R5632" i="1" s="1"/>
  <c r="P3313" i="1"/>
  <c r="V3313" i="1" s="1"/>
  <c r="R3313" i="1" s="1"/>
  <c r="P4900" i="1"/>
  <c r="V4900" i="1" s="1"/>
  <c r="R4900" i="1" s="1"/>
  <c r="P3084" i="1"/>
  <c r="V3084" i="1" s="1"/>
  <c r="R3084" i="1" s="1"/>
  <c r="P435" i="1"/>
  <c r="V435" i="1" s="1"/>
  <c r="R435" i="1" s="1"/>
  <c r="P2682" i="1"/>
  <c r="V2682" i="1" s="1"/>
  <c r="R2682" i="1" s="1"/>
  <c r="P2884" i="1"/>
  <c r="V2884" i="1" s="1"/>
  <c r="R2884" i="1" s="1"/>
  <c r="P2633" i="1"/>
  <c r="V2633" i="1" s="1"/>
  <c r="R2633" i="1" s="1"/>
  <c r="P401" i="1"/>
  <c r="V401" i="1" s="1"/>
  <c r="R401" i="1" s="1"/>
  <c r="P5244" i="1"/>
  <c r="V5244" i="1" s="1"/>
  <c r="R5244" i="1" s="1"/>
  <c r="P5446" i="1"/>
  <c r="V5446" i="1" s="1"/>
  <c r="R5446" i="1" s="1"/>
  <c r="P4046" i="1"/>
  <c r="V4046" i="1" s="1"/>
  <c r="R4046" i="1" s="1"/>
  <c r="P101" i="1"/>
  <c r="V101" i="1" s="1"/>
  <c r="R101" i="1" s="1"/>
  <c r="P1809" i="1"/>
  <c r="V1809" i="1" s="1"/>
  <c r="R1809" i="1" s="1"/>
  <c r="P2265" i="1"/>
  <c r="V2265" i="1" s="1"/>
  <c r="R2265" i="1" s="1"/>
  <c r="P5309" i="1"/>
  <c r="V5309" i="1" s="1"/>
  <c r="R5309" i="1" s="1"/>
  <c r="P5172" i="1"/>
  <c r="V5172" i="1" s="1"/>
  <c r="R5172" i="1" s="1"/>
  <c r="P2548" i="1"/>
  <c r="V2548" i="1" s="1"/>
  <c r="R2548" i="1" s="1"/>
  <c r="P4118" i="1"/>
  <c r="V4118" i="1" s="1"/>
  <c r="R4118" i="1" s="1"/>
  <c r="P5405" i="1"/>
  <c r="V5405" i="1" s="1"/>
  <c r="R5405" i="1" s="1"/>
  <c r="P2761" i="1"/>
  <c r="V2761" i="1" s="1"/>
  <c r="R2761" i="1" s="1"/>
  <c r="P2507" i="1"/>
  <c r="V2507" i="1" s="1"/>
  <c r="R2507" i="1" s="1"/>
  <c r="P2996" i="1"/>
  <c r="V2996" i="1" s="1"/>
  <c r="R2996" i="1" s="1"/>
  <c r="P2335" i="1"/>
  <c r="V2335" i="1" s="1"/>
  <c r="R2335" i="1" s="1"/>
  <c r="P4022" i="1"/>
  <c r="V4022" i="1" s="1"/>
  <c r="R4022" i="1" s="1"/>
  <c r="P4745" i="1"/>
  <c r="V4745" i="1" s="1"/>
  <c r="R4745" i="1" s="1"/>
  <c r="P1480" i="1"/>
  <c r="V1480" i="1" s="1"/>
  <c r="R1480" i="1" s="1"/>
  <c r="P3643" i="1"/>
  <c r="V3643" i="1" s="1"/>
  <c r="R3643" i="1" s="1"/>
  <c r="P5265" i="1"/>
  <c r="V5265" i="1" s="1"/>
  <c r="R5265" i="1" s="1"/>
  <c r="P1211" i="1"/>
  <c r="V1211" i="1" s="1"/>
  <c r="R1211" i="1" s="1"/>
  <c r="P2454" i="1"/>
  <c r="V2454" i="1" s="1"/>
  <c r="R2454" i="1" s="1"/>
  <c r="P4560" i="1"/>
  <c r="V4560" i="1" s="1"/>
  <c r="R4560" i="1" s="1"/>
  <c r="P5352" i="1"/>
  <c r="V5352" i="1" s="1"/>
  <c r="R5352" i="1" s="1"/>
  <c r="P5579" i="1"/>
  <c r="V5579" i="1" s="1"/>
  <c r="R5579" i="1" s="1"/>
  <c r="P3588" i="1"/>
  <c r="V3588" i="1" s="1"/>
  <c r="R3588" i="1" s="1"/>
  <c r="P3868" i="1"/>
  <c r="V3868" i="1" s="1"/>
  <c r="R3868" i="1" s="1"/>
  <c r="P4217" i="1"/>
  <c r="V4217" i="1" s="1"/>
  <c r="R4217" i="1" s="1"/>
  <c r="P4901" i="1"/>
  <c r="V4901" i="1" s="1"/>
  <c r="R4901" i="1" s="1"/>
  <c r="P4168" i="1"/>
  <c r="V4168" i="1" s="1"/>
  <c r="R4168" i="1" s="1"/>
  <c r="P2843" i="1"/>
  <c r="V2843" i="1" s="1"/>
  <c r="R2843" i="1" s="1"/>
  <c r="P5145" i="1"/>
  <c r="V5145" i="1" s="1"/>
  <c r="R5145" i="1" s="1"/>
  <c r="P853" i="1"/>
  <c r="V853" i="1" s="1"/>
  <c r="R853" i="1" s="1"/>
  <c r="P2529" i="1"/>
  <c r="V2529" i="1" s="1"/>
  <c r="R2529" i="1" s="1"/>
  <c r="P5310" i="1"/>
  <c r="V5310" i="1" s="1"/>
  <c r="R5310" i="1" s="1"/>
  <c r="P2634" i="1"/>
  <c r="V2634" i="1" s="1"/>
  <c r="R2634" i="1" s="1"/>
  <c r="P4271" i="1"/>
  <c r="V4271" i="1" s="1"/>
  <c r="R4271" i="1" s="1"/>
  <c r="P5607" i="1"/>
  <c r="V5607" i="1" s="1"/>
  <c r="R5607" i="1" s="1"/>
  <c r="P1396" i="1"/>
  <c r="V1396" i="1" s="1"/>
  <c r="R1396" i="1" s="1"/>
  <c r="P4902" i="1"/>
  <c r="V4902" i="1" s="1"/>
  <c r="R4902" i="1" s="1"/>
  <c r="P4924" i="1"/>
  <c r="V4924" i="1" s="1"/>
  <c r="R4924" i="1" s="1"/>
  <c r="P3117" i="1"/>
  <c r="V3117" i="1" s="1"/>
  <c r="R3117" i="1" s="1"/>
  <c r="P1615" i="1"/>
  <c r="V1615" i="1" s="1"/>
  <c r="R1615" i="1" s="1"/>
  <c r="P4084" i="1"/>
  <c r="V4084" i="1" s="1"/>
  <c r="R4084" i="1" s="1"/>
  <c r="P1862" i="1"/>
  <c r="V1862" i="1" s="1"/>
  <c r="R1862" i="1" s="1"/>
  <c r="P1971" i="1"/>
  <c r="V1971" i="1" s="1"/>
  <c r="R1971" i="1" s="1"/>
  <c r="P1212" i="1"/>
  <c r="V1212" i="1" s="1"/>
  <c r="R1212" i="1" s="1"/>
  <c r="P3685" i="1"/>
  <c r="V3685" i="1" s="1"/>
  <c r="R3685" i="1" s="1"/>
  <c r="P1792" i="1"/>
  <c r="V1792" i="1" s="1"/>
  <c r="R1792" i="1" s="1"/>
  <c r="P4746" i="1"/>
  <c r="V4746" i="1" s="1"/>
  <c r="R4746" i="1" s="1"/>
  <c r="P436" i="1"/>
  <c r="V436" i="1" s="1"/>
  <c r="R436" i="1" s="1"/>
  <c r="P3118" i="1"/>
  <c r="V3118" i="1" s="1"/>
  <c r="R3118" i="1" s="1"/>
  <c r="P176" i="1"/>
  <c r="V176" i="1" s="1"/>
  <c r="R176" i="1" s="1"/>
  <c r="P4272" i="1"/>
  <c r="V4272" i="1" s="1"/>
  <c r="R4272" i="1" s="1"/>
  <c r="P1213" i="1"/>
  <c r="V1213" i="1" s="1"/>
  <c r="R1213" i="1" s="1"/>
  <c r="P3046" i="1"/>
  <c r="V3046" i="1" s="1"/>
  <c r="R3046" i="1" s="1"/>
  <c r="P2011" i="1"/>
  <c r="V2011" i="1" s="1"/>
  <c r="R2011" i="1" s="1"/>
  <c r="P1214" i="1"/>
  <c r="V1214" i="1" s="1"/>
  <c r="R1214" i="1" s="1"/>
  <c r="P1481" i="1"/>
  <c r="V1481" i="1" s="1"/>
  <c r="R1481" i="1" s="1"/>
  <c r="P1648" i="1"/>
  <c r="V1648" i="1" s="1"/>
  <c r="R1648" i="1" s="1"/>
  <c r="P3293" i="1"/>
  <c r="V3293" i="1" s="1"/>
  <c r="R3293" i="1" s="1"/>
  <c r="P1482" i="1"/>
  <c r="V1482" i="1" s="1"/>
  <c r="R1482" i="1" s="1"/>
  <c r="P5370" i="1"/>
  <c r="V5370" i="1" s="1"/>
  <c r="R5370" i="1" s="1"/>
  <c r="P4273" i="1"/>
  <c r="V4273" i="1" s="1"/>
  <c r="R4273" i="1" s="1"/>
  <c r="P2266" i="1"/>
  <c r="V2266" i="1" s="1"/>
  <c r="R2266" i="1" s="1"/>
  <c r="P4132" i="1"/>
  <c r="V4132" i="1" s="1"/>
  <c r="R4132" i="1" s="1"/>
  <c r="P3925" i="1"/>
  <c r="V3925" i="1" s="1"/>
  <c r="R3925" i="1" s="1"/>
  <c r="P1215" i="1"/>
  <c r="V1215" i="1" s="1"/>
  <c r="R1215" i="1" s="1"/>
  <c r="P102" i="1"/>
  <c r="V102" i="1" s="1"/>
  <c r="R102" i="1" s="1"/>
  <c r="P356" i="1"/>
  <c r="V356" i="1" s="1"/>
  <c r="R356" i="1" s="1"/>
  <c r="P4196" i="1"/>
  <c r="V4196" i="1" s="1"/>
  <c r="R4196" i="1" s="1"/>
  <c r="P3468" i="1"/>
  <c r="V3468" i="1" s="1"/>
  <c r="R3468" i="1" s="1"/>
  <c r="P1060" i="1"/>
  <c r="V1060" i="1" s="1"/>
  <c r="R1060" i="1" s="1"/>
  <c r="P3563" i="1"/>
  <c r="V3563" i="1" s="1"/>
  <c r="R3563" i="1" s="1"/>
  <c r="P481" i="1"/>
  <c r="V481" i="1" s="1"/>
  <c r="R481" i="1" s="1"/>
  <c r="P3805" i="1"/>
  <c r="V3805" i="1" s="1"/>
  <c r="R3805" i="1" s="1"/>
  <c r="P573" i="1"/>
  <c r="V573" i="1" s="1"/>
  <c r="R573" i="1" s="1"/>
  <c r="P893" i="1"/>
  <c r="V893" i="1" s="1"/>
  <c r="R893" i="1" s="1"/>
  <c r="P2418" i="1"/>
  <c r="V2418" i="1" s="1"/>
  <c r="R2418" i="1" s="1"/>
  <c r="P3119" i="1"/>
  <c r="V3119" i="1" s="1"/>
  <c r="R3119" i="1" s="1"/>
  <c r="P3085" i="1"/>
  <c r="V3085" i="1" s="1"/>
  <c r="R3085" i="1" s="1"/>
  <c r="P5173" i="1"/>
  <c r="V5173" i="1" s="1"/>
  <c r="R5173" i="1" s="1"/>
  <c r="P1649" i="1"/>
  <c r="V1649" i="1" s="1"/>
  <c r="R1649" i="1" s="1"/>
  <c r="P3686" i="1"/>
  <c r="V3686" i="1" s="1"/>
  <c r="R3686" i="1" s="1"/>
  <c r="P574" i="1"/>
  <c r="V574" i="1" s="1"/>
  <c r="R574" i="1" s="1"/>
  <c r="P672" i="1"/>
  <c r="V672" i="1" s="1"/>
  <c r="R672" i="1" s="1"/>
  <c r="P738" i="1"/>
  <c r="V738" i="1" s="1"/>
  <c r="R738" i="1" s="1"/>
  <c r="P623" i="1"/>
  <c r="V623" i="1" s="1"/>
  <c r="R623" i="1" s="1"/>
  <c r="P1888" i="1"/>
  <c r="V1888" i="1" s="1"/>
  <c r="R1888" i="1" s="1"/>
  <c r="P1650" i="1"/>
  <c r="V1650" i="1" s="1"/>
  <c r="R1650" i="1" s="1"/>
  <c r="P2455" i="1"/>
  <c r="V2455" i="1" s="1"/>
  <c r="R2455" i="1" s="1"/>
  <c r="P2370" i="1"/>
  <c r="V2370" i="1" s="1"/>
  <c r="R2370" i="1" s="1"/>
  <c r="P1748" i="1"/>
  <c r="V1748" i="1" s="1"/>
  <c r="R1748" i="1" s="1"/>
  <c r="P1997" i="1"/>
  <c r="V1997" i="1" s="1"/>
  <c r="R1997" i="1" s="1"/>
  <c r="P673" i="1"/>
  <c r="V673" i="1" s="1"/>
  <c r="R673" i="1" s="1"/>
  <c r="P5311" i="1"/>
  <c r="V5311" i="1" s="1"/>
  <c r="R5311" i="1" s="1"/>
  <c r="P575" i="1"/>
  <c r="V575" i="1" s="1"/>
  <c r="R575" i="1" s="1"/>
  <c r="P2101" i="1"/>
  <c r="V2101" i="1" s="1"/>
  <c r="R2101" i="1" s="1"/>
  <c r="P5279" i="1"/>
  <c r="V5279" i="1" s="1"/>
  <c r="R5279" i="1" s="1"/>
  <c r="P2844" i="1"/>
  <c r="V2844" i="1" s="1"/>
  <c r="R2844" i="1" s="1"/>
  <c r="P1483" i="1"/>
  <c r="V1483" i="1" s="1"/>
  <c r="R1483" i="1" s="1"/>
  <c r="P1216" i="1"/>
  <c r="V1216" i="1" s="1"/>
  <c r="R1216" i="1" s="1"/>
  <c r="P5312" i="1"/>
  <c r="V5312" i="1" s="1"/>
  <c r="R5312" i="1" s="1"/>
  <c r="P4146" i="1"/>
  <c r="V4146" i="1" s="1"/>
  <c r="R4146" i="1" s="1"/>
  <c r="P2845" i="1"/>
  <c r="V2845" i="1" s="1"/>
  <c r="R2845" i="1" s="1"/>
  <c r="P2564" i="1"/>
  <c r="V2564" i="1" s="1"/>
  <c r="R2564" i="1" s="1"/>
  <c r="P4870" i="1"/>
  <c r="V4870" i="1" s="1"/>
  <c r="R4870" i="1" s="1"/>
  <c r="P2964" i="1"/>
  <c r="V2964" i="1" s="1"/>
  <c r="R2964" i="1" s="1"/>
  <c r="P2782" i="1"/>
  <c r="V2782" i="1" s="1"/>
  <c r="R2782" i="1" s="1"/>
  <c r="P4119" i="1"/>
  <c r="V4119" i="1" s="1"/>
  <c r="R4119" i="1" s="1"/>
  <c r="P482" i="1"/>
  <c r="V482" i="1" s="1"/>
  <c r="R482" i="1" s="1"/>
  <c r="P4274" i="1"/>
  <c r="V4274" i="1" s="1"/>
  <c r="R4274" i="1" s="1"/>
  <c r="P2490" i="1"/>
  <c r="V2490" i="1" s="1"/>
  <c r="R2490" i="1" s="1"/>
  <c r="P437" i="1"/>
  <c r="V437" i="1" s="1"/>
  <c r="R437" i="1" s="1"/>
  <c r="P1749" i="1"/>
  <c r="V1749" i="1" s="1"/>
  <c r="R1749" i="1" s="1"/>
  <c r="P951" i="1"/>
  <c r="V951" i="1" s="1"/>
  <c r="R951" i="1" s="1"/>
  <c r="P2817" i="1"/>
  <c r="V2817" i="1" s="1"/>
  <c r="R2817" i="1" s="1"/>
  <c r="P4275" i="1"/>
  <c r="V4275" i="1" s="1"/>
  <c r="R4275" i="1" s="1"/>
  <c r="P3427" i="1"/>
  <c r="V3427" i="1" s="1"/>
  <c r="R3427" i="1" s="1"/>
  <c r="P5313" i="1"/>
  <c r="V5313" i="1" s="1"/>
  <c r="R5313" i="1" s="1"/>
  <c r="P1484" i="1"/>
  <c r="V1484" i="1" s="1"/>
  <c r="R1484" i="1" s="1"/>
  <c r="P1217" i="1"/>
  <c r="V1217" i="1" s="1"/>
  <c r="R1217" i="1" s="1"/>
  <c r="P3120" i="1"/>
  <c r="V3120" i="1" s="1"/>
  <c r="R3120" i="1" s="1"/>
  <c r="P375" i="1"/>
  <c r="V375" i="1" s="1"/>
  <c r="R375" i="1" s="1"/>
  <c r="P3942" i="1"/>
  <c r="V3942" i="1" s="1"/>
  <c r="R3942" i="1" s="1"/>
  <c r="P1750" i="1"/>
  <c r="V1750" i="1" s="1"/>
  <c r="R1750" i="1" s="1"/>
  <c r="P2818" i="1"/>
  <c r="V2818" i="1" s="1"/>
  <c r="R2818" i="1" s="1"/>
  <c r="P1485" i="1"/>
  <c r="V1485" i="1" s="1"/>
  <c r="R1485" i="1" s="1"/>
  <c r="P3903" i="1"/>
  <c r="V3903" i="1" s="1"/>
  <c r="R3903" i="1" s="1"/>
  <c r="P357" i="1"/>
  <c r="V357" i="1" s="1"/>
  <c r="R357" i="1" s="1"/>
  <c r="P1109" i="1"/>
  <c r="V1109" i="1" s="1"/>
  <c r="R1109" i="1" s="1"/>
  <c r="P5633" i="1"/>
  <c r="V5633" i="1" s="1"/>
  <c r="R5633" i="1" s="1"/>
  <c r="P4515" i="1"/>
  <c r="V4515" i="1" s="1"/>
  <c r="R4515" i="1" s="1"/>
  <c r="P3964" i="1"/>
  <c r="V3964" i="1" s="1"/>
  <c r="R3964" i="1" s="1"/>
  <c r="P4201" i="1"/>
  <c r="V4201" i="1" s="1"/>
  <c r="R4201" i="1" s="1"/>
  <c r="P3687" i="1"/>
  <c r="V3687" i="1" s="1"/>
  <c r="R3687" i="1" s="1"/>
  <c r="P3452" i="1"/>
  <c r="V3452" i="1" s="1"/>
  <c r="R3452" i="1" s="1"/>
  <c r="P5057" i="1"/>
  <c r="V5057" i="1" s="1"/>
  <c r="R5057" i="1" s="1"/>
  <c r="P3644" i="1"/>
  <c r="V3644" i="1" s="1"/>
  <c r="R3644" i="1" s="1"/>
  <c r="P3688" i="1"/>
  <c r="V3688" i="1" s="1"/>
  <c r="R3688" i="1" s="1"/>
  <c r="P1218" i="1"/>
  <c r="V1218" i="1" s="1"/>
  <c r="R1218" i="1" s="1"/>
  <c r="P2141" i="1"/>
  <c r="V2141" i="1" s="1"/>
  <c r="R2141" i="1" s="1"/>
  <c r="P2267" i="1"/>
  <c r="V2267" i="1" s="1"/>
  <c r="R2267" i="1" s="1"/>
  <c r="P4721" i="1"/>
  <c r="V4721" i="1" s="1"/>
  <c r="R4721" i="1" s="1"/>
  <c r="P3883" i="1"/>
  <c r="V3883" i="1" s="1"/>
  <c r="R3883" i="1" s="1"/>
  <c r="P2885" i="1"/>
  <c r="V2885" i="1" s="1"/>
  <c r="R2885" i="1" s="1"/>
  <c r="P2635" i="1"/>
  <c r="V2635" i="1" s="1"/>
  <c r="R2635" i="1" s="1"/>
  <c r="P210" i="1"/>
  <c r="V210" i="1" s="1"/>
  <c r="R210" i="1" s="1"/>
  <c r="P4276" i="1"/>
  <c r="V4276" i="1" s="1"/>
  <c r="R4276" i="1" s="1"/>
  <c r="P1651" i="1"/>
  <c r="V1651" i="1" s="1"/>
  <c r="R1651" i="1" s="1"/>
  <c r="P1652" i="1"/>
  <c r="V1652" i="1" s="1"/>
  <c r="R1652" i="1" s="1"/>
  <c r="P1219" i="1"/>
  <c r="V1219" i="1" s="1"/>
  <c r="R1219" i="1" s="1"/>
  <c r="P1220" i="1"/>
  <c r="V1220" i="1" s="1"/>
  <c r="R1220" i="1" s="1"/>
  <c r="P2565" i="1"/>
  <c r="V2565" i="1" s="1"/>
  <c r="R2565" i="1" s="1"/>
  <c r="P299" i="1"/>
  <c r="V299" i="1" s="1"/>
  <c r="R299" i="1" s="1"/>
  <c r="P3257" i="1"/>
  <c r="V3257" i="1" s="1"/>
  <c r="R3257" i="1" s="1"/>
  <c r="P1976" i="1"/>
  <c r="V1976" i="1" s="1"/>
  <c r="R1976" i="1" s="1"/>
  <c r="P4418" i="1"/>
  <c r="V4418" i="1" s="1"/>
  <c r="R4418" i="1" s="1"/>
  <c r="P3201" i="1"/>
  <c r="V3201" i="1" s="1"/>
  <c r="R3201" i="1" s="1"/>
  <c r="P3689" i="1"/>
  <c r="V3689" i="1" s="1"/>
  <c r="R3689" i="1" s="1"/>
  <c r="P3314" i="1"/>
  <c r="V3314" i="1" s="1"/>
  <c r="R3314" i="1" s="1"/>
  <c r="P4954" i="1"/>
  <c r="V4954" i="1" s="1"/>
  <c r="R4954" i="1" s="1"/>
  <c r="P4047" i="1"/>
  <c r="V4047" i="1" s="1"/>
  <c r="R4047" i="1" s="1"/>
  <c r="P483" i="1"/>
  <c r="V483" i="1" s="1"/>
  <c r="R483" i="1" s="1"/>
  <c r="P5266" i="1"/>
  <c r="V5266" i="1" s="1"/>
  <c r="R5266" i="1" s="1"/>
  <c r="P1221" i="1"/>
  <c r="V1221" i="1" s="1"/>
  <c r="R1221" i="1" s="1"/>
  <c r="P2566" i="1"/>
  <c r="V2566" i="1" s="1"/>
  <c r="R2566" i="1" s="1"/>
  <c r="P3357" i="1"/>
  <c r="V3357" i="1" s="1"/>
  <c r="R3357" i="1" s="1"/>
  <c r="P5634" i="1"/>
  <c r="V5634" i="1" s="1"/>
  <c r="R5634" i="1" s="1"/>
  <c r="P4390" i="1"/>
  <c r="V4390" i="1" s="1"/>
  <c r="R4390" i="1" s="1"/>
  <c r="P54" i="1"/>
  <c r="V54" i="1" s="1"/>
  <c r="R54" i="1" s="1"/>
  <c r="P5086" i="1"/>
  <c r="V5086" i="1" s="1"/>
  <c r="R5086" i="1" s="1"/>
  <c r="P1397" i="1"/>
  <c r="V1397" i="1" s="1"/>
  <c r="R1397" i="1" s="1"/>
  <c r="P2419" i="1"/>
  <c r="V2419" i="1" s="1"/>
  <c r="R2419" i="1" s="1"/>
  <c r="P4277" i="1"/>
  <c r="V4277" i="1" s="1"/>
  <c r="R4277" i="1" s="1"/>
  <c r="P2039" i="1"/>
  <c r="V2039" i="1" s="1"/>
  <c r="R2039" i="1" s="1"/>
  <c r="P674" i="1"/>
  <c r="V674" i="1" s="1"/>
  <c r="R674" i="1" s="1"/>
  <c r="P1653" i="1"/>
  <c r="V1653" i="1" s="1"/>
  <c r="R1653" i="1" s="1"/>
  <c r="P103" i="1"/>
  <c r="V103" i="1" s="1"/>
  <c r="R103" i="1" s="1"/>
  <c r="P1425" i="1"/>
  <c r="V1425" i="1" s="1"/>
  <c r="R1425" i="1" s="1"/>
  <c r="P3821" i="1"/>
  <c r="V3821" i="1" s="1"/>
  <c r="R3821" i="1" s="1"/>
  <c r="P2683" i="1"/>
  <c r="V2683" i="1" s="1"/>
  <c r="R2683" i="1" s="1"/>
  <c r="P2933" i="1"/>
  <c r="V2933" i="1" s="1"/>
  <c r="R2933" i="1" s="1"/>
  <c r="P3326" i="1"/>
  <c r="V3326" i="1" s="1"/>
  <c r="R3326" i="1" s="1"/>
  <c r="P5196" i="1"/>
  <c r="V5196" i="1" s="1"/>
  <c r="R5196" i="1" s="1"/>
  <c r="P4494" i="1"/>
  <c r="V4494" i="1" s="1"/>
  <c r="R4494" i="1" s="1"/>
  <c r="P2567" i="1"/>
  <c r="V2567" i="1" s="1"/>
  <c r="R2567" i="1" s="1"/>
  <c r="P3469" i="1"/>
  <c r="V3469" i="1" s="1"/>
  <c r="R3469" i="1" s="1"/>
  <c r="P2371" i="1"/>
  <c r="V2371" i="1" s="1"/>
  <c r="R2371" i="1" s="1"/>
  <c r="P3795" i="1"/>
  <c r="V3795" i="1" s="1"/>
  <c r="R3795" i="1" s="1"/>
  <c r="P2886" i="1"/>
  <c r="V2886" i="1" s="1"/>
  <c r="R2886" i="1" s="1"/>
  <c r="P4662" i="1"/>
  <c r="V4662" i="1" s="1"/>
  <c r="R4662" i="1" s="1"/>
  <c r="P1751" i="1"/>
  <c r="V1751" i="1" s="1"/>
  <c r="R1751" i="1" s="1"/>
  <c r="P1838" i="1"/>
  <c r="V1838" i="1" s="1"/>
  <c r="R1838" i="1" s="1"/>
  <c r="P739" i="1"/>
  <c r="V739" i="1" s="1"/>
  <c r="R739" i="1" s="1"/>
  <c r="P402" i="1"/>
  <c r="V402" i="1" s="1"/>
  <c r="R402" i="1" s="1"/>
  <c r="P3995" i="1"/>
  <c r="V3995" i="1" s="1"/>
  <c r="R3995" i="1" s="1"/>
  <c r="P2934" i="1"/>
  <c r="V2934" i="1" s="1"/>
  <c r="R2934" i="1" s="1"/>
  <c r="P5197" i="1"/>
  <c r="V5197" i="1" s="1"/>
  <c r="R5197" i="1" s="1"/>
  <c r="P5314" i="1"/>
  <c r="V5314" i="1" s="1"/>
  <c r="R5314" i="1" s="1"/>
  <c r="P2801" i="1"/>
  <c r="V2801" i="1" s="1"/>
  <c r="R2801" i="1" s="1"/>
  <c r="P1577" i="1"/>
  <c r="V1577" i="1" s="1"/>
  <c r="R1577" i="1" s="1"/>
  <c r="P1578" i="1"/>
  <c r="V1578" i="1" s="1"/>
  <c r="R1578" i="1" s="1"/>
  <c r="P3690" i="1"/>
  <c r="V3690" i="1" s="1"/>
  <c r="R3690" i="1" s="1"/>
  <c r="P2372" i="1"/>
  <c r="V2372" i="1" s="1"/>
  <c r="R2372" i="1" s="1"/>
  <c r="P3276" i="1"/>
  <c r="V3276" i="1" s="1"/>
  <c r="R3276" i="1" s="1"/>
  <c r="P3181" i="1"/>
  <c r="V3181" i="1" s="1"/>
  <c r="R3181" i="1" s="1"/>
  <c r="P3182" i="1"/>
  <c r="V3182" i="1" s="1"/>
  <c r="R3182" i="1" s="1"/>
  <c r="P3288" i="1"/>
  <c r="V3288" i="1" s="1"/>
  <c r="R3288" i="1" s="1"/>
  <c r="P2040" i="1"/>
  <c r="V2040" i="1" s="1"/>
  <c r="R2040" i="1" s="1"/>
  <c r="P358" i="1"/>
  <c r="V358" i="1" s="1"/>
  <c r="R358" i="1" s="1"/>
  <c r="P740" i="1"/>
  <c r="V740" i="1" s="1"/>
  <c r="R740" i="1" s="1"/>
  <c r="P1222" i="1"/>
  <c r="V1222" i="1" s="1"/>
  <c r="R1222" i="1" s="1"/>
  <c r="P2192" i="1"/>
  <c r="V2192" i="1" s="1"/>
  <c r="R2192" i="1" s="1"/>
  <c r="P5245" i="1"/>
  <c r="V5245" i="1" s="1"/>
  <c r="R5245" i="1" s="1"/>
  <c r="P5037" i="1"/>
  <c r="V5037" i="1" s="1"/>
  <c r="R5037" i="1" s="1"/>
  <c r="P1848" i="1"/>
  <c r="V1848" i="1" s="1"/>
  <c r="R1848" i="1" s="1"/>
  <c r="P1889" i="1"/>
  <c r="V1889" i="1" s="1"/>
  <c r="R1889" i="1" s="1"/>
  <c r="P2420" i="1"/>
  <c r="V2420" i="1" s="1"/>
  <c r="R2420" i="1" s="1"/>
  <c r="P2935" i="1"/>
  <c r="V2935" i="1" s="1"/>
  <c r="R2935" i="1" s="1"/>
  <c r="P484" i="1"/>
  <c r="V484" i="1" s="1"/>
  <c r="R484" i="1" s="1"/>
  <c r="P2102" i="1"/>
  <c r="V2102" i="1" s="1"/>
  <c r="R2102" i="1" s="1"/>
  <c r="P1856" i="1"/>
  <c r="V1856" i="1" s="1"/>
  <c r="R1856" i="1" s="1"/>
  <c r="P5092" i="1"/>
  <c r="V5092" i="1" s="1"/>
  <c r="R5092" i="1" s="1"/>
  <c r="P104" i="1"/>
  <c r="V104" i="1" s="1"/>
  <c r="R104" i="1" s="1"/>
  <c r="P4391" i="1"/>
  <c r="V4391" i="1" s="1"/>
  <c r="R4391" i="1" s="1"/>
  <c r="P2136" i="1"/>
  <c r="V2136" i="1" s="1"/>
  <c r="R2136" i="1" s="1"/>
  <c r="P3783" i="1"/>
  <c r="V3783" i="1" s="1"/>
  <c r="R3783" i="1" s="1"/>
  <c r="P3691" i="1"/>
  <c r="V3691" i="1" s="1"/>
  <c r="R3691" i="1" s="1"/>
  <c r="P300" i="1"/>
  <c r="V300" i="1" s="1"/>
  <c r="R300" i="1" s="1"/>
  <c r="P4085" i="1"/>
  <c r="V4085" i="1" s="1"/>
  <c r="R4085" i="1" s="1"/>
  <c r="P177" i="1"/>
  <c r="V177" i="1" s="1"/>
  <c r="R177" i="1" s="1"/>
  <c r="P2595" i="1"/>
  <c r="V2595" i="1" s="1"/>
  <c r="R2595" i="1" s="1"/>
  <c r="P3602" i="1"/>
  <c r="V3602" i="1" s="1"/>
  <c r="R3602" i="1" s="1"/>
  <c r="P1223" i="1"/>
  <c r="V1223" i="1" s="1"/>
  <c r="R1223" i="1" s="1"/>
  <c r="P3884" i="1"/>
  <c r="V3884" i="1" s="1"/>
  <c r="R3884" i="1" s="1"/>
  <c r="P1712" i="1"/>
  <c r="V1712" i="1" s="1"/>
  <c r="R1712" i="1" s="1"/>
  <c r="P105" i="1"/>
  <c r="V105" i="1" s="1"/>
  <c r="R105" i="1" s="1"/>
  <c r="P2596" i="1"/>
  <c r="V2596" i="1" s="1"/>
  <c r="R2596" i="1" s="1"/>
  <c r="P1224" i="1"/>
  <c r="V1224" i="1" s="1"/>
  <c r="R1224" i="1" s="1"/>
  <c r="P4278" i="1"/>
  <c r="V4278" i="1" s="1"/>
  <c r="R4278" i="1" s="1"/>
  <c r="P1225" i="1"/>
  <c r="V1225" i="1" s="1"/>
  <c r="R1225" i="1" s="1"/>
  <c r="P1654" i="1"/>
  <c r="V1654" i="1" s="1"/>
  <c r="R1654" i="1" s="1"/>
  <c r="P2421" i="1"/>
  <c r="V2421" i="1" s="1"/>
  <c r="R2421" i="1" s="1"/>
  <c r="P1597" i="1"/>
  <c r="V1597" i="1" s="1"/>
  <c r="R1597" i="1" s="1"/>
  <c r="P4133" i="1"/>
  <c r="V4133" i="1" s="1"/>
  <c r="R4133" i="1" s="1"/>
  <c r="P2456" i="1"/>
  <c r="V2456" i="1" s="1"/>
  <c r="R2456" i="1" s="1"/>
  <c r="P1890" i="1"/>
  <c r="V1890" i="1" s="1"/>
  <c r="R1890" i="1" s="1"/>
  <c r="P2268" i="1"/>
  <c r="V2268" i="1" s="1"/>
  <c r="R2268" i="1" s="1"/>
  <c r="P2269" i="1"/>
  <c r="V2269" i="1" s="1"/>
  <c r="R2269" i="1" s="1"/>
  <c r="P4279" i="1"/>
  <c r="V4279" i="1" s="1"/>
  <c r="R4279" i="1" s="1"/>
  <c r="P41" i="1"/>
  <c r="V41" i="1" s="1"/>
  <c r="R41" i="1" s="1"/>
  <c r="P5046" i="1"/>
  <c r="V5046" i="1" s="1"/>
  <c r="R5046" i="1" s="1"/>
  <c r="P3692" i="1"/>
  <c r="V3692" i="1" s="1"/>
  <c r="R3692" i="1" s="1"/>
  <c r="P5089" i="1"/>
  <c r="V5089" i="1" s="1"/>
  <c r="R5089" i="1" s="1"/>
  <c r="P5635" i="1"/>
  <c r="V5635" i="1" s="1"/>
  <c r="R5635" i="1" s="1"/>
  <c r="P3943" i="1"/>
  <c r="V3943" i="1" s="1"/>
  <c r="R3943" i="1" s="1"/>
  <c r="P2422" i="1"/>
  <c r="V2422" i="1" s="1"/>
  <c r="R2422" i="1" s="1"/>
  <c r="P2078" i="1"/>
  <c r="V2078" i="1" s="1"/>
  <c r="R2078" i="1" s="1"/>
  <c r="P1529" i="1"/>
  <c r="V1529" i="1" s="1"/>
  <c r="R1529" i="1" s="1"/>
  <c r="P3589" i="1"/>
  <c r="V3589" i="1" s="1"/>
  <c r="R3589" i="1" s="1"/>
  <c r="P438" i="1"/>
  <c r="V438" i="1" s="1"/>
  <c r="R438" i="1" s="1"/>
  <c r="P1226" i="1"/>
  <c r="V1226" i="1" s="1"/>
  <c r="R1226" i="1" s="1"/>
  <c r="P403" i="1"/>
  <c r="V403" i="1" s="1"/>
  <c r="R403" i="1" s="1"/>
  <c r="P3610" i="1"/>
  <c r="V3610" i="1" s="1"/>
  <c r="R3610" i="1" s="1"/>
  <c r="P2744" i="1"/>
  <c r="V2744" i="1" s="1"/>
  <c r="R2744" i="1" s="1"/>
  <c r="P1426" i="1"/>
  <c r="V1426" i="1" s="1"/>
  <c r="R1426" i="1" s="1"/>
  <c r="P2373" i="1"/>
  <c r="V2373" i="1" s="1"/>
  <c r="R2373" i="1" s="1"/>
  <c r="P2374" i="1"/>
  <c r="V2374" i="1" s="1"/>
  <c r="R2374" i="1" s="1"/>
  <c r="P3693" i="1"/>
  <c r="V3693" i="1" s="1"/>
  <c r="R3693" i="1" s="1"/>
  <c r="P675" i="1"/>
  <c r="V675" i="1" s="1"/>
  <c r="R675" i="1" s="1"/>
  <c r="P1061" i="1"/>
  <c r="V1061" i="1" s="1"/>
  <c r="R1061" i="1" s="1"/>
  <c r="P1227" i="1"/>
  <c r="V1227" i="1" s="1"/>
  <c r="R1227" i="1" s="1"/>
  <c r="P5156" i="1"/>
  <c r="V5156" i="1" s="1"/>
  <c r="R5156" i="1" s="1"/>
  <c r="P4280" i="1"/>
  <c r="V4280" i="1" s="1"/>
  <c r="R4280" i="1" s="1"/>
  <c r="P2041" i="1"/>
  <c r="V2041" i="1" s="1"/>
  <c r="R2041" i="1" s="1"/>
  <c r="P2636" i="1"/>
  <c r="V2636" i="1" s="1"/>
  <c r="R2636" i="1" s="1"/>
  <c r="P4903" i="1"/>
  <c r="V4903" i="1" s="1"/>
  <c r="R4903" i="1" s="1"/>
  <c r="P4697" i="1"/>
  <c r="V4697" i="1" s="1"/>
  <c r="R4697" i="1" s="1"/>
  <c r="P741" i="1"/>
  <c r="V741" i="1" s="1"/>
  <c r="R741" i="1" s="1"/>
  <c r="P742" i="1"/>
  <c r="V742" i="1" s="1"/>
  <c r="R742" i="1" s="1"/>
  <c r="P1486" i="1"/>
  <c r="V1486" i="1" s="1"/>
  <c r="R1486" i="1" s="1"/>
  <c r="P246" i="1"/>
  <c r="V246" i="1" s="1"/>
  <c r="R246" i="1" s="1"/>
  <c r="P4281" i="1"/>
  <c r="V4281" i="1" s="1"/>
  <c r="R4281" i="1" s="1"/>
  <c r="P106" i="1"/>
  <c r="V106" i="1" s="1"/>
  <c r="R106" i="1" s="1"/>
  <c r="P485" i="1"/>
  <c r="V485" i="1" s="1"/>
  <c r="R485" i="1" s="1"/>
  <c r="P2981" i="1"/>
  <c r="V2981" i="1" s="1"/>
  <c r="R2981" i="1" s="1"/>
  <c r="P2079" i="1"/>
  <c r="V2079" i="1" s="1"/>
  <c r="R2079" i="1" s="1"/>
  <c r="P2597" i="1"/>
  <c r="V2597" i="1" s="1"/>
  <c r="R2597" i="1" s="1"/>
  <c r="P1028" i="1"/>
  <c r="V1028" i="1" s="1"/>
  <c r="R1028" i="1" s="1"/>
  <c r="P3653" i="1"/>
  <c r="V3653" i="1" s="1"/>
  <c r="R3653" i="1" s="1"/>
  <c r="P1752" i="1"/>
  <c r="V1752" i="1" s="1"/>
  <c r="R1752" i="1" s="1"/>
  <c r="P4048" i="1"/>
  <c r="V4048" i="1" s="1"/>
  <c r="R4048" i="1" s="1"/>
  <c r="P301" i="1"/>
  <c r="V301" i="1" s="1"/>
  <c r="R301" i="1" s="1"/>
  <c r="P3532" i="1"/>
  <c r="V3532" i="1" s="1"/>
  <c r="R3532" i="1" s="1"/>
  <c r="P439" i="1"/>
  <c r="V439" i="1" s="1"/>
  <c r="R439" i="1" s="1"/>
  <c r="P4632" i="1"/>
  <c r="V4632" i="1" s="1"/>
  <c r="R4632" i="1" s="1"/>
  <c r="P2762" i="1"/>
  <c r="V2762" i="1" s="1"/>
  <c r="R2762" i="1" s="1"/>
  <c r="P2887" i="1"/>
  <c r="V2887" i="1" s="1"/>
  <c r="R2887" i="1" s="1"/>
  <c r="P4282" i="1"/>
  <c r="V4282" i="1" s="1"/>
  <c r="R4282" i="1" s="1"/>
  <c r="P913" i="1"/>
  <c r="V913" i="1" s="1"/>
  <c r="R913" i="1" s="1"/>
  <c r="P931" i="1"/>
  <c r="V931" i="1" s="1"/>
  <c r="R931" i="1" s="1"/>
  <c r="P1955" i="1"/>
  <c r="V1955" i="1" s="1"/>
  <c r="R1955" i="1" s="1"/>
  <c r="P4561" i="1"/>
  <c r="V4561" i="1" s="1"/>
  <c r="R4561" i="1" s="1"/>
  <c r="P5011" i="1"/>
  <c r="V5011" i="1" s="1"/>
  <c r="R5011" i="1" s="1"/>
  <c r="P4283" i="1"/>
  <c r="V4283" i="1" s="1"/>
  <c r="R4283" i="1" s="1"/>
  <c r="P107" i="1"/>
  <c r="V107" i="1" s="1"/>
  <c r="R107" i="1" s="1"/>
  <c r="P3909" i="1"/>
  <c r="V3909" i="1" s="1"/>
  <c r="R3909" i="1" s="1"/>
  <c r="P914" i="1"/>
  <c r="V914" i="1" s="1"/>
  <c r="R914" i="1" s="1"/>
  <c r="P3694" i="1"/>
  <c r="V3694" i="1" s="1"/>
  <c r="R3694" i="1" s="1"/>
  <c r="P2598" i="1"/>
  <c r="V2598" i="1" s="1"/>
  <c r="R2598" i="1" s="1"/>
  <c r="P229" i="1"/>
  <c r="V229" i="1" s="1"/>
  <c r="R229" i="1" s="1"/>
  <c r="P5447" i="1"/>
  <c r="V5447" i="1" s="1"/>
  <c r="R5447" i="1" s="1"/>
  <c r="P1014" i="1"/>
  <c r="V1014" i="1" s="1"/>
  <c r="R1014" i="1" s="1"/>
  <c r="P743" i="1"/>
  <c r="V743" i="1" s="1"/>
  <c r="R743" i="1" s="1"/>
  <c r="P1891" i="1"/>
  <c r="V1891" i="1" s="1"/>
  <c r="R1891" i="1" s="1"/>
  <c r="P2221" i="1"/>
  <c r="V2221" i="1" s="1"/>
  <c r="R2221" i="1" s="1"/>
  <c r="P5342" i="1"/>
  <c r="V5342" i="1" s="1"/>
  <c r="R5342" i="1" s="1"/>
  <c r="P5448" i="1"/>
  <c r="V5448" i="1" s="1"/>
  <c r="R5448" i="1" s="1"/>
  <c r="P1557" i="1"/>
  <c r="V1557" i="1" s="1"/>
  <c r="R1557" i="1" s="1"/>
  <c r="P1530" i="1"/>
  <c r="V1530" i="1" s="1"/>
  <c r="R1530" i="1" s="1"/>
  <c r="P4284" i="1"/>
  <c r="V4284" i="1" s="1"/>
  <c r="R4284" i="1" s="1"/>
  <c r="P4419" i="1"/>
  <c r="V4419" i="1" s="1"/>
  <c r="R4419" i="1" s="1"/>
  <c r="P1892" i="1"/>
  <c r="V1892" i="1" s="1"/>
  <c r="R1892" i="1" s="1"/>
  <c r="P1998" i="1"/>
  <c r="V1998" i="1" s="1"/>
  <c r="R1998" i="1" s="1"/>
  <c r="P982" i="1"/>
  <c r="V982" i="1" s="1"/>
  <c r="R982" i="1" s="1"/>
  <c r="P3387" i="1"/>
  <c r="V3387" i="1" s="1"/>
  <c r="R3387" i="1" s="1"/>
  <c r="P2103" i="1"/>
  <c r="V2103" i="1" s="1"/>
  <c r="R2103" i="1" s="1"/>
  <c r="P676" i="1"/>
  <c r="V676" i="1" s="1"/>
  <c r="R676" i="1" s="1"/>
  <c r="P2238" i="1"/>
  <c r="V2238" i="1" s="1"/>
  <c r="R2238" i="1" s="1"/>
  <c r="P5255" i="1"/>
  <c r="V5255" i="1" s="1"/>
  <c r="R5255" i="1" s="1"/>
  <c r="P4516" i="1"/>
  <c r="V4516" i="1" s="1"/>
  <c r="R4516" i="1" s="1"/>
  <c r="P1849" i="1"/>
  <c r="V1849" i="1" s="1"/>
  <c r="R1849" i="1" s="1"/>
  <c r="P4590" i="1"/>
  <c r="V4590" i="1" s="1"/>
  <c r="R4590" i="1" s="1"/>
  <c r="P1228" i="1"/>
  <c r="V1228" i="1" s="1"/>
  <c r="R1228" i="1" s="1"/>
  <c r="P2270" i="1"/>
  <c r="V2270" i="1" s="1"/>
  <c r="R2270" i="1" s="1"/>
  <c r="P4285" i="1"/>
  <c r="V4285" i="1" s="1"/>
  <c r="R4285" i="1" s="1"/>
  <c r="P3564" i="1"/>
  <c r="V3564" i="1" s="1"/>
  <c r="R3564" i="1" s="1"/>
  <c r="P1229" i="1"/>
  <c r="V1229" i="1" s="1"/>
  <c r="R1229" i="1" s="1"/>
  <c r="P2042" i="1"/>
  <c r="V2042" i="1" s="1"/>
  <c r="R2042" i="1" s="1"/>
  <c r="P5149" i="1"/>
  <c r="V5149" i="1" s="1"/>
  <c r="R5149" i="1" s="1"/>
  <c r="P3836" i="1"/>
  <c r="V3836" i="1" s="1"/>
  <c r="R3836" i="1" s="1"/>
  <c r="P5396" i="1"/>
  <c r="V5396" i="1" s="1"/>
  <c r="R5396" i="1" s="1"/>
  <c r="P2997" i="1"/>
  <c r="V2997" i="1" s="1"/>
  <c r="R2997" i="1" s="1"/>
  <c r="P4482" i="1"/>
  <c r="V4482" i="1" s="1"/>
  <c r="R4482" i="1" s="1"/>
  <c r="P4120" i="1"/>
  <c r="V4120" i="1" s="1"/>
  <c r="R4120" i="1" s="1"/>
  <c r="P211" i="1"/>
  <c r="V211" i="1" s="1"/>
  <c r="R211" i="1" s="1"/>
  <c r="P3015" i="1"/>
  <c r="V3015" i="1" s="1"/>
  <c r="R3015" i="1" s="1"/>
  <c r="P5636" i="1"/>
  <c r="V5636" i="1" s="1"/>
  <c r="R5636" i="1" s="1"/>
  <c r="P1753" i="1"/>
  <c r="V1753" i="1" s="1"/>
  <c r="R1753" i="1" s="1"/>
  <c r="P1956" i="1"/>
  <c r="V1956" i="1" s="1"/>
  <c r="R1956" i="1" s="1"/>
  <c r="P2271" i="1"/>
  <c r="V2271" i="1" s="1"/>
  <c r="R2271" i="1" s="1"/>
  <c r="P108" i="1"/>
  <c r="V108" i="1" s="1"/>
  <c r="R108" i="1" s="1"/>
  <c r="P5012" i="1"/>
  <c r="V5012" i="1" s="1"/>
  <c r="R5012" i="1" s="1"/>
  <c r="P1579" i="1"/>
  <c r="V1579" i="1" s="1"/>
  <c r="R1579" i="1" s="1"/>
  <c r="P1230" i="1"/>
  <c r="V1230" i="1" s="1"/>
  <c r="R1230" i="1" s="1"/>
  <c r="P4438" i="1"/>
  <c r="V4438" i="1" s="1"/>
  <c r="R4438" i="1" s="1"/>
  <c r="P1835" i="1"/>
  <c r="V1835" i="1" s="1"/>
  <c r="R1835" i="1" s="1"/>
  <c r="P2568" i="1"/>
  <c r="V2568" i="1" s="1"/>
  <c r="R2568" i="1" s="1"/>
  <c r="P3092" i="1"/>
  <c r="V3092" i="1" s="1"/>
  <c r="R3092" i="1" s="1"/>
  <c r="P3695" i="1"/>
  <c r="V3695" i="1" s="1"/>
  <c r="R3695" i="1" s="1"/>
  <c r="P4504" i="1"/>
  <c r="V4504" i="1" s="1"/>
  <c r="R4504" i="1" s="1"/>
  <c r="P4134" i="1"/>
  <c r="V4134" i="1" s="1"/>
  <c r="R4134" i="1" s="1"/>
  <c r="P1754" i="1"/>
  <c r="V1754" i="1" s="1"/>
  <c r="R1754" i="1" s="1"/>
  <c r="P1850" i="1"/>
  <c r="V1850" i="1" s="1"/>
  <c r="R1850" i="1" s="1"/>
  <c r="P404" i="1"/>
  <c r="V404" i="1" s="1"/>
  <c r="R404" i="1" s="1"/>
  <c r="P5532" i="1"/>
  <c r="V5532" i="1" s="1"/>
  <c r="R5532" i="1" s="1"/>
  <c r="P2159" i="1"/>
  <c r="V2159" i="1" s="1"/>
  <c r="R2159" i="1" s="1"/>
  <c r="P4286" i="1"/>
  <c r="V4286" i="1" s="1"/>
  <c r="R4286" i="1" s="1"/>
  <c r="P1231" i="1"/>
  <c r="V1231" i="1" s="1"/>
  <c r="R1231" i="1" s="1"/>
  <c r="P3264" i="1"/>
  <c r="V3264" i="1" s="1"/>
  <c r="R3264" i="1" s="1"/>
  <c r="P3353" i="1"/>
  <c r="V3353" i="1" s="1"/>
  <c r="R3353" i="1" s="1"/>
  <c r="P2982" i="1"/>
  <c r="V2982" i="1" s="1"/>
  <c r="R2982" i="1" s="1"/>
  <c r="P1232" i="1"/>
  <c r="V1232" i="1" s="1"/>
  <c r="R1232" i="1" s="1"/>
  <c r="P3370" i="1"/>
  <c r="V3370" i="1" s="1"/>
  <c r="R3370" i="1" s="1"/>
  <c r="P5533" i="1"/>
  <c r="V5533" i="1" s="1"/>
  <c r="R5533" i="1" s="1"/>
  <c r="P1655" i="1"/>
  <c r="V1655" i="1" s="1"/>
  <c r="R1655" i="1" s="1"/>
  <c r="P1085" i="1"/>
  <c r="V1085" i="1" s="1"/>
  <c r="R1085" i="1" s="1"/>
  <c r="P4287" i="1"/>
  <c r="V4287" i="1" s="1"/>
  <c r="R4287" i="1" s="1"/>
  <c r="P2569" i="1"/>
  <c r="V2569" i="1" s="1"/>
  <c r="R2569" i="1" s="1"/>
  <c r="P5234" i="1"/>
  <c r="V5234" i="1" s="1"/>
  <c r="R5234" i="1" s="1"/>
  <c r="P854" i="1"/>
  <c r="V854" i="1" s="1"/>
  <c r="R854" i="1" s="1"/>
  <c r="P5406" i="1"/>
  <c r="V5406" i="1" s="1"/>
  <c r="R5406" i="1" s="1"/>
  <c r="P486" i="1"/>
  <c r="V486" i="1" s="1"/>
  <c r="R486" i="1" s="1"/>
  <c r="P2043" i="1"/>
  <c r="V2043" i="1" s="1"/>
  <c r="R2043" i="1" s="1"/>
  <c r="P1656" i="1"/>
  <c r="V1656" i="1" s="1"/>
  <c r="R1656" i="1" s="1"/>
  <c r="P3696" i="1"/>
  <c r="V3696" i="1" s="1"/>
  <c r="R3696" i="1" s="1"/>
  <c r="P1086" i="1"/>
  <c r="V1086" i="1" s="1"/>
  <c r="R1086" i="1" s="1"/>
  <c r="P2229" i="1"/>
  <c r="V2229" i="1" s="1"/>
  <c r="R2229" i="1" s="1"/>
  <c r="P302" i="1"/>
  <c r="V302" i="1" s="1"/>
  <c r="R302" i="1" s="1"/>
  <c r="P1233" i="1"/>
  <c r="V1233" i="1" s="1"/>
  <c r="R1233" i="1" s="1"/>
  <c r="P3234" i="1"/>
  <c r="V3234" i="1" s="1"/>
  <c r="R3234" i="1" s="1"/>
  <c r="P2044" i="1"/>
  <c r="V2044" i="1" s="1"/>
  <c r="R2044" i="1" s="1"/>
  <c r="P5343" i="1"/>
  <c r="V5343" i="1" s="1"/>
  <c r="R5343" i="1" s="1"/>
  <c r="P2020" i="1"/>
  <c r="V2020" i="1" s="1"/>
  <c r="R2020" i="1" s="1"/>
  <c r="P303" i="1"/>
  <c r="V303" i="1" s="1"/>
  <c r="R303" i="1" s="1"/>
  <c r="P2345" i="1"/>
  <c r="V2345" i="1" s="1"/>
  <c r="R2345" i="1" s="1"/>
  <c r="P837" i="1"/>
  <c r="V837" i="1" s="1"/>
  <c r="R837" i="1" s="1"/>
  <c r="P5235" i="1"/>
  <c r="V5235" i="1" s="1"/>
  <c r="R5235" i="1" s="1"/>
  <c r="P1385" i="1"/>
  <c r="V1385" i="1" s="1"/>
  <c r="R1385" i="1" s="1"/>
  <c r="P3515" i="1"/>
  <c r="V3515" i="1" s="1"/>
  <c r="R3515" i="1" s="1"/>
  <c r="P3910" i="1"/>
  <c r="V3910" i="1" s="1"/>
  <c r="R3910" i="1" s="1"/>
  <c r="P3944" i="1"/>
  <c r="V3944" i="1" s="1"/>
  <c r="R3944" i="1" s="1"/>
  <c r="P677" i="1"/>
  <c r="V677" i="1" s="1"/>
  <c r="R677" i="1" s="1"/>
  <c r="P2272" i="1"/>
  <c r="V2272" i="1" s="1"/>
  <c r="R2272" i="1" s="1"/>
  <c r="P5608" i="1"/>
  <c r="V5608" i="1" s="1"/>
  <c r="R5608" i="1" s="1"/>
  <c r="P1893" i="1"/>
  <c r="V1893" i="1" s="1"/>
  <c r="R1893" i="1" s="1"/>
  <c r="P4722" i="1"/>
  <c r="V4722" i="1" s="1"/>
  <c r="R4722" i="1" s="1"/>
  <c r="P1110" i="1"/>
  <c r="V1110" i="1" s="1"/>
  <c r="R1110" i="1" s="1"/>
  <c r="P1894" i="1"/>
  <c r="V1894" i="1" s="1"/>
  <c r="R1894" i="1" s="1"/>
  <c r="P3697" i="1"/>
  <c r="V3697" i="1" s="1"/>
  <c r="R3697" i="1" s="1"/>
  <c r="P405" i="1"/>
  <c r="V405" i="1" s="1"/>
  <c r="R405" i="1" s="1"/>
  <c r="P4759" i="1"/>
  <c r="V4759" i="1" s="1"/>
  <c r="R4759" i="1" s="1"/>
  <c r="P2702" i="1"/>
  <c r="V2702" i="1" s="1"/>
  <c r="R2702" i="1" s="1"/>
  <c r="P3019" i="1"/>
  <c r="V3019" i="1" s="1"/>
  <c r="R3019" i="1" s="1"/>
  <c r="P2570" i="1"/>
  <c r="V2570" i="1" s="1"/>
  <c r="R2570" i="1" s="1"/>
  <c r="P1755" i="1"/>
  <c r="V1755" i="1" s="1"/>
  <c r="R1755" i="1" s="1"/>
  <c r="P1234" i="1"/>
  <c r="V1234" i="1" s="1"/>
  <c r="R1234" i="1" s="1"/>
  <c r="P3086" i="1"/>
  <c r="V3086" i="1" s="1"/>
  <c r="R3086" i="1" s="1"/>
  <c r="P3408" i="1"/>
  <c r="V3408" i="1" s="1"/>
  <c r="R3408" i="1" s="1"/>
  <c r="P4591" i="1"/>
  <c r="V4591" i="1" s="1"/>
  <c r="R4591" i="1" s="1"/>
  <c r="P487" i="1"/>
  <c r="V487" i="1" s="1"/>
  <c r="R487" i="1" s="1"/>
  <c r="P1118" i="1"/>
  <c r="V1118" i="1" s="1"/>
  <c r="R1118" i="1" s="1"/>
  <c r="P1487" i="1"/>
  <c r="V1487" i="1" s="1"/>
  <c r="R1487" i="1" s="1"/>
  <c r="P4862" i="1"/>
  <c r="V4862" i="1" s="1"/>
  <c r="R4862" i="1" s="1"/>
  <c r="P4439" i="1"/>
  <c r="V4439" i="1" s="1"/>
  <c r="R4439" i="1" s="1"/>
  <c r="P4723" i="1"/>
  <c r="V4723" i="1" s="1"/>
  <c r="R4723" i="1" s="1"/>
  <c r="P488" i="1"/>
  <c r="V488" i="1" s="1"/>
  <c r="R488" i="1" s="1"/>
  <c r="P838" i="1"/>
  <c r="V838" i="1" s="1"/>
  <c r="R838" i="1" s="1"/>
  <c r="P2080" i="1"/>
  <c r="V2080" i="1" s="1"/>
  <c r="R2080" i="1" s="1"/>
  <c r="P3971" i="1"/>
  <c r="V3971" i="1" s="1"/>
  <c r="R3971" i="1" s="1"/>
  <c r="P4849" i="1"/>
  <c r="V4849" i="1" s="1"/>
  <c r="R4849" i="1" s="1"/>
  <c r="P8" i="1"/>
  <c r="V8" i="1" s="1"/>
  <c r="R8" i="1" s="1"/>
  <c r="P2770" i="1"/>
  <c r="V2770" i="1" s="1"/>
  <c r="R2770" i="1" s="1"/>
  <c r="P2637" i="1"/>
  <c r="V2637" i="1" s="1"/>
  <c r="R2637" i="1" s="1"/>
  <c r="P3235" i="1"/>
  <c r="V3235" i="1" s="1"/>
  <c r="R3235" i="1" s="1"/>
  <c r="P881" i="1"/>
  <c r="V881" i="1" s="1"/>
  <c r="R881" i="1" s="1"/>
  <c r="P4904" i="1"/>
  <c r="V4904" i="1" s="1"/>
  <c r="R4904" i="1" s="1"/>
  <c r="P1235" i="1"/>
  <c r="V1235" i="1" s="1"/>
  <c r="R1235" i="1" s="1"/>
  <c r="P4288" i="1"/>
  <c r="V4288" i="1" s="1"/>
  <c r="R4288" i="1" s="1"/>
  <c r="P406" i="1"/>
  <c r="V406" i="1" s="1"/>
  <c r="R406" i="1" s="1"/>
  <c r="P3064" i="1"/>
  <c r="V3064" i="1" s="1"/>
  <c r="R3064" i="1" s="1"/>
  <c r="P4955" i="1"/>
  <c r="V4955" i="1" s="1"/>
  <c r="R4955" i="1" s="1"/>
  <c r="P3453" i="1"/>
  <c r="V3453" i="1" s="1"/>
  <c r="R3453" i="1" s="1"/>
  <c r="P2888" i="1"/>
  <c r="V2888" i="1" s="1"/>
  <c r="R2888" i="1" s="1"/>
  <c r="P419" i="1"/>
  <c r="V419" i="1" s="1"/>
  <c r="R419" i="1" s="1"/>
  <c r="P4663" i="1"/>
  <c r="V4663" i="1" s="1"/>
  <c r="R4663" i="1" s="1"/>
  <c r="P3121" i="1"/>
  <c r="V3121" i="1" s="1"/>
  <c r="R3121" i="1" s="1"/>
  <c r="P3501" i="1"/>
  <c r="V3501" i="1" s="1"/>
  <c r="R3501" i="1" s="1"/>
  <c r="P109" i="1"/>
  <c r="V109" i="1" s="1"/>
  <c r="R109" i="1" s="1"/>
  <c r="P2983" i="1"/>
  <c r="V2983" i="1" s="1"/>
  <c r="R2983" i="1" s="1"/>
  <c r="P5236" i="1"/>
  <c r="V5236" i="1" s="1"/>
  <c r="R5236" i="1" s="1"/>
  <c r="P3236" i="1"/>
  <c r="V3236" i="1" s="1"/>
  <c r="R3236" i="1" s="1"/>
  <c r="P4698" i="1"/>
  <c r="V4698" i="1" s="1"/>
  <c r="R4698" i="1" s="1"/>
  <c r="P5256" i="1"/>
  <c r="V5256" i="1" s="1"/>
  <c r="R5256" i="1" s="1"/>
  <c r="P198" i="1"/>
  <c r="V198" i="1" s="1"/>
  <c r="R198" i="1" s="1"/>
  <c r="P678" i="1"/>
  <c r="V678" i="1" s="1"/>
  <c r="R678" i="1" s="1"/>
  <c r="P744" i="1"/>
  <c r="V744" i="1" s="1"/>
  <c r="R744" i="1" s="1"/>
  <c r="P1713" i="1"/>
  <c r="V1713" i="1" s="1"/>
  <c r="R1713" i="1" s="1"/>
  <c r="P1756" i="1"/>
  <c r="V1756" i="1" s="1"/>
  <c r="R1756" i="1" s="1"/>
  <c r="P2045" i="1"/>
  <c r="V2045" i="1" s="1"/>
  <c r="R2045" i="1" s="1"/>
  <c r="P4905" i="1"/>
  <c r="V4905" i="1" s="1"/>
  <c r="R4905" i="1" s="1"/>
  <c r="P2081" i="1"/>
  <c r="V2081" i="1" s="1"/>
  <c r="R2081" i="1" s="1"/>
  <c r="P1236" i="1"/>
  <c r="V1236" i="1" s="1"/>
  <c r="R1236" i="1" s="1"/>
  <c r="P5637" i="1"/>
  <c r="V5637" i="1" s="1"/>
  <c r="R5637" i="1" s="1"/>
  <c r="P440" i="1"/>
  <c r="V440" i="1" s="1"/>
  <c r="R440" i="1" s="1"/>
  <c r="P5493" i="1"/>
  <c r="V5493" i="1" s="1"/>
  <c r="R5493" i="1" s="1"/>
  <c r="P745" i="1"/>
  <c r="V745" i="1" s="1"/>
  <c r="R745" i="1" s="1"/>
  <c r="P4495" i="1"/>
  <c r="V4495" i="1" s="1"/>
  <c r="R4495" i="1" s="1"/>
  <c r="P3698" i="1"/>
  <c r="V3698" i="1" s="1"/>
  <c r="R3698" i="1" s="1"/>
  <c r="P4483" i="1"/>
  <c r="V4483" i="1" s="1"/>
  <c r="R4483" i="1" s="1"/>
  <c r="P5344" i="1"/>
  <c r="V5344" i="1" s="1"/>
  <c r="R5344" i="1" s="1"/>
  <c r="P1839" i="1"/>
  <c r="V1839" i="1" s="1"/>
  <c r="R1839" i="1" s="1"/>
  <c r="P4664" i="1"/>
  <c r="V4664" i="1" s="1"/>
  <c r="R4664" i="1" s="1"/>
  <c r="P4724" i="1"/>
  <c r="V4724" i="1" s="1"/>
  <c r="R4724" i="1" s="1"/>
  <c r="P4207" i="1"/>
  <c r="V4207" i="1" s="1"/>
  <c r="R4207" i="1" s="1"/>
  <c r="P1237" i="1"/>
  <c r="V1237" i="1" s="1"/>
  <c r="R1237" i="1" s="1"/>
  <c r="P1895" i="1"/>
  <c r="V1895" i="1" s="1"/>
  <c r="R1895" i="1" s="1"/>
  <c r="P4572" i="1"/>
  <c r="V4572" i="1" s="1"/>
  <c r="R4572" i="1" s="1"/>
  <c r="P679" i="1"/>
  <c r="V679" i="1" s="1"/>
  <c r="R679" i="1" s="1"/>
  <c r="P4289" i="1"/>
  <c r="V4289" i="1" s="1"/>
  <c r="R4289" i="1" s="1"/>
  <c r="P1810" i="1"/>
  <c r="V1810" i="1" s="1"/>
  <c r="R1810" i="1" s="1"/>
  <c r="P407" i="1"/>
  <c r="V407" i="1" s="1"/>
  <c r="R407" i="1" s="1"/>
  <c r="P1062" i="1"/>
  <c r="V1062" i="1" s="1"/>
  <c r="R1062" i="1" s="1"/>
  <c r="P680" i="1"/>
  <c r="V680" i="1" s="1"/>
  <c r="R680" i="1" s="1"/>
  <c r="P1488" i="1"/>
  <c r="V1488" i="1" s="1"/>
  <c r="R1488" i="1" s="1"/>
  <c r="P2165" i="1"/>
  <c r="V2165" i="1" s="1"/>
  <c r="R2165" i="1" s="1"/>
  <c r="P4548" i="1"/>
  <c r="V4548" i="1" s="1"/>
  <c r="R4548" i="1" s="1"/>
  <c r="P932" i="1"/>
  <c r="V932" i="1" s="1"/>
  <c r="R932" i="1" s="1"/>
  <c r="P1238" i="1"/>
  <c r="V1238" i="1" s="1"/>
  <c r="R1238" i="1" s="1"/>
  <c r="P5072" i="1"/>
  <c r="V5072" i="1" s="1"/>
  <c r="R5072" i="1" s="1"/>
  <c r="P1558" i="1"/>
  <c r="V1558" i="1" s="1"/>
  <c r="R1558" i="1" s="1"/>
  <c r="P1119" i="1"/>
  <c r="V1119" i="1" s="1"/>
  <c r="R1119" i="1" s="1"/>
  <c r="P4290" i="1"/>
  <c r="V4290" i="1" s="1"/>
  <c r="R4290" i="1" s="1"/>
  <c r="P4098" i="1"/>
  <c r="V4098" i="1" s="1"/>
  <c r="R4098" i="1" s="1"/>
  <c r="P3987" i="1"/>
  <c r="V3987" i="1" s="1"/>
  <c r="R3987" i="1" s="1"/>
  <c r="P4392" i="1"/>
  <c r="V4392" i="1" s="1"/>
  <c r="R4392" i="1" s="1"/>
  <c r="P5362" i="1"/>
  <c r="V5362" i="1" s="1"/>
  <c r="R5362" i="1" s="1"/>
  <c r="P681" i="1"/>
  <c r="V681" i="1" s="1"/>
  <c r="R681" i="1" s="1"/>
  <c r="P1980" i="1"/>
  <c r="V1980" i="1" s="1"/>
  <c r="R1980" i="1" s="1"/>
  <c r="P441" i="1"/>
  <c r="V441" i="1" s="1"/>
  <c r="R441" i="1" s="1"/>
  <c r="P3654" i="1"/>
  <c r="V3654" i="1" s="1"/>
  <c r="R3654" i="1" s="1"/>
  <c r="P2021" i="1"/>
  <c r="V2021" i="1" s="1"/>
  <c r="R2021" i="1" s="1"/>
  <c r="P55" i="1"/>
  <c r="V55" i="1" s="1"/>
  <c r="R55" i="1" s="1"/>
  <c r="P2015" i="1"/>
  <c r="V2015" i="1" s="1"/>
  <c r="R2015" i="1" s="1"/>
  <c r="P5494" i="1"/>
  <c r="V5494" i="1" s="1"/>
  <c r="R5494" i="1" s="1"/>
  <c r="P5540" i="1"/>
  <c r="V5540" i="1" s="1"/>
  <c r="R5540" i="1" s="1"/>
  <c r="P408" i="1"/>
  <c r="V408" i="1" s="1"/>
  <c r="R408" i="1" s="1"/>
  <c r="P1239" i="1"/>
  <c r="V1239" i="1" s="1"/>
  <c r="R1239" i="1" s="1"/>
  <c r="P4443" i="1"/>
  <c r="V4443" i="1" s="1"/>
  <c r="R4443" i="1" s="1"/>
  <c r="P2638" i="1"/>
  <c r="V2638" i="1" s="1"/>
  <c r="R2638" i="1" s="1"/>
  <c r="P839" i="1"/>
  <c r="V839" i="1" s="1"/>
  <c r="R839" i="1" s="1"/>
  <c r="P5580" i="1"/>
  <c r="V5580" i="1" s="1"/>
  <c r="R5580" i="1" s="1"/>
  <c r="P915" i="1"/>
  <c r="V915" i="1" s="1"/>
  <c r="R915" i="1" s="1"/>
  <c r="P1489" i="1"/>
  <c r="V1489" i="1" s="1"/>
  <c r="R1489" i="1" s="1"/>
  <c r="P5495" i="1"/>
  <c r="V5495" i="1" s="1"/>
  <c r="R5495" i="1" s="1"/>
  <c r="P1657" i="1"/>
  <c r="V1657" i="1" s="1"/>
  <c r="R1657" i="1" s="1"/>
  <c r="P4484" i="1"/>
  <c r="V4484" i="1" s="1"/>
  <c r="R4484" i="1" s="1"/>
  <c r="P2508" i="1"/>
  <c r="V2508" i="1" s="1"/>
  <c r="R2508" i="1" s="1"/>
  <c r="P4444" i="1"/>
  <c r="V4444" i="1" s="1"/>
  <c r="R4444" i="1" s="1"/>
  <c r="P1490" i="1"/>
  <c r="V1490" i="1" s="1"/>
  <c r="R1490" i="1" s="1"/>
  <c r="P2151" i="1"/>
  <c r="V2151" i="1" s="1"/>
  <c r="R2151" i="1" s="1"/>
  <c r="P212" i="1"/>
  <c r="V212" i="1" s="1"/>
  <c r="R212" i="1" s="1"/>
  <c r="P1757" i="1"/>
  <c r="V1757" i="1" s="1"/>
  <c r="R1757" i="1" s="1"/>
  <c r="P3822" i="1"/>
  <c r="V3822" i="1" s="1"/>
  <c r="R3822" i="1" s="1"/>
  <c r="P3122" i="1"/>
  <c r="V3122" i="1" s="1"/>
  <c r="R3122" i="1" s="1"/>
  <c r="P304" i="1"/>
  <c r="V304" i="1" s="1"/>
  <c r="R304" i="1" s="1"/>
  <c r="P2222" i="1"/>
  <c r="V2222" i="1" s="1"/>
  <c r="R2222" i="1" s="1"/>
  <c r="P2530" i="1"/>
  <c r="V2530" i="1" s="1"/>
  <c r="R2530" i="1" s="1"/>
  <c r="P2319" i="1"/>
  <c r="V2319" i="1" s="1"/>
  <c r="R2319" i="1" s="1"/>
  <c r="P746" i="1"/>
  <c r="V746" i="1" s="1"/>
  <c r="R746" i="1" s="1"/>
  <c r="P2208" i="1"/>
  <c r="V2208" i="1" s="1"/>
  <c r="R2208" i="1" s="1"/>
  <c r="P3123" i="1"/>
  <c r="V3123" i="1" s="1"/>
  <c r="R3123" i="1" s="1"/>
  <c r="P5556" i="1"/>
  <c r="V5556" i="1" s="1"/>
  <c r="R5556" i="1" s="1"/>
  <c r="P2423" i="1"/>
  <c r="V2423" i="1" s="1"/>
  <c r="R2423" i="1" s="1"/>
  <c r="P825" i="1"/>
  <c r="V825" i="1" s="1"/>
  <c r="R825" i="1" s="1"/>
  <c r="P3590" i="1"/>
  <c r="V3590" i="1" s="1"/>
  <c r="R3590" i="1" s="1"/>
  <c r="P1087" i="1"/>
  <c r="V1087" i="1" s="1"/>
  <c r="R1087" i="1" s="1"/>
  <c r="P2846" i="1"/>
  <c r="V2846" i="1" s="1"/>
  <c r="R2846" i="1" s="1"/>
  <c r="P1896" i="1"/>
  <c r="V1896" i="1" s="1"/>
  <c r="R1896" i="1" s="1"/>
  <c r="P2571" i="1"/>
  <c r="V2571" i="1" s="1"/>
  <c r="R2571" i="1" s="1"/>
  <c r="P2209" i="1"/>
  <c r="V2209" i="1" s="1"/>
  <c r="R2209" i="1" s="1"/>
  <c r="P4699" i="1"/>
  <c r="V4699" i="1" s="1"/>
  <c r="R4699" i="1" s="1"/>
  <c r="P983" i="1"/>
  <c r="V983" i="1" s="1"/>
  <c r="R983" i="1" s="1"/>
  <c r="P1580" i="1"/>
  <c r="V1580" i="1" s="1"/>
  <c r="R1580" i="1" s="1"/>
  <c r="P4291" i="1"/>
  <c r="V4291" i="1" s="1"/>
  <c r="R4291" i="1" s="1"/>
  <c r="P3335" i="1"/>
  <c r="V3335" i="1" s="1"/>
  <c r="R3335" i="1" s="1"/>
  <c r="P3565" i="1"/>
  <c r="V3565" i="1" s="1"/>
  <c r="R3565" i="1" s="1"/>
  <c r="P4936" i="1"/>
  <c r="V4936" i="1" s="1"/>
  <c r="R4936" i="1" s="1"/>
  <c r="P489" i="1"/>
  <c r="V489" i="1" s="1"/>
  <c r="R489" i="1" s="1"/>
  <c r="P9" i="1"/>
  <c r="V9" i="1" s="1"/>
  <c r="R9" i="1" s="1"/>
  <c r="P10" i="1"/>
  <c r="V10" i="1" s="1"/>
  <c r="R10" i="1" s="1"/>
  <c r="P11" i="1"/>
  <c r="V11" i="1" s="1"/>
  <c r="R11" i="1" s="1"/>
  <c r="P213" i="1"/>
  <c r="V213" i="1" s="1"/>
  <c r="R213" i="1" s="1"/>
  <c r="P3354" i="1"/>
  <c r="V3354" i="1" s="1"/>
  <c r="R3354" i="1" s="1"/>
  <c r="P682" i="1"/>
  <c r="V682" i="1" s="1"/>
  <c r="R682" i="1" s="1"/>
  <c r="P624" i="1"/>
  <c r="V624" i="1" s="1"/>
  <c r="R624" i="1" s="1"/>
  <c r="P442" i="1"/>
  <c r="V442" i="1" s="1"/>
  <c r="R442" i="1" s="1"/>
  <c r="P1240" i="1"/>
  <c r="V1240" i="1" s="1"/>
  <c r="R1240" i="1" s="1"/>
  <c r="P1581" i="1"/>
  <c r="V1581" i="1" s="1"/>
  <c r="R1581" i="1" s="1"/>
  <c r="P2889" i="1"/>
  <c r="V2889" i="1" s="1"/>
  <c r="R2889" i="1" s="1"/>
  <c r="P110" i="1"/>
  <c r="V110" i="1" s="1"/>
  <c r="R110" i="1" s="1"/>
  <c r="P2639" i="1"/>
  <c r="V2639" i="1" s="1"/>
  <c r="R2639" i="1" s="1"/>
  <c r="P4393" i="1"/>
  <c r="V4393" i="1" s="1"/>
  <c r="R4393" i="1" s="1"/>
  <c r="P1241" i="1"/>
  <c r="V1241" i="1" s="1"/>
  <c r="R1241" i="1" s="1"/>
  <c r="P5496" i="1"/>
  <c r="V5496" i="1" s="1"/>
  <c r="R5496" i="1" s="1"/>
  <c r="P576" i="1"/>
  <c r="V576" i="1" s="1"/>
  <c r="R576" i="1" s="1"/>
  <c r="P264" i="1"/>
  <c r="V264" i="1" s="1"/>
  <c r="R264" i="1" s="1"/>
  <c r="P5315" i="1"/>
  <c r="V5315" i="1" s="1"/>
  <c r="R5315" i="1" s="1"/>
  <c r="P1598" i="1"/>
  <c r="V1598" i="1" s="1"/>
  <c r="R1598" i="1" s="1"/>
  <c r="P111" i="1"/>
  <c r="V111" i="1" s="1"/>
  <c r="R111" i="1" s="1"/>
  <c r="P3859" i="1"/>
  <c r="V3859" i="1" s="1"/>
  <c r="R3859" i="1" s="1"/>
  <c r="P490" i="1"/>
  <c r="V490" i="1" s="1"/>
  <c r="R490" i="1" s="1"/>
  <c r="P3911" i="1"/>
  <c r="V3911" i="1" s="1"/>
  <c r="R3911" i="1" s="1"/>
  <c r="P420" i="1"/>
  <c r="V420" i="1" s="1"/>
  <c r="R420" i="1" s="1"/>
  <c r="P2155" i="1"/>
  <c r="V2155" i="1" s="1"/>
  <c r="R2155" i="1" s="1"/>
  <c r="P1658" i="1"/>
  <c r="V1658" i="1" s="1"/>
  <c r="R1658" i="1" s="1"/>
  <c r="P1999" i="1"/>
  <c r="V1999" i="1" s="1"/>
  <c r="R1999" i="1" s="1"/>
  <c r="P1427" i="1"/>
  <c r="V1427" i="1" s="1"/>
  <c r="R1427" i="1" s="1"/>
  <c r="P4292" i="1"/>
  <c r="V4292" i="1" s="1"/>
  <c r="R4292" i="1" s="1"/>
  <c r="P1983" i="1"/>
  <c r="V1983" i="1" s="1"/>
  <c r="R1983" i="1" s="1"/>
  <c r="P1242" i="1"/>
  <c r="V1242" i="1" s="1"/>
  <c r="R1242" i="1" s="1"/>
  <c r="P3566" i="1"/>
  <c r="V3566" i="1" s="1"/>
  <c r="R3566" i="1" s="1"/>
  <c r="P2802" i="1"/>
  <c r="V2802" i="1" s="1"/>
  <c r="R2802" i="1" s="1"/>
  <c r="P2847" i="1"/>
  <c r="V2847" i="1" s="1"/>
  <c r="R2847" i="1" s="1"/>
  <c r="P2022" i="1"/>
  <c r="V2022" i="1" s="1"/>
  <c r="R2022" i="1" s="1"/>
  <c r="P840" i="1"/>
  <c r="V840" i="1" s="1"/>
  <c r="R840" i="1" s="1"/>
  <c r="P305" i="1"/>
  <c r="V305" i="1" s="1"/>
  <c r="R305" i="1" s="1"/>
  <c r="P747" i="1"/>
  <c r="V747" i="1" s="1"/>
  <c r="R747" i="1" s="1"/>
  <c r="P376" i="1"/>
  <c r="V376" i="1" s="1"/>
  <c r="R376" i="1" s="1"/>
  <c r="P5013" i="1"/>
  <c r="V5013" i="1" s="1"/>
  <c r="R5013" i="1" s="1"/>
  <c r="P4760" i="1"/>
  <c r="V4760" i="1" s="1"/>
  <c r="R4760" i="1" s="1"/>
  <c r="P855" i="1"/>
  <c r="V855" i="1" s="1"/>
  <c r="R855" i="1" s="1"/>
  <c r="P1243" i="1"/>
  <c r="V1243" i="1" s="1"/>
  <c r="R1243" i="1" s="1"/>
  <c r="P5006" i="1"/>
  <c r="V5006" i="1" s="1"/>
  <c r="R5006" i="1" s="1"/>
  <c r="P3885" i="1"/>
  <c r="V3885" i="1" s="1"/>
  <c r="R3885" i="1" s="1"/>
  <c r="P3371" i="1"/>
  <c r="V3371" i="1" s="1"/>
  <c r="R3371" i="1" s="1"/>
  <c r="P1244" i="1"/>
  <c r="V1244" i="1" s="1"/>
  <c r="R1244" i="1" s="1"/>
  <c r="P3851" i="1"/>
  <c r="V3851" i="1" s="1"/>
  <c r="R3851" i="1" s="1"/>
  <c r="P1029" i="1"/>
  <c r="V1029" i="1" s="1"/>
  <c r="R1029" i="1" s="1"/>
  <c r="P625" i="1"/>
  <c r="V625" i="1" s="1"/>
  <c r="R625" i="1" s="1"/>
  <c r="P894" i="1"/>
  <c r="V894" i="1" s="1"/>
  <c r="R894" i="1" s="1"/>
  <c r="P1245" i="1"/>
  <c r="V1245" i="1" s="1"/>
  <c r="R1245" i="1" s="1"/>
  <c r="P3420" i="1"/>
  <c r="V3420" i="1" s="1"/>
  <c r="R3420" i="1" s="1"/>
  <c r="P1246" i="1"/>
  <c r="V1246" i="1" s="1"/>
  <c r="R1246" i="1" s="1"/>
  <c r="P5164" i="1"/>
  <c r="V5164" i="1" s="1"/>
  <c r="R5164" i="1" s="1"/>
  <c r="P1758" i="1"/>
  <c r="V1758" i="1" s="1"/>
  <c r="R1758" i="1" s="1"/>
  <c r="P3932" i="1"/>
  <c r="V3932" i="1" s="1"/>
  <c r="R3932" i="1" s="1"/>
  <c r="P3886" i="1"/>
  <c r="V3886" i="1" s="1"/>
  <c r="R3886" i="1" s="1"/>
  <c r="P2273" i="1"/>
  <c r="V2273" i="1" s="1"/>
  <c r="R2273" i="1" s="1"/>
  <c r="P4969" i="1"/>
  <c r="V4969" i="1" s="1"/>
  <c r="R4969" i="1" s="1"/>
  <c r="P867" i="1"/>
  <c r="V867" i="1" s="1"/>
  <c r="R867" i="1" s="1"/>
  <c r="P491" i="1"/>
  <c r="V491" i="1" s="1"/>
  <c r="R491" i="1" s="1"/>
  <c r="P577" i="1"/>
  <c r="V577" i="1" s="1"/>
  <c r="R577" i="1" s="1"/>
  <c r="P2424" i="1"/>
  <c r="V2424" i="1" s="1"/>
  <c r="R2424" i="1" s="1"/>
  <c r="P3616" i="1"/>
  <c r="V3616" i="1" s="1"/>
  <c r="R3616" i="1" s="1"/>
  <c r="P2000" i="1"/>
  <c r="V2000" i="1" s="1"/>
  <c r="R2000" i="1" s="1"/>
  <c r="P1759" i="1"/>
  <c r="V1759" i="1" s="1"/>
  <c r="R1759" i="1" s="1"/>
  <c r="P2210" i="1"/>
  <c r="V2210" i="1" s="1"/>
  <c r="R2210" i="1" s="1"/>
  <c r="P3603" i="1"/>
  <c r="V3603" i="1" s="1"/>
  <c r="R3603" i="1" s="1"/>
  <c r="P3768" i="1"/>
  <c r="V3768" i="1" s="1"/>
  <c r="R3768" i="1" s="1"/>
  <c r="P4761" i="1"/>
  <c r="V4761" i="1" s="1"/>
  <c r="R4761" i="1" s="1"/>
  <c r="P1491" i="1"/>
  <c r="V1491" i="1" s="1"/>
  <c r="R1491" i="1" s="1"/>
  <c r="P1247" i="1"/>
  <c r="V1247" i="1" s="1"/>
  <c r="R1247" i="1" s="1"/>
  <c r="P4517" i="1"/>
  <c r="V4517" i="1" s="1"/>
  <c r="R4517" i="1" s="1"/>
  <c r="P819" i="1"/>
  <c r="V819" i="1" s="1"/>
  <c r="R819" i="1" s="1"/>
  <c r="P2703" i="1"/>
  <c r="V2703" i="1" s="1"/>
  <c r="R2703" i="1" s="1"/>
  <c r="P4049" i="1"/>
  <c r="V4049" i="1" s="1"/>
  <c r="R4049" i="1" s="1"/>
  <c r="P2803" i="1"/>
  <c r="V2803" i="1" s="1"/>
  <c r="R2803" i="1" s="1"/>
  <c r="P3933" i="1"/>
  <c r="V3933" i="1" s="1"/>
  <c r="R3933" i="1" s="1"/>
  <c r="P1492" i="1"/>
  <c r="V1492" i="1" s="1"/>
  <c r="R1492" i="1" s="1"/>
  <c r="P3631" i="1"/>
  <c r="V3631" i="1" s="1"/>
  <c r="R3631" i="1" s="1"/>
  <c r="P12" i="1"/>
  <c r="V12" i="1" s="1"/>
  <c r="R12" i="1" s="1"/>
  <c r="P3699" i="1"/>
  <c r="V3699" i="1" s="1"/>
  <c r="R3699" i="1" s="1"/>
  <c r="P42" i="1"/>
  <c r="V42" i="1" s="1"/>
  <c r="R42" i="1" s="1"/>
  <c r="P4725" i="1"/>
  <c r="V4725" i="1" s="1"/>
  <c r="R4725" i="1" s="1"/>
  <c r="P1659" i="1"/>
  <c r="V1659" i="1" s="1"/>
  <c r="R1659" i="1" s="1"/>
  <c r="P1248" i="1"/>
  <c r="V1248" i="1" s="1"/>
  <c r="R1248" i="1" s="1"/>
  <c r="P5174" i="1"/>
  <c r="V5174" i="1" s="1"/>
  <c r="R5174" i="1" s="1"/>
  <c r="P2425" i="1"/>
  <c r="V2425" i="1" s="1"/>
  <c r="R2425" i="1" s="1"/>
  <c r="P3544" i="1"/>
  <c r="V3544" i="1" s="1"/>
  <c r="R3544" i="1" s="1"/>
  <c r="P3655" i="1"/>
  <c r="V3655" i="1" s="1"/>
  <c r="R3655" i="1" s="1"/>
  <c r="P3032" i="1"/>
  <c r="V3032" i="1" s="1"/>
  <c r="R3032" i="1" s="1"/>
  <c r="P1030" i="1"/>
  <c r="V1030" i="1" s="1"/>
  <c r="R1030" i="1" s="1"/>
  <c r="P2211" i="1"/>
  <c r="V2211" i="1" s="1"/>
  <c r="R2211" i="1" s="1"/>
  <c r="P2426" i="1"/>
  <c r="V2426" i="1" s="1"/>
  <c r="R2426" i="1" s="1"/>
  <c r="P3237" i="1"/>
  <c r="V3237" i="1" s="1"/>
  <c r="R3237" i="1" s="1"/>
  <c r="P1428" i="1"/>
  <c r="V1428" i="1" s="1"/>
  <c r="R1428" i="1" s="1"/>
  <c r="P3700" i="1"/>
  <c r="V3700" i="1" s="1"/>
  <c r="R3700" i="1" s="1"/>
  <c r="P4641" i="1"/>
  <c r="V4641" i="1" s="1"/>
  <c r="R4641" i="1" s="1"/>
  <c r="P2684" i="1"/>
  <c r="V2684" i="1" s="1"/>
  <c r="R2684" i="1" s="1"/>
  <c r="P1660" i="1"/>
  <c r="V1660" i="1" s="1"/>
  <c r="R1660" i="1" s="1"/>
  <c r="P4857" i="1"/>
  <c r="V4857" i="1" s="1"/>
  <c r="R4857" i="1" s="1"/>
  <c r="P1582" i="1"/>
  <c r="V1582" i="1" s="1"/>
  <c r="R1582" i="1" s="1"/>
  <c r="P1249" i="1"/>
  <c r="V1249" i="1" s="1"/>
  <c r="R1249" i="1" s="1"/>
  <c r="P377" i="1"/>
  <c r="V377" i="1" s="1"/>
  <c r="R377" i="1" s="1"/>
  <c r="P2001" i="1"/>
  <c r="V2001" i="1" s="1"/>
  <c r="R2001" i="1" s="1"/>
  <c r="P112" i="1"/>
  <c r="V112" i="1" s="1"/>
  <c r="R112" i="1" s="1"/>
  <c r="P5497" i="1"/>
  <c r="V5497" i="1" s="1"/>
  <c r="R5497" i="1" s="1"/>
  <c r="P1250" i="1"/>
  <c r="V1250" i="1" s="1"/>
  <c r="R1250" i="1" s="1"/>
  <c r="P2936" i="1"/>
  <c r="V2936" i="1" s="1"/>
  <c r="R2936" i="1" s="1"/>
  <c r="P2572" i="1"/>
  <c r="V2572" i="1" s="1"/>
  <c r="R2572" i="1" s="1"/>
  <c r="P2346" i="1"/>
  <c r="V2346" i="1" s="1"/>
  <c r="R2346" i="1" s="1"/>
  <c r="P3701" i="1"/>
  <c r="V3701" i="1" s="1"/>
  <c r="R3701" i="1" s="1"/>
  <c r="P4181" i="1"/>
  <c r="V4181" i="1" s="1"/>
  <c r="R4181" i="1" s="1"/>
  <c r="P2046" i="1"/>
  <c r="V2046" i="1" s="1"/>
  <c r="R2046" i="1" s="1"/>
  <c r="P2375" i="1"/>
  <c r="V2375" i="1" s="1"/>
  <c r="R2375" i="1" s="1"/>
  <c r="P5541" i="1"/>
  <c r="V5541" i="1" s="1"/>
  <c r="R5541" i="1" s="1"/>
  <c r="P1251" i="1"/>
  <c r="V1251" i="1" s="1"/>
  <c r="R1251" i="1" s="1"/>
  <c r="P3800" i="1"/>
  <c r="V3800" i="1" s="1"/>
  <c r="R3800" i="1" s="1"/>
  <c r="P113" i="1"/>
  <c r="V113" i="1" s="1"/>
  <c r="R113" i="1" s="1"/>
  <c r="P1977" i="1"/>
  <c r="V1977" i="1" s="1"/>
  <c r="R1977" i="1" s="1"/>
  <c r="P5407" i="1"/>
  <c r="V5407" i="1" s="1"/>
  <c r="R5407" i="1" s="1"/>
  <c r="P3124" i="1"/>
  <c r="V3124" i="1" s="1"/>
  <c r="R3124" i="1" s="1"/>
  <c r="P1252" i="1"/>
  <c r="V1252" i="1" s="1"/>
  <c r="R1252" i="1" s="1"/>
  <c r="P2274" i="1"/>
  <c r="V2274" i="1" s="1"/>
  <c r="R2274" i="1" s="1"/>
  <c r="P4762" i="1"/>
  <c r="V4762" i="1" s="1"/>
  <c r="R4762" i="1" s="1"/>
  <c r="P4030" i="1"/>
  <c r="V4030" i="1" s="1"/>
  <c r="R4030" i="1" s="1"/>
  <c r="P1897" i="1"/>
  <c r="V1897" i="1" s="1"/>
  <c r="R1897" i="1" s="1"/>
  <c r="P4434" i="1"/>
  <c r="V4434" i="1" s="1"/>
  <c r="R4434" i="1" s="1"/>
  <c r="P1661" i="1"/>
  <c r="V1661" i="1" s="1"/>
  <c r="R1661" i="1" s="1"/>
  <c r="P748" i="1"/>
  <c r="V748" i="1" s="1"/>
  <c r="R748" i="1" s="1"/>
  <c r="P3912" i="1"/>
  <c r="V3912" i="1" s="1"/>
  <c r="R3912" i="1" s="1"/>
  <c r="P43" i="1"/>
  <c r="V43" i="1" s="1"/>
  <c r="R43" i="1" s="1"/>
  <c r="P868" i="1"/>
  <c r="V868" i="1" s="1"/>
  <c r="R868" i="1" s="1"/>
  <c r="P2023" i="1"/>
  <c r="V2023" i="1" s="1"/>
  <c r="R2023" i="1" s="1"/>
  <c r="P4612" i="1"/>
  <c r="V4612" i="1" s="1"/>
  <c r="R4612" i="1" s="1"/>
  <c r="P1253" i="1"/>
  <c r="V1253" i="1" s="1"/>
  <c r="R1253" i="1" s="1"/>
  <c r="P3057" i="1"/>
  <c r="V3057" i="1" s="1"/>
  <c r="R3057" i="1" s="1"/>
  <c r="P1493" i="1"/>
  <c r="V1493" i="1" s="1"/>
  <c r="R1493" i="1" s="1"/>
  <c r="P3027" i="1"/>
  <c r="V3027" i="1" s="1"/>
  <c r="R3027" i="1" s="1"/>
  <c r="P4635" i="1"/>
  <c r="V4635" i="1" s="1"/>
  <c r="R4635" i="1" s="1"/>
  <c r="P3769" i="1"/>
  <c r="V3769" i="1" s="1"/>
  <c r="R3769" i="1" s="1"/>
  <c r="P5408" i="1"/>
  <c r="V5408" i="1" s="1"/>
  <c r="R5408" i="1" s="1"/>
  <c r="P3372" i="1"/>
  <c r="V3372" i="1" s="1"/>
  <c r="R3372" i="1" s="1"/>
  <c r="P2047" i="1"/>
  <c r="V2047" i="1" s="1"/>
  <c r="R2047" i="1" s="1"/>
  <c r="P3093" i="1"/>
  <c r="V3093" i="1" s="1"/>
  <c r="R3093" i="1" s="1"/>
  <c r="P1760" i="1"/>
  <c r="V1760" i="1" s="1"/>
  <c r="R1760" i="1" s="1"/>
  <c r="P5387" i="1"/>
  <c r="V5387" i="1" s="1"/>
  <c r="R5387" i="1" s="1"/>
  <c r="P2531" i="1"/>
  <c r="V2531" i="1" s="1"/>
  <c r="R2531" i="1" s="1"/>
  <c r="P2791" i="1"/>
  <c r="V2791" i="1" s="1"/>
  <c r="R2791" i="1" s="1"/>
  <c r="P4623" i="1"/>
  <c r="V4623" i="1" s="1"/>
  <c r="R4623" i="1" s="1"/>
  <c r="P933" i="1"/>
  <c r="V933" i="1" s="1"/>
  <c r="R933" i="1" s="1"/>
  <c r="P178" i="1"/>
  <c r="V178" i="1" s="1"/>
  <c r="R178" i="1" s="1"/>
  <c r="P1254" i="1"/>
  <c r="V1254" i="1" s="1"/>
  <c r="R1254" i="1" s="1"/>
  <c r="P994" i="1"/>
  <c r="V994" i="1" s="1"/>
  <c r="R994" i="1" s="1"/>
  <c r="P4420" i="1"/>
  <c r="V4420" i="1" s="1"/>
  <c r="R4420" i="1" s="1"/>
  <c r="P626" i="1"/>
  <c r="V626" i="1" s="1"/>
  <c r="R626" i="1" s="1"/>
  <c r="P1088" i="1"/>
  <c r="V1088" i="1" s="1"/>
  <c r="R1088" i="1" s="1"/>
  <c r="P4537" i="1"/>
  <c r="V4537" i="1" s="1"/>
  <c r="R4537" i="1" s="1"/>
  <c r="P221" i="1"/>
  <c r="V221" i="1" s="1"/>
  <c r="R221" i="1" s="1"/>
  <c r="P2152" i="1"/>
  <c r="V2152" i="1" s="1"/>
  <c r="R2152" i="1" s="1"/>
  <c r="P1662" i="1"/>
  <c r="V1662" i="1" s="1"/>
  <c r="R1662" i="1" s="1"/>
  <c r="P4293" i="1"/>
  <c r="V4293" i="1" s="1"/>
  <c r="R4293" i="1" s="1"/>
  <c r="P1255" i="1"/>
  <c r="V1255" i="1" s="1"/>
  <c r="R1255" i="1" s="1"/>
  <c r="P3567" i="1"/>
  <c r="V3567" i="1" s="1"/>
  <c r="R3567" i="1" s="1"/>
  <c r="P5609" i="1"/>
  <c r="V5609" i="1" s="1"/>
  <c r="R5609" i="1" s="1"/>
  <c r="P5542" i="1"/>
  <c r="V5542" i="1" s="1"/>
  <c r="R5542" i="1" s="1"/>
  <c r="P1429" i="1"/>
  <c r="V1429" i="1" s="1"/>
  <c r="R1429" i="1" s="1"/>
  <c r="P5378" i="1"/>
  <c r="V5378" i="1" s="1"/>
  <c r="R5378" i="1" s="1"/>
  <c r="P5498" i="1"/>
  <c r="V5498" i="1" s="1"/>
  <c r="R5498" i="1" s="1"/>
  <c r="P4681" i="1"/>
  <c r="V4681" i="1" s="1"/>
  <c r="R4681" i="1" s="1"/>
  <c r="P1005" i="1"/>
  <c r="V1005" i="1" s="1"/>
  <c r="R1005" i="1" s="1"/>
  <c r="P1256" i="1"/>
  <c r="V1256" i="1" s="1"/>
  <c r="R1256" i="1" s="1"/>
  <c r="P443" i="1"/>
  <c r="V443" i="1" s="1"/>
  <c r="R443" i="1" s="1"/>
  <c r="P1494" i="1"/>
  <c r="V1494" i="1" s="1"/>
  <c r="R1494" i="1" s="1"/>
  <c r="P1257" i="1"/>
  <c r="V1257" i="1" s="1"/>
  <c r="R1257" i="1" s="1"/>
  <c r="P114" i="1"/>
  <c r="V114" i="1" s="1"/>
  <c r="R114" i="1" s="1"/>
  <c r="P4642" i="1"/>
  <c r="V4642" i="1" s="1"/>
  <c r="R4642" i="1" s="1"/>
  <c r="P3294" i="1"/>
  <c r="V3294" i="1" s="1"/>
  <c r="R3294" i="1" s="1"/>
  <c r="P1258" i="1"/>
  <c r="V1258" i="1" s="1"/>
  <c r="R1258" i="1" s="1"/>
  <c r="P4879" i="1"/>
  <c r="V4879" i="1" s="1"/>
  <c r="R4879" i="1" s="1"/>
  <c r="P3956" i="1"/>
  <c r="V3956" i="1" s="1"/>
  <c r="R3956" i="1" s="1"/>
  <c r="P749" i="1"/>
  <c r="V749" i="1" s="1"/>
  <c r="R749" i="1" s="1"/>
  <c r="P4636" i="1"/>
  <c r="V4636" i="1" s="1"/>
  <c r="R4636" i="1" s="1"/>
  <c r="P4818" i="1"/>
  <c r="V4818" i="1" s="1"/>
  <c r="R4818" i="1" s="1"/>
  <c r="P2599" i="1"/>
  <c r="V2599" i="1" s="1"/>
  <c r="R2599" i="1" s="1"/>
  <c r="P306" i="1"/>
  <c r="V306" i="1" s="1"/>
  <c r="R306" i="1" s="1"/>
  <c r="P2890" i="1"/>
  <c r="V2890" i="1" s="1"/>
  <c r="R2890" i="1" s="1"/>
  <c r="P4294" i="1"/>
  <c r="V4294" i="1" s="1"/>
  <c r="R4294" i="1" s="1"/>
  <c r="P1544" i="1"/>
  <c r="V1544" i="1" s="1"/>
  <c r="R1544" i="1" s="1"/>
  <c r="P4086" i="1"/>
  <c r="V4086" i="1" s="1"/>
  <c r="R4086" i="1" s="1"/>
  <c r="P4295" i="1"/>
  <c r="V4295" i="1" s="1"/>
  <c r="R4295" i="1" s="1"/>
  <c r="P4185" i="1"/>
  <c r="V4185" i="1" s="1"/>
  <c r="R4185" i="1" s="1"/>
  <c r="P4126" i="1"/>
  <c r="V4126" i="1" s="1"/>
  <c r="R4126" i="1" s="1"/>
  <c r="P1089" i="1"/>
  <c r="V1089" i="1" s="1"/>
  <c r="R1089" i="1" s="1"/>
  <c r="P1015" i="1"/>
  <c r="V1015" i="1" s="1"/>
  <c r="R1015" i="1" s="1"/>
  <c r="P1851" i="1"/>
  <c r="V1851" i="1" s="1"/>
  <c r="R1851" i="1" s="1"/>
  <c r="P444" i="1"/>
  <c r="V444" i="1" s="1"/>
  <c r="R444" i="1" s="1"/>
  <c r="P1898" i="1"/>
  <c r="V1898" i="1" s="1"/>
  <c r="R1898" i="1" s="1"/>
  <c r="P5117" i="1"/>
  <c r="V5117" i="1" s="1"/>
  <c r="R5117" i="1" s="1"/>
  <c r="P4410" i="1"/>
  <c r="V4410" i="1" s="1"/>
  <c r="R4410" i="1" s="1"/>
  <c r="P5212" i="1"/>
  <c r="V5212" i="1" s="1"/>
  <c r="R5212" i="1" s="1"/>
  <c r="P3702" i="1"/>
  <c r="V3702" i="1" s="1"/>
  <c r="R3702" i="1" s="1"/>
  <c r="P4549" i="1"/>
  <c r="V4549" i="1" s="1"/>
  <c r="R4549" i="1" s="1"/>
  <c r="P1259" i="1"/>
  <c r="V1259" i="1" s="1"/>
  <c r="R1259" i="1" s="1"/>
  <c r="P2518" i="1"/>
  <c r="V2518" i="1" s="1"/>
  <c r="R2518" i="1" s="1"/>
  <c r="P3632" i="1"/>
  <c r="V3632" i="1" s="1"/>
  <c r="R3632" i="1" s="1"/>
  <c r="P750" i="1"/>
  <c r="V750" i="1" s="1"/>
  <c r="R750" i="1" s="1"/>
  <c r="P3438" i="1"/>
  <c r="V3438" i="1" s="1"/>
  <c r="R3438" i="1" s="1"/>
  <c r="P2891" i="1"/>
  <c r="V2891" i="1" s="1"/>
  <c r="R2891" i="1" s="1"/>
  <c r="P3823" i="1"/>
  <c r="V3823" i="1" s="1"/>
  <c r="R3823" i="1" s="1"/>
  <c r="P492" i="1"/>
  <c r="V492" i="1" s="1"/>
  <c r="R492" i="1" s="1"/>
  <c r="P247" i="1"/>
  <c r="V247" i="1" s="1"/>
  <c r="R247" i="1" s="1"/>
  <c r="P307" i="1"/>
  <c r="V307" i="1" s="1"/>
  <c r="R307" i="1" s="1"/>
  <c r="P2937" i="1"/>
  <c r="V2937" i="1" s="1"/>
  <c r="R2937" i="1" s="1"/>
  <c r="P2972" i="1"/>
  <c r="V2972" i="1" s="1"/>
  <c r="R2972" i="1" s="1"/>
  <c r="P493" i="1"/>
  <c r="V493" i="1" s="1"/>
  <c r="R493" i="1" s="1"/>
  <c r="P2104" i="1"/>
  <c r="V2104" i="1" s="1"/>
  <c r="R2104" i="1" s="1"/>
  <c r="P2892" i="1"/>
  <c r="V2892" i="1" s="1"/>
  <c r="R2892" i="1" s="1"/>
  <c r="P308" i="1"/>
  <c r="V308" i="1" s="1"/>
  <c r="R308" i="1" s="1"/>
  <c r="P4382" i="1"/>
  <c r="V4382" i="1" s="1"/>
  <c r="R4382" i="1" s="1"/>
  <c r="P3921" i="1"/>
  <c r="V3921" i="1" s="1"/>
  <c r="R3921" i="1" s="1"/>
  <c r="P5499" i="1"/>
  <c r="V5499" i="1" s="1"/>
  <c r="R5499" i="1" s="1"/>
  <c r="P2573" i="1"/>
  <c r="V2573" i="1" s="1"/>
  <c r="R2573" i="1" s="1"/>
  <c r="P3308" i="1"/>
  <c r="V3308" i="1" s="1"/>
  <c r="R3308" i="1" s="1"/>
  <c r="P494" i="1"/>
  <c r="V494" i="1" s="1"/>
  <c r="R494" i="1" s="1"/>
  <c r="P4135" i="1"/>
  <c r="V4135" i="1" s="1"/>
  <c r="R4135" i="1" s="1"/>
  <c r="P4689" i="1"/>
  <c r="V4689" i="1" s="1"/>
  <c r="R4689" i="1" s="1"/>
  <c r="P1260" i="1"/>
  <c r="V1260" i="1" s="1"/>
  <c r="R1260" i="1" s="1"/>
  <c r="P2322" i="1"/>
  <c r="V2322" i="1" s="1"/>
  <c r="R2322" i="1" s="1"/>
  <c r="P309" i="1"/>
  <c r="V309" i="1" s="1"/>
  <c r="R309" i="1" s="1"/>
  <c r="P2848" i="1"/>
  <c r="V2848" i="1" s="1"/>
  <c r="R2848" i="1" s="1"/>
  <c r="P4876" i="1"/>
  <c r="V4876" i="1" s="1"/>
  <c r="R4876" i="1" s="1"/>
  <c r="P3454" i="1"/>
  <c r="V3454" i="1" s="1"/>
  <c r="R3454" i="1" s="1"/>
  <c r="P1430" i="1"/>
  <c r="V1430" i="1" s="1"/>
  <c r="R1430" i="1" s="1"/>
  <c r="P3379" i="1"/>
  <c r="V3379" i="1" s="1"/>
  <c r="R3379" i="1" s="1"/>
  <c r="P2685" i="1"/>
  <c r="V2685" i="1" s="1"/>
  <c r="R2685" i="1" s="1"/>
  <c r="P3238" i="1"/>
  <c r="V3238" i="1" s="1"/>
  <c r="R3238" i="1" s="1"/>
  <c r="P4637" i="1"/>
  <c r="V4637" i="1" s="1"/>
  <c r="R4637" i="1" s="1"/>
  <c r="P4075" i="1"/>
  <c r="V4075" i="1" s="1"/>
  <c r="R4075" i="1" s="1"/>
  <c r="P4115" i="1"/>
  <c r="V4115" i="1" s="1"/>
  <c r="R4115" i="1" s="1"/>
  <c r="P751" i="1"/>
  <c r="V751" i="1" s="1"/>
  <c r="R751" i="1" s="1"/>
  <c r="P3272" i="1"/>
  <c r="V3272" i="1" s="1"/>
  <c r="R3272" i="1" s="1"/>
  <c r="P1063" i="1"/>
  <c r="V1063" i="1" s="1"/>
  <c r="R1063" i="1" s="1"/>
  <c r="P752" i="1"/>
  <c r="V752" i="1" s="1"/>
  <c r="R752" i="1" s="1"/>
  <c r="P2938" i="1"/>
  <c r="V2938" i="1" s="1"/>
  <c r="R2938" i="1" s="1"/>
  <c r="P952" i="1"/>
  <c r="V952" i="1" s="1"/>
  <c r="R952" i="1" s="1"/>
  <c r="P1090" i="1"/>
  <c r="V1090" i="1" s="1"/>
  <c r="R1090" i="1" s="1"/>
  <c r="P2400" i="1"/>
  <c r="V2400" i="1" s="1"/>
  <c r="R2400" i="1" s="1"/>
  <c r="P5638" i="1"/>
  <c r="V5638" i="1" s="1"/>
  <c r="R5638" i="1" s="1"/>
  <c r="P2754" i="1"/>
  <c r="V2754" i="1" s="1"/>
  <c r="R2754" i="1" s="1"/>
  <c r="P5639" i="1"/>
  <c r="V5639" i="1" s="1"/>
  <c r="R5639" i="1" s="1"/>
  <c r="P4726" i="1"/>
  <c r="V4726" i="1" s="1"/>
  <c r="R4726" i="1" s="1"/>
  <c r="P4937" i="1"/>
  <c r="V4937" i="1" s="1"/>
  <c r="R4937" i="1" s="1"/>
  <c r="P3617" i="1"/>
  <c r="V3617" i="1" s="1"/>
  <c r="R3617" i="1" s="1"/>
  <c r="P4296" i="1"/>
  <c r="V4296" i="1" s="1"/>
  <c r="R4296" i="1" s="1"/>
  <c r="P56" i="1"/>
  <c r="V56" i="1" s="1"/>
  <c r="R56" i="1" s="1"/>
  <c r="P1495" i="1"/>
  <c r="V1495" i="1" s="1"/>
  <c r="R1495" i="1" s="1"/>
  <c r="P1957" i="1"/>
  <c r="V1957" i="1" s="1"/>
  <c r="R1957" i="1" s="1"/>
  <c r="P2105" i="1"/>
  <c r="V2105" i="1" s="1"/>
  <c r="R2105" i="1" s="1"/>
  <c r="P4490" i="1"/>
  <c r="V4490" i="1" s="1"/>
  <c r="R4490" i="1" s="1"/>
  <c r="P820" i="1"/>
  <c r="V820" i="1" s="1"/>
  <c r="R820" i="1" s="1"/>
  <c r="P115" i="1"/>
  <c r="V115" i="1" s="1"/>
  <c r="R115" i="1" s="1"/>
  <c r="P3945" i="1"/>
  <c r="V3945" i="1" s="1"/>
  <c r="R3945" i="1" s="1"/>
  <c r="P4763" i="1"/>
  <c r="V4763" i="1" s="1"/>
  <c r="R4763" i="1" s="1"/>
  <c r="P1869" i="1"/>
  <c r="V1869" i="1" s="1"/>
  <c r="R1869" i="1" s="1"/>
  <c r="P2347" i="1"/>
  <c r="V2347" i="1" s="1"/>
  <c r="R2347" i="1" s="1"/>
  <c r="P1663" i="1"/>
  <c r="V1663" i="1" s="1"/>
  <c r="R1663" i="1" s="1"/>
  <c r="P1852" i="1"/>
  <c r="V1852" i="1" s="1"/>
  <c r="R1852" i="1" s="1"/>
  <c r="P1261" i="1"/>
  <c r="V1261" i="1" s="1"/>
  <c r="R1261" i="1" s="1"/>
  <c r="P2804" i="1"/>
  <c r="V2804" i="1" s="1"/>
  <c r="R2804" i="1" s="1"/>
  <c r="P1559" i="1"/>
  <c r="V1559" i="1" s="1"/>
  <c r="R1559" i="1" s="1"/>
  <c r="P4584" i="1"/>
  <c r="V4584" i="1" s="1"/>
  <c r="R4584" i="1" s="1"/>
  <c r="P2819" i="1"/>
  <c r="V2819" i="1" s="1"/>
  <c r="R2819" i="1" s="1"/>
  <c r="P2002" i="1"/>
  <c r="V2002" i="1" s="1"/>
  <c r="R2002" i="1" s="1"/>
  <c r="P1836" i="1"/>
  <c r="V1836" i="1" s="1"/>
  <c r="R1836" i="1" s="1"/>
  <c r="P2998" i="1"/>
  <c r="V2998" i="1" s="1"/>
  <c r="R2998" i="1" s="1"/>
  <c r="P1262" i="1"/>
  <c r="V1262" i="1" s="1"/>
  <c r="R1262" i="1" s="1"/>
  <c r="P5068" i="1"/>
  <c r="V5068" i="1" s="1"/>
  <c r="R5068" i="1" s="1"/>
  <c r="P2670" i="1"/>
  <c r="V2670" i="1" s="1"/>
  <c r="R2670" i="1" s="1"/>
  <c r="P1431" i="1"/>
  <c r="V1431" i="1" s="1"/>
  <c r="R1431" i="1" s="1"/>
  <c r="P5034" i="1"/>
  <c r="V5034" i="1" s="1"/>
  <c r="R5034" i="1" s="1"/>
  <c r="P116" i="1"/>
  <c r="V116" i="1" s="1"/>
  <c r="R116" i="1" s="1"/>
  <c r="P2024" i="1"/>
  <c r="V2024" i="1" s="1"/>
  <c r="R2024" i="1" s="1"/>
  <c r="P934" i="1"/>
  <c r="V934" i="1" s="1"/>
  <c r="R934" i="1" s="1"/>
  <c r="P2483" i="1"/>
  <c r="V2483" i="1" s="1"/>
  <c r="R2483" i="1" s="1"/>
  <c r="P117" i="1"/>
  <c r="V117" i="1" s="1"/>
  <c r="R117" i="1" s="1"/>
  <c r="P638" i="1"/>
  <c r="V638" i="1" s="1"/>
  <c r="R638" i="1" s="1"/>
  <c r="P2771" i="1"/>
  <c r="V2771" i="1" s="1"/>
  <c r="R2771" i="1" s="1"/>
  <c r="P811" i="1"/>
  <c r="V811" i="1" s="1"/>
  <c r="R811" i="1" s="1"/>
  <c r="P5543" i="1"/>
  <c r="V5543" i="1" s="1"/>
  <c r="R5543" i="1" s="1"/>
  <c r="P1263" i="1"/>
  <c r="V1263" i="1" s="1"/>
  <c r="R1263" i="1" s="1"/>
  <c r="P2939" i="1"/>
  <c r="V2939" i="1" s="1"/>
  <c r="R2939" i="1" s="1"/>
  <c r="P5640" i="1"/>
  <c r="V5640" i="1" s="1"/>
  <c r="R5640" i="1" s="1"/>
  <c r="P869" i="1"/>
  <c r="V869" i="1" s="1"/>
  <c r="R869" i="1" s="1"/>
  <c r="P4031" i="1"/>
  <c r="V4031" i="1" s="1"/>
  <c r="R4031" i="1" s="1"/>
  <c r="P578" i="1"/>
  <c r="V578" i="1" s="1"/>
  <c r="R578" i="1" s="1"/>
  <c r="P3173" i="1"/>
  <c r="V3173" i="1" s="1"/>
  <c r="R3173" i="1" s="1"/>
  <c r="P2984" i="1"/>
  <c r="V2984" i="1" s="1"/>
  <c r="R2984" i="1" s="1"/>
  <c r="P4453" i="1"/>
  <c r="V4453" i="1" s="1"/>
  <c r="R4453" i="1" s="1"/>
  <c r="P1264" i="1"/>
  <c r="V1264" i="1" s="1"/>
  <c r="R1264" i="1" s="1"/>
  <c r="P5316" i="1"/>
  <c r="V5316" i="1" s="1"/>
  <c r="R5316" i="1" s="1"/>
  <c r="P409" i="1"/>
  <c r="V409" i="1" s="1"/>
  <c r="R409" i="1" s="1"/>
  <c r="P1265" i="1"/>
  <c r="V1265" i="1" s="1"/>
  <c r="R1265" i="1" s="1"/>
  <c r="P1583" i="1"/>
  <c r="V1583" i="1" s="1"/>
  <c r="R1583" i="1" s="1"/>
  <c r="P5449" i="1"/>
  <c r="V5449" i="1" s="1"/>
  <c r="R5449" i="1" s="1"/>
  <c r="P1432" i="1"/>
  <c r="V1432" i="1" s="1"/>
  <c r="R1432" i="1" s="1"/>
  <c r="P1386" i="1"/>
  <c r="V1386" i="1" s="1"/>
  <c r="R1386" i="1" s="1"/>
  <c r="P1899" i="1"/>
  <c r="V1899" i="1" s="1"/>
  <c r="R1899" i="1" s="1"/>
  <c r="P118" i="1"/>
  <c r="V118" i="1" s="1"/>
  <c r="R118" i="1" s="1"/>
  <c r="P4938" i="1"/>
  <c r="V4938" i="1" s="1"/>
  <c r="R4938" i="1" s="1"/>
  <c r="P29" i="1"/>
  <c r="V29" i="1" s="1"/>
  <c r="R29" i="1" s="1"/>
  <c r="P579" i="1"/>
  <c r="V579" i="1" s="1"/>
  <c r="R579" i="1" s="1"/>
  <c r="P3439" i="1"/>
  <c r="V3439" i="1" s="1"/>
  <c r="R3439" i="1" s="1"/>
  <c r="P310" i="1"/>
  <c r="V310" i="1" s="1"/>
  <c r="R310" i="1" s="1"/>
  <c r="P753" i="1"/>
  <c r="V753" i="1" s="1"/>
  <c r="R753" i="1" s="1"/>
  <c r="P5276" i="1"/>
  <c r="V5276" i="1" s="1"/>
  <c r="R5276" i="1" s="1"/>
  <c r="P1387" i="1"/>
  <c r="V1387" i="1" s="1"/>
  <c r="R1387" i="1" s="1"/>
  <c r="P882" i="1"/>
  <c r="V882" i="1" s="1"/>
  <c r="R882" i="1" s="1"/>
  <c r="P2048" i="1"/>
  <c r="V2048" i="1" s="1"/>
  <c r="R2048" i="1" s="1"/>
  <c r="P1958" i="1"/>
  <c r="V1958" i="1" s="1"/>
  <c r="R1958" i="1" s="1"/>
  <c r="P754" i="1"/>
  <c r="V754" i="1" s="1"/>
  <c r="R754" i="1" s="1"/>
  <c r="P2512" i="1"/>
  <c r="V2512" i="1" s="1"/>
  <c r="R2512" i="1" s="1"/>
  <c r="P421" i="1"/>
  <c r="V421" i="1" s="1"/>
  <c r="R421" i="1" s="1"/>
  <c r="P311" i="1"/>
  <c r="V311" i="1" s="1"/>
  <c r="R311" i="1" s="1"/>
  <c r="P2106" i="1"/>
  <c r="V2106" i="1" s="1"/>
  <c r="R2106" i="1" s="1"/>
  <c r="P4550" i="1"/>
  <c r="V4550" i="1" s="1"/>
  <c r="R4550" i="1" s="1"/>
  <c r="P13" i="1"/>
  <c r="V13" i="1" s="1"/>
  <c r="R13" i="1" s="1"/>
  <c r="P3703" i="1"/>
  <c r="V3703" i="1" s="1"/>
  <c r="R3703" i="1" s="1"/>
  <c r="P4394" i="1"/>
  <c r="V4394" i="1" s="1"/>
  <c r="R4394" i="1" s="1"/>
  <c r="P3704" i="1"/>
  <c r="V3704" i="1" s="1"/>
  <c r="R3704" i="1" s="1"/>
  <c r="P2519" i="1"/>
  <c r="V2519" i="1" s="1"/>
  <c r="R2519" i="1" s="1"/>
  <c r="P2600" i="1"/>
  <c r="V2600" i="1" s="1"/>
  <c r="R2600" i="1" s="1"/>
  <c r="P2755" i="1"/>
  <c r="V2755" i="1" s="1"/>
  <c r="R2755" i="1" s="1"/>
  <c r="P683" i="1"/>
  <c r="V683" i="1" s="1"/>
  <c r="R683" i="1" s="1"/>
  <c r="P2484" i="1"/>
  <c r="V2484" i="1" s="1"/>
  <c r="R2484" i="1" s="1"/>
  <c r="P1761" i="1"/>
  <c r="V1761" i="1" s="1"/>
  <c r="R1761" i="1" s="1"/>
  <c r="P4297" i="1"/>
  <c r="V4297" i="1" s="1"/>
  <c r="R4297" i="1" s="1"/>
  <c r="P495" i="1"/>
  <c r="V495" i="1" s="1"/>
  <c r="R495" i="1" s="1"/>
  <c r="P5030" i="1"/>
  <c r="V5030" i="1" s="1"/>
  <c r="R5030" i="1" s="1"/>
  <c r="P4017" i="1"/>
  <c r="V4017" i="1" s="1"/>
  <c r="R4017" i="1" s="1"/>
  <c r="P3183" i="1"/>
  <c r="V3183" i="1" s="1"/>
  <c r="R3183" i="1" s="1"/>
  <c r="P378" i="1"/>
  <c r="V378" i="1" s="1"/>
  <c r="R378" i="1" s="1"/>
  <c r="P1714" i="1"/>
  <c r="V1714" i="1" s="1"/>
  <c r="R1714" i="1" s="1"/>
  <c r="P4050" i="1"/>
  <c r="V4050" i="1" s="1"/>
  <c r="R4050" i="1" s="1"/>
  <c r="P2193" i="1"/>
  <c r="V2193" i="1" s="1"/>
  <c r="R2193" i="1" s="1"/>
  <c r="P3033" i="1"/>
  <c r="V3033" i="1" s="1"/>
  <c r="R3033" i="1" s="1"/>
  <c r="P1402" i="1"/>
  <c r="V1402" i="1" s="1"/>
  <c r="R1402" i="1" s="1"/>
  <c r="P1388" i="1"/>
  <c r="V1388" i="1" s="1"/>
  <c r="R1388" i="1" s="1"/>
  <c r="P119" i="1"/>
  <c r="V119" i="1" s="1"/>
  <c r="R119" i="1" s="1"/>
  <c r="P2893" i="1"/>
  <c r="V2893" i="1" s="1"/>
  <c r="R2893" i="1" s="1"/>
  <c r="P2275" i="1"/>
  <c r="V2275" i="1" s="1"/>
  <c r="R2275" i="1" s="1"/>
  <c r="P870" i="1"/>
  <c r="V870" i="1" s="1"/>
  <c r="R870" i="1" s="1"/>
  <c r="P1433" i="1"/>
  <c r="V1433" i="1" s="1"/>
  <c r="R1433" i="1" s="1"/>
  <c r="P5641" i="1"/>
  <c r="V5641" i="1" s="1"/>
  <c r="R5641" i="1" s="1"/>
  <c r="P2348" i="1"/>
  <c r="V2348" i="1" s="1"/>
  <c r="R2348" i="1" s="1"/>
  <c r="P1496" i="1"/>
  <c r="V1496" i="1" s="1"/>
  <c r="R1496" i="1" s="1"/>
  <c r="P1266" i="1"/>
  <c r="V1266" i="1" s="1"/>
  <c r="R1266" i="1" s="1"/>
  <c r="P3327" i="1"/>
  <c r="V3327" i="1" s="1"/>
  <c r="R3327" i="1" s="1"/>
  <c r="P2772" i="1"/>
  <c r="V2772" i="1" s="1"/>
  <c r="R2772" i="1" s="1"/>
  <c r="P1715" i="1"/>
  <c r="V1715" i="1" s="1"/>
  <c r="R1715" i="1" s="1"/>
  <c r="P496" i="1"/>
  <c r="V496" i="1" s="1"/>
  <c r="R496" i="1" s="1"/>
  <c r="P3273" i="1"/>
  <c r="V3273" i="1" s="1"/>
  <c r="R3273" i="1" s="1"/>
  <c r="P2640" i="1"/>
  <c r="V2640" i="1" s="1"/>
  <c r="R2640" i="1" s="1"/>
  <c r="P4764" i="1"/>
  <c r="V4764" i="1" s="1"/>
  <c r="R4764" i="1" s="1"/>
  <c r="P1434" i="1"/>
  <c r="V1434" i="1" s="1"/>
  <c r="R1434" i="1" s="1"/>
  <c r="P3388" i="1"/>
  <c r="V3388" i="1" s="1"/>
  <c r="R3388" i="1" s="1"/>
  <c r="P120" i="1"/>
  <c r="V120" i="1" s="1"/>
  <c r="R120" i="1" s="1"/>
  <c r="P359" i="1"/>
  <c r="V359" i="1" s="1"/>
  <c r="R359" i="1" s="1"/>
  <c r="P1664" i="1"/>
  <c r="V1664" i="1" s="1"/>
  <c r="R1664" i="1" s="1"/>
  <c r="P1584" i="1"/>
  <c r="V1584" i="1" s="1"/>
  <c r="R1584" i="1" s="1"/>
  <c r="P5317" i="1"/>
  <c r="V5317" i="1" s="1"/>
  <c r="R5317" i="1" s="1"/>
  <c r="P4395" i="1"/>
  <c r="V4395" i="1" s="1"/>
  <c r="R4395" i="1" s="1"/>
  <c r="P5450" i="1"/>
  <c r="V5450" i="1" s="1"/>
  <c r="R5450" i="1" s="1"/>
  <c r="P1435" i="1"/>
  <c r="V1435" i="1" s="1"/>
  <c r="R1435" i="1" s="1"/>
  <c r="P312" i="1"/>
  <c r="V312" i="1" s="1"/>
  <c r="R312" i="1" s="1"/>
  <c r="P3705" i="1"/>
  <c r="V3705" i="1" s="1"/>
  <c r="R3705" i="1" s="1"/>
  <c r="P1436" i="1"/>
  <c r="V1436" i="1" s="1"/>
  <c r="R1436" i="1" s="1"/>
  <c r="P1267" i="1"/>
  <c r="V1267" i="1" s="1"/>
  <c r="R1267" i="1" s="1"/>
  <c r="P3860" i="1"/>
  <c r="V3860" i="1" s="1"/>
  <c r="R3860" i="1" s="1"/>
  <c r="P2016" i="1"/>
  <c r="V2016" i="1" s="1"/>
  <c r="R2016" i="1" s="1"/>
  <c r="P2952" i="1"/>
  <c r="V2952" i="1" s="1"/>
  <c r="R2952" i="1" s="1"/>
  <c r="P3869" i="1"/>
  <c r="V3869" i="1" s="1"/>
  <c r="R3869" i="1" s="1"/>
  <c r="P5500" i="1"/>
  <c r="V5500" i="1" s="1"/>
  <c r="R5500" i="1" s="1"/>
  <c r="P4592" i="1"/>
  <c r="V4592" i="1" s="1"/>
  <c r="R4592" i="1" s="1"/>
  <c r="P2003" i="1"/>
  <c r="V2003" i="1" s="1"/>
  <c r="R2003" i="1" s="1"/>
  <c r="P2574" i="1"/>
  <c r="V2574" i="1" s="1"/>
  <c r="R2574" i="1" s="1"/>
  <c r="P3193" i="1"/>
  <c r="V3193" i="1" s="1"/>
  <c r="R3193" i="1" s="1"/>
  <c r="P2940" i="1"/>
  <c r="V2940" i="1" s="1"/>
  <c r="R2940" i="1" s="1"/>
  <c r="P4051" i="1"/>
  <c r="V4051" i="1" s="1"/>
  <c r="R4051" i="1" s="1"/>
  <c r="P4727" i="1"/>
  <c r="V4727" i="1" s="1"/>
  <c r="R4727" i="1" s="1"/>
  <c r="P2549" i="1"/>
  <c r="V2549" i="1" s="1"/>
  <c r="R2549" i="1" s="1"/>
  <c r="P2049" i="1"/>
  <c r="V2049" i="1" s="1"/>
  <c r="R2049" i="1" s="1"/>
  <c r="P497" i="1"/>
  <c r="V497" i="1" s="1"/>
  <c r="R497" i="1" s="1"/>
  <c r="P5025" i="1"/>
  <c r="V5025" i="1" s="1"/>
  <c r="R5025" i="1" s="1"/>
  <c r="P2427" i="1"/>
  <c r="V2427" i="1" s="1"/>
  <c r="R2427" i="1" s="1"/>
  <c r="P1268" i="1"/>
  <c r="V1268" i="1" s="1"/>
  <c r="R1268" i="1" s="1"/>
  <c r="P2973" i="1"/>
  <c r="V2973" i="1" s="1"/>
  <c r="R2973" i="1" s="1"/>
  <c r="P5190" i="1"/>
  <c r="V5190" i="1" s="1"/>
  <c r="R5190" i="1" s="1"/>
  <c r="P2928" i="1"/>
  <c r="V2928" i="1" s="1"/>
  <c r="R2928" i="1" s="1"/>
  <c r="P1900" i="1"/>
  <c r="V1900" i="1" s="1"/>
  <c r="R1900" i="1" s="1"/>
  <c r="P3837" i="1"/>
  <c r="V3837" i="1" s="1"/>
  <c r="R3837" i="1" s="1"/>
  <c r="P4298" i="1"/>
  <c r="V4298" i="1" s="1"/>
  <c r="R4298" i="1" s="1"/>
  <c r="P5219" i="1"/>
  <c r="V5219" i="1" s="1"/>
  <c r="R5219" i="1" s="1"/>
  <c r="P3125" i="1"/>
  <c r="V3125" i="1" s="1"/>
  <c r="R3125" i="1" s="1"/>
  <c r="P4191" i="1"/>
  <c r="V4191" i="1" s="1"/>
  <c r="R4191" i="1" s="1"/>
  <c r="P2849" i="1"/>
  <c r="V2849" i="1" s="1"/>
  <c r="R2849" i="1" s="1"/>
  <c r="P580" i="1"/>
  <c r="V580" i="1" s="1"/>
  <c r="R580" i="1" s="1"/>
  <c r="P581" i="1"/>
  <c r="V581" i="1" s="1"/>
  <c r="R581" i="1" s="1"/>
  <c r="P1901" i="1"/>
  <c r="V1901" i="1" s="1"/>
  <c r="R1901" i="1" s="1"/>
  <c r="P179" i="1"/>
  <c r="V179" i="1" s="1"/>
  <c r="R179" i="1" s="1"/>
  <c r="P5228" i="1"/>
  <c r="V5228" i="1" s="1"/>
  <c r="R5228" i="1" s="1"/>
  <c r="P1437" i="1"/>
  <c r="V1437" i="1" s="1"/>
  <c r="R1437" i="1" s="1"/>
  <c r="P3706" i="1"/>
  <c r="V3706" i="1" s="1"/>
  <c r="R3706" i="1" s="1"/>
  <c r="P755" i="1"/>
  <c r="V755" i="1" s="1"/>
  <c r="R755" i="1" s="1"/>
  <c r="P3283" i="1"/>
  <c r="V3283" i="1" s="1"/>
  <c r="R3283" i="1" s="1"/>
  <c r="P5409" i="1"/>
  <c r="V5409" i="1" s="1"/>
  <c r="R5409" i="1" s="1"/>
  <c r="P5318" i="1"/>
  <c r="V5318" i="1" s="1"/>
  <c r="R5318" i="1" s="1"/>
  <c r="P2050" i="1"/>
  <c r="V2050" i="1" s="1"/>
  <c r="R2050" i="1" s="1"/>
  <c r="P3784" i="1"/>
  <c r="V3784" i="1" s="1"/>
  <c r="R3784" i="1" s="1"/>
  <c r="P1585" i="1"/>
  <c r="V1585" i="1" s="1"/>
  <c r="R1585" i="1" s="1"/>
  <c r="P4052" i="1"/>
  <c r="V4052" i="1" s="1"/>
  <c r="R4052" i="1" s="1"/>
  <c r="P1064" i="1"/>
  <c r="V1064" i="1" s="1"/>
  <c r="R1064" i="1" s="1"/>
  <c r="P1497" i="1"/>
  <c r="V1497" i="1" s="1"/>
  <c r="R1497" i="1" s="1"/>
  <c r="P44" i="1"/>
  <c r="V44" i="1" s="1"/>
  <c r="R44" i="1" s="1"/>
  <c r="P2485" i="1"/>
  <c r="V2485" i="1" s="1"/>
  <c r="R2485" i="1" s="1"/>
  <c r="P1665" i="1"/>
  <c r="V1665" i="1" s="1"/>
  <c r="R1665" i="1" s="1"/>
  <c r="P14" i="1"/>
  <c r="V14" i="1" s="1"/>
  <c r="R14" i="1" s="1"/>
  <c r="P2745" i="1"/>
  <c r="V2745" i="1" s="1"/>
  <c r="R2745" i="1" s="1"/>
  <c r="P121" i="1"/>
  <c r="V121" i="1" s="1"/>
  <c r="R121" i="1" s="1"/>
  <c r="P582" i="1"/>
  <c r="V582" i="1" s="1"/>
  <c r="R582" i="1" s="1"/>
  <c r="P1438" i="1"/>
  <c r="V1438" i="1" s="1"/>
  <c r="R1438" i="1" s="1"/>
  <c r="P5501" i="1"/>
  <c r="V5501" i="1" s="1"/>
  <c r="R5501" i="1" s="1"/>
  <c r="P3568" i="1"/>
  <c r="V3568" i="1" s="1"/>
  <c r="R3568" i="1" s="1"/>
  <c r="P214" i="1"/>
  <c r="V214" i="1" s="1"/>
  <c r="R214" i="1" s="1"/>
  <c r="P2941" i="1"/>
  <c r="V2941" i="1" s="1"/>
  <c r="R2941" i="1" s="1"/>
  <c r="P5410" i="1"/>
  <c r="V5410" i="1" s="1"/>
  <c r="R5410" i="1" s="1"/>
  <c r="P1959" i="1"/>
  <c r="V1959" i="1" s="1"/>
  <c r="R1959" i="1" s="1"/>
  <c r="P2785" i="1"/>
  <c r="V2785" i="1" s="1"/>
  <c r="R2785" i="1" s="1"/>
  <c r="P5566" i="1"/>
  <c r="V5566" i="1" s="1"/>
  <c r="R5566" i="1" s="1"/>
  <c r="P5610" i="1"/>
  <c r="V5610" i="1" s="1"/>
  <c r="R5610" i="1" s="1"/>
  <c r="P3047" i="1"/>
  <c r="V3047" i="1" s="1"/>
  <c r="R3047" i="1" s="1"/>
  <c r="P313" i="1"/>
  <c r="V313" i="1" s="1"/>
  <c r="R313" i="1" s="1"/>
  <c r="P4299" i="1"/>
  <c r="V4299" i="1" s="1"/>
  <c r="R4299" i="1" s="1"/>
  <c r="P3533" i="1"/>
  <c r="V3533" i="1" s="1"/>
  <c r="R3533" i="1" s="1"/>
  <c r="P3707" i="1"/>
  <c r="V3707" i="1" s="1"/>
  <c r="R3707" i="1" s="1"/>
  <c r="P2894" i="1"/>
  <c r="V2894" i="1" s="1"/>
  <c r="R2894" i="1" s="1"/>
  <c r="P2276" i="1"/>
  <c r="V2276" i="1" s="1"/>
  <c r="R2276" i="1" s="1"/>
  <c r="P1439" i="1"/>
  <c r="V1439" i="1" s="1"/>
  <c r="R1439" i="1" s="1"/>
  <c r="P1091" i="1"/>
  <c r="V1091" i="1" s="1"/>
  <c r="R1091" i="1" s="1"/>
  <c r="P215" i="1"/>
  <c r="V215" i="1" s="1"/>
  <c r="R215" i="1" s="1"/>
  <c r="P4300" i="1"/>
  <c r="V4300" i="1" s="1"/>
  <c r="R4300" i="1" s="1"/>
  <c r="P216" i="1"/>
  <c r="V216" i="1" s="1"/>
  <c r="R216" i="1" s="1"/>
  <c r="P3239" i="1"/>
  <c r="V3239" i="1" s="1"/>
  <c r="R3239" i="1" s="1"/>
  <c r="P1822" i="1"/>
  <c r="V1822" i="1" s="1"/>
  <c r="R1822" i="1" s="1"/>
  <c r="P4301" i="1"/>
  <c r="V4301" i="1" s="1"/>
  <c r="R4301" i="1" s="1"/>
  <c r="P4053" i="1"/>
  <c r="V4053" i="1" s="1"/>
  <c r="R4053" i="1" s="1"/>
  <c r="P3502" i="1"/>
  <c r="V3502" i="1" s="1"/>
  <c r="R3502" i="1" s="1"/>
  <c r="P4087" i="1"/>
  <c r="V4087" i="1" s="1"/>
  <c r="R4087" i="1" s="1"/>
  <c r="P3957" i="1"/>
  <c r="V3957" i="1" s="1"/>
  <c r="R3957" i="1" s="1"/>
  <c r="P15" i="1"/>
  <c r="V15" i="1" s="1"/>
  <c r="R15" i="1" s="1"/>
  <c r="P5502" i="1"/>
  <c r="V5502" i="1" s="1"/>
  <c r="R5502" i="1" s="1"/>
  <c r="P2107" i="1"/>
  <c r="V2107" i="1" s="1"/>
  <c r="R2107" i="1" s="1"/>
  <c r="P498" i="1"/>
  <c r="V498" i="1" s="1"/>
  <c r="R498" i="1" s="1"/>
  <c r="P4884" i="1"/>
  <c r="V4884" i="1" s="1"/>
  <c r="R4884" i="1" s="1"/>
  <c r="P180" i="1"/>
  <c r="V180" i="1" s="1"/>
  <c r="R180" i="1" s="1"/>
  <c r="P2773" i="1"/>
  <c r="V2773" i="1" s="1"/>
  <c r="R2773" i="1" s="1"/>
  <c r="P3996" i="1"/>
  <c r="V3996" i="1" s="1"/>
  <c r="R3996" i="1" s="1"/>
  <c r="P2774" i="1"/>
  <c r="V2774" i="1" s="1"/>
  <c r="R2774" i="1" s="1"/>
  <c r="P5113" i="1"/>
  <c r="V5113" i="1" s="1"/>
  <c r="R5113" i="1" s="1"/>
  <c r="P2671" i="1"/>
  <c r="V2671" i="1" s="1"/>
  <c r="R2671" i="1" s="1"/>
  <c r="P2601" i="1"/>
  <c r="V2601" i="1" s="1"/>
  <c r="R2601" i="1" s="1"/>
  <c r="P410" i="1"/>
  <c r="V410" i="1" s="1"/>
  <c r="R410" i="1" s="1"/>
  <c r="P4682" i="1"/>
  <c r="V4682" i="1" s="1"/>
  <c r="R4682" i="1" s="1"/>
  <c r="P3503" i="1"/>
  <c r="V3503" i="1" s="1"/>
  <c r="R3503" i="1" s="1"/>
  <c r="P4202" i="1"/>
  <c r="V4202" i="1" s="1"/>
  <c r="R4202" i="1" s="1"/>
  <c r="P2850" i="1"/>
  <c r="V2850" i="1" s="1"/>
  <c r="R2850" i="1" s="1"/>
  <c r="P1666" i="1"/>
  <c r="V1666" i="1" s="1"/>
  <c r="R1666" i="1" s="1"/>
  <c r="P953" i="1"/>
  <c r="V953" i="1" s="1"/>
  <c r="R953" i="1" s="1"/>
  <c r="P916" i="1"/>
  <c r="V916" i="1" s="1"/>
  <c r="R916" i="1" s="1"/>
  <c r="P4728" i="1"/>
  <c r="V4728" i="1" s="1"/>
  <c r="R4728" i="1" s="1"/>
  <c r="P821" i="1"/>
  <c r="V821" i="1" s="1"/>
  <c r="R821" i="1" s="1"/>
  <c r="P5557" i="1"/>
  <c r="V5557" i="1" s="1"/>
  <c r="R5557" i="1" s="1"/>
  <c r="P4939" i="1"/>
  <c r="V4939" i="1" s="1"/>
  <c r="R4939" i="1" s="1"/>
  <c r="P3972" i="1"/>
  <c r="V3972" i="1" s="1"/>
  <c r="R3972" i="1" s="1"/>
  <c r="P2686" i="1"/>
  <c r="V2686" i="1" s="1"/>
  <c r="R2686" i="1" s="1"/>
  <c r="P1031" i="1"/>
  <c r="V1031" i="1" s="1"/>
  <c r="R1031" i="1" s="1"/>
  <c r="P1269" i="1"/>
  <c r="V1269" i="1" s="1"/>
  <c r="R1269" i="1" s="1"/>
  <c r="P5451" i="1"/>
  <c r="V5451" i="1" s="1"/>
  <c r="R5451" i="1" s="1"/>
  <c r="P4302" i="1"/>
  <c r="V4302" i="1" s="1"/>
  <c r="R4302" i="1" s="1"/>
  <c r="P2166" i="1"/>
  <c r="V2166" i="1" s="1"/>
  <c r="R2166" i="1" s="1"/>
  <c r="P2223" i="1"/>
  <c r="V2223" i="1" s="1"/>
  <c r="R2223" i="1" s="1"/>
  <c r="P3328" i="1"/>
  <c r="V3328" i="1" s="1"/>
  <c r="R3328" i="1" s="1"/>
  <c r="P3618" i="1"/>
  <c r="V3618" i="1" s="1"/>
  <c r="R3618" i="1" s="1"/>
  <c r="P756" i="1"/>
  <c r="V756" i="1" s="1"/>
  <c r="R756" i="1" s="1"/>
  <c r="P3569" i="1"/>
  <c r="V3569" i="1" s="1"/>
  <c r="R3569" i="1" s="1"/>
  <c r="P2704" i="1"/>
  <c r="V2704" i="1" s="1"/>
  <c r="R2704" i="1" s="1"/>
  <c r="P2705" i="1"/>
  <c r="V2705" i="1" s="1"/>
  <c r="R2705" i="1" s="1"/>
  <c r="P3329" i="1"/>
  <c r="V3329" i="1" s="1"/>
  <c r="R3329" i="1" s="1"/>
  <c r="P2851" i="1"/>
  <c r="V2851" i="1" s="1"/>
  <c r="R2851" i="1" s="1"/>
  <c r="P1440" i="1"/>
  <c r="V1440" i="1" s="1"/>
  <c r="R1440" i="1" s="1"/>
  <c r="P2999" i="1"/>
  <c r="V2999" i="1" s="1"/>
  <c r="R2999" i="1" s="1"/>
  <c r="P1804" i="1"/>
  <c r="V1804" i="1" s="1"/>
  <c r="R1804" i="1" s="1"/>
  <c r="P2706" i="1"/>
  <c r="V2706" i="1" s="1"/>
  <c r="R2706" i="1" s="1"/>
  <c r="P5411" i="1"/>
  <c r="V5411" i="1" s="1"/>
  <c r="R5411" i="1" s="1"/>
  <c r="P5503" i="1"/>
  <c r="V5503" i="1" s="1"/>
  <c r="R5503" i="1" s="1"/>
  <c r="P1270" i="1"/>
  <c r="V1270" i="1" s="1"/>
  <c r="R1270" i="1" s="1"/>
  <c r="P3796" i="1"/>
  <c r="V3796" i="1" s="1"/>
  <c r="R3796" i="1" s="1"/>
  <c r="P4088" i="1"/>
  <c r="V4088" i="1" s="1"/>
  <c r="R4088" i="1" s="1"/>
  <c r="P4023" i="1"/>
  <c r="V4023" i="1" s="1"/>
  <c r="R4023" i="1" s="1"/>
  <c r="P4116" i="1"/>
  <c r="V4116" i="1" s="1"/>
  <c r="R4116" i="1" s="1"/>
  <c r="P3101" i="1"/>
  <c r="V3101" i="1" s="1"/>
  <c r="R3101" i="1" s="1"/>
  <c r="P3838" i="1"/>
  <c r="V3838" i="1" s="1"/>
  <c r="R3838" i="1" s="1"/>
  <c r="P3482" i="1"/>
  <c r="V3482" i="1" s="1"/>
  <c r="R3482" i="1" s="1"/>
  <c r="P5581" i="1"/>
  <c r="V5581" i="1" s="1"/>
  <c r="R5581" i="1" s="1"/>
  <c r="P1441" i="1"/>
  <c r="V1441" i="1" s="1"/>
  <c r="R1441" i="1" s="1"/>
  <c r="P5319" i="1"/>
  <c r="V5319" i="1" s="1"/>
  <c r="R5319" i="1" s="1"/>
  <c r="P4687" i="1"/>
  <c r="V4687" i="1" s="1"/>
  <c r="R4687" i="1" s="1"/>
  <c r="P3336" i="1"/>
  <c r="V3336" i="1" s="1"/>
  <c r="R3336" i="1" s="1"/>
  <c r="P1616" i="1"/>
  <c r="V1616" i="1" s="1"/>
  <c r="R1616" i="1" s="1"/>
  <c r="P3034" i="1"/>
  <c r="V3034" i="1" s="1"/>
  <c r="R3034" i="1" s="1"/>
  <c r="P2707" i="1"/>
  <c r="V2707" i="1" s="1"/>
  <c r="R2707" i="1" s="1"/>
  <c r="P2108" i="1"/>
  <c r="V2108" i="1" s="1"/>
  <c r="R2108" i="1" s="1"/>
  <c r="P2895" i="1"/>
  <c r="V2895" i="1" s="1"/>
  <c r="R2895" i="1" s="1"/>
  <c r="P2277" i="1"/>
  <c r="V2277" i="1" s="1"/>
  <c r="R2277" i="1" s="1"/>
  <c r="P445" i="1"/>
  <c r="V445" i="1" s="1"/>
  <c r="R445" i="1" s="1"/>
  <c r="P5222" i="1"/>
  <c r="V5222" i="1" s="1"/>
  <c r="R5222" i="1" s="1"/>
  <c r="P1902" i="1"/>
  <c r="V1902" i="1" s="1"/>
  <c r="R1902" i="1" s="1"/>
  <c r="P5132" i="1"/>
  <c r="V5132" i="1" s="1"/>
  <c r="R5132" i="1" s="1"/>
  <c r="P3126" i="1"/>
  <c r="V3126" i="1" s="1"/>
  <c r="R3126" i="1" s="1"/>
  <c r="P2428" i="1"/>
  <c r="V2428" i="1" s="1"/>
  <c r="R2428" i="1" s="1"/>
  <c r="P1667" i="1"/>
  <c r="V1667" i="1" s="1"/>
  <c r="R1667" i="1" s="1"/>
  <c r="P248" i="1"/>
  <c r="V248" i="1" s="1"/>
  <c r="R248" i="1" s="1"/>
  <c r="P314" i="1"/>
  <c r="V314" i="1" s="1"/>
  <c r="R314" i="1" s="1"/>
  <c r="P16" i="1"/>
  <c r="V16" i="1" s="1"/>
  <c r="R16" i="1" s="1"/>
  <c r="P3127" i="1"/>
  <c r="V3127" i="1" s="1"/>
  <c r="R3127" i="1" s="1"/>
  <c r="P2172" i="1"/>
  <c r="V2172" i="1" s="1"/>
  <c r="R2172" i="1" s="1"/>
  <c r="P1442" i="1"/>
  <c r="V1442" i="1" s="1"/>
  <c r="R1442" i="1" s="1"/>
  <c r="P2278" i="1"/>
  <c r="V2278" i="1" s="1"/>
  <c r="R2278" i="1" s="1"/>
  <c r="P411" i="1"/>
  <c r="V411" i="1" s="1"/>
  <c r="R411" i="1" s="1"/>
  <c r="P4303" i="1"/>
  <c r="V4303" i="1" s="1"/>
  <c r="R4303" i="1" s="1"/>
  <c r="P5191" i="1"/>
  <c r="V5191" i="1" s="1"/>
  <c r="R5191" i="1" s="1"/>
  <c r="P684" i="1"/>
  <c r="V684" i="1" s="1"/>
  <c r="R684" i="1" s="1"/>
  <c r="P4396" i="1"/>
  <c r="V4396" i="1" s="1"/>
  <c r="R4396" i="1" s="1"/>
  <c r="P3128" i="1"/>
  <c r="V3128" i="1" s="1"/>
  <c r="R3128" i="1" s="1"/>
  <c r="P4650" i="1"/>
  <c r="V4650" i="1" s="1"/>
  <c r="R4650" i="1" s="1"/>
  <c r="P3946" i="1"/>
  <c r="V3946" i="1" s="1"/>
  <c r="R3946" i="1" s="1"/>
  <c r="P3934" i="1"/>
  <c r="V3934" i="1" s="1"/>
  <c r="R3934" i="1" s="1"/>
  <c r="P4304" i="1"/>
  <c r="V4304" i="1" s="1"/>
  <c r="R4304" i="1" s="1"/>
  <c r="P1065" i="1"/>
  <c r="V1065" i="1" s="1"/>
  <c r="R1065" i="1" s="1"/>
  <c r="P5169" i="1"/>
  <c r="V5169" i="1" s="1"/>
  <c r="R5169" i="1" s="1"/>
  <c r="P1793" i="1"/>
  <c r="V1793" i="1" s="1"/>
  <c r="R1793" i="1" s="1"/>
  <c r="P4822" i="1"/>
  <c r="V4822" i="1" s="1"/>
  <c r="R4822" i="1" s="1"/>
  <c r="P1545" i="1"/>
  <c r="V1545" i="1" s="1"/>
  <c r="R1545" i="1" s="1"/>
  <c r="P4305" i="1"/>
  <c r="V4305" i="1" s="1"/>
  <c r="R4305" i="1" s="1"/>
  <c r="P5544" i="1"/>
  <c r="V5544" i="1" s="1"/>
  <c r="R5544" i="1" s="1"/>
  <c r="P2641" i="1"/>
  <c r="V2641" i="1" s="1"/>
  <c r="R2641" i="1" s="1"/>
  <c r="P1823" i="1"/>
  <c r="V1823" i="1" s="1"/>
  <c r="R1823" i="1" s="1"/>
  <c r="P583" i="1"/>
  <c r="V583" i="1" s="1"/>
  <c r="R583" i="1" s="1"/>
  <c r="P4700" i="1"/>
  <c r="V4700" i="1" s="1"/>
  <c r="R4700" i="1" s="1"/>
  <c r="P2763" i="1"/>
  <c r="V2763" i="1" s="1"/>
  <c r="R2763" i="1" s="1"/>
  <c r="P4956" i="1"/>
  <c r="V4956" i="1" s="1"/>
  <c r="R4956" i="1" s="1"/>
  <c r="P1443" i="1"/>
  <c r="V1443" i="1" s="1"/>
  <c r="R1443" i="1" s="1"/>
  <c r="P3504" i="1"/>
  <c r="V3504" i="1" s="1"/>
  <c r="R3504" i="1" s="1"/>
  <c r="P1271" i="1"/>
  <c r="V1271" i="1" s="1"/>
  <c r="R1271" i="1" s="1"/>
  <c r="P4421" i="1"/>
  <c r="V4421" i="1" s="1"/>
  <c r="R4421" i="1" s="1"/>
  <c r="P3839" i="1"/>
  <c r="V3839" i="1" s="1"/>
  <c r="R3839" i="1" s="1"/>
  <c r="P1272" i="1"/>
  <c r="V1272" i="1" s="1"/>
  <c r="R1272" i="1" s="1"/>
  <c r="P4729" i="1"/>
  <c r="V4729" i="1" s="1"/>
  <c r="R4729" i="1" s="1"/>
  <c r="P2239" i="1"/>
  <c r="V2239" i="1" s="1"/>
  <c r="R2239" i="1" s="1"/>
  <c r="P2376" i="1"/>
  <c r="V2376" i="1" s="1"/>
  <c r="R2376" i="1" s="1"/>
  <c r="P895" i="1"/>
  <c r="V895" i="1" s="1"/>
  <c r="R895" i="1" s="1"/>
  <c r="P3129" i="1"/>
  <c r="V3129" i="1" s="1"/>
  <c r="R3129" i="1" s="1"/>
  <c r="P757" i="1"/>
  <c r="V757" i="1" s="1"/>
  <c r="R757" i="1" s="1"/>
  <c r="P4823" i="1"/>
  <c r="V4823" i="1" s="1"/>
  <c r="R4823" i="1" s="1"/>
  <c r="P4306" i="1"/>
  <c r="V4306" i="1" s="1"/>
  <c r="R4306" i="1" s="1"/>
  <c r="P122" i="1"/>
  <c r="V122" i="1" s="1"/>
  <c r="R122" i="1" s="1"/>
  <c r="P5345" i="1"/>
  <c r="V5345" i="1" s="1"/>
  <c r="R5345" i="1" s="1"/>
  <c r="P2764" i="1"/>
  <c r="V2764" i="1" s="1"/>
  <c r="R2764" i="1" s="1"/>
  <c r="P2786" i="1"/>
  <c r="V2786" i="1" s="1"/>
  <c r="R2786" i="1" s="1"/>
  <c r="P685" i="1"/>
  <c r="V685" i="1" s="1"/>
  <c r="R685" i="1" s="1"/>
  <c r="P3470" i="1"/>
  <c r="V3470" i="1" s="1"/>
  <c r="R3470" i="1" s="1"/>
  <c r="P2672" i="1"/>
  <c r="V2672" i="1" s="1"/>
  <c r="R2672" i="1" s="1"/>
  <c r="P2279" i="1"/>
  <c r="V2279" i="1" s="1"/>
  <c r="R2279" i="1" s="1"/>
  <c r="P1498" i="1"/>
  <c r="V1498" i="1" s="1"/>
  <c r="R1498" i="1" s="1"/>
  <c r="P954" i="1"/>
  <c r="V954" i="1" s="1"/>
  <c r="R954" i="1" s="1"/>
  <c r="P3708" i="1"/>
  <c r="V3708" i="1" s="1"/>
  <c r="R3708" i="1" s="1"/>
  <c r="P499" i="1"/>
  <c r="V499" i="1" s="1"/>
  <c r="R499" i="1" s="1"/>
  <c r="P1273" i="1"/>
  <c r="V1273" i="1" s="1"/>
  <c r="R1273" i="1" s="1"/>
  <c r="P871" i="1"/>
  <c r="V871" i="1" s="1"/>
  <c r="R871" i="1" s="1"/>
  <c r="P3852" i="1"/>
  <c r="V3852" i="1" s="1"/>
  <c r="R3852" i="1" s="1"/>
  <c r="P4136" i="1"/>
  <c r="V4136" i="1" s="1"/>
  <c r="R4136" i="1" s="1"/>
  <c r="P3483" i="1"/>
  <c r="V3483" i="1" s="1"/>
  <c r="R3483" i="1" s="1"/>
  <c r="P3776" i="1"/>
  <c r="V3776" i="1" s="1"/>
  <c r="R3776" i="1" s="1"/>
  <c r="P584" i="1"/>
  <c r="V584" i="1" s="1"/>
  <c r="R584" i="1" s="1"/>
  <c r="P4175" i="1"/>
  <c r="V4175" i="1" s="1"/>
  <c r="R4175" i="1" s="1"/>
  <c r="P2082" i="1"/>
  <c r="V2082" i="1" s="1"/>
  <c r="R2082" i="1" s="1"/>
  <c r="P3006" i="1"/>
  <c r="V3006" i="1" s="1"/>
  <c r="R3006" i="1" s="1"/>
  <c r="P2012" i="1"/>
  <c r="V2012" i="1" s="1"/>
  <c r="R2012" i="1" s="1"/>
  <c r="P5642" i="1"/>
  <c r="V5642" i="1" s="1"/>
  <c r="R5642" i="1" s="1"/>
  <c r="P1531" i="1"/>
  <c r="V1531" i="1" s="1"/>
  <c r="R1531" i="1" s="1"/>
  <c r="P541" i="1"/>
  <c r="V541" i="1" s="1"/>
  <c r="R541" i="1" s="1"/>
  <c r="P3709" i="1"/>
  <c r="V3709" i="1" s="1"/>
  <c r="R3709" i="1" s="1"/>
  <c r="P4836" i="1"/>
  <c r="V4836" i="1" s="1"/>
  <c r="R4836" i="1" s="1"/>
  <c r="P3870" i="1"/>
  <c r="V3870" i="1" s="1"/>
  <c r="R3870" i="1" s="1"/>
  <c r="P2965" i="1"/>
  <c r="V2965" i="1" s="1"/>
  <c r="R2965" i="1" s="1"/>
  <c r="P4054" i="1"/>
  <c r="V4054" i="1" s="1"/>
  <c r="R4054" i="1" s="1"/>
  <c r="P5582" i="1"/>
  <c r="V5582" i="1" s="1"/>
  <c r="R5582" i="1" s="1"/>
  <c r="P181" i="1"/>
  <c r="V181" i="1" s="1"/>
  <c r="R181" i="1" s="1"/>
  <c r="P2109" i="1"/>
  <c r="V2109" i="1" s="1"/>
  <c r="R2109" i="1" s="1"/>
  <c r="P1794" i="1"/>
  <c r="V1794" i="1" s="1"/>
  <c r="R1794" i="1" s="1"/>
  <c r="P1795" i="1"/>
  <c r="V1795" i="1" s="1"/>
  <c r="R1795" i="1" s="1"/>
  <c r="P935" i="1"/>
  <c r="V935" i="1" s="1"/>
  <c r="R935" i="1" s="1"/>
  <c r="P3710" i="1"/>
  <c r="V3710" i="1" s="1"/>
  <c r="R3710" i="1" s="1"/>
  <c r="P3604" i="1"/>
  <c r="V3604" i="1" s="1"/>
  <c r="R3604" i="1" s="1"/>
  <c r="P1274" i="1"/>
  <c r="V1274" i="1" s="1"/>
  <c r="R1274" i="1" s="1"/>
  <c r="P1942" i="1"/>
  <c r="V1942" i="1" s="1"/>
  <c r="R1942" i="1" s="1"/>
  <c r="P2942" i="1"/>
  <c r="V2942" i="1" s="1"/>
  <c r="R2942" i="1" s="1"/>
  <c r="P2377" i="1"/>
  <c r="V2377" i="1" s="1"/>
  <c r="R2377" i="1" s="1"/>
  <c r="P4708" i="1"/>
  <c r="V4708" i="1" s="1"/>
  <c r="R4708" i="1" s="1"/>
  <c r="P1560" i="1"/>
  <c r="V1560" i="1" s="1"/>
  <c r="R1560" i="1" s="1"/>
  <c r="P1275" i="1"/>
  <c r="V1275" i="1" s="1"/>
  <c r="R1275" i="1" s="1"/>
  <c r="P4152" i="1"/>
  <c r="V4152" i="1" s="1"/>
  <c r="R4152" i="1" s="1"/>
  <c r="P3711" i="1"/>
  <c r="V3711" i="1" s="1"/>
  <c r="R3711" i="1" s="1"/>
  <c r="P2687" i="1"/>
  <c r="V2687" i="1" s="1"/>
  <c r="R2687" i="1" s="1"/>
  <c r="P1276" i="1"/>
  <c r="V1276" i="1" s="1"/>
  <c r="R1276" i="1" s="1"/>
  <c r="P4307" i="1"/>
  <c r="V4307" i="1" s="1"/>
  <c r="R4307" i="1" s="1"/>
  <c r="P2110" i="1"/>
  <c r="V2110" i="1" s="1"/>
  <c r="R2110" i="1" s="1"/>
  <c r="P2896" i="1"/>
  <c r="V2896" i="1" s="1"/>
  <c r="R2896" i="1" s="1"/>
  <c r="P3069" i="1"/>
  <c r="V3069" i="1" s="1"/>
  <c r="R3069" i="1" s="1"/>
  <c r="P3240" i="1"/>
  <c r="V3240" i="1" s="1"/>
  <c r="R3240" i="1" s="1"/>
  <c r="P1824" i="1"/>
  <c r="V1824" i="1" s="1"/>
  <c r="R1824" i="1" s="1"/>
  <c r="P4765" i="1"/>
  <c r="V4765" i="1" s="1"/>
  <c r="R4765" i="1" s="1"/>
  <c r="P1940" i="1"/>
  <c r="V1940" i="1" s="1"/>
  <c r="R1940" i="1" s="1"/>
  <c r="P5375" i="1"/>
  <c r="V5375" i="1" s="1"/>
  <c r="R5375" i="1" s="1"/>
  <c r="P3455" i="1"/>
  <c r="V3455" i="1" s="1"/>
  <c r="R3455" i="1" s="1"/>
  <c r="P3289" i="1"/>
  <c r="V3289" i="1" s="1"/>
  <c r="R3289" i="1" s="1"/>
  <c r="P5545" i="1"/>
  <c r="V5545" i="1" s="1"/>
  <c r="R5545" i="1" s="1"/>
  <c r="P5162" i="1"/>
  <c r="V5162" i="1" s="1"/>
  <c r="R5162" i="1" s="1"/>
  <c r="P3712" i="1"/>
  <c r="V3712" i="1" s="1"/>
  <c r="R3712" i="1" s="1"/>
  <c r="P3958" i="1"/>
  <c r="V3958" i="1" s="1"/>
  <c r="R3958" i="1" s="1"/>
  <c r="P5452" i="1"/>
  <c r="V5452" i="1" s="1"/>
  <c r="R5452" i="1" s="1"/>
  <c r="P1277" i="1"/>
  <c r="V1277" i="1" s="1"/>
  <c r="R1277" i="1" s="1"/>
  <c r="P3529" i="1"/>
  <c r="V3529" i="1" s="1"/>
  <c r="R3529" i="1" s="1"/>
  <c r="P1825" i="1"/>
  <c r="V1825" i="1" s="1"/>
  <c r="R1825" i="1" s="1"/>
  <c r="P2378" i="1"/>
  <c r="V2378" i="1" s="1"/>
  <c r="R2378" i="1" s="1"/>
  <c r="P2897" i="1"/>
  <c r="V2897" i="1" s="1"/>
  <c r="R2897" i="1" s="1"/>
  <c r="P2280" i="1"/>
  <c r="V2280" i="1" s="1"/>
  <c r="R2280" i="1" s="1"/>
  <c r="P3241" i="1"/>
  <c r="V3241" i="1" s="1"/>
  <c r="R3241" i="1" s="1"/>
  <c r="P3373" i="1"/>
  <c r="V3373" i="1" s="1"/>
  <c r="R3373" i="1" s="1"/>
  <c r="P4496" i="1"/>
  <c r="V4496" i="1" s="1"/>
  <c r="R4496" i="1" s="1"/>
  <c r="P412" i="1"/>
  <c r="V412" i="1" s="1"/>
  <c r="R412" i="1" s="1"/>
  <c r="P1120" i="1"/>
  <c r="V1120" i="1" s="1"/>
  <c r="R1120" i="1" s="1"/>
  <c r="P686" i="1"/>
  <c r="V686" i="1" s="1"/>
  <c r="R686" i="1" s="1"/>
  <c r="P2379" i="1"/>
  <c r="V2379" i="1" s="1"/>
  <c r="R2379" i="1" s="1"/>
  <c r="P1278" i="1"/>
  <c r="V1278" i="1" s="1"/>
  <c r="R1278" i="1" s="1"/>
  <c r="P2746" i="1"/>
  <c r="V2746" i="1" s="1"/>
  <c r="R2746" i="1" s="1"/>
  <c r="P5504" i="1"/>
  <c r="V5504" i="1" s="1"/>
  <c r="R5504" i="1" s="1"/>
  <c r="P627" i="1"/>
  <c r="V627" i="1" s="1"/>
  <c r="R627" i="1" s="1"/>
  <c r="P3853" i="1"/>
  <c r="V3853" i="1" s="1"/>
  <c r="R3853" i="1" s="1"/>
  <c r="P1279" i="1"/>
  <c r="V1279" i="1" s="1"/>
  <c r="R1279" i="1" s="1"/>
  <c r="P5205" i="1"/>
  <c r="V5205" i="1" s="1"/>
  <c r="R5205" i="1" s="1"/>
  <c r="P1499" i="1"/>
  <c r="V1499" i="1" s="1"/>
  <c r="R1499" i="1" s="1"/>
  <c r="P1903" i="1"/>
  <c r="V1903" i="1" s="1"/>
  <c r="R1903" i="1" s="1"/>
  <c r="P4308" i="1"/>
  <c r="V4308" i="1" s="1"/>
  <c r="R4308" i="1" s="1"/>
  <c r="P758" i="1"/>
  <c r="V758" i="1" s="1"/>
  <c r="R758" i="1" s="1"/>
  <c r="P4613" i="1"/>
  <c r="V4613" i="1" s="1"/>
  <c r="R4613" i="1" s="1"/>
  <c r="P4730" i="1"/>
  <c r="V4730" i="1" s="1"/>
  <c r="R4730" i="1" s="1"/>
  <c r="P2457" i="1"/>
  <c r="V2457" i="1" s="1"/>
  <c r="R2457" i="1" s="1"/>
  <c r="P687" i="1"/>
  <c r="V687" i="1" s="1"/>
  <c r="R687" i="1" s="1"/>
  <c r="P265" i="1"/>
  <c r="V265" i="1" s="1"/>
  <c r="R265" i="1" s="1"/>
  <c r="P5320" i="1"/>
  <c r="V5320" i="1" s="1"/>
  <c r="R5320" i="1" s="1"/>
  <c r="P3484" i="1"/>
  <c r="V3484" i="1" s="1"/>
  <c r="R3484" i="1" s="1"/>
  <c r="P5042" i="1"/>
  <c r="V5042" i="1" s="1"/>
  <c r="R5042" i="1" s="1"/>
  <c r="P4137" i="1"/>
  <c r="V4137" i="1" s="1"/>
  <c r="R4137" i="1" s="1"/>
  <c r="P917" i="1"/>
  <c r="V917" i="1" s="1"/>
  <c r="R917" i="1" s="1"/>
  <c r="P4940" i="1"/>
  <c r="V4940" i="1" s="1"/>
  <c r="R4940" i="1" s="1"/>
  <c r="P2111" i="1"/>
  <c r="V2111" i="1" s="1"/>
  <c r="R2111" i="1" s="1"/>
  <c r="P4422" i="1"/>
  <c r="V4422" i="1" s="1"/>
  <c r="R4422" i="1" s="1"/>
  <c r="P4986" i="1"/>
  <c r="V4986" i="1" s="1"/>
  <c r="R4986" i="1" s="1"/>
  <c r="P2575" i="1"/>
  <c r="V2575" i="1" s="1"/>
  <c r="R2575" i="1" s="1"/>
  <c r="P759" i="1"/>
  <c r="V759" i="1" s="1"/>
  <c r="R759" i="1" s="1"/>
  <c r="P5588" i="1"/>
  <c r="V5588" i="1" s="1"/>
  <c r="R5588" i="1" s="1"/>
  <c r="P2576" i="1"/>
  <c r="V2576" i="1" s="1"/>
  <c r="R2576" i="1" s="1"/>
  <c r="P542" i="1"/>
  <c r="V542" i="1" s="1"/>
  <c r="R542" i="1" s="1"/>
  <c r="P3242" i="1"/>
  <c r="V3242" i="1" s="1"/>
  <c r="R3242" i="1" s="1"/>
  <c r="P5453" i="1"/>
  <c r="V5453" i="1" s="1"/>
  <c r="R5453" i="1" s="1"/>
  <c r="P1668" i="1"/>
  <c r="V1668" i="1" s="1"/>
  <c r="R1668" i="1" s="1"/>
  <c r="P2642" i="1"/>
  <c r="V2642" i="1" s="1"/>
  <c r="R2642" i="1" s="1"/>
  <c r="P3570" i="1"/>
  <c r="V3570" i="1" s="1"/>
  <c r="R3570" i="1" s="1"/>
  <c r="P2336" i="1"/>
  <c r="V2336" i="1" s="1"/>
  <c r="R2336" i="1" s="1"/>
  <c r="P1500" i="1"/>
  <c r="V1500" i="1" s="1"/>
  <c r="R1500" i="1" s="1"/>
  <c r="P543" i="1"/>
  <c r="V543" i="1" s="1"/>
  <c r="R543" i="1" s="1"/>
  <c r="P4906" i="1"/>
  <c r="V4906" i="1" s="1"/>
  <c r="R4906" i="1" s="1"/>
  <c r="P3389" i="1"/>
  <c r="V3389" i="1" s="1"/>
  <c r="R3389" i="1" s="1"/>
  <c r="P3456" i="1"/>
  <c r="V3456" i="1" s="1"/>
  <c r="R3456" i="1" s="1"/>
  <c r="P5170" i="1"/>
  <c r="V5170" i="1" s="1"/>
  <c r="R5170" i="1" s="1"/>
  <c r="P3457" i="1"/>
  <c r="V3457" i="1" s="1"/>
  <c r="R3457" i="1" s="1"/>
  <c r="P3130" i="1"/>
  <c r="V3130" i="1" s="1"/>
  <c r="R3130" i="1" s="1"/>
  <c r="P5126" i="1"/>
  <c r="V5126" i="1" s="1"/>
  <c r="R5126" i="1" s="1"/>
  <c r="P2212" i="1"/>
  <c r="V2212" i="1" s="1"/>
  <c r="R2212" i="1" s="1"/>
  <c r="P2458" i="1"/>
  <c r="V2458" i="1" s="1"/>
  <c r="R2458" i="1" s="1"/>
  <c r="P3131" i="1"/>
  <c r="V3131" i="1" s="1"/>
  <c r="R3131" i="1" s="1"/>
  <c r="P315" i="1"/>
  <c r="V315" i="1" s="1"/>
  <c r="R315" i="1" s="1"/>
  <c r="P4798" i="1"/>
  <c r="V4798" i="1" s="1"/>
  <c r="R4798" i="1" s="1"/>
  <c r="P249" i="1"/>
  <c r="V249" i="1" s="1"/>
  <c r="R249" i="1" s="1"/>
  <c r="P1280" i="1"/>
  <c r="V1280" i="1" s="1"/>
  <c r="R1280" i="1" s="1"/>
  <c r="P1837" i="1"/>
  <c r="V1837" i="1" s="1"/>
  <c r="R1837" i="1" s="1"/>
  <c r="P3380" i="1"/>
  <c r="V3380" i="1" s="1"/>
  <c r="R3380" i="1" s="1"/>
  <c r="P5285" i="1"/>
  <c r="V5285" i="1" s="1"/>
  <c r="R5285" i="1" s="1"/>
  <c r="P5643" i="1"/>
  <c r="V5643" i="1" s="1"/>
  <c r="R5643" i="1" s="1"/>
  <c r="P2405" i="1"/>
  <c r="V2405" i="1" s="1"/>
  <c r="R2405" i="1" s="1"/>
  <c r="P3887" i="1"/>
  <c r="V3887" i="1" s="1"/>
  <c r="R3887" i="1" s="1"/>
  <c r="P3290" i="1"/>
  <c r="V3290" i="1" s="1"/>
  <c r="R3290" i="1" s="1"/>
  <c r="P1669" i="1"/>
  <c r="V1669" i="1" s="1"/>
  <c r="R1669" i="1" s="1"/>
  <c r="P3315" i="1"/>
  <c r="V3315" i="1" s="1"/>
  <c r="R3315" i="1" s="1"/>
  <c r="P2281" i="1"/>
  <c r="V2281" i="1" s="1"/>
  <c r="R2281" i="1" s="1"/>
  <c r="P2429" i="1"/>
  <c r="V2429" i="1" s="1"/>
  <c r="R2429" i="1" s="1"/>
  <c r="P2051" i="1"/>
  <c r="V2051" i="1" s="1"/>
  <c r="R2051" i="1" s="1"/>
  <c r="P3713" i="1"/>
  <c r="V3713" i="1" s="1"/>
  <c r="R3713" i="1" s="1"/>
  <c r="P5644" i="1"/>
  <c r="V5644" i="1" s="1"/>
  <c r="R5644" i="1" s="1"/>
  <c r="P1092" i="1"/>
  <c r="V1092" i="1" s="1"/>
  <c r="R1092" i="1" s="1"/>
  <c r="P5412" i="1"/>
  <c r="V5412" i="1" s="1"/>
  <c r="R5412" i="1" s="1"/>
  <c r="P4076" i="1"/>
  <c r="V4076" i="1" s="1"/>
  <c r="R4076" i="1" s="1"/>
  <c r="P3132" i="1"/>
  <c r="V3132" i="1" s="1"/>
  <c r="R3132" i="1" s="1"/>
  <c r="P5413" i="1"/>
  <c r="V5413" i="1" s="1"/>
  <c r="R5413" i="1" s="1"/>
  <c r="P1501" i="1"/>
  <c r="V1501" i="1" s="1"/>
  <c r="R1501" i="1" s="1"/>
  <c r="P4614" i="1"/>
  <c r="V4614" i="1" s="1"/>
  <c r="R4614" i="1" s="1"/>
  <c r="P5353" i="1"/>
  <c r="V5353" i="1" s="1"/>
  <c r="R5353" i="1" s="1"/>
  <c r="P760" i="1"/>
  <c r="V760" i="1" s="1"/>
  <c r="R760" i="1" s="1"/>
  <c r="P5454" i="1"/>
  <c r="V5454" i="1" s="1"/>
  <c r="R5454" i="1" s="1"/>
  <c r="P2196" i="1"/>
  <c r="V2196" i="1" s="1"/>
  <c r="R2196" i="1" s="1"/>
  <c r="P5133" i="1"/>
  <c r="V5133" i="1" s="1"/>
  <c r="R5133" i="1" s="1"/>
  <c r="P1960" i="1"/>
  <c r="V1960" i="1" s="1"/>
  <c r="R1960" i="1" s="1"/>
  <c r="P2852" i="1"/>
  <c r="V2852" i="1" s="1"/>
  <c r="R2852" i="1" s="1"/>
  <c r="P4766" i="1"/>
  <c r="V4766" i="1" s="1"/>
  <c r="R4766" i="1" s="1"/>
  <c r="P446" i="1"/>
  <c r="V446" i="1" s="1"/>
  <c r="R446" i="1" s="1"/>
  <c r="P123" i="1"/>
  <c r="V123" i="1" s="1"/>
  <c r="R123" i="1" s="1"/>
  <c r="P4309" i="1"/>
  <c r="V4309" i="1" s="1"/>
  <c r="R4309" i="1" s="1"/>
  <c r="P4472" i="1"/>
  <c r="V4472" i="1" s="1"/>
  <c r="R4472" i="1" s="1"/>
  <c r="P5583" i="1"/>
  <c r="V5583" i="1" s="1"/>
  <c r="R5583" i="1" s="1"/>
  <c r="P1532" i="1"/>
  <c r="V1532" i="1" s="1"/>
  <c r="R1532" i="1" s="1"/>
  <c r="P1561" i="1"/>
  <c r="V1561" i="1" s="1"/>
  <c r="R1561" i="1" s="1"/>
  <c r="P3516" i="1"/>
  <c r="V3516" i="1" s="1"/>
  <c r="R3516" i="1" s="1"/>
  <c r="P2380" i="1"/>
  <c r="V2380" i="1" s="1"/>
  <c r="R2380" i="1" s="1"/>
  <c r="P2985" i="1"/>
  <c r="V2985" i="1" s="1"/>
  <c r="R2985" i="1" s="1"/>
  <c r="P3840" i="1"/>
  <c r="V3840" i="1" s="1"/>
  <c r="R3840" i="1" s="1"/>
  <c r="P1032" i="1"/>
  <c r="V1032" i="1" s="1"/>
  <c r="R1032" i="1" s="1"/>
  <c r="P124" i="1"/>
  <c r="V124" i="1" s="1"/>
  <c r="R124" i="1" s="1"/>
  <c r="P3959" i="1"/>
  <c r="V3959" i="1" s="1"/>
  <c r="R3959" i="1" s="1"/>
  <c r="P4310" i="1"/>
  <c r="V4310" i="1" s="1"/>
  <c r="R4310" i="1" s="1"/>
  <c r="P1533" i="1"/>
  <c r="V1533" i="1" s="1"/>
  <c r="R1533" i="1" s="1"/>
  <c r="P4311" i="1"/>
  <c r="V4311" i="1" s="1"/>
  <c r="R4311" i="1" s="1"/>
  <c r="P3888" i="1"/>
  <c r="V3888" i="1" s="1"/>
  <c r="R3888" i="1" s="1"/>
  <c r="P4456" i="1"/>
  <c r="V4456" i="1" s="1"/>
  <c r="R4456" i="1" s="1"/>
  <c r="P544" i="1"/>
  <c r="V544" i="1" s="1"/>
  <c r="R544" i="1" s="1"/>
  <c r="P4551" i="1"/>
  <c r="V4551" i="1" s="1"/>
  <c r="R4551" i="1" s="1"/>
  <c r="P585" i="1"/>
  <c r="V585" i="1" s="1"/>
  <c r="R585" i="1" s="1"/>
  <c r="P3094" i="1"/>
  <c r="V3094" i="1" s="1"/>
  <c r="R3094" i="1" s="1"/>
  <c r="P1617" i="1"/>
  <c r="V1617" i="1" s="1"/>
  <c r="R1617" i="1" s="1"/>
  <c r="P586" i="1"/>
  <c r="V586" i="1" s="1"/>
  <c r="R586" i="1" s="1"/>
  <c r="P4701" i="1"/>
  <c r="V4701" i="1" s="1"/>
  <c r="R4701" i="1" s="1"/>
  <c r="P5505" i="1"/>
  <c r="V5505" i="1" s="1"/>
  <c r="R5505" i="1" s="1"/>
  <c r="P3224" i="1"/>
  <c r="V3224" i="1" s="1"/>
  <c r="R3224" i="1" s="1"/>
  <c r="P3770" i="1"/>
  <c r="V3770" i="1" s="1"/>
  <c r="R3770" i="1" s="1"/>
  <c r="P5267" i="1"/>
  <c r="V5267" i="1" s="1"/>
  <c r="R5267" i="1" s="1"/>
  <c r="P3409" i="1"/>
  <c r="V3409" i="1" s="1"/>
  <c r="R3409" i="1" s="1"/>
  <c r="P1796" i="1"/>
  <c r="V1796" i="1" s="1"/>
  <c r="R1796" i="1" s="1"/>
  <c r="P3889" i="1"/>
  <c r="V3889" i="1" s="1"/>
  <c r="R3889" i="1" s="1"/>
  <c r="P1281" i="1"/>
  <c r="V1281" i="1" s="1"/>
  <c r="R1281" i="1" s="1"/>
  <c r="P4312" i="1"/>
  <c r="V4312" i="1" s="1"/>
  <c r="R4312" i="1" s="1"/>
  <c r="P316" i="1"/>
  <c r="V316" i="1" s="1"/>
  <c r="R316" i="1" s="1"/>
  <c r="P3374" i="1"/>
  <c r="V3374" i="1" s="1"/>
  <c r="R3374" i="1" s="1"/>
  <c r="P4313" i="1"/>
  <c r="V4313" i="1" s="1"/>
  <c r="R4313" i="1" s="1"/>
  <c r="P4406" i="1"/>
  <c r="V4406" i="1" s="1"/>
  <c r="R4406" i="1" s="1"/>
  <c r="P2752" i="1"/>
  <c r="V2752" i="1" s="1"/>
  <c r="R2752" i="1" s="1"/>
  <c r="P5534" i="1"/>
  <c r="V5534" i="1" s="1"/>
  <c r="R5534" i="1" s="1"/>
  <c r="P5645" i="1"/>
  <c r="V5645" i="1" s="1"/>
  <c r="R5645" i="1" s="1"/>
  <c r="P4598" i="1"/>
  <c r="V4598" i="1" s="1"/>
  <c r="R4598" i="1" s="1"/>
  <c r="P4665" i="1"/>
  <c r="V4665" i="1" s="1"/>
  <c r="R4665" i="1" s="1"/>
  <c r="P4193" i="1"/>
  <c r="V4193" i="1" s="1"/>
  <c r="R4193" i="1" s="1"/>
  <c r="P1282" i="1"/>
  <c r="V1282" i="1" s="1"/>
  <c r="R1282" i="1" s="1"/>
  <c r="P587" i="1"/>
  <c r="V587" i="1" s="1"/>
  <c r="R587" i="1" s="1"/>
  <c r="P500" i="1"/>
  <c r="V500" i="1" s="1"/>
  <c r="R500" i="1" s="1"/>
  <c r="P1444" i="1"/>
  <c r="V1444" i="1" s="1"/>
  <c r="R1444" i="1" s="1"/>
  <c r="P1389" i="1"/>
  <c r="V1389" i="1" s="1"/>
  <c r="R1389" i="1" s="1"/>
  <c r="P1904" i="1"/>
  <c r="V1904" i="1" s="1"/>
  <c r="R1904" i="1" s="1"/>
  <c r="P2213" i="1"/>
  <c r="V2213" i="1" s="1"/>
  <c r="R2213" i="1" s="1"/>
  <c r="P182" i="1"/>
  <c r="V182" i="1" s="1"/>
  <c r="R182" i="1" s="1"/>
  <c r="P2149" i="1"/>
  <c r="V2149" i="1" s="1"/>
  <c r="R2149" i="1" s="1"/>
  <c r="P250" i="1"/>
  <c r="V250" i="1" s="1"/>
  <c r="R250" i="1" s="1"/>
  <c r="P2282" i="1"/>
  <c r="V2282" i="1" s="1"/>
  <c r="R2282" i="1" s="1"/>
  <c r="P4176" i="1"/>
  <c r="V4176" i="1" s="1"/>
  <c r="R4176" i="1" s="1"/>
  <c r="P5115" i="1"/>
  <c r="V5115" i="1" s="1"/>
  <c r="R5115" i="1" s="1"/>
  <c r="P5530" i="1"/>
  <c r="V5530" i="1" s="1"/>
  <c r="R5530" i="1" s="1"/>
  <c r="P2283" i="1"/>
  <c r="V2283" i="1" s="1"/>
  <c r="R2283" i="1" s="1"/>
  <c r="P4314" i="1"/>
  <c r="V4314" i="1" s="1"/>
  <c r="R4314" i="1" s="1"/>
  <c r="P4907" i="1"/>
  <c r="V4907" i="1" s="1"/>
  <c r="R4907" i="1" s="1"/>
  <c r="P4601" i="1"/>
  <c r="V4601" i="1" s="1"/>
  <c r="R4601" i="1" s="1"/>
  <c r="P317" i="1"/>
  <c r="V317" i="1" s="1"/>
  <c r="R317" i="1" s="1"/>
  <c r="P3605" i="1"/>
  <c r="V3605" i="1" s="1"/>
  <c r="R3605" i="1" s="1"/>
  <c r="P588" i="1"/>
  <c r="V588" i="1" s="1"/>
  <c r="R588" i="1" s="1"/>
  <c r="P5546" i="1"/>
  <c r="V5546" i="1" s="1"/>
  <c r="R5546" i="1" s="1"/>
  <c r="P2986" i="1"/>
  <c r="V2986" i="1" s="1"/>
  <c r="R2986" i="1" s="1"/>
  <c r="P1502" i="1"/>
  <c r="V1502" i="1" s="1"/>
  <c r="R1502" i="1" s="1"/>
  <c r="P5321" i="1"/>
  <c r="V5321" i="1" s="1"/>
  <c r="R5321" i="1" s="1"/>
  <c r="P5268" i="1"/>
  <c r="V5268" i="1" s="1"/>
  <c r="R5268" i="1" s="1"/>
  <c r="P545" i="1"/>
  <c r="V545" i="1" s="1"/>
  <c r="R545" i="1" s="1"/>
  <c r="P5075" i="1"/>
  <c r="V5075" i="1" s="1"/>
  <c r="R5075" i="1" s="1"/>
  <c r="P5322" i="1"/>
  <c r="V5322" i="1" s="1"/>
  <c r="R5322" i="1" s="1"/>
  <c r="P1283" i="1"/>
  <c r="V1283" i="1" s="1"/>
  <c r="R1283" i="1" s="1"/>
  <c r="P3714" i="1"/>
  <c r="V3714" i="1" s="1"/>
  <c r="R3714" i="1" s="1"/>
  <c r="P4106" i="1"/>
  <c r="V4106" i="1" s="1"/>
  <c r="R4106" i="1" s="1"/>
  <c r="P1762" i="1"/>
  <c r="V1762" i="1" s="1"/>
  <c r="R1762" i="1" s="1"/>
  <c r="P936" i="1"/>
  <c r="V936" i="1" s="1"/>
  <c r="R936" i="1" s="1"/>
  <c r="P2160" i="1"/>
  <c r="V2160" i="1" s="1"/>
  <c r="R2160" i="1" s="1"/>
  <c r="P4315" i="1"/>
  <c r="V4315" i="1" s="1"/>
  <c r="R4315" i="1" s="1"/>
  <c r="P1534" i="1"/>
  <c r="V1534" i="1" s="1"/>
  <c r="R1534" i="1" s="1"/>
  <c r="P413" i="1"/>
  <c r="V413" i="1" s="1"/>
  <c r="R413" i="1" s="1"/>
  <c r="P4445" i="1"/>
  <c r="V4445" i="1" s="1"/>
  <c r="R4445" i="1" s="1"/>
  <c r="P318" i="1"/>
  <c r="V318" i="1" s="1"/>
  <c r="R318" i="1" s="1"/>
  <c r="P1716" i="1"/>
  <c r="V1716" i="1" s="1"/>
  <c r="R1716" i="1" s="1"/>
  <c r="P2820" i="1"/>
  <c r="V2820" i="1" s="1"/>
  <c r="R2820" i="1" s="1"/>
  <c r="P4767" i="1"/>
  <c r="V4767" i="1" s="1"/>
  <c r="R4767" i="1" s="1"/>
  <c r="P5371" i="1"/>
  <c r="V5371" i="1" s="1"/>
  <c r="R5371" i="1" s="1"/>
  <c r="P3534" i="1"/>
  <c r="V3534" i="1" s="1"/>
  <c r="R3534" i="1" s="1"/>
  <c r="P5506" i="1"/>
  <c r="V5506" i="1" s="1"/>
  <c r="R5506" i="1" s="1"/>
  <c r="P2805" i="1"/>
  <c r="V2805" i="1" s="1"/>
  <c r="R2805" i="1" s="1"/>
  <c r="P5203" i="1"/>
  <c r="V5203" i="1" s="1"/>
  <c r="R5203" i="1" s="1"/>
  <c r="P761" i="1"/>
  <c r="V761" i="1" s="1"/>
  <c r="R761" i="1" s="1"/>
  <c r="P1503" i="1"/>
  <c r="V1503" i="1" s="1"/>
  <c r="R1503" i="1" s="1"/>
  <c r="P4837" i="1"/>
  <c r="V4837" i="1" s="1"/>
  <c r="R4837" i="1" s="1"/>
  <c r="P4316" i="1"/>
  <c r="V4316" i="1" s="1"/>
  <c r="R4316" i="1" s="1"/>
  <c r="P826" i="1"/>
  <c r="V826" i="1" s="1"/>
  <c r="R826" i="1" s="1"/>
  <c r="P3133" i="1"/>
  <c r="V3133" i="1" s="1"/>
  <c r="R3133" i="1" s="1"/>
  <c r="P1863" i="1"/>
  <c r="V1863" i="1" s="1"/>
  <c r="R1863" i="1" s="1"/>
  <c r="P230" i="1"/>
  <c r="V230" i="1" s="1"/>
  <c r="R230" i="1" s="1"/>
  <c r="P3890" i="1"/>
  <c r="V3890" i="1" s="1"/>
  <c r="R3890" i="1" s="1"/>
  <c r="P4838" i="1"/>
  <c r="V4838" i="1" s="1"/>
  <c r="R4838" i="1" s="1"/>
  <c r="P872" i="1"/>
  <c r="V872" i="1" s="1"/>
  <c r="R872" i="1" s="1"/>
  <c r="P4941" i="1"/>
  <c r="V4941" i="1" s="1"/>
  <c r="R4941" i="1" s="1"/>
  <c r="P1284" i="1"/>
  <c r="V1284" i="1" s="1"/>
  <c r="R1284" i="1" s="1"/>
  <c r="P2459" i="1"/>
  <c r="V2459" i="1" s="1"/>
  <c r="R2459" i="1" s="1"/>
  <c r="P3134" i="1"/>
  <c r="V3134" i="1" s="1"/>
  <c r="R3134" i="1" s="1"/>
  <c r="P1670" i="1"/>
  <c r="V1670" i="1" s="1"/>
  <c r="R1670" i="1" s="1"/>
  <c r="P3571" i="1"/>
  <c r="V3571" i="1" s="1"/>
  <c r="R3571" i="1" s="1"/>
  <c r="P4107" i="1"/>
  <c r="V4107" i="1" s="1"/>
  <c r="R4107" i="1" s="1"/>
  <c r="P5346" i="1"/>
  <c r="V5346" i="1" s="1"/>
  <c r="R5346" i="1" s="1"/>
  <c r="P5455" i="1"/>
  <c r="V5455" i="1" s="1"/>
  <c r="R5455" i="1" s="1"/>
  <c r="P2083" i="1"/>
  <c r="V2083" i="1" s="1"/>
  <c r="R2083" i="1" s="1"/>
  <c r="P2643" i="1"/>
  <c r="V2643" i="1" s="1"/>
  <c r="R2643" i="1" s="1"/>
  <c r="P3337" i="1"/>
  <c r="V3337" i="1" s="1"/>
  <c r="R3337" i="1" s="1"/>
  <c r="P4317" i="1"/>
  <c r="V4317" i="1" s="1"/>
  <c r="R4317" i="1" s="1"/>
  <c r="P3619" i="1"/>
  <c r="V3619" i="1" s="1"/>
  <c r="R3619" i="1" s="1"/>
  <c r="P3338" i="1"/>
  <c r="V3338" i="1" s="1"/>
  <c r="R3338" i="1" s="1"/>
  <c r="P4804" i="1"/>
  <c r="V4804" i="1" s="1"/>
  <c r="R4804" i="1" s="1"/>
  <c r="P3715" i="1"/>
  <c r="V3715" i="1" s="1"/>
  <c r="R3715" i="1" s="1"/>
  <c r="P1599" i="1"/>
  <c r="V1599" i="1" s="1"/>
  <c r="R1599" i="1" s="1"/>
  <c r="P856" i="1"/>
  <c r="V856" i="1" s="1"/>
  <c r="R856" i="1" s="1"/>
  <c r="P4423" i="1"/>
  <c r="V4423" i="1" s="1"/>
  <c r="R4423" i="1" s="1"/>
  <c r="P125" i="1"/>
  <c r="V125" i="1" s="1"/>
  <c r="R125" i="1" s="1"/>
  <c r="P3318" i="1"/>
  <c r="V3318" i="1" s="1"/>
  <c r="R3318" i="1" s="1"/>
  <c r="P4731" i="1"/>
  <c r="V4731" i="1" s="1"/>
  <c r="R4731" i="1" s="1"/>
  <c r="P2987" i="1"/>
  <c r="V2987" i="1" s="1"/>
  <c r="R2987" i="1" s="1"/>
  <c r="P2460" i="1"/>
  <c r="V2460" i="1" s="1"/>
  <c r="R2460" i="1" s="1"/>
  <c r="P3854" i="1"/>
  <c r="V3854" i="1" s="1"/>
  <c r="R3854" i="1" s="1"/>
  <c r="P3087" i="1"/>
  <c r="V3087" i="1" s="1"/>
  <c r="R3087" i="1" s="1"/>
  <c r="P1961" i="1"/>
  <c r="V1961" i="1" s="1"/>
  <c r="R1961" i="1" s="1"/>
  <c r="P918" i="1"/>
  <c r="V918" i="1" s="1"/>
  <c r="R918" i="1" s="1"/>
  <c r="P126" i="1"/>
  <c r="V126" i="1" s="1"/>
  <c r="R126" i="1" s="1"/>
  <c r="P57" i="1"/>
  <c r="V57" i="1" s="1"/>
  <c r="R57" i="1" s="1"/>
  <c r="P1962" i="1"/>
  <c r="V1962" i="1" s="1"/>
  <c r="R1962" i="1" s="1"/>
  <c r="P4318" i="1"/>
  <c r="V4318" i="1" s="1"/>
  <c r="R4318" i="1" s="1"/>
  <c r="P1066" i="1"/>
  <c r="V1066" i="1" s="1"/>
  <c r="R1066" i="1" s="1"/>
  <c r="P2821" i="1"/>
  <c r="V2821" i="1" s="1"/>
  <c r="R2821" i="1" s="1"/>
  <c r="P58" i="1"/>
  <c r="V58" i="1" s="1"/>
  <c r="R58" i="1" s="1"/>
  <c r="P3572" i="1"/>
  <c r="V3572" i="1" s="1"/>
  <c r="R3572" i="1" s="1"/>
  <c r="P1285" i="1"/>
  <c r="V1285" i="1" s="1"/>
  <c r="R1285" i="1" s="1"/>
  <c r="P1286" i="1"/>
  <c r="V1286" i="1" s="1"/>
  <c r="R1286" i="1" s="1"/>
  <c r="P1763" i="1"/>
  <c r="V1763" i="1" s="1"/>
  <c r="R1763" i="1" s="1"/>
  <c r="P5323" i="1"/>
  <c r="V5323" i="1" s="1"/>
  <c r="R5323" i="1" s="1"/>
  <c r="P3020" i="1"/>
  <c r="V3020" i="1" s="1"/>
  <c r="R3020" i="1" s="1"/>
  <c r="P2787" i="1"/>
  <c r="V2787" i="1" s="1"/>
  <c r="R2787" i="1" s="1"/>
  <c r="P2284" i="1"/>
  <c r="V2284" i="1" s="1"/>
  <c r="R2284" i="1" s="1"/>
  <c r="P2988" i="1"/>
  <c r="V2988" i="1" s="1"/>
  <c r="R2988" i="1" s="1"/>
  <c r="P2853" i="1"/>
  <c r="V2853" i="1" s="1"/>
  <c r="R2853" i="1" s="1"/>
  <c r="P2112" i="1"/>
  <c r="V2112" i="1" s="1"/>
  <c r="R2112" i="1" s="1"/>
  <c r="P319" i="1"/>
  <c r="V319" i="1" s="1"/>
  <c r="R319" i="1" s="1"/>
  <c r="P995" i="1"/>
  <c r="V995" i="1" s="1"/>
  <c r="R995" i="1" s="1"/>
  <c r="P812" i="1"/>
  <c r="V812" i="1" s="1"/>
  <c r="R812" i="1" s="1"/>
  <c r="P3243" i="1"/>
  <c r="V3243" i="1" s="1"/>
  <c r="R3243" i="1" s="1"/>
  <c r="P4089" i="1"/>
  <c r="V4089" i="1" s="1"/>
  <c r="R4089" i="1" s="1"/>
  <c r="P5134" i="1"/>
  <c r="V5134" i="1" s="1"/>
  <c r="R5134" i="1" s="1"/>
  <c r="P17" i="1"/>
  <c r="V17" i="1" s="1"/>
  <c r="R17" i="1" s="1"/>
  <c r="P3244" i="1"/>
  <c r="V3244" i="1" s="1"/>
  <c r="R3244" i="1" s="1"/>
  <c r="P3913" i="1"/>
  <c r="V3913" i="1" s="1"/>
  <c r="R3913" i="1" s="1"/>
  <c r="P5558" i="1"/>
  <c r="V5558" i="1" s="1"/>
  <c r="R5558" i="1" s="1"/>
  <c r="P1287" i="1"/>
  <c r="V1287" i="1" s="1"/>
  <c r="R1287" i="1" s="1"/>
  <c r="P1504" i="1"/>
  <c r="V1504" i="1" s="1"/>
  <c r="R1504" i="1" s="1"/>
  <c r="P447" i="1"/>
  <c r="V447" i="1" s="1"/>
  <c r="R447" i="1" s="1"/>
  <c r="P4808" i="1"/>
  <c r="V4808" i="1" s="1"/>
  <c r="R4808" i="1" s="1"/>
  <c r="P4880" i="1"/>
  <c r="V4880" i="1" s="1"/>
  <c r="R4880" i="1" s="1"/>
  <c r="P3573" i="1"/>
  <c r="V3573" i="1" s="1"/>
  <c r="R3573" i="1" s="1"/>
  <c r="P2461" i="1"/>
  <c r="V2461" i="1" s="1"/>
  <c r="R2461" i="1" s="1"/>
  <c r="P1288" i="1"/>
  <c r="V1288" i="1" s="1"/>
  <c r="R1288" i="1" s="1"/>
  <c r="P2854" i="1"/>
  <c r="V2854" i="1" s="1"/>
  <c r="R2854" i="1" s="1"/>
  <c r="P3486" i="1"/>
  <c r="V3486" i="1" s="1"/>
  <c r="R3486" i="1" s="1"/>
  <c r="P2052" i="1"/>
  <c r="V2052" i="1" s="1"/>
  <c r="R2052" i="1" s="1"/>
  <c r="P589" i="1"/>
  <c r="V589" i="1" s="1"/>
  <c r="R589" i="1" s="1"/>
  <c r="P5456" i="1"/>
  <c r="V5456" i="1" s="1"/>
  <c r="R5456" i="1" s="1"/>
  <c r="P501" i="1"/>
  <c r="V501" i="1" s="1"/>
  <c r="R501" i="1" s="1"/>
  <c r="P5646" i="1"/>
  <c r="V5646" i="1" s="1"/>
  <c r="R5646" i="1" s="1"/>
  <c r="P2113" i="1"/>
  <c r="V2113" i="1" s="1"/>
  <c r="R2113" i="1" s="1"/>
  <c r="P4518" i="1"/>
  <c r="V4518" i="1" s="1"/>
  <c r="R4518" i="1" s="1"/>
  <c r="P1905" i="1"/>
  <c r="V1905" i="1" s="1"/>
  <c r="R1905" i="1" s="1"/>
  <c r="P1006" i="1"/>
  <c r="V1006" i="1" s="1"/>
  <c r="R1006" i="1" s="1"/>
  <c r="P841" i="1"/>
  <c r="V841" i="1" s="1"/>
  <c r="R841" i="1" s="1"/>
  <c r="P2898" i="1"/>
  <c r="V2898" i="1" s="1"/>
  <c r="R2898" i="1" s="1"/>
  <c r="P5567" i="1"/>
  <c r="V5567" i="1" s="1"/>
  <c r="R5567" i="1" s="1"/>
  <c r="P5143" i="1"/>
  <c r="V5143" i="1" s="1"/>
  <c r="R5143" i="1" s="1"/>
  <c r="P883" i="1"/>
  <c r="V883" i="1" s="1"/>
  <c r="R883" i="1" s="1"/>
  <c r="P2285" i="1"/>
  <c r="V2285" i="1" s="1"/>
  <c r="R2285" i="1" s="1"/>
  <c r="P5206" i="1"/>
  <c r="V5206" i="1" s="1"/>
  <c r="R5206" i="1" s="1"/>
  <c r="P2381" i="1"/>
  <c r="V2381" i="1" s="1"/>
  <c r="R2381" i="1" s="1"/>
  <c r="P4538" i="1"/>
  <c r="V4538" i="1" s="1"/>
  <c r="R4538" i="1" s="1"/>
  <c r="P3362" i="1"/>
  <c r="V3362" i="1" s="1"/>
  <c r="R3362" i="1" s="1"/>
  <c r="P4440" i="1"/>
  <c r="V4440" i="1" s="1"/>
  <c r="R4440" i="1" s="1"/>
  <c r="P3591" i="1"/>
  <c r="V3591" i="1" s="1"/>
  <c r="R3591" i="1" s="1"/>
  <c r="P5237" i="1"/>
  <c r="V5237" i="1" s="1"/>
  <c r="R5237" i="1" s="1"/>
  <c r="P857" i="1"/>
  <c r="V857" i="1" s="1"/>
  <c r="R857" i="1" s="1"/>
  <c r="P502" i="1"/>
  <c r="V502" i="1" s="1"/>
  <c r="R502" i="1" s="1"/>
  <c r="P3997" i="1"/>
  <c r="V3997" i="1" s="1"/>
  <c r="R3997" i="1" s="1"/>
  <c r="P1445" i="1"/>
  <c r="V1445" i="1" s="1"/>
  <c r="R1445" i="1" s="1"/>
  <c r="P2756" i="1"/>
  <c r="V2756" i="1" s="1"/>
  <c r="R2756" i="1" s="1"/>
  <c r="P503" i="1"/>
  <c r="V503" i="1" s="1"/>
  <c r="R503" i="1" s="1"/>
  <c r="P3135" i="1"/>
  <c r="V3135" i="1" s="1"/>
  <c r="R3135" i="1" s="1"/>
  <c r="P3258" i="1"/>
  <c r="V3258" i="1" s="1"/>
  <c r="R3258" i="1" s="1"/>
  <c r="P1981" i="1"/>
  <c r="V1981" i="1" s="1"/>
  <c r="R1981" i="1" s="1"/>
  <c r="P4424" i="1"/>
  <c r="V4424" i="1" s="1"/>
  <c r="R4424" i="1" s="1"/>
  <c r="P5559" i="1"/>
  <c r="V5559" i="1" s="1"/>
  <c r="R5559" i="1" s="1"/>
  <c r="P955" i="1"/>
  <c r="V955" i="1" s="1"/>
  <c r="R955" i="1" s="1"/>
  <c r="P2757" i="1"/>
  <c r="V2757" i="1" s="1"/>
  <c r="R2757" i="1" s="1"/>
  <c r="P2765" i="1"/>
  <c r="V2765" i="1" s="1"/>
  <c r="R2765" i="1" s="1"/>
  <c r="P3021" i="1"/>
  <c r="V3021" i="1" s="1"/>
  <c r="R3021" i="1" s="1"/>
  <c r="P379" i="1"/>
  <c r="V379" i="1" s="1"/>
  <c r="R379" i="1" s="1"/>
  <c r="P984" i="1"/>
  <c r="V984" i="1" s="1"/>
  <c r="R984" i="1" s="1"/>
  <c r="P3620" i="1"/>
  <c r="V3620" i="1" s="1"/>
  <c r="R3620" i="1" s="1"/>
  <c r="P2177" i="1"/>
  <c r="V2177" i="1" s="1"/>
  <c r="R2177" i="1" s="1"/>
  <c r="P5257" i="1"/>
  <c r="V5257" i="1" s="1"/>
  <c r="R5257" i="1" s="1"/>
  <c r="P4877" i="1"/>
  <c r="V4877" i="1" s="1"/>
  <c r="R4877" i="1" s="1"/>
  <c r="P1600" i="1"/>
  <c r="V1600" i="1" s="1"/>
  <c r="R1600" i="1" s="1"/>
  <c r="P590" i="1"/>
  <c r="V590" i="1" s="1"/>
  <c r="R590" i="1" s="1"/>
  <c r="P5097" i="1"/>
  <c r="V5097" i="1" s="1"/>
  <c r="R5097" i="1" s="1"/>
  <c r="P2053" i="1"/>
  <c r="V2053" i="1" s="1"/>
  <c r="R2053" i="1" s="1"/>
  <c r="P320" i="1"/>
  <c r="V320" i="1" s="1"/>
  <c r="R320" i="1" s="1"/>
  <c r="P5324" i="1"/>
  <c r="V5324" i="1" s="1"/>
  <c r="R5324" i="1" s="1"/>
  <c r="P2822" i="1"/>
  <c r="V2822" i="1" s="1"/>
  <c r="R2822" i="1" s="1"/>
  <c r="P4991" i="1"/>
  <c r="V4991" i="1" s="1"/>
  <c r="R4991" i="1" s="1"/>
  <c r="P1864" i="1"/>
  <c r="V1864" i="1" s="1"/>
  <c r="R1864" i="1" s="1"/>
  <c r="P4839" i="1"/>
  <c r="V4839" i="1" s="1"/>
  <c r="R4839" i="1" s="1"/>
  <c r="P5325" i="1"/>
  <c r="V5325" i="1" s="1"/>
  <c r="R5325" i="1" s="1"/>
  <c r="P3716" i="1"/>
  <c r="V3716" i="1" s="1"/>
  <c r="R3716" i="1" s="1"/>
  <c r="P5547" i="1"/>
  <c r="V5547" i="1" s="1"/>
  <c r="R5547" i="1" s="1"/>
  <c r="P1764" i="1"/>
  <c r="V1764" i="1" s="1"/>
  <c r="R1764" i="1" s="1"/>
  <c r="P1289" i="1"/>
  <c r="V1289" i="1" s="1"/>
  <c r="R1289" i="1" s="1"/>
  <c r="P5363" i="1"/>
  <c r="V5363" i="1" s="1"/>
  <c r="R5363" i="1" s="1"/>
  <c r="P2004" i="1"/>
  <c r="V2004" i="1" s="1"/>
  <c r="R2004" i="1" s="1"/>
  <c r="P3505" i="1"/>
  <c r="V3505" i="1" s="1"/>
  <c r="R3505" i="1" s="1"/>
  <c r="P2286" i="1"/>
  <c r="V2286" i="1" s="1"/>
  <c r="R2286" i="1" s="1"/>
  <c r="P2823" i="1"/>
  <c r="V2823" i="1" s="1"/>
  <c r="R2823" i="1" s="1"/>
  <c r="P3471" i="1"/>
  <c r="V3471" i="1" s="1"/>
  <c r="R3471" i="1" s="1"/>
  <c r="P1562" i="1"/>
  <c r="V1562" i="1" s="1"/>
  <c r="R1562" i="1" s="1"/>
  <c r="P762" i="1"/>
  <c r="V762" i="1" s="1"/>
  <c r="R762" i="1" s="1"/>
  <c r="P3214" i="1"/>
  <c r="V3214" i="1" s="1"/>
  <c r="R3214" i="1" s="1"/>
  <c r="P321" i="1"/>
  <c r="V321" i="1" s="1"/>
  <c r="R321" i="1" s="1"/>
  <c r="P546" i="1"/>
  <c r="V546" i="1" s="1"/>
  <c r="R546" i="1" s="1"/>
  <c r="P4573" i="1"/>
  <c r="V4573" i="1" s="1"/>
  <c r="R4573" i="1" s="1"/>
  <c r="P2532" i="1"/>
  <c r="V2532" i="1" s="1"/>
  <c r="R2532" i="1" s="1"/>
  <c r="P2775" i="1"/>
  <c r="V2775" i="1" s="1"/>
  <c r="R2775" i="1" s="1"/>
  <c r="P1398" i="1"/>
  <c r="V1398" i="1" s="1"/>
  <c r="R1398" i="1" s="1"/>
  <c r="P956" i="1"/>
  <c r="V956" i="1" s="1"/>
  <c r="R956" i="1" s="1"/>
  <c r="P2287" i="1"/>
  <c r="V2287" i="1" s="1"/>
  <c r="R2287" i="1" s="1"/>
  <c r="P763" i="1"/>
  <c r="V763" i="1" s="1"/>
  <c r="R763" i="1" s="1"/>
  <c r="P3390" i="1"/>
  <c r="V3390" i="1" s="1"/>
  <c r="R3390" i="1" s="1"/>
  <c r="P1671" i="1"/>
  <c r="V1671" i="1" s="1"/>
  <c r="R1671" i="1" s="1"/>
  <c r="P2929" i="1"/>
  <c r="V2929" i="1" s="1"/>
  <c r="R2929" i="1" s="1"/>
  <c r="P3301" i="1"/>
  <c r="V3301" i="1" s="1"/>
  <c r="R3301" i="1" s="1"/>
  <c r="P1067" i="1"/>
  <c r="V1067" i="1" s="1"/>
  <c r="R1067" i="1" s="1"/>
  <c r="P4182" i="1"/>
  <c r="V4182" i="1" s="1"/>
  <c r="R4182" i="1" s="1"/>
  <c r="P2899" i="1"/>
  <c r="V2899" i="1" s="1"/>
  <c r="R2899" i="1" s="1"/>
  <c r="P1765" i="1"/>
  <c r="V1765" i="1" s="1"/>
  <c r="R1765" i="1" s="1"/>
  <c r="P3917" i="1"/>
  <c r="V3917" i="1" s="1"/>
  <c r="R3917" i="1" s="1"/>
  <c r="P4018" i="1"/>
  <c r="V4018" i="1" s="1"/>
  <c r="R4018" i="1" s="1"/>
  <c r="P3410" i="1"/>
  <c r="V3410" i="1" s="1"/>
  <c r="R3410" i="1" s="1"/>
  <c r="P3717" i="1"/>
  <c r="V3717" i="1" s="1"/>
  <c r="R3717" i="1" s="1"/>
  <c r="P183" i="1"/>
  <c r="V183" i="1" s="1"/>
  <c r="R183" i="1" s="1"/>
  <c r="P504" i="1"/>
  <c r="V504" i="1" s="1"/>
  <c r="R504" i="1" s="1"/>
  <c r="P1446" i="1"/>
  <c r="V1446" i="1" s="1"/>
  <c r="R1446" i="1" s="1"/>
  <c r="P5647" i="1"/>
  <c r="V5647" i="1" s="1"/>
  <c r="R5647" i="1" s="1"/>
  <c r="P4908" i="1"/>
  <c r="V4908" i="1" s="1"/>
  <c r="R4908" i="1" s="1"/>
  <c r="P639" i="1"/>
  <c r="V639" i="1" s="1"/>
  <c r="R639" i="1" s="1"/>
  <c r="P3458" i="1"/>
  <c r="V3458" i="1" s="1"/>
  <c r="R3458" i="1" s="1"/>
  <c r="P4319" i="1"/>
  <c r="V4319" i="1" s="1"/>
  <c r="R4319" i="1" s="1"/>
  <c r="P1984" i="1"/>
  <c r="V1984" i="1" s="1"/>
  <c r="R1984" i="1" s="1"/>
  <c r="P1290" i="1"/>
  <c r="V1290" i="1" s="1"/>
  <c r="R1290" i="1" s="1"/>
  <c r="P764" i="1"/>
  <c r="V764" i="1" s="1"/>
  <c r="R764" i="1" s="1"/>
  <c r="P505" i="1"/>
  <c r="V505" i="1" s="1"/>
  <c r="R505" i="1" s="1"/>
  <c r="P4819" i="1"/>
  <c r="V4819" i="1" s="1"/>
  <c r="R4819" i="1" s="1"/>
  <c r="P199" i="1"/>
  <c r="V199" i="1" s="1"/>
  <c r="R199" i="1" s="1"/>
  <c r="P2288" i="1"/>
  <c r="V2288" i="1" s="1"/>
  <c r="R2288" i="1" s="1"/>
  <c r="P3381" i="1"/>
  <c r="V3381" i="1" s="1"/>
  <c r="R3381" i="1" s="1"/>
  <c r="P3621" i="1"/>
  <c r="V3621" i="1" s="1"/>
  <c r="R3621" i="1" s="1"/>
  <c r="P5414" i="1"/>
  <c r="V5414" i="1" s="1"/>
  <c r="R5414" i="1" s="1"/>
  <c r="P4909" i="1"/>
  <c r="V4909" i="1" s="1"/>
  <c r="R4909" i="1" s="1"/>
  <c r="P1403" i="1"/>
  <c r="V1403" i="1" s="1"/>
  <c r="R1403" i="1" s="1"/>
  <c r="P1068" i="1"/>
  <c r="V1068" i="1" s="1"/>
  <c r="R1068" i="1" s="1"/>
  <c r="P2688" i="1"/>
  <c r="V2688" i="1" s="1"/>
  <c r="R2688" i="1" s="1"/>
  <c r="P2792" i="1"/>
  <c r="V2792" i="1" s="1"/>
  <c r="R2792" i="1" s="1"/>
  <c r="P2161" i="1"/>
  <c r="V2161" i="1" s="1"/>
  <c r="R2161" i="1" s="1"/>
  <c r="P4320" i="1"/>
  <c r="V4320" i="1" s="1"/>
  <c r="R4320" i="1" s="1"/>
  <c r="P1935" i="1"/>
  <c r="V1935" i="1" s="1"/>
  <c r="R1935" i="1" s="1"/>
  <c r="P2025" i="1"/>
  <c r="V2025" i="1" s="1"/>
  <c r="R2025" i="1" s="1"/>
  <c r="P5246" i="1"/>
  <c r="V5246" i="1" s="1"/>
  <c r="R5246" i="1" s="1"/>
  <c r="P2054" i="1"/>
  <c r="V2054" i="1" s="1"/>
  <c r="R2054" i="1" s="1"/>
  <c r="P4466" i="1"/>
  <c r="V4466" i="1" s="1"/>
  <c r="R4466" i="1" s="1"/>
  <c r="P896" i="1"/>
  <c r="V896" i="1" s="1"/>
  <c r="R896" i="1" s="1"/>
  <c r="P4599" i="1"/>
  <c r="V4599" i="1" s="1"/>
  <c r="R4599" i="1" s="1"/>
  <c r="P1390" i="1"/>
  <c r="V1390" i="1" s="1"/>
  <c r="R1390" i="1" s="1"/>
  <c r="P919" i="1"/>
  <c r="V919" i="1" s="1"/>
  <c r="R919" i="1" s="1"/>
  <c r="P1033" i="1"/>
  <c r="V1033" i="1" s="1"/>
  <c r="R1033" i="1" s="1"/>
  <c r="P3000" i="1"/>
  <c r="V3000" i="1" s="1"/>
  <c r="R3000" i="1" s="1"/>
  <c r="P5102" i="1"/>
  <c r="V5102" i="1" s="1"/>
  <c r="R5102" i="1" s="1"/>
  <c r="P971" i="1"/>
  <c r="V971" i="1" s="1"/>
  <c r="R971" i="1" s="1"/>
  <c r="P1291" i="1"/>
  <c r="V1291" i="1" s="1"/>
  <c r="R1291" i="1" s="1"/>
  <c r="P3375" i="1"/>
  <c r="V3375" i="1" s="1"/>
  <c r="R3375" i="1" s="1"/>
  <c r="P59" i="1"/>
  <c r="V59" i="1" s="1"/>
  <c r="R59" i="1" s="1"/>
  <c r="P4138" i="1"/>
  <c r="V4138" i="1" s="1"/>
  <c r="R4138" i="1" s="1"/>
  <c r="P2708" i="1"/>
  <c r="V2708" i="1" s="1"/>
  <c r="R2708" i="1" s="1"/>
  <c r="P3891" i="1"/>
  <c r="V3891" i="1" s="1"/>
  <c r="R3891" i="1" s="1"/>
  <c r="P1505" i="1"/>
  <c r="V1505" i="1" s="1"/>
  <c r="R1505" i="1" s="1"/>
  <c r="P4321" i="1"/>
  <c r="V4321" i="1" s="1"/>
  <c r="R4321" i="1" s="1"/>
  <c r="P3918" i="1"/>
  <c r="V3918" i="1" s="1"/>
  <c r="R3918" i="1" s="1"/>
  <c r="P2689" i="1"/>
  <c r="V2689" i="1" s="1"/>
  <c r="R2689" i="1" s="1"/>
  <c r="P1292" i="1"/>
  <c r="V1292" i="1" s="1"/>
  <c r="R1292" i="1" s="1"/>
  <c r="P4322" i="1"/>
  <c r="V4322" i="1" s="1"/>
  <c r="R4322" i="1" s="1"/>
  <c r="P2644" i="1"/>
  <c r="V2644" i="1" s="1"/>
  <c r="R2644" i="1" s="1"/>
  <c r="P3763" i="1"/>
  <c r="V3763" i="1" s="1"/>
  <c r="R3763" i="1" s="1"/>
  <c r="P2382" i="1"/>
  <c r="V2382" i="1" s="1"/>
  <c r="R2382" i="1" s="1"/>
  <c r="P4619" i="1"/>
  <c r="V4619" i="1" s="1"/>
  <c r="R4619" i="1" s="1"/>
  <c r="P591" i="1"/>
  <c r="V591" i="1" s="1"/>
  <c r="R591" i="1" s="1"/>
  <c r="P897" i="1"/>
  <c r="V897" i="1" s="1"/>
  <c r="R897" i="1" s="1"/>
  <c r="P322" i="1"/>
  <c r="V322" i="1" s="1"/>
  <c r="R322" i="1" s="1"/>
  <c r="P506" i="1"/>
  <c r="V506" i="1" s="1"/>
  <c r="R506" i="1" s="1"/>
  <c r="P4090" i="1"/>
  <c r="V4090" i="1" s="1"/>
  <c r="R4090" i="1" s="1"/>
  <c r="P2645" i="1"/>
  <c r="V2645" i="1" s="1"/>
  <c r="R2645" i="1" s="1"/>
  <c r="P1811" i="1"/>
  <c r="V1811" i="1" s="1"/>
  <c r="R1811" i="1" s="1"/>
  <c r="P1985" i="1"/>
  <c r="V1985" i="1" s="1"/>
  <c r="R1985" i="1" s="1"/>
  <c r="P5611" i="1"/>
  <c r="V5611" i="1" s="1"/>
  <c r="R5611" i="1" s="1"/>
  <c r="P592" i="1"/>
  <c r="V592" i="1" s="1"/>
  <c r="R592" i="1" s="1"/>
  <c r="P2430" i="1"/>
  <c r="V2430" i="1" s="1"/>
  <c r="R2430" i="1" s="1"/>
  <c r="P4801" i="1"/>
  <c r="V4801" i="1" s="1"/>
  <c r="R4801" i="1" s="1"/>
  <c r="P3259" i="1"/>
  <c r="V3259" i="1" s="1"/>
  <c r="R3259" i="1" s="1"/>
  <c r="P3487" i="1"/>
  <c r="V3487" i="1" s="1"/>
  <c r="R3487" i="1" s="1"/>
  <c r="P30" i="1"/>
  <c r="V30" i="1" s="1"/>
  <c r="R30" i="1" s="1"/>
  <c r="P2533" i="1"/>
  <c r="V2533" i="1" s="1"/>
  <c r="R2533" i="1" s="1"/>
  <c r="P640" i="1"/>
  <c r="V640" i="1" s="1"/>
  <c r="R640" i="1" s="1"/>
  <c r="P2142" i="1"/>
  <c r="V2142" i="1" s="1"/>
  <c r="R2142" i="1" s="1"/>
  <c r="P4942" i="1"/>
  <c r="V4942" i="1" s="1"/>
  <c r="R4942" i="1" s="1"/>
  <c r="P765" i="1"/>
  <c r="V765" i="1" s="1"/>
  <c r="R765" i="1" s="1"/>
  <c r="P5058" i="1"/>
  <c r="V5058" i="1" s="1"/>
  <c r="R5058" i="1" s="1"/>
  <c r="P5192" i="1"/>
  <c r="V5192" i="1" s="1"/>
  <c r="R5192" i="1" s="1"/>
  <c r="P688" i="1"/>
  <c r="V688" i="1" s="1"/>
  <c r="R688" i="1" s="1"/>
  <c r="P2289" i="1"/>
  <c r="V2289" i="1" s="1"/>
  <c r="R2289" i="1" s="1"/>
  <c r="P414" i="1"/>
  <c r="V414" i="1" s="1"/>
  <c r="R414" i="1" s="1"/>
  <c r="P231" i="1"/>
  <c r="V231" i="1" s="1"/>
  <c r="R231" i="1" s="1"/>
  <c r="P3781" i="1"/>
  <c r="V3781" i="1" s="1"/>
  <c r="R3781" i="1" s="1"/>
  <c r="P1906" i="1"/>
  <c r="V1906" i="1" s="1"/>
  <c r="R1906" i="1" s="1"/>
  <c r="P507" i="1"/>
  <c r="V507" i="1" s="1"/>
  <c r="R507" i="1" s="1"/>
  <c r="P1447" i="1"/>
  <c r="V1447" i="1" s="1"/>
  <c r="R1447" i="1" s="1"/>
  <c r="P4323" i="1"/>
  <c r="V4323" i="1" s="1"/>
  <c r="R4323" i="1" s="1"/>
  <c r="P2577" i="1"/>
  <c r="V2577" i="1" s="1"/>
  <c r="R2577" i="1" s="1"/>
  <c r="P2240" i="1"/>
  <c r="V2240" i="1" s="1"/>
  <c r="R2240" i="1" s="1"/>
  <c r="P18" i="1"/>
  <c r="V18" i="1" s="1"/>
  <c r="R18" i="1" s="1"/>
  <c r="P766" i="1"/>
  <c r="V766" i="1" s="1"/>
  <c r="R766" i="1" s="1"/>
  <c r="P1601" i="1"/>
  <c r="V1601" i="1" s="1"/>
  <c r="R1601" i="1" s="1"/>
  <c r="P2290" i="1"/>
  <c r="V2290" i="1" s="1"/>
  <c r="R2290" i="1" s="1"/>
  <c r="P5080" i="1"/>
  <c r="V5080" i="1" s="1"/>
  <c r="R5080" i="1" s="1"/>
  <c r="P547" i="1"/>
  <c r="V547" i="1" s="1"/>
  <c r="R547" i="1" s="1"/>
  <c r="P5648" i="1"/>
  <c r="V5648" i="1" s="1"/>
  <c r="R5648" i="1" s="1"/>
  <c r="P4539" i="1"/>
  <c r="V4539" i="1" s="1"/>
  <c r="R4539" i="1" s="1"/>
  <c r="P2491" i="1"/>
  <c r="V2491" i="1" s="1"/>
  <c r="R2491" i="1" s="1"/>
  <c r="P127" i="1"/>
  <c r="V127" i="1" s="1"/>
  <c r="R127" i="1" s="1"/>
  <c r="P2534" i="1"/>
  <c r="V2534" i="1" s="1"/>
  <c r="R2534" i="1" s="1"/>
  <c r="P3990" i="1"/>
  <c r="V3990" i="1" s="1"/>
  <c r="R3990" i="1" s="1"/>
  <c r="P323" i="1"/>
  <c r="V323" i="1" s="1"/>
  <c r="R323" i="1" s="1"/>
  <c r="P3398" i="1"/>
  <c r="V3398" i="1" s="1"/>
  <c r="R3398" i="1" s="1"/>
  <c r="P767" i="1"/>
  <c r="V767" i="1" s="1"/>
  <c r="R767" i="1" s="1"/>
  <c r="P3991" i="1"/>
  <c r="V3991" i="1" s="1"/>
  <c r="R3991" i="1" s="1"/>
  <c r="P1034" i="1"/>
  <c r="V1034" i="1" s="1"/>
  <c r="R1034" i="1" s="1"/>
  <c r="P3136" i="1"/>
  <c r="V3136" i="1" s="1"/>
  <c r="R3136" i="1" s="1"/>
  <c r="P1448" i="1"/>
  <c r="V1448" i="1" s="1"/>
  <c r="R1448" i="1" s="1"/>
  <c r="P4970" i="1"/>
  <c r="V4970" i="1" s="1"/>
  <c r="R4970" i="1" s="1"/>
  <c r="P3184" i="1"/>
  <c r="V3184" i="1" s="1"/>
  <c r="R3184" i="1" s="1"/>
  <c r="P3506" i="1"/>
  <c r="V3506" i="1" s="1"/>
  <c r="R3506" i="1" s="1"/>
  <c r="P1293" i="1"/>
  <c r="V1293" i="1" s="1"/>
  <c r="R1293" i="1" s="1"/>
  <c r="P920" i="1"/>
  <c r="V920" i="1" s="1"/>
  <c r="R920" i="1" s="1"/>
  <c r="P3777" i="1"/>
  <c r="V3777" i="1" s="1"/>
  <c r="R3777" i="1" s="1"/>
  <c r="P3277" i="1"/>
  <c r="V3277" i="1" s="1"/>
  <c r="R3277" i="1" s="1"/>
  <c r="P813" i="1"/>
  <c r="V813" i="1" s="1"/>
  <c r="R813" i="1" s="1"/>
  <c r="P768" i="1"/>
  <c r="V768" i="1" s="1"/>
  <c r="R768" i="1" s="1"/>
  <c r="P5568" i="1"/>
  <c r="V5568" i="1" s="1"/>
  <c r="R5568" i="1" s="1"/>
  <c r="P4768" i="1"/>
  <c r="V4768" i="1" s="1"/>
  <c r="R4768" i="1" s="1"/>
  <c r="P3016" i="1"/>
  <c r="V3016" i="1" s="1"/>
  <c r="R3016" i="1" s="1"/>
  <c r="P2824" i="1"/>
  <c r="V2824" i="1" s="1"/>
  <c r="R2824" i="1" s="1"/>
  <c r="P1563" i="1"/>
  <c r="V1563" i="1" s="1"/>
  <c r="R1563" i="1" s="1"/>
  <c r="P1035" i="1"/>
  <c r="V1035" i="1" s="1"/>
  <c r="R1035" i="1" s="1"/>
  <c r="P1449" i="1"/>
  <c r="V1449" i="1" s="1"/>
  <c r="R1449" i="1" s="1"/>
  <c r="P4055" i="1"/>
  <c r="V4055" i="1" s="1"/>
  <c r="R4055" i="1" s="1"/>
  <c r="P2709" i="1"/>
  <c r="V2709" i="1" s="1"/>
  <c r="R2709" i="1" s="1"/>
  <c r="P3472" i="1"/>
  <c r="V3472" i="1" s="1"/>
  <c r="R3472" i="1" s="1"/>
  <c r="P5649" i="1"/>
  <c r="V5649" i="1" s="1"/>
  <c r="R5649" i="1" s="1"/>
  <c r="P4647" i="1"/>
  <c r="V4647" i="1" s="1"/>
  <c r="R4647" i="1" s="1"/>
  <c r="P3137" i="1"/>
  <c r="V3137" i="1" s="1"/>
  <c r="R3137" i="1" s="1"/>
  <c r="P3718" i="1"/>
  <c r="V3718" i="1" s="1"/>
  <c r="R3718" i="1" s="1"/>
  <c r="P1535" i="1"/>
  <c r="V1535" i="1" s="1"/>
  <c r="R1535" i="1" s="1"/>
  <c r="P4324" i="1"/>
  <c r="V4324" i="1" s="1"/>
  <c r="R4324" i="1" s="1"/>
  <c r="P1766" i="1"/>
  <c r="V1766" i="1" s="1"/>
  <c r="R1766" i="1" s="1"/>
  <c r="P3988" i="1"/>
  <c r="V3988" i="1" s="1"/>
  <c r="R3988" i="1" s="1"/>
  <c r="P3719" i="1"/>
  <c r="V3719" i="1" s="1"/>
  <c r="R3719" i="1" s="1"/>
  <c r="P3904" i="1"/>
  <c r="V3904" i="1" s="1"/>
  <c r="R3904" i="1" s="1"/>
  <c r="P2578" i="1"/>
  <c r="V2578" i="1" s="1"/>
  <c r="R2578" i="1" s="1"/>
  <c r="P3075" i="1"/>
  <c r="V3075" i="1" s="1"/>
  <c r="R3075" i="1" s="1"/>
  <c r="P3411" i="1"/>
  <c r="V3411" i="1" s="1"/>
  <c r="R3411" i="1" s="1"/>
  <c r="P5391" i="1"/>
  <c r="V5391" i="1" s="1"/>
  <c r="R5391" i="1" s="1"/>
  <c r="P3001" i="1"/>
  <c r="V3001" i="1" s="1"/>
  <c r="R3001" i="1" s="1"/>
  <c r="P324" i="1"/>
  <c r="V324" i="1" s="1"/>
  <c r="R324" i="1" s="1"/>
  <c r="P4179" i="1"/>
  <c r="V4179" i="1" s="1"/>
  <c r="R4179" i="1" s="1"/>
  <c r="P3960" i="1"/>
  <c r="V3960" i="1" s="1"/>
  <c r="R3960" i="1" s="1"/>
  <c r="P1767" i="1"/>
  <c r="V1767" i="1" s="1"/>
  <c r="R1767" i="1" s="1"/>
  <c r="P3720" i="1"/>
  <c r="V3720" i="1" s="1"/>
  <c r="R3720" i="1" s="1"/>
  <c r="P884" i="1"/>
  <c r="V884" i="1" s="1"/>
  <c r="R884" i="1" s="1"/>
  <c r="P769" i="1"/>
  <c r="V769" i="1" s="1"/>
  <c r="R769" i="1" s="1"/>
  <c r="P200" i="1"/>
  <c r="V200" i="1" s="1"/>
  <c r="R200" i="1" s="1"/>
  <c r="P3809" i="1"/>
  <c r="V3809" i="1" s="1"/>
  <c r="R3809" i="1" s="1"/>
  <c r="P1294" i="1"/>
  <c r="V1294" i="1" s="1"/>
  <c r="R1294" i="1" s="1"/>
  <c r="P770" i="1"/>
  <c r="V770" i="1" s="1"/>
  <c r="R770" i="1" s="1"/>
  <c r="P2214" i="1"/>
  <c r="V2214" i="1" s="1"/>
  <c r="R2214" i="1" s="1"/>
  <c r="P1546" i="1"/>
  <c r="V1546" i="1" s="1"/>
  <c r="R1546" i="1" s="1"/>
  <c r="P1536" i="1"/>
  <c r="V1536" i="1" s="1"/>
  <c r="R1536" i="1" s="1"/>
  <c r="P3260" i="1"/>
  <c r="V3260" i="1" s="1"/>
  <c r="R3260" i="1" s="1"/>
  <c r="P5457" i="1"/>
  <c r="V5457" i="1" s="1"/>
  <c r="R5457" i="1" s="1"/>
  <c r="P4173" i="1"/>
  <c r="V4173" i="1" s="1"/>
  <c r="R4173" i="1" s="1"/>
  <c r="P2900" i="1"/>
  <c r="V2900" i="1" s="1"/>
  <c r="R2900" i="1" s="1"/>
  <c r="P4325" i="1"/>
  <c r="V4325" i="1" s="1"/>
  <c r="R4325" i="1" s="1"/>
  <c r="P5026" i="1"/>
  <c r="V5026" i="1" s="1"/>
  <c r="R5026" i="1" s="1"/>
  <c r="P1450" i="1"/>
  <c r="V1450" i="1" s="1"/>
  <c r="R1450" i="1" s="1"/>
  <c r="P831" i="1"/>
  <c r="V831" i="1" s="1"/>
  <c r="R831" i="1" s="1"/>
  <c r="P3245" i="1"/>
  <c r="V3245" i="1" s="1"/>
  <c r="R3245" i="1" s="1"/>
  <c r="P5182" i="1"/>
  <c r="V5182" i="1" s="1"/>
  <c r="R5182" i="1" s="1"/>
  <c r="P641" i="1"/>
  <c r="V641" i="1" s="1"/>
  <c r="R641" i="1" s="1"/>
  <c r="P2329" i="1"/>
  <c r="V2329" i="1" s="1"/>
  <c r="R2329" i="1" s="1"/>
  <c r="P3914" i="1"/>
  <c r="V3914" i="1" s="1"/>
  <c r="R3914" i="1" s="1"/>
  <c r="P4960" i="1"/>
  <c r="V4960" i="1" s="1"/>
  <c r="R4960" i="1" s="1"/>
  <c r="P1295" i="1"/>
  <c r="V1295" i="1" s="1"/>
  <c r="R1295" i="1" s="1"/>
  <c r="P1907" i="1"/>
  <c r="V1907" i="1" s="1"/>
  <c r="R1907" i="1" s="1"/>
  <c r="P5650" i="1"/>
  <c r="V5650" i="1" s="1"/>
  <c r="R5650" i="1" s="1"/>
  <c r="P3606" i="1"/>
  <c r="V3606" i="1" s="1"/>
  <c r="R3606" i="1" s="1"/>
  <c r="P4091" i="1"/>
  <c r="V4091" i="1" s="1"/>
  <c r="R4091" i="1" s="1"/>
  <c r="P5560" i="1"/>
  <c r="V5560" i="1" s="1"/>
  <c r="R5560" i="1" s="1"/>
  <c r="P201" i="1"/>
  <c r="V201" i="1" s="1"/>
  <c r="R201" i="1" s="1"/>
  <c r="P2055" i="1"/>
  <c r="V2055" i="1" s="1"/>
  <c r="R2055" i="1" s="1"/>
  <c r="P4519" i="1"/>
  <c r="V4519" i="1" s="1"/>
  <c r="R4519" i="1" s="1"/>
  <c r="P5224" i="1"/>
  <c r="V5224" i="1" s="1"/>
  <c r="R5224" i="1" s="1"/>
  <c r="P5286" i="1"/>
  <c r="V5286" i="1" s="1"/>
  <c r="R5286" i="1" s="1"/>
  <c r="P128" i="1"/>
  <c r="V128" i="1" s="1"/>
  <c r="R128" i="1" s="1"/>
  <c r="P3935" i="1"/>
  <c r="V3935" i="1" s="1"/>
  <c r="R3935" i="1" s="1"/>
  <c r="P5507" i="1"/>
  <c r="V5507" i="1" s="1"/>
  <c r="R5507" i="1" s="1"/>
  <c r="P2646" i="1"/>
  <c r="V2646" i="1" s="1"/>
  <c r="R2646" i="1" s="1"/>
  <c r="P2825" i="1"/>
  <c r="V2825" i="1" s="1"/>
  <c r="R2825" i="1" s="1"/>
  <c r="P5651" i="1"/>
  <c r="V5651" i="1" s="1"/>
  <c r="R5651" i="1" s="1"/>
  <c r="P1296" i="1"/>
  <c r="V1296" i="1" s="1"/>
  <c r="R1296" i="1" s="1"/>
  <c r="P1297" i="1"/>
  <c r="V1297" i="1" s="1"/>
  <c r="R1297" i="1" s="1"/>
  <c r="P1298" i="1"/>
  <c r="V1298" i="1" s="1"/>
  <c r="R1298" i="1" s="1"/>
  <c r="P3385" i="1"/>
  <c r="V3385" i="1" s="1"/>
  <c r="R3385" i="1" s="1"/>
  <c r="P3399" i="1"/>
  <c r="V3399" i="1" s="1"/>
  <c r="R3399" i="1" s="1"/>
  <c r="P1768" i="1"/>
  <c r="V1768" i="1" s="1"/>
  <c r="R1768" i="1" s="1"/>
  <c r="P3138" i="1"/>
  <c r="V3138" i="1" s="1"/>
  <c r="R3138" i="1" s="1"/>
  <c r="P2747" i="1"/>
  <c r="V2747" i="1" s="1"/>
  <c r="R2747" i="1" s="1"/>
  <c r="P1929" i="1"/>
  <c r="V1929" i="1" s="1"/>
  <c r="R1929" i="1" s="1"/>
  <c r="P2084" i="1"/>
  <c r="V2084" i="1" s="1"/>
  <c r="R2084" i="1" s="1"/>
  <c r="P2901" i="1"/>
  <c r="V2901" i="1" s="1"/>
  <c r="R2901" i="1" s="1"/>
  <c r="P548" i="1"/>
  <c r="V548" i="1" s="1"/>
  <c r="R548" i="1" s="1"/>
  <c r="P2337" i="1"/>
  <c r="V2337" i="1" s="1"/>
  <c r="R2337" i="1" s="1"/>
  <c r="P4648" i="1"/>
  <c r="V4648" i="1" s="1"/>
  <c r="R4648" i="1" s="1"/>
  <c r="P549" i="1"/>
  <c r="V549" i="1" s="1"/>
  <c r="R549" i="1" s="1"/>
  <c r="P129" i="1"/>
  <c r="V129" i="1" s="1"/>
  <c r="R129" i="1" s="1"/>
  <c r="P3246" i="1"/>
  <c r="V3246" i="1" s="1"/>
  <c r="R3246" i="1" s="1"/>
  <c r="P2291" i="1"/>
  <c r="V2291" i="1" s="1"/>
  <c r="R2291" i="1" s="1"/>
  <c r="P5198" i="1"/>
  <c r="V5198" i="1" s="1"/>
  <c r="R5198" i="1" s="1"/>
  <c r="P1506" i="1"/>
  <c r="V1506" i="1" s="1"/>
  <c r="R1506" i="1" s="1"/>
  <c r="P3174" i="1"/>
  <c r="V3174" i="1" s="1"/>
  <c r="R3174" i="1" s="1"/>
  <c r="P689" i="1"/>
  <c r="V689" i="1" s="1"/>
  <c r="R689" i="1" s="1"/>
  <c r="P2826" i="1"/>
  <c r="V2826" i="1" s="1"/>
  <c r="R2826" i="1" s="1"/>
  <c r="P3412" i="1"/>
  <c r="V3412" i="1" s="1"/>
  <c r="R3412" i="1" s="1"/>
  <c r="P1840" i="1"/>
  <c r="V1840" i="1" s="1"/>
  <c r="R1840" i="1" s="1"/>
  <c r="P1717" i="1"/>
  <c r="V1717" i="1" s="1"/>
  <c r="R1717" i="1" s="1"/>
  <c r="P2401" i="1"/>
  <c r="V2401" i="1" s="1"/>
  <c r="R2401" i="1" s="1"/>
  <c r="P4563" i="1"/>
  <c r="V4563" i="1" s="1"/>
  <c r="R4563" i="1" s="1"/>
  <c r="P5047" i="1"/>
  <c r="V5047" i="1" s="1"/>
  <c r="R5047" i="1" s="1"/>
  <c r="P325" i="1"/>
  <c r="V325" i="1" s="1"/>
  <c r="R325" i="1" s="1"/>
  <c r="P2902" i="1"/>
  <c r="V2902" i="1" s="1"/>
  <c r="R2902" i="1" s="1"/>
  <c r="P232" i="1"/>
  <c r="V232" i="1" s="1"/>
  <c r="R232" i="1" s="1"/>
  <c r="P2953" i="1"/>
  <c r="V2953" i="1" s="1"/>
  <c r="R2953" i="1" s="1"/>
  <c r="P130" i="1"/>
  <c r="V130" i="1" s="1"/>
  <c r="R130" i="1" s="1"/>
  <c r="P1564" i="1"/>
  <c r="V1564" i="1" s="1"/>
  <c r="R1564" i="1" s="1"/>
  <c r="P2462" i="1"/>
  <c r="V2462" i="1" s="1"/>
  <c r="R2462" i="1" s="1"/>
  <c r="P4139" i="1"/>
  <c r="V4139" i="1" s="1"/>
  <c r="R4139" i="1" s="1"/>
  <c r="P3574" i="1"/>
  <c r="V3574" i="1" s="1"/>
  <c r="R3574" i="1" s="1"/>
  <c r="P937" i="1"/>
  <c r="V937" i="1" s="1"/>
  <c r="R937" i="1" s="1"/>
  <c r="P448" i="1"/>
  <c r="V448" i="1" s="1"/>
  <c r="R448" i="1" s="1"/>
  <c r="P2827" i="1"/>
  <c r="V2827" i="1" s="1"/>
  <c r="R2827" i="1" s="1"/>
  <c r="P593" i="1"/>
  <c r="V593" i="1" s="1"/>
  <c r="R593" i="1" s="1"/>
  <c r="P360" i="1"/>
  <c r="V360" i="1" s="1"/>
  <c r="R360" i="1" s="1"/>
  <c r="P2480" i="1"/>
  <c r="V2480" i="1" s="1"/>
  <c r="R2480" i="1" s="1"/>
  <c r="P2114" i="1"/>
  <c r="V2114" i="1" s="1"/>
  <c r="R2114" i="1" s="1"/>
  <c r="P2535" i="1"/>
  <c r="V2535" i="1" s="1"/>
  <c r="R2535" i="1" s="1"/>
  <c r="P508" i="1"/>
  <c r="V508" i="1" s="1"/>
  <c r="R508" i="1" s="1"/>
  <c r="P2766" i="1"/>
  <c r="V2766" i="1" s="1"/>
  <c r="R2766" i="1" s="1"/>
  <c r="P2056" i="1"/>
  <c r="V2056" i="1" s="1"/>
  <c r="R2056" i="1" s="1"/>
  <c r="P4769" i="1"/>
  <c r="V4769" i="1" s="1"/>
  <c r="R4769" i="1" s="1"/>
  <c r="P771" i="1"/>
  <c r="V771" i="1" s="1"/>
  <c r="R771" i="1" s="1"/>
  <c r="P5258" i="1"/>
  <c r="V5258" i="1" s="1"/>
  <c r="R5258" i="1" s="1"/>
  <c r="P131" i="1"/>
  <c r="V131" i="1" s="1"/>
  <c r="R131" i="1" s="1"/>
  <c r="P4326" i="1"/>
  <c r="V4326" i="1" s="1"/>
  <c r="R4326" i="1" s="1"/>
  <c r="P2115" i="1"/>
  <c r="V2115" i="1" s="1"/>
  <c r="R2115" i="1" s="1"/>
  <c r="P1093" i="1"/>
  <c r="V1093" i="1" s="1"/>
  <c r="R1093" i="1" s="1"/>
  <c r="P1769" i="1"/>
  <c r="V1769" i="1" s="1"/>
  <c r="R1769" i="1" s="1"/>
  <c r="P2602" i="1"/>
  <c r="V2602" i="1" s="1"/>
  <c r="R2602" i="1" s="1"/>
  <c r="P2057" i="1"/>
  <c r="V2057" i="1" s="1"/>
  <c r="R2057" i="1" s="1"/>
  <c r="P5019" i="1"/>
  <c r="V5019" i="1" s="1"/>
  <c r="R5019" i="1" s="1"/>
  <c r="P4910" i="1"/>
  <c r="V4910" i="1" s="1"/>
  <c r="R4910" i="1" s="1"/>
  <c r="P3002" i="1"/>
  <c r="V3002" i="1" s="1"/>
  <c r="R3002" i="1" s="1"/>
  <c r="P509" i="1"/>
  <c r="V509" i="1" s="1"/>
  <c r="R509" i="1" s="1"/>
  <c r="P3721" i="1"/>
  <c r="V3721" i="1" s="1"/>
  <c r="R3721" i="1" s="1"/>
  <c r="P972" i="1"/>
  <c r="V972" i="1" s="1"/>
  <c r="R972" i="1" s="1"/>
  <c r="P2767" i="1"/>
  <c r="V2767" i="1" s="1"/>
  <c r="R2767" i="1" s="1"/>
  <c r="P3413" i="1"/>
  <c r="V3413" i="1" s="1"/>
  <c r="R3413" i="1" s="1"/>
  <c r="P898" i="1"/>
  <c r="V898" i="1" s="1"/>
  <c r="R898" i="1" s="1"/>
  <c r="P4732" i="1"/>
  <c r="V4732" i="1" s="1"/>
  <c r="R4732" i="1" s="1"/>
  <c r="P5347" i="1"/>
  <c r="V5347" i="1" s="1"/>
  <c r="R5347" i="1" s="1"/>
  <c r="P361" i="1"/>
  <c r="V361" i="1" s="1"/>
  <c r="R361" i="1" s="1"/>
  <c r="P1094" i="1"/>
  <c r="V1094" i="1" s="1"/>
  <c r="R1094" i="1" s="1"/>
  <c r="P1299" i="1"/>
  <c r="V1299" i="1" s="1"/>
  <c r="R1299" i="1" s="1"/>
  <c r="P2085" i="1"/>
  <c r="V2085" i="1" s="1"/>
  <c r="R2085" i="1" s="1"/>
  <c r="P4140" i="1"/>
  <c r="V4140" i="1" s="1"/>
  <c r="R4140" i="1" s="1"/>
  <c r="P2836" i="1"/>
  <c r="V2836" i="1" s="1"/>
  <c r="R2836" i="1" s="1"/>
  <c r="P858" i="1"/>
  <c r="V858" i="1" s="1"/>
  <c r="R858" i="1" s="1"/>
  <c r="P3965" i="1"/>
  <c r="V3965" i="1" s="1"/>
  <c r="R3965" i="1" s="1"/>
  <c r="P772" i="1"/>
  <c r="V772" i="1" s="1"/>
  <c r="R772" i="1" s="1"/>
  <c r="P773" i="1"/>
  <c r="V773" i="1" s="1"/>
  <c r="R773" i="1" s="1"/>
  <c r="P4666" i="1"/>
  <c r="V4666" i="1" s="1"/>
  <c r="R4666" i="1" s="1"/>
  <c r="P973" i="1"/>
  <c r="V973" i="1" s="1"/>
  <c r="R973" i="1" s="1"/>
  <c r="P1111" i="1"/>
  <c r="V1111" i="1" s="1"/>
  <c r="R1111" i="1" s="1"/>
  <c r="P5392" i="1"/>
  <c r="V5392" i="1" s="1"/>
  <c r="R5392" i="1" s="1"/>
  <c r="P1718" i="1"/>
  <c r="V1718" i="1" s="1"/>
  <c r="R1718" i="1" s="1"/>
  <c r="P3538" i="1"/>
  <c r="V3538" i="1" s="1"/>
  <c r="R3538" i="1" s="1"/>
  <c r="P4505" i="1"/>
  <c r="V4505" i="1" s="1"/>
  <c r="R4505" i="1" s="1"/>
  <c r="P2723" i="1"/>
  <c r="V2723" i="1" s="1"/>
  <c r="R2723" i="1" s="1"/>
  <c r="P3247" i="1"/>
  <c r="V3247" i="1" s="1"/>
  <c r="R3247" i="1" s="1"/>
  <c r="P1507" i="1"/>
  <c r="V1507" i="1" s="1"/>
  <c r="R1507" i="1" s="1"/>
  <c r="P2058" i="1"/>
  <c r="V2058" i="1" s="1"/>
  <c r="R2058" i="1" s="1"/>
  <c r="P3139" i="1"/>
  <c r="V3139" i="1" s="1"/>
  <c r="R3139" i="1" s="1"/>
  <c r="P859" i="1"/>
  <c r="V859" i="1" s="1"/>
  <c r="R859" i="1" s="1"/>
  <c r="P957" i="1"/>
  <c r="V957" i="1" s="1"/>
  <c r="R957" i="1" s="1"/>
  <c r="P594" i="1"/>
  <c r="V594" i="1" s="1"/>
  <c r="R594" i="1" s="1"/>
  <c r="P4478" i="1"/>
  <c r="V4478" i="1" s="1"/>
  <c r="R4478" i="1" s="1"/>
  <c r="P1300" i="1"/>
  <c r="V1300" i="1" s="1"/>
  <c r="R1300" i="1" s="1"/>
  <c r="P3215" i="1"/>
  <c r="V3215" i="1" s="1"/>
  <c r="R3215" i="1" s="1"/>
  <c r="P4327" i="1"/>
  <c r="V4327" i="1" s="1"/>
  <c r="R4327" i="1" s="1"/>
  <c r="P842" i="1"/>
  <c r="V842" i="1" s="1"/>
  <c r="R842" i="1" s="1"/>
  <c r="P3790" i="1"/>
  <c r="V3790" i="1" s="1"/>
  <c r="R3790" i="1" s="1"/>
  <c r="P2116" i="1"/>
  <c r="V2116" i="1" s="1"/>
  <c r="R2116" i="1" s="1"/>
  <c r="P60" i="1"/>
  <c r="V60" i="1" s="1"/>
  <c r="R60" i="1" s="1"/>
  <c r="P2197" i="1"/>
  <c r="V2197" i="1" s="1"/>
  <c r="R2197" i="1" s="1"/>
  <c r="P5508" i="1"/>
  <c r="V5508" i="1" s="1"/>
  <c r="R5508" i="1" s="1"/>
  <c r="P1301" i="1"/>
  <c r="V1301" i="1" s="1"/>
  <c r="R1301" i="1" s="1"/>
  <c r="P4056" i="1"/>
  <c r="V4056" i="1" s="1"/>
  <c r="R4056" i="1" s="1"/>
  <c r="P2509" i="1"/>
  <c r="V2509" i="1" s="1"/>
  <c r="R2509" i="1" s="1"/>
  <c r="P1586" i="1"/>
  <c r="V1586" i="1" s="1"/>
  <c r="R1586" i="1" s="1"/>
  <c r="P202" i="1"/>
  <c r="V202" i="1" s="1"/>
  <c r="R202" i="1" s="1"/>
  <c r="P873" i="1"/>
  <c r="V873" i="1" s="1"/>
  <c r="R873" i="1" s="1"/>
  <c r="P2292" i="1"/>
  <c r="V2292" i="1" s="1"/>
  <c r="R2292" i="1" s="1"/>
  <c r="P774" i="1"/>
  <c r="V774" i="1" s="1"/>
  <c r="R774" i="1" s="1"/>
  <c r="P996" i="1"/>
  <c r="V996" i="1" s="1"/>
  <c r="R996" i="1" s="1"/>
  <c r="P1095" i="1"/>
  <c r="V1095" i="1" s="1"/>
  <c r="R1095" i="1" s="1"/>
  <c r="P1302" i="1"/>
  <c r="V1302" i="1" s="1"/>
  <c r="R1302" i="1" s="1"/>
  <c r="P775" i="1"/>
  <c r="V775" i="1" s="1"/>
  <c r="R775" i="1" s="1"/>
  <c r="P1303" i="1"/>
  <c r="V1303" i="1" s="1"/>
  <c r="R1303" i="1" s="1"/>
  <c r="P1672" i="1"/>
  <c r="V1672" i="1" s="1"/>
  <c r="R1672" i="1" s="1"/>
  <c r="P1304" i="1"/>
  <c r="V1304" i="1" s="1"/>
  <c r="R1304" i="1" s="1"/>
  <c r="P3035" i="1"/>
  <c r="V3035" i="1" s="1"/>
  <c r="R3035" i="1" s="1"/>
  <c r="P362" i="1"/>
  <c r="V362" i="1" s="1"/>
  <c r="R362" i="1" s="1"/>
  <c r="P3771" i="1"/>
  <c r="V3771" i="1" s="1"/>
  <c r="R3771" i="1" s="1"/>
  <c r="P1857" i="1"/>
  <c r="V1857" i="1" s="1"/>
  <c r="R1857" i="1" s="1"/>
  <c r="P2293" i="1"/>
  <c r="V2293" i="1" s="1"/>
  <c r="R2293" i="1" s="1"/>
  <c r="P3947" i="1"/>
  <c r="V3947" i="1" s="1"/>
  <c r="R3947" i="1" s="1"/>
  <c r="P2603" i="1"/>
  <c r="V2603" i="1" s="1"/>
  <c r="R2603" i="1" s="1"/>
  <c r="P1305" i="1"/>
  <c r="V1305" i="1" s="1"/>
  <c r="R1305" i="1" s="1"/>
  <c r="P4911" i="1"/>
  <c r="V4911" i="1" s="1"/>
  <c r="R4911" i="1" s="1"/>
  <c r="P1069" i="1"/>
  <c r="V1069" i="1" s="1"/>
  <c r="R1069" i="1" s="1"/>
  <c r="P4328" i="1"/>
  <c r="V4328" i="1" s="1"/>
  <c r="R4328" i="1" s="1"/>
  <c r="P628" i="1"/>
  <c r="V628" i="1" s="1"/>
  <c r="R628" i="1" s="1"/>
  <c r="P4019" i="1"/>
  <c r="V4019" i="1" s="1"/>
  <c r="R4019" i="1" s="1"/>
  <c r="P1036" i="1"/>
  <c r="V1036" i="1" s="1"/>
  <c r="R1036" i="1" s="1"/>
  <c r="P1306" i="1"/>
  <c r="V1306" i="1" s="1"/>
  <c r="R1306" i="1" s="1"/>
  <c r="P5652" i="1"/>
  <c r="V5652" i="1" s="1"/>
  <c r="R5652" i="1" s="1"/>
  <c r="P1070" i="1"/>
  <c r="V1070" i="1" s="1"/>
  <c r="R1070" i="1" s="1"/>
  <c r="P3722" i="1"/>
  <c r="V3722" i="1" s="1"/>
  <c r="R3722" i="1" s="1"/>
  <c r="P1943" i="1"/>
  <c r="V1943" i="1" s="1"/>
  <c r="R1943" i="1" s="1"/>
  <c r="P2647" i="1"/>
  <c r="V2647" i="1" s="1"/>
  <c r="R2647" i="1" s="1"/>
  <c r="P827" i="1"/>
  <c r="V827" i="1" s="1"/>
  <c r="R827" i="1" s="1"/>
  <c r="P1826" i="1"/>
  <c r="V1826" i="1" s="1"/>
  <c r="R1826" i="1" s="1"/>
  <c r="P2026" i="1"/>
  <c r="V2026" i="1" s="1"/>
  <c r="R2026" i="1" s="1"/>
  <c r="P5259" i="1"/>
  <c r="V5259" i="1" s="1"/>
  <c r="R5259" i="1" s="1"/>
  <c r="P4733" i="1"/>
  <c r="V4733" i="1" s="1"/>
  <c r="R4733" i="1" s="1"/>
  <c r="P2431" i="1"/>
  <c r="V2431" i="1" s="1"/>
  <c r="R2431" i="1" s="1"/>
  <c r="P1797" i="1"/>
  <c r="V1797" i="1" s="1"/>
  <c r="R1797" i="1" s="1"/>
  <c r="P3140" i="1"/>
  <c r="V3140" i="1" s="1"/>
  <c r="R3140" i="1" s="1"/>
  <c r="P5272" i="1"/>
  <c r="V5272" i="1" s="1"/>
  <c r="R5272" i="1" s="1"/>
  <c r="P3330" i="1"/>
  <c r="V3330" i="1" s="1"/>
  <c r="R3330" i="1" s="1"/>
  <c r="P2903" i="1"/>
  <c r="V2903" i="1" s="1"/>
  <c r="R2903" i="1" s="1"/>
  <c r="P2143" i="1"/>
  <c r="V2143" i="1" s="1"/>
  <c r="R2143" i="1" s="1"/>
  <c r="P1307" i="1"/>
  <c r="V1307" i="1" s="1"/>
  <c r="R1307" i="1" s="1"/>
  <c r="P776" i="1"/>
  <c r="V776" i="1" s="1"/>
  <c r="R776" i="1" s="1"/>
  <c r="P1308" i="1"/>
  <c r="V1308" i="1" s="1"/>
  <c r="R1308" i="1" s="1"/>
  <c r="P4667" i="1"/>
  <c r="V4667" i="1" s="1"/>
  <c r="R4667" i="1" s="1"/>
  <c r="P4912" i="1"/>
  <c r="V4912" i="1" s="1"/>
  <c r="R4912" i="1" s="1"/>
  <c r="P2724" i="1"/>
  <c r="V2724" i="1" s="1"/>
  <c r="R2724" i="1" s="1"/>
  <c r="P3076" i="1"/>
  <c r="V3076" i="1" s="1"/>
  <c r="R3076" i="1" s="1"/>
  <c r="P132" i="1"/>
  <c r="V132" i="1" s="1"/>
  <c r="R132" i="1" s="1"/>
  <c r="P2180" i="1"/>
  <c r="V2180" i="1" s="1"/>
  <c r="R2180" i="1" s="1"/>
  <c r="P326" i="1"/>
  <c r="V326" i="1" s="1"/>
  <c r="R326" i="1" s="1"/>
  <c r="P3723" i="1"/>
  <c r="V3723" i="1" s="1"/>
  <c r="R3723" i="1" s="1"/>
  <c r="P1451" i="1"/>
  <c r="V1451" i="1" s="1"/>
  <c r="R1451" i="1" s="1"/>
  <c r="P4702" i="1"/>
  <c r="V4702" i="1" s="1"/>
  <c r="R4702" i="1" s="1"/>
  <c r="P2520" i="1"/>
  <c r="V2520" i="1" s="1"/>
  <c r="R2520" i="1" s="1"/>
  <c r="P415" i="1"/>
  <c r="V415" i="1" s="1"/>
  <c r="R415" i="1" s="1"/>
  <c r="P4885" i="1"/>
  <c r="V4885" i="1" s="1"/>
  <c r="R4885" i="1" s="1"/>
  <c r="P1587" i="1"/>
  <c r="V1587" i="1" s="1"/>
  <c r="R1587" i="1" s="1"/>
  <c r="P1588" i="1"/>
  <c r="V1588" i="1" s="1"/>
  <c r="R1588" i="1" s="1"/>
  <c r="P843" i="1"/>
  <c r="V843" i="1" s="1"/>
  <c r="R843" i="1" s="1"/>
  <c r="P1037" i="1"/>
  <c r="V1037" i="1" s="1"/>
  <c r="R1037" i="1" s="1"/>
  <c r="P5509" i="1"/>
  <c r="V5509" i="1" s="1"/>
  <c r="R5509" i="1" s="1"/>
  <c r="P3433" i="1"/>
  <c r="V3433" i="1" s="1"/>
  <c r="R3433" i="1" s="1"/>
  <c r="P2604" i="1"/>
  <c r="V2604" i="1" s="1"/>
  <c r="R2604" i="1" s="1"/>
  <c r="P3724" i="1"/>
  <c r="V3724" i="1" s="1"/>
  <c r="R3724" i="1" s="1"/>
  <c r="P4473" i="1"/>
  <c r="V4473" i="1" s="1"/>
  <c r="R4473" i="1" s="1"/>
  <c r="P5510" i="1"/>
  <c r="V5510" i="1" s="1"/>
  <c r="R5510" i="1" s="1"/>
  <c r="P5083" i="1"/>
  <c r="V5083" i="1" s="1"/>
  <c r="R5083" i="1" s="1"/>
  <c r="P777" i="1"/>
  <c r="V777" i="1" s="1"/>
  <c r="R777" i="1" s="1"/>
  <c r="P690" i="1"/>
  <c r="V690" i="1" s="1"/>
  <c r="R690" i="1" s="1"/>
  <c r="P5326" i="1"/>
  <c r="V5326" i="1" s="1"/>
  <c r="R5326" i="1" s="1"/>
  <c r="P3861" i="1"/>
  <c r="V3861" i="1" s="1"/>
  <c r="R3861" i="1" s="1"/>
  <c r="P874" i="1"/>
  <c r="V874" i="1" s="1"/>
  <c r="R874" i="1" s="1"/>
  <c r="P550" i="1"/>
  <c r="V550" i="1" s="1"/>
  <c r="R550" i="1" s="1"/>
  <c r="P510" i="1"/>
  <c r="V510" i="1" s="1"/>
  <c r="R510" i="1" s="1"/>
  <c r="P1309" i="1"/>
  <c r="V1309" i="1" s="1"/>
  <c r="R1309" i="1" s="1"/>
  <c r="P1038" i="1"/>
  <c r="V1038" i="1" s="1"/>
  <c r="R1038" i="1" s="1"/>
  <c r="P1071" i="1"/>
  <c r="V1071" i="1" s="1"/>
  <c r="R1071" i="1" s="1"/>
  <c r="P1608" i="1"/>
  <c r="V1608" i="1" s="1"/>
  <c r="R1608" i="1" s="1"/>
  <c r="P3622" i="1"/>
  <c r="V3622" i="1" s="1"/>
  <c r="R3622" i="1" s="1"/>
  <c r="P4683" i="1"/>
  <c r="V4683" i="1" s="1"/>
  <c r="R4683" i="1" s="1"/>
  <c r="P4446" i="1"/>
  <c r="V4446" i="1" s="1"/>
  <c r="R4446" i="1" s="1"/>
  <c r="P1310" i="1"/>
  <c r="V1310" i="1" s="1"/>
  <c r="R1310" i="1" s="1"/>
  <c r="P3248" i="1"/>
  <c r="V3248" i="1" s="1"/>
  <c r="R3248" i="1" s="1"/>
  <c r="P778" i="1"/>
  <c r="V778" i="1" s="1"/>
  <c r="R778" i="1" s="1"/>
  <c r="P133" i="1"/>
  <c r="V133" i="1" s="1"/>
  <c r="R133" i="1" s="1"/>
  <c r="P4703" i="1"/>
  <c r="V4703" i="1" s="1"/>
  <c r="R4703" i="1" s="1"/>
  <c r="P2579" i="1"/>
  <c r="V2579" i="1" s="1"/>
  <c r="R2579" i="1" s="1"/>
  <c r="P1452" i="1"/>
  <c r="V1452" i="1" s="1"/>
  <c r="R1452" i="1" s="1"/>
  <c r="P1311" i="1"/>
  <c r="V1311" i="1" s="1"/>
  <c r="R1311" i="1" s="1"/>
  <c r="P4520" i="1"/>
  <c r="V4520" i="1" s="1"/>
  <c r="R4520" i="1" s="1"/>
  <c r="P4431" i="1"/>
  <c r="V4431" i="1" s="1"/>
  <c r="R4431" i="1" s="1"/>
  <c r="P3194" i="1"/>
  <c r="V3194" i="1" s="1"/>
  <c r="R3194" i="1" s="1"/>
  <c r="P4057" i="1"/>
  <c r="V4057" i="1" s="1"/>
  <c r="R4057" i="1" s="1"/>
  <c r="P5147" i="1"/>
  <c r="V5147" i="1" s="1"/>
  <c r="R5147" i="1" s="1"/>
  <c r="P5653" i="1"/>
  <c r="V5653" i="1" s="1"/>
  <c r="R5653" i="1" s="1"/>
  <c r="P3725" i="1"/>
  <c r="V3725" i="1" s="1"/>
  <c r="R3725" i="1" s="1"/>
  <c r="P1096" i="1"/>
  <c r="V1096" i="1" s="1"/>
  <c r="R1096" i="1" s="1"/>
  <c r="P4602" i="1"/>
  <c r="V4602" i="1" s="1"/>
  <c r="R4602" i="1" s="1"/>
  <c r="P2463" i="1"/>
  <c r="V2463" i="1" s="1"/>
  <c r="R2463" i="1" s="1"/>
  <c r="P4384" i="1"/>
  <c r="V4384" i="1" s="1"/>
  <c r="R4384" i="1" s="1"/>
  <c r="P2580" i="1"/>
  <c r="V2580" i="1" s="1"/>
  <c r="R2580" i="1" s="1"/>
  <c r="P4194" i="1"/>
  <c r="V4194" i="1" s="1"/>
  <c r="R4194" i="1" s="1"/>
  <c r="P3459" i="1"/>
  <c r="V3459" i="1" s="1"/>
  <c r="R3459" i="1" s="1"/>
  <c r="P5511" i="1"/>
  <c r="V5511" i="1" s="1"/>
  <c r="R5511" i="1" s="1"/>
  <c r="P5225" i="1"/>
  <c r="V5225" i="1" s="1"/>
  <c r="R5225" i="1" s="1"/>
  <c r="P5612" i="1"/>
  <c r="V5612" i="1" s="1"/>
  <c r="R5612" i="1" s="1"/>
  <c r="P416" i="1"/>
  <c r="V416" i="1" s="1"/>
  <c r="R416" i="1" s="1"/>
  <c r="P3077" i="1"/>
  <c r="V3077" i="1" s="1"/>
  <c r="R3077" i="1" s="1"/>
  <c r="P61" i="1"/>
  <c r="V61" i="1" s="1"/>
  <c r="R61" i="1" s="1"/>
  <c r="P3575" i="1"/>
  <c r="V3575" i="1" s="1"/>
  <c r="R3575" i="1" s="1"/>
  <c r="P4329" i="1"/>
  <c r="V4329" i="1" s="1"/>
  <c r="R4329" i="1" s="1"/>
  <c r="P3726" i="1"/>
  <c r="V3726" i="1" s="1"/>
  <c r="R3726" i="1" s="1"/>
  <c r="P4566" i="1"/>
  <c r="V4566" i="1" s="1"/>
  <c r="R4566" i="1" s="1"/>
  <c r="P19" i="1"/>
  <c r="V19" i="1" s="1"/>
  <c r="R19" i="1" s="1"/>
  <c r="P4913" i="1"/>
  <c r="V4913" i="1" s="1"/>
  <c r="R4913" i="1" s="1"/>
  <c r="P860" i="1"/>
  <c r="V860" i="1" s="1"/>
  <c r="R860" i="1" s="1"/>
  <c r="P5589" i="1"/>
  <c r="V5589" i="1" s="1"/>
  <c r="R5589" i="1" s="1"/>
  <c r="P691" i="1"/>
  <c r="V691" i="1" s="1"/>
  <c r="R691" i="1" s="1"/>
  <c r="P4153" i="1"/>
  <c r="V4153" i="1" s="1"/>
  <c r="R4153" i="1" s="1"/>
  <c r="P2648" i="1"/>
  <c r="V2648" i="1" s="1"/>
  <c r="R2648" i="1" s="1"/>
  <c r="P3948" i="1"/>
  <c r="V3948" i="1" s="1"/>
  <c r="R3948" i="1" s="1"/>
  <c r="P2904" i="1"/>
  <c r="V2904" i="1" s="1"/>
  <c r="R2904" i="1" s="1"/>
  <c r="P4330" i="1"/>
  <c r="V4330" i="1" s="1"/>
  <c r="R4330" i="1" s="1"/>
  <c r="P3623" i="1"/>
  <c r="V3623" i="1" s="1"/>
  <c r="R3623" i="1" s="1"/>
  <c r="P3727" i="1"/>
  <c r="V3727" i="1" s="1"/>
  <c r="R3727" i="1" s="1"/>
  <c r="P3728" i="1"/>
  <c r="V3728" i="1" s="1"/>
  <c r="R3728" i="1" s="1"/>
  <c r="P2581" i="1"/>
  <c r="V2581" i="1" s="1"/>
  <c r="R2581" i="1" s="1"/>
  <c r="P3961" i="1"/>
  <c r="V3961" i="1" s="1"/>
  <c r="R3961" i="1" s="1"/>
  <c r="P1986" i="1"/>
  <c r="V1986" i="1" s="1"/>
  <c r="R1986" i="1" s="1"/>
  <c r="P2673" i="1"/>
  <c r="V2673" i="1" s="1"/>
  <c r="R2673" i="1" s="1"/>
  <c r="P449" i="1"/>
  <c r="V449" i="1" s="1"/>
  <c r="R449" i="1" s="1"/>
  <c r="P3892" i="1"/>
  <c r="V3892" i="1" s="1"/>
  <c r="R3892" i="1" s="1"/>
  <c r="P1312" i="1"/>
  <c r="V1312" i="1" s="1"/>
  <c r="R1312" i="1" s="1"/>
  <c r="P692" i="1"/>
  <c r="V692" i="1" s="1"/>
  <c r="R692" i="1" s="1"/>
  <c r="P5654" i="1"/>
  <c r="V5654" i="1" s="1"/>
  <c r="R5654" i="1" s="1"/>
  <c r="P4331" i="1"/>
  <c r="V4331" i="1" s="1"/>
  <c r="R4331" i="1" s="1"/>
  <c r="P3346" i="1"/>
  <c r="V3346" i="1" s="1"/>
  <c r="R3346" i="1" s="1"/>
  <c r="P2005" i="1"/>
  <c r="V2005" i="1" s="1"/>
  <c r="R2005" i="1" s="1"/>
  <c r="P3729" i="1"/>
  <c r="V3729" i="1" s="1"/>
  <c r="R3729" i="1" s="1"/>
  <c r="P1453" i="1"/>
  <c r="V1453" i="1" s="1"/>
  <c r="R1453" i="1" s="1"/>
  <c r="P62" i="1"/>
  <c r="V62" i="1" s="1"/>
  <c r="R62" i="1" s="1"/>
  <c r="P595" i="1"/>
  <c r="V595" i="1" s="1"/>
  <c r="R595" i="1" s="1"/>
  <c r="P1978" i="1"/>
  <c r="V1978" i="1" s="1"/>
  <c r="R1978" i="1" s="1"/>
  <c r="P2710" i="1"/>
  <c r="V2710" i="1" s="1"/>
  <c r="R2710" i="1" s="1"/>
  <c r="P327" i="1"/>
  <c r="V327" i="1" s="1"/>
  <c r="R327" i="1" s="1"/>
  <c r="P3141" i="1"/>
  <c r="V3141" i="1" s="1"/>
  <c r="R3141" i="1" s="1"/>
  <c r="P4914" i="1"/>
  <c r="V4914" i="1" s="1"/>
  <c r="R4914" i="1" s="1"/>
  <c r="P3624" i="1"/>
  <c r="V3624" i="1" s="1"/>
  <c r="R3624" i="1" s="1"/>
  <c r="P3175" i="1"/>
  <c r="V3175" i="1" s="1"/>
  <c r="R3175" i="1" s="1"/>
  <c r="P1313" i="1"/>
  <c r="V1313" i="1" s="1"/>
  <c r="R1313" i="1" s="1"/>
  <c r="P2605" i="1"/>
  <c r="V2605" i="1" s="1"/>
  <c r="R2605" i="1" s="1"/>
  <c r="P134" i="1"/>
  <c r="V134" i="1" s="1"/>
  <c r="R134" i="1" s="1"/>
  <c r="P3730" i="1"/>
  <c r="V3730" i="1" s="1"/>
  <c r="R3730" i="1" s="1"/>
  <c r="P5458" i="1"/>
  <c r="V5458" i="1" s="1"/>
  <c r="R5458" i="1" s="1"/>
  <c r="P3778" i="1"/>
  <c r="V3778" i="1" s="1"/>
  <c r="R3778" i="1" s="1"/>
  <c r="P4853" i="1"/>
  <c r="V4853" i="1" s="1"/>
  <c r="R4853" i="1" s="1"/>
  <c r="P3048" i="1"/>
  <c r="V3048" i="1" s="1"/>
  <c r="R3048" i="1" s="1"/>
  <c r="P1314" i="1"/>
  <c r="V1314" i="1" s="1"/>
  <c r="R1314" i="1" s="1"/>
  <c r="P63" i="1"/>
  <c r="V63" i="1" s="1"/>
  <c r="R63" i="1" s="1"/>
  <c r="P779" i="1"/>
  <c r="V779" i="1" s="1"/>
  <c r="R779" i="1" s="1"/>
  <c r="P3824" i="1"/>
  <c r="V3824" i="1" s="1"/>
  <c r="R3824" i="1" s="1"/>
  <c r="P5379" i="1"/>
  <c r="V5379" i="1" s="1"/>
  <c r="R5379" i="1" s="1"/>
  <c r="P417" i="1"/>
  <c r="V417" i="1" s="1"/>
  <c r="R417" i="1" s="1"/>
  <c r="P1508" i="1"/>
  <c r="V1508" i="1" s="1"/>
  <c r="R1508" i="1" s="1"/>
  <c r="P4770" i="1"/>
  <c r="V4770" i="1" s="1"/>
  <c r="R4770" i="1" s="1"/>
  <c r="P1315" i="1"/>
  <c r="V1315" i="1" s="1"/>
  <c r="R1315" i="1" s="1"/>
  <c r="P1812" i="1"/>
  <c r="V1812" i="1" s="1"/>
  <c r="R1812" i="1" s="1"/>
  <c r="P2349" i="1"/>
  <c r="V2349" i="1" s="1"/>
  <c r="R2349" i="1" s="1"/>
  <c r="P5327" i="1"/>
  <c r="V5327" i="1" s="1"/>
  <c r="R5327" i="1" s="1"/>
  <c r="P4058" i="1"/>
  <c r="V4058" i="1" s="1"/>
  <c r="R4058" i="1" s="1"/>
  <c r="P1316" i="1"/>
  <c r="V1316" i="1" s="1"/>
  <c r="R1316" i="1" s="1"/>
  <c r="P2721" i="1"/>
  <c r="V2721" i="1" s="1"/>
  <c r="R2721" i="1" s="1"/>
  <c r="P217" i="1"/>
  <c r="V217" i="1" s="1"/>
  <c r="R217" i="1" s="1"/>
  <c r="P2711" i="1"/>
  <c r="V2711" i="1" s="1"/>
  <c r="R2711" i="1" s="1"/>
  <c r="P4332" i="1"/>
  <c r="V4332" i="1" s="1"/>
  <c r="R4332" i="1" s="1"/>
  <c r="P4521" i="1"/>
  <c r="V4521" i="1" s="1"/>
  <c r="R4521" i="1" s="1"/>
  <c r="P511" i="1"/>
  <c r="V511" i="1" s="1"/>
  <c r="R511" i="1" s="1"/>
  <c r="P2649" i="1"/>
  <c r="V2649" i="1" s="1"/>
  <c r="R2649" i="1" s="1"/>
  <c r="P1317" i="1"/>
  <c r="V1317" i="1" s="1"/>
  <c r="R1317" i="1" s="1"/>
  <c r="P3473" i="1"/>
  <c r="V3473" i="1" s="1"/>
  <c r="R3473" i="1" s="1"/>
  <c r="P3142" i="1"/>
  <c r="V3142" i="1" s="1"/>
  <c r="R3142" i="1" s="1"/>
  <c r="P2185" i="1"/>
  <c r="V2185" i="1" s="1"/>
  <c r="R2185" i="1" s="1"/>
  <c r="P814" i="1"/>
  <c r="V814" i="1" s="1"/>
  <c r="R814" i="1" s="1"/>
  <c r="P2464" i="1"/>
  <c r="V2464" i="1" s="1"/>
  <c r="R2464" i="1" s="1"/>
  <c r="P3731" i="1"/>
  <c r="V3731" i="1" s="1"/>
  <c r="R3731" i="1" s="1"/>
  <c r="P3007" i="1"/>
  <c r="V3007" i="1" s="1"/>
  <c r="R3007" i="1" s="1"/>
  <c r="P3088" i="1"/>
  <c r="V3088" i="1" s="1"/>
  <c r="R3088" i="1" s="1"/>
  <c r="P3732" i="1"/>
  <c r="V3732" i="1" s="1"/>
  <c r="R3732" i="1" s="1"/>
  <c r="P4771" i="1"/>
  <c r="V4771" i="1" s="1"/>
  <c r="R4771" i="1" s="1"/>
  <c r="P4915" i="1"/>
  <c r="V4915" i="1" s="1"/>
  <c r="R4915" i="1" s="1"/>
  <c r="P2294" i="1"/>
  <c r="V2294" i="1" s="1"/>
  <c r="R2294" i="1" s="1"/>
  <c r="P328" i="1"/>
  <c r="V328" i="1" s="1"/>
  <c r="R328" i="1" s="1"/>
  <c r="P3507" i="1"/>
  <c r="V3507" i="1" s="1"/>
  <c r="R3507" i="1" s="1"/>
  <c r="P5093" i="1"/>
  <c r="V5093" i="1" s="1"/>
  <c r="R5093" i="1" s="1"/>
  <c r="P3539" i="1"/>
  <c r="V3539" i="1" s="1"/>
  <c r="R3539" i="1" s="1"/>
  <c r="P1318" i="1"/>
  <c r="V1318" i="1" s="1"/>
  <c r="R1318" i="1" s="1"/>
  <c r="P2432" i="1"/>
  <c r="V2432" i="1" s="1"/>
  <c r="R2432" i="1" s="1"/>
  <c r="P512" i="1"/>
  <c r="V512" i="1" s="1"/>
  <c r="R512" i="1" s="1"/>
  <c r="P2674" i="1"/>
  <c r="V2674" i="1" s="1"/>
  <c r="R2674" i="1" s="1"/>
  <c r="P3295" i="1"/>
  <c r="V3295" i="1" s="1"/>
  <c r="R3295" i="1" s="1"/>
  <c r="P5655" i="1"/>
  <c r="V5655" i="1" s="1"/>
  <c r="R5655" i="1" s="1"/>
  <c r="P3594" i="1"/>
  <c r="V3594" i="1" s="1"/>
  <c r="R3594" i="1" s="1"/>
  <c r="P3733" i="1"/>
  <c r="V3733" i="1" s="1"/>
  <c r="R3733" i="1" s="1"/>
  <c r="P3066" i="1"/>
  <c r="V3066" i="1" s="1"/>
  <c r="R3066" i="1" s="1"/>
  <c r="P2536" i="1"/>
  <c r="V2536" i="1" s="1"/>
  <c r="R2536" i="1" s="1"/>
  <c r="P4747" i="1"/>
  <c r="V4747" i="1" s="1"/>
  <c r="R4747" i="1" s="1"/>
  <c r="P3734" i="1"/>
  <c r="V3734" i="1" s="1"/>
  <c r="R3734" i="1" s="1"/>
  <c r="P5269" i="1"/>
  <c r="V5269" i="1" s="1"/>
  <c r="R5269" i="1" s="1"/>
  <c r="P899" i="1"/>
  <c r="V899" i="1" s="1"/>
  <c r="R899" i="1" s="1"/>
  <c r="P1673" i="1"/>
  <c r="V1673" i="1" s="1"/>
  <c r="R1673" i="1" s="1"/>
  <c r="P3143" i="1"/>
  <c r="V3143" i="1" s="1"/>
  <c r="R3143" i="1" s="1"/>
  <c r="P1908" i="1"/>
  <c r="V1908" i="1" s="1"/>
  <c r="R1908" i="1" s="1"/>
  <c r="P5548" i="1"/>
  <c r="V5548" i="1" s="1"/>
  <c r="R5548" i="1" s="1"/>
  <c r="P1072" i="1"/>
  <c r="V1072" i="1" s="1"/>
  <c r="R1072" i="1" s="1"/>
  <c r="P2905" i="1"/>
  <c r="V2905" i="1" s="1"/>
  <c r="R2905" i="1" s="1"/>
  <c r="P2650" i="1"/>
  <c r="V2650" i="1" s="1"/>
  <c r="R2650" i="1" s="1"/>
  <c r="P64" i="1"/>
  <c r="V64" i="1" s="1"/>
  <c r="R64" i="1" s="1"/>
  <c r="P2651" i="1"/>
  <c r="V2651" i="1" s="1"/>
  <c r="R2651" i="1" s="1"/>
  <c r="P4032" i="1"/>
  <c r="V4032" i="1" s="1"/>
  <c r="R4032" i="1" s="1"/>
  <c r="P1509" i="1"/>
  <c r="V1509" i="1" s="1"/>
  <c r="R1509" i="1" s="1"/>
  <c r="P4333" i="1"/>
  <c r="V4333" i="1" s="1"/>
  <c r="R4333" i="1" s="1"/>
  <c r="P2181" i="1"/>
  <c r="V2181" i="1" s="1"/>
  <c r="R2181" i="1" s="1"/>
  <c r="P2167" i="1"/>
  <c r="V2167" i="1" s="1"/>
  <c r="R2167" i="1" s="1"/>
  <c r="P4772" i="1"/>
  <c r="V4772" i="1" s="1"/>
  <c r="R4772" i="1" s="1"/>
  <c r="P5135" i="1"/>
  <c r="V5135" i="1" s="1"/>
  <c r="R5135" i="1" s="1"/>
  <c r="P2059" i="1"/>
  <c r="V2059" i="1" s="1"/>
  <c r="R2059" i="1" s="1"/>
  <c r="P2060" i="1"/>
  <c r="V2060" i="1" s="1"/>
  <c r="R2060" i="1" s="1"/>
  <c r="P1319" i="1"/>
  <c r="V1319" i="1" s="1"/>
  <c r="R1319" i="1" s="1"/>
  <c r="P513" i="1"/>
  <c r="V513" i="1" s="1"/>
  <c r="R513" i="1" s="1"/>
  <c r="P938" i="1"/>
  <c r="V938" i="1" s="1"/>
  <c r="R938" i="1" s="1"/>
  <c r="P380" i="1"/>
  <c r="V380" i="1" s="1"/>
  <c r="R380" i="1" s="1"/>
  <c r="P3735" i="1"/>
  <c r="V3735" i="1" s="1"/>
  <c r="R3735" i="1" s="1"/>
  <c r="P5004" i="1"/>
  <c r="V5004" i="1" s="1"/>
  <c r="R5004" i="1" s="1"/>
  <c r="P2153" i="1"/>
  <c r="V2153" i="1" s="1"/>
  <c r="R2153" i="1" s="1"/>
  <c r="P2806" i="1"/>
  <c r="V2806" i="1" s="1"/>
  <c r="R2806" i="1" s="1"/>
  <c r="P1320" i="1"/>
  <c r="V1320" i="1" s="1"/>
  <c r="R1320" i="1" s="1"/>
  <c r="P1321" i="1"/>
  <c r="V1321" i="1" s="1"/>
  <c r="R1321" i="1" s="1"/>
  <c r="P4620" i="1"/>
  <c r="V4620" i="1" s="1"/>
  <c r="R4620" i="1" s="1"/>
  <c r="P20" i="1"/>
  <c r="V20" i="1" s="1"/>
  <c r="R20" i="1" s="1"/>
  <c r="P5656" i="1"/>
  <c r="V5656" i="1" s="1"/>
  <c r="R5656" i="1" s="1"/>
  <c r="P2295" i="1"/>
  <c r="V2295" i="1" s="1"/>
  <c r="R2295" i="1" s="1"/>
  <c r="P3508" i="1"/>
  <c r="V3508" i="1" s="1"/>
  <c r="R3508" i="1" s="1"/>
  <c r="P1322" i="1"/>
  <c r="V1322" i="1" s="1"/>
  <c r="R1322" i="1" s="1"/>
  <c r="P233" i="1"/>
  <c r="V233" i="1" s="1"/>
  <c r="R233" i="1" s="1"/>
  <c r="P2465" i="1"/>
  <c r="V2465" i="1" s="1"/>
  <c r="R2465" i="1" s="1"/>
  <c r="P958" i="1"/>
  <c r="V958" i="1" s="1"/>
  <c r="R958" i="1" s="1"/>
  <c r="P5415" i="1"/>
  <c r="V5415" i="1" s="1"/>
  <c r="R5415" i="1" s="1"/>
  <c r="P5069" i="1"/>
  <c r="V5069" i="1" s="1"/>
  <c r="R5069" i="1" s="1"/>
  <c r="P3736" i="1"/>
  <c r="V3736" i="1" s="1"/>
  <c r="R3736" i="1" s="1"/>
  <c r="P1323" i="1"/>
  <c r="V1323" i="1" s="1"/>
  <c r="R1323" i="1" s="1"/>
  <c r="P2433" i="1"/>
  <c r="V2433" i="1" s="1"/>
  <c r="R2433" i="1" s="1"/>
  <c r="P4748" i="1"/>
  <c r="V4748" i="1" s="1"/>
  <c r="R4748" i="1" s="1"/>
  <c r="P2117" i="1"/>
  <c r="V2117" i="1" s="1"/>
  <c r="R2117" i="1" s="1"/>
  <c r="P4334" i="1"/>
  <c r="V4334" i="1" s="1"/>
  <c r="R4334" i="1" s="1"/>
  <c r="P4871" i="1"/>
  <c r="V4871" i="1" s="1"/>
  <c r="R4871" i="1" s="1"/>
  <c r="P780" i="1"/>
  <c r="V780" i="1" s="1"/>
  <c r="R780" i="1" s="1"/>
  <c r="P4208" i="1"/>
  <c r="V4208" i="1" s="1"/>
  <c r="R4208" i="1" s="1"/>
  <c r="P2402" i="1"/>
  <c r="V2402" i="1" s="1"/>
  <c r="R2402" i="1" s="1"/>
  <c r="P596" i="1"/>
  <c r="V596" i="1" s="1"/>
  <c r="R596" i="1" s="1"/>
  <c r="P4335" i="1"/>
  <c r="V4335" i="1" s="1"/>
  <c r="R4335" i="1" s="1"/>
  <c r="P1324" i="1"/>
  <c r="V1324" i="1" s="1"/>
  <c r="R1324" i="1" s="1"/>
  <c r="P1454" i="1"/>
  <c r="V1454" i="1" s="1"/>
  <c r="R1454" i="1" s="1"/>
  <c r="P2486" i="1"/>
  <c r="V2486" i="1" s="1"/>
  <c r="R2486" i="1" s="1"/>
  <c r="P5014" i="1"/>
  <c r="V5014" i="1" s="1"/>
  <c r="R5014" i="1" s="1"/>
  <c r="P4668" i="1"/>
  <c r="V4668" i="1" s="1"/>
  <c r="R4668" i="1" s="1"/>
  <c r="P3540" i="1"/>
  <c r="V3540" i="1" s="1"/>
  <c r="R3540" i="1" s="1"/>
  <c r="P329" i="1"/>
  <c r="V329" i="1" s="1"/>
  <c r="R329" i="1" s="1"/>
  <c r="P4141" i="1"/>
  <c r="V4141" i="1" s="1"/>
  <c r="R4141" i="1" s="1"/>
  <c r="P3059" i="1"/>
  <c r="V3059" i="1" s="1"/>
  <c r="R3059" i="1" s="1"/>
  <c r="P2061" i="1"/>
  <c r="V2061" i="1" s="1"/>
  <c r="R2061" i="1" s="1"/>
  <c r="P450" i="1"/>
  <c r="V450" i="1" s="1"/>
  <c r="R450" i="1" s="1"/>
  <c r="P5136" i="1"/>
  <c r="V5136" i="1" s="1"/>
  <c r="R5136" i="1" s="1"/>
  <c r="P4336" i="1"/>
  <c r="V4336" i="1" s="1"/>
  <c r="R4336" i="1" s="1"/>
  <c r="P642" i="1"/>
  <c r="V642" i="1" s="1"/>
  <c r="R642" i="1" s="1"/>
  <c r="P2473" i="1"/>
  <c r="V2473" i="1" s="1"/>
  <c r="R2473" i="1" s="1"/>
  <c r="P5416" i="1"/>
  <c r="V5416" i="1" s="1"/>
  <c r="R5416" i="1" s="1"/>
  <c r="P597" i="1"/>
  <c r="V597" i="1" s="1"/>
  <c r="R597" i="1" s="1"/>
  <c r="P1325" i="1"/>
  <c r="V1325" i="1" s="1"/>
  <c r="R1325" i="1" s="1"/>
  <c r="P5220" i="1"/>
  <c r="V5220" i="1" s="1"/>
  <c r="R5220" i="1" s="1"/>
  <c r="P959" i="1"/>
  <c r="V959" i="1" s="1"/>
  <c r="R959" i="1" s="1"/>
  <c r="P5376" i="1"/>
  <c r="V5376" i="1" s="1"/>
  <c r="R5376" i="1" s="1"/>
  <c r="P4704" i="1"/>
  <c r="V4704" i="1" s="1"/>
  <c r="R4704" i="1" s="1"/>
  <c r="P3265" i="1"/>
  <c r="V3265" i="1" s="1"/>
  <c r="R3265" i="1" s="1"/>
  <c r="P693" i="1"/>
  <c r="V693" i="1" s="1"/>
  <c r="R693" i="1" s="1"/>
  <c r="P2906" i="1"/>
  <c r="V2906" i="1" s="1"/>
  <c r="R2906" i="1" s="1"/>
  <c r="P4337" i="1"/>
  <c r="V4337" i="1" s="1"/>
  <c r="R4337" i="1" s="1"/>
  <c r="P4209" i="1"/>
  <c r="V4209" i="1" s="1"/>
  <c r="R4209" i="1" s="1"/>
  <c r="P3772" i="1"/>
  <c r="V3772" i="1" s="1"/>
  <c r="R3772" i="1" s="1"/>
  <c r="P4872" i="1"/>
  <c r="V4872" i="1" s="1"/>
  <c r="R4872" i="1" s="1"/>
  <c r="P781" i="1"/>
  <c r="V781" i="1" s="1"/>
  <c r="R781" i="1" s="1"/>
  <c r="P1326" i="1"/>
  <c r="V1326" i="1" s="1"/>
  <c r="R1326" i="1" s="1"/>
  <c r="P3871" i="1"/>
  <c r="V3871" i="1" s="1"/>
  <c r="R3871" i="1" s="1"/>
  <c r="P3553" i="1"/>
  <c r="V3553" i="1" s="1"/>
  <c r="R3553" i="1" s="1"/>
  <c r="P3541" i="1"/>
  <c r="V3541" i="1" s="1"/>
  <c r="R3541" i="1" s="1"/>
  <c r="P266" i="1"/>
  <c r="V266" i="1" s="1"/>
  <c r="R266" i="1" s="1"/>
  <c r="P3530" i="1"/>
  <c r="V3530" i="1" s="1"/>
  <c r="R3530" i="1" s="1"/>
  <c r="P1674" i="1"/>
  <c r="V1674" i="1" s="1"/>
  <c r="R1674" i="1" s="1"/>
  <c r="P2758" i="1"/>
  <c r="V2758" i="1" s="1"/>
  <c r="R2758" i="1" s="1"/>
  <c r="P1073" i="1"/>
  <c r="V1073" i="1" s="1"/>
  <c r="R1073" i="1" s="1"/>
  <c r="P5512" i="1"/>
  <c r="V5512" i="1" s="1"/>
  <c r="R5512" i="1" s="1"/>
  <c r="P1618" i="1"/>
  <c r="V1618" i="1" s="1"/>
  <c r="R1618" i="1" s="1"/>
  <c r="P2086" i="1"/>
  <c r="V2086" i="1" s="1"/>
  <c r="R2086" i="1" s="1"/>
  <c r="P782" i="1"/>
  <c r="V782" i="1" s="1"/>
  <c r="R782" i="1" s="1"/>
  <c r="P3421" i="1"/>
  <c r="V3421" i="1" s="1"/>
  <c r="R3421" i="1" s="1"/>
  <c r="P135" i="1"/>
  <c r="V135" i="1" s="1"/>
  <c r="R135" i="1" s="1"/>
  <c r="P4652" i="1"/>
  <c r="V4652" i="1" s="1"/>
  <c r="R4652" i="1" s="1"/>
  <c r="P4338" i="1"/>
  <c r="V4338" i="1" s="1"/>
  <c r="R4338" i="1" s="1"/>
  <c r="P136" i="1"/>
  <c r="V136" i="1" s="1"/>
  <c r="R136" i="1" s="1"/>
  <c r="P2466" i="1"/>
  <c r="V2466" i="1" s="1"/>
  <c r="R2466" i="1" s="1"/>
  <c r="P5513" i="1"/>
  <c r="V5513" i="1" s="1"/>
  <c r="R5513" i="1" s="1"/>
  <c r="P4643" i="1"/>
  <c r="V4643" i="1" s="1"/>
  <c r="R4643" i="1" s="1"/>
  <c r="P2907" i="1"/>
  <c r="V2907" i="1" s="1"/>
  <c r="R2907" i="1" s="1"/>
  <c r="P875" i="1"/>
  <c r="V875" i="1" s="1"/>
  <c r="R875" i="1" s="1"/>
  <c r="P4943" i="1"/>
  <c r="V4943" i="1" s="1"/>
  <c r="R4943" i="1" s="1"/>
  <c r="P5383" i="1"/>
  <c r="V5383" i="1" s="1"/>
  <c r="R5383" i="1" s="1"/>
  <c r="P5535" i="1"/>
  <c r="V5535" i="1" s="1"/>
  <c r="R5535" i="1" s="1"/>
  <c r="P3003" i="1"/>
  <c r="V3003" i="1" s="1"/>
  <c r="R3003" i="1" s="1"/>
  <c r="P1510" i="1"/>
  <c r="V1510" i="1" s="1"/>
  <c r="R1510" i="1" s="1"/>
  <c r="P5590" i="1"/>
  <c r="V5590" i="1" s="1"/>
  <c r="R5590" i="1" s="1"/>
  <c r="P551" i="1"/>
  <c r="V551" i="1" s="1"/>
  <c r="R551" i="1" s="1"/>
  <c r="P4169" i="1"/>
  <c r="V4169" i="1" s="1"/>
  <c r="R4169" i="1" s="1"/>
  <c r="P885" i="1"/>
  <c r="V885" i="1" s="1"/>
  <c r="R885" i="1" s="1"/>
  <c r="P2062" i="1"/>
  <c r="V2062" i="1" s="1"/>
  <c r="R2062" i="1" s="1"/>
  <c r="P2383" i="1"/>
  <c r="V2383" i="1" s="1"/>
  <c r="R2383" i="1" s="1"/>
  <c r="P2384" i="1"/>
  <c r="V2384" i="1" s="1"/>
  <c r="R2384" i="1" s="1"/>
  <c r="P3737" i="1"/>
  <c r="V3737" i="1" s="1"/>
  <c r="R3737" i="1" s="1"/>
  <c r="P3625" i="1"/>
  <c r="V3625" i="1" s="1"/>
  <c r="R3625" i="1" s="1"/>
  <c r="P2652" i="1"/>
  <c r="V2652" i="1" s="1"/>
  <c r="R2652" i="1" s="1"/>
  <c r="P3872" i="1"/>
  <c r="V3872" i="1" s="1"/>
  <c r="R3872" i="1" s="1"/>
  <c r="P4669" i="1"/>
  <c r="V4669" i="1" s="1"/>
  <c r="R4669" i="1" s="1"/>
  <c r="P5364" i="1"/>
  <c r="V5364" i="1" s="1"/>
  <c r="R5364" i="1" s="1"/>
  <c r="P2966" i="1"/>
  <c r="V2966" i="1" s="1"/>
  <c r="R2966" i="1" s="1"/>
  <c r="P4154" i="1"/>
  <c r="V4154" i="1" s="1"/>
  <c r="R4154" i="1" s="1"/>
  <c r="P5368" i="1"/>
  <c r="V5368" i="1" s="1"/>
  <c r="R5368" i="1" s="1"/>
  <c r="P4881" i="1"/>
  <c r="V4881" i="1" s="1"/>
  <c r="R4881" i="1" s="1"/>
  <c r="P1039" i="1"/>
  <c r="V1039" i="1" s="1"/>
  <c r="R1039" i="1" s="1"/>
  <c r="P3797" i="1"/>
  <c r="V3797" i="1" s="1"/>
  <c r="R3797" i="1" s="1"/>
  <c r="P2967" i="1"/>
  <c r="V2967" i="1" s="1"/>
  <c r="R2967" i="1" s="1"/>
  <c r="P3144" i="1"/>
  <c r="V3144" i="1" s="1"/>
  <c r="R3144" i="1" s="1"/>
  <c r="P783" i="1"/>
  <c r="V783" i="1" s="1"/>
  <c r="R783" i="1" s="1"/>
  <c r="P4858" i="1"/>
  <c r="V4858" i="1" s="1"/>
  <c r="R4858" i="1" s="1"/>
  <c r="P2961" i="1"/>
  <c r="V2961" i="1" s="1"/>
  <c r="R2961" i="1" s="1"/>
  <c r="P1675" i="1"/>
  <c r="V1675" i="1" s="1"/>
  <c r="R1675" i="1" s="1"/>
  <c r="P2537" i="1"/>
  <c r="V2537" i="1" s="1"/>
  <c r="R2537" i="1" s="1"/>
  <c r="P1676" i="1"/>
  <c r="V1676" i="1" s="1"/>
  <c r="R1676" i="1" s="1"/>
  <c r="P3414" i="1"/>
  <c r="V3414" i="1" s="1"/>
  <c r="R3414" i="1" s="1"/>
  <c r="P3611" i="1"/>
  <c r="V3611" i="1" s="1"/>
  <c r="R3611" i="1" s="1"/>
  <c r="P4593" i="1"/>
  <c r="V4593" i="1" s="1"/>
  <c r="R4593" i="1" s="1"/>
  <c r="P5238" i="1"/>
  <c r="V5238" i="1" s="1"/>
  <c r="R5238" i="1" s="1"/>
  <c r="P4627" i="1"/>
  <c r="V4627" i="1" s="1"/>
  <c r="R4627" i="1" s="1"/>
  <c r="P5059" i="1"/>
  <c r="V5059" i="1" s="1"/>
  <c r="R5059" i="1" s="1"/>
  <c r="P4574" i="1"/>
  <c r="V4574" i="1" s="1"/>
  <c r="R4574" i="1" s="1"/>
  <c r="P2385" i="1"/>
  <c r="V2385" i="1" s="1"/>
  <c r="R2385" i="1" s="1"/>
  <c r="P886" i="1"/>
  <c r="V886" i="1" s="1"/>
  <c r="R886" i="1" s="1"/>
  <c r="P2538" i="1"/>
  <c r="V2538" i="1" s="1"/>
  <c r="R2538" i="1" s="1"/>
  <c r="P552" i="1"/>
  <c r="V552" i="1" s="1"/>
  <c r="R552" i="1" s="1"/>
  <c r="P1770" i="1"/>
  <c r="V1770" i="1" s="1"/>
  <c r="R1770" i="1" s="1"/>
  <c r="P21" i="1"/>
  <c r="V21" i="1" s="1"/>
  <c r="R21" i="1" s="1"/>
  <c r="P137" i="1"/>
  <c r="V137" i="1" s="1"/>
  <c r="R137" i="1" s="1"/>
  <c r="P5591" i="1"/>
  <c r="V5591" i="1" s="1"/>
  <c r="R5591" i="1" s="1"/>
  <c r="P5289" i="1"/>
  <c r="V5289" i="1" s="1"/>
  <c r="R5289" i="1" s="1"/>
  <c r="P3981" i="1"/>
  <c r="V3981" i="1" s="1"/>
  <c r="R3981" i="1" s="1"/>
  <c r="P5459" i="1"/>
  <c r="V5459" i="1" s="1"/>
  <c r="R5459" i="1" s="1"/>
  <c r="P4339" i="1"/>
  <c r="V4339" i="1" s="1"/>
  <c r="R4339" i="1" s="1"/>
  <c r="P1841" i="1"/>
  <c r="V1841" i="1" s="1"/>
  <c r="R1841" i="1" s="1"/>
  <c r="P2386" i="1"/>
  <c r="V2386" i="1" s="1"/>
  <c r="R2386" i="1" s="1"/>
  <c r="P2793" i="1"/>
  <c r="V2793" i="1" s="1"/>
  <c r="R2793" i="1" s="1"/>
  <c r="P22" i="1"/>
  <c r="V22" i="1" s="1"/>
  <c r="R22" i="1" s="1"/>
  <c r="P1677" i="1"/>
  <c r="V1677" i="1" s="1"/>
  <c r="R1677" i="1" s="1"/>
  <c r="P974" i="1"/>
  <c r="V974" i="1" s="1"/>
  <c r="R974" i="1" s="1"/>
  <c r="P514" i="1"/>
  <c r="V514" i="1" s="1"/>
  <c r="R514" i="1" s="1"/>
  <c r="P2118" i="1"/>
  <c r="V2118" i="1" s="1"/>
  <c r="R2118" i="1" s="1"/>
  <c r="P4552" i="1"/>
  <c r="V4552" i="1" s="1"/>
  <c r="R4552" i="1" s="1"/>
  <c r="P3089" i="1"/>
  <c r="V3089" i="1" s="1"/>
  <c r="R3089" i="1" s="1"/>
  <c r="P1327" i="1"/>
  <c r="V1327" i="1" s="1"/>
  <c r="R1327" i="1" s="1"/>
  <c r="P3798" i="1"/>
  <c r="V3798" i="1" s="1"/>
  <c r="R3798" i="1" s="1"/>
  <c r="P1678" i="1"/>
  <c r="V1678" i="1" s="1"/>
  <c r="R1678" i="1" s="1"/>
  <c r="P3806" i="1"/>
  <c r="V3806" i="1" s="1"/>
  <c r="R3806" i="1" s="1"/>
  <c r="P4197" i="1"/>
  <c r="V4197" i="1" s="1"/>
  <c r="R4197" i="1" s="1"/>
  <c r="P2908" i="1"/>
  <c r="V2908" i="1" s="1"/>
  <c r="R2908" i="1" s="1"/>
  <c r="P4542" i="1"/>
  <c r="V4542" i="1" s="1"/>
  <c r="R4542" i="1" s="1"/>
  <c r="P598" i="1"/>
  <c r="V598" i="1" s="1"/>
  <c r="R598" i="1" s="1"/>
  <c r="P2467" i="1"/>
  <c r="V2467" i="1" s="1"/>
  <c r="R2467" i="1" s="1"/>
  <c r="P2690" i="1"/>
  <c r="V2690" i="1" s="1"/>
  <c r="R2690" i="1" s="1"/>
  <c r="P3185" i="1"/>
  <c r="V3185" i="1" s="1"/>
  <c r="R3185" i="1" s="1"/>
  <c r="P2499" i="1"/>
  <c r="V2499" i="1" s="1"/>
  <c r="R2499" i="1" s="1"/>
  <c r="P3936" i="1"/>
  <c r="V3936" i="1" s="1"/>
  <c r="R3936" i="1" s="1"/>
  <c r="P5657" i="1"/>
  <c r="V5657" i="1" s="1"/>
  <c r="R5657" i="1" s="1"/>
  <c r="P3547" i="1"/>
  <c r="V3547" i="1" s="1"/>
  <c r="R3547" i="1" s="1"/>
  <c r="P1602" i="1"/>
  <c r="V1602" i="1" s="1"/>
  <c r="R1602" i="1" s="1"/>
  <c r="P784" i="1"/>
  <c r="V784" i="1" s="1"/>
  <c r="R784" i="1" s="1"/>
  <c r="P451" i="1"/>
  <c r="V451" i="1" s="1"/>
  <c r="R451" i="1" s="1"/>
  <c r="P3460" i="1"/>
  <c r="V3460" i="1" s="1"/>
  <c r="R3460" i="1" s="1"/>
  <c r="P2606" i="1"/>
  <c r="V2606" i="1" s="1"/>
  <c r="R2606" i="1" s="1"/>
  <c r="P4553" i="1"/>
  <c r="V4553" i="1" s="1"/>
  <c r="R4553" i="1" s="1"/>
  <c r="P4594" i="1"/>
  <c r="V4594" i="1" s="1"/>
  <c r="R4594" i="1" s="1"/>
  <c r="P4397" i="1"/>
  <c r="V4397" i="1" s="1"/>
  <c r="R4397" i="1" s="1"/>
  <c r="P1121" i="1"/>
  <c r="V1121" i="1" s="1"/>
  <c r="R1121" i="1" s="1"/>
  <c r="P5372" i="1"/>
  <c r="V5372" i="1" s="1"/>
  <c r="R5372" i="1" s="1"/>
  <c r="P3095" i="1"/>
  <c r="V3095" i="1" s="1"/>
  <c r="R3095" i="1" s="1"/>
  <c r="P1328" i="1"/>
  <c r="V1328" i="1" s="1"/>
  <c r="R1328" i="1" s="1"/>
  <c r="P138" i="1"/>
  <c r="V138" i="1" s="1"/>
  <c r="R138" i="1" s="1"/>
  <c r="P2909" i="1"/>
  <c r="V2909" i="1" s="1"/>
  <c r="R2909" i="1" s="1"/>
  <c r="P5356" i="1"/>
  <c r="V5356" i="1" s="1"/>
  <c r="R5356" i="1" s="1"/>
  <c r="P694" i="1"/>
  <c r="V694" i="1" s="1"/>
  <c r="R694" i="1" s="1"/>
  <c r="P4059" i="1"/>
  <c r="V4059" i="1" s="1"/>
  <c r="R4059" i="1" s="1"/>
  <c r="P3096" i="1"/>
  <c r="V3096" i="1" s="1"/>
  <c r="R3096" i="1" s="1"/>
  <c r="P3576" i="1"/>
  <c r="V3576" i="1" s="1"/>
  <c r="R3576" i="1" s="1"/>
  <c r="P4773" i="1"/>
  <c r="V4773" i="1" s="1"/>
  <c r="R4773" i="1" s="1"/>
  <c r="P2968" i="1"/>
  <c r="V2968" i="1" s="1"/>
  <c r="R2968" i="1" s="1"/>
  <c r="P3856" i="1"/>
  <c r="V3856" i="1" s="1"/>
  <c r="R3856" i="1" s="1"/>
  <c r="P2296" i="1"/>
  <c r="V2296" i="1" s="1"/>
  <c r="R2296" i="1" s="1"/>
  <c r="P4340" i="1"/>
  <c r="V4340" i="1" s="1"/>
  <c r="R4340" i="1" s="1"/>
  <c r="P2582" i="1"/>
  <c r="V2582" i="1" s="1"/>
  <c r="R2582" i="1" s="1"/>
  <c r="P4341" i="1"/>
  <c r="V4341" i="1" s="1"/>
  <c r="R4341" i="1" s="1"/>
  <c r="P422" i="1"/>
  <c r="V422" i="1" s="1"/>
  <c r="R422" i="1" s="1"/>
  <c r="P2776" i="1"/>
  <c r="V2776" i="1" s="1"/>
  <c r="R2776" i="1" s="1"/>
  <c r="P1040" i="1"/>
  <c r="V1040" i="1" s="1"/>
  <c r="R1040" i="1" s="1"/>
  <c r="P1619" i="1"/>
  <c r="V1619" i="1" s="1"/>
  <c r="R1619" i="1" s="1"/>
  <c r="P1909" i="1"/>
  <c r="V1909" i="1" s="1"/>
  <c r="R1909" i="1" s="1"/>
  <c r="P330" i="1"/>
  <c r="V330" i="1" s="1"/>
  <c r="R330" i="1" s="1"/>
  <c r="P2119" i="1"/>
  <c r="V2119" i="1" s="1"/>
  <c r="R2119" i="1" s="1"/>
  <c r="P2350" i="1"/>
  <c r="V2350" i="1" s="1"/>
  <c r="R2350" i="1" s="1"/>
  <c r="P3495" i="1"/>
  <c r="V3495" i="1" s="1"/>
  <c r="R3495" i="1" s="1"/>
  <c r="P184" i="1"/>
  <c r="V184" i="1" s="1"/>
  <c r="R184" i="1" s="1"/>
  <c r="P960" i="1"/>
  <c r="V960" i="1" s="1"/>
  <c r="R960" i="1" s="1"/>
  <c r="P3428" i="1"/>
  <c r="V3428" i="1" s="1"/>
  <c r="R3428" i="1" s="1"/>
  <c r="P4575" i="1"/>
  <c r="V4575" i="1" s="1"/>
  <c r="R4575" i="1" s="1"/>
  <c r="P3801" i="1"/>
  <c r="V3801" i="1" s="1"/>
  <c r="R3801" i="1" s="1"/>
  <c r="P331" i="1"/>
  <c r="V331" i="1" s="1"/>
  <c r="R331" i="1" s="1"/>
  <c r="P1455" i="1"/>
  <c r="V1455" i="1" s="1"/>
  <c r="R1455" i="1" s="1"/>
  <c r="P3186" i="1"/>
  <c r="V3186" i="1" s="1"/>
  <c r="R3186" i="1" s="1"/>
  <c r="P2583" i="1"/>
  <c r="V2583" i="1" s="1"/>
  <c r="R2583" i="1" s="1"/>
  <c r="P1329" i="1"/>
  <c r="V1329" i="1" s="1"/>
  <c r="R1329" i="1" s="1"/>
  <c r="P3145" i="1"/>
  <c r="V3145" i="1" s="1"/>
  <c r="R3145" i="1" s="1"/>
  <c r="P4342" i="1"/>
  <c r="V4342" i="1" s="1"/>
  <c r="R4342" i="1" s="1"/>
  <c r="P1511" i="1"/>
  <c r="V1511" i="1" s="1"/>
  <c r="R1511" i="1" s="1"/>
  <c r="P5514" i="1"/>
  <c r="V5514" i="1" s="1"/>
  <c r="R5514" i="1" s="1"/>
  <c r="P2653" i="1"/>
  <c r="V2653" i="1" s="1"/>
  <c r="R2653" i="1" s="1"/>
  <c r="P1565" i="1"/>
  <c r="V1565" i="1" s="1"/>
  <c r="R1565" i="1" s="1"/>
  <c r="P2297" i="1"/>
  <c r="V2297" i="1" s="1"/>
  <c r="R2297" i="1" s="1"/>
  <c r="P1679" i="1"/>
  <c r="V1679" i="1" s="1"/>
  <c r="R1679" i="1" s="1"/>
  <c r="P2087" i="1"/>
  <c r="V2087" i="1" s="1"/>
  <c r="R2087" i="1" s="1"/>
  <c r="P4447" i="1"/>
  <c r="V4447" i="1" s="1"/>
  <c r="R4447" i="1" s="1"/>
  <c r="P2654" i="1"/>
  <c r="V2654" i="1" s="1"/>
  <c r="R2654" i="1" s="1"/>
  <c r="P2655" i="1"/>
  <c r="V2655" i="1" s="1"/>
  <c r="R2655" i="1" s="1"/>
  <c r="P4854" i="1"/>
  <c r="V4854" i="1" s="1"/>
  <c r="R4854" i="1" s="1"/>
  <c r="P4615" i="1"/>
  <c r="V4615" i="1" s="1"/>
  <c r="R4615" i="1" s="1"/>
  <c r="P695" i="1"/>
  <c r="V695" i="1" s="1"/>
  <c r="R695" i="1" s="1"/>
  <c r="P4497" i="1"/>
  <c r="V4497" i="1" s="1"/>
  <c r="R4497" i="1" s="1"/>
  <c r="P185" i="1"/>
  <c r="V185" i="1" s="1"/>
  <c r="R185" i="1" s="1"/>
  <c r="P186" i="1"/>
  <c r="V186" i="1" s="1"/>
  <c r="R186" i="1" s="1"/>
  <c r="P1566" i="1"/>
  <c r="V1566" i="1" s="1"/>
  <c r="R1566" i="1" s="1"/>
  <c r="P3966" i="1"/>
  <c r="V3966" i="1" s="1"/>
  <c r="R3966" i="1" s="1"/>
  <c r="P139" i="1"/>
  <c r="V139" i="1" s="1"/>
  <c r="R139" i="1" s="1"/>
  <c r="P2607" i="1"/>
  <c r="V2607" i="1" s="1"/>
  <c r="R2607" i="1" s="1"/>
  <c r="P5417" i="1"/>
  <c r="V5417" i="1" s="1"/>
  <c r="R5417" i="1" s="1"/>
  <c r="P3577" i="1"/>
  <c r="V3577" i="1" s="1"/>
  <c r="R3577" i="1" s="1"/>
  <c r="P2063" i="1"/>
  <c r="V2063" i="1" s="1"/>
  <c r="R2063" i="1" s="1"/>
  <c r="P381" i="1"/>
  <c r="V381" i="1" s="1"/>
  <c r="R381" i="1" s="1"/>
  <c r="P1853" i="1"/>
  <c r="V1853" i="1" s="1"/>
  <c r="R1853" i="1" s="1"/>
  <c r="P4007" i="1"/>
  <c r="V4007" i="1" s="1"/>
  <c r="R4007" i="1" s="1"/>
  <c r="P1910" i="1"/>
  <c r="V1910" i="1" s="1"/>
  <c r="R1910" i="1" s="1"/>
  <c r="P332" i="1"/>
  <c r="V332" i="1" s="1"/>
  <c r="R332" i="1" s="1"/>
  <c r="P187" i="1"/>
  <c r="V187" i="1" s="1"/>
  <c r="R187" i="1" s="1"/>
  <c r="P1854" i="1"/>
  <c r="V1854" i="1" s="1"/>
  <c r="R1854" i="1" s="1"/>
  <c r="P1074" i="1"/>
  <c r="V1074" i="1" s="1"/>
  <c r="R1074" i="1" s="1"/>
  <c r="P333" i="1"/>
  <c r="V333" i="1" s="1"/>
  <c r="R333" i="1" s="1"/>
  <c r="P3899" i="1"/>
  <c r="V3899" i="1" s="1"/>
  <c r="R3899" i="1" s="1"/>
  <c r="P861" i="1"/>
  <c r="V861" i="1" s="1"/>
  <c r="R861" i="1" s="1"/>
  <c r="P2120" i="1"/>
  <c r="V2120" i="1" s="1"/>
  <c r="R2120" i="1" s="1"/>
  <c r="P3649" i="1"/>
  <c r="V3649" i="1" s="1"/>
  <c r="R3649" i="1" s="1"/>
  <c r="P2539" i="1"/>
  <c r="V2539" i="1" s="1"/>
  <c r="R2539" i="1" s="1"/>
  <c r="P4916" i="1"/>
  <c r="V4916" i="1" s="1"/>
  <c r="R4916" i="1" s="1"/>
  <c r="P3391" i="1"/>
  <c r="V3391" i="1" s="1"/>
  <c r="R3391" i="1" s="1"/>
  <c r="P1963" i="1"/>
  <c r="V1963" i="1" s="1"/>
  <c r="R1963" i="1" s="1"/>
  <c r="P4824" i="1"/>
  <c r="V4824" i="1" s="1"/>
  <c r="R4824" i="1" s="1"/>
  <c r="P3102" i="1"/>
  <c r="V3102" i="1" s="1"/>
  <c r="R3102" i="1" s="1"/>
  <c r="P363" i="1"/>
  <c r="V363" i="1" s="1"/>
  <c r="R363" i="1" s="1"/>
  <c r="P1813" i="1"/>
  <c r="V1813" i="1" s="1"/>
  <c r="R1813" i="1" s="1"/>
  <c r="P785" i="1"/>
  <c r="V785" i="1" s="1"/>
  <c r="R785" i="1" s="1"/>
  <c r="P4964" i="1"/>
  <c r="V4964" i="1" s="1"/>
  <c r="R4964" i="1" s="1"/>
  <c r="P140" i="1"/>
  <c r="V140" i="1" s="1"/>
  <c r="R140" i="1" s="1"/>
  <c r="P2656" i="1"/>
  <c r="V2656" i="1" s="1"/>
  <c r="R2656" i="1" s="1"/>
  <c r="P4121" i="1"/>
  <c r="V4121" i="1" s="1"/>
  <c r="R4121" i="1" s="1"/>
  <c r="P3024" i="1"/>
  <c r="V3024" i="1" s="1"/>
  <c r="R3024" i="1" s="1"/>
  <c r="P975" i="1"/>
  <c r="V975" i="1" s="1"/>
  <c r="R975" i="1" s="1"/>
  <c r="P2691" i="1"/>
  <c r="V2691" i="1" s="1"/>
  <c r="R2691" i="1" s="1"/>
  <c r="P3446" i="1"/>
  <c r="V3446" i="1" s="1"/>
  <c r="R3446" i="1" s="1"/>
  <c r="P2088" i="1"/>
  <c r="V2088" i="1" s="1"/>
  <c r="R2088" i="1" s="1"/>
  <c r="P696" i="1"/>
  <c r="V696" i="1" s="1"/>
  <c r="R696" i="1" s="1"/>
  <c r="P1512" i="1"/>
  <c r="V1512" i="1" s="1"/>
  <c r="R1512" i="1" s="1"/>
  <c r="P876" i="1"/>
  <c r="V876" i="1" s="1"/>
  <c r="R876" i="1" s="1"/>
  <c r="P2013" i="1"/>
  <c r="V2013" i="1" s="1"/>
  <c r="R2013" i="1" s="1"/>
  <c r="P423" i="1"/>
  <c r="V423" i="1" s="1"/>
  <c r="R423" i="1" s="1"/>
  <c r="P4802" i="1"/>
  <c r="V4802" i="1" s="1"/>
  <c r="R4802" i="1" s="1"/>
  <c r="P5183" i="1"/>
  <c r="V5183" i="1" s="1"/>
  <c r="R5183" i="1" s="1"/>
  <c r="P3738" i="1"/>
  <c r="V3738" i="1" s="1"/>
  <c r="R3738" i="1" s="1"/>
  <c r="P4709" i="1"/>
  <c r="V4709" i="1" s="1"/>
  <c r="R4709" i="1" s="1"/>
  <c r="P3208" i="1"/>
  <c r="V3208" i="1" s="1"/>
  <c r="R3208" i="1" s="1"/>
  <c r="P5076" i="1"/>
  <c r="V5076" i="1" s="1"/>
  <c r="R5076" i="1" s="1"/>
  <c r="P4498" i="1"/>
  <c r="V4498" i="1" s="1"/>
  <c r="R4498" i="1" s="1"/>
  <c r="P452" i="1"/>
  <c r="V452" i="1" s="1"/>
  <c r="R452" i="1" s="1"/>
  <c r="P65" i="1"/>
  <c r="V65" i="1" s="1"/>
  <c r="R65" i="1" s="1"/>
  <c r="P5184" i="1"/>
  <c r="V5184" i="1" s="1"/>
  <c r="R5184" i="1" s="1"/>
  <c r="P515" i="1"/>
  <c r="V515" i="1" s="1"/>
  <c r="R515" i="1" s="1"/>
  <c r="P2006" i="1"/>
  <c r="V2006" i="1" s="1"/>
  <c r="R2006" i="1" s="1"/>
  <c r="P3216" i="1"/>
  <c r="V3216" i="1" s="1"/>
  <c r="R3216" i="1" s="1"/>
  <c r="P1964" i="1"/>
  <c r="V1964" i="1" s="1"/>
  <c r="R1964" i="1" s="1"/>
  <c r="P364" i="1"/>
  <c r="V364" i="1" s="1"/>
  <c r="R364" i="1" s="1"/>
  <c r="P2910" i="1"/>
  <c r="V2910" i="1" s="1"/>
  <c r="R2910" i="1" s="1"/>
  <c r="P786" i="1"/>
  <c r="V786" i="1" s="1"/>
  <c r="R786" i="1" s="1"/>
  <c r="P5207" i="1"/>
  <c r="V5207" i="1" s="1"/>
  <c r="R5207" i="1" s="1"/>
  <c r="P1603" i="1"/>
  <c r="V1603" i="1" s="1"/>
  <c r="R1603" i="1" s="1"/>
  <c r="P4506" i="1"/>
  <c r="V4506" i="1" s="1"/>
  <c r="R4506" i="1" s="1"/>
  <c r="P5328" i="1"/>
  <c r="V5328" i="1" s="1"/>
  <c r="R5328" i="1" s="1"/>
  <c r="P3812" i="1"/>
  <c r="V3812" i="1" s="1"/>
  <c r="R3812" i="1" s="1"/>
  <c r="P1930" i="1"/>
  <c r="V1930" i="1" s="1"/>
  <c r="R1930" i="1" s="1"/>
  <c r="P2215" i="1"/>
  <c r="V2215" i="1" s="1"/>
  <c r="R2215" i="1" s="1"/>
  <c r="P2487" i="1"/>
  <c r="V2487" i="1" s="1"/>
  <c r="R2487" i="1" s="1"/>
  <c r="P2434" i="1"/>
  <c r="V2434" i="1" s="1"/>
  <c r="R2434" i="1" s="1"/>
  <c r="P4099" i="1"/>
  <c r="V4099" i="1" s="1"/>
  <c r="R4099" i="1" s="1"/>
  <c r="P4343" i="1"/>
  <c r="V4343" i="1" s="1"/>
  <c r="R4343" i="1" s="1"/>
  <c r="P1771" i="1"/>
  <c r="V1771" i="1" s="1"/>
  <c r="R1771" i="1" s="1"/>
  <c r="P5277" i="1"/>
  <c r="V5277" i="1" s="1"/>
  <c r="R5277" i="1" s="1"/>
  <c r="P961" i="1"/>
  <c r="V961" i="1" s="1"/>
  <c r="R961" i="1" s="1"/>
  <c r="P2468" i="1"/>
  <c r="V2468" i="1" s="1"/>
  <c r="R2468" i="1" s="1"/>
  <c r="P1041" i="1"/>
  <c r="V1041" i="1" s="1"/>
  <c r="R1041" i="1" s="1"/>
  <c r="P4100" i="1"/>
  <c r="V4100" i="1" s="1"/>
  <c r="R4100" i="1" s="1"/>
  <c r="P4092" i="1"/>
  <c r="V4092" i="1" s="1"/>
  <c r="R4092" i="1" s="1"/>
  <c r="P1589" i="1"/>
  <c r="V1589" i="1" s="1"/>
  <c r="R1589" i="1" s="1"/>
  <c r="P4093" i="1"/>
  <c r="V4093" i="1" s="1"/>
  <c r="R4093" i="1" s="1"/>
  <c r="P1680" i="1"/>
  <c r="V1680" i="1" s="1"/>
  <c r="R1680" i="1" s="1"/>
  <c r="P3249" i="1"/>
  <c r="V3249" i="1" s="1"/>
  <c r="R3249" i="1" s="1"/>
  <c r="P2121" i="1"/>
  <c r="V2121" i="1" s="1"/>
  <c r="R2121" i="1" s="1"/>
  <c r="P1681" i="1"/>
  <c r="V1681" i="1" s="1"/>
  <c r="R1681" i="1" s="1"/>
  <c r="P3440" i="1"/>
  <c r="V3440" i="1" s="1"/>
  <c r="R3440" i="1" s="1"/>
  <c r="P1682" i="1"/>
  <c r="V1682" i="1" s="1"/>
  <c r="R1682" i="1" s="1"/>
  <c r="P1537" i="1"/>
  <c r="V1537" i="1" s="1"/>
  <c r="R1537" i="1" s="1"/>
  <c r="P1330" i="1"/>
  <c r="V1330" i="1" s="1"/>
  <c r="R1330" i="1" s="1"/>
  <c r="P3807" i="1"/>
  <c r="V3807" i="1" s="1"/>
  <c r="R3807" i="1" s="1"/>
  <c r="P4595" i="1"/>
  <c r="V4595" i="1" s="1"/>
  <c r="R4595" i="1" s="1"/>
  <c r="P2150" i="1"/>
  <c r="V2150" i="1" s="1"/>
  <c r="R2150" i="1" s="1"/>
  <c r="P4411" i="1"/>
  <c r="V4411" i="1" s="1"/>
  <c r="R4411" i="1" s="1"/>
  <c r="P382" i="1"/>
  <c r="V382" i="1" s="1"/>
  <c r="R382" i="1" s="1"/>
  <c r="P1972" i="1"/>
  <c r="V1972" i="1" s="1"/>
  <c r="R1972" i="1" s="1"/>
  <c r="P3291" i="1"/>
  <c r="V3291" i="1" s="1"/>
  <c r="R3291" i="1" s="1"/>
  <c r="P2712" i="1"/>
  <c r="V2712" i="1" s="1"/>
  <c r="R2712" i="1" s="1"/>
  <c r="P5460" i="1"/>
  <c r="V5460" i="1" s="1"/>
  <c r="R5460" i="1" s="1"/>
  <c r="P4774" i="1"/>
  <c r="V4774" i="1" s="1"/>
  <c r="R4774" i="1" s="1"/>
  <c r="P3146" i="1"/>
  <c r="V3146" i="1" s="1"/>
  <c r="R3146" i="1" s="1"/>
  <c r="P3893" i="1"/>
  <c r="V3893" i="1" s="1"/>
  <c r="R3893" i="1" s="1"/>
  <c r="P141" i="1"/>
  <c r="V141" i="1" s="1"/>
  <c r="R141" i="1" s="1"/>
  <c r="P553" i="1"/>
  <c r="V553" i="1" s="1"/>
  <c r="R553" i="1" s="1"/>
  <c r="P4485" i="1"/>
  <c r="V4485" i="1" s="1"/>
  <c r="R4485" i="1" s="1"/>
  <c r="P4210" i="1"/>
  <c r="V4210" i="1" s="1"/>
  <c r="R4210" i="1" s="1"/>
  <c r="P1911" i="1"/>
  <c r="V1911" i="1" s="1"/>
  <c r="R1911" i="1" s="1"/>
  <c r="P4604" i="1"/>
  <c r="V4604" i="1" s="1"/>
  <c r="R4604" i="1" s="1"/>
  <c r="P1772" i="1"/>
  <c r="V1772" i="1" s="1"/>
  <c r="R1772" i="1" s="1"/>
  <c r="P3739" i="1"/>
  <c r="V3739" i="1" s="1"/>
  <c r="R3739" i="1" s="1"/>
  <c r="P787" i="1"/>
  <c r="V787" i="1" s="1"/>
  <c r="R787" i="1" s="1"/>
  <c r="P3509" i="1"/>
  <c r="V3509" i="1" s="1"/>
  <c r="R3509" i="1" s="1"/>
  <c r="P4344" i="1"/>
  <c r="V4344" i="1" s="1"/>
  <c r="R4344" i="1" s="1"/>
  <c r="P921" i="1"/>
  <c r="V921" i="1" s="1"/>
  <c r="R921" i="1" s="1"/>
  <c r="P4008" i="1"/>
  <c r="V4008" i="1" s="1"/>
  <c r="R4008" i="1" s="1"/>
  <c r="P1016" i="1"/>
  <c r="V1016" i="1" s="1"/>
  <c r="R1016" i="1" s="1"/>
  <c r="P5461" i="1"/>
  <c r="V5461" i="1" s="1"/>
  <c r="R5461" i="1" s="1"/>
  <c r="P4425" i="1"/>
  <c r="V4425" i="1" s="1"/>
  <c r="R4425" i="1" s="1"/>
  <c r="P4218" i="1"/>
  <c r="V4218" i="1" s="1"/>
  <c r="R4218" i="1" s="1"/>
  <c r="P2783" i="1"/>
  <c r="V2783" i="1" s="1"/>
  <c r="R2783" i="1" s="1"/>
  <c r="P643" i="1"/>
  <c r="V643" i="1" s="1"/>
  <c r="R643" i="1" s="1"/>
  <c r="P2954" i="1"/>
  <c r="V2954" i="1" s="1"/>
  <c r="R2954" i="1" s="1"/>
  <c r="P5157" i="1"/>
  <c r="V5157" i="1" s="1"/>
  <c r="R5157" i="1" s="1"/>
  <c r="P4345" i="1"/>
  <c r="V4345" i="1" s="1"/>
  <c r="R4345" i="1" s="1"/>
  <c r="P877" i="1"/>
  <c r="V877" i="1" s="1"/>
  <c r="R877" i="1" s="1"/>
  <c r="P5165" i="1"/>
  <c r="V5165" i="1" s="1"/>
  <c r="R5165" i="1" s="1"/>
  <c r="P142" i="1"/>
  <c r="V142" i="1" s="1"/>
  <c r="R142" i="1" s="1"/>
  <c r="P2911" i="1"/>
  <c r="V2911" i="1" s="1"/>
  <c r="R2911" i="1" s="1"/>
  <c r="P2122" i="1"/>
  <c r="V2122" i="1" s="1"/>
  <c r="R2122" i="1" s="1"/>
  <c r="P2912" i="1"/>
  <c r="V2912" i="1" s="1"/>
  <c r="R2912" i="1" s="1"/>
  <c r="P554" i="1"/>
  <c r="V554" i="1" s="1"/>
  <c r="R554" i="1" s="1"/>
  <c r="P629" i="1"/>
  <c r="V629" i="1" s="1"/>
  <c r="R629" i="1" s="1"/>
  <c r="P5613" i="1"/>
  <c r="V5613" i="1" s="1"/>
  <c r="R5613" i="1" s="1"/>
  <c r="P1331" i="1"/>
  <c r="V1331" i="1" s="1"/>
  <c r="R1331" i="1" s="1"/>
  <c r="P1798" i="1"/>
  <c r="V1798" i="1" s="1"/>
  <c r="R1798" i="1" s="1"/>
  <c r="P644" i="1"/>
  <c r="V644" i="1" s="1"/>
  <c r="R644" i="1" s="1"/>
  <c r="P4998" i="1"/>
  <c r="V4998" i="1" s="1"/>
  <c r="R4998" i="1" s="1"/>
  <c r="P5127" i="1"/>
  <c r="V5127" i="1" s="1"/>
  <c r="R5127" i="1" s="1"/>
  <c r="P4981" i="1"/>
  <c r="V4981" i="1" s="1"/>
  <c r="R4981" i="1" s="1"/>
  <c r="P3147" i="1"/>
  <c r="V3147" i="1" s="1"/>
  <c r="R3147" i="1" s="1"/>
  <c r="P4024" i="1"/>
  <c r="V4024" i="1" s="1"/>
  <c r="R4024" i="1" s="1"/>
  <c r="P1931" i="1"/>
  <c r="V1931" i="1" s="1"/>
  <c r="R1931" i="1" s="1"/>
  <c r="P5614" i="1"/>
  <c r="V5614" i="1" s="1"/>
  <c r="R5614" i="1" s="1"/>
  <c r="P4944" i="1"/>
  <c r="V4944" i="1" s="1"/>
  <c r="R4944" i="1" s="1"/>
  <c r="P2123" i="1"/>
  <c r="V2123" i="1" s="1"/>
  <c r="R2123" i="1" s="1"/>
  <c r="P3989" i="1"/>
  <c r="V3989" i="1" s="1"/>
  <c r="R3989" i="1" s="1"/>
  <c r="P3148" i="1"/>
  <c r="V3148" i="1" s="1"/>
  <c r="R3148" i="1" s="1"/>
  <c r="P788" i="1"/>
  <c r="V788" i="1" s="1"/>
  <c r="R788" i="1" s="1"/>
  <c r="P4346" i="1"/>
  <c r="V4346" i="1" s="1"/>
  <c r="R4346" i="1" s="1"/>
  <c r="P4793" i="1"/>
  <c r="V4793" i="1" s="1"/>
  <c r="R4793" i="1" s="1"/>
  <c r="P453" i="1"/>
  <c r="V453" i="1" s="1"/>
  <c r="R453" i="1" s="1"/>
  <c r="P5214" i="1"/>
  <c r="V5214" i="1" s="1"/>
  <c r="R5214" i="1" s="1"/>
  <c r="P3626" i="1"/>
  <c r="V3626" i="1" s="1"/>
  <c r="R3626" i="1" s="1"/>
  <c r="P1332" i="1"/>
  <c r="V1332" i="1" s="1"/>
  <c r="R1332" i="1" s="1"/>
  <c r="P1042" i="1"/>
  <c r="V1042" i="1" s="1"/>
  <c r="R1042" i="1" s="1"/>
  <c r="P5569" i="1"/>
  <c r="V5569" i="1" s="1"/>
  <c r="R5569" i="1" s="1"/>
  <c r="P5373" i="1"/>
  <c r="V5373" i="1" s="1"/>
  <c r="R5373" i="1" s="1"/>
  <c r="P3149" i="1"/>
  <c r="V3149" i="1" s="1"/>
  <c r="R3149" i="1" s="1"/>
  <c r="P3510" i="1"/>
  <c r="V3510" i="1" s="1"/>
  <c r="R3510" i="1" s="1"/>
  <c r="P985" i="1"/>
  <c r="V985" i="1" s="1"/>
  <c r="R985" i="1" s="1"/>
  <c r="P3949" i="1"/>
  <c r="V3949" i="1" s="1"/>
  <c r="R3949" i="1" s="1"/>
  <c r="P2657" i="1"/>
  <c r="V2657" i="1" s="1"/>
  <c r="R2657" i="1" s="1"/>
  <c r="P3319" i="1"/>
  <c r="V3319" i="1" s="1"/>
  <c r="R3319" i="1" s="1"/>
  <c r="P2500" i="1"/>
  <c r="V2500" i="1" s="1"/>
  <c r="R2500" i="1" s="1"/>
  <c r="P4142" i="1"/>
  <c r="V4142" i="1" s="1"/>
  <c r="R4142" i="1" s="1"/>
  <c r="P2137" i="1"/>
  <c r="V2137" i="1" s="1"/>
  <c r="R2137" i="1" s="1"/>
  <c r="P789" i="1"/>
  <c r="V789" i="1" s="1"/>
  <c r="R789" i="1" s="1"/>
  <c r="P2186" i="1"/>
  <c r="V2186" i="1" s="1"/>
  <c r="R2186" i="1" s="1"/>
  <c r="P5462" i="1"/>
  <c r="V5462" i="1" s="1"/>
  <c r="R5462" i="1" s="1"/>
  <c r="P1683" i="1"/>
  <c r="V1683" i="1" s="1"/>
  <c r="R1683" i="1" s="1"/>
  <c r="P4522" i="1"/>
  <c r="V4522" i="1" s="1"/>
  <c r="R4522" i="1" s="1"/>
  <c r="P143" i="1"/>
  <c r="V143" i="1" s="1"/>
  <c r="R143" i="1" s="1"/>
  <c r="P1513" i="1"/>
  <c r="V1513" i="1" s="1"/>
  <c r="R1513" i="1" s="1"/>
  <c r="P1043" i="1"/>
  <c r="V1043" i="1" s="1"/>
  <c r="R1043" i="1" s="1"/>
  <c r="P3633" i="1"/>
  <c r="V3633" i="1" s="1"/>
  <c r="R3633" i="1" s="1"/>
  <c r="P3150" i="1"/>
  <c r="V3150" i="1" s="1"/>
  <c r="R3150" i="1" s="1"/>
  <c r="P2828" i="1"/>
  <c r="V2828" i="1" s="1"/>
  <c r="R2828" i="1" s="1"/>
  <c r="P2298" i="1"/>
  <c r="V2298" i="1" s="1"/>
  <c r="R2298" i="1" s="1"/>
  <c r="P144" i="1"/>
  <c r="V144" i="1" s="1"/>
  <c r="R144" i="1" s="1"/>
  <c r="P5463" i="1"/>
  <c r="V5463" i="1" s="1"/>
  <c r="R5463" i="1" s="1"/>
  <c r="P3151" i="1"/>
  <c r="V3151" i="1" s="1"/>
  <c r="R3151" i="1" s="1"/>
  <c r="P2469" i="1"/>
  <c r="V2469" i="1" s="1"/>
  <c r="R2469" i="1" s="1"/>
  <c r="P5060" i="1"/>
  <c r="V5060" i="1" s="1"/>
  <c r="R5060" i="1" s="1"/>
  <c r="P5393" i="1"/>
  <c r="V5393" i="1" s="1"/>
  <c r="R5393" i="1" s="1"/>
  <c r="P4347" i="1"/>
  <c r="V4347" i="1" s="1"/>
  <c r="R4347" i="1" s="1"/>
  <c r="P4684" i="1"/>
  <c r="V4684" i="1" s="1"/>
  <c r="R4684" i="1" s="1"/>
  <c r="P3511" i="1"/>
  <c r="V3511" i="1" s="1"/>
  <c r="R3511" i="1" s="1"/>
  <c r="P4564" i="1"/>
  <c r="V4564" i="1" s="1"/>
  <c r="R4564" i="1" s="1"/>
  <c r="P3187" i="1"/>
  <c r="V3187" i="1" s="1"/>
  <c r="R3187" i="1" s="1"/>
  <c r="P4348" i="1"/>
  <c r="V4348" i="1" s="1"/>
  <c r="R4348" i="1" s="1"/>
  <c r="P697" i="1"/>
  <c r="V697" i="1" s="1"/>
  <c r="R697" i="1" s="1"/>
  <c r="P2387" i="1"/>
  <c r="V2387" i="1" s="1"/>
  <c r="R2387" i="1" s="1"/>
  <c r="P5515" i="1"/>
  <c r="V5515" i="1" s="1"/>
  <c r="R5515" i="1" s="1"/>
  <c r="P4654" i="1"/>
  <c r="V4654" i="1" s="1"/>
  <c r="R4654" i="1" s="1"/>
  <c r="P4775" i="1"/>
  <c r="V4775" i="1" s="1"/>
  <c r="R4775" i="1" s="1"/>
  <c r="P2829" i="1"/>
  <c r="V2829" i="1" s="1"/>
  <c r="R2829" i="1" s="1"/>
  <c r="P4349" i="1"/>
  <c r="V4349" i="1" s="1"/>
  <c r="R4349" i="1" s="1"/>
  <c r="P3152" i="1"/>
  <c r="V3152" i="1" s="1"/>
  <c r="R3152" i="1" s="1"/>
  <c r="P5185" i="1"/>
  <c r="V5185" i="1" s="1"/>
  <c r="R5185" i="1" s="1"/>
  <c r="P4033" i="1"/>
  <c r="V4033" i="1" s="1"/>
  <c r="R4033" i="1" s="1"/>
  <c r="P5199" i="1"/>
  <c r="V5199" i="1" s="1"/>
  <c r="R5199" i="1" s="1"/>
  <c r="P3060" i="1"/>
  <c r="V3060" i="1" s="1"/>
  <c r="R3060" i="1" s="1"/>
  <c r="P5348" i="1"/>
  <c r="V5348" i="1" s="1"/>
  <c r="R5348" i="1" s="1"/>
  <c r="P2299" i="1"/>
  <c r="V2299" i="1" s="1"/>
  <c r="R2299" i="1" s="1"/>
  <c r="P5260" i="1"/>
  <c r="V5260" i="1" s="1"/>
  <c r="R5260" i="1" s="1"/>
  <c r="P145" i="1"/>
  <c r="V145" i="1" s="1"/>
  <c r="R145" i="1" s="1"/>
  <c r="P599" i="1"/>
  <c r="V599" i="1" s="1"/>
  <c r="R599" i="1" s="1"/>
  <c r="P2969" i="1"/>
  <c r="V2969" i="1" s="1"/>
  <c r="R2969" i="1" s="1"/>
  <c r="P2300" i="1"/>
  <c r="V2300" i="1" s="1"/>
  <c r="R2300" i="1" s="1"/>
  <c r="P5516" i="1"/>
  <c r="V5516" i="1" s="1"/>
  <c r="R5516" i="1" s="1"/>
  <c r="P2855" i="1"/>
  <c r="V2855" i="1" s="1"/>
  <c r="R2855" i="1" s="1"/>
  <c r="P2323" i="1"/>
  <c r="V2323" i="1" s="1"/>
  <c r="R2323" i="1" s="1"/>
  <c r="P5175" i="1"/>
  <c r="V5175" i="1" s="1"/>
  <c r="R5175" i="1" s="1"/>
  <c r="P3153" i="1"/>
  <c r="V3153" i="1" s="1"/>
  <c r="R3153" i="1" s="1"/>
  <c r="P5592" i="1"/>
  <c r="V5592" i="1" s="1"/>
  <c r="R5592" i="1" s="1"/>
  <c r="P218" i="1"/>
  <c r="V218" i="1" s="1"/>
  <c r="R218" i="1" s="1"/>
  <c r="P1456" i="1"/>
  <c r="V1456" i="1" s="1"/>
  <c r="R1456" i="1" s="1"/>
  <c r="P1773" i="1"/>
  <c r="V1773" i="1" s="1"/>
  <c r="R1773" i="1" s="1"/>
  <c r="P2658" i="1"/>
  <c r="V2658" i="1" s="1"/>
  <c r="R2658" i="1" s="1"/>
  <c r="P3841" i="1"/>
  <c r="V3841" i="1" s="1"/>
  <c r="R3841" i="1" s="1"/>
  <c r="P1333" i="1"/>
  <c r="V1333" i="1" s="1"/>
  <c r="R1333" i="1" s="1"/>
  <c r="P2807" i="1"/>
  <c r="V2807" i="1" s="1"/>
  <c r="R2807" i="1" s="1"/>
  <c r="P2659" i="1"/>
  <c r="V2659" i="1" s="1"/>
  <c r="R2659" i="1" s="1"/>
  <c r="P3154" i="1"/>
  <c r="V3154" i="1" s="1"/>
  <c r="R3154" i="1" s="1"/>
  <c r="P1044" i="1"/>
  <c r="V1044" i="1" s="1"/>
  <c r="R1044" i="1" s="1"/>
  <c r="P2584" i="1"/>
  <c r="V2584" i="1" s="1"/>
  <c r="R2584" i="1" s="1"/>
  <c r="P5290" i="1"/>
  <c r="V5290" i="1" s="1"/>
  <c r="R5290" i="1" s="1"/>
  <c r="P5418" i="1"/>
  <c r="V5418" i="1" s="1"/>
  <c r="R5418" i="1" s="1"/>
  <c r="P3049" i="1"/>
  <c r="V3049" i="1" s="1"/>
  <c r="R3049" i="1" s="1"/>
  <c r="P3926" i="1"/>
  <c r="V3926" i="1" s="1"/>
  <c r="R3926" i="1" s="1"/>
  <c r="P2435" i="1"/>
  <c r="V2435" i="1" s="1"/>
  <c r="R2435" i="1" s="1"/>
  <c r="P2585" i="1"/>
  <c r="V2585" i="1" s="1"/>
  <c r="R2585" i="1" s="1"/>
  <c r="P31" i="1"/>
  <c r="V31" i="1" s="1"/>
  <c r="R31" i="1" s="1"/>
  <c r="P862" i="1"/>
  <c r="V862" i="1" s="1"/>
  <c r="R862" i="1" s="1"/>
  <c r="P146" i="1"/>
  <c r="V146" i="1" s="1"/>
  <c r="R146" i="1" s="1"/>
  <c r="P2301" i="1"/>
  <c r="V2301" i="1" s="1"/>
  <c r="R2301" i="1" s="1"/>
  <c r="P5154" i="1"/>
  <c r="V5154" i="1" s="1"/>
  <c r="R5154" i="1" s="1"/>
  <c r="P5329" i="1"/>
  <c r="V5329" i="1" s="1"/>
  <c r="R5329" i="1" s="1"/>
  <c r="P3363" i="1"/>
  <c r="V3363" i="1" s="1"/>
  <c r="R3363" i="1" s="1"/>
  <c r="P844" i="1"/>
  <c r="V844" i="1" s="1"/>
  <c r="R844" i="1" s="1"/>
  <c r="P5094" i="1"/>
  <c r="V5094" i="1" s="1"/>
  <c r="R5094" i="1" s="1"/>
  <c r="P1514" i="1"/>
  <c r="V1514" i="1" s="1"/>
  <c r="R1514" i="1" s="1"/>
  <c r="P4350" i="1"/>
  <c r="V4350" i="1" s="1"/>
  <c r="R4350" i="1" s="1"/>
  <c r="P4523" i="1"/>
  <c r="V4523" i="1" s="1"/>
  <c r="R4523" i="1" s="1"/>
  <c r="P1774" i="1"/>
  <c r="V1774" i="1" s="1"/>
  <c r="R1774" i="1" s="1"/>
  <c r="P630" i="1"/>
  <c r="V630" i="1" s="1"/>
  <c r="R630" i="1" s="1"/>
  <c r="P4734" i="1"/>
  <c r="V4734" i="1" s="1"/>
  <c r="R4734" i="1" s="1"/>
  <c r="P4629" i="1"/>
  <c r="V4629" i="1" s="1"/>
  <c r="R4629" i="1" s="1"/>
  <c r="P1097" i="1"/>
  <c r="V1097" i="1" s="1"/>
  <c r="R1097" i="1" s="1"/>
  <c r="P922" i="1"/>
  <c r="V922" i="1" s="1"/>
  <c r="R922" i="1" s="1"/>
  <c r="P4211" i="1"/>
  <c r="V4211" i="1" s="1"/>
  <c r="R4211" i="1" s="1"/>
  <c r="P2989" i="1"/>
  <c r="V2989" i="1" s="1"/>
  <c r="R2989" i="1" s="1"/>
  <c r="P5150" i="1"/>
  <c r="V5150" i="1" s="1"/>
  <c r="R5150" i="1" s="1"/>
  <c r="P4554" i="1"/>
  <c r="V4554" i="1" s="1"/>
  <c r="R4554" i="1" s="1"/>
  <c r="P334" i="1"/>
  <c r="V334" i="1" s="1"/>
  <c r="R334" i="1" s="1"/>
  <c r="P4112" i="1"/>
  <c r="V4112" i="1" s="1"/>
  <c r="R4112" i="1" s="1"/>
  <c r="P5137" i="1"/>
  <c r="V5137" i="1" s="1"/>
  <c r="R5137" i="1" s="1"/>
  <c r="P4122" i="1"/>
  <c r="V4122" i="1" s="1"/>
  <c r="R4122" i="1" s="1"/>
  <c r="P335" i="1"/>
  <c r="V335" i="1" s="1"/>
  <c r="R335" i="1" s="1"/>
  <c r="P3067" i="1"/>
  <c r="V3067" i="1" s="1"/>
  <c r="R3067" i="1" s="1"/>
  <c r="P5280" i="1"/>
  <c r="V5280" i="1" s="1"/>
  <c r="R5280" i="1" s="1"/>
  <c r="P5419" i="1"/>
  <c r="V5419" i="1" s="1"/>
  <c r="R5419" i="1" s="1"/>
  <c r="P3296" i="1"/>
  <c r="V3296" i="1" s="1"/>
  <c r="R3296" i="1" s="1"/>
  <c r="P1719" i="1"/>
  <c r="V1719" i="1" s="1"/>
  <c r="R1719" i="1" s="1"/>
  <c r="P1684" i="1"/>
  <c r="V1684" i="1" s="1"/>
  <c r="R1684" i="1" s="1"/>
  <c r="P2089" i="1"/>
  <c r="V2089" i="1" s="1"/>
  <c r="R2089" i="1" s="1"/>
  <c r="P2302" i="1"/>
  <c r="V2302" i="1" s="1"/>
  <c r="R2302" i="1" s="1"/>
  <c r="P4499" i="1"/>
  <c r="V4499" i="1" s="1"/>
  <c r="R4499" i="1" s="1"/>
  <c r="P3998" i="1"/>
  <c r="V3998" i="1" s="1"/>
  <c r="R3998" i="1" s="1"/>
  <c r="P2124" i="1"/>
  <c r="V2124" i="1" s="1"/>
  <c r="R2124" i="1" s="1"/>
  <c r="P336" i="1"/>
  <c r="V336" i="1" s="1"/>
  <c r="R336" i="1" s="1"/>
  <c r="P4479" i="1"/>
  <c r="V4479" i="1" s="1"/>
  <c r="R4479" i="1" s="1"/>
  <c r="P2830" i="1"/>
  <c r="V2830" i="1" s="1"/>
  <c r="R2830" i="1" s="1"/>
  <c r="P1334" i="1"/>
  <c r="V1334" i="1" s="1"/>
  <c r="R1334" i="1" s="1"/>
  <c r="P698" i="1"/>
  <c r="V698" i="1" s="1"/>
  <c r="R698" i="1" s="1"/>
  <c r="P2224" i="1"/>
  <c r="V2224" i="1" s="1"/>
  <c r="R2224" i="1" s="1"/>
  <c r="P4401" i="1"/>
  <c r="V4401" i="1" s="1"/>
  <c r="R4401" i="1" s="1"/>
  <c r="P2225" i="1"/>
  <c r="V2225" i="1" s="1"/>
  <c r="R2225" i="1" s="1"/>
  <c r="P2725" i="1"/>
  <c r="V2725" i="1" s="1"/>
  <c r="R2725" i="1" s="1"/>
  <c r="P1457" i="1"/>
  <c r="V1457" i="1" s="1"/>
  <c r="R1457" i="1" s="1"/>
  <c r="P4351" i="1"/>
  <c r="V4351" i="1" s="1"/>
  <c r="R4351" i="1" s="1"/>
  <c r="P4621" i="1"/>
  <c r="V4621" i="1" s="1"/>
  <c r="R4621" i="1" s="1"/>
  <c r="P3155" i="1"/>
  <c r="V3155" i="1" s="1"/>
  <c r="R3155" i="1" s="1"/>
  <c r="P5397" i="1"/>
  <c r="V5397" i="1" s="1"/>
  <c r="R5397" i="1" s="1"/>
  <c r="P1775" i="1"/>
  <c r="V1775" i="1" s="1"/>
  <c r="R1775" i="1" s="1"/>
  <c r="P2351" i="1"/>
  <c r="V2351" i="1" s="1"/>
  <c r="R2351" i="1" s="1"/>
  <c r="P4463" i="1"/>
  <c r="V4463" i="1" s="1"/>
  <c r="R4463" i="1" s="1"/>
  <c r="P1515" i="1"/>
  <c r="V1515" i="1" s="1"/>
  <c r="R1515" i="1" s="1"/>
  <c r="P1776" i="1"/>
  <c r="V1776" i="1" s="1"/>
  <c r="R1776" i="1" s="1"/>
  <c r="P267" i="1"/>
  <c r="V267" i="1" s="1"/>
  <c r="R267" i="1" s="1"/>
  <c r="P845" i="1"/>
  <c r="V845" i="1" s="1"/>
  <c r="R845" i="1" s="1"/>
  <c r="P3156" i="1"/>
  <c r="V3156" i="1" s="1"/>
  <c r="R3156" i="1" s="1"/>
  <c r="P4705" i="1"/>
  <c r="V4705" i="1" s="1"/>
  <c r="R4705" i="1" s="1"/>
  <c r="P2125" i="1"/>
  <c r="V2125" i="1" s="1"/>
  <c r="R2125" i="1" s="1"/>
  <c r="P2303" i="1"/>
  <c r="V2303" i="1" s="1"/>
  <c r="R2303" i="1" s="1"/>
  <c r="P3488" i="1"/>
  <c r="V3488" i="1" s="1"/>
  <c r="R3488" i="1" s="1"/>
  <c r="P3339" i="1"/>
  <c r="V3339" i="1" s="1"/>
  <c r="R3339" i="1" s="1"/>
  <c r="P600" i="1"/>
  <c r="V600" i="1" s="1"/>
  <c r="R600" i="1" s="1"/>
  <c r="P4034" i="1"/>
  <c r="V4034" i="1" s="1"/>
  <c r="R4034" i="1" s="1"/>
  <c r="P1685" i="1"/>
  <c r="V1685" i="1" s="1"/>
  <c r="R1685" i="1" s="1"/>
  <c r="P5039" i="1"/>
  <c r="V5039" i="1" s="1"/>
  <c r="R5039" i="1" s="1"/>
  <c r="P3578" i="1"/>
  <c r="V3578" i="1" s="1"/>
  <c r="R3578" i="1" s="1"/>
  <c r="P2675" i="1"/>
  <c r="V2675" i="1" s="1"/>
  <c r="R2675" i="1" s="1"/>
  <c r="P383" i="1"/>
  <c r="V383" i="1" s="1"/>
  <c r="R383" i="1" s="1"/>
  <c r="P3250" i="1"/>
  <c r="V3250" i="1" s="1"/>
  <c r="R3250" i="1" s="1"/>
  <c r="P4352" i="1"/>
  <c r="V4352" i="1" s="1"/>
  <c r="R4352" i="1" s="1"/>
  <c r="P5099" i="1"/>
  <c r="V5099" i="1" s="1"/>
  <c r="R5099" i="1" s="1"/>
  <c r="P3392" i="1"/>
  <c r="V3392" i="1" s="1"/>
  <c r="R3392" i="1" s="1"/>
  <c r="P5517" i="1"/>
  <c r="V5517" i="1" s="1"/>
  <c r="R5517" i="1" s="1"/>
  <c r="P1458" i="1"/>
  <c r="V1458" i="1" s="1"/>
  <c r="R1458" i="1" s="1"/>
  <c r="P3639" i="1"/>
  <c r="V3639" i="1" s="1"/>
  <c r="R3639" i="1" s="1"/>
  <c r="P962" i="1"/>
  <c r="V962" i="1" s="1"/>
  <c r="R962" i="1" s="1"/>
  <c r="P5048" i="1"/>
  <c r="V5048" i="1" s="1"/>
  <c r="R5048" i="1" s="1"/>
  <c r="P3579" i="1"/>
  <c r="V3579" i="1" s="1"/>
  <c r="R3579" i="1" s="1"/>
  <c r="P1335" i="1"/>
  <c r="V1335" i="1" s="1"/>
  <c r="R1335" i="1" s="1"/>
  <c r="P1686" i="1"/>
  <c r="V1686" i="1" s="1"/>
  <c r="R1686" i="1" s="1"/>
  <c r="P1720" i="1"/>
  <c r="V1720" i="1" s="1"/>
  <c r="R1720" i="1" s="1"/>
  <c r="P4735" i="1"/>
  <c r="V4735" i="1" s="1"/>
  <c r="R4735" i="1" s="1"/>
  <c r="P5061" i="1"/>
  <c r="V5061" i="1" s="1"/>
  <c r="R5061" i="1" s="1"/>
  <c r="P3645" i="1"/>
  <c r="V3645" i="1" s="1"/>
  <c r="R3645" i="1" s="1"/>
  <c r="P2126" i="1"/>
  <c r="V2126" i="1" s="1"/>
  <c r="R2126" i="1" s="1"/>
  <c r="P2550" i="1"/>
  <c r="V2550" i="1" s="1"/>
  <c r="R2550" i="1" s="1"/>
  <c r="P3078" i="1"/>
  <c r="V3078" i="1" s="1"/>
  <c r="R3078" i="1" s="1"/>
  <c r="P2027" i="1"/>
  <c r="V2027" i="1" s="1"/>
  <c r="R2027" i="1" s="1"/>
  <c r="P3580" i="1"/>
  <c r="V3580" i="1" s="1"/>
  <c r="R3580" i="1" s="1"/>
  <c r="P4776" i="1"/>
  <c r="V4776" i="1" s="1"/>
  <c r="R4776" i="1" s="1"/>
  <c r="P1973" i="1"/>
  <c r="V1973" i="1" s="1"/>
  <c r="R1973" i="1" s="1"/>
  <c r="P1459" i="1"/>
  <c r="V1459" i="1" s="1"/>
  <c r="R1459" i="1" s="1"/>
  <c r="P3461" i="1"/>
  <c r="V3461" i="1" s="1"/>
  <c r="R3461" i="1" s="1"/>
  <c r="P5087" i="1"/>
  <c r="V5087" i="1" s="1"/>
  <c r="R5087" i="1" s="1"/>
  <c r="P3462" i="1"/>
  <c r="V3462" i="1" s="1"/>
  <c r="R3462" i="1" s="1"/>
  <c r="P1336" i="1"/>
  <c r="V1336" i="1" s="1"/>
  <c r="R1336" i="1" s="1"/>
  <c r="P2943" i="1"/>
  <c r="V2943" i="1" s="1"/>
  <c r="R2943" i="1" s="1"/>
  <c r="P2406" i="1"/>
  <c r="V2406" i="1" s="1"/>
  <c r="R2406" i="1" s="1"/>
  <c r="P5330" i="1"/>
  <c r="V5330" i="1" s="1"/>
  <c r="R5330" i="1" s="1"/>
  <c r="P1337" i="1"/>
  <c r="V1337" i="1" s="1"/>
  <c r="R1337" i="1" s="1"/>
  <c r="P1965" i="1"/>
  <c r="V1965" i="1" s="1"/>
  <c r="R1965" i="1" s="1"/>
  <c r="P4353" i="1"/>
  <c r="V4353" i="1" s="1"/>
  <c r="R4353" i="1" s="1"/>
  <c r="P3157" i="1"/>
  <c r="V3157" i="1" s="1"/>
  <c r="R3157" i="1" s="1"/>
  <c r="P887" i="1"/>
  <c r="V887" i="1" s="1"/>
  <c r="R887" i="1" s="1"/>
  <c r="P790" i="1"/>
  <c r="V790" i="1" s="1"/>
  <c r="R790" i="1" s="1"/>
  <c r="P5464" i="1"/>
  <c r="V5464" i="1" s="1"/>
  <c r="R5464" i="1" s="1"/>
  <c r="P2856" i="1"/>
  <c r="V2856" i="1" s="1"/>
  <c r="R2856" i="1" s="1"/>
  <c r="P1966" i="1"/>
  <c r="V1966" i="1" s="1"/>
  <c r="R1966" i="1" s="1"/>
  <c r="P66" i="1"/>
  <c r="V66" i="1" s="1"/>
  <c r="R66" i="1" s="1"/>
  <c r="P3158" i="1"/>
  <c r="V3158" i="1" s="1"/>
  <c r="R3158" i="1" s="1"/>
  <c r="P1007" i="1"/>
  <c r="V1007" i="1" s="1"/>
  <c r="R1007" i="1" s="1"/>
  <c r="P1912" i="1"/>
  <c r="V1912" i="1" s="1"/>
  <c r="R1912" i="1" s="1"/>
  <c r="P1547" i="1"/>
  <c r="V1547" i="1" s="1"/>
  <c r="R1547" i="1" s="1"/>
  <c r="P3740" i="1"/>
  <c r="V3740" i="1" s="1"/>
  <c r="R3740" i="1" s="1"/>
  <c r="P1721" i="1"/>
  <c r="V1721" i="1" s="1"/>
  <c r="R1721" i="1" s="1"/>
  <c r="P5465" i="1"/>
  <c r="V5465" i="1" s="1"/>
  <c r="R5465" i="1" s="1"/>
  <c r="P2713" i="1"/>
  <c r="V2713" i="1" s="1"/>
  <c r="R2713" i="1" s="1"/>
  <c r="P3251" i="1"/>
  <c r="V3251" i="1" s="1"/>
  <c r="R3251" i="1" s="1"/>
  <c r="P601" i="1"/>
  <c r="V601" i="1" s="1"/>
  <c r="R601" i="1" s="1"/>
  <c r="P4101" i="1"/>
  <c r="V4101" i="1" s="1"/>
  <c r="R4101" i="1" s="1"/>
  <c r="P4840" i="1"/>
  <c r="V4840" i="1" s="1"/>
  <c r="R4840" i="1" s="1"/>
  <c r="P888" i="1"/>
  <c r="V888" i="1" s="1"/>
  <c r="R888" i="1" s="1"/>
  <c r="P2007" i="1"/>
  <c r="V2007" i="1" s="1"/>
  <c r="R2007" i="1" s="1"/>
  <c r="P5615" i="1"/>
  <c r="V5615" i="1" s="1"/>
  <c r="R5615" i="1" s="1"/>
  <c r="P1516" i="1"/>
  <c r="V1516" i="1" s="1"/>
  <c r="R1516" i="1" s="1"/>
  <c r="P2226" i="1"/>
  <c r="V2226" i="1" s="1"/>
  <c r="R2226" i="1" s="1"/>
  <c r="P1913" i="1"/>
  <c r="V1913" i="1" s="1"/>
  <c r="R1913" i="1" s="1"/>
  <c r="P147" i="1"/>
  <c r="V147" i="1" s="1"/>
  <c r="R147" i="1" s="1"/>
  <c r="P4354" i="1"/>
  <c r="V4354" i="1" s="1"/>
  <c r="R4354" i="1" s="1"/>
  <c r="P1460" i="1"/>
  <c r="V1460" i="1" s="1"/>
  <c r="R1460" i="1" s="1"/>
  <c r="P2008" i="1"/>
  <c r="V2008" i="1" s="1"/>
  <c r="R2008" i="1" s="1"/>
  <c r="P4983" i="1"/>
  <c r="V4983" i="1" s="1"/>
  <c r="R4983" i="1" s="1"/>
  <c r="P5103" i="1"/>
  <c r="V5103" i="1" s="1"/>
  <c r="R5103" i="1" s="1"/>
  <c r="P2608" i="1"/>
  <c r="V2608" i="1" s="1"/>
  <c r="R2608" i="1" s="1"/>
  <c r="P3873" i="1"/>
  <c r="V3873" i="1" s="1"/>
  <c r="R3873" i="1" s="1"/>
  <c r="P516" i="1"/>
  <c r="V516" i="1" s="1"/>
  <c r="R516" i="1" s="1"/>
  <c r="P219" i="1"/>
  <c r="V219" i="1" s="1"/>
  <c r="R219" i="1" s="1"/>
  <c r="P4777" i="1"/>
  <c r="V4777" i="1" s="1"/>
  <c r="R4777" i="1" s="1"/>
  <c r="P4799" i="1"/>
  <c r="V4799" i="1" s="1"/>
  <c r="R4799" i="1" s="1"/>
  <c r="P3894" i="1"/>
  <c r="V3894" i="1" s="1"/>
  <c r="R3894" i="1" s="1"/>
  <c r="P1722" i="1"/>
  <c r="V1722" i="1" s="1"/>
  <c r="R1722" i="1" s="1"/>
  <c r="P3382" i="1"/>
  <c r="V3382" i="1" s="1"/>
  <c r="R3382" i="1" s="1"/>
  <c r="P1723" i="1"/>
  <c r="V1723" i="1" s="1"/>
  <c r="R1723" i="1" s="1"/>
  <c r="P5247" i="1"/>
  <c r="V5247" i="1" s="1"/>
  <c r="R5247" i="1" s="1"/>
  <c r="P699" i="1"/>
  <c r="V699" i="1" s="1"/>
  <c r="R699" i="1" s="1"/>
  <c r="P3634" i="1"/>
  <c r="V3634" i="1" s="1"/>
  <c r="R3634" i="1" s="1"/>
  <c r="P2064" i="1"/>
  <c r="V2064" i="1" s="1"/>
  <c r="R2064" i="1" s="1"/>
  <c r="P4809" i="1"/>
  <c r="V4809" i="1" s="1"/>
  <c r="R4809" i="1" s="1"/>
  <c r="P1011" i="1"/>
  <c r="V1011" i="1" s="1"/>
  <c r="R1011" i="1" s="1"/>
  <c r="P5466" i="1"/>
  <c r="V5466" i="1" s="1"/>
  <c r="R5466" i="1" s="1"/>
  <c r="P4123" i="1"/>
  <c r="V4123" i="1" s="1"/>
  <c r="R4123" i="1" s="1"/>
  <c r="P4474" i="1"/>
  <c r="V4474" i="1" s="1"/>
  <c r="R4474" i="1" s="1"/>
  <c r="P5420" i="1"/>
  <c r="V5420" i="1" s="1"/>
  <c r="R5420" i="1" s="1"/>
  <c r="P3842" i="1"/>
  <c r="V3842" i="1" s="1"/>
  <c r="R3842" i="1" s="1"/>
  <c r="P3741" i="1"/>
  <c r="V3741" i="1" s="1"/>
  <c r="R3741" i="1" s="1"/>
  <c r="P4841" i="1"/>
  <c r="V4841" i="1" s="1"/>
  <c r="R4841" i="1" s="1"/>
  <c r="P791" i="1"/>
  <c r="V791" i="1" s="1"/>
  <c r="R791" i="1" s="1"/>
  <c r="P3159" i="1"/>
  <c r="V3159" i="1" s="1"/>
  <c r="R3159" i="1" s="1"/>
  <c r="P1338" i="1"/>
  <c r="V1338" i="1" s="1"/>
  <c r="R1338" i="1" s="1"/>
  <c r="P4355" i="1"/>
  <c r="V4355" i="1" s="1"/>
  <c r="R4355" i="1" s="1"/>
  <c r="P4448" i="1"/>
  <c r="V4448" i="1" s="1"/>
  <c r="R4448" i="1" s="1"/>
  <c r="P792" i="1"/>
  <c r="V792" i="1" s="1"/>
  <c r="R792" i="1" s="1"/>
  <c r="P4925" i="1"/>
  <c r="V4925" i="1" s="1"/>
  <c r="R4925" i="1" s="1"/>
  <c r="P602" i="1"/>
  <c r="V602" i="1" s="1"/>
  <c r="R602" i="1" s="1"/>
  <c r="P1517" i="1"/>
  <c r="V1517" i="1" s="1"/>
  <c r="R1517" i="1" s="1"/>
  <c r="P4842" i="1"/>
  <c r="V4842" i="1" s="1"/>
  <c r="R4842" i="1" s="1"/>
  <c r="P923" i="1"/>
  <c r="V923" i="1" s="1"/>
  <c r="R923" i="1" s="1"/>
  <c r="P2913" i="1"/>
  <c r="V2913" i="1" s="1"/>
  <c r="R2913" i="1" s="1"/>
  <c r="P2182" i="1"/>
  <c r="V2182" i="1" s="1"/>
  <c r="R2182" i="1" s="1"/>
  <c r="P4555" i="1"/>
  <c r="V4555" i="1" s="1"/>
  <c r="R4555" i="1" s="1"/>
  <c r="P3581" i="1"/>
  <c r="V3581" i="1" s="1"/>
  <c r="R3581" i="1" s="1"/>
  <c r="P1518" i="1"/>
  <c r="V1518" i="1" s="1"/>
  <c r="R1518" i="1" s="1"/>
  <c r="P67" i="1"/>
  <c r="V67" i="1" s="1"/>
  <c r="R67" i="1" s="1"/>
  <c r="P365" i="1"/>
  <c r="V365" i="1" s="1"/>
  <c r="R365" i="1" s="1"/>
  <c r="P976" i="1"/>
  <c r="V976" i="1" s="1"/>
  <c r="R976" i="1" s="1"/>
  <c r="P3463" i="1"/>
  <c r="V3463" i="1" s="1"/>
  <c r="R3463" i="1" s="1"/>
  <c r="P3827" i="1"/>
  <c r="V3827" i="1" s="1"/>
  <c r="R3827" i="1" s="1"/>
  <c r="P2974" i="1"/>
  <c r="V2974" i="1" s="1"/>
  <c r="R2974" i="1" s="1"/>
  <c r="P3999" i="1"/>
  <c r="V3999" i="1" s="1"/>
  <c r="R3999" i="1" s="1"/>
  <c r="P2065" i="1"/>
  <c r="V2065" i="1" s="1"/>
  <c r="R2065" i="1" s="1"/>
  <c r="P4014" i="1"/>
  <c r="V4014" i="1" s="1"/>
  <c r="R4014" i="1" s="1"/>
  <c r="P5166" i="1"/>
  <c r="V5166" i="1" s="1"/>
  <c r="R5166" i="1" s="1"/>
  <c r="P2216" i="1"/>
  <c r="V2216" i="1" s="1"/>
  <c r="R2216" i="1" s="1"/>
  <c r="P2975" i="1"/>
  <c r="V2975" i="1" s="1"/>
  <c r="R2975" i="1" s="1"/>
  <c r="P5467" i="1"/>
  <c r="V5467" i="1" s="1"/>
  <c r="R5467" i="1" s="1"/>
  <c r="P4736" i="1"/>
  <c r="V4736" i="1" s="1"/>
  <c r="R4736" i="1" s="1"/>
  <c r="P3217" i="1"/>
  <c r="V3217" i="1" s="1"/>
  <c r="R3217" i="1" s="1"/>
  <c r="P4843" i="1"/>
  <c r="V4843" i="1" s="1"/>
  <c r="R4843" i="1" s="1"/>
  <c r="P3160" i="1"/>
  <c r="V3160" i="1" s="1"/>
  <c r="R3160" i="1" s="1"/>
  <c r="P1936" i="1"/>
  <c r="V1936" i="1" s="1"/>
  <c r="R1936" i="1" s="1"/>
  <c r="P4863" i="1"/>
  <c r="V4863" i="1" s="1"/>
  <c r="R4863" i="1" s="1"/>
  <c r="P2777" i="1"/>
  <c r="V2777" i="1" s="1"/>
  <c r="R2777" i="1" s="1"/>
  <c r="P5158" i="1"/>
  <c r="V5158" i="1" s="1"/>
  <c r="R5158" i="1" s="1"/>
  <c r="P1339" i="1"/>
  <c r="V1339" i="1" s="1"/>
  <c r="R1339" i="1" s="1"/>
  <c r="P1519" i="1"/>
  <c r="V1519" i="1" s="1"/>
  <c r="R1519" i="1" s="1"/>
  <c r="P1340" i="1"/>
  <c r="V1340" i="1" s="1"/>
  <c r="R1340" i="1" s="1"/>
  <c r="P1461" i="1"/>
  <c r="V1461" i="1" s="1"/>
  <c r="R1461" i="1" s="1"/>
  <c r="P1687" i="1"/>
  <c r="V1687" i="1" s="1"/>
  <c r="R1687" i="1" s="1"/>
  <c r="P3982" i="1"/>
  <c r="V3982" i="1" s="1"/>
  <c r="R3982" i="1" s="1"/>
  <c r="P1914" i="1"/>
  <c r="V1914" i="1" s="1"/>
  <c r="R1914" i="1" s="1"/>
  <c r="P4356" i="1"/>
  <c r="V4356" i="1" s="1"/>
  <c r="R4356" i="1" s="1"/>
  <c r="P1341" i="1"/>
  <c r="V1341" i="1" s="1"/>
  <c r="R1341" i="1" s="1"/>
  <c r="P2388" i="1"/>
  <c r="V2388" i="1" s="1"/>
  <c r="R2388" i="1" s="1"/>
  <c r="P878" i="1"/>
  <c r="V878" i="1" s="1"/>
  <c r="R878" i="1" s="1"/>
  <c r="P2831" i="1"/>
  <c r="V2831" i="1" s="1"/>
  <c r="R2831" i="1" s="1"/>
  <c r="P3874" i="1"/>
  <c r="V3874" i="1" s="1"/>
  <c r="R3874" i="1" s="1"/>
  <c r="P555" i="1"/>
  <c r="V555" i="1" s="1"/>
  <c r="R555" i="1" s="1"/>
  <c r="P4020" i="1"/>
  <c r="V4020" i="1" s="1"/>
  <c r="R4020" i="1" s="1"/>
  <c r="P2138" i="1"/>
  <c r="V2138" i="1" s="1"/>
  <c r="R2138" i="1" s="1"/>
  <c r="P3773" i="1"/>
  <c r="V3773" i="1" s="1"/>
  <c r="R3773" i="1" s="1"/>
  <c r="P384" i="1"/>
  <c r="V384" i="1" s="1"/>
  <c r="R384" i="1" s="1"/>
  <c r="P4556" i="1"/>
  <c r="V4556" i="1" s="1"/>
  <c r="R4556" i="1" s="1"/>
  <c r="P366" i="1"/>
  <c r="V366" i="1" s="1"/>
  <c r="R366" i="1" s="1"/>
  <c r="P2338" i="1"/>
  <c r="V2338" i="1" s="1"/>
  <c r="R2338" i="1" s="1"/>
  <c r="P1777" i="1"/>
  <c r="V1777" i="1" s="1"/>
  <c r="R1777" i="1" s="1"/>
  <c r="P2090" i="1"/>
  <c r="V2090" i="1" s="1"/>
  <c r="R2090" i="1" s="1"/>
  <c r="P1799" i="1"/>
  <c r="V1799" i="1" s="1"/>
  <c r="R1799" i="1" s="1"/>
  <c r="P2914" i="1"/>
  <c r="V2914" i="1" s="1"/>
  <c r="R2914" i="1" s="1"/>
  <c r="P4917" i="1"/>
  <c r="V4917" i="1" s="1"/>
  <c r="R4917" i="1" s="1"/>
  <c r="P1915" i="1"/>
  <c r="V1915" i="1" s="1"/>
  <c r="R1915" i="1" s="1"/>
  <c r="P337" i="1"/>
  <c r="V337" i="1" s="1"/>
  <c r="R337" i="1" s="1"/>
  <c r="P5108" i="1"/>
  <c r="V5108" i="1" s="1"/>
  <c r="R5108" i="1" s="1"/>
  <c r="P3895" i="1"/>
  <c r="V3895" i="1" s="1"/>
  <c r="R3895" i="1" s="1"/>
  <c r="P203" i="1"/>
  <c r="V203" i="1" s="1"/>
  <c r="R203" i="1" s="1"/>
  <c r="P4077" i="1"/>
  <c r="V4077" i="1" s="1"/>
  <c r="R4077" i="1" s="1"/>
  <c r="P556" i="1"/>
  <c r="V556" i="1" s="1"/>
  <c r="R556" i="1" s="1"/>
  <c r="P222" i="1"/>
  <c r="V222" i="1" s="1"/>
  <c r="R222" i="1" s="1"/>
  <c r="P4887" i="1"/>
  <c r="V4887" i="1" s="1"/>
  <c r="R4887" i="1" s="1"/>
  <c r="P5176" i="1"/>
  <c r="V5176" i="1" s="1"/>
  <c r="R5176" i="1" s="1"/>
  <c r="P4000" i="1"/>
  <c r="V4000" i="1" s="1"/>
  <c r="R4000" i="1" s="1"/>
  <c r="P4357" i="1"/>
  <c r="V4357" i="1" s="1"/>
  <c r="R4357" i="1" s="1"/>
  <c r="P2990" i="1"/>
  <c r="V2990" i="1" s="1"/>
  <c r="R2990" i="1" s="1"/>
  <c r="P3050" i="1"/>
  <c r="V3050" i="1" s="1"/>
  <c r="R3050" i="1" s="1"/>
  <c r="P2660" i="1"/>
  <c r="V2660" i="1" s="1"/>
  <c r="R2660" i="1" s="1"/>
  <c r="P3526" i="1"/>
  <c r="V3526" i="1" s="1"/>
  <c r="R3526" i="1" s="1"/>
  <c r="P5518" i="1"/>
  <c r="V5518" i="1" s="1"/>
  <c r="R5518" i="1" s="1"/>
  <c r="P517" i="1"/>
  <c r="V517" i="1" s="1"/>
  <c r="R517" i="1" s="1"/>
  <c r="P4778" i="1"/>
  <c r="V4778" i="1" s="1"/>
  <c r="R4778" i="1" s="1"/>
  <c r="P454" i="1"/>
  <c r="V454" i="1" s="1"/>
  <c r="R454" i="1" s="1"/>
  <c r="P148" i="1"/>
  <c r="V148" i="1" s="1"/>
  <c r="R148" i="1" s="1"/>
  <c r="P4844" i="1"/>
  <c r="V4844" i="1" s="1"/>
  <c r="R4844" i="1" s="1"/>
  <c r="P1688" i="1"/>
  <c r="V1688" i="1" s="1"/>
  <c r="R1688" i="1" s="1"/>
  <c r="P2127" i="1"/>
  <c r="V2127" i="1" s="1"/>
  <c r="R2127" i="1" s="1"/>
  <c r="P1342" i="1"/>
  <c r="V1342" i="1" s="1"/>
  <c r="R1342" i="1" s="1"/>
  <c r="P385" i="1"/>
  <c r="V385" i="1" s="1"/>
  <c r="R385" i="1" s="1"/>
  <c r="P793" i="1"/>
  <c r="V793" i="1" s="1"/>
  <c r="R793" i="1" s="1"/>
  <c r="P5015" i="1"/>
  <c r="V5015" i="1" s="1"/>
  <c r="R5015" i="1" s="1"/>
  <c r="P1343" i="1"/>
  <c r="V1343" i="1" s="1"/>
  <c r="R1343" i="1" s="1"/>
  <c r="P4918" i="1"/>
  <c r="V4918" i="1" s="1"/>
  <c r="R4918" i="1" s="1"/>
  <c r="P2609" i="1"/>
  <c r="V2609" i="1" s="1"/>
  <c r="R2609" i="1" s="1"/>
  <c r="P977" i="1"/>
  <c r="V977" i="1" s="1"/>
  <c r="R977" i="1" s="1"/>
  <c r="P2661" i="1"/>
  <c r="V2661" i="1" s="1"/>
  <c r="R2661" i="1" s="1"/>
  <c r="P3607" i="1"/>
  <c r="V3607" i="1" s="1"/>
  <c r="R3607" i="1" s="1"/>
  <c r="P2540" i="1"/>
  <c r="V2540" i="1" s="1"/>
  <c r="R2540" i="1" s="1"/>
  <c r="P794" i="1"/>
  <c r="V794" i="1" s="1"/>
  <c r="R794" i="1" s="1"/>
  <c r="P1045" i="1"/>
  <c r="V1045" i="1" s="1"/>
  <c r="R1045" i="1" s="1"/>
  <c r="P5331" i="1"/>
  <c r="V5331" i="1" s="1"/>
  <c r="R5331" i="1" s="1"/>
  <c r="P3843" i="1"/>
  <c r="V3843" i="1" s="1"/>
  <c r="R3843" i="1" s="1"/>
  <c r="P3742" i="1"/>
  <c r="V3742" i="1" s="1"/>
  <c r="R3742" i="1" s="1"/>
  <c r="P4432" i="1"/>
  <c r="V4432" i="1" s="1"/>
  <c r="R4432" i="1" s="1"/>
  <c r="P149" i="1"/>
  <c r="V149" i="1" s="1"/>
  <c r="R149" i="1" s="1"/>
  <c r="P5023" i="1"/>
  <c r="V5023" i="1" s="1"/>
  <c r="R5023" i="1" s="1"/>
  <c r="P518" i="1"/>
  <c r="V518" i="1" s="1"/>
  <c r="R518" i="1" s="1"/>
  <c r="P3103" i="1"/>
  <c r="V3103" i="1" s="1"/>
  <c r="R3103" i="1" s="1"/>
  <c r="P4737" i="1"/>
  <c r="V4737" i="1" s="1"/>
  <c r="R4737" i="1" s="1"/>
  <c r="P4987" i="1"/>
  <c r="V4987" i="1" s="1"/>
  <c r="R4987" i="1" s="1"/>
  <c r="P1344" i="1"/>
  <c r="V1344" i="1" s="1"/>
  <c r="R1344" i="1" s="1"/>
  <c r="P2389" i="1"/>
  <c r="V2389" i="1" s="1"/>
  <c r="R2389" i="1" s="1"/>
  <c r="P150" i="1"/>
  <c r="V150" i="1" s="1"/>
  <c r="R150" i="1" s="1"/>
  <c r="P3612" i="1"/>
  <c r="V3612" i="1" s="1"/>
  <c r="R3612" i="1" s="1"/>
  <c r="P2304" i="1"/>
  <c r="V2304" i="1" s="1"/>
  <c r="R2304" i="1" s="1"/>
  <c r="P2768" i="1"/>
  <c r="V2768" i="1" s="1"/>
  <c r="R2768" i="1" s="1"/>
  <c r="P5468" i="1"/>
  <c r="V5468" i="1" s="1"/>
  <c r="R5468" i="1" s="1"/>
  <c r="P5469" i="1"/>
  <c r="V5469" i="1" s="1"/>
  <c r="R5469" i="1" s="1"/>
  <c r="P3422" i="1"/>
  <c r="V3422" i="1" s="1"/>
  <c r="R3422" i="1" s="1"/>
  <c r="P2551" i="1"/>
  <c r="V2551" i="1" s="1"/>
  <c r="R2551" i="1" s="1"/>
  <c r="P603" i="1"/>
  <c r="V603" i="1" s="1"/>
  <c r="R603" i="1" s="1"/>
  <c r="P2128" i="1"/>
  <c r="V2128" i="1" s="1"/>
  <c r="R2128" i="1" s="1"/>
  <c r="P4794" i="1"/>
  <c r="V4794" i="1" s="1"/>
  <c r="R4794" i="1" s="1"/>
  <c r="P1855" i="1"/>
  <c r="V1855" i="1" s="1"/>
  <c r="R1855" i="1" s="1"/>
  <c r="P5167" i="1"/>
  <c r="V5167" i="1" s="1"/>
  <c r="R5167" i="1" s="1"/>
  <c r="P2173" i="1"/>
  <c r="V2173" i="1" s="1"/>
  <c r="R2173" i="1" s="1"/>
  <c r="P4540" i="1"/>
  <c r="V4540" i="1" s="1"/>
  <c r="R4540" i="1" s="1"/>
  <c r="P1870" i="1"/>
  <c r="V1870" i="1" s="1"/>
  <c r="R1870" i="1" s="1"/>
  <c r="P151" i="1"/>
  <c r="V151" i="1" s="1"/>
  <c r="R151" i="1" s="1"/>
  <c r="P2156" i="1"/>
  <c r="V2156" i="1" s="1"/>
  <c r="R2156" i="1" s="1"/>
  <c r="P23" i="1"/>
  <c r="V23" i="1" s="1"/>
  <c r="R23" i="1" s="1"/>
  <c r="P24" i="1"/>
  <c r="V24" i="1" s="1"/>
  <c r="R24" i="1" s="1"/>
  <c r="P2178" i="1"/>
  <c r="V2178" i="1" s="1"/>
  <c r="R2178" i="1" s="1"/>
  <c r="P2339" i="1"/>
  <c r="V2339" i="1" s="1"/>
  <c r="R2339" i="1" s="1"/>
  <c r="P5062" i="1"/>
  <c r="V5062" i="1" s="1"/>
  <c r="R5062" i="1" s="1"/>
  <c r="P3252" i="1"/>
  <c r="V3252" i="1" s="1"/>
  <c r="R3252" i="1" s="1"/>
  <c r="P4779" i="1"/>
  <c r="V4779" i="1" s="1"/>
  <c r="R4779" i="1" s="1"/>
  <c r="P455" i="1"/>
  <c r="V455" i="1" s="1"/>
  <c r="R455" i="1" s="1"/>
  <c r="P2168" i="1"/>
  <c r="V2168" i="1" s="1"/>
  <c r="R2168" i="1" s="1"/>
  <c r="P3743" i="1"/>
  <c r="V3743" i="1" s="1"/>
  <c r="R3743" i="1" s="1"/>
  <c r="P1075" i="1"/>
  <c r="V1075" i="1" s="1"/>
  <c r="R1075" i="1" s="1"/>
  <c r="P2129" i="1"/>
  <c r="V2129" i="1" s="1"/>
  <c r="R2129" i="1" s="1"/>
  <c r="P3973" i="1"/>
  <c r="V3973" i="1" s="1"/>
  <c r="R3973" i="1" s="1"/>
  <c r="P3017" i="1"/>
  <c r="V3017" i="1" s="1"/>
  <c r="R3017" i="1" s="1"/>
  <c r="P5226" i="1"/>
  <c r="V5226" i="1" s="1"/>
  <c r="R5226" i="1" s="1"/>
  <c r="P2521" i="1"/>
  <c r="V2521" i="1" s="1"/>
  <c r="R2521" i="1" s="1"/>
  <c r="P4385" i="1"/>
  <c r="V4385" i="1" s="1"/>
  <c r="R4385" i="1" s="1"/>
  <c r="P338" i="1"/>
  <c r="V338" i="1" s="1"/>
  <c r="R338" i="1" s="1"/>
  <c r="P2915" i="1"/>
  <c r="V2915" i="1" s="1"/>
  <c r="R2915" i="1" s="1"/>
  <c r="P5470" i="1"/>
  <c r="V5470" i="1" s="1"/>
  <c r="R5470" i="1" s="1"/>
  <c r="P188" i="1"/>
  <c r="V188" i="1" s="1"/>
  <c r="R188" i="1" s="1"/>
  <c r="P1778" i="1"/>
  <c r="V1778" i="1" s="1"/>
  <c r="R1778" i="1" s="1"/>
  <c r="P1076" i="1"/>
  <c r="V1076" i="1" s="1"/>
  <c r="R1076" i="1" s="1"/>
  <c r="P4035" i="1"/>
  <c r="V4035" i="1" s="1"/>
  <c r="R4035" i="1" s="1"/>
  <c r="P1538" i="1"/>
  <c r="V1538" i="1" s="1"/>
  <c r="R1538" i="1" s="1"/>
  <c r="P1779" i="1"/>
  <c r="V1779" i="1" s="1"/>
  <c r="R1779" i="1" s="1"/>
  <c r="P5287" i="1"/>
  <c r="V5287" i="1" s="1"/>
  <c r="R5287" i="1" s="1"/>
  <c r="P1944" i="1"/>
  <c r="V1944" i="1" s="1"/>
  <c r="R1944" i="1" s="1"/>
  <c r="P1520" i="1"/>
  <c r="V1520" i="1" s="1"/>
  <c r="R1520" i="1" s="1"/>
  <c r="P1345" i="1"/>
  <c r="V1345" i="1" s="1"/>
  <c r="R1345" i="1" s="1"/>
  <c r="P700" i="1"/>
  <c r="V700" i="1" s="1"/>
  <c r="R700" i="1" s="1"/>
  <c r="P152" i="1"/>
  <c r="V152" i="1" s="1"/>
  <c r="R152" i="1" s="1"/>
  <c r="P1916" i="1"/>
  <c r="V1916" i="1" s="1"/>
  <c r="R1916" i="1" s="1"/>
  <c r="P3070" i="1"/>
  <c r="V3070" i="1" s="1"/>
  <c r="R3070" i="1" s="1"/>
  <c r="P2436" i="1"/>
  <c r="V2436" i="1" s="1"/>
  <c r="R2436" i="1" s="1"/>
  <c r="P963" i="1"/>
  <c r="V963" i="1" s="1"/>
  <c r="R963" i="1" s="1"/>
  <c r="P2692" i="1"/>
  <c r="V2692" i="1" s="1"/>
  <c r="R2692" i="1" s="1"/>
  <c r="P5471" i="1"/>
  <c r="V5471" i="1" s="1"/>
  <c r="R5471" i="1" s="1"/>
  <c r="P1539" i="1"/>
  <c r="V1539" i="1" s="1"/>
  <c r="R1539" i="1" s="1"/>
  <c r="P5472" i="1"/>
  <c r="V5472" i="1" s="1"/>
  <c r="R5472" i="1" s="1"/>
  <c r="P5104" i="1"/>
  <c r="V5104" i="1" s="1"/>
  <c r="R5104" i="1" s="1"/>
  <c r="P645" i="1"/>
  <c r="V645" i="1" s="1"/>
  <c r="R645" i="1" s="1"/>
  <c r="P2390" i="1"/>
  <c r="V2390" i="1" s="1"/>
  <c r="R2390" i="1" s="1"/>
  <c r="P5519" i="1"/>
  <c r="V5519" i="1" s="1"/>
  <c r="R5519" i="1" s="1"/>
  <c r="P1346" i="1"/>
  <c r="V1346" i="1" s="1"/>
  <c r="R1346" i="1" s="1"/>
  <c r="P1347" i="1"/>
  <c r="V1347" i="1" s="1"/>
  <c r="R1347" i="1" s="1"/>
  <c r="P45" i="1"/>
  <c r="V45" i="1" s="1"/>
  <c r="R45" i="1" s="1"/>
  <c r="P189" i="1"/>
  <c r="V189" i="1" s="1"/>
  <c r="R189" i="1" s="1"/>
  <c r="P879" i="1"/>
  <c r="V879" i="1" s="1"/>
  <c r="R879" i="1" s="1"/>
  <c r="P4638" i="1"/>
  <c r="V4638" i="1" s="1"/>
  <c r="R4638" i="1" s="1"/>
  <c r="P2198" i="1"/>
  <c r="V2198" i="1" s="1"/>
  <c r="R2198" i="1" s="1"/>
  <c r="P939" i="1"/>
  <c r="V939" i="1" s="1"/>
  <c r="R939" i="1" s="1"/>
  <c r="P2305" i="1"/>
  <c r="V2305" i="1" s="1"/>
  <c r="R2305" i="1" s="1"/>
  <c r="P4358" i="1"/>
  <c r="V4358" i="1" s="1"/>
  <c r="R4358" i="1" s="1"/>
  <c r="P3779" i="1"/>
  <c r="V3779" i="1" s="1"/>
  <c r="R3779" i="1" s="1"/>
  <c r="P3358" i="1"/>
  <c r="V3358" i="1" s="1"/>
  <c r="R3358" i="1" s="1"/>
  <c r="P1548" i="1"/>
  <c r="V1548" i="1" s="1"/>
  <c r="R1548" i="1" s="1"/>
  <c r="P557" i="1"/>
  <c r="V557" i="1" s="1"/>
  <c r="R557" i="1" s="1"/>
  <c r="P4359" i="1"/>
  <c r="V4359" i="1" s="1"/>
  <c r="R4359" i="1" s="1"/>
  <c r="P3896" i="1"/>
  <c r="V3896" i="1" s="1"/>
  <c r="R3896" i="1" s="1"/>
  <c r="P2306" i="1"/>
  <c r="V2306" i="1" s="1"/>
  <c r="R2306" i="1" s="1"/>
  <c r="P1780" i="1"/>
  <c r="V1780" i="1" s="1"/>
  <c r="R1780" i="1" s="1"/>
  <c r="P4212" i="1"/>
  <c r="V4212" i="1" s="1"/>
  <c r="R4212" i="1" s="1"/>
  <c r="P986" i="1"/>
  <c r="V986" i="1" s="1"/>
  <c r="R986" i="1" s="1"/>
  <c r="P4155" i="1"/>
  <c r="V4155" i="1" s="1"/>
  <c r="R4155" i="1" s="1"/>
  <c r="P3278" i="1"/>
  <c r="V3278" i="1" s="1"/>
  <c r="R3278" i="1" s="1"/>
  <c r="P1462" i="1"/>
  <c r="V1462" i="1" s="1"/>
  <c r="R1462" i="1" s="1"/>
  <c r="P1348" i="1"/>
  <c r="V1348" i="1" s="1"/>
  <c r="R1348" i="1" s="1"/>
  <c r="P3383" i="1"/>
  <c r="V3383" i="1" s="1"/>
  <c r="R3383" i="1" s="1"/>
  <c r="P2857" i="1"/>
  <c r="V2857" i="1" s="1"/>
  <c r="R2857" i="1" s="1"/>
  <c r="P4780" i="1"/>
  <c r="V4780" i="1" s="1"/>
  <c r="R4780" i="1" s="1"/>
  <c r="P339" i="1"/>
  <c r="V339" i="1" s="1"/>
  <c r="R339" i="1" s="1"/>
  <c r="P3434" i="1"/>
  <c r="V3434" i="1" s="1"/>
  <c r="R3434" i="1" s="1"/>
  <c r="P5570" i="1"/>
  <c r="V5570" i="1" s="1"/>
  <c r="R5570" i="1" s="1"/>
  <c r="P701" i="1"/>
  <c r="V701" i="1" s="1"/>
  <c r="R701" i="1" s="1"/>
  <c r="P2516" i="1"/>
  <c r="V2516" i="1" s="1"/>
  <c r="R2516" i="1" s="1"/>
  <c r="P2437" i="1"/>
  <c r="V2437" i="1" s="1"/>
  <c r="R2437" i="1" s="1"/>
  <c r="P4957" i="1"/>
  <c r="V4957" i="1" s="1"/>
  <c r="R4957" i="1" s="1"/>
  <c r="P1827" i="1"/>
  <c r="V1827" i="1" s="1"/>
  <c r="R1827" i="1" s="1"/>
  <c r="P2066" i="1"/>
  <c r="V2066" i="1" s="1"/>
  <c r="R2066" i="1" s="1"/>
  <c r="P4454" i="1"/>
  <c r="V4454" i="1" s="1"/>
  <c r="R4454" i="1" s="1"/>
  <c r="P5549" i="1"/>
  <c r="V5549" i="1" s="1"/>
  <c r="R5549" i="1" s="1"/>
  <c r="P4781" i="1"/>
  <c r="V4781" i="1" s="1"/>
  <c r="R4781" i="1" s="1"/>
  <c r="P3464" i="1"/>
  <c r="V3464" i="1" s="1"/>
  <c r="R3464" i="1" s="1"/>
  <c r="P340" i="1"/>
  <c r="V340" i="1" s="1"/>
  <c r="R340" i="1" s="1"/>
  <c r="P5658" i="1"/>
  <c r="V5658" i="1" s="1"/>
  <c r="R5658" i="1" s="1"/>
  <c r="P3744" i="1"/>
  <c r="V3744" i="1" s="1"/>
  <c r="R3744" i="1" s="1"/>
  <c r="P2916" i="1"/>
  <c r="V2916" i="1" s="1"/>
  <c r="R2916" i="1" s="1"/>
  <c r="P5027" i="1"/>
  <c r="V5027" i="1" s="1"/>
  <c r="R5027" i="1" s="1"/>
  <c r="P1349" i="1"/>
  <c r="V1349" i="1" s="1"/>
  <c r="R1349" i="1" s="1"/>
  <c r="P4071" i="1"/>
  <c r="V4071" i="1" s="1"/>
  <c r="R4071" i="1" s="1"/>
  <c r="P2230" i="1"/>
  <c r="V2230" i="1" s="1"/>
  <c r="R2230" i="1" s="1"/>
  <c r="P795" i="1"/>
  <c r="V795" i="1" s="1"/>
  <c r="R795" i="1" s="1"/>
  <c r="P1521" i="1"/>
  <c r="V1521" i="1" s="1"/>
  <c r="R1521" i="1" s="1"/>
  <c r="P846" i="1"/>
  <c r="V846" i="1" s="1"/>
  <c r="R846" i="1" s="1"/>
  <c r="P2714" i="1"/>
  <c r="V2714" i="1" s="1"/>
  <c r="R2714" i="1" s="1"/>
  <c r="P4738" i="1"/>
  <c r="V4738" i="1" s="1"/>
  <c r="R4738" i="1" s="1"/>
  <c r="P1828" i="1"/>
  <c r="V1828" i="1" s="1"/>
  <c r="R1828" i="1" s="1"/>
  <c r="P1540" i="1"/>
  <c r="V1540" i="1" s="1"/>
  <c r="R1540" i="1" s="1"/>
  <c r="P5571" i="1"/>
  <c r="V5571" i="1" s="1"/>
  <c r="R5571" i="1" s="1"/>
  <c r="P5063" i="1"/>
  <c r="V5063" i="1" s="1"/>
  <c r="R5063" i="1" s="1"/>
  <c r="P268" i="1"/>
  <c r="V268" i="1" s="1"/>
  <c r="R268" i="1" s="1"/>
  <c r="P3646" i="1"/>
  <c r="V3646" i="1" s="1"/>
  <c r="R3646" i="1" s="1"/>
  <c r="P702" i="1"/>
  <c r="V702" i="1" s="1"/>
  <c r="R702" i="1" s="1"/>
  <c r="P4557" i="1"/>
  <c r="V4557" i="1" s="1"/>
  <c r="R4557" i="1" s="1"/>
  <c r="P1077" i="1"/>
  <c r="V1077" i="1" s="1"/>
  <c r="R1077" i="1" s="1"/>
  <c r="P1689" i="1"/>
  <c r="V1689" i="1" s="1"/>
  <c r="R1689" i="1" s="1"/>
  <c r="P1865" i="1"/>
  <c r="V1865" i="1" s="1"/>
  <c r="R1865" i="1" s="1"/>
  <c r="P2586" i="1"/>
  <c r="V2586" i="1" s="1"/>
  <c r="R2586" i="1" s="1"/>
  <c r="P1522" i="1"/>
  <c r="V1522" i="1" s="1"/>
  <c r="R1522" i="1" s="1"/>
  <c r="P2438" i="1"/>
  <c r="V2438" i="1" s="1"/>
  <c r="R2438" i="1" s="1"/>
  <c r="P4882" i="1"/>
  <c r="V4882" i="1" s="1"/>
  <c r="R4882" i="1" s="1"/>
  <c r="P3364" i="1"/>
  <c r="V3364" i="1" s="1"/>
  <c r="R3364" i="1" s="1"/>
  <c r="P519" i="1"/>
  <c r="V519" i="1" s="1"/>
  <c r="R519" i="1" s="1"/>
  <c r="P4670" i="1"/>
  <c r="V4670" i="1" s="1"/>
  <c r="R4670" i="1" s="1"/>
  <c r="P4946" i="1"/>
  <c r="V4946" i="1" s="1"/>
  <c r="R4946" i="1" s="1"/>
  <c r="P3521" i="1"/>
  <c r="V3521" i="1" s="1"/>
  <c r="R3521" i="1" s="1"/>
  <c r="P3292" i="1"/>
  <c r="V3292" i="1" s="1"/>
  <c r="R3292" i="1" s="1"/>
  <c r="P2492" i="1"/>
  <c r="V2492" i="1" s="1"/>
  <c r="R2492" i="1" s="1"/>
  <c r="P900" i="1"/>
  <c r="V900" i="1" s="1"/>
  <c r="R900" i="1" s="1"/>
  <c r="P1350" i="1"/>
  <c r="V1350" i="1" s="1"/>
  <c r="R1350" i="1" s="1"/>
  <c r="P341" i="1"/>
  <c r="V341" i="1" s="1"/>
  <c r="R341" i="1" s="1"/>
  <c r="P3036" i="1"/>
  <c r="V3036" i="1" s="1"/>
  <c r="R3036" i="1" s="1"/>
  <c r="P5616" i="1"/>
  <c r="V5616" i="1" s="1"/>
  <c r="R5616" i="1" s="1"/>
  <c r="P3316" i="1"/>
  <c r="V3316" i="1" s="1"/>
  <c r="R3316" i="1" s="1"/>
  <c r="P1917" i="1"/>
  <c r="V1917" i="1" s="1"/>
  <c r="R1917" i="1" s="1"/>
  <c r="P631" i="1"/>
  <c r="V631" i="1" s="1"/>
  <c r="R631" i="1" s="1"/>
  <c r="P5617" i="1"/>
  <c r="V5617" i="1" s="1"/>
  <c r="R5617" i="1" s="1"/>
  <c r="P3161" i="1"/>
  <c r="V3161" i="1" s="1"/>
  <c r="R3161" i="1" s="1"/>
  <c r="P3517" i="1"/>
  <c r="V3517" i="1" s="1"/>
  <c r="R3517" i="1" s="1"/>
  <c r="P2227" i="1"/>
  <c r="V2227" i="1" s="1"/>
  <c r="R2227" i="1" s="1"/>
  <c r="P997" i="1"/>
  <c r="V997" i="1" s="1"/>
  <c r="R997" i="1" s="1"/>
  <c r="P5043" i="1"/>
  <c r="V5043" i="1" s="1"/>
  <c r="R5043" i="1" s="1"/>
  <c r="P2307" i="1"/>
  <c r="V2307" i="1" s="1"/>
  <c r="R2307" i="1" s="1"/>
  <c r="P2610" i="1"/>
  <c r="V2610" i="1" s="1"/>
  <c r="R2610" i="1" s="1"/>
  <c r="P4402" i="1"/>
  <c r="V4402" i="1" s="1"/>
  <c r="R4402" i="1" s="1"/>
  <c r="P4072" i="1"/>
  <c r="V4072" i="1" s="1"/>
  <c r="R4072" i="1" s="1"/>
  <c r="P68" i="1"/>
  <c r="V68" i="1" s="1"/>
  <c r="R68" i="1" s="1"/>
  <c r="P604" i="1"/>
  <c r="V604" i="1" s="1"/>
  <c r="R604" i="1" s="1"/>
  <c r="P2944" i="1"/>
  <c r="V2944" i="1" s="1"/>
  <c r="R2944" i="1" s="1"/>
  <c r="P2955" i="1"/>
  <c r="V2955" i="1" s="1"/>
  <c r="R2955" i="1" s="1"/>
  <c r="P2917" i="1"/>
  <c r="V2917" i="1" s="1"/>
  <c r="R2917" i="1" s="1"/>
  <c r="P4919" i="1"/>
  <c r="V4919" i="1" s="1"/>
  <c r="R4919" i="1" s="1"/>
  <c r="P342" i="1"/>
  <c r="V342" i="1" s="1"/>
  <c r="R342" i="1" s="1"/>
  <c r="P4864" i="1"/>
  <c r="V4864" i="1" s="1"/>
  <c r="R4864" i="1" s="1"/>
  <c r="P3791" i="1"/>
  <c r="V3791" i="1" s="1"/>
  <c r="R3791" i="1" s="1"/>
  <c r="P5070" i="1"/>
  <c r="V5070" i="1" s="1"/>
  <c r="R5070" i="1" s="1"/>
  <c r="P5193" i="1"/>
  <c r="V5193" i="1" s="1"/>
  <c r="R5193" i="1" s="1"/>
  <c r="P343" i="1"/>
  <c r="V343" i="1" s="1"/>
  <c r="R343" i="1" s="1"/>
  <c r="P5073" i="1"/>
  <c r="V5073" i="1" s="1"/>
  <c r="R5073" i="1" s="1"/>
  <c r="P3465" i="1"/>
  <c r="V3465" i="1" s="1"/>
  <c r="R3465" i="1" s="1"/>
  <c r="P5473" i="1"/>
  <c r="V5473" i="1" s="1"/>
  <c r="R5473" i="1" s="1"/>
  <c r="P1620" i="1"/>
  <c r="V1620" i="1" s="1"/>
  <c r="R1620" i="1" s="1"/>
  <c r="P1541" i="1"/>
  <c r="V1541" i="1" s="1"/>
  <c r="R1541" i="1" s="1"/>
  <c r="P153" i="1"/>
  <c r="V153" i="1" s="1"/>
  <c r="R153" i="1" s="1"/>
  <c r="P5105" i="1"/>
  <c r="V5105" i="1" s="1"/>
  <c r="R5105" i="1" s="1"/>
  <c r="P2174" i="1"/>
  <c r="V2174" i="1" s="1"/>
  <c r="R2174" i="1" s="1"/>
  <c r="P5474" i="1"/>
  <c r="V5474" i="1" s="1"/>
  <c r="R5474" i="1" s="1"/>
  <c r="P520" i="1"/>
  <c r="V520" i="1" s="1"/>
  <c r="R520" i="1" s="1"/>
  <c r="P4147" i="1"/>
  <c r="V4147" i="1" s="1"/>
  <c r="R4147" i="1" s="1"/>
  <c r="P978" i="1"/>
  <c r="V978" i="1" s="1"/>
  <c r="R978" i="1" s="1"/>
  <c r="P1008" i="1"/>
  <c r="V1008" i="1" s="1"/>
  <c r="R1008" i="1" s="1"/>
  <c r="P2918" i="1"/>
  <c r="V2918" i="1" s="1"/>
  <c r="R2918" i="1" s="1"/>
  <c r="P4475" i="1"/>
  <c r="V4475" i="1" s="1"/>
  <c r="R4475" i="1" s="1"/>
  <c r="P3950" i="1"/>
  <c r="V3950" i="1" s="1"/>
  <c r="R3950" i="1" s="1"/>
  <c r="P3448" i="1"/>
  <c r="V3448" i="1" s="1"/>
  <c r="R3448" i="1" s="1"/>
  <c r="P1351" i="1"/>
  <c r="V1351" i="1" s="1"/>
  <c r="R1351" i="1" s="1"/>
  <c r="P4060" i="1"/>
  <c r="V4060" i="1" s="1"/>
  <c r="R4060" i="1" s="1"/>
  <c r="P2067" i="1"/>
  <c r="V2067" i="1" s="1"/>
  <c r="R2067" i="1" s="1"/>
  <c r="P4407" i="1"/>
  <c r="V4407" i="1" s="1"/>
  <c r="R4407" i="1" s="1"/>
  <c r="P605" i="1"/>
  <c r="V605" i="1" s="1"/>
  <c r="R605" i="1" s="1"/>
  <c r="P4984" i="1"/>
  <c r="V4984" i="1" s="1"/>
  <c r="R4984" i="1" s="1"/>
  <c r="P1567" i="1"/>
  <c r="V1567" i="1" s="1"/>
  <c r="R1567" i="1" s="1"/>
  <c r="P190" i="1"/>
  <c r="V190" i="1" s="1"/>
  <c r="R190" i="1" s="1"/>
  <c r="P3071" i="1"/>
  <c r="V3071" i="1" s="1"/>
  <c r="R3071" i="1" s="1"/>
  <c r="P3297" i="1"/>
  <c r="V3297" i="1" s="1"/>
  <c r="R3297" i="1" s="1"/>
  <c r="P2715" i="1"/>
  <c r="V2715" i="1" s="1"/>
  <c r="R2715" i="1" s="1"/>
  <c r="P3162" i="1"/>
  <c r="V3162" i="1" s="1"/>
  <c r="R3162" i="1" s="1"/>
  <c r="P3974" i="1"/>
  <c r="V3974" i="1" s="1"/>
  <c r="R3974" i="1" s="1"/>
  <c r="P32" i="1"/>
  <c r="V32" i="1" s="1"/>
  <c r="R32" i="1" s="1"/>
  <c r="P3430" i="1"/>
  <c r="V3430" i="1" s="1"/>
  <c r="R3430" i="1" s="1"/>
  <c r="P3627" i="1"/>
  <c r="V3627" i="1" s="1"/>
  <c r="R3627" i="1" s="1"/>
  <c r="P4094" i="1"/>
  <c r="V4094" i="1" s="1"/>
  <c r="R4094" i="1" s="1"/>
  <c r="P2919" i="1"/>
  <c r="V2919" i="1" s="1"/>
  <c r="R2919" i="1" s="1"/>
  <c r="P1046" i="1"/>
  <c r="V1046" i="1" s="1"/>
  <c r="R1046" i="1" s="1"/>
  <c r="P1690" i="1"/>
  <c r="V1690" i="1" s="1"/>
  <c r="R1690" i="1" s="1"/>
  <c r="P4360" i="1"/>
  <c r="V4360" i="1" s="1"/>
  <c r="R4360" i="1" s="1"/>
  <c r="P521" i="1"/>
  <c r="V521" i="1" s="1"/>
  <c r="R521" i="1" s="1"/>
  <c r="P2541" i="1"/>
  <c r="V2541" i="1" s="1"/>
  <c r="R2541" i="1" s="1"/>
  <c r="P703" i="1"/>
  <c r="V703" i="1" s="1"/>
  <c r="R703" i="1" s="1"/>
  <c r="P2513" i="1"/>
  <c r="V2513" i="1" s="1"/>
  <c r="R2513" i="1" s="1"/>
  <c r="P5520" i="1"/>
  <c r="V5520" i="1" s="1"/>
  <c r="R5520" i="1" s="1"/>
  <c r="P1078" i="1"/>
  <c r="V1078" i="1" s="1"/>
  <c r="R1078" i="1" s="1"/>
  <c r="P5550" i="1"/>
  <c r="V5550" i="1" s="1"/>
  <c r="R5550" i="1" s="1"/>
  <c r="P1463" i="1"/>
  <c r="V1463" i="1" s="1"/>
  <c r="R1463" i="1" s="1"/>
  <c r="P4710" i="1"/>
  <c r="V4710" i="1" s="1"/>
  <c r="R4710" i="1" s="1"/>
  <c r="P1918" i="1"/>
  <c r="V1918" i="1" s="1"/>
  <c r="R1918" i="1" s="1"/>
  <c r="P558" i="1"/>
  <c r="V558" i="1" s="1"/>
  <c r="R558" i="1" s="1"/>
  <c r="P3202" i="1"/>
  <c r="V3202" i="1" s="1"/>
  <c r="R3202" i="1" s="1"/>
  <c r="P646" i="1"/>
  <c r="V646" i="1" s="1"/>
  <c r="R646" i="1" s="1"/>
  <c r="P3962" i="1"/>
  <c r="V3962" i="1" s="1"/>
  <c r="R3962" i="1" s="1"/>
  <c r="P1352" i="1"/>
  <c r="V1352" i="1" s="1"/>
  <c r="R1352" i="1" s="1"/>
  <c r="P1814" i="1"/>
  <c r="V1814" i="1" s="1"/>
  <c r="R1814" i="1" s="1"/>
  <c r="P2470" i="1"/>
  <c r="V2470" i="1" s="1"/>
  <c r="R2470" i="1" s="1"/>
  <c r="P1523" i="1"/>
  <c r="V1523" i="1" s="1"/>
  <c r="R1523" i="1" s="1"/>
  <c r="P1353" i="1"/>
  <c r="V1353" i="1" s="1"/>
  <c r="R1353" i="1" s="1"/>
  <c r="P4061" i="1"/>
  <c r="V4061" i="1" s="1"/>
  <c r="R4061" i="1" s="1"/>
  <c r="P1724" i="1"/>
  <c r="V1724" i="1" s="1"/>
  <c r="R1724" i="1" s="1"/>
  <c r="P2397" i="1"/>
  <c r="V2397" i="1" s="1"/>
  <c r="R2397" i="1" s="1"/>
  <c r="P4156" i="1"/>
  <c r="V4156" i="1" s="1"/>
  <c r="R4156" i="1" s="1"/>
  <c r="P1047" i="1"/>
  <c r="V1047" i="1" s="1"/>
  <c r="R1047" i="1" s="1"/>
  <c r="P2920" i="1"/>
  <c r="V2920" i="1" s="1"/>
  <c r="R2920" i="1" s="1"/>
  <c r="P3635" i="1"/>
  <c r="V3635" i="1" s="1"/>
  <c r="R3635" i="1" s="1"/>
  <c r="P2676" i="1"/>
  <c r="V2676" i="1" s="1"/>
  <c r="R2676" i="1" s="1"/>
  <c r="P3745" i="1"/>
  <c r="V3745" i="1" s="1"/>
  <c r="R3745" i="1" s="1"/>
  <c r="P3423" i="1"/>
  <c r="V3423" i="1" s="1"/>
  <c r="R3423" i="1" s="1"/>
  <c r="P3340" i="1"/>
  <c r="V3340" i="1" s="1"/>
  <c r="R3340" i="1" s="1"/>
  <c r="P4361" i="1"/>
  <c r="V4361" i="1" s="1"/>
  <c r="R4361" i="1" s="1"/>
  <c r="P4095" i="1"/>
  <c r="V4095" i="1" s="1"/>
  <c r="R4095" i="1" s="1"/>
  <c r="P5521" i="1"/>
  <c r="V5521" i="1" s="1"/>
  <c r="R5521" i="1" s="1"/>
  <c r="P3951" i="1"/>
  <c r="V3951" i="1" s="1"/>
  <c r="R3951" i="1" s="1"/>
  <c r="P3022" i="1"/>
  <c r="V3022" i="1" s="1"/>
  <c r="R3022" i="1" s="1"/>
  <c r="P4978" i="1"/>
  <c r="V4978" i="1" s="1"/>
  <c r="R4978" i="1" s="1"/>
  <c r="P3037" i="1"/>
  <c r="V3037" i="1" s="1"/>
  <c r="R3037" i="1" s="1"/>
  <c r="P4988" i="1"/>
  <c r="V4988" i="1" s="1"/>
  <c r="R4988" i="1" s="1"/>
  <c r="P2693" i="1"/>
  <c r="V2693" i="1" s="1"/>
  <c r="R2693" i="1" s="1"/>
  <c r="P3441" i="1"/>
  <c r="V3441" i="1" s="1"/>
  <c r="R3441" i="1" s="1"/>
  <c r="P2858" i="1"/>
  <c r="V2858" i="1" s="1"/>
  <c r="R2858" i="1" s="1"/>
  <c r="P5064" i="1"/>
  <c r="V5064" i="1" s="1"/>
  <c r="R5064" i="1" s="1"/>
  <c r="P2308" i="1"/>
  <c r="V2308" i="1" s="1"/>
  <c r="R2308" i="1" s="1"/>
  <c r="P3774" i="1"/>
  <c r="V3774" i="1" s="1"/>
  <c r="R3774" i="1" s="1"/>
  <c r="P1967" i="1"/>
  <c r="V1967" i="1" s="1"/>
  <c r="R1967" i="1" s="1"/>
  <c r="P1829" i="1"/>
  <c r="V1829" i="1" s="1"/>
  <c r="R1829" i="1" s="1"/>
  <c r="P606" i="1"/>
  <c r="V606" i="1" s="1"/>
  <c r="R606" i="1" s="1"/>
  <c r="P1354" i="1"/>
  <c r="V1354" i="1" s="1"/>
  <c r="R1354" i="1" s="1"/>
  <c r="P4362" i="1"/>
  <c r="V4362" i="1" s="1"/>
  <c r="R4362" i="1" s="1"/>
  <c r="P251" i="1"/>
  <c r="V251" i="1" s="1"/>
  <c r="R251" i="1" s="1"/>
  <c r="P522" i="1"/>
  <c r="V522" i="1" s="1"/>
  <c r="R522" i="1" s="1"/>
  <c r="P4655" i="1"/>
  <c r="V4655" i="1" s="1"/>
  <c r="R4655" i="1" s="1"/>
  <c r="P5475" i="1"/>
  <c r="V5475" i="1" s="1"/>
  <c r="R5475" i="1" s="1"/>
  <c r="P2309" i="1"/>
  <c r="V2309" i="1" s="1"/>
  <c r="R2309" i="1" s="1"/>
  <c r="P5332" i="1"/>
  <c r="V5332" i="1" s="1"/>
  <c r="R5332" i="1" s="1"/>
  <c r="P1355" i="1"/>
  <c r="V1355" i="1" s="1"/>
  <c r="R1355" i="1" s="1"/>
  <c r="P2476" i="1"/>
  <c r="V2476" i="1" s="1"/>
  <c r="R2476" i="1" s="1"/>
  <c r="P796" i="1"/>
  <c r="V796" i="1" s="1"/>
  <c r="R796" i="1" s="1"/>
  <c r="P3163" i="1"/>
  <c r="V3163" i="1" s="1"/>
  <c r="R3163" i="1" s="1"/>
  <c r="P1691" i="1"/>
  <c r="V1691" i="1" s="1"/>
  <c r="R1691" i="1" s="1"/>
  <c r="P1830" i="1"/>
  <c r="V1830" i="1" s="1"/>
  <c r="R1830" i="1" s="1"/>
  <c r="P3489" i="1"/>
  <c r="V3489" i="1" s="1"/>
  <c r="R3489" i="1" s="1"/>
  <c r="P1356" i="1"/>
  <c r="V1356" i="1" s="1"/>
  <c r="R1356" i="1" s="1"/>
  <c r="P1800" i="1"/>
  <c r="V1800" i="1" s="1"/>
  <c r="R1800" i="1" s="1"/>
  <c r="P797" i="1"/>
  <c r="V797" i="1" s="1"/>
  <c r="R797" i="1" s="1"/>
  <c r="P2956" i="1"/>
  <c r="V2956" i="1" s="1"/>
  <c r="R2956" i="1" s="1"/>
  <c r="P4363" i="1"/>
  <c r="V4363" i="1" s="1"/>
  <c r="R4363" i="1" s="1"/>
  <c r="P4069" i="1"/>
  <c r="V4069" i="1" s="1"/>
  <c r="R4069" i="1" s="1"/>
  <c r="P1357" i="1"/>
  <c r="V1357" i="1" s="1"/>
  <c r="R1357" i="1" s="1"/>
  <c r="P2921" i="1"/>
  <c r="V2921" i="1" s="1"/>
  <c r="R2921" i="1" s="1"/>
  <c r="P3028" i="1"/>
  <c r="V3028" i="1" s="1"/>
  <c r="R3028" i="1" s="1"/>
  <c r="P1009" i="1"/>
  <c r="V1009" i="1" s="1"/>
  <c r="R1009" i="1" s="1"/>
  <c r="P1098" i="1"/>
  <c r="V1098" i="1" s="1"/>
  <c r="R1098" i="1" s="1"/>
  <c r="P2501" i="1"/>
  <c r="V2501" i="1" s="1"/>
  <c r="R2501" i="1" s="1"/>
  <c r="P1358" i="1"/>
  <c r="V1358" i="1" s="1"/>
  <c r="R1358" i="1" s="1"/>
  <c r="P2922" i="1"/>
  <c r="V2922" i="1" s="1"/>
  <c r="R2922" i="1" s="1"/>
  <c r="P3785" i="1"/>
  <c r="V3785" i="1" s="1"/>
  <c r="R3785" i="1" s="1"/>
  <c r="P5575" i="1"/>
  <c r="V5575" i="1" s="1"/>
  <c r="R5575" i="1" s="1"/>
  <c r="P3393" i="1"/>
  <c r="V3393" i="1" s="1"/>
  <c r="R3393" i="1" s="1"/>
  <c r="P2439" i="1"/>
  <c r="V2439" i="1" s="1"/>
  <c r="R2439" i="1" s="1"/>
  <c r="P3746" i="1"/>
  <c r="V3746" i="1" s="1"/>
  <c r="R3746" i="1" s="1"/>
  <c r="P798" i="1"/>
  <c r="V798" i="1" s="1"/>
  <c r="R798" i="1" s="1"/>
  <c r="P223" i="1"/>
  <c r="V223" i="1" s="1"/>
  <c r="R223" i="1" s="1"/>
  <c r="P4398" i="1"/>
  <c r="V4398" i="1" s="1"/>
  <c r="R4398" i="1" s="1"/>
  <c r="P2716" i="1"/>
  <c r="V2716" i="1" s="1"/>
  <c r="R2716" i="1" s="1"/>
  <c r="P2310" i="1"/>
  <c r="V2310" i="1" s="1"/>
  <c r="R2310" i="1" s="1"/>
  <c r="P154" i="1"/>
  <c r="V154" i="1" s="1"/>
  <c r="R154" i="1" s="1"/>
  <c r="P2311" i="1"/>
  <c r="V2311" i="1" s="1"/>
  <c r="R2311" i="1" s="1"/>
  <c r="P607" i="1"/>
  <c r="V607" i="1" s="1"/>
  <c r="R607" i="1" s="1"/>
  <c r="P2144" i="1"/>
  <c r="V2144" i="1" s="1"/>
  <c r="R2144" i="1" s="1"/>
  <c r="P3490" i="1"/>
  <c r="V3490" i="1" s="1"/>
  <c r="R3490" i="1" s="1"/>
  <c r="P456" i="1"/>
  <c r="V456" i="1" s="1"/>
  <c r="R456" i="1" s="1"/>
  <c r="P4062" i="1"/>
  <c r="V4062" i="1" s="1"/>
  <c r="R4062" i="1" s="1"/>
  <c r="P4364" i="1"/>
  <c r="V4364" i="1" s="1"/>
  <c r="R4364" i="1" s="1"/>
  <c r="P33" i="1"/>
  <c r="V33" i="1" s="1"/>
  <c r="R33" i="1" s="1"/>
  <c r="P1464" i="1"/>
  <c r="V1464" i="1" s="1"/>
  <c r="R1464" i="1" s="1"/>
  <c r="P5522" i="1"/>
  <c r="V5522" i="1" s="1"/>
  <c r="R5522" i="1" s="1"/>
  <c r="P2068" i="1"/>
  <c r="V2068" i="1" s="1"/>
  <c r="R2068" i="1" s="1"/>
  <c r="P3747" i="1"/>
  <c r="V3747" i="1" s="1"/>
  <c r="R3747" i="1" s="1"/>
  <c r="P5572" i="1"/>
  <c r="V5572" i="1" s="1"/>
  <c r="R5572" i="1" s="1"/>
  <c r="P4850" i="1"/>
  <c r="V4850" i="1" s="1"/>
  <c r="R4850" i="1" s="1"/>
  <c r="P1831" i="1"/>
  <c r="V1831" i="1" s="1"/>
  <c r="R1831" i="1" s="1"/>
  <c r="P4063" i="1"/>
  <c r="V4063" i="1" s="1"/>
  <c r="R4063" i="1" s="1"/>
  <c r="P1781" i="1"/>
  <c r="V1781" i="1" s="1"/>
  <c r="R1781" i="1" s="1"/>
  <c r="P4671" i="1"/>
  <c r="V4671" i="1" s="1"/>
  <c r="R4671" i="1" s="1"/>
  <c r="P3862" i="1"/>
  <c r="V3862" i="1" s="1"/>
  <c r="R3862" i="1" s="1"/>
  <c r="P2330" i="1"/>
  <c r="V2330" i="1" s="1"/>
  <c r="R2330" i="1" s="1"/>
  <c r="P1692" i="1"/>
  <c r="V1692" i="1" s="1"/>
  <c r="R1692" i="1" s="1"/>
  <c r="P457" i="1"/>
  <c r="V457" i="1" s="1"/>
  <c r="R457" i="1" s="1"/>
  <c r="P1782" i="1"/>
  <c r="V1782" i="1" s="1"/>
  <c r="R1782" i="1" s="1"/>
  <c r="P4365" i="1"/>
  <c r="V4365" i="1" s="1"/>
  <c r="R4365" i="1" s="1"/>
  <c r="P1359" i="1"/>
  <c r="V1359" i="1" s="1"/>
  <c r="R1359" i="1" s="1"/>
  <c r="P2312" i="1"/>
  <c r="V2312" i="1" s="1"/>
  <c r="R2312" i="1" s="1"/>
  <c r="P3748" i="1"/>
  <c r="V3748" i="1" s="1"/>
  <c r="R3748" i="1" s="1"/>
  <c r="P2391" i="1"/>
  <c r="V2391" i="1" s="1"/>
  <c r="R2391" i="1" s="1"/>
  <c r="P5523" i="1"/>
  <c r="V5523" i="1" s="1"/>
  <c r="R5523" i="1" s="1"/>
  <c r="P1693" i="1"/>
  <c r="V1693" i="1" s="1"/>
  <c r="R1693" i="1" s="1"/>
  <c r="P3279" i="1"/>
  <c r="V3279" i="1" s="1"/>
  <c r="R3279" i="1" s="1"/>
  <c r="P4113" i="1"/>
  <c r="V4113" i="1" s="1"/>
  <c r="R4113" i="1" s="1"/>
  <c r="P1112" i="1"/>
  <c r="V1112" i="1" s="1"/>
  <c r="R1112" i="1" s="1"/>
  <c r="P4706" i="1"/>
  <c r="V4706" i="1" s="1"/>
  <c r="R4706" i="1" s="1"/>
  <c r="P3466" i="1"/>
  <c r="V3466" i="1" s="1"/>
  <c r="R3466" i="1" s="1"/>
  <c r="P4782" i="1"/>
  <c r="V4782" i="1" s="1"/>
  <c r="R4782" i="1" s="1"/>
  <c r="P880" i="1"/>
  <c r="V880" i="1" s="1"/>
  <c r="R880" i="1" s="1"/>
  <c r="P3104" i="1"/>
  <c r="V3104" i="1" s="1"/>
  <c r="R3104" i="1" s="1"/>
  <c r="P1048" i="1"/>
  <c r="V1048" i="1" s="1"/>
  <c r="R1048" i="1" s="1"/>
  <c r="P4920" i="1"/>
  <c r="V4920" i="1" s="1"/>
  <c r="R4920" i="1" s="1"/>
  <c r="P1694" i="1"/>
  <c r="V1694" i="1" s="1"/>
  <c r="R1694" i="1" s="1"/>
  <c r="P1360" i="1"/>
  <c r="V1360" i="1" s="1"/>
  <c r="R1360" i="1" s="1"/>
  <c r="P344" i="1"/>
  <c r="V344" i="1" s="1"/>
  <c r="R344" i="1" s="1"/>
  <c r="P799" i="1"/>
  <c r="V799" i="1" s="1"/>
  <c r="R799" i="1" s="1"/>
  <c r="P2522" i="1"/>
  <c r="V2522" i="1" s="1"/>
  <c r="R2522" i="1" s="1"/>
  <c r="P1122" i="1"/>
  <c r="V1122" i="1" s="1"/>
  <c r="R1122" i="1" s="1"/>
  <c r="P4064" i="1"/>
  <c r="V4064" i="1" s="1"/>
  <c r="R4064" i="1" s="1"/>
  <c r="P3164" i="1"/>
  <c r="V3164" i="1" s="1"/>
  <c r="R3164" i="1" s="1"/>
  <c r="P2069" i="1"/>
  <c r="V2069" i="1" s="1"/>
  <c r="R2069" i="1" s="1"/>
  <c r="P3522" i="1"/>
  <c r="V3522" i="1" s="1"/>
  <c r="R3522" i="1" s="1"/>
  <c r="P3749" i="1"/>
  <c r="V3749" i="1" s="1"/>
  <c r="R3749" i="1" s="1"/>
  <c r="P632" i="1"/>
  <c r="V632" i="1" s="1"/>
  <c r="R632" i="1" s="1"/>
  <c r="P345" i="1"/>
  <c r="V345" i="1" s="1"/>
  <c r="R345" i="1" s="1"/>
  <c r="P1695" i="1"/>
  <c r="V1695" i="1" s="1"/>
  <c r="R1695" i="1" s="1"/>
  <c r="P3302" i="1"/>
  <c r="V3302" i="1" s="1"/>
  <c r="R3302" i="1" s="1"/>
  <c r="P5365" i="1"/>
  <c r="V5365" i="1" s="1"/>
  <c r="R5365" i="1" s="1"/>
  <c r="P5208" i="1"/>
  <c r="V5208" i="1" s="1"/>
  <c r="R5208" i="1" s="1"/>
  <c r="P1361" i="1"/>
  <c r="V1361" i="1" s="1"/>
  <c r="R1361" i="1" s="1"/>
  <c r="P234" i="1"/>
  <c r="V234" i="1" s="1"/>
  <c r="R234" i="1" s="1"/>
  <c r="P3347" i="1"/>
  <c r="V3347" i="1" s="1"/>
  <c r="R3347" i="1" s="1"/>
  <c r="P3348" i="1"/>
  <c r="V3348" i="1" s="1"/>
  <c r="R3348" i="1" s="1"/>
  <c r="P1524" i="1"/>
  <c r="V1524" i="1" s="1"/>
  <c r="R1524" i="1" s="1"/>
  <c r="P4783" i="1"/>
  <c r="V4783" i="1" s="1"/>
  <c r="R4783" i="1" s="1"/>
  <c r="P1362" i="1"/>
  <c r="V1362" i="1" s="1"/>
  <c r="R1362" i="1" s="1"/>
  <c r="P3051" i="1"/>
  <c r="V3051" i="1" s="1"/>
  <c r="R3051" i="1" s="1"/>
  <c r="P1919" i="1"/>
  <c r="V1919" i="1" s="1"/>
  <c r="R1919" i="1" s="1"/>
  <c r="P4366" i="1"/>
  <c r="V4366" i="1" s="1"/>
  <c r="R4366" i="1" s="1"/>
  <c r="P5524" i="1"/>
  <c r="V5524" i="1" s="1"/>
  <c r="R5524" i="1" s="1"/>
  <c r="P1363" i="1"/>
  <c r="V1363" i="1" s="1"/>
  <c r="R1363" i="1" s="1"/>
  <c r="P1017" i="1"/>
  <c r="V1017" i="1" s="1"/>
  <c r="R1017" i="1" s="1"/>
  <c r="P3415" i="1"/>
  <c r="V3415" i="1" s="1"/>
  <c r="R3415" i="1" s="1"/>
  <c r="P3992" i="1"/>
  <c r="V3992" i="1" s="1"/>
  <c r="R3992" i="1" s="1"/>
  <c r="P1621" i="1"/>
  <c r="V1621" i="1" s="1"/>
  <c r="R1621" i="1" s="1"/>
  <c r="P3008" i="1"/>
  <c r="V3008" i="1" s="1"/>
  <c r="R3008" i="1" s="1"/>
  <c r="P155" i="1"/>
  <c r="V155" i="1" s="1"/>
  <c r="R155" i="1" s="1"/>
  <c r="P4009" i="1"/>
  <c r="V4009" i="1" s="1"/>
  <c r="R4009" i="1" s="1"/>
  <c r="P800" i="1"/>
  <c r="V800" i="1" s="1"/>
  <c r="R800" i="1" s="1"/>
  <c r="P2726" i="1"/>
  <c r="V2726" i="1" s="1"/>
  <c r="R2726" i="1" s="1"/>
  <c r="P5333" i="1"/>
  <c r="V5333" i="1" s="1"/>
  <c r="R5333" i="1" s="1"/>
  <c r="P4656" i="1"/>
  <c r="V4656" i="1" s="1"/>
  <c r="R4656" i="1" s="1"/>
  <c r="P4367" i="1"/>
  <c r="V4367" i="1" s="1"/>
  <c r="R4367" i="1" s="1"/>
  <c r="P2923" i="1"/>
  <c r="V2923" i="1" s="1"/>
  <c r="R2923" i="1" s="1"/>
  <c r="P346" i="1"/>
  <c r="V346" i="1" s="1"/>
  <c r="R346" i="1" s="1"/>
  <c r="P3845" i="1"/>
  <c r="V3845" i="1" s="1"/>
  <c r="R3845" i="1" s="1"/>
  <c r="P4096" i="1"/>
  <c r="V4096" i="1" s="1"/>
  <c r="R4096" i="1" s="1"/>
  <c r="P5381" i="1"/>
  <c r="V5381" i="1" s="1"/>
  <c r="R5381" i="1" s="1"/>
  <c r="P5141" i="1"/>
  <c r="V5141" i="1" s="1"/>
  <c r="R5141" i="1" s="1"/>
  <c r="P5659" i="1"/>
  <c r="V5659" i="1" s="1"/>
  <c r="R5659" i="1" s="1"/>
  <c r="P4616" i="1"/>
  <c r="V4616" i="1" s="1"/>
  <c r="R4616" i="1" s="1"/>
  <c r="P34" i="1"/>
  <c r="V34" i="1" s="1"/>
  <c r="R34" i="1" s="1"/>
  <c r="P4784" i="1"/>
  <c r="V4784" i="1" s="1"/>
  <c r="R4784" i="1" s="1"/>
  <c r="P3218" i="1"/>
  <c r="V3218" i="1" s="1"/>
  <c r="R3218" i="1" s="1"/>
  <c r="P69" i="1"/>
  <c r="V69" i="1" s="1"/>
  <c r="R69" i="1" s="1"/>
  <c r="P5421" i="1"/>
  <c r="V5421" i="1" s="1"/>
  <c r="R5421" i="1" s="1"/>
  <c r="P4785" i="1"/>
  <c r="V4785" i="1" s="1"/>
  <c r="R4785" i="1" s="1"/>
  <c r="P458" i="1"/>
  <c r="V458" i="1" s="1"/>
  <c r="R458" i="1" s="1"/>
  <c r="P1783" i="1"/>
  <c r="V1783" i="1" s="1"/>
  <c r="R1783" i="1" s="1"/>
  <c r="P1590" i="1"/>
  <c r="V1590" i="1" s="1"/>
  <c r="R1590" i="1" s="1"/>
  <c r="P1784" i="1"/>
  <c r="V1784" i="1" s="1"/>
  <c r="R1784" i="1" s="1"/>
  <c r="P3491" i="1"/>
  <c r="V3491" i="1" s="1"/>
  <c r="R3491" i="1" s="1"/>
  <c r="P1866" i="1"/>
  <c r="V1866" i="1" s="1"/>
  <c r="R1866" i="1" s="1"/>
  <c r="P1785" i="1"/>
  <c r="V1785" i="1" s="1"/>
  <c r="R1785" i="1" s="1"/>
  <c r="P3365" i="1"/>
  <c r="V3365" i="1" s="1"/>
  <c r="R3365" i="1" s="1"/>
  <c r="P4810" i="1"/>
  <c r="V4810" i="1" s="1"/>
  <c r="R4810" i="1" s="1"/>
  <c r="P156" i="1"/>
  <c r="V156" i="1" s="1"/>
  <c r="R156" i="1" s="1"/>
  <c r="P5349" i="1"/>
  <c r="V5349" i="1" s="1"/>
  <c r="R5349" i="1" s="1"/>
  <c r="P2070" i="1"/>
  <c r="V2070" i="1" s="1"/>
  <c r="R2070" i="1" s="1"/>
  <c r="P2187" i="1"/>
  <c r="V2187" i="1" s="1"/>
  <c r="R2187" i="1" s="1"/>
  <c r="P4921" i="1"/>
  <c r="V4921" i="1" s="1"/>
  <c r="R4921" i="1" s="1"/>
  <c r="P386" i="1"/>
  <c r="V386" i="1" s="1"/>
  <c r="R386" i="1" s="1"/>
  <c r="P1696" i="1"/>
  <c r="V1696" i="1" s="1"/>
  <c r="R1696" i="1" s="1"/>
  <c r="P5551" i="1"/>
  <c r="V5551" i="1" s="1"/>
  <c r="R5551" i="1" s="1"/>
  <c r="P1801" i="1"/>
  <c r="V1801" i="1" s="1"/>
  <c r="R1801" i="1" s="1"/>
  <c r="P2324" i="1"/>
  <c r="V2324" i="1" s="1"/>
  <c r="R2324" i="1" s="1"/>
  <c r="P1542" i="1"/>
  <c r="V1542" i="1" s="1"/>
  <c r="R1542" i="1" s="1"/>
  <c r="P3449" i="1"/>
  <c r="V3449" i="1" s="1"/>
  <c r="R3449" i="1" s="1"/>
  <c r="P5618" i="1"/>
  <c r="V5618" i="1" s="1"/>
  <c r="R5618" i="1" s="1"/>
  <c r="P5261" i="1"/>
  <c r="V5261" i="1" s="1"/>
  <c r="R5261" i="1" s="1"/>
  <c r="P4368" i="1"/>
  <c r="V4368" i="1" s="1"/>
  <c r="R4368" i="1" s="1"/>
  <c r="P3416" i="1"/>
  <c r="V3416" i="1" s="1"/>
  <c r="R3416" i="1" s="1"/>
  <c r="P1364" i="1"/>
  <c r="V1364" i="1" s="1"/>
  <c r="R1364" i="1" s="1"/>
  <c r="P2727" i="1"/>
  <c r="V2727" i="1" s="1"/>
  <c r="R2727" i="1" s="1"/>
  <c r="P1937" i="1"/>
  <c r="V1937" i="1" s="1"/>
  <c r="R1937" i="1" s="1"/>
  <c r="P1697" i="1"/>
  <c r="V1697" i="1" s="1"/>
  <c r="R1697" i="1" s="1"/>
  <c r="P3176" i="1"/>
  <c r="V3176" i="1" s="1"/>
  <c r="R3176" i="1" s="1"/>
  <c r="P964" i="1"/>
  <c r="V964" i="1" s="1"/>
  <c r="R964" i="1" s="1"/>
  <c r="P347" i="1"/>
  <c r="V347" i="1" s="1"/>
  <c r="R347" i="1" s="1"/>
  <c r="P157" i="1"/>
  <c r="V157" i="1" s="1"/>
  <c r="R157" i="1" s="1"/>
  <c r="P3875" i="1"/>
  <c r="V3875" i="1" s="1"/>
  <c r="R3875" i="1" s="1"/>
  <c r="P2778" i="1"/>
  <c r="V2778" i="1" s="1"/>
  <c r="R2778" i="1" s="1"/>
  <c r="P2722" i="1"/>
  <c r="V2722" i="1" s="1"/>
  <c r="R2722" i="1" s="1"/>
  <c r="P1365" i="1"/>
  <c r="V1365" i="1" s="1"/>
  <c r="R1365" i="1" s="1"/>
  <c r="P2313" i="1"/>
  <c r="V2313" i="1" s="1"/>
  <c r="R2313" i="1" s="1"/>
  <c r="P158" i="1"/>
  <c r="V158" i="1" s="1"/>
  <c r="R158" i="1" s="1"/>
  <c r="P1366" i="1"/>
  <c r="V1366" i="1" s="1"/>
  <c r="R1366" i="1" s="1"/>
  <c r="P2542" i="1"/>
  <c r="V2542" i="1" s="1"/>
  <c r="R2542" i="1" s="1"/>
  <c r="P2162" i="1"/>
  <c r="V2162" i="1" s="1"/>
  <c r="R2162" i="1" s="1"/>
  <c r="P1549" i="1"/>
  <c r="V1549" i="1" s="1"/>
  <c r="R1549" i="1" s="1"/>
  <c r="P5020" i="1"/>
  <c r="V5020" i="1" s="1"/>
  <c r="R5020" i="1" s="1"/>
  <c r="P3554" i="1"/>
  <c r="V3554" i="1" s="1"/>
  <c r="R3554" i="1" s="1"/>
  <c r="P191" i="1"/>
  <c r="V191" i="1" s="1"/>
  <c r="R191" i="1" s="1"/>
  <c r="P5576" i="1"/>
  <c r="V5576" i="1" s="1"/>
  <c r="R5576" i="1" s="1"/>
  <c r="P2552" i="1"/>
  <c r="V2552" i="1" s="1"/>
  <c r="R2552" i="1" s="1"/>
  <c r="P901" i="1"/>
  <c r="V901" i="1" s="1"/>
  <c r="R901" i="1" s="1"/>
  <c r="P3188" i="1"/>
  <c r="V3188" i="1" s="1"/>
  <c r="R3188" i="1" s="1"/>
  <c r="P3922" i="1"/>
  <c r="V3922" i="1" s="1"/>
  <c r="R3922" i="1" s="1"/>
  <c r="P5476" i="1"/>
  <c r="V5476" i="1" s="1"/>
  <c r="R5476" i="1" s="1"/>
  <c r="P3750" i="1"/>
  <c r="V3750" i="1" s="1"/>
  <c r="R3750" i="1" s="1"/>
  <c r="P2779" i="1"/>
  <c r="V2779" i="1" s="1"/>
  <c r="R2779" i="1" s="1"/>
  <c r="P1465" i="1"/>
  <c r="V1465" i="1" s="1"/>
  <c r="R1465" i="1" s="1"/>
  <c r="P2991" i="1"/>
  <c r="V2991" i="1" s="1"/>
  <c r="R2991" i="1" s="1"/>
  <c r="P5619" i="1"/>
  <c r="V5619" i="1" s="1"/>
  <c r="R5619" i="1" s="1"/>
  <c r="P3105" i="1"/>
  <c r="V3105" i="1" s="1"/>
  <c r="R3105" i="1" s="1"/>
  <c r="P3165" i="1"/>
  <c r="V3165" i="1" s="1"/>
  <c r="R3165" i="1" s="1"/>
  <c r="P3435" i="1"/>
  <c r="V3435" i="1" s="1"/>
  <c r="R3435" i="1" s="1"/>
  <c r="P4457" i="1"/>
  <c r="V4457" i="1" s="1"/>
  <c r="R4457" i="1" s="1"/>
  <c r="P4369" i="1"/>
  <c r="V4369" i="1" s="1"/>
  <c r="R4369" i="1" s="1"/>
  <c r="P2808" i="1"/>
  <c r="V2808" i="1" s="1"/>
  <c r="R2808" i="1" s="1"/>
  <c r="P704" i="1"/>
  <c r="V704" i="1" s="1"/>
  <c r="R704" i="1" s="1"/>
  <c r="P4994" i="1"/>
  <c r="V4994" i="1" s="1"/>
  <c r="R4994" i="1" s="1"/>
  <c r="P801" i="1"/>
  <c r="V801" i="1" s="1"/>
  <c r="R801" i="1" s="1"/>
  <c r="P159" i="1"/>
  <c r="V159" i="1" s="1"/>
  <c r="R159" i="1" s="1"/>
  <c r="P2611" i="1"/>
  <c r="V2611" i="1" s="1"/>
  <c r="R2611" i="1" s="1"/>
  <c r="P4739" i="1"/>
  <c r="V4739" i="1" s="1"/>
  <c r="R4739" i="1" s="1"/>
  <c r="P4786" i="1"/>
  <c r="V4786" i="1" s="1"/>
  <c r="R4786" i="1" s="1"/>
  <c r="P348" i="1"/>
  <c r="V348" i="1" s="1"/>
  <c r="R348" i="1" s="1"/>
  <c r="P559" i="1"/>
  <c r="V559" i="1" s="1"/>
  <c r="R559" i="1" s="1"/>
  <c r="P647" i="1"/>
  <c r="V647" i="1" s="1"/>
  <c r="R647" i="1" s="1"/>
  <c r="P160" i="1"/>
  <c r="V160" i="1" s="1"/>
  <c r="R160" i="1" s="1"/>
  <c r="P5525" i="1"/>
  <c r="V5525" i="1" s="1"/>
  <c r="R5525" i="1" s="1"/>
  <c r="P847" i="1"/>
  <c r="V847" i="1" s="1"/>
  <c r="R847" i="1" s="1"/>
  <c r="P633" i="1"/>
  <c r="V633" i="1" s="1"/>
  <c r="R633" i="1" s="1"/>
  <c r="P3555" i="1"/>
  <c r="V3555" i="1" s="1"/>
  <c r="R3555" i="1" s="1"/>
  <c r="P5398" i="1"/>
  <c r="V5398" i="1" s="1"/>
  <c r="R5398" i="1" s="1"/>
  <c r="P3952" i="1"/>
  <c r="V3952" i="1" s="1"/>
  <c r="R3952" i="1" s="1"/>
  <c r="P4124" i="1"/>
  <c r="V4124" i="1" s="1"/>
  <c r="R4124" i="1" s="1"/>
  <c r="P5561" i="1"/>
  <c r="V5561" i="1" s="1"/>
  <c r="R5561" i="1" s="1"/>
  <c r="P3751" i="1"/>
  <c r="V3751" i="1" s="1"/>
  <c r="R3751" i="1" s="1"/>
  <c r="P46" i="1"/>
  <c r="V46" i="1" s="1"/>
  <c r="R46" i="1" s="1"/>
  <c r="P161" i="1"/>
  <c r="V161" i="1" s="1"/>
  <c r="R161" i="1" s="1"/>
  <c r="P5040" i="1"/>
  <c r="V5040" i="1" s="1"/>
  <c r="R5040" i="1" s="1"/>
  <c r="P2662" i="1"/>
  <c r="V2662" i="1" s="1"/>
  <c r="R2662" i="1" s="1"/>
  <c r="P1698" i="1"/>
  <c r="V1698" i="1" s="1"/>
  <c r="R1698" i="1" s="1"/>
  <c r="P3303" i="1"/>
  <c r="V3303" i="1" s="1"/>
  <c r="R3303" i="1" s="1"/>
  <c r="P4370" i="1"/>
  <c r="V4370" i="1" s="1"/>
  <c r="R4370" i="1" s="1"/>
  <c r="P705" i="1"/>
  <c r="V705" i="1" s="1"/>
  <c r="R705" i="1" s="1"/>
  <c r="P162" i="1"/>
  <c r="V162" i="1" s="1"/>
  <c r="R162" i="1" s="1"/>
  <c r="P523" i="1"/>
  <c r="V523" i="1" s="1"/>
  <c r="R523" i="1" s="1"/>
  <c r="P1113" i="1"/>
  <c r="V1113" i="1" s="1"/>
  <c r="R1113" i="1" s="1"/>
  <c r="P802" i="1"/>
  <c r="V802" i="1" s="1"/>
  <c r="R802" i="1" s="1"/>
  <c r="P4787" i="1"/>
  <c r="V4787" i="1" s="1"/>
  <c r="R4787" i="1" s="1"/>
  <c r="P367" i="1"/>
  <c r="V367" i="1" s="1"/>
  <c r="R367" i="1" s="1"/>
  <c r="P560" i="1"/>
  <c r="V560" i="1" s="1"/>
  <c r="R560" i="1" s="1"/>
  <c r="P2694" i="1"/>
  <c r="V2694" i="1" s="1"/>
  <c r="R2694" i="1" s="1"/>
  <c r="P608" i="1"/>
  <c r="V608" i="1" s="1"/>
  <c r="R608" i="1" s="1"/>
  <c r="P4371" i="1"/>
  <c r="V4371" i="1" s="1"/>
  <c r="R4371" i="1" s="1"/>
  <c r="P252" i="1"/>
  <c r="V252" i="1" s="1"/>
  <c r="R252" i="1" s="1"/>
  <c r="P1568" i="1"/>
  <c r="V1568" i="1" s="1"/>
  <c r="R1568" i="1" s="1"/>
  <c r="P1832" i="1"/>
  <c r="V1832" i="1" s="1"/>
  <c r="R1832" i="1" s="1"/>
  <c r="P349" i="1"/>
  <c r="V349" i="1" s="1"/>
  <c r="R349" i="1" s="1"/>
  <c r="P2502" i="1"/>
  <c r="V2502" i="1" s="1"/>
  <c r="R2502" i="1" s="1"/>
  <c r="P822" i="1"/>
  <c r="V822" i="1" s="1"/>
  <c r="R822" i="1" s="1"/>
  <c r="P2493" i="1"/>
  <c r="V2493" i="1" s="1"/>
  <c r="R2493" i="1" s="1"/>
  <c r="P3189" i="1"/>
  <c r="V3189" i="1" s="1"/>
  <c r="R3189" i="1" s="1"/>
  <c r="P3752" i="1"/>
  <c r="V3752" i="1" s="1"/>
  <c r="R3752" i="1" s="1"/>
  <c r="P3813" i="1"/>
  <c r="V3813" i="1" s="1"/>
  <c r="R3813" i="1" s="1"/>
  <c r="P1099" i="1"/>
  <c r="V1099" i="1" s="1"/>
  <c r="R1099" i="1" s="1"/>
  <c r="P1786" i="1"/>
  <c r="V1786" i="1" s="1"/>
  <c r="R1786" i="1" s="1"/>
  <c r="P634" i="1"/>
  <c r="V634" i="1" s="1"/>
  <c r="R634" i="1" s="1"/>
  <c r="P1604" i="1"/>
  <c r="V1604" i="1" s="1"/>
  <c r="R1604" i="1" s="1"/>
  <c r="P4979" i="1"/>
  <c r="V4979" i="1" s="1"/>
  <c r="R4979" i="1" s="1"/>
  <c r="P5477" i="1"/>
  <c r="V5477" i="1" s="1"/>
  <c r="R5477" i="1" s="1"/>
  <c r="P5106" i="1"/>
  <c r="V5106" i="1" s="1"/>
  <c r="R5106" i="1" s="1"/>
  <c r="P1391" i="1"/>
  <c r="V1391" i="1" s="1"/>
  <c r="R1391" i="1" s="1"/>
  <c r="P2199" i="1"/>
  <c r="V2199" i="1" s="1"/>
  <c r="R2199" i="1" s="1"/>
  <c r="P3975" i="1"/>
  <c r="V3975" i="1" s="1"/>
  <c r="R3975" i="1" s="1"/>
  <c r="P3304" i="1"/>
  <c r="V3304" i="1" s="1"/>
  <c r="R3304" i="1" s="1"/>
  <c r="P3284" i="1"/>
  <c r="V3284" i="1" s="1"/>
  <c r="R3284" i="1" s="1"/>
  <c r="P3753" i="1"/>
  <c r="V3753" i="1" s="1"/>
  <c r="R3753" i="1" s="1"/>
  <c r="P3203" i="1"/>
  <c r="V3203" i="1" s="1"/>
  <c r="R3203" i="1" s="1"/>
  <c r="P3512" i="1"/>
  <c r="V3512" i="1" s="1"/>
  <c r="R3512" i="1" s="1"/>
  <c r="P4488" i="1"/>
  <c r="V4488" i="1" s="1"/>
  <c r="R4488" i="1" s="1"/>
  <c r="P3754" i="1"/>
  <c r="V3754" i="1" s="1"/>
  <c r="R3754" i="1" s="1"/>
  <c r="P2188" i="1"/>
  <c r="V2188" i="1" s="1"/>
  <c r="R2188" i="1" s="1"/>
  <c r="P1367" i="1"/>
  <c r="V1367" i="1" s="1"/>
  <c r="R1367" i="1" s="1"/>
  <c r="P5031" i="1"/>
  <c r="V5031" i="1" s="1"/>
  <c r="R5031" i="1" s="1"/>
  <c r="P350" i="1"/>
  <c r="V350" i="1" s="1"/>
  <c r="R350" i="1" s="1"/>
  <c r="P2543" i="1"/>
  <c r="V2543" i="1" s="1"/>
  <c r="R2543" i="1" s="1"/>
  <c r="P648" i="1"/>
  <c r="V648" i="1" s="1"/>
  <c r="R648" i="1" s="1"/>
  <c r="P609" i="1"/>
  <c r="V609" i="1" s="1"/>
  <c r="R609" i="1" s="1"/>
  <c r="P2717" i="1"/>
  <c r="V2717" i="1" s="1"/>
  <c r="R2717" i="1" s="1"/>
  <c r="P3394" i="1"/>
  <c r="V3394" i="1" s="1"/>
  <c r="R3394" i="1" s="1"/>
  <c r="P4157" i="1"/>
  <c r="V4157" i="1" s="1"/>
  <c r="R4157" i="1" s="1"/>
  <c r="P5334" i="1"/>
  <c r="V5334" i="1" s="1"/>
  <c r="R5334" i="1" s="1"/>
  <c r="P3349" i="1"/>
  <c r="V3349" i="1" s="1"/>
  <c r="R3349" i="1" s="1"/>
  <c r="P2217" i="1"/>
  <c r="V2217" i="1" s="1"/>
  <c r="R2217" i="1" s="1"/>
  <c r="P1787" i="1"/>
  <c r="V1787" i="1" s="1"/>
  <c r="R1787" i="1" s="1"/>
  <c r="P5335" i="1"/>
  <c r="V5335" i="1" s="1"/>
  <c r="R5335" i="1" s="1"/>
  <c r="P1368" i="1"/>
  <c r="V1368" i="1" s="1"/>
  <c r="R1368" i="1" s="1"/>
  <c r="P2392" i="1"/>
  <c r="V2392" i="1" s="1"/>
  <c r="R2392" i="1" s="1"/>
  <c r="P2314" i="1"/>
  <c r="V2314" i="1" s="1"/>
  <c r="R2314" i="1" s="1"/>
  <c r="P4450" i="1"/>
  <c r="V4450" i="1" s="1"/>
  <c r="R4450" i="1" s="1"/>
  <c r="P1369" i="1"/>
  <c r="V1369" i="1" s="1"/>
  <c r="R1369" i="1" s="1"/>
  <c r="P4399" i="1"/>
  <c r="V4399" i="1" s="1"/>
  <c r="R4399" i="1" s="1"/>
  <c r="P848" i="1"/>
  <c r="V848" i="1" s="1"/>
  <c r="R848" i="1" s="1"/>
  <c r="P4605" i="1"/>
  <c r="V4605" i="1" s="1"/>
  <c r="R4605" i="1" s="1"/>
  <c r="P1788" i="1"/>
  <c r="V1788" i="1" s="1"/>
  <c r="R1788" i="1" s="1"/>
  <c r="P902" i="1"/>
  <c r="V902" i="1" s="1"/>
  <c r="R902" i="1" s="1"/>
  <c r="P4672" i="1"/>
  <c r="V4672" i="1" s="1"/>
  <c r="R4672" i="1" s="1"/>
  <c r="P1699" i="1"/>
  <c r="V1699" i="1" s="1"/>
  <c r="R1699" i="1" s="1"/>
  <c r="P903" i="1"/>
  <c r="V903" i="1" s="1"/>
  <c r="R903" i="1" s="1"/>
  <c r="P1920" i="1"/>
  <c r="V1920" i="1" s="1"/>
  <c r="R1920" i="1" s="1"/>
  <c r="P5366" i="1"/>
  <c r="V5366" i="1" s="1"/>
  <c r="R5366" i="1" s="1"/>
  <c r="P2169" i="1"/>
  <c r="V2169" i="1" s="1"/>
  <c r="R2169" i="1" s="1"/>
  <c r="P5388" i="1"/>
  <c r="V5388" i="1" s="1"/>
  <c r="R5388" i="1" s="1"/>
  <c r="P5138" i="1"/>
  <c r="V5138" i="1" s="1"/>
  <c r="R5138" i="1" s="1"/>
  <c r="P940" i="1"/>
  <c r="V940" i="1" s="1"/>
  <c r="R940" i="1" s="1"/>
  <c r="P3474" i="1"/>
  <c r="V3474" i="1" s="1"/>
  <c r="R3474" i="1" s="1"/>
  <c r="P1921" i="1"/>
  <c r="V1921" i="1" s="1"/>
  <c r="R1921" i="1" s="1"/>
  <c r="P2924" i="1"/>
  <c r="V2924" i="1" s="1"/>
  <c r="R2924" i="1" s="1"/>
  <c r="P803" i="1"/>
  <c r="V803" i="1" s="1"/>
  <c r="R803" i="1" s="1"/>
  <c r="P5478" i="1"/>
  <c r="V5478" i="1" s="1"/>
  <c r="R5478" i="1" s="1"/>
  <c r="P2163" i="1"/>
  <c r="V2163" i="1" s="1"/>
  <c r="R2163" i="1" s="1"/>
  <c r="P2730" i="1"/>
  <c r="V2730" i="1" s="1"/>
  <c r="R2730" i="1" s="1"/>
  <c r="P3266" i="1"/>
  <c r="V3266" i="1" s="1"/>
  <c r="R3266" i="1" s="1"/>
  <c r="P4108" i="1"/>
  <c r="V4108" i="1" s="1"/>
  <c r="R4108" i="1" s="1"/>
  <c r="P3341" i="1"/>
  <c r="V3341" i="1" s="1"/>
  <c r="R3341" i="1" s="1"/>
  <c r="P5248" i="1"/>
  <c r="V5248" i="1" s="1"/>
  <c r="R5248" i="1" s="1"/>
  <c r="P3342" i="1"/>
  <c r="V3342" i="1" s="1"/>
  <c r="R3342" i="1" s="1"/>
  <c r="P2200" i="1"/>
  <c r="V2200" i="1" s="1"/>
  <c r="R2200" i="1" s="1"/>
  <c r="P5422" i="1"/>
  <c r="V5422" i="1" s="1"/>
  <c r="R5422" i="1" s="1"/>
  <c r="P4158" i="1"/>
  <c r="V4158" i="1" s="1"/>
  <c r="R4158" i="1" s="1"/>
  <c r="P2809" i="1"/>
  <c r="V2809" i="1" s="1"/>
  <c r="R2809" i="1" s="1"/>
  <c r="P4372" i="1"/>
  <c r="V4372" i="1" s="1"/>
  <c r="R4372" i="1" s="1"/>
  <c r="P4685" i="1"/>
  <c r="V4685" i="1" s="1"/>
  <c r="R4685" i="1" s="1"/>
  <c r="P524" i="1"/>
  <c r="V524" i="1" s="1"/>
  <c r="R524" i="1" s="1"/>
  <c r="P1370" i="1"/>
  <c r="V1370" i="1" s="1"/>
  <c r="R1370" i="1" s="1"/>
  <c r="P459" i="1"/>
  <c r="V459" i="1" s="1"/>
  <c r="R459" i="1" s="1"/>
  <c r="P863" i="1"/>
  <c r="V863" i="1" s="1"/>
  <c r="R863" i="1" s="1"/>
  <c r="P3897" i="1"/>
  <c r="V3897" i="1" s="1"/>
  <c r="R3897" i="1" s="1"/>
  <c r="P941" i="1"/>
  <c r="V941" i="1" s="1"/>
  <c r="R941" i="1" s="1"/>
  <c r="P5128" i="1"/>
  <c r="V5128" i="1" s="1"/>
  <c r="R5128" i="1" s="1"/>
  <c r="P351" i="1"/>
  <c r="V351" i="1" s="1"/>
  <c r="R351" i="1" s="1"/>
  <c r="P5479" i="1"/>
  <c r="V5479" i="1" s="1"/>
  <c r="R5479" i="1" s="1"/>
  <c r="P1922" i="1"/>
  <c r="V1922" i="1" s="1"/>
  <c r="R1922" i="1" s="1"/>
  <c r="P3267" i="1"/>
  <c r="V3267" i="1" s="1"/>
  <c r="R3267" i="1" s="1"/>
  <c r="P4373" i="1"/>
  <c r="V4373" i="1" s="1"/>
  <c r="R4373" i="1" s="1"/>
  <c r="P1923" i="1"/>
  <c r="V1923" i="1" s="1"/>
  <c r="R1923" i="1" s="1"/>
  <c r="P525" i="1"/>
  <c r="V525" i="1" s="1"/>
  <c r="R525" i="1" s="1"/>
  <c r="P2553" i="1"/>
  <c r="V2553" i="1" s="1"/>
  <c r="R2553" i="1" s="1"/>
  <c r="P4524" i="1"/>
  <c r="V4524" i="1" s="1"/>
  <c r="R4524" i="1" s="1"/>
  <c r="P3166" i="1"/>
  <c r="V3166" i="1" s="1"/>
  <c r="R3166" i="1" s="1"/>
  <c r="P2957" i="1"/>
  <c r="V2957" i="1" s="1"/>
  <c r="R2957" i="1" s="1"/>
  <c r="P1371" i="1"/>
  <c r="V1371" i="1" s="1"/>
  <c r="R1371" i="1" s="1"/>
  <c r="P3755" i="1"/>
  <c r="V3755" i="1" s="1"/>
  <c r="R3755" i="1" s="1"/>
  <c r="P2612" i="1"/>
  <c r="V2612" i="1" s="1"/>
  <c r="R2612" i="1" s="1"/>
  <c r="P2218" i="1"/>
  <c r="V2218" i="1" s="1"/>
  <c r="R2218" i="1" s="1"/>
  <c r="P3919" i="1"/>
  <c r="V3919" i="1" s="1"/>
  <c r="R3919" i="1" s="1"/>
  <c r="P3068" i="1"/>
  <c r="V3068" i="1" s="1"/>
  <c r="R3068" i="1" s="1"/>
  <c r="P2393" i="1"/>
  <c r="V2393" i="1" s="1"/>
  <c r="R2393" i="1" s="1"/>
  <c r="P4845" i="1"/>
  <c r="V4845" i="1" s="1"/>
  <c r="R4845" i="1" s="1"/>
  <c r="P4065" i="1"/>
  <c r="V4065" i="1" s="1"/>
  <c r="R4065" i="1" s="1"/>
  <c r="P1372" i="1"/>
  <c r="V1372" i="1" s="1"/>
  <c r="R1372" i="1" s="1"/>
  <c r="P1789" i="1"/>
  <c r="V1789" i="1" s="1"/>
  <c r="R1789" i="1" s="1"/>
  <c r="P163" i="1"/>
  <c r="V163" i="1" s="1"/>
  <c r="R163" i="1" s="1"/>
  <c r="P3359" i="1"/>
  <c r="V3359" i="1" s="1"/>
  <c r="R3359" i="1" s="1"/>
  <c r="P2130" i="1"/>
  <c r="V2130" i="1" s="1"/>
  <c r="R2130" i="1" s="1"/>
  <c r="P192" i="1"/>
  <c r="V192" i="1" s="1"/>
  <c r="R192" i="1" s="1"/>
  <c r="P2718" i="1"/>
  <c r="V2718" i="1" s="1"/>
  <c r="R2718" i="1" s="1"/>
  <c r="P849" i="1"/>
  <c r="V849" i="1" s="1"/>
  <c r="R849" i="1" s="1"/>
  <c r="P804" i="1"/>
  <c r="V804" i="1" s="1"/>
  <c r="R804" i="1" s="1"/>
  <c r="P1802" i="1"/>
  <c r="V1802" i="1" s="1"/>
  <c r="R1802" i="1" s="1"/>
  <c r="P235" i="1"/>
  <c r="V235" i="1" s="1"/>
  <c r="R235" i="1" s="1"/>
  <c r="P1373" i="1"/>
  <c r="V1373" i="1" s="1"/>
  <c r="R1373" i="1" s="1"/>
  <c r="P3756" i="1"/>
  <c r="V3756" i="1" s="1"/>
  <c r="R3756" i="1" s="1"/>
  <c r="P1374" i="1"/>
  <c r="V1374" i="1" s="1"/>
  <c r="R1374" i="1" s="1"/>
  <c r="P4873" i="1"/>
  <c r="V4873" i="1" s="1"/>
  <c r="R4873" i="1" s="1"/>
  <c r="P1466" i="1"/>
  <c r="V1466" i="1" s="1"/>
  <c r="R1466" i="1" s="1"/>
  <c r="P2131" i="1"/>
  <c r="V2131" i="1" s="1"/>
  <c r="R2131" i="1" s="1"/>
  <c r="P1987" i="1"/>
  <c r="V1987" i="1" s="1"/>
  <c r="R1987" i="1" s="1"/>
  <c r="P5336" i="1"/>
  <c r="V5336" i="1" s="1"/>
  <c r="R5336" i="1" s="1"/>
  <c r="P368" i="1"/>
  <c r="V368" i="1" s="1"/>
  <c r="R368" i="1" s="1"/>
  <c r="P3253" i="1"/>
  <c r="V3253" i="1" s="1"/>
  <c r="R3253" i="1" s="1"/>
  <c r="P164" i="1"/>
  <c r="V164" i="1" s="1"/>
  <c r="R164" i="1" s="1"/>
  <c r="P1591" i="1"/>
  <c r="V1591" i="1" s="1"/>
  <c r="R1591" i="1" s="1"/>
  <c r="P5016" i="1"/>
  <c r="V5016" i="1" s="1"/>
  <c r="R5016" i="1" s="1"/>
  <c r="P2930" i="1"/>
  <c r="V2930" i="1" s="1"/>
  <c r="R2930" i="1" s="1"/>
  <c r="P2780" i="1"/>
  <c r="V2780" i="1" s="1"/>
  <c r="R2780" i="1" s="1"/>
  <c r="P4374" i="1"/>
  <c r="V4374" i="1" s="1"/>
  <c r="R4374" i="1" s="1"/>
  <c r="P1968" i="1"/>
  <c r="V1968" i="1" s="1"/>
  <c r="R1968" i="1" s="1"/>
  <c r="P3582" i="1"/>
  <c r="V3582" i="1" s="1"/>
  <c r="R3582" i="1" s="1"/>
  <c r="P2925" i="1"/>
  <c r="V2925" i="1" s="1"/>
  <c r="R2925" i="1" s="1"/>
  <c r="P5423" i="1"/>
  <c r="V5423" i="1" s="1"/>
  <c r="R5423" i="1" s="1"/>
  <c r="P2352" i="1"/>
  <c r="V2352" i="1" s="1"/>
  <c r="R2352" i="1" s="1"/>
  <c r="P2695" i="1"/>
  <c r="V2695" i="1" s="1"/>
  <c r="R2695" i="1" s="1"/>
  <c r="P2394" i="1"/>
  <c r="V2394" i="1" s="1"/>
  <c r="R2394" i="1" s="1"/>
  <c r="P1123" i="1"/>
  <c r="V1123" i="1" s="1"/>
  <c r="R1123" i="1" s="1"/>
  <c r="P3167" i="1"/>
  <c r="V3167" i="1" s="1"/>
  <c r="R3167" i="1" s="1"/>
  <c r="P965" i="1"/>
  <c r="V965" i="1" s="1"/>
  <c r="R965" i="1" s="1"/>
  <c r="P3281" i="1"/>
  <c r="V3281" i="1" s="1"/>
  <c r="R3281" i="1" s="1"/>
  <c r="P987" i="1"/>
  <c r="V987" i="1" s="1"/>
  <c r="R987" i="1" s="1"/>
  <c r="P1700" i="1"/>
  <c r="V1700" i="1" s="1"/>
  <c r="R1700" i="1" s="1"/>
  <c r="P1100" i="1"/>
  <c r="V1100" i="1" s="1"/>
  <c r="R1100" i="1" s="1"/>
  <c r="P5526" i="1"/>
  <c r="V5526" i="1" s="1"/>
  <c r="R5526" i="1" s="1"/>
  <c r="P70" i="1"/>
  <c r="V70" i="1" s="1"/>
  <c r="R70" i="1" s="1"/>
  <c r="P4507" i="1"/>
  <c r="V4507" i="1" s="1"/>
  <c r="R4507" i="1" s="1"/>
  <c r="P2719" i="1"/>
  <c r="V2719" i="1" s="1"/>
  <c r="R2719" i="1" s="1"/>
  <c r="P71" i="1"/>
  <c r="V71" i="1" s="1"/>
  <c r="R71" i="1" s="1"/>
  <c r="P2407" i="1"/>
  <c r="V2407" i="1" s="1"/>
  <c r="R2407" i="1" s="1"/>
  <c r="P942" i="1"/>
  <c r="V942" i="1" s="1"/>
  <c r="R942" i="1" s="1"/>
  <c r="P1375" i="1"/>
  <c r="V1375" i="1" s="1"/>
  <c r="R1375" i="1" s="1"/>
  <c r="P3757" i="1"/>
  <c r="V3757" i="1" s="1"/>
  <c r="R3757" i="1" s="1"/>
  <c r="P352" i="1"/>
  <c r="V352" i="1" s="1"/>
  <c r="R352" i="1" s="1"/>
  <c r="P3628" i="1"/>
  <c r="V3628" i="1" s="1"/>
  <c r="R3628" i="1" s="1"/>
  <c r="P1969" i="1"/>
  <c r="V1969" i="1" s="1"/>
  <c r="R1969" i="1" s="1"/>
  <c r="P4073" i="1"/>
  <c r="V4073" i="1" s="1"/>
  <c r="R4073" i="1" s="1"/>
  <c r="P1725" i="1"/>
  <c r="V1725" i="1" s="1"/>
  <c r="R1725" i="1" s="1"/>
  <c r="P1726" i="1"/>
  <c r="V1726" i="1" s="1"/>
  <c r="R1726" i="1" s="1"/>
  <c r="P5527" i="1"/>
  <c r="V5527" i="1" s="1"/>
  <c r="R5527" i="1" s="1"/>
  <c r="P3309" i="1"/>
  <c r="V3309" i="1" s="1"/>
  <c r="R3309" i="1" s="1"/>
  <c r="P1010" i="1"/>
  <c r="V1010" i="1" s="1"/>
  <c r="R1010" i="1" s="1"/>
  <c r="P998" i="1"/>
  <c r="V998" i="1" s="1"/>
  <c r="R998" i="1" s="1"/>
  <c r="P1569" i="1"/>
  <c r="V1569" i="1" s="1"/>
  <c r="R1569" i="1" s="1"/>
  <c r="P2132" i="1"/>
  <c r="V2132" i="1" s="1"/>
  <c r="R2132" i="1" s="1"/>
  <c r="P1924" i="1"/>
  <c r="V1924" i="1" s="1"/>
  <c r="R1924" i="1" s="1"/>
  <c r="P2832" i="1"/>
  <c r="V2832" i="1" s="1"/>
  <c r="R2832" i="1" s="1"/>
  <c r="P193" i="1"/>
  <c r="V193" i="1" s="1"/>
  <c r="R193" i="1" s="1"/>
  <c r="P4010" i="1"/>
  <c r="V4010" i="1" s="1"/>
  <c r="R4010" i="1" s="1"/>
  <c r="P1467" i="1"/>
  <c r="V1467" i="1" s="1"/>
  <c r="R1467" i="1" s="1"/>
  <c r="P4788" i="1"/>
  <c r="V4788" i="1" s="1"/>
  <c r="R4788" i="1" s="1"/>
  <c r="P1049" i="1"/>
  <c r="V1049" i="1" s="1"/>
  <c r="R1049" i="1" s="1"/>
  <c r="P4375" i="1"/>
  <c r="V4375" i="1" s="1"/>
  <c r="R4375" i="1" s="1"/>
  <c r="P387" i="1"/>
  <c r="V387" i="1" s="1"/>
  <c r="R387" i="1" s="1"/>
  <c r="P1468" i="1"/>
  <c r="V1468" i="1" s="1"/>
  <c r="R1468" i="1" s="1"/>
  <c r="P3548" i="1"/>
  <c r="V3548" i="1" s="1"/>
  <c r="R3548" i="1" s="1"/>
  <c r="P706" i="1"/>
  <c r="V706" i="1" s="1"/>
  <c r="R706" i="1" s="1"/>
  <c r="P2794" i="1"/>
  <c r="V2794" i="1" s="1"/>
  <c r="R2794" i="1" s="1"/>
  <c r="P3009" i="1"/>
  <c r="V3009" i="1" s="1"/>
  <c r="R3009" i="1" s="1"/>
  <c r="P4376" i="1"/>
  <c r="V4376" i="1" s="1"/>
  <c r="R4376" i="1" s="1"/>
  <c r="P369" i="1"/>
  <c r="V369" i="1" s="1"/>
  <c r="R369" i="1" s="1"/>
  <c r="P1376" i="1"/>
  <c r="V1376" i="1" s="1"/>
  <c r="R1376" i="1" s="1"/>
  <c r="P1925" i="1"/>
  <c r="V1925" i="1" s="1"/>
  <c r="R1925" i="1" s="1"/>
  <c r="P2071" i="1"/>
  <c r="V2071" i="1" s="1"/>
  <c r="R2071" i="1" s="1"/>
  <c r="P269" i="1"/>
  <c r="V269" i="1" s="1"/>
  <c r="R269" i="1" s="1"/>
  <c r="P460" i="1"/>
  <c r="V460" i="1" s="1"/>
  <c r="R460" i="1" s="1"/>
  <c r="P4159" i="1"/>
  <c r="V4159" i="1" s="1"/>
  <c r="R4159" i="1" s="1"/>
  <c r="P72" i="1"/>
  <c r="V72" i="1" s="1"/>
  <c r="R72" i="1" s="1"/>
  <c r="P2945" i="1"/>
  <c r="V2945" i="1" s="1"/>
  <c r="R2945" i="1" s="1"/>
  <c r="P2946" i="1"/>
  <c r="V2946" i="1" s="1"/>
  <c r="R2946" i="1" s="1"/>
  <c r="P1377" i="1"/>
  <c r="V1377" i="1" s="1"/>
  <c r="R1377" i="1" s="1"/>
  <c r="P4740" i="1"/>
  <c r="V4740" i="1" s="1"/>
  <c r="R4740" i="1" s="1"/>
  <c r="P270" i="1"/>
  <c r="V270" i="1" s="1"/>
  <c r="R270" i="1" s="1"/>
  <c r="P649" i="1"/>
  <c r="V649" i="1" s="1"/>
  <c r="R649" i="1" s="1"/>
  <c r="P1378" i="1"/>
  <c r="V1378" i="1" s="1"/>
  <c r="R1378" i="1" s="1"/>
  <c r="P526" i="1"/>
  <c r="V526" i="1" s="1"/>
  <c r="R526" i="1" s="1"/>
  <c r="P2133" i="1"/>
  <c r="V2133" i="1" s="1"/>
  <c r="R2133" i="1" s="1"/>
  <c r="P4558" i="1"/>
  <c r="V4558" i="1" s="1"/>
  <c r="R4558" i="1" s="1"/>
  <c r="P1379" i="1"/>
  <c r="V1379" i="1" s="1"/>
  <c r="R1379" i="1" s="1"/>
  <c r="P4741" i="1"/>
  <c r="V4741" i="1" s="1"/>
  <c r="R4741" i="1" s="1"/>
  <c r="P4673" i="1"/>
  <c r="V4673" i="1" s="1"/>
  <c r="R4673" i="1" s="1"/>
  <c r="P5281" i="1"/>
  <c r="V5281" i="1" s="1"/>
  <c r="R5281" i="1" s="1"/>
  <c r="P1926" i="1"/>
  <c r="V1926" i="1" s="1"/>
  <c r="R1926" i="1" s="1"/>
  <c r="P2135" i="1"/>
  <c r="V2135" i="1" s="1"/>
  <c r="R2135" i="1" s="1"/>
  <c r="P5620" i="1"/>
  <c r="V5620" i="1" s="1"/>
  <c r="R5620" i="1" s="1"/>
  <c r="P1701" i="1"/>
  <c r="V1701" i="1" s="1"/>
  <c r="R1701" i="1" s="1"/>
  <c r="P2970" i="1"/>
  <c r="V2970" i="1" s="1"/>
  <c r="R2970" i="1" s="1"/>
  <c r="P2992" i="1"/>
  <c r="V2992" i="1" s="1"/>
  <c r="R2992" i="1" s="1"/>
  <c r="P5480" i="1"/>
  <c r="V5480" i="1" s="1"/>
  <c r="R5480" i="1" s="1"/>
  <c r="P3592" i="1"/>
  <c r="V3592" i="1" s="1"/>
  <c r="R3592" i="1" s="1"/>
  <c r="P4377" i="1"/>
  <c r="V4377" i="1" s="1"/>
  <c r="R4377" i="1" s="1"/>
  <c r="P2926" i="1"/>
  <c r="V2926" i="1" s="1"/>
  <c r="R2926" i="1" s="1"/>
  <c r="P707" i="1"/>
  <c r="V707" i="1" s="1"/>
  <c r="R707" i="1" s="1"/>
  <c r="P73" i="1"/>
  <c r="V73" i="1" s="1"/>
  <c r="R73" i="1" s="1"/>
  <c r="P4644" i="1"/>
  <c r="V4644" i="1" s="1"/>
  <c r="R4644" i="1" s="1"/>
  <c r="P2958" i="1"/>
  <c r="V2958" i="1" s="1"/>
  <c r="R2958" i="1" s="1"/>
  <c r="P3204" i="1"/>
  <c r="V3204" i="1" s="1"/>
  <c r="R3204" i="1" s="1"/>
  <c r="P561" i="1"/>
  <c r="V561" i="1" s="1"/>
  <c r="R561" i="1" s="1"/>
  <c r="P1815" i="1"/>
  <c r="V1815" i="1" s="1"/>
  <c r="R1815" i="1" s="1"/>
  <c r="P1380" i="1"/>
  <c r="V1380" i="1" s="1"/>
  <c r="R1380" i="1" s="1"/>
  <c r="P5481" i="1"/>
  <c r="V5481" i="1" s="1"/>
  <c r="R5481" i="1" s="1"/>
  <c r="P1932" i="1"/>
  <c r="V1932" i="1" s="1"/>
  <c r="R1932" i="1" s="1"/>
  <c r="P4525" i="1"/>
  <c r="V4525" i="1" s="1"/>
  <c r="R4525" i="1" s="1"/>
  <c r="P4001" i="1"/>
  <c r="V4001" i="1" s="1"/>
  <c r="R4001" i="1" s="1"/>
  <c r="P904" i="1"/>
  <c r="V904" i="1" s="1"/>
  <c r="R904" i="1" s="1"/>
  <c r="P2471" i="1"/>
  <c r="V2471" i="1" s="1"/>
  <c r="R2471" i="1" s="1"/>
  <c r="P4079" i="1"/>
  <c r="V4079" i="1" s="1"/>
  <c r="R4079" i="1" s="1"/>
  <c r="U5179" i="2"/>
  <c r="Q5179" i="2"/>
  <c r="P5179" i="2"/>
  <c r="S5179" i="2" s="1"/>
  <c r="T5179" i="2" s="1"/>
  <c r="J5179" i="2"/>
  <c r="U5178" i="2"/>
  <c r="Q5178" i="2"/>
  <c r="S5178" i="2" s="1"/>
  <c r="T5178" i="2" s="1"/>
  <c r="P5178" i="2"/>
  <c r="J5178" i="2"/>
  <c r="U5177" i="2"/>
  <c r="Q5177" i="2"/>
  <c r="P5177" i="2"/>
  <c r="J5177" i="2"/>
  <c r="U5176" i="2"/>
  <c r="S5176" i="2"/>
  <c r="T5176" i="2" s="1"/>
  <c r="Q5176" i="2"/>
  <c r="P5176" i="2"/>
  <c r="J5176" i="2"/>
  <c r="U5175" i="2"/>
  <c r="Q5175" i="2"/>
  <c r="P5175" i="2"/>
  <c r="S5175" i="2" s="1"/>
  <c r="T5175" i="2" s="1"/>
  <c r="J5175" i="2"/>
  <c r="U5174" i="2"/>
  <c r="Q5174" i="2"/>
  <c r="S5174" i="2" s="1"/>
  <c r="T5174" i="2" s="1"/>
  <c r="P5174" i="2"/>
  <c r="J5174" i="2"/>
  <c r="U5173" i="2"/>
  <c r="Q5173" i="2"/>
  <c r="P5173" i="2"/>
  <c r="J5173" i="2"/>
  <c r="U5172" i="2"/>
  <c r="S5172" i="2"/>
  <c r="T5172" i="2" s="1"/>
  <c r="Q5172" i="2"/>
  <c r="P5172" i="2"/>
  <c r="J5172" i="2"/>
  <c r="U5171" i="2"/>
  <c r="Q5171" i="2"/>
  <c r="P5171" i="2"/>
  <c r="J5171" i="2"/>
  <c r="U5170" i="2"/>
  <c r="Q5170" i="2"/>
  <c r="S5170" i="2" s="1"/>
  <c r="T5170" i="2" s="1"/>
  <c r="P5170" i="2"/>
  <c r="J5170" i="2"/>
  <c r="U5169" i="2"/>
  <c r="Q5169" i="2"/>
  <c r="P5169" i="2"/>
  <c r="J5169" i="2"/>
  <c r="U5168" i="2"/>
  <c r="Q5168" i="2"/>
  <c r="P5168" i="2"/>
  <c r="S5168" i="2" s="1"/>
  <c r="T5168" i="2" s="1"/>
  <c r="J5168" i="2"/>
  <c r="U5167" i="2"/>
  <c r="Q5167" i="2"/>
  <c r="P5167" i="2"/>
  <c r="J5167" i="2"/>
  <c r="U5166" i="2"/>
  <c r="S5166" i="2"/>
  <c r="T5166" i="2" s="1"/>
  <c r="Q5166" i="2"/>
  <c r="P5166" i="2"/>
  <c r="U5165" i="2"/>
  <c r="Q5165" i="2"/>
  <c r="P5165" i="2"/>
  <c r="J5165" i="2"/>
  <c r="U5164" i="2"/>
  <c r="Q5164" i="2"/>
  <c r="S5164" i="2" s="1"/>
  <c r="T5164" i="2" s="1"/>
  <c r="P5164" i="2"/>
  <c r="J5164" i="2"/>
  <c r="U5163" i="2"/>
  <c r="Q5163" i="2"/>
  <c r="P5163" i="2"/>
  <c r="J5163" i="2"/>
  <c r="U5162" i="2"/>
  <c r="S5162" i="2"/>
  <c r="T5162" i="2" s="1"/>
  <c r="Q5162" i="2"/>
  <c r="P5162" i="2"/>
  <c r="J5162" i="2"/>
  <c r="U5161" i="2"/>
  <c r="Q5161" i="2"/>
  <c r="P5161" i="2"/>
  <c r="J5161" i="2"/>
  <c r="U5160" i="2"/>
  <c r="Q5160" i="2"/>
  <c r="S5160" i="2" s="1"/>
  <c r="T5160" i="2" s="1"/>
  <c r="P5160" i="2"/>
  <c r="J5160" i="2"/>
  <c r="U5159" i="2"/>
  <c r="Q5159" i="2"/>
  <c r="P5159" i="2"/>
  <c r="J5159" i="2"/>
  <c r="U5158" i="2"/>
  <c r="S5158" i="2"/>
  <c r="T5158" i="2" s="1"/>
  <c r="Q5158" i="2"/>
  <c r="P5158" i="2"/>
  <c r="J5158" i="2"/>
  <c r="U5157" i="2"/>
  <c r="Q5157" i="2"/>
  <c r="S5157" i="2" s="1"/>
  <c r="T5157" i="2" s="1"/>
  <c r="P5157" i="2"/>
  <c r="J5157" i="2"/>
  <c r="U5156" i="2"/>
  <c r="Q5156" i="2"/>
  <c r="S5156" i="2" s="1"/>
  <c r="T5156" i="2" s="1"/>
  <c r="P5156" i="2"/>
  <c r="J5156" i="2"/>
  <c r="U5155" i="2"/>
  <c r="Q5155" i="2"/>
  <c r="S5155" i="2" s="1"/>
  <c r="T5155" i="2" s="1"/>
  <c r="P5155" i="2"/>
  <c r="J5155" i="2"/>
  <c r="U5154" i="2"/>
  <c r="S5154" i="2"/>
  <c r="T5154" i="2" s="1"/>
  <c r="Q5154" i="2"/>
  <c r="P5154" i="2"/>
  <c r="J5154" i="2"/>
  <c r="U5153" i="2"/>
  <c r="Q5153" i="2"/>
  <c r="P5153" i="2"/>
  <c r="J5153" i="2"/>
  <c r="U5152" i="2"/>
  <c r="Q5152" i="2"/>
  <c r="S5152" i="2" s="1"/>
  <c r="T5152" i="2" s="1"/>
  <c r="P5152" i="2"/>
  <c r="J5152" i="2"/>
  <c r="U5151" i="2"/>
  <c r="Q5151" i="2"/>
  <c r="P5151" i="2"/>
  <c r="J5151" i="2"/>
  <c r="U5150" i="2"/>
  <c r="S5150" i="2"/>
  <c r="T5150" i="2" s="1"/>
  <c r="Q5150" i="2"/>
  <c r="P5150" i="2"/>
  <c r="J5150" i="2"/>
  <c r="U5149" i="2"/>
  <c r="Q5149" i="2"/>
  <c r="S5149" i="2" s="1"/>
  <c r="T5149" i="2" s="1"/>
  <c r="P5149" i="2"/>
  <c r="J5149" i="2"/>
  <c r="U5148" i="2"/>
  <c r="Q5148" i="2"/>
  <c r="P5148" i="2"/>
  <c r="J5148" i="2"/>
  <c r="U5147" i="2"/>
  <c r="Q5147" i="2"/>
  <c r="S5147" i="2" s="1"/>
  <c r="T5147" i="2" s="1"/>
  <c r="P5147" i="2"/>
  <c r="J5147" i="2"/>
  <c r="U5146" i="2"/>
  <c r="Q5146" i="2"/>
  <c r="S5146" i="2" s="1"/>
  <c r="T5146" i="2" s="1"/>
  <c r="P5146" i="2"/>
  <c r="J5146" i="2"/>
  <c r="U5145" i="2"/>
  <c r="Q5145" i="2"/>
  <c r="P5145" i="2"/>
  <c r="J5145" i="2"/>
  <c r="U5144" i="2"/>
  <c r="Q5144" i="2"/>
  <c r="P5144" i="2"/>
  <c r="J5144" i="2"/>
  <c r="U5143" i="2"/>
  <c r="Q5143" i="2"/>
  <c r="S5143" i="2" s="1"/>
  <c r="T5143" i="2" s="1"/>
  <c r="P5143" i="2"/>
  <c r="J5143" i="2"/>
  <c r="U5142" i="2"/>
  <c r="Q5142" i="2"/>
  <c r="S5142" i="2" s="1"/>
  <c r="T5142" i="2" s="1"/>
  <c r="P5142" i="2"/>
  <c r="J5142" i="2"/>
  <c r="U5141" i="2"/>
  <c r="Q5141" i="2"/>
  <c r="P5141" i="2"/>
  <c r="S5141" i="2" s="1"/>
  <c r="T5141" i="2" s="1"/>
  <c r="J5141" i="2"/>
  <c r="U5140" i="2"/>
  <c r="Q5140" i="2"/>
  <c r="S5140" i="2" s="1"/>
  <c r="T5140" i="2" s="1"/>
  <c r="P5140" i="2"/>
  <c r="J5140" i="2"/>
  <c r="U5139" i="2"/>
  <c r="S5139" i="2"/>
  <c r="T5139" i="2" s="1"/>
  <c r="Q5139" i="2"/>
  <c r="P5139" i="2"/>
  <c r="J5139" i="2"/>
  <c r="U5138" i="2"/>
  <c r="S5138" i="2"/>
  <c r="T5138" i="2" s="1"/>
  <c r="Q5138" i="2"/>
  <c r="P5138" i="2"/>
  <c r="J5138" i="2"/>
  <c r="U5137" i="2"/>
  <c r="Q5137" i="2"/>
  <c r="P5137" i="2"/>
  <c r="S5137" i="2" s="1"/>
  <c r="T5137" i="2" s="1"/>
  <c r="J5137" i="2"/>
  <c r="U5136" i="2"/>
  <c r="Q5136" i="2"/>
  <c r="S5136" i="2" s="1"/>
  <c r="T5136" i="2" s="1"/>
  <c r="P5136" i="2"/>
  <c r="J5136" i="2"/>
  <c r="U5135" i="2"/>
  <c r="Q5135" i="2"/>
  <c r="P5135" i="2"/>
  <c r="S5135" i="2" s="1"/>
  <c r="T5135" i="2" s="1"/>
  <c r="J5135" i="2"/>
  <c r="U5134" i="2"/>
  <c r="S5134" i="2"/>
  <c r="T5134" i="2" s="1"/>
  <c r="Q5134" i="2"/>
  <c r="P5134" i="2"/>
  <c r="J5134" i="2"/>
  <c r="U5133" i="2"/>
  <c r="Q5133" i="2"/>
  <c r="P5133" i="2"/>
  <c r="J5133" i="2"/>
  <c r="U5132" i="2"/>
  <c r="Q5132" i="2"/>
  <c r="P5132" i="2"/>
  <c r="J5132" i="2"/>
  <c r="U5131" i="2"/>
  <c r="T5131" i="2"/>
  <c r="S5131" i="2"/>
  <c r="Q5131" i="2"/>
  <c r="P5131" i="2"/>
  <c r="J5131" i="2"/>
  <c r="U5130" i="2"/>
  <c r="Q5130" i="2"/>
  <c r="P5130" i="2"/>
  <c r="S5130" i="2" s="1"/>
  <c r="T5130" i="2" s="1"/>
  <c r="U5129" i="2"/>
  <c r="Q5129" i="2"/>
  <c r="S5129" i="2" s="1"/>
  <c r="T5129" i="2" s="1"/>
  <c r="P5129" i="2"/>
  <c r="J5129" i="2"/>
  <c r="U5128" i="2"/>
  <c r="Q5128" i="2"/>
  <c r="P5128" i="2"/>
  <c r="S5128" i="2" s="1"/>
  <c r="T5128" i="2" s="1"/>
  <c r="J5128" i="2"/>
  <c r="U5127" i="2"/>
  <c r="Q5127" i="2"/>
  <c r="S5127" i="2" s="1"/>
  <c r="T5127" i="2" s="1"/>
  <c r="P5127" i="2"/>
  <c r="J5127" i="2"/>
  <c r="U5126" i="2"/>
  <c r="Q5126" i="2"/>
  <c r="S5126" i="2" s="1"/>
  <c r="T5126" i="2" s="1"/>
  <c r="P5126" i="2"/>
  <c r="J5126" i="2"/>
  <c r="U5125" i="2"/>
  <c r="Q5125" i="2"/>
  <c r="S5125" i="2" s="1"/>
  <c r="T5125" i="2" s="1"/>
  <c r="P5125" i="2"/>
  <c r="J5125" i="2"/>
  <c r="U5124" i="2"/>
  <c r="Q5124" i="2"/>
  <c r="P5124" i="2"/>
  <c r="S5124" i="2" s="1"/>
  <c r="T5124" i="2" s="1"/>
  <c r="J5124" i="2"/>
  <c r="U5123" i="2"/>
  <c r="Q5123" i="2"/>
  <c r="S5123" i="2" s="1"/>
  <c r="T5123" i="2" s="1"/>
  <c r="P5123" i="2"/>
  <c r="J5123" i="2"/>
  <c r="U5122" i="2"/>
  <c r="Q5122" i="2"/>
  <c r="P5122" i="2"/>
  <c r="J5122" i="2"/>
  <c r="U5121" i="2"/>
  <c r="S5121" i="2"/>
  <c r="T5121" i="2" s="1"/>
  <c r="Q5121" i="2"/>
  <c r="P5121" i="2"/>
  <c r="J5121" i="2"/>
  <c r="U5120" i="2"/>
  <c r="Q5120" i="2"/>
  <c r="P5120" i="2"/>
  <c r="S5120" i="2" s="1"/>
  <c r="T5120" i="2" s="1"/>
  <c r="J5120" i="2"/>
  <c r="U5119" i="2"/>
  <c r="Q5119" i="2"/>
  <c r="S5119" i="2" s="1"/>
  <c r="T5119" i="2" s="1"/>
  <c r="P5119" i="2"/>
  <c r="J5119" i="2"/>
  <c r="U5118" i="2"/>
  <c r="Q5118" i="2"/>
  <c r="P5118" i="2"/>
  <c r="J5118" i="2"/>
  <c r="U5117" i="2"/>
  <c r="S5117" i="2"/>
  <c r="T5117" i="2" s="1"/>
  <c r="Q5117" i="2"/>
  <c r="P5117" i="2"/>
  <c r="J5117" i="2"/>
  <c r="U5116" i="2"/>
  <c r="Q5116" i="2"/>
  <c r="P5116" i="2"/>
  <c r="J5116" i="2"/>
  <c r="U5115" i="2"/>
  <c r="Q5115" i="2"/>
  <c r="S5115" i="2" s="1"/>
  <c r="T5115" i="2" s="1"/>
  <c r="P5115" i="2"/>
  <c r="J5115" i="2"/>
  <c r="U5114" i="2"/>
  <c r="Q5114" i="2"/>
  <c r="P5114" i="2"/>
  <c r="J5114" i="2"/>
  <c r="U5113" i="2"/>
  <c r="Q5113" i="2"/>
  <c r="P5113" i="2"/>
  <c r="S5113" i="2" s="1"/>
  <c r="T5113" i="2" s="1"/>
  <c r="J5113" i="2"/>
  <c r="U5112" i="2"/>
  <c r="Q5112" i="2"/>
  <c r="P5112" i="2"/>
  <c r="J5112" i="2"/>
  <c r="U5111" i="2"/>
  <c r="S5111" i="2"/>
  <c r="T5111" i="2" s="1"/>
  <c r="Q5111" i="2"/>
  <c r="P5111" i="2"/>
  <c r="J5111" i="2"/>
  <c r="U5110" i="2"/>
  <c r="Q5110" i="2"/>
  <c r="P5110" i="2"/>
  <c r="J5110" i="2"/>
  <c r="U5109" i="2"/>
  <c r="S5109" i="2"/>
  <c r="T5109" i="2" s="1"/>
  <c r="Q5109" i="2"/>
  <c r="P5109" i="2"/>
  <c r="J5109" i="2"/>
  <c r="U5108" i="2"/>
  <c r="Q5108" i="2"/>
  <c r="P5108" i="2"/>
  <c r="J5108" i="2"/>
  <c r="U5107" i="2"/>
  <c r="S5107" i="2"/>
  <c r="T5107" i="2" s="1"/>
  <c r="Q5107" i="2"/>
  <c r="P5107" i="2"/>
  <c r="J5107" i="2"/>
  <c r="U5106" i="2"/>
  <c r="Q5106" i="2"/>
  <c r="S5106" i="2" s="1"/>
  <c r="T5106" i="2" s="1"/>
  <c r="P5106" i="2"/>
  <c r="J5106" i="2"/>
  <c r="U5105" i="2"/>
  <c r="Q5105" i="2"/>
  <c r="S5105" i="2" s="1"/>
  <c r="T5105" i="2" s="1"/>
  <c r="P5105" i="2"/>
  <c r="J5105" i="2"/>
  <c r="U5104" i="2"/>
  <c r="Q5104" i="2"/>
  <c r="P5104" i="2"/>
  <c r="J5104" i="2"/>
  <c r="U5103" i="2"/>
  <c r="Q5103" i="2"/>
  <c r="P5103" i="2"/>
  <c r="S5103" i="2" s="1"/>
  <c r="T5103" i="2" s="1"/>
  <c r="J5103" i="2"/>
  <c r="U5102" i="2"/>
  <c r="Q5102" i="2"/>
  <c r="S5102" i="2" s="1"/>
  <c r="T5102" i="2" s="1"/>
  <c r="P5102" i="2"/>
  <c r="J5102" i="2"/>
  <c r="U5101" i="2"/>
  <c r="Q5101" i="2"/>
  <c r="S5101" i="2" s="1"/>
  <c r="T5101" i="2" s="1"/>
  <c r="P5101" i="2"/>
  <c r="J5101" i="2"/>
  <c r="U5100" i="2"/>
  <c r="Q5100" i="2"/>
  <c r="P5100" i="2"/>
  <c r="S5100" i="2" s="1"/>
  <c r="T5100" i="2" s="1"/>
  <c r="J5100" i="2"/>
  <c r="U5099" i="2"/>
  <c r="T5099" i="2"/>
  <c r="S5099" i="2"/>
  <c r="Q5099" i="2"/>
  <c r="P5099" i="2"/>
  <c r="J5099" i="2"/>
  <c r="U5098" i="2"/>
  <c r="Q5098" i="2"/>
  <c r="S5098" i="2" s="1"/>
  <c r="T5098" i="2" s="1"/>
  <c r="P5098" i="2"/>
  <c r="J5098" i="2"/>
  <c r="U5097" i="2"/>
  <c r="Q5097" i="2"/>
  <c r="S5097" i="2" s="1"/>
  <c r="T5097" i="2" s="1"/>
  <c r="P5097" i="2"/>
  <c r="J5097" i="2"/>
  <c r="U5096" i="2"/>
  <c r="Q5096" i="2"/>
  <c r="P5096" i="2"/>
  <c r="S5096" i="2" s="1"/>
  <c r="T5096" i="2" s="1"/>
  <c r="J5096" i="2"/>
  <c r="U5095" i="2"/>
  <c r="Q5095" i="2"/>
  <c r="S5095" i="2" s="1"/>
  <c r="T5095" i="2" s="1"/>
  <c r="P5095" i="2"/>
  <c r="J5095" i="2"/>
  <c r="U5094" i="2"/>
  <c r="Q5094" i="2"/>
  <c r="S5094" i="2" s="1"/>
  <c r="T5094" i="2" s="1"/>
  <c r="P5094" i="2"/>
  <c r="J5094" i="2"/>
  <c r="U5093" i="2"/>
  <c r="Q5093" i="2"/>
  <c r="S5093" i="2" s="1"/>
  <c r="T5093" i="2" s="1"/>
  <c r="P5093" i="2"/>
  <c r="J5093" i="2"/>
  <c r="U5092" i="2"/>
  <c r="Q5092" i="2"/>
  <c r="P5092" i="2"/>
  <c r="S5092" i="2" s="1"/>
  <c r="T5092" i="2" s="1"/>
  <c r="J5092" i="2"/>
  <c r="U5091" i="2"/>
  <c r="Q5091" i="2"/>
  <c r="S5091" i="2" s="1"/>
  <c r="T5091" i="2" s="1"/>
  <c r="P5091" i="2"/>
  <c r="J5091" i="2"/>
  <c r="U5090" i="2"/>
  <c r="Q5090" i="2"/>
  <c r="P5090" i="2"/>
  <c r="J5090" i="2"/>
  <c r="U5089" i="2"/>
  <c r="S5089" i="2"/>
  <c r="T5089" i="2" s="1"/>
  <c r="Q5089" i="2"/>
  <c r="P5089" i="2"/>
  <c r="J5089" i="2"/>
  <c r="U5088" i="2"/>
  <c r="Q5088" i="2"/>
  <c r="P5088" i="2"/>
  <c r="S5088" i="2" s="1"/>
  <c r="T5088" i="2" s="1"/>
  <c r="J5088" i="2"/>
  <c r="U5087" i="2"/>
  <c r="Q5087" i="2"/>
  <c r="S5087" i="2" s="1"/>
  <c r="T5087" i="2" s="1"/>
  <c r="P5087" i="2"/>
  <c r="J5087" i="2"/>
  <c r="U5086" i="2"/>
  <c r="Q5086" i="2"/>
  <c r="P5086" i="2"/>
  <c r="J5086" i="2"/>
  <c r="U5085" i="2"/>
  <c r="S5085" i="2"/>
  <c r="T5085" i="2" s="1"/>
  <c r="Q5085" i="2"/>
  <c r="P5085" i="2"/>
  <c r="J5085" i="2"/>
  <c r="U5084" i="2"/>
  <c r="Q5084" i="2"/>
  <c r="P5084" i="2"/>
  <c r="J5084" i="2"/>
  <c r="U5083" i="2"/>
  <c r="Q5083" i="2"/>
  <c r="S5083" i="2" s="1"/>
  <c r="T5083" i="2" s="1"/>
  <c r="P5083" i="2"/>
  <c r="J5083" i="2"/>
  <c r="U5082" i="2"/>
  <c r="Q5082" i="2"/>
  <c r="P5082" i="2"/>
  <c r="J5082" i="2"/>
  <c r="U5081" i="2"/>
  <c r="Q5081" i="2"/>
  <c r="P5081" i="2"/>
  <c r="S5081" i="2" s="1"/>
  <c r="T5081" i="2" s="1"/>
  <c r="J5081" i="2"/>
  <c r="U5080" i="2"/>
  <c r="Q5080" i="2"/>
  <c r="P5080" i="2"/>
  <c r="J5080" i="2"/>
  <c r="U5079" i="2"/>
  <c r="S5079" i="2"/>
  <c r="T5079" i="2" s="1"/>
  <c r="Q5079" i="2"/>
  <c r="P5079" i="2"/>
  <c r="J5079" i="2"/>
  <c r="U5078" i="2"/>
  <c r="Q5078" i="2"/>
  <c r="P5078" i="2"/>
  <c r="J5078" i="2"/>
  <c r="U5077" i="2"/>
  <c r="S5077" i="2"/>
  <c r="T5077" i="2" s="1"/>
  <c r="Q5077" i="2"/>
  <c r="P5077" i="2"/>
  <c r="J5077" i="2"/>
  <c r="U5076" i="2"/>
  <c r="Q5076" i="2"/>
  <c r="P5076" i="2"/>
  <c r="J5076" i="2"/>
  <c r="U5075" i="2"/>
  <c r="S5075" i="2"/>
  <c r="T5075" i="2" s="1"/>
  <c r="Q5075" i="2"/>
  <c r="P5075" i="2"/>
  <c r="J5075" i="2"/>
  <c r="U5074" i="2"/>
  <c r="Q5074" i="2"/>
  <c r="S5074" i="2" s="1"/>
  <c r="T5074" i="2" s="1"/>
  <c r="P5074" i="2"/>
  <c r="J5074" i="2"/>
  <c r="U5073" i="2"/>
  <c r="Q5073" i="2"/>
  <c r="S5073" i="2" s="1"/>
  <c r="T5073" i="2" s="1"/>
  <c r="P5073" i="2"/>
  <c r="J5073" i="2"/>
  <c r="U5072" i="2"/>
  <c r="Q5072" i="2"/>
  <c r="P5072" i="2"/>
  <c r="J5072" i="2"/>
  <c r="U5071" i="2"/>
  <c r="Q5071" i="2"/>
  <c r="P5071" i="2"/>
  <c r="S5071" i="2" s="1"/>
  <c r="T5071" i="2" s="1"/>
  <c r="J5071" i="2"/>
  <c r="U5070" i="2"/>
  <c r="Q5070" i="2"/>
  <c r="S5070" i="2" s="1"/>
  <c r="T5070" i="2" s="1"/>
  <c r="P5070" i="2"/>
  <c r="J5070" i="2"/>
  <c r="U5069" i="2"/>
  <c r="Q5069" i="2"/>
  <c r="S5069" i="2" s="1"/>
  <c r="T5069" i="2" s="1"/>
  <c r="P5069" i="2"/>
  <c r="J5069" i="2"/>
  <c r="U5068" i="2"/>
  <c r="Q5068" i="2"/>
  <c r="P5068" i="2"/>
  <c r="S5068" i="2" s="1"/>
  <c r="T5068" i="2" s="1"/>
  <c r="J5068" i="2"/>
  <c r="U5067" i="2"/>
  <c r="T5067" i="2"/>
  <c r="S5067" i="2"/>
  <c r="Q5067" i="2"/>
  <c r="P5067" i="2"/>
  <c r="J5067" i="2"/>
  <c r="U5066" i="2"/>
  <c r="Q5066" i="2"/>
  <c r="S5066" i="2" s="1"/>
  <c r="T5066" i="2" s="1"/>
  <c r="P5066" i="2"/>
  <c r="J5066" i="2"/>
  <c r="U5065" i="2"/>
  <c r="Q5065" i="2"/>
  <c r="S5065" i="2" s="1"/>
  <c r="T5065" i="2" s="1"/>
  <c r="P5065" i="2"/>
  <c r="U5064" i="2"/>
  <c r="Q5064" i="2"/>
  <c r="S5064" i="2" s="1"/>
  <c r="T5064" i="2" s="1"/>
  <c r="P5064" i="2"/>
  <c r="J5064" i="2"/>
  <c r="U5063" i="2"/>
  <c r="Q5063" i="2"/>
  <c r="S5063" i="2" s="1"/>
  <c r="T5063" i="2" s="1"/>
  <c r="P5063" i="2"/>
  <c r="J5063" i="2"/>
  <c r="U5062" i="2"/>
  <c r="Q5062" i="2"/>
  <c r="P5062" i="2"/>
  <c r="J5062" i="2"/>
  <c r="U5061" i="2"/>
  <c r="Q5061" i="2"/>
  <c r="S5061" i="2" s="1"/>
  <c r="T5061" i="2" s="1"/>
  <c r="P5061" i="2"/>
  <c r="J5061" i="2"/>
  <c r="U5060" i="2"/>
  <c r="Q5060" i="2"/>
  <c r="P5060" i="2"/>
  <c r="J5060" i="2"/>
  <c r="U5059" i="2"/>
  <c r="S5059" i="2"/>
  <c r="T5059" i="2" s="1"/>
  <c r="Q5059" i="2"/>
  <c r="P5059" i="2"/>
  <c r="J5059" i="2"/>
  <c r="U5058" i="2"/>
  <c r="Q5058" i="2"/>
  <c r="S5058" i="2" s="1"/>
  <c r="T5058" i="2" s="1"/>
  <c r="P5058" i="2"/>
  <c r="J5058" i="2"/>
  <c r="U5057" i="2"/>
  <c r="Q5057" i="2"/>
  <c r="P5057" i="2"/>
  <c r="J5057" i="2"/>
  <c r="U5056" i="2"/>
  <c r="Q5056" i="2"/>
  <c r="S5056" i="2" s="1"/>
  <c r="T5056" i="2" s="1"/>
  <c r="P5056" i="2"/>
  <c r="J5056" i="2"/>
  <c r="U5055" i="2"/>
  <c r="Q5055" i="2"/>
  <c r="S5055" i="2" s="1"/>
  <c r="T5055" i="2" s="1"/>
  <c r="P5055" i="2"/>
  <c r="J5055" i="2"/>
  <c r="U5054" i="2"/>
  <c r="Q5054" i="2"/>
  <c r="S5054" i="2" s="1"/>
  <c r="T5054" i="2" s="1"/>
  <c r="P5054" i="2"/>
  <c r="J5054" i="2"/>
  <c r="U5053" i="2"/>
  <c r="Q5053" i="2"/>
  <c r="P5053" i="2"/>
  <c r="J5053" i="2"/>
  <c r="U5052" i="2"/>
  <c r="Q5052" i="2"/>
  <c r="S5052" i="2" s="1"/>
  <c r="T5052" i="2" s="1"/>
  <c r="P5052" i="2"/>
  <c r="J5052" i="2"/>
  <c r="U5051" i="2"/>
  <c r="Q5051" i="2"/>
  <c r="S5051" i="2" s="1"/>
  <c r="T5051" i="2" s="1"/>
  <c r="P5051" i="2"/>
  <c r="J5051" i="2"/>
  <c r="U5050" i="2"/>
  <c r="Q5050" i="2"/>
  <c r="P5050" i="2"/>
  <c r="J5050" i="2"/>
  <c r="U5049" i="2"/>
  <c r="Q5049" i="2"/>
  <c r="S5049" i="2" s="1"/>
  <c r="T5049" i="2" s="1"/>
  <c r="P5049" i="2"/>
  <c r="J5049" i="2"/>
  <c r="U5048" i="2"/>
  <c r="Q5048" i="2"/>
  <c r="P5048" i="2"/>
  <c r="J5048" i="2"/>
  <c r="U5047" i="2"/>
  <c r="Q5047" i="2"/>
  <c r="P5047" i="2"/>
  <c r="S5047" i="2" s="1"/>
  <c r="T5047" i="2" s="1"/>
  <c r="J5047" i="2"/>
  <c r="U5046" i="2"/>
  <c r="Q5046" i="2"/>
  <c r="P5046" i="2"/>
  <c r="J5046" i="2"/>
  <c r="U5045" i="2"/>
  <c r="Q5045" i="2"/>
  <c r="P5045" i="2"/>
  <c r="J5045" i="2"/>
  <c r="U5044" i="2"/>
  <c r="Q5044" i="2"/>
  <c r="S5044" i="2" s="1"/>
  <c r="T5044" i="2" s="1"/>
  <c r="P5044" i="2"/>
  <c r="J5044" i="2"/>
  <c r="U5043" i="2"/>
  <c r="Q5043" i="2"/>
  <c r="S5043" i="2" s="1"/>
  <c r="T5043" i="2" s="1"/>
  <c r="P5043" i="2"/>
  <c r="J5043" i="2"/>
  <c r="U5042" i="2"/>
  <c r="Q5042" i="2"/>
  <c r="P5042" i="2"/>
  <c r="J5042" i="2"/>
  <c r="U5041" i="2"/>
  <c r="Q5041" i="2"/>
  <c r="S5041" i="2" s="1"/>
  <c r="T5041" i="2" s="1"/>
  <c r="P5041" i="2"/>
  <c r="J5041" i="2"/>
  <c r="U5040" i="2"/>
  <c r="Q5040" i="2"/>
  <c r="P5040" i="2"/>
  <c r="J5040" i="2"/>
  <c r="U5039" i="2"/>
  <c r="S5039" i="2"/>
  <c r="T5039" i="2" s="1"/>
  <c r="Q5039" i="2"/>
  <c r="P5039" i="2"/>
  <c r="J5039" i="2"/>
  <c r="U5038" i="2"/>
  <c r="Q5038" i="2"/>
  <c r="P5038" i="2"/>
  <c r="J5038" i="2"/>
  <c r="U5037" i="2"/>
  <c r="Q5037" i="2"/>
  <c r="S5037" i="2" s="1"/>
  <c r="T5037" i="2" s="1"/>
  <c r="P5037" i="2"/>
  <c r="J5037" i="2"/>
  <c r="U5036" i="2"/>
  <c r="Q5036" i="2"/>
  <c r="P5036" i="2"/>
  <c r="J5036" i="2"/>
  <c r="U5035" i="2"/>
  <c r="S5035" i="2"/>
  <c r="T5035" i="2" s="1"/>
  <c r="Q5035" i="2"/>
  <c r="P5035" i="2"/>
  <c r="J5035" i="2"/>
  <c r="U5034" i="2"/>
  <c r="Q5034" i="2"/>
  <c r="P5034" i="2"/>
  <c r="J5034" i="2"/>
  <c r="U5033" i="2"/>
  <c r="Q5033" i="2"/>
  <c r="P5033" i="2"/>
  <c r="J5033" i="2"/>
  <c r="U5032" i="2"/>
  <c r="Q5032" i="2"/>
  <c r="S5032" i="2" s="1"/>
  <c r="T5032" i="2" s="1"/>
  <c r="P5032" i="2"/>
  <c r="J5032" i="2"/>
  <c r="U5031" i="2"/>
  <c r="Q5031" i="2"/>
  <c r="S5031" i="2" s="1"/>
  <c r="T5031" i="2" s="1"/>
  <c r="P5031" i="2"/>
  <c r="J5031" i="2"/>
  <c r="U5030" i="2"/>
  <c r="Q5030" i="2"/>
  <c r="P5030" i="2"/>
  <c r="S5030" i="2" s="1"/>
  <c r="T5030" i="2" s="1"/>
  <c r="J5030" i="2"/>
  <c r="U5029" i="2"/>
  <c r="Q5029" i="2"/>
  <c r="S5029" i="2" s="1"/>
  <c r="T5029" i="2" s="1"/>
  <c r="P5029" i="2"/>
  <c r="J5029" i="2"/>
  <c r="U5028" i="2"/>
  <c r="Q5028" i="2"/>
  <c r="P5028" i="2"/>
  <c r="J5028" i="2"/>
  <c r="U5027" i="2"/>
  <c r="S5027" i="2"/>
  <c r="T5027" i="2" s="1"/>
  <c r="Q5027" i="2"/>
  <c r="P5027" i="2"/>
  <c r="J5027" i="2"/>
  <c r="U5026" i="2"/>
  <c r="Q5026" i="2"/>
  <c r="P5026" i="2"/>
  <c r="J5026" i="2"/>
  <c r="U5025" i="2"/>
  <c r="Q5025" i="2"/>
  <c r="P5025" i="2"/>
  <c r="J5025" i="2"/>
  <c r="U5024" i="2"/>
  <c r="T5024" i="2"/>
  <c r="S5024" i="2"/>
  <c r="Q5024" i="2"/>
  <c r="P5024" i="2"/>
  <c r="J5024" i="2"/>
  <c r="U5023" i="2"/>
  <c r="Q5023" i="2"/>
  <c r="P5023" i="2"/>
  <c r="S5023" i="2" s="1"/>
  <c r="T5023" i="2" s="1"/>
  <c r="J5023" i="2"/>
  <c r="U5022" i="2"/>
  <c r="Q5022" i="2"/>
  <c r="P5022" i="2"/>
  <c r="J5022" i="2"/>
  <c r="U5021" i="2"/>
  <c r="Q5021" i="2"/>
  <c r="P5021" i="2"/>
  <c r="J5021" i="2"/>
  <c r="U5020" i="2"/>
  <c r="Q5020" i="2"/>
  <c r="S5020" i="2" s="1"/>
  <c r="T5020" i="2" s="1"/>
  <c r="P5020" i="2"/>
  <c r="J5020" i="2"/>
  <c r="U5019" i="2"/>
  <c r="S5019" i="2"/>
  <c r="T5019" i="2" s="1"/>
  <c r="Q5019" i="2"/>
  <c r="P5019" i="2"/>
  <c r="J5019" i="2"/>
  <c r="U5018" i="2"/>
  <c r="Q5018" i="2"/>
  <c r="P5018" i="2"/>
  <c r="J5018" i="2"/>
  <c r="U5017" i="2"/>
  <c r="Q5017" i="2"/>
  <c r="P5017" i="2"/>
  <c r="J5017" i="2"/>
  <c r="U5016" i="2"/>
  <c r="Q5016" i="2"/>
  <c r="S5016" i="2" s="1"/>
  <c r="T5016" i="2" s="1"/>
  <c r="P5016" i="2"/>
  <c r="J5016" i="2"/>
  <c r="U5015" i="2"/>
  <c r="Q5015" i="2"/>
  <c r="S5015" i="2" s="1"/>
  <c r="T5015" i="2" s="1"/>
  <c r="P5015" i="2"/>
  <c r="U5014" i="2"/>
  <c r="S5014" i="2"/>
  <c r="T5014" i="2" s="1"/>
  <c r="Q5014" i="2"/>
  <c r="P5014" i="2"/>
  <c r="J5014" i="2"/>
  <c r="U5013" i="2"/>
  <c r="Q5013" i="2"/>
  <c r="P5013" i="2"/>
  <c r="S5013" i="2" s="1"/>
  <c r="T5013" i="2" s="1"/>
  <c r="J5013" i="2"/>
  <c r="U5012" i="2"/>
  <c r="Q5012" i="2"/>
  <c r="S5012" i="2" s="1"/>
  <c r="T5012" i="2" s="1"/>
  <c r="P5012" i="2"/>
  <c r="J5012" i="2"/>
  <c r="U5011" i="2"/>
  <c r="Q5011" i="2"/>
  <c r="P5011" i="2"/>
  <c r="J5011" i="2"/>
  <c r="U5010" i="2"/>
  <c r="S5010" i="2"/>
  <c r="T5010" i="2" s="1"/>
  <c r="Q5010" i="2"/>
  <c r="P5010" i="2"/>
  <c r="J5010" i="2"/>
  <c r="U5009" i="2"/>
  <c r="Q5009" i="2"/>
  <c r="P5009" i="2"/>
  <c r="J5009" i="2"/>
  <c r="U5008" i="2"/>
  <c r="Q5008" i="2"/>
  <c r="S5008" i="2" s="1"/>
  <c r="T5008" i="2" s="1"/>
  <c r="P5008" i="2"/>
  <c r="J5008" i="2"/>
  <c r="U5007" i="2"/>
  <c r="Q5007" i="2"/>
  <c r="P5007" i="2"/>
  <c r="J5007" i="2"/>
  <c r="U5006" i="2"/>
  <c r="Q5006" i="2"/>
  <c r="P5006" i="2"/>
  <c r="S5006" i="2" s="1"/>
  <c r="T5006" i="2" s="1"/>
  <c r="J5006" i="2"/>
  <c r="U5005" i="2"/>
  <c r="Q5005" i="2"/>
  <c r="P5005" i="2"/>
  <c r="J5005" i="2"/>
  <c r="U5004" i="2"/>
  <c r="S5004" i="2"/>
  <c r="T5004" i="2" s="1"/>
  <c r="Q5004" i="2"/>
  <c r="P5004" i="2"/>
  <c r="J5004" i="2"/>
  <c r="U5003" i="2"/>
  <c r="Q5003" i="2"/>
  <c r="P5003" i="2"/>
  <c r="J5003" i="2"/>
  <c r="U5002" i="2"/>
  <c r="Q5002" i="2"/>
  <c r="P5002" i="2"/>
  <c r="S5002" i="2" s="1"/>
  <c r="T5002" i="2" s="1"/>
  <c r="J5002" i="2"/>
  <c r="U5001" i="2"/>
  <c r="Q5001" i="2"/>
  <c r="P5001" i="2"/>
  <c r="J5001" i="2"/>
  <c r="U5000" i="2"/>
  <c r="S5000" i="2"/>
  <c r="T5000" i="2" s="1"/>
  <c r="Q5000" i="2"/>
  <c r="P5000" i="2"/>
  <c r="J5000" i="2"/>
  <c r="U4999" i="2"/>
  <c r="Q4999" i="2"/>
  <c r="S4999" i="2" s="1"/>
  <c r="T4999" i="2" s="1"/>
  <c r="P4999" i="2"/>
  <c r="J4999" i="2"/>
  <c r="U4998" i="2"/>
  <c r="Q4998" i="2"/>
  <c r="S4998" i="2" s="1"/>
  <c r="T4998" i="2" s="1"/>
  <c r="P4998" i="2"/>
  <c r="J4998" i="2"/>
  <c r="U4997" i="2"/>
  <c r="Q4997" i="2"/>
  <c r="P4997" i="2"/>
  <c r="J4997" i="2"/>
  <c r="U4996" i="2"/>
  <c r="Q4996" i="2"/>
  <c r="P4996" i="2"/>
  <c r="S4996" i="2" s="1"/>
  <c r="T4996" i="2" s="1"/>
  <c r="J4996" i="2"/>
  <c r="U4995" i="2"/>
  <c r="Q4995" i="2"/>
  <c r="S4995" i="2" s="1"/>
  <c r="T4995" i="2" s="1"/>
  <c r="P4995" i="2"/>
  <c r="J4995" i="2"/>
  <c r="U4994" i="2"/>
  <c r="Q4994" i="2"/>
  <c r="S4994" i="2" s="1"/>
  <c r="T4994" i="2" s="1"/>
  <c r="P4994" i="2"/>
  <c r="J4994" i="2"/>
  <c r="U4993" i="2"/>
  <c r="Q4993" i="2"/>
  <c r="P4993" i="2"/>
  <c r="S4993" i="2" s="1"/>
  <c r="T4993" i="2" s="1"/>
  <c r="J4993" i="2"/>
  <c r="U4992" i="2"/>
  <c r="Q4992" i="2"/>
  <c r="P4992" i="2"/>
  <c r="S4992" i="2" s="1"/>
  <c r="T4992" i="2" s="1"/>
  <c r="J4992" i="2"/>
  <c r="U4991" i="2"/>
  <c r="Q4991" i="2"/>
  <c r="S4991" i="2" s="1"/>
  <c r="T4991" i="2" s="1"/>
  <c r="P4991" i="2"/>
  <c r="J4991" i="2"/>
  <c r="U4990" i="2"/>
  <c r="Q4990" i="2"/>
  <c r="S4990" i="2" s="1"/>
  <c r="T4990" i="2" s="1"/>
  <c r="P4990" i="2"/>
  <c r="J4990" i="2"/>
  <c r="U4989" i="2"/>
  <c r="Q4989" i="2"/>
  <c r="P4989" i="2"/>
  <c r="S4989" i="2" s="1"/>
  <c r="T4989" i="2" s="1"/>
  <c r="J4989" i="2"/>
  <c r="U4988" i="2"/>
  <c r="Q4988" i="2"/>
  <c r="S4988" i="2" s="1"/>
  <c r="T4988" i="2" s="1"/>
  <c r="P4988" i="2"/>
  <c r="J4988" i="2"/>
  <c r="U4987" i="2"/>
  <c r="Q4987" i="2"/>
  <c r="S4987" i="2" s="1"/>
  <c r="T4987" i="2" s="1"/>
  <c r="P4987" i="2"/>
  <c r="J4987" i="2"/>
  <c r="U4986" i="2"/>
  <c r="Q4986" i="2"/>
  <c r="S4986" i="2" s="1"/>
  <c r="T4986" i="2" s="1"/>
  <c r="P4986" i="2"/>
  <c r="J4986" i="2"/>
  <c r="U4985" i="2"/>
  <c r="Q4985" i="2"/>
  <c r="P4985" i="2"/>
  <c r="S4985" i="2" s="1"/>
  <c r="T4985" i="2" s="1"/>
  <c r="J4985" i="2"/>
  <c r="U4984" i="2"/>
  <c r="Q4984" i="2"/>
  <c r="S4984" i="2" s="1"/>
  <c r="T4984" i="2" s="1"/>
  <c r="P4984" i="2"/>
  <c r="J4984" i="2"/>
  <c r="U4983" i="2"/>
  <c r="Q4983" i="2"/>
  <c r="P4983" i="2"/>
  <c r="J4983" i="2"/>
  <c r="U4982" i="2"/>
  <c r="S4982" i="2"/>
  <c r="T4982" i="2" s="1"/>
  <c r="Q4982" i="2"/>
  <c r="P4982" i="2"/>
  <c r="J4982" i="2"/>
  <c r="U4981" i="2"/>
  <c r="Q4981" i="2"/>
  <c r="P4981" i="2"/>
  <c r="S4981" i="2" s="1"/>
  <c r="T4981" i="2" s="1"/>
  <c r="J4981" i="2"/>
  <c r="U4980" i="2"/>
  <c r="Q4980" i="2"/>
  <c r="S4980" i="2" s="1"/>
  <c r="T4980" i="2" s="1"/>
  <c r="P4980" i="2"/>
  <c r="J4980" i="2"/>
  <c r="U4979" i="2"/>
  <c r="Q4979" i="2"/>
  <c r="P4979" i="2"/>
  <c r="J4979" i="2"/>
  <c r="U4978" i="2"/>
  <c r="S4978" i="2"/>
  <c r="T4978" i="2" s="1"/>
  <c r="Q4978" i="2"/>
  <c r="P4978" i="2"/>
  <c r="J4978" i="2"/>
  <c r="U4977" i="2"/>
  <c r="Q4977" i="2"/>
  <c r="P4977" i="2"/>
  <c r="J4977" i="2"/>
  <c r="U4976" i="2"/>
  <c r="Q4976" i="2"/>
  <c r="S4976" i="2" s="1"/>
  <c r="T4976" i="2" s="1"/>
  <c r="P4976" i="2"/>
  <c r="J4976" i="2"/>
  <c r="U4975" i="2"/>
  <c r="Q4975" i="2"/>
  <c r="P4975" i="2"/>
  <c r="J4975" i="2"/>
  <c r="U4974" i="2"/>
  <c r="Q4974" i="2"/>
  <c r="P4974" i="2"/>
  <c r="S4974" i="2" s="1"/>
  <c r="T4974" i="2" s="1"/>
  <c r="J4974" i="2"/>
  <c r="U4973" i="2"/>
  <c r="Q4973" i="2"/>
  <c r="P4973" i="2"/>
  <c r="J4973" i="2"/>
  <c r="U4972" i="2"/>
  <c r="S4972" i="2"/>
  <c r="T4972" i="2" s="1"/>
  <c r="Q4972" i="2"/>
  <c r="P4972" i="2"/>
  <c r="J4972" i="2"/>
  <c r="U4971" i="2"/>
  <c r="Q4971" i="2"/>
  <c r="P4971" i="2"/>
  <c r="J4971" i="2"/>
  <c r="U4970" i="2"/>
  <c r="Q4970" i="2"/>
  <c r="P4970" i="2"/>
  <c r="S4970" i="2" s="1"/>
  <c r="T4970" i="2" s="1"/>
  <c r="J4970" i="2"/>
  <c r="U4969" i="2"/>
  <c r="Q4969" i="2"/>
  <c r="P4969" i="2"/>
  <c r="J4969" i="2"/>
  <c r="U4968" i="2"/>
  <c r="S4968" i="2"/>
  <c r="T4968" i="2" s="1"/>
  <c r="Q4968" i="2"/>
  <c r="P4968" i="2"/>
  <c r="J4968" i="2"/>
  <c r="U4967" i="2"/>
  <c r="Q4967" i="2"/>
  <c r="S4967" i="2" s="1"/>
  <c r="T4967" i="2" s="1"/>
  <c r="P4967" i="2"/>
  <c r="J4967" i="2"/>
  <c r="U4966" i="2"/>
  <c r="Q4966" i="2"/>
  <c r="S4966" i="2" s="1"/>
  <c r="T4966" i="2" s="1"/>
  <c r="P4966" i="2"/>
  <c r="J4966" i="2"/>
  <c r="U4965" i="2"/>
  <c r="Q4965" i="2"/>
  <c r="P4965" i="2"/>
  <c r="J4965" i="2"/>
  <c r="U4964" i="2"/>
  <c r="Q4964" i="2"/>
  <c r="P4964" i="2"/>
  <c r="S4964" i="2" s="1"/>
  <c r="T4964" i="2" s="1"/>
  <c r="J4964" i="2"/>
  <c r="U4963" i="2"/>
  <c r="Q4963" i="2"/>
  <c r="S4963" i="2" s="1"/>
  <c r="T4963" i="2" s="1"/>
  <c r="P4963" i="2"/>
  <c r="J4963" i="2"/>
  <c r="U4962" i="2"/>
  <c r="Q4962" i="2"/>
  <c r="S4962" i="2" s="1"/>
  <c r="T4962" i="2" s="1"/>
  <c r="P4962" i="2"/>
  <c r="J4962" i="2"/>
  <c r="U4961" i="2"/>
  <c r="Q4961" i="2"/>
  <c r="P4961" i="2"/>
  <c r="S4961" i="2" s="1"/>
  <c r="T4961" i="2" s="1"/>
  <c r="J4961" i="2"/>
  <c r="U4960" i="2"/>
  <c r="T4960" i="2"/>
  <c r="Q4960" i="2"/>
  <c r="P4960" i="2"/>
  <c r="S4960" i="2" s="1"/>
  <c r="J4960" i="2"/>
  <c r="U4959" i="2"/>
  <c r="Q4959" i="2"/>
  <c r="S4959" i="2" s="1"/>
  <c r="T4959" i="2" s="1"/>
  <c r="P4959" i="2"/>
  <c r="J4959" i="2"/>
  <c r="U4958" i="2"/>
  <c r="Q4958" i="2"/>
  <c r="S4958" i="2" s="1"/>
  <c r="T4958" i="2" s="1"/>
  <c r="P4958" i="2"/>
  <c r="J4958" i="2"/>
  <c r="U4957" i="2"/>
  <c r="Q4957" i="2"/>
  <c r="P4957" i="2"/>
  <c r="S4957" i="2" s="1"/>
  <c r="T4957" i="2" s="1"/>
  <c r="J4957" i="2"/>
  <c r="U4956" i="2"/>
  <c r="Q4956" i="2"/>
  <c r="S4956" i="2" s="1"/>
  <c r="T4956" i="2" s="1"/>
  <c r="P4956" i="2"/>
  <c r="J4956" i="2"/>
  <c r="U4955" i="2"/>
  <c r="Q4955" i="2"/>
  <c r="S4955" i="2" s="1"/>
  <c r="T4955" i="2" s="1"/>
  <c r="P4955" i="2"/>
  <c r="J4955" i="2"/>
  <c r="U4954" i="2"/>
  <c r="Q4954" i="2"/>
  <c r="S4954" i="2" s="1"/>
  <c r="T4954" i="2" s="1"/>
  <c r="P4954" i="2"/>
  <c r="J4954" i="2"/>
  <c r="U4953" i="2"/>
  <c r="Q4953" i="2"/>
  <c r="P4953" i="2"/>
  <c r="S4953" i="2" s="1"/>
  <c r="T4953" i="2" s="1"/>
  <c r="J4953" i="2"/>
  <c r="U4952" i="2"/>
  <c r="Q4952" i="2"/>
  <c r="S4952" i="2" s="1"/>
  <c r="T4952" i="2" s="1"/>
  <c r="P4952" i="2"/>
  <c r="J4952" i="2"/>
  <c r="U4951" i="2"/>
  <c r="Q4951" i="2"/>
  <c r="P4951" i="2"/>
  <c r="J4951" i="2"/>
  <c r="U4950" i="2"/>
  <c r="S4950" i="2"/>
  <c r="T4950" i="2" s="1"/>
  <c r="Q4950" i="2"/>
  <c r="P4950" i="2"/>
  <c r="J4950" i="2"/>
  <c r="U4949" i="2"/>
  <c r="Q4949" i="2"/>
  <c r="P4949" i="2"/>
  <c r="S4949" i="2" s="1"/>
  <c r="T4949" i="2" s="1"/>
  <c r="J4949" i="2"/>
  <c r="U4948" i="2"/>
  <c r="Q4948" i="2"/>
  <c r="S4948" i="2" s="1"/>
  <c r="T4948" i="2" s="1"/>
  <c r="P4948" i="2"/>
  <c r="J4948" i="2"/>
  <c r="U4947" i="2"/>
  <c r="Q4947" i="2"/>
  <c r="P4947" i="2"/>
  <c r="J4947" i="2"/>
  <c r="U4946" i="2"/>
  <c r="S4946" i="2"/>
  <c r="T4946" i="2" s="1"/>
  <c r="Q4946" i="2"/>
  <c r="P4946" i="2"/>
  <c r="J4946" i="2"/>
  <c r="U4945" i="2"/>
  <c r="Q4945" i="2"/>
  <c r="P4945" i="2"/>
  <c r="J4945" i="2"/>
  <c r="U4944" i="2"/>
  <c r="Q4944" i="2"/>
  <c r="S4944" i="2" s="1"/>
  <c r="T4944" i="2" s="1"/>
  <c r="P4944" i="2"/>
  <c r="U4943" i="2"/>
  <c r="Q4943" i="2"/>
  <c r="P4943" i="2"/>
  <c r="J4943" i="2"/>
  <c r="U4942" i="2"/>
  <c r="Q4942" i="2"/>
  <c r="P4942" i="2"/>
  <c r="J4942" i="2"/>
  <c r="U4941" i="2"/>
  <c r="Q4941" i="2"/>
  <c r="S4941" i="2" s="1"/>
  <c r="T4941" i="2" s="1"/>
  <c r="P4941" i="2"/>
  <c r="J4941" i="2"/>
  <c r="U4940" i="2"/>
  <c r="Q4940" i="2"/>
  <c r="S4940" i="2" s="1"/>
  <c r="T4940" i="2" s="1"/>
  <c r="P4940" i="2"/>
  <c r="U4939" i="2"/>
  <c r="Q4939" i="2"/>
  <c r="P4939" i="2"/>
  <c r="S4939" i="2" s="1"/>
  <c r="T4939" i="2" s="1"/>
  <c r="J4939" i="2"/>
  <c r="U4938" i="2"/>
  <c r="Q4938" i="2"/>
  <c r="P4938" i="2"/>
  <c r="J4938" i="2"/>
  <c r="U4937" i="2"/>
  <c r="S4937" i="2"/>
  <c r="T4937" i="2" s="1"/>
  <c r="Q4937" i="2"/>
  <c r="P4937" i="2"/>
  <c r="J4937" i="2"/>
  <c r="U4936" i="2"/>
  <c r="Q4936" i="2"/>
  <c r="S4936" i="2" s="1"/>
  <c r="T4936" i="2" s="1"/>
  <c r="P4936" i="2"/>
  <c r="J4936" i="2"/>
  <c r="U4935" i="2"/>
  <c r="Q4935" i="2"/>
  <c r="S4935" i="2" s="1"/>
  <c r="T4935" i="2" s="1"/>
  <c r="P4935" i="2"/>
  <c r="J4935" i="2"/>
  <c r="U4934" i="2"/>
  <c r="Q4934" i="2"/>
  <c r="P4934" i="2"/>
  <c r="J4934" i="2"/>
  <c r="U4933" i="2"/>
  <c r="Q4933" i="2"/>
  <c r="P4933" i="2"/>
  <c r="S4933" i="2" s="1"/>
  <c r="T4933" i="2" s="1"/>
  <c r="J4933" i="2"/>
  <c r="U4932" i="2"/>
  <c r="Q4932" i="2"/>
  <c r="S4932" i="2" s="1"/>
  <c r="T4932" i="2" s="1"/>
  <c r="P4932" i="2"/>
  <c r="J4932" i="2"/>
  <c r="U4931" i="2"/>
  <c r="Q4931" i="2"/>
  <c r="S4931" i="2" s="1"/>
  <c r="T4931" i="2" s="1"/>
  <c r="P4931" i="2"/>
  <c r="J4931" i="2"/>
  <c r="U4930" i="2"/>
  <c r="Q4930" i="2"/>
  <c r="P4930" i="2"/>
  <c r="S4930" i="2" s="1"/>
  <c r="T4930" i="2" s="1"/>
  <c r="J4930" i="2"/>
  <c r="U4929" i="2"/>
  <c r="T4929" i="2"/>
  <c r="Q4929" i="2"/>
  <c r="P4929" i="2"/>
  <c r="S4929" i="2" s="1"/>
  <c r="J4929" i="2"/>
  <c r="U4928" i="2"/>
  <c r="Q4928" i="2"/>
  <c r="S4928" i="2" s="1"/>
  <c r="T4928" i="2" s="1"/>
  <c r="P4928" i="2"/>
  <c r="J4928" i="2"/>
  <c r="U4927" i="2"/>
  <c r="Q4927" i="2"/>
  <c r="S4927" i="2" s="1"/>
  <c r="T4927" i="2" s="1"/>
  <c r="P4927" i="2"/>
  <c r="J4927" i="2"/>
  <c r="U4926" i="2"/>
  <c r="Q4926" i="2"/>
  <c r="P4926" i="2"/>
  <c r="S4926" i="2" s="1"/>
  <c r="T4926" i="2" s="1"/>
  <c r="J4926" i="2"/>
  <c r="U4925" i="2"/>
  <c r="Q4925" i="2"/>
  <c r="S4925" i="2" s="1"/>
  <c r="T4925" i="2" s="1"/>
  <c r="P4925" i="2"/>
  <c r="J4925" i="2"/>
  <c r="U4924" i="2"/>
  <c r="Q4924" i="2"/>
  <c r="S4924" i="2" s="1"/>
  <c r="T4924" i="2" s="1"/>
  <c r="P4924" i="2"/>
  <c r="J4924" i="2"/>
  <c r="U4923" i="2"/>
  <c r="Q4923" i="2"/>
  <c r="S4923" i="2" s="1"/>
  <c r="T4923" i="2" s="1"/>
  <c r="P4923" i="2"/>
  <c r="J4923" i="2"/>
  <c r="U4922" i="2"/>
  <c r="Q4922" i="2"/>
  <c r="P4922" i="2"/>
  <c r="S4922" i="2" s="1"/>
  <c r="T4922" i="2" s="1"/>
  <c r="J4922" i="2"/>
  <c r="U4921" i="2"/>
  <c r="Q4921" i="2"/>
  <c r="S4921" i="2" s="1"/>
  <c r="T4921" i="2" s="1"/>
  <c r="P4921" i="2"/>
  <c r="J4921" i="2"/>
  <c r="U4920" i="2"/>
  <c r="Q4920" i="2"/>
  <c r="P4920" i="2"/>
  <c r="J4920" i="2"/>
  <c r="U4919" i="2"/>
  <c r="S4919" i="2"/>
  <c r="T4919" i="2" s="1"/>
  <c r="Q4919" i="2"/>
  <c r="P4919" i="2"/>
  <c r="J4919" i="2"/>
  <c r="U4918" i="2"/>
  <c r="Q4918" i="2"/>
  <c r="P4918" i="2"/>
  <c r="S4918" i="2" s="1"/>
  <c r="T4918" i="2" s="1"/>
  <c r="J4918" i="2"/>
  <c r="U4917" i="2"/>
  <c r="Q4917" i="2"/>
  <c r="S4917" i="2" s="1"/>
  <c r="T4917" i="2" s="1"/>
  <c r="P4917" i="2"/>
  <c r="J4917" i="2"/>
  <c r="U4916" i="2"/>
  <c r="Q4916" i="2"/>
  <c r="P4916" i="2"/>
  <c r="J4916" i="2"/>
  <c r="U4915" i="2"/>
  <c r="S4915" i="2"/>
  <c r="T4915" i="2" s="1"/>
  <c r="Q4915" i="2"/>
  <c r="P4915" i="2"/>
  <c r="U4914" i="2"/>
  <c r="Q4914" i="2"/>
  <c r="P4914" i="2"/>
  <c r="J4914" i="2"/>
  <c r="U4913" i="2"/>
  <c r="S4913" i="2"/>
  <c r="T4913" i="2" s="1"/>
  <c r="Q4913" i="2"/>
  <c r="P4913" i="2"/>
  <c r="U4912" i="2"/>
  <c r="Q4912" i="2"/>
  <c r="S4912" i="2" s="1"/>
  <c r="T4912" i="2" s="1"/>
  <c r="P4912" i="2"/>
  <c r="J4912" i="2"/>
  <c r="U4911" i="2"/>
  <c r="Q4911" i="2"/>
  <c r="P4911" i="2"/>
  <c r="S4911" i="2" s="1"/>
  <c r="T4911" i="2" s="1"/>
  <c r="J4911" i="2"/>
  <c r="U4910" i="2"/>
  <c r="T4910" i="2"/>
  <c r="Q4910" i="2"/>
  <c r="P4910" i="2"/>
  <c r="S4910" i="2" s="1"/>
  <c r="J4910" i="2"/>
  <c r="U4909" i="2"/>
  <c r="Q4909" i="2"/>
  <c r="S4909" i="2" s="1"/>
  <c r="T4909" i="2" s="1"/>
  <c r="P4909" i="2"/>
  <c r="J4909" i="2"/>
  <c r="U4908" i="2"/>
  <c r="Q4908" i="2"/>
  <c r="S4908" i="2" s="1"/>
  <c r="T4908" i="2" s="1"/>
  <c r="P4908" i="2"/>
  <c r="J4908" i="2"/>
  <c r="U4907" i="2"/>
  <c r="Q4907" i="2"/>
  <c r="P4907" i="2"/>
  <c r="S4907" i="2" s="1"/>
  <c r="T4907" i="2" s="1"/>
  <c r="J4907" i="2"/>
  <c r="U4906" i="2"/>
  <c r="Q4906" i="2"/>
  <c r="S4906" i="2" s="1"/>
  <c r="T4906" i="2" s="1"/>
  <c r="P4906" i="2"/>
  <c r="J4906" i="2"/>
  <c r="U4905" i="2"/>
  <c r="Q4905" i="2"/>
  <c r="S4905" i="2" s="1"/>
  <c r="T4905" i="2" s="1"/>
  <c r="P4905" i="2"/>
  <c r="J4905" i="2"/>
  <c r="U4904" i="2"/>
  <c r="Q4904" i="2"/>
  <c r="S4904" i="2" s="1"/>
  <c r="T4904" i="2" s="1"/>
  <c r="P4904" i="2"/>
  <c r="J4904" i="2"/>
  <c r="U4903" i="2"/>
  <c r="Q4903" i="2"/>
  <c r="P4903" i="2"/>
  <c r="S4903" i="2" s="1"/>
  <c r="T4903" i="2" s="1"/>
  <c r="J4903" i="2"/>
  <c r="U4902" i="2"/>
  <c r="Q4902" i="2"/>
  <c r="S4902" i="2" s="1"/>
  <c r="T4902" i="2" s="1"/>
  <c r="P4902" i="2"/>
  <c r="J4902" i="2"/>
  <c r="U4901" i="2"/>
  <c r="Q4901" i="2"/>
  <c r="P4901" i="2"/>
  <c r="J4901" i="2"/>
  <c r="U4900" i="2"/>
  <c r="S4900" i="2"/>
  <c r="T4900" i="2" s="1"/>
  <c r="Q4900" i="2"/>
  <c r="P4900" i="2"/>
  <c r="J4900" i="2"/>
  <c r="U4899" i="2"/>
  <c r="Q4899" i="2"/>
  <c r="P4899" i="2"/>
  <c r="S4899" i="2" s="1"/>
  <c r="T4899" i="2" s="1"/>
  <c r="J4899" i="2"/>
  <c r="U4898" i="2"/>
  <c r="Q4898" i="2"/>
  <c r="S4898" i="2" s="1"/>
  <c r="T4898" i="2" s="1"/>
  <c r="P4898" i="2"/>
  <c r="J4898" i="2"/>
  <c r="U4897" i="2"/>
  <c r="Q4897" i="2"/>
  <c r="P4897" i="2"/>
  <c r="J4897" i="2"/>
  <c r="U4896" i="2"/>
  <c r="S4896" i="2"/>
  <c r="T4896" i="2" s="1"/>
  <c r="Q4896" i="2"/>
  <c r="P4896" i="2"/>
  <c r="J4896" i="2"/>
  <c r="U4895" i="2"/>
  <c r="Q4895" i="2"/>
  <c r="P4895" i="2"/>
  <c r="J4895" i="2"/>
  <c r="U4894" i="2"/>
  <c r="Q4894" i="2"/>
  <c r="S4894" i="2" s="1"/>
  <c r="T4894" i="2" s="1"/>
  <c r="P4894" i="2"/>
  <c r="J4894" i="2"/>
  <c r="U4893" i="2"/>
  <c r="Q4893" i="2"/>
  <c r="P4893" i="2"/>
  <c r="J4893" i="2"/>
  <c r="U4892" i="2"/>
  <c r="Q4892" i="2"/>
  <c r="P4892" i="2"/>
  <c r="S4892" i="2" s="1"/>
  <c r="T4892" i="2" s="1"/>
  <c r="J4892" i="2"/>
  <c r="U4891" i="2"/>
  <c r="Q4891" i="2"/>
  <c r="P4891" i="2"/>
  <c r="J4891" i="2"/>
  <c r="U4890" i="2"/>
  <c r="Q4890" i="2"/>
  <c r="S4890" i="2" s="1"/>
  <c r="T4890" i="2" s="1"/>
  <c r="P4890" i="2"/>
  <c r="J4890" i="2"/>
  <c r="U4889" i="2"/>
  <c r="Q4889" i="2"/>
  <c r="P4889" i="2"/>
  <c r="J4889" i="2"/>
  <c r="U4888" i="2"/>
  <c r="S4888" i="2"/>
  <c r="T4888" i="2" s="1"/>
  <c r="Q4888" i="2"/>
  <c r="P4888" i="2"/>
  <c r="J4888" i="2"/>
  <c r="U4887" i="2"/>
  <c r="Q4887" i="2"/>
  <c r="P4887" i="2"/>
  <c r="S4887" i="2" s="1"/>
  <c r="T4887" i="2" s="1"/>
  <c r="J4887" i="2"/>
  <c r="U4886" i="2"/>
  <c r="Q4886" i="2"/>
  <c r="P4886" i="2"/>
  <c r="S4886" i="2" s="1"/>
  <c r="T4886" i="2" s="1"/>
  <c r="J4886" i="2"/>
  <c r="U4885" i="2"/>
  <c r="Q4885" i="2"/>
  <c r="S4885" i="2" s="1"/>
  <c r="T4885" i="2" s="1"/>
  <c r="P4885" i="2"/>
  <c r="J4885" i="2"/>
  <c r="U4884" i="2"/>
  <c r="Q4884" i="2"/>
  <c r="S4884" i="2" s="1"/>
  <c r="T4884" i="2" s="1"/>
  <c r="P4884" i="2"/>
  <c r="J4884" i="2"/>
  <c r="U4883" i="2"/>
  <c r="Q4883" i="2"/>
  <c r="P4883" i="2"/>
  <c r="S4883" i="2" s="1"/>
  <c r="T4883" i="2" s="1"/>
  <c r="J4883" i="2"/>
  <c r="U4882" i="2"/>
  <c r="S4882" i="2"/>
  <c r="T4882" i="2" s="1"/>
  <c r="Q4882" i="2"/>
  <c r="P4882" i="2"/>
  <c r="J4882" i="2"/>
  <c r="U4881" i="2"/>
  <c r="Q4881" i="2"/>
  <c r="P4881" i="2"/>
  <c r="J4881" i="2"/>
  <c r="U4880" i="2"/>
  <c r="Q4880" i="2"/>
  <c r="S4880" i="2" s="1"/>
  <c r="T4880" i="2" s="1"/>
  <c r="P4880" i="2"/>
  <c r="J4880" i="2"/>
  <c r="U4879" i="2"/>
  <c r="Q4879" i="2"/>
  <c r="P4879" i="2"/>
  <c r="J4879" i="2"/>
  <c r="U4878" i="2"/>
  <c r="Q4878" i="2"/>
  <c r="S4878" i="2" s="1"/>
  <c r="T4878" i="2" s="1"/>
  <c r="P4878" i="2"/>
  <c r="J4878" i="2"/>
  <c r="U4877" i="2"/>
  <c r="Q4877" i="2"/>
  <c r="P4877" i="2"/>
  <c r="J4877" i="2"/>
  <c r="U4876" i="2"/>
  <c r="Q4876" i="2"/>
  <c r="P4876" i="2"/>
  <c r="J4876" i="2"/>
  <c r="U4875" i="2"/>
  <c r="Q4875" i="2"/>
  <c r="P4875" i="2"/>
  <c r="S4875" i="2" s="1"/>
  <c r="T4875" i="2" s="1"/>
  <c r="J4875" i="2"/>
  <c r="U4874" i="2"/>
  <c r="Q4874" i="2"/>
  <c r="P4874" i="2"/>
  <c r="S4874" i="2" s="1"/>
  <c r="T4874" i="2" s="1"/>
  <c r="J4874" i="2"/>
  <c r="U4873" i="2"/>
  <c r="Q4873" i="2"/>
  <c r="S4873" i="2" s="1"/>
  <c r="T4873" i="2" s="1"/>
  <c r="P4873" i="2"/>
  <c r="J4873" i="2"/>
  <c r="U4872" i="2"/>
  <c r="Q4872" i="2"/>
  <c r="P4872" i="2"/>
  <c r="S4872" i="2" s="1"/>
  <c r="T4872" i="2" s="1"/>
  <c r="J4872" i="2"/>
  <c r="U4871" i="2"/>
  <c r="Q4871" i="2"/>
  <c r="P4871" i="2"/>
  <c r="J4871" i="2"/>
  <c r="U4870" i="2"/>
  <c r="Q4870" i="2"/>
  <c r="P4870" i="2"/>
  <c r="S4870" i="2" s="1"/>
  <c r="T4870" i="2" s="1"/>
  <c r="J4870" i="2"/>
  <c r="U4869" i="2"/>
  <c r="Q4869" i="2"/>
  <c r="P4869" i="2"/>
  <c r="J4869" i="2"/>
  <c r="U4868" i="2"/>
  <c r="Q4868" i="2"/>
  <c r="P4868" i="2"/>
  <c r="S4868" i="2" s="1"/>
  <c r="T4868" i="2" s="1"/>
  <c r="J4868" i="2"/>
  <c r="U4867" i="2"/>
  <c r="S4867" i="2"/>
  <c r="T4867" i="2" s="1"/>
  <c r="Q4867" i="2"/>
  <c r="P4867" i="2"/>
  <c r="J4867" i="2"/>
  <c r="U4866" i="2"/>
  <c r="Q4866" i="2"/>
  <c r="P4866" i="2"/>
  <c r="J4866" i="2"/>
  <c r="U4865" i="2"/>
  <c r="Q4865" i="2"/>
  <c r="P4865" i="2"/>
  <c r="J4865" i="2"/>
  <c r="U4864" i="2"/>
  <c r="S4864" i="2"/>
  <c r="T4864" i="2" s="1"/>
  <c r="Q4864" i="2"/>
  <c r="P4864" i="2"/>
  <c r="J4864" i="2"/>
  <c r="U4863" i="2"/>
  <c r="Q4863" i="2"/>
  <c r="S4863" i="2" s="1"/>
  <c r="T4863" i="2" s="1"/>
  <c r="P4863" i="2"/>
  <c r="J4863" i="2"/>
  <c r="U4862" i="2"/>
  <c r="Q4862" i="2"/>
  <c r="P4862" i="2"/>
  <c r="S4862" i="2" s="1"/>
  <c r="T4862" i="2" s="1"/>
  <c r="J4862" i="2"/>
  <c r="U4861" i="2"/>
  <c r="Q4861" i="2"/>
  <c r="P4861" i="2"/>
  <c r="S4861" i="2" s="1"/>
  <c r="T4861" i="2" s="1"/>
  <c r="J4861" i="2"/>
  <c r="U4860" i="2"/>
  <c r="S4860" i="2"/>
  <c r="T4860" i="2" s="1"/>
  <c r="Q4860" i="2"/>
  <c r="P4860" i="2"/>
  <c r="J4860" i="2"/>
  <c r="U4859" i="2"/>
  <c r="Q4859" i="2"/>
  <c r="P4859" i="2"/>
  <c r="J4859" i="2"/>
  <c r="U4858" i="2"/>
  <c r="Q4858" i="2"/>
  <c r="S4858" i="2" s="1"/>
  <c r="T4858" i="2" s="1"/>
  <c r="P4858" i="2"/>
  <c r="J4858" i="2"/>
  <c r="U4857" i="2"/>
  <c r="Q4857" i="2"/>
  <c r="P4857" i="2"/>
  <c r="S4857" i="2" s="1"/>
  <c r="T4857" i="2" s="1"/>
  <c r="J4857" i="2"/>
  <c r="U4856" i="2"/>
  <c r="Q4856" i="2"/>
  <c r="P4856" i="2"/>
  <c r="J4856" i="2"/>
  <c r="U4855" i="2"/>
  <c r="Q4855" i="2"/>
  <c r="S4855" i="2" s="1"/>
  <c r="T4855" i="2" s="1"/>
  <c r="P4855" i="2"/>
  <c r="J4855" i="2"/>
  <c r="U4854" i="2"/>
  <c r="S4854" i="2"/>
  <c r="T4854" i="2" s="1"/>
  <c r="Q4854" i="2"/>
  <c r="P4854" i="2"/>
  <c r="J4854" i="2"/>
  <c r="U4853" i="2"/>
  <c r="Q4853" i="2"/>
  <c r="P4853" i="2"/>
  <c r="S4853" i="2" s="1"/>
  <c r="T4853" i="2" s="1"/>
  <c r="J4853" i="2"/>
  <c r="U4852" i="2"/>
  <c r="Q4852" i="2"/>
  <c r="P4852" i="2"/>
  <c r="S4852" i="2" s="1"/>
  <c r="T4852" i="2" s="1"/>
  <c r="J4852" i="2"/>
  <c r="U4851" i="2"/>
  <c r="Q4851" i="2"/>
  <c r="P4851" i="2"/>
  <c r="S4851" i="2" s="1"/>
  <c r="T4851" i="2" s="1"/>
  <c r="J4851" i="2"/>
  <c r="U4850" i="2"/>
  <c r="Q4850" i="2"/>
  <c r="P4850" i="2"/>
  <c r="J4850" i="2"/>
  <c r="U4849" i="2"/>
  <c r="Q4849" i="2"/>
  <c r="P4849" i="2"/>
  <c r="J4849" i="2"/>
  <c r="U4848" i="2"/>
  <c r="S4848" i="2"/>
  <c r="T4848" i="2" s="1"/>
  <c r="Q4848" i="2"/>
  <c r="P4848" i="2"/>
  <c r="J4848" i="2"/>
  <c r="U4847" i="2"/>
  <c r="Q4847" i="2"/>
  <c r="P4847" i="2"/>
  <c r="J4847" i="2"/>
  <c r="U4846" i="2"/>
  <c r="Q4846" i="2"/>
  <c r="S4846" i="2" s="1"/>
  <c r="T4846" i="2" s="1"/>
  <c r="P4846" i="2"/>
  <c r="J4846" i="2"/>
  <c r="U4845" i="2"/>
  <c r="Q4845" i="2"/>
  <c r="S4845" i="2" s="1"/>
  <c r="T4845" i="2" s="1"/>
  <c r="P4845" i="2"/>
  <c r="J4845" i="2"/>
  <c r="U4844" i="2"/>
  <c r="Q4844" i="2"/>
  <c r="P4844" i="2"/>
  <c r="S4844" i="2" s="1"/>
  <c r="T4844" i="2" s="1"/>
  <c r="J4844" i="2"/>
  <c r="U4843" i="2"/>
  <c r="Q4843" i="2"/>
  <c r="P4843" i="2"/>
  <c r="J4843" i="2"/>
  <c r="U4842" i="2"/>
  <c r="Q4842" i="2"/>
  <c r="S4842" i="2" s="1"/>
  <c r="T4842" i="2" s="1"/>
  <c r="P4842" i="2"/>
  <c r="J4842" i="2"/>
  <c r="U4841" i="2"/>
  <c r="Q4841" i="2"/>
  <c r="P4841" i="2"/>
  <c r="S4841" i="2" s="1"/>
  <c r="T4841" i="2" s="1"/>
  <c r="J4841" i="2"/>
  <c r="U4840" i="2"/>
  <c r="S4840" i="2"/>
  <c r="T4840" i="2" s="1"/>
  <c r="Q4840" i="2"/>
  <c r="P4840" i="2"/>
  <c r="J4840" i="2"/>
  <c r="U4839" i="2"/>
  <c r="Q4839" i="2"/>
  <c r="P4839" i="2"/>
  <c r="S4839" i="2" s="1"/>
  <c r="T4839" i="2" s="1"/>
  <c r="J4839" i="2"/>
  <c r="U4838" i="2"/>
  <c r="Q4838" i="2"/>
  <c r="P4838" i="2"/>
  <c r="S4838" i="2" s="1"/>
  <c r="T4838" i="2" s="1"/>
  <c r="J4838" i="2"/>
  <c r="U4837" i="2"/>
  <c r="Q4837" i="2"/>
  <c r="P4837" i="2"/>
  <c r="J4837" i="2"/>
  <c r="U4836" i="2"/>
  <c r="Q4836" i="2"/>
  <c r="S4836" i="2" s="1"/>
  <c r="T4836" i="2" s="1"/>
  <c r="P4836" i="2"/>
  <c r="J4836" i="2"/>
  <c r="U4835" i="2"/>
  <c r="Q4835" i="2"/>
  <c r="P4835" i="2"/>
  <c r="S4835" i="2" s="1"/>
  <c r="T4835" i="2" s="1"/>
  <c r="J4835" i="2"/>
  <c r="U4834" i="2"/>
  <c r="S4834" i="2"/>
  <c r="T4834" i="2" s="1"/>
  <c r="Q4834" i="2"/>
  <c r="P4834" i="2"/>
  <c r="J4834" i="2"/>
  <c r="U4833" i="2"/>
  <c r="Q4833" i="2"/>
  <c r="P4833" i="2"/>
  <c r="J4833" i="2"/>
  <c r="U4832" i="2"/>
  <c r="Q4832" i="2"/>
  <c r="S4832" i="2" s="1"/>
  <c r="T4832" i="2" s="1"/>
  <c r="P4832" i="2"/>
  <c r="J4832" i="2"/>
  <c r="U4831" i="2"/>
  <c r="Q4831" i="2"/>
  <c r="P4831" i="2"/>
  <c r="U4830" i="2"/>
  <c r="Q4830" i="2"/>
  <c r="P4830" i="2"/>
  <c r="J4830" i="2"/>
  <c r="U4829" i="2"/>
  <c r="Q4829" i="2"/>
  <c r="S4829" i="2" s="1"/>
  <c r="T4829" i="2" s="1"/>
  <c r="P4829" i="2"/>
  <c r="J4829" i="2"/>
  <c r="U4828" i="2"/>
  <c r="Q4828" i="2"/>
  <c r="P4828" i="2"/>
  <c r="J4828" i="2"/>
  <c r="U4827" i="2"/>
  <c r="Q4827" i="2"/>
  <c r="P4827" i="2"/>
  <c r="S4827" i="2" s="1"/>
  <c r="T4827" i="2" s="1"/>
  <c r="J4827" i="2"/>
  <c r="U4826" i="2"/>
  <c r="Q4826" i="2"/>
  <c r="S4826" i="2" s="1"/>
  <c r="T4826" i="2" s="1"/>
  <c r="P4826" i="2"/>
  <c r="J4826" i="2"/>
  <c r="U4825" i="2"/>
  <c r="Q4825" i="2"/>
  <c r="P4825" i="2"/>
  <c r="J4825" i="2"/>
  <c r="U4824" i="2"/>
  <c r="Q4824" i="2"/>
  <c r="S4824" i="2" s="1"/>
  <c r="T4824" i="2" s="1"/>
  <c r="P4824" i="2"/>
  <c r="J4824" i="2"/>
  <c r="U4823" i="2"/>
  <c r="S4823" i="2"/>
  <c r="T4823" i="2" s="1"/>
  <c r="Q4823" i="2"/>
  <c r="P4823" i="2"/>
  <c r="J4823" i="2"/>
  <c r="U4822" i="2"/>
  <c r="Q4822" i="2"/>
  <c r="S4822" i="2" s="1"/>
  <c r="T4822" i="2" s="1"/>
  <c r="P4822" i="2"/>
  <c r="J4822" i="2"/>
  <c r="U4821" i="2"/>
  <c r="Q4821" i="2"/>
  <c r="P4821" i="2"/>
  <c r="J4821" i="2"/>
  <c r="U4820" i="2"/>
  <c r="Q4820" i="2"/>
  <c r="S4820" i="2" s="1"/>
  <c r="T4820" i="2" s="1"/>
  <c r="P4820" i="2"/>
  <c r="J4820" i="2"/>
  <c r="U4819" i="2"/>
  <c r="Q4819" i="2"/>
  <c r="S4819" i="2" s="1"/>
  <c r="T4819" i="2" s="1"/>
  <c r="P4819" i="2"/>
  <c r="J4819" i="2"/>
  <c r="U4818" i="2"/>
  <c r="Q4818" i="2"/>
  <c r="P4818" i="2"/>
  <c r="J4818" i="2"/>
  <c r="U4817" i="2"/>
  <c r="Q4817" i="2"/>
  <c r="S4817" i="2" s="1"/>
  <c r="T4817" i="2" s="1"/>
  <c r="P4817" i="2"/>
  <c r="J4817" i="2"/>
  <c r="U4816" i="2"/>
  <c r="Q4816" i="2"/>
  <c r="P4816" i="2"/>
  <c r="J4816" i="2"/>
  <c r="U4815" i="2"/>
  <c r="Q4815" i="2"/>
  <c r="S4815" i="2" s="1"/>
  <c r="T4815" i="2" s="1"/>
  <c r="P4815" i="2"/>
  <c r="J4815" i="2"/>
  <c r="U4814" i="2"/>
  <c r="Q4814" i="2"/>
  <c r="P4814" i="2"/>
  <c r="J4814" i="2"/>
  <c r="U4813" i="2"/>
  <c r="Q4813" i="2"/>
  <c r="S4813" i="2" s="1"/>
  <c r="T4813" i="2" s="1"/>
  <c r="P4813" i="2"/>
  <c r="J4813" i="2"/>
  <c r="U4812" i="2"/>
  <c r="Q4812" i="2"/>
  <c r="P4812" i="2"/>
  <c r="J4812" i="2"/>
  <c r="U4811" i="2"/>
  <c r="Q4811" i="2"/>
  <c r="P4811" i="2"/>
  <c r="S4811" i="2" s="1"/>
  <c r="T4811" i="2" s="1"/>
  <c r="J4811" i="2"/>
  <c r="U4810" i="2"/>
  <c r="Q4810" i="2"/>
  <c r="S4810" i="2" s="1"/>
  <c r="T4810" i="2" s="1"/>
  <c r="P4810" i="2"/>
  <c r="J4810" i="2"/>
  <c r="U4809" i="2"/>
  <c r="Q4809" i="2"/>
  <c r="P4809" i="2"/>
  <c r="J4809" i="2"/>
  <c r="U4808" i="2"/>
  <c r="Q4808" i="2"/>
  <c r="S4808" i="2" s="1"/>
  <c r="T4808" i="2" s="1"/>
  <c r="P4808" i="2"/>
  <c r="J4808" i="2"/>
  <c r="U4807" i="2"/>
  <c r="S4807" i="2"/>
  <c r="T4807" i="2" s="1"/>
  <c r="Q4807" i="2"/>
  <c r="P4807" i="2"/>
  <c r="J4807" i="2"/>
  <c r="U4806" i="2"/>
  <c r="Q4806" i="2"/>
  <c r="S4806" i="2" s="1"/>
  <c r="T4806" i="2" s="1"/>
  <c r="P4806" i="2"/>
  <c r="J4806" i="2"/>
  <c r="U4805" i="2"/>
  <c r="Q4805" i="2"/>
  <c r="P4805" i="2"/>
  <c r="J4805" i="2"/>
  <c r="U4804" i="2"/>
  <c r="Q4804" i="2"/>
  <c r="S4804" i="2" s="1"/>
  <c r="T4804" i="2" s="1"/>
  <c r="P4804" i="2"/>
  <c r="J4804" i="2"/>
  <c r="U4803" i="2"/>
  <c r="Q4803" i="2"/>
  <c r="S4803" i="2" s="1"/>
  <c r="T4803" i="2" s="1"/>
  <c r="P4803" i="2"/>
  <c r="J4803" i="2"/>
  <c r="U4802" i="2"/>
  <c r="Q4802" i="2"/>
  <c r="P4802" i="2"/>
  <c r="J4802" i="2"/>
  <c r="U4801" i="2"/>
  <c r="Q4801" i="2"/>
  <c r="S4801" i="2" s="1"/>
  <c r="T4801" i="2" s="1"/>
  <c r="P4801" i="2"/>
  <c r="J4801" i="2"/>
  <c r="U4800" i="2"/>
  <c r="Q4800" i="2"/>
  <c r="P4800" i="2"/>
  <c r="J4800" i="2"/>
  <c r="U4799" i="2"/>
  <c r="Q4799" i="2"/>
  <c r="S4799" i="2" s="1"/>
  <c r="T4799" i="2" s="1"/>
  <c r="P4799" i="2"/>
  <c r="J4799" i="2"/>
  <c r="U4798" i="2"/>
  <c r="Q4798" i="2"/>
  <c r="P4798" i="2"/>
  <c r="U4797" i="2"/>
  <c r="Q4797" i="2"/>
  <c r="S4797" i="2" s="1"/>
  <c r="T4797" i="2" s="1"/>
  <c r="P4797" i="2"/>
  <c r="J4797" i="2"/>
  <c r="U4796" i="2"/>
  <c r="Q4796" i="2"/>
  <c r="P4796" i="2"/>
  <c r="J4796" i="2"/>
  <c r="U4795" i="2"/>
  <c r="S4795" i="2"/>
  <c r="T4795" i="2" s="1"/>
  <c r="Q4795" i="2"/>
  <c r="P4795" i="2"/>
  <c r="J4795" i="2"/>
  <c r="U4794" i="2"/>
  <c r="Q4794" i="2"/>
  <c r="P4794" i="2"/>
  <c r="S4794" i="2" s="1"/>
  <c r="T4794" i="2" s="1"/>
  <c r="J4794" i="2"/>
  <c r="U4793" i="2"/>
  <c r="Q4793" i="2"/>
  <c r="P4793" i="2"/>
  <c r="S4793" i="2" s="1"/>
  <c r="T4793" i="2" s="1"/>
  <c r="J4793" i="2"/>
  <c r="U4792" i="2"/>
  <c r="Q4792" i="2"/>
  <c r="S4792" i="2" s="1"/>
  <c r="T4792" i="2" s="1"/>
  <c r="P4792" i="2"/>
  <c r="J4792" i="2"/>
  <c r="U4791" i="2"/>
  <c r="Q4791" i="2"/>
  <c r="S4791" i="2" s="1"/>
  <c r="T4791" i="2" s="1"/>
  <c r="P4791" i="2"/>
  <c r="J4791" i="2"/>
  <c r="U4790" i="2"/>
  <c r="Q4790" i="2"/>
  <c r="P4790" i="2"/>
  <c r="S4790" i="2" s="1"/>
  <c r="T4790" i="2" s="1"/>
  <c r="J4790" i="2"/>
  <c r="U4789" i="2"/>
  <c r="S4789" i="2"/>
  <c r="T4789" i="2" s="1"/>
  <c r="Q4789" i="2"/>
  <c r="P4789" i="2"/>
  <c r="J4789" i="2"/>
  <c r="U4788" i="2"/>
  <c r="Q4788" i="2"/>
  <c r="S4788" i="2" s="1"/>
  <c r="T4788" i="2" s="1"/>
  <c r="P4788" i="2"/>
  <c r="J4788" i="2"/>
  <c r="U4787" i="2"/>
  <c r="Q4787" i="2"/>
  <c r="S4787" i="2" s="1"/>
  <c r="T4787" i="2" s="1"/>
  <c r="P4787" i="2"/>
  <c r="J4787" i="2"/>
  <c r="U4786" i="2"/>
  <c r="Q4786" i="2"/>
  <c r="P4786" i="2"/>
  <c r="J4786" i="2"/>
  <c r="U4785" i="2"/>
  <c r="Q4785" i="2"/>
  <c r="S4785" i="2" s="1"/>
  <c r="T4785" i="2" s="1"/>
  <c r="P4785" i="2"/>
  <c r="J4785" i="2"/>
  <c r="U4784" i="2"/>
  <c r="Q4784" i="2"/>
  <c r="P4784" i="2"/>
  <c r="S4784" i="2" s="1"/>
  <c r="T4784" i="2" s="1"/>
  <c r="J4784" i="2"/>
  <c r="U4783" i="2"/>
  <c r="Q4783" i="2"/>
  <c r="P4783" i="2"/>
  <c r="S4783" i="2" s="1"/>
  <c r="T4783" i="2" s="1"/>
  <c r="J4783" i="2"/>
  <c r="U4782" i="2"/>
  <c r="Q4782" i="2"/>
  <c r="P4782" i="2"/>
  <c r="J4782" i="2"/>
  <c r="U4781" i="2"/>
  <c r="Q4781" i="2"/>
  <c r="S4781" i="2" s="1"/>
  <c r="T4781" i="2" s="1"/>
  <c r="P4781" i="2"/>
  <c r="J4781" i="2"/>
  <c r="U4780" i="2"/>
  <c r="Q4780" i="2"/>
  <c r="P4780" i="2"/>
  <c r="S4780" i="2" s="1"/>
  <c r="T4780" i="2" s="1"/>
  <c r="J4780" i="2"/>
  <c r="U4779" i="2"/>
  <c r="S4779" i="2"/>
  <c r="T4779" i="2" s="1"/>
  <c r="Q4779" i="2"/>
  <c r="P4779" i="2"/>
  <c r="J4779" i="2"/>
  <c r="U4778" i="2"/>
  <c r="Q4778" i="2"/>
  <c r="P4778" i="2"/>
  <c r="S4778" i="2" s="1"/>
  <c r="T4778" i="2" s="1"/>
  <c r="J4778" i="2"/>
  <c r="U4777" i="2"/>
  <c r="Q4777" i="2"/>
  <c r="P4777" i="2"/>
  <c r="S4777" i="2" s="1"/>
  <c r="T4777" i="2" s="1"/>
  <c r="J4777" i="2"/>
  <c r="U4776" i="2"/>
  <c r="Q4776" i="2"/>
  <c r="P4776" i="2"/>
  <c r="J4776" i="2"/>
  <c r="U4775" i="2"/>
  <c r="Q4775" i="2"/>
  <c r="S4775" i="2" s="1"/>
  <c r="T4775" i="2" s="1"/>
  <c r="P4775" i="2"/>
  <c r="J4775" i="2"/>
  <c r="U4774" i="2"/>
  <c r="Q4774" i="2"/>
  <c r="P4774" i="2"/>
  <c r="S4774" i="2" s="1"/>
  <c r="T4774" i="2" s="1"/>
  <c r="J4774" i="2"/>
  <c r="U4773" i="2"/>
  <c r="S4773" i="2"/>
  <c r="T4773" i="2" s="1"/>
  <c r="Q4773" i="2"/>
  <c r="P4773" i="2"/>
  <c r="J4773" i="2"/>
  <c r="U4772" i="2"/>
  <c r="Q4772" i="2"/>
  <c r="P4772" i="2"/>
  <c r="J4772" i="2"/>
  <c r="U4771" i="2"/>
  <c r="Q4771" i="2"/>
  <c r="S4771" i="2" s="1"/>
  <c r="T4771" i="2" s="1"/>
  <c r="P4771" i="2"/>
  <c r="J4771" i="2"/>
  <c r="U4770" i="2"/>
  <c r="Q4770" i="2"/>
  <c r="P4770" i="2"/>
  <c r="J4770" i="2"/>
  <c r="U4769" i="2"/>
  <c r="Q4769" i="2"/>
  <c r="S4769" i="2" s="1"/>
  <c r="T4769" i="2" s="1"/>
  <c r="P4769" i="2"/>
  <c r="J4769" i="2"/>
  <c r="U4768" i="2"/>
  <c r="Q4768" i="2"/>
  <c r="P4768" i="2"/>
  <c r="S4768" i="2" s="1"/>
  <c r="T4768" i="2" s="1"/>
  <c r="J4768" i="2"/>
  <c r="U4767" i="2"/>
  <c r="Q4767" i="2"/>
  <c r="P4767" i="2"/>
  <c r="S4767" i="2" s="1"/>
  <c r="T4767" i="2" s="1"/>
  <c r="J4767" i="2"/>
  <c r="U4766" i="2"/>
  <c r="Q4766" i="2"/>
  <c r="P4766" i="2"/>
  <c r="J4766" i="2"/>
  <c r="U4765" i="2"/>
  <c r="Q4765" i="2"/>
  <c r="S4765" i="2" s="1"/>
  <c r="T4765" i="2" s="1"/>
  <c r="P4765" i="2"/>
  <c r="J4765" i="2"/>
  <c r="U4764" i="2"/>
  <c r="Q4764" i="2"/>
  <c r="P4764" i="2"/>
  <c r="S4764" i="2" s="1"/>
  <c r="T4764" i="2" s="1"/>
  <c r="J4764" i="2"/>
  <c r="U4763" i="2"/>
  <c r="S4763" i="2"/>
  <c r="T4763" i="2" s="1"/>
  <c r="Q4763" i="2"/>
  <c r="P4763" i="2"/>
  <c r="J4763" i="2"/>
  <c r="U4762" i="2"/>
  <c r="Q4762" i="2"/>
  <c r="P4762" i="2"/>
  <c r="S4762" i="2" s="1"/>
  <c r="T4762" i="2" s="1"/>
  <c r="J4762" i="2"/>
  <c r="U4761" i="2"/>
  <c r="Q4761" i="2"/>
  <c r="P4761" i="2"/>
  <c r="S4761" i="2" s="1"/>
  <c r="T4761" i="2" s="1"/>
  <c r="J4761" i="2"/>
  <c r="U4760" i="2"/>
  <c r="Q4760" i="2"/>
  <c r="P4760" i="2"/>
  <c r="J4760" i="2"/>
  <c r="U4759" i="2"/>
  <c r="Q4759" i="2"/>
  <c r="S4759" i="2" s="1"/>
  <c r="T4759" i="2" s="1"/>
  <c r="P4759" i="2"/>
  <c r="J4759" i="2"/>
  <c r="U4758" i="2"/>
  <c r="Q4758" i="2"/>
  <c r="P4758" i="2"/>
  <c r="S4758" i="2" s="1"/>
  <c r="T4758" i="2" s="1"/>
  <c r="J4758" i="2"/>
  <c r="U4757" i="2"/>
  <c r="S4757" i="2"/>
  <c r="T4757" i="2" s="1"/>
  <c r="Q4757" i="2"/>
  <c r="P4757" i="2"/>
  <c r="J4757" i="2"/>
  <c r="U4756" i="2"/>
  <c r="Q4756" i="2"/>
  <c r="P4756" i="2"/>
  <c r="J4756" i="2"/>
  <c r="U4755" i="2"/>
  <c r="Q4755" i="2"/>
  <c r="S4755" i="2" s="1"/>
  <c r="T4755" i="2" s="1"/>
  <c r="P4755" i="2"/>
  <c r="J4755" i="2"/>
  <c r="U4754" i="2"/>
  <c r="Q4754" i="2"/>
  <c r="P4754" i="2"/>
  <c r="J4754" i="2"/>
  <c r="U4753" i="2"/>
  <c r="Q4753" i="2"/>
  <c r="S4753" i="2" s="1"/>
  <c r="T4753" i="2" s="1"/>
  <c r="P4753" i="2"/>
  <c r="J4753" i="2"/>
  <c r="U4752" i="2"/>
  <c r="Q4752" i="2"/>
  <c r="P4752" i="2"/>
  <c r="S4752" i="2" s="1"/>
  <c r="T4752" i="2" s="1"/>
  <c r="J4752" i="2"/>
  <c r="U4751" i="2"/>
  <c r="Q4751" i="2"/>
  <c r="P4751" i="2"/>
  <c r="S4751" i="2" s="1"/>
  <c r="T4751" i="2" s="1"/>
  <c r="J4751" i="2"/>
  <c r="U4750" i="2"/>
  <c r="Q4750" i="2"/>
  <c r="P4750" i="2"/>
  <c r="J4750" i="2"/>
  <c r="U4749" i="2"/>
  <c r="Q4749" i="2"/>
  <c r="S4749" i="2" s="1"/>
  <c r="T4749" i="2" s="1"/>
  <c r="P4749" i="2"/>
  <c r="U4748" i="2"/>
  <c r="Q4748" i="2"/>
  <c r="P4748" i="2"/>
  <c r="J4748" i="2"/>
  <c r="U4747" i="2"/>
  <c r="Q4747" i="2"/>
  <c r="S4747" i="2" s="1"/>
  <c r="T4747" i="2" s="1"/>
  <c r="P4747" i="2"/>
  <c r="J4747" i="2"/>
  <c r="U4746" i="2"/>
  <c r="Q4746" i="2"/>
  <c r="P4746" i="2"/>
  <c r="J4746" i="2"/>
  <c r="U4745" i="2"/>
  <c r="Q4745" i="2"/>
  <c r="S4745" i="2" s="1"/>
  <c r="T4745" i="2" s="1"/>
  <c r="P4745" i="2"/>
  <c r="J4745" i="2"/>
  <c r="U4744" i="2"/>
  <c r="Q4744" i="2"/>
  <c r="P4744" i="2"/>
  <c r="J4744" i="2"/>
  <c r="U4743" i="2"/>
  <c r="Q4743" i="2"/>
  <c r="S4743" i="2" s="1"/>
  <c r="T4743" i="2" s="1"/>
  <c r="P4743" i="2"/>
  <c r="J4743" i="2"/>
  <c r="U4742" i="2"/>
  <c r="Q4742" i="2"/>
  <c r="P4742" i="2"/>
  <c r="J4742" i="2"/>
  <c r="U4741" i="2"/>
  <c r="Q4741" i="2"/>
  <c r="S4741" i="2" s="1"/>
  <c r="T4741" i="2" s="1"/>
  <c r="P4741" i="2"/>
  <c r="J4741" i="2"/>
  <c r="U4740" i="2"/>
  <c r="Q4740" i="2"/>
  <c r="P4740" i="2"/>
  <c r="J4740" i="2"/>
  <c r="U4739" i="2"/>
  <c r="Q4739" i="2"/>
  <c r="S4739" i="2" s="1"/>
  <c r="T4739" i="2" s="1"/>
  <c r="P4739" i="2"/>
  <c r="J4739" i="2"/>
  <c r="U4738" i="2"/>
  <c r="Q4738" i="2"/>
  <c r="P4738" i="2"/>
  <c r="J4738" i="2"/>
  <c r="U4737" i="2"/>
  <c r="Q4737" i="2"/>
  <c r="S4737" i="2" s="1"/>
  <c r="T4737" i="2" s="1"/>
  <c r="P4737" i="2"/>
  <c r="J4737" i="2"/>
  <c r="U4736" i="2"/>
  <c r="Q4736" i="2"/>
  <c r="S4736" i="2" s="1"/>
  <c r="T4736" i="2" s="1"/>
  <c r="P4736" i="2"/>
  <c r="J4736" i="2"/>
  <c r="U4735" i="2"/>
  <c r="Q4735" i="2"/>
  <c r="P4735" i="2"/>
  <c r="J4735" i="2"/>
  <c r="U4734" i="2"/>
  <c r="Q4734" i="2"/>
  <c r="S4734" i="2" s="1"/>
  <c r="T4734" i="2" s="1"/>
  <c r="P4734" i="2"/>
  <c r="J4734" i="2"/>
  <c r="U4733" i="2"/>
  <c r="Q4733" i="2"/>
  <c r="P4733" i="2"/>
  <c r="J4733" i="2"/>
  <c r="U4732" i="2"/>
  <c r="Q4732" i="2"/>
  <c r="S4732" i="2" s="1"/>
  <c r="T4732" i="2" s="1"/>
  <c r="P4732" i="2"/>
  <c r="U4731" i="2"/>
  <c r="Q4731" i="2"/>
  <c r="P4731" i="2"/>
  <c r="J4731" i="2"/>
  <c r="U4730" i="2"/>
  <c r="Q4730" i="2"/>
  <c r="S4730" i="2" s="1"/>
  <c r="T4730" i="2" s="1"/>
  <c r="P4730" i="2"/>
  <c r="J4730" i="2"/>
  <c r="U4729" i="2"/>
  <c r="Q4729" i="2"/>
  <c r="P4729" i="2"/>
  <c r="S4729" i="2" s="1"/>
  <c r="T4729" i="2" s="1"/>
  <c r="J4729" i="2"/>
  <c r="U4728" i="2"/>
  <c r="Q4728" i="2"/>
  <c r="P4728" i="2"/>
  <c r="S4728" i="2" s="1"/>
  <c r="T4728" i="2" s="1"/>
  <c r="J4728" i="2"/>
  <c r="U4727" i="2"/>
  <c r="Q4727" i="2"/>
  <c r="P4727" i="2"/>
  <c r="J4727" i="2"/>
  <c r="U4726" i="2"/>
  <c r="Q4726" i="2"/>
  <c r="S4726" i="2" s="1"/>
  <c r="T4726" i="2" s="1"/>
  <c r="P4726" i="2"/>
  <c r="J4726" i="2"/>
  <c r="U4725" i="2"/>
  <c r="Q4725" i="2"/>
  <c r="P4725" i="2"/>
  <c r="S4725" i="2" s="1"/>
  <c r="T4725" i="2" s="1"/>
  <c r="U4724" i="2"/>
  <c r="Q4724" i="2"/>
  <c r="P4724" i="2"/>
  <c r="J4724" i="2"/>
  <c r="U4723" i="2"/>
  <c r="Q4723" i="2"/>
  <c r="S4723" i="2" s="1"/>
  <c r="T4723" i="2" s="1"/>
  <c r="P4723" i="2"/>
  <c r="J4723" i="2"/>
  <c r="U4722" i="2"/>
  <c r="Q4722" i="2"/>
  <c r="P4722" i="2"/>
  <c r="J4722" i="2"/>
  <c r="U4721" i="2"/>
  <c r="Q4721" i="2"/>
  <c r="P4721" i="2"/>
  <c r="J4721" i="2"/>
  <c r="U4720" i="2"/>
  <c r="Q4720" i="2"/>
  <c r="S4720" i="2" s="1"/>
  <c r="T4720" i="2" s="1"/>
  <c r="P4720" i="2"/>
  <c r="J4720" i="2"/>
  <c r="U4719" i="2"/>
  <c r="Q4719" i="2"/>
  <c r="P4719" i="2"/>
  <c r="J4719" i="2"/>
  <c r="U4718" i="2"/>
  <c r="Q4718" i="2"/>
  <c r="S4718" i="2" s="1"/>
  <c r="T4718" i="2" s="1"/>
  <c r="P4718" i="2"/>
  <c r="J4718" i="2"/>
  <c r="U4717" i="2"/>
  <c r="Q4717" i="2"/>
  <c r="P4717" i="2"/>
  <c r="J4717" i="2"/>
  <c r="U4716" i="2"/>
  <c r="Q4716" i="2"/>
  <c r="S4716" i="2" s="1"/>
  <c r="T4716" i="2" s="1"/>
  <c r="P4716" i="2"/>
  <c r="J4716" i="2"/>
  <c r="U4715" i="2"/>
  <c r="Q4715" i="2"/>
  <c r="P4715" i="2"/>
  <c r="J4715" i="2"/>
  <c r="U4714" i="2"/>
  <c r="Q4714" i="2"/>
  <c r="S4714" i="2" s="1"/>
  <c r="T4714" i="2" s="1"/>
  <c r="P4714" i="2"/>
  <c r="J4714" i="2"/>
  <c r="U4713" i="2"/>
  <c r="Q4713" i="2"/>
  <c r="P4713" i="2"/>
  <c r="J4713" i="2"/>
  <c r="U4712" i="2"/>
  <c r="Q4712" i="2"/>
  <c r="S4712" i="2" s="1"/>
  <c r="T4712" i="2" s="1"/>
  <c r="P4712" i="2"/>
  <c r="J4712" i="2"/>
  <c r="U4711" i="2"/>
  <c r="Q4711" i="2"/>
  <c r="P4711" i="2"/>
  <c r="J4711" i="2"/>
  <c r="U4710" i="2"/>
  <c r="Q4710" i="2"/>
  <c r="S4710" i="2" s="1"/>
  <c r="T4710" i="2" s="1"/>
  <c r="P4710" i="2"/>
  <c r="J4710" i="2"/>
  <c r="U4709" i="2"/>
  <c r="S4709" i="2"/>
  <c r="T4709" i="2" s="1"/>
  <c r="Q4709" i="2"/>
  <c r="P4709" i="2"/>
  <c r="J4709" i="2"/>
  <c r="U4708" i="2"/>
  <c r="Q4708" i="2"/>
  <c r="S4708" i="2" s="1"/>
  <c r="T4708" i="2" s="1"/>
  <c r="P4708" i="2"/>
  <c r="J4708" i="2"/>
  <c r="U4707" i="2"/>
  <c r="Q4707" i="2"/>
  <c r="P4707" i="2"/>
  <c r="J4707" i="2"/>
  <c r="U4706" i="2"/>
  <c r="Q4706" i="2"/>
  <c r="S4706" i="2" s="1"/>
  <c r="T4706" i="2" s="1"/>
  <c r="P4706" i="2"/>
  <c r="J4706" i="2"/>
  <c r="U4705" i="2"/>
  <c r="S4705" i="2"/>
  <c r="T4705" i="2" s="1"/>
  <c r="Q4705" i="2"/>
  <c r="P4705" i="2"/>
  <c r="J4705" i="2"/>
  <c r="U4704" i="2"/>
  <c r="Q4704" i="2"/>
  <c r="P4704" i="2"/>
  <c r="J4704" i="2"/>
  <c r="U4703" i="2"/>
  <c r="Q4703" i="2"/>
  <c r="S4703" i="2" s="1"/>
  <c r="T4703" i="2" s="1"/>
  <c r="P4703" i="2"/>
  <c r="J4703" i="2"/>
  <c r="U4702" i="2"/>
  <c r="Q4702" i="2"/>
  <c r="S4702" i="2" s="1"/>
  <c r="T4702" i="2" s="1"/>
  <c r="P4702" i="2"/>
  <c r="J4702" i="2"/>
  <c r="U4701" i="2"/>
  <c r="Q4701" i="2"/>
  <c r="S4701" i="2" s="1"/>
  <c r="T4701" i="2" s="1"/>
  <c r="P4701" i="2"/>
  <c r="J4701" i="2"/>
  <c r="U4700" i="2"/>
  <c r="Q4700" i="2"/>
  <c r="P4700" i="2"/>
  <c r="J4700" i="2"/>
  <c r="U4699" i="2"/>
  <c r="Q4699" i="2"/>
  <c r="S4699" i="2" s="1"/>
  <c r="T4699" i="2" s="1"/>
  <c r="P4699" i="2"/>
  <c r="J4699" i="2"/>
  <c r="U4698" i="2"/>
  <c r="Q4698" i="2"/>
  <c r="P4698" i="2"/>
  <c r="J4698" i="2"/>
  <c r="U4697" i="2"/>
  <c r="Q4697" i="2"/>
  <c r="P4697" i="2"/>
  <c r="J4697" i="2"/>
  <c r="U4696" i="2"/>
  <c r="Q4696" i="2"/>
  <c r="S4696" i="2" s="1"/>
  <c r="T4696" i="2" s="1"/>
  <c r="P4696" i="2"/>
  <c r="J4696" i="2"/>
  <c r="U4695" i="2"/>
  <c r="Q4695" i="2"/>
  <c r="P4695" i="2"/>
  <c r="J4695" i="2"/>
  <c r="U4694" i="2"/>
  <c r="S4694" i="2"/>
  <c r="T4694" i="2" s="1"/>
  <c r="Q4694" i="2"/>
  <c r="P4694" i="2"/>
  <c r="J4694" i="2"/>
  <c r="U4693" i="2"/>
  <c r="T4693" i="2"/>
  <c r="Q4693" i="2"/>
  <c r="S4693" i="2" s="1"/>
  <c r="P4693" i="2"/>
  <c r="J4693" i="2"/>
  <c r="U4692" i="2"/>
  <c r="Q4692" i="2"/>
  <c r="P4692" i="2"/>
  <c r="J4692" i="2"/>
  <c r="U4691" i="2"/>
  <c r="Q4691" i="2"/>
  <c r="S4691" i="2" s="1"/>
  <c r="T4691" i="2" s="1"/>
  <c r="P4691" i="2"/>
  <c r="J4691" i="2"/>
  <c r="U4690" i="2"/>
  <c r="Q4690" i="2"/>
  <c r="P4690" i="2"/>
  <c r="J4690" i="2"/>
  <c r="U4689" i="2"/>
  <c r="T4689" i="2"/>
  <c r="Q4689" i="2"/>
  <c r="S4689" i="2" s="1"/>
  <c r="P4689" i="2"/>
  <c r="J4689" i="2"/>
  <c r="U4688" i="2"/>
  <c r="Q4688" i="2"/>
  <c r="P4688" i="2"/>
  <c r="J4688" i="2"/>
  <c r="U4687" i="2"/>
  <c r="Q4687" i="2"/>
  <c r="S4687" i="2" s="1"/>
  <c r="T4687" i="2" s="1"/>
  <c r="P4687" i="2"/>
  <c r="J4687" i="2"/>
  <c r="U4686" i="2"/>
  <c r="Q4686" i="2"/>
  <c r="S4686" i="2" s="1"/>
  <c r="T4686" i="2" s="1"/>
  <c r="P4686" i="2"/>
  <c r="J4686" i="2"/>
  <c r="U4685" i="2"/>
  <c r="S4685" i="2"/>
  <c r="T4685" i="2" s="1"/>
  <c r="Q4685" i="2"/>
  <c r="P4685" i="2"/>
  <c r="J4685" i="2"/>
  <c r="U4684" i="2"/>
  <c r="Q4684" i="2"/>
  <c r="P4684" i="2"/>
  <c r="J4684" i="2"/>
  <c r="U4683" i="2"/>
  <c r="Q4683" i="2"/>
  <c r="S4683" i="2" s="1"/>
  <c r="T4683" i="2" s="1"/>
  <c r="P4683" i="2"/>
  <c r="J4683" i="2"/>
  <c r="U4682" i="2"/>
  <c r="Q4682" i="2"/>
  <c r="S4682" i="2" s="1"/>
  <c r="T4682" i="2" s="1"/>
  <c r="P4682" i="2"/>
  <c r="J4682" i="2"/>
  <c r="U4681" i="2"/>
  <c r="Q4681" i="2"/>
  <c r="S4681" i="2" s="1"/>
  <c r="T4681" i="2" s="1"/>
  <c r="P4681" i="2"/>
  <c r="J4681" i="2"/>
  <c r="U4680" i="2"/>
  <c r="Q4680" i="2"/>
  <c r="S4680" i="2" s="1"/>
  <c r="T4680" i="2" s="1"/>
  <c r="P4680" i="2"/>
  <c r="J4680" i="2"/>
  <c r="U4679" i="2"/>
  <c r="Q4679" i="2"/>
  <c r="S4679" i="2" s="1"/>
  <c r="T4679" i="2" s="1"/>
  <c r="P4679" i="2"/>
  <c r="J4679" i="2"/>
  <c r="U4678" i="2"/>
  <c r="S4678" i="2"/>
  <c r="T4678" i="2" s="1"/>
  <c r="Q4678" i="2"/>
  <c r="P4678" i="2"/>
  <c r="J4678" i="2"/>
  <c r="U4677" i="2"/>
  <c r="Q4677" i="2"/>
  <c r="P4677" i="2"/>
  <c r="S4677" i="2" s="1"/>
  <c r="T4677" i="2" s="1"/>
  <c r="J4677" i="2"/>
  <c r="U4676" i="2"/>
  <c r="Q4676" i="2"/>
  <c r="S4676" i="2" s="1"/>
  <c r="T4676" i="2" s="1"/>
  <c r="P4676" i="2"/>
  <c r="J4676" i="2"/>
  <c r="U4675" i="2"/>
  <c r="Q4675" i="2"/>
  <c r="P4675" i="2"/>
  <c r="J4675" i="2"/>
  <c r="U4674" i="2"/>
  <c r="S4674" i="2"/>
  <c r="T4674" i="2" s="1"/>
  <c r="Q4674" i="2"/>
  <c r="P4674" i="2"/>
  <c r="J4674" i="2"/>
  <c r="U4673" i="2"/>
  <c r="Q4673" i="2"/>
  <c r="P4673" i="2"/>
  <c r="S4673" i="2" s="1"/>
  <c r="T4673" i="2" s="1"/>
  <c r="J4673" i="2"/>
  <c r="U4672" i="2"/>
  <c r="Q4672" i="2"/>
  <c r="S4672" i="2" s="1"/>
  <c r="T4672" i="2" s="1"/>
  <c r="P4672" i="2"/>
  <c r="J4672" i="2"/>
  <c r="U4671" i="2"/>
  <c r="Q4671" i="2"/>
  <c r="P4671" i="2"/>
  <c r="J4671" i="2"/>
  <c r="U4670" i="2"/>
  <c r="Q4670" i="2"/>
  <c r="P4670" i="2"/>
  <c r="S4670" i="2" s="1"/>
  <c r="T4670" i="2" s="1"/>
  <c r="U4669" i="2"/>
  <c r="Q4669" i="2"/>
  <c r="P4669" i="2"/>
  <c r="J4669" i="2"/>
  <c r="U4668" i="2"/>
  <c r="Q4668" i="2"/>
  <c r="P4668" i="2"/>
  <c r="S4668" i="2" s="1"/>
  <c r="T4668" i="2" s="1"/>
  <c r="J4668" i="2"/>
  <c r="U4667" i="2"/>
  <c r="S4667" i="2"/>
  <c r="T4667" i="2" s="1"/>
  <c r="Q4667" i="2"/>
  <c r="P4667" i="2"/>
  <c r="J4667" i="2"/>
  <c r="U4666" i="2"/>
  <c r="Q4666" i="2"/>
  <c r="S4666" i="2" s="1"/>
  <c r="T4666" i="2" s="1"/>
  <c r="P4666" i="2"/>
  <c r="J4666" i="2"/>
  <c r="U4665" i="2"/>
  <c r="Q4665" i="2"/>
  <c r="S4665" i="2" s="1"/>
  <c r="T4665" i="2" s="1"/>
  <c r="P4665" i="2"/>
  <c r="J4665" i="2"/>
  <c r="U4664" i="2"/>
  <c r="Q4664" i="2"/>
  <c r="P4664" i="2"/>
  <c r="S4664" i="2" s="1"/>
  <c r="T4664" i="2" s="1"/>
  <c r="J4664" i="2"/>
  <c r="U4663" i="2"/>
  <c r="Q4663" i="2"/>
  <c r="P4663" i="2"/>
  <c r="J4663" i="2"/>
  <c r="U4662" i="2"/>
  <c r="Q4662" i="2"/>
  <c r="P4662" i="2"/>
  <c r="J4662" i="2"/>
  <c r="U4661" i="2"/>
  <c r="Q4661" i="2"/>
  <c r="S4661" i="2" s="1"/>
  <c r="T4661" i="2" s="1"/>
  <c r="P4661" i="2"/>
  <c r="J4661" i="2"/>
  <c r="U4660" i="2"/>
  <c r="Q4660" i="2"/>
  <c r="P4660" i="2"/>
  <c r="J4660" i="2"/>
  <c r="U4659" i="2"/>
  <c r="T4659" i="2"/>
  <c r="Q4659" i="2"/>
  <c r="S4659" i="2" s="1"/>
  <c r="P4659" i="2"/>
  <c r="J4659" i="2"/>
  <c r="U4658" i="2"/>
  <c r="Q4658" i="2"/>
  <c r="P4658" i="2"/>
  <c r="J4658" i="2"/>
  <c r="U4657" i="2"/>
  <c r="Q4657" i="2"/>
  <c r="P4657" i="2"/>
  <c r="S4657" i="2" s="1"/>
  <c r="T4657" i="2" s="1"/>
  <c r="J4657" i="2"/>
  <c r="U4656" i="2"/>
  <c r="Q4656" i="2"/>
  <c r="P4656" i="2"/>
  <c r="J4656" i="2"/>
  <c r="U4655" i="2"/>
  <c r="Q4655" i="2"/>
  <c r="S4655" i="2" s="1"/>
  <c r="T4655" i="2" s="1"/>
  <c r="P4655" i="2"/>
  <c r="J4655" i="2"/>
  <c r="U4654" i="2"/>
  <c r="Q4654" i="2"/>
  <c r="S4654" i="2" s="1"/>
  <c r="T4654" i="2" s="1"/>
  <c r="P4654" i="2"/>
  <c r="J4654" i="2"/>
  <c r="U4653" i="2"/>
  <c r="S4653" i="2"/>
  <c r="T4653" i="2" s="1"/>
  <c r="Q4653" i="2"/>
  <c r="P4653" i="2"/>
  <c r="J4653" i="2"/>
  <c r="U4652" i="2"/>
  <c r="Q4652" i="2"/>
  <c r="P4652" i="2"/>
  <c r="S4652" i="2" s="1"/>
  <c r="T4652" i="2" s="1"/>
  <c r="J4652" i="2"/>
  <c r="U4651" i="2"/>
  <c r="Q4651" i="2"/>
  <c r="P4651" i="2"/>
  <c r="S4651" i="2" s="1"/>
  <c r="T4651" i="2" s="1"/>
  <c r="J4651" i="2"/>
  <c r="U4650" i="2"/>
  <c r="Q4650" i="2"/>
  <c r="P4650" i="2"/>
  <c r="J4650" i="2"/>
  <c r="U4649" i="2"/>
  <c r="Q4649" i="2"/>
  <c r="S4649" i="2" s="1"/>
  <c r="T4649" i="2" s="1"/>
  <c r="P4649" i="2"/>
  <c r="J4649" i="2"/>
  <c r="U4648" i="2"/>
  <c r="Q4648" i="2"/>
  <c r="P4648" i="2"/>
  <c r="J4648" i="2"/>
  <c r="U4647" i="2"/>
  <c r="Q4647" i="2"/>
  <c r="S4647" i="2" s="1"/>
  <c r="T4647" i="2" s="1"/>
  <c r="P4647" i="2"/>
  <c r="J4647" i="2"/>
  <c r="U4646" i="2"/>
  <c r="Q4646" i="2"/>
  <c r="S4646" i="2" s="1"/>
  <c r="T4646" i="2" s="1"/>
  <c r="P4646" i="2"/>
  <c r="J4646" i="2"/>
  <c r="U4645" i="2"/>
  <c r="Q4645" i="2"/>
  <c r="S4645" i="2" s="1"/>
  <c r="T4645" i="2" s="1"/>
  <c r="P4645" i="2"/>
  <c r="J4645" i="2"/>
  <c r="U4644" i="2"/>
  <c r="Q4644" i="2"/>
  <c r="P4644" i="2"/>
  <c r="S4644" i="2" s="1"/>
  <c r="T4644" i="2" s="1"/>
  <c r="J4644" i="2"/>
  <c r="U4643" i="2"/>
  <c r="Q4643" i="2"/>
  <c r="P4643" i="2"/>
  <c r="S4643" i="2" s="1"/>
  <c r="T4643" i="2" s="1"/>
  <c r="J4643" i="2"/>
  <c r="U4642" i="2"/>
  <c r="Q4642" i="2"/>
  <c r="P4642" i="2"/>
  <c r="S4642" i="2" s="1"/>
  <c r="T4642" i="2" s="1"/>
  <c r="J4642" i="2"/>
  <c r="U4641" i="2"/>
  <c r="Q4641" i="2"/>
  <c r="S4641" i="2" s="1"/>
  <c r="T4641" i="2" s="1"/>
  <c r="P4641" i="2"/>
  <c r="J4641" i="2"/>
  <c r="U4640" i="2"/>
  <c r="Q4640" i="2"/>
  <c r="P4640" i="2"/>
  <c r="J4640" i="2"/>
  <c r="U4639" i="2"/>
  <c r="Q4639" i="2"/>
  <c r="P4639" i="2"/>
  <c r="J4639" i="2"/>
  <c r="U4638" i="2"/>
  <c r="Q4638" i="2"/>
  <c r="P4638" i="2"/>
  <c r="J4638" i="2"/>
  <c r="U4637" i="2"/>
  <c r="S4637" i="2"/>
  <c r="T4637" i="2" s="1"/>
  <c r="Q4637" i="2"/>
  <c r="P4637" i="2"/>
  <c r="J4637" i="2"/>
  <c r="U4636" i="2"/>
  <c r="Q4636" i="2"/>
  <c r="P4636" i="2"/>
  <c r="J4636" i="2"/>
  <c r="U4635" i="2"/>
  <c r="Q4635" i="2"/>
  <c r="P4635" i="2"/>
  <c r="J4635" i="2"/>
  <c r="U4634" i="2"/>
  <c r="Q4634" i="2"/>
  <c r="P4634" i="2"/>
  <c r="S4634" i="2" s="1"/>
  <c r="T4634" i="2" s="1"/>
  <c r="J4634" i="2"/>
  <c r="U4633" i="2"/>
  <c r="S4633" i="2"/>
  <c r="T4633" i="2" s="1"/>
  <c r="Q4633" i="2"/>
  <c r="P4633" i="2"/>
  <c r="J4633" i="2"/>
  <c r="U4632" i="2"/>
  <c r="Q4632" i="2"/>
  <c r="P4632" i="2"/>
  <c r="J4632" i="2"/>
  <c r="U4631" i="2"/>
  <c r="Q4631" i="2"/>
  <c r="P4631" i="2"/>
  <c r="J4631" i="2"/>
  <c r="U4630" i="2"/>
  <c r="S4630" i="2"/>
  <c r="T4630" i="2" s="1"/>
  <c r="Q4630" i="2"/>
  <c r="P4630" i="2"/>
  <c r="J4630" i="2"/>
  <c r="U4629" i="2"/>
  <c r="Q4629" i="2"/>
  <c r="S4629" i="2" s="1"/>
  <c r="T4629" i="2" s="1"/>
  <c r="P4629" i="2"/>
  <c r="J4629" i="2"/>
  <c r="U4628" i="2"/>
  <c r="Q4628" i="2"/>
  <c r="P4628" i="2"/>
  <c r="J4628" i="2"/>
  <c r="U4627" i="2"/>
  <c r="S4627" i="2"/>
  <c r="T4627" i="2" s="1"/>
  <c r="Q4627" i="2"/>
  <c r="P4627" i="2"/>
  <c r="J4627" i="2"/>
  <c r="U4626" i="2"/>
  <c r="S4626" i="2"/>
  <c r="T4626" i="2" s="1"/>
  <c r="Q4626" i="2"/>
  <c r="P4626" i="2"/>
  <c r="J4626" i="2"/>
  <c r="U4625" i="2"/>
  <c r="S4625" i="2"/>
  <c r="T4625" i="2" s="1"/>
  <c r="Q4625" i="2"/>
  <c r="P4625" i="2"/>
  <c r="J4625" i="2"/>
  <c r="U4624" i="2"/>
  <c r="Q4624" i="2"/>
  <c r="S4624" i="2" s="1"/>
  <c r="T4624" i="2" s="1"/>
  <c r="P4624" i="2"/>
  <c r="J4624" i="2"/>
  <c r="U4623" i="2"/>
  <c r="Q4623" i="2"/>
  <c r="P4623" i="2"/>
  <c r="J4623" i="2"/>
  <c r="U4622" i="2"/>
  <c r="Q4622" i="2"/>
  <c r="P4622" i="2"/>
  <c r="J4622" i="2"/>
  <c r="U4621" i="2"/>
  <c r="Q4621" i="2"/>
  <c r="P4621" i="2"/>
  <c r="J4621" i="2"/>
  <c r="U4620" i="2"/>
  <c r="Q4620" i="2"/>
  <c r="P4620" i="2"/>
  <c r="J4620" i="2"/>
  <c r="U4619" i="2"/>
  <c r="Q4619" i="2"/>
  <c r="P4619" i="2"/>
  <c r="J4619" i="2"/>
  <c r="U4618" i="2"/>
  <c r="S4618" i="2"/>
  <c r="T4618" i="2" s="1"/>
  <c r="Q4618" i="2"/>
  <c r="P4618" i="2"/>
  <c r="J4618" i="2"/>
  <c r="U4617" i="2"/>
  <c r="S4617" i="2"/>
  <c r="T4617" i="2" s="1"/>
  <c r="Q4617" i="2"/>
  <c r="P4617" i="2"/>
  <c r="J4617" i="2"/>
  <c r="U4616" i="2"/>
  <c r="S4616" i="2"/>
  <c r="T4616" i="2" s="1"/>
  <c r="Q4616" i="2"/>
  <c r="P4616" i="2"/>
  <c r="J4616" i="2"/>
  <c r="U4615" i="2"/>
  <c r="Q4615" i="2"/>
  <c r="S4615" i="2" s="1"/>
  <c r="T4615" i="2" s="1"/>
  <c r="P4615" i="2"/>
  <c r="J4615" i="2"/>
  <c r="U4614" i="2"/>
  <c r="Q4614" i="2"/>
  <c r="P4614" i="2"/>
  <c r="J4614" i="2"/>
  <c r="U4613" i="2"/>
  <c r="Q4613" i="2"/>
  <c r="P4613" i="2"/>
  <c r="J4613" i="2"/>
  <c r="U4612" i="2"/>
  <c r="S4612" i="2"/>
  <c r="T4612" i="2" s="1"/>
  <c r="Q4612" i="2"/>
  <c r="P4612" i="2"/>
  <c r="J4612" i="2"/>
  <c r="U4611" i="2"/>
  <c r="Q4611" i="2"/>
  <c r="P4611" i="2"/>
  <c r="S4611" i="2" s="1"/>
  <c r="T4611" i="2" s="1"/>
  <c r="J4611" i="2"/>
  <c r="U4610" i="2"/>
  <c r="Q4610" i="2"/>
  <c r="S4610" i="2" s="1"/>
  <c r="T4610" i="2" s="1"/>
  <c r="P4610" i="2"/>
  <c r="J4610" i="2"/>
  <c r="U4609" i="2"/>
  <c r="Q4609" i="2"/>
  <c r="P4609" i="2"/>
  <c r="J4609" i="2"/>
  <c r="U4608" i="2"/>
  <c r="Q4608" i="2"/>
  <c r="P4608" i="2"/>
  <c r="J4608" i="2"/>
  <c r="U4607" i="2"/>
  <c r="Q4607" i="2"/>
  <c r="P4607" i="2"/>
  <c r="S4607" i="2" s="1"/>
  <c r="T4607" i="2" s="1"/>
  <c r="J4607" i="2"/>
  <c r="U4606" i="2"/>
  <c r="S4606" i="2"/>
  <c r="T4606" i="2" s="1"/>
  <c r="Q4606" i="2"/>
  <c r="P4606" i="2"/>
  <c r="J4606" i="2"/>
  <c r="U4605" i="2"/>
  <c r="Q4605" i="2"/>
  <c r="S4605" i="2" s="1"/>
  <c r="T4605" i="2" s="1"/>
  <c r="P4605" i="2"/>
  <c r="J4605" i="2"/>
  <c r="U4604" i="2"/>
  <c r="Q4604" i="2"/>
  <c r="P4604" i="2"/>
  <c r="J4604" i="2"/>
  <c r="U4603" i="2"/>
  <c r="S4603" i="2"/>
  <c r="T4603" i="2" s="1"/>
  <c r="Q4603" i="2"/>
  <c r="P4603" i="2"/>
  <c r="J4603" i="2"/>
  <c r="U4602" i="2"/>
  <c r="Q4602" i="2"/>
  <c r="S4602" i="2" s="1"/>
  <c r="T4602" i="2" s="1"/>
  <c r="P4602" i="2"/>
  <c r="J4602" i="2"/>
  <c r="U4601" i="2"/>
  <c r="S4601" i="2"/>
  <c r="T4601" i="2" s="1"/>
  <c r="Q4601" i="2"/>
  <c r="P4601" i="2"/>
  <c r="J4601" i="2"/>
  <c r="U4600" i="2"/>
  <c r="Q4600" i="2"/>
  <c r="S4600" i="2" s="1"/>
  <c r="T4600" i="2" s="1"/>
  <c r="P4600" i="2"/>
  <c r="J4600" i="2"/>
  <c r="U4599" i="2"/>
  <c r="Q4599" i="2"/>
  <c r="P4599" i="2"/>
  <c r="S4599" i="2" s="1"/>
  <c r="T4599" i="2" s="1"/>
  <c r="J4599" i="2"/>
  <c r="U4598" i="2"/>
  <c r="Q4598" i="2"/>
  <c r="P4598" i="2"/>
  <c r="S4598" i="2" s="1"/>
  <c r="T4598" i="2" s="1"/>
  <c r="J4598" i="2"/>
  <c r="U4597" i="2"/>
  <c r="Q4597" i="2"/>
  <c r="P4597" i="2"/>
  <c r="S4597" i="2" s="1"/>
  <c r="T4597" i="2" s="1"/>
  <c r="J4597" i="2"/>
  <c r="U4596" i="2"/>
  <c r="Q4596" i="2"/>
  <c r="S4596" i="2" s="1"/>
  <c r="T4596" i="2" s="1"/>
  <c r="P4596" i="2"/>
  <c r="J4596" i="2"/>
  <c r="U4595" i="2"/>
  <c r="Q4595" i="2"/>
  <c r="P4595" i="2"/>
  <c r="J4595" i="2"/>
  <c r="U4594" i="2"/>
  <c r="Q4594" i="2"/>
  <c r="S4594" i="2" s="1"/>
  <c r="T4594" i="2" s="1"/>
  <c r="P4594" i="2"/>
  <c r="J4594" i="2"/>
  <c r="U4593" i="2"/>
  <c r="Q4593" i="2"/>
  <c r="S4593" i="2" s="1"/>
  <c r="T4593" i="2" s="1"/>
  <c r="P4593" i="2"/>
  <c r="J4593" i="2"/>
  <c r="U4592" i="2"/>
  <c r="Q4592" i="2"/>
  <c r="P4592" i="2"/>
  <c r="J4592" i="2"/>
  <c r="U4591" i="2"/>
  <c r="Q4591" i="2"/>
  <c r="P4591" i="2"/>
  <c r="J4591" i="2"/>
  <c r="U4590" i="2"/>
  <c r="S4590" i="2"/>
  <c r="T4590" i="2" s="1"/>
  <c r="Q4590" i="2"/>
  <c r="P4590" i="2"/>
  <c r="J4590" i="2"/>
  <c r="U4589" i="2"/>
  <c r="Q4589" i="2"/>
  <c r="P4589" i="2"/>
  <c r="J4589" i="2"/>
  <c r="U4588" i="2"/>
  <c r="Q4588" i="2"/>
  <c r="P4588" i="2"/>
  <c r="J4588" i="2"/>
  <c r="U4587" i="2"/>
  <c r="Q4587" i="2"/>
  <c r="S4587" i="2" s="1"/>
  <c r="T4587" i="2" s="1"/>
  <c r="P4587" i="2"/>
  <c r="J4587" i="2"/>
  <c r="U4586" i="2"/>
  <c r="Q4586" i="2"/>
  <c r="P4586" i="2"/>
  <c r="S4586" i="2" s="1"/>
  <c r="T4586" i="2" s="1"/>
  <c r="J4586" i="2"/>
  <c r="U4585" i="2"/>
  <c r="Q4585" i="2"/>
  <c r="S4585" i="2" s="1"/>
  <c r="T4585" i="2" s="1"/>
  <c r="P4585" i="2"/>
  <c r="J4585" i="2"/>
  <c r="U4584" i="2"/>
  <c r="S4584" i="2"/>
  <c r="T4584" i="2" s="1"/>
  <c r="Q4584" i="2"/>
  <c r="P4584" i="2"/>
  <c r="U4583" i="2"/>
  <c r="Q4583" i="2"/>
  <c r="S4583" i="2" s="1"/>
  <c r="T4583" i="2" s="1"/>
  <c r="P4583" i="2"/>
  <c r="J4583" i="2"/>
  <c r="U4582" i="2"/>
  <c r="S4582" i="2"/>
  <c r="T4582" i="2" s="1"/>
  <c r="Q4582" i="2"/>
  <c r="P4582" i="2"/>
  <c r="J4582" i="2"/>
  <c r="U4581" i="2"/>
  <c r="T4581" i="2"/>
  <c r="Q4581" i="2"/>
  <c r="S4581" i="2" s="1"/>
  <c r="P4581" i="2"/>
  <c r="J4581" i="2"/>
  <c r="U4580" i="2"/>
  <c r="Q4580" i="2"/>
  <c r="S4580" i="2" s="1"/>
  <c r="T4580" i="2" s="1"/>
  <c r="P4580" i="2"/>
  <c r="J4580" i="2"/>
  <c r="U4579" i="2"/>
  <c r="Q4579" i="2"/>
  <c r="P4579" i="2"/>
  <c r="S4579" i="2" s="1"/>
  <c r="T4579" i="2" s="1"/>
  <c r="J4579" i="2"/>
  <c r="U4578" i="2"/>
  <c r="Q4578" i="2"/>
  <c r="P4578" i="2"/>
  <c r="S4578" i="2" s="1"/>
  <c r="T4578" i="2" s="1"/>
  <c r="J4578" i="2"/>
  <c r="U4577" i="2"/>
  <c r="Q4577" i="2"/>
  <c r="P4577" i="2"/>
  <c r="J4577" i="2"/>
  <c r="U4576" i="2"/>
  <c r="Q4576" i="2"/>
  <c r="S4576" i="2" s="1"/>
  <c r="T4576" i="2" s="1"/>
  <c r="P4576" i="2"/>
  <c r="J4576" i="2"/>
  <c r="U4575" i="2"/>
  <c r="T4575" i="2"/>
  <c r="Q4575" i="2"/>
  <c r="S4575" i="2" s="1"/>
  <c r="P4575" i="2"/>
  <c r="J4575" i="2"/>
  <c r="U4574" i="2"/>
  <c r="Q4574" i="2"/>
  <c r="P4574" i="2"/>
  <c r="J4574" i="2"/>
  <c r="U4573" i="2"/>
  <c r="Q4573" i="2"/>
  <c r="P4573" i="2"/>
  <c r="U4572" i="2"/>
  <c r="Q4572" i="2"/>
  <c r="P4572" i="2"/>
  <c r="J4572" i="2"/>
  <c r="U4571" i="2"/>
  <c r="Q4571" i="2"/>
  <c r="P4571" i="2"/>
  <c r="J4571" i="2"/>
  <c r="U4570" i="2"/>
  <c r="Q4570" i="2"/>
  <c r="P4570" i="2"/>
  <c r="S4570" i="2" s="1"/>
  <c r="T4570" i="2" s="1"/>
  <c r="J4570" i="2"/>
  <c r="U4569" i="2"/>
  <c r="Q4569" i="2"/>
  <c r="P4569" i="2"/>
  <c r="S4569" i="2" s="1"/>
  <c r="T4569" i="2" s="1"/>
  <c r="J4569" i="2"/>
  <c r="U4568" i="2"/>
  <c r="Q4568" i="2"/>
  <c r="P4568" i="2"/>
  <c r="S4568" i="2" s="1"/>
  <c r="T4568" i="2" s="1"/>
  <c r="J4568" i="2"/>
  <c r="U4567" i="2"/>
  <c r="Q4567" i="2"/>
  <c r="P4567" i="2"/>
  <c r="J4567" i="2"/>
  <c r="U4566" i="2"/>
  <c r="Q4566" i="2"/>
  <c r="P4566" i="2"/>
  <c r="J4566" i="2"/>
  <c r="U4565" i="2"/>
  <c r="Q4565" i="2"/>
  <c r="P4565" i="2"/>
  <c r="S4565" i="2" s="1"/>
  <c r="T4565" i="2" s="1"/>
  <c r="J4565" i="2"/>
  <c r="U4564" i="2"/>
  <c r="Q4564" i="2"/>
  <c r="P4564" i="2"/>
  <c r="S4564" i="2" s="1"/>
  <c r="T4564" i="2" s="1"/>
  <c r="J4564" i="2"/>
  <c r="U4563" i="2"/>
  <c r="Q4563" i="2"/>
  <c r="S4563" i="2" s="1"/>
  <c r="T4563" i="2" s="1"/>
  <c r="P4563" i="2"/>
  <c r="J4563" i="2"/>
  <c r="U4562" i="2"/>
  <c r="S4562" i="2"/>
  <c r="T4562" i="2" s="1"/>
  <c r="Q4562" i="2"/>
  <c r="P4562" i="2"/>
  <c r="J4562" i="2"/>
  <c r="U4561" i="2"/>
  <c r="Q4561" i="2"/>
  <c r="P4561" i="2"/>
  <c r="J4561" i="2"/>
  <c r="U4560" i="2"/>
  <c r="Q4560" i="2"/>
  <c r="S4560" i="2" s="1"/>
  <c r="T4560" i="2" s="1"/>
  <c r="P4560" i="2"/>
  <c r="J4560" i="2"/>
  <c r="U4559" i="2"/>
  <c r="Q4559" i="2"/>
  <c r="P4559" i="2"/>
  <c r="J4559" i="2"/>
  <c r="U4558" i="2"/>
  <c r="Q4558" i="2"/>
  <c r="P4558" i="2"/>
  <c r="S4558" i="2" s="1"/>
  <c r="T4558" i="2" s="1"/>
  <c r="J4558" i="2"/>
  <c r="U4557" i="2"/>
  <c r="Q4557" i="2"/>
  <c r="S4557" i="2" s="1"/>
  <c r="T4557" i="2" s="1"/>
  <c r="P4557" i="2"/>
  <c r="J4557" i="2"/>
  <c r="U4556" i="2"/>
  <c r="Q4556" i="2"/>
  <c r="P4556" i="2"/>
  <c r="J4556" i="2"/>
  <c r="U4555" i="2"/>
  <c r="Q4555" i="2"/>
  <c r="P4555" i="2"/>
  <c r="U4554" i="2"/>
  <c r="T4554" i="2"/>
  <c r="Q4554" i="2"/>
  <c r="S4554" i="2" s="1"/>
  <c r="P4554" i="2"/>
  <c r="J4554" i="2"/>
  <c r="U4553" i="2"/>
  <c r="Q4553" i="2"/>
  <c r="S4553" i="2" s="1"/>
  <c r="T4553" i="2" s="1"/>
  <c r="P4553" i="2"/>
  <c r="J4553" i="2"/>
  <c r="U4552" i="2"/>
  <c r="Q4552" i="2"/>
  <c r="P4552" i="2"/>
  <c r="S4552" i="2" s="1"/>
  <c r="T4552" i="2" s="1"/>
  <c r="J4552" i="2"/>
  <c r="U4551" i="2"/>
  <c r="Q4551" i="2"/>
  <c r="P4551" i="2"/>
  <c r="S4551" i="2" s="1"/>
  <c r="T4551" i="2" s="1"/>
  <c r="J4551" i="2"/>
  <c r="U4550" i="2"/>
  <c r="Q4550" i="2"/>
  <c r="P4550" i="2"/>
  <c r="J4550" i="2"/>
  <c r="U4549" i="2"/>
  <c r="Q4549" i="2"/>
  <c r="S4549" i="2" s="1"/>
  <c r="T4549" i="2" s="1"/>
  <c r="P4549" i="2"/>
  <c r="J4549" i="2"/>
  <c r="U4548" i="2"/>
  <c r="Q4548" i="2"/>
  <c r="S4548" i="2" s="1"/>
  <c r="T4548" i="2" s="1"/>
  <c r="P4548" i="2"/>
  <c r="J4548" i="2"/>
  <c r="U4547" i="2"/>
  <c r="Q4547" i="2"/>
  <c r="S4547" i="2" s="1"/>
  <c r="T4547" i="2" s="1"/>
  <c r="P4547" i="2"/>
  <c r="J4547" i="2"/>
  <c r="U4546" i="2"/>
  <c r="Q4546" i="2"/>
  <c r="S4546" i="2" s="1"/>
  <c r="T4546" i="2" s="1"/>
  <c r="P4546" i="2"/>
  <c r="J4546" i="2"/>
  <c r="U4545" i="2"/>
  <c r="Q4545" i="2"/>
  <c r="P4545" i="2"/>
  <c r="J4545" i="2"/>
  <c r="U4544" i="2"/>
  <c r="Q4544" i="2"/>
  <c r="S4544" i="2" s="1"/>
  <c r="T4544" i="2" s="1"/>
  <c r="P4544" i="2"/>
  <c r="J4544" i="2"/>
  <c r="U4543" i="2"/>
  <c r="Q4543" i="2"/>
  <c r="P4543" i="2"/>
  <c r="S4543" i="2" s="1"/>
  <c r="T4543" i="2" s="1"/>
  <c r="J4543" i="2"/>
  <c r="U4542" i="2"/>
  <c r="Q4542" i="2"/>
  <c r="S4542" i="2" s="1"/>
  <c r="T4542" i="2" s="1"/>
  <c r="P4542" i="2"/>
  <c r="J4542" i="2"/>
  <c r="U4541" i="2"/>
  <c r="Q4541" i="2"/>
  <c r="P4541" i="2"/>
  <c r="J4541" i="2"/>
  <c r="U4540" i="2"/>
  <c r="Q4540" i="2"/>
  <c r="S4540" i="2" s="1"/>
  <c r="T4540" i="2" s="1"/>
  <c r="P4540" i="2"/>
  <c r="J4540" i="2"/>
  <c r="U4539" i="2"/>
  <c r="S4539" i="2"/>
  <c r="T4539" i="2" s="1"/>
  <c r="Q4539" i="2"/>
  <c r="P4539" i="2"/>
  <c r="J4539" i="2"/>
  <c r="U4538" i="2"/>
  <c r="S4538" i="2"/>
  <c r="T4538" i="2" s="1"/>
  <c r="Q4538" i="2"/>
  <c r="P4538" i="2"/>
  <c r="J4538" i="2"/>
  <c r="U4537" i="2"/>
  <c r="Q4537" i="2"/>
  <c r="P4537" i="2"/>
  <c r="J4537" i="2"/>
  <c r="U4536" i="2"/>
  <c r="Q4536" i="2"/>
  <c r="S4536" i="2" s="1"/>
  <c r="T4536" i="2" s="1"/>
  <c r="P4536" i="2"/>
  <c r="J4536" i="2"/>
  <c r="U4535" i="2"/>
  <c r="Q4535" i="2"/>
  <c r="P4535" i="2"/>
  <c r="S4535" i="2" s="1"/>
  <c r="T4535" i="2" s="1"/>
  <c r="J4535" i="2"/>
  <c r="U4534" i="2"/>
  <c r="Q4534" i="2"/>
  <c r="S4534" i="2" s="1"/>
  <c r="T4534" i="2" s="1"/>
  <c r="P4534" i="2"/>
  <c r="J4534" i="2"/>
  <c r="U4533" i="2"/>
  <c r="Q4533" i="2"/>
  <c r="P4533" i="2"/>
  <c r="J4533" i="2"/>
  <c r="U4532" i="2"/>
  <c r="Q4532" i="2"/>
  <c r="S4532" i="2" s="1"/>
  <c r="T4532" i="2" s="1"/>
  <c r="P4532" i="2"/>
  <c r="J4532" i="2"/>
  <c r="U4531" i="2"/>
  <c r="S4531" i="2"/>
  <c r="T4531" i="2" s="1"/>
  <c r="Q4531" i="2"/>
  <c r="P4531" i="2"/>
  <c r="J4531" i="2"/>
  <c r="U4530" i="2"/>
  <c r="Q4530" i="2"/>
  <c r="S4530" i="2" s="1"/>
  <c r="T4530" i="2" s="1"/>
  <c r="P4530" i="2"/>
  <c r="J4530" i="2"/>
  <c r="U4529" i="2"/>
  <c r="Q4529" i="2"/>
  <c r="P4529" i="2"/>
  <c r="J4529" i="2"/>
  <c r="U4528" i="2"/>
  <c r="Q4528" i="2"/>
  <c r="S4528" i="2" s="1"/>
  <c r="T4528" i="2" s="1"/>
  <c r="P4528" i="2"/>
  <c r="J4528" i="2"/>
  <c r="U4527" i="2"/>
  <c r="Q4527" i="2"/>
  <c r="P4527" i="2"/>
  <c r="S4527" i="2" s="1"/>
  <c r="T4527" i="2" s="1"/>
  <c r="J4527" i="2"/>
  <c r="U4526" i="2"/>
  <c r="Q4526" i="2"/>
  <c r="S4526" i="2" s="1"/>
  <c r="T4526" i="2" s="1"/>
  <c r="P4526" i="2"/>
  <c r="J4526" i="2"/>
  <c r="U4525" i="2"/>
  <c r="Q4525" i="2"/>
  <c r="P4525" i="2"/>
  <c r="J4525" i="2"/>
  <c r="U4524" i="2"/>
  <c r="Q4524" i="2"/>
  <c r="S4524" i="2" s="1"/>
  <c r="T4524" i="2" s="1"/>
  <c r="P4524" i="2"/>
  <c r="J4524" i="2"/>
  <c r="U4523" i="2"/>
  <c r="S4523" i="2"/>
  <c r="T4523" i="2" s="1"/>
  <c r="Q4523" i="2"/>
  <c r="P4523" i="2"/>
  <c r="J4523" i="2"/>
  <c r="U4522" i="2"/>
  <c r="S4522" i="2"/>
  <c r="T4522" i="2" s="1"/>
  <c r="Q4522" i="2"/>
  <c r="P4522" i="2"/>
  <c r="J4522" i="2"/>
  <c r="U4521" i="2"/>
  <c r="Q4521" i="2"/>
  <c r="P4521" i="2"/>
  <c r="J4521" i="2"/>
  <c r="U4520" i="2"/>
  <c r="Q4520" i="2"/>
  <c r="S4520" i="2" s="1"/>
  <c r="T4520" i="2" s="1"/>
  <c r="P4520" i="2"/>
  <c r="J4520" i="2"/>
  <c r="U4519" i="2"/>
  <c r="Q4519" i="2"/>
  <c r="P4519" i="2"/>
  <c r="S4519" i="2" s="1"/>
  <c r="T4519" i="2" s="1"/>
  <c r="J4519" i="2"/>
  <c r="U4518" i="2"/>
  <c r="Q4518" i="2"/>
  <c r="S4518" i="2" s="1"/>
  <c r="T4518" i="2" s="1"/>
  <c r="P4518" i="2"/>
  <c r="J4518" i="2"/>
  <c r="U4517" i="2"/>
  <c r="Q4517" i="2"/>
  <c r="P4517" i="2"/>
  <c r="J4517" i="2"/>
  <c r="U4516" i="2"/>
  <c r="Q4516" i="2"/>
  <c r="S4516" i="2" s="1"/>
  <c r="T4516" i="2" s="1"/>
  <c r="P4516" i="2"/>
  <c r="J4516" i="2"/>
  <c r="U4515" i="2"/>
  <c r="S4515" i="2"/>
  <c r="T4515" i="2" s="1"/>
  <c r="Q4515" i="2"/>
  <c r="P4515" i="2"/>
  <c r="J4515" i="2"/>
  <c r="U4514" i="2"/>
  <c r="Q4514" i="2"/>
  <c r="S4514" i="2" s="1"/>
  <c r="T4514" i="2" s="1"/>
  <c r="P4514" i="2"/>
  <c r="J4514" i="2"/>
  <c r="U4513" i="2"/>
  <c r="Q4513" i="2"/>
  <c r="P4513" i="2"/>
  <c r="J4513" i="2"/>
  <c r="U4512" i="2"/>
  <c r="Q4512" i="2"/>
  <c r="S4512" i="2" s="1"/>
  <c r="T4512" i="2" s="1"/>
  <c r="P4512" i="2"/>
  <c r="J4512" i="2"/>
  <c r="U4511" i="2"/>
  <c r="Q4511" i="2"/>
  <c r="P4511" i="2"/>
  <c r="S4511" i="2" s="1"/>
  <c r="T4511" i="2" s="1"/>
  <c r="U4510" i="2"/>
  <c r="Q4510" i="2"/>
  <c r="S4510" i="2" s="1"/>
  <c r="T4510" i="2" s="1"/>
  <c r="P4510" i="2"/>
  <c r="J4510" i="2"/>
  <c r="U4509" i="2"/>
  <c r="Q4509" i="2"/>
  <c r="S4509" i="2" s="1"/>
  <c r="T4509" i="2" s="1"/>
  <c r="P4509" i="2"/>
  <c r="J4509" i="2"/>
  <c r="U4508" i="2"/>
  <c r="Q4508" i="2"/>
  <c r="P4508" i="2"/>
  <c r="J4508" i="2"/>
  <c r="U4507" i="2"/>
  <c r="Q4507" i="2"/>
  <c r="S4507" i="2" s="1"/>
  <c r="T4507" i="2" s="1"/>
  <c r="P4507" i="2"/>
  <c r="J4507" i="2"/>
  <c r="U4506" i="2"/>
  <c r="Q4506" i="2"/>
  <c r="S4506" i="2" s="1"/>
  <c r="T4506" i="2" s="1"/>
  <c r="P4506" i="2"/>
  <c r="J4506" i="2"/>
  <c r="U4505" i="2"/>
  <c r="Q4505" i="2"/>
  <c r="S4505" i="2" s="1"/>
  <c r="T4505" i="2" s="1"/>
  <c r="P4505" i="2"/>
  <c r="J4505" i="2"/>
  <c r="U4504" i="2"/>
  <c r="Q4504" i="2"/>
  <c r="P4504" i="2"/>
  <c r="J4504" i="2"/>
  <c r="U4503" i="2"/>
  <c r="Q4503" i="2"/>
  <c r="P4503" i="2"/>
  <c r="J4503" i="2"/>
  <c r="U4502" i="2"/>
  <c r="Q4502" i="2"/>
  <c r="P4502" i="2"/>
  <c r="J4502" i="2"/>
  <c r="U4501" i="2"/>
  <c r="Q4501" i="2"/>
  <c r="P4501" i="2"/>
  <c r="J4501" i="2"/>
  <c r="U4500" i="2"/>
  <c r="Q4500" i="2"/>
  <c r="P4500" i="2"/>
  <c r="S4500" i="2" s="1"/>
  <c r="T4500" i="2" s="1"/>
  <c r="J4500" i="2"/>
  <c r="U4499" i="2"/>
  <c r="Q4499" i="2"/>
  <c r="S4499" i="2" s="1"/>
  <c r="T4499" i="2" s="1"/>
  <c r="P4499" i="2"/>
  <c r="J4499" i="2"/>
  <c r="U4498" i="2"/>
  <c r="Q4498" i="2"/>
  <c r="S4498" i="2" s="1"/>
  <c r="T4498" i="2" s="1"/>
  <c r="P4498" i="2"/>
  <c r="J4498" i="2"/>
  <c r="U4497" i="2"/>
  <c r="Q4497" i="2"/>
  <c r="S4497" i="2" s="1"/>
  <c r="T4497" i="2" s="1"/>
  <c r="P4497" i="2"/>
  <c r="J4497" i="2"/>
  <c r="U4496" i="2"/>
  <c r="Q4496" i="2"/>
  <c r="P4496" i="2"/>
  <c r="J4496" i="2"/>
  <c r="U4495" i="2"/>
  <c r="Q4495" i="2"/>
  <c r="P4495" i="2"/>
  <c r="J4495" i="2"/>
  <c r="U4494" i="2"/>
  <c r="Q4494" i="2"/>
  <c r="S4494" i="2" s="1"/>
  <c r="T4494" i="2" s="1"/>
  <c r="P4494" i="2"/>
  <c r="J4494" i="2"/>
  <c r="U4493" i="2"/>
  <c r="Q4493" i="2"/>
  <c r="P4493" i="2"/>
  <c r="J4493" i="2"/>
  <c r="U4492" i="2"/>
  <c r="Q4492" i="2"/>
  <c r="P4492" i="2"/>
  <c r="J4492" i="2"/>
  <c r="U4491" i="2"/>
  <c r="Q4491" i="2"/>
  <c r="P4491" i="2"/>
  <c r="J4491" i="2"/>
  <c r="U4490" i="2"/>
  <c r="Q4490" i="2"/>
  <c r="S4490" i="2" s="1"/>
  <c r="T4490" i="2" s="1"/>
  <c r="P4490" i="2"/>
  <c r="J4490" i="2"/>
  <c r="U4489" i="2"/>
  <c r="Q4489" i="2"/>
  <c r="P4489" i="2"/>
  <c r="J4489" i="2"/>
  <c r="U4488" i="2"/>
  <c r="Q4488" i="2"/>
  <c r="P4488" i="2"/>
  <c r="J4488" i="2"/>
  <c r="U4487" i="2"/>
  <c r="Q4487" i="2"/>
  <c r="P4487" i="2"/>
  <c r="J4487" i="2"/>
  <c r="U4486" i="2"/>
  <c r="Q4486" i="2"/>
  <c r="S4486" i="2" s="1"/>
  <c r="T4486" i="2" s="1"/>
  <c r="P4486" i="2"/>
  <c r="J4486" i="2"/>
  <c r="U4485" i="2"/>
  <c r="Q4485" i="2"/>
  <c r="S4485" i="2" s="1"/>
  <c r="T4485" i="2" s="1"/>
  <c r="P4485" i="2"/>
  <c r="J4485" i="2"/>
  <c r="U4484" i="2"/>
  <c r="Q4484" i="2"/>
  <c r="P4484" i="2"/>
  <c r="J4484" i="2"/>
  <c r="U4483" i="2"/>
  <c r="Q4483" i="2"/>
  <c r="P4483" i="2"/>
  <c r="J4483" i="2"/>
  <c r="U4482" i="2"/>
  <c r="Q4482" i="2"/>
  <c r="P4482" i="2"/>
  <c r="J4482" i="2"/>
  <c r="U4481" i="2"/>
  <c r="Q4481" i="2"/>
  <c r="S4481" i="2" s="1"/>
  <c r="T4481" i="2" s="1"/>
  <c r="P4481" i="2"/>
  <c r="J4481" i="2"/>
  <c r="U4480" i="2"/>
  <c r="Q4480" i="2"/>
  <c r="P4480" i="2"/>
  <c r="J4480" i="2"/>
  <c r="U4479" i="2"/>
  <c r="T4479" i="2"/>
  <c r="Q4479" i="2"/>
  <c r="S4479" i="2" s="1"/>
  <c r="P4479" i="2"/>
  <c r="J4479" i="2"/>
  <c r="U4478" i="2"/>
  <c r="Q4478" i="2"/>
  <c r="P4478" i="2"/>
  <c r="J4478" i="2"/>
  <c r="U4477" i="2"/>
  <c r="S4477" i="2"/>
  <c r="T4477" i="2" s="1"/>
  <c r="Q4477" i="2"/>
  <c r="P4477" i="2"/>
  <c r="J4477" i="2"/>
  <c r="U4476" i="2"/>
  <c r="Q4476" i="2"/>
  <c r="P4476" i="2"/>
  <c r="J4476" i="2"/>
  <c r="U4475" i="2"/>
  <c r="Q4475" i="2"/>
  <c r="P4475" i="2"/>
  <c r="J4475" i="2"/>
  <c r="U4474" i="2"/>
  <c r="Q4474" i="2"/>
  <c r="P4474" i="2"/>
  <c r="J4474" i="2"/>
  <c r="U4473" i="2"/>
  <c r="Q4473" i="2"/>
  <c r="S4473" i="2" s="1"/>
  <c r="T4473" i="2" s="1"/>
  <c r="P4473" i="2"/>
  <c r="J4473" i="2"/>
  <c r="U4472" i="2"/>
  <c r="Q4472" i="2"/>
  <c r="P4472" i="2"/>
  <c r="J4472" i="2"/>
  <c r="U4471" i="2"/>
  <c r="Q4471" i="2"/>
  <c r="S4471" i="2" s="1"/>
  <c r="T4471" i="2" s="1"/>
  <c r="P4471" i="2"/>
  <c r="J4471" i="2"/>
  <c r="U4470" i="2"/>
  <c r="Q4470" i="2"/>
  <c r="S4470" i="2" s="1"/>
  <c r="T4470" i="2" s="1"/>
  <c r="P4470" i="2"/>
  <c r="J4470" i="2"/>
  <c r="U4469" i="2"/>
  <c r="S4469" i="2"/>
  <c r="T4469" i="2" s="1"/>
  <c r="Q4469" i="2"/>
  <c r="P4469" i="2"/>
  <c r="J4469" i="2"/>
  <c r="U4468" i="2"/>
  <c r="Q4468" i="2"/>
  <c r="P4468" i="2"/>
  <c r="J4468" i="2"/>
  <c r="U4467" i="2"/>
  <c r="Q4467" i="2"/>
  <c r="S4467" i="2" s="1"/>
  <c r="T4467" i="2" s="1"/>
  <c r="P4467" i="2"/>
  <c r="J4467" i="2"/>
  <c r="U4466" i="2"/>
  <c r="Q4466" i="2"/>
  <c r="S4466" i="2" s="1"/>
  <c r="T4466" i="2" s="1"/>
  <c r="P4466" i="2"/>
  <c r="J4466" i="2"/>
  <c r="U4465" i="2"/>
  <c r="S4465" i="2"/>
  <c r="T4465" i="2" s="1"/>
  <c r="Q4465" i="2"/>
  <c r="P4465" i="2"/>
  <c r="J4465" i="2"/>
  <c r="U4464" i="2"/>
  <c r="Q4464" i="2"/>
  <c r="P4464" i="2"/>
  <c r="S4464" i="2" s="1"/>
  <c r="T4464" i="2" s="1"/>
  <c r="J4464" i="2"/>
  <c r="U4463" i="2"/>
  <c r="Q4463" i="2"/>
  <c r="S4463" i="2" s="1"/>
  <c r="T4463" i="2" s="1"/>
  <c r="P4463" i="2"/>
  <c r="J4463" i="2"/>
  <c r="U4462" i="2"/>
  <c r="Q4462" i="2"/>
  <c r="S4462" i="2" s="1"/>
  <c r="T4462" i="2" s="1"/>
  <c r="P4462" i="2"/>
  <c r="J4462" i="2"/>
  <c r="U4461" i="2"/>
  <c r="S4461" i="2"/>
  <c r="T4461" i="2" s="1"/>
  <c r="Q4461" i="2"/>
  <c r="P4461" i="2"/>
  <c r="J4461" i="2"/>
  <c r="U4460" i="2"/>
  <c r="Q4460" i="2"/>
  <c r="P4460" i="2"/>
  <c r="S4460" i="2" s="1"/>
  <c r="T4460" i="2" s="1"/>
  <c r="J4460" i="2"/>
  <c r="U4459" i="2"/>
  <c r="T4459" i="2"/>
  <c r="Q4459" i="2"/>
  <c r="S4459" i="2" s="1"/>
  <c r="P4459" i="2"/>
  <c r="J4459" i="2"/>
  <c r="U4458" i="2"/>
  <c r="Q4458" i="2"/>
  <c r="S4458" i="2" s="1"/>
  <c r="T4458" i="2" s="1"/>
  <c r="P4458" i="2"/>
  <c r="J4458" i="2"/>
  <c r="U4457" i="2"/>
  <c r="Q4457" i="2"/>
  <c r="P4457" i="2"/>
  <c r="S4457" i="2" s="1"/>
  <c r="T4457" i="2" s="1"/>
  <c r="J4457" i="2"/>
  <c r="U4456" i="2"/>
  <c r="Q4456" i="2"/>
  <c r="P4456" i="2"/>
  <c r="S4456" i="2" s="1"/>
  <c r="T4456" i="2" s="1"/>
  <c r="J4456" i="2"/>
  <c r="U4455" i="2"/>
  <c r="Q4455" i="2"/>
  <c r="P4455" i="2"/>
  <c r="J4455" i="2"/>
  <c r="U4454" i="2"/>
  <c r="Q4454" i="2"/>
  <c r="P4454" i="2"/>
  <c r="J4454" i="2"/>
  <c r="U4453" i="2"/>
  <c r="Q4453" i="2"/>
  <c r="S4453" i="2" s="1"/>
  <c r="T4453" i="2" s="1"/>
  <c r="P4453" i="2"/>
  <c r="J4453" i="2"/>
  <c r="U4452" i="2"/>
  <c r="Q4452" i="2"/>
  <c r="P4452" i="2"/>
  <c r="J4452" i="2"/>
  <c r="U4451" i="2"/>
  <c r="Q4451" i="2"/>
  <c r="P4451" i="2"/>
  <c r="J4451" i="2"/>
  <c r="U4450" i="2"/>
  <c r="Q4450" i="2"/>
  <c r="S4450" i="2" s="1"/>
  <c r="T4450" i="2" s="1"/>
  <c r="P4450" i="2"/>
  <c r="J4450" i="2"/>
  <c r="U4449" i="2"/>
  <c r="Q4449" i="2"/>
  <c r="S4449" i="2" s="1"/>
  <c r="T4449" i="2" s="1"/>
  <c r="P4449" i="2"/>
  <c r="U4448" i="2"/>
  <c r="S4448" i="2"/>
  <c r="T4448" i="2" s="1"/>
  <c r="Q4448" i="2"/>
  <c r="P4448" i="2"/>
  <c r="J4448" i="2"/>
  <c r="U4447" i="2"/>
  <c r="S4447" i="2"/>
  <c r="T4447" i="2" s="1"/>
  <c r="Q4447" i="2"/>
  <c r="P4447" i="2"/>
  <c r="J4447" i="2"/>
  <c r="U4446" i="2"/>
  <c r="Q4446" i="2"/>
  <c r="P4446" i="2"/>
  <c r="S4446" i="2" s="1"/>
  <c r="T4446" i="2" s="1"/>
  <c r="J4446" i="2"/>
  <c r="U4445" i="2"/>
  <c r="Q4445" i="2"/>
  <c r="P4445" i="2"/>
  <c r="J4445" i="2"/>
  <c r="U4444" i="2"/>
  <c r="Q4444" i="2"/>
  <c r="S4444" i="2" s="1"/>
  <c r="T4444" i="2" s="1"/>
  <c r="P4444" i="2"/>
  <c r="J4444" i="2"/>
  <c r="U4443" i="2"/>
  <c r="S4443" i="2"/>
  <c r="T4443" i="2" s="1"/>
  <c r="Q4443" i="2"/>
  <c r="P4443" i="2"/>
  <c r="J4443" i="2"/>
  <c r="U4442" i="2"/>
  <c r="Q4442" i="2"/>
  <c r="P4442" i="2"/>
  <c r="S4442" i="2" s="1"/>
  <c r="T4442" i="2" s="1"/>
  <c r="J4442" i="2"/>
  <c r="U4441" i="2"/>
  <c r="Q4441" i="2"/>
  <c r="S4441" i="2" s="1"/>
  <c r="T4441" i="2" s="1"/>
  <c r="P4441" i="2"/>
  <c r="J4441" i="2"/>
  <c r="U4440" i="2"/>
  <c r="Q4440" i="2"/>
  <c r="S4440" i="2" s="1"/>
  <c r="T4440" i="2" s="1"/>
  <c r="P4440" i="2"/>
  <c r="U4439" i="2"/>
  <c r="Q4439" i="2"/>
  <c r="S4439" i="2" s="1"/>
  <c r="T4439" i="2" s="1"/>
  <c r="P4439" i="2"/>
  <c r="J4439" i="2"/>
  <c r="U4438" i="2"/>
  <c r="Q4438" i="2"/>
  <c r="S4438" i="2" s="1"/>
  <c r="T4438" i="2" s="1"/>
  <c r="P4438" i="2"/>
  <c r="J4438" i="2"/>
  <c r="U4437" i="2"/>
  <c r="Q4437" i="2"/>
  <c r="P4437" i="2"/>
  <c r="J4437" i="2"/>
  <c r="U4436" i="2"/>
  <c r="Q4436" i="2"/>
  <c r="P4436" i="2"/>
  <c r="J4436" i="2"/>
  <c r="U4435" i="2"/>
  <c r="Q4435" i="2"/>
  <c r="P4435" i="2"/>
  <c r="J4435" i="2"/>
  <c r="U4434" i="2"/>
  <c r="Q4434" i="2"/>
  <c r="S4434" i="2" s="1"/>
  <c r="T4434" i="2" s="1"/>
  <c r="P4434" i="2"/>
  <c r="J4434" i="2"/>
  <c r="U4433" i="2"/>
  <c r="Q4433" i="2"/>
  <c r="P4433" i="2"/>
  <c r="J4433" i="2"/>
  <c r="U4432" i="2"/>
  <c r="T4432" i="2"/>
  <c r="Q4432" i="2"/>
  <c r="S4432" i="2" s="1"/>
  <c r="P4432" i="2"/>
  <c r="J4432" i="2"/>
  <c r="U4431" i="2"/>
  <c r="Q4431" i="2"/>
  <c r="P4431" i="2"/>
  <c r="J4431" i="2"/>
  <c r="U4430" i="2"/>
  <c r="S4430" i="2"/>
  <c r="T4430" i="2" s="1"/>
  <c r="Q4430" i="2"/>
  <c r="P4430" i="2"/>
  <c r="J4430" i="2"/>
  <c r="U4429" i="2"/>
  <c r="Q4429" i="2"/>
  <c r="P4429" i="2"/>
  <c r="J4429" i="2"/>
  <c r="U4428" i="2"/>
  <c r="Q4428" i="2"/>
  <c r="S4428" i="2" s="1"/>
  <c r="T4428" i="2" s="1"/>
  <c r="P4428" i="2"/>
  <c r="J4428" i="2"/>
  <c r="U4427" i="2"/>
  <c r="Q4427" i="2"/>
  <c r="S4427" i="2" s="1"/>
  <c r="T4427" i="2" s="1"/>
  <c r="P4427" i="2"/>
  <c r="J4427" i="2"/>
  <c r="U4426" i="2"/>
  <c r="Q4426" i="2"/>
  <c r="P4426" i="2"/>
  <c r="S4426" i="2" s="1"/>
  <c r="T4426" i="2" s="1"/>
  <c r="J4426" i="2"/>
  <c r="U4425" i="2"/>
  <c r="Q4425" i="2"/>
  <c r="P4425" i="2"/>
  <c r="S4425" i="2" s="1"/>
  <c r="T4425" i="2" s="1"/>
  <c r="J4425" i="2"/>
  <c r="U4424" i="2"/>
  <c r="Q4424" i="2"/>
  <c r="S4424" i="2" s="1"/>
  <c r="T4424" i="2" s="1"/>
  <c r="P4424" i="2"/>
  <c r="J4424" i="2"/>
  <c r="U4423" i="2"/>
  <c r="Q4423" i="2"/>
  <c r="S4423" i="2" s="1"/>
  <c r="T4423" i="2" s="1"/>
  <c r="P4423" i="2"/>
  <c r="J4423" i="2"/>
  <c r="U4422" i="2"/>
  <c r="S4422" i="2"/>
  <c r="T4422" i="2" s="1"/>
  <c r="Q4422" i="2"/>
  <c r="P4422" i="2"/>
  <c r="J4422" i="2"/>
  <c r="U4421" i="2"/>
  <c r="Q4421" i="2"/>
  <c r="P4421" i="2"/>
  <c r="J4421" i="2"/>
  <c r="U4420" i="2"/>
  <c r="Q4420" i="2"/>
  <c r="S4420" i="2" s="1"/>
  <c r="T4420" i="2" s="1"/>
  <c r="P4420" i="2"/>
  <c r="J4420" i="2"/>
  <c r="U4419" i="2"/>
  <c r="Q4419" i="2"/>
  <c r="S4419" i="2" s="1"/>
  <c r="T4419" i="2" s="1"/>
  <c r="P4419" i="2"/>
  <c r="J4419" i="2"/>
  <c r="U4418" i="2"/>
  <c r="S4418" i="2"/>
  <c r="T4418" i="2" s="1"/>
  <c r="Q4418" i="2"/>
  <c r="P4418" i="2"/>
  <c r="J4418" i="2"/>
  <c r="U4417" i="2"/>
  <c r="Q4417" i="2"/>
  <c r="P4417" i="2"/>
  <c r="S4417" i="2" s="1"/>
  <c r="T4417" i="2" s="1"/>
  <c r="J4417" i="2"/>
  <c r="U4416" i="2"/>
  <c r="Q4416" i="2"/>
  <c r="S4416" i="2" s="1"/>
  <c r="T4416" i="2" s="1"/>
  <c r="P4416" i="2"/>
  <c r="J4416" i="2"/>
  <c r="U4415" i="2"/>
  <c r="Q4415" i="2"/>
  <c r="S4415" i="2" s="1"/>
  <c r="T4415" i="2" s="1"/>
  <c r="P4415" i="2"/>
  <c r="J4415" i="2"/>
  <c r="U4414" i="2"/>
  <c r="S4414" i="2"/>
  <c r="T4414" i="2" s="1"/>
  <c r="Q4414" i="2"/>
  <c r="P4414" i="2"/>
  <c r="J4414" i="2"/>
  <c r="U4413" i="2"/>
  <c r="Q4413" i="2"/>
  <c r="P4413" i="2"/>
  <c r="S4413" i="2" s="1"/>
  <c r="T4413" i="2" s="1"/>
  <c r="J4413" i="2"/>
  <c r="U4412" i="2"/>
  <c r="Q4412" i="2"/>
  <c r="S4412" i="2" s="1"/>
  <c r="T4412" i="2" s="1"/>
  <c r="P4412" i="2"/>
  <c r="J4412" i="2"/>
  <c r="U4411" i="2"/>
  <c r="Q4411" i="2"/>
  <c r="P4411" i="2"/>
  <c r="J4411" i="2"/>
  <c r="U4410" i="2"/>
  <c r="S4410" i="2"/>
  <c r="T4410" i="2" s="1"/>
  <c r="Q4410" i="2"/>
  <c r="P4410" i="2"/>
  <c r="J4410" i="2"/>
  <c r="U4409" i="2"/>
  <c r="Q4409" i="2"/>
  <c r="P4409" i="2"/>
  <c r="J4409" i="2"/>
  <c r="U4408" i="2"/>
  <c r="Q4408" i="2"/>
  <c r="P4408" i="2"/>
  <c r="J4408" i="2"/>
  <c r="U4407" i="2"/>
  <c r="Q4407" i="2"/>
  <c r="P4407" i="2"/>
  <c r="J4407" i="2"/>
  <c r="U4406" i="2"/>
  <c r="Q4406" i="2"/>
  <c r="S4406" i="2" s="1"/>
  <c r="T4406" i="2" s="1"/>
  <c r="P4406" i="2"/>
  <c r="J4406" i="2"/>
  <c r="U4405" i="2"/>
  <c r="Q4405" i="2"/>
  <c r="P4405" i="2"/>
  <c r="J4405" i="2"/>
  <c r="U4404" i="2"/>
  <c r="Q4404" i="2"/>
  <c r="P4404" i="2"/>
  <c r="J4404" i="2"/>
  <c r="U4403" i="2"/>
  <c r="Q4403" i="2"/>
  <c r="S4403" i="2" s="1"/>
  <c r="T4403" i="2" s="1"/>
  <c r="P4403" i="2"/>
  <c r="J4403" i="2"/>
  <c r="U4402" i="2"/>
  <c r="Q4402" i="2"/>
  <c r="S4402" i="2" s="1"/>
  <c r="T4402" i="2" s="1"/>
  <c r="P4402" i="2"/>
  <c r="J4402" i="2"/>
  <c r="U4401" i="2"/>
  <c r="Q4401" i="2"/>
  <c r="P4401" i="2"/>
  <c r="J4401" i="2"/>
  <c r="U4400" i="2"/>
  <c r="Q4400" i="2"/>
  <c r="P4400" i="2"/>
  <c r="J4400" i="2"/>
  <c r="U4399" i="2"/>
  <c r="Q4399" i="2"/>
  <c r="P4399" i="2"/>
  <c r="J4399" i="2"/>
  <c r="U4398" i="2"/>
  <c r="Q4398" i="2"/>
  <c r="S4398" i="2" s="1"/>
  <c r="T4398" i="2" s="1"/>
  <c r="P4398" i="2"/>
  <c r="J4398" i="2"/>
  <c r="U4397" i="2"/>
  <c r="Q4397" i="2"/>
  <c r="P4397" i="2"/>
  <c r="J4397" i="2"/>
  <c r="U4396" i="2"/>
  <c r="Q4396" i="2"/>
  <c r="S4396" i="2" s="1"/>
  <c r="T4396" i="2" s="1"/>
  <c r="P4396" i="2"/>
  <c r="J4396" i="2"/>
  <c r="U4395" i="2"/>
  <c r="Q4395" i="2"/>
  <c r="S4395" i="2" s="1"/>
  <c r="T4395" i="2" s="1"/>
  <c r="P4395" i="2"/>
  <c r="J4395" i="2"/>
  <c r="U4394" i="2"/>
  <c r="S4394" i="2"/>
  <c r="T4394" i="2" s="1"/>
  <c r="Q4394" i="2"/>
  <c r="P4394" i="2"/>
  <c r="J4394" i="2"/>
  <c r="U4393" i="2"/>
  <c r="Q4393" i="2"/>
  <c r="P4393" i="2"/>
  <c r="S4393" i="2" s="1"/>
  <c r="T4393" i="2" s="1"/>
  <c r="J4393" i="2"/>
  <c r="U4392" i="2"/>
  <c r="T4392" i="2"/>
  <c r="Q4392" i="2"/>
  <c r="S4392" i="2" s="1"/>
  <c r="P4392" i="2"/>
  <c r="J4392" i="2"/>
  <c r="U4391" i="2"/>
  <c r="Q4391" i="2"/>
  <c r="S4391" i="2" s="1"/>
  <c r="T4391" i="2" s="1"/>
  <c r="P4391" i="2"/>
  <c r="J4391" i="2"/>
  <c r="U4390" i="2"/>
  <c r="Q4390" i="2"/>
  <c r="P4390" i="2"/>
  <c r="S4390" i="2" s="1"/>
  <c r="T4390" i="2" s="1"/>
  <c r="J4390" i="2"/>
  <c r="U4389" i="2"/>
  <c r="Q4389" i="2"/>
  <c r="P4389" i="2"/>
  <c r="S4389" i="2" s="1"/>
  <c r="T4389" i="2" s="1"/>
  <c r="J4389" i="2"/>
  <c r="U4388" i="2"/>
  <c r="Q4388" i="2"/>
  <c r="S4388" i="2" s="1"/>
  <c r="T4388" i="2" s="1"/>
  <c r="P4388" i="2"/>
  <c r="J4388" i="2"/>
  <c r="U4387" i="2"/>
  <c r="Q4387" i="2"/>
  <c r="S4387" i="2" s="1"/>
  <c r="T4387" i="2" s="1"/>
  <c r="P4387" i="2"/>
  <c r="J4387" i="2"/>
  <c r="U4386" i="2"/>
  <c r="S4386" i="2"/>
  <c r="T4386" i="2" s="1"/>
  <c r="Q4386" i="2"/>
  <c r="P4386" i="2"/>
  <c r="J4386" i="2"/>
  <c r="U4385" i="2"/>
  <c r="Q4385" i="2"/>
  <c r="P4385" i="2"/>
  <c r="J4385" i="2"/>
  <c r="U4384" i="2"/>
  <c r="Q4384" i="2"/>
  <c r="S4384" i="2" s="1"/>
  <c r="T4384" i="2" s="1"/>
  <c r="P4384" i="2"/>
  <c r="J4384" i="2"/>
  <c r="U4383" i="2"/>
  <c r="Q4383" i="2"/>
  <c r="S4383" i="2" s="1"/>
  <c r="T4383" i="2" s="1"/>
  <c r="P4383" i="2"/>
  <c r="J4383" i="2"/>
  <c r="U4382" i="2"/>
  <c r="S4382" i="2"/>
  <c r="T4382" i="2" s="1"/>
  <c r="Q4382" i="2"/>
  <c r="P4382" i="2"/>
  <c r="J4382" i="2"/>
  <c r="U4381" i="2"/>
  <c r="Q4381" i="2"/>
  <c r="P4381" i="2"/>
  <c r="S4381" i="2" s="1"/>
  <c r="T4381" i="2" s="1"/>
  <c r="J4381" i="2"/>
  <c r="U4380" i="2"/>
  <c r="Q4380" i="2"/>
  <c r="P4380" i="2"/>
  <c r="J4380" i="2"/>
  <c r="U4379" i="2"/>
  <c r="Q4379" i="2"/>
  <c r="P4379" i="2"/>
  <c r="J4379" i="2"/>
  <c r="U4378" i="2"/>
  <c r="Q4378" i="2"/>
  <c r="S4378" i="2" s="1"/>
  <c r="T4378" i="2" s="1"/>
  <c r="P4378" i="2"/>
  <c r="J4378" i="2"/>
  <c r="U4377" i="2"/>
  <c r="Q4377" i="2"/>
  <c r="P4377" i="2"/>
  <c r="J4377" i="2"/>
  <c r="U4376" i="2"/>
  <c r="Q4376" i="2"/>
  <c r="S4376" i="2" s="1"/>
  <c r="T4376" i="2" s="1"/>
  <c r="P4376" i="2"/>
  <c r="J4376" i="2"/>
  <c r="U4375" i="2"/>
  <c r="Q4375" i="2"/>
  <c r="S4375" i="2" s="1"/>
  <c r="T4375" i="2" s="1"/>
  <c r="P4375" i="2"/>
  <c r="J4375" i="2"/>
  <c r="U4374" i="2"/>
  <c r="S4374" i="2"/>
  <c r="T4374" i="2" s="1"/>
  <c r="Q4374" i="2"/>
  <c r="P4374" i="2"/>
  <c r="J4374" i="2"/>
  <c r="U4373" i="2"/>
  <c r="Q4373" i="2"/>
  <c r="P4373" i="2"/>
  <c r="S4373" i="2" s="1"/>
  <c r="T4373" i="2" s="1"/>
  <c r="J4373" i="2"/>
  <c r="U4372" i="2"/>
  <c r="T4372" i="2"/>
  <c r="Q4372" i="2"/>
  <c r="S4372" i="2" s="1"/>
  <c r="P4372" i="2"/>
  <c r="J4372" i="2"/>
  <c r="U4371" i="2"/>
  <c r="Q4371" i="2"/>
  <c r="S4371" i="2" s="1"/>
  <c r="T4371" i="2" s="1"/>
  <c r="P4371" i="2"/>
  <c r="J4371" i="2"/>
  <c r="U4370" i="2"/>
  <c r="Q4370" i="2"/>
  <c r="P4370" i="2"/>
  <c r="S4370" i="2" s="1"/>
  <c r="T4370" i="2" s="1"/>
  <c r="J4370" i="2"/>
  <c r="U4369" i="2"/>
  <c r="Q4369" i="2"/>
  <c r="P4369" i="2"/>
  <c r="S4369" i="2" s="1"/>
  <c r="T4369" i="2" s="1"/>
  <c r="J4369" i="2"/>
  <c r="U4368" i="2"/>
  <c r="Q4368" i="2"/>
  <c r="S4368" i="2" s="1"/>
  <c r="T4368" i="2" s="1"/>
  <c r="P4368" i="2"/>
  <c r="J4368" i="2"/>
  <c r="U4367" i="2"/>
  <c r="Q4367" i="2"/>
  <c r="S4367" i="2" s="1"/>
  <c r="T4367" i="2" s="1"/>
  <c r="P4367" i="2"/>
  <c r="J4367" i="2"/>
  <c r="U4366" i="2"/>
  <c r="S4366" i="2"/>
  <c r="T4366" i="2" s="1"/>
  <c r="Q4366" i="2"/>
  <c r="P4366" i="2"/>
  <c r="J4366" i="2"/>
  <c r="U4365" i="2"/>
  <c r="Q4365" i="2"/>
  <c r="P4365" i="2"/>
  <c r="J4365" i="2"/>
  <c r="U4364" i="2"/>
  <c r="Q4364" i="2"/>
  <c r="P4364" i="2"/>
  <c r="J4364" i="2"/>
  <c r="U4363" i="2"/>
  <c r="Q4363" i="2"/>
  <c r="S4363" i="2" s="1"/>
  <c r="T4363" i="2" s="1"/>
  <c r="P4363" i="2"/>
  <c r="J4363" i="2"/>
  <c r="U4362" i="2"/>
  <c r="Q4362" i="2"/>
  <c r="S4362" i="2" s="1"/>
  <c r="T4362" i="2" s="1"/>
  <c r="P4362" i="2"/>
  <c r="J4362" i="2"/>
  <c r="U4361" i="2"/>
  <c r="Q4361" i="2"/>
  <c r="P4361" i="2"/>
  <c r="J4361" i="2"/>
  <c r="U4360" i="2"/>
  <c r="Q4360" i="2"/>
  <c r="S4360" i="2" s="1"/>
  <c r="T4360" i="2" s="1"/>
  <c r="P4360" i="2"/>
  <c r="J4360" i="2"/>
  <c r="U4359" i="2"/>
  <c r="Q4359" i="2"/>
  <c r="S4359" i="2" s="1"/>
  <c r="T4359" i="2" s="1"/>
  <c r="P4359" i="2"/>
  <c r="J4359" i="2"/>
  <c r="U4358" i="2"/>
  <c r="S4358" i="2"/>
  <c r="T4358" i="2" s="1"/>
  <c r="Q4358" i="2"/>
  <c r="P4358" i="2"/>
  <c r="J4358" i="2"/>
  <c r="U4357" i="2"/>
  <c r="Q4357" i="2"/>
  <c r="P4357" i="2"/>
  <c r="S4357" i="2" s="1"/>
  <c r="T4357" i="2" s="1"/>
  <c r="J4357" i="2"/>
  <c r="U4356" i="2"/>
  <c r="Q4356" i="2"/>
  <c r="P4356" i="2"/>
  <c r="U4355" i="2"/>
  <c r="Q4355" i="2"/>
  <c r="P4355" i="2"/>
  <c r="S4355" i="2" s="1"/>
  <c r="T4355" i="2" s="1"/>
  <c r="J4355" i="2"/>
  <c r="U4354" i="2"/>
  <c r="Q4354" i="2"/>
  <c r="P4354" i="2"/>
  <c r="J4354" i="2"/>
  <c r="U4353" i="2"/>
  <c r="Q4353" i="2"/>
  <c r="P4353" i="2"/>
  <c r="J4353" i="2"/>
  <c r="U4352" i="2"/>
  <c r="Q4352" i="2"/>
  <c r="S4352" i="2" s="1"/>
  <c r="T4352" i="2" s="1"/>
  <c r="P4352" i="2"/>
  <c r="J4352" i="2"/>
  <c r="U4351" i="2"/>
  <c r="Q4351" i="2"/>
  <c r="P4351" i="2"/>
  <c r="U4350" i="2"/>
  <c r="Q4350" i="2"/>
  <c r="P4350" i="2"/>
  <c r="S4350" i="2" s="1"/>
  <c r="T4350" i="2" s="1"/>
  <c r="J4350" i="2"/>
  <c r="U4349" i="2"/>
  <c r="Q4349" i="2"/>
  <c r="P4349" i="2"/>
  <c r="J4349" i="2"/>
  <c r="U4348" i="2"/>
  <c r="Q4348" i="2"/>
  <c r="P4348" i="2"/>
  <c r="J4348" i="2"/>
  <c r="U4347" i="2"/>
  <c r="Q4347" i="2"/>
  <c r="S4347" i="2" s="1"/>
  <c r="T4347" i="2" s="1"/>
  <c r="P4347" i="2"/>
  <c r="J4347" i="2"/>
  <c r="U4346" i="2"/>
  <c r="Q4346" i="2"/>
  <c r="P4346" i="2"/>
  <c r="J4346" i="2"/>
  <c r="U4345" i="2"/>
  <c r="Q4345" i="2"/>
  <c r="P4345" i="2"/>
  <c r="J4345" i="2"/>
  <c r="U4344" i="2"/>
  <c r="Q4344" i="2"/>
  <c r="S4344" i="2" s="1"/>
  <c r="T4344" i="2" s="1"/>
  <c r="P4344" i="2"/>
  <c r="J4344" i="2"/>
  <c r="U4343" i="2"/>
  <c r="S4343" i="2"/>
  <c r="T4343" i="2" s="1"/>
  <c r="Q4343" i="2"/>
  <c r="P4343" i="2"/>
  <c r="J4343" i="2"/>
  <c r="U4342" i="2"/>
  <c r="Q4342" i="2"/>
  <c r="P4342" i="2"/>
  <c r="J4342" i="2"/>
  <c r="U4341" i="2"/>
  <c r="Q4341" i="2"/>
  <c r="P4341" i="2"/>
  <c r="J4341" i="2"/>
  <c r="U4340" i="2"/>
  <c r="Q4340" i="2"/>
  <c r="S4340" i="2" s="1"/>
  <c r="T4340" i="2" s="1"/>
  <c r="P4340" i="2"/>
  <c r="J4340" i="2"/>
  <c r="U4339" i="2"/>
  <c r="Q4339" i="2"/>
  <c r="P4339" i="2"/>
  <c r="S4339" i="2" s="1"/>
  <c r="T4339" i="2" s="1"/>
  <c r="U4338" i="2"/>
  <c r="Q4338" i="2"/>
  <c r="S4338" i="2" s="1"/>
  <c r="T4338" i="2" s="1"/>
  <c r="P4338" i="2"/>
  <c r="J4338" i="2"/>
  <c r="U4337" i="2"/>
  <c r="Q4337" i="2"/>
  <c r="P4337" i="2"/>
  <c r="S4337" i="2" s="1"/>
  <c r="T4337" i="2" s="1"/>
  <c r="J4337" i="2"/>
  <c r="U4336" i="2"/>
  <c r="Q4336" i="2"/>
  <c r="P4336" i="2"/>
  <c r="S4336" i="2" s="1"/>
  <c r="T4336" i="2" s="1"/>
  <c r="J4336" i="2"/>
  <c r="U4335" i="2"/>
  <c r="Q4335" i="2"/>
  <c r="P4335" i="2"/>
  <c r="J4335" i="2"/>
  <c r="U4334" i="2"/>
  <c r="Q4334" i="2"/>
  <c r="P4334" i="2"/>
  <c r="J4334" i="2"/>
  <c r="U4333" i="2"/>
  <c r="Q4333" i="2"/>
  <c r="S4333" i="2" s="1"/>
  <c r="T4333" i="2" s="1"/>
  <c r="P4333" i="2"/>
  <c r="J4333" i="2"/>
  <c r="U4332" i="2"/>
  <c r="Q4332" i="2"/>
  <c r="P4332" i="2"/>
  <c r="J4332" i="2"/>
  <c r="U4331" i="2"/>
  <c r="Q4331" i="2"/>
  <c r="S4331" i="2" s="1"/>
  <c r="T4331" i="2" s="1"/>
  <c r="P4331" i="2"/>
  <c r="J4331" i="2"/>
  <c r="U4330" i="2"/>
  <c r="Q4330" i="2"/>
  <c r="S4330" i="2" s="1"/>
  <c r="T4330" i="2" s="1"/>
  <c r="P4330" i="2"/>
  <c r="J4330" i="2"/>
  <c r="U4329" i="2"/>
  <c r="S4329" i="2"/>
  <c r="T4329" i="2" s="1"/>
  <c r="Q4329" i="2"/>
  <c r="P4329" i="2"/>
  <c r="J4329" i="2"/>
  <c r="U4328" i="2"/>
  <c r="Q4328" i="2"/>
  <c r="P4328" i="2"/>
  <c r="S4328" i="2" s="1"/>
  <c r="T4328" i="2" s="1"/>
  <c r="J4328" i="2"/>
  <c r="U4327" i="2"/>
  <c r="Q4327" i="2"/>
  <c r="S4327" i="2" s="1"/>
  <c r="T4327" i="2" s="1"/>
  <c r="P4327" i="2"/>
  <c r="J4327" i="2"/>
  <c r="U4326" i="2"/>
  <c r="Q4326" i="2"/>
  <c r="S4326" i="2" s="1"/>
  <c r="T4326" i="2" s="1"/>
  <c r="P4326" i="2"/>
  <c r="J4326" i="2"/>
  <c r="U4325" i="2"/>
  <c r="Q4325" i="2"/>
  <c r="P4325" i="2"/>
  <c r="S4325" i="2" s="1"/>
  <c r="T4325" i="2" s="1"/>
  <c r="J4325" i="2"/>
  <c r="U4324" i="2"/>
  <c r="Q4324" i="2"/>
  <c r="P4324" i="2"/>
  <c r="S4324" i="2" s="1"/>
  <c r="T4324" i="2" s="1"/>
  <c r="J4324" i="2"/>
  <c r="U4323" i="2"/>
  <c r="Q4323" i="2"/>
  <c r="P4323" i="2"/>
  <c r="J4323" i="2"/>
  <c r="U4322" i="2"/>
  <c r="Q4322" i="2"/>
  <c r="S4322" i="2" s="1"/>
  <c r="T4322" i="2" s="1"/>
  <c r="P4322" i="2"/>
  <c r="J4322" i="2"/>
  <c r="U4321" i="2"/>
  <c r="S4321" i="2"/>
  <c r="T4321" i="2" s="1"/>
  <c r="Q4321" i="2"/>
  <c r="P4321" i="2"/>
  <c r="J4321" i="2"/>
  <c r="U4320" i="2"/>
  <c r="Q4320" i="2"/>
  <c r="P4320" i="2"/>
  <c r="J4320" i="2"/>
  <c r="U4319" i="2"/>
  <c r="Q4319" i="2"/>
  <c r="P4319" i="2"/>
  <c r="J4319" i="2"/>
  <c r="U4318" i="2"/>
  <c r="S4318" i="2"/>
  <c r="T4318" i="2" s="1"/>
  <c r="Q4318" i="2"/>
  <c r="P4318" i="2"/>
  <c r="J4318" i="2"/>
  <c r="U4317" i="2"/>
  <c r="Q4317" i="2"/>
  <c r="P4317" i="2"/>
  <c r="S4317" i="2" s="1"/>
  <c r="T4317" i="2" s="1"/>
  <c r="J4317" i="2"/>
  <c r="U4316" i="2"/>
  <c r="Q4316" i="2"/>
  <c r="P4316" i="2"/>
  <c r="S4316" i="2" s="1"/>
  <c r="T4316" i="2" s="1"/>
  <c r="J4316" i="2"/>
  <c r="U4315" i="2"/>
  <c r="Q4315" i="2"/>
  <c r="P4315" i="2"/>
  <c r="J4315" i="2"/>
  <c r="U4314" i="2"/>
  <c r="Q4314" i="2"/>
  <c r="S4314" i="2" s="1"/>
  <c r="T4314" i="2" s="1"/>
  <c r="P4314" i="2"/>
  <c r="J4314" i="2"/>
  <c r="U4313" i="2"/>
  <c r="S4313" i="2"/>
  <c r="T4313" i="2" s="1"/>
  <c r="Q4313" i="2"/>
  <c r="P4313" i="2"/>
  <c r="J4313" i="2"/>
  <c r="U4312" i="2"/>
  <c r="Q4312" i="2"/>
  <c r="P4312" i="2"/>
  <c r="S4312" i="2" s="1"/>
  <c r="T4312" i="2" s="1"/>
  <c r="J4312" i="2"/>
  <c r="U4311" i="2"/>
  <c r="Q4311" i="2"/>
  <c r="S4311" i="2" s="1"/>
  <c r="T4311" i="2" s="1"/>
  <c r="P4311" i="2"/>
  <c r="J4311" i="2"/>
  <c r="U4310" i="2"/>
  <c r="Q4310" i="2"/>
  <c r="S4310" i="2" s="1"/>
  <c r="T4310" i="2" s="1"/>
  <c r="P4310" i="2"/>
  <c r="J4310" i="2"/>
  <c r="U4309" i="2"/>
  <c r="Q4309" i="2"/>
  <c r="P4309" i="2"/>
  <c r="S4309" i="2" s="1"/>
  <c r="T4309" i="2" s="1"/>
  <c r="J4309" i="2"/>
  <c r="U4308" i="2"/>
  <c r="Q4308" i="2"/>
  <c r="P4308" i="2"/>
  <c r="S4308" i="2" s="1"/>
  <c r="T4308" i="2" s="1"/>
  <c r="J4308" i="2"/>
  <c r="U4307" i="2"/>
  <c r="Q4307" i="2"/>
  <c r="P4307" i="2"/>
  <c r="J4307" i="2"/>
  <c r="U4306" i="2"/>
  <c r="Q4306" i="2"/>
  <c r="S4306" i="2" s="1"/>
  <c r="T4306" i="2" s="1"/>
  <c r="P4306" i="2"/>
  <c r="J4306" i="2"/>
  <c r="U4305" i="2"/>
  <c r="S4305" i="2"/>
  <c r="T4305" i="2" s="1"/>
  <c r="Q4305" i="2"/>
  <c r="P4305" i="2"/>
  <c r="J4305" i="2"/>
  <c r="U4304" i="2"/>
  <c r="Q4304" i="2"/>
  <c r="P4304" i="2"/>
  <c r="J4304" i="2"/>
  <c r="U4303" i="2"/>
  <c r="Q4303" i="2"/>
  <c r="P4303" i="2"/>
  <c r="J4303" i="2"/>
  <c r="U4302" i="2"/>
  <c r="S4302" i="2"/>
  <c r="T4302" i="2" s="1"/>
  <c r="Q4302" i="2"/>
  <c r="P4302" i="2"/>
  <c r="J4302" i="2"/>
  <c r="U4301" i="2"/>
  <c r="Q4301" i="2"/>
  <c r="P4301" i="2"/>
  <c r="S4301" i="2" s="1"/>
  <c r="T4301" i="2" s="1"/>
  <c r="J4301" i="2"/>
  <c r="U4300" i="2"/>
  <c r="Q4300" i="2"/>
  <c r="P4300" i="2"/>
  <c r="S4300" i="2" s="1"/>
  <c r="T4300" i="2" s="1"/>
  <c r="J4300" i="2"/>
  <c r="U4299" i="2"/>
  <c r="Q4299" i="2"/>
  <c r="P4299" i="2"/>
  <c r="U4298" i="2"/>
  <c r="Q4298" i="2"/>
  <c r="P4298" i="2"/>
  <c r="J4298" i="2"/>
  <c r="U4297" i="2"/>
  <c r="Q4297" i="2"/>
  <c r="P4297" i="2"/>
  <c r="J4297" i="2"/>
  <c r="U4296" i="2"/>
  <c r="Q4296" i="2"/>
  <c r="S4296" i="2" s="1"/>
  <c r="T4296" i="2" s="1"/>
  <c r="P4296" i="2"/>
  <c r="J4296" i="2"/>
  <c r="U4295" i="2"/>
  <c r="Q4295" i="2"/>
  <c r="P4295" i="2"/>
  <c r="J4295" i="2"/>
  <c r="U4294" i="2"/>
  <c r="Q4294" i="2"/>
  <c r="P4294" i="2"/>
  <c r="J4294" i="2"/>
  <c r="U4293" i="2"/>
  <c r="Q4293" i="2"/>
  <c r="S4293" i="2" s="1"/>
  <c r="T4293" i="2" s="1"/>
  <c r="P4293" i="2"/>
  <c r="J4293" i="2"/>
  <c r="U4292" i="2"/>
  <c r="Q4292" i="2"/>
  <c r="S4292" i="2" s="1"/>
  <c r="T4292" i="2" s="1"/>
  <c r="P4292" i="2"/>
  <c r="J4292" i="2"/>
  <c r="U4291" i="2"/>
  <c r="Q4291" i="2"/>
  <c r="P4291" i="2"/>
  <c r="J4291" i="2"/>
  <c r="U4290" i="2"/>
  <c r="Q4290" i="2"/>
  <c r="S4290" i="2" s="1"/>
  <c r="T4290" i="2" s="1"/>
  <c r="P4290" i="2"/>
  <c r="J4290" i="2"/>
  <c r="U4289" i="2"/>
  <c r="Q4289" i="2"/>
  <c r="S4289" i="2" s="1"/>
  <c r="T4289" i="2" s="1"/>
  <c r="P4289" i="2"/>
  <c r="J4289" i="2"/>
  <c r="U4288" i="2"/>
  <c r="Q4288" i="2"/>
  <c r="P4288" i="2"/>
  <c r="S4288" i="2" s="1"/>
  <c r="T4288" i="2" s="1"/>
  <c r="J4288" i="2"/>
  <c r="U4287" i="2"/>
  <c r="Q4287" i="2"/>
  <c r="P4287" i="2"/>
  <c r="J4287" i="2"/>
  <c r="U4286" i="2"/>
  <c r="Q4286" i="2"/>
  <c r="S4286" i="2" s="1"/>
  <c r="T4286" i="2" s="1"/>
  <c r="P4286" i="2"/>
  <c r="J4286" i="2"/>
  <c r="U4285" i="2"/>
  <c r="Q4285" i="2"/>
  <c r="S4285" i="2" s="1"/>
  <c r="T4285" i="2" s="1"/>
  <c r="P4285" i="2"/>
  <c r="J4285" i="2"/>
  <c r="U4284" i="2"/>
  <c r="S4284" i="2"/>
  <c r="T4284" i="2" s="1"/>
  <c r="Q4284" i="2"/>
  <c r="P4284" i="2"/>
  <c r="J4284" i="2"/>
  <c r="U4283" i="2"/>
  <c r="Q4283" i="2"/>
  <c r="S4283" i="2" s="1"/>
  <c r="T4283" i="2" s="1"/>
  <c r="P4283" i="2"/>
  <c r="J4283" i="2"/>
  <c r="U4282" i="2"/>
  <c r="Q4282" i="2"/>
  <c r="S4282" i="2" s="1"/>
  <c r="T4282" i="2" s="1"/>
  <c r="P4282" i="2"/>
  <c r="J4282" i="2"/>
  <c r="U4281" i="2"/>
  <c r="Q4281" i="2"/>
  <c r="S4281" i="2" s="1"/>
  <c r="T4281" i="2" s="1"/>
  <c r="P4281" i="2"/>
  <c r="J4281" i="2"/>
  <c r="U4280" i="2"/>
  <c r="Q4280" i="2"/>
  <c r="P4280" i="2"/>
  <c r="S4280" i="2" s="1"/>
  <c r="T4280" i="2" s="1"/>
  <c r="J4280" i="2"/>
  <c r="U4279" i="2"/>
  <c r="Q4279" i="2"/>
  <c r="P4279" i="2"/>
  <c r="S4279" i="2" s="1"/>
  <c r="T4279" i="2" s="1"/>
  <c r="J4279" i="2"/>
  <c r="U4278" i="2"/>
  <c r="Q4278" i="2"/>
  <c r="S4278" i="2" s="1"/>
  <c r="T4278" i="2" s="1"/>
  <c r="P4278" i="2"/>
  <c r="J4278" i="2"/>
  <c r="U4277" i="2"/>
  <c r="Q4277" i="2"/>
  <c r="S4277" i="2" s="1"/>
  <c r="T4277" i="2" s="1"/>
  <c r="P4277" i="2"/>
  <c r="J4277" i="2"/>
  <c r="U4276" i="2"/>
  <c r="S4276" i="2"/>
  <c r="T4276" i="2" s="1"/>
  <c r="Q4276" i="2"/>
  <c r="P4276" i="2"/>
  <c r="J4276" i="2"/>
  <c r="U4275" i="2"/>
  <c r="Q4275" i="2"/>
  <c r="P4275" i="2"/>
  <c r="J4275" i="2"/>
  <c r="U4274" i="2"/>
  <c r="Q4274" i="2"/>
  <c r="S4274" i="2" s="1"/>
  <c r="T4274" i="2" s="1"/>
  <c r="P4274" i="2"/>
  <c r="J4274" i="2"/>
  <c r="U4273" i="2"/>
  <c r="Q4273" i="2"/>
  <c r="S4273" i="2" s="1"/>
  <c r="T4273" i="2" s="1"/>
  <c r="P4273" i="2"/>
  <c r="J4273" i="2"/>
  <c r="U4272" i="2"/>
  <c r="Q4272" i="2"/>
  <c r="P4272" i="2"/>
  <c r="S4272" i="2" s="1"/>
  <c r="T4272" i="2" s="1"/>
  <c r="J4272" i="2"/>
  <c r="U4271" i="2"/>
  <c r="Q4271" i="2"/>
  <c r="S4271" i="2" s="1"/>
  <c r="T4271" i="2" s="1"/>
  <c r="P4271" i="2"/>
  <c r="J4271" i="2"/>
  <c r="U4270" i="2"/>
  <c r="Q4270" i="2"/>
  <c r="P4270" i="2"/>
  <c r="J4270" i="2"/>
  <c r="U4269" i="2"/>
  <c r="Q4269" i="2"/>
  <c r="P4269" i="2"/>
  <c r="J4269" i="2"/>
  <c r="U4268" i="2"/>
  <c r="Q4268" i="2"/>
  <c r="S4268" i="2" s="1"/>
  <c r="T4268" i="2" s="1"/>
  <c r="P4268" i="2"/>
  <c r="J4268" i="2"/>
  <c r="U4267" i="2"/>
  <c r="Q4267" i="2"/>
  <c r="S4267" i="2" s="1"/>
  <c r="T4267" i="2" s="1"/>
  <c r="P4267" i="2"/>
  <c r="J4267" i="2"/>
  <c r="U4266" i="2"/>
  <c r="Q4266" i="2"/>
  <c r="S4266" i="2" s="1"/>
  <c r="T4266" i="2" s="1"/>
  <c r="P4266" i="2"/>
  <c r="J4266" i="2"/>
  <c r="U4265" i="2"/>
  <c r="Q4265" i="2"/>
  <c r="S4265" i="2" s="1"/>
  <c r="T4265" i="2" s="1"/>
  <c r="P4265" i="2"/>
  <c r="J4265" i="2"/>
  <c r="U4264" i="2"/>
  <c r="Q4264" i="2"/>
  <c r="P4264" i="2"/>
  <c r="S4264" i="2" s="1"/>
  <c r="T4264" i="2" s="1"/>
  <c r="J4264" i="2"/>
  <c r="U4263" i="2"/>
  <c r="Q4263" i="2"/>
  <c r="P4263" i="2"/>
  <c r="S4263" i="2" s="1"/>
  <c r="T4263" i="2" s="1"/>
  <c r="J4263" i="2"/>
  <c r="U4262" i="2"/>
  <c r="Q4262" i="2"/>
  <c r="S4262" i="2" s="1"/>
  <c r="T4262" i="2" s="1"/>
  <c r="P4262" i="2"/>
  <c r="J4262" i="2"/>
  <c r="U4261" i="2"/>
  <c r="Q4261" i="2"/>
  <c r="P4261" i="2"/>
  <c r="J4261" i="2"/>
  <c r="U4260" i="2"/>
  <c r="Q4260" i="2"/>
  <c r="S4260" i="2" s="1"/>
  <c r="T4260" i="2" s="1"/>
  <c r="P4260" i="2"/>
  <c r="J4260" i="2"/>
  <c r="U4259" i="2"/>
  <c r="S4259" i="2"/>
  <c r="T4259" i="2" s="1"/>
  <c r="Q4259" i="2"/>
  <c r="P4259" i="2"/>
  <c r="J4259" i="2"/>
  <c r="U4258" i="2"/>
  <c r="Q4258" i="2"/>
  <c r="P4258" i="2"/>
  <c r="J4258" i="2"/>
  <c r="U4257" i="2"/>
  <c r="T4257" i="2"/>
  <c r="Q4257" i="2"/>
  <c r="S4257" i="2" s="1"/>
  <c r="P4257" i="2"/>
  <c r="J4257" i="2"/>
  <c r="U4256" i="2"/>
  <c r="Q4256" i="2"/>
  <c r="P4256" i="2"/>
  <c r="S4256" i="2" s="1"/>
  <c r="T4256" i="2" s="1"/>
  <c r="J4256" i="2"/>
  <c r="U4255" i="2"/>
  <c r="Q4255" i="2"/>
  <c r="P4255" i="2"/>
  <c r="S4255" i="2" s="1"/>
  <c r="T4255" i="2" s="1"/>
  <c r="J4255" i="2"/>
  <c r="U4254" i="2"/>
  <c r="S4254" i="2"/>
  <c r="T4254" i="2" s="1"/>
  <c r="Q4254" i="2"/>
  <c r="P4254" i="2"/>
  <c r="J4254" i="2"/>
  <c r="U4253" i="2"/>
  <c r="Q4253" i="2"/>
  <c r="P4253" i="2"/>
  <c r="J4253" i="2"/>
  <c r="U4252" i="2"/>
  <c r="Q4252" i="2"/>
  <c r="S4252" i="2" s="1"/>
  <c r="T4252" i="2" s="1"/>
  <c r="P4252" i="2"/>
  <c r="J4252" i="2"/>
  <c r="U4251" i="2"/>
  <c r="Q4251" i="2"/>
  <c r="P4251" i="2"/>
  <c r="S4251" i="2" s="1"/>
  <c r="T4251" i="2" s="1"/>
  <c r="J4251" i="2"/>
  <c r="U4250" i="2"/>
  <c r="Q4250" i="2"/>
  <c r="P4250" i="2"/>
  <c r="J4250" i="2"/>
  <c r="U4249" i="2"/>
  <c r="Q4249" i="2"/>
  <c r="S4249" i="2" s="1"/>
  <c r="T4249" i="2" s="1"/>
  <c r="P4249" i="2"/>
  <c r="J4249" i="2"/>
  <c r="U4248" i="2"/>
  <c r="Q4248" i="2"/>
  <c r="P4248" i="2"/>
  <c r="J4248" i="2"/>
  <c r="U4247" i="2"/>
  <c r="S4247" i="2"/>
  <c r="T4247" i="2" s="1"/>
  <c r="Q4247" i="2"/>
  <c r="P4247" i="2"/>
  <c r="J4247" i="2"/>
  <c r="U4246" i="2"/>
  <c r="Q4246" i="2"/>
  <c r="P4246" i="2"/>
  <c r="J4246" i="2"/>
  <c r="U4245" i="2"/>
  <c r="Q4245" i="2"/>
  <c r="S4245" i="2" s="1"/>
  <c r="T4245" i="2" s="1"/>
  <c r="P4245" i="2"/>
  <c r="J4245" i="2"/>
  <c r="U4244" i="2"/>
  <c r="Q4244" i="2"/>
  <c r="S4244" i="2" s="1"/>
  <c r="T4244" i="2" s="1"/>
  <c r="P4244" i="2"/>
  <c r="J4244" i="2"/>
  <c r="U4243" i="2"/>
  <c r="Q4243" i="2"/>
  <c r="P4243" i="2"/>
  <c r="J4243" i="2"/>
  <c r="U4242" i="2"/>
  <c r="Q4242" i="2"/>
  <c r="P4242" i="2"/>
  <c r="S4242" i="2" s="1"/>
  <c r="T4242" i="2" s="1"/>
  <c r="J4242" i="2"/>
  <c r="U4241" i="2"/>
  <c r="Q4241" i="2"/>
  <c r="P4241" i="2"/>
  <c r="J4241" i="2"/>
  <c r="U4240" i="2"/>
  <c r="Q4240" i="2"/>
  <c r="S4240" i="2" s="1"/>
  <c r="T4240" i="2" s="1"/>
  <c r="P4240" i="2"/>
  <c r="J4240" i="2"/>
  <c r="U4239" i="2"/>
  <c r="Q4239" i="2"/>
  <c r="P4239" i="2"/>
  <c r="J4239" i="2"/>
  <c r="U4238" i="2"/>
  <c r="Q4238" i="2"/>
  <c r="S4238" i="2" s="1"/>
  <c r="T4238" i="2" s="1"/>
  <c r="P4238" i="2"/>
  <c r="J4238" i="2"/>
  <c r="U4237" i="2"/>
  <c r="Q4237" i="2"/>
  <c r="P4237" i="2"/>
  <c r="J4237" i="2"/>
  <c r="U4236" i="2"/>
  <c r="Q4236" i="2"/>
  <c r="S4236" i="2" s="1"/>
  <c r="T4236" i="2" s="1"/>
  <c r="P4236" i="2"/>
  <c r="J4236" i="2"/>
  <c r="U4235" i="2"/>
  <c r="S4235" i="2"/>
  <c r="T4235" i="2" s="1"/>
  <c r="Q4235" i="2"/>
  <c r="P4235" i="2"/>
  <c r="J4235" i="2"/>
  <c r="U4234" i="2"/>
  <c r="Q4234" i="2"/>
  <c r="S4234" i="2" s="1"/>
  <c r="T4234" i="2" s="1"/>
  <c r="P4234" i="2"/>
  <c r="J4234" i="2"/>
  <c r="U4233" i="2"/>
  <c r="Q4233" i="2"/>
  <c r="P4233" i="2"/>
  <c r="S4233" i="2" s="1"/>
  <c r="T4233" i="2" s="1"/>
  <c r="U4232" i="2"/>
  <c r="Q4232" i="2"/>
  <c r="P4232" i="2"/>
  <c r="J4232" i="2"/>
  <c r="U4231" i="2"/>
  <c r="Q4231" i="2"/>
  <c r="S4231" i="2" s="1"/>
  <c r="T4231" i="2" s="1"/>
  <c r="P4231" i="2"/>
  <c r="J4231" i="2"/>
  <c r="U4230" i="2"/>
  <c r="Q4230" i="2"/>
  <c r="S4230" i="2" s="1"/>
  <c r="T4230" i="2" s="1"/>
  <c r="P4230" i="2"/>
  <c r="J4230" i="2"/>
  <c r="U4229" i="2"/>
  <c r="Q4229" i="2"/>
  <c r="S4229" i="2" s="1"/>
  <c r="T4229" i="2" s="1"/>
  <c r="P4229" i="2"/>
  <c r="J4229" i="2"/>
  <c r="U4228" i="2"/>
  <c r="S4228" i="2"/>
  <c r="T4228" i="2" s="1"/>
  <c r="Q4228" i="2"/>
  <c r="P4228" i="2"/>
  <c r="J4228" i="2"/>
  <c r="U4227" i="2"/>
  <c r="Q4227" i="2"/>
  <c r="S4227" i="2" s="1"/>
  <c r="T4227" i="2" s="1"/>
  <c r="P4227" i="2"/>
  <c r="J4227" i="2"/>
  <c r="U4226" i="2"/>
  <c r="Q4226" i="2"/>
  <c r="P4226" i="2"/>
  <c r="S4226" i="2" s="1"/>
  <c r="T4226" i="2" s="1"/>
  <c r="J4226" i="2"/>
  <c r="U4225" i="2"/>
  <c r="Q4225" i="2"/>
  <c r="P4225" i="2"/>
  <c r="J4225" i="2"/>
  <c r="U4224" i="2"/>
  <c r="Q4224" i="2"/>
  <c r="S4224" i="2" s="1"/>
  <c r="T4224" i="2" s="1"/>
  <c r="P4224" i="2"/>
  <c r="J4224" i="2"/>
  <c r="U4223" i="2"/>
  <c r="Q4223" i="2"/>
  <c r="S4223" i="2" s="1"/>
  <c r="T4223" i="2" s="1"/>
  <c r="P4223" i="2"/>
  <c r="J4223" i="2"/>
  <c r="U4222" i="2"/>
  <c r="T4222" i="2"/>
  <c r="S4222" i="2"/>
  <c r="Q4222" i="2"/>
  <c r="P4222" i="2"/>
  <c r="J4222" i="2"/>
  <c r="U4221" i="2"/>
  <c r="Q4221" i="2"/>
  <c r="S4221" i="2" s="1"/>
  <c r="T4221" i="2" s="1"/>
  <c r="P4221" i="2"/>
  <c r="J4221" i="2"/>
  <c r="U4220" i="2"/>
  <c r="Q4220" i="2"/>
  <c r="P4220" i="2"/>
  <c r="S4220" i="2" s="1"/>
  <c r="T4220" i="2" s="1"/>
  <c r="J4220" i="2"/>
  <c r="U4219" i="2"/>
  <c r="Q4219" i="2"/>
  <c r="P4219" i="2"/>
  <c r="J4219" i="2"/>
  <c r="U4218" i="2"/>
  <c r="S4218" i="2"/>
  <c r="T4218" i="2" s="1"/>
  <c r="Q4218" i="2"/>
  <c r="P4218" i="2"/>
  <c r="J4218" i="2"/>
  <c r="U4217" i="2"/>
  <c r="Q4217" i="2"/>
  <c r="S4217" i="2" s="1"/>
  <c r="T4217" i="2" s="1"/>
  <c r="P4217" i="2"/>
  <c r="J4217" i="2"/>
  <c r="U4216" i="2"/>
  <c r="Q4216" i="2"/>
  <c r="S4216" i="2" s="1"/>
  <c r="T4216" i="2" s="1"/>
  <c r="P4216" i="2"/>
  <c r="J4216" i="2"/>
  <c r="U4215" i="2"/>
  <c r="Q4215" i="2"/>
  <c r="S4215" i="2" s="1"/>
  <c r="T4215" i="2" s="1"/>
  <c r="P4215" i="2"/>
  <c r="J4215" i="2"/>
  <c r="U4214" i="2"/>
  <c r="Q4214" i="2"/>
  <c r="S4214" i="2" s="1"/>
  <c r="T4214" i="2" s="1"/>
  <c r="P4214" i="2"/>
  <c r="J4214" i="2"/>
  <c r="U4213" i="2"/>
  <c r="Q4213" i="2"/>
  <c r="S4213" i="2" s="1"/>
  <c r="T4213" i="2" s="1"/>
  <c r="P4213" i="2"/>
  <c r="J4213" i="2"/>
  <c r="U4212" i="2"/>
  <c r="S4212" i="2"/>
  <c r="T4212" i="2" s="1"/>
  <c r="Q4212" i="2"/>
  <c r="P4212" i="2"/>
  <c r="J4212" i="2"/>
  <c r="U4211" i="2"/>
  <c r="Q4211" i="2"/>
  <c r="P4211" i="2"/>
  <c r="J4211" i="2"/>
  <c r="U4210" i="2"/>
  <c r="Q4210" i="2"/>
  <c r="P4210" i="2"/>
  <c r="S4210" i="2" s="1"/>
  <c r="T4210" i="2" s="1"/>
  <c r="J4210" i="2"/>
  <c r="U4209" i="2"/>
  <c r="Q4209" i="2"/>
  <c r="P4209" i="2"/>
  <c r="J4209" i="2"/>
  <c r="U4208" i="2"/>
  <c r="Q4208" i="2"/>
  <c r="S4208" i="2" s="1"/>
  <c r="T4208" i="2" s="1"/>
  <c r="P4208" i="2"/>
  <c r="J4208" i="2"/>
  <c r="U4207" i="2"/>
  <c r="Q4207" i="2"/>
  <c r="S4207" i="2" s="1"/>
  <c r="T4207" i="2" s="1"/>
  <c r="P4207" i="2"/>
  <c r="J4207" i="2"/>
  <c r="U4206" i="2"/>
  <c r="Q4206" i="2"/>
  <c r="S4206" i="2" s="1"/>
  <c r="T4206" i="2" s="1"/>
  <c r="P4206" i="2"/>
  <c r="J4206" i="2"/>
  <c r="U4205" i="2"/>
  <c r="Q4205" i="2"/>
  <c r="S4205" i="2" s="1"/>
  <c r="T4205" i="2" s="1"/>
  <c r="P4205" i="2"/>
  <c r="J4205" i="2"/>
  <c r="U4204" i="2"/>
  <c r="Q4204" i="2"/>
  <c r="P4204" i="2"/>
  <c r="S4204" i="2" s="1"/>
  <c r="T4204" i="2" s="1"/>
  <c r="J4204" i="2"/>
  <c r="U4203" i="2"/>
  <c r="Q4203" i="2"/>
  <c r="P4203" i="2"/>
  <c r="J4203" i="2"/>
  <c r="U4202" i="2"/>
  <c r="S4202" i="2"/>
  <c r="T4202" i="2" s="1"/>
  <c r="Q4202" i="2"/>
  <c r="P4202" i="2"/>
  <c r="J4202" i="2"/>
  <c r="U4201" i="2"/>
  <c r="Q4201" i="2"/>
  <c r="P4201" i="2"/>
  <c r="J4201" i="2"/>
  <c r="U4200" i="2"/>
  <c r="S4200" i="2"/>
  <c r="T4200" i="2" s="1"/>
  <c r="Q4200" i="2"/>
  <c r="P4200" i="2"/>
  <c r="J4200" i="2"/>
  <c r="U4199" i="2"/>
  <c r="Q4199" i="2"/>
  <c r="S4199" i="2" s="1"/>
  <c r="T4199" i="2" s="1"/>
  <c r="P4199" i="2"/>
  <c r="J4199" i="2"/>
  <c r="U4198" i="2"/>
  <c r="Q4198" i="2"/>
  <c r="S4198" i="2" s="1"/>
  <c r="T4198" i="2" s="1"/>
  <c r="P4198" i="2"/>
  <c r="J4198" i="2"/>
  <c r="U4197" i="2"/>
  <c r="Q4197" i="2"/>
  <c r="S4197" i="2" s="1"/>
  <c r="T4197" i="2" s="1"/>
  <c r="P4197" i="2"/>
  <c r="J4197" i="2"/>
  <c r="U4196" i="2"/>
  <c r="S4196" i="2"/>
  <c r="T4196" i="2" s="1"/>
  <c r="Q4196" i="2"/>
  <c r="P4196" i="2"/>
  <c r="J4196" i="2"/>
  <c r="U4195" i="2"/>
  <c r="Q4195" i="2"/>
  <c r="S4195" i="2" s="1"/>
  <c r="T4195" i="2" s="1"/>
  <c r="P4195" i="2"/>
  <c r="J4195" i="2"/>
  <c r="U4194" i="2"/>
  <c r="Q4194" i="2"/>
  <c r="P4194" i="2"/>
  <c r="S4194" i="2" s="1"/>
  <c r="T4194" i="2" s="1"/>
  <c r="J4194" i="2"/>
  <c r="U4193" i="2"/>
  <c r="Q4193" i="2"/>
  <c r="P4193" i="2"/>
  <c r="J4193" i="2"/>
  <c r="U4192" i="2"/>
  <c r="Q4192" i="2"/>
  <c r="S4192" i="2" s="1"/>
  <c r="T4192" i="2" s="1"/>
  <c r="P4192" i="2"/>
  <c r="J4192" i="2"/>
  <c r="U4191" i="2"/>
  <c r="Q4191" i="2"/>
  <c r="S4191" i="2" s="1"/>
  <c r="T4191" i="2" s="1"/>
  <c r="P4191" i="2"/>
  <c r="J4191" i="2"/>
  <c r="U4190" i="2"/>
  <c r="T4190" i="2"/>
  <c r="S4190" i="2"/>
  <c r="Q4190" i="2"/>
  <c r="P4190" i="2"/>
  <c r="J4190" i="2"/>
  <c r="U4189" i="2"/>
  <c r="Q4189" i="2"/>
  <c r="S4189" i="2" s="1"/>
  <c r="T4189" i="2" s="1"/>
  <c r="P4189" i="2"/>
  <c r="J4189" i="2"/>
  <c r="U4188" i="2"/>
  <c r="Q4188" i="2"/>
  <c r="P4188" i="2"/>
  <c r="S4188" i="2" s="1"/>
  <c r="T4188" i="2" s="1"/>
  <c r="J4188" i="2"/>
  <c r="U4187" i="2"/>
  <c r="Q4187" i="2"/>
  <c r="P4187" i="2"/>
  <c r="J4187" i="2"/>
  <c r="U4186" i="2"/>
  <c r="Q4186" i="2"/>
  <c r="P4186" i="2"/>
  <c r="S4186" i="2" s="1"/>
  <c r="T4186" i="2" s="1"/>
  <c r="J4186" i="2"/>
  <c r="U4185" i="2"/>
  <c r="Q4185" i="2"/>
  <c r="S4185" i="2" s="1"/>
  <c r="T4185" i="2" s="1"/>
  <c r="P4185" i="2"/>
  <c r="J4185" i="2"/>
  <c r="U4184" i="2"/>
  <c r="Q4184" i="2"/>
  <c r="S4184" i="2" s="1"/>
  <c r="T4184" i="2" s="1"/>
  <c r="P4184" i="2"/>
  <c r="J4184" i="2"/>
  <c r="U4183" i="2"/>
  <c r="Q4183" i="2"/>
  <c r="P4183" i="2"/>
  <c r="S4183" i="2" s="1"/>
  <c r="T4183" i="2" s="1"/>
  <c r="J4183" i="2"/>
  <c r="U4182" i="2"/>
  <c r="Q4182" i="2"/>
  <c r="S4182" i="2" s="1"/>
  <c r="T4182" i="2" s="1"/>
  <c r="P4182" i="2"/>
  <c r="J4182" i="2"/>
  <c r="U4181" i="2"/>
  <c r="Q4181" i="2"/>
  <c r="S4181" i="2" s="1"/>
  <c r="T4181" i="2" s="1"/>
  <c r="P4181" i="2"/>
  <c r="J4181" i="2"/>
  <c r="U4180" i="2"/>
  <c r="S4180" i="2"/>
  <c r="T4180" i="2" s="1"/>
  <c r="Q4180" i="2"/>
  <c r="P4180" i="2"/>
  <c r="J4180" i="2"/>
  <c r="U4179" i="2"/>
  <c r="Q4179" i="2"/>
  <c r="P4179" i="2"/>
  <c r="S4179" i="2" s="1"/>
  <c r="T4179" i="2" s="1"/>
  <c r="J4179" i="2"/>
  <c r="U4178" i="2"/>
  <c r="Q4178" i="2"/>
  <c r="P4178" i="2"/>
  <c r="J4178" i="2"/>
  <c r="U4177" i="2"/>
  <c r="Q4177" i="2"/>
  <c r="P4177" i="2"/>
  <c r="J4177" i="2"/>
  <c r="U4176" i="2"/>
  <c r="Q4176" i="2"/>
  <c r="S4176" i="2" s="1"/>
  <c r="T4176" i="2" s="1"/>
  <c r="P4176" i="2"/>
  <c r="J4176" i="2"/>
  <c r="U4175" i="2"/>
  <c r="Q4175" i="2"/>
  <c r="P4175" i="2"/>
  <c r="J4175" i="2"/>
  <c r="U4174" i="2"/>
  <c r="Q4174" i="2"/>
  <c r="S4174" i="2" s="1"/>
  <c r="T4174" i="2" s="1"/>
  <c r="P4174" i="2"/>
  <c r="J4174" i="2"/>
  <c r="U4173" i="2"/>
  <c r="Q4173" i="2"/>
  <c r="P4173" i="2"/>
  <c r="J4173" i="2"/>
  <c r="U4172" i="2"/>
  <c r="S4172" i="2"/>
  <c r="T4172" i="2" s="1"/>
  <c r="Q4172" i="2"/>
  <c r="P4172" i="2"/>
  <c r="J4172" i="2"/>
  <c r="U4171" i="2"/>
  <c r="Q4171" i="2"/>
  <c r="P4171" i="2"/>
  <c r="S4171" i="2" s="1"/>
  <c r="T4171" i="2" s="1"/>
  <c r="J4171" i="2"/>
  <c r="U4170" i="2"/>
  <c r="S4170" i="2"/>
  <c r="T4170" i="2" s="1"/>
  <c r="Q4170" i="2"/>
  <c r="P4170" i="2"/>
  <c r="J4170" i="2"/>
  <c r="U4169" i="2"/>
  <c r="Q4169" i="2"/>
  <c r="P4169" i="2"/>
  <c r="J4169" i="2"/>
  <c r="U4168" i="2"/>
  <c r="S4168" i="2"/>
  <c r="T4168" i="2" s="1"/>
  <c r="Q4168" i="2"/>
  <c r="P4168" i="2"/>
  <c r="J4168" i="2"/>
  <c r="U4167" i="2"/>
  <c r="Q4167" i="2"/>
  <c r="P4167" i="2"/>
  <c r="J4167" i="2"/>
  <c r="U4166" i="2"/>
  <c r="Q4166" i="2"/>
  <c r="S4166" i="2" s="1"/>
  <c r="T4166" i="2" s="1"/>
  <c r="P4166" i="2"/>
  <c r="J4166" i="2"/>
  <c r="U4165" i="2"/>
  <c r="Q4165" i="2"/>
  <c r="S4165" i="2" s="1"/>
  <c r="T4165" i="2" s="1"/>
  <c r="P4165" i="2"/>
  <c r="J4165" i="2"/>
  <c r="U4164" i="2"/>
  <c r="S4164" i="2"/>
  <c r="T4164" i="2" s="1"/>
  <c r="Q4164" i="2"/>
  <c r="P4164" i="2"/>
  <c r="J4164" i="2"/>
  <c r="U4163" i="2"/>
  <c r="Q4163" i="2"/>
  <c r="P4163" i="2"/>
  <c r="J4163" i="2"/>
  <c r="U4162" i="2"/>
  <c r="Q4162" i="2"/>
  <c r="P4162" i="2"/>
  <c r="S4162" i="2" s="1"/>
  <c r="T4162" i="2" s="1"/>
  <c r="J4162" i="2"/>
  <c r="U4161" i="2"/>
  <c r="Q4161" i="2"/>
  <c r="P4161" i="2"/>
  <c r="J4161" i="2"/>
  <c r="U4160" i="2"/>
  <c r="Q4160" i="2"/>
  <c r="P4160" i="2"/>
  <c r="J4160" i="2"/>
  <c r="U4159" i="2"/>
  <c r="Q4159" i="2"/>
  <c r="P4159" i="2"/>
  <c r="J4159" i="2"/>
  <c r="U4158" i="2"/>
  <c r="S4158" i="2"/>
  <c r="T4158" i="2" s="1"/>
  <c r="Q4158" i="2"/>
  <c r="P4158" i="2"/>
  <c r="J4158" i="2"/>
  <c r="U4157" i="2"/>
  <c r="Q4157" i="2"/>
  <c r="S4157" i="2" s="1"/>
  <c r="T4157" i="2" s="1"/>
  <c r="P4157" i="2"/>
  <c r="J4157" i="2"/>
  <c r="U4156" i="2"/>
  <c r="Q4156" i="2"/>
  <c r="P4156" i="2"/>
  <c r="J4156" i="2"/>
  <c r="U4155" i="2"/>
  <c r="Q4155" i="2"/>
  <c r="P4155" i="2"/>
  <c r="S4155" i="2" s="1"/>
  <c r="T4155" i="2" s="1"/>
  <c r="J4155" i="2"/>
  <c r="U4154" i="2"/>
  <c r="Q4154" i="2"/>
  <c r="P4154" i="2"/>
  <c r="S4154" i="2" s="1"/>
  <c r="T4154" i="2" s="1"/>
  <c r="J4154" i="2"/>
  <c r="U4153" i="2"/>
  <c r="Q4153" i="2"/>
  <c r="S4153" i="2" s="1"/>
  <c r="T4153" i="2" s="1"/>
  <c r="P4153" i="2"/>
  <c r="J4153" i="2"/>
  <c r="U4152" i="2"/>
  <c r="Q4152" i="2"/>
  <c r="S4152" i="2" s="1"/>
  <c r="T4152" i="2" s="1"/>
  <c r="P4152" i="2"/>
  <c r="J4152" i="2"/>
  <c r="U4151" i="2"/>
  <c r="Q4151" i="2"/>
  <c r="P4151" i="2"/>
  <c r="S4151" i="2" s="1"/>
  <c r="T4151" i="2" s="1"/>
  <c r="J4151" i="2"/>
  <c r="U4150" i="2"/>
  <c r="Q4150" i="2"/>
  <c r="S4150" i="2" s="1"/>
  <c r="T4150" i="2" s="1"/>
  <c r="P4150" i="2"/>
  <c r="J4150" i="2"/>
  <c r="U4149" i="2"/>
  <c r="Q4149" i="2"/>
  <c r="S4149" i="2" s="1"/>
  <c r="T4149" i="2" s="1"/>
  <c r="P4149" i="2"/>
  <c r="U4148" i="2"/>
  <c r="Q4148" i="2"/>
  <c r="P4148" i="2"/>
  <c r="J4148" i="2"/>
  <c r="U4147" i="2"/>
  <c r="Q4147" i="2"/>
  <c r="P4147" i="2"/>
  <c r="J4147" i="2"/>
  <c r="U4146" i="2"/>
  <c r="Q4146" i="2"/>
  <c r="P4146" i="2"/>
  <c r="J4146" i="2"/>
  <c r="U4145" i="2"/>
  <c r="Q4145" i="2"/>
  <c r="P4145" i="2"/>
  <c r="J4145" i="2"/>
  <c r="U4144" i="2"/>
  <c r="Q4144" i="2"/>
  <c r="P4144" i="2"/>
  <c r="J4144" i="2"/>
  <c r="U4143" i="2"/>
  <c r="Q4143" i="2"/>
  <c r="S4143" i="2" s="1"/>
  <c r="T4143" i="2" s="1"/>
  <c r="P4143" i="2"/>
  <c r="J4143" i="2"/>
  <c r="U4142" i="2"/>
  <c r="Q4142" i="2"/>
  <c r="S4142" i="2" s="1"/>
  <c r="T4142" i="2" s="1"/>
  <c r="P4142" i="2"/>
  <c r="J4142" i="2"/>
  <c r="U4141" i="2"/>
  <c r="Q4141" i="2"/>
  <c r="P4141" i="2"/>
  <c r="J4141" i="2"/>
  <c r="U4140" i="2"/>
  <c r="Q4140" i="2"/>
  <c r="S4140" i="2" s="1"/>
  <c r="T4140" i="2" s="1"/>
  <c r="P4140" i="2"/>
  <c r="J4140" i="2"/>
  <c r="U4139" i="2"/>
  <c r="Q4139" i="2"/>
  <c r="P4139" i="2"/>
  <c r="J4139" i="2"/>
  <c r="U4138" i="2"/>
  <c r="S4138" i="2"/>
  <c r="T4138" i="2" s="1"/>
  <c r="Q4138" i="2"/>
  <c r="P4138" i="2"/>
  <c r="J4138" i="2"/>
  <c r="U4137" i="2"/>
  <c r="Q4137" i="2"/>
  <c r="S4137" i="2" s="1"/>
  <c r="T4137" i="2" s="1"/>
  <c r="P4137" i="2"/>
  <c r="J4137" i="2"/>
  <c r="U4136" i="2"/>
  <c r="Q4136" i="2"/>
  <c r="P4136" i="2"/>
  <c r="J4136" i="2"/>
  <c r="U4135" i="2"/>
  <c r="Q4135" i="2"/>
  <c r="S4135" i="2" s="1"/>
  <c r="T4135" i="2" s="1"/>
  <c r="P4135" i="2"/>
  <c r="J4135" i="2"/>
  <c r="U4134" i="2"/>
  <c r="Q4134" i="2"/>
  <c r="P4134" i="2"/>
  <c r="S4134" i="2" s="1"/>
  <c r="T4134" i="2" s="1"/>
  <c r="J4134" i="2"/>
  <c r="U4133" i="2"/>
  <c r="Q4133" i="2"/>
  <c r="P4133" i="2"/>
  <c r="J4133" i="2"/>
  <c r="U4132" i="2"/>
  <c r="Q4132" i="2"/>
  <c r="P4132" i="2"/>
  <c r="J4132" i="2"/>
  <c r="U4131" i="2"/>
  <c r="Q4131" i="2"/>
  <c r="S4131" i="2" s="1"/>
  <c r="T4131" i="2" s="1"/>
  <c r="P4131" i="2"/>
  <c r="J4131" i="2"/>
  <c r="U4130" i="2"/>
  <c r="Q4130" i="2"/>
  <c r="P4130" i="2"/>
  <c r="J4130" i="2"/>
  <c r="U4129" i="2"/>
  <c r="Q4129" i="2"/>
  <c r="S4129" i="2" s="1"/>
  <c r="T4129" i="2" s="1"/>
  <c r="P4129" i="2"/>
  <c r="J4129" i="2"/>
  <c r="U4128" i="2"/>
  <c r="Q4128" i="2"/>
  <c r="P4128" i="2"/>
  <c r="J4128" i="2"/>
  <c r="U4127" i="2"/>
  <c r="Q4127" i="2"/>
  <c r="S4127" i="2" s="1"/>
  <c r="T4127" i="2" s="1"/>
  <c r="P4127" i="2"/>
  <c r="J4127" i="2"/>
  <c r="U4126" i="2"/>
  <c r="Q4126" i="2"/>
  <c r="S4126" i="2" s="1"/>
  <c r="T4126" i="2" s="1"/>
  <c r="P4126" i="2"/>
  <c r="J4126" i="2"/>
  <c r="U4125" i="2"/>
  <c r="Q4125" i="2"/>
  <c r="P4125" i="2"/>
  <c r="U4124" i="2"/>
  <c r="Q4124" i="2"/>
  <c r="P4124" i="2"/>
  <c r="S4124" i="2" s="1"/>
  <c r="T4124" i="2" s="1"/>
  <c r="J4124" i="2"/>
  <c r="U4123" i="2"/>
  <c r="T4123" i="2"/>
  <c r="S4123" i="2"/>
  <c r="Q4123" i="2"/>
  <c r="P4123" i="2"/>
  <c r="J4123" i="2"/>
  <c r="U4122" i="2"/>
  <c r="Q4122" i="2"/>
  <c r="S4122" i="2" s="1"/>
  <c r="T4122" i="2" s="1"/>
  <c r="P4122" i="2"/>
  <c r="J4122" i="2"/>
  <c r="U4121" i="2"/>
  <c r="Q4121" i="2"/>
  <c r="P4121" i="2"/>
  <c r="S4121" i="2" s="1"/>
  <c r="T4121" i="2" s="1"/>
  <c r="J4121" i="2"/>
  <c r="U4120" i="2"/>
  <c r="Q4120" i="2"/>
  <c r="P4120" i="2"/>
  <c r="J4120" i="2"/>
  <c r="U4119" i="2"/>
  <c r="Q4119" i="2"/>
  <c r="S4119" i="2" s="1"/>
  <c r="T4119" i="2" s="1"/>
  <c r="P4119" i="2"/>
  <c r="J4119" i="2"/>
  <c r="U4118" i="2"/>
  <c r="Q4118" i="2"/>
  <c r="S4118" i="2" s="1"/>
  <c r="T4118" i="2" s="1"/>
  <c r="P4118" i="2"/>
  <c r="J4118" i="2"/>
  <c r="U4117" i="2"/>
  <c r="Q4117" i="2"/>
  <c r="P4117" i="2"/>
  <c r="S4117" i="2" s="1"/>
  <c r="T4117" i="2" s="1"/>
  <c r="J4117" i="2"/>
  <c r="U4116" i="2"/>
  <c r="Q4116" i="2"/>
  <c r="P4116" i="2"/>
  <c r="J4116" i="2"/>
  <c r="U4115" i="2"/>
  <c r="S4115" i="2"/>
  <c r="T4115" i="2" s="1"/>
  <c r="Q4115" i="2"/>
  <c r="P4115" i="2"/>
  <c r="J4115" i="2"/>
  <c r="U4114" i="2"/>
  <c r="Q4114" i="2"/>
  <c r="P4114" i="2"/>
  <c r="J4114" i="2"/>
  <c r="U4113" i="2"/>
  <c r="S4113" i="2"/>
  <c r="T4113" i="2" s="1"/>
  <c r="Q4113" i="2"/>
  <c r="P4113" i="2"/>
  <c r="J4113" i="2"/>
  <c r="U4112" i="2"/>
  <c r="Q4112" i="2"/>
  <c r="P4112" i="2"/>
  <c r="J4112" i="2"/>
  <c r="U4111" i="2"/>
  <c r="T4111" i="2"/>
  <c r="Q4111" i="2"/>
  <c r="P4111" i="2"/>
  <c r="S4111" i="2" s="1"/>
  <c r="J4111" i="2"/>
  <c r="U4110" i="2"/>
  <c r="Q4110" i="2"/>
  <c r="P4110" i="2"/>
  <c r="J4110" i="2"/>
  <c r="U4109" i="2"/>
  <c r="Q4109" i="2"/>
  <c r="S4109" i="2" s="1"/>
  <c r="T4109" i="2" s="1"/>
  <c r="P4109" i="2"/>
  <c r="J4109" i="2"/>
  <c r="U4108" i="2"/>
  <c r="Q4108" i="2"/>
  <c r="P4108" i="2"/>
  <c r="S4108" i="2" s="1"/>
  <c r="T4108" i="2" s="1"/>
  <c r="J4108" i="2"/>
  <c r="U4107" i="2"/>
  <c r="Q4107" i="2"/>
  <c r="S4107" i="2" s="1"/>
  <c r="T4107" i="2" s="1"/>
  <c r="P4107" i="2"/>
  <c r="J4107" i="2"/>
  <c r="U4106" i="2"/>
  <c r="Q4106" i="2"/>
  <c r="S4106" i="2" s="1"/>
  <c r="T4106" i="2" s="1"/>
  <c r="P4106" i="2"/>
  <c r="U4105" i="2"/>
  <c r="Q4105" i="2"/>
  <c r="P4105" i="2"/>
  <c r="J4105" i="2"/>
  <c r="U4104" i="2"/>
  <c r="Q4104" i="2"/>
  <c r="S4104" i="2" s="1"/>
  <c r="T4104" i="2" s="1"/>
  <c r="P4104" i="2"/>
  <c r="J4104" i="2"/>
  <c r="U4103" i="2"/>
  <c r="Q4103" i="2"/>
  <c r="S4103" i="2" s="1"/>
  <c r="T4103" i="2" s="1"/>
  <c r="P4103" i="2"/>
  <c r="J4103" i="2"/>
  <c r="U4102" i="2"/>
  <c r="Q4102" i="2"/>
  <c r="S4102" i="2" s="1"/>
  <c r="T4102" i="2" s="1"/>
  <c r="P4102" i="2"/>
  <c r="J4102" i="2"/>
  <c r="U4101" i="2"/>
  <c r="Q4101" i="2"/>
  <c r="P4101" i="2"/>
  <c r="J4101" i="2"/>
  <c r="U4100" i="2"/>
  <c r="Q4100" i="2"/>
  <c r="S4100" i="2" s="1"/>
  <c r="T4100" i="2" s="1"/>
  <c r="P4100" i="2"/>
  <c r="J4100" i="2"/>
  <c r="U4099" i="2"/>
  <c r="Q4099" i="2"/>
  <c r="S4099" i="2" s="1"/>
  <c r="T4099" i="2" s="1"/>
  <c r="P4099" i="2"/>
  <c r="J4099" i="2"/>
  <c r="U4098" i="2"/>
  <c r="Q4098" i="2"/>
  <c r="P4098" i="2"/>
  <c r="J4098" i="2"/>
  <c r="U4097" i="2"/>
  <c r="Q4097" i="2"/>
  <c r="S4097" i="2" s="1"/>
  <c r="T4097" i="2" s="1"/>
  <c r="P4097" i="2"/>
  <c r="J4097" i="2"/>
  <c r="U4096" i="2"/>
  <c r="Q4096" i="2"/>
  <c r="P4096" i="2"/>
  <c r="J4096" i="2"/>
  <c r="U4095" i="2"/>
  <c r="Q4095" i="2"/>
  <c r="P4095" i="2"/>
  <c r="S4095" i="2" s="1"/>
  <c r="T4095" i="2" s="1"/>
  <c r="J4095" i="2"/>
  <c r="U4094" i="2"/>
  <c r="Q4094" i="2"/>
  <c r="P4094" i="2"/>
  <c r="J4094" i="2"/>
  <c r="U4093" i="2"/>
  <c r="Q4093" i="2"/>
  <c r="P4093" i="2"/>
  <c r="J4093" i="2"/>
  <c r="U4092" i="2"/>
  <c r="Q4092" i="2"/>
  <c r="S4092" i="2" s="1"/>
  <c r="T4092" i="2" s="1"/>
  <c r="P4092" i="2"/>
  <c r="J4092" i="2"/>
  <c r="U4091" i="2"/>
  <c r="Q4091" i="2"/>
  <c r="S4091" i="2" s="1"/>
  <c r="T4091" i="2" s="1"/>
  <c r="P4091" i="2"/>
  <c r="J4091" i="2"/>
  <c r="U4090" i="2"/>
  <c r="Q4090" i="2"/>
  <c r="P4090" i="2"/>
  <c r="J4090" i="2"/>
  <c r="U4089" i="2"/>
  <c r="Q4089" i="2"/>
  <c r="S4089" i="2" s="1"/>
  <c r="T4089" i="2" s="1"/>
  <c r="P4089" i="2"/>
  <c r="J4089" i="2"/>
  <c r="U4088" i="2"/>
  <c r="Q4088" i="2"/>
  <c r="P4088" i="2"/>
  <c r="J4088" i="2"/>
  <c r="U4087" i="2"/>
  <c r="Q4087" i="2"/>
  <c r="P4087" i="2"/>
  <c r="S4087" i="2" s="1"/>
  <c r="T4087" i="2" s="1"/>
  <c r="J4087" i="2"/>
  <c r="U4086" i="2"/>
  <c r="Q4086" i="2"/>
  <c r="P4086" i="2"/>
  <c r="J4086" i="2"/>
  <c r="U4085" i="2"/>
  <c r="Q4085" i="2"/>
  <c r="P4085" i="2"/>
  <c r="J4085" i="2"/>
  <c r="U4084" i="2"/>
  <c r="Q4084" i="2"/>
  <c r="P4084" i="2"/>
  <c r="J4084" i="2"/>
  <c r="U4083" i="2"/>
  <c r="Q4083" i="2"/>
  <c r="S4083" i="2" s="1"/>
  <c r="T4083" i="2" s="1"/>
  <c r="P4083" i="2"/>
  <c r="J4083" i="2"/>
  <c r="U4082" i="2"/>
  <c r="Q4082" i="2"/>
  <c r="P4082" i="2"/>
  <c r="J4082" i="2"/>
  <c r="U4081" i="2"/>
  <c r="Q4081" i="2"/>
  <c r="S4081" i="2" s="1"/>
  <c r="T4081" i="2" s="1"/>
  <c r="P4081" i="2"/>
  <c r="J4081" i="2"/>
  <c r="U4080" i="2"/>
  <c r="Q4080" i="2"/>
  <c r="P4080" i="2"/>
  <c r="J4080" i="2"/>
  <c r="U4079" i="2"/>
  <c r="Q4079" i="2"/>
  <c r="P4079" i="2"/>
  <c r="S4079" i="2" s="1"/>
  <c r="T4079" i="2" s="1"/>
  <c r="J4079" i="2"/>
  <c r="U4078" i="2"/>
  <c r="Q4078" i="2"/>
  <c r="P4078" i="2"/>
  <c r="J4078" i="2"/>
  <c r="U4077" i="2"/>
  <c r="Q4077" i="2"/>
  <c r="P4077" i="2"/>
  <c r="J4077" i="2"/>
  <c r="U4076" i="2"/>
  <c r="Q4076" i="2"/>
  <c r="S4076" i="2" s="1"/>
  <c r="T4076" i="2" s="1"/>
  <c r="P4076" i="2"/>
  <c r="J4076" i="2"/>
  <c r="U4075" i="2"/>
  <c r="Q4075" i="2"/>
  <c r="S4075" i="2" s="1"/>
  <c r="T4075" i="2" s="1"/>
  <c r="P4075" i="2"/>
  <c r="J4075" i="2"/>
  <c r="U4074" i="2"/>
  <c r="Q4074" i="2"/>
  <c r="S4074" i="2" s="1"/>
  <c r="T4074" i="2" s="1"/>
  <c r="P4074" i="2"/>
  <c r="J4074" i="2"/>
  <c r="U4073" i="2"/>
  <c r="Q4073" i="2"/>
  <c r="P4073" i="2"/>
  <c r="J4073" i="2"/>
  <c r="U4072" i="2"/>
  <c r="Q4072" i="2"/>
  <c r="P4072" i="2"/>
  <c r="J4072" i="2"/>
  <c r="U4071" i="2"/>
  <c r="Q4071" i="2"/>
  <c r="S4071" i="2" s="1"/>
  <c r="T4071" i="2" s="1"/>
  <c r="P4071" i="2"/>
  <c r="J4071" i="2"/>
  <c r="U4070" i="2"/>
  <c r="Q4070" i="2"/>
  <c r="P4070" i="2"/>
  <c r="S4070" i="2" s="1"/>
  <c r="T4070" i="2" s="1"/>
  <c r="J4070" i="2"/>
  <c r="U4069" i="2"/>
  <c r="Q4069" i="2"/>
  <c r="S4069" i="2" s="1"/>
  <c r="T4069" i="2" s="1"/>
  <c r="P4069" i="2"/>
  <c r="U4068" i="2"/>
  <c r="Q4068" i="2"/>
  <c r="S4068" i="2" s="1"/>
  <c r="T4068" i="2" s="1"/>
  <c r="P4068" i="2"/>
  <c r="J4068" i="2"/>
  <c r="U4067" i="2"/>
  <c r="Q4067" i="2"/>
  <c r="P4067" i="2"/>
  <c r="J4067" i="2"/>
  <c r="U4066" i="2"/>
  <c r="S4066" i="2"/>
  <c r="T4066" i="2" s="1"/>
  <c r="Q4066" i="2"/>
  <c r="P4066" i="2"/>
  <c r="J4066" i="2"/>
  <c r="U4065" i="2"/>
  <c r="Q4065" i="2"/>
  <c r="S4065" i="2" s="1"/>
  <c r="T4065" i="2" s="1"/>
  <c r="P4065" i="2"/>
  <c r="J4065" i="2"/>
  <c r="U4064" i="2"/>
  <c r="Q4064" i="2"/>
  <c r="S4064" i="2" s="1"/>
  <c r="T4064" i="2" s="1"/>
  <c r="P4064" i="2"/>
  <c r="J4064" i="2"/>
  <c r="U4063" i="2"/>
  <c r="Q4063" i="2"/>
  <c r="P4063" i="2"/>
  <c r="J4063" i="2"/>
  <c r="U4062" i="2"/>
  <c r="Q4062" i="2"/>
  <c r="P4062" i="2"/>
  <c r="S4062" i="2" s="1"/>
  <c r="T4062" i="2" s="1"/>
  <c r="J4062" i="2"/>
  <c r="U4061" i="2"/>
  <c r="Q4061" i="2"/>
  <c r="P4061" i="2"/>
  <c r="J4061" i="2"/>
  <c r="U4060" i="2"/>
  <c r="S4060" i="2"/>
  <c r="T4060" i="2" s="1"/>
  <c r="Q4060" i="2"/>
  <c r="P4060" i="2"/>
  <c r="J4060" i="2"/>
  <c r="U4059" i="2"/>
  <c r="Q4059" i="2"/>
  <c r="P4059" i="2"/>
  <c r="J4059" i="2"/>
  <c r="U4058" i="2"/>
  <c r="Q4058" i="2"/>
  <c r="P4058" i="2"/>
  <c r="S4058" i="2" s="1"/>
  <c r="T4058" i="2" s="1"/>
  <c r="J4058" i="2"/>
  <c r="U4057" i="2"/>
  <c r="Q4057" i="2"/>
  <c r="P4057" i="2"/>
  <c r="J4057" i="2"/>
  <c r="U4056" i="2"/>
  <c r="S4056" i="2"/>
  <c r="T4056" i="2" s="1"/>
  <c r="Q4056" i="2"/>
  <c r="P4056" i="2"/>
  <c r="J4056" i="2"/>
  <c r="U4055" i="2"/>
  <c r="Q4055" i="2"/>
  <c r="S4055" i="2" s="1"/>
  <c r="T4055" i="2" s="1"/>
  <c r="P4055" i="2"/>
  <c r="J4055" i="2"/>
  <c r="U4054" i="2"/>
  <c r="Q4054" i="2"/>
  <c r="S4054" i="2" s="1"/>
  <c r="T4054" i="2" s="1"/>
  <c r="P4054" i="2"/>
  <c r="J4054" i="2"/>
  <c r="U4053" i="2"/>
  <c r="Q4053" i="2"/>
  <c r="P4053" i="2"/>
  <c r="J4053" i="2"/>
  <c r="U4052" i="2"/>
  <c r="Q4052" i="2"/>
  <c r="S4052" i="2" s="1"/>
  <c r="T4052" i="2" s="1"/>
  <c r="P4052" i="2"/>
  <c r="J4052" i="2"/>
  <c r="U4051" i="2"/>
  <c r="Q4051" i="2"/>
  <c r="P4051" i="2"/>
  <c r="J4051" i="2"/>
  <c r="U4050" i="2"/>
  <c r="Q4050" i="2"/>
  <c r="P4050" i="2"/>
  <c r="S4050" i="2" s="1"/>
  <c r="T4050" i="2" s="1"/>
  <c r="J4050" i="2"/>
  <c r="U4049" i="2"/>
  <c r="Q4049" i="2"/>
  <c r="P4049" i="2"/>
  <c r="J4049" i="2"/>
  <c r="U4048" i="2"/>
  <c r="S4048" i="2"/>
  <c r="T4048" i="2" s="1"/>
  <c r="Q4048" i="2"/>
  <c r="P4048" i="2"/>
  <c r="J4048" i="2"/>
  <c r="U4047" i="2"/>
  <c r="Q4047" i="2"/>
  <c r="P4047" i="2"/>
  <c r="J4047" i="2"/>
  <c r="U4046" i="2"/>
  <c r="Q4046" i="2"/>
  <c r="P4046" i="2"/>
  <c r="S4046" i="2" s="1"/>
  <c r="T4046" i="2" s="1"/>
  <c r="J4046" i="2"/>
  <c r="U4045" i="2"/>
  <c r="Q4045" i="2"/>
  <c r="P4045" i="2"/>
  <c r="J4045" i="2"/>
  <c r="U4044" i="2"/>
  <c r="Q4044" i="2"/>
  <c r="S4044" i="2" s="1"/>
  <c r="T4044" i="2" s="1"/>
  <c r="P4044" i="2"/>
  <c r="J4044" i="2"/>
  <c r="U4043" i="2"/>
  <c r="Q4043" i="2"/>
  <c r="P4043" i="2"/>
  <c r="J4043" i="2"/>
  <c r="U4042" i="2"/>
  <c r="S4042" i="2"/>
  <c r="T4042" i="2" s="1"/>
  <c r="Q4042" i="2"/>
  <c r="P4042" i="2"/>
  <c r="J4042" i="2"/>
  <c r="U4041" i="2"/>
  <c r="Q4041" i="2"/>
  <c r="P4041" i="2"/>
  <c r="J4041" i="2"/>
  <c r="U4040" i="2"/>
  <c r="Q4040" i="2"/>
  <c r="S4040" i="2" s="1"/>
  <c r="T4040" i="2" s="1"/>
  <c r="P4040" i="2"/>
  <c r="J4040" i="2"/>
  <c r="U4039" i="2"/>
  <c r="Q4039" i="2"/>
  <c r="S4039" i="2" s="1"/>
  <c r="T4039" i="2" s="1"/>
  <c r="P4039" i="2"/>
  <c r="J4039" i="2"/>
  <c r="U4038" i="2"/>
  <c r="Q4038" i="2"/>
  <c r="S4038" i="2" s="1"/>
  <c r="T4038" i="2" s="1"/>
  <c r="P4038" i="2"/>
  <c r="J4038" i="2"/>
  <c r="U4037" i="2"/>
  <c r="Q4037" i="2"/>
  <c r="P4037" i="2"/>
  <c r="S4037" i="2" s="1"/>
  <c r="T4037" i="2" s="1"/>
  <c r="J4037" i="2"/>
  <c r="U4036" i="2"/>
  <c r="Q4036" i="2"/>
  <c r="P4036" i="2"/>
  <c r="S4036" i="2" s="1"/>
  <c r="T4036" i="2" s="1"/>
  <c r="J4036" i="2"/>
  <c r="U4035" i="2"/>
  <c r="Q4035" i="2"/>
  <c r="S4035" i="2" s="1"/>
  <c r="T4035" i="2" s="1"/>
  <c r="P4035" i="2"/>
  <c r="J4035" i="2"/>
  <c r="U4034" i="2"/>
  <c r="Q4034" i="2"/>
  <c r="S4034" i="2" s="1"/>
  <c r="T4034" i="2" s="1"/>
  <c r="P4034" i="2"/>
  <c r="J4034" i="2"/>
  <c r="U4033" i="2"/>
  <c r="Q4033" i="2"/>
  <c r="P4033" i="2"/>
  <c r="S4033" i="2" s="1"/>
  <c r="T4033" i="2" s="1"/>
  <c r="J4033" i="2"/>
  <c r="U4032" i="2"/>
  <c r="T4032" i="2"/>
  <c r="Q4032" i="2"/>
  <c r="P4032" i="2"/>
  <c r="S4032" i="2" s="1"/>
  <c r="J4032" i="2"/>
  <c r="U4031" i="2"/>
  <c r="Q4031" i="2"/>
  <c r="S4031" i="2" s="1"/>
  <c r="T4031" i="2" s="1"/>
  <c r="P4031" i="2"/>
  <c r="J4031" i="2"/>
  <c r="U4030" i="2"/>
  <c r="Q4030" i="2"/>
  <c r="S4030" i="2" s="1"/>
  <c r="T4030" i="2" s="1"/>
  <c r="P4030" i="2"/>
  <c r="J4030" i="2"/>
  <c r="U4029" i="2"/>
  <c r="Q4029" i="2"/>
  <c r="P4029" i="2"/>
  <c r="S4029" i="2" s="1"/>
  <c r="T4029" i="2" s="1"/>
  <c r="J4029" i="2"/>
  <c r="U4028" i="2"/>
  <c r="Q4028" i="2"/>
  <c r="S4028" i="2" s="1"/>
  <c r="T4028" i="2" s="1"/>
  <c r="P4028" i="2"/>
  <c r="J4028" i="2"/>
  <c r="U4027" i="2"/>
  <c r="Q4027" i="2"/>
  <c r="P4027" i="2"/>
  <c r="J4027" i="2"/>
  <c r="U4026" i="2"/>
  <c r="Q4026" i="2"/>
  <c r="S4026" i="2" s="1"/>
  <c r="T4026" i="2" s="1"/>
  <c r="P4026" i="2"/>
  <c r="J4026" i="2"/>
  <c r="U4025" i="2"/>
  <c r="Q4025" i="2"/>
  <c r="P4025" i="2"/>
  <c r="S4025" i="2" s="1"/>
  <c r="T4025" i="2" s="1"/>
  <c r="J4025" i="2"/>
  <c r="U4024" i="2"/>
  <c r="Q4024" i="2"/>
  <c r="S4024" i="2" s="1"/>
  <c r="T4024" i="2" s="1"/>
  <c r="P4024" i="2"/>
  <c r="J4024" i="2"/>
  <c r="U4023" i="2"/>
  <c r="Q4023" i="2"/>
  <c r="P4023" i="2"/>
  <c r="J4023" i="2"/>
  <c r="U4022" i="2"/>
  <c r="S4022" i="2"/>
  <c r="T4022" i="2" s="1"/>
  <c r="Q4022" i="2"/>
  <c r="P4022" i="2"/>
  <c r="J4022" i="2"/>
  <c r="U4021" i="2"/>
  <c r="Q4021" i="2"/>
  <c r="P4021" i="2"/>
  <c r="S4021" i="2" s="1"/>
  <c r="T4021" i="2" s="1"/>
  <c r="J4021" i="2"/>
  <c r="U4020" i="2"/>
  <c r="Q4020" i="2"/>
  <c r="P4020" i="2"/>
  <c r="S4020" i="2" s="1"/>
  <c r="T4020" i="2" s="1"/>
  <c r="U4019" i="2"/>
  <c r="Q4019" i="2"/>
  <c r="P4019" i="2"/>
  <c r="J4019" i="2"/>
  <c r="U4018" i="2"/>
  <c r="Q4018" i="2"/>
  <c r="S4018" i="2" s="1"/>
  <c r="T4018" i="2" s="1"/>
  <c r="P4018" i="2"/>
  <c r="J4018" i="2"/>
  <c r="U4017" i="2"/>
  <c r="Q4017" i="2"/>
  <c r="P4017" i="2"/>
  <c r="J4017" i="2"/>
  <c r="U4016" i="2"/>
  <c r="Q4016" i="2"/>
  <c r="P4016" i="2"/>
  <c r="S4016" i="2" s="1"/>
  <c r="T4016" i="2" s="1"/>
  <c r="J4016" i="2"/>
  <c r="U4015" i="2"/>
  <c r="Q4015" i="2"/>
  <c r="P4015" i="2"/>
  <c r="J4015" i="2"/>
  <c r="U4014" i="2"/>
  <c r="Q4014" i="2"/>
  <c r="P4014" i="2"/>
  <c r="J4014" i="2"/>
  <c r="U4013" i="2"/>
  <c r="Q4013" i="2"/>
  <c r="S4013" i="2" s="1"/>
  <c r="T4013" i="2" s="1"/>
  <c r="P4013" i="2"/>
  <c r="J4013" i="2"/>
  <c r="U4012" i="2"/>
  <c r="Q4012" i="2"/>
  <c r="P4012" i="2"/>
  <c r="J4012" i="2"/>
  <c r="U4011" i="2"/>
  <c r="Q4011" i="2"/>
  <c r="P4011" i="2"/>
  <c r="J4011" i="2"/>
  <c r="U4010" i="2"/>
  <c r="Q4010" i="2"/>
  <c r="P4010" i="2"/>
  <c r="J4010" i="2"/>
  <c r="U4009" i="2"/>
  <c r="Q4009" i="2"/>
  <c r="S4009" i="2" s="1"/>
  <c r="T4009" i="2" s="1"/>
  <c r="P4009" i="2"/>
  <c r="J4009" i="2"/>
  <c r="U4008" i="2"/>
  <c r="Q4008" i="2"/>
  <c r="P4008" i="2"/>
  <c r="J4008" i="2"/>
  <c r="U4007" i="2"/>
  <c r="Q4007" i="2"/>
  <c r="S4007" i="2" s="1"/>
  <c r="T4007" i="2" s="1"/>
  <c r="P4007" i="2"/>
  <c r="J4007" i="2"/>
  <c r="U4006" i="2"/>
  <c r="Q4006" i="2"/>
  <c r="P4006" i="2"/>
  <c r="J4006" i="2"/>
  <c r="U4005" i="2"/>
  <c r="Q4005" i="2"/>
  <c r="P4005" i="2"/>
  <c r="J4005" i="2"/>
  <c r="U4004" i="2"/>
  <c r="Q4004" i="2"/>
  <c r="S4004" i="2" s="1"/>
  <c r="T4004" i="2" s="1"/>
  <c r="P4004" i="2"/>
  <c r="J4004" i="2"/>
  <c r="U4003" i="2"/>
  <c r="Q4003" i="2"/>
  <c r="P4003" i="2"/>
  <c r="J4003" i="2"/>
  <c r="U4002" i="2"/>
  <c r="Q4002" i="2"/>
  <c r="S4002" i="2" s="1"/>
  <c r="T4002" i="2" s="1"/>
  <c r="P4002" i="2"/>
  <c r="J4002" i="2"/>
  <c r="U4001" i="2"/>
  <c r="Q4001" i="2"/>
  <c r="S4001" i="2" s="1"/>
  <c r="T4001" i="2" s="1"/>
  <c r="P4001" i="2"/>
  <c r="J4001" i="2"/>
  <c r="U4000" i="2"/>
  <c r="Q4000" i="2"/>
  <c r="S4000" i="2" s="1"/>
  <c r="T4000" i="2" s="1"/>
  <c r="P4000" i="2"/>
  <c r="J4000" i="2"/>
  <c r="U3999" i="2"/>
  <c r="Q3999" i="2"/>
  <c r="P3999" i="2"/>
  <c r="S3999" i="2" s="1"/>
  <c r="T3999" i="2" s="1"/>
  <c r="U3998" i="2"/>
  <c r="Q3998" i="2"/>
  <c r="P3998" i="2"/>
  <c r="S3998" i="2" s="1"/>
  <c r="T3998" i="2" s="1"/>
  <c r="J3998" i="2"/>
  <c r="U3997" i="2"/>
  <c r="Q3997" i="2"/>
  <c r="P3997" i="2"/>
  <c r="S3997" i="2" s="1"/>
  <c r="T3997" i="2" s="1"/>
  <c r="J3997" i="2"/>
  <c r="U3996" i="2"/>
  <c r="Q3996" i="2"/>
  <c r="S3996" i="2" s="1"/>
  <c r="T3996" i="2" s="1"/>
  <c r="P3996" i="2"/>
  <c r="J3996" i="2"/>
  <c r="U3995" i="2"/>
  <c r="Q3995" i="2"/>
  <c r="S3995" i="2" s="1"/>
  <c r="T3995" i="2" s="1"/>
  <c r="P3995" i="2"/>
  <c r="J3995" i="2"/>
  <c r="U3994" i="2"/>
  <c r="Q3994" i="2"/>
  <c r="P3994" i="2"/>
  <c r="S3994" i="2" s="1"/>
  <c r="T3994" i="2" s="1"/>
  <c r="J3994" i="2"/>
  <c r="U3993" i="2"/>
  <c r="Q3993" i="2"/>
  <c r="S3993" i="2" s="1"/>
  <c r="T3993" i="2" s="1"/>
  <c r="P3993" i="2"/>
  <c r="J3993" i="2"/>
  <c r="U3992" i="2"/>
  <c r="Q3992" i="2"/>
  <c r="S3992" i="2" s="1"/>
  <c r="T3992" i="2" s="1"/>
  <c r="P3992" i="2"/>
  <c r="J3992" i="2"/>
  <c r="U3991" i="2"/>
  <c r="Q3991" i="2"/>
  <c r="S3991" i="2" s="1"/>
  <c r="T3991" i="2" s="1"/>
  <c r="P3991" i="2"/>
  <c r="J3991" i="2"/>
  <c r="U3990" i="2"/>
  <c r="Q3990" i="2"/>
  <c r="P3990" i="2"/>
  <c r="S3990" i="2" s="1"/>
  <c r="T3990" i="2" s="1"/>
  <c r="J3990" i="2"/>
  <c r="U3989" i="2"/>
  <c r="Q3989" i="2"/>
  <c r="S3989" i="2" s="1"/>
  <c r="T3989" i="2" s="1"/>
  <c r="P3989" i="2"/>
  <c r="U3988" i="2"/>
  <c r="Q3988" i="2"/>
  <c r="P3988" i="2"/>
  <c r="J3988" i="2"/>
  <c r="U3987" i="2"/>
  <c r="Q3987" i="2"/>
  <c r="P3987" i="2"/>
  <c r="J3987" i="2"/>
  <c r="U3986" i="2"/>
  <c r="Q3986" i="2"/>
  <c r="S3986" i="2" s="1"/>
  <c r="T3986" i="2" s="1"/>
  <c r="P3986" i="2"/>
  <c r="J3986" i="2"/>
  <c r="U3985" i="2"/>
  <c r="Q3985" i="2"/>
  <c r="S3985" i="2" s="1"/>
  <c r="T3985" i="2" s="1"/>
  <c r="P3985" i="2"/>
  <c r="J3985" i="2"/>
  <c r="U3984" i="2"/>
  <c r="Q3984" i="2"/>
  <c r="P3984" i="2"/>
  <c r="S3984" i="2" s="1"/>
  <c r="T3984" i="2" s="1"/>
  <c r="J3984" i="2"/>
  <c r="U3983" i="2"/>
  <c r="Q3983" i="2"/>
  <c r="S3983" i="2" s="1"/>
  <c r="T3983" i="2" s="1"/>
  <c r="P3983" i="2"/>
  <c r="J3983" i="2"/>
  <c r="U3982" i="2"/>
  <c r="Q3982" i="2"/>
  <c r="S3982" i="2" s="1"/>
  <c r="T3982" i="2" s="1"/>
  <c r="P3982" i="2"/>
  <c r="J3982" i="2"/>
  <c r="U3981" i="2"/>
  <c r="Q3981" i="2"/>
  <c r="P3981" i="2"/>
  <c r="J3981" i="2"/>
  <c r="U3980" i="2"/>
  <c r="Q3980" i="2"/>
  <c r="P3980" i="2"/>
  <c r="S3980" i="2" s="1"/>
  <c r="T3980" i="2" s="1"/>
  <c r="J3980" i="2"/>
  <c r="U3979" i="2"/>
  <c r="Q3979" i="2"/>
  <c r="S3979" i="2" s="1"/>
  <c r="T3979" i="2" s="1"/>
  <c r="P3979" i="2"/>
  <c r="J3979" i="2"/>
  <c r="U3978" i="2"/>
  <c r="Q3978" i="2"/>
  <c r="P3978" i="2"/>
  <c r="J3978" i="2"/>
  <c r="U3977" i="2"/>
  <c r="S3977" i="2"/>
  <c r="T3977" i="2" s="1"/>
  <c r="Q3977" i="2"/>
  <c r="P3977" i="2"/>
  <c r="J3977" i="2"/>
  <c r="U3976" i="2"/>
  <c r="Q3976" i="2"/>
  <c r="P3976" i="2"/>
  <c r="J3976" i="2"/>
  <c r="U3975" i="2"/>
  <c r="Q3975" i="2"/>
  <c r="P3975" i="2"/>
  <c r="J3975" i="2"/>
  <c r="U3974" i="2"/>
  <c r="Q3974" i="2"/>
  <c r="S3974" i="2" s="1"/>
  <c r="T3974" i="2" s="1"/>
  <c r="P3974" i="2"/>
  <c r="J3974" i="2"/>
  <c r="U3973" i="2"/>
  <c r="Q3973" i="2"/>
  <c r="P3973" i="2"/>
  <c r="J3973" i="2"/>
  <c r="U3972" i="2"/>
  <c r="Q3972" i="2"/>
  <c r="P3972" i="2"/>
  <c r="J3972" i="2"/>
  <c r="U3971" i="2"/>
  <c r="Q3971" i="2"/>
  <c r="P3971" i="2"/>
  <c r="J3971" i="2"/>
  <c r="U3970" i="2"/>
  <c r="Q3970" i="2"/>
  <c r="P3970" i="2"/>
  <c r="J3970" i="2"/>
  <c r="U3969" i="2"/>
  <c r="Q3969" i="2"/>
  <c r="P3969" i="2"/>
  <c r="J3969" i="2"/>
  <c r="U3968" i="2"/>
  <c r="Q3968" i="2"/>
  <c r="P3968" i="2"/>
  <c r="S3968" i="2" s="1"/>
  <c r="T3968" i="2" s="1"/>
  <c r="J3968" i="2"/>
  <c r="U3967" i="2"/>
  <c r="Q3967" i="2"/>
  <c r="P3967" i="2"/>
  <c r="J3967" i="2"/>
  <c r="U3966" i="2"/>
  <c r="S3966" i="2"/>
  <c r="T3966" i="2" s="1"/>
  <c r="Q3966" i="2"/>
  <c r="P3966" i="2"/>
  <c r="J3966" i="2"/>
  <c r="U3965" i="2"/>
  <c r="Q3965" i="2"/>
  <c r="S3965" i="2" s="1"/>
  <c r="T3965" i="2" s="1"/>
  <c r="P3965" i="2"/>
  <c r="J3965" i="2"/>
  <c r="U3964" i="2"/>
  <c r="Q3964" i="2"/>
  <c r="S3964" i="2" s="1"/>
  <c r="T3964" i="2" s="1"/>
  <c r="P3964" i="2"/>
  <c r="J3964" i="2"/>
  <c r="U3963" i="2"/>
  <c r="Q3963" i="2"/>
  <c r="P3963" i="2"/>
  <c r="J3963" i="2"/>
  <c r="U3962" i="2"/>
  <c r="Q3962" i="2"/>
  <c r="S3962" i="2" s="1"/>
  <c r="T3962" i="2" s="1"/>
  <c r="P3962" i="2"/>
  <c r="J3962" i="2"/>
  <c r="U3961" i="2"/>
  <c r="Q3961" i="2"/>
  <c r="P3961" i="2"/>
  <c r="S3961" i="2" s="1"/>
  <c r="T3961" i="2" s="1"/>
  <c r="J3961" i="2"/>
  <c r="U3960" i="2"/>
  <c r="Q3960" i="2"/>
  <c r="P3960" i="2"/>
  <c r="J3960" i="2"/>
  <c r="U3959" i="2"/>
  <c r="Q3959" i="2"/>
  <c r="P3959" i="2"/>
  <c r="J3959" i="2"/>
  <c r="U3958" i="2"/>
  <c r="T3958" i="2"/>
  <c r="Q3958" i="2"/>
  <c r="P3958" i="2"/>
  <c r="S3958" i="2" s="1"/>
  <c r="J3958" i="2"/>
  <c r="U3957" i="2"/>
  <c r="Q3957" i="2"/>
  <c r="S3957" i="2" s="1"/>
  <c r="T3957" i="2" s="1"/>
  <c r="P3957" i="2"/>
  <c r="U3956" i="2"/>
  <c r="Q3956" i="2"/>
  <c r="P3956" i="2"/>
  <c r="J3956" i="2"/>
  <c r="U3955" i="2"/>
  <c r="Q3955" i="2"/>
  <c r="P3955" i="2"/>
  <c r="J3955" i="2"/>
  <c r="U3954" i="2"/>
  <c r="Q3954" i="2"/>
  <c r="P3954" i="2"/>
  <c r="J3954" i="2"/>
  <c r="U3953" i="2"/>
  <c r="Q3953" i="2"/>
  <c r="S3953" i="2" s="1"/>
  <c r="T3953" i="2" s="1"/>
  <c r="P3953" i="2"/>
  <c r="J3953" i="2"/>
  <c r="U3952" i="2"/>
  <c r="Q3952" i="2"/>
  <c r="P3952" i="2"/>
  <c r="J3952" i="2"/>
  <c r="U3951" i="2"/>
  <c r="Q3951" i="2"/>
  <c r="P3951" i="2"/>
  <c r="S3951" i="2" s="1"/>
  <c r="T3951" i="2" s="1"/>
  <c r="J3951" i="2"/>
  <c r="U3950" i="2"/>
  <c r="Q3950" i="2"/>
  <c r="S3950" i="2" s="1"/>
  <c r="T3950" i="2" s="1"/>
  <c r="P3950" i="2"/>
  <c r="J3950" i="2"/>
  <c r="U3949" i="2"/>
  <c r="Q3949" i="2"/>
  <c r="S3949" i="2" s="1"/>
  <c r="T3949" i="2" s="1"/>
  <c r="P3949" i="2"/>
  <c r="J3949" i="2"/>
  <c r="U3948" i="2"/>
  <c r="Q3948" i="2"/>
  <c r="P3948" i="2"/>
  <c r="J3948" i="2"/>
  <c r="U3947" i="2"/>
  <c r="S3947" i="2"/>
  <c r="T3947" i="2" s="1"/>
  <c r="Q3947" i="2"/>
  <c r="P3947" i="2"/>
  <c r="J3947" i="2"/>
  <c r="U3946" i="2"/>
  <c r="Q3946" i="2"/>
  <c r="P3946" i="2"/>
  <c r="J3946" i="2"/>
  <c r="U3945" i="2"/>
  <c r="Q3945" i="2"/>
  <c r="P3945" i="2"/>
  <c r="J3945" i="2"/>
  <c r="U3944" i="2"/>
  <c r="Q3944" i="2"/>
  <c r="S3944" i="2" s="1"/>
  <c r="T3944" i="2" s="1"/>
  <c r="P3944" i="2"/>
  <c r="J3944" i="2"/>
  <c r="U3943" i="2"/>
  <c r="Q3943" i="2"/>
  <c r="S3943" i="2" s="1"/>
  <c r="T3943" i="2" s="1"/>
  <c r="P3943" i="2"/>
  <c r="J3943" i="2"/>
  <c r="U3942" i="2"/>
  <c r="Q3942" i="2"/>
  <c r="P3942" i="2"/>
  <c r="J3942" i="2"/>
  <c r="U3941" i="2"/>
  <c r="Q3941" i="2"/>
  <c r="S3941" i="2" s="1"/>
  <c r="T3941" i="2" s="1"/>
  <c r="P3941" i="2"/>
  <c r="J3941" i="2"/>
  <c r="U3940" i="2"/>
  <c r="Q3940" i="2"/>
  <c r="P3940" i="2"/>
  <c r="J3940" i="2"/>
  <c r="U3939" i="2"/>
  <c r="S3939" i="2"/>
  <c r="T3939" i="2" s="1"/>
  <c r="Q3939" i="2"/>
  <c r="P3939" i="2"/>
  <c r="J3939" i="2"/>
  <c r="U3938" i="2"/>
  <c r="Q3938" i="2"/>
  <c r="S3938" i="2" s="1"/>
  <c r="T3938" i="2" s="1"/>
  <c r="P3938" i="2"/>
  <c r="J3938" i="2"/>
  <c r="U3937" i="2"/>
  <c r="Q3937" i="2"/>
  <c r="P3937" i="2"/>
  <c r="J3937" i="2"/>
  <c r="U3936" i="2"/>
  <c r="Q3936" i="2"/>
  <c r="S3936" i="2" s="1"/>
  <c r="T3936" i="2" s="1"/>
  <c r="P3936" i="2"/>
  <c r="J3936" i="2"/>
  <c r="U3935" i="2"/>
  <c r="Q3935" i="2"/>
  <c r="S3935" i="2" s="1"/>
  <c r="T3935" i="2" s="1"/>
  <c r="P3935" i="2"/>
  <c r="J3935" i="2"/>
  <c r="U3934" i="2"/>
  <c r="Q3934" i="2"/>
  <c r="S3934" i="2" s="1"/>
  <c r="T3934" i="2" s="1"/>
  <c r="P3934" i="2"/>
  <c r="J3934" i="2"/>
  <c r="U3933" i="2"/>
  <c r="Q3933" i="2"/>
  <c r="S3933" i="2" s="1"/>
  <c r="T3933" i="2" s="1"/>
  <c r="P3933" i="2"/>
  <c r="J3933" i="2"/>
  <c r="U3932" i="2"/>
  <c r="Q3932" i="2"/>
  <c r="P3932" i="2"/>
  <c r="J3932" i="2"/>
  <c r="U3931" i="2"/>
  <c r="Q3931" i="2"/>
  <c r="P3931" i="2"/>
  <c r="S3931" i="2" s="1"/>
  <c r="T3931" i="2" s="1"/>
  <c r="J3931" i="2"/>
  <c r="U3930" i="2"/>
  <c r="Q3930" i="2"/>
  <c r="S3930" i="2" s="1"/>
  <c r="T3930" i="2" s="1"/>
  <c r="P3930" i="2"/>
  <c r="J3930" i="2"/>
  <c r="U3929" i="2"/>
  <c r="Q3929" i="2"/>
  <c r="S3929" i="2" s="1"/>
  <c r="T3929" i="2" s="1"/>
  <c r="P3929" i="2"/>
  <c r="J3929" i="2"/>
  <c r="U3928" i="2"/>
  <c r="Q3928" i="2"/>
  <c r="P3928" i="2"/>
  <c r="J3928" i="2"/>
  <c r="U3927" i="2"/>
  <c r="S3927" i="2"/>
  <c r="T3927" i="2" s="1"/>
  <c r="Q3927" i="2"/>
  <c r="P3927" i="2"/>
  <c r="J3927" i="2"/>
  <c r="U3926" i="2"/>
  <c r="Q3926" i="2"/>
  <c r="P3926" i="2"/>
  <c r="J3926" i="2"/>
  <c r="U3925" i="2"/>
  <c r="Q3925" i="2"/>
  <c r="S3925" i="2" s="1"/>
  <c r="T3925" i="2" s="1"/>
  <c r="P3925" i="2"/>
  <c r="J3925" i="2"/>
  <c r="U3924" i="2"/>
  <c r="Q3924" i="2"/>
  <c r="P3924" i="2"/>
  <c r="J3924" i="2"/>
  <c r="U3923" i="2"/>
  <c r="Q3923" i="2"/>
  <c r="P3923" i="2"/>
  <c r="S3923" i="2" s="1"/>
  <c r="T3923" i="2" s="1"/>
  <c r="J3923" i="2"/>
  <c r="U3922" i="2"/>
  <c r="Q3922" i="2"/>
  <c r="S3922" i="2" s="1"/>
  <c r="T3922" i="2" s="1"/>
  <c r="P3922" i="2"/>
  <c r="J3922" i="2"/>
  <c r="U3921" i="2"/>
  <c r="Q3921" i="2"/>
  <c r="P3921" i="2"/>
  <c r="J3921" i="2"/>
  <c r="U3920" i="2"/>
  <c r="Q3920" i="2"/>
  <c r="S3920" i="2" s="1"/>
  <c r="T3920" i="2" s="1"/>
  <c r="P3920" i="2"/>
  <c r="J3920" i="2"/>
  <c r="U3919" i="2"/>
  <c r="Q3919" i="2"/>
  <c r="S3919" i="2" s="1"/>
  <c r="T3919" i="2" s="1"/>
  <c r="P3919" i="2"/>
  <c r="J3919" i="2"/>
  <c r="U3918" i="2"/>
  <c r="Q3918" i="2"/>
  <c r="P3918" i="2"/>
  <c r="J3918" i="2"/>
  <c r="U3917" i="2"/>
  <c r="Q3917" i="2"/>
  <c r="P3917" i="2"/>
  <c r="J3917" i="2"/>
  <c r="U3916" i="2"/>
  <c r="Q3916" i="2"/>
  <c r="S3916" i="2" s="1"/>
  <c r="T3916" i="2" s="1"/>
  <c r="P3916" i="2"/>
  <c r="J3916" i="2"/>
  <c r="U3915" i="2"/>
  <c r="Q3915" i="2"/>
  <c r="S3915" i="2" s="1"/>
  <c r="T3915" i="2" s="1"/>
  <c r="P3915" i="2"/>
  <c r="J3915" i="2"/>
  <c r="U3914" i="2"/>
  <c r="Q3914" i="2"/>
  <c r="S3914" i="2" s="1"/>
  <c r="T3914" i="2" s="1"/>
  <c r="P3914" i="2"/>
  <c r="J3914" i="2"/>
  <c r="U3913" i="2"/>
  <c r="Q3913" i="2"/>
  <c r="S3913" i="2" s="1"/>
  <c r="T3913" i="2" s="1"/>
  <c r="P3913" i="2"/>
  <c r="U3912" i="2"/>
  <c r="Q3912" i="2"/>
  <c r="P3912" i="2"/>
  <c r="J3912" i="2"/>
  <c r="U3911" i="2"/>
  <c r="Q3911" i="2"/>
  <c r="P3911" i="2"/>
  <c r="J3911" i="2"/>
  <c r="U3910" i="2"/>
  <c r="Q3910" i="2"/>
  <c r="P3910" i="2"/>
  <c r="S3910" i="2" s="1"/>
  <c r="T3910" i="2" s="1"/>
  <c r="J3910" i="2"/>
  <c r="U3909" i="2"/>
  <c r="Q3909" i="2"/>
  <c r="P3909" i="2"/>
  <c r="S3909" i="2" s="1"/>
  <c r="T3909" i="2" s="1"/>
  <c r="J3909" i="2"/>
  <c r="U3908" i="2"/>
  <c r="Q3908" i="2"/>
  <c r="S3908" i="2" s="1"/>
  <c r="T3908" i="2" s="1"/>
  <c r="P3908" i="2"/>
  <c r="J3908" i="2"/>
  <c r="U3907" i="2"/>
  <c r="Q3907" i="2"/>
  <c r="P3907" i="2"/>
  <c r="J3907" i="2"/>
  <c r="U3906" i="2"/>
  <c r="S3906" i="2"/>
  <c r="T3906" i="2" s="1"/>
  <c r="Q3906" i="2"/>
  <c r="P3906" i="2"/>
  <c r="J3906" i="2"/>
  <c r="U3905" i="2"/>
  <c r="S3905" i="2"/>
  <c r="T3905" i="2" s="1"/>
  <c r="Q3905" i="2"/>
  <c r="P3905" i="2"/>
  <c r="J3905" i="2"/>
  <c r="U3904" i="2"/>
  <c r="Q3904" i="2"/>
  <c r="P3904" i="2"/>
  <c r="S3904" i="2" s="1"/>
  <c r="T3904" i="2" s="1"/>
  <c r="J3904" i="2"/>
  <c r="U3903" i="2"/>
  <c r="Q3903" i="2"/>
  <c r="S3903" i="2" s="1"/>
  <c r="T3903" i="2" s="1"/>
  <c r="P3903" i="2"/>
  <c r="J3903" i="2"/>
  <c r="U3902" i="2"/>
  <c r="Q3902" i="2"/>
  <c r="S3902" i="2" s="1"/>
  <c r="T3902" i="2" s="1"/>
  <c r="P3902" i="2"/>
  <c r="J3902" i="2"/>
  <c r="U3901" i="2"/>
  <c r="Q3901" i="2"/>
  <c r="S3901" i="2" s="1"/>
  <c r="T3901" i="2" s="1"/>
  <c r="P3901" i="2"/>
  <c r="J3901" i="2"/>
  <c r="U3900" i="2"/>
  <c r="Q3900" i="2"/>
  <c r="P3900" i="2"/>
  <c r="S3900" i="2" s="1"/>
  <c r="T3900" i="2" s="1"/>
  <c r="J3900" i="2"/>
  <c r="U3899" i="2"/>
  <c r="Q3899" i="2"/>
  <c r="S3899" i="2" s="1"/>
  <c r="T3899" i="2" s="1"/>
  <c r="P3899" i="2"/>
  <c r="U3898" i="2"/>
  <c r="Q3898" i="2"/>
  <c r="P3898" i="2"/>
  <c r="J3898" i="2"/>
  <c r="U3897" i="2"/>
  <c r="Q3897" i="2"/>
  <c r="S3897" i="2" s="1"/>
  <c r="T3897" i="2" s="1"/>
  <c r="P3897" i="2"/>
  <c r="J3897" i="2"/>
  <c r="U3896" i="2"/>
  <c r="Q3896" i="2"/>
  <c r="S3896" i="2" s="1"/>
  <c r="T3896" i="2" s="1"/>
  <c r="P3896" i="2"/>
  <c r="J3896" i="2"/>
  <c r="U3895" i="2"/>
  <c r="Q3895" i="2"/>
  <c r="P3895" i="2"/>
  <c r="J3895" i="2"/>
  <c r="U3894" i="2"/>
  <c r="T3894" i="2"/>
  <c r="Q3894" i="2"/>
  <c r="S3894" i="2" s="1"/>
  <c r="P3894" i="2"/>
  <c r="J3894" i="2"/>
  <c r="U3893" i="2"/>
  <c r="Q3893" i="2"/>
  <c r="P3893" i="2"/>
  <c r="J3893" i="2"/>
  <c r="U3892" i="2"/>
  <c r="Q3892" i="2"/>
  <c r="P3892" i="2"/>
  <c r="S3892" i="2" s="1"/>
  <c r="T3892" i="2" s="1"/>
  <c r="J3892" i="2"/>
  <c r="U3891" i="2"/>
  <c r="Q3891" i="2"/>
  <c r="S3891" i="2" s="1"/>
  <c r="T3891" i="2" s="1"/>
  <c r="P3891" i="2"/>
  <c r="J3891" i="2"/>
  <c r="U3890" i="2"/>
  <c r="Q3890" i="2"/>
  <c r="P3890" i="2"/>
  <c r="J3890" i="2"/>
  <c r="U3889" i="2"/>
  <c r="Q3889" i="2"/>
  <c r="S3889" i="2" s="1"/>
  <c r="T3889" i="2" s="1"/>
  <c r="P3889" i="2"/>
  <c r="J3889" i="2"/>
  <c r="U3888" i="2"/>
  <c r="Q3888" i="2"/>
  <c r="S3888" i="2" s="1"/>
  <c r="T3888" i="2" s="1"/>
  <c r="P3888" i="2"/>
  <c r="J3888" i="2"/>
  <c r="U3887" i="2"/>
  <c r="Q3887" i="2"/>
  <c r="P3887" i="2"/>
  <c r="S3887" i="2" s="1"/>
  <c r="T3887" i="2" s="1"/>
  <c r="J3887" i="2"/>
  <c r="U3886" i="2"/>
  <c r="Q3886" i="2"/>
  <c r="S3886" i="2" s="1"/>
  <c r="T3886" i="2" s="1"/>
  <c r="P3886" i="2"/>
  <c r="J3886" i="2"/>
  <c r="U3885" i="2"/>
  <c r="Q3885" i="2"/>
  <c r="P3885" i="2"/>
  <c r="J3885" i="2"/>
  <c r="U3884" i="2"/>
  <c r="S3884" i="2"/>
  <c r="T3884" i="2" s="1"/>
  <c r="Q3884" i="2"/>
  <c r="P3884" i="2"/>
  <c r="J3884" i="2"/>
  <c r="U3883" i="2"/>
  <c r="Q3883" i="2"/>
  <c r="P3883" i="2"/>
  <c r="J3883" i="2"/>
  <c r="U3882" i="2"/>
  <c r="Q3882" i="2"/>
  <c r="P3882" i="2"/>
  <c r="J3882" i="2"/>
  <c r="U3881" i="2"/>
  <c r="Q3881" i="2"/>
  <c r="S3881" i="2" s="1"/>
  <c r="T3881" i="2" s="1"/>
  <c r="P3881" i="2"/>
  <c r="J3881" i="2"/>
  <c r="U3880" i="2"/>
  <c r="Q3880" i="2"/>
  <c r="S3880" i="2" s="1"/>
  <c r="T3880" i="2" s="1"/>
  <c r="P3880" i="2"/>
  <c r="J3880" i="2"/>
  <c r="U3879" i="2"/>
  <c r="Q3879" i="2"/>
  <c r="P3879" i="2"/>
  <c r="S3879" i="2" s="1"/>
  <c r="T3879" i="2" s="1"/>
  <c r="J3879" i="2"/>
  <c r="U3878" i="2"/>
  <c r="Q3878" i="2"/>
  <c r="P3878" i="2"/>
  <c r="J3878" i="2"/>
  <c r="U3877" i="2"/>
  <c r="Q3877" i="2"/>
  <c r="S3877" i="2" s="1"/>
  <c r="T3877" i="2" s="1"/>
  <c r="P3877" i="2"/>
  <c r="J3877" i="2"/>
  <c r="U3876" i="2"/>
  <c r="Q3876" i="2"/>
  <c r="S3876" i="2" s="1"/>
  <c r="T3876" i="2" s="1"/>
  <c r="P3876" i="2"/>
  <c r="J3876" i="2"/>
  <c r="U3875" i="2"/>
  <c r="Q3875" i="2"/>
  <c r="P3875" i="2"/>
  <c r="S3875" i="2" s="1"/>
  <c r="T3875" i="2" s="1"/>
  <c r="J3875" i="2"/>
  <c r="U3874" i="2"/>
  <c r="Q3874" i="2"/>
  <c r="S3874" i="2" s="1"/>
  <c r="T3874" i="2" s="1"/>
  <c r="P3874" i="2"/>
  <c r="J3874" i="2"/>
  <c r="U3873" i="2"/>
  <c r="Q3873" i="2"/>
  <c r="P3873" i="2"/>
  <c r="J3873" i="2"/>
  <c r="U3872" i="2"/>
  <c r="S3872" i="2"/>
  <c r="T3872" i="2" s="1"/>
  <c r="Q3872" i="2"/>
  <c r="P3872" i="2"/>
  <c r="J3872" i="2"/>
  <c r="U3871" i="2"/>
  <c r="Q3871" i="2"/>
  <c r="P3871" i="2"/>
  <c r="S3871" i="2" s="1"/>
  <c r="T3871" i="2" s="1"/>
  <c r="J3871" i="2"/>
  <c r="U3870" i="2"/>
  <c r="Q3870" i="2"/>
  <c r="S3870" i="2" s="1"/>
  <c r="T3870" i="2" s="1"/>
  <c r="P3870" i="2"/>
  <c r="J3870" i="2"/>
  <c r="U3869" i="2"/>
  <c r="Q3869" i="2"/>
  <c r="P3869" i="2"/>
  <c r="J3869" i="2"/>
  <c r="U3868" i="2"/>
  <c r="Q3868" i="2"/>
  <c r="P3868" i="2"/>
  <c r="S3868" i="2" s="1"/>
  <c r="T3868" i="2" s="1"/>
  <c r="J3868" i="2"/>
  <c r="U3867" i="2"/>
  <c r="Q3867" i="2"/>
  <c r="P3867" i="2"/>
  <c r="J3867" i="2"/>
  <c r="U3866" i="2"/>
  <c r="Q3866" i="2"/>
  <c r="S3866" i="2" s="1"/>
  <c r="T3866" i="2" s="1"/>
  <c r="P3866" i="2"/>
  <c r="J3866" i="2"/>
  <c r="U3865" i="2"/>
  <c r="Q3865" i="2"/>
  <c r="P3865" i="2"/>
  <c r="J3865" i="2"/>
  <c r="U3864" i="2"/>
  <c r="S3864" i="2"/>
  <c r="T3864" i="2" s="1"/>
  <c r="Q3864" i="2"/>
  <c r="P3864" i="2"/>
  <c r="J3864" i="2"/>
  <c r="U3863" i="2"/>
  <c r="Q3863" i="2"/>
  <c r="P3863" i="2"/>
  <c r="J3863" i="2"/>
  <c r="U3862" i="2"/>
  <c r="Q3862" i="2"/>
  <c r="P3862" i="2"/>
  <c r="J3862" i="2"/>
  <c r="U3861" i="2"/>
  <c r="Q3861" i="2"/>
  <c r="S3861" i="2" s="1"/>
  <c r="T3861" i="2" s="1"/>
  <c r="P3861" i="2"/>
  <c r="J3861" i="2"/>
  <c r="U3860" i="2"/>
  <c r="Q3860" i="2"/>
  <c r="S3860" i="2" s="1"/>
  <c r="T3860" i="2" s="1"/>
  <c r="P3860" i="2"/>
  <c r="J3860" i="2"/>
  <c r="U3859" i="2"/>
  <c r="Q3859" i="2"/>
  <c r="P3859" i="2"/>
  <c r="S3859" i="2" s="1"/>
  <c r="T3859" i="2" s="1"/>
  <c r="J3859" i="2"/>
  <c r="U3858" i="2"/>
  <c r="Q3858" i="2"/>
  <c r="S3858" i="2" s="1"/>
  <c r="T3858" i="2" s="1"/>
  <c r="P3858" i="2"/>
  <c r="J3858" i="2"/>
  <c r="U3857" i="2"/>
  <c r="Q3857" i="2"/>
  <c r="P3857" i="2"/>
  <c r="J3857" i="2"/>
  <c r="U3856" i="2"/>
  <c r="Q3856" i="2"/>
  <c r="P3856" i="2"/>
  <c r="S3856" i="2" s="1"/>
  <c r="T3856" i="2" s="1"/>
  <c r="J3856" i="2"/>
  <c r="U3855" i="2"/>
  <c r="Q3855" i="2"/>
  <c r="P3855" i="2"/>
  <c r="J3855" i="2"/>
  <c r="U3854" i="2"/>
  <c r="Q3854" i="2"/>
  <c r="P3854" i="2"/>
  <c r="J3854" i="2"/>
  <c r="U3853" i="2"/>
  <c r="Q3853" i="2"/>
  <c r="S3853" i="2" s="1"/>
  <c r="T3853" i="2" s="1"/>
  <c r="P3853" i="2"/>
  <c r="J3853" i="2"/>
  <c r="U3852" i="2"/>
  <c r="Q3852" i="2"/>
  <c r="S3852" i="2" s="1"/>
  <c r="T3852" i="2" s="1"/>
  <c r="P3852" i="2"/>
  <c r="J3852" i="2"/>
  <c r="U3851" i="2"/>
  <c r="Q3851" i="2"/>
  <c r="P3851" i="2"/>
  <c r="S3851" i="2" s="1"/>
  <c r="T3851" i="2" s="1"/>
  <c r="J3851" i="2"/>
  <c r="U3850" i="2"/>
  <c r="T3850" i="2"/>
  <c r="Q3850" i="2"/>
  <c r="S3850" i="2" s="1"/>
  <c r="P3850" i="2"/>
  <c r="J3850" i="2"/>
  <c r="U3849" i="2"/>
  <c r="Q3849" i="2"/>
  <c r="P3849" i="2"/>
  <c r="J3849" i="2"/>
  <c r="U3848" i="2"/>
  <c r="Q3848" i="2"/>
  <c r="P3848" i="2"/>
  <c r="S3848" i="2" s="1"/>
  <c r="T3848" i="2" s="1"/>
  <c r="U3847" i="2"/>
  <c r="Q3847" i="2"/>
  <c r="P3847" i="2"/>
  <c r="J3847" i="2"/>
  <c r="U3846" i="2"/>
  <c r="Q3846" i="2"/>
  <c r="P3846" i="2"/>
  <c r="S3846" i="2" s="1"/>
  <c r="T3846" i="2" s="1"/>
  <c r="J3846" i="2"/>
  <c r="U3845" i="2"/>
  <c r="Q3845" i="2"/>
  <c r="S3845" i="2" s="1"/>
  <c r="T3845" i="2" s="1"/>
  <c r="P3845" i="2"/>
  <c r="J3845" i="2"/>
  <c r="U3844" i="2"/>
  <c r="Q3844" i="2"/>
  <c r="P3844" i="2"/>
  <c r="J3844" i="2"/>
  <c r="U3843" i="2"/>
  <c r="Q3843" i="2"/>
  <c r="S3843" i="2" s="1"/>
  <c r="T3843" i="2" s="1"/>
  <c r="P3843" i="2"/>
  <c r="J3843" i="2"/>
  <c r="U3842" i="2"/>
  <c r="Q3842" i="2"/>
  <c r="S3842" i="2" s="1"/>
  <c r="T3842" i="2" s="1"/>
  <c r="P3842" i="2"/>
  <c r="J3842" i="2"/>
  <c r="U3841" i="2"/>
  <c r="Q3841" i="2"/>
  <c r="P3841" i="2"/>
  <c r="J3841" i="2"/>
  <c r="U3840" i="2"/>
  <c r="Q3840" i="2"/>
  <c r="S3840" i="2" s="1"/>
  <c r="T3840" i="2" s="1"/>
  <c r="P3840" i="2"/>
  <c r="J3840" i="2"/>
  <c r="U3839" i="2"/>
  <c r="Q3839" i="2"/>
  <c r="P3839" i="2"/>
  <c r="J3839" i="2"/>
  <c r="U3838" i="2"/>
  <c r="S3838" i="2"/>
  <c r="T3838" i="2" s="1"/>
  <c r="Q3838" i="2"/>
  <c r="P3838" i="2"/>
  <c r="J3838" i="2"/>
  <c r="U3837" i="2"/>
  <c r="Q3837" i="2"/>
  <c r="S3837" i="2" s="1"/>
  <c r="T3837" i="2" s="1"/>
  <c r="P3837" i="2"/>
  <c r="J3837" i="2"/>
  <c r="U3836" i="2"/>
  <c r="Q3836" i="2"/>
  <c r="P3836" i="2"/>
  <c r="J3836" i="2"/>
  <c r="U3835" i="2"/>
  <c r="Q3835" i="2"/>
  <c r="S3835" i="2" s="1"/>
  <c r="T3835" i="2" s="1"/>
  <c r="P3835" i="2"/>
  <c r="J3835" i="2"/>
  <c r="U3834" i="2"/>
  <c r="Q3834" i="2"/>
  <c r="S3834" i="2" s="1"/>
  <c r="T3834" i="2" s="1"/>
  <c r="P3834" i="2"/>
  <c r="J3834" i="2"/>
  <c r="U3833" i="2"/>
  <c r="Q3833" i="2"/>
  <c r="P3833" i="2"/>
  <c r="J3833" i="2"/>
  <c r="U3832" i="2"/>
  <c r="Q3832" i="2"/>
  <c r="P3832" i="2"/>
  <c r="J3832" i="2"/>
  <c r="U3831" i="2"/>
  <c r="Q3831" i="2"/>
  <c r="S3831" i="2" s="1"/>
  <c r="T3831" i="2" s="1"/>
  <c r="P3831" i="2"/>
  <c r="J3831" i="2"/>
  <c r="U3830" i="2"/>
  <c r="Q3830" i="2"/>
  <c r="S3830" i="2" s="1"/>
  <c r="T3830" i="2" s="1"/>
  <c r="P3830" i="2"/>
  <c r="J3830" i="2"/>
  <c r="U3829" i="2"/>
  <c r="Q3829" i="2"/>
  <c r="P3829" i="2"/>
  <c r="J3829" i="2"/>
  <c r="U3828" i="2"/>
  <c r="Q3828" i="2"/>
  <c r="S3828" i="2" s="1"/>
  <c r="T3828" i="2" s="1"/>
  <c r="P3828" i="2"/>
  <c r="J3828" i="2"/>
  <c r="U3827" i="2"/>
  <c r="Q3827" i="2"/>
  <c r="P3827" i="2"/>
  <c r="J3827" i="2"/>
  <c r="U3826" i="2"/>
  <c r="Q3826" i="2"/>
  <c r="P3826" i="2"/>
  <c r="S3826" i="2" s="1"/>
  <c r="T3826" i="2" s="1"/>
  <c r="J3826" i="2"/>
  <c r="U3825" i="2"/>
  <c r="Q3825" i="2"/>
  <c r="P3825" i="2"/>
  <c r="J3825" i="2"/>
  <c r="U3824" i="2"/>
  <c r="Q3824" i="2"/>
  <c r="P3824" i="2"/>
  <c r="J3824" i="2"/>
  <c r="U3823" i="2"/>
  <c r="Q3823" i="2"/>
  <c r="S3823" i="2" s="1"/>
  <c r="T3823" i="2" s="1"/>
  <c r="P3823" i="2"/>
  <c r="J3823" i="2"/>
  <c r="U3822" i="2"/>
  <c r="Q3822" i="2"/>
  <c r="S3822" i="2" s="1"/>
  <c r="T3822" i="2" s="1"/>
  <c r="P3822" i="2"/>
  <c r="J3822" i="2"/>
  <c r="U3821" i="2"/>
  <c r="Q3821" i="2"/>
  <c r="P3821" i="2"/>
  <c r="J3821" i="2"/>
  <c r="U3820" i="2"/>
  <c r="Q3820" i="2"/>
  <c r="S3820" i="2" s="1"/>
  <c r="T3820" i="2" s="1"/>
  <c r="P3820" i="2"/>
  <c r="J3820" i="2"/>
  <c r="U3819" i="2"/>
  <c r="Q3819" i="2"/>
  <c r="P3819" i="2"/>
  <c r="J3819" i="2"/>
  <c r="U3818" i="2"/>
  <c r="S3818" i="2"/>
  <c r="T3818" i="2" s="1"/>
  <c r="Q3818" i="2"/>
  <c r="P3818" i="2"/>
  <c r="J3818" i="2"/>
  <c r="U3817" i="2"/>
  <c r="Q3817" i="2"/>
  <c r="P3817" i="2"/>
  <c r="J3817" i="2"/>
  <c r="U3816" i="2"/>
  <c r="Q3816" i="2"/>
  <c r="S3816" i="2" s="1"/>
  <c r="T3816" i="2" s="1"/>
  <c r="P3816" i="2"/>
  <c r="J3816" i="2"/>
  <c r="U3815" i="2"/>
  <c r="Q3815" i="2"/>
  <c r="P3815" i="2"/>
  <c r="J3815" i="2"/>
  <c r="U3814" i="2"/>
  <c r="Q3814" i="2"/>
  <c r="P3814" i="2"/>
  <c r="S3814" i="2" s="1"/>
  <c r="T3814" i="2" s="1"/>
  <c r="J3814" i="2"/>
  <c r="U3813" i="2"/>
  <c r="Q3813" i="2"/>
  <c r="P3813" i="2"/>
  <c r="J3813" i="2"/>
  <c r="U3812" i="2"/>
  <c r="Q3812" i="2"/>
  <c r="P3812" i="2"/>
  <c r="J3812" i="2"/>
  <c r="U3811" i="2"/>
  <c r="Q3811" i="2"/>
  <c r="S3811" i="2" s="1"/>
  <c r="T3811" i="2" s="1"/>
  <c r="P3811" i="2"/>
  <c r="U3810" i="2"/>
  <c r="Q3810" i="2"/>
  <c r="S3810" i="2" s="1"/>
  <c r="T3810" i="2" s="1"/>
  <c r="P3810" i="2"/>
  <c r="J3810" i="2"/>
  <c r="U3809" i="2"/>
  <c r="Q3809" i="2"/>
  <c r="S3809" i="2" s="1"/>
  <c r="T3809" i="2" s="1"/>
  <c r="P3809" i="2"/>
  <c r="J3809" i="2"/>
  <c r="U3808" i="2"/>
  <c r="Q3808" i="2"/>
  <c r="P3808" i="2"/>
  <c r="S3808" i="2" s="1"/>
  <c r="T3808" i="2" s="1"/>
  <c r="J3808" i="2"/>
  <c r="U3807" i="2"/>
  <c r="Q3807" i="2"/>
  <c r="S3807" i="2" s="1"/>
  <c r="T3807" i="2" s="1"/>
  <c r="P3807" i="2"/>
  <c r="J3807" i="2"/>
  <c r="U3806" i="2"/>
  <c r="Q3806" i="2"/>
  <c r="P3806" i="2"/>
  <c r="J3806" i="2"/>
  <c r="U3805" i="2"/>
  <c r="Q3805" i="2"/>
  <c r="P3805" i="2"/>
  <c r="S3805" i="2" s="1"/>
  <c r="T3805" i="2" s="1"/>
  <c r="J3805" i="2"/>
  <c r="U3804" i="2"/>
  <c r="Q3804" i="2"/>
  <c r="P3804" i="2"/>
  <c r="J3804" i="2"/>
  <c r="U3803" i="2"/>
  <c r="Q3803" i="2"/>
  <c r="S3803" i="2" s="1"/>
  <c r="T3803" i="2" s="1"/>
  <c r="P3803" i="2"/>
  <c r="J3803" i="2"/>
  <c r="U3802" i="2"/>
  <c r="Q3802" i="2"/>
  <c r="P3802" i="2"/>
  <c r="J3802" i="2"/>
  <c r="U3801" i="2"/>
  <c r="S3801" i="2"/>
  <c r="T3801" i="2" s="1"/>
  <c r="Q3801" i="2"/>
  <c r="P3801" i="2"/>
  <c r="J3801" i="2"/>
  <c r="U3800" i="2"/>
  <c r="Q3800" i="2"/>
  <c r="P3800" i="2"/>
  <c r="S3800" i="2" s="1"/>
  <c r="T3800" i="2" s="1"/>
  <c r="J3800" i="2"/>
  <c r="U3799" i="2"/>
  <c r="Q3799" i="2"/>
  <c r="P3799" i="2"/>
  <c r="J3799" i="2"/>
  <c r="U3798" i="2"/>
  <c r="Q3798" i="2"/>
  <c r="S3798" i="2" s="1"/>
  <c r="T3798" i="2" s="1"/>
  <c r="P3798" i="2"/>
  <c r="U3797" i="2"/>
  <c r="Q3797" i="2"/>
  <c r="S3797" i="2" s="1"/>
  <c r="T3797" i="2" s="1"/>
  <c r="P3797" i="2"/>
  <c r="J3797" i="2"/>
  <c r="U3796" i="2"/>
  <c r="Q3796" i="2"/>
  <c r="P3796" i="2"/>
  <c r="J3796" i="2"/>
  <c r="U3795" i="2"/>
  <c r="Q3795" i="2"/>
  <c r="P3795" i="2"/>
  <c r="S3795" i="2" s="1"/>
  <c r="T3795" i="2" s="1"/>
  <c r="J3795" i="2"/>
  <c r="U3794" i="2"/>
  <c r="Q3794" i="2"/>
  <c r="S3794" i="2" s="1"/>
  <c r="T3794" i="2" s="1"/>
  <c r="P3794" i="2"/>
  <c r="J3794" i="2"/>
  <c r="U3793" i="2"/>
  <c r="Q3793" i="2"/>
  <c r="P3793" i="2"/>
  <c r="J3793" i="2"/>
  <c r="U3792" i="2"/>
  <c r="Q3792" i="2"/>
  <c r="S3792" i="2" s="1"/>
  <c r="T3792" i="2" s="1"/>
  <c r="P3792" i="2"/>
  <c r="U3791" i="2"/>
  <c r="Q3791" i="2"/>
  <c r="S3791" i="2" s="1"/>
  <c r="T3791" i="2" s="1"/>
  <c r="P3791" i="2"/>
  <c r="J3791" i="2"/>
  <c r="U3790" i="2"/>
  <c r="Q3790" i="2"/>
  <c r="S3790" i="2" s="1"/>
  <c r="T3790" i="2" s="1"/>
  <c r="P3790" i="2"/>
  <c r="J3790" i="2"/>
  <c r="U3789" i="2"/>
  <c r="Q3789" i="2"/>
  <c r="P3789" i="2"/>
  <c r="S3789" i="2" s="1"/>
  <c r="T3789" i="2" s="1"/>
  <c r="J3789" i="2"/>
  <c r="U3788" i="2"/>
  <c r="Q3788" i="2"/>
  <c r="P3788" i="2"/>
  <c r="J3788" i="2"/>
  <c r="U3787" i="2"/>
  <c r="Q3787" i="2"/>
  <c r="S3787" i="2" s="1"/>
  <c r="T3787" i="2" s="1"/>
  <c r="P3787" i="2"/>
  <c r="J3787" i="2"/>
  <c r="U3786" i="2"/>
  <c r="Q3786" i="2"/>
  <c r="S3786" i="2" s="1"/>
  <c r="T3786" i="2" s="1"/>
  <c r="P3786" i="2"/>
  <c r="J3786" i="2"/>
  <c r="U3785" i="2"/>
  <c r="Q3785" i="2"/>
  <c r="P3785" i="2"/>
  <c r="S3785" i="2" s="1"/>
  <c r="T3785" i="2" s="1"/>
  <c r="J3785" i="2"/>
  <c r="U3784" i="2"/>
  <c r="Q3784" i="2"/>
  <c r="S3784" i="2" s="1"/>
  <c r="T3784" i="2" s="1"/>
  <c r="P3784" i="2"/>
  <c r="J3784" i="2"/>
  <c r="U3783" i="2"/>
  <c r="Q3783" i="2"/>
  <c r="P3783" i="2"/>
  <c r="J3783" i="2"/>
  <c r="U3782" i="2"/>
  <c r="S3782" i="2"/>
  <c r="T3782" i="2" s="1"/>
  <c r="Q3782" i="2"/>
  <c r="P3782" i="2"/>
  <c r="J3782" i="2"/>
  <c r="U3781" i="2"/>
  <c r="Q3781" i="2"/>
  <c r="P3781" i="2"/>
  <c r="S3781" i="2" s="1"/>
  <c r="T3781" i="2" s="1"/>
  <c r="J3781" i="2"/>
  <c r="U3780" i="2"/>
  <c r="Q3780" i="2"/>
  <c r="S3780" i="2" s="1"/>
  <c r="T3780" i="2" s="1"/>
  <c r="P3780" i="2"/>
  <c r="J3780" i="2"/>
  <c r="U3779" i="2"/>
  <c r="Q3779" i="2"/>
  <c r="P3779" i="2"/>
  <c r="J3779" i="2"/>
  <c r="U3778" i="2"/>
  <c r="Q3778" i="2"/>
  <c r="P3778" i="2"/>
  <c r="S3778" i="2" s="1"/>
  <c r="T3778" i="2" s="1"/>
  <c r="J3778" i="2"/>
  <c r="U3777" i="2"/>
  <c r="Q3777" i="2"/>
  <c r="P3777" i="2"/>
  <c r="J3777" i="2"/>
  <c r="U3776" i="2"/>
  <c r="Q3776" i="2"/>
  <c r="S3776" i="2" s="1"/>
  <c r="T3776" i="2" s="1"/>
  <c r="P3776" i="2"/>
  <c r="J3776" i="2"/>
  <c r="U3775" i="2"/>
  <c r="Q3775" i="2"/>
  <c r="P3775" i="2"/>
  <c r="J3775" i="2"/>
  <c r="U3774" i="2"/>
  <c r="S3774" i="2"/>
  <c r="T3774" i="2" s="1"/>
  <c r="Q3774" i="2"/>
  <c r="P3774" i="2"/>
  <c r="J3774" i="2"/>
  <c r="U3773" i="2"/>
  <c r="Q3773" i="2"/>
  <c r="P3773" i="2"/>
  <c r="J3773" i="2"/>
  <c r="U3772" i="2"/>
  <c r="Q3772" i="2"/>
  <c r="P3772" i="2"/>
  <c r="J3772" i="2"/>
  <c r="U3771" i="2"/>
  <c r="Q3771" i="2"/>
  <c r="S3771" i="2" s="1"/>
  <c r="T3771" i="2" s="1"/>
  <c r="P3771" i="2"/>
  <c r="J3771" i="2"/>
  <c r="U3770" i="2"/>
  <c r="Q3770" i="2"/>
  <c r="S3770" i="2" s="1"/>
  <c r="T3770" i="2" s="1"/>
  <c r="P3770" i="2"/>
  <c r="J3770" i="2"/>
  <c r="U3769" i="2"/>
  <c r="Q3769" i="2"/>
  <c r="P3769" i="2"/>
  <c r="S3769" i="2" s="1"/>
  <c r="T3769" i="2" s="1"/>
  <c r="J3769" i="2"/>
  <c r="U3768" i="2"/>
  <c r="Q3768" i="2"/>
  <c r="S3768" i="2" s="1"/>
  <c r="T3768" i="2" s="1"/>
  <c r="P3768" i="2"/>
  <c r="J3768" i="2"/>
  <c r="U3767" i="2"/>
  <c r="Q3767" i="2"/>
  <c r="P3767" i="2"/>
  <c r="J3767" i="2"/>
  <c r="U3766" i="2"/>
  <c r="Q3766" i="2"/>
  <c r="P3766" i="2"/>
  <c r="S3766" i="2" s="1"/>
  <c r="T3766" i="2" s="1"/>
  <c r="J3766" i="2"/>
  <c r="U3765" i="2"/>
  <c r="Q3765" i="2"/>
  <c r="P3765" i="2"/>
  <c r="J3765" i="2"/>
  <c r="U3764" i="2"/>
  <c r="Q3764" i="2"/>
  <c r="P3764" i="2"/>
  <c r="U3763" i="2"/>
  <c r="Q3763" i="2"/>
  <c r="S3763" i="2" s="1"/>
  <c r="T3763" i="2" s="1"/>
  <c r="P3763" i="2"/>
  <c r="J3763" i="2"/>
  <c r="U3762" i="2"/>
  <c r="Q3762" i="2"/>
  <c r="P3762" i="2"/>
  <c r="J3762" i="2"/>
  <c r="U3761" i="2"/>
  <c r="Q3761" i="2"/>
  <c r="S3761" i="2" s="1"/>
  <c r="T3761" i="2" s="1"/>
  <c r="P3761" i="2"/>
  <c r="J3761" i="2"/>
  <c r="U3760" i="2"/>
  <c r="Q3760" i="2"/>
  <c r="S3760" i="2" s="1"/>
  <c r="T3760" i="2" s="1"/>
  <c r="P3760" i="2"/>
  <c r="J3760" i="2"/>
  <c r="U3759" i="2"/>
  <c r="Q3759" i="2"/>
  <c r="P3759" i="2"/>
  <c r="J3759" i="2"/>
  <c r="U3758" i="2"/>
  <c r="Q3758" i="2"/>
  <c r="S3758" i="2" s="1"/>
  <c r="T3758" i="2" s="1"/>
  <c r="P3758" i="2"/>
  <c r="J3758" i="2"/>
  <c r="U3757" i="2"/>
  <c r="Q3757" i="2"/>
  <c r="P3757" i="2"/>
  <c r="J3757" i="2"/>
  <c r="U3756" i="2"/>
  <c r="S3756" i="2"/>
  <c r="T3756" i="2" s="1"/>
  <c r="Q3756" i="2"/>
  <c r="P3756" i="2"/>
  <c r="J3756" i="2"/>
  <c r="U3755" i="2"/>
  <c r="Q3755" i="2"/>
  <c r="P3755" i="2"/>
  <c r="J3755" i="2"/>
  <c r="U3754" i="2"/>
  <c r="Q3754" i="2"/>
  <c r="S3754" i="2" s="1"/>
  <c r="T3754" i="2" s="1"/>
  <c r="P3754" i="2"/>
  <c r="J3754" i="2"/>
  <c r="U3753" i="2"/>
  <c r="Q3753" i="2"/>
  <c r="P3753" i="2"/>
  <c r="J3753" i="2"/>
  <c r="U3752" i="2"/>
  <c r="Q3752" i="2"/>
  <c r="P3752" i="2"/>
  <c r="S3752" i="2" s="1"/>
  <c r="T3752" i="2" s="1"/>
  <c r="J3752" i="2"/>
  <c r="U3751" i="2"/>
  <c r="Q3751" i="2"/>
  <c r="P3751" i="2"/>
  <c r="J3751" i="2"/>
  <c r="U3750" i="2"/>
  <c r="Q3750" i="2"/>
  <c r="P3750" i="2"/>
  <c r="J3750" i="2"/>
  <c r="U3749" i="2"/>
  <c r="Q3749" i="2"/>
  <c r="S3749" i="2" s="1"/>
  <c r="T3749" i="2" s="1"/>
  <c r="P3749" i="2"/>
  <c r="J3749" i="2"/>
  <c r="U3748" i="2"/>
  <c r="Q3748" i="2"/>
  <c r="S3748" i="2" s="1"/>
  <c r="T3748" i="2" s="1"/>
  <c r="P3748" i="2"/>
  <c r="J3748" i="2"/>
  <c r="U3747" i="2"/>
  <c r="Q3747" i="2"/>
  <c r="S3747" i="2" s="1"/>
  <c r="T3747" i="2" s="1"/>
  <c r="P3747" i="2"/>
  <c r="J3747" i="2"/>
  <c r="U3746" i="2"/>
  <c r="Q3746" i="2"/>
  <c r="P3746" i="2"/>
  <c r="J3746" i="2"/>
  <c r="U3745" i="2"/>
  <c r="Q3745" i="2"/>
  <c r="S3745" i="2" s="1"/>
  <c r="T3745" i="2" s="1"/>
  <c r="P3745" i="2"/>
  <c r="J3745" i="2"/>
  <c r="U3744" i="2"/>
  <c r="Q3744" i="2"/>
  <c r="S3744" i="2" s="1"/>
  <c r="T3744" i="2" s="1"/>
  <c r="P3744" i="2"/>
  <c r="J3744" i="2"/>
  <c r="U3743" i="2"/>
  <c r="Q3743" i="2"/>
  <c r="S3743" i="2" s="1"/>
  <c r="T3743" i="2" s="1"/>
  <c r="P3743" i="2"/>
  <c r="J3743" i="2"/>
  <c r="U3742" i="2"/>
  <c r="Q3742" i="2"/>
  <c r="P3742" i="2"/>
  <c r="J3742" i="2"/>
  <c r="U3741" i="2"/>
  <c r="Q3741" i="2"/>
  <c r="S3741" i="2" s="1"/>
  <c r="T3741" i="2" s="1"/>
  <c r="P3741" i="2"/>
  <c r="J3741" i="2"/>
  <c r="U3740" i="2"/>
  <c r="Q3740" i="2"/>
  <c r="S3740" i="2" s="1"/>
  <c r="T3740" i="2" s="1"/>
  <c r="P3740" i="2"/>
  <c r="J3740" i="2"/>
  <c r="U3739" i="2"/>
  <c r="Q3739" i="2"/>
  <c r="P3739" i="2"/>
  <c r="J3739" i="2"/>
  <c r="U3738" i="2"/>
  <c r="Q3738" i="2"/>
  <c r="S3738" i="2" s="1"/>
  <c r="T3738" i="2" s="1"/>
  <c r="P3738" i="2"/>
  <c r="J3738" i="2"/>
  <c r="U3737" i="2"/>
  <c r="Q3737" i="2"/>
  <c r="P3737" i="2"/>
  <c r="J3737" i="2"/>
  <c r="U3736" i="2"/>
  <c r="Q3736" i="2"/>
  <c r="P3736" i="2"/>
  <c r="S3736" i="2" s="1"/>
  <c r="T3736" i="2" s="1"/>
  <c r="J3736" i="2"/>
  <c r="U3735" i="2"/>
  <c r="Q3735" i="2"/>
  <c r="P3735" i="2"/>
  <c r="J3735" i="2"/>
  <c r="U3734" i="2"/>
  <c r="Q3734" i="2"/>
  <c r="P3734" i="2"/>
  <c r="J3734" i="2"/>
  <c r="U3733" i="2"/>
  <c r="Q3733" i="2"/>
  <c r="S3733" i="2" s="1"/>
  <c r="T3733" i="2" s="1"/>
  <c r="P3733" i="2"/>
  <c r="J3733" i="2"/>
  <c r="U3732" i="2"/>
  <c r="Q3732" i="2"/>
  <c r="S3732" i="2" s="1"/>
  <c r="T3732" i="2" s="1"/>
  <c r="P3732" i="2"/>
  <c r="J3732" i="2"/>
  <c r="U3731" i="2"/>
  <c r="Q3731" i="2"/>
  <c r="P3731" i="2"/>
  <c r="J3731" i="2"/>
  <c r="U3730" i="2"/>
  <c r="Q3730" i="2"/>
  <c r="S3730" i="2" s="1"/>
  <c r="T3730" i="2" s="1"/>
  <c r="P3730" i="2"/>
  <c r="J3730" i="2"/>
  <c r="U3729" i="2"/>
  <c r="Q3729" i="2"/>
  <c r="P3729" i="2"/>
  <c r="J3729" i="2"/>
  <c r="U3728" i="2"/>
  <c r="Q3728" i="2"/>
  <c r="P3728" i="2"/>
  <c r="S3728" i="2" s="1"/>
  <c r="T3728" i="2" s="1"/>
  <c r="J3728" i="2"/>
  <c r="U3727" i="2"/>
  <c r="Q3727" i="2"/>
  <c r="S3727" i="2" s="1"/>
  <c r="T3727" i="2" s="1"/>
  <c r="P3727" i="2"/>
  <c r="J3727" i="2"/>
  <c r="U3726" i="2"/>
  <c r="Q3726" i="2"/>
  <c r="P3726" i="2"/>
  <c r="J3726" i="2"/>
  <c r="U3725" i="2"/>
  <c r="Q3725" i="2"/>
  <c r="S3725" i="2" s="1"/>
  <c r="T3725" i="2" s="1"/>
  <c r="P3725" i="2"/>
  <c r="J3725" i="2"/>
  <c r="U3724" i="2"/>
  <c r="Q3724" i="2"/>
  <c r="S3724" i="2" s="1"/>
  <c r="T3724" i="2" s="1"/>
  <c r="P3724" i="2"/>
  <c r="J3724" i="2"/>
  <c r="U3723" i="2"/>
  <c r="Q3723" i="2"/>
  <c r="P3723" i="2"/>
  <c r="S3723" i="2" s="1"/>
  <c r="T3723" i="2" s="1"/>
  <c r="J3723" i="2"/>
  <c r="U3722" i="2"/>
  <c r="Q3722" i="2"/>
  <c r="S3722" i="2" s="1"/>
  <c r="T3722" i="2" s="1"/>
  <c r="P3722" i="2"/>
  <c r="J3722" i="2"/>
  <c r="U3721" i="2"/>
  <c r="Q3721" i="2"/>
  <c r="P3721" i="2"/>
  <c r="J3721" i="2"/>
  <c r="U3720" i="2"/>
  <c r="S3720" i="2"/>
  <c r="T3720" i="2" s="1"/>
  <c r="Q3720" i="2"/>
  <c r="P3720" i="2"/>
  <c r="J3720" i="2"/>
  <c r="U3719" i="2"/>
  <c r="Q3719" i="2"/>
  <c r="P3719" i="2"/>
  <c r="J3719" i="2"/>
  <c r="U3718" i="2"/>
  <c r="Q3718" i="2"/>
  <c r="P3718" i="2"/>
  <c r="J3718" i="2"/>
  <c r="U3717" i="2"/>
  <c r="Q3717" i="2"/>
  <c r="S3717" i="2" s="1"/>
  <c r="T3717" i="2" s="1"/>
  <c r="P3717" i="2"/>
  <c r="J3717" i="2"/>
  <c r="U3716" i="2"/>
  <c r="Q3716" i="2"/>
  <c r="S3716" i="2" s="1"/>
  <c r="T3716" i="2" s="1"/>
  <c r="P3716" i="2"/>
  <c r="J3716" i="2"/>
  <c r="U3715" i="2"/>
  <c r="Q3715" i="2"/>
  <c r="P3715" i="2"/>
  <c r="S3715" i="2" s="1"/>
  <c r="T3715" i="2" s="1"/>
  <c r="J3715" i="2"/>
  <c r="U3714" i="2"/>
  <c r="Q3714" i="2"/>
  <c r="S3714" i="2" s="1"/>
  <c r="T3714" i="2" s="1"/>
  <c r="P3714" i="2"/>
  <c r="J3714" i="2"/>
  <c r="U3713" i="2"/>
  <c r="Q3713" i="2"/>
  <c r="S3713" i="2" s="1"/>
  <c r="T3713" i="2" s="1"/>
  <c r="P3713" i="2"/>
  <c r="J3713" i="2"/>
  <c r="U3712" i="2"/>
  <c r="Q3712" i="2"/>
  <c r="S3712" i="2" s="1"/>
  <c r="T3712" i="2" s="1"/>
  <c r="P3712" i="2"/>
  <c r="J3712" i="2"/>
  <c r="U3711" i="2"/>
  <c r="Q3711" i="2"/>
  <c r="P3711" i="2"/>
  <c r="S3711" i="2" s="1"/>
  <c r="T3711" i="2" s="1"/>
  <c r="J3711" i="2"/>
  <c r="U3710" i="2"/>
  <c r="Q3710" i="2"/>
  <c r="S3710" i="2" s="1"/>
  <c r="T3710" i="2" s="1"/>
  <c r="P3710" i="2"/>
  <c r="J3710" i="2"/>
  <c r="U3709" i="2"/>
  <c r="Q3709" i="2"/>
  <c r="S3709" i="2" s="1"/>
  <c r="T3709" i="2" s="1"/>
  <c r="P3709" i="2"/>
  <c r="J3709" i="2"/>
  <c r="U3708" i="2"/>
  <c r="Q3708" i="2"/>
  <c r="P3708" i="2"/>
  <c r="S3708" i="2" s="1"/>
  <c r="T3708" i="2" s="1"/>
  <c r="J3708" i="2"/>
  <c r="U3707" i="2"/>
  <c r="Q3707" i="2"/>
  <c r="P3707" i="2"/>
  <c r="J3707" i="2"/>
  <c r="U3706" i="2"/>
  <c r="Q3706" i="2"/>
  <c r="P3706" i="2"/>
  <c r="J3706" i="2"/>
  <c r="U3705" i="2"/>
  <c r="Q3705" i="2"/>
  <c r="P3705" i="2"/>
  <c r="S3705" i="2" s="1"/>
  <c r="T3705" i="2" s="1"/>
  <c r="J3705" i="2"/>
  <c r="U3704" i="2"/>
  <c r="S3704" i="2"/>
  <c r="T3704" i="2" s="1"/>
  <c r="Q3704" i="2"/>
  <c r="P3704" i="2"/>
  <c r="J3704" i="2"/>
  <c r="U3703" i="2"/>
  <c r="Q3703" i="2"/>
  <c r="P3703" i="2"/>
  <c r="J3703" i="2"/>
  <c r="U3702" i="2"/>
  <c r="Q3702" i="2"/>
  <c r="P3702" i="2"/>
  <c r="J3702" i="2"/>
  <c r="U3701" i="2"/>
  <c r="Q3701" i="2"/>
  <c r="P3701" i="2"/>
  <c r="S3701" i="2" s="1"/>
  <c r="T3701" i="2" s="1"/>
  <c r="J3701" i="2"/>
  <c r="U3700" i="2"/>
  <c r="Q3700" i="2"/>
  <c r="P3700" i="2"/>
  <c r="S3700" i="2" s="1"/>
  <c r="T3700" i="2" s="1"/>
  <c r="J3700" i="2"/>
  <c r="U3699" i="2"/>
  <c r="Q3699" i="2"/>
  <c r="P3699" i="2"/>
  <c r="J3699" i="2"/>
  <c r="U3698" i="2"/>
  <c r="Q3698" i="2"/>
  <c r="P3698" i="2"/>
  <c r="J3698" i="2"/>
  <c r="U3697" i="2"/>
  <c r="S3697" i="2"/>
  <c r="T3697" i="2" s="1"/>
  <c r="Q3697" i="2"/>
  <c r="P3697" i="2"/>
  <c r="J3697" i="2"/>
  <c r="U3696" i="2"/>
  <c r="S3696" i="2"/>
  <c r="T3696" i="2" s="1"/>
  <c r="Q3696" i="2"/>
  <c r="P3696" i="2"/>
  <c r="J3696" i="2"/>
  <c r="U3695" i="2"/>
  <c r="Q3695" i="2"/>
  <c r="P3695" i="2"/>
  <c r="S3695" i="2" s="1"/>
  <c r="T3695" i="2" s="1"/>
  <c r="J3695" i="2"/>
  <c r="U3694" i="2"/>
  <c r="Q3694" i="2"/>
  <c r="S3694" i="2" s="1"/>
  <c r="T3694" i="2" s="1"/>
  <c r="P3694" i="2"/>
  <c r="J3694" i="2"/>
  <c r="U3693" i="2"/>
  <c r="Q3693" i="2"/>
  <c r="S3693" i="2" s="1"/>
  <c r="T3693" i="2" s="1"/>
  <c r="P3693" i="2"/>
  <c r="J3693" i="2"/>
  <c r="U3692" i="2"/>
  <c r="Q3692" i="2"/>
  <c r="S3692" i="2" s="1"/>
  <c r="T3692" i="2" s="1"/>
  <c r="P3692" i="2"/>
  <c r="J3692" i="2"/>
  <c r="U3691" i="2"/>
  <c r="Q3691" i="2"/>
  <c r="P3691" i="2"/>
  <c r="S3691" i="2" s="1"/>
  <c r="T3691" i="2" s="1"/>
  <c r="J3691" i="2"/>
  <c r="U3690" i="2"/>
  <c r="Q3690" i="2"/>
  <c r="S3690" i="2" s="1"/>
  <c r="T3690" i="2" s="1"/>
  <c r="P3690" i="2"/>
  <c r="J3690" i="2"/>
  <c r="U3689" i="2"/>
  <c r="Q3689" i="2"/>
  <c r="S3689" i="2" s="1"/>
  <c r="T3689" i="2" s="1"/>
  <c r="P3689" i="2"/>
  <c r="J3689" i="2"/>
  <c r="U3688" i="2"/>
  <c r="Q3688" i="2"/>
  <c r="S3688" i="2" s="1"/>
  <c r="T3688" i="2" s="1"/>
  <c r="P3688" i="2"/>
  <c r="J3688" i="2"/>
  <c r="U3687" i="2"/>
  <c r="Q3687" i="2"/>
  <c r="P3687" i="2"/>
  <c r="S3687" i="2" s="1"/>
  <c r="T3687" i="2" s="1"/>
  <c r="J3687" i="2"/>
  <c r="U3686" i="2"/>
  <c r="Q3686" i="2"/>
  <c r="S3686" i="2" s="1"/>
  <c r="T3686" i="2" s="1"/>
  <c r="P3686" i="2"/>
  <c r="J3686" i="2"/>
  <c r="U3685" i="2"/>
  <c r="Q3685" i="2"/>
  <c r="S3685" i="2" s="1"/>
  <c r="T3685" i="2" s="1"/>
  <c r="P3685" i="2"/>
  <c r="J3685" i="2"/>
  <c r="U3684" i="2"/>
  <c r="Q3684" i="2"/>
  <c r="S3684" i="2" s="1"/>
  <c r="T3684" i="2" s="1"/>
  <c r="P3684" i="2"/>
  <c r="J3684" i="2"/>
  <c r="U3683" i="2"/>
  <c r="Q3683" i="2"/>
  <c r="P3683" i="2"/>
  <c r="S3683" i="2" s="1"/>
  <c r="T3683" i="2" s="1"/>
  <c r="J3683" i="2"/>
  <c r="U3682" i="2"/>
  <c r="Q3682" i="2"/>
  <c r="S3682" i="2" s="1"/>
  <c r="T3682" i="2" s="1"/>
  <c r="P3682" i="2"/>
  <c r="J3682" i="2"/>
  <c r="U3681" i="2"/>
  <c r="Q3681" i="2"/>
  <c r="S3681" i="2" s="1"/>
  <c r="T3681" i="2" s="1"/>
  <c r="P3681" i="2"/>
  <c r="J3681" i="2"/>
  <c r="U3680" i="2"/>
  <c r="Q3680" i="2"/>
  <c r="S3680" i="2" s="1"/>
  <c r="T3680" i="2" s="1"/>
  <c r="P3680" i="2"/>
  <c r="J3680" i="2"/>
  <c r="U3679" i="2"/>
  <c r="Q3679" i="2"/>
  <c r="P3679" i="2"/>
  <c r="S3679" i="2" s="1"/>
  <c r="T3679" i="2" s="1"/>
  <c r="J3679" i="2"/>
  <c r="U3678" i="2"/>
  <c r="Q3678" i="2"/>
  <c r="S3678" i="2" s="1"/>
  <c r="T3678" i="2" s="1"/>
  <c r="P3678" i="2"/>
  <c r="J3678" i="2"/>
  <c r="U3677" i="2"/>
  <c r="Q3677" i="2"/>
  <c r="S3677" i="2" s="1"/>
  <c r="T3677" i="2" s="1"/>
  <c r="P3677" i="2"/>
  <c r="J3677" i="2"/>
  <c r="U3676" i="2"/>
  <c r="Q3676" i="2"/>
  <c r="S3676" i="2" s="1"/>
  <c r="T3676" i="2" s="1"/>
  <c r="P3676" i="2"/>
  <c r="J3676" i="2"/>
  <c r="U3675" i="2"/>
  <c r="Q3675" i="2"/>
  <c r="P3675" i="2"/>
  <c r="J3675" i="2"/>
  <c r="U3674" i="2"/>
  <c r="Q3674" i="2"/>
  <c r="P3674" i="2"/>
  <c r="J3674" i="2"/>
  <c r="U3673" i="2"/>
  <c r="Q3673" i="2"/>
  <c r="P3673" i="2"/>
  <c r="S3673" i="2" s="1"/>
  <c r="T3673" i="2" s="1"/>
  <c r="J3673" i="2"/>
  <c r="U3672" i="2"/>
  <c r="Q3672" i="2"/>
  <c r="P3672" i="2"/>
  <c r="J3672" i="2"/>
  <c r="U3671" i="2"/>
  <c r="Q3671" i="2"/>
  <c r="P3671" i="2"/>
  <c r="S3671" i="2" s="1"/>
  <c r="T3671" i="2" s="1"/>
  <c r="J3671" i="2"/>
  <c r="U3670" i="2"/>
  <c r="Q3670" i="2"/>
  <c r="S3670" i="2" s="1"/>
  <c r="T3670" i="2" s="1"/>
  <c r="P3670" i="2"/>
  <c r="J3670" i="2"/>
  <c r="U3669" i="2"/>
  <c r="Q3669" i="2"/>
  <c r="P3669" i="2"/>
  <c r="S3669" i="2" s="1"/>
  <c r="T3669" i="2" s="1"/>
  <c r="J3669" i="2"/>
  <c r="U3668" i="2"/>
  <c r="Q3668" i="2"/>
  <c r="P3668" i="2"/>
  <c r="S3668" i="2" s="1"/>
  <c r="T3668" i="2" s="1"/>
  <c r="U3667" i="2"/>
  <c r="Q3667" i="2"/>
  <c r="S3667" i="2" s="1"/>
  <c r="T3667" i="2" s="1"/>
  <c r="P3667" i="2"/>
  <c r="J3667" i="2"/>
  <c r="U3666" i="2"/>
  <c r="Q3666" i="2"/>
  <c r="P3666" i="2"/>
  <c r="J3666" i="2"/>
  <c r="U3665" i="2"/>
  <c r="Q3665" i="2"/>
  <c r="P3665" i="2"/>
  <c r="J3665" i="2"/>
  <c r="U3664" i="2"/>
  <c r="Q3664" i="2"/>
  <c r="S3664" i="2" s="1"/>
  <c r="T3664" i="2" s="1"/>
  <c r="P3664" i="2"/>
  <c r="J3664" i="2"/>
  <c r="U3663" i="2"/>
  <c r="Q3663" i="2"/>
  <c r="S3663" i="2" s="1"/>
  <c r="T3663" i="2" s="1"/>
  <c r="P3663" i="2"/>
  <c r="J3663" i="2"/>
  <c r="U3662" i="2"/>
  <c r="Q3662" i="2"/>
  <c r="P3662" i="2"/>
  <c r="J3662" i="2"/>
  <c r="U3661" i="2"/>
  <c r="Q3661" i="2"/>
  <c r="S3661" i="2" s="1"/>
  <c r="T3661" i="2" s="1"/>
  <c r="P3661" i="2"/>
  <c r="J3661" i="2"/>
  <c r="U3660" i="2"/>
  <c r="Q3660" i="2"/>
  <c r="P3660" i="2"/>
  <c r="J3660" i="2"/>
  <c r="U3659" i="2"/>
  <c r="Q3659" i="2"/>
  <c r="P3659" i="2"/>
  <c r="S3659" i="2" s="1"/>
  <c r="T3659" i="2" s="1"/>
  <c r="J3659" i="2"/>
  <c r="U3658" i="2"/>
  <c r="Q3658" i="2"/>
  <c r="P3658" i="2"/>
  <c r="J3658" i="2"/>
  <c r="U3657" i="2"/>
  <c r="Q3657" i="2"/>
  <c r="P3657" i="2"/>
  <c r="J3657" i="2"/>
  <c r="U3656" i="2"/>
  <c r="Q3656" i="2"/>
  <c r="P3656" i="2"/>
  <c r="J3656" i="2"/>
  <c r="U3655" i="2"/>
  <c r="S3655" i="2"/>
  <c r="T3655" i="2" s="1"/>
  <c r="Q3655" i="2"/>
  <c r="P3655" i="2"/>
  <c r="J3655" i="2"/>
  <c r="U3654" i="2"/>
  <c r="Q3654" i="2"/>
  <c r="P3654" i="2"/>
  <c r="J3654" i="2"/>
  <c r="U3653" i="2"/>
  <c r="Q3653" i="2"/>
  <c r="P3653" i="2"/>
  <c r="J3653" i="2"/>
  <c r="U3652" i="2"/>
  <c r="Q3652" i="2"/>
  <c r="S3652" i="2" s="1"/>
  <c r="T3652" i="2" s="1"/>
  <c r="P3652" i="2"/>
  <c r="J3652" i="2"/>
  <c r="U3651" i="2"/>
  <c r="Q3651" i="2"/>
  <c r="P3651" i="2"/>
  <c r="J3651" i="2"/>
  <c r="U3650" i="2"/>
  <c r="Q3650" i="2"/>
  <c r="S3650" i="2" s="1"/>
  <c r="T3650" i="2" s="1"/>
  <c r="P3650" i="2"/>
  <c r="J3650" i="2"/>
  <c r="U3649" i="2"/>
  <c r="Q3649" i="2"/>
  <c r="P3649" i="2"/>
  <c r="J3649" i="2"/>
  <c r="U3648" i="2"/>
  <c r="Q3648" i="2"/>
  <c r="S3648" i="2" s="1"/>
  <c r="T3648" i="2" s="1"/>
  <c r="P3648" i="2"/>
  <c r="J3648" i="2"/>
  <c r="U3647" i="2"/>
  <c r="Q3647" i="2"/>
  <c r="P3647" i="2"/>
  <c r="S3647" i="2" s="1"/>
  <c r="T3647" i="2" s="1"/>
  <c r="J3647" i="2"/>
  <c r="U3646" i="2"/>
  <c r="Q3646" i="2"/>
  <c r="S3646" i="2" s="1"/>
  <c r="T3646" i="2" s="1"/>
  <c r="P3646" i="2"/>
  <c r="J3646" i="2"/>
  <c r="U3645" i="2"/>
  <c r="Q3645" i="2"/>
  <c r="P3645" i="2"/>
  <c r="J3645" i="2"/>
  <c r="U3644" i="2"/>
  <c r="Q3644" i="2"/>
  <c r="S3644" i="2" s="1"/>
  <c r="T3644" i="2" s="1"/>
  <c r="P3644" i="2"/>
  <c r="J3644" i="2"/>
  <c r="U3643" i="2"/>
  <c r="Q3643" i="2"/>
  <c r="P3643" i="2"/>
  <c r="J3643" i="2"/>
  <c r="U3642" i="2"/>
  <c r="S3642" i="2"/>
  <c r="T3642" i="2" s="1"/>
  <c r="Q3642" i="2"/>
  <c r="P3642" i="2"/>
  <c r="U3641" i="2"/>
  <c r="Q3641" i="2"/>
  <c r="S3641" i="2" s="1"/>
  <c r="T3641" i="2" s="1"/>
  <c r="P3641" i="2"/>
  <c r="J3641" i="2"/>
  <c r="U3640" i="2"/>
  <c r="Q3640" i="2"/>
  <c r="P3640" i="2"/>
  <c r="J3640" i="2"/>
  <c r="U3639" i="2"/>
  <c r="Q3639" i="2"/>
  <c r="P3639" i="2"/>
  <c r="S3639" i="2" s="1"/>
  <c r="T3639" i="2" s="1"/>
  <c r="J3639" i="2"/>
  <c r="U3638" i="2"/>
  <c r="Q3638" i="2"/>
  <c r="S3638" i="2" s="1"/>
  <c r="T3638" i="2" s="1"/>
  <c r="P3638" i="2"/>
  <c r="J3638" i="2"/>
  <c r="U3637" i="2"/>
  <c r="Q3637" i="2"/>
  <c r="P3637" i="2"/>
  <c r="J3637" i="2"/>
  <c r="U3636" i="2"/>
  <c r="Q3636" i="2"/>
  <c r="P3636" i="2"/>
  <c r="J3636" i="2"/>
  <c r="U3635" i="2"/>
  <c r="S3635" i="2"/>
  <c r="T3635" i="2" s="1"/>
  <c r="Q3635" i="2"/>
  <c r="P3635" i="2"/>
  <c r="J3635" i="2"/>
  <c r="U3634" i="2"/>
  <c r="Q3634" i="2"/>
  <c r="P3634" i="2"/>
  <c r="J3634" i="2"/>
  <c r="U3633" i="2"/>
  <c r="Q3633" i="2"/>
  <c r="S3633" i="2" s="1"/>
  <c r="T3633" i="2" s="1"/>
  <c r="P3633" i="2"/>
  <c r="J3633" i="2"/>
  <c r="U3632" i="2"/>
  <c r="Q3632" i="2"/>
  <c r="P3632" i="2"/>
  <c r="S3632" i="2" s="1"/>
  <c r="T3632" i="2" s="1"/>
  <c r="J3632" i="2"/>
  <c r="U3631" i="2"/>
  <c r="Q3631" i="2"/>
  <c r="S3631" i="2" s="1"/>
  <c r="T3631" i="2" s="1"/>
  <c r="P3631" i="2"/>
  <c r="J3631" i="2"/>
  <c r="U3630" i="2"/>
  <c r="Q3630" i="2"/>
  <c r="P3630" i="2"/>
  <c r="J3630" i="2"/>
  <c r="U3629" i="2"/>
  <c r="Q3629" i="2"/>
  <c r="S3629" i="2" s="1"/>
  <c r="T3629" i="2" s="1"/>
  <c r="P3629" i="2"/>
  <c r="J3629" i="2"/>
  <c r="U3628" i="2"/>
  <c r="Q3628" i="2"/>
  <c r="P3628" i="2"/>
  <c r="S3628" i="2" s="1"/>
  <c r="T3628" i="2" s="1"/>
  <c r="J3628" i="2"/>
  <c r="U3627" i="2"/>
  <c r="Q3627" i="2"/>
  <c r="S3627" i="2" s="1"/>
  <c r="T3627" i="2" s="1"/>
  <c r="P3627" i="2"/>
  <c r="J3627" i="2"/>
  <c r="U3626" i="2"/>
  <c r="Q3626" i="2"/>
  <c r="S3626" i="2" s="1"/>
  <c r="T3626" i="2" s="1"/>
  <c r="P3626" i="2"/>
  <c r="U3625" i="2"/>
  <c r="Q3625" i="2"/>
  <c r="P3625" i="2"/>
  <c r="J3625" i="2"/>
  <c r="U3624" i="2"/>
  <c r="Q3624" i="2"/>
  <c r="S3624" i="2" s="1"/>
  <c r="T3624" i="2" s="1"/>
  <c r="P3624" i="2"/>
  <c r="J3624" i="2"/>
  <c r="U3623" i="2"/>
  <c r="Q3623" i="2"/>
  <c r="S3623" i="2" s="1"/>
  <c r="T3623" i="2" s="1"/>
  <c r="P3623" i="2"/>
  <c r="J3623" i="2"/>
  <c r="U3622" i="2"/>
  <c r="Q3622" i="2"/>
  <c r="P3622" i="2"/>
  <c r="J3622" i="2"/>
  <c r="U3621" i="2"/>
  <c r="Q3621" i="2"/>
  <c r="P3621" i="2"/>
  <c r="J3621" i="2"/>
  <c r="U3620" i="2"/>
  <c r="Q3620" i="2"/>
  <c r="S3620" i="2" s="1"/>
  <c r="T3620" i="2" s="1"/>
  <c r="P3620" i="2"/>
  <c r="J3620" i="2"/>
  <c r="U3619" i="2"/>
  <c r="Q3619" i="2"/>
  <c r="S3619" i="2" s="1"/>
  <c r="T3619" i="2" s="1"/>
  <c r="P3619" i="2"/>
  <c r="J3619" i="2"/>
  <c r="U3618" i="2"/>
  <c r="Q3618" i="2"/>
  <c r="P3618" i="2"/>
  <c r="S3618" i="2" s="1"/>
  <c r="T3618" i="2" s="1"/>
  <c r="J3618" i="2"/>
  <c r="U3617" i="2"/>
  <c r="Q3617" i="2"/>
  <c r="S3617" i="2" s="1"/>
  <c r="T3617" i="2" s="1"/>
  <c r="P3617" i="2"/>
  <c r="J3617" i="2"/>
  <c r="U3616" i="2"/>
  <c r="Q3616" i="2"/>
  <c r="P3616" i="2"/>
  <c r="J3616" i="2"/>
  <c r="U3615" i="2"/>
  <c r="Q3615" i="2"/>
  <c r="P3615" i="2"/>
  <c r="S3615" i="2" s="1"/>
  <c r="T3615" i="2" s="1"/>
  <c r="J3615" i="2"/>
  <c r="U3614" i="2"/>
  <c r="Q3614" i="2"/>
  <c r="P3614" i="2"/>
  <c r="J3614" i="2"/>
  <c r="U3613" i="2"/>
  <c r="Q3613" i="2"/>
  <c r="P3613" i="2"/>
  <c r="J3613" i="2"/>
  <c r="U3612" i="2"/>
  <c r="Q3612" i="2"/>
  <c r="S3612" i="2" s="1"/>
  <c r="T3612" i="2" s="1"/>
  <c r="P3612" i="2"/>
  <c r="J3612" i="2"/>
  <c r="U3611" i="2"/>
  <c r="Q3611" i="2"/>
  <c r="S3611" i="2" s="1"/>
  <c r="T3611" i="2" s="1"/>
  <c r="P3611" i="2"/>
  <c r="J3611" i="2"/>
  <c r="U3610" i="2"/>
  <c r="Q3610" i="2"/>
  <c r="P3610" i="2"/>
  <c r="S3610" i="2" s="1"/>
  <c r="T3610" i="2" s="1"/>
  <c r="J3610" i="2"/>
  <c r="U3609" i="2"/>
  <c r="Q3609" i="2"/>
  <c r="S3609" i="2" s="1"/>
  <c r="T3609" i="2" s="1"/>
  <c r="P3609" i="2"/>
  <c r="J3609" i="2"/>
  <c r="U3608" i="2"/>
  <c r="Q3608" i="2"/>
  <c r="P3608" i="2"/>
  <c r="J3608" i="2"/>
  <c r="U3607" i="2"/>
  <c r="S3607" i="2"/>
  <c r="T3607" i="2" s="1"/>
  <c r="Q3607" i="2"/>
  <c r="P3607" i="2"/>
  <c r="J3607" i="2"/>
  <c r="U3606" i="2"/>
  <c r="Q3606" i="2"/>
  <c r="P3606" i="2"/>
  <c r="S3606" i="2" s="1"/>
  <c r="T3606" i="2" s="1"/>
  <c r="J3606" i="2"/>
  <c r="U3605" i="2"/>
  <c r="Q3605" i="2"/>
  <c r="S3605" i="2" s="1"/>
  <c r="T3605" i="2" s="1"/>
  <c r="P3605" i="2"/>
  <c r="J3605" i="2"/>
  <c r="U3604" i="2"/>
  <c r="Q3604" i="2"/>
  <c r="P3604" i="2"/>
  <c r="J3604" i="2"/>
  <c r="U3603" i="2"/>
  <c r="Q3603" i="2"/>
  <c r="P3603" i="2"/>
  <c r="S3603" i="2" s="1"/>
  <c r="T3603" i="2" s="1"/>
  <c r="J3603" i="2"/>
  <c r="U3602" i="2"/>
  <c r="Q3602" i="2"/>
  <c r="P3602" i="2"/>
  <c r="J3602" i="2"/>
  <c r="U3601" i="2"/>
  <c r="Q3601" i="2"/>
  <c r="P3601" i="2"/>
  <c r="J3601" i="2"/>
  <c r="U3600" i="2"/>
  <c r="Q3600" i="2"/>
  <c r="S3600" i="2" s="1"/>
  <c r="T3600" i="2" s="1"/>
  <c r="P3600" i="2"/>
  <c r="J3600" i="2"/>
  <c r="U3599" i="2"/>
  <c r="Q3599" i="2"/>
  <c r="S3599" i="2" s="1"/>
  <c r="T3599" i="2" s="1"/>
  <c r="P3599" i="2"/>
  <c r="J3599" i="2"/>
  <c r="U3598" i="2"/>
  <c r="Q3598" i="2"/>
  <c r="P3598" i="2"/>
  <c r="S3598" i="2" s="1"/>
  <c r="T3598" i="2" s="1"/>
  <c r="J3598" i="2"/>
  <c r="U3597" i="2"/>
  <c r="Q3597" i="2"/>
  <c r="S3597" i="2" s="1"/>
  <c r="T3597" i="2" s="1"/>
  <c r="P3597" i="2"/>
  <c r="J3597" i="2"/>
  <c r="U3596" i="2"/>
  <c r="Q3596" i="2"/>
  <c r="P3596" i="2"/>
  <c r="J3596" i="2"/>
  <c r="U3595" i="2"/>
  <c r="S3595" i="2"/>
  <c r="T3595" i="2" s="1"/>
  <c r="Q3595" i="2"/>
  <c r="P3595" i="2"/>
  <c r="J3595" i="2"/>
  <c r="U3594" i="2"/>
  <c r="Q3594" i="2"/>
  <c r="P3594" i="2"/>
  <c r="J3594" i="2"/>
  <c r="U3593" i="2"/>
  <c r="Q3593" i="2"/>
  <c r="P3593" i="2"/>
  <c r="J3593" i="2"/>
  <c r="U3592" i="2"/>
  <c r="Q3592" i="2"/>
  <c r="S3592" i="2" s="1"/>
  <c r="T3592" i="2" s="1"/>
  <c r="P3592" i="2"/>
  <c r="U3591" i="2"/>
  <c r="Q3591" i="2"/>
  <c r="S3591" i="2" s="1"/>
  <c r="T3591" i="2" s="1"/>
  <c r="P3591" i="2"/>
  <c r="J3591" i="2"/>
  <c r="U3590" i="2"/>
  <c r="Q3590" i="2"/>
  <c r="P3590" i="2"/>
  <c r="J3590" i="2"/>
  <c r="U3589" i="2"/>
  <c r="Q3589" i="2"/>
  <c r="P3589" i="2"/>
  <c r="J3589" i="2"/>
  <c r="U3588" i="2"/>
  <c r="S3588" i="2"/>
  <c r="T3588" i="2" s="1"/>
  <c r="Q3588" i="2"/>
  <c r="P3588" i="2"/>
  <c r="J3588" i="2"/>
  <c r="U3587" i="2"/>
  <c r="Q3587" i="2"/>
  <c r="P3587" i="2"/>
  <c r="J3587" i="2"/>
  <c r="U3586" i="2"/>
  <c r="Q3586" i="2"/>
  <c r="S3586" i="2" s="1"/>
  <c r="T3586" i="2" s="1"/>
  <c r="P3586" i="2"/>
  <c r="J3586" i="2"/>
  <c r="U3585" i="2"/>
  <c r="Q3585" i="2"/>
  <c r="P3585" i="2"/>
  <c r="S3585" i="2" s="1"/>
  <c r="T3585" i="2" s="1"/>
  <c r="J3585" i="2"/>
  <c r="U3584" i="2"/>
  <c r="Q3584" i="2"/>
  <c r="S3584" i="2" s="1"/>
  <c r="T3584" i="2" s="1"/>
  <c r="P3584" i="2"/>
  <c r="J3584" i="2"/>
  <c r="U3583" i="2"/>
  <c r="Q3583" i="2"/>
  <c r="P3583" i="2"/>
  <c r="J3583" i="2"/>
  <c r="U3582" i="2"/>
  <c r="Q3582" i="2"/>
  <c r="S3582" i="2" s="1"/>
  <c r="T3582" i="2" s="1"/>
  <c r="P3582" i="2"/>
  <c r="J3582" i="2"/>
  <c r="U3581" i="2"/>
  <c r="Q3581" i="2"/>
  <c r="P3581" i="2"/>
  <c r="S3581" i="2" s="1"/>
  <c r="T3581" i="2" s="1"/>
  <c r="J3581" i="2"/>
  <c r="U3580" i="2"/>
  <c r="T3580" i="2"/>
  <c r="Q3580" i="2"/>
  <c r="S3580" i="2" s="1"/>
  <c r="P3580" i="2"/>
  <c r="J3580" i="2"/>
  <c r="U3579" i="2"/>
  <c r="Q3579" i="2"/>
  <c r="S3579" i="2" s="1"/>
  <c r="T3579" i="2" s="1"/>
  <c r="P3579" i="2"/>
  <c r="J3579" i="2"/>
  <c r="U3578" i="2"/>
  <c r="Q3578" i="2"/>
  <c r="P3578" i="2"/>
  <c r="J3578" i="2"/>
  <c r="U3577" i="2"/>
  <c r="Q3577" i="2"/>
  <c r="P3577" i="2"/>
  <c r="U3576" i="2"/>
  <c r="Q3576" i="2"/>
  <c r="S3576" i="2" s="1"/>
  <c r="T3576" i="2" s="1"/>
  <c r="P3576" i="2"/>
  <c r="U3575" i="2"/>
  <c r="Q3575" i="2"/>
  <c r="S3575" i="2" s="1"/>
  <c r="T3575" i="2" s="1"/>
  <c r="P3575" i="2"/>
  <c r="J3575" i="2"/>
  <c r="U3574" i="2"/>
  <c r="Q3574" i="2"/>
  <c r="P3574" i="2"/>
  <c r="S3574" i="2" s="1"/>
  <c r="T3574" i="2" s="1"/>
  <c r="J3574" i="2"/>
  <c r="U3573" i="2"/>
  <c r="Q3573" i="2"/>
  <c r="P3573" i="2"/>
  <c r="S3573" i="2" s="1"/>
  <c r="T3573" i="2" s="1"/>
  <c r="J3573" i="2"/>
  <c r="U3572" i="2"/>
  <c r="Q3572" i="2"/>
  <c r="S3572" i="2" s="1"/>
  <c r="T3572" i="2" s="1"/>
  <c r="P3572" i="2"/>
  <c r="J3572" i="2"/>
  <c r="U3571" i="2"/>
  <c r="Q3571" i="2"/>
  <c r="P3571" i="2"/>
  <c r="J3571" i="2"/>
  <c r="U3570" i="2"/>
  <c r="Q3570" i="2"/>
  <c r="P3570" i="2"/>
  <c r="J3570" i="2"/>
  <c r="U3569" i="2"/>
  <c r="S3569" i="2"/>
  <c r="T3569" i="2" s="1"/>
  <c r="Q3569" i="2"/>
  <c r="P3569" i="2"/>
  <c r="J3569" i="2"/>
  <c r="U3568" i="2"/>
  <c r="Q3568" i="2"/>
  <c r="S3568" i="2" s="1"/>
  <c r="T3568" i="2" s="1"/>
  <c r="P3568" i="2"/>
  <c r="J3568" i="2"/>
  <c r="U3567" i="2"/>
  <c r="Q3567" i="2"/>
  <c r="P3567" i="2"/>
  <c r="J3567" i="2"/>
  <c r="U3566" i="2"/>
  <c r="Q3566" i="2"/>
  <c r="P3566" i="2"/>
  <c r="J3566" i="2"/>
  <c r="U3565" i="2"/>
  <c r="Q3565" i="2"/>
  <c r="S3565" i="2" s="1"/>
  <c r="T3565" i="2" s="1"/>
  <c r="P3565" i="2"/>
  <c r="J3565" i="2"/>
  <c r="U3564" i="2"/>
  <c r="Q3564" i="2"/>
  <c r="P3564" i="2"/>
  <c r="J3564" i="2"/>
  <c r="U3563" i="2"/>
  <c r="Q3563" i="2"/>
  <c r="S3563" i="2" s="1"/>
  <c r="T3563" i="2" s="1"/>
  <c r="P3563" i="2"/>
  <c r="J3563" i="2"/>
  <c r="U3562" i="2"/>
  <c r="Q3562" i="2"/>
  <c r="P3562" i="2"/>
  <c r="S3562" i="2" s="1"/>
  <c r="T3562" i="2" s="1"/>
  <c r="J3562" i="2"/>
  <c r="U3561" i="2"/>
  <c r="Q3561" i="2"/>
  <c r="S3561" i="2" s="1"/>
  <c r="T3561" i="2" s="1"/>
  <c r="P3561" i="2"/>
  <c r="J3561" i="2"/>
  <c r="U3560" i="2"/>
  <c r="Q3560" i="2"/>
  <c r="P3560" i="2"/>
  <c r="J3560" i="2"/>
  <c r="U3559" i="2"/>
  <c r="Q3559" i="2"/>
  <c r="S3559" i="2" s="1"/>
  <c r="T3559" i="2" s="1"/>
  <c r="P3559" i="2"/>
  <c r="J3559" i="2"/>
  <c r="U3558" i="2"/>
  <c r="Q3558" i="2"/>
  <c r="P3558" i="2"/>
  <c r="S3558" i="2" s="1"/>
  <c r="T3558" i="2" s="1"/>
  <c r="J3558" i="2"/>
  <c r="U3557" i="2"/>
  <c r="S3557" i="2"/>
  <c r="T3557" i="2" s="1"/>
  <c r="Q3557" i="2"/>
  <c r="P3557" i="2"/>
  <c r="J3557" i="2"/>
  <c r="U3556" i="2"/>
  <c r="Q3556" i="2"/>
  <c r="S3556" i="2" s="1"/>
  <c r="T3556" i="2" s="1"/>
  <c r="P3556" i="2"/>
  <c r="J3556" i="2"/>
  <c r="U3555" i="2"/>
  <c r="Q3555" i="2"/>
  <c r="P3555" i="2"/>
  <c r="J3555" i="2"/>
  <c r="U3554" i="2"/>
  <c r="Q3554" i="2"/>
  <c r="P3554" i="2"/>
  <c r="J3554" i="2"/>
  <c r="U3553" i="2"/>
  <c r="S3553" i="2"/>
  <c r="T3553" i="2" s="1"/>
  <c r="Q3553" i="2"/>
  <c r="P3553" i="2"/>
  <c r="J3553" i="2"/>
  <c r="U3552" i="2"/>
  <c r="Q3552" i="2"/>
  <c r="P3552" i="2"/>
  <c r="J3552" i="2"/>
  <c r="U3551" i="2"/>
  <c r="Q3551" i="2"/>
  <c r="P3551" i="2"/>
  <c r="J3551" i="2"/>
  <c r="U3550" i="2"/>
  <c r="Q3550" i="2"/>
  <c r="P3550" i="2"/>
  <c r="S3550" i="2" s="1"/>
  <c r="T3550" i="2" s="1"/>
  <c r="U3549" i="2"/>
  <c r="S3549" i="2"/>
  <c r="T3549" i="2" s="1"/>
  <c r="Q3549" i="2"/>
  <c r="P3549" i="2"/>
  <c r="J3549" i="2"/>
  <c r="U3548" i="2"/>
  <c r="Q3548" i="2"/>
  <c r="P3548" i="2"/>
  <c r="S3548" i="2" s="1"/>
  <c r="T3548" i="2" s="1"/>
  <c r="J3548" i="2"/>
  <c r="U3547" i="2"/>
  <c r="Q3547" i="2"/>
  <c r="P3547" i="2"/>
  <c r="J3547" i="2"/>
  <c r="U3546" i="2"/>
  <c r="Q3546" i="2"/>
  <c r="P3546" i="2"/>
  <c r="J3546" i="2"/>
  <c r="U3545" i="2"/>
  <c r="Q3545" i="2"/>
  <c r="S3545" i="2" s="1"/>
  <c r="T3545" i="2" s="1"/>
  <c r="P3545" i="2"/>
  <c r="J3545" i="2"/>
  <c r="U3544" i="2"/>
  <c r="Q3544" i="2"/>
  <c r="P3544" i="2"/>
  <c r="J3544" i="2"/>
  <c r="U3543" i="2"/>
  <c r="Q3543" i="2"/>
  <c r="P3543" i="2"/>
  <c r="J3543" i="2"/>
  <c r="U3542" i="2"/>
  <c r="Q3542" i="2"/>
  <c r="S3542" i="2" s="1"/>
  <c r="T3542" i="2" s="1"/>
  <c r="P3542" i="2"/>
  <c r="J3542" i="2"/>
  <c r="U3541" i="2"/>
  <c r="Q3541" i="2"/>
  <c r="S3541" i="2" s="1"/>
  <c r="T3541" i="2" s="1"/>
  <c r="P3541" i="2"/>
  <c r="J3541" i="2"/>
  <c r="U3540" i="2"/>
  <c r="Q3540" i="2"/>
  <c r="P3540" i="2"/>
  <c r="S3540" i="2" s="1"/>
  <c r="T3540" i="2" s="1"/>
  <c r="J3540" i="2"/>
  <c r="U3539" i="2"/>
  <c r="Q3539" i="2"/>
  <c r="S3539" i="2" s="1"/>
  <c r="T3539" i="2" s="1"/>
  <c r="P3539" i="2"/>
  <c r="J3539" i="2"/>
  <c r="U3538" i="2"/>
  <c r="Q3538" i="2"/>
  <c r="P3538" i="2"/>
  <c r="J3538" i="2"/>
  <c r="U3537" i="2"/>
  <c r="S3537" i="2"/>
  <c r="T3537" i="2" s="1"/>
  <c r="Q3537" i="2"/>
  <c r="P3537" i="2"/>
  <c r="J3537" i="2"/>
  <c r="U3536" i="2"/>
  <c r="Q3536" i="2"/>
  <c r="P3536" i="2"/>
  <c r="J3536" i="2"/>
  <c r="U3535" i="2"/>
  <c r="Q3535" i="2"/>
  <c r="P3535" i="2"/>
  <c r="J3535" i="2"/>
  <c r="U3534" i="2"/>
  <c r="Q3534" i="2"/>
  <c r="S3534" i="2" s="1"/>
  <c r="T3534" i="2" s="1"/>
  <c r="P3534" i="2"/>
  <c r="J3534" i="2"/>
  <c r="U3533" i="2"/>
  <c r="Q3533" i="2"/>
  <c r="S3533" i="2" s="1"/>
  <c r="T3533" i="2" s="1"/>
  <c r="P3533" i="2"/>
  <c r="J3533" i="2"/>
  <c r="U3532" i="2"/>
  <c r="Q3532" i="2"/>
  <c r="P3532" i="2"/>
  <c r="S3532" i="2" s="1"/>
  <c r="T3532" i="2" s="1"/>
  <c r="J3532" i="2"/>
  <c r="U3531" i="2"/>
  <c r="Q3531" i="2"/>
  <c r="S3531" i="2" s="1"/>
  <c r="T3531" i="2" s="1"/>
  <c r="P3531" i="2"/>
  <c r="J3531" i="2"/>
  <c r="U3530" i="2"/>
  <c r="Q3530" i="2"/>
  <c r="P3530" i="2"/>
  <c r="J3530" i="2"/>
  <c r="U3529" i="2"/>
  <c r="S3529" i="2"/>
  <c r="T3529" i="2" s="1"/>
  <c r="Q3529" i="2"/>
  <c r="P3529" i="2"/>
  <c r="J3529" i="2"/>
  <c r="U3528" i="2"/>
  <c r="Q3528" i="2"/>
  <c r="P3528" i="2"/>
  <c r="S3528" i="2" s="1"/>
  <c r="T3528" i="2" s="1"/>
  <c r="J3528" i="2"/>
  <c r="U3527" i="2"/>
  <c r="Q3527" i="2"/>
  <c r="S3527" i="2" s="1"/>
  <c r="T3527" i="2" s="1"/>
  <c r="P3527" i="2"/>
  <c r="J3527" i="2"/>
  <c r="U3526" i="2"/>
  <c r="Q3526" i="2"/>
  <c r="P3526" i="2"/>
  <c r="J3526" i="2"/>
  <c r="U3525" i="2"/>
  <c r="Q3525" i="2"/>
  <c r="P3525" i="2"/>
  <c r="S3525" i="2" s="1"/>
  <c r="T3525" i="2" s="1"/>
  <c r="J3525" i="2"/>
  <c r="U3524" i="2"/>
  <c r="Q3524" i="2"/>
  <c r="P3524" i="2"/>
  <c r="J3524" i="2"/>
  <c r="U3523" i="2"/>
  <c r="Q3523" i="2"/>
  <c r="P3523" i="2"/>
  <c r="J3523" i="2"/>
  <c r="U3522" i="2"/>
  <c r="Q3522" i="2"/>
  <c r="S3522" i="2" s="1"/>
  <c r="T3522" i="2" s="1"/>
  <c r="P3522" i="2"/>
  <c r="J3522" i="2"/>
  <c r="U3521" i="2"/>
  <c r="Q3521" i="2"/>
  <c r="S3521" i="2" s="1"/>
  <c r="T3521" i="2" s="1"/>
  <c r="P3521" i="2"/>
  <c r="J3521" i="2"/>
  <c r="U3520" i="2"/>
  <c r="Q3520" i="2"/>
  <c r="P3520" i="2"/>
  <c r="S3520" i="2" s="1"/>
  <c r="T3520" i="2" s="1"/>
  <c r="J3520" i="2"/>
  <c r="U3519" i="2"/>
  <c r="Q3519" i="2"/>
  <c r="S3519" i="2" s="1"/>
  <c r="T3519" i="2" s="1"/>
  <c r="P3519" i="2"/>
  <c r="J3519" i="2"/>
  <c r="U3518" i="2"/>
  <c r="Q3518" i="2"/>
  <c r="P3518" i="2"/>
  <c r="J3518" i="2"/>
  <c r="U3517" i="2"/>
  <c r="Q3517" i="2"/>
  <c r="P3517" i="2"/>
  <c r="S3517" i="2" s="1"/>
  <c r="T3517" i="2" s="1"/>
  <c r="J3517" i="2"/>
  <c r="U3516" i="2"/>
  <c r="Q3516" i="2"/>
  <c r="P3516" i="2"/>
  <c r="J3516" i="2"/>
  <c r="U3515" i="2"/>
  <c r="Q3515" i="2"/>
  <c r="P3515" i="2"/>
  <c r="J3515" i="2"/>
  <c r="U3514" i="2"/>
  <c r="Q3514" i="2"/>
  <c r="S3514" i="2" s="1"/>
  <c r="T3514" i="2" s="1"/>
  <c r="P3514" i="2"/>
  <c r="J3514" i="2"/>
  <c r="U3513" i="2"/>
  <c r="Q3513" i="2"/>
  <c r="P3513" i="2"/>
  <c r="U3512" i="2"/>
  <c r="Q3512" i="2"/>
  <c r="S3512" i="2" s="1"/>
  <c r="T3512" i="2" s="1"/>
  <c r="P3512" i="2"/>
  <c r="J3512" i="2"/>
  <c r="U3511" i="2"/>
  <c r="Q3511" i="2"/>
  <c r="P3511" i="2"/>
  <c r="S3511" i="2" s="1"/>
  <c r="T3511" i="2" s="1"/>
  <c r="J3511" i="2"/>
  <c r="U3510" i="2"/>
  <c r="T3510" i="2"/>
  <c r="S3510" i="2"/>
  <c r="Q3510" i="2"/>
  <c r="P3510" i="2"/>
  <c r="J3510" i="2"/>
  <c r="U3509" i="2"/>
  <c r="Q3509" i="2"/>
  <c r="S3509" i="2" s="1"/>
  <c r="T3509" i="2" s="1"/>
  <c r="P3509" i="2"/>
  <c r="U3508" i="2"/>
  <c r="Q3508" i="2"/>
  <c r="S3508" i="2" s="1"/>
  <c r="T3508" i="2" s="1"/>
  <c r="P3508" i="2"/>
  <c r="J3508" i="2"/>
  <c r="U3507" i="2"/>
  <c r="Q3507" i="2"/>
  <c r="P3507" i="2"/>
  <c r="J3507" i="2"/>
  <c r="U3506" i="2"/>
  <c r="S3506" i="2"/>
  <c r="T3506" i="2" s="1"/>
  <c r="Q3506" i="2"/>
  <c r="P3506" i="2"/>
  <c r="J3506" i="2"/>
  <c r="U3505" i="2"/>
  <c r="Q3505" i="2"/>
  <c r="P3505" i="2"/>
  <c r="J3505" i="2"/>
  <c r="U3504" i="2"/>
  <c r="Q3504" i="2"/>
  <c r="S3504" i="2" s="1"/>
  <c r="T3504" i="2" s="1"/>
  <c r="P3504" i="2"/>
  <c r="J3504" i="2"/>
  <c r="U3503" i="2"/>
  <c r="Q3503" i="2"/>
  <c r="S3503" i="2" s="1"/>
  <c r="T3503" i="2" s="1"/>
  <c r="P3503" i="2"/>
  <c r="J3503" i="2"/>
  <c r="U3502" i="2"/>
  <c r="S3502" i="2"/>
  <c r="T3502" i="2" s="1"/>
  <c r="Q3502" i="2"/>
  <c r="P3502" i="2"/>
  <c r="J3502" i="2"/>
  <c r="U3501" i="2"/>
  <c r="Q3501" i="2"/>
  <c r="P3501" i="2"/>
  <c r="S3501" i="2" s="1"/>
  <c r="T3501" i="2" s="1"/>
  <c r="J3501" i="2"/>
  <c r="U3500" i="2"/>
  <c r="Q3500" i="2"/>
  <c r="S3500" i="2" s="1"/>
  <c r="T3500" i="2" s="1"/>
  <c r="P3500" i="2"/>
  <c r="J3500" i="2"/>
  <c r="U3499" i="2"/>
  <c r="Q3499" i="2"/>
  <c r="P3499" i="2"/>
  <c r="J3499" i="2"/>
  <c r="U3498" i="2"/>
  <c r="Q3498" i="2"/>
  <c r="P3498" i="2"/>
  <c r="S3498" i="2" s="1"/>
  <c r="T3498" i="2" s="1"/>
  <c r="J3498" i="2"/>
  <c r="U3497" i="2"/>
  <c r="Q3497" i="2"/>
  <c r="P3497" i="2"/>
  <c r="J3497" i="2"/>
  <c r="U3496" i="2"/>
  <c r="Q3496" i="2"/>
  <c r="P3496" i="2"/>
  <c r="J3496" i="2"/>
  <c r="U3495" i="2"/>
  <c r="Q3495" i="2"/>
  <c r="S3495" i="2" s="1"/>
  <c r="T3495" i="2" s="1"/>
  <c r="P3495" i="2"/>
  <c r="J3495" i="2"/>
  <c r="U3494" i="2"/>
  <c r="Q3494" i="2"/>
  <c r="P3494" i="2"/>
  <c r="J3494" i="2"/>
  <c r="U3493" i="2"/>
  <c r="Q3493" i="2"/>
  <c r="P3493" i="2"/>
  <c r="J3493" i="2"/>
  <c r="U3492" i="2"/>
  <c r="Q3492" i="2"/>
  <c r="P3492" i="2"/>
  <c r="J3492" i="2"/>
  <c r="U3491" i="2"/>
  <c r="Q3491" i="2"/>
  <c r="S3491" i="2" s="1"/>
  <c r="T3491" i="2" s="1"/>
  <c r="P3491" i="2"/>
  <c r="J3491" i="2"/>
  <c r="U3490" i="2"/>
  <c r="Q3490" i="2"/>
  <c r="S3490" i="2" s="1"/>
  <c r="T3490" i="2" s="1"/>
  <c r="P3490" i="2"/>
  <c r="J3490" i="2"/>
  <c r="U3489" i="2"/>
  <c r="Q3489" i="2"/>
  <c r="P3489" i="2"/>
  <c r="J3489" i="2"/>
  <c r="U3488" i="2"/>
  <c r="Q3488" i="2"/>
  <c r="S3488" i="2" s="1"/>
  <c r="T3488" i="2" s="1"/>
  <c r="P3488" i="2"/>
  <c r="J3488" i="2"/>
  <c r="U3487" i="2"/>
  <c r="Q3487" i="2"/>
  <c r="S3487" i="2" s="1"/>
  <c r="T3487" i="2" s="1"/>
  <c r="P3487" i="2"/>
  <c r="J3487" i="2"/>
  <c r="U3486" i="2"/>
  <c r="S3486" i="2"/>
  <c r="T3486" i="2" s="1"/>
  <c r="Q3486" i="2"/>
  <c r="P3486" i="2"/>
  <c r="J3486" i="2"/>
  <c r="U3485" i="2"/>
  <c r="Q3485" i="2"/>
  <c r="P3485" i="2"/>
  <c r="J3485" i="2"/>
  <c r="U3484" i="2"/>
  <c r="Q3484" i="2"/>
  <c r="P3484" i="2"/>
  <c r="J3484" i="2"/>
  <c r="U3483" i="2"/>
  <c r="Q3483" i="2"/>
  <c r="S3483" i="2" s="1"/>
  <c r="T3483" i="2" s="1"/>
  <c r="P3483" i="2"/>
  <c r="J3483" i="2"/>
  <c r="U3482" i="2"/>
  <c r="Q3482" i="2"/>
  <c r="S3482" i="2" s="1"/>
  <c r="T3482" i="2" s="1"/>
  <c r="P3482" i="2"/>
  <c r="J3482" i="2"/>
  <c r="U3481" i="2"/>
  <c r="Q3481" i="2"/>
  <c r="P3481" i="2"/>
  <c r="S3481" i="2" s="1"/>
  <c r="T3481" i="2" s="1"/>
  <c r="J3481" i="2"/>
  <c r="U3480" i="2"/>
  <c r="Q3480" i="2"/>
  <c r="S3480" i="2" s="1"/>
  <c r="T3480" i="2" s="1"/>
  <c r="P3480" i="2"/>
  <c r="J3480" i="2"/>
  <c r="U3479" i="2"/>
  <c r="Q3479" i="2"/>
  <c r="S3479" i="2" s="1"/>
  <c r="T3479" i="2" s="1"/>
  <c r="P3479" i="2"/>
  <c r="J3479" i="2"/>
  <c r="U3478" i="2"/>
  <c r="S3478" i="2"/>
  <c r="T3478" i="2" s="1"/>
  <c r="Q3478" i="2"/>
  <c r="P3478" i="2"/>
  <c r="J3478" i="2"/>
  <c r="U3477" i="2"/>
  <c r="Q3477" i="2"/>
  <c r="P3477" i="2"/>
  <c r="S3477" i="2" s="1"/>
  <c r="T3477" i="2" s="1"/>
  <c r="J3477" i="2"/>
  <c r="U3476" i="2"/>
  <c r="Q3476" i="2"/>
  <c r="P3476" i="2"/>
  <c r="U3475" i="2"/>
  <c r="Q3475" i="2"/>
  <c r="S3475" i="2" s="1"/>
  <c r="T3475" i="2" s="1"/>
  <c r="P3475" i="2"/>
  <c r="U3474" i="2"/>
  <c r="Q3474" i="2"/>
  <c r="P3474" i="2"/>
  <c r="S3474" i="2" s="1"/>
  <c r="T3474" i="2" s="1"/>
  <c r="J3474" i="2"/>
  <c r="U3473" i="2"/>
  <c r="Q3473" i="2"/>
  <c r="P3473" i="2"/>
  <c r="J3473" i="2"/>
  <c r="U3472" i="2"/>
  <c r="Q3472" i="2"/>
  <c r="P3472" i="2"/>
  <c r="J3472" i="2"/>
  <c r="U3471" i="2"/>
  <c r="Q3471" i="2"/>
  <c r="S3471" i="2" s="1"/>
  <c r="T3471" i="2" s="1"/>
  <c r="P3471" i="2"/>
  <c r="J3471" i="2"/>
  <c r="U3470" i="2"/>
  <c r="Q3470" i="2"/>
  <c r="P3470" i="2"/>
  <c r="J3470" i="2"/>
  <c r="U3469" i="2"/>
  <c r="Q3469" i="2"/>
  <c r="P3469" i="2"/>
  <c r="J3469" i="2"/>
  <c r="U3468" i="2"/>
  <c r="Q3468" i="2"/>
  <c r="S3468" i="2" s="1"/>
  <c r="T3468" i="2" s="1"/>
  <c r="P3468" i="2"/>
  <c r="J3468" i="2"/>
  <c r="U3467" i="2"/>
  <c r="Q3467" i="2"/>
  <c r="S3467" i="2" s="1"/>
  <c r="T3467" i="2" s="1"/>
  <c r="P3467" i="2"/>
  <c r="J3467" i="2"/>
  <c r="U3466" i="2"/>
  <c r="Q3466" i="2"/>
  <c r="P3466" i="2"/>
  <c r="J3466" i="2"/>
  <c r="U3465" i="2"/>
  <c r="Q3465" i="2"/>
  <c r="P3465" i="2"/>
  <c r="J3465" i="2"/>
  <c r="U3464" i="2"/>
  <c r="Q3464" i="2"/>
  <c r="P3464" i="2"/>
  <c r="J3464" i="2"/>
  <c r="U3463" i="2"/>
  <c r="Q3463" i="2"/>
  <c r="S3463" i="2" s="1"/>
  <c r="T3463" i="2" s="1"/>
  <c r="P3463" i="2"/>
  <c r="J3463" i="2"/>
  <c r="U3462" i="2"/>
  <c r="Q3462" i="2"/>
  <c r="P3462" i="2"/>
  <c r="J3462" i="2"/>
  <c r="U3461" i="2"/>
  <c r="Q3461" i="2"/>
  <c r="S3461" i="2" s="1"/>
  <c r="T3461" i="2" s="1"/>
  <c r="P3461" i="2"/>
  <c r="J3461" i="2"/>
  <c r="U3460" i="2"/>
  <c r="Q3460" i="2"/>
  <c r="S3460" i="2" s="1"/>
  <c r="T3460" i="2" s="1"/>
  <c r="P3460" i="2"/>
  <c r="J3460" i="2"/>
  <c r="U3459" i="2"/>
  <c r="S3459" i="2"/>
  <c r="T3459" i="2" s="1"/>
  <c r="Q3459" i="2"/>
  <c r="P3459" i="2"/>
  <c r="J3459" i="2"/>
  <c r="U3458" i="2"/>
  <c r="Q3458" i="2"/>
  <c r="P3458" i="2"/>
  <c r="S3458" i="2" s="1"/>
  <c r="T3458" i="2" s="1"/>
  <c r="J3458" i="2"/>
  <c r="U3457" i="2"/>
  <c r="Q3457" i="2"/>
  <c r="S3457" i="2" s="1"/>
  <c r="T3457" i="2" s="1"/>
  <c r="P3457" i="2"/>
  <c r="J3457" i="2"/>
  <c r="U3456" i="2"/>
  <c r="Q3456" i="2"/>
  <c r="P3456" i="2"/>
  <c r="S3456" i="2" s="1"/>
  <c r="T3456" i="2" s="1"/>
  <c r="J3456" i="2"/>
  <c r="U3455" i="2"/>
  <c r="Q3455" i="2"/>
  <c r="S3455" i="2" s="1"/>
  <c r="T3455" i="2" s="1"/>
  <c r="P3455" i="2"/>
  <c r="J3455" i="2"/>
  <c r="U3454" i="2"/>
  <c r="Q3454" i="2"/>
  <c r="P3454" i="2"/>
  <c r="J3454" i="2"/>
  <c r="U3453" i="2"/>
  <c r="Q3453" i="2"/>
  <c r="P3453" i="2"/>
  <c r="J3453" i="2"/>
  <c r="U3452" i="2"/>
  <c r="T3452" i="2"/>
  <c r="S3452" i="2"/>
  <c r="Q3452" i="2"/>
  <c r="P3452" i="2"/>
  <c r="J3452" i="2"/>
  <c r="U3451" i="2"/>
  <c r="Q3451" i="2"/>
  <c r="P3451" i="2"/>
  <c r="S3451" i="2" s="1"/>
  <c r="T3451" i="2" s="1"/>
  <c r="J3451" i="2"/>
  <c r="U3450" i="2"/>
  <c r="Q3450" i="2"/>
  <c r="P3450" i="2"/>
  <c r="S3450" i="2" s="1"/>
  <c r="T3450" i="2" s="1"/>
  <c r="J3450" i="2"/>
  <c r="U3449" i="2"/>
  <c r="Q3449" i="2"/>
  <c r="P3449" i="2"/>
  <c r="J3449" i="2"/>
  <c r="U3448" i="2"/>
  <c r="Q3448" i="2"/>
  <c r="S3448" i="2" s="1"/>
  <c r="T3448" i="2" s="1"/>
  <c r="P3448" i="2"/>
  <c r="J3448" i="2"/>
  <c r="U3447" i="2"/>
  <c r="S3447" i="2"/>
  <c r="T3447" i="2" s="1"/>
  <c r="Q3447" i="2"/>
  <c r="P3447" i="2"/>
  <c r="U3446" i="2"/>
  <c r="Q3446" i="2"/>
  <c r="P3446" i="2"/>
  <c r="J3446" i="2"/>
  <c r="U3445" i="2"/>
  <c r="Q3445" i="2"/>
  <c r="S3445" i="2" s="1"/>
  <c r="T3445" i="2" s="1"/>
  <c r="P3445" i="2"/>
  <c r="J3445" i="2"/>
  <c r="U3444" i="2"/>
  <c r="S3444" i="2"/>
  <c r="T3444" i="2" s="1"/>
  <c r="Q3444" i="2"/>
  <c r="P3444" i="2"/>
  <c r="J3444" i="2"/>
  <c r="U3443" i="2"/>
  <c r="Q3443" i="2"/>
  <c r="P3443" i="2"/>
  <c r="J3443" i="2"/>
  <c r="U3442" i="2"/>
  <c r="Q3442" i="2"/>
  <c r="P3442" i="2"/>
  <c r="J3442" i="2"/>
  <c r="U3441" i="2"/>
  <c r="Q3441" i="2"/>
  <c r="P3441" i="2"/>
  <c r="J3441" i="2"/>
  <c r="U3440" i="2"/>
  <c r="S3440" i="2"/>
  <c r="T3440" i="2" s="1"/>
  <c r="Q3440" i="2"/>
  <c r="P3440" i="2"/>
  <c r="J3440" i="2"/>
  <c r="U3439" i="2"/>
  <c r="Q3439" i="2"/>
  <c r="S3439" i="2" s="1"/>
  <c r="T3439" i="2" s="1"/>
  <c r="P3439" i="2"/>
  <c r="J3439" i="2"/>
  <c r="U3438" i="2"/>
  <c r="Q3438" i="2"/>
  <c r="S3438" i="2" s="1"/>
  <c r="T3438" i="2" s="1"/>
  <c r="P3438" i="2"/>
  <c r="J3438" i="2"/>
  <c r="U3437" i="2"/>
  <c r="Q3437" i="2"/>
  <c r="S3437" i="2" s="1"/>
  <c r="T3437" i="2" s="1"/>
  <c r="P3437" i="2"/>
  <c r="J3437" i="2"/>
  <c r="U3436" i="2"/>
  <c r="Q3436" i="2"/>
  <c r="S3436" i="2" s="1"/>
  <c r="T3436" i="2" s="1"/>
  <c r="P3436" i="2"/>
  <c r="J3436" i="2"/>
  <c r="U3435" i="2"/>
  <c r="T3435" i="2"/>
  <c r="Q3435" i="2"/>
  <c r="S3435" i="2" s="1"/>
  <c r="P3435" i="2"/>
  <c r="J3435" i="2"/>
  <c r="U3434" i="2"/>
  <c r="Q3434" i="2"/>
  <c r="P3434" i="2"/>
  <c r="J3434" i="2"/>
  <c r="U3433" i="2"/>
  <c r="Q3433" i="2"/>
  <c r="S3433" i="2" s="1"/>
  <c r="T3433" i="2" s="1"/>
  <c r="P3433" i="2"/>
  <c r="J3433" i="2"/>
  <c r="U3432" i="2"/>
  <c r="S3432" i="2"/>
  <c r="T3432" i="2" s="1"/>
  <c r="Q3432" i="2"/>
  <c r="P3432" i="2"/>
  <c r="J3432" i="2"/>
  <c r="U3431" i="2"/>
  <c r="Q3431" i="2"/>
  <c r="P3431" i="2"/>
  <c r="J3431" i="2"/>
  <c r="U3430" i="2"/>
  <c r="Q3430" i="2"/>
  <c r="P3430" i="2"/>
  <c r="J3430" i="2"/>
  <c r="U3429" i="2"/>
  <c r="Q3429" i="2"/>
  <c r="P3429" i="2"/>
  <c r="S3429" i="2" s="1"/>
  <c r="T3429" i="2" s="1"/>
  <c r="J3429" i="2"/>
  <c r="U3428" i="2"/>
  <c r="S3428" i="2"/>
  <c r="T3428" i="2" s="1"/>
  <c r="Q3428" i="2"/>
  <c r="P3428" i="2"/>
  <c r="J3428" i="2"/>
  <c r="U3427" i="2"/>
  <c r="Q3427" i="2"/>
  <c r="P3427" i="2"/>
  <c r="J3427" i="2"/>
  <c r="U3426" i="2"/>
  <c r="Q3426" i="2"/>
  <c r="S3426" i="2" s="1"/>
  <c r="T3426" i="2" s="1"/>
  <c r="P3426" i="2"/>
  <c r="J3426" i="2"/>
  <c r="U3425" i="2"/>
  <c r="Q3425" i="2"/>
  <c r="P3425" i="2"/>
  <c r="S3425" i="2" s="1"/>
  <c r="T3425" i="2" s="1"/>
  <c r="J3425" i="2"/>
  <c r="U3424" i="2"/>
  <c r="Q3424" i="2"/>
  <c r="P3424" i="2"/>
  <c r="S3424" i="2" s="1"/>
  <c r="T3424" i="2" s="1"/>
  <c r="J3424" i="2"/>
  <c r="U3423" i="2"/>
  <c r="Q3423" i="2"/>
  <c r="S3423" i="2" s="1"/>
  <c r="T3423" i="2" s="1"/>
  <c r="P3423" i="2"/>
  <c r="J3423" i="2"/>
  <c r="U3422" i="2"/>
  <c r="Q3422" i="2"/>
  <c r="P3422" i="2"/>
  <c r="J3422" i="2"/>
  <c r="U3421" i="2"/>
  <c r="Q3421" i="2"/>
  <c r="P3421" i="2"/>
  <c r="J3421" i="2"/>
  <c r="U3420" i="2"/>
  <c r="Q3420" i="2"/>
  <c r="S3420" i="2" s="1"/>
  <c r="T3420" i="2" s="1"/>
  <c r="P3420" i="2"/>
  <c r="J3420" i="2"/>
  <c r="U3419" i="2"/>
  <c r="Q3419" i="2"/>
  <c r="P3419" i="2"/>
  <c r="J3419" i="2"/>
  <c r="U3418" i="2"/>
  <c r="Q3418" i="2"/>
  <c r="P3418" i="2"/>
  <c r="U3417" i="2"/>
  <c r="Q3417" i="2"/>
  <c r="S3417" i="2" s="1"/>
  <c r="T3417" i="2" s="1"/>
  <c r="P3417" i="2"/>
  <c r="J3417" i="2"/>
  <c r="U3416" i="2"/>
  <c r="S3416" i="2"/>
  <c r="T3416" i="2" s="1"/>
  <c r="Q3416" i="2"/>
  <c r="P3416" i="2"/>
  <c r="J3416" i="2"/>
  <c r="U3415" i="2"/>
  <c r="Q3415" i="2"/>
  <c r="P3415" i="2"/>
  <c r="S3415" i="2" s="1"/>
  <c r="T3415" i="2" s="1"/>
  <c r="J3415" i="2"/>
  <c r="U3414" i="2"/>
  <c r="Q3414" i="2"/>
  <c r="P3414" i="2"/>
  <c r="J3414" i="2"/>
  <c r="U3413" i="2"/>
  <c r="Q3413" i="2"/>
  <c r="P3413" i="2"/>
  <c r="J3413" i="2"/>
  <c r="U3412" i="2"/>
  <c r="Q3412" i="2"/>
  <c r="S3412" i="2" s="1"/>
  <c r="T3412" i="2" s="1"/>
  <c r="P3412" i="2"/>
  <c r="J3412" i="2"/>
  <c r="U3411" i="2"/>
  <c r="Q3411" i="2"/>
  <c r="S3411" i="2" s="1"/>
  <c r="T3411" i="2" s="1"/>
  <c r="P3411" i="2"/>
  <c r="J3411" i="2"/>
  <c r="U3410" i="2"/>
  <c r="Q3410" i="2"/>
  <c r="S3410" i="2" s="1"/>
  <c r="T3410" i="2" s="1"/>
  <c r="P3410" i="2"/>
  <c r="J3410" i="2"/>
  <c r="U3409" i="2"/>
  <c r="Q3409" i="2"/>
  <c r="P3409" i="2"/>
  <c r="J3409" i="2"/>
  <c r="U3408" i="2"/>
  <c r="S3408" i="2"/>
  <c r="T3408" i="2" s="1"/>
  <c r="Q3408" i="2"/>
  <c r="P3408" i="2"/>
  <c r="J3408" i="2"/>
  <c r="U3407" i="2"/>
  <c r="Q3407" i="2"/>
  <c r="P3407" i="2"/>
  <c r="J3407" i="2"/>
  <c r="U3406" i="2"/>
  <c r="Q3406" i="2"/>
  <c r="P3406" i="2"/>
  <c r="J3406" i="2"/>
  <c r="U3405" i="2"/>
  <c r="Q3405" i="2"/>
  <c r="P3405" i="2"/>
  <c r="J3405" i="2"/>
  <c r="U3404" i="2"/>
  <c r="Q3404" i="2"/>
  <c r="S3404" i="2" s="1"/>
  <c r="T3404" i="2" s="1"/>
  <c r="P3404" i="2"/>
  <c r="J3404" i="2"/>
  <c r="U3403" i="2"/>
  <c r="Q3403" i="2"/>
  <c r="S3403" i="2" s="1"/>
  <c r="T3403" i="2" s="1"/>
  <c r="P3403" i="2"/>
  <c r="J3403" i="2"/>
  <c r="U3402" i="2"/>
  <c r="Q3402" i="2"/>
  <c r="P3402" i="2"/>
  <c r="J3402" i="2"/>
  <c r="U3401" i="2"/>
  <c r="Q3401" i="2"/>
  <c r="P3401" i="2"/>
  <c r="J3401" i="2"/>
  <c r="U3400" i="2"/>
  <c r="Q3400" i="2"/>
  <c r="S3400" i="2" s="1"/>
  <c r="T3400" i="2" s="1"/>
  <c r="P3400" i="2"/>
  <c r="J3400" i="2"/>
  <c r="U3399" i="2"/>
  <c r="Q3399" i="2"/>
  <c r="P3399" i="2"/>
  <c r="J3399" i="2"/>
  <c r="U3398" i="2"/>
  <c r="Q3398" i="2"/>
  <c r="P3398" i="2"/>
  <c r="J3398" i="2"/>
  <c r="U3397" i="2"/>
  <c r="Q3397" i="2"/>
  <c r="P3397" i="2"/>
  <c r="J3397" i="2"/>
  <c r="U3396" i="2"/>
  <c r="Q3396" i="2"/>
  <c r="S3396" i="2" s="1"/>
  <c r="T3396" i="2" s="1"/>
  <c r="P3396" i="2"/>
  <c r="J3396" i="2"/>
  <c r="U3395" i="2"/>
  <c r="Q3395" i="2"/>
  <c r="P3395" i="2"/>
  <c r="S3395" i="2" s="1"/>
  <c r="T3395" i="2" s="1"/>
  <c r="J3395" i="2"/>
  <c r="U3394" i="2"/>
  <c r="Q3394" i="2"/>
  <c r="P3394" i="2"/>
  <c r="J3394" i="2"/>
  <c r="U3393" i="2"/>
  <c r="Q3393" i="2"/>
  <c r="S3393" i="2" s="1"/>
  <c r="T3393" i="2" s="1"/>
  <c r="P3393" i="2"/>
  <c r="J3393" i="2"/>
  <c r="U3392" i="2"/>
  <c r="S3392" i="2"/>
  <c r="T3392" i="2" s="1"/>
  <c r="Q3392" i="2"/>
  <c r="P3392" i="2"/>
  <c r="J3392" i="2"/>
  <c r="U3391" i="2"/>
  <c r="S3391" i="2"/>
  <c r="T3391" i="2" s="1"/>
  <c r="Q3391" i="2"/>
  <c r="P3391" i="2"/>
  <c r="J3391" i="2"/>
  <c r="U3390" i="2"/>
  <c r="Q3390" i="2"/>
  <c r="P3390" i="2"/>
  <c r="J3390" i="2"/>
  <c r="U3389" i="2"/>
  <c r="S3389" i="2"/>
  <c r="T3389" i="2" s="1"/>
  <c r="Q3389" i="2"/>
  <c r="P3389" i="2"/>
  <c r="J3389" i="2"/>
  <c r="U3388" i="2"/>
  <c r="Q3388" i="2"/>
  <c r="S3388" i="2" s="1"/>
  <c r="T3388" i="2" s="1"/>
  <c r="P3388" i="2"/>
  <c r="J3388" i="2"/>
  <c r="U3387" i="2"/>
  <c r="Q3387" i="2"/>
  <c r="P3387" i="2"/>
  <c r="S3387" i="2" s="1"/>
  <c r="T3387" i="2" s="1"/>
  <c r="J3387" i="2"/>
  <c r="U3386" i="2"/>
  <c r="Q3386" i="2"/>
  <c r="P3386" i="2"/>
  <c r="J3386" i="2"/>
  <c r="U3385" i="2"/>
  <c r="Q3385" i="2"/>
  <c r="S3385" i="2" s="1"/>
  <c r="T3385" i="2" s="1"/>
  <c r="P3385" i="2"/>
  <c r="J3385" i="2"/>
  <c r="U3384" i="2"/>
  <c r="S3384" i="2"/>
  <c r="T3384" i="2" s="1"/>
  <c r="Q3384" i="2"/>
  <c r="P3384" i="2"/>
  <c r="J3384" i="2"/>
  <c r="U3383" i="2"/>
  <c r="S3383" i="2"/>
  <c r="T3383" i="2" s="1"/>
  <c r="Q3383" i="2"/>
  <c r="P3383" i="2"/>
  <c r="J3383" i="2"/>
  <c r="U3382" i="2"/>
  <c r="Q3382" i="2"/>
  <c r="P3382" i="2"/>
  <c r="J3382" i="2"/>
  <c r="U3381" i="2"/>
  <c r="S3381" i="2"/>
  <c r="T3381" i="2" s="1"/>
  <c r="Q3381" i="2"/>
  <c r="P3381" i="2"/>
  <c r="J3381" i="2"/>
  <c r="U3380" i="2"/>
  <c r="Q3380" i="2"/>
  <c r="S3380" i="2" s="1"/>
  <c r="T3380" i="2" s="1"/>
  <c r="P3380" i="2"/>
  <c r="J3380" i="2"/>
  <c r="U3379" i="2"/>
  <c r="Q3379" i="2"/>
  <c r="P3379" i="2"/>
  <c r="S3379" i="2" s="1"/>
  <c r="T3379" i="2" s="1"/>
  <c r="J3379" i="2"/>
  <c r="U3378" i="2"/>
  <c r="Q3378" i="2"/>
  <c r="P3378" i="2"/>
  <c r="J3378" i="2"/>
  <c r="U3377" i="2"/>
  <c r="Q3377" i="2"/>
  <c r="S3377" i="2" s="1"/>
  <c r="T3377" i="2" s="1"/>
  <c r="P3377" i="2"/>
  <c r="J3377" i="2"/>
  <c r="U3376" i="2"/>
  <c r="S3376" i="2"/>
  <c r="T3376" i="2" s="1"/>
  <c r="Q3376" i="2"/>
  <c r="P3376" i="2"/>
  <c r="J3376" i="2"/>
  <c r="U3375" i="2"/>
  <c r="S3375" i="2"/>
  <c r="T3375" i="2" s="1"/>
  <c r="Q3375" i="2"/>
  <c r="P3375" i="2"/>
  <c r="J3375" i="2"/>
  <c r="U3374" i="2"/>
  <c r="Q3374" i="2"/>
  <c r="P3374" i="2"/>
  <c r="J3374" i="2"/>
  <c r="U3373" i="2"/>
  <c r="S3373" i="2"/>
  <c r="T3373" i="2" s="1"/>
  <c r="Q3373" i="2"/>
  <c r="P3373" i="2"/>
  <c r="J3373" i="2"/>
  <c r="U3372" i="2"/>
  <c r="Q3372" i="2"/>
  <c r="S3372" i="2" s="1"/>
  <c r="T3372" i="2" s="1"/>
  <c r="P3372" i="2"/>
  <c r="J3372" i="2"/>
  <c r="U3371" i="2"/>
  <c r="Q3371" i="2"/>
  <c r="P3371" i="2"/>
  <c r="S3371" i="2" s="1"/>
  <c r="T3371" i="2" s="1"/>
  <c r="J3371" i="2"/>
  <c r="U3370" i="2"/>
  <c r="Q3370" i="2"/>
  <c r="P3370" i="2"/>
  <c r="S3370" i="2" s="1"/>
  <c r="T3370" i="2" s="1"/>
  <c r="J3370" i="2"/>
  <c r="U3369" i="2"/>
  <c r="Q3369" i="2"/>
  <c r="S3369" i="2" s="1"/>
  <c r="T3369" i="2" s="1"/>
  <c r="P3369" i="2"/>
  <c r="J3369" i="2"/>
  <c r="U3368" i="2"/>
  <c r="S3368" i="2"/>
  <c r="T3368" i="2" s="1"/>
  <c r="Q3368" i="2"/>
  <c r="P3368" i="2"/>
  <c r="J3368" i="2"/>
  <c r="U3367" i="2"/>
  <c r="Q3367" i="2"/>
  <c r="P3367" i="2"/>
  <c r="S3367" i="2" s="1"/>
  <c r="T3367" i="2" s="1"/>
  <c r="J3367" i="2"/>
  <c r="U3366" i="2"/>
  <c r="Q3366" i="2"/>
  <c r="P3366" i="2"/>
  <c r="J3366" i="2"/>
  <c r="U3365" i="2"/>
  <c r="Q3365" i="2"/>
  <c r="S3365" i="2" s="1"/>
  <c r="T3365" i="2" s="1"/>
  <c r="P3365" i="2"/>
  <c r="J3365" i="2"/>
  <c r="U3364" i="2"/>
  <c r="Q3364" i="2"/>
  <c r="P3364" i="2"/>
  <c r="S3364" i="2" s="1"/>
  <c r="T3364" i="2" s="1"/>
  <c r="J3364" i="2"/>
  <c r="U3363" i="2"/>
  <c r="Q3363" i="2"/>
  <c r="P3363" i="2"/>
  <c r="S3363" i="2" s="1"/>
  <c r="T3363" i="2" s="1"/>
  <c r="J3363" i="2"/>
  <c r="U3362" i="2"/>
  <c r="Q3362" i="2"/>
  <c r="P3362" i="2"/>
  <c r="S3362" i="2" s="1"/>
  <c r="T3362" i="2" s="1"/>
  <c r="U3361" i="2"/>
  <c r="Q3361" i="2"/>
  <c r="P3361" i="2"/>
  <c r="J3361" i="2"/>
  <c r="U3360" i="2"/>
  <c r="Q3360" i="2"/>
  <c r="P3360" i="2"/>
  <c r="J3360" i="2"/>
  <c r="U3359" i="2"/>
  <c r="Q3359" i="2"/>
  <c r="P3359" i="2"/>
  <c r="J3359" i="2"/>
  <c r="U3358" i="2"/>
  <c r="Q3358" i="2"/>
  <c r="P3358" i="2"/>
  <c r="U3357" i="2"/>
  <c r="S3357" i="2"/>
  <c r="T3357" i="2" s="1"/>
  <c r="Q3357" i="2"/>
  <c r="P3357" i="2"/>
  <c r="J3357" i="2"/>
  <c r="U3356" i="2"/>
  <c r="Q3356" i="2"/>
  <c r="S3356" i="2" s="1"/>
  <c r="T3356" i="2" s="1"/>
  <c r="P3356" i="2"/>
  <c r="J3356" i="2"/>
  <c r="U3355" i="2"/>
  <c r="Q3355" i="2"/>
  <c r="P3355" i="2"/>
  <c r="J3355" i="2"/>
  <c r="U3354" i="2"/>
  <c r="Q3354" i="2"/>
  <c r="P3354" i="2"/>
  <c r="S3354" i="2" s="1"/>
  <c r="T3354" i="2" s="1"/>
  <c r="J3354" i="2"/>
  <c r="U3353" i="2"/>
  <c r="Q3353" i="2"/>
  <c r="P3353" i="2"/>
  <c r="J3353" i="2"/>
  <c r="U3352" i="2"/>
  <c r="Q3352" i="2"/>
  <c r="P3352" i="2"/>
  <c r="S3352" i="2" s="1"/>
  <c r="T3352" i="2" s="1"/>
  <c r="J3352" i="2"/>
  <c r="U3351" i="2"/>
  <c r="S3351" i="2"/>
  <c r="T3351" i="2" s="1"/>
  <c r="Q3351" i="2"/>
  <c r="P3351" i="2"/>
  <c r="J3351" i="2"/>
  <c r="U3350" i="2"/>
  <c r="S3350" i="2"/>
  <c r="T3350" i="2" s="1"/>
  <c r="Q3350" i="2"/>
  <c r="P3350" i="2"/>
  <c r="J3350" i="2"/>
  <c r="U3349" i="2"/>
  <c r="Q3349" i="2"/>
  <c r="P3349" i="2"/>
  <c r="S3349" i="2" s="1"/>
  <c r="T3349" i="2" s="1"/>
  <c r="J3349" i="2"/>
  <c r="U3348" i="2"/>
  <c r="Q3348" i="2"/>
  <c r="P3348" i="2"/>
  <c r="S3348" i="2" s="1"/>
  <c r="T3348" i="2" s="1"/>
  <c r="J3348" i="2"/>
  <c r="U3347" i="2"/>
  <c r="Q3347" i="2"/>
  <c r="S3347" i="2" s="1"/>
  <c r="T3347" i="2" s="1"/>
  <c r="P3347" i="2"/>
  <c r="J3347" i="2"/>
  <c r="U3346" i="2"/>
  <c r="Q3346" i="2"/>
  <c r="P3346" i="2"/>
  <c r="J3346" i="2"/>
  <c r="U3345" i="2"/>
  <c r="Q3345" i="2"/>
  <c r="S3345" i="2" s="1"/>
  <c r="T3345" i="2" s="1"/>
  <c r="P3345" i="2"/>
  <c r="J3345" i="2"/>
  <c r="U3344" i="2"/>
  <c r="T3344" i="2"/>
  <c r="S3344" i="2"/>
  <c r="Q3344" i="2"/>
  <c r="P3344" i="2"/>
  <c r="J3344" i="2"/>
  <c r="U3343" i="2"/>
  <c r="Q3343" i="2"/>
  <c r="P3343" i="2"/>
  <c r="J3343" i="2"/>
  <c r="U3342" i="2"/>
  <c r="Q3342" i="2"/>
  <c r="S3342" i="2" s="1"/>
  <c r="T3342" i="2" s="1"/>
  <c r="P3342" i="2"/>
  <c r="J3342" i="2"/>
  <c r="U3341" i="2"/>
  <c r="Q3341" i="2"/>
  <c r="S3341" i="2" s="1"/>
  <c r="T3341" i="2" s="1"/>
  <c r="P3341" i="2"/>
  <c r="J3341" i="2"/>
  <c r="U3340" i="2"/>
  <c r="Q3340" i="2"/>
  <c r="P3340" i="2"/>
  <c r="J3340" i="2"/>
  <c r="U3339" i="2"/>
  <c r="S3339" i="2"/>
  <c r="T3339" i="2" s="1"/>
  <c r="Q3339" i="2"/>
  <c r="P3339" i="2"/>
  <c r="J3339" i="2"/>
  <c r="U3338" i="2"/>
  <c r="Q3338" i="2"/>
  <c r="P3338" i="2"/>
  <c r="S3338" i="2" s="1"/>
  <c r="T3338" i="2" s="1"/>
  <c r="J3338" i="2"/>
  <c r="U3337" i="2"/>
  <c r="Q3337" i="2"/>
  <c r="S3337" i="2" s="1"/>
  <c r="T3337" i="2" s="1"/>
  <c r="P3337" i="2"/>
  <c r="J3337" i="2"/>
  <c r="U3336" i="2"/>
  <c r="S3336" i="2"/>
  <c r="T3336" i="2" s="1"/>
  <c r="Q3336" i="2"/>
  <c r="P3336" i="2"/>
  <c r="J3336" i="2"/>
  <c r="U3335" i="2"/>
  <c r="Q3335" i="2"/>
  <c r="P3335" i="2"/>
  <c r="S3335" i="2" s="1"/>
  <c r="T3335" i="2" s="1"/>
  <c r="J3335" i="2"/>
  <c r="U3334" i="2"/>
  <c r="Q3334" i="2"/>
  <c r="S3334" i="2" s="1"/>
  <c r="T3334" i="2" s="1"/>
  <c r="P3334" i="2"/>
  <c r="J3334" i="2"/>
  <c r="U3333" i="2"/>
  <c r="Q3333" i="2"/>
  <c r="P3333" i="2"/>
  <c r="S3333" i="2" s="1"/>
  <c r="T3333" i="2" s="1"/>
  <c r="J3333" i="2"/>
  <c r="U3332" i="2"/>
  <c r="Q3332" i="2"/>
  <c r="P3332" i="2"/>
  <c r="J3332" i="2"/>
  <c r="U3331" i="2"/>
  <c r="Q3331" i="2"/>
  <c r="S3331" i="2" s="1"/>
  <c r="T3331" i="2" s="1"/>
  <c r="P3331" i="2"/>
  <c r="J3331" i="2"/>
  <c r="U3330" i="2"/>
  <c r="Q3330" i="2"/>
  <c r="P3330" i="2"/>
  <c r="J3330" i="2"/>
  <c r="U3329" i="2"/>
  <c r="Q3329" i="2"/>
  <c r="S3329" i="2" s="1"/>
  <c r="T3329" i="2" s="1"/>
  <c r="P3329" i="2"/>
  <c r="J3329" i="2"/>
  <c r="U3328" i="2"/>
  <c r="Q3328" i="2"/>
  <c r="S3328" i="2" s="1"/>
  <c r="T3328" i="2" s="1"/>
  <c r="P3328" i="2"/>
  <c r="J3328" i="2"/>
  <c r="U3327" i="2"/>
  <c r="Q3327" i="2"/>
  <c r="P3327" i="2"/>
  <c r="J3327" i="2"/>
  <c r="U3326" i="2"/>
  <c r="Q3326" i="2"/>
  <c r="P3326" i="2"/>
  <c r="S3326" i="2" s="1"/>
  <c r="T3326" i="2" s="1"/>
  <c r="U3325" i="2"/>
  <c r="T3325" i="2"/>
  <c r="Q3325" i="2"/>
  <c r="S3325" i="2" s="1"/>
  <c r="P3325" i="2"/>
  <c r="J3325" i="2"/>
  <c r="U3324" i="2"/>
  <c r="S3324" i="2"/>
  <c r="T3324" i="2" s="1"/>
  <c r="Q3324" i="2"/>
  <c r="P3324" i="2"/>
  <c r="J3324" i="2"/>
  <c r="U3323" i="2"/>
  <c r="Q3323" i="2"/>
  <c r="P3323" i="2"/>
  <c r="J3323" i="2"/>
  <c r="U3322" i="2"/>
  <c r="S3322" i="2"/>
  <c r="T3322" i="2" s="1"/>
  <c r="Q3322" i="2"/>
  <c r="P3322" i="2"/>
  <c r="J3322" i="2"/>
  <c r="U3321" i="2"/>
  <c r="Q3321" i="2"/>
  <c r="P3321" i="2"/>
  <c r="J3321" i="2"/>
  <c r="U3320" i="2"/>
  <c r="S3320" i="2"/>
  <c r="T3320" i="2" s="1"/>
  <c r="Q3320" i="2"/>
  <c r="P3320" i="2"/>
  <c r="J3320" i="2"/>
  <c r="U3319" i="2"/>
  <c r="Q3319" i="2"/>
  <c r="P3319" i="2"/>
  <c r="J3319" i="2"/>
  <c r="U3318" i="2"/>
  <c r="Q3318" i="2"/>
  <c r="S3318" i="2" s="1"/>
  <c r="T3318" i="2" s="1"/>
  <c r="P3318" i="2"/>
  <c r="J3318" i="2"/>
  <c r="U3317" i="2"/>
  <c r="Q3317" i="2"/>
  <c r="S3317" i="2" s="1"/>
  <c r="T3317" i="2" s="1"/>
  <c r="P3317" i="2"/>
  <c r="J3317" i="2"/>
  <c r="U3316" i="2"/>
  <c r="Q3316" i="2"/>
  <c r="S3316" i="2" s="1"/>
  <c r="T3316" i="2" s="1"/>
  <c r="P3316" i="2"/>
  <c r="J3316" i="2"/>
  <c r="U3315" i="2"/>
  <c r="T3315" i="2"/>
  <c r="S3315" i="2"/>
  <c r="Q3315" i="2"/>
  <c r="P3315" i="2"/>
  <c r="J3315" i="2"/>
  <c r="U3314" i="2"/>
  <c r="Q3314" i="2"/>
  <c r="S3314" i="2" s="1"/>
  <c r="T3314" i="2" s="1"/>
  <c r="P3314" i="2"/>
  <c r="J3314" i="2"/>
  <c r="U3313" i="2"/>
  <c r="Q3313" i="2"/>
  <c r="P3313" i="2"/>
  <c r="U3312" i="2"/>
  <c r="Q3312" i="2"/>
  <c r="S3312" i="2" s="1"/>
  <c r="T3312" i="2" s="1"/>
  <c r="P3312" i="2"/>
  <c r="J3312" i="2"/>
  <c r="U3311" i="2"/>
  <c r="Q3311" i="2"/>
  <c r="S3311" i="2" s="1"/>
  <c r="T3311" i="2" s="1"/>
  <c r="P3311" i="2"/>
  <c r="J3311" i="2"/>
  <c r="U3310" i="2"/>
  <c r="S3310" i="2"/>
  <c r="T3310" i="2" s="1"/>
  <c r="Q3310" i="2"/>
  <c r="P3310" i="2"/>
  <c r="J3310" i="2"/>
  <c r="U3309" i="2"/>
  <c r="Q3309" i="2"/>
  <c r="P3309" i="2"/>
  <c r="S3309" i="2" s="1"/>
  <c r="T3309" i="2" s="1"/>
  <c r="J3309" i="2"/>
  <c r="U3308" i="2"/>
  <c r="S3308" i="2"/>
  <c r="T3308" i="2" s="1"/>
  <c r="Q3308" i="2"/>
  <c r="P3308" i="2"/>
  <c r="J3308" i="2"/>
  <c r="U3307" i="2"/>
  <c r="Q3307" i="2"/>
  <c r="P3307" i="2"/>
  <c r="J3307" i="2"/>
  <c r="U3306" i="2"/>
  <c r="Q3306" i="2"/>
  <c r="S3306" i="2" s="1"/>
  <c r="T3306" i="2" s="1"/>
  <c r="P3306" i="2"/>
  <c r="J3306" i="2"/>
  <c r="U3305" i="2"/>
  <c r="Q3305" i="2"/>
  <c r="P3305" i="2"/>
  <c r="S3305" i="2" s="1"/>
  <c r="T3305" i="2" s="1"/>
  <c r="J3305" i="2"/>
  <c r="U3304" i="2"/>
  <c r="Q3304" i="2"/>
  <c r="S3304" i="2" s="1"/>
  <c r="T3304" i="2" s="1"/>
  <c r="P3304" i="2"/>
  <c r="J3304" i="2"/>
  <c r="U3303" i="2"/>
  <c r="Q3303" i="2"/>
  <c r="P3303" i="2"/>
  <c r="J3303" i="2"/>
  <c r="U3302" i="2"/>
  <c r="Q3302" i="2"/>
  <c r="P3302" i="2"/>
  <c r="S3302" i="2" s="1"/>
  <c r="T3302" i="2" s="1"/>
  <c r="J3302" i="2"/>
  <c r="U3301" i="2"/>
  <c r="Q3301" i="2"/>
  <c r="P3301" i="2"/>
  <c r="J3301" i="2"/>
  <c r="U3300" i="2"/>
  <c r="Q3300" i="2"/>
  <c r="S3300" i="2" s="1"/>
  <c r="T3300" i="2" s="1"/>
  <c r="P3300" i="2"/>
  <c r="U3299" i="2"/>
  <c r="Q3299" i="2"/>
  <c r="P3299" i="2"/>
  <c r="S3299" i="2" s="1"/>
  <c r="T3299" i="2" s="1"/>
  <c r="J3299" i="2"/>
  <c r="U3298" i="2"/>
  <c r="Q3298" i="2"/>
  <c r="P3298" i="2"/>
  <c r="J3298" i="2"/>
  <c r="U3297" i="2"/>
  <c r="Q3297" i="2"/>
  <c r="P3297" i="2"/>
  <c r="S3297" i="2" s="1"/>
  <c r="T3297" i="2" s="1"/>
  <c r="J3297" i="2"/>
  <c r="U3296" i="2"/>
  <c r="Q3296" i="2"/>
  <c r="S3296" i="2" s="1"/>
  <c r="T3296" i="2" s="1"/>
  <c r="P3296" i="2"/>
  <c r="J3296" i="2"/>
  <c r="U3295" i="2"/>
  <c r="S3295" i="2"/>
  <c r="T3295" i="2" s="1"/>
  <c r="Q3295" i="2"/>
  <c r="P3295" i="2"/>
  <c r="J3295" i="2"/>
  <c r="U3294" i="2"/>
  <c r="Q3294" i="2"/>
  <c r="P3294" i="2"/>
  <c r="J3294" i="2"/>
  <c r="U3293" i="2"/>
  <c r="S3293" i="2"/>
  <c r="T3293" i="2" s="1"/>
  <c r="Q3293" i="2"/>
  <c r="P3293" i="2"/>
  <c r="J3293" i="2"/>
  <c r="U3292" i="2"/>
  <c r="Q3292" i="2"/>
  <c r="P3292" i="2"/>
  <c r="J3292" i="2"/>
  <c r="U3291" i="2"/>
  <c r="Q3291" i="2"/>
  <c r="P3291" i="2"/>
  <c r="S3291" i="2" s="1"/>
  <c r="T3291" i="2" s="1"/>
  <c r="J3291" i="2"/>
  <c r="U3290" i="2"/>
  <c r="Q3290" i="2"/>
  <c r="P3290" i="2"/>
  <c r="J3290" i="2"/>
  <c r="U3289" i="2"/>
  <c r="Q3289" i="2"/>
  <c r="P3289" i="2"/>
  <c r="S3289" i="2" s="1"/>
  <c r="T3289" i="2" s="1"/>
  <c r="J3289" i="2"/>
  <c r="U3288" i="2"/>
  <c r="Q3288" i="2"/>
  <c r="S3288" i="2" s="1"/>
  <c r="T3288" i="2" s="1"/>
  <c r="P3288" i="2"/>
  <c r="U3287" i="2"/>
  <c r="Q3287" i="2"/>
  <c r="P3287" i="2"/>
  <c r="S3287" i="2" s="1"/>
  <c r="T3287" i="2" s="1"/>
  <c r="J3287" i="2"/>
  <c r="U3286" i="2"/>
  <c r="Q3286" i="2"/>
  <c r="P3286" i="2"/>
  <c r="J3286" i="2"/>
  <c r="U3285" i="2"/>
  <c r="Q3285" i="2"/>
  <c r="S3285" i="2" s="1"/>
  <c r="T3285" i="2" s="1"/>
  <c r="P3285" i="2"/>
  <c r="U3284" i="2"/>
  <c r="Q3284" i="2"/>
  <c r="P3284" i="2"/>
  <c r="S3284" i="2" s="1"/>
  <c r="T3284" i="2" s="1"/>
  <c r="J3284" i="2"/>
  <c r="U3283" i="2"/>
  <c r="Q3283" i="2"/>
  <c r="P3283" i="2"/>
  <c r="J3283" i="2"/>
  <c r="U3282" i="2"/>
  <c r="Q3282" i="2"/>
  <c r="P3282" i="2"/>
  <c r="S3282" i="2" s="1"/>
  <c r="T3282" i="2" s="1"/>
  <c r="J3282" i="2"/>
  <c r="U3281" i="2"/>
  <c r="Q3281" i="2"/>
  <c r="S3281" i="2" s="1"/>
  <c r="T3281" i="2" s="1"/>
  <c r="P3281" i="2"/>
  <c r="J3281" i="2"/>
  <c r="U3280" i="2"/>
  <c r="S3280" i="2"/>
  <c r="T3280" i="2" s="1"/>
  <c r="Q3280" i="2"/>
  <c r="P3280" i="2"/>
  <c r="J3280" i="2"/>
  <c r="U3279" i="2"/>
  <c r="Q3279" i="2"/>
  <c r="P3279" i="2"/>
  <c r="J3279" i="2"/>
  <c r="U3278" i="2"/>
  <c r="S3278" i="2"/>
  <c r="T3278" i="2" s="1"/>
  <c r="Q3278" i="2"/>
  <c r="P3278" i="2"/>
  <c r="J3278" i="2"/>
  <c r="U3277" i="2"/>
  <c r="Q3277" i="2"/>
  <c r="P3277" i="2"/>
  <c r="J3277" i="2"/>
  <c r="U3276" i="2"/>
  <c r="Q3276" i="2"/>
  <c r="P3276" i="2"/>
  <c r="S3276" i="2" s="1"/>
  <c r="T3276" i="2" s="1"/>
  <c r="J3276" i="2"/>
  <c r="U3275" i="2"/>
  <c r="Q3275" i="2"/>
  <c r="P3275" i="2"/>
  <c r="J3275" i="2"/>
  <c r="U3274" i="2"/>
  <c r="Q3274" i="2"/>
  <c r="P3274" i="2"/>
  <c r="S3274" i="2" s="1"/>
  <c r="T3274" i="2" s="1"/>
  <c r="J3274" i="2"/>
  <c r="U3273" i="2"/>
  <c r="Q3273" i="2"/>
  <c r="S3273" i="2" s="1"/>
  <c r="T3273" i="2" s="1"/>
  <c r="P3273" i="2"/>
  <c r="J3273" i="2"/>
  <c r="U3272" i="2"/>
  <c r="S3272" i="2"/>
  <c r="T3272" i="2" s="1"/>
  <c r="Q3272" i="2"/>
  <c r="P3272" i="2"/>
  <c r="J3272" i="2"/>
  <c r="U3271" i="2"/>
  <c r="Q3271" i="2"/>
  <c r="P3271" i="2"/>
  <c r="J3271" i="2"/>
  <c r="U3270" i="2"/>
  <c r="S3270" i="2"/>
  <c r="T3270" i="2" s="1"/>
  <c r="Q3270" i="2"/>
  <c r="P3270" i="2"/>
  <c r="J3270" i="2"/>
  <c r="U3269" i="2"/>
  <c r="Q3269" i="2"/>
  <c r="P3269" i="2"/>
  <c r="J3269" i="2"/>
  <c r="U3268" i="2"/>
  <c r="S3268" i="2"/>
  <c r="T3268" i="2" s="1"/>
  <c r="Q3268" i="2"/>
  <c r="P3268" i="2"/>
  <c r="J3268" i="2"/>
  <c r="U3267" i="2"/>
  <c r="Q3267" i="2"/>
  <c r="S3267" i="2" s="1"/>
  <c r="T3267" i="2" s="1"/>
  <c r="P3267" i="2"/>
  <c r="J3267" i="2"/>
  <c r="U3266" i="2"/>
  <c r="Q3266" i="2"/>
  <c r="S3266" i="2" s="1"/>
  <c r="T3266" i="2" s="1"/>
  <c r="P3266" i="2"/>
  <c r="J3266" i="2"/>
  <c r="U3265" i="2"/>
  <c r="Q3265" i="2"/>
  <c r="S3265" i="2" s="1"/>
  <c r="T3265" i="2" s="1"/>
  <c r="P3265" i="2"/>
  <c r="J3265" i="2"/>
  <c r="U3264" i="2"/>
  <c r="Q3264" i="2"/>
  <c r="P3264" i="2"/>
  <c r="S3264" i="2" s="1"/>
  <c r="T3264" i="2" s="1"/>
  <c r="J3264" i="2"/>
  <c r="U3263" i="2"/>
  <c r="Q3263" i="2"/>
  <c r="S3263" i="2" s="1"/>
  <c r="T3263" i="2" s="1"/>
  <c r="P3263" i="2"/>
  <c r="J3263" i="2"/>
  <c r="U3262" i="2"/>
  <c r="S3262" i="2"/>
  <c r="T3262" i="2" s="1"/>
  <c r="Q3262" i="2"/>
  <c r="P3262" i="2"/>
  <c r="J3262" i="2"/>
  <c r="U3261" i="2"/>
  <c r="Q3261" i="2"/>
  <c r="P3261" i="2"/>
  <c r="J3261" i="2"/>
  <c r="U3260" i="2"/>
  <c r="Q3260" i="2"/>
  <c r="S3260" i="2" s="1"/>
  <c r="T3260" i="2" s="1"/>
  <c r="P3260" i="2"/>
  <c r="J3260" i="2"/>
  <c r="U3259" i="2"/>
  <c r="Q3259" i="2"/>
  <c r="S3259" i="2" s="1"/>
  <c r="T3259" i="2" s="1"/>
  <c r="P3259" i="2"/>
  <c r="J3259" i="2"/>
  <c r="U3258" i="2"/>
  <c r="T3258" i="2"/>
  <c r="S3258" i="2"/>
  <c r="Q3258" i="2"/>
  <c r="P3258" i="2"/>
  <c r="J3258" i="2"/>
  <c r="U3257" i="2"/>
  <c r="Q3257" i="2"/>
  <c r="S3257" i="2" s="1"/>
  <c r="T3257" i="2" s="1"/>
  <c r="P3257" i="2"/>
  <c r="J3257" i="2"/>
  <c r="U3256" i="2"/>
  <c r="Q3256" i="2"/>
  <c r="P3256" i="2"/>
  <c r="S3256" i="2" s="1"/>
  <c r="T3256" i="2" s="1"/>
  <c r="J3256" i="2"/>
  <c r="U3255" i="2"/>
  <c r="Q3255" i="2"/>
  <c r="P3255" i="2"/>
  <c r="J3255" i="2"/>
  <c r="U3254" i="2"/>
  <c r="Q3254" i="2"/>
  <c r="P3254" i="2"/>
  <c r="S3254" i="2" s="1"/>
  <c r="T3254" i="2" s="1"/>
  <c r="J3254" i="2"/>
  <c r="U3253" i="2"/>
  <c r="Q3253" i="2"/>
  <c r="S3253" i="2" s="1"/>
  <c r="T3253" i="2" s="1"/>
  <c r="P3253" i="2"/>
  <c r="J3253" i="2"/>
  <c r="U3252" i="2"/>
  <c r="Q3252" i="2"/>
  <c r="S3252" i="2" s="1"/>
  <c r="T3252" i="2" s="1"/>
  <c r="P3252" i="2"/>
  <c r="J3252" i="2"/>
  <c r="U3251" i="2"/>
  <c r="Q3251" i="2"/>
  <c r="S3251" i="2" s="1"/>
  <c r="T3251" i="2" s="1"/>
  <c r="P3251" i="2"/>
  <c r="J3251" i="2"/>
  <c r="U3250" i="2"/>
  <c r="Q3250" i="2"/>
  <c r="S3250" i="2" s="1"/>
  <c r="T3250" i="2" s="1"/>
  <c r="P3250" i="2"/>
  <c r="J3250" i="2"/>
  <c r="U3249" i="2"/>
  <c r="Q3249" i="2"/>
  <c r="S3249" i="2" s="1"/>
  <c r="T3249" i="2" s="1"/>
  <c r="P3249" i="2"/>
  <c r="J3249" i="2"/>
  <c r="U3248" i="2"/>
  <c r="S3248" i="2"/>
  <c r="T3248" i="2" s="1"/>
  <c r="Q3248" i="2"/>
  <c r="P3248" i="2"/>
  <c r="J3248" i="2"/>
  <c r="U3247" i="2"/>
  <c r="Q3247" i="2"/>
  <c r="P3247" i="2"/>
  <c r="J3247" i="2"/>
  <c r="U3246" i="2"/>
  <c r="Q3246" i="2"/>
  <c r="P3246" i="2"/>
  <c r="S3246" i="2" s="1"/>
  <c r="T3246" i="2" s="1"/>
  <c r="J3246" i="2"/>
  <c r="U3245" i="2"/>
  <c r="Q3245" i="2"/>
  <c r="P3245" i="2"/>
  <c r="J3245" i="2"/>
  <c r="U3244" i="2"/>
  <c r="Q3244" i="2"/>
  <c r="S3244" i="2" s="1"/>
  <c r="T3244" i="2" s="1"/>
  <c r="P3244" i="2"/>
  <c r="J3244" i="2"/>
  <c r="U3243" i="2"/>
  <c r="Q3243" i="2"/>
  <c r="S3243" i="2" s="1"/>
  <c r="T3243" i="2" s="1"/>
  <c r="P3243" i="2"/>
  <c r="J3243" i="2"/>
  <c r="U3242" i="2"/>
  <c r="Q3242" i="2"/>
  <c r="S3242" i="2" s="1"/>
  <c r="T3242" i="2" s="1"/>
  <c r="P3242" i="2"/>
  <c r="J3242" i="2"/>
  <c r="U3241" i="2"/>
  <c r="Q3241" i="2"/>
  <c r="S3241" i="2" s="1"/>
  <c r="T3241" i="2" s="1"/>
  <c r="P3241" i="2"/>
  <c r="J3241" i="2"/>
  <c r="U3240" i="2"/>
  <c r="S3240" i="2"/>
  <c r="T3240" i="2" s="1"/>
  <c r="Q3240" i="2"/>
  <c r="P3240" i="2"/>
  <c r="J3240" i="2"/>
  <c r="U3239" i="2"/>
  <c r="Q3239" i="2"/>
  <c r="P3239" i="2"/>
  <c r="J3239" i="2"/>
  <c r="U3238" i="2"/>
  <c r="S3238" i="2"/>
  <c r="T3238" i="2" s="1"/>
  <c r="Q3238" i="2"/>
  <c r="P3238" i="2"/>
  <c r="J3238" i="2"/>
  <c r="U3237" i="2"/>
  <c r="Q3237" i="2"/>
  <c r="P3237" i="2"/>
  <c r="J3237" i="2"/>
  <c r="U3236" i="2"/>
  <c r="S3236" i="2"/>
  <c r="T3236" i="2" s="1"/>
  <c r="Q3236" i="2"/>
  <c r="P3236" i="2"/>
  <c r="J3236" i="2"/>
  <c r="U3235" i="2"/>
  <c r="Q3235" i="2"/>
  <c r="S3235" i="2" s="1"/>
  <c r="T3235" i="2" s="1"/>
  <c r="P3235" i="2"/>
  <c r="J3235" i="2"/>
  <c r="U3234" i="2"/>
  <c r="Q3234" i="2"/>
  <c r="S3234" i="2" s="1"/>
  <c r="T3234" i="2" s="1"/>
  <c r="P3234" i="2"/>
  <c r="J3234" i="2"/>
  <c r="U3233" i="2"/>
  <c r="Q3233" i="2"/>
  <c r="S3233" i="2" s="1"/>
  <c r="T3233" i="2" s="1"/>
  <c r="P3233" i="2"/>
  <c r="J3233" i="2"/>
  <c r="U3232" i="2"/>
  <c r="Q3232" i="2"/>
  <c r="P3232" i="2"/>
  <c r="S3232" i="2" s="1"/>
  <c r="T3232" i="2" s="1"/>
  <c r="J3232" i="2"/>
  <c r="U3231" i="2"/>
  <c r="Q3231" i="2"/>
  <c r="S3231" i="2" s="1"/>
  <c r="T3231" i="2" s="1"/>
  <c r="P3231" i="2"/>
  <c r="J3231" i="2"/>
  <c r="U3230" i="2"/>
  <c r="S3230" i="2"/>
  <c r="T3230" i="2" s="1"/>
  <c r="Q3230" i="2"/>
  <c r="P3230" i="2"/>
  <c r="J3230" i="2"/>
  <c r="U3229" i="2"/>
  <c r="Q3229" i="2"/>
  <c r="P3229" i="2"/>
  <c r="J3229" i="2"/>
  <c r="U3228" i="2"/>
  <c r="Q3228" i="2"/>
  <c r="S3228" i="2" s="1"/>
  <c r="T3228" i="2" s="1"/>
  <c r="P3228" i="2"/>
  <c r="J3228" i="2"/>
  <c r="U3227" i="2"/>
  <c r="Q3227" i="2"/>
  <c r="S3227" i="2" s="1"/>
  <c r="T3227" i="2" s="1"/>
  <c r="P3227" i="2"/>
  <c r="J3227" i="2"/>
  <c r="U3226" i="2"/>
  <c r="T3226" i="2"/>
  <c r="S3226" i="2"/>
  <c r="Q3226" i="2"/>
  <c r="P3226" i="2"/>
  <c r="J3226" i="2"/>
  <c r="U3225" i="2"/>
  <c r="Q3225" i="2"/>
  <c r="S3225" i="2" s="1"/>
  <c r="T3225" i="2" s="1"/>
  <c r="P3225" i="2"/>
  <c r="J3225" i="2"/>
  <c r="U3224" i="2"/>
  <c r="Q3224" i="2"/>
  <c r="P3224" i="2"/>
  <c r="S3224" i="2" s="1"/>
  <c r="T3224" i="2" s="1"/>
  <c r="J3224" i="2"/>
  <c r="U3223" i="2"/>
  <c r="Q3223" i="2"/>
  <c r="P3223" i="2"/>
  <c r="J3223" i="2"/>
  <c r="U3222" i="2"/>
  <c r="Q3222" i="2"/>
  <c r="P3222" i="2"/>
  <c r="S3222" i="2" s="1"/>
  <c r="T3222" i="2" s="1"/>
  <c r="U3221" i="2"/>
  <c r="Q3221" i="2"/>
  <c r="P3221" i="2"/>
  <c r="J3221" i="2"/>
  <c r="U3220" i="2"/>
  <c r="Q3220" i="2"/>
  <c r="S3220" i="2" s="1"/>
  <c r="T3220" i="2" s="1"/>
  <c r="P3220" i="2"/>
  <c r="J3220" i="2"/>
  <c r="U3219" i="2"/>
  <c r="Q3219" i="2"/>
  <c r="P3219" i="2"/>
  <c r="J3219" i="2"/>
  <c r="U3218" i="2"/>
  <c r="Q3218" i="2"/>
  <c r="P3218" i="2"/>
  <c r="S3218" i="2" s="1"/>
  <c r="T3218" i="2" s="1"/>
  <c r="J3218" i="2"/>
  <c r="U3217" i="2"/>
  <c r="Q3217" i="2"/>
  <c r="P3217" i="2"/>
  <c r="J3217" i="2"/>
  <c r="U3216" i="2"/>
  <c r="Q3216" i="2"/>
  <c r="P3216" i="2"/>
  <c r="J3216" i="2"/>
  <c r="U3215" i="2"/>
  <c r="Q3215" i="2"/>
  <c r="P3215" i="2"/>
  <c r="J3215" i="2"/>
  <c r="U3214" i="2"/>
  <c r="Q3214" i="2"/>
  <c r="S3214" i="2" s="1"/>
  <c r="T3214" i="2" s="1"/>
  <c r="P3214" i="2"/>
  <c r="J3214" i="2"/>
  <c r="U3213" i="2"/>
  <c r="Q3213" i="2"/>
  <c r="P3213" i="2"/>
  <c r="J3213" i="2"/>
  <c r="U3212" i="2"/>
  <c r="Q3212" i="2"/>
  <c r="S3212" i="2" s="1"/>
  <c r="T3212" i="2" s="1"/>
  <c r="P3212" i="2"/>
  <c r="J3212" i="2"/>
  <c r="U3211" i="2"/>
  <c r="Q3211" i="2"/>
  <c r="P3211" i="2"/>
  <c r="J3211" i="2"/>
  <c r="U3210" i="2"/>
  <c r="S3210" i="2"/>
  <c r="T3210" i="2" s="1"/>
  <c r="Q3210" i="2"/>
  <c r="P3210" i="2"/>
  <c r="J3210" i="2"/>
  <c r="U3209" i="2"/>
  <c r="Q3209" i="2"/>
  <c r="P3209" i="2"/>
  <c r="S3209" i="2" s="1"/>
  <c r="T3209" i="2" s="1"/>
  <c r="J3209" i="2"/>
  <c r="U3208" i="2"/>
  <c r="Q3208" i="2"/>
  <c r="P3208" i="2"/>
  <c r="J3208" i="2"/>
  <c r="U3207" i="2"/>
  <c r="Q3207" i="2"/>
  <c r="P3207" i="2"/>
  <c r="S3207" i="2" s="1"/>
  <c r="T3207" i="2" s="1"/>
  <c r="J3207" i="2"/>
  <c r="U3206" i="2"/>
  <c r="Q3206" i="2"/>
  <c r="S3206" i="2" s="1"/>
  <c r="T3206" i="2" s="1"/>
  <c r="P3206" i="2"/>
  <c r="J3206" i="2"/>
  <c r="U3205" i="2"/>
  <c r="Q3205" i="2"/>
  <c r="P3205" i="2"/>
  <c r="J3205" i="2"/>
  <c r="U3204" i="2"/>
  <c r="Q3204" i="2"/>
  <c r="S3204" i="2" s="1"/>
  <c r="T3204" i="2" s="1"/>
  <c r="P3204" i="2"/>
  <c r="J3204" i="2"/>
  <c r="U3203" i="2"/>
  <c r="Q3203" i="2"/>
  <c r="P3203" i="2"/>
  <c r="J3203" i="2"/>
  <c r="U3202" i="2"/>
  <c r="S3202" i="2"/>
  <c r="T3202" i="2" s="1"/>
  <c r="Q3202" i="2"/>
  <c r="P3202" i="2"/>
  <c r="J3202" i="2"/>
  <c r="U3201" i="2"/>
  <c r="Q3201" i="2"/>
  <c r="P3201" i="2"/>
  <c r="S3201" i="2" s="1"/>
  <c r="T3201" i="2" s="1"/>
  <c r="J3201" i="2"/>
  <c r="U3200" i="2"/>
  <c r="Q3200" i="2"/>
  <c r="S3200" i="2" s="1"/>
  <c r="T3200" i="2" s="1"/>
  <c r="P3200" i="2"/>
  <c r="J3200" i="2"/>
  <c r="U3199" i="2"/>
  <c r="Q3199" i="2"/>
  <c r="P3199" i="2"/>
  <c r="S3199" i="2" s="1"/>
  <c r="T3199" i="2" s="1"/>
  <c r="U3198" i="2"/>
  <c r="Q3198" i="2"/>
  <c r="S3198" i="2" s="1"/>
  <c r="T3198" i="2" s="1"/>
  <c r="P3198" i="2"/>
  <c r="J3198" i="2"/>
  <c r="U3197" i="2"/>
  <c r="Q3197" i="2"/>
  <c r="P3197" i="2"/>
  <c r="S3197" i="2" s="1"/>
  <c r="T3197" i="2" s="1"/>
  <c r="J3197" i="2"/>
  <c r="U3196" i="2"/>
  <c r="Q3196" i="2"/>
  <c r="S3196" i="2" s="1"/>
  <c r="T3196" i="2" s="1"/>
  <c r="P3196" i="2"/>
  <c r="J3196" i="2"/>
  <c r="U3195" i="2"/>
  <c r="S3195" i="2"/>
  <c r="T3195" i="2" s="1"/>
  <c r="Q3195" i="2"/>
  <c r="P3195" i="2"/>
  <c r="J3195" i="2"/>
  <c r="U3194" i="2"/>
  <c r="Q3194" i="2"/>
  <c r="P3194" i="2"/>
  <c r="J3194" i="2"/>
  <c r="U3193" i="2"/>
  <c r="Q3193" i="2"/>
  <c r="S3193" i="2" s="1"/>
  <c r="T3193" i="2" s="1"/>
  <c r="P3193" i="2"/>
  <c r="J3193" i="2"/>
  <c r="U3192" i="2"/>
  <c r="Q3192" i="2"/>
  <c r="S3192" i="2" s="1"/>
  <c r="T3192" i="2" s="1"/>
  <c r="P3192" i="2"/>
  <c r="J3192" i="2"/>
  <c r="U3191" i="2"/>
  <c r="S3191" i="2"/>
  <c r="T3191" i="2" s="1"/>
  <c r="Q3191" i="2"/>
  <c r="P3191" i="2"/>
  <c r="J3191" i="2"/>
  <c r="U3190" i="2"/>
  <c r="Q3190" i="2"/>
  <c r="S3190" i="2" s="1"/>
  <c r="T3190" i="2" s="1"/>
  <c r="P3190" i="2"/>
  <c r="J3190" i="2"/>
  <c r="U3189" i="2"/>
  <c r="Q3189" i="2"/>
  <c r="S3189" i="2" s="1"/>
  <c r="T3189" i="2" s="1"/>
  <c r="P3189" i="2"/>
  <c r="U3188" i="2"/>
  <c r="Q3188" i="2"/>
  <c r="P3188" i="2"/>
  <c r="J3188" i="2"/>
  <c r="U3187" i="2"/>
  <c r="Q3187" i="2"/>
  <c r="P3187" i="2"/>
  <c r="S3187" i="2" s="1"/>
  <c r="T3187" i="2" s="1"/>
  <c r="J3187" i="2"/>
  <c r="U3186" i="2"/>
  <c r="Q3186" i="2"/>
  <c r="P3186" i="2"/>
  <c r="S3186" i="2" s="1"/>
  <c r="T3186" i="2" s="1"/>
  <c r="J3186" i="2"/>
  <c r="U3185" i="2"/>
  <c r="Q3185" i="2"/>
  <c r="P3185" i="2"/>
  <c r="J3185" i="2"/>
  <c r="U3184" i="2"/>
  <c r="Q3184" i="2"/>
  <c r="P3184" i="2"/>
  <c r="S3184" i="2" s="1"/>
  <c r="T3184" i="2" s="1"/>
  <c r="J3184" i="2"/>
  <c r="U3183" i="2"/>
  <c r="Q3183" i="2"/>
  <c r="S3183" i="2" s="1"/>
  <c r="T3183" i="2" s="1"/>
  <c r="P3183" i="2"/>
  <c r="J3183" i="2"/>
  <c r="U3182" i="2"/>
  <c r="Q3182" i="2"/>
  <c r="P3182" i="2"/>
  <c r="J3182" i="2"/>
  <c r="U3181" i="2"/>
  <c r="Q3181" i="2"/>
  <c r="S3181" i="2" s="1"/>
  <c r="T3181" i="2" s="1"/>
  <c r="P3181" i="2"/>
  <c r="J3181" i="2"/>
  <c r="U3180" i="2"/>
  <c r="Q3180" i="2"/>
  <c r="P3180" i="2"/>
  <c r="J3180" i="2"/>
  <c r="U3179" i="2"/>
  <c r="Q3179" i="2"/>
  <c r="P3179" i="2"/>
  <c r="S3179" i="2" s="1"/>
  <c r="T3179" i="2" s="1"/>
  <c r="J3179" i="2"/>
  <c r="U3178" i="2"/>
  <c r="Q3178" i="2"/>
  <c r="P3178" i="2"/>
  <c r="J3178" i="2"/>
  <c r="U3177" i="2"/>
  <c r="Q3177" i="2"/>
  <c r="P3177" i="2"/>
  <c r="J3177" i="2"/>
  <c r="U3176" i="2"/>
  <c r="Q3176" i="2"/>
  <c r="P3176" i="2"/>
  <c r="J3176" i="2"/>
  <c r="U3175" i="2"/>
  <c r="Q3175" i="2"/>
  <c r="S3175" i="2" s="1"/>
  <c r="T3175" i="2" s="1"/>
  <c r="P3175" i="2"/>
  <c r="J3175" i="2"/>
  <c r="U3174" i="2"/>
  <c r="Q3174" i="2"/>
  <c r="P3174" i="2"/>
  <c r="J3174" i="2"/>
  <c r="U3173" i="2"/>
  <c r="Q3173" i="2"/>
  <c r="S3173" i="2" s="1"/>
  <c r="T3173" i="2" s="1"/>
  <c r="P3173" i="2"/>
  <c r="J3173" i="2"/>
  <c r="U3172" i="2"/>
  <c r="Q3172" i="2"/>
  <c r="P3172" i="2"/>
  <c r="S3172" i="2" s="1"/>
  <c r="T3172" i="2" s="1"/>
  <c r="J3172" i="2"/>
  <c r="U3171" i="2"/>
  <c r="S3171" i="2"/>
  <c r="T3171" i="2" s="1"/>
  <c r="Q3171" i="2"/>
  <c r="P3171" i="2"/>
  <c r="J3171" i="2"/>
  <c r="U3170" i="2"/>
  <c r="Q3170" i="2"/>
  <c r="P3170" i="2"/>
  <c r="S3170" i="2" s="1"/>
  <c r="T3170" i="2" s="1"/>
  <c r="J3170" i="2"/>
  <c r="U3169" i="2"/>
  <c r="Q3169" i="2"/>
  <c r="P3169" i="2"/>
  <c r="J3169" i="2"/>
  <c r="U3168" i="2"/>
  <c r="Q3168" i="2"/>
  <c r="P3168" i="2"/>
  <c r="S3168" i="2" s="1"/>
  <c r="T3168" i="2" s="1"/>
  <c r="J3168" i="2"/>
  <c r="U3167" i="2"/>
  <c r="Q3167" i="2"/>
  <c r="S3167" i="2" s="1"/>
  <c r="T3167" i="2" s="1"/>
  <c r="P3167" i="2"/>
  <c r="J3167" i="2"/>
  <c r="U3166" i="2"/>
  <c r="Q3166" i="2"/>
  <c r="P3166" i="2"/>
  <c r="J3166" i="2"/>
  <c r="U3165" i="2"/>
  <c r="Q3165" i="2"/>
  <c r="S3165" i="2" s="1"/>
  <c r="T3165" i="2" s="1"/>
  <c r="P3165" i="2"/>
  <c r="J3165" i="2"/>
  <c r="U3164" i="2"/>
  <c r="Q3164" i="2"/>
  <c r="P3164" i="2"/>
  <c r="J3164" i="2"/>
  <c r="U3163" i="2"/>
  <c r="S3163" i="2"/>
  <c r="T3163" i="2" s="1"/>
  <c r="Q3163" i="2"/>
  <c r="P3163" i="2"/>
  <c r="J3163" i="2"/>
  <c r="U3162" i="2"/>
  <c r="Q3162" i="2"/>
  <c r="P3162" i="2"/>
  <c r="S3162" i="2" s="1"/>
  <c r="T3162" i="2" s="1"/>
  <c r="J3162" i="2"/>
  <c r="U3161" i="2"/>
  <c r="Q3161" i="2"/>
  <c r="S3161" i="2" s="1"/>
  <c r="T3161" i="2" s="1"/>
  <c r="P3161" i="2"/>
  <c r="J3161" i="2"/>
  <c r="U3160" i="2"/>
  <c r="Q3160" i="2"/>
  <c r="P3160" i="2"/>
  <c r="S3160" i="2" s="1"/>
  <c r="T3160" i="2" s="1"/>
  <c r="J3160" i="2"/>
  <c r="U3159" i="2"/>
  <c r="S3159" i="2"/>
  <c r="T3159" i="2" s="1"/>
  <c r="Q3159" i="2"/>
  <c r="P3159" i="2"/>
  <c r="J3159" i="2"/>
  <c r="U3158" i="2"/>
  <c r="Q3158" i="2"/>
  <c r="P3158" i="2"/>
  <c r="J3158" i="2"/>
  <c r="U3157" i="2"/>
  <c r="Q3157" i="2"/>
  <c r="S3157" i="2" s="1"/>
  <c r="T3157" i="2" s="1"/>
  <c r="P3157" i="2"/>
  <c r="J3157" i="2"/>
  <c r="U3156" i="2"/>
  <c r="Q3156" i="2"/>
  <c r="P3156" i="2"/>
  <c r="J3156" i="2"/>
  <c r="U3155" i="2"/>
  <c r="Q3155" i="2"/>
  <c r="P3155" i="2"/>
  <c r="S3155" i="2" s="1"/>
  <c r="T3155" i="2" s="1"/>
  <c r="J3155" i="2"/>
  <c r="U3154" i="2"/>
  <c r="Q3154" i="2"/>
  <c r="P3154" i="2"/>
  <c r="S3154" i="2" s="1"/>
  <c r="T3154" i="2" s="1"/>
  <c r="J3154" i="2"/>
  <c r="U3153" i="2"/>
  <c r="Q3153" i="2"/>
  <c r="P3153" i="2"/>
  <c r="J3153" i="2"/>
  <c r="U3152" i="2"/>
  <c r="Q3152" i="2"/>
  <c r="P3152" i="2"/>
  <c r="S3152" i="2" s="1"/>
  <c r="T3152" i="2" s="1"/>
  <c r="J3152" i="2"/>
  <c r="U3151" i="2"/>
  <c r="Q3151" i="2"/>
  <c r="S3151" i="2" s="1"/>
  <c r="T3151" i="2" s="1"/>
  <c r="P3151" i="2"/>
  <c r="J3151" i="2"/>
  <c r="U3150" i="2"/>
  <c r="Q3150" i="2"/>
  <c r="P3150" i="2"/>
  <c r="J3150" i="2"/>
  <c r="U3149" i="2"/>
  <c r="Q3149" i="2"/>
  <c r="P3149" i="2"/>
  <c r="J3149" i="2"/>
  <c r="U3148" i="2"/>
  <c r="Q3148" i="2"/>
  <c r="P3148" i="2"/>
  <c r="J3148" i="2"/>
  <c r="U3147" i="2"/>
  <c r="Q3147" i="2"/>
  <c r="P3147" i="2"/>
  <c r="S3147" i="2" s="1"/>
  <c r="T3147" i="2" s="1"/>
  <c r="J3147" i="2"/>
  <c r="U3146" i="2"/>
  <c r="Q3146" i="2"/>
  <c r="P3146" i="2"/>
  <c r="J3146" i="2"/>
  <c r="U3145" i="2"/>
  <c r="Q3145" i="2"/>
  <c r="P3145" i="2"/>
  <c r="S3145" i="2" s="1"/>
  <c r="T3145" i="2" s="1"/>
  <c r="J3145" i="2"/>
  <c r="U3144" i="2"/>
  <c r="Q3144" i="2"/>
  <c r="P3144" i="2"/>
  <c r="J3144" i="2"/>
  <c r="U3143" i="2"/>
  <c r="Q3143" i="2"/>
  <c r="S3143" i="2" s="1"/>
  <c r="T3143" i="2" s="1"/>
  <c r="P3143" i="2"/>
  <c r="J3143" i="2"/>
  <c r="U3142" i="2"/>
  <c r="Q3142" i="2"/>
  <c r="P3142" i="2"/>
  <c r="J3142" i="2"/>
  <c r="U3141" i="2"/>
  <c r="Q3141" i="2"/>
  <c r="P3141" i="2"/>
  <c r="J3141" i="2"/>
  <c r="U3140" i="2"/>
  <c r="Q3140" i="2"/>
  <c r="P3140" i="2"/>
  <c r="S3140" i="2" s="1"/>
  <c r="T3140" i="2" s="1"/>
  <c r="J3140" i="2"/>
  <c r="U3139" i="2"/>
  <c r="S3139" i="2"/>
  <c r="T3139" i="2" s="1"/>
  <c r="Q3139" i="2"/>
  <c r="P3139" i="2"/>
  <c r="J3139" i="2"/>
  <c r="U3138" i="2"/>
  <c r="Q3138" i="2"/>
  <c r="P3138" i="2"/>
  <c r="S3138" i="2" s="1"/>
  <c r="T3138" i="2" s="1"/>
  <c r="J3138" i="2"/>
  <c r="U3137" i="2"/>
  <c r="Q3137" i="2"/>
  <c r="P3137" i="2"/>
  <c r="S3137" i="2" s="1"/>
  <c r="T3137" i="2" s="1"/>
  <c r="J3137" i="2"/>
  <c r="U3136" i="2"/>
  <c r="Q3136" i="2"/>
  <c r="P3136" i="2"/>
  <c r="S3136" i="2" s="1"/>
  <c r="T3136" i="2" s="1"/>
  <c r="J3136" i="2"/>
  <c r="U3135" i="2"/>
  <c r="Q3135" i="2"/>
  <c r="S3135" i="2" s="1"/>
  <c r="T3135" i="2" s="1"/>
  <c r="P3135" i="2"/>
  <c r="J3135" i="2"/>
  <c r="U3134" i="2"/>
  <c r="Q3134" i="2"/>
  <c r="P3134" i="2"/>
  <c r="J3134" i="2"/>
  <c r="U3133" i="2"/>
  <c r="Q3133" i="2"/>
  <c r="P3133" i="2"/>
  <c r="J3133" i="2"/>
  <c r="U3132" i="2"/>
  <c r="Q3132" i="2"/>
  <c r="P3132" i="2"/>
  <c r="J3132" i="2"/>
  <c r="U3131" i="2"/>
  <c r="S3131" i="2"/>
  <c r="T3131" i="2" s="1"/>
  <c r="Q3131" i="2"/>
  <c r="P3131" i="2"/>
  <c r="J3131" i="2"/>
  <c r="U3130" i="2"/>
  <c r="Q3130" i="2"/>
  <c r="P3130" i="2"/>
  <c r="S3130" i="2" s="1"/>
  <c r="T3130" i="2" s="1"/>
  <c r="J3130" i="2"/>
  <c r="U3129" i="2"/>
  <c r="Q3129" i="2"/>
  <c r="P3129" i="2"/>
  <c r="J3129" i="2"/>
  <c r="U3128" i="2"/>
  <c r="Q3128" i="2"/>
  <c r="P3128" i="2"/>
  <c r="S3128" i="2" s="1"/>
  <c r="T3128" i="2" s="1"/>
  <c r="J3128" i="2"/>
  <c r="U3127" i="2"/>
  <c r="S3127" i="2"/>
  <c r="T3127" i="2" s="1"/>
  <c r="Q3127" i="2"/>
  <c r="P3127" i="2"/>
  <c r="J3127" i="2"/>
  <c r="U3126" i="2"/>
  <c r="Q3126" i="2"/>
  <c r="P3126" i="2"/>
  <c r="J3126" i="2"/>
  <c r="U3125" i="2"/>
  <c r="Q3125" i="2"/>
  <c r="P3125" i="2"/>
  <c r="S3125" i="2" s="1"/>
  <c r="T3125" i="2" s="1"/>
  <c r="J3125" i="2"/>
  <c r="U3124" i="2"/>
  <c r="Q3124" i="2"/>
  <c r="P3124" i="2"/>
  <c r="J3124" i="2"/>
  <c r="U3123" i="2"/>
  <c r="Q3123" i="2"/>
  <c r="S3123" i="2" s="1"/>
  <c r="T3123" i="2" s="1"/>
  <c r="P3123" i="2"/>
  <c r="J3123" i="2"/>
  <c r="U3122" i="2"/>
  <c r="Q3122" i="2"/>
  <c r="P3122" i="2"/>
  <c r="S3122" i="2" s="1"/>
  <c r="T3122" i="2" s="1"/>
  <c r="J3122" i="2"/>
  <c r="U3121" i="2"/>
  <c r="Q3121" i="2"/>
  <c r="P3121" i="2"/>
  <c r="S3121" i="2" s="1"/>
  <c r="T3121" i="2" s="1"/>
  <c r="J3121" i="2"/>
  <c r="U3120" i="2"/>
  <c r="Q3120" i="2"/>
  <c r="P3120" i="2"/>
  <c r="S3120" i="2" s="1"/>
  <c r="T3120" i="2" s="1"/>
  <c r="J3120" i="2"/>
  <c r="U3119" i="2"/>
  <c r="Q3119" i="2"/>
  <c r="S3119" i="2" s="1"/>
  <c r="T3119" i="2" s="1"/>
  <c r="P3119" i="2"/>
  <c r="J3119" i="2"/>
  <c r="U3118" i="2"/>
  <c r="Q3118" i="2"/>
  <c r="P3118" i="2"/>
  <c r="J3118" i="2"/>
  <c r="U3117" i="2"/>
  <c r="Q3117" i="2"/>
  <c r="P3117" i="2"/>
  <c r="J3117" i="2"/>
  <c r="U3116" i="2"/>
  <c r="Q3116" i="2"/>
  <c r="P3116" i="2"/>
  <c r="J3116" i="2"/>
  <c r="U3115" i="2"/>
  <c r="Q3115" i="2"/>
  <c r="P3115" i="2"/>
  <c r="S3115" i="2" s="1"/>
  <c r="T3115" i="2" s="1"/>
  <c r="J3115" i="2"/>
  <c r="U3114" i="2"/>
  <c r="Q3114" i="2"/>
  <c r="P3114" i="2"/>
  <c r="J3114" i="2"/>
  <c r="U3113" i="2"/>
  <c r="Q3113" i="2"/>
  <c r="P3113" i="2"/>
  <c r="S3113" i="2" s="1"/>
  <c r="T3113" i="2" s="1"/>
  <c r="J3113" i="2"/>
  <c r="U3112" i="2"/>
  <c r="S3112" i="2"/>
  <c r="T3112" i="2" s="1"/>
  <c r="Q3112" i="2"/>
  <c r="P3112" i="2"/>
  <c r="J3112" i="2"/>
  <c r="U3111" i="2"/>
  <c r="S3111" i="2"/>
  <c r="T3111" i="2" s="1"/>
  <c r="Q3111" i="2"/>
  <c r="P3111" i="2"/>
  <c r="J3111" i="2"/>
  <c r="U3110" i="2"/>
  <c r="Q3110" i="2"/>
  <c r="P3110" i="2"/>
  <c r="S3110" i="2" s="1"/>
  <c r="T3110" i="2" s="1"/>
  <c r="J3110" i="2"/>
  <c r="U3109" i="2"/>
  <c r="Q3109" i="2"/>
  <c r="P3109" i="2"/>
  <c r="S3109" i="2" s="1"/>
  <c r="T3109" i="2" s="1"/>
  <c r="J3109" i="2"/>
  <c r="U3108" i="2"/>
  <c r="Q3108" i="2"/>
  <c r="P3108" i="2"/>
  <c r="S3108" i="2" s="1"/>
  <c r="T3108" i="2" s="1"/>
  <c r="J3108" i="2"/>
  <c r="U3107" i="2"/>
  <c r="Q3107" i="2"/>
  <c r="S3107" i="2" s="1"/>
  <c r="T3107" i="2" s="1"/>
  <c r="P3107" i="2"/>
  <c r="J3107" i="2"/>
  <c r="U3106" i="2"/>
  <c r="Q3106" i="2"/>
  <c r="P3106" i="2"/>
  <c r="J3106" i="2"/>
  <c r="U3105" i="2"/>
  <c r="Q3105" i="2"/>
  <c r="P3105" i="2"/>
  <c r="S3105" i="2" s="1"/>
  <c r="T3105" i="2" s="1"/>
  <c r="J3105" i="2"/>
  <c r="U3104" i="2"/>
  <c r="Q3104" i="2"/>
  <c r="P3104" i="2"/>
  <c r="J3104" i="2"/>
  <c r="U3103" i="2"/>
  <c r="Q3103" i="2"/>
  <c r="S3103" i="2" s="1"/>
  <c r="T3103" i="2" s="1"/>
  <c r="P3103" i="2"/>
  <c r="J3103" i="2"/>
  <c r="U3102" i="2"/>
  <c r="Q3102" i="2"/>
  <c r="P3102" i="2"/>
  <c r="S3102" i="2" s="1"/>
  <c r="T3102" i="2" s="1"/>
  <c r="J3102" i="2"/>
  <c r="U3101" i="2"/>
  <c r="Q3101" i="2"/>
  <c r="P3101" i="2"/>
  <c r="J3101" i="2"/>
  <c r="U3100" i="2"/>
  <c r="Q3100" i="2"/>
  <c r="P3100" i="2"/>
  <c r="S3100" i="2" s="1"/>
  <c r="T3100" i="2" s="1"/>
  <c r="J3100" i="2"/>
  <c r="U3099" i="2"/>
  <c r="S3099" i="2"/>
  <c r="T3099" i="2" s="1"/>
  <c r="Q3099" i="2"/>
  <c r="P3099" i="2"/>
  <c r="J3099" i="2"/>
  <c r="U3098" i="2"/>
  <c r="Q3098" i="2"/>
  <c r="P3098" i="2"/>
  <c r="J3098" i="2"/>
  <c r="U3097" i="2"/>
  <c r="Q3097" i="2"/>
  <c r="P3097" i="2"/>
  <c r="J3097" i="2"/>
  <c r="U3096" i="2"/>
  <c r="Q3096" i="2"/>
  <c r="P3096" i="2"/>
  <c r="J3096" i="2"/>
  <c r="U3095" i="2"/>
  <c r="Q3095" i="2"/>
  <c r="P3095" i="2"/>
  <c r="S3095" i="2" s="1"/>
  <c r="T3095" i="2" s="1"/>
  <c r="J3095" i="2"/>
  <c r="U3094" i="2"/>
  <c r="Q3094" i="2"/>
  <c r="P3094" i="2"/>
  <c r="S3094" i="2" s="1"/>
  <c r="T3094" i="2" s="1"/>
  <c r="J3094" i="2"/>
  <c r="U3093" i="2"/>
  <c r="Q3093" i="2"/>
  <c r="P3093" i="2"/>
  <c r="S3093" i="2" s="1"/>
  <c r="T3093" i="2" s="1"/>
  <c r="J3093" i="2"/>
  <c r="U3092" i="2"/>
  <c r="Q3092" i="2"/>
  <c r="P3092" i="2"/>
  <c r="S3092" i="2" s="1"/>
  <c r="T3092" i="2" s="1"/>
  <c r="J3092" i="2"/>
  <c r="U3091" i="2"/>
  <c r="Q3091" i="2"/>
  <c r="S3091" i="2" s="1"/>
  <c r="T3091" i="2" s="1"/>
  <c r="P3091" i="2"/>
  <c r="J3091" i="2"/>
  <c r="U3090" i="2"/>
  <c r="Q3090" i="2"/>
  <c r="P3090" i="2"/>
  <c r="J3090" i="2"/>
  <c r="U3089" i="2"/>
  <c r="Q3089" i="2"/>
  <c r="P3089" i="2"/>
  <c r="J3089" i="2"/>
  <c r="U3088" i="2"/>
  <c r="Q3088" i="2"/>
  <c r="P3088" i="2"/>
  <c r="S3088" i="2" s="1"/>
  <c r="T3088" i="2" s="1"/>
  <c r="J3088" i="2"/>
  <c r="U3087" i="2"/>
  <c r="Q3087" i="2"/>
  <c r="P3087" i="2"/>
  <c r="S3087" i="2" s="1"/>
  <c r="T3087" i="2" s="1"/>
  <c r="J3087" i="2"/>
  <c r="U3086" i="2"/>
  <c r="Q3086" i="2"/>
  <c r="P3086" i="2"/>
  <c r="J3086" i="2"/>
  <c r="U3085" i="2"/>
  <c r="Q3085" i="2"/>
  <c r="P3085" i="2"/>
  <c r="S3085" i="2" s="1"/>
  <c r="T3085" i="2" s="1"/>
  <c r="J3085" i="2"/>
  <c r="U3084" i="2"/>
  <c r="Q3084" i="2"/>
  <c r="P3084" i="2"/>
  <c r="J3084" i="2"/>
  <c r="U3083" i="2"/>
  <c r="Q3083" i="2"/>
  <c r="S3083" i="2" s="1"/>
  <c r="T3083" i="2" s="1"/>
  <c r="P3083" i="2"/>
  <c r="J3083" i="2"/>
  <c r="U3082" i="2"/>
  <c r="Q3082" i="2"/>
  <c r="P3082" i="2"/>
  <c r="J3082" i="2"/>
  <c r="U3081" i="2"/>
  <c r="Q3081" i="2"/>
  <c r="P3081" i="2"/>
  <c r="J3081" i="2"/>
  <c r="U3080" i="2"/>
  <c r="Q3080" i="2"/>
  <c r="P3080" i="2"/>
  <c r="S3080" i="2" s="1"/>
  <c r="T3080" i="2" s="1"/>
  <c r="J3080" i="2"/>
  <c r="U3079" i="2"/>
  <c r="S3079" i="2"/>
  <c r="T3079" i="2" s="1"/>
  <c r="Q3079" i="2"/>
  <c r="P3079" i="2"/>
  <c r="J3079" i="2"/>
  <c r="U3078" i="2"/>
  <c r="Q3078" i="2"/>
  <c r="P3078" i="2"/>
  <c r="S3078" i="2" s="1"/>
  <c r="T3078" i="2" s="1"/>
  <c r="J3078" i="2"/>
  <c r="U3077" i="2"/>
  <c r="Q3077" i="2"/>
  <c r="P3077" i="2"/>
  <c r="S3077" i="2" s="1"/>
  <c r="T3077" i="2" s="1"/>
  <c r="J3077" i="2"/>
  <c r="U3076" i="2"/>
  <c r="Q3076" i="2"/>
  <c r="P3076" i="2"/>
  <c r="S3076" i="2" s="1"/>
  <c r="T3076" i="2" s="1"/>
  <c r="J3076" i="2"/>
  <c r="U3075" i="2"/>
  <c r="Q3075" i="2"/>
  <c r="S3075" i="2" s="1"/>
  <c r="T3075" i="2" s="1"/>
  <c r="P3075" i="2"/>
  <c r="J3075" i="2"/>
  <c r="U3074" i="2"/>
  <c r="Q3074" i="2"/>
  <c r="P3074" i="2"/>
  <c r="J3074" i="2"/>
  <c r="U3073" i="2"/>
  <c r="Q3073" i="2"/>
  <c r="P3073" i="2"/>
  <c r="S3073" i="2" s="1"/>
  <c r="T3073" i="2" s="1"/>
  <c r="J3073" i="2"/>
  <c r="U3072" i="2"/>
  <c r="Q3072" i="2"/>
  <c r="P3072" i="2"/>
  <c r="J3072" i="2"/>
  <c r="U3071" i="2"/>
  <c r="Q3071" i="2"/>
  <c r="S3071" i="2" s="1"/>
  <c r="T3071" i="2" s="1"/>
  <c r="P3071" i="2"/>
  <c r="J3071" i="2"/>
  <c r="U3070" i="2"/>
  <c r="Q3070" i="2"/>
  <c r="P3070" i="2"/>
  <c r="S3070" i="2" s="1"/>
  <c r="T3070" i="2" s="1"/>
  <c r="J3070" i="2"/>
  <c r="U3069" i="2"/>
  <c r="Q3069" i="2"/>
  <c r="P3069" i="2"/>
  <c r="J3069" i="2"/>
  <c r="U3068" i="2"/>
  <c r="Q3068" i="2"/>
  <c r="P3068" i="2"/>
  <c r="S3068" i="2" s="1"/>
  <c r="T3068" i="2" s="1"/>
  <c r="J3068" i="2"/>
  <c r="U3067" i="2"/>
  <c r="S3067" i="2"/>
  <c r="T3067" i="2" s="1"/>
  <c r="Q3067" i="2"/>
  <c r="P3067" i="2"/>
  <c r="J3067" i="2"/>
  <c r="U3066" i="2"/>
  <c r="Q3066" i="2"/>
  <c r="P3066" i="2"/>
  <c r="J3066" i="2"/>
  <c r="U3065" i="2"/>
  <c r="Q3065" i="2"/>
  <c r="P3065" i="2"/>
  <c r="S3065" i="2" s="1"/>
  <c r="T3065" i="2" s="1"/>
  <c r="J3065" i="2"/>
  <c r="U3064" i="2"/>
  <c r="Q3064" i="2"/>
  <c r="P3064" i="2"/>
  <c r="J3064" i="2"/>
  <c r="U3063" i="2"/>
  <c r="Q3063" i="2"/>
  <c r="S3063" i="2" s="1"/>
  <c r="T3063" i="2" s="1"/>
  <c r="P3063" i="2"/>
  <c r="J3063" i="2"/>
  <c r="U3062" i="2"/>
  <c r="Q3062" i="2"/>
  <c r="P3062" i="2"/>
  <c r="S3062" i="2" s="1"/>
  <c r="T3062" i="2" s="1"/>
  <c r="J3062" i="2"/>
  <c r="U3061" i="2"/>
  <c r="Q3061" i="2"/>
  <c r="P3061" i="2"/>
  <c r="S3061" i="2" s="1"/>
  <c r="T3061" i="2" s="1"/>
  <c r="J3061" i="2"/>
  <c r="U3060" i="2"/>
  <c r="Q3060" i="2"/>
  <c r="P3060" i="2"/>
  <c r="S3060" i="2" s="1"/>
  <c r="T3060" i="2" s="1"/>
  <c r="J3060" i="2"/>
  <c r="U3059" i="2"/>
  <c r="Q3059" i="2"/>
  <c r="S3059" i="2" s="1"/>
  <c r="T3059" i="2" s="1"/>
  <c r="P3059" i="2"/>
  <c r="J3059" i="2"/>
  <c r="U3058" i="2"/>
  <c r="Q3058" i="2"/>
  <c r="P3058" i="2"/>
  <c r="J3058" i="2"/>
  <c r="U3057" i="2"/>
  <c r="Q3057" i="2"/>
  <c r="P3057" i="2"/>
  <c r="J3057" i="2"/>
  <c r="U3056" i="2"/>
  <c r="Q3056" i="2"/>
  <c r="P3056" i="2"/>
  <c r="S3056" i="2" s="1"/>
  <c r="T3056" i="2" s="1"/>
  <c r="J3056" i="2"/>
  <c r="U3055" i="2"/>
  <c r="Q3055" i="2"/>
  <c r="P3055" i="2"/>
  <c r="S3055" i="2" s="1"/>
  <c r="T3055" i="2" s="1"/>
  <c r="J3055" i="2"/>
  <c r="U3054" i="2"/>
  <c r="Q3054" i="2"/>
  <c r="P3054" i="2"/>
  <c r="J3054" i="2"/>
  <c r="U3053" i="2"/>
  <c r="Q3053" i="2"/>
  <c r="P3053" i="2"/>
  <c r="S3053" i="2" s="1"/>
  <c r="T3053" i="2" s="1"/>
  <c r="J3053" i="2"/>
  <c r="U3052" i="2"/>
  <c r="Q3052" i="2"/>
  <c r="P3052" i="2"/>
  <c r="J3052" i="2"/>
  <c r="U3051" i="2"/>
  <c r="Q3051" i="2"/>
  <c r="S3051" i="2" s="1"/>
  <c r="T3051" i="2" s="1"/>
  <c r="P3051" i="2"/>
  <c r="J3051" i="2"/>
  <c r="U3050" i="2"/>
  <c r="Q3050" i="2"/>
  <c r="P3050" i="2"/>
  <c r="S3050" i="2" s="1"/>
  <c r="T3050" i="2" s="1"/>
  <c r="J3050" i="2"/>
  <c r="U3049" i="2"/>
  <c r="Q3049" i="2"/>
  <c r="P3049" i="2"/>
  <c r="J3049" i="2"/>
  <c r="U3048" i="2"/>
  <c r="Q3048" i="2"/>
  <c r="P3048" i="2"/>
  <c r="S3048" i="2" s="1"/>
  <c r="T3048" i="2" s="1"/>
  <c r="J3048" i="2"/>
  <c r="U3047" i="2"/>
  <c r="S3047" i="2"/>
  <c r="T3047" i="2" s="1"/>
  <c r="Q3047" i="2"/>
  <c r="P3047" i="2"/>
  <c r="J3047" i="2"/>
  <c r="U3046" i="2"/>
  <c r="Q3046" i="2"/>
  <c r="P3046" i="2"/>
  <c r="S3046" i="2" s="1"/>
  <c r="T3046" i="2" s="1"/>
  <c r="U3045" i="2"/>
  <c r="Q3045" i="2"/>
  <c r="S3045" i="2" s="1"/>
  <c r="T3045" i="2" s="1"/>
  <c r="P3045" i="2"/>
  <c r="J3045" i="2"/>
  <c r="U3044" i="2"/>
  <c r="Q3044" i="2"/>
  <c r="P3044" i="2"/>
  <c r="J3044" i="2"/>
  <c r="U3043" i="2"/>
  <c r="Q3043" i="2"/>
  <c r="S3043" i="2" s="1"/>
  <c r="T3043" i="2" s="1"/>
  <c r="P3043" i="2"/>
  <c r="J3043" i="2"/>
  <c r="U3042" i="2"/>
  <c r="Q3042" i="2"/>
  <c r="P3042" i="2"/>
  <c r="J3042" i="2"/>
  <c r="U3041" i="2"/>
  <c r="Q3041" i="2"/>
  <c r="S3041" i="2" s="1"/>
  <c r="T3041" i="2" s="1"/>
  <c r="P3041" i="2"/>
  <c r="J3041" i="2"/>
  <c r="U3040" i="2"/>
  <c r="Q3040" i="2"/>
  <c r="P3040" i="2"/>
  <c r="J3040" i="2"/>
  <c r="U3039" i="2"/>
  <c r="Q3039" i="2"/>
  <c r="S3039" i="2" s="1"/>
  <c r="T3039" i="2" s="1"/>
  <c r="P3039" i="2"/>
  <c r="J3039" i="2"/>
  <c r="U3038" i="2"/>
  <c r="Q3038" i="2"/>
  <c r="P3038" i="2"/>
  <c r="J3038" i="2"/>
  <c r="U3037" i="2"/>
  <c r="Q3037" i="2"/>
  <c r="S3037" i="2" s="1"/>
  <c r="T3037" i="2" s="1"/>
  <c r="P3037" i="2"/>
  <c r="J3037" i="2"/>
  <c r="U3036" i="2"/>
  <c r="Q3036" i="2"/>
  <c r="P3036" i="2"/>
  <c r="J3036" i="2"/>
  <c r="U3035" i="2"/>
  <c r="Q3035" i="2"/>
  <c r="P3035" i="2"/>
  <c r="J3035" i="2"/>
  <c r="U3034" i="2"/>
  <c r="Q3034" i="2"/>
  <c r="P3034" i="2"/>
  <c r="J3034" i="2"/>
  <c r="U3033" i="2"/>
  <c r="Q3033" i="2"/>
  <c r="P3033" i="2"/>
  <c r="J3033" i="2"/>
  <c r="U3032" i="2"/>
  <c r="Q3032" i="2"/>
  <c r="P3032" i="2"/>
  <c r="J3032" i="2"/>
  <c r="U3031" i="2"/>
  <c r="Q3031" i="2"/>
  <c r="P3031" i="2"/>
  <c r="J3031" i="2"/>
  <c r="U3030" i="2"/>
  <c r="Q3030" i="2"/>
  <c r="P3030" i="2"/>
  <c r="J3030" i="2"/>
  <c r="U3029" i="2"/>
  <c r="Q3029" i="2"/>
  <c r="P3029" i="2"/>
  <c r="J3029" i="2"/>
  <c r="U3028" i="2"/>
  <c r="Q3028" i="2"/>
  <c r="S3028" i="2" s="1"/>
  <c r="T3028" i="2" s="1"/>
  <c r="P3028" i="2"/>
  <c r="J3028" i="2"/>
  <c r="U3027" i="2"/>
  <c r="Q3027" i="2"/>
  <c r="S3027" i="2" s="1"/>
  <c r="T3027" i="2" s="1"/>
  <c r="P3027" i="2"/>
  <c r="J3027" i="2"/>
  <c r="U3026" i="2"/>
  <c r="Q3026" i="2"/>
  <c r="S3026" i="2" s="1"/>
  <c r="T3026" i="2" s="1"/>
  <c r="P3026" i="2"/>
  <c r="J3026" i="2"/>
  <c r="U3025" i="2"/>
  <c r="Q3025" i="2"/>
  <c r="S3025" i="2" s="1"/>
  <c r="T3025" i="2" s="1"/>
  <c r="P3025" i="2"/>
  <c r="J3025" i="2"/>
  <c r="U3024" i="2"/>
  <c r="Q3024" i="2"/>
  <c r="P3024" i="2"/>
  <c r="J3024" i="2"/>
  <c r="U3023" i="2"/>
  <c r="Q3023" i="2"/>
  <c r="S3023" i="2" s="1"/>
  <c r="T3023" i="2" s="1"/>
  <c r="P3023" i="2"/>
  <c r="J3023" i="2"/>
  <c r="U3022" i="2"/>
  <c r="Q3022" i="2"/>
  <c r="P3022" i="2"/>
  <c r="J3022" i="2"/>
  <c r="U3021" i="2"/>
  <c r="Q3021" i="2"/>
  <c r="S3021" i="2" s="1"/>
  <c r="T3021" i="2" s="1"/>
  <c r="P3021" i="2"/>
  <c r="J3021" i="2"/>
  <c r="U3020" i="2"/>
  <c r="Q3020" i="2"/>
  <c r="P3020" i="2"/>
  <c r="J3020" i="2"/>
  <c r="U3019" i="2"/>
  <c r="Q3019" i="2"/>
  <c r="S3019" i="2" s="1"/>
  <c r="T3019" i="2" s="1"/>
  <c r="P3019" i="2"/>
  <c r="J3019" i="2"/>
  <c r="U3018" i="2"/>
  <c r="Q3018" i="2"/>
  <c r="P3018" i="2"/>
  <c r="J3018" i="2"/>
  <c r="U3017" i="2"/>
  <c r="Q3017" i="2"/>
  <c r="S3017" i="2" s="1"/>
  <c r="T3017" i="2" s="1"/>
  <c r="P3017" i="2"/>
  <c r="J3017" i="2"/>
  <c r="U3016" i="2"/>
  <c r="Q3016" i="2"/>
  <c r="S3016" i="2" s="1"/>
  <c r="T3016" i="2" s="1"/>
  <c r="P3016" i="2"/>
  <c r="J3016" i="2"/>
  <c r="U3015" i="2"/>
  <c r="Q3015" i="2"/>
  <c r="S3015" i="2" s="1"/>
  <c r="T3015" i="2" s="1"/>
  <c r="P3015" i="2"/>
  <c r="J3015" i="2"/>
  <c r="U3014" i="2"/>
  <c r="Q3014" i="2"/>
  <c r="S3014" i="2" s="1"/>
  <c r="T3014" i="2" s="1"/>
  <c r="P3014" i="2"/>
  <c r="J3014" i="2"/>
  <c r="U3013" i="2"/>
  <c r="Q3013" i="2"/>
  <c r="S3013" i="2" s="1"/>
  <c r="T3013" i="2" s="1"/>
  <c r="P3013" i="2"/>
  <c r="J3013" i="2"/>
  <c r="U3012" i="2"/>
  <c r="Q3012" i="2"/>
  <c r="S3012" i="2" s="1"/>
  <c r="T3012" i="2" s="1"/>
  <c r="P3012" i="2"/>
  <c r="J3012" i="2"/>
  <c r="U3011" i="2"/>
  <c r="Q3011" i="2"/>
  <c r="S3011" i="2" s="1"/>
  <c r="T3011" i="2" s="1"/>
  <c r="P3011" i="2"/>
  <c r="J3011" i="2"/>
  <c r="U3010" i="2"/>
  <c r="Q3010" i="2"/>
  <c r="S3010" i="2" s="1"/>
  <c r="T3010" i="2" s="1"/>
  <c r="P3010" i="2"/>
  <c r="J3010" i="2"/>
  <c r="U3009" i="2"/>
  <c r="Q3009" i="2"/>
  <c r="S3009" i="2" s="1"/>
  <c r="T3009" i="2" s="1"/>
  <c r="P3009" i="2"/>
  <c r="J3009" i="2"/>
  <c r="U3008" i="2"/>
  <c r="Q3008" i="2"/>
  <c r="S3008" i="2" s="1"/>
  <c r="T3008" i="2" s="1"/>
  <c r="P3008" i="2"/>
  <c r="J3008" i="2"/>
  <c r="U3007" i="2"/>
  <c r="Q3007" i="2"/>
  <c r="S3007" i="2" s="1"/>
  <c r="T3007" i="2" s="1"/>
  <c r="P3007" i="2"/>
  <c r="J3007" i="2"/>
  <c r="U3006" i="2"/>
  <c r="Q3006" i="2"/>
  <c r="S3006" i="2" s="1"/>
  <c r="T3006" i="2" s="1"/>
  <c r="P3006" i="2"/>
  <c r="J3006" i="2"/>
  <c r="U3005" i="2"/>
  <c r="Q3005" i="2"/>
  <c r="S3005" i="2" s="1"/>
  <c r="T3005" i="2" s="1"/>
  <c r="P3005" i="2"/>
  <c r="J3005" i="2"/>
  <c r="U3004" i="2"/>
  <c r="Q3004" i="2"/>
  <c r="P3004" i="2"/>
  <c r="J3004" i="2"/>
  <c r="U3003" i="2"/>
  <c r="Q3003" i="2"/>
  <c r="P3003" i="2"/>
  <c r="J3003" i="2"/>
  <c r="U3002" i="2"/>
  <c r="Q3002" i="2"/>
  <c r="P3002" i="2"/>
  <c r="J3002" i="2"/>
  <c r="U3001" i="2"/>
  <c r="Q3001" i="2"/>
  <c r="P3001" i="2"/>
  <c r="J3001" i="2"/>
  <c r="U3000" i="2"/>
  <c r="Q3000" i="2"/>
  <c r="P3000" i="2"/>
  <c r="J3000" i="2"/>
  <c r="U2999" i="2"/>
  <c r="Q2999" i="2"/>
  <c r="P2999" i="2"/>
  <c r="J2999" i="2"/>
  <c r="U2998" i="2"/>
  <c r="Q2998" i="2"/>
  <c r="P2998" i="2"/>
  <c r="J2998" i="2"/>
  <c r="U2997" i="2"/>
  <c r="Q2997" i="2"/>
  <c r="P2997" i="2"/>
  <c r="J2997" i="2"/>
  <c r="U2996" i="2"/>
  <c r="Q2996" i="2"/>
  <c r="P2996" i="2"/>
  <c r="J2996" i="2"/>
  <c r="U2995" i="2"/>
  <c r="Q2995" i="2"/>
  <c r="S2995" i="2" s="1"/>
  <c r="T2995" i="2" s="1"/>
  <c r="P2995" i="2"/>
  <c r="J2995" i="2"/>
  <c r="U2994" i="2"/>
  <c r="Q2994" i="2"/>
  <c r="P2994" i="2"/>
  <c r="J2994" i="2"/>
  <c r="U2993" i="2"/>
  <c r="Q2993" i="2"/>
  <c r="S2993" i="2" s="1"/>
  <c r="T2993" i="2" s="1"/>
  <c r="P2993" i="2"/>
  <c r="J2993" i="2"/>
  <c r="U2992" i="2"/>
  <c r="Q2992" i="2"/>
  <c r="S2992" i="2" s="1"/>
  <c r="T2992" i="2" s="1"/>
  <c r="P2992" i="2"/>
  <c r="J2992" i="2"/>
  <c r="U2991" i="2"/>
  <c r="Q2991" i="2"/>
  <c r="P2991" i="2"/>
  <c r="J2991" i="2"/>
  <c r="U2990" i="2"/>
  <c r="Q2990" i="2"/>
  <c r="S2990" i="2" s="1"/>
  <c r="T2990" i="2" s="1"/>
  <c r="P2990" i="2"/>
  <c r="J2990" i="2"/>
  <c r="U2989" i="2"/>
  <c r="Q2989" i="2"/>
  <c r="P2989" i="2"/>
  <c r="J2989" i="2"/>
  <c r="U2988" i="2"/>
  <c r="Q2988" i="2"/>
  <c r="S2988" i="2" s="1"/>
  <c r="T2988" i="2" s="1"/>
  <c r="P2988" i="2"/>
  <c r="J2988" i="2"/>
  <c r="U2987" i="2"/>
  <c r="Q2987" i="2"/>
  <c r="P2987" i="2"/>
  <c r="J2987" i="2"/>
  <c r="U2986" i="2"/>
  <c r="Q2986" i="2"/>
  <c r="S2986" i="2" s="1"/>
  <c r="T2986" i="2" s="1"/>
  <c r="P2986" i="2"/>
  <c r="J2986" i="2"/>
  <c r="U2985" i="2"/>
  <c r="Q2985" i="2"/>
  <c r="P2985" i="2"/>
  <c r="J2985" i="2"/>
  <c r="U2984" i="2"/>
  <c r="T2984" i="2"/>
  <c r="Q2984" i="2"/>
  <c r="S2984" i="2" s="1"/>
  <c r="P2984" i="2"/>
  <c r="J2984" i="2"/>
  <c r="U2983" i="2"/>
  <c r="Q2983" i="2"/>
  <c r="S2983" i="2" s="1"/>
  <c r="T2983" i="2" s="1"/>
  <c r="P2983" i="2"/>
  <c r="J2983" i="2"/>
  <c r="U2982" i="2"/>
  <c r="Q2982" i="2"/>
  <c r="S2982" i="2" s="1"/>
  <c r="T2982" i="2" s="1"/>
  <c r="P2982" i="2"/>
  <c r="J2982" i="2"/>
  <c r="U2981" i="2"/>
  <c r="Q2981" i="2"/>
  <c r="S2981" i="2" s="1"/>
  <c r="T2981" i="2" s="1"/>
  <c r="P2981" i="2"/>
  <c r="J2981" i="2"/>
  <c r="U2980" i="2"/>
  <c r="Q2980" i="2"/>
  <c r="S2980" i="2" s="1"/>
  <c r="T2980" i="2" s="1"/>
  <c r="P2980" i="2"/>
  <c r="J2980" i="2"/>
  <c r="U2979" i="2"/>
  <c r="Q2979" i="2"/>
  <c r="S2979" i="2" s="1"/>
  <c r="T2979" i="2" s="1"/>
  <c r="P2979" i="2"/>
  <c r="J2979" i="2"/>
  <c r="U2978" i="2"/>
  <c r="Q2978" i="2"/>
  <c r="S2978" i="2" s="1"/>
  <c r="T2978" i="2" s="1"/>
  <c r="P2978" i="2"/>
  <c r="J2978" i="2"/>
  <c r="U2977" i="2"/>
  <c r="Q2977" i="2"/>
  <c r="S2977" i="2" s="1"/>
  <c r="T2977" i="2" s="1"/>
  <c r="P2977" i="2"/>
  <c r="J2977" i="2"/>
  <c r="U2976" i="2"/>
  <c r="Q2976" i="2"/>
  <c r="S2976" i="2" s="1"/>
  <c r="T2976" i="2" s="1"/>
  <c r="P2976" i="2"/>
  <c r="J2976" i="2"/>
  <c r="U2975" i="2"/>
  <c r="Q2975" i="2"/>
  <c r="S2975" i="2" s="1"/>
  <c r="T2975" i="2" s="1"/>
  <c r="P2975" i="2"/>
  <c r="J2975" i="2"/>
  <c r="U2974" i="2"/>
  <c r="Q2974" i="2"/>
  <c r="S2974" i="2" s="1"/>
  <c r="T2974" i="2" s="1"/>
  <c r="P2974" i="2"/>
  <c r="J2974" i="2"/>
  <c r="U2973" i="2"/>
  <c r="Q2973" i="2"/>
  <c r="S2973" i="2" s="1"/>
  <c r="T2973" i="2" s="1"/>
  <c r="P2973" i="2"/>
  <c r="J2973" i="2"/>
  <c r="U2972" i="2"/>
  <c r="Q2972" i="2"/>
  <c r="P2972" i="2"/>
  <c r="J2972" i="2"/>
  <c r="U2971" i="2"/>
  <c r="Q2971" i="2"/>
  <c r="P2971" i="2"/>
  <c r="J2971" i="2"/>
  <c r="U2970" i="2"/>
  <c r="Q2970" i="2"/>
  <c r="P2970" i="2"/>
  <c r="J2970" i="2"/>
  <c r="U2969" i="2"/>
  <c r="Q2969" i="2"/>
  <c r="P2969" i="2"/>
  <c r="J2969" i="2"/>
  <c r="U2968" i="2"/>
  <c r="Q2968" i="2"/>
  <c r="P2968" i="2"/>
  <c r="J2968" i="2"/>
  <c r="U2967" i="2"/>
  <c r="Q2967" i="2"/>
  <c r="P2967" i="2"/>
  <c r="J2967" i="2"/>
  <c r="U2966" i="2"/>
  <c r="Q2966" i="2"/>
  <c r="P2966" i="2"/>
  <c r="J2966" i="2"/>
  <c r="U2965" i="2"/>
  <c r="Q2965" i="2"/>
  <c r="P2965" i="2"/>
  <c r="J2965" i="2"/>
  <c r="U2964" i="2"/>
  <c r="Q2964" i="2"/>
  <c r="S2964" i="2" s="1"/>
  <c r="T2964" i="2" s="1"/>
  <c r="P2964" i="2"/>
  <c r="J2964" i="2"/>
  <c r="U2963" i="2"/>
  <c r="Q2963" i="2"/>
  <c r="S2963" i="2" s="1"/>
  <c r="T2963" i="2" s="1"/>
  <c r="P2963" i="2"/>
  <c r="J2963" i="2"/>
  <c r="U2962" i="2"/>
  <c r="Q2962" i="2"/>
  <c r="S2962" i="2" s="1"/>
  <c r="T2962" i="2" s="1"/>
  <c r="P2962" i="2"/>
  <c r="J2962" i="2"/>
  <c r="U2961" i="2"/>
  <c r="Q2961" i="2"/>
  <c r="S2961" i="2" s="1"/>
  <c r="T2961" i="2" s="1"/>
  <c r="P2961" i="2"/>
  <c r="J2961" i="2"/>
  <c r="U2960" i="2"/>
  <c r="Q2960" i="2"/>
  <c r="P2960" i="2"/>
  <c r="J2960" i="2"/>
  <c r="U2959" i="2"/>
  <c r="Q2959" i="2"/>
  <c r="S2959" i="2" s="1"/>
  <c r="T2959" i="2" s="1"/>
  <c r="P2959" i="2"/>
  <c r="J2959" i="2"/>
  <c r="U2958" i="2"/>
  <c r="Q2958" i="2"/>
  <c r="P2958" i="2"/>
  <c r="J2958" i="2"/>
  <c r="U2957" i="2"/>
  <c r="Q2957" i="2"/>
  <c r="S2957" i="2" s="1"/>
  <c r="T2957" i="2" s="1"/>
  <c r="P2957" i="2"/>
  <c r="J2957" i="2"/>
  <c r="U2956" i="2"/>
  <c r="Q2956" i="2"/>
  <c r="P2956" i="2"/>
  <c r="J2956" i="2"/>
  <c r="U2955" i="2"/>
  <c r="Q2955" i="2"/>
  <c r="S2955" i="2" s="1"/>
  <c r="T2955" i="2" s="1"/>
  <c r="P2955" i="2"/>
  <c r="J2955" i="2"/>
  <c r="U2954" i="2"/>
  <c r="Q2954" i="2"/>
  <c r="P2954" i="2"/>
  <c r="J2954" i="2"/>
  <c r="U2953" i="2"/>
  <c r="Q2953" i="2"/>
  <c r="S2953" i="2" s="1"/>
  <c r="T2953" i="2" s="1"/>
  <c r="P2953" i="2"/>
  <c r="J2953" i="2"/>
  <c r="U2952" i="2"/>
  <c r="Q2952" i="2"/>
  <c r="S2952" i="2" s="1"/>
  <c r="T2952" i="2" s="1"/>
  <c r="P2952" i="2"/>
  <c r="J2952" i="2"/>
  <c r="U2951" i="2"/>
  <c r="Q2951" i="2"/>
  <c r="S2951" i="2" s="1"/>
  <c r="T2951" i="2" s="1"/>
  <c r="P2951" i="2"/>
  <c r="J2951" i="2"/>
  <c r="U2950" i="2"/>
  <c r="Q2950" i="2"/>
  <c r="S2950" i="2" s="1"/>
  <c r="T2950" i="2" s="1"/>
  <c r="P2950" i="2"/>
  <c r="J2950" i="2"/>
  <c r="U2949" i="2"/>
  <c r="Q2949" i="2"/>
  <c r="S2949" i="2" s="1"/>
  <c r="T2949" i="2" s="1"/>
  <c r="P2949" i="2"/>
  <c r="J2949" i="2"/>
  <c r="U2948" i="2"/>
  <c r="Q2948" i="2"/>
  <c r="S2948" i="2" s="1"/>
  <c r="T2948" i="2" s="1"/>
  <c r="P2948" i="2"/>
  <c r="J2948" i="2"/>
  <c r="U2947" i="2"/>
  <c r="Q2947" i="2"/>
  <c r="S2947" i="2" s="1"/>
  <c r="T2947" i="2" s="1"/>
  <c r="P2947" i="2"/>
  <c r="J2947" i="2"/>
  <c r="U2946" i="2"/>
  <c r="Q2946" i="2"/>
  <c r="S2946" i="2" s="1"/>
  <c r="T2946" i="2" s="1"/>
  <c r="P2946" i="2"/>
  <c r="U2945" i="2"/>
  <c r="S2945" i="2"/>
  <c r="T2945" i="2" s="1"/>
  <c r="Q2945" i="2"/>
  <c r="P2945" i="2"/>
  <c r="J2945" i="2"/>
  <c r="U2944" i="2"/>
  <c r="Q2944" i="2"/>
  <c r="S2944" i="2" s="1"/>
  <c r="T2944" i="2" s="1"/>
  <c r="P2944" i="2"/>
  <c r="J2944" i="2"/>
  <c r="U2943" i="2"/>
  <c r="Q2943" i="2"/>
  <c r="P2943" i="2"/>
  <c r="S2943" i="2" s="1"/>
  <c r="T2943" i="2" s="1"/>
  <c r="J2943" i="2"/>
  <c r="U2942" i="2"/>
  <c r="Q2942" i="2"/>
  <c r="P2942" i="2"/>
  <c r="J2942" i="2"/>
  <c r="U2941" i="2"/>
  <c r="Q2941" i="2"/>
  <c r="P2941" i="2"/>
  <c r="S2941" i="2" s="1"/>
  <c r="T2941" i="2" s="1"/>
  <c r="J2941" i="2"/>
  <c r="U2940" i="2"/>
  <c r="S2940" i="2"/>
  <c r="T2940" i="2" s="1"/>
  <c r="Q2940" i="2"/>
  <c r="P2940" i="2"/>
  <c r="J2940" i="2"/>
  <c r="U2939" i="2"/>
  <c r="Q2939" i="2"/>
  <c r="P2939" i="2"/>
  <c r="J2939" i="2"/>
  <c r="U2938" i="2"/>
  <c r="Q2938" i="2"/>
  <c r="P2938" i="2"/>
  <c r="J2938" i="2"/>
  <c r="U2937" i="2"/>
  <c r="Q2937" i="2"/>
  <c r="P2937" i="2"/>
  <c r="J2937" i="2"/>
  <c r="U2936" i="2"/>
  <c r="S2936" i="2"/>
  <c r="T2936" i="2" s="1"/>
  <c r="Q2936" i="2"/>
  <c r="P2936" i="2"/>
  <c r="J2936" i="2"/>
  <c r="U2935" i="2"/>
  <c r="Q2935" i="2"/>
  <c r="P2935" i="2"/>
  <c r="J2935" i="2"/>
  <c r="U2934" i="2"/>
  <c r="Q2934" i="2"/>
  <c r="P2934" i="2"/>
  <c r="J2934" i="2"/>
  <c r="U2933" i="2"/>
  <c r="Q2933" i="2"/>
  <c r="P2933" i="2"/>
  <c r="S2933" i="2" s="1"/>
  <c r="T2933" i="2" s="1"/>
  <c r="J2933" i="2"/>
  <c r="U2932" i="2"/>
  <c r="Q2932" i="2"/>
  <c r="P2932" i="2"/>
  <c r="S2932" i="2" s="1"/>
  <c r="T2932" i="2" s="1"/>
  <c r="J2932" i="2"/>
  <c r="U2931" i="2"/>
  <c r="Q2931" i="2"/>
  <c r="P2931" i="2"/>
  <c r="S2931" i="2" s="1"/>
  <c r="T2931" i="2" s="1"/>
  <c r="J2931" i="2"/>
  <c r="U2930" i="2"/>
  <c r="Q2930" i="2"/>
  <c r="P2930" i="2"/>
  <c r="S2930" i="2" s="1"/>
  <c r="T2930" i="2" s="1"/>
  <c r="J2930" i="2"/>
  <c r="U2929" i="2"/>
  <c r="Q2929" i="2"/>
  <c r="P2929" i="2"/>
  <c r="S2929" i="2" s="1"/>
  <c r="T2929" i="2" s="1"/>
  <c r="J2929" i="2"/>
  <c r="U2928" i="2"/>
  <c r="Q2928" i="2"/>
  <c r="S2928" i="2" s="1"/>
  <c r="T2928" i="2" s="1"/>
  <c r="P2928" i="2"/>
  <c r="J2928" i="2"/>
  <c r="U2927" i="2"/>
  <c r="Q2927" i="2"/>
  <c r="S2927" i="2" s="1"/>
  <c r="T2927" i="2" s="1"/>
  <c r="P2927" i="2"/>
  <c r="J2927" i="2"/>
  <c r="U2926" i="2"/>
  <c r="Q2926" i="2"/>
  <c r="P2926" i="2"/>
  <c r="S2926" i="2" s="1"/>
  <c r="T2926" i="2" s="1"/>
  <c r="J2926" i="2"/>
  <c r="U2925" i="2"/>
  <c r="Q2925" i="2"/>
  <c r="P2925" i="2"/>
  <c r="J2925" i="2"/>
  <c r="U2924" i="2"/>
  <c r="Q2924" i="2"/>
  <c r="S2924" i="2" s="1"/>
  <c r="T2924" i="2" s="1"/>
  <c r="P2924" i="2"/>
  <c r="J2924" i="2"/>
  <c r="U2923" i="2"/>
  <c r="Q2923" i="2"/>
  <c r="P2923" i="2"/>
  <c r="S2923" i="2" s="1"/>
  <c r="T2923" i="2" s="1"/>
  <c r="J2923" i="2"/>
  <c r="U2922" i="2"/>
  <c r="Q2922" i="2"/>
  <c r="P2922" i="2"/>
  <c r="S2922" i="2" s="1"/>
  <c r="T2922" i="2" s="1"/>
  <c r="J2922" i="2"/>
  <c r="U2921" i="2"/>
  <c r="Q2921" i="2"/>
  <c r="P2921" i="2"/>
  <c r="S2921" i="2" s="1"/>
  <c r="T2921" i="2" s="1"/>
  <c r="J2921" i="2"/>
  <c r="U2920" i="2"/>
  <c r="Q2920" i="2"/>
  <c r="P2920" i="2"/>
  <c r="S2920" i="2" s="1"/>
  <c r="T2920" i="2" s="1"/>
  <c r="J2920" i="2"/>
  <c r="U2919" i="2"/>
  <c r="Q2919" i="2"/>
  <c r="P2919" i="2"/>
  <c r="J2919" i="2"/>
  <c r="U2918" i="2"/>
  <c r="Q2918" i="2"/>
  <c r="P2918" i="2"/>
  <c r="S2918" i="2" s="1"/>
  <c r="T2918" i="2" s="1"/>
  <c r="J2918" i="2"/>
  <c r="U2917" i="2"/>
  <c r="Q2917" i="2"/>
  <c r="P2917" i="2"/>
  <c r="S2917" i="2" s="1"/>
  <c r="T2917" i="2" s="1"/>
  <c r="J2917" i="2"/>
  <c r="U2916" i="2"/>
  <c r="Q2916" i="2"/>
  <c r="S2916" i="2" s="1"/>
  <c r="T2916" i="2" s="1"/>
  <c r="P2916" i="2"/>
  <c r="J2916" i="2"/>
  <c r="U2915" i="2"/>
  <c r="S2915" i="2"/>
  <c r="T2915" i="2" s="1"/>
  <c r="Q2915" i="2"/>
  <c r="P2915" i="2"/>
  <c r="J2915" i="2"/>
  <c r="U2914" i="2"/>
  <c r="Q2914" i="2"/>
  <c r="P2914" i="2"/>
  <c r="J2914" i="2"/>
  <c r="U2913" i="2"/>
  <c r="Q2913" i="2"/>
  <c r="P2913" i="2"/>
  <c r="J2913" i="2"/>
  <c r="U2912" i="2"/>
  <c r="Q2912" i="2"/>
  <c r="P2912" i="2"/>
  <c r="J2912" i="2"/>
  <c r="U2911" i="2"/>
  <c r="Q2911" i="2"/>
  <c r="P2911" i="2"/>
  <c r="S2911" i="2" s="1"/>
  <c r="T2911" i="2" s="1"/>
  <c r="J2911" i="2"/>
  <c r="U2910" i="2"/>
  <c r="Q2910" i="2"/>
  <c r="P2910" i="2"/>
  <c r="S2910" i="2" s="1"/>
  <c r="T2910" i="2" s="1"/>
  <c r="J2910" i="2"/>
  <c r="U2909" i="2"/>
  <c r="Q2909" i="2"/>
  <c r="P2909" i="2"/>
  <c r="S2909" i="2" s="1"/>
  <c r="T2909" i="2" s="1"/>
  <c r="J2909" i="2"/>
  <c r="U2908" i="2"/>
  <c r="Q2908" i="2"/>
  <c r="P2908" i="2"/>
  <c r="J2908" i="2"/>
  <c r="U2907" i="2"/>
  <c r="Q2907" i="2"/>
  <c r="S2907" i="2" s="1"/>
  <c r="T2907" i="2" s="1"/>
  <c r="P2907" i="2"/>
  <c r="J2907" i="2"/>
  <c r="U2906" i="2"/>
  <c r="Q2906" i="2"/>
  <c r="P2906" i="2"/>
  <c r="S2906" i="2" s="1"/>
  <c r="T2906" i="2" s="1"/>
  <c r="J2906" i="2"/>
  <c r="U2905" i="2"/>
  <c r="Q2905" i="2"/>
  <c r="P2905" i="2"/>
  <c r="J2905" i="2"/>
  <c r="U2904" i="2"/>
  <c r="Q2904" i="2"/>
  <c r="P2904" i="2"/>
  <c r="S2904" i="2" s="1"/>
  <c r="T2904" i="2" s="1"/>
  <c r="J2904" i="2"/>
  <c r="U2903" i="2"/>
  <c r="S2903" i="2"/>
  <c r="T2903" i="2" s="1"/>
  <c r="Q2903" i="2"/>
  <c r="P2903" i="2"/>
  <c r="J2903" i="2"/>
  <c r="U2902" i="2"/>
  <c r="Q2902" i="2"/>
  <c r="P2902" i="2"/>
  <c r="J2902" i="2"/>
  <c r="U2901" i="2"/>
  <c r="Q2901" i="2"/>
  <c r="P2901" i="2"/>
  <c r="S2901" i="2" s="1"/>
  <c r="T2901" i="2" s="1"/>
  <c r="J2901" i="2"/>
  <c r="U2900" i="2"/>
  <c r="S2900" i="2"/>
  <c r="T2900" i="2" s="1"/>
  <c r="Q2900" i="2"/>
  <c r="P2900" i="2"/>
  <c r="J2900" i="2"/>
  <c r="U2899" i="2"/>
  <c r="Q2899" i="2"/>
  <c r="P2899" i="2"/>
  <c r="S2899" i="2" s="1"/>
  <c r="T2899" i="2" s="1"/>
  <c r="J2899" i="2"/>
  <c r="U2898" i="2"/>
  <c r="Q2898" i="2"/>
  <c r="P2898" i="2"/>
  <c r="U2897" i="2"/>
  <c r="Q2897" i="2"/>
  <c r="S2897" i="2" s="1"/>
  <c r="T2897" i="2" s="1"/>
  <c r="P2897" i="2"/>
  <c r="J2897" i="2"/>
  <c r="U2896" i="2"/>
  <c r="Q2896" i="2"/>
  <c r="S2896" i="2" s="1"/>
  <c r="T2896" i="2" s="1"/>
  <c r="P2896" i="2"/>
  <c r="J2896" i="2"/>
  <c r="U2895" i="2"/>
  <c r="Q2895" i="2"/>
  <c r="S2895" i="2" s="1"/>
  <c r="T2895" i="2" s="1"/>
  <c r="P2895" i="2"/>
  <c r="J2895" i="2"/>
  <c r="U2894" i="2"/>
  <c r="T2894" i="2"/>
  <c r="Q2894" i="2"/>
  <c r="S2894" i="2" s="1"/>
  <c r="P2894" i="2"/>
  <c r="J2894" i="2"/>
  <c r="U2893" i="2"/>
  <c r="Q2893" i="2"/>
  <c r="S2893" i="2" s="1"/>
  <c r="T2893" i="2" s="1"/>
  <c r="P2893" i="2"/>
  <c r="J2893" i="2"/>
  <c r="U2892" i="2"/>
  <c r="Q2892" i="2"/>
  <c r="P2892" i="2"/>
  <c r="J2892" i="2"/>
  <c r="U2891" i="2"/>
  <c r="Q2891" i="2"/>
  <c r="S2891" i="2" s="1"/>
  <c r="T2891" i="2" s="1"/>
  <c r="P2891" i="2"/>
  <c r="J2891" i="2"/>
  <c r="U2890" i="2"/>
  <c r="Q2890" i="2"/>
  <c r="P2890" i="2"/>
  <c r="J2890" i="2"/>
  <c r="U2889" i="2"/>
  <c r="Q2889" i="2"/>
  <c r="S2889" i="2" s="1"/>
  <c r="T2889" i="2" s="1"/>
  <c r="P2889" i="2"/>
  <c r="J2889" i="2"/>
  <c r="U2888" i="2"/>
  <c r="Q2888" i="2"/>
  <c r="P2888" i="2"/>
  <c r="J2888" i="2"/>
  <c r="U2887" i="2"/>
  <c r="Q2887" i="2"/>
  <c r="S2887" i="2" s="1"/>
  <c r="T2887" i="2" s="1"/>
  <c r="P2887" i="2"/>
  <c r="J2887" i="2"/>
  <c r="U2886" i="2"/>
  <c r="Q2886" i="2"/>
  <c r="P2886" i="2"/>
  <c r="U2885" i="2"/>
  <c r="Q2885" i="2"/>
  <c r="S2885" i="2" s="1"/>
  <c r="T2885" i="2" s="1"/>
  <c r="P2885" i="2"/>
  <c r="J2885" i="2"/>
  <c r="U2884" i="2"/>
  <c r="Q2884" i="2"/>
  <c r="P2884" i="2"/>
  <c r="J2884" i="2"/>
  <c r="U2883" i="2"/>
  <c r="Q2883" i="2"/>
  <c r="P2883" i="2"/>
  <c r="J2883" i="2"/>
  <c r="U2882" i="2"/>
  <c r="Q2882" i="2"/>
  <c r="S2882" i="2" s="1"/>
  <c r="T2882" i="2" s="1"/>
  <c r="P2882" i="2"/>
  <c r="U2881" i="2"/>
  <c r="Q2881" i="2"/>
  <c r="S2881" i="2" s="1"/>
  <c r="T2881" i="2" s="1"/>
  <c r="P2881" i="2"/>
  <c r="J2881" i="2"/>
  <c r="U2880" i="2"/>
  <c r="Q2880" i="2"/>
  <c r="S2880" i="2" s="1"/>
  <c r="T2880" i="2" s="1"/>
  <c r="P2880" i="2"/>
  <c r="J2880" i="2"/>
  <c r="U2879" i="2"/>
  <c r="Q2879" i="2"/>
  <c r="P2879" i="2"/>
  <c r="J2879" i="2"/>
  <c r="U2878" i="2"/>
  <c r="Q2878" i="2"/>
  <c r="S2878" i="2" s="1"/>
  <c r="T2878" i="2" s="1"/>
  <c r="P2878" i="2"/>
  <c r="J2878" i="2"/>
  <c r="U2877" i="2"/>
  <c r="Q2877" i="2"/>
  <c r="P2877" i="2"/>
  <c r="J2877" i="2"/>
  <c r="U2876" i="2"/>
  <c r="S2876" i="2"/>
  <c r="T2876" i="2" s="1"/>
  <c r="Q2876" i="2"/>
  <c r="P2876" i="2"/>
  <c r="J2876" i="2"/>
  <c r="U2875" i="2"/>
  <c r="Q2875" i="2"/>
  <c r="P2875" i="2"/>
  <c r="J2875" i="2"/>
  <c r="U2874" i="2"/>
  <c r="Q2874" i="2"/>
  <c r="P2874" i="2"/>
  <c r="J2874" i="2"/>
  <c r="U2873" i="2"/>
  <c r="Q2873" i="2"/>
  <c r="P2873" i="2"/>
  <c r="J2873" i="2"/>
  <c r="U2872" i="2"/>
  <c r="Q2872" i="2"/>
  <c r="P2872" i="2"/>
  <c r="J2872" i="2"/>
  <c r="U2871" i="2"/>
  <c r="Q2871" i="2"/>
  <c r="P2871" i="2"/>
  <c r="J2871" i="2"/>
  <c r="U2870" i="2"/>
  <c r="Q2870" i="2"/>
  <c r="S2870" i="2" s="1"/>
  <c r="T2870" i="2" s="1"/>
  <c r="P2870" i="2"/>
  <c r="U2869" i="2"/>
  <c r="Q2869" i="2"/>
  <c r="P2869" i="2"/>
  <c r="J2869" i="2"/>
  <c r="U2868" i="2"/>
  <c r="Q2868" i="2"/>
  <c r="S2868" i="2" s="1"/>
  <c r="T2868" i="2" s="1"/>
  <c r="P2868" i="2"/>
  <c r="J2868" i="2"/>
  <c r="U2867" i="2"/>
  <c r="Q2867" i="2"/>
  <c r="P2867" i="2"/>
  <c r="J2867" i="2"/>
  <c r="U2866" i="2"/>
  <c r="Q2866" i="2"/>
  <c r="S2866" i="2" s="1"/>
  <c r="T2866" i="2" s="1"/>
  <c r="P2866" i="2"/>
  <c r="J2866" i="2"/>
  <c r="U2865" i="2"/>
  <c r="Q2865" i="2"/>
  <c r="P2865" i="2"/>
  <c r="S2865" i="2" s="1"/>
  <c r="T2865" i="2" s="1"/>
  <c r="J2865" i="2"/>
  <c r="U2864" i="2"/>
  <c r="Q2864" i="2"/>
  <c r="S2864" i="2" s="1"/>
  <c r="T2864" i="2" s="1"/>
  <c r="P2864" i="2"/>
  <c r="J2864" i="2"/>
  <c r="U2863" i="2"/>
  <c r="Q2863" i="2"/>
  <c r="S2863" i="2" s="1"/>
  <c r="T2863" i="2" s="1"/>
  <c r="P2863" i="2"/>
  <c r="J2863" i="2"/>
  <c r="U2862" i="2"/>
  <c r="Q2862" i="2"/>
  <c r="P2862" i="2"/>
  <c r="J2862" i="2"/>
  <c r="U2861" i="2"/>
  <c r="Q2861" i="2"/>
  <c r="P2861" i="2"/>
  <c r="J2861" i="2"/>
  <c r="U2860" i="2"/>
  <c r="Q2860" i="2"/>
  <c r="P2860" i="2"/>
  <c r="J2860" i="2"/>
  <c r="U2859" i="2"/>
  <c r="Q2859" i="2"/>
  <c r="P2859" i="2"/>
  <c r="S2859" i="2" s="1"/>
  <c r="T2859" i="2" s="1"/>
  <c r="J2859" i="2"/>
  <c r="U2858" i="2"/>
  <c r="Q2858" i="2"/>
  <c r="P2858" i="2"/>
  <c r="S2858" i="2" s="1"/>
  <c r="T2858" i="2" s="1"/>
  <c r="J2858" i="2"/>
  <c r="U2857" i="2"/>
  <c r="Q2857" i="2"/>
  <c r="S2857" i="2" s="1"/>
  <c r="T2857" i="2" s="1"/>
  <c r="P2857" i="2"/>
  <c r="J2857" i="2"/>
  <c r="U2856" i="2"/>
  <c r="Q2856" i="2"/>
  <c r="P2856" i="2"/>
  <c r="J2856" i="2"/>
  <c r="U2855" i="2"/>
  <c r="Q2855" i="2"/>
  <c r="P2855" i="2"/>
  <c r="J2855" i="2"/>
  <c r="U2854" i="2"/>
  <c r="Q2854" i="2"/>
  <c r="P2854" i="2"/>
  <c r="S2854" i="2" s="1"/>
  <c r="T2854" i="2" s="1"/>
  <c r="J2854" i="2"/>
  <c r="U2853" i="2"/>
  <c r="Q2853" i="2"/>
  <c r="P2853" i="2"/>
  <c r="J2853" i="2"/>
  <c r="U2852" i="2"/>
  <c r="Q2852" i="2"/>
  <c r="P2852" i="2"/>
  <c r="J2852" i="2"/>
  <c r="U2851" i="2"/>
  <c r="Q2851" i="2"/>
  <c r="P2851" i="2"/>
  <c r="J2851" i="2"/>
  <c r="U2850" i="2"/>
  <c r="Q2850" i="2"/>
  <c r="P2850" i="2"/>
  <c r="J2850" i="2"/>
  <c r="U2849" i="2"/>
  <c r="Q2849" i="2"/>
  <c r="P2849" i="2"/>
  <c r="S2849" i="2" s="1"/>
  <c r="T2849" i="2" s="1"/>
  <c r="J2849" i="2"/>
  <c r="U2848" i="2"/>
  <c r="Q2848" i="2"/>
  <c r="S2848" i="2" s="1"/>
  <c r="T2848" i="2" s="1"/>
  <c r="P2848" i="2"/>
  <c r="J2848" i="2"/>
  <c r="U2847" i="2"/>
  <c r="Q2847" i="2"/>
  <c r="S2847" i="2" s="1"/>
  <c r="T2847" i="2" s="1"/>
  <c r="P2847" i="2"/>
  <c r="J2847" i="2"/>
  <c r="U2846" i="2"/>
  <c r="Q2846" i="2"/>
  <c r="P2846" i="2"/>
  <c r="J2846" i="2"/>
  <c r="U2845" i="2"/>
  <c r="Q2845" i="2"/>
  <c r="P2845" i="2"/>
  <c r="S2845" i="2" s="1"/>
  <c r="T2845" i="2" s="1"/>
  <c r="J2845" i="2"/>
  <c r="U2844" i="2"/>
  <c r="Q2844" i="2"/>
  <c r="S2844" i="2" s="1"/>
  <c r="T2844" i="2" s="1"/>
  <c r="P2844" i="2"/>
  <c r="J2844" i="2"/>
  <c r="U2843" i="2"/>
  <c r="Q2843" i="2"/>
  <c r="P2843" i="2"/>
  <c r="J2843" i="2"/>
  <c r="U2842" i="2"/>
  <c r="Q2842" i="2"/>
  <c r="P2842" i="2"/>
  <c r="J2842" i="2"/>
  <c r="U2841" i="2"/>
  <c r="Q2841" i="2"/>
  <c r="S2841" i="2" s="1"/>
  <c r="T2841" i="2" s="1"/>
  <c r="P2841" i="2"/>
  <c r="J2841" i="2"/>
  <c r="U2840" i="2"/>
  <c r="Q2840" i="2"/>
  <c r="P2840" i="2"/>
  <c r="S2840" i="2" s="1"/>
  <c r="T2840" i="2" s="1"/>
  <c r="J2840" i="2"/>
  <c r="U2839" i="2"/>
  <c r="Q2839" i="2"/>
  <c r="P2839" i="2"/>
  <c r="S2839" i="2" s="1"/>
  <c r="T2839" i="2" s="1"/>
  <c r="J2839" i="2"/>
  <c r="U2838" i="2"/>
  <c r="Q2838" i="2"/>
  <c r="S2838" i="2" s="1"/>
  <c r="T2838" i="2" s="1"/>
  <c r="P2838" i="2"/>
  <c r="J2838" i="2"/>
  <c r="U2837" i="2"/>
  <c r="Q2837" i="2"/>
  <c r="P2837" i="2"/>
  <c r="S2837" i="2" s="1"/>
  <c r="T2837" i="2" s="1"/>
  <c r="J2837" i="2"/>
  <c r="U2836" i="2"/>
  <c r="Q2836" i="2"/>
  <c r="P2836" i="2"/>
  <c r="J2836" i="2"/>
  <c r="U2835" i="2"/>
  <c r="Q2835" i="2"/>
  <c r="P2835" i="2"/>
  <c r="J2835" i="2"/>
  <c r="U2834" i="2"/>
  <c r="Q2834" i="2"/>
  <c r="S2834" i="2" s="1"/>
  <c r="T2834" i="2" s="1"/>
  <c r="P2834" i="2"/>
  <c r="J2834" i="2"/>
  <c r="U2833" i="2"/>
  <c r="Q2833" i="2"/>
  <c r="P2833" i="2"/>
  <c r="J2833" i="2"/>
  <c r="U2832" i="2"/>
  <c r="Q2832" i="2"/>
  <c r="S2832" i="2" s="1"/>
  <c r="T2832" i="2" s="1"/>
  <c r="P2832" i="2"/>
  <c r="J2832" i="2"/>
  <c r="U2831" i="2"/>
  <c r="Q2831" i="2"/>
  <c r="S2831" i="2" s="1"/>
  <c r="T2831" i="2" s="1"/>
  <c r="P2831" i="2"/>
  <c r="J2831" i="2"/>
  <c r="U2830" i="2"/>
  <c r="Q2830" i="2"/>
  <c r="P2830" i="2"/>
  <c r="S2830" i="2" s="1"/>
  <c r="T2830" i="2" s="1"/>
  <c r="J2830" i="2"/>
  <c r="U2829" i="2"/>
  <c r="Q2829" i="2"/>
  <c r="P2829" i="2"/>
  <c r="J2829" i="2"/>
  <c r="U2828" i="2"/>
  <c r="Q2828" i="2"/>
  <c r="P2828" i="2"/>
  <c r="J2828" i="2"/>
  <c r="U2827" i="2"/>
  <c r="Q2827" i="2"/>
  <c r="S2827" i="2" s="1"/>
  <c r="T2827" i="2" s="1"/>
  <c r="P2827" i="2"/>
  <c r="J2827" i="2"/>
  <c r="U2826" i="2"/>
  <c r="Q2826" i="2"/>
  <c r="S2826" i="2" s="1"/>
  <c r="T2826" i="2" s="1"/>
  <c r="P2826" i="2"/>
  <c r="J2826" i="2"/>
  <c r="U2825" i="2"/>
  <c r="Q2825" i="2"/>
  <c r="P2825" i="2"/>
  <c r="S2825" i="2" s="1"/>
  <c r="T2825" i="2" s="1"/>
  <c r="J2825" i="2"/>
  <c r="U2824" i="2"/>
  <c r="Q2824" i="2"/>
  <c r="P2824" i="2"/>
  <c r="J2824" i="2"/>
  <c r="U2823" i="2"/>
  <c r="Q2823" i="2"/>
  <c r="P2823" i="2"/>
  <c r="J2823" i="2"/>
  <c r="U2822" i="2"/>
  <c r="Q2822" i="2"/>
  <c r="S2822" i="2" s="1"/>
  <c r="T2822" i="2" s="1"/>
  <c r="P2822" i="2"/>
  <c r="J2822" i="2"/>
  <c r="U2821" i="2"/>
  <c r="Q2821" i="2"/>
  <c r="P2821" i="2"/>
  <c r="S2821" i="2" s="1"/>
  <c r="T2821" i="2" s="1"/>
  <c r="J2821" i="2"/>
  <c r="U2820" i="2"/>
  <c r="Q2820" i="2"/>
  <c r="P2820" i="2"/>
  <c r="J2820" i="2"/>
  <c r="U2819" i="2"/>
  <c r="Q2819" i="2"/>
  <c r="P2819" i="2"/>
  <c r="J2819" i="2"/>
  <c r="U2818" i="2"/>
  <c r="Q2818" i="2"/>
  <c r="S2818" i="2" s="1"/>
  <c r="T2818" i="2" s="1"/>
  <c r="P2818" i="2"/>
  <c r="J2818" i="2"/>
  <c r="U2817" i="2"/>
  <c r="Q2817" i="2"/>
  <c r="P2817" i="2"/>
  <c r="J2817" i="2"/>
  <c r="U2816" i="2"/>
  <c r="Q2816" i="2"/>
  <c r="S2816" i="2" s="1"/>
  <c r="T2816" i="2" s="1"/>
  <c r="P2816" i="2"/>
  <c r="J2816" i="2"/>
  <c r="U2815" i="2"/>
  <c r="Q2815" i="2"/>
  <c r="S2815" i="2" s="1"/>
  <c r="T2815" i="2" s="1"/>
  <c r="P2815" i="2"/>
  <c r="J2815" i="2"/>
  <c r="U2814" i="2"/>
  <c r="S2814" i="2"/>
  <c r="T2814" i="2" s="1"/>
  <c r="Q2814" i="2"/>
  <c r="P2814" i="2"/>
  <c r="J2814" i="2"/>
  <c r="U2813" i="2"/>
  <c r="Q2813" i="2"/>
  <c r="P2813" i="2"/>
  <c r="S2813" i="2" s="1"/>
  <c r="T2813" i="2" s="1"/>
  <c r="J2813" i="2"/>
  <c r="U2812" i="2"/>
  <c r="Q2812" i="2"/>
  <c r="S2812" i="2" s="1"/>
  <c r="T2812" i="2" s="1"/>
  <c r="P2812" i="2"/>
  <c r="J2812" i="2"/>
  <c r="U2811" i="2"/>
  <c r="Q2811" i="2"/>
  <c r="P2811" i="2"/>
  <c r="J2811" i="2"/>
  <c r="U2810" i="2"/>
  <c r="Q2810" i="2"/>
  <c r="P2810" i="2"/>
  <c r="S2810" i="2" s="1"/>
  <c r="T2810" i="2" s="1"/>
  <c r="J2810" i="2"/>
  <c r="U2809" i="2"/>
  <c r="Q2809" i="2"/>
  <c r="P2809" i="2"/>
  <c r="S2809" i="2" s="1"/>
  <c r="T2809" i="2" s="1"/>
  <c r="J2809" i="2"/>
  <c r="U2808" i="2"/>
  <c r="Q2808" i="2"/>
  <c r="P2808" i="2"/>
  <c r="J2808" i="2"/>
  <c r="U2807" i="2"/>
  <c r="Q2807" i="2"/>
  <c r="P2807" i="2"/>
  <c r="J2807" i="2"/>
  <c r="U2806" i="2"/>
  <c r="Q2806" i="2"/>
  <c r="S2806" i="2" s="1"/>
  <c r="T2806" i="2" s="1"/>
  <c r="P2806" i="2"/>
  <c r="J2806" i="2"/>
  <c r="U2805" i="2"/>
  <c r="Q2805" i="2"/>
  <c r="P2805" i="2"/>
  <c r="S2805" i="2" s="1"/>
  <c r="T2805" i="2" s="1"/>
  <c r="J2805" i="2"/>
  <c r="U2804" i="2"/>
  <c r="Q2804" i="2"/>
  <c r="P2804" i="2"/>
  <c r="J2804" i="2"/>
  <c r="U2803" i="2"/>
  <c r="Q2803" i="2"/>
  <c r="P2803" i="2"/>
  <c r="J2803" i="2"/>
  <c r="U2802" i="2"/>
  <c r="Q2802" i="2"/>
  <c r="S2802" i="2" s="1"/>
  <c r="T2802" i="2" s="1"/>
  <c r="P2802" i="2"/>
  <c r="J2802" i="2"/>
  <c r="U2801" i="2"/>
  <c r="Q2801" i="2"/>
  <c r="P2801" i="2"/>
  <c r="J2801" i="2"/>
  <c r="U2800" i="2"/>
  <c r="Q2800" i="2"/>
  <c r="S2800" i="2" s="1"/>
  <c r="T2800" i="2" s="1"/>
  <c r="P2800" i="2"/>
  <c r="J2800" i="2"/>
  <c r="U2799" i="2"/>
  <c r="Q2799" i="2"/>
  <c r="S2799" i="2" s="1"/>
  <c r="T2799" i="2" s="1"/>
  <c r="P2799" i="2"/>
  <c r="J2799" i="2"/>
  <c r="U2798" i="2"/>
  <c r="S2798" i="2"/>
  <c r="T2798" i="2" s="1"/>
  <c r="Q2798" i="2"/>
  <c r="P2798" i="2"/>
  <c r="J2798" i="2"/>
  <c r="U2797" i="2"/>
  <c r="Q2797" i="2"/>
  <c r="P2797" i="2"/>
  <c r="U2796" i="2"/>
  <c r="Q2796" i="2"/>
  <c r="S2796" i="2" s="1"/>
  <c r="T2796" i="2" s="1"/>
  <c r="P2796" i="2"/>
  <c r="J2796" i="2"/>
  <c r="U2795" i="2"/>
  <c r="Q2795" i="2"/>
  <c r="P2795" i="2"/>
  <c r="S2795" i="2" s="1"/>
  <c r="T2795" i="2" s="1"/>
  <c r="J2795" i="2"/>
  <c r="U2794" i="2"/>
  <c r="Q2794" i="2"/>
  <c r="P2794" i="2"/>
  <c r="J2794" i="2"/>
  <c r="U2793" i="2"/>
  <c r="Q2793" i="2"/>
  <c r="P2793" i="2"/>
  <c r="J2793" i="2"/>
  <c r="U2792" i="2"/>
  <c r="Q2792" i="2"/>
  <c r="P2792" i="2"/>
  <c r="J2792" i="2"/>
  <c r="U2791" i="2"/>
  <c r="Q2791" i="2"/>
  <c r="S2791" i="2" s="1"/>
  <c r="T2791" i="2" s="1"/>
  <c r="P2791" i="2"/>
  <c r="J2791" i="2"/>
  <c r="U2790" i="2"/>
  <c r="Q2790" i="2"/>
  <c r="S2790" i="2" s="1"/>
  <c r="T2790" i="2" s="1"/>
  <c r="P2790" i="2"/>
  <c r="U2789" i="2"/>
  <c r="Q2789" i="2"/>
  <c r="P2789" i="2"/>
  <c r="J2789" i="2"/>
  <c r="U2788" i="2"/>
  <c r="Q2788" i="2"/>
  <c r="P2788" i="2"/>
  <c r="J2788" i="2"/>
  <c r="U2787" i="2"/>
  <c r="Q2787" i="2"/>
  <c r="S2787" i="2" s="1"/>
  <c r="T2787" i="2" s="1"/>
  <c r="P2787" i="2"/>
  <c r="J2787" i="2"/>
  <c r="U2786" i="2"/>
  <c r="Q2786" i="2"/>
  <c r="P2786" i="2"/>
  <c r="J2786" i="2"/>
  <c r="U2785" i="2"/>
  <c r="Q2785" i="2"/>
  <c r="S2785" i="2" s="1"/>
  <c r="T2785" i="2" s="1"/>
  <c r="P2785" i="2"/>
  <c r="J2785" i="2"/>
  <c r="U2784" i="2"/>
  <c r="Q2784" i="2"/>
  <c r="S2784" i="2" s="1"/>
  <c r="T2784" i="2" s="1"/>
  <c r="P2784" i="2"/>
  <c r="J2784" i="2"/>
  <c r="U2783" i="2"/>
  <c r="S2783" i="2"/>
  <c r="T2783" i="2" s="1"/>
  <c r="Q2783" i="2"/>
  <c r="P2783" i="2"/>
  <c r="J2783" i="2"/>
  <c r="U2782" i="2"/>
  <c r="Q2782" i="2"/>
  <c r="P2782" i="2"/>
  <c r="J2782" i="2"/>
  <c r="U2781" i="2"/>
  <c r="Q2781" i="2"/>
  <c r="P2781" i="2"/>
  <c r="J2781" i="2"/>
  <c r="U2780" i="2"/>
  <c r="Q2780" i="2"/>
  <c r="S2780" i="2" s="1"/>
  <c r="T2780" i="2" s="1"/>
  <c r="P2780" i="2"/>
  <c r="J2780" i="2"/>
  <c r="U2779" i="2"/>
  <c r="Q2779" i="2"/>
  <c r="S2779" i="2" s="1"/>
  <c r="T2779" i="2" s="1"/>
  <c r="P2779" i="2"/>
  <c r="J2779" i="2"/>
  <c r="U2778" i="2"/>
  <c r="Q2778" i="2"/>
  <c r="P2778" i="2"/>
  <c r="S2778" i="2" s="1"/>
  <c r="T2778" i="2" s="1"/>
  <c r="J2778" i="2"/>
  <c r="U2777" i="2"/>
  <c r="Q2777" i="2"/>
  <c r="P2777" i="2"/>
  <c r="J2777" i="2"/>
  <c r="U2776" i="2"/>
  <c r="Q2776" i="2"/>
  <c r="P2776" i="2"/>
  <c r="J2776" i="2"/>
  <c r="U2775" i="2"/>
  <c r="Q2775" i="2"/>
  <c r="S2775" i="2" s="1"/>
  <c r="T2775" i="2" s="1"/>
  <c r="P2775" i="2"/>
  <c r="J2775" i="2"/>
  <c r="U2774" i="2"/>
  <c r="Q2774" i="2"/>
  <c r="P2774" i="2"/>
  <c r="S2774" i="2" s="1"/>
  <c r="T2774" i="2" s="1"/>
  <c r="J2774" i="2"/>
  <c r="U2773" i="2"/>
  <c r="Q2773" i="2"/>
  <c r="P2773" i="2"/>
  <c r="J2773" i="2"/>
  <c r="U2772" i="2"/>
  <c r="Q2772" i="2"/>
  <c r="P2772" i="2"/>
  <c r="S2772" i="2" s="1"/>
  <c r="T2772" i="2" s="1"/>
  <c r="J2772" i="2"/>
  <c r="U2771" i="2"/>
  <c r="Q2771" i="2"/>
  <c r="S2771" i="2" s="1"/>
  <c r="T2771" i="2" s="1"/>
  <c r="P2771" i="2"/>
  <c r="J2771" i="2"/>
  <c r="U2770" i="2"/>
  <c r="Q2770" i="2"/>
  <c r="P2770" i="2"/>
  <c r="J2770" i="2"/>
  <c r="U2769" i="2"/>
  <c r="Q2769" i="2"/>
  <c r="S2769" i="2" s="1"/>
  <c r="T2769" i="2" s="1"/>
  <c r="P2769" i="2"/>
  <c r="J2769" i="2"/>
  <c r="U2768" i="2"/>
  <c r="Q2768" i="2"/>
  <c r="P2768" i="2"/>
  <c r="J2768" i="2"/>
  <c r="U2767" i="2"/>
  <c r="S2767" i="2"/>
  <c r="T2767" i="2" s="1"/>
  <c r="Q2767" i="2"/>
  <c r="P2767" i="2"/>
  <c r="J2767" i="2"/>
  <c r="U2766" i="2"/>
  <c r="Q2766" i="2"/>
  <c r="P2766" i="2"/>
  <c r="S2766" i="2" s="1"/>
  <c r="T2766" i="2" s="1"/>
  <c r="J2766" i="2"/>
  <c r="U2765" i="2"/>
  <c r="Q2765" i="2"/>
  <c r="S2765" i="2" s="1"/>
  <c r="T2765" i="2" s="1"/>
  <c r="P2765" i="2"/>
  <c r="J2765" i="2"/>
  <c r="U2764" i="2"/>
  <c r="Q2764" i="2"/>
  <c r="P2764" i="2"/>
  <c r="S2764" i="2" s="1"/>
  <c r="T2764" i="2" s="1"/>
  <c r="J2764" i="2"/>
  <c r="U2763" i="2"/>
  <c r="Q2763" i="2"/>
  <c r="P2763" i="2"/>
  <c r="S2763" i="2" s="1"/>
  <c r="T2763" i="2" s="1"/>
  <c r="J2763" i="2"/>
  <c r="U2762" i="2"/>
  <c r="Q2762" i="2"/>
  <c r="P2762" i="2"/>
  <c r="S2762" i="2" s="1"/>
  <c r="T2762" i="2" s="1"/>
  <c r="J2762" i="2"/>
  <c r="U2761" i="2"/>
  <c r="Q2761" i="2"/>
  <c r="P2761" i="2"/>
  <c r="J2761" i="2"/>
  <c r="U2760" i="2"/>
  <c r="Q2760" i="2"/>
  <c r="P2760" i="2"/>
  <c r="S2760" i="2" s="1"/>
  <c r="T2760" i="2" s="1"/>
  <c r="J2760" i="2"/>
  <c r="U2759" i="2"/>
  <c r="Q2759" i="2"/>
  <c r="S2759" i="2" s="1"/>
  <c r="T2759" i="2" s="1"/>
  <c r="P2759" i="2"/>
  <c r="U2758" i="2"/>
  <c r="Q2758" i="2"/>
  <c r="P2758" i="2"/>
  <c r="J2758" i="2"/>
  <c r="U2757" i="2"/>
  <c r="Q2757" i="2"/>
  <c r="P2757" i="2"/>
  <c r="J2757" i="2"/>
  <c r="U2756" i="2"/>
  <c r="Q2756" i="2"/>
  <c r="S2756" i="2" s="1"/>
  <c r="T2756" i="2" s="1"/>
  <c r="P2756" i="2"/>
  <c r="J2756" i="2"/>
  <c r="U2755" i="2"/>
  <c r="Q2755" i="2"/>
  <c r="S2755" i="2" s="1"/>
  <c r="T2755" i="2" s="1"/>
  <c r="P2755" i="2"/>
  <c r="J2755" i="2"/>
  <c r="U2754" i="2"/>
  <c r="Q2754" i="2"/>
  <c r="S2754" i="2" s="1"/>
  <c r="T2754" i="2" s="1"/>
  <c r="P2754" i="2"/>
  <c r="J2754" i="2"/>
  <c r="U2753" i="2"/>
  <c r="Q2753" i="2"/>
  <c r="S2753" i="2" s="1"/>
  <c r="T2753" i="2" s="1"/>
  <c r="P2753" i="2"/>
  <c r="J2753" i="2"/>
  <c r="U2752" i="2"/>
  <c r="Q2752" i="2"/>
  <c r="P2752" i="2"/>
  <c r="S2752" i="2" s="1"/>
  <c r="T2752" i="2" s="1"/>
  <c r="J2752" i="2"/>
  <c r="U2751" i="2"/>
  <c r="Q2751" i="2"/>
  <c r="P2751" i="2"/>
  <c r="J2751" i="2"/>
  <c r="U2750" i="2"/>
  <c r="Q2750" i="2"/>
  <c r="P2750" i="2"/>
  <c r="J2750" i="2"/>
  <c r="U2749" i="2"/>
  <c r="Q2749" i="2"/>
  <c r="P2749" i="2"/>
  <c r="J2749" i="2"/>
  <c r="U2748" i="2"/>
  <c r="Q2748" i="2"/>
  <c r="S2748" i="2" s="1"/>
  <c r="T2748" i="2" s="1"/>
  <c r="P2748" i="2"/>
  <c r="J2748" i="2"/>
  <c r="U2747" i="2"/>
  <c r="Q2747" i="2"/>
  <c r="S2747" i="2" s="1"/>
  <c r="T2747" i="2" s="1"/>
  <c r="P2747" i="2"/>
  <c r="J2747" i="2"/>
  <c r="U2746" i="2"/>
  <c r="Q2746" i="2"/>
  <c r="S2746" i="2" s="1"/>
  <c r="T2746" i="2" s="1"/>
  <c r="P2746" i="2"/>
  <c r="J2746" i="2"/>
  <c r="U2745" i="2"/>
  <c r="Q2745" i="2"/>
  <c r="S2745" i="2" s="1"/>
  <c r="T2745" i="2" s="1"/>
  <c r="P2745" i="2"/>
  <c r="J2745" i="2"/>
  <c r="U2744" i="2"/>
  <c r="Q2744" i="2"/>
  <c r="S2744" i="2" s="1"/>
  <c r="T2744" i="2" s="1"/>
  <c r="P2744" i="2"/>
  <c r="J2744" i="2"/>
  <c r="U2743" i="2"/>
  <c r="Q2743" i="2"/>
  <c r="P2743" i="2"/>
  <c r="J2743" i="2"/>
  <c r="U2742" i="2"/>
  <c r="Q2742" i="2"/>
  <c r="P2742" i="2"/>
  <c r="J2742" i="2"/>
  <c r="U2741" i="2"/>
  <c r="Q2741" i="2"/>
  <c r="P2741" i="2"/>
  <c r="J2741" i="2"/>
  <c r="U2740" i="2"/>
  <c r="Q2740" i="2"/>
  <c r="S2740" i="2" s="1"/>
  <c r="T2740" i="2" s="1"/>
  <c r="P2740" i="2"/>
  <c r="J2740" i="2"/>
  <c r="U2739" i="2"/>
  <c r="Q2739" i="2"/>
  <c r="S2739" i="2" s="1"/>
  <c r="T2739" i="2" s="1"/>
  <c r="P2739" i="2"/>
  <c r="J2739" i="2"/>
  <c r="U2738" i="2"/>
  <c r="Q2738" i="2"/>
  <c r="S2738" i="2" s="1"/>
  <c r="T2738" i="2" s="1"/>
  <c r="P2738" i="2"/>
  <c r="J2738" i="2"/>
  <c r="U2737" i="2"/>
  <c r="Q2737" i="2"/>
  <c r="S2737" i="2" s="1"/>
  <c r="T2737" i="2" s="1"/>
  <c r="P2737" i="2"/>
  <c r="J2737" i="2"/>
  <c r="U2736" i="2"/>
  <c r="Q2736" i="2"/>
  <c r="P2736" i="2"/>
  <c r="S2736" i="2" s="1"/>
  <c r="T2736" i="2" s="1"/>
  <c r="J2736" i="2"/>
  <c r="U2735" i="2"/>
  <c r="Q2735" i="2"/>
  <c r="P2735" i="2"/>
  <c r="J2735" i="2"/>
  <c r="U2734" i="2"/>
  <c r="Q2734" i="2"/>
  <c r="P2734" i="2"/>
  <c r="J2734" i="2"/>
  <c r="U2733" i="2"/>
  <c r="Q2733" i="2"/>
  <c r="P2733" i="2"/>
  <c r="J2733" i="2"/>
  <c r="U2732" i="2"/>
  <c r="Q2732" i="2"/>
  <c r="S2732" i="2" s="1"/>
  <c r="T2732" i="2" s="1"/>
  <c r="P2732" i="2"/>
  <c r="J2732" i="2"/>
  <c r="U2731" i="2"/>
  <c r="Q2731" i="2"/>
  <c r="S2731" i="2" s="1"/>
  <c r="T2731" i="2" s="1"/>
  <c r="P2731" i="2"/>
  <c r="J2731" i="2"/>
  <c r="U2730" i="2"/>
  <c r="Q2730" i="2"/>
  <c r="S2730" i="2" s="1"/>
  <c r="T2730" i="2" s="1"/>
  <c r="P2730" i="2"/>
  <c r="J2730" i="2"/>
  <c r="U2729" i="2"/>
  <c r="Q2729" i="2"/>
  <c r="S2729" i="2" s="1"/>
  <c r="T2729" i="2" s="1"/>
  <c r="P2729" i="2"/>
  <c r="J2729" i="2"/>
  <c r="U2728" i="2"/>
  <c r="Q2728" i="2"/>
  <c r="P2728" i="2"/>
  <c r="S2728" i="2" s="1"/>
  <c r="T2728" i="2" s="1"/>
  <c r="J2728" i="2"/>
  <c r="U2727" i="2"/>
  <c r="Q2727" i="2"/>
  <c r="P2727" i="2"/>
  <c r="J2727" i="2"/>
  <c r="U2726" i="2"/>
  <c r="Q2726" i="2"/>
  <c r="P2726" i="2"/>
  <c r="J2726" i="2"/>
  <c r="U2725" i="2"/>
  <c r="Q2725" i="2"/>
  <c r="P2725" i="2"/>
  <c r="J2725" i="2"/>
  <c r="U2724" i="2"/>
  <c r="Q2724" i="2"/>
  <c r="S2724" i="2" s="1"/>
  <c r="T2724" i="2" s="1"/>
  <c r="P2724" i="2"/>
  <c r="J2724" i="2"/>
  <c r="U2723" i="2"/>
  <c r="Q2723" i="2"/>
  <c r="S2723" i="2" s="1"/>
  <c r="T2723" i="2" s="1"/>
  <c r="P2723" i="2"/>
  <c r="J2723" i="2"/>
  <c r="U2722" i="2"/>
  <c r="Q2722" i="2"/>
  <c r="S2722" i="2" s="1"/>
  <c r="T2722" i="2" s="1"/>
  <c r="P2722" i="2"/>
  <c r="J2722" i="2"/>
  <c r="U2721" i="2"/>
  <c r="Q2721" i="2"/>
  <c r="P2721" i="2"/>
  <c r="J2721" i="2"/>
  <c r="U2720" i="2"/>
  <c r="Q2720" i="2"/>
  <c r="P2720" i="2"/>
  <c r="S2720" i="2" s="1"/>
  <c r="T2720" i="2" s="1"/>
  <c r="J2720" i="2"/>
  <c r="U2719" i="2"/>
  <c r="Q2719" i="2"/>
  <c r="P2719" i="2"/>
  <c r="J2719" i="2"/>
  <c r="U2718" i="2"/>
  <c r="Q2718" i="2"/>
  <c r="P2718" i="2"/>
  <c r="J2718" i="2"/>
  <c r="U2717" i="2"/>
  <c r="Q2717" i="2"/>
  <c r="P2717" i="2"/>
  <c r="S2717" i="2" s="1"/>
  <c r="T2717" i="2" s="1"/>
  <c r="J2717" i="2"/>
  <c r="U2716" i="2"/>
  <c r="Q2716" i="2"/>
  <c r="S2716" i="2" s="1"/>
  <c r="T2716" i="2" s="1"/>
  <c r="P2716" i="2"/>
  <c r="J2716" i="2"/>
  <c r="U2715" i="2"/>
  <c r="Q2715" i="2"/>
  <c r="S2715" i="2" s="1"/>
  <c r="T2715" i="2" s="1"/>
  <c r="P2715" i="2"/>
  <c r="J2715" i="2"/>
  <c r="U2714" i="2"/>
  <c r="Q2714" i="2"/>
  <c r="S2714" i="2" s="1"/>
  <c r="T2714" i="2" s="1"/>
  <c r="P2714" i="2"/>
  <c r="J2714" i="2"/>
  <c r="U2713" i="2"/>
  <c r="Q2713" i="2"/>
  <c r="P2713" i="2"/>
  <c r="J2713" i="2"/>
  <c r="U2712" i="2"/>
  <c r="Q2712" i="2"/>
  <c r="P2712" i="2"/>
  <c r="S2712" i="2" s="1"/>
  <c r="T2712" i="2" s="1"/>
  <c r="J2712" i="2"/>
  <c r="U2711" i="2"/>
  <c r="Q2711" i="2"/>
  <c r="P2711" i="2"/>
  <c r="U2710" i="2"/>
  <c r="Q2710" i="2"/>
  <c r="S2710" i="2" s="1"/>
  <c r="T2710" i="2" s="1"/>
  <c r="P2710" i="2"/>
  <c r="J2710" i="2"/>
  <c r="U2709" i="2"/>
  <c r="Q2709" i="2"/>
  <c r="S2709" i="2" s="1"/>
  <c r="T2709" i="2" s="1"/>
  <c r="P2709" i="2"/>
  <c r="J2709" i="2"/>
  <c r="U2708" i="2"/>
  <c r="Q2708" i="2"/>
  <c r="P2708" i="2"/>
  <c r="S2708" i="2" s="1"/>
  <c r="T2708" i="2" s="1"/>
  <c r="J2708" i="2"/>
  <c r="U2707" i="2"/>
  <c r="Q2707" i="2"/>
  <c r="P2707" i="2"/>
  <c r="S2707" i="2" s="1"/>
  <c r="T2707" i="2" s="1"/>
  <c r="J2707" i="2"/>
  <c r="U2706" i="2"/>
  <c r="Q2706" i="2"/>
  <c r="P2706" i="2"/>
  <c r="J2706" i="2"/>
  <c r="U2705" i="2"/>
  <c r="Q2705" i="2"/>
  <c r="P2705" i="2"/>
  <c r="J2705" i="2"/>
  <c r="U2704" i="2"/>
  <c r="Q2704" i="2"/>
  <c r="S2704" i="2" s="1"/>
  <c r="T2704" i="2" s="1"/>
  <c r="P2704" i="2"/>
  <c r="J2704" i="2"/>
  <c r="U2703" i="2"/>
  <c r="Q2703" i="2"/>
  <c r="P2703" i="2"/>
  <c r="S2703" i="2" s="1"/>
  <c r="T2703" i="2" s="1"/>
  <c r="J2703" i="2"/>
  <c r="U2702" i="2"/>
  <c r="Q2702" i="2"/>
  <c r="S2702" i="2" s="1"/>
  <c r="T2702" i="2" s="1"/>
  <c r="P2702" i="2"/>
  <c r="J2702" i="2"/>
  <c r="U2701" i="2"/>
  <c r="Q2701" i="2"/>
  <c r="P2701" i="2"/>
  <c r="J2701" i="2"/>
  <c r="U2700" i="2"/>
  <c r="S2700" i="2"/>
  <c r="T2700" i="2" s="1"/>
  <c r="Q2700" i="2"/>
  <c r="P2700" i="2"/>
  <c r="J2700" i="2"/>
  <c r="U2699" i="2"/>
  <c r="Q2699" i="2"/>
  <c r="P2699" i="2"/>
  <c r="J2699" i="2"/>
  <c r="U2698" i="2"/>
  <c r="Q2698" i="2"/>
  <c r="S2698" i="2" s="1"/>
  <c r="T2698" i="2" s="1"/>
  <c r="P2698" i="2"/>
  <c r="J2698" i="2"/>
  <c r="U2697" i="2"/>
  <c r="Q2697" i="2"/>
  <c r="S2697" i="2" s="1"/>
  <c r="T2697" i="2" s="1"/>
  <c r="P2697" i="2"/>
  <c r="J2697" i="2"/>
  <c r="U2696" i="2"/>
  <c r="S2696" i="2"/>
  <c r="T2696" i="2" s="1"/>
  <c r="Q2696" i="2"/>
  <c r="P2696" i="2"/>
  <c r="J2696" i="2"/>
  <c r="U2695" i="2"/>
  <c r="Q2695" i="2"/>
  <c r="P2695" i="2"/>
  <c r="J2695" i="2"/>
  <c r="U2694" i="2"/>
  <c r="Q2694" i="2"/>
  <c r="S2694" i="2" s="1"/>
  <c r="T2694" i="2" s="1"/>
  <c r="P2694" i="2"/>
  <c r="J2694" i="2"/>
  <c r="U2693" i="2"/>
  <c r="Q2693" i="2"/>
  <c r="P2693" i="2"/>
  <c r="J2693" i="2"/>
  <c r="U2692" i="2"/>
  <c r="Q2692" i="2"/>
  <c r="P2692" i="2"/>
  <c r="S2692" i="2" s="1"/>
  <c r="T2692" i="2" s="1"/>
  <c r="J2692" i="2"/>
  <c r="U2691" i="2"/>
  <c r="Q2691" i="2"/>
  <c r="P2691" i="2"/>
  <c r="S2691" i="2" s="1"/>
  <c r="T2691" i="2" s="1"/>
  <c r="J2691" i="2"/>
  <c r="U2690" i="2"/>
  <c r="Q2690" i="2"/>
  <c r="P2690" i="2"/>
  <c r="J2690" i="2"/>
  <c r="U2689" i="2"/>
  <c r="Q2689" i="2"/>
  <c r="P2689" i="2"/>
  <c r="S2689" i="2" s="1"/>
  <c r="T2689" i="2" s="1"/>
  <c r="J2689" i="2"/>
  <c r="U2688" i="2"/>
  <c r="Q2688" i="2"/>
  <c r="S2688" i="2" s="1"/>
  <c r="T2688" i="2" s="1"/>
  <c r="P2688" i="2"/>
  <c r="J2688" i="2"/>
  <c r="U2687" i="2"/>
  <c r="Q2687" i="2"/>
  <c r="P2687" i="2"/>
  <c r="J2687" i="2"/>
  <c r="U2686" i="2"/>
  <c r="Q2686" i="2"/>
  <c r="P2686" i="2"/>
  <c r="J2686" i="2"/>
  <c r="U2685" i="2"/>
  <c r="Q2685" i="2"/>
  <c r="P2685" i="2"/>
  <c r="J2685" i="2"/>
  <c r="U2684" i="2"/>
  <c r="Q2684" i="2"/>
  <c r="S2684" i="2" s="1"/>
  <c r="T2684" i="2" s="1"/>
  <c r="P2684" i="2"/>
  <c r="J2684" i="2"/>
  <c r="U2683" i="2"/>
  <c r="Q2683" i="2"/>
  <c r="P2683" i="2"/>
  <c r="J2683" i="2"/>
  <c r="U2682" i="2"/>
  <c r="Q2682" i="2"/>
  <c r="S2682" i="2" s="1"/>
  <c r="T2682" i="2" s="1"/>
  <c r="P2682" i="2"/>
  <c r="J2682" i="2"/>
  <c r="U2681" i="2"/>
  <c r="Q2681" i="2"/>
  <c r="P2681" i="2"/>
  <c r="J2681" i="2"/>
  <c r="U2680" i="2"/>
  <c r="S2680" i="2"/>
  <c r="T2680" i="2" s="1"/>
  <c r="Q2680" i="2"/>
  <c r="P2680" i="2"/>
  <c r="J2680" i="2"/>
  <c r="U2679" i="2"/>
  <c r="Q2679" i="2"/>
  <c r="P2679" i="2"/>
  <c r="J2679" i="2"/>
  <c r="U2678" i="2"/>
  <c r="Q2678" i="2"/>
  <c r="S2678" i="2" s="1"/>
  <c r="T2678" i="2" s="1"/>
  <c r="P2678" i="2"/>
  <c r="J2678" i="2"/>
  <c r="U2677" i="2"/>
  <c r="Q2677" i="2"/>
  <c r="P2677" i="2"/>
  <c r="J2677" i="2"/>
  <c r="U2676" i="2"/>
  <c r="Q2676" i="2"/>
  <c r="P2676" i="2"/>
  <c r="S2676" i="2" s="1"/>
  <c r="T2676" i="2" s="1"/>
  <c r="J2676" i="2"/>
  <c r="U2675" i="2"/>
  <c r="Q2675" i="2"/>
  <c r="P2675" i="2"/>
  <c r="S2675" i="2" s="1"/>
  <c r="T2675" i="2" s="1"/>
  <c r="J2675" i="2"/>
  <c r="U2674" i="2"/>
  <c r="Q2674" i="2"/>
  <c r="P2674" i="2"/>
  <c r="J2674" i="2"/>
  <c r="U2673" i="2"/>
  <c r="Q2673" i="2"/>
  <c r="P2673" i="2"/>
  <c r="S2673" i="2" s="1"/>
  <c r="T2673" i="2" s="1"/>
  <c r="J2673" i="2"/>
  <c r="U2672" i="2"/>
  <c r="Q2672" i="2"/>
  <c r="S2672" i="2" s="1"/>
  <c r="T2672" i="2" s="1"/>
  <c r="P2672" i="2"/>
  <c r="J2672" i="2"/>
  <c r="U2671" i="2"/>
  <c r="Q2671" i="2"/>
  <c r="P2671" i="2"/>
  <c r="S2671" i="2" s="1"/>
  <c r="T2671" i="2" s="1"/>
  <c r="J2671" i="2"/>
  <c r="U2670" i="2"/>
  <c r="Q2670" i="2"/>
  <c r="S2670" i="2" s="1"/>
  <c r="T2670" i="2" s="1"/>
  <c r="P2670" i="2"/>
  <c r="J2670" i="2"/>
  <c r="U2669" i="2"/>
  <c r="Q2669" i="2"/>
  <c r="P2669" i="2"/>
  <c r="S2669" i="2" s="1"/>
  <c r="T2669" i="2" s="1"/>
  <c r="J2669" i="2"/>
  <c r="U2668" i="2"/>
  <c r="S2668" i="2"/>
  <c r="T2668" i="2" s="1"/>
  <c r="Q2668" i="2"/>
  <c r="P2668" i="2"/>
  <c r="J2668" i="2"/>
  <c r="U2667" i="2"/>
  <c r="Q2667" i="2"/>
  <c r="P2667" i="2"/>
  <c r="J2667" i="2"/>
  <c r="U2666" i="2"/>
  <c r="Q2666" i="2"/>
  <c r="P2666" i="2"/>
  <c r="J2666" i="2"/>
  <c r="U2665" i="2"/>
  <c r="Q2665" i="2"/>
  <c r="P2665" i="2"/>
  <c r="J2665" i="2"/>
  <c r="U2664" i="2"/>
  <c r="S2664" i="2"/>
  <c r="T2664" i="2" s="1"/>
  <c r="Q2664" i="2"/>
  <c r="P2664" i="2"/>
  <c r="J2664" i="2"/>
  <c r="U2663" i="2"/>
  <c r="Q2663" i="2"/>
  <c r="P2663" i="2"/>
  <c r="J2663" i="2"/>
  <c r="U2662" i="2"/>
  <c r="Q2662" i="2"/>
  <c r="P2662" i="2"/>
  <c r="J2662" i="2"/>
  <c r="U2661" i="2"/>
  <c r="Q2661" i="2"/>
  <c r="P2661" i="2"/>
  <c r="J2661" i="2"/>
  <c r="U2660" i="2"/>
  <c r="Q2660" i="2"/>
  <c r="P2660" i="2"/>
  <c r="S2660" i="2" s="1"/>
  <c r="T2660" i="2" s="1"/>
  <c r="J2660" i="2"/>
  <c r="U2659" i="2"/>
  <c r="Q2659" i="2"/>
  <c r="P2659" i="2"/>
  <c r="S2659" i="2" s="1"/>
  <c r="T2659" i="2" s="1"/>
  <c r="J2659" i="2"/>
  <c r="U2658" i="2"/>
  <c r="Q2658" i="2"/>
  <c r="P2658" i="2"/>
  <c r="S2658" i="2" s="1"/>
  <c r="T2658" i="2" s="1"/>
  <c r="J2658" i="2"/>
  <c r="U2657" i="2"/>
  <c r="Q2657" i="2"/>
  <c r="P2657" i="2"/>
  <c r="S2657" i="2" s="1"/>
  <c r="T2657" i="2" s="1"/>
  <c r="J2657" i="2"/>
  <c r="U2656" i="2"/>
  <c r="Q2656" i="2"/>
  <c r="S2656" i="2" s="1"/>
  <c r="T2656" i="2" s="1"/>
  <c r="P2656" i="2"/>
  <c r="J2656" i="2"/>
  <c r="U2655" i="2"/>
  <c r="Q2655" i="2"/>
  <c r="P2655" i="2"/>
  <c r="J2655" i="2"/>
  <c r="U2654" i="2"/>
  <c r="Q2654" i="2"/>
  <c r="P2654" i="2"/>
  <c r="S2654" i="2" s="1"/>
  <c r="T2654" i="2" s="1"/>
  <c r="J2654" i="2"/>
  <c r="U2653" i="2"/>
  <c r="Q2653" i="2"/>
  <c r="P2653" i="2"/>
  <c r="J2653" i="2"/>
  <c r="U2652" i="2"/>
  <c r="Q2652" i="2"/>
  <c r="S2652" i="2" s="1"/>
  <c r="T2652" i="2" s="1"/>
  <c r="P2652" i="2"/>
  <c r="J2652" i="2"/>
  <c r="U2651" i="2"/>
  <c r="Q2651" i="2"/>
  <c r="P2651" i="2"/>
  <c r="J2651" i="2"/>
  <c r="U2650" i="2"/>
  <c r="Q2650" i="2"/>
  <c r="P2650" i="2"/>
  <c r="J2650" i="2"/>
  <c r="U2649" i="2"/>
  <c r="Q2649" i="2"/>
  <c r="P2649" i="2"/>
  <c r="J2649" i="2"/>
  <c r="U2648" i="2"/>
  <c r="S2648" i="2"/>
  <c r="T2648" i="2" s="1"/>
  <c r="Q2648" i="2"/>
  <c r="P2648" i="2"/>
  <c r="J2648" i="2"/>
  <c r="U2647" i="2"/>
  <c r="Q2647" i="2"/>
  <c r="P2647" i="2"/>
  <c r="J2647" i="2"/>
  <c r="U2646" i="2"/>
  <c r="Q2646" i="2"/>
  <c r="P2646" i="2"/>
  <c r="J2646" i="2"/>
  <c r="U2645" i="2"/>
  <c r="Q2645" i="2"/>
  <c r="P2645" i="2"/>
  <c r="J2645" i="2"/>
  <c r="U2644" i="2"/>
  <c r="Q2644" i="2"/>
  <c r="P2644" i="2"/>
  <c r="S2644" i="2" s="1"/>
  <c r="T2644" i="2" s="1"/>
  <c r="J2644" i="2"/>
  <c r="U2643" i="2"/>
  <c r="Q2643" i="2"/>
  <c r="P2643" i="2"/>
  <c r="S2643" i="2" s="1"/>
  <c r="T2643" i="2" s="1"/>
  <c r="J2643" i="2"/>
  <c r="U2642" i="2"/>
  <c r="Q2642" i="2"/>
  <c r="P2642" i="2"/>
  <c r="S2642" i="2" s="1"/>
  <c r="T2642" i="2" s="1"/>
  <c r="J2642" i="2"/>
  <c r="U2641" i="2"/>
  <c r="Q2641" i="2"/>
  <c r="P2641" i="2"/>
  <c r="S2641" i="2" s="1"/>
  <c r="T2641" i="2" s="1"/>
  <c r="J2641" i="2"/>
  <c r="U2640" i="2"/>
  <c r="Q2640" i="2"/>
  <c r="S2640" i="2" s="1"/>
  <c r="T2640" i="2" s="1"/>
  <c r="P2640" i="2"/>
  <c r="J2640" i="2"/>
  <c r="U2639" i="2"/>
  <c r="Q2639" i="2"/>
  <c r="S2639" i="2" s="1"/>
  <c r="T2639" i="2" s="1"/>
  <c r="P2639" i="2"/>
  <c r="J2639" i="2"/>
  <c r="U2638" i="2"/>
  <c r="Q2638" i="2"/>
  <c r="P2638" i="2"/>
  <c r="J2638" i="2"/>
  <c r="U2637" i="2"/>
  <c r="Q2637" i="2"/>
  <c r="P2637" i="2"/>
  <c r="J2637" i="2"/>
  <c r="U2636" i="2"/>
  <c r="S2636" i="2"/>
  <c r="T2636" i="2" s="1"/>
  <c r="Q2636" i="2"/>
  <c r="P2636" i="2"/>
  <c r="J2636" i="2"/>
  <c r="U2635" i="2"/>
  <c r="Q2635" i="2"/>
  <c r="P2635" i="2"/>
  <c r="J2635" i="2"/>
  <c r="U2634" i="2"/>
  <c r="Q2634" i="2"/>
  <c r="P2634" i="2"/>
  <c r="J2634" i="2"/>
  <c r="U2633" i="2"/>
  <c r="Q2633" i="2"/>
  <c r="P2633" i="2"/>
  <c r="S2633" i="2" s="1"/>
  <c r="T2633" i="2" s="1"/>
  <c r="J2633" i="2"/>
  <c r="U2632" i="2"/>
  <c r="Q2632" i="2"/>
  <c r="P2632" i="2"/>
  <c r="S2632" i="2" s="1"/>
  <c r="T2632" i="2" s="1"/>
  <c r="J2632" i="2"/>
  <c r="U2631" i="2"/>
  <c r="Q2631" i="2"/>
  <c r="S2631" i="2" s="1"/>
  <c r="T2631" i="2" s="1"/>
  <c r="P2631" i="2"/>
  <c r="U2630" i="2"/>
  <c r="Q2630" i="2"/>
  <c r="P2630" i="2"/>
  <c r="J2630" i="2"/>
  <c r="U2629" i="2"/>
  <c r="Q2629" i="2"/>
  <c r="P2629" i="2"/>
  <c r="J2629" i="2"/>
  <c r="U2628" i="2"/>
  <c r="Q2628" i="2"/>
  <c r="P2628" i="2"/>
  <c r="J2628" i="2"/>
  <c r="U2627" i="2"/>
  <c r="Q2627" i="2"/>
  <c r="S2627" i="2" s="1"/>
  <c r="T2627" i="2" s="1"/>
  <c r="P2627" i="2"/>
  <c r="J2627" i="2"/>
  <c r="U2626" i="2"/>
  <c r="Q2626" i="2"/>
  <c r="P2626" i="2"/>
  <c r="J2626" i="2"/>
  <c r="U2625" i="2"/>
  <c r="Q2625" i="2"/>
  <c r="S2625" i="2" s="1"/>
  <c r="T2625" i="2" s="1"/>
  <c r="P2625" i="2"/>
  <c r="J2625" i="2"/>
  <c r="U2624" i="2"/>
  <c r="Q2624" i="2"/>
  <c r="S2624" i="2" s="1"/>
  <c r="T2624" i="2" s="1"/>
  <c r="P2624" i="2"/>
  <c r="J2624" i="2"/>
  <c r="U2623" i="2"/>
  <c r="Q2623" i="2"/>
  <c r="S2623" i="2" s="1"/>
  <c r="T2623" i="2" s="1"/>
  <c r="P2623" i="2"/>
  <c r="J2623" i="2"/>
  <c r="U2622" i="2"/>
  <c r="Q2622" i="2"/>
  <c r="S2622" i="2" s="1"/>
  <c r="T2622" i="2" s="1"/>
  <c r="P2622" i="2"/>
  <c r="J2622" i="2"/>
  <c r="U2621" i="2"/>
  <c r="Q2621" i="2"/>
  <c r="S2621" i="2" s="1"/>
  <c r="T2621" i="2" s="1"/>
  <c r="P2621" i="2"/>
  <c r="J2621" i="2"/>
  <c r="U2620" i="2"/>
  <c r="Q2620" i="2"/>
  <c r="P2620" i="2"/>
  <c r="J2620" i="2"/>
  <c r="U2619" i="2"/>
  <c r="Q2619" i="2"/>
  <c r="S2619" i="2" s="1"/>
  <c r="T2619" i="2" s="1"/>
  <c r="P2619" i="2"/>
  <c r="J2619" i="2"/>
  <c r="U2618" i="2"/>
  <c r="Q2618" i="2"/>
  <c r="P2618" i="2"/>
  <c r="J2618" i="2"/>
  <c r="U2617" i="2"/>
  <c r="Q2617" i="2"/>
  <c r="S2617" i="2" s="1"/>
  <c r="T2617" i="2" s="1"/>
  <c r="P2617" i="2"/>
  <c r="J2617" i="2"/>
  <c r="U2616" i="2"/>
  <c r="Q2616" i="2"/>
  <c r="P2616" i="2"/>
  <c r="J2616" i="2"/>
  <c r="U2615" i="2"/>
  <c r="Q2615" i="2"/>
  <c r="P2615" i="2"/>
  <c r="J2615" i="2"/>
  <c r="U2614" i="2"/>
  <c r="Q2614" i="2"/>
  <c r="P2614" i="2"/>
  <c r="J2614" i="2"/>
  <c r="U2613" i="2"/>
  <c r="Q2613" i="2"/>
  <c r="P2613" i="2"/>
  <c r="J2613" i="2"/>
  <c r="U2612" i="2"/>
  <c r="Q2612" i="2"/>
  <c r="S2612" i="2" s="1"/>
  <c r="T2612" i="2" s="1"/>
  <c r="P2612" i="2"/>
  <c r="J2612" i="2"/>
  <c r="U2611" i="2"/>
  <c r="Q2611" i="2"/>
  <c r="P2611" i="2"/>
  <c r="J2611" i="2"/>
  <c r="U2610" i="2"/>
  <c r="Q2610" i="2"/>
  <c r="S2610" i="2" s="1"/>
  <c r="T2610" i="2" s="1"/>
  <c r="P2610" i="2"/>
  <c r="J2610" i="2"/>
  <c r="U2609" i="2"/>
  <c r="Q2609" i="2"/>
  <c r="P2609" i="2"/>
  <c r="J2609" i="2"/>
  <c r="U2608" i="2"/>
  <c r="T2608" i="2"/>
  <c r="Q2608" i="2"/>
  <c r="S2608" i="2" s="1"/>
  <c r="P2608" i="2"/>
  <c r="J2608" i="2"/>
  <c r="U2607" i="2"/>
  <c r="Q2607" i="2"/>
  <c r="S2607" i="2" s="1"/>
  <c r="T2607" i="2" s="1"/>
  <c r="P2607" i="2"/>
  <c r="J2607" i="2"/>
  <c r="U2606" i="2"/>
  <c r="Q2606" i="2"/>
  <c r="S2606" i="2" s="1"/>
  <c r="T2606" i="2" s="1"/>
  <c r="P2606" i="2"/>
  <c r="J2606" i="2"/>
  <c r="U2605" i="2"/>
  <c r="Q2605" i="2"/>
  <c r="S2605" i="2" s="1"/>
  <c r="T2605" i="2" s="1"/>
  <c r="P2605" i="2"/>
  <c r="J2605" i="2"/>
  <c r="U2604" i="2"/>
  <c r="T2604" i="2"/>
  <c r="Q2604" i="2"/>
  <c r="S2604" i="2" s="1"/>
  <c r="P2604" i="2"/>
  <c r="J2604" i="2"/>
  <c r="U2603" i="2"/>
  <c r="Q2603" i="2"/>
  <c r="P2603" i="2"/>
  <c r="J2603" i="2"/>
  <c r="U2602" i="2"/>
  <c r="Q2602" i="2"/>
  <c r="S2602" i="2" s="1"/>
  <c r="T2602" i="2" s="1"/>
  <c r="P2602" i="2"/>
  <c r="J2602" i="2"/>
  <c r="U2601" i="2"/>
  <c r="Q2601" i="2"/>
  <c r="S2601" i="2" s="1"/>
  <c r="T2601" i="2" s="1"/>
  <c r="P2601" i="2"/>
  <c r="J2601" i="2"/>
  <c r="U2600" i="2"/>
  <c r="Q2600" i="2"/>
  <c r="P2600" i="2"/>
  <c r="J2600" i="2"/>
  <c r="U2599" i="2"/>
  <c r="Q2599" i="2"/>
  <c r="P2599" i="2"/>
  <c r="J2599" i="2"/>
  <c r="U2598" i="2"/>
  <c r="Q2598" i="2"/>
  <c r="P2598" i="2"/>
  <c r="J2598" i="2"/>
  <c r="U2597" i="2"/>
  <c r="S2597" i="2"/>
  <c r="T2597" i="2" s="1"/>
  <c r="Q2597" i="2"/>
  <c r="P2597" i="2"/>
  <c r="J2597" i="2"/>
  <c r="U2596" i="2"/>
  <c r="Q2596" i="2"/>
  <c r="S2596" i="2" s="1"/>
  <c r="T2596" i="2" s="1"/>
  <c r="P2596" i="2"/>
  <c r="J2596" i="2"/>
  <c r="U2595" i="2"/>
  <c r="Q2595" i="2"/>
  <c r="S2595" i="2" s="1"/>
  <c r="T2595" i="2" s="1"/>
  <c r="P2595" i="2"/>
  <c r="J2595" i="2"/>
  <c r="U2594" i="2"/>
  <c r="Q2594" i="2"/>
  <c r="S2594" i="2" s="1"/>
  <c r="T2594" i="2" s="1"/>
  <c r="P2594" i="2"/>
  <c r="J2594" i="2"/>
  <c r="U2593" i="2"/>
  <c r="Q2593" i="2"/>
  <c r="P2593" i="2"/>
  <c r="S2593" i="2" s="1"/>
  <c r="T2593" i="2" s="1"/>
  <c r="J2593" i="2"/>
  <c r="U2592" i="2"/>
  <c r="Q2592" i="2"/>
  <c r="S2592" i="2" s="1"/>
  <c r="T2592" i="2" s="1"/>
  <c r="P2592" i="2"/>
  <c r="J2592" i="2"/>
  <c r="U2591" i="2"/>
  <c r="Q2591" i="2"/>
  <c r="P2591" i="2"/>
  <c r="J2591" i="2"/>
  <c r="U2590" i="2"/>
  <c r="Q2590" i="2"/>
  <c r="S2590" i="2" s="1"/>
  <c r="T2590" i="2" s="1"/>
  <c r="P2590" i="2"/>
  <c r="J2590" i="2"/>
  <c r="U2589" i="2"/>
  <c r="S2589" i="2"/>
  <c r="T2589" i="2" s="1"/>
  <c r="Q2589" i="2"/>
  <c r="P2589" i="2"/>
  <c r="J2589" i="2"/>
  <c r="U2588" i="2"/>
  <c r="Q2588" i="2"/>
  <c r="S2588" i="2" s="1"/>
  <c r="T2588" i="2" s="1"/>
  <c r="P2588" i="2"/>
  <c r="J2588" i="2"/>
  <c r="U2587" i="2"/>
  <c r="Q2587" i="2"/>
  <c r="S2587" i="2" s="1"/>
  <c r="T2587" i="2" s="1"/>
  <c r="P2587" i="2"/>
  <c r="J2587" i="2"/>
  <c r="U2586" i="2"/>
  <c r="Q2586" i="2"/>
  <c r="S2586" i="2" s="1"/>
  <c r="T2586" i="2" s="1"/>
  <c r="P2586" i="2"/>
  <c r="J2586" i="2"/>
  <c r="U2585" i="2"/>
  <c r="Q2585" i="2"/>
  <c r="S2585" i="2" s="1"/>
  <c r="T2585" i="2" s="1"/>
  <c r="P2585" i="2"/>
  <c r="J2585" i="2"/>
  <c r="U2584" i="2"/>
  <c r="Q2584" i="2"/>
  <c r="S2584" i="2" s="1"/>
  <c r="T2584" i="2" s="1"/>
  <c r="P2584" i="2"/>
  <c r="J2584" i="2"/>
  <c r="U2583" i="2"/>
  <c r="Q2583" i="2"/>
  <c r="S2583" i="2" s="1"/>
  <c r="T2583" i="2" s="1"/>
  <c r="P2583" i="2"/>
  <c r="J2583" i="2"/>
  <c r="U2582" i="2"/>
  <c r="Q2582" i="2"/>
  <c r="S2582" i="2" s="1"/>
  <c r="T2582" i="2" s="1"/>
  <c r="P2582" i="2"/>
  <c r="J2582" i="2"/>
  <c r="U2581" i="2"/>
  <c r="S2581" i="2"/>
  <c r="T2581" i="2" s="1"/>
  <c r="Q2581" i="2"/>
  <c r="P2581" i="2"/>
  <c r="J2581" i="2"/>
  <c r="U2580" i="2"/>
  <c r="Q2580" i="2"/>
  <c r="P2580" i="2"/>
  <c r="J2580" i="2"/>
  <c r="U2579" i="2"/>
  <c r="Q2579" i="2"/>
  <c r="P2579" i="2"/>
  <c r="S2579" i="2" s="1"/>
  <c r="T2579" i="2" s="1"/>
  <c r="J2579" i="2"/>
  <c r="U2578" i="2"/>
  <c r="Q2578" i="2"/>
  <c r="P2578" i="2"/>
  <c r="S2578" i="2" s="1"/>
  <c r="T2578" i="2" s="1"/>
  <c r="J2578" i="2"/>
  <c r="U2577" i="2"/>
  <c r="Q2577" i="2"/>
  <c r="S2577" i="2" s="1"/>
  <c r="T2577" i="2" s="1"/>
  <c r="P2577" i="2"/>
  <c r="J2577" i="2"/>
  <c r="U2576" i="2"/>
  <c r="Q2576" i="2"/>
  <c r="S2576" i="2" s="1"/>
  <c r="T2576" i="2" s="1"/>
  <c r="P2576" i="2"/>
  <c r="J2576" i="2"/>
  <c r="U2575" i="2"/>
  <c r="Q2575" i="2"/>
  <c r="S2575" i="2" s="1"/>
  <c r="T2575" i="2" s="1"/>
  <c r="P2575" i="2"/>
  <c r="J2575" i="2"/>
  <c r="U2574" i="2"/>
  <c r="Q2574" i="2"/>
  <c r="P2574" i="2"/>
  <c r="J2574" i="2"/>
  <c r="U2573" i="2"/>
  <c r="S2573" i="2"/>
  <c r="T2573" i="2" s="1"/>
  <c r="Q2573" i="2"/>
  <c r="P2573" i="2"/>
  <c r="J2573" i="2"/>
  <c r="U2572" i="2"/>
  <c r="Q2572" i="2"/>
  <c r="P2572" i="2"/>
  <c r="J2572" i="2"/>
  <c r="U2571" i="2"/>
  <c r="Q2571" i="2"/>
  <c r="S2571" i="2" s="1"/>
  <c r="T2571" i="2" s="1"/>
  <c r="P2571" i="2"/>
  <c r="J2571" i="2"/>
  <c r="U2570" i="2"/>
  <c r="Q2570" i="2"/>
  <c r="P2570" i="2"/>
  <c r="S2570" i="2" s="1"/>
  <c r="T2570" i="2" s="1"/>
  <c r="J2570" i="2"/>
  <c r="U2569" i="2"/>
  <c r="Q2569" i="2"/>
  <c r="P2569" i="2"/>
  <c r="S2569" i="2" s="1"/>
  <c r="T2569" i="2" s="1"/>
  <c r="J2569" i="2"/>
  <c r="U2568" i="2"/>
  <c r="Q2568" i="2"/>
  <c r="S2568" i="2" s="1"/>
  <c r="T2568" i="2" s="1"/>
  <c r="P2568" i="2"/>
  <c r="J2568" i="2"/>
  <c r="U2567" i="2"/>
  <c r="Q2567" i="2"/>
  <c r="P2567" i="2"/>
  <c r="J2567" i="2"/>
  <c r="U2566" i="2"/>
  <c r="Q2566" i="2"/>
  <c r="S2566" i="2" s="1"/>
  <c r="T2566" i="2" s="1"/>
  <c r="P2566" i="2"/>
  <c r="J2566" i="2"/>
  <c r="U2565" i="2"/>
  <c r="Q2565" i="2"/>
  <c r="P2565" i="2"/>
  <c r="J2565" i="2"/>
  <c r="U2564" i="2"/>
  <c r="S2564" i="2"/>
  <c r="T2564" i="2" s="1"/>
  <c r="Q2564" i="2"/>
  <c r="P2564" i="2"/>
  <c r="J2564" i="2"/>
  <c r="U2563" i="2"/>
  <c r="Q2563" i="2"/>
  <c r="P2563" i="2"/>
  <c r="J2563" i="2"/>
  <c r="U2562" i="2"/>
  <c r="Q2562" i="2"/>
  <c r="P2562" i="2"/>
  <c r="S2562" i="2" s="1"/>
  <c r="T2562" i="2" s="1"/>
  <c r="J2562" i="2"/>
  <c r="U2561" i="2"/>
  <c r="Q2561" i="2"/>
  <c r="P2561" i="2"/>
  <c r="S2561" i="2" s="1"/>
  <c r="T2561" i="2" s="1"/>
  <c r="J2561" i="2"/>
  <c r="U2560" i="2"/>
  <c r="Q2560" i="2"/>
  <c r="S2560" i="2" s="1"/>
  <c r="T2560" i="2" s="1"/>
  <c r="P2560" i="2"/>
  <c r="J2560" i="2"/>
  <c r="U2559" i="2"/>
  <c r="Q2559" i="2"/>
  <c r="P2559" i="2"/>
  <c r="S2559" i="2" s="1"/>
  <c r="T2559" i="2" s="1"/>
  <c r="J2559" i="2"/>
  <c r="U2558" i="2"/>
  <c r="S2558" i="2"/>
  <c r="T2558" i="2" s="1"/>
  <c r="Q2558" i="2"/>
  <c r="P2558" i="2"/>
  <c r="J2558" i="2"/>
  <c r="U2557" i="2"/>
  <c r="Q2557" i="2"/>
  <c r="P2557" i="2"/>
  <c r="J2557" i="2"/>
  <c r="U2556" i="2"/>
  <c r="S2556" i="2"/>
  <c r="T2556" i="2" s="1"/>
  <c r="Q2556" i="2"/>
  <c r="P2556" i="2"/>
  <c r="J2556" i="2"/>
  <c r="U2555" i="2"/>
  <c r="Q2555" i="2"/>
  <c r="P2555" i="2"/>
  <c r="J2555" i="2"/>
  <c r="U2554" i="2"/>
  <c r="Q2554" i="2"/>
  <c r="P2554" i="2"/>
  <c r="S2554" i="2" s="1"/>
  <c r="T2554" i="2" s="1"/>
  <c r="J2554" i="2"/>
  <c r="U2553" i="2"/>
  <c r="Q2553" i="2"/>
  <c r="P2553" i="2"/>
  <c r="S2553" i="2" s="1"/>
  <c r="T2553" i="2" s="1"/>
  <c r="J2553" i="2"/>
  <c r="U2552" i="2"/>
  <c r="Q2552" i="2"/>
  <c r="S2552" i="2" s="1"/>
  <c r="T2552" i="2" s="1"/>
  <c r="P2552" i="2"/>
  <c r="J2552" i="2"/>
  <c r="U2551" i="2"/>
  <c r="Q2551" i="2"/>
  <c r="P2551" i="2"/>
  <c r="U2550" i="2"/>
  <c r="Q2550" i="2"/>
  <c r="P2550" i="2"/>
  <c r="J2550" i="2"/>
  <c r="U2549" i="2"/>
  <c r="Q2549" i="2"/>
  <c r="P2549" i="2"/>
  <c r="J2549" i="2"/>
  <c r="U2548" i="2"/>
  <c r="Q2548" i="2"/>
  <c r="P2548" i="2"/>
  <c r="J2548" i="2"/>
  <c r="U2547" i="2"/>
  <c r="Q2547" i="2"/>
  <c r="P2547" i="2"/>
  <c r="J2547" i="2"/>
  <c r="U2546" i="2"/>
  <c r="Q2546" i="2"/>
  <c r="P2546" i="2"/>
  <c r="J2546" i="2"/>
  <c r="U2545" i="2"/>
  <c r="Q2545" i="2"/>
  <c r="P2545" i="2"/>
  <c r="J2545" i="2"/>
  <c r="U2544" i="2"/>
  <c r="Q2544" i="2"/>
  <c r="P2544" i="2"/>
  <c r="J2544" i="2"/>
  <c r="U2543" i="2"/>
  <c r="Q2543" i="2"/>
  <c r="P2543" i="2"/>
  <c r="J2543" i="2"/>
  <c r="U2542" i="2"/>
  <c r="Q2542" i="2"/>
  <c r="P2542" i="2"/>
  <c r="J2542" i="2"/>
  <c r="U2541" i="2"/>
  <c r="Q2541" i="2"/>
  <c r="P2541" i="2"/>
  <c r="J2541" i="2"/>
  <c r="U2540" i="2"/>
  <c r="Q2540" i="2"/>
  <c r="P2540" i="2"/>
  <c r="J2540" i="2"/>
  <c r="U2539" i="2"/>
  <c r="Q2539" i="2"/>
  <c r="P2539" i="2"/>
  <c r="J2539" i="2"/>
  <c r="U2538" i="2"/>
  <c r="Q2538" i="2"/>
  <c r="P2538" i="2"/>
  <c r="U2537" i="2"/>
  <c r="Q2537" i="2"/>
  <c r="S2537" i="2" s="1"/>
  <c r="T2537" i="2" s="1"/>
  <c r="P2537" i="2"/>
  <c r="J2537" i="2"/>
  <c r="U2536" i="2"/>
  <c r="Q2536" i="2"/>
  <c r="P2536" i="2"/>
  <c r="S2536" i="2" s="1"/>
  <c r="T2536" i="2" s="1"/>
  <c r="J2536" i="2"/>
  <c r="U2535" i="2"/>
  <c r="Q2535" i="2"/>
  <c r="S2535" i="2" s="1"/>
  <c r="T2535" i="2" s="1"/>
  <c r="P2535" i="2"/>
  <c r="J2535" i="2"/>
  <c r="U2534" i="2"/>
  <c r="Q2534" i="2"/>
  <c r="P2534" i="2"/>
  <c r="J2534" i="2"/>
  <c r="U2533" i="2"/>
  <c r="S2533" i="2"/>
  <c r="T2533" i="2" s="1"/>
  <c r="Q2533" i="2"/>
  <c r="P2533" i="2"/>
  <c r="J2533" i="2"/>
  <c r="U2532" i="2"/>
  <c r="Q2532" i="2"/>
  <c r="P2532" i="2"/>
  <c r="U2531" i="2"/>
  <c r="Q2531" i="2"/>
  <c r="S2531" i="2" s="1"/>
  <c r="T2531" i="2" s="1"/>
  <c r="P2531" i="2"/>
  <c r="J2531" i="2"/>
  <c r="U2530" i="2"/>
  <c r="Q2530" i="2"/>
  <c r="S2530" i="2" s="1"/>
  <c r="T2530" i="2" s="1"/>
  <c r="P2530" i="2"/>
  <c r="J2530" i="2"/>
  <c r="U2529" i="2"/>
  <c r="Q2529" i="2"/>
  <c r="S2529" i="2" s="1"/>
  <c r="T2529" i="2" s="1"/>
  <c r="P2529" i="2"/>
  <c r="J2529" i="2"/>
  <c r="U2528" i="2"/>
  <c r="Q2528" i="2"/>
  <c r="S2528" i="2" s="1"/>
  <c r="T2528" i="2" s="1"/>
  <c r="P2528" i="2"/>
  <c r="J2528" i="2"/>
  <c r="U2527" i="2"/>
  <c r="Q2527" i="2"/>
  <c r="S2527" i="2" s="1"/>
  <c r="T2527" i="2" s="1"/>
  <c r="P2527" i="2"/>
  <c r="J2527" i="2"/>
  <c r="U2526" i="2"/>
  <c r="Q2526" i="2"/>
  <c r="S2526" i="2" s="1"/>
  <c r="T2526" i="2" s="1"/>
  <c r="P2526" i="2"/>
  <c r="J2526" i="2"/>
  <c r="U2525" i="2"/>
  <c r="Q2525" i="2"/>
  <c r="S2525" i="2" s="1"/>
  <c r="T2525" i="2" s="1"/>
  <c r="P2525" i="2"/>
  <c r="J2525" i="2"/>
  <c r="U2524" i="2"/>
  <c r="Q2524" i="2"/>
  <c r="S2524" i="2" s="1"/>
  <c r="T2524" i="2" s="1"/>
  <c r="P2524" i="2"/>
  <c r="J2524" i="2"/>
  <c r="U2523" i="2"/>
  <c r="Q2523" i="2"/>
  <c r="S2523" i="2" s="1"/>
  <c r="T2523" i="2" s="1"/>
  <c r="P2523" i="2"/>
  <c r="J2523" i="2"/>
  <c r="U2522" i="2"/>
  <c r="Q2522" i="2"/>
  <c r="S2522" i="2" s="1"/>
  <c r="T2522" i="2" s="1"/>
  <c r="P2522" i="2"/>
  <c r="J2522" i="2"/>
  <c r="U2521" i="2"/>
  <c r="Q2521" i="2"/>
  <c r="S2521" i="2" s="1"/>
  <c r="T2521" i="2" s="1"/>
  <c r="P2521" i="2"/>
  <c r="J2521" i="2"/>
  <c r="U2520" i="2"/>
  <c r="Q2520" i="2"/>
  <c r="S2520" i="2" s="1"/>
  <c r="T2520" i="2" s="1"/>
  <c r="P2520" i="2"/>
  <c r="J2520" i="2"/>
  <c r="U2519" i="2"/>
  <c r="Q2519" i="2"/>
  <c r="S2519" i="2" s="1"/>
  <c r="T2519" i="2" s="1"/>
  <c r="P2519" i="2"/>
  <c r="J2519" i="2"/>
  <c r="U2518" i="2"/>
  <c r="Q2518" i="2"/>
  <c r="S2518" i="2" s="1"/>
  <c r="T2518" i="2" s="1"/>
  <c r="P2518" i="2"/>
  <c r="J2518" i="2"/>
  <c r="U2517" i="2"/>
  <c r="Q2517" i="2"/>
  <c r="S2517" i="2" s="1"/>
  <c r="T2517" i="2" s="1"/>
  <c r="P2517" i="2"/>
  <c r="J2517" i="2"/>
  <c r="U2516" i="2"/>
  <c r="Q2516" i="2"/>
  <c r="S2516" i="2" s="1"/>
  <c r="T2516" i="2" s="1"/>
  <c r="P2516" i="2"/>
  <c r="J2516" i="2"/>
  <c r="U2515" i="2"/>
  <c r="Q2515" i="2"/>
  <c r="S2515" i="2" s="1"/>
  <c r="T2515" i="2" s="1"/>
  <c r="P2515" i="2"/>
  <c r="J2515" i="2"/>
  <c r="U2514" i="2"/>
  <c r="Q2514" i="2"/>
  <c r="S2514" i="2" s="1"/>
  <c r="T2514" i="2" s="1"/>
  <c r="P2514" i="2"/>
  <c r="J2514" i="2"/>
  <c r="U2513" i="2"/>
  <c r="Q2513" i="2"/>
  <c r="S2513" i="2" s="1"/>
  <c r="T2513" i="2" s="1"/>
  <c r="P2513" i="2"/>
  <c r="J2513" i="2"/>
  <c r="U2512" i="2"/>
  <c r="Q2512" i="2"/>
  <c r="S2512" i="2" s="1"/>
  <c r="T2512" i="2" s="1"/>
  <c r="P2512" i="2"/>
  <c r="J2512" i="2"/>
  <c r="U2511" i="2"/>
  <c r="Q2511" i="2"/>
  <c r="S2511" i="2" s="1"/>
  <c r="T2511" i="2" s="1"/>
  <c r="P2511" i="2"/>
  <c r="J2511" i="2"/>
  <c r="U2510" i="2"/>
  <c r="Q2510" i="2"/>
  <c r="P2510" i="2"/>
  <c r="J2510" i="2"/>
  <c r="U2509" i="2"/>
  <c r="Q2509" i="2"/>
  <c r="S2509" i="2" s="1"/>
  <c r="T2509" i="2" s="1"/>
  <c r="P2509" i="2"/>
  <c r="J2509" i="2"/>
  <c r="U2508" i="2"/>
  <c r="Q2508" i="2"/>
  <c r="S2508" i="2" s="1"/>
  <c r="T2508" i="2" s="1"/>
  <c r="P2508" i="2"/>
  <c r="J2508" i="2"/>
  <c r="U2507" i="2"/>
  <c r="Q2507" i="2"/>
  <c r="S2507" i="2" s="1"/>
  <c r="T2507" i="2" s="1"/>
  <c r="P2507" i="2"/>
  <c r="J2507" i="2"/>
  <c r="U2506" i="2"/>
  <c r="Q2506" i="2"/>
  <c r="P2506" i="2"/>
  <c r="J2506" i="2"/>
  <c r="U2505" i="2"/>
  <c r="Q2505" i="2"/>
  <c r="S2505" i="2" s="1"/>
  <c r="T2505" i="2" s="1"/>
  <c r="P2505" i="2"/>
  <c r="J2505" i="2"/>
  <c r="U2504" i="2"/>
  <c r="Q2504" i="2"/>
  <c r="S2504" i="2" s="1"/>
  <c r="T2504" i="2" s="1"/>
  <c r="P2504" i="2"/>
  <c r="J2504" i="2"/>
  <c r="U2503" i="2"/>
  <c r="Q2503" i="2"/>
  <c r="S2503" i="2" s="1"/>
  <c r="T2503" i="2" s="1"/>
  <c r="P2503" i="2"/>
  <c r="J2503" i="2"/>
  <c r="U2502" i="2"/>
  <c r="Q2502" i="2"/>
  <c r="P2502" i="2"/>
  <c r="J2502" i="2"/>
  <c r="U2501" i="2"/>
  <c r="Q2501" i="2"/>
  <c r="S2501" i="2" s="1"/>
  <c r="T2501" i="2" s="1"/>
  <c r="P2501" i="2"/>
  <c r="J2501" i="2"/>
  <c r="U2500" i="2"/>
  <c r="Q2500" i="2"/>
  <c r="P2500" i="2"/>
  <c r="J2500" i="2"/>
  <c r="U2499" i="2"/>
  <c r="Q2499" i="2"/>
  <c r="S2499" i="2" s="1"/>
  <c r="T2499" i="2" s="1"/>
  <c r="P2499" i="2"/>
  <c r="J2499" i="2"/>
  <c r="U2498" i="2"/>
  <c r="Q2498" i="2"/>
  <c r="P2498" i="2"/>
  <c r="J2498" i="2"/>
  <c r="U2497" i="2"/>
  <c r="Q2497" i="2"/>
  <c r="S2497" i="2" s="1"/>
  <c r="T2497" i="2" s="1"/>
  <c r="P2497" i="2"/>
  <c r="J2497" i="2"/>
  <c r="U2496" i="2"/>
  <c r="Q2496" i="2"/>
  <c r="P2496" i="2"/>
  <c r="J2496" i="2"/>
  <c r="U2495" i="2"/>
  <c r="Q2495" i="2"/>
  <c r="S2495" i="2" s="1"/>
  <c r="T2495" i="2" s="1"/>
  <c r="P2495" i="2"/>
  <c r="J2495" i="2"/>
  <c r="U2494" i="2"/>
  <c r="Q2494" i="2"/>
  <c r="P2494" i="2"/>
  <c r="J2494" i="2"/>
  <c r="U2493" i="2"/>
  <c r="Q2493" i="2"/>
  <c r="S2493" i="2" s="1"/>
  <c r="T2493" i="2" s="1"/>
  <c r="P2493" i="2"/>
  <c r="J2493" i="2"/>
  <c r="U2492" i="2"/>
  <c r="Q2492" i="2"/>
  <c r="P2492" i="2"/>
  <c r="J2492" i="2"/>
  <c r="U2491" i="2"/>
  <c r="Q2491" i="2"/>
  <c r="S2491" i="2" s="1"/>
  <c r="T2491" i="2" s="1"/>
  <c r="P2491" i="2"/>
  <c r="J2491" i="2"/>
  <c r="U2490" i="2"/>
  <c r="Q2490" i="2"/>
  <c r="P2490" i="2"/>
  <c r="S2490" i="2" s="1"/>
  <c r="T2490" i="2" s="1"/>
  <c r="J2490" i="2"/>
  <c r="U2489" i="2"/>
  <c r="Q2489" i="2"/>
  <c r="S2489" i="2" s="1"/>
  <c r="T2489" i="2" s="1"/>
  <c r="P2489" i="2"/>
  <c r="J2489" i="2"/>
  <c r="U2488" i="2"/>
  <c r="Q2488" i="2"/>
  <c r="P2488" i="2"/>
  <c r="S2488" i="2" s="1"/>
  <c r="T2488" i="2" s="1"/>
  <c r="J2488" i="2"/>
  <c r="U2487" i="2"/>
  <c r="Q2487" i="2"/>
  <c r="S2487" i="2" s="1"/>
  <c r="T2487" i="2" s="1"/>
  <c r="P2487" i="2"/>
  <c r="J2487" i="2"/>
  <c r="U2486" i="2"/>
  <c r="Q2486" i="2"/>
  <c r="P2486" i="2"/>
  <c r="S2486" i="2" s="1"/>
  <c r="T2486" i="2" s="1"/>
  <c r="J2486" i="2"/>
  <c r="U2485" i="2"/>
  <c r="Q2485" i="2"/>
  <c r="S2485" i="2" s="1"/>
  <c r="T2485" i="2" s="1"/>
  <c r="P2485" i="2"/>
  <c r="J2485" i="2"/>
  <c r="U2484" i="2"/>
  <c r="Q2484" i="2"/>
  <c r="P2484" i="2"/>
  <c r="S2484" i="2" s="1"/>
  <c r="T2484" i="2" s="1"/>
  <c r="J2484" i="2"/>
  <c r="U2483" i="2"/>
  <c r="Q2483" i="2"/>
  <c r="S2483" i="2" s="1"/>
  <c r="T2483" i="2" s="1"/>
  <c r="P2483" i="2"/>
  <c r="J2483" i="2"/>
  <c r="U2482" i="2"/>
  <c r="S2482" i="2"/>
  <c r="T2482" i="2" s="1"/>
  <c r="Q2482" i="2"/>
  <c r="P2482" i="2"/>
  <c r="J2482" i="2"/>
  <c r="U2481" i="2"/>
  <c r="Q2481" i="2"/>
  <c r="P2481" i="2"/>
  <c r="J2481" i="2"/>
  <c r="U2480" i="2"/>
  <c r="Q2480" i="2"/>
  <c r="P2480" i="2"/>
  <c r="S2480" i="2" s="1"/>
  <c r="T2480" i="2" s="1"/>
  <c r="J2480" i="2"/>
  <c r="U2479" i="2"/>
  <c r="Q2479" i="2"/>
  <c r="S2479" i="2" s="1"/>
  <c r="T2479" i="2" s="1"/>
  <c r="P2479" i="2"/>
  <c r="J2479" i="2"/>
  <c r="U2478" i="2"/>
  <c r="Q2478" i="2"/>
  <c r="S2478" i="2" s="1"/>
  <c r="T2478" i="2" s="1"/>
  <c r="P2478" i="2"/>
  <c r="J2478" i="2"/>
  <c r="U2477" i="2"/>
  <c r="Q2477" i="2"/>
  <c r="P2477" i="2"/>
  <c r="J2477" i="2"/>
  <c r="U2476" i="2"/>
  <c r="Q2476" i="2"/>
  <c r="P2476" i="2"/>
  <c r="J2476" i="2"/>
  <c r="U2475" i="2"/>
  <c r="Q2475" i="2"/>
  <c r="P2475" i="2"/>
  <c r="J2475" i="2"/>
  <c r="U2474" i="2"/>
  <c r="T2474" i="2"/>
  <c r="S2474" i="2"/>
  <c r="Q2474" i="2"/>
  <c r="P2474" i="2"/>
  <c r="J2474" i="2"/>
  <c r="U2473" i="2"/>
  <c r="Q2473" i="2"/>
  <c r="P2473" i="2"/>
  <c r="J2473" i="2"/>
  <c r="U2472" i="2"/>
  <c r="Q2472" i="2"/>
  <c r="P2472" i="2"/>
  <c r="S2472" i="2" s="1"/>
  <c r="T2472" i="2" s="1"/>
  <c r="J2472" i="2"/>
  <c r="U2471" i="2"/>
  <c r="Q2471" i="2"/>
  <c r="P2471" i="2"/>
  <c r="J2471" i="2"/>
  <c r="U2470" i="2"/>
  <c r="Q2470" i="2"/>
  <c r="P2470" i="2"/>
  <c r="S2470" i="2" s="1"/>
  <c r="T2470" i="2" s="1"/>
  <c r="J2470" i="2"/>
  <c r="U2469" i="2"/>
  <c r="Q2469" i="2"/>
  <c r="P2469" i="2"/>
  <c r="J2469" i="2"/>
  <c r="U2468" i="2"/>
  <c r="Q2468" i="2"/>
  <c r="P2468" i="2"/>
  <c r="S2468" i="2" s="1"/>
  <c r="T2468" i="2" s="1"/>
  <c r="J2468" i="2"/>
  <c r="U2467" i="2"/>
  <c r="Q2467" i="2"/>
  <c r="P2467" i="2"/>
  <c r="J2467" i="2"/>
  <c r="U2466" i="2"/>
  <c r="Q2466" i="2"/>
  <c r="P2466" i="2"/>
  <c r="S2466" i="2" s="1"/>
  <c r="T2466" i="2" s="1"/>
  <c r="J2466" i="2"/>
  <c r="U2465" i="2"/>
  <c r="Q2465" i="2"/>
  <c r="P2465" i="2"/>
  <c r="J2465" i="2"/>
  <c r="U2464" i="2"/>
  <c r="Q2464" i="2"/>
  <c r="P2464" i="2"/>
  <c r="S2464" i="2" s="1"/>
  <c r="T2464" i="2" s="1"/>
  <c r="J2464" i="2"/>
  <c r="U2463" i="2"/>
  <c r="Q2463" i="2"/>
  <c r="P2463" i="2"/>
  <c r="J2463" i="2"/>
  <c r="U2462" i="2"/>
  <c r="Q2462" i="2"/>
  <c r="P2462" i="2"/>
  <c r="S2462" i="2" s="1"/>
  <c r="T2462" i="2" s="1"/>
  <c r="J2462" i="2"/>
  <c r="U2461" i="2"/>
  <c r="Q2461" i="2"/>
  <c r="P2461" i="2"/>
  <c r="U2460" i="2"/>
  <c r="S2460" i="2"/>
  <c r="T2460" i="2" s="1"/>
  <c r="Q2460" i="2"/>
  <c r="P2460" i="2"/>
  <c r="J2460" i="2"/>
  <c r="U2459" i="2"/>
  <c r="Q2459" i="2"/>
  <c r="P2459" i="2"/>
  <c r="J2459" i="2"/>
  <c r="U2458" i="2"/>
  <c r="Q2458" i="2"/>
  <c r="S2458" i="2" s="1"/>
  <c r="T2458" i="2" s="1"/>
  <c r="P2458" i="2"/>
  <c r="U2457" i="2"/>
  <c r="Q2457" i="2"/>
  <c r="P2457" i="2"/>
  <c r="S2457" i="2" s="1"/>
  <c r="T2457" i="2" s="1"/>
  <c r="J2457" i="2"/>
  <c r="U2456" i="2"/>
  <c r="Q2456" i="2"/>
  <c r="P2456" i="2"/>
  <c r="J2456" i="2"/>
  <c r="U2455" i="2"/>
  <c r="Q2455" i="2"/>
  <c r="P2455" i="2"/>
  <c r="S2455" i="2" s="1"/>
  <c r="T2455" i="2" s="1"/>
  <c r="J2455" i="2"/>
  <c r="U2454" i="2"/>
  <c r="Q2454" i="2"/>
  <c r="P2454" i="2"/>
  <c r="J2454" i="2"/>
  <c r="U2453" i="2"/>
  <c r="Q2453" i="2"/>
  <c r="P2453" i="2"/>
  <c r="S2453" i="2" s="1"/>
  <c r="T2453" i="2" s="1"/>
  <c r="J2453" i="2"/>
  <c r="U2452" i="2"/>
  <c r="Q2452" i="2"/>
  <c r="P2452" i="2"/>
  <c r="J2452" i="2"/>
  <c r="U2451" i="2"/>
  <c r="Q2451" i="2"/>
  <c r="P2451" i="2"/>
  <c r="S2451" i="2" s="1"/>
  <c r="T2451" i="2" s="1"/>
  <c r="J2451" i="2"/>
  <c r="U2450" i="2"/>
  <c r="Q2450" i="2"/>
  <c r="P2450" i="2"/>
  <c r="S2450" i="2" s="1"/>
  <c r="T2450" i="2" s="1"/>
  <c r="J2450" i="2"/>
  <c r="U2449" i="2"/>
  <c r="Q2449" i="2"/>
  <c r="P2449" i="2"/>
  <c r="S2449" i="2" s="1"/>
  <c r="T2449" i="2" s="1"/>
  <c r="J2449" i="2"/>
  <c r="U2448" i="2"/>
  <c r="Q2448" i="2"/>
  <c r="P2448" i="2"/>
  <c r="J2448" i="2"/>
  <c r="U2447" i="2"/>
  <c r="Q2447" i="2"/>
  <c r="S2447" i="2" s="1"/>
  <c r="T2447" i="2" s="1"/>
  <c r="P2447" i="2"/>
  <c r="J2447" i="2"/>
  <c r="U2446" i="2"/>
  <c r="Q2446" i="2"/>
  <c r="P2446" i="2"/>
  <c r="S2446" i="2" s="1"/>
  <c r="T2446" i="2" s="1"/>
  <c r="J2446" i="2"/>
  <c r="U2445" i="2"/>
  <c r="Q2445" i="2"/>
  <c r="P2445" i="2"/>
  <c r="S2445" i="2" s="1"/>
  <c r="T2445" i="2" s="1"/>
  <c r="J2445" i="2"/>
  <c r="U2444" i="2"/>
  <c r="Q2444" i="2"/>
  <c r="P2444" i="2"/>
  <c r="J2444" i="2"/>
  <c r="U2443" i="2"/>
  <c r="Q2443" i="2"/>
  <c r="P2443" i="2"/>
  <c r="S2443" i="2" s="1"/>
  <c r="T2443" i="2" s="1"/>
  <c r="J2443" i="2"/>
  <c r="U2442" i="2"/>
  <c r="Q2442" i="2"/>
  <c r="P2442" i="2"/>
  <c r="S2442" i="2" s="1"/>
  <c r="T2442" i="2" s="1"/>
  <c r="J2442" i="2"/>
  <c r="U2441" i="2"/>
  <c r="Q2441" i="2"/>
  <c r="P2441" i="2"/>
  <c r="S2441" i="2" s="1"/>
  <c r="T2441" i="2" s="1"/>
  <c r="J2441" i="2"/>
  <c r="U2440" i="2"/>
  <c r="Q2440" i="2"/>
  <c r="P2440" i="2"/>
  <c r="J2440" i="2"/>
  <c r="U2439" i="2"/>
  <c r="Q2439" i="2"/>
  <c r="S2439" i="2" s="1"/>
  <c r="T2439" i="2" s="1"/>
  <c r="P2439" i="2"/>
  <c r="J2439" i="2"/>
  <c r="U2438" i="2"/>
  <c r="Q2438" i="2"/>
  <c r="P2438" i="2"/>
  <c r="S2438" i="2" s="1"/>
  <c r="T2438" i="2" s="1"/>
  <c r="J2438" i="2"/>
  <c r="U2437" i="2"/>
  <c r="Q2437" i="2"/>
  <c r="P2437" i="2"/>
  <c r="J2437" i="2"/>
  <c r="U2436" i="2"/>
  <c r="Q2436" i="2"/>
  <c r="P2436" i="2"/>
  <c r="J2436" i="2"/>
  <c r="U2435" i="2"/>
  <c r="S2435" i="2"/>
  <c r="T2435" i="2" s="1"/>
  <c r="Q2435" i="2"/>
  <c r="P2435" i="2"/>
  <c r="J2435" i="2"/>
  <c r="U2434" i="2"/>
  <c r="Q2434" i="2"/>
  <c r="P2434" i="2"/>
  <c r="J2434" i="2"/>
  <c r="U2433" i="2"/>
  <c r="Q2433" i="2"/>
  <c r="P2433" i="2"/>
  <c r="J2433" i="2"/>
  <c r="U2432" i="2"/>
  <c r="Q2432" i="2"/>
  <c r="S2432" i="2" s="1"/>
  <c r="T2432" i="2" s="1"/>
  <c r="P2432" i="2"/>
  <c r="J2432" i="2"/>
  <c r="U2431" i="2"/>
  <c r="S2431" i="2"/>
  <c r="T2431" i="2" s="1"/>
  <c r="Q2431" i="2"/>
  <c r="P2431" i="2"/>
  <c r="J2431" i="2"/>
  <c r="U2430" i="2"/>
  <c r="Q2430" i="2"/>
  <c r="P2430" i="2"/>
  <c r="S2430" i="2" s="1"/>
  <c r="T2430" i="2" s="1"/>
  <c r="J2430" i="2"/>
  <c r="U2429" i="2"/>
  <c r="Q2429" i="2"/>
  <c r="P2429" i="2"/>
  <c r="S2429" i="2" s="1"/>
  <c r="T2429" i="2" s="1"/>
  <c r="J2429" i="2"/>
  <c r="U2428" i="2"/>
  <c r="Q2428" i="2"/>
  <c r="P2428" i="2"/>
  <c r="J2428" i="2"/>
  <c r="U2427" i="2"/>
  <c r="Q2427" i="2"/>
  <c r="S2427" i="2" s="1"/>
  <c r="T2427" i="2" s="1"/>
  <c r="P2427" i="2"/>
  <c r="J2427" i="2"/>
  <c r="U2426" i="2"/>
  <c r="Q2426" i="2"/>
  <c r="P2426" i="2"/>
  <c r="S2426" i="2" s="1"/>
  <c r="T2426" i="2" s="1"/>
  <c r="J2426" i="2"/>
  <c r="U2425" i="2"/>
  <c r="Q2425" i="2"/>
  <c r="P2425" i="2"/>
  <c r="S2425" i="2" s="1"/>
  <c r="T2425" i="2" s="1"/>
  <c r="J2425" i="2"/>
  <c r="U2424" i="2"/>
  <c r="Q2424" i="2"/>
  <c r="P2424" i="2"/>
  <c r="U2423" i="2"/>
  <c r="Q2423" i="2"/>
  <c r="P2423" i="2"/>
  <c r="J2423" i="2"/>
  <c r="U2422" i="2"/>
  <c r="Q2422" i="2"/>
  <c r="P2422" i="2"/>
  <c r="J2422" i="2"/>
  <c r="U2421" i="2"/>
  <c r="Q2421" i="2"/>
  <c r="S2421" i="2" s="1"/>
  <c r="T2421" i="2" s="1"/>
  <c r="P2421" i="2"/>
  <c r="J2421" i="2"/>
  <c r="U2420" i="2"/>
  <c r="Q2420" i="2"/>
  <c r="P2420" i="2"/>
  <c r="J2420" i="2"/>
  <c r="U2419" i="2"/>
  <c r="Q2419" i="2"/>
  <c r="P2419" i="2"/>
  <c r="J2419" i="2"/>
  <c r="U2418" i="2"/>
  <c r="Q2418" i="2"/>
  <c r="P2418" i="2"/>
  <c r="J2418" i="2"/>
  <c r="U2417" i="2"/>
  <c r="Q2417" i="2"/>
  <c r="S2417" i="2" s="1"/>
  <c r="T2417" i="2" s="1"/>
  <c r="P2417" i="2"/>
  <c r="J2417" i="2"/>
  <c r="U2416" i="2"/>
  <c r="Q2416" i="2"/>
  <c r="S2416" i="2" s="1"/>
  <c r="T2416" i="2" s="1"/>
  <c r="P2416" i="2"/>
  <c r="J2416" i="2"/>
  <c r="U2415" i="2"/>
  <c r="Q2415" i="2"/>
  <c r="P2415" i="2"/>
  <c r="J2415" i="2"/>
  <c r="U2414" i="2"/>
  <c r="Q2414" i="2"/>
  <c r="S2414" i="2" s="1"/>
  <c r="T2414" i="2" s="1"/>
  <c r="P2414" i="2"/>
  <c r="J2414" i="2"/>
  <c r="U2413" i="2"/>
  <c r="Q2413" i="2"/>
  <c r="S2413" i="2" s="1"/>
  <c r="T2413" i="2" s="1"/>
  <c r="P2413" i="2"/>
  <c r="J2413" i="2"/>
  <c r="U2412" i="2"/>
  <c r="Q2412" i="2"/>
  <c r="S2412" i="2" s="1"/>
  <c r="T2412" i="2" s="1"/>
  <c r="P2412" i="2"/>
  <c r="J2412" i="2"/>
  <c r="U2411" i="2"/>
  <c r="Q2411" i="2"/>
  <c r="S2411" i="2" s="1"/>
  <c r="T2411" i="2" s="1"/>
  <c r="P2411" i="2"/>
  <c r="J2411" i="2"/>
  <c r="U2410" i="2"/>
  <c r="Q2410" i="2"/>
  <c r="S2410" i="2" s="1"/>
  <c r="T2410" i="2" s="1"/>
  <c r="P2410" i="2"/>
  <c r="J2410" i="2"/>
  <c r="U2409" i="2"/>
  <c r="S2409" i="2"/>
  <c r="T2409" i="2" s="1"/>
  <c r="Q2409" i="2"/>
  <c r="P2409" i="2"/>
  <c r="J2409" i="2"/>
  <c r="U2408" i="2"/>
  <c r="Q2408" i="2"/>
  <c r="P2408" i="2"/>
  <c r="J2408" i="2"/>
  <c r="U2407" i="2"/>
  <c r="Q2407" i="2"/>
  <c r="P2407" i="2"/>
  <c r="J2407" i="2"/>
  <c r="U2406" i="2"/>
  <c r="Q2406" i="2"/>
  <c r="P2406" i="2"/>
  <c r="J2406" i="2"/>
  <c r="U2405" i="2"/>
  <c r="Q2405" i="2"/>
  <c r="S2405" i="2" s="1"/>
  <c r="T2405" i="2" s="1"/>
  <c r="P2405" i="2"/>
  <c r="J2405" i="2"/>
  <c r="U2404" i="2"/>
  <c r="Q2404" i="2"/>
  <c r="P2404" i="2"/>
  <c r="J2404" i="2"/>
  <c r="U2403" i="2"/>
  <c r="Q2403" i="2"/>
  <c r="P2403" i="2"/>
  <c r="J2403" i="2"/>
  <c r="U2402" i="2"/>
  <c r="Q2402" i="2"/>
  <c r="P2402" i="2"/>
  <c r="J2402" i="2"/>
  <c r="U2401" i="2"/>
  <c r="Q2401" i="2"/>
  <c r="S2401" i="2" s="1"/>
  <c r="T2401" i="2" s="1"/>
  <c r="P2401" i="2"/>
  <c r="J2401" i="2"/>
  <c r="U2400" i="2"/>
  <c r="Q2400" i="2"/>
  <c r="P2400" i="2"/>
  <c r="J2400" i="2"/>
  <c r="U2399" i="2"/>
  <c r="Q2399" i="2"/>
  <c r="S2399" i="2" s="1"/>
  <c r="T2399" i="2" s="1"/>
  <c r="P2399" i="2"/>
  <c r="U2398" i="2"/>
  <c r="Q2398" i="2"/>
  <c r="P2398" i="2"/>
  <c r="S2398" i="2" s="1"/>
  <c r="T2398" i="2" s="1"/>
  <c r="J2398" i="2"/>
  <c r="U2397" i="2"/>
  <c r="Q2397" i="2"/>
  <c r="P2397" i="2"/>
  <c r="J2397" i="2"/>
  <c r="U2396" i="2"/>
  <c r="Q2396" i="2"/>
  <c r="S2396" i="2" s="1"/>
  <c r="T2396" i="2" s="1"/>
  <c r="P2396" i="2"/>
  <c r="J2396" i="2"/>
  <c r="U2395" i="2"/>
  <c r="S2395" i="2"/>
  <c r="T2395" i="2" s="1"/>
  <c r="Q2395" i="2"/>
  <c r="P2395" i="2"/>
  <c r="J2395" i="2"/>
  <c r="U2394" i="2"/>
  <c r="Q2394" i="2"/>
  <c r="P2394" i="2"/>
  <c r="J2394" i="2"/>
  <c r="U2393" i="2"/>
  <c r="Q2393" i="2"/>
  <c r="S2393" i="2" s="1"/>
  <c r="T2393" i="2" s="1"/>
  <c r="P2393" i="2"/>
  <c r="J2393" i="2"/>
  <c r="U2392" i="2"/>
  <c r="S2392" i="2"/>
  <c r="T2392" i="2" s="1"/>
  <c r="Q2392" i="2"/>
  <c r="P2392" i="2"/>
  <c r="J2392" i="2"/>
  <c r="U2391" i="2"/>
  <c r="Q2391" i="2"/>
  <c r="S2391" i="2" s="1"/>
  <c r="T2391" i="2" s="1"/>
  <c r="P2391" i="2"/>
  <c r="J2391" i="2"/>
  <c r="U2390" i="2"/>
  <c r="Q2390" i="2"/>
  <c r="P2390" i="2"/>
  <c r="S2390" i="2" s="1"/>
  <c r="T2390" i="2" s="1"/>
  <c r="J2390" i="2"/>
  <c r="U2389" i="2"/>
  <c r="Q2389" i="2"/>
  <c r="P2389" i="2"/>
  <c r="J2389" i="2"/>
  <c r="U2388" i="2"/>
  <c r="Q2388" i="2"/>
  <c r="S2388" i="2" s="1"/>
  <c r="T2388" i="2" s="1"/>
  <c r="P2388" i="2"/>
  <c r="J2388" i="2"/>
  <c r="U2387" i="2"/>
  <c r="S2387" i="2"/>
  <c r="T2387" i="2" s="1"/>
  <c r="Q2387" i="2"/>
  <c r="P2387" i="2"/>
  <c r="J2387" i="2"/>
  <c r="U2386" i="2"/>
  <c r="Q2386" i="2"/>
  <c r="P2386" i="2"/>
  <c r="J2386" i="2"/>
  <c r="U2385" i="2"/>
  <c r="Q2385" i="2"/>
  <c r="S2385" i="2" s="1"/>
  <c r="T2385" i="2" s="1"/>
  <c r="P2385" i="2"/>
  <c r="J2385" i="2"/>
  <c r="U2384" i="2"/>
  <c r="S2384" i="2"/>
  <c r="T2384" i="2" s="1"/>
  <c r="Q2384" i="2"/>
  <c r="P2384" i="2"/>
  <c r="J2384" i="2"/>
  <c r="U2383" i="2"/>
  <c r="Q2383" i="2"/>
  <c r="P2383" i="2"/>
  <c r="S2383" i="2" s="1"/>
  <c r="T2383" i="2" s="1"/>
  <c r="J2383" i="2"/>
  <c r="U2382" i="2"/>
  <c r="Q2382" i="2"/>
  <c r="P2382" i="2"/>
  <c r="S2382" i="2" s="1"/>
  <c r="T2382" i="2" s="1"/>
  <c r="J2382" i="2"/>
  <c r="U2381" i="2"/>
  <c r="Q2381" i="2"/>
  <c r="P2381" i="2"/>
  <c r="J2381" i="2"/>
  <c r="U2380" i="2"/>
  <c r="Q2380" i="2"/>
  <c r="S2380" i="2" s="1"/>
  <c r="T2380" i="2" s="1"/>
  <c r="P2380" i="2"/>
  <c r="J2380" i="2"/>
  <c r="U2379" i="2"/>
  <c r="Q2379" i="2"/>
  <c r="P2379" i="2"/>
  <c r="S2379" i="2" s="1"/>
  <c r="T2379" i="2" s="1"/>
  <c r="J2379" i="2"/>
  <c r="U2378" i="2"/>
  <c r="Q2378" i="2"/>
  <c r="P2378" i="2"/>
  <c r="S2378" i="2" s="1"/>
  <c r="T2378" i="2" s="1"/>
  <c r="J2378" i="2"/>
  <c r="U2377" i="2"/>
  <c r="Q2377" i="2"/>
  <c r="P2377" i="2"/>
  <c r="J2377" i="2"/>
  <c r="U2376" i="2"/>
  <c r="Q2376" i="2"/>
  <c r="S2376" i="2" s="1"/>
  <c r="T2376" i="2" s="1"/>
  <c r="P2376" i="2"/>
  <c r="J2376" i="2"/>
  <c r="U2375" i="2"/>
  <c r="S2375" i="2"/>
  <c r="T2375" i="2" s="1"/>
  <c r="Q2375" i="2"/>
  <c r="P2375" i="2"/>
  <c r="J2375" i="2"/>
  <c r="U2374" i="2"/>
  <c r="Q2374" i="2"/>
  <c r="P2374" i="2"/>
  <c r="J2374" i="2"/>
  <c r="U2373" i="2"/>
  <c r="Q2373" i="2"/>
  <c r="S2373" i="2" s="1"/>
  <c r="T2373" i="2" s="1"/>
  <c r="P2373" i="2"/>
  <c r="J2373" i="2"/>
  <c r="U2372" i="2"/>
  <c r="S2372" i="2"/>
  <c r="T2372" i="2" s="1"/>
  <c r="Q2372" i="2"/>
  <c r="P2372" i="2"/>
  <c r="J2372" i="2"/>
  <c r="U2371" i="2"/>
  <c r="Q2371" i="2"/>
  <c r="P2371" i="2"/>
  <c r="S2371" i="2" s="1"/>
  <c r="T2371" i="2" s="1"/>
  <c r="J2371" i="2"/>
  <c r="U2370" i="2"/>
  <c r="Q2370" i="2"/>
  <c r="P2370" i="2"/>
  <c r="S2370" i="2" s="1"/>
  <c r="T2370" i="2" s="1"/>
  <c r="J2370" i="2"/>
  <c r="U2369" i="2"/>
  <c r="Q2369" i="2"/>
  <c r="P2369" i="2"/>
  <c r="J2369" i="2"/>
  <c r="U2368" i="2"/>
  <c r="Q2368" i="2"/>
  <c r="S2368" i="2" s="1"/>
  <c r="T2368" i="2" s="1"/>
  <c r="P2368" i="2"/>
  <c r="J2368" i="2"/>
  <c r="U2367" i="2"/>
  <c r="Q2367" i="2"/>
  <c r="P2367" i="2"/>
  <c r="S2367" i="2" s="1"/>
  <c r="T2367" i="2" s="1"/>
  <c r="J2367" i="2"/>
  <c r="U2366" i="2"/>
  <c r="Q2366" i="2"/>
  <c r="P2366" i="2"/>
  <c r="S2366" i="2" s="1"/>
  <c r="T2366" i="2" s="1"/>
  <c r="J2366" i="2"/>
  <c r="U2365" i="2"/>
  <c r="Q2365" i="2"/>
  <c r="P2365" i="2"/>
  <c r="J2365" i="2"/>
  <c r="U2364" i="2"/>
  <c r="Q2364" i="2"/>
  <c r="S2364" i="2" s="1"/>
  <c r="T2364" i="2" s="1"/>
  <c r="P2364" i="2"/>
  <c r="J2364" i="2"/>
  <c r="U2363" i="2"/>
  <c r="S2363" i="2"/>
  <c r="T2363" i="2" s="1"/>
  <c r="Q2363" i="2"/>
  <c r="P2363" i="2"/>
  <c r="J2363" i="2"/>
  <c r="U2362" i="2"/>
  <c r="Q2362" i="2"/>
  <c r="P2362" i="2"/>
  <c r="J2362" i="2"/>
  <c r="U2361" i="2"/>
  <c r="Q2361" i="2"/>
  <c r="S2361" i="2" s="1"/>
  <c r="T2361" i="2" s="1"/>
  <c r="P2361" i="2"/>
  <c r="J2361" i="2"/>
  <c r="U2360" i="2"/>
  <c r="S2360" i="2"/>
  <c r="T2360" i="2" s="1"/>
  <c r="Q2360" i="2"/>
  <c r="P2360" i="2"/>
  <c r="J2360" i="2"/>
  <c r="U2359" i="2"/>
  <c r="Q2359" i="2"/>
  <c r="S2359" i="2" s="1"/>
  <c r="T2359" i="2" s="1"/>
  <c r="P2359" i="2"/>
  <c r="J2359" i="2"/>
  <c r="U2358" i="2"/>
  <c r="Q2358" i="2"/>
  <c r="P2358" i="2"/>
  <c r="S2358" i="2" s="1"/>
  <c r="T2358" i="2" s="1"/>
  <c r="J2358" i="2"/>
  <c r="U2357" i="2"/>
  <c r="Q2357" i="2"/>
  <c r="P2357" i="2"/>
  <c r="J2357" i="2"/>
  <c r="U2356" i="2"/>
  <c r="Q2356" i="2"/>
  <c r="S2356" i="2" s="1"/>
  <c r="T2356" i="2" s="1"/>
  <c r="P2356" i="2"/>
  <c r="J2356" i="2"/>
  <c r="U2355" i="2"/>
  <c r="S2355" i="2"/>
  <c r="T2355" i="2" s="1"/>
  <c r="Q2355" i="2"/>
  <c r="P2355" i="2"/>
  <c r="J2355" i="2"/>
  <c r="U2354" i="2"/>
  <c r="Q2354" i="2"/>
  <c r="P2354" i="2"/>
  <c r="J2354" i="2"/>
  <c r="U2353" i="2"/>
  <c r="Q2353" i="2"/>
  <c r="S2353" i="2" s="1"/>
  <c r="T2353" i="2" s="1"/>
  <c r="P2353" i="2"/>
  <c r="J2353" i="2"/>
  <c r="U2352" i="2"/>
  <c r="S2352" i="2"/>
  <c r="T2352" i="2" s="1"/>
  <c r="Q2352" i="2"/>
  <c r="P2352" i="2"/>
  <c r="J2352" i="2"/>
  <c r="U2351" i="2"/>
  <c r="Q2351" i="2"/>
  <c r="S2351" i="2" s="1"/>
  <c r="T2351" i="2" s="1"/>
  <c r="P2351" i="2"/>
  <c r="J2351" i="2"/>
  <c r="U2350" i="2"/>
  <c r="Q2350" i="2"/>
  <c r="P2350" i="2"/>
  <c r="S2350" i="2" s="1"/>
  <c r="T2350" i="2" s="1"/>
  <c r="J2350" i="2"/>
  <c r="U2349" i="2"/>
  <c r="Q2349" i="2"/>
  <c r="P2349" i="2"/>
  <c r="J2349" i="2"/>
  <c r="U2348" i="2"/>
  <c r="Q2348" i="2"/>
  <c r="S2348" i="2" s="1"/>
  <c r="T2348" i="2" s="1"/>
  <c r="P2348" i="2"/>
  <c r="J2348" i="2"/>
  <c r="U2347" i="2"/>
  <c r="S2347" i="2"/>
  <c r="T2347" i="2" s="1"/>
  <c r="Q2347" i="2"/>
  <c r="P2347" i="2"/>
  <c r="U2346" i="2"/>
  <c r="S2346" i="2"/>
  <c r="T2346" i="2" s="1"/>
  <c r="Q2346" i="2"/>
  <c r="P2346" i="2"/>
  <c r="J2346" i="2"/>
  <c r="U2345" i="2"/>
  <c r="Q2345" i="2"/>
  <c r="S2345" i="2" s="1"/>
  <c r="T2345" i="2" s="1"/>
  <c r="P2345" i="2"/>
  <c r="J2345" i="2"/>
  <c r="U2344" i="2"/>
  <c r="Q2344" i="2"/>
  <c r="S2344" i="2" s="1"/>
  <c r="T2344" i="2" s="1"/>
  <c r="P2344" i="2"/>
  <c r="J2344" i="2"/>
  <c r="U2343" i="2"/>
  <c r="Q2343" i="2"/>
  <c r="S2343" i="2" s="1"/>
  <c r="T2343" i="2" s="1"/>
  <c r="P2343" i="2"/>
  <c r="J2343" i="2"/>
  <c r="U2342" i="2"/>
  <c r="S2342" i="2"/>
  <c r="T2342" i="2" s="1"/>
  <c r="Q2342" i="2"/>
  <c r="P2342" i="2"/>
  <c r="J2342" i="2"/>
  <c r="U2341" i="2"/>
  <c r="Q2341" i="2"/>
  <c r="P2341" i="2"/>
  <c r="J2341" i="2"/>
  <c r="U2340" i="2"/>
  <c r="Q2340" i="2"/>
  <c r="P2340" i="2"/>
  <c r="J2340" i="2"/>
  <c r="U2339" i="2"/>
  <c r="Q2339" i="2"/>
  <c r="P2339" i="2"/>
  <c r="J2339" i="2"/>
  <c r="U2338" i="2"/>
  <c r="Q2338" i="2"/>
  <c r="S2338" i="2" s="1"/>
  <c r="T2338" i="2" s="1"/>
  <c r="P2338" i="2"/>
  <c r="J2338" i="2"/>
  <c r="U2337" i="2"/>
  <c r="Q2337" i="2"/>
  <c r="P2337" i="2"/>
  <c r="J2337" i="2"/>
  <c r="U2336" i="2"/>
  <c r="Q2336" i="2"/>
  <c r="P2336" i="2"/>
  <c r="J2336" i="2"/>
  <c r="U2335" i="2"/>
  <c r="Q2335" i="2"/>
  <c r="P2335" i="2"/>
  <c r="J2335" i="2"/>
  <c r="U2334" i="2"/>
  <c r="Q2334" i="2"/>
  <c r="S2334" i="2" s="1"/>
  <c r="T2334" i="2" s="1"/>
  <c r="P2334" i="2"/>
  <c r="J2334" i="2"/>
  <c r="U2333" i="2"/>
  <c r="Q2333" i="2"/>
  <c r="S2333" i="2" s="1"/>
  <c r="T2333" i="2" s="1"/>
  <c r="P2333" i="2"/>
  <c r="J2333" i="2"/>
  <c r="U2332" i="2"/>
  <c r="Q2332" i="2"/>
  <c r="S2332" i="2" s="1"/>
  <c r="T2332" i="2" s="1"/>
  <c r="P2332" i="2"/>
  <c r="J2332" i="2"/>
  <c r="U2331" i="2"/>
  <c r="Q2331" i="2"/>
  <c r="S2331" i="2" s="1"/>
  <c r="T2331" i="2" s="1"/>
  <c r="P2331" i="2"/>
  <c r="J2331" i="2"/>
  <c r="U2330" i="2"/>
  <c r="S2330" i="2"/>
  <c r="T2330" i="2" s="1"/>
  <c r="Q2330" i="2"/>
  <c r="P2330" i="2"/>
  <c r="J2330" i="2"/>
  <c r="U2329" i="2"/>
  <c r="Q2329" i="2"/>
  <c r="S2329" i="2" s="1"/>
  <c r="T2329" i="2" s="1"/>
  <c r="P2329" i="2"/>
  <c r="J2329" i="2"/>
  <c r="U2328" i="2"/>
  <c r="Q2328" i="2"/>
  <c r="S2328" i="2" s="1"/>
  <c r="T2328" i="2" s="1"/>
  <c r="P2328" i="2"/>
  <c r="J2328" i="2"/>
  <c r="U2327" i="2"/>
  <c r="Q2327" i="2"/>
  <c r="S2327" i="2" s="1"/>
  <c r="T2327" i="2" s="1"/>
  <c r="P2327" i="2"/>
  <c r="J2327" i="2"/>
  <c r="U2326" i="2"/>
  <c r="S2326" i="2"/>
  <c r="T2326" i="2" s="1"/>
  <c r="Q2326" i="2"/>
  <c r="P2326" i="2"/>
  <c r="J2326" i="2"/>
  <c r="U2325" i="2"/>
  <c r="Q2325" i="2"/>
  <c r="S2325" i="2" s="1"/>
  <c r="T2325" i="2" s="1"/>
  <c r="P2325" i="2"/>
  <c r="J2325" i="2"/>
  <c r="U2324" i="2"/>
  <c r="Q2324" i="2"/>
  <c r="P2324" i="2"/>
  <c r="J2324" i="2"/>
  <c r="U2323" i="2"/>
  <c r="Q2323" i="2"/>
  <c r="S2323" i="2" s="1"/>
  <c r="T2323" i="2" s="1"/>
  <c r="P2323" i="2"/>
  <c r="J2323" i="2"/>
  <c r="U2322" i="2"/>
  <c r="Q2322" i="2"/>
  <c r="S2322" i="2" s="1"/>
  <c r="T2322" i="2" s="1"/>
  <c r="P2322" i="2"/>
  <c r="J2322" i="2"/>
  <c r="U2321" i="2"/>
  <c r="Q2321" i="2"/>
  <c r="P2321" i="2"/>
  <c r="J2321" i="2"/>
  <c r="U2320" i="2"/>
  <c r="Q2320" i="2"/>
  <c r="P2320" i="2"/>
  <c r="J2320" i="2"/>
  <c r="U2319" i="2"/>
  <c r="Q2319" i="2"/>
  <c r="P2319" i="2"/>
  <c r="J2319" i="2"/>
  <c r="U2318" i="2"/>
  <c r="Q2318" i="2"/>
  <c r="S2318" i="2" s="1"/>
  <c r="T2318" i="2" s="1"/>
  <c r="P2318" i="2"/>
  <c r="J2318" i="2"/>
  <c r="U2317" i="2"/>
  <c r="Q2317" i="2"/>
  <c r="S2317" i="2" s="1"/>
  <c r="T2317" i="2" s="1"/>
  <c r="P2317" i="2"/>
  <c r="J2317" i="2"/>
  <c r="U2316" i="2"/>
  <c r="Q2316" i="2"/>
  <c r="S2316" i="2" s="1"/>
  <c r="T2316" i="2" s="1"/>
  <c r="P2316" i="2"/>
  <c r="J2316" i="2"/>
  <c r="U2315" i="2"/>
  <c r="Q2315" i="2"/>
  <c r="S2315" i="2" s="1"/>
  <c r="T2315" i="2" s="1"/>
  <c r="P2315" i="2"/>
  <c r="J2315" i="2"/>
  <c r="U2314" i="2"/>
  <c r="S2314" i="2"/>
  <c r="T2314" i="2" s="1"/>
  <c r="Q2314" i="2"/>
  <c r="P2314" i="2"/>
  <c r="J2314" i="2"/>
  <c r="U2313" i="2"/>
  <c r="Q2313" i="2"/>
  <c r="S2313" i="2" s="1"/>
  <c r="T2313" i="2" s="1"/>
  <c r="P2313" i="2"/>
  <c r="J2313" i="2"/>
  <c r="U2312" i="2"/>
  <c r="Q2312" i="2"/>
  <c r="S2312" i="2" s="1"/>
  <c r="T2312" i="2" s="1"/>
  <c r="P2312" i="2"/>
  <c r="J2312" i="2"/>
  <c r="U2311" i="2"/>
  <c r="Q2311" i="2"/>
  <c r="S2311" i="2" s="1"/>
  <c r="T2311" i="2" s="1"/>
  <c r="P2311" i="2"/>
  <c r="J2311" i="2"/>
  <c r="U2310" i="2"/>
  <c r="S2310" i="2"/>
  <c r="T2310" i="2" s="1"/>
  <c r="Q2310" i="2"/>
  <c r="P2310" i="2"/>
  <c r="J2310" i="2"/>
  <c r="U2309" i="2"/>
  <c r="Q2309" i="2"/>
  <c r="P2309" i="2"/>
  <c r="J2309" i="2"/>
  <c r="U2308" i="2"/>
  <c r="Q2308" i="2"/>
  <c r="S2308" i="2" s="1"/>
  <c r="T2308" i="2" s="1"/>
  <c r="P2308" i="2"/>
  <c r="J2308" i="2"/>
  <c r="U2307" i="2"/>
  <c r="Q2307" i="2"/>
  <c r="P2307" i="2"/>
  <c r="J2307" i="2"/>
  <c r="U2306" i="2"/>
  <c r="Q2306" i="2"/>
  <c r="P2306" i="2"/>
  <c r="S2306" i="2" s="1"/>
  <c r="T2306" i="2" s="1"/>
  <c r="J2306" i="2"/>
  <c r="U2305" i="2"/>
  <c r="Q2305" i="2"/>
  <c r="P2305" i="2"/>
  <c r="J2305" i="2"/>
  <c r="U2304" i="2"/>
  <c r="Q2304" i="2"/>
  <c r="P2304" i="2"/>
  <c r="J2304" i="2"/>
  <c r="U2303" i="2"/>
  <c r="Q2303" i="2"/>
  <c r="P2303" i="2"/>
  <c r="J2303" i="2"/>
  <c r="U2302" i="2"/>
  <c r="Q2302" i="2"/>
  <c r="S2302" i="2" s="1"/>
  <c r="T2302" i="2" s="1"/>
  <c r="P2302" i="2"/>
  <c r="J2302" i="2"/>
  <c r="U2301" i="2"/>
  <c r="Q2301" i="2"/>
  <c r="S2301" i="2" s="1"/>
  <c r="T2301" i="2" s="1"/>
  <c r="P2301" i="2"/>
  <c r="J2301" i="2"/>
  <c r="U2300" i="2"/>
  <c r="Q2300" i="2"/>
  <c r="S2300" i="2" s="1"/>
  <c r="T2300" i="2" s="1"/>
  <c r="P2300" i="2"/>
  <c r="J2300" i="2"/>
  <c r="U2299" i="2"/>
  <c r="Q2299" i="2"/>
  <c r="S2299" i="2" s="1"/>
  <c r="T2299" i="2" s="1"/>
  <c r="P2299" i="2"/>
  <c r="J2299" i="2"/>
  <c r="U2298" i="2"/>
  <c r="S2298" i="2"/>
  <c r="T2298" i="2" s="1"/>
  <c r="Q2298" i="2"/>
  <c r="P2298" i="2"/>
  <c r="J2298" i="2"/>
  <c r="U2297" i="2"/>
  <c r="Q2297" i="2"/>
  <c r="S2297" i="2" s="1"/>
  <c r="T2297" i="2" s="1"/>
  <c r="P2297" i="2"/>
  <c r="J2297" i="2"/>
  <c r="U2296" i="2"/>
  <c r="Q2296" i="2"/>
  <c r="S2296" i="2" s="1"/>
  <c r="T2296" i="2" s="1"/>
  <c r="P2296" i="2"/>
  <c r="J2296" i="2"/>
  <c r="U2295" i="2"/>
  <c r="Q2295" i="2"/>
  <c r="S2295" i="2" s="1"/>
  <c r="T2295" i="2" s="1"/>
  <c r="P2295" i="2"/>
  <c r="J2295" i="2"/>
  <c r="U2294" i="2"/>
  <c r="S2294" i="2"/>
  <c r="T2294" i="2" s="1"/>
  <c r="Q2294" i="2"/>
  <c r="P2294" i="2"/>
  <c r="J2294" i="2"/>
  <c r="U2293" i="2"/>
  <c r="Q2293" i="2"/>
  <c r="S2293" i="2" s="1"/>
  <c r="T2293" i="2" s="1"/>
  <c r="P2293" i="2"/>
  <c r="J2293" i="2"/>
  <c r="U2292" i="2"/>
  <c r="Q2292" i="2"/>
  <c r="P2292" i="2"/>
  <c r="J2292" i="2"/>
  <c r="U2291" i="2"/>
  <c r="Q2291" i="2"/>
  <c r="S2291" i="2" s="1"/>
  <c r="T2291" i="2" s="1"/>
  <c r="P2291" i="2"/>
  <c r="J2291" i="2"/>
  <c r="U2290" i="2"/>
  <c r="Q2290" i="2"/>
  <c r="S2290" i="2" s="1"/>
  <c r="T2290" i="2" s="1"/>
  <c r="P2290" i="2"/>
  <c r="J2290" i="2"/>
  <c r="U2289" i="2"/>
  <c r="Q2289" i="2"/>
  <c r="P2289" i="2"/>
  <c r="S2289" i="2" s="1"/>
  <c r="T2289" i="2" s="1"/>
  <c r="J2289" i="2"/>
  <c r="U2288" i="2"/>
  <c r="Q2288" i="2"/>
  <c r="P2288" i="2"/>
  <c r="S2288" i="2" s="1"/>
  <c r="T2288" i="2" s="1"/>
  <c r="J2288" i="2"/>
  <c r="U2287" i="2"/>
  <c r="Q2287" i="2"/>
  <c r="P2287" i="2"/>
  <c r="J2287" i="2"/>
  <c r="U2286" i="2"/>
  <c r="Q2286" i="2"/>
  <c r="S2286" i="2" s="1"/>
  <c r="T2286" i="2" s="1"/>
  <c r="P2286" i="2"/>
  <c r="J2286" i="2"/>
  <c r="U2285" i="2"/>
  <c r="Q2285" i="2"/>
  <c r="P2285" i="2"/>
  <c r="J2285" i="2"/>
  <c r="U2284" i="2"/>
  <c r="Q2284" i="2"/>
  <c r="P2284" i="2"/>
  <c r="J2284" i="2"/>
  <c r="U2283" i="2"/>
  <c r="Q2283" i="2"/>
  <c r="S2283" i="2" s="1"/>
  <c r="T2283" i="2" s="1"/>
  <c r="P2283" i="2"/>
  <c r="J2283" i="2"/>
  <c r="U2282" i="2"/>
  <c r="S2282" i="2"/>
  <c r="T2282" i="2" s="1"/>
  <c r="Q2282" i="2"/>
  <c r="P2282" i="2"/>
  <c r="J2282" i="2"/>
  <c r="U2281" i="2"/>
  <c r="Q2281" i="2"/>
  <c r="P2281" i="2"/>
  <c r="J2281" i="2"/>
  <c r="U2280" i="2"/>
  <c r="S2280" i="2"/>
  <c r="T2280" i="2" s="1"/>
  <c r="Q2280" i="2"/>
  <c r="P2280" i="2"/>
  <c r="J2280" i="2"/>
  <c r="U2279" i="2"/>
  <c r="Q2279" i="2"/>
  <c r="P2279" i="2"/>
  <c r="J2279" i="2"/>
  <c r="U2278" i="2"/>
  <c r="Q2278" i="2"/>
  <c r="S2278" i="2" s="1"/>
  <c r="T2278" i="2" s="1"/>
  <c r="P2278" i="2"/>
  <c r="J2278" i="2"/>
  <c r="U2277" i="2"/>
  <c r="Q2277" i="2"/>
  <c r="P2277" i="2"/>
  <c r="S2277" i="2" s="1"/>
  <c r="T2277" i="2" s="1"/>
  <c r="J2277" i="2"/>
  <c r="U2276" i="2"/>
  <c r="Q2276" i="2"/>
  <c r="S2276" i="2" s="1"/>
  <c r="T2276" i="2" s="1"/>
  <c r="P2276" i="2"/>
  <c r="J2276" i="2"/>
  <c r="U2275" i="2"/>
  <c r="Q2275" i="2"/>
  <c r="P2275" i="2"/>
  <c r="J2275" i="2"/>
  <c r="U2274" i="2"/>
  <c r="S2274" i="2"/>
  <c r="T2274" i="2" s="1"/>
  <c r="Q2274" i="2"/>
  <c r="P2274" i="2"/>
  <c r="J2274" i="2"/>
  <c r="U2273" i="2"/>
  <c r="Q2273" i="2"/>
  <c r="P2273" i="2"/>
  <c r="J2273" i="2"/>
  <c r="U2272" i="2"/>
  <c r="S2272" i="2"/>
  <c r="T2272" i="2" s="1"/>
  <c r="Q2272" i="2"/>
  <c r="P2272" i="2"/>
  <c r="J2272" i="2"/>
  <c r="U2271" i="2"/>
  <c r="Q2271" i="2"/>
  <c r="P2271" i="2"/>
  <c r="S2271" i="2" s="1"/>
  <c r="T2271" i="2" s="1"/>
  <c r="J2271" i="2"/>
  <c r="U2270" i="2"/>
  <c r="Q2270" i="2"/>
  <c r="S2270" i="2" s="1"/>
  <c r="T2270" i="2" s="1"/>
  <c r="P2270" i="2"/>
  <c r="J2270" i="2"/>
  <c r="U2269" i="2"/>
  <c r="Q2269" i="2"/>
  <c r="P2269" i="2"/>
  <c r="S2269" i="2" s="1"/>
  <c r="T2269" i="2" s="1"/>
  <c r="J2269" i="2"/>
  <c r="U2268" i="2"/>
  <c r="Q2268" i="2"/>
  <c r="S2268" i="2" s="1"/>
  <c r="T2268" i="2" s="1"/>
  <c r="P2268" i="2"/>
  <c r="J2268" i="2"/>
  <c r="U2267" i="2"/>
  <c r="Q2267" i="2"/>
  <c r="P2267" i="2"/>
  <c r="J2267" i="2"/>
  <c r="U2266" i="2"/>
  <c r="S2266" i="2"/>
  <c r="T2266" i="2" s="1"/>
  <c r="Q2266" i="2"/>
  <c r="P2266" i="2"/>
  <c r="J2266" i="2"/>
  <c r="U2265" i="2"/>
  <c r="Q2265" i="2"/>
  <c r="P2265" i="2"/>
  <c r="J2265" i="2"/>
  <c r="U2264" i="2"/>
  <c r="S2264" i="2"/>
  <c r="T2264" i="2" s="1"/>
  <c r="Q2264" i="2"/>
  <c r="P2264" i="2"/>
  <c r="J2264" i="2"/>
  <c r="U2263" i="2"/>
  <c r="Q2263" i="2"/>
  <c r="P2263" i="2"/>
  <c r="S2263" i="2" s="1"/>
  <c r="T2263" i="2" s="1"/>
  <c r="J2263" i="2"/>
  <c r="U2262" i="2"/>
  <c r="Q2262" i="2"/>
  <c r="S2262" i="2" s="1"/>
  <c r="T2262" i="2" s="1"/>
  <c r="P2262" i="2"/>
  <c r="J2262" i="2"/>
  <c r="U2261" i="2"/>
  <c r="Q2261" i="2"/>
  <c r="P2261" i="2"/>
  <c r="S2261" i="2" s="1"/>
  <c r="T2261" i="2" s="1"/>
  <c r="J2261" i="2"/>
  <c r="U2260" i="2"/>
  <c r="Q2260" i="2"/>
  <c r="S2260" i="2" s="1"/>
  <c r="T2260" i="2" s="1"/>
  <c r="P2260" i="2"/>
  <c r="J2260" i="2"/>
  <c r="U2259" i="2"/>
  <c r="Q2259" i="2"/>
  <c r="P2259" i="2"/>
  <c r="J2259" i="2"/>
  <c r="U2258" i="2"/>
  <c r="S2258" i="2"/>
  <c r="T2258" i="2" s="1"/>
  <c r="Q2258" i="2"/>
  <c r="P2258" i="2"/>
  <c r="J2258" i="2"/>
  <c r="U2257" i="2"/>
  <c r="Q2257" i="2"/>
  <c r="P2257" i="2"/>
  <c r="J2257" i="2"/>
  <c r="U2256" i="2"/>
  <c r="S2256" i="2"/>
  <c r="T2256" i="2" s="1"/>
  <c r="Q2256" i="2"/>
  <c r="P2256" i="2"/>
  <c r="J2256" i="2"/>
  <c r="U2255" i="2"/>
  <c r="Q2255" i="2"/>
  <c r="P2255" i="2"/>
  <c r="S2255" i="2" s="1"/>
  <c r="T2255" i="2" s="1"/>
  <c r="J2255" i="2"/>
  <c r="U2254" i="2"/>
  <c r="Q2254" i="2"/>
  <c r="S2254" i="2" s="1"/>
  <c r="T2254" i="2" s="1"/>
  <c r="P2254" i="2"/>
  <c r="U2253" i="2"/>
  <c r="Q2253" i="2"/>
  <c r="P2253" i="2"/>
  <c r="J2253" i="2"/>
  <c r="U2252" i="2"/>
  <c r="Q2252" i="2"/>
  <c r="P2252" i="2"/>
  <c r="J2252" i="2"/>
  <c r="U2251" i="2"/>
  <c r="Q2251" i="2"/>
  <c r="P2251" i="2"/>
  <c r="J2251" i="2"/>
  <c r="U2250" i="2"/>
  <c r="Q2250" i="2"/>
  <c r="P2250" i="2"/>
  <c r="J2250" i="2"/>
  <c r="U2249" i="2"/>
  <c r="Q2249" i="2"/>
  <c r="P2249" i="2"/>
  <c r="J2249" i="2"/>
  <c r="U2248" i="2"/>
  <c r="Q2248" i="2"/>
  <c r="P2248" i="2"/>
  <c r="J2248" i="2"/>
  <c r="U2247" i="2"/>
  <c r="Q2247" i="2"/>
  <c r="P2247" i="2"/>
  <c r="J2247" i="2"/>
  <c r="U2246" i="2"/>
  <c r="Q2246" i="2"/>
  <c r="P2246" i="2"/>
  <c r="J2246" i="2"/>
  <c r="U2245" i="2"/>
  <c r="Q2245" i="2"/>
  <c r="S2245" i="2" s="1"/>
  <c r="T2245" i="2" s="1"/>
  <c r="P2245" i="2"/>
  <c r="J2245" i="2"/>
  <c r="U2244" i="2"/>
  <c r="Q2244" i="2"/>
  <c r="P2244" i="2"/>
  <c r="J2244" i="2"/>
  <c r="U2243" i="2"/>
  <c r="Q2243" i="2"/>
  <c r="S2243" i="2" s="1"/>
  <c r="T2243" i="2" s="1"/>
  <c r="P2243" i="2"/>
  <c r="J2243" i="2"/>
  <c r="U2242" i="2"/>
  <c r="Q2242" i="2"/>
  <c r="P2242" i="2"/>
  <c r="J2242" i="2"/>
  <c r="U2241" i="2"/>
  <c r="Q2241" i="2"/>
  <c r="S2241" i="2" s="1"/>
  <c r="T2241" i="2" s="1"/>
  <c r="P2241" i="2"/>
  <c r="J2241" i="2"/>
  <c r="U2240" i="2"/>
  <c r="Q2240" i="2"/>
  <c r="S2240" i="2" s="1"/>
  <c r="T2240" i="2" s="1"/>
  <c r="P2240" i="2"/>
  <c r="J2240" i="2"/>
  <c r="U2239" i="2"/>
  <c r="Q2239" i="2"/>
  <c r="S2239" i="2" s="1"/>
  <c r="T2239" i="2" s="1"/>
  <c r="P2239" i="2"/>
  <c r="J2239" i="2"/>
  <c r="U2238" i="2"/>
  <c r="Q2238" i="2"/>
  <c r="S2238" i="2" s="1"/>
  <c r="T2238" i="2" s="1"/>
  <c r="P2238" i="2"/>
  <c r="J2238" i="2"/>
  <c r="U2237" i="2"/>
  <c r="Q2237" i="2"/>
  <c r="S2237" i="2" s="1"/>
  <c r="T2237" i="2" s="1"/>
  <c r="P2237" i="2"/>
  <c r="J2237" i="2"/>
  <c r="U2236" i="2"/>
  <c r="Q2236" i="2"/>
  <c r="S2236" i="2" s="1"/>
  <c r="T2236" i="2" s="1"/>
  <c r="P2236" i="2"/>
  <c r="J2236" i="2"/>
  <c r="U2235" i="2"/>
  <c r="Q2235" i="2"/>
  <c r="S2235" i="2" s="1"/>
  <c r="T2235" i="2" s="1"/>
  <c r="P2235" i="2"/>
  <c r="J2235" i="2"/>
  <c r="U2234" i="2"/>
  <c r="Q2234" i="2"/>
  <c r="S2234" i="2" s="1"/>
  <c r="T2234" i="2" s="1"/>
  <c r="P2234" i="2"/>
  <c r="J2234" i="2"/>
  <c r="U2233" i="2"/>
  <c r="Q2233" i="2"/>
  <c r="S2233" i="2" s="1"/>
  <c r="T2233" i="2" s="1"/>
  <c r="P2233" i="2"/>
  <c r="J2233" i="2"/>
  <c r="U2232" i="2"/>
  <c r="Q2232" i="2"/>
  <c r="S2232" i="2" s="1"/>
  <c r="T2232" i="2" s="1"/>
  <c r="P2232" i="2"/>
  <c r="J2232" i="2"/>
  <c r="U2231" i="2"/>
  <c r="Q2231" i="2"/>
  <c r="S2231" i="2" s="1"/>
  <c r="T2231" i="2" s="1"/>
  <c r="P2231" i="2"/>
  <c r="J2231" i="2"/>
  <c r="U2230" i="2"/>
  <c r="Q2230" i="2"/>
  <c r="S2230" i="2" s="1"/>
  <c r="T2230" i="2" s="1"/>
  <c r="P2230" i="2"/>
  <c r="J2230" i="2"/>
  <c r="U2229" i="2"/>
  <c r="Q2229" i="2"/>
  <c r="S2229" i="2" s="1"/>
  <c r="T2229" i="2" s="1"/>
  <c r="P2229" i="2"/>
  <c r="J2229" i="2"/>
  <c r="U2228" i="2"/>
  <c r="Q2228" i="2"/>
  <c r="P2228" i="2"/>
  <c r="S2228" i="2" s="1"/>
  <c r="T2228" i="2" s="1"/>
  <c r="J2228" i="2"/>
  <c r="U2227" i="2"/>
  <c r="Q2227" i="2"/>
  <c r="P2227" i="2"/>
  <c r="S2227" i="2" s="1"/>
  <c r="T2227" i="2" s="1"/>
  <c r="J2227" i="2"/>
  <c r="U2226" i="2"/>
  <c r="Q2226" i="2"/>
  <c r="P2226" i="2"/>
  <c r="J2226" i="2"/>
  <c r="U2225" i="2"/>
  <c r="Q2225" i="2"/>
  <c r="P2225" i="2"/>
  <c r="J2225" i="2"/>
  <c r="U2224" i="2"/>
  <c r="Q2224" i="2"/>
  <c r="S2224" i="2" s="1"/>
  <c r="T2224" i="2" s="1"/>
  <c r="P2224" i="2"/>
  <c r="J2224" i="2"/>
  <c r="U2223" i="2"/>
  <c r="Q2223" i="2"/>
  <c r="P2223" i="2"/>
  <c r="J2223" i="2"/>
  <c r="U2222" i="2"/>
  <c r="Q2222" i="2"/>
  <c r="S2222" i="2" s="1"/>
  <c r="T2222" i="2" s="1"/>
  <c r="P2222" i="2"/>
  <c r="J2222" i="2"/>
  <c r="U2221" i="2"/>
  <c r="Q2221" i="2"/>
  <c r="S2221" i="2" s="1"/>
  <c r="T2221" i="2" s="1"/>
  <c r="P2221" i="2"/>
  <c r="U2220" i="2"/>
  <c r="Q2220" i="2"/>
  <c r="P2220" i="2"/>
  <c r="J2220" i="2"/>
  <c r="U2219" i="2"/>
  <c r="Q2219" i="2"/>
  <c r="S2219" i="2" s="1"/>
  <c r="T2219" i="2" s="1"/>
  <c r="P2219" i="2"/>
  <c r="J2219" i="2"/>
  <c r="U2218" i="2"/>
  <c r="Q2218" i="2"/>
  <c r="P2218" i="2"/>
  <c r="J2218" i="2"/>
  <c r="U2217" i="2"/>
  <c r="Q2217" i="2"/>
  <c r="P2217" i="2"/>
  <c r="J2217" i="2"/>
  <c r="U2216" i="2"/>
  <c r="Q2216" i="2"/>
  <c r="S2216" i="2" s="1"/>
  <c r="T2216" i="2" s="1"/>
  <c r="P2216" i="2"/>
  <c r="J2216" i="2"/>
  <c r="U2215" i="2"/>
  <c r="Q2215" i="2"/>
  <c r="P2215" i="2"/>
  <c r="S2215" i="2" s="1"/>
  <c r="T2215" i="2" s="1"/>
  <c r="J2215" i="2"/>
  <c r="U2214" i="2"/>
  <c r="Q2214" i="2"/>
  <c r="P2214" i="2"/>
  <c r="J2214" i="2"/>
  <c r="U2213" i="2"/>
  <c r="Q2213" i="2"/>
  <c r="S2213" i="2" s="1"/>
  <c r="T2213" i="2" s="1"/>
  <c r="P2213" i="2"/>
  <c r="J2213" i="2"/>
  <c r="U2212" i="2"/>
  <c r="Q2212" i="2"/>
  <c r="P2212" i="2"/>
  <c r="J2212" i="2"/>
  <c r="U2211" i="2"/>
  <c r="S2211" i="2"/>
  <c r="T2211" i="2" s="1"/>
  <c r="Q2211" i="2"/>
  <c r="P2211" i="2"/>
  <c r="J2211" i="2"/>
  <c r="U2210" i="2"/>
  <c r="Q2210" i="2"/>
  <c r="P2210" i="2"/>
  <c r="S2210" i="2" s="1"/>
  <c r="T2210" i="2" s="1"/>
  <c r="J2210" i="2"/>
  <c r="U2209" i="2"/>
  <c r="Q2209" i="2"/>
  <c r="P2209" i="2"/>
  <c r="J2209" i="2"/>
  <c r="U2208" i="2"/>
  <c r="Q2208" i="2"/>
  <c r="P2208" i="2"/>
  <c r="S2208" i="2" s="1"/>
  <c r="T2208" i="2" s="1"/>
  <c r="J2208" i="2"/>
  <c r="U2207" i="2"/>
  <c r="Q2207" i="2"/>
  <c r="S2207" i="2" s="1"/>
  <c r="T2207" i="2" s="1"/>
  <c r="P2207" i="2"/>
  <c r="J2207" i="2"/>
  <c r="U2206" i="2"/>
  <c r="Q2206" i="2"/>
  <c r="P2206" i="2"/>
  <c r="J2206" i="2"/>
  <c r="U2205" i="2"/>
  <c r="S2205" i="2"/>
  <c r="T2205" i="2" s="1"/>
  <c r="Q2205" i="2"/>
  <c r="P2205" i="2"/>
  <c r="J2205" i="2"/>
  <c r="U2204" i="2"/>
  <c r="Q2204" i="2"/>
  <c r="P2204" i="2"/>
  <c r="J2204" i="2"/>
  <c r="U2203" i="2"/>
  <c r="Q2203" i="2"/>
  <c r="P2203" i="2"/>
  <c r="S2203" i="2" s="1"/>
  <c r="T2203" i="2" s="1"/>
  <c r="J2203" i="2"/>
  <c r="U2202" i="2"/>
  <c r="Q2202" i="2"/>
  <c r="P2202" i="2"/>
  <c r="S2202" i="2" s="1"/>
  <c r="T2202" i="2" s="1"/>
  <c r="J2202" i="2"/>
  <c r="U2201" i="2"/>
  <c r="Q2201" i="2"/>
  <c r="P2201" i="2"/>
  <c r="J2201" i="2"/>
  <c r="U2200" i="2"/>
  <c r="Q2200" i="2"/>
  <c r="P2200" i="2"/>
  <c r="S2200" i="2" s="1"/>
  <c r="T2200" i="2" s="1"/>
  <c r="J2200" i="2"/>
  <c r="U2199" i="2"/>
  <c r="Q2199" i="2"/>
  <c r="S2199" i="2" s="1"/>
  <c r="T2199" i="2" s="1"/>
  <c r="P2199" i="2"/>
  <c r="J2199" i="2"/>
  <c r="U2198" i="2"/>
  <c r="Q2198" i="2"/>
  <c r="P2198" i="2"/>
  <c r="J2198" i="2"/>
  <c r="U2197" i="2"/>
  <c r="S2197" i="2"/>
  <c r="T2197" i="2" s="1"/>
  <c r="Q2197" i="2"/>
  <c r="P2197" i="2"/>
  <c r="J2197" i="2"/>
  <c r="U2196" i="2"/>
  <c r="Q2196" i="2"/>
  <c r="P2196" i="2"/>
  <c r="U2195" i="2"/>
  <c r="Q2195" i="2"/>
  <c r="S2195" i="2" s="1"/>
  <c r="T2195" i="2" s="1"/>
  <c r="P2195" i="2"/>
  <c r="J2195" i="2"/>
  <c r="U2194" i="2"/>
  <c r="Q2194" i="2"/>
  <c r="S2194" i="2" s="1"/>
  <c r="T2194" i="2" s="1"/>
  <c r="P2194" i="2"/>
  <c r="J2194" i="2"/>
  <c r="U2193" i="2"/>
  <c r="Q2193" i="2"/>
  <c r="S2193" i="2" s="1"/>
  <c r="T2193" i="2" s="1"/>
  <c r="P2193" i="2"/>
  <c r="J2193" i="2"/>
  <c r="U2192" i="2"/>
  <c r="Q2192" i="2"/>
  <c r="S2192" i="2" s="1"/>
  <c r="T2192" i="2" s="1"/>
  <c r="P2192" i="2"/>
  <c r="J2192" i="2"/>
  <c r="U2191" i="2"/>
  <c r="Q2191" i="2"/>
  <c r="S2191" i="2" s="1"/>
  <c r="T2191" i="2" s="1"/>
  <c r="P2191" i="2"/>
  <c r="J2191" i="2"/>
  <c r="U2190" i="2"/>
  <c r="Q2190" i="2"/>
  <c r="S2190" i="2" s="1"/>
  <c r="T2190" i="2" s="1"/>
  <c r="P2190" i="2"/>
  <c r="J2190" i="2"/>
  <c r="U2189" i="2"/>
  <c r="Q2189" i="2"/>
  <c r="S2189" i="2" s="1"/>
  <c r="T2189" i="2" s="1"/>
  <c r="P2189" i="2"/>
  <c r="J2189" i="2"/>
  <c r="U2188" i="2"/>
  <c r="Q2188" i="2"/>
  <c r="S2188" i="2" s="1"/>
  <c r="T2188" i="2" s="1"/>
  <c r="P2188" i="2"/>
  <c r="J2188" i="2"/>
  <c r="U2187" i="2"/>
  <c r="Q2187" i="2"/>
  <c r="S2187" i="2" s="1"/>
  <c r="T2187" i="2" s="1"/>
  <c r="P2187" i="2"/>
  <c r="J2187" i="2"/>
  <c r="U2186" i="2"/>
  <c r="Q2186" i="2"/>
  <c r="S2186" i="2" s="1"/>
  <c r="T2186" i="2" s="1"/>
  <c r="P2186" i="2"/>
  <c r="J2186" i="2"/>
  <c r="U2185" i="2"/>
  <c r="Q2185" i="2"/>
  <c r="S2185" i="2" s="1"/>
  <c r="T2185" i="2" s="1"/>
  <c r="P2185" i="2"/>
  <c r="J2185" i="2"/>
  <c r="U2184" i="2"/>
  <c r="Q2184" i="2"/>
  <c r="S2184" i="2" s="1"/>
  <c r="T2184" i="2" s="1"/>
  <c r="P2184" i="2"/>
  <c r="J2184" i="2"/>
  <c r="U2183" i="2"/>
  <c r="Q2183" i="2"/>
  <c r="S2183" i="2" s="1"/>
  <c r="T2183" i="2" s="1"/>
  <c r="P2183" i="2"/>
  <c r="J2183" i="2"/>
  <c r="U2182" i="2"/>
  <c r="Q2182" i="2"/>
  <c r="S2182" i="2" s="1"/>
  <c r="T2182" i="2" s="1"/>
  <c r="P2182" i="2"/>
  <c r="J2182" i="2"/>
  <c r="U2181" i="2"/>
  <c r="Q2181" i="2"/>
  <c r="S2181" i="2" s="1"/>
  <c r="T2181" i="2" s="1"/>
  <c r="P2181" i="2"/>
  <c r="J2181" i="2"/>
  <c r="U2180" i="2"/>
  <c r="Q2180" i="2"/>
  <c r="S2180" i="2" s="1"/>
  <c r="T2180" i="2" s="1"/>
  <c r="P2180" i="2"/>
  <c r="J2180" i="2"/>
  <c r="U2179" i="2"/>
  <c r="Q2179" i="2"/>
  <c r="S2179" i="2" s="1"/>
  <c r="T2179" i="2" s="1"/>
  <c r="P2179" i="2"/>
  <c r="J2179" i="2"/>
  <c r="U2178" i="2"/>
  <c r="Q2178" i="2"/>
  <c r="S2178" i="2" s="1"/>
  <c r="T2178" i="2" s="1"/>
  <c r="P2178" i="2"/>
  <c r="J2178" i="2"/>
  <c r="U2177" i="2"/>
  <c r="Q2177" i="2"/>
  <c r="S2177" i="2" s="1"/>
  <c r="T2177" i="2" s="1"/>
  <c r="P2177" i="2"/>
  <c r="J2177" i="2"/>
  <c r="U2176" i="2"/>
  <c r="Q2176" i="2"/>
  <c r="P2176" i="2"/>
  <c r="J2176" i="2"/>
  <c r="U2175" i="2"/>
  <c r="Q2175" i="2"/>
  <c r="S2175" i="2" s="1"/>
  <c r="T2175" i="2" s="1"/>
  <c r="P2175" i="2"/>
  <c r="J2175" i="2"/>
  <c r="U2174" i="2"/>
  <c r="Q2174" i="2"/>
  <c r="S2174" i="2" s="1"/>
  <c r="T2174" i="2" s="1"/>
  <c r="P2174" i="2"/>
  <c r="J2174" i="2"/>
  <c r="U2173" i="2"/>
  <c r="Q2173" i="2"/>
  <c r="S2173" i="2" s="1"/>
  <c r="T2173" i="2" s="1"/>
  <c r="P2173" i="2"/>
  <c r="J2173" i="2"/>
  <c r="U2172" i="2"/>
  <c r="Q2172" i="2"/>
  <c r="P2172" i="2"/>
  <c r="J2172" i="2"/>
  <c r="U2171" i="2"/>
  <c r="Q2171" i="2"/>
  <c r="S2171" i="2" s="1"/>
  <c r="T2171" i="2" s="1"/>
  <c r="P2171" i="2"/>
  <c r="J2171" i="2"/>
  <c r="U2170" i="2"/>
  <c r="Q2170" i="2"/>
  <c r="P2170" i="2"/>
  <c r="J2170" i="2"/>
  <c r="U2169" i="2"/>
  <c r="S2169" i="2"/>
  <c r="T2169" i="2" s="1"/>
  <c r="Q2169" i="2"/>
  <c r="P2169" i="2"/>
  <c r="J2169" i="2"/>
  <c r="U2168" i="2"/>
  <c r="Q2168" i="2"/>
  <c r="P2168" i="2"/>
  <c r="J2168" i="2"/>
  <c r="U2167" i="2"/>
  <c r="Q2167" i="2"/>
  <c r="S2167" i="2" s="1"/>
  <c r="T2167" i="2" s="1"/>
  <c r="P2167" i="2"/>
  <c r="J2167" i="2"/>
  <c r="U2166" i="2"/>
  <c r="Q2166" i="2"/>
  <c r="P2166" i="2"/>
  <c r="J2166" i="2"/>
  <c r="U2165" i="2"/>
  <c r="Q2165" i="2"/>
  <c r="P2165" i="2"/>
  <c r="S2165" i="2" s="1"/>
  <c r="T2165" i="2" s="1"/>
  <c r="J2165" i="2"/>
  <c r="U2164" i="2"/>
  <c r="Q2164" i="2"/>
  <c r="P2164" i="2"/>
  <c r="S2164" i="2" s="1"/>
  <c r="T2164" i="2" s="1"/>
  <c r="U2163" i="2"/>
  <c r="Q2163" i="2"/>
  <c r="S2163" i="2" s="1"/>
  <c r="T2163" i="2" s="1"/>
  <c r="P2163" i="2"/>
  <c r="J2163" i="2"/>
  <c r="U2162" i="2"/>
  <c r="Q2162" i="2"/>
  <c r="S2162" i="2" s="1"/>
  <c r="T2162" i="2" s="1"/>
  <c r="P2162" i="2"/>
  <c r="J2162" i="2"/>
  <c r="U2161" i="2"/>
  <c r="Q2161" i="2"/>
  <c r="S2161" i="2" s="1"/>
  <c r="T2161" i="2" s="1"/>
  <c r="P2161" i="2"/>
  <c r="J2161" i="2"/>
  <c r="U2160" i="2"/>
  <c r="Q2160" i="2"/>
  <c r="P2160" i="2"/>
  <c r="S2160" i="2" s="1"/>
  <c r="T2160" i="2" s="1"/>
  <c r="J2160" i="2"/>
  <c r="U2159" i="2"/>
  <c r="Q2159" i="2"/>
  <c r="P2159" i="2"/>
  <c r="J2159" i="2"/>
  <c r="U2158" i="2"/>
  <c r="S2158" i="2"/>
  <c r="T2158" i="2" s="1"/>
  <c r="Q2158" i="2"/>
  <c r="P2158" i="2"/>
  <c r="J2158" i="2"/>
  <c r="U2157" i="2"/>
  <c r="Q2157" i="2"/>
  <c r="P2157" i="2"/>
  <c r="J2157" i="2"/>
  <c r="U2156" i="2"/>
  <c r="Q2156" i="2"/>
  <c r="S2156" i="2" s="1"/>
  <c r="T2156" i="2" s="1"/>
  <c r="P2156" i="2"/>
  <c r="J2156" i="2"/>
  <c r="U2155" i="2"/>
  <c r="Q2155" i="2"/>
  <c r="P2155" i="2"/>
  <c r="S2155" i="2" s="1"/>
  <c r="T2155" i="2" s="1"/>
  <c r="J2155" i="2"/>
  <c r="U2154" i="2"/>
  <c r="S2154" i="2"/>
  <c r="T2154" i="2" s="1"/>
  <c r="Q2154" i="2"/>
  <c r="P2154" i="2"/>
  <c r="J2154" i="2"/>
  <c r="U2153" i="2"/>
  <c r="Q2153" i="2"/>
  <c r="S2153" i="2" s="1"/>
  <c r="T2153" i="2" s="1"/>
  <c r="P2153" i="2"/>
  <c r="J2153" i="2"/>
  <c r="U2152" i="2"/>
  <c r="S2152" i="2"/>
  <c r="T2152" i="2" s="1"/>
  <c r="Q2152" i="2"/>
  <c r="P2152" i="2"/>
  <c r="J2152" i="2"/>
  <c r="U2151" i="2"/>
  <c r="Q2151" i="2"/>
  <c r="P2151" i="2"/>
  <c r="S2151" i="2" s="1"/>
  <c r="T2151" i="2" s="1"/>
  <c r="J2151" i="2"/>
  <c r="U2150" i="2"/>
  <c r="Q2150" i="2"/>
  <c r="S2150" i="2" s="1"/>
  <c r="T2150" i="2" s="1"/>
  <c r="P2150" i="2"/>
  <c r="U2149" i="2"/>
  <c r="Q2149" i="2"/>
  <c r="P2149" i="2"/>
  <c r="J2149" i="2"/>
  <c r="U2148" i="2"/>
  <c r="Q2148" i="2"/>
  <c r="P2148" i="2"/>
  <c r="J2148" i="2"/>
  <c r="U2147" i="2"/>
  <c r="Q2147" i="2"/>
  <c r="P2147" i="2"/>
  <c r="J2147" i="2"/>
  <c r="U2146" i="2"/>
  <c r="Q2146" i="2"/>
  <c r="P2146" i="2"/>
  <c r="J2146" i="2"/>
  <c r="U2145" i="2"/>
  <c r="Q2145" i="2"/>
  <c r="P2145" i="2"/>
  <c r="S2145" i="2" s="1"/>
  <c r="T2145" i="2" s="1"/>
  <c r="U2144" i="2"/>
  <c r="Q2144" i="2"/>
  <c r="P2144" i="2"/>
  <c r="J2144" i="2"/>
  <c r="U2143" i="2"/>
  <c r="Q2143" i="2"/>
  <c r="P2143" i="2"/>
  <c r="J2143" i="2"/>
  <c r="U2142" i="2"/>
  <c r="Q2142" i="2"/>
  <c r="P2142" i="2"/>
  <c r="J2142" i="2"/>
  <c r="U2141" i="2"/>
  <c r="Q2141" i="2"/>
  <c r="S2141" i="2" s="1"/>
  <c r="T2141" i="2" s="1"/>
  <c r="P2141" i="2"/>
  <c r="J2141" i="2"/>
  <c r="U2140" i="2"/>
  <c r="Q2140" i="2"/>
  <c r="P2140" i="2"/>
  <c r="J2140" i="2"/>
  <c r="U2139" i="2"/>
  <c r="Q2139" i="2"/>
  <c r="P2139" i="2"/>
  <c r="S2139" i="2" s="1"/>
  <c r="T2139" i="2" s="1"/>
  <c r="J2139" i="2"/>
  <c r="U2138" i="2"/>
  <c r="Q2138" i="2"/>
  <c r="P2138" i="2"/>
  <c r="J2138" i="2"/>
  <c r="U2137" i="2"/>
  <c r="Q2137" i="2"/>
  <c r="S2137" i="2" s="1"/>
  <c r="T2137" i="2" s="1"/>
  <c r="P2137" i="2"/>
  <c r="J2137" i="2"/>
  <c r="U2136" i="2"/>
  <c r="Q2136" i="2"/>
  <c r="P2136" i="2"/>
  <c r="J2136" i="2"/>
  <c r="U2135" i="2"/>
  <c r="Q2135" i="2"/>
  <c r="P2135" i="2"/>
  <c r="S2135" i="2" s="1"/>
  <c r="T2135" i="2" s="1"/>
  <c r="J2135" i="2"/>
  <c r="U2134" i="2"/>
  <c r="Q2134" i="2"/>
  <c r="P2134" i="2"/>
  <c r="J2134" i="2"/>
  <c r="U2133" i="2"/>
  <c r="Q2133" i="2"/>
  <c r="S2133" i="2" s="1"/>
  <c r="T2133" i="2" s="1"/>
  <c r="P2133" i="2"/>
  <c r="U2132" i="2"/>
  <c r="Q2132" i="2"/>
  <c r="P2132" i="2"/>
  <c r="J2132" i="2"/>
  <c r="U2131" i="2"/>
  <c r="Q2131" i="2"/>
  <c r="P2131" i="2"/>
  <c r="J2131" i="2"/>
  <c r="U2130" i="2"/>
  <c r="Q2130" i="2"/>
  <c r="P2130" i="2"/>
  <c r="J2130" i="2"/>
  <c r="U2129" i="2"/>
  <c r="Q2129" i="2"/>
  <c r="P2129" i="2"/>
  <c r="J2129" i="2"/>
  <c r="U2128" i="2"/>
  <c r="Q2128" i="2"/>
  <c r="P2128" i="2"/>
  <c r="J2128" i="2"/>
  <c r="U2127" i="2"/>
  <c r="Q2127" i="2"/>
  <c r="S2127" i="2" s="1"/>
  <c r="T2127" i="2" s="1"/>
  <c r="P2127" i="2"/>
  <c r="J2127" i="2"/>
  <c r="U2126" i="2"/>
  <c r="Q2126" i="2"/>
  <c r="S2126" i="2" s="1"/>
  <c r="T2126" i="2" s="1"/>
  <c r="P2126" i="2"/>
  <c r="J2126" i="2"/>
  <c r="U2125" i="2"/>
  <c r="Q2125" i="2"/>
  <c r="S2125" i="2" s="1"/>
  <c r="T2125" i="2" s="1"/>
  <c r="P2125" i="2"/>
  <c r="J2125" i="2"/>
  <c r="U2124" i="2"/>
  <c r="Q2124" i="2"/>
  <c r="S2124" i="2" s="1"/>
  <c r="T2124" i="2" s="1"/>
  <c r="P2124" i="2"/>
  <c r="J2124" i="2"/>
  <c r="U2123" i="2"/>
  <c r="S2123" i="2"/>
  <c r="T2123" i="2" s="1"/>
  <c r="Q2123" i="2"/>
  <c r="P2123" i="2"/>
  <c r="U2122" i="2"/>
  <c r="S2122" i="2"/>
  <c r="T2122" i="2" s="1"/>
  <c r="Q2122" i="2"/>
  <c r="P2122" i="2"/>
  <c r="U2121" i="2"/>
  <c r="Q2121" i="2"/>
  <c r="S2121" i="2" s="1"/>
  <c r="T2121" i="2" s="1"/>
  <c r="P2121" i="2"/>
  <c r="J2121" i="2"/>
  <c r="U2120" i="2"/>
  <c r="S2120" i="2"/>
  <c r="T2120" i="2" s="1"/>
  <c r="Q2120" i="2"/>
  <c r="P2120" i="2"/>
  <c r="J2120" i="2"/>
  <c r="U2119" i="2"/>
  <c r="Q2119" i="2"/>
  <c r="P2119" i="2"/>
  <c r="J2119" i="2"/>
  <c r="U2118" i="2"/>
  <c r="Q2118" i="2"/>
  <c r="P2118" i="2"/>
  <c r="J2118" i="2"/>
  <c r="U2117" i="2"/>
  <c r="Q2117" i="2"/>
  <c r="P2117" i="2"/>
  <c r="J2117" i="2"/>
  <c r="U2116" i="2"/>
  <c r="Q2116" i="2"/>
  <c r="P2116" i="2"/>
  <c r="J2116" i="2"/>
  <c r="U2115" i="2"/>
  <c r="Q2115" i="2"/>
  <c r="P2115" i="2"/>
  <c r="S2115" i="2" s="1"/>
  <c r="T2115" i="2" s="1"/>
  <c r="J2115" i="2"/>
  <c r="U2114" i="2"/>
  <c r="Q2114" i="2"/>
  <c r="P2114" i="2"/>
  <c r="J2114" i="2"/>
  <c r="U2113" i="2"/>
  <c r="Q2113" i="2"/>
  <c r="P2113" i="2"/>
  <c r="S2113" i="2" s="1"/>
  <c r="T2113" i="2" s="1"/>
  <c r="J2113" i="2"/>
  <c r="U2112" i="2"/>
  <c r="Q2112" i="2"/>
  <c r="S2112" i="2" s="1"/>
  <c r="T2112" i="2" s="1"/>
  <c r="P2112" i="2"/>
  <c r="J2112" i="2"/>
  <c r="U2111" i="2"/>
  <c r="Q2111" i="2"/>
  <c r="P2111" i="2"/>
  <c r="J2111" i="2"/>
  <c r="U2110" i="2"/>
  <c r="Q2110" i="2"/>
  <c r="S2110" i="2" s="1"/>
  <c r="T2110" i="2" s="1"/>
  <c r="P2110" i="2"/>
  <c r="J2110" i="2"/>
  <c r="U2109" i="2"/>
  <c r="Q2109" i="2"/>
  <c r="P2109" i="2"/>
  <c r="J2109" i="2"/>
  <c r="U2108" i="2"/>
  <c r="S2108" i="2"/>
  <c r="T2108" i="2" s="1"/>
  <c r="Q2108" i="2"/>
  <c r="P2108" i="2"/>
  <c r="J2108" i="2"/>
  <c r="U2107" i="2"/>
  <c r="Q2107" i="2"/>
  <c r="P2107" i="2"/>
  <c r="J2107" i="2"/>
  <c r="U2106" i="2"/>
  <c r="Q2106" i="2"/>
  <c r="S2106" i="2" s="1"/>
  <c r="T2106" i="2" s="1"/>
  <c r="P2106" i="2"/>
  <c r="J2106" i="2"/>
  <c r="U2105" i="2"/>
  <c r="Q2105" i="2"/>
  <c r="P2105" i="2"/>
  <c r="J2105" i="2"/>
  <c r="U2104" i="2"/>
  <c r="S2104" i="2"/>
  <c r="T2104" i="2" s="1"/>
  <c r="Q2104" i="2"/>
  <c r="P2104" i="2"/>
  <c r="J2104" i="2"/>
  <c r="U2103" i="2"/>
  <c r="Q2103" i="2"/>
  <c r="P2103" i="2"/>
  <c r="S2103" i="2" s="1"/>
  <c r="T2103" i="2" s="1"/>
  <c r="J2103" i="2"/>
  <c r="U2102" i="2"/>
  <c r="Q2102" i="2"/>
  <c r="P2102" i="2"/>
  <c r="J2102" i="2"/>
  <c r="U2101" i="2"/>
  <c r="Q2101" i="2"/>
  <c r="P2101" i="2"/>
  <c r="S2101" i="2" s="1"/>
  <c r="T2101" i="2" s="1"/>
  <c r="J2101" i="2"/>
  <c r="U2100" i="2"/>
  <c r="S2100" i="2"/>
  <c r="T2100" i="2" s="1"/>
  <c r="Q2100" i="2"/>
  <c r="P2100" i="2"/>
  <c r="J2100" i="2"/>
  <c r="U2099" i="2"/>
  <c r="Q2099" i="2"/>
  <c r="P2099" i="2"/>
  <c r="S2099" i="2" s="1"/>
  <c r="T2099" i="2" s="1"/>
  <c r="J2099" i="2"/>
  <c r="U2098" i="2"/>
  <c r="Q2098" i="2"/>
  <c r="P2098" i="2"/>
  <c r="J2098" i="2"/>
  <c r="U2097" i="2"/>
  <c r="Q2097" i="2"/>
  <c r="P2097" i="2"/>
  <c r="S2097" i="2" s="1"/>
  <c r="T2097" i="2" s="1"/>
  <c r="J2097" i="2"/>
  <c r="U2096" i="2"/>
  <c r="Q2096" i="2"/>
  <c r="S2096" i="2" s="1"/>
  <c r="T2096" i="2" s="1"/>
  <c r="P2096" i="2"/>
  <c r="J2096" i="2"/>
  <c r="U2095" i="2"/>
  <c r="Q2095" i="2"/>
  <c r="P2095" i="2"/>
  <c r="J2095" i="2"/>
  <c r="U2094" i="2"/>
  <c r="Q2094" i="2"/>
  <c r="S2094" i="2" s="1"/>
  <c r="T2094" i="2" s="1"/>
  <c r="P2094" i="2"/>
  <c r="J2094" i="2"/>
  <c r="U2093" i="2"/>
  <c r="Q2093" i="2"/>
  <c r="P2093" i="2"/>
  <c r="J2093" i="2"/>
  <c r="U2092" i="2"/>
  <c r="S2092" i="2"/>
  <c r="T2092" i="2" s="1"/>
  <c r="Q2092" i="2"/>
  <c r="P2092" i="2"/>
  <c r="J2092" i="2"/>
  <c r="U2091" i="2"/>
  <c r="Q2091" i="2"/>
  <c r="P2091" i="2"/>
  <c r="S2091" i="2" s="1"/>
  <c r="T2091" i="2" s="1"/>
  <c r="J2091" i="2"/>
  <c r="U2090" i="2"/>
  <c r="Q2090" i="2"/>
  <c r="S2090" i="2" s="1"/>
  <c r="T2090" i="2" s="1"/>
  <c r="P2090" i="2"/>
  <c r="J2090" i="2"/>
  <c r="U2089" i="2"/>
  <c r="Q2089" i="2"/>
  <c r="P2089" i="2"/>
  <c r="S2089" i="2" s="1"/>
  <c r="T2089" i="2" s="1"/>
  <c r="J2089" i="2"/>
  <c r="U2088" i="2"/>
  <c r="S2088" i="2"/>
  <c r="T2088" i="2" s="1"/>
  <c r="Q2088" i="2"/>
  <c r="P2088" i="2"/>
  <c r="J2088" i="2"/>
  <c r="U2087" i="2"/>
  <c r="Q2087" i="2"/>
  <c r="P2087" i="2"/>
  <c r="J2087" i="2"/>
  <c r="U2086" i="2"/>
  <c r="Q2086" i="2"/>
  <c r="P2086" i="2"/>
  <c r="J2086" i="2"/>
  <c r="U2085" i="2"/>
  <c r="Q2085" i="2"/>
  <c r="P2085" i="2"/>
  <c r="J2085" i="2"/>
  <c r="U2084" i="2"/>
  <c r="Q2084" i="2"/>
  <c r="S2084" i="2" s="1"/>
  <c r="T2084" i="2" s="1"/>
  <c r="P2084" i="2"/>
  <c r="J2084" i="2"/>
  <c r="U2083" i="2"/>
  <c r="Q2083" i="2"/>
  <c r="P2083" i="2"/>
  <c r="J2083" i="2"/>
  <c r="U2082" i="2"/>
  <c r="Q2082" i="2"/>
  <c r="S2082" i="2" s="1"/>
  <c r="T2082" i="2" s="1"/>
  <c r="P2082" i="2"/>
  <c r="J2082" i="2"/>
  <c r="U2081" i="2"/>
  <c r="Q2081" i="2"/>
  <c r="P2081" i="2"/>
  <c r="J2081" i="2"/>
  <c r="U2080" i="2"/>
  <c r="S2080" i="2"/>
  <c r="T2080" i="2" s="1"/>
  <c r="Q2080" i="2"/>
  <c r="P2080" i="2"/>
  <c r="J2080" i="2"/>
  <c r="U2079" i="2"/>
  <c r="Q2079" i="2"/>
  <c r="P2079" i="2"/>
  <c r="S2079" i="2" s="1"/>
  <c r="T2079" i="2" s="1"/>
  <c r="J2079" i="2"/>
  <c r="U2078" i="2"/>
  <c r="Q2078" i="2"/>
  <c r="P2078" i="2"/>
  <c r="J2078" i="2"/>
  <c r="U2077" i="2"/>
  <c r="Q2077" i="2"/>
  <c r="P2077" i="2"/>
  <c r="S2077" i="2" s="1"/>
  <c r="T2077" i="2" s="1"/>
  <c r="J2077" i="2"/>
  <c r="U2076" i="2"/>
  <c r="Q2076" i="2"/>
  <c r="S2076" i="2" s="1"/>
  <c r="T2076" i="2" s="1"/>
  <c r="P2076" i="2"/>
  <c r="J2076" i="2"/>
  <c r="U2075" i="2"/>
  <c r="Q2075" i="2"/>
  <c r="P2075" i="2"/>
  <c r="J2075" i="2"/>
  <c r="U2074" i="2"/>
  <c r="Q2074" i="2"/>
  <c r="S2074" i="2" s="1"/>
  <c r="T2074" i="2" s="1"/>
  <c r="P2074" i="2"/>
  <c r="J2074" i="2"/>
  <c r="U2073" i="2"/>
  <c r="Q2073" i="2"/>
  <c r="P2073" i="2"/>
  <c r="J2073" i="2"/>
  <c r="U2072" i="2"/>
  <c r="Q2072" i="2"/>
  <c r="P2072" i="2"/>
  <c r="S2072" i="2" s="1"/>
  <c r="T2072" i="2" s="1"/>
  <c r="J2072" i="2"/>
  <c r="U2071" i="2"/>
  <c r="Q2071" i="2"/>
  <c r="P2071" i="2"/>
  <c r="S2071" i="2" s="1"/>
  <c r="T2071" i="2" s="1"/>
  <c r="J2071" i="2"/>
  <c r="U2070" i="2"/>
  <c r="Q2070" i="2"/>
  <c r="P2070" i="2"/>
  <c r="J2070" i="2"/>
  <c r="U2069" i="2"/>
  <c r="Q2069" i="2"/>
  <c r="P2069" i="2"/>
  <c r="S2069" i="2" s="1"/>
  <c r="T2069" i="2" s="1"/>
  <c r="U2068" i="2"/>
  <c r="Q2068" i="2"/>
  <c r="S2068" i="2" s="1"/>
  <c r="T2068" i="2" s="1"/>
  <c r="P2068" i="2"/>
  <c r="J2068" i="2"/>
  <c r="U2067" i="2"/>
  <c r="Q2067" i="2"/>
  <c r="P2067" i="2"/>
  <c r="S2067" i="2" s="1"/>
  <c r="T2067" i="2" s="1"/>
  <c r="J2067" i="2"/>
  <c r="U2066" i="2"/>
  <c r="Q2066" i="2"/>
  <c r="P2066" i="2"/>
  <c r="J2066" i="2"/>
  <c r="U2065" i="2"/>
  <c r="Q2065" i="2"/>
  <c r="P2065" i="2"/>
  <c r="J2065" i="2"/>
  <c r="U2064" i="2"/>
  <c r="Q2064" i="2"/>
  <c r="P2064" i="2"/>
  <c r="J2064" i="2"/>
  <c r="U2063" i="2"/>
  <c r="Q2063" i="2"/>
  <c r="S2063" i="2" s="1"/>
  <c r="T2063" i="2" s="1"/>
  <c r="P2063" i="2"/>
  <c r="J2063" i="2"/>
  <c r="U2062" i="2"/>
  <c r="Q2062" i="2"/>
  <c r="S2062" i="2" s="1"/>
  <c r="T2062" i="2" s="1"/>
  <c r="P2062" i="2"/>
  <c r="J2062" i="2"/>
  <c r="U2061" i="2"/>
  <c r="Q2061" i="2"/>
  <c r="S2061" i="2" s="1"/>
  <c r="T2061" i="2" s="1"/>
  <c r="P2061" i="2"/>
  <c r="J2061" i="2"/>
  <c r="U2060" i="2"/>
  <c r="Q2060" i="2"/>
  <c r="S2060" i="2" s="1"/>
  <c r="T2060" i="2" s="1"/>
  <c r="P2060" i="2"/>
  <c r="J2060" i="2"/>
  <c r="U2059" i="2"/>
  <c r="S2059" i="2"/>
  <c r="T2059" i="2" s="1"/>
  <c r="Q2059" i="2"/>
  <c r="P2059" i="2"/>
  <c r="J2059" i="2"/>
  <c r="U2058" i="2"/>
  <c r="Q2058" i="2"/>
  <c r="P2058" i="2"/>
  <c r="J2058" i="2"/>
  <c r="U2057" i="2"/>
  <c r="Q2057" i="2"/>
  <c r="P2057" i="2"/>
  <c r="J2057" i="2"/>
  <c r="U2056" i="2"/>
  <c r="Q2056" i="2"/>
  <c r="P2056" i="2"/>
  <c r="J2056" i="2"/>
  <c r="U2055" i="2"/>
  <c r="Q2055" i="2"/>
  <c r="S2055" i="2" s="1"/>
  <c r="T2055" i="2" s="1"/>
  <c r="P2055" i="2"/>
  <c r="J2055" i="2"/>
  <c r="U2054" i="2"/>
  <c r="Q2054" i="2"/>
  <c r="S2054" i="2" s="1"/>
  <c r="T2054" i="2" s="1"/>
  <c r="P2054" i="2"/>
  <c r="J2054" i="2"/>
  <c r="U2053" i="2"/>
  <c r="Q2053" i="2"/>
  <c r="S2053" i="2" s="1"/>
  <c r="T2053" i="2" s="1"/>
  <c r="P2053" i="2"/>
  <c r="J2053" i="2"/>
  <c r="U2052" i="2"/>
  <c r="Q2052" i="2"/>
  <c r="S2052" i="2" s="1"/>
  <c r="T2052" i="2" s="1"/>
  <c r="P2052" i="2"/>
  <c r="J2052" i="2"/>
  <c r="U2051" i="2"/>
  <c r="Q2051" i="2"/>
  <c r="P2051" i="2"/>
  <c r="S2051" i="2" s="1"/>
  <c r="T2051" i="2" s="1"/>
  <c r="J2051" i="2"/>
  <c r="U2050" i="2"/>
  <c r="Q2050" i="2"/>
  <c r="P2050" i="2"/>
  <c r="J2050" i="2"/>
  <c r="U2049" i="2"/>
  <c r="Q2049" i="2"/>
  <c r="P2049" i="2"/>
  <c r="J2049" i="2"/>
  <c r="U2048" i="2"/>
  <c r="Q2048" i="2"/>
  <c r="P2048" i="2"/>
  <c r="J2048" i="2"/>
  <c r="U2047" i="2"/>
  <c r="Q2047" i="2"/>
  <c r="S2047" i="2" s="1"/>
  <c r="T2047" i="2" s="1"/>
  <c r="P2047" i="2"/>
  <c r="J2047" i="2"/>
  <c r="U2046" i="2"/>
  <c r="Q2046" i="2"/>
  <c r="S2046" i="2" s="1"/>
  <c r="T2046" i="2" s="1"/>
  <c r="P2046" i="2"/>
  <c r="J2046" i="2"/>
  <c r="U2045" i="2"/>
  <c r="Q2045" i="2"/>
  <c r="S2045" i="2" s="1"/>
  <c r="T2045" i="2" s="1"/>
  <c r="P2045" i="2"/>
  <c r="J2045" i="2"/>
  <c r="U2044" i="2"/>
  <c r="Q2044" i="2"/>
  <c r="S2044" i="2" s="1"/>
  <c r="T2044" i="2" s="1"/>
  <c r="P2044" i="2"/>
  <c r="J2044" i="2"/>
  <c r="U2043" i="2"/>
  <c r="S2043" i="2"/>
  <c r="T2043" i="2" s="1"/>
  <c r="Q2043" i="2"/>
  <c r="P2043" i="2"/>
  <c r="J2043" i="2"/>
  <c r="U2042" i="2"/>
  <c r="Q2042" i="2"/>
  <c r="P2042" i="2"/>
  <c r="S2042" i="2" s="1"/>
  <c r="T2042" i="2" s="1"/>
  <c r="J2042" i="2"/>
  <c r="U2041" i="2"/>
  <c r="Q2041" i="2"/>
  <c r="P2041" i="2"/>
  <c r="S2041" i="2" s="1"/>
  <c r="T2041" i="2" s="1"/>
  <c r="J2041" i="2"/>
  <c r="U2040" i="2"/>
  <c r="Q2040" i="2"/>
  <c r="P2040" i="2"/>
  <c r="J2040" i="2"/>
  <c r="U2039" i="2"/>
  <c r="Q2039" i="2"/>
  <c r="S2039" i="2" s="1"/>
  <c r="T2039" i="2" s="1"/>
  <c r="P2039" i="2"/>
  <c r="J2039" i="2"/>
  <c r="U2038" i="2"/>
  <c r="Q2038" i="2"/>
  <c r="P2038" i="2"/>
  <c r="J2038" i="2"/>
  <c r="U2037" i="2"/>
  <c r="Q2037" i="2"/>
  <c r="P2037" i="2"/>
  <c r="J2037" i="2"/>
  <c r="U2036" i="2"/>
  <c r="Q2036" i="2"/>
  <c r="S2036" i="2" s="1"/>
  <c r="T2036" i="2" s="1"/>
  <c r="P2036" i="2"/>
  <c r="J2036" i="2"/>
  <c r="U2035" i="2"/>
  <c r="Q2035" i="2"/>
  <c r="P2035" i="2"/>
  <c r="S2035" i="2" s="1"/>
  <c r="T2035" i="2" s="1"/>
  <c r="J2035" i="2"/>
  <c r="U2034" i="2"/>
  <c r="Q2034" i="2"/>
  <c r="P2034" i="2"/>
  <c r="S2034" i="2" s="1"/>
  <c r="T2034" i="2" s="1"/>
  <c r="J2034" i="2"/>
  <c r="U2033" i="2"/>
  <c r="Q2033" i="2"/>
  <c r="P2033" i="2"/>
  <c r="S2033" i="2" s="1"/>
  <c r="T2033" i="2" s="1"/>
  <c r="J2033" i="2"/>
  <c r="U2032" i="2"/>
  <c r="Q2032" i="2"/>
  <c r="P2032" i="2"/>
  <c r="S2032" i="2" s="1"/>
  <c r="T2032" i="2" s="1"/>
  <c r="J2032" i="2"/>
  <c r="U2031" i="2"/>
  <c r="Q2031" i="2"/>
  <c r="S2031" i="2" s="1"/>
  <c r="T2031" i="2" s="1"/>
  <c r="P2031" i="2"/>
  <c r="J2031" i="2"/>
  <c r="U2030" i="2"/>
  <c r="Q2030" i="2"/>
  <c r="P2030" i="2"/>
  <c r="J2030" i="2"/>
  <c r="U2029" i="2"/>
  <c r="Q2029" i="2"/>
  <c r="P2029" i="2"/>
  <c r="J2029" i="2"/>
  <c r="U2028" i="2"/>
  <c r="Q2028" i="2"/>
  <c r="P2028" i="2"/>
  <c r="J2028" i="2"/>
  <c r="U2027" i="2"/>
  <c r="S2027" i="2"/>
  <c r="T2027" i="2" s="1"/>
  <c r="Q2027" i="2"/>
  <c r="P2027" i="2"/>
  <c r="J2027" i="2"/>
  <c r="U2026" i="2"/>
  <c r="Q2026" i="2"/>
  <c r="P2026" i="2"/>
  <c r="S2026" i="2" s="1"/>
  <c r="T2026" i="2" s="1"/>
  <c r="J2026" i="2"/>
  <c r="U2025" i="2"/>
  <c r="Q2025" i="2"/>
  <c r="P2025" i="2"/>
  <c r="S2025" i="2" s="1"/>
  <c r="T2025" i="2" s="1"/>
  <c r="J2025" i="2"/>
  <c r="U2024" i="2"/>
  <c r="Q2024" i="2"/>
  <c r="P2024" i="2"/>
  <c r="S2024" i="2" s="1"/>
  <c r="T2024" i="2" s="1"/>
  <c r="J2024" i="2"/>
  <c r="U2023" i="2"/>
  <c r="Q2023" i="2"/>
  <c r="S2023" i="2" s="1"/>
  <c r="T2023" i="2" s="1"/>
  <c r="P2023" i="2"/>
  <c r="J2023" i="2"/>
  <c r="U2022" i="2"/>
  <c r="Q2022" i="2"/>
  <c r="P2022" i="2"/>
  <c r="J2022" i="2"/>
  <c r="U2021" i="2"/>
  <c r="Q2021" i="2"/>
  <c r="P2021" i="2"/>
  <c r="S2021" i="2" s="1"/>
  <c r="T2021" i="2" s="1"/>
  <c r="J2021" i="2"/>
  <c r="U2020" i="2"/>
  <c r="Q2020" i="2"/>
  <c r="P2020" i="2"/>
  <c r="S2020" i="2" s="1"/>
  <c r="T2020" i="2" s="1"/>
  <c r="J2020" i="2"/>
  <c r="U2019" i="2"/>
  <c r="Q2019" i="2"/>
  <c r="S2019" i="2" s="1"/>
  <c r="T2019" i="2" s="1"/>
  <c r="P2019" i="2"/>
  <c r="J2019" i="2"/>
  <c r="U2018" i="2"/>
  <c r="Q2018" i="2"/>
  <c r="P2018" i="2"/>
  <c r="J2018" i="2"/>
  <c r="U2017" i="2"/>
  <c r="S2017" i="2"/>
  <c r="T2017" i="2" s="1"/>
  <c r="Q2017" i="2"/>
  <c r="P2017" i="2"/>
  <c r="J2017" i="2"/>
  <c r="U2016" i="2"/>
  <c r="Q2016" i="2"/>
  <c r="P2016" i="2"/>
  <c r="S2016" i="2" s="1"/>
  <c r="T2016" i="2" s="1"/>
  <c r="J2016" i="2"/>
  <c r="U2015" i="2"/>
  <c r="Q2015" i="2"/>
  <c r="S2015" i="2" s="1"/>
  <c r="T2015" i="2" s="1"/>
  <c r="P2015" i="2"/>
  <c r="J2015" i="2"/>
  <c r="U2014" i="2"/>
  <c r="Q2014" i="2"/>
  <c r="P2014" i="2"/>
  <c r="J2014" i="2"/>
  <c r="U2013" i="2"/>
  <c r="Q2013" i="2"/>
  <c r="P2013" i="2"/>
  <c r="S2013" i="2" s="1"/>
  <c r="T2013" i="2" s="1"/>
  <c r="J2013" i="2"/>
  <c r="U2012" i="2"/>
  <c r="Q2012" i="2"/>
  <c r="P2012" i="2"/>
  <c r="S2012" i="2" s="1"/>
  <c r="T2012" i="2" s="1"/>
  <c r="J2012" i="2"/>
  <c r="U2011" i="2"/>
  <c r="Q2011" i="2"/>
  <c r="S2011" i="2" s="1"/>
  <c r="T2011" i="2" s="1"/>
  <c r="P2011" i="2"/>
  <c r="J2011" i="2"/>
  <c r="U2010" i="2"/>
  <c r="Q2010" i="2"/>
  <c r="P2010" i="2"/>
  <c r="J2010" i="2"/>
  <c r="U2009" i="2"/>
  <c r="S2009" i="2"/>
  <c r="T2009" i="2" s="1"/>
  <c r="Q2009" i="2"/>
  <c r="P2009" i="2"/>
  <c r="J2009" i="2"/>
  <c r="U2008" i="2"/>
  <c r="Q2008" i="2"/>
  <c r="P2008" i="2"/>
  <c r="S2008" i="2" s="1"/>
  <c r="T2008" i="2" s="1"/>
  <c r="J2008" i="2"/>
  <c r="U2007" i="2"/>
  <c r="Q2007" i="2"/>
  <c r="S2007" i="2" s="1"/>
  <c r="T2007" i="2" s="1"/>
  <c r="P2007" i="2"/>
  <c r="J2007" i="2"/>
  <c r="U2006" i="2"/>
  <c r="Q2006" i="2"/>
  <c r="P2006" i="2"/>
  <c r="J2006" i="2"/>
  <c r="U2005" i="2"/>
  <c r="Q2005" i="2"/>
  <c r="P2005" i="2"/>
  <c r="S2005" i="2" s="1"/>
  <c r="T2005" i="2" s="1"/>
  <c r="J2005" i="2"/>
  <c r="U2004" i="2"/>
  <c r="Q2004" i="2"/>
  <c r="P2004" i="2"/>
  <c r="S2004" i="2" s="1"/>
  <c r="T2004" i="2" s="1"/>
  <c r="J2004" i="2"/>
  <c r="U2003" i="2"/>
  <c r="Q2003" i="2"/>
  <c r="S2003" i="2" s="1"/>
  <c r="T2003" i="2" s="1"/>
  <c r="P2003" i="2"/>
  <c r="J2003" i="2"/>
  <c r="U2002" i="2"/>
  <c r="Q2002" i="2"/>
  <c r="P2002" i="2"/>
  <c r="J2002" i="2"/>
  <c r="U2001" i="2"/>
  <c r="S2001" i="2"/>
  <c r="T2001" i="2" s="1"/>
  <c r="Q2001" i="2"/>
  <c r="P2001" i="2"/>
  <c r="J2001" i="2"/>
  <c r="U2000" i="2"/>
  <c r="Q2000" i="2"/>
  <c r="P2000" i="2"/>
  <c r="S2000" i="2" s="1"/>
  <c r="T2000" i="2" s="1"/>
  <c r="J2000" i="2"/>
  <c r="U1999" i="2"/>
  <c r="Q1999" i="2"/>
  <c r="S1999" i="2" s="1"/>
  <c r="T1999" i="2" s="1"/>
  <c r="P1999" i="2"/>
  <c r="J1999" i="2"/>
  <c r="U1998" i="2"/>
  <c r="Q1998" i="2"/>
  <c r="P1998" i="2"/>
  <c r="J1998" i="2"/>
  <c r="U1997" i="2"/>
  <c r="Q1997" i="2"/>
  <c r="P1997" i="2"/>
  <c r="S1997" i="2" s="1"/>
  <c r="T1997" i="2" s="1"/>
  <c r="J1997" i="2"/>
  <c r="U1996" i="2"/>
  <c r="Q1996" i="2"/>
  <c r="P1996" i="2"/>
  <c r="S1996" i="2" s="1"/>
  <c r="T1996" i="2" s="1"/>
  <c r="J1996" i="2"/>
  <c r="U1995" i="2"/>
  <c r="Q1995" i="2"/>
  <c r="S1995" i="2" s="1"/>
  <c r="T1995" i="2" s="1"/>
  <c r="P1995" i="2"/>
  <c r="J1995" i="2"/>
  <c r="U1994" i="2"/>
  <c r="Q1994" i="2"/>
  <c r="P1994" i="2"/>
  <c r="U1993" i="2"/>
  <c r="Q1993" i="2"/>
  <c r="P1993" i="2"/>
  <c r="J1993" i="2"/>
  <c r="U1992" i="2"/>
  <c r="Q1992" i="2"/>
  <c r="S1992" i="2" s="1"/>
  <c r="T1992" i="2" s="1"/>
  <c r="P1992" i="2"/>
  <c r="J1992" i="2"/>
  <c r="U1991" i="2"/>
  <c r="Q1991" i="2"/>
  <c r="S1991" i="2" s="1"/>
  <c r="T1991" i="2" s="1"/>
  <c r="P1991" i="2"/>
  <c r="J1991" i="2"/>
  <c r="U1990" i="2"/>
  <c r="Q1990" i="2"/>
  <c r="S1990" i="2" s="1"/>
  <c r="T1990" i="2" s="1"/>
  <c r="P1990" i="2"/>
  <c r="J1990" i="2"/>
  <c r="U1989" i="2"/>
  <c r="Q1989" i="2"/>
  <c r="S1989" i="2" s="1"/>
  <c r="T1989" i="2" s="1"/>
  <c r="P1989" i="2"/>
  <c r="J1989" i="2"/>
  <c r="U1988" i="2"/>
  <c r="Q1988" i="2"/>
  <c r="P1988" i="2"/>
  <c r="J1988" i="2"/>
  <c r="U1987" i="2"/>
  <c r="Q1987" i="2"/>
  <c r="P1987" i="2"/>
  <c r="J1987" i="2"/>
  <c r="U1986" i="2"/>
  <c r="Q1986" i="2"/>
  <c r="P1986" i="2"/>
  <c r="J1986" i="2"/>
  <c r="U1985" i="2"/>
  <c r="Q1985" i="2"/>
  <c r="P1985" i="2"/>
  <c r="J1985" i="2"/>
  <c r="U1984" i="2"/>
  <c r="Q1984" i="2"/>
  <c r="S1984" i="2" s="1"/>
  <c r="T1984" i="2" s="1"/>
  <c r="P1984" i="2"/>
  <c r="J1984" i="2"/>
  <c r="U1983" i="2"/>
  <c r="Q1983" i="2"/>
  <c r="S1983" i="2" s="1"/>
  <c r="T1983" i="2" s="1"/>
  <c r="P1983" i="2"/>
  <c r="J1983" i="2"/>
  <c r="U1982" i="2"/>
  <c r="Q1982" i="2"/>
  <c r="S1982" i="2" s="1"/>
  <c r="T1982" i="2" s="1"/>
  <c r="P1982" i="2"/>
  <c r="J1982" i="2"/>
  <c r="U1981" i="2"/>
  <c r="Q1981" i="2"/>
  <c r="S1981" i="2" s="1"/>
  <c r="T1981" i="2" s="1"/>
  <c r="P1981" i="2"/>
  <c r="J1981" i="2"/>
  <c r="U1980" i="2"/>
  <c r="Q1980" i="2"/>
  <c r="S1980" i="2" s="1"/>
  <c r="T1980" i="2" s="1"/>
  <c r="P1980" i="2"/>
  <c r="U1979" i="2"/>
  <c r="Q1979" i="2"/>
  <c r="P1979" i="2"/>
  <c r="S1979" i="2" s="1"/>
  <c r="T1979" i="2" s="1"/>
  <c r="J1979" i="2"/>
  <c r="U1978" i="2"/>
  <c r="Q1978" i="2"/>
  <c r="P1978" i="2"/>
  <c r="S1978" i="2" s="1"/>
  <c r="T1978" i="2" s="1"/>
  <c r="J1978" i="2"/>
  <c r="U1977" i="2"/>
  <c r="Q1977" i="2"/>
  <c r="P1977" i="2"/>
  <c r="S1977" i="2" s="1"/>
  <c r="T1977" i="2" s="1"/>
  <c r="J1977" i="2"/>
  <c r="U1976" i="2"/>
  <c r="Q1976" i="2"/>
  <c r="S1976" i="2" s="1"/>
  <c r="T1976" i="2" s="1"/>
  <c r="P1976" i="2"/>
  <c r="J1976" i="2"/>
  <c r="U1975" i="2"/>
  <c r="Q1975" i="2"/>
  <c r="P1975" i="2"/>
  <c r="J1975" i="2"/>
  <c r="U1974" i="2"/>
  <c r="Q1974" i="2"/>
  <c r="P1974" i="2"/>
  <c r="J1974" i="2"/>
  <c r="U1973" i="2"/>
  <c r="Q1973" i="2"/>
  <c r="P1973" i="2"/>
  <c r="J1973" i="2"/>
  <c r="U1972" i="2"/>
  <c r="Q1972" i="2"/>
  <c r="P1972" i="2"/>
  <c r="S1972" i="2" s="1"/>
  <c r="T1972" i="2" s="1"/>
  <c r="J1972" i="2"/>
  <c r="U1971" i="2"/>
  <c r="Q1971" i="2"/>
  <c r="P1971" i="2"/>
  <c r="S1971" i="2" s="1"/>
  <c r="T1971" i="2" s="1"/>
  <c r="J1971" i="2"/>
  <c r="U1970" i="2"/>
  <c r="Q1970" i="2"/>
  <c r="P1970" i="2"/>
  <c r="S1970" i="2" s="1"/>
  <c r="T1970" i="2" s="1"/>
  <c r="J1970" i="2"/>
  <c r="U1969" i="2"/>
  <c r="Q1969" i="2"/>
  <c r="P1969" i="2"/>
  <c r="S1969" i="2" s="1"/>
  <c r="T1969" i="2" s="1"/>
  <c r="J1969" i="2"/>
  <c r="U1968" i="2"/>
  <c r="Q1968" i="2"/>
  <c r="S1968" i="2" s="1"/>
  <c r="T1968" i="2" s="1"/>
  <c r="P1968" i="2"/>
  <c r="J1968" i="2"/>
  <c r="U1967" i="2"/>
  <c r="Q1967" i="2"/>
  <c r="P1967" i="2"/>
  <c r="J1967" i="2"/>
  <c r="U1966" i="2"/>
  <c r="Q1966" i="2"/>
  <c r="P1966" i="2"/>
  <c r="J1966" i="2"/>
  <c r="U1965" i="2"/>
  <c r="Q1965" i="2"/>
  <c r="P1965" i="2"/>
  <c r="J1965" i="2"/>
  <c r="U1964" i="2"/>
  <c r="S1964" i="2"/>
  <c r="T1964" i="2" s="1"/>
  <c r="Q1964" i="2"/>
  <c r="P1964" i="2"/>
  <c r="J1964" i="2"/>
  <c r="U1963" i="2"/>
  <c r="Q1963" i="2"/>
  <c r="P1963" i="2"/>
  <c r="S1963" i="2" s="1"/>
  <c r="T1963" i="2" s="1"/>
  <c r="J1963" i="2"/>
  <c r="U1962" i="2"/>
  <c r="Q1962" i="2"/>
  <c r="P1962" i="2"/>
  <c r="S1962" i="2" s="1"/>
  <c r="T1962" i="2" s="1"/>
  <c r="J1962" i="2"/>
  <c r="U1961" i="2"/>
  <c r="Q1961" i="2"/>
  <c r="P1961" i="2"/>
  <c r="S1961" i="2" s="1"/>
  <c r="T1961" i="2" s="1"/>
  <c r="J1961" i="2"/>
  <c r="U1960" i="2"/>
  <c r="Q1960" i="2"/>
  <c r="S1960" i="2" s="1"/>
  <c r="T1960" i="2" s="1"/>
  <c r="P1960" i="2"/>
  <c r="J1960" i="2"/>
  <c r="U1959" i="2"/>
  <c r="Q1959" i="2"/>
  <c r="P1959" i="2"/>
  <c r="J1959" i="2"/>
  <c r="U1958" i="2"/>
  <c r="Q1958" i="2"/>
  <c r="P1958" i="2"/>
  <c r="J1958" i="2"/>
  <c r="U1957" i="2"/>
  <c r="Q1957" i="2"/>
  <c r="P1957" i="2"/>
  <c r="J1957" i="2"/>
  <c r="U1956" i="2"/>
  <c r="Q1956" i="2"/>
  <c r="P1956" i="2"/>
  <c r="S1956" i="2" s="1"/>
  <c r="T1956" i="2" s="1"/>
  <c r="J1956" i="2"/>
  <c r="U1955" i="2"/>
  <c r="Q1955" i="2"/>
  <c r="P1955" i="2"/>
  <c r="S1955" i="2" s="1"/>
  <c r="T1955" i="2" s="1"/>
  <c r="J1955" i="2"/>
  <c r="U1954" i="2"/>
  <c r="Q1954" i="2"/>
  <c r="P1954" i="2"/>
  <c r="S1954" i="2" s="1"/>
  <c r="T1954" i="2" s="1"/>
  <c r="J1954" i="2"/>
  <c r="U1953" i="2"/>
  <c r="Q1953" i="2"/>
  <c r="P1953" i="2"/>
  <c r="S1953" i="2" s="1"/>
  <c r="T1953" i="2" s="1"/>
  <c r="J1953" i="2"/>
  <c r="U1952" i="2"/>
  <c r="Q1952" i="2"/>
  <c r="S1952" i="2" s="1"/>
  <c r="T1952" i="2" s="1"/>
  <c r="P1952" i="2"/>
  <c r="J1952" i="2"/>
  <c r="U1951" i="2"/>
  <c r="Q1951" i="2"/>
  <c r="P1951" i="2"/>
  <c r="J1951" i="2"/>
  <c r="U1950" i="2"/>
  <c r="Q1950" i="2"/>
  <c r="P1950" i="2"/>
  <c r="J1950" i="2"/>
  <c r="U1949" i="2"/>
  <c r="Q1949" i="2"/>
  <c r="P1949" i="2"/>
  <c r="J1949" i="2"/>
  <c r="U1948" i="2"/>
  <c r="S1948" i="2"/>
  <c r="T1948" i="2" s="1"/>
  <c r="Q1948" i="2"/>
  <c r="P1948" i="2"/>
  <c r="J1948" i="2"/>
  <c r="U1947" i="2"/>
  <c r="Q1947" i="2"/>
  <c r="P1947" i="2"/>
  <c r="S1947" i="2" s="1"/>
  <c r="T1947" i="2" s="1"/>
  <c r="J1947" i="2"/>
  <c r="U1946" i="2"/>
  <c r="Q1946" i="2"/>
  <c r="S1946" i="2" s="1"/>
  <c r="T1946" i="2" s="1"/>
  <c r="P1946" i="2"/>
  <c r="U1945" i="2"/>
  <c r="Q1945" i="2"/>
  <c r="P1945" i="2"/>
  <c r="U1944" i="2"/>
  <c r="S1944" i="2"/>
  <c r="T1944" i="2" s="1"/>
  <c r="Q1944" i="2"/>
  <c r="P1944" i="2"/>
  <c r="J1944" i="2"/>
  <c r="U1943" i="2"/>
  <c r="Q1943" i="2"/>
  <c r="S1943" i="2" s="1"/>
  <c r="T1943" i="2" s="1"/>
  <c r="P1943" i="2"/>
  <c r="J1943" i="2"/>
  <c r="U1942" i="2"/>
  <c r="Q1942" i="2"/>
  <c r="P1942" i="2"/>
  <c r="J1942" i="2"/>
  <c r="U1941" i="2"/>
  <c r="Q1941" i="2"/>
  <c r="P1941" i="2"/>
  <c r="J1941" i="2"/>
  <c r="U1940" i="2"/>
  <c r="Q1940" i="2"/>
  <c r="P1940" i="2"/>
  <c r="J1940" i="2"/>
  <c r="U1939" i="2"/>
  <c r="Q1939" i="2"/>
  <c r="P1939" i="2"/>
  <c r="S1939" i="2" s="1"/>
  <c r="T1939" i="2" s="1"/>
  <c r="J1939" i="2"/>
  <c r="U1938" i="2"/>
  <c r="Q1938" i="2"/>
  <c r="S1938" i="2" s="1"/>
  <c r="T1938" i="2" s="1"/>
  <c r="P1938" i="2"/>
  <c r="J1938" i="2"/>
  <c r="U1937" i="2"/>
  <c r="Q1937" i="2"/>
  <c r="P1937" i="2"/>
  <c r="J1937" i="2"/>
  <c r="U1936" i="2"/>
  <c r="S1936" i="2"/>
  <c r="T1936" i="2" s="1"/>
  <c r="Q1936" i="2"/>
  <c r="P1936" i="2"/>
  <c r="U1935" i="2"/>
  <c r="Q1935" i="2"/>
  <c r="S1935" i="2" s="1"/>
  <c r="T1935" i="2" s="1"/>
  <c r="P1935" i="2"/>
  <c r="J1935" i="2"/>
  <c r="U1934" i="2"/>
  <c r="Q1934" i="2"/>
  <c r="P1934" i="2"/>
  <c r="J1934" i="2"/>
  <c r="U1933" i="2"/>
  <c r="Q1933" i="2"/>
  <c r="S1933" i="2" s="1"/>
  <c r="T1933" i="2" s="1"/>
  <c r="P1933" i="2"/>
  <c r="J1933" i="2"/>
  <c r="U1932" i="2"/>
  <c r="Q1932" i="2"/>
  <c r="S1932" i="2" s="1"/>
  <c r="T1932" i="2" s="1"/>
  <c r="P1932" i="2"/>
  <c r="J1932" i="2"/>
  <c r="U1931" i="2"/>
  <c r="Q1931" i="2"/>
  <c r="S1931" i="2" s="1"/>
  <c r="T1931" i="2" s="1"/>
  <c r="P1931" i="2"/>
  <c r="J1931" i="2"/>
  <c r="U1930" i="2"/>
  <c r="Q1930" i="2"/>
  <c r="P1930" i="2"/>
  <c r="J1930" i="2"/>
  <c r="U1929" i="2"/>
  <c r="Q1929" i="2"/>
  <c r="P1929" i="2"/>
  <c r="J1929" i="2"/>
  <c r="U1928" i="2"/>
  <c r="Q1928" i="2"/>
  <c r="S1928" i="2" s="1"/>
  <c r="T1928" i="2" s="1"/>
  <c r="P1928" i="2"/>
  <c r="J1928" i="2"/>
  <c r="U1927" i="2"/>
  <c r="Q1927" i="2"/>
  <c r="S1927" i="2" s="1"/>
  <c r="T1927" i="2" s="1"/>
  <c r="P1927" i="2"/>
  <c r="J1927" i="2"/>
  <c r="U1926" i="2"/>
  <c r="Q1926" i="2"/>
  <c r="P1926" i="2"/>
  <c r="J1926" i="2"/>
  <c r="U1925" i="2"/>
  <c r="Q1925" i="2"/>
  <c r="S1925" i="2" s="1"/>
  <c r="T1925" i="2" s="1"/>
  <c r="P1925" i="2"/>
  <c r="J1925" i="2"/>
  <c r="U1924" i="2"/>
  <c r="Q1924" i="2"/>
  <c r="S1924" i="2" s="1"/>
  <c r="T1924" i="2" s="1"/>
  <c r="P1924" i="2"/>
  <c r="J1924" i="2"/>
  <c r="U1923" i="2"/>
  <c r="Q1923" i="2"/>
  <c r="S1923" i="2" s="1"/>
  <c r="T1923" i="2" s="1"/>
  <c r="P1923" i="2"/>
  <c r="J1923" i="2"/>
  <c r="U1922" i="2"/>
  <c r="Q1922" i="2"/>
  <c r="P1922" i="2"/>
  <c r="J1922" i="2"/>
  <c r="U1921" i="2"/>
  <c r="Q1921" i="2"/>
  <c r="P1921" i="2"/>
  <c r="J1921" i="2"/>
  <c r="U1920" i="2"/>
  <c r="Q1920" i="2"/>
  <c r="S1920" i="2" s="1"/>
  <c r="T1920" i="2" s="1"/>
  <c r="P1920" i="2"/>
  <c r="J1920" i="2"/>
  <c r="U1919" i="2"/>
  <c r="Q1919" i="2"/>
  <c r="S1919" i="2" s="1"/>
  <c r="T1919" i="2" s="1"/>
  <c r="P1919" i="2"/>
  <c r="J1919" i="2"/>
  <c r="U1918" i="2"/>
  <c r="Q1918" i="2"/>
  <c r="P1918" i="2"/>
  <c r="J1918" i="2"/>
  <c r="U1917" i="2"/>
  <c r="Q1917" i="2"/>
  <c r="S1917" i="2" s="1"/>
  <c r="T1917" i="2" s="1"/>
  <c r="P1917" i="2"/>
  <c r="J1917" i="2"/>
  <c r="U1916" i="2"/>
  <c r="Q1916" i="2"/>
  <c r="S1916" i="2" s="1"/>
  <c r="T1916" i="2" s="1"/>
  <c r="P1916" i="2"/>
  <c r="J1916" i="2"/>
  <c r="U1915" i="2"/>
  <c r="Q1915" i="2"/>
  <c r="S1915" i="2" s="1"/>
  <c r="T1915" i="2" s="1"/>
  <c r="P1915" i="2"/>
  <c r="J1915" i="2"/>
  <c r="U1914" i="2"/>
  <c r="Q1914" i="2"/>
  <c r="P1914" i="2"/>
  <c r="J1914" i="2"/>
  <c r="U1913" i="2"/>
  <c r="Q1913" i="2"/>
  <c r="P1913" i="2"/>
  <c r="J1913" i="2"/>
  <c r="U1912" i="2"/>
  <c r="Q1912" i="2"/>
  <c r="S1912" i="2" s="1"/>
  <c r="T1912" i="2" s="1"/>
  <c r="P1912" i="2"/>
  <c r="J1912" i="2"/>
  <c r="U1911" i="2"/>
  <c r="S1911" i="2"/>
  <c r="T1911" i="2" s="1"/>
  <c r="Q1911" i="2"/>
  <c r="P1911" i="2"/>
  <c r="J1911" i="2"/>
  <c r="U1910" i="2"/>
  <c r="Q1910" i="2"/>
  <c r="P1910" i="2"/>
  <c r="J1910" i="2"/>
  <c r="U1909" i="2"/>
  <c r="Q1909" i="2"/>
  <c r="P1909" i="2"/>
  <c r="J1909" i="2"/>
  <c r="U1908" i="2"/>
  <c r="Q1908" i="2"/>
  <c r="S1908" i="2" s="1"/>
  <c r="T1908" i="2" s="1"/>
  <c r="P1908" i="2"/>
  <c r="J1908" i="2"/>
  <c r="U1907" i="2"/>
  <c r="Q1907" i="2"/>
  <c r="S1907" i="2" s="1"/>
  <c r="T1907" i="2" s="1"/>
  <c r="P1907" i="2"/>
  <c r="J1907" i="2"/>
  <c r="U1906" i="2"/>
  <c r="Q1906" i="2"/>
  <c r="P1906" i="2"/>
  <c r="S1906" i="2" s="1"/>
  <c r="T1906" i="2" s="1"/>
  <c r="J1906" i="2"/>
  <c r="U1905" i="2"/>
  <c r="Q1905" i="2"/>
  <c r="S1905" i="2" s="1"/>
  <c r="T1905" i="2" s="1"/>
  <c r="P1905" i="2"/>
  <c r="J1905" i="2"/>
  <c r="U1904" i="2"/>
  <c r="Q1904" i="2"/>
  <c r="P1904" i="2"/>
  <c r="J1904" i="2"/>
  <c r="U1903" i="2"/>
  <c r="S1903" i="2"/>
  <c r="T1903" i="2" s="1"/>
  <c r="Q1903" i="2"/>
  <c r="P1903" i="2"/>
  <c r="J1903" i="2"/>
  <c r="U1902" i="2"/>
  <c r="Q1902" i="2"/>
  <c r="P1902" i="2"/>
  <c r="S1902" i="2" s="1"/>
  <c r="T1902" i="2" s="1"/>
  <c r="J1902" i="2"/>
  <c r="U1901" i="2"/>
  <c r="Q1901" i="2"/>
  <c r="S1901" i="2" s="1"/>
  <c r="T1901" i="2" s="1"/>
  <c r="P1901" i="2"/>
  <c r="J1901" i="2"/>
  <c r="U1900" i="2"/>
  <c r="Q1900" i="2"/>
  <c r="S1900" i="2" s="1"/>
  <c r="T1900" i="2" s="1"/>
  <c r="P1900" i="2"/>
  <c r="J1900" i="2"/>
  <c r="U1899" i="2"/>
  <c r="Q1899" i="2"/>
  <c r="P1899" i="2"/>
  <c r="S1899" i="2" s="1"/>
  <c r="T1899" i="2" s="1"/>
  <c r="J1899" i="2"/>
  <c r="U1898" i="2"/>
  <c r="Q1898" i="2"/>
  <c r="P1898" i="2"/>
  <c r="S1898" i="2" s="1"/>
  <c r="T1898" i="2" s="1"/>
  <c r="J1898" i="2"/>
  <c r="U1897" i="2"/>
  <c r="Q1897" i="2"/>
  <c r="S1897" i="2" s="1"/>
  <c r="T1897" i="2" s="1"/>
  <c r="P1897" i="2"/>
  <c r="J1897" i="2"/>
  <c r="U1896" i="2"/>
  <c r="Q1896" i="2"/>
  <c r="S1896" i="2" s="1"/>
  <c r="T1896" i="2" s="1"/>
  <c r="P1896" i="2"/>
  <c r="J1896" i="2"/>
  <c r="U1895" i="2"/>
  <c r="S1895" i="2"/>
  <c r="T1895" i="2" s="1"/>
  <c r="Q1895" i="2"/>
  <c r="P1895" i="2"/>
  <c r="J1895" i="2"/>
  <c r="U1894" i="2"/>
  <c r="Q1894" i="2"/>
  <c r="P1894" i="2"/>
  <c r="S1894" i="2" s="1"/>
  <c r="T1894" i="2" s="1"/>
  <c r="J1894" i="2"/>
  <c r="U1893" i="2"/>
  <c r="Q1893" i="2"/>
  <c r="S1893" i="2" s="1"/>
  <c r="T1893" i="2" s="1"/>
  <c r="P1893" i="2"/>
  <c r="J1893" i="2"/>
  <c r="U1892" i="2"/>
  <c r="Q1892" i="2"/>
  <c r="S1892" i="2" s="1"/>
  <c r="T1892" i="2" s="1"/>
  <c r="P1892" i="2"/>
  <c r="J1892" i="2"/>
  <c r="U1891" i="2"/>
  <c r="Q1891" i="2"/>
  <c r="P1891" i="2"/>
  <c r="S1891" i="2" s="1"/>
  <c r="T1891" i="2" s="1"/>
  <c r="J1891" i="2"/>
  <c r="U1890" i="2"/>
  <c r="Q1890" i="2"/>
  <c r="P1890" i="2"/>
  <c r="S1890" i="2" s="1"/>
  <c r="T1890" i="2" s="1"/>
  <c r="J1890" i="2"/>
  <c r="U1889" i="2"/>
  <c r="Q1889" i="2"/>
  <c r="S1889" i="2" s="1"/>
  <c r="T1889" i="2" s="1"/>
  <c r="P1889" i="2"/>
  <c r="J1889" i="2"/>
  <c r="U1888" i="2"/>
  <c r="Q1888" i="2"/>
  <c r="S1888" i="2" s="1"/>
  <c r="T1888" i="2" s="1"/>
  <c r="P1888" i="2"/>
  <c r="J1888" i="2"/>
  <c r="U1887" i="2"/>
  <c r="S1887" i="2"/>
  <c r="T1887" i="2" s="1"/>
  <c r="Q1887" i="2"/>
  <c r="P1887" i="2"/>
  <c r="J1887" i="2"/>
  <c r="U1886" i="2"/>
  <c r="Q1886" i="2"/>
  <c r="P1886" i="2"/>
  <c r="S1886" i="2" s="1"/>
  <c r="T1886" i="2" s="1"/>
  <c r="J1886" i="2"/>
  <c r="U1885" i="2"/>
  <c r="Q1885" i="2"/>
  <c r="S1885" i="2" s="1"/>
  <c r="T1885" i="2" s="1"/>
  <c r="P1885" i="2"/>
  <c r="J1885" i="2"/>
  <c r="U1884" i="2"/>
  <c r="Q1884" i="2"/>
  <c r="S1884" i="2" s="1"/>
  <c r="T1884" i="2" s="1"/>
  <c r="P1884" i="2"/>
  <c r="J1884" i="2"/>
  <c r="U1883" i="2"/>
  <c r="Q1883" i="2"/>
  <c r="P1883" i="2"/>
  <c r="S1883" i="2" s="1"/>
  <c r="T1883" i="2" s="1"/>
  <c r="J1883" i="2"/>
  <c r="U1882" i="2"/>
  <c r="Q1882" i="2"/>
  <c r="P1882" i="2"/>
  <c r="S1882" i="2" s="1"/>
  <c r="T1882" i="2" s="1"/>
  <c r="J1882" i="2"/>
  <c r="U1881" i="2"/>
  <c r="Q1881" i="2"/>
  <c r="S1881" i="2" s="1"/>
  <c r="T1881" i="2" s="1"/>
  <c r="P1881" i="2"/>
  <c r="J1881" i="2"/>
  <c r="U1880" i="2"/>
  <c r="Q1880" i="2"/>
  <c r="P1880" i="2"/>
  <c r="J1880" i="2"/>
  <c r="U1879" i="2"/>
  <c r="S1879" i="2"/>
  <c r="T1879" i="2" s="1"/>
  <c r="Q1879" i="2"/>
  <c r="P1879" i="2"/>
  <c r="J1879" i="2"/>
  <c r="U1878" i="2"/>
  <c r="Q1878" i="2"/>
  <c r="P1878" i="2"/>
  <c r="S1878" i="2" s="1"/>
  <c r="T1878" i="2" s="1"/>
  <c r="J1878" i="2"/>
  <c r="U1877" i="2"/>
  <c r="Q1877" i="2"/>
  <c r="S1877" i="2" s="1"/>
  <c r="T1877" i="2" s="1"/>
  <c r="P1877" i="2"/>
  <c r="U1876" i="2"/>
  <c r="Q1876" i="2"/>
  <c r="P1876" i="2"/>
  <c r="J1876" i="2"/>
  <c r="U1875" i="2"/>
  <c r="Q1875" i="2"/>
  <c r="P1875" i="2"/>
  <c r="J1875" i="2"/>
  <c r="U1874" i="2"/>
  <c r="Q1874" i="2"/>
  <c r="P1874" i="2"/>
  <c r="S1874" i="2" s="1"/>
  <c r="T1874" i="2" s="1"/>
  <c r="J1874" i="2"/>
  <c r="U1873" i="2"/>
  <c r="Q1873" i="2"/>
  <c r="P1873" i="2"/>
  <c r="J1873" i="2"/>
  <c r="U1872" i="2"/>
  <c r="Q1872" i="2"/>
  <c r="P1872" i="2"/>
  <c r="J1872" i="2"/>
  <c r="U1871" i="2"/>
  <c r="Q1871" i="2"/>
  <c r="P1871" i="2"/>
  <c r="J1871" i="2"/>
  <c r="U1870" i="2"/>
  <c r="S1870" i="2"/>
  <c r="T1870" i="2" s="1"/>
  <c r="Q1870" i="2"/>
  <c r="P1870" i="2"/>
  <c r="J1870" i="2"/>
  <c r="U1869" i="2"/>
  <c r="Q1869" i="2"/>
  <c r="P1869" i="2"/>
  <c r="J1869" i="2"/>
  <c r="U1868" i="2"/>
  <c r="Q1868" i="2"/>
  <c r="P1868" i="2"/>
  <c r="J1868" i="2"/>
  <c r="U1867" i="2"/>
  <c r="Q1867" i="2"/>
  <c r="P1867" i="2"/>
  <c r="J1867" i="2"/>
  <c r="U1866" i="2"/>
  <c r="Q1866" i="2"/>
  <c r="P1866" i="2"/>
  <c r="S1866" i="2" s="1"/>
  <c r="T1866" i="2" s="1"/>
  <c r="J1866" i="2"/>
  <c r="U1865" i="2"/>
  <c r="Q1865" i="2"/>
  <c r="P1865" i="2"/>
  <c r="J1865" i="2"/>
  <c r="U1864" i="2"/>
  <c r="Q1864" i="2"/>
  <c r="P1864" i="2"/>
  <c r="J1864" i="2"/>
  <c r="U1863" i="2"/>
  <c r="Q1863" i="2"/>
  <c r="P1863" i="2"/>
  <c r="J1863" i="2"/>
  <c r="U1862" i="2"/>
  <c r="S1862" i="2"/>
  <c r="T1862" i="2" s="1"/>
  <c r="Q1862" i="2"/>
  <c r="P1862" i="2"/>
  <c r="J1862" i="2"/>
  <c r="U1861" i="2"/>
  <c r="Q1861" i="2"/>
  <c r="P1861" i="2"/>
  <c r="J1861" i="2"/>
  <c r="U1860" i="2"/>
  <c r="Q1860" i="2"/>
  <c r="P1860" i="2"/>
  <c r="U1859" i="2"/>
  <c r="Q1859" i="2"/>
  <c r="P1859" i="2"/>
  <c r="J1859" i="2"/>
  <c r="U1858" i="2"/>
  <c r="S1858" i="2"/>
  <c r="T1858" i="2" s="1"/>
  <c r="Q1858" i="2"/>
  <c r="P1858" i="2"/>
  <c r="J1858" i="2"/>
  <c r="U1857" i="2"/>
  <c r="Q1857" i="2"/>
  <c r="P1857" i="2"/>
  <c r="J1857" i="2"/>
  <c r="U1856" i="2"/>
  <c r="Q1856" i="2"/>
  <c r="S1856" i="2" s="1"/>
  <c r="T1856" i="2" s="1"/>
  <c r="P1856" i="2"/>
  <c r="J1856" i="2"/>
  <c r="U1855" i="2"/>
  <c r="Q1855" i="2"/>
  <c r="P1855" i="2"/>
  <c r="J1855" i="2"/>
  <c r="U1854" i="2"/>
  <c r="Q1854" i="2"/>
  <c r="P1854" i="2"/>
  <c r="S1854" i="2" s="1"/>
  <c r="T1854" i="2" s="1"/>
  <c r="J1854" i="2"/>
  <c r="U1853" i="2"/>
  <c r="Q1853" i="2"/>
  <c r="P1853" i="2"/>
  <c r="J1853" i="2"/>
  <c r="U1852" i="2"/>
  <c r="Q1852" i="2"/>
  <c r="S1852" i="2" s="1"/>
  <c r="T1852" i="2" s="1"/>
  <c r="P1852" i="2"/>
  <c r="J1852" i="2"/>
  <c r="U1851" i="2"/>
  <c r="Q1851" i="2"/>
  <c r="P1851" i="2"/>
  <c r="J1851" i="2"/>
  <c r="U1850" i="2"/>
  <c r="S1850" i="2"/>
  <c r="T1850" i="2" s="1"/>
  <c r="Q1850" i="2"/>
  <c r="P1850" i="2"/>
  <c r="J1850" i="2"/>
  <c r="U1849" i="2"/>
  <c r="Q1849" i="2"/>
  <c r="P1849" i="2"/>
  <c r="J1849" i="2"/>
  <c r="U1848" i="2"/>
  <c r="Q1848" i="2"/>
  <c r="S1848" i="2" s="1"/>
  <c r="T1848" i="2" s="1"/>
  <c r="P1848" i="2"/>
  <c r="J1848" i="2"/>
  <c r="U1847" i="2"/>
  <c r="Q1847" i="2"/>
  <c r="P1847" i="2"/>
  <c r="J1847" i="2"/>
  <c r="U1846" i="2"/>
  <c r="Q1846" i="2"/>
  <c r="P1846" i="2"/>
  <c r="S1846" i="2" s="1"/>
  <c r="T1846" i="2" s="1"/>
  <c r="J1846" i="2"/>
  <c r="U1845" i="2"/>
  <c r="Q1845" i="2"/>
  <c r="P1845" i="2"/>
  <c r="S1845" i="2" s="1"/>
  <c r="T1845" i="2" s="1"/>
  <c r="J1845" i="2"/>
  <c r="U1844" i="2"/>
  <c r="Q1844" i="2"/>
  <c r="S1844" i="2" s="1"/>
  <c r="T1844" i="2" s="1"/>
  <c r="P1844" i="2"/>
  <c r="J1844" i="2"/>
  <c r="U1843" i="2"/>
  <c r="Q1843" i="2"/>
  <c r="P1843" i="2"/>
  <c r="J1843" i="2"/>
  <c r="U1842" i="2"/>
  <c r="S1842" i="2"/>
  <c r="T1842" i="2" s="1"/>
  <c r="Q1842" i="2"/>
  <c r="P1842" i="2"/>
  <c r="U1841" i="2"/>
  <c r="Q1841" i="2"/>
  <c r="S1841" i="2" s="1"/>
  <c r="T1841" i="2" s="1"/>
  <c r="P1841" i="2"/>
  <c r="J1841" i="2"/>
  <c r="U1840" i="2"/>
  <c r="Q1840" i="2"/>
  <c r="S1840" i="2" s="1"/>
  <c r="T1840" i="2" s="1"/>
  <c r="P1840" i="2"/>
  <c r="J1840" i="2"/>
  <c r="U1839" i="2"/>
  <c r="Q1839" i="2"/>
  <c r="S1839" i="2" s="1"/>
  <c r="T1839" i="2" s="1"/>
  <c r="P1839" i="2"/>
  <c r="J1839" i="2"/>
  <c r="U1838" i="2"/>
  <c r="Q1838" i="2"/>
  <c r="S1838" i="2" s="1"/>
  <c r="T1838" i="2" s="1"/>
  <c r="P1838" i="2"/>
  <c r="J1838" i="2"/>
  <c r="U1837" i="2"/>
  <c r="Q1837" i="2"/>
  <c r="S1837" i="2" s="1"/>
  <c r="T1837" i="2" s="1"/>
  <c r="P1837" i="2"/>
  <c r="J1837" i="2"/>
  <c r="U1836" i="2"/>
  <c r="Q1836" i="2"/>
  <c r="S1836" i="2" s="1"/>
  <c r="T1836" i="2" s="1"/>
  <c r="P1836" i="2"/>
  <c r="J1836" i="2"/>
  <c r="U1835" i="2"/>
  <c r="Q1835" i="2"/>
  <c r="S1835" i="2" s="1"/>
  <c r="T1835" i="2" s="1"/>
  <c r="P1835" i="2"/>
  <c r="J1835" i="2"/>
  <c r="U1834" i="2"/>
  <c r="Q1834" i="2"/>
  <c r="S1834" i="2" s="1"/>
  <c r="T1834" i="2" s="1"/>
  <c r="P1834" i="2"/>
  <c r="J1834" i="2"/>
  <c r="U1833" i="2"/>
  <c r="Q1833" i="2"/>
  <c r="S1833" i="2" s="1"/>
  <c r="T1833" i="2" s="1"/>
  <c r="P1833" i="2"/>
  <c r="J1833" i="2"/>
  <c r="U1832" i="2"/>
  <c r="Q1832" i="2"/>
  <c r="S1832" i="2" s="1"/>
  <c r="T1832" i="2" s="1"/>
  <c r="P1832" i="2"/>
  <c r="J1832" i="2"/>
  <c r="U1831" i="2"/>
  <c r="Q1831" i="2"/>
  <c r="S1831" i="2" s="1"/>
  <c r="T1831" i="2" s="1"/>
  <c r="P1831" i="2"/>
  <c r="J1831" i="2"/>
  <c r="U1830" i="2"/>
  <c r="Q1830" i="2"/>
  <c r="S1830" i="2" s="1"/>
  <c r="T1830" i="2" s="1"/>
  <c r="P1830" i="2"/>
  <c r="J1830" i="2"/>
  <c r="U1829" i="2"/>
  <c r="Q1829" i="2"/>
  <c r="S1829" i="2" s="1"/>
  <c r="T1829" i="2" s="1"/>
  <c r="P1829" i="2"/>
  <c r="J1829" i="2"/>
  <c r="U1828" i="2"/>
  <c r="Q1828" i="2"/>
  <c r="S1828" i="2" s="1"/>
  <c r="T1828" i="2" s="1"/>
  <c r="P1828" i="2"/>
  <c r="J1828" i="2"/>
  <c r="U1827" i="2"/>
  <c r="Q1827" i="2"/>
  <c r="S1827" i="2" s="1"/>
  <c r="T1827" i="2" s="1"/>
  <c r="P1827" i="2"/>
  <c r="J1827" i="2"/>
  <c r="U1826" i="2"/>
  <c r="Q1826" i="2"/>
  <c r="S1826" i="2" s="1"/>
  <c r="T1826" i="2" s="1"/>
  <c r="P1826" i="2"/>
  <c r="J1826" i="2"/>
  <c r="U1825" i="2"/>
  <c r="Q1825" i="2"/>
  <c r="S1825" i="2" s="1"/>
  <c r="T1825" i="2" s="1"/>
  <c r="P1825" i="2"/>
  <c r="J1825" i="2"/>
  <c r="U1824" i="2"/>
  <c r="Q1824" i="2"/>
  <c r="S1824" i="2" s="1"/>
  <c r="T1824" i="2" s="1"/>
  <c r="P1824" i="2"/>
  <c r="J1824" i="2"/>
  <c r="U1823" i="2"/>
  <c r="Q1823" i="2"/>
  <c r="S1823" i="2" s="1"/>
  <c r="T1823" i="2" s="1"/>
  <c r="P1823" i="2"/>
  <c r="J1823" i="2"/>
  <c r="U1822" i="2"/>
  <c r="Q1822" i="2"/>
  <c r="S1822" i="2" s="1"/>
  <c r="T1822" i="2" s="1"/>
  <c r="P1822" i="2"/>
  <c r="J1822" i="2"/>
  <c r="U1821" i="2"/>
  <c r="Q1821" i="2"/>
  <c r="S1821" i="2" s="1"/>
  <c r="T1821" i="2" s="1"/>
  <c r="P1821" i="2"/>
  <c r="J1821" i="2"/>
  <c r="U1820" i="2"/>
  <c r="Q1820" i="2"/>
  <c r="S1820" i="2" s="1"/>
  <c r="T1820" i="2" s="1"/>
  <c r="P1820" i="2"/>
  <c r="J1820" i="2"/>
  <c r="U1819" i="2"/>
  <c r="Q1819" i="2"/>
  <c r="S1819" i="2" s="1"/>
  <c r="T1819" i="2" s="1"/>
  <c r="P1819" i="2"/>
  <c r="J1819" i="2"/>
  <c r="U1818" i="2"/>
  <c r="Q1818" i="2"/>
  <c r="S1818" i="2" s="1"/>
  <c r="T1818" i="2" s="1"/>
  <c r="P1818" i="2"/>
  <c r="J1818" i="2"/>
  <c r="U1817" i="2"/>
  <c r="Q1817" i="2"/>
  <c r="S1817" i="2" s="1"/>
  <c r="T1817" i="2" s="1"/>
  <c r="P1817" i="2"/>
  <c r="J1817" i="2"/>
  <c r="U1816" i="2"/>
  <c r="Q1816" i="2"/>
  <c r="S1816" i="2" s="1"/>
  <c r="T1816" i="2" s="1"/>
  <c r="P1816" i="2"/>
  <c r="J1816" i="2"/>
  <c r="U1815" i="2"/>
  <c r="Q1815" i="2"/>
  <c r="S1815" i="2" s="1"/>
  <c r="T1815" i="2" s="1"/>
  <c r="P1815" i="2"/>
  <c r="J1815" i="2"/>
  <c r="U1814" i="2"/>
  <c r="Q1814" i="2"/>
  <c r="S1814" i="2" s="1"/>
  <c r="T1814" i="2" s="1"/>
  <c r="P1814" i="2"/>
  <c r="J1814" i="2"/>
  <c r="U1813" i="2"/>
  <c r="Q1813" i="2"/>
  <c r="S1813" i="2" s="1"/>
  <c r="T1813" i="2" s="1"/>
  <c r="P1813" i="2"/>
  <c r="J1813" i="2"/>
  <c r="U1812" i="2"/>
  <c r="Q1812" i="2"/>
  <c r="S1812" i="2" s="1"/>
  <c r="T1812" i="2" s="1"/>
  <c r="P1812" i="2"/>
  <c r="J1812" i="2"/>
  <c r="U1811" i="2"/>
  <c r="Q1811" i="2"/>
  <c r="S1811" i="2" s="1"/>
  <c r="T1811" i="2" s="1"/>
  <c r="P1811" i="2"/>
  <c r="J1811" i="2"/>
  <c r="U1810" i="2"/>
  <c r="Q1810" i="2"/>
  <c r="S1810" i="2" s="1"/>
  <c r="T1810" i="2" s="1"/>
  <c r="P1810" i="2"/>
  <c r="J1810" i="2"/>
  <c r="U1809" i="2"/>
  <c r="Q1809" i="2"/>
  <c r="S1809" i="2" s="1"/>
  <c r="T1809" i="2" s="1"/>
  <c r="P1809" i="2"/>
  <c r="J1809" i="2"/>
  <c r="U1808" i="2"/>
  <c r="Q1808" i="2"/>
  <c r="S1808" i="2" s="1"/>
  <c r="T1808" i="2" s="1"/>
  <c r="P1808" i="2"/>
  <c r="J1808" i="2"/>
  <c r="U1807" i="2"/>
  <c r="Q1807" i="2"/>
  <c r="S1807" i="2" s="1"/>
  <c r="T1807" i="2" s="1"/>
  <c r="P1807" i="2"/>
  <c r="J1807" i="2"/>
  <c r="U1806" i="2"/>
  <c r="Q1806" i="2"/>
  <c r="S1806" i="2" s="1"/>
  <c r="T1806" i="2" s="1"/>
  <c r="P1806" i="2"/>
  <c r="J1806" i="2"/>
  <c r="U1805" i="2"/>
  <c r="Q1805" i="2"/>
  <c r="P1805" i="2"/>
  <c r="J1805" i="2"/>
  <c r="U1804" i="2"/>
  <c r="Q1804" i="2"/>
  <c r="S1804" i="2" s="1"/>
  <c r="T1804" i="2" s="1"/>
  <c r="P1804" i="2"/>
  <c r="J1804" i="2"/>
  <c r="U1803" i="2"/>
  <c r="Q1803" i="2"/>
  <c r="S1803" i="2" s="1"/>
  <c r="T1803" i="2" s="1"/>
  <c r="P1803" i="2"/>
  <c r="J1803" i="2"/>
  <c r="U1802" i="2"/>
  <c r="Q1802" i="2"/>
  <c r="S1802" i="2" s="1"/>
  <c r="T1802" i="2" s="1"/>
  <c r="P1802" i="2"/>
  <c r="J1802" i="2"/>
  <c r="U1801" i="2"/>
  <c r="Q1801" i="2"/>
  <c r="P1801" i="2"/>
  <c r="J1801" i="2"/>
  <c r="U1800" i="2"/>
  <c r="Q1800" i="2"/>
  <c r="S1800" i="2" s="1"/>
  <c r="T1800" i="2" s="1"/>
  <c r="P1800" i="2"/>
  <c r="J1800" i="2"/>
  <c r="U1799" i="2"/>
  <c r="Q1799" i="2"/>
  <c r="S1799" i="2" s="1"/>
  <c r="T1799" i="2" s="1"/>
  <c r="P1799" i="2"/>
  <c r="J1799" i="2"/>
  <c r="U1798" i="2"/>
  <c r="Q1798" i="2"/>
  <c r="S1798" i="2" s="1"/>
  <c r="T1798" i="2" s="1"/>
  <c r="P1798" i="2"/>
  <c r="J1798" i="2"/>
  <c r="U1797" i="2"/>
  <c r="Q1797" i="2"/>
  <c r="P1797" i="2"/>
  <c r="J1797" i="2"/>
  <c r="U1796" i="2"/>
  <c r="Q1796" i="2"/>
  <c r="S1796" i="2" s="1"/>
  <c r="T1796" i="2" s="1"/>
  <c r="P1796" i="2"/>
  <c r="J1796" i="2"/>
  <c r="U1795" i="2"/>
  <c r="Q1795" i="2"/>
  <c r="S1795" i="2" s="1"/>
  <c r="T1795" i="2" s="1"/>
  <c r="P1795" i="2"/>
  <c r="J1795" i="2"/>
  <c r="U1794" i="2"/>
  <c r="Q1794" i="2"/>
  <c r="S1794" i="2" s="1"/>
  <c r="T1794" i="2" s="1"/>
  <c r="P1794" i="2"/>
  <c r="J1794" i="2"/>
  <c r="U1793" i="2"/>
  <c r="Q1793" i="2"/>
  <c r="P1793" i="2"/>
  <c r="J1793" i="2"/>
  <c r="U1792" i="2"/>
  <c r="Q1792" i="2"/>
  <c r="S1792" i="2" s="1"/>
  <c r="T1792" i="2" s="1"/>
  <c r="P1792" i="2"/>
  <c r="J1792" i="2"/>
  <c r="U1791" i="2"/>
  <c r="Q1791" i="2"/>
  <c r="S1791" i="2" s="1"/>
  <c r="T1791" i="2" s="1"/>
  <c r="P1791" i="2"/>
  <c r="J1791" i="2"/>
  <c r="U1790" i="2"/>
  <c r="Q1790" i="2"/>
  <c r="S1790" i="2" s="1"/>
  <c r="T1790" i="2" s="1"/>
  <c r="P1790" i="2"/>
  <c r="J1790" i="2"/>
  <c r="U1789" i="2"/>
  <c r="Q1789" i="2"/>
  <c r="P1789" i="2"/>
  <c r="J1789" i="2"/>
  <c r="U1788" i="2"/>
  <c r="Q1788" i="2"/>
  <c r="S1788" i="2" s="1"/>
  <c r="T1788" i="2" s="1"/>
  <c r="P1788" i="2"/>
  <c r="J1788" i="2"/>
  <c r="U1787" i="2"/>
  <c r="Q1787" i="2"/>
  <c r="S1787" i="2" s="1"/>
  <c r="T1787" i="2" s="1"/>
  <c r="P1787" i="2"/>
  <c r="J1787" i="2"/>
  <c r="U1786" i="2"/>
  <c r="Q1786" i="2"/>
  <c r="S1786" i="2" s="1"/>
  <c r="T1786" i="2" s="1"/>
  <c r="P1786" i="2"/>
  <c r="J1786" i="2"/>
  <c r="U1785" i="2"/>
  <c r="Q1785" i="2"/>
  <c r="P1785" i="2"/>
  <c r="J1785" i="2"/>
  <c r="U1784" i="2"/>
  <c r="Q1784" i="2"/>
  <c r="S1784" i="2" s="1"/>
  <c r="T1784" i="2" s="1"/>
  <c r="P1784" i="2"/>
  <c r="J1784" i="2"/>
  <c r="U1783" i="2"/>
  <c r="Q1783" i="2"/>
  <c r="S1783" i="2" s="1"/>
  <c r="T1783" i="2" s="1"/>
  <c r="P1783" i="2"/>
  <c r="J1783" i="2"/>
  <c r="U1782" i="2"/>
  <c r="Q1782" i="2"/>
  <c r="S1782" i="2" s="1"/>
  <c r="T1782" i="2" s="1"/>
  <c r="P1782" i="2"/>
  <c r="J1782" i="2"/>
  <c r="U1781" i="2"/>
  <c r="Q1781" i="2"/>
  <c r="P1781" i="2"/>
  <c r="J1781" i="2"/>
  <c r="U1780" i="2"/>
  <c r="Q1780" i="2"/>
  <c r="S1780" i="2" s="1"/>
  <c r="T1780" i="2" s="1"/>
  <c r="P1780" i="2"/>
  <c r="J1780" i="2"/>
  <c r="U1779" i="2"/>
  <c r="Q1779" i="2"/>
  <c r="S1779" i="2" s="1"/>
  <c r="T1779" i="2" s="1"/>
  <c r="P1779" i="2"/>
  <c r="J1779" i="2"/>
  <c r="U1778" i="2"/>
  <c r="Q1778" i="2"/>
  <c r="S1778" i="2" s="1"/>
  <c r="T1778" i="2" s="1"/>
  <c r="P1778" i="2"/>
  <c r="J1778" i="2"/>
  <c r="U1777" i="2"/>
  <c r="Q1777" i="2"/>
  <c r="P1777" i="2"/>
  <c r="J1777" i="2"/>
  <c r="U1776" i="2"/>
  <c r="Q1776" i="2"/>
  <c r="S1776" i="2" s="1"/>
  <c r="T1776" i="2" s="1"/>
  <c r="P1776" i="2"/>
  <c r="J1776" i="2"/>
  <c r="U1775" i="2"/>
  <c r="Q1775" i="2"/>
  <c r="S1775" i="2" s="1"/>
  <c r="T1775" i="2" s="1"/>
  <c r="P1775" i="2"/>
  <c r="J1775" i="2"/>
  <c r="U1774" i="2"/>
  <c r="Q1774" i="2"/>
  <c r="S1774" i="2" s="1"/>
  <c r="T1774" i="2" s="1"/>
  <c r="P1774" i="2"/>
  <c r="J1774" i="2"/>
  <c r="U1773" i="2"/>
  <c r="Q1773" i="2"/>
  <c r="P1773" i="2"/>
  <c r="J1773" i="2"/>
  <c r="U1772" i="2"/>
  <c r="Q1772" i="2"/>
  <c r="S1772" i="2" s="1"/>
  <c r="T1772" i="2" s="1"/>
  <c r="P1772" i="2"/>
  <c r="J1772" i="2"/>
  <c r="U1771" i="2"/>
  <c r="Q1771" i="2"/>
  <c r="S1771" i="2" s="1"/>
  <c r="T1771" i="2" s="1"/>
  <c r="P1771" i="2"/>
  <c r="J1771" i="2"/>
  <c r="U1770" i="2"/>
  <c r="Q1770" i="2"/>
  <c r="S1770" i="2" s="1"/>
  <c r="T1770" i="2" s="1"/>
  <c r="P1770" i="2"/>
  <c r="J1770" i="2"/>
  <c r="U1769" i="2"/>
  <c r="Q1769" i="2"/>
  <c r="P1769" i="2"/>
  <c r="J1769" i="2"/>
  <c r="U1768" i="2"/>
  <c r="Q1768" i="2"/>
  <c r="S1768" i="2" s="1"/>
  <c r="T1768" i="2" s="1"/>
  <c r="P1768" i="2"/>
  <c r="J1768" i="2"/>
  <c r="U1767" i="2"/>
  <c r="Q1767" i="2"/>
  <c r="S1767" i="2" s="1"/>
  <c r="T1767" i="2" s="1"/>
  <c r="P1767" i="2"/>
  <c r="J1767" i="2"/>
  <c r="U1766" i="2"/>
  <c r="Q1766" i="2"/>
  <c r="S1766" i="2" s="1"/>
  <c r="T1766" i="2" s="1"/>
  <c r="P1766" i="2"/>
  <c r="J1766" i="2"/>
  <c r="U1765" i="2"/>
  <c r="Q1765" i="2"/>
  <c r="P1765" i="2"/>
  <c r="J1765" i="2"/>
  <c r="U1764" i="2"/>
  <c r="Q1764" i="2"/>
  <c r="S1764" i="2" s="1"/>
  <c r="T1764" i="2" s="1"/>
  <c r="P1764" i="2"/>
  <c r="J1764" i="2"/>
  <c r="U1763" i="2"/>
  <c r="Q1763" i="2"/>
  <c r="S1763" i="2" s="1"/>
  <c r="T1763" i="2" s="1"/>
  <c r="P1763" i="2"/>
  <c r="J1763" i="2"/>
  <c r="U1762" i="2"/>
  <c r="Q1762" i="2"/>
  <c r="S1762" i="2" s="1"/>
  <c r="T1762" i="2" s="1"/>
  <c r="P1762" i="2"/>
  <c r="J1762" i="2"/>
  <c r="U1761" i="2"/>
  <c r="Q1761" i="2"/>
  <c r="P1761" i="2"/>
  <c r="J1761" i="2"/>
  <c r="U1760" i="2"/>
  <c r="Q1760" i="2"/>
  <c r="S1760" i="2" s="1"/>
  <c r="T1760" i="2" s="1"/>
  <c r="P1760" i="2"/>
  <c r="U1759" i="2"/>
  <c r="Q1759" i="2"/>
  <c r="S1759" i="2" s="1"/>
  <c r="T1759" i="2" s="1"/>
  <c r="P1759" i="2"/>
  <c r="J1759" i="2"/>
  <c r="U1758" i="2"/>
  <c r="Q1758" i="2"/>
  <c r="S1758" i="2" s="1"/>
  <c r="T1758" i="2" s="1"/>
  <c r="P1758" i="2"/>
  <c r="J1758" i="2"/>
  <c r="U1757" i="2"/>
  <c r="S1757" i="2"/>
  <c r="T1757" i="2" s="1"/>
  <c r="Q1757" i="2"/>
  <c r="P1757" i="2"/>
  <c r="J1757" i="2"/>
  <c r="U1756" i="2"/>
  <c r="Q1756" i="2"/>
  <c r="P1756" i="2"/>
  <c r="J1756" i="2"/>
  <c r="U1755" i="2"/>
  <c r="Q1755" i="2"/>
  <c r="S1755" i="2" s="1"/>
  <c r="T1755" i="2" s="1"/>
  <c r="P1755" i="2"/>
  <c r="J1755" i="2"/>
  <c r="U1754" i="2"/>
  <c r="Q1754" i="2"/>
  <c r="S1754" i="2" s="1"/>
  <c r="T1754" i="2" s="1"/>
  <c r="P1754" i="2"/>
  <c r="J1754" i="2"/>
  <c r="U1753" i="2"/>
  <c r="Q1753" i="2"/>
  <c r="P1753" i="2"/>
  <c r="S1753" i="2" s="1"/>
  <c r="T1753" i="2" s="1"/>
  <c r="J1753" i="2"/>
  <c r="U1752" i="2"/>
  <c r="Q1752" i="2"/>
  <c r="P1752" i="2"/>
  <c r="U1751" i="2"/>
  <c r="Q1751" i="2"/>
  <c r="S1751" i="2" s="1"/>
  <c r="T1751" i="2" s="1"/>
  <c r="P1751" i="2"/>
  <c r="U1750" i="2"/>
  <c r="Q1750" i="2"/>
  <c r="S1750" i="2" s="1"/>
  <c r="T1750" i="2" s="1"/>
  <c r="P1750" i="2"/>
  <c r="J1750" i="2"/>
  <c r="U1749" i="2"/>
  <c r="Q1749" i="2"/>
  <c r="S1749" i="2" s="1"/>
  <c r="T1749" i="2" s="1"/>
  <c r="P1749" i="2"/>
  <c r="J1749" i="2"/>
  <c r="U1748" i="2"/>
  <c r="Q1748" i="2"/>
  <c r="P1748" i="2"/>
  <c r="S1748" i="2" s="1"/>
  <c r="T1748" i="2" s="1"/>
  <c r="J1748" i="2"/>
  <c r="U1747" i="2"/>
  <c r="Q1747" i="2"/>
  <c r="P1747" i="2"/>
  <c r="J1747" i="2"/>
  <c r="U1746" i="2"/>
  <c r="Q1746" i="2"/>
  <c r="S1746" i="2" s="1"/>
  <c r="T1746" i="2" s="1"/>
  <c r="P1746" i="2"/>
  <c r="J1746" i="2"/>
  <c r="U1745" i="2"/>
  <c r="Q1745" i="2"/>
  <c r="P1745" i="2"/>
  <c r="J1745" i="2"/>
  <c r="U1744" i="2"/>
  <c r="S1744" i="2"/>
  <c r="T1744" i="2" s="1"/>
  <c r="Q1744" i="2"/>
  <c r="P1744" i="2"/>
  <c r="J1744" i="2"/>
  <c r="U1743" i="2"/>
  <c r="Q1743" i="2"/>
  <c r="P1743" i="2"/>
  <c r="J1743" i="2"/>
  <c r="U1742" i="2"/>
  <c r="Q1742" i="2"/>
  <c r="S1742" i="2" s="1"/>
  <c r="T1742" i="2" s="1"/>
  <c r="P1742" i="2"/>
  <c r="J1742" i="2"/>
  <c r="U1741" i="2"/>
  <c r="Q1741" i="2"/>
  <c r="P1741" i="2"/>
  <c r="J1741" i="2"/>
  <c r="U1740" i="2"/>
  <c r="Q1740" i="2"/>
  <c r="P1740" i="2"/>
  <c r="S1740" i="2" s="1"/>
  <c r="T1740" i="2" s="1"/>
  <c r="J1740" i="2"/>
  <c r="U1739" i="2"/>
  <c r="Q1739" i="2"/>
  <c r="P1739" i="2"/>
  <c r="J1739" i="2"/>
  <c r="U1738" i="2"/>
  <c r="Q1738" i="2"/>
  <c r="S1738" i="2" s="1"/>
  <c r="T1738" i="2" s="1"/>
  <c r="P1738" i="2"/>
  <c r="J1738" i="2"/>
  <c r="U1737" i="2"/>
  <c r="Q1737" i="2"/>
  <c r="P1737" i="2"/>
  <c r="J1737" i="2"/>
  <c r="U1736" i="2"/>
  <c r="S1736" i="2"/>
  <c r="T1736" i="2" s="1"/>
  <c r="Q1736" i="2"/>
  <c r="P1736" i="2"/>
  <c r="J1736" i="2"/>
  <c r="U1735" i="2"/>
  <c r="Q1735" i="2"/>
  <c r="P1735" i="2"/>
  <c r="J1735" i="2"/>
  <c r="U1734" i="2"/>
  <c r="Q1734" i="2"/>
  <c r="S1734" i="2" s="1"/>
  <c r="T1734" i="2" s="1"/>
  <c r="P1734" i="2"/>
  <c r="J1734" i="2"/>
  <c r="U1733" i="2"/>
  <c r="Q1733" i="2"/>
  <c r="P1733" i="2"/>
  <c r="J1733" i="2"/>
  <c r="U1732" i="2"/>
  <c r="Q1732" i="2"/>
  <c r="P1732" i="2"/>
  <c r="S1732" i="2" s="1"/>
  <c r="T1732" i="2" s="1"/>
  <c r="J1732" i="2"/>
  <c r="U1731" i="2"/>
  <c r="Q1731" i="2"/>
  <c r="P1731" i="2"/>
  <c r="J1731" i="2"/>
  <c r="U1730" i="2"/>
  <c r="Q1730" i="2"/>
  <c r="S1730" i="2" s="1"/>
  <c r="T1730" i="2" s="1"/>
  <c r="P1730" i="2"/>
  <c r="J1730" i="2"/>
  <c r="U1729" i="2"/>
  <c r="Q1729" i="2"/>
  <c r="P1729" i="2"/>
  <c r="J1729" i="2"/>
  <c r="U1728" i="2"/>
  <c r="S1728" i="2"/>
  <c r="T1728" i="2" s="1"/>
  <c r="Q1728" i="2"/>
  <c r="P1728" i="2"/>
  <c r="J1728" i="2"/>
  <c r="U1727" i="2"/>
  <c r="Q1727" i="2"/>
  <c r="P1727" i="2"/>
  <c r="J1727" i="2"/>
  <c r="U1726" i="2"/>
  <c r="Q1726" i="2"/>
  <c r="S1726" i="2" s="1"/>
  <c r="T1726" i="2" s="1"/>
  <c r="P1726" i="2"/>
  <c r="J1726" i="2"/>
  <c r="U1725" i="2"/>
  <c r="Q1725" i="2"/>
  <c r="P1725" i="2"/>
  <c r="J1725" i="2"/>
  <c r="U1724" i="2"/>
  <c r="Q1724" i="2"/>
  <c r="P1724" i="2"/>
  <c r="S1724" i="2" s="1"/>
  <c r="T1724" i="2" s="1"/>
  <c r="J1724" i="2"/>
  <c r="U1723" i="2"/>
  <c r="Q1723" i="2"/>
  <c r="P1723" i="2"/>
  <c r="J1723" i="2"/>
  <c r="U1722" i="2"/>
  <c r="Q1722" i="2"/>
  <c r="S1722" i="2" s="1"/>
  <c r="T1722" i="2" s="1"/>
  <c r="P1722" i="2"/>
  <c r="J1722" i="2"/>
  <c r="U1721" i="2"/>
  <c r="Q1721" i="2"/>
  <c r="P1721" i="2"/>
  <c r="J1721" i="2"/>
  <c r="U1720" i="2"/>
  <c r="S1720" i="2"/>
  <c r="T1720" i="2" s="1"/>
  <c r="Q1720" i="2"/>
  <c r="P1720" i="2"/>
  <c r="J1720" i="2"/>
  <c r="U1719" i="2"/>
  <c r="Q1719" i="2"/>
  <c r="P1719" i="2"/>
  <c r="S1719" i="2" s="1"/>
  <c r="T1719" i="2" s="1"/>
  <c r="J1719" i="2"/>
  <c r="U1718" i="2"/>
  <c r="Q1718" i="2"/>
  <c r="S1718" i="2" s="1"/>
  <c r="T1718" i="2" s="1"/>
  <c r="P1718" i="2"/>
  <c r="J1718" i="2"/>
  <c r="U1717" i="2"/>
  <c r="Q1717" i="2"/>
  <c r="P1717" i="2"/>
  <c r="J1717" i="2"/>
  <c r="U1716" i="2"/>
  <c r="Q1716" i="2"/>
  <c r="P1716" i="2"/>
  <c r="S1716" i="2" s="1"/>
  <c r="T1716" i="2" s="1"/>
  <c r="J1716" i="2"/>
  <c r="U1715" i="2"/>
  <c r="Q1715" i="2"/>
  <c r="P1715" i="2"/>
  <c r="S1715" i="2" s="1"/>
  <c r="T1715" i="2" s="1"/>
  <c r="J1715" i="2"/>
  <c r="U1714" i="2"/>
  <c r="Q1714" i="2"/>
  <c r="S1714" i="2" s="1"/>
  <c r="T1714" i="2" s="1"/>
  <c r="P1714" i="2"/>
  <c r="J1714" i="2"/>
  <c r="U1713" i="2"/>
  <c r="Q1713" i="2"/>
  <c r="P1713" i="2"/>
  <c r="J1713" i="2"/>
  <c r="U1712" i="2"/>
  <c r="S1712" i="2"/>
  <c r="T1712" i="2" s="1"/>
  <c r="Q1712" i="2"/>
  <c r="P1712" i="2"/>
  <c r="J1712" i="2"/>
  <c r="U1711" i="2"/>
  <c r="Q1711" i="2"/>
  <c r="P1711" i="2"/>
  <c r="S1711" i="2" s="1"/>
  <c r="T1711" i="2" s="1"/>
  <c r="J1711" i="2"/>
  <c r="U1710" i="2"/>
  <c r="Q1710" i="2"/>
  <c r="S1710" i="2" s="1"/>
  <c r="T1710" i="2" s="1"/>
  <c r="P1710" i="2"/>
  <c r="J1710" i="2"/>
  <c r="U1709" i="2"/>
  <c r="Q1709" i="2"/>
  <c r="P1709" i="2"/>
  <c r="J1709" i="2"/>
  <c r="U1708" i="2"/>
  <c r="Q1708" i="2"/>
  <c r="P1708" i="2"/>
  <c r="S1708" i="2" s="1"/>
  <c r="T1708" i="2" s="1"/>
  <c r="J1708" i="2"/>
  <c r="U1707" i="2"/>
  <c r="Q1707" i="2"/>
  <c r="P1707" i="2"/>
  <c r="S1707" i="2" s="1"/>
  <c r="T1707" i="2" s="1"/>
  <c r="J1707" i="2"/>
  <c r="U1706" i="2"/>
  <c r="Q1706" i="2"/>
  <c r="S1706" i="2" s="1"/>
  <c r="T1706" i="2" s="1"/>
  <c r="P1706" i="2"/>
  <c r="J1706" i="2"/>
  <c r="U1705" i="2"/>
  <c r="Q1705" i="2"/>
  <c r="P1705" i="2"/>
  <c r="J1705" i="2"/>
  <c r="U1704" i="2"/>
  <c r="S1704" i="2"/>
  <c r="T1704" i="2" s="1"/>
  <c r="Q1704" i="2"/>
  <c r="P1704" i="2"/>
  <c r="J1704" i="2"/>
  <c r="U1703" i="2"/>
  <c r="Q1703" i="2"/>
  <c r="P1703" i="2"/>
  <c r="S1703" i="2" s="1"/>
  <c r="T1703" i="2" s="1"/>
  <c r="J1703" i="2"/>
  <c r="U1702" i="2"/>
  <c r="Q1702" i="2"/>
  <c r="S1702" i="2" s="1"/>
  <c r="T1702" i="2" s="1"/>
  <c r="P1702" i="2"/>
  <c r="J1702" i="2"/>
  <c r="U1701" i="2"/>
  <c r="Q1701" i="2"/>
  <c r="P1701" i="2"/>
  <c r="J1701" i="2"/>
  <c r="U1700" i="2"/>
  <c r="Q1700" i="2"/>
  <c r="P1700" i="2"/>
  <c r="S1700" i="2" s="1"/>
  <c r="T1700" i="2" s="1"/>
  <c r="J1700" i="2"/>
  <c r="U1699" i="2"/>
  <c r="Q1699" i="2"/>
  <c r="P1699" i="2"/>
  <c r="S1699" i="2" s="1"/>
  <c r="T1699" i="2" s="1"/>
  <c r="J1699" i="2"/>
  <c r="U1698" i="2"/>
  <c r="Q1698" i="2"/>
  <c r="S1698" i="2" s="1"/>
  <c r="T1698" i="2" s="1"/>
  <c r="P1698" i="2"/>
  <c r="J1698" i="2"/>
  <c r="U1697" i="2"/>
  <c r="Q1697" i="2"/>
  <c r="P1697" i="2"/>
  <c r="J1697" i="2"/>
  <c r="U1696" i="2"/>
  <c r="S1696" i="2"/>
  <c r="T1696" i="2" s="1"/>
  <c r="Q1696" i="2"/>
  <c r="P1696" i="2"/>
  <c r="J1696" i="2"/>
  <c r="U1695" i="2"/>
  <c r="Q1695" i="2"/>
  <c r="P1695" i="2"/>
  <c r="S1695" i="2" s="1"/>
  <c r="T1695" i="2" s="1"/>
  <c r="J1695" i="2"/>
  <c r="U1694" i="2"/>
  <c r="Q1694" i="2"/>
  <c r="S1694" i="2" s="1"/>
  <c r="T1694" i="2" s="1"/>
  <c r="P1694" i="2"/>
  <c r="J1694" i="2"/>
  <c r="U1693" i="2"/>
  <c r="Q1693" i="2"/>
  <c r="P1693" i="2"/>
  <c r="J1693" i="2"/>
  <c r="U1692" i="2"/>
  <c r="Q1692" i="2"/>
  <c r="P1692" i="2"/>
  <c r="S1692" i="2" s="1"/>
  <c r="T1692" i="2" s="1"/>
  <c r="J1692" i="2"/>
  <c r="U1691" i="2"/>
  <c r="Q1691" i="2"/>
  <c r="P1691" i="2"/>
  <c r="S1691" i="2" s="1"/>
  <c r="T1691" i="2" s="1"/>
  <c r="J1691" i="2"/>
  <c r="U1690" i="2"/>
  <c r="Q1690" i="2"/>
  <c r="S1690" i="2" s="1"/>
  <c r="T1690" i="2" s="1"/>
  <c r="P1690" i="2"/>
  <c r="J1690" i="2"/>
  <c r="U1689" i="2"/>
  <c r="Q1689" i="2"/>
  <c r="P1689" i="2"/>
  <c r="J1689" i="2"/>
  <c r="U1688" i="2"/>
  <c r="S1688" i="2"/>
  <c r="T1688" i="2" s="1"/>
  <c r="Q1688" i="2"/>
  <c r="P1688" i="2"/>
  <c r="J1688" i="2"/>
  <c r="U1687" i="2"/>
  <c r="Q1687" i="2"/>
  <c r="P1687" i="2"/>
  <c r="S1687" i="2" s="1"/>
  <c r="T1687" i="2" s="1"/>
  <c r="J1687" i="2"/>
  <c r="U1686" i="2"/>
  <c r="Q1686" i="2"/>
  <c r="S1686" i="2" s="1"/>
  <c r="T1686" i="2" s="1"/>
  <c r="P1686" i="2"/>
  <c r="J1686" i="2"/>
  <c r="U1685" i="2"/>
  <c r="Q1685" i="2"/>
  <c r="P1685" i="2"/>
  <c r="J1685" i="2"/>
  <c r="U1684" i="2"/>
  <c r="Q1684" i="2"/>
  <c r="P1684" i="2"/>
  <c r="S1684" i="2" s="1"/>
  <c r="T1684" i="2" s="1"/>
  <c r="J1684" i="2"/>
  <c r="U1683" i="2"/>
  <c r="Q1683" i="2"/>
  <c r="P1683" i="2"/>
  <c r="S1683" i="2" s="1"/>
  <c r="T1683" i="2" s="1"/>
  <c r="J1683" i="2"/>
  <c r="U1682" i="2"/>
  <c r="Q1682" i="2"/>
  <c r="S1682" i="2" s="1"/>
  <c r="T1682" i="2" s="1"/>
  <c r="P1682" i="2"/>
  <c r="J1682" i="2"/>
  <c r="U1681" i="2"/>
  <c r="Q1681" i="2"/>
  <c r="P1681" i="2"/>
  <c r="J1681" i="2"/>
  <c r="U1680" i="2"/>
  <c r="S1680" i="2"/>
  <c r="T1680" i="2" s="1"/>
  <c r="Q1680" i="2"/>
  <c r="P1680" i="2"/>
  <c r="J1680" i="2"/>
  <c r="U1679" i="2"/>
  <c r="Q1679" i="2"/>
  <c r="P1679" i="2"/>
  <c r="S1679" i="2" s="1"/>
  <c r="T1679" i="2" s="1"/>
  <c r="J1679" i="2"/>
  <c r="U1678" i="2"/>
  <c r="Q1678" i="2"/>
  <c r="S1678" i="2" s="1"/>
  <c r="T1678" i="2" s="1"/>
  <c r="P1678" i="2"/>
  <c r="J1678" i="2"/>
  <c r="U1677" i="2"/>
  <c r="Q1677" i="2"/>
  <c r="P1677" i="2"/>
  <c r="J1677" i="2"/>
  <c r="U1676" i="2"/>
  <c r="Q1676" i="2"/>
  <c r="P1676" i="2"/>
  <c r="S1676" i="2" s="1"/>
  <c r="T1676" i="2" s="1"/>
  <c r="J1676" i="2"/>
  <c r="U1675" i="2"/>
  <c r="Q1675" i="2"/>
  <c r="P1675" i="2"/>
  <c r="S1675" i="2" s="1"/>
  <c r="T1675" i="2" s="1"/>
  <c r="J1675" i="2"/>
  <c r="U1674" i="2"/>
  <c r="Q1674" i="2"/>
  <c r="S1674" i="2" s="1"/>
  <c r="T1674" i="2" s="1"/>
  <c r="P1674" i="2"/>
  <c r="J1674" i="2"/>
  <c r="U1673" i="2"/>
  <c r="Q1673" i="2"/>
  <c r="P1673" i="2"/>
  <c r="J1673" i="2"/>
  <c r="U1672" i="2"/>
  <c r="S1672" i="2"/>
  <c r="T1672" i="2" s="1"/>
  <c r="Q1672" i="2"/>
  <c r="P1672" i="2"/>
  <c r="J1672" i="2"/>
  <c r="U1671" i="2"/>
  <c r="Q1671" i="2"/>
  <c r="P1671" i="2"/>
  <c r="S1671" i="2" s="1"/>
  <c r="T1671" i="2" s="1"/>
  <c r="J1671" i="2"/>
  <c r="U1670" i="2"/>
  <c r="Q1670" i="2"/>
  <c r="S1670" i="2" s="1"/>
  <c r="T1670" i="2" s="1"/>
  <c r="P1670" i="2"/>
  <c r="J1670" i="2"/>
  <c r="U1669" i="2"/>
  <c r="Q1669" i="2"/>
  <c r="P1669" i="2"/>
  <c r="J1669" i="2"/>
  <c r="U1668" i="2"/>
  <c r="Q1668" i="2"/>
  <c r="P1668" i="2"/>
  <c r="S1668" i="2" s="1"/>
  <c r="T1668" i="2" s="1"/>
  <c r="J1668" i="2"/>
  <c r="U1667" i="2"/>
  <c r="Q1667" i="2"/>
  <c r="P1667" i="2"/>
  <c r="S1667" i="2" s="1"/>
  <c r="T1667" i="2" s="1"/>
  <c r="J1667" i="2"/>
  <c r="U1666" i="2"/>
  <c r="Q1666" i="2"/>
  <c r="S1666" i="2" s="1"/>
  <c r="T1666" i="2" s="1"/>
  <c r="P1666" i="2"/>
  <c r="J1666" i="2"/>
  <c r="U1665" i="2"/>
  <c r="Q1665" i="2"/>
  <c r="P1665" i="2"/>
  <c r="J1665" i="2"/>
  <c r="U1664" i="2"/>
  <c r="S1664" i="2"/>
  <c r="T1664" i="2" s="1"/>
  <c r="Q1664" i="2"/>
  <c r="P1664" i="2"/>
  <c r="J1664" i="2"/>
  <c r="U1663" i="2"/>
  <c r="Q1663" i="2"/>
  <c r="P1663" i="2"/>
  <c r="S1663" i="2" s="1"/>
  <c r="T1663" i="2" s="1"/>
  <c r="J1663" i="2"/>
  <c r="U1662" i="2"/>
  <c r="Q1662" i="2"/>
  <c r="S1662" i="2" s="1"/>
  <c r="T1662" i="2" s="1"/>
  <c r="P1662" i="2"/>
  <c r="J1662" i="2"/>
  <c r="U1661" i="2"/>
  <c r="Q1661" i="2"/>
  <c r="P1661" i="2"/>
  <c r="J1661" i="2"/>
  <c r="U1660" i="2"/>
  <c r="Q1660" i="2"/>
  <c r="P1660" i="2"/>
  <c r="S1660" i="2" s="1"/>
  <c r="T1660" i="2" s="1"/>
  <c r="J1660" i="2"/>
  <c r="U1659" i="2"/>
  <c r="Q1659" i="2"/>
  <c r="P1659" i="2"/>
  <c r="S1659" i="2" s="1"/>
  <c r="T1659" i="2" s="1"/>
  <c r="J1659" i="2"/>
  <c r="U1658" i="2"/>
  <c r="Q1658" i="2"/>
  <c r="S1658" i="2" s="1"/>
  <c r="T1658" i="2" s="1"/>
  <c r="P1658" i="2"/>
  <c r="J1658" i="2"/>
  <c r="U1657" i="2"/>
  <c r="Q1657" i="2"/>
  <c r="P1657" i="2"/>
  <c r="J1657" i="2"/>
  <c r="U1656" i="2"/>
  <c r="S1656" i="2"/>
  <c r="T1656" i="2" s="1"/>
  <c r="Q1656" i="2"/>
  <c r="P1656" i="2"/>
  <c r="J1656" i="2"/>
  <c r="U1655" i="2"/>
  <c r="Q1655" i="2"/>
  <c r="P1655" i="2"/>
  <c r="S1655" i="2" s="1"/>
  <c r="T1655" i="2" s="1"/>
  <c r="U1654" i="2"/>
  <c r="Q1654" i="2"/>
  <c r="S1654" i="2" s="1"/>
  <c r="T1654" i="2" s="1"/>
  <c r="P1654" i="2"/>
  <c r="J1654" i="2"/>
  <c r="U1653" i="2"/>
  <c r="Q1653" i="2"/>
  <c r="S1653" i="2" s="1"/>
  <c r="T1653" i="2" s="1"/>
  <c r="P1653" i="2"/>
  <c r="J1653" i="2"/>
  <c r="U1652" i="2"/>
  <c r="Q1652" i="2"/>
  <c r="S1652" i="2" s="1"/>
  <c r="T1652" i="2" s="1"/>
  <c r="P1652" i="2"/>
  <c r="J1652" i="2"/>
  <c r="U1651" i="2"/>
  <c r="Q1651" i="2"/>
  <c r="S1651" i="2" s="1"/>
  <c r="T1651" i="2" s="1"/>
  <c r="P1651" i="2"/>
  <c r="J1651" i="2"/>
  <c r="U1650" i="2"/>
  <c r="Q1650" i="2"/>
  <c r="S1650" i="2" s="1"/>
  <c r="T1650" i="2" s="1"/>
  <c r="P1650" i="2"/>
  <c r="J1650" i="2"/>
  <c r="U1649" i="2"/>
  <c r="Q1649" i="2"/>
  <c r="S1649" i="2" s="1"/>
  <c r="T1649" i="2" s="1"/>
  <c r="P1649" i="2"/>
  <c r="J1649" i="2"/>
  <c r="U1648" i="2"/>
  <c r="Q1648" i="2"/>
  <c r="S1648" i="2" s="1"/>
  <c r="T1648" i="2" s="1"/>
  <c r="P1648" i="2"/>
  <c r="J1648" i="2"/>
  <c r="U1647" i="2"/>
  <c r="Q1647" i="2"/>
  <c r="S1647" i="2" s="1"/>
  <c r="T1647" i="2" s="1"/>
  <c r="P1647" i="2"/>
  <c r="J1647" i="2"/>
  <c r="U1646" i="2"/>
  <c r="Q1646" i="2"/>
  <c r="S1646" i="2" s="1"/>
  <c r="T1646" i="2" s="1"/>
  <c r="P1646" i="2"/>
  <c r="J1646" i="2"/>
  <c r="U1645" i="2"/>
  <c r="Q1645" i="2"/>
  <c r="S1645" i="2" s="1"/>
  <c r="T1645" i="2" s="1"/>
  <c r="P1645" i="2"/>
  <c r="J1645" i="2"/>
  <c r="U1644" i="2"/>
  <c r="Q1644" i="2"/>
  <c r="S1644" i="2" s="1"/>
  <c r="T1644" i="2" s="1"/>
  <c r="P1644" i="2"/>
  <c r="J1644" i="2"/>
  <c r="U1643" i="2"/>
  <c r="Q1643" i="2"/>
  <c r="S1643" i="2" s="1"/>
  <c r="T1643" i="2" s="1"/>
  <c r="P1643" i="2"/>
  <c r="J1643" i="2"/>
  <c r="U1642" i="2"/>
  <c r="Q1642" i="2"/>
  <c r="S1642" i="2" s="1"/>
  <c r="T1642" i="2" s="1"/>
  <c r="P1642" i="2"/>
  <c r="J1642" i="2"/>
  <c r="U1641" i="2"/>
  <c r="Q1641" i="2"/>
  <c r="S1641" i="2" s="1"/>
  <c r="T1641" i="2" s="1"/>
  <c r="P1641" i="2"/>
  <c r="J1641" i="2"/>
  <c r="U1640" i="2"/>
  <c r="Q1640" i="2"/>
  <c r="S1640" i="2" s="1"/>
  <c r="T1640" i="2" s="1"/>
  <c r="P1640" i="2"/>
  <c r="J1640" i="2"/>
  <c r="U1639" i="2"/>
  <c r="Q1639" i="2"/>
  <c r="S1639" i="2" s="1"/>
  <c r="T1639" i="2" s="1"/>
  <c r="P1639" i="2"/>
  <c r="J1639" i="2"/>
  <c r="U1638" i="2"/>
  <c r="Q1638" i="2"/>
  <c r="S1638" i="2" s="1"/>
  <c r="T1638" i="2" s="1"/>
  <c r="P1638" i="2"/>
  <c r="J1638" i="2"/>
  <c r="U1637" i="2"/>
  <c r="Q1637" i="2"/>
  <c r="S1637" i="2" s="1"/>
  <c r="T1637" i="2" s="1"/>
  <c r="P1637" i="2"/>
  <c r="J1637" i="2"/>
  <c r="U1636" i="2"/>
  <c r="Q1636" i="2"/>
  <c r="S1636" i="2" s="1"/>
  <c r="T1636" i="2" s="1"/>
  <c r="P1636" i="2"/>
  <c r="J1636" i="2"/>
  <c r="U1635" i="2"/>
  <c r="Q1635" i="2"/>
  <c r="S1635" i="2" s="1"/>
  <c r="T1635" i="2" s="1"/>
  <c r="P1635" i="2"/>
  <c r="J1635" i="2"/>
  <c r="U1634" i="2"/>
  <c r="Q1634" i="2"/>
  <c r="S1634" i="2" s="1"/>
  <c r="T1634" i="2" s="1"/>
  <c r="P1634" i="2"/>
  <c r="J1634" i="2"/>
  <c r="U1633" i="2"/>
  <c r="Q1633" i="2"/>
  <c r="S1633" i="2" s="1"/>
  <c r="T1633" i="2" s="1"/>
  <c r="P1633" i="2"/>
  <c r="J1633" i="2"/>
  <c r="U1632" i="2"/>
  <c r="Q1632" i="2"/>
  <c r="S1632" i="2" s="1"/>
  <c r="T1632" i="2" s="1"/>
  <c r="P1632" i="2"/>
  <c r="J1632" i="2"/>
  <c r="U1631" i="2"/>
  <c r="Q1631" i="2"/>
  <c r="S1631" i="2" s="1"/>
  <c r="T1631" i="2" s="1"/>
  <c r="P1631" i="2"/>
  <c r="J1631" i="2"/>
  <c r="U1630" i="2"/>
  <c r="Q1630" i="2"/>
  <c r="S1630" i="2" s="1"/>
  <c r="T1630" i="2" s="1"/>
  <c r="P1630" i="2"/>
  <c r="J1630" i="2"/>
  <c r="U1629" i="2"/>
  <c r="Q1629" i="2"/>
  <c r="S1629" i="2" s="1"/>
  <c r="T1629" i="2" s="1"/>
  <c r="P1629" i="2"/>
  <c r="J1629" i="2"/>
  <c r="U1628" i="2"/>
  <c r="Q1628" i="2"/>
  <c r="S1628" i="2" s="1"/>
  <c r="T1628" i="2" s="1"/>
  <c r="P1628" i="2"/>
  <c r="J1628" i="2"/>
  <c r="U1627" i="2"/>
  <c r="Q1627" i="2"/>
  <c r="S1627" i="2" s="1"/>
  <c r="T1627" i="2" s="1"/>
  <c r="P1627" i="2"/>
  <c r="U1626" i="2"/>
  <c r="Q1626" i="2"/>
  <c r="P1626" i="2"/>
  <c r="S1626" i="2" s="1"/>
  <c r="T1626" i="2" s="1"/>
  <c r="J1626" i="2"/>
  <c r="U1625" i="2"/>
  <c r="Q1625" i="2"/>
  <c r="S1625" i="2" s="1"/>
  <c r="T1625" i="2" s="1"/>
  <c r="P1625" i="2"/>
  <c r="J1625" i="2"/>
  <c r="U1624" i="2"/>
  <c r="Q1624" i="2"/>
  <c r="P1624" i="2"/>
  <c r="J1624" i="2"/>
  <c r="U1623" i="2"/>
  <c r="S1623" i="2"/>
  <c r="T1623" i="2" s="1"/>
  <c r="Q1623" i="2"/>
  <c r="P1623" i="2"/>
  <c r="J1623" i="2"/>
  <c r="U1622" i="2"/>
  <c r="Q1622" i="2"/>
  <c r="P1622" i="2"/>
  <c r="S1622" i="2" s="1"/>
  <c r="T1622" i="2" s="1"/>
  <c r="J1622" i="2"/>
  <c r="U1621" i="2"/>
  <c r="Q1621" i="2"/>
  <c r="S1621" i="2" s="1"/>
  <c r="T1621" i="2" s="1"/>
  <c r="P1621" i="2"/>
  <c r="J1621" i="2"/>
  <c r="U1620" i="2"/>
  <c r="Q1620" i="2"/>
  <c r="P1620" i="2"/>
  <c r="J1620" i="2"/>
  <c r="U1619" i="2"/>
  <c r="Q1619" i="2"/>
  <c r="P1619" i="2"/>
  <c r="S1619" i="2" s="1"/>
  <c r="T1619" i="2" s="1"/>
  <c r="J1619" i="2"/>
  <c r="U1618" i="2"/>
  <c r="Q1618" i="2"/>
  <c r="P1618" i="2"/>
  <c r="S1618" i="2" s="1"/>
  <c r="T1618" i="2" s="1"/>
  <c r="J1618" i="2"/>
  <c r="U1617" i="2"/>
  <c r="Q1617" i="2"/>
  <c r="S1617" i="2" s="1"/>
  <c r="T1617" i="2" s="1"/>
  <c r="P1617" i="2"/>
  <c r="J1617" i="2"/>
  <c r="U1616" i="2"/>
  <c r="Q1616" i="2"/>
  <c r="P1616" i="2"/>
  <c r="J1616" i="2"/>
  <c r="U1615" i="2"/>
  <c r="S1615" i="2"/>
  <c r="T1615" i="2" s="1"/>
  <c r="Q1615" i="2"/>
  <c r="P1615" i="2"/>
  <c r="J1615" i="2"/>
  <c r="U1614" i="2"/>
  <c r="Q1614" i="2"/>
  <c r="P1614" i="2"/>
  <c r="S1614" i="2" s="1"/>
  <c r="T1614" i="2" s="1"/>
  <c r="J1614" i="2"/>
  <c r="U1613" i="2"/>
  <c r="Q1613" i="2"/>
  <c r="S1613" i="2" s="1"/>
  <c r="T1613" i="2" s="1"/>
  <c r="P1613" i="2"/>
  <c r="J1613" i="2"/>
  <c r="U1612" i="2"/>
  <c r="Q1612" i="2"/>
  <c r="P1612" i="2"/>
  <c r="J1612" i="2"/>
  <c r="U1611" i="2"/>
  <c r="Q1611" i="2"/>
  <c r="P1611" i="2"/>
  <c r="S1611" i="2" s="1"/>
  <c r="T1611" i="2" s="1"/>
  <c r="J1611" i="2"/>
  <c r="U1610" i="2"/>
  <c r="Q1610" i="2"/>
  <c r="P1610" i="2"/>
  <c r="S1610" i="2" s="1"/>
  <c r="T1610" i="2" s="1"/>
  <c r="J1610" i="2"/>
  <c r="U1609" i="2"/>
  <c r="Q1609" i="2"/>
  <c r="S1609" i="2" s="1"/>
  <c r="T1609" i="2" s="1"/>
  <c r="P1609" i="2"/>
  <c r="J1609" i="2"/>
  <c r="U1608" i="2"/>
  <c r="Q1608" i="2"/>
  <c r="P1608" i="2"/>
  <c r="J1608" i="2"/>
  <c r="U1607" i="2"/>
  <c r="S1607" i="2"/>
  <c r="T1607" i="2" s="1"/>
  <c r="Q1607" i="2"/>
  <c r="P1607" i="2"/>
  <c r="J1607" i="2"/>
  <c r="U1606" i="2"/>
  <c r="Q1606" i="2"/>
  <c r="P1606" i="2"/>
  <c r="S1606" i="2" s="1"/>
  <c r="T1606" i="2" s="1"/>
  <c r="J1606" i="2"/>
  <c r="U1605" i="2"/>
  <c r="Q1605" i="2"/>
  <c r="S1605" i="2" s="1"/>
  <c r="T1605" i="2" s="1"/>
  <c r="P1605" i="2"/>
  <c r="J1605" i="2"/>
  <c r="U1604" i="2"/>
  <c r="Q1604" i="2"/>
  <c r="P1604" i="2"/>
  <c r="J1604" i="2"/>
  <c r="U1603" i="2"/>
  <c r="Q1603" i="2"/>
  <c r="P1603" i="2"/>
  <c r="S1603" i="2" s="1"/>
  <c r="T1603" i="2" s="1"/>
  <c r="J1603" i="2"/>
  <c r="U1602" i="2"/>
  <c r="Q1602" i="2"/>
  <c r="P1602" i="2"/>
  <c r="S1602" i="2" s="1"/>
  <c r="T1602" i="2" s="1"/>
  <c r="J1602" i="2"/>
  <c r="U1601" i="2"/>
  <c r="Q1601" i="2"/>
  <c r="S1601" i="2" s="1"/>
  <c r="T1601" i="2" s="1"/>
  <c r="P1601" i="2"/>
  <c r="J1601" i="2"/>
  <c r="U1600" i="2"/>
  <c r="Q1600" i="2"/>
  <c r="P1600" i="2"/>
  <c r="J1600" i="2"/>
  <c r="U1599" i="2"/>
  <c r="S1599" i="2"/>
  <c r="T1599" i="2" s="1"/>
  <c r="Q1599" i="2"/>
  <c r="P1599" i="2"/>
  <c r="U1598" i="2"/>
  <c r="Q1598" i="2"/>
  <c r="S1598" i="2" s="1"/>
  <c r="T1598" i="2" s="1"/>
  <c r="P1598" i="2"/>
  <c r="J1598" i="2"/>
  <c r="U1597" i="2"/>
  <c r="Q1597" i="2"/>
  <c r="S1597" i="2" s="1"/>
  <c r="T1597" i="2" s="1"/>
  <c r="P1597" i="2"/>
  <c r="J1597" i="2"/>
  <c r="U1596" i="2"/>
  <c r="Q1596" i="2"/>
  <c r="S1596" i="2" s="1"/>
  <c r="T1596" i="2" s="1"/>
  <c r="P1596" i="2"/>
  <c r="J1596" i="2"/>
  <c r="U1595" i="2"/>
  <c r="Q1595" i="2"/>
  <c r="S1595" i="2" s="1"/>
  <c r="T1595" i="2" s="1"/>
  <c r="P1595" i="2"/>
  <c r="J1595" i="2"/>
  <c r="U1594" i="2"/>
  <c r="Q1594" i="2"/>
  <c r="S1594" i="2" s="1"/>
  <c r="T1594" i="2" s="1"/>
  <c r="P1594" i="2"/>
  <c r="J1594" i="2"/>
  <c r="U1593" i="2"/>
  <c r="Q1593" i="2"/>
  <c r="S1593" i="2" s="1"/>
  <c r="T1593" i="2" s="1"/>
  <c r="P1593" i="2"/>
  <c r="J1593" i="2"/>
  <c r="U1592" i="2"/>
  <c r="Q1592" i="2"/>
  <c r="S1592" i="2" s="1"/>
  <c r="T1592" i="2" s="1"/>
  <c r="P1592" i="2"/>
  <c r="J1592" i="2"/>
  <c r="U1591" i="2"/>
  <c r="Q1591" i="2"/>
  <c r="S1591" i="2" s="1"/>
  <c r="T1591" i="2" s="1"/>
  <c r="P1591" i="2"/>
  <c r="J1591" i="2"/>
  <c r="U1590" i="2"/>
  <c r="Q1590" i="2"/>
  <c r="S1590" i="2" s="1"/>
  <c r="T1590" i="2" s="1"/>
  <c r="P1590" i="2"/>
  <c r="U1589" i="2"/>
  <c r="Q1589" i="2"/>
  <c r="P1589" i="2"/>
  <c r="S1589" i="2" s="1"/>
  <c r="T1589" i="2" s="1"/>
  <c r="J1589" i="2"/>
  <c r="U1588" i="2"/>
  <c r="Q1588" i="2"/>
  <c r="S1588" i="2" s="1"/>
  <c r="T1588" i="2" s="1"/>
  <c r="P1588" i="2"/>
  <c r="J1588" i="2"/>
  <c r="U1587" i="2"/>
  <c r="Q1587" i="2"/>
  <c r="P1587" i="2"/>
  <c r="J1587" i="2"/>
  <c r="U1586" i="2"/>
  <c r="S1586" i="2"/>
  <c r="T1586" i="2" s="1"/>
  <c r="Q1586" i="2"/>
  <c r="P1586" i="2"/>
  <c r="J1586" i="2"/>
  <c r="U1585" i="2"/>
  <c r="Q1585" i="2"/>
  <c r="P1585" i="2"/>
  <c r="S1585" i="2" s="1"/>
  <c r="T1585" i="2" s="1"/>
  <c r="J1585" i="2"/>
  <c r="U1584" i="2"/>
  <c r="Q1584" i="2"/>
  <c r="S1584" i="2" s="1"/>
  <c r="T1584" i="2" s="1"/>
  <c r="P1584" i="2"/>
  <c r="J1584" i="2"/>
  <c r="U1583" i="2"/>
  <c r="Q1583" i="2"/>
  <c r="P1583" i="2"/>
  <c r="J1583" i="2"/>
  <c r="U1582" i="2"/>
  <c r="Q1582" i="2"/>
  <c r="P1582" i="2"/>
  <c r="S1582" i="2" s="1"/>
  <c r="T1582" i="2" s="1"/>
  <c r="J1582" i="2"/>
  <c r="U1581" i="2"/>
  <c r="Q1581" i="2"/>
  <c r="P1581" i="2"/>
  <c r="S1581" i="2" s="1"/>
  <c r="T1581" i="2" s="1"/>
  <c r="J1581" i="2"/>
  <c r="U1580" i="2"/>
  <c r="Q1580" i="2"/>
  <c r="S1580" i="2" s="1"/>
  <c r="T1580" i="2" s="1"/>
  <c r="P1580" i="2"/>
  <c r="J1580" i="2"/>
  <c r="U1579" i="2"/>
  <c r="Q1579" i="2"/>
  <c r="P1579" i="2"/>
  <c r="J1579" i="2"/>
  <c r="U1578" i="2"/>
  <c r="S1578" i="2"/>
  <c r="T1578" i="2" s="1"/>
  <c r="Q1578" i="2"/>
  <c r="P1578" i="2"/>
  <c r="J1578" i="2"/>
  <c r="U1577" i="2"/>
  <c r="Q1577" i="2"/>
  <c r="P1577" i="2"/>
  <c r="S1577" i="2" s="1"/>
  <c r="T1577" i="2" s="1"/>
  <c r="J1577" i="2"/>
  <c r="U1576" i="2"/>
  <c r="Q1576" i="2"/>
  <c r="S1576" i="2" s="1"/>
  <c r="T1576" i="2" s="1"/>
  <c r="P1576" i="2"/>
  <c r="J1576" i="2"/>
  <c r="U1575" i="2"/>
  <c r="Q1575" i="2"/>
  <c r="P1575" i="2"/>
  <c r="J1575" i="2"/>
  <c r="U1574" i="2"/>
  <c r="Q1574" i="2"/>
  <c r="P1574" i="2"/>
  <c r="S1574" i="2" s="1"/>
  <c r="T1574" i="2" s="1"/>
  <c r="J1574" i="2"/>
  <c r="U1573" i="2"/>
  <c r="Q1573" i="2"/>
  <c r="P1573" i="2"/>
  <c r="S1573" i="2" s="1"/>
  <c r="T1573" i="2" s="1"/>
  <c r="J1573" i="2"/>
  <c r="U1572" i="2"/>
  <c r="Q1572" i="2"/>
  <c r="S1572" i="2" s="1"/>
  <c r="T1572" i="2" s="1"/>
  <c r="P1572" i="2"/>
  <c r="J1572" i="2"/>
  <c r="U1571" i="2"/>
  <c r="S1571" i="2"/>
  <c r="T1571" i="2" s="1"/>
  <c r="Q1571" i="2"/>
  <c r="P1571" i="2"/>
  <c r="J1571" i="2"/>
  <c r="U1570" i="2"/>
  <c r="Q1570" i="2"/>
  <c r="S1570" i="2" s="1"/>
  <c r="T1570" i="2" s="1"/>
  <c r="P1570" i="2"/>
  <c r="J1570" i="2"/>
  <c r="U1569" i="2"/>
  <c r="Q1569" i="2"/>
  <c r="P1569" i="2"/>
  <c r="J1569" i="2"/>
  <c r="U1568" i="2"/>
  <c r="Q1568" i="2"/>
  <c r="P1568" i="2"/>
  <c r="S1568" i="2" s="1"/>
  <c r="T1568" i="2" s="1"/>
  <c r="J1568" i="2"/>
  <c r="U1567" i="2"/>
  <c r="Q1567" i="2"/>
  <c r="P1567" i="2"/>
  <c r="S1567" i="2" s="1"/>
  <c r="T1567" i="2" s="1"/>
  <c r="J1567" i="2"/>
  <c r="U1566" i="2"/>
  <c r="Q1566" i="2"/>
  <c r="S1566" i="2" s="1"/>
  <c r="T1566" i="2" s="1"/>
  <c r="P1566" i="2"/>
  <c r="J1566" i="2"/>
  <c r="U1565" i="2"/>
  <c r="Q1565" i="2"/>
  <c r="P1565" i="2"/>
  <c r="J1565" i="2"/>
  <c r="U1564" i="2"/>
  <c r="S1564" i="2"/>
  <c r="T1564" i="2" s="1"/>
  <c r="Q1564" i="2"/>
  <c r="P1564" i="2"/>
  <c r="J1564" i="2"/>
  <c r="U1563" i="2"/>
  <c r="Q1563" i="2"/>
  <c r="P1563" i="2"/>
  <c r="S1563" i="2" s="1"/>
  <c r="T1563" i="2" s="1"/>
  <c r="J1563" i="2"/>
  <c r="U1562" i="2"/>
  <c r="Q1562" i="2"/>
  <c r="S1562" i="2" s="1"/>
  <c r="T1562" i="2" s="1"/>
  <c r="P1562" i="2"/>
  <c r="J1562" i="2"/>
  <c r="U1561" i="2"/>
  <c r="Q1561" i="2"/>
  <c r="P1561" i="2"/>
  <c r="J1561" i="2"/>
  <c r="U1560" i="2"/>
  <c r="Q1560" i="2"/>
  <c r="P1560" i="2"/>
  <c r="S1560" i="2" s="1"/>
  <c r="T1560" i="2" s="1"/>
  <c r="J1560" i="2"/>
  <c r="U1559" i="2"/>
  <c r="Q1559" i="2"/>
  <c r="P1559" i="2"/>
  <c r="S1559" i="2" s="1"/>
  <c r="T1559" i="2" s="1"/>
  <c r="J1559" i="2"/>
  <c r="U1558" i="2"/>
  <c r="Q1558" i="2"/>
  <c r="S1558" i="2" s="1"/>
  <c r="T1558" i="2" s="1"/>
  <c r="P1558" i="2"/>
  <c r="J1558" i="2"/>
  <c r="U1557" i="2"/>
  <c r="Q1557" i="2"/>
  <c r="P1557" i="2"/>
  <c r="J1557" i="2"/>
  <c r="U1556" i="2"/>
  <c r="S1556" i="2"/>
  <c r="T1556" i="2" s="1"/>
  <c r="Q1556" i="2"/>
  <c r="P1556" i="2"/>
  <c r="J1556" i="2"/>
  <c r="U1555" i="2"/>
  <c r="Q1555" i="2"/>
  <c r="P1555" i="2"/>
  <c r="S1555" i="2" s="1"/>
  <c r="T1555" i="2" s="1"/>
  <c r="J1555" i="2"/>
  <c r="U1554" i="2"/>
  <c r="Q1554" i="2"/>
  <c r="S1554" i="2" s="1"/>
  <c r="T1554" i="2" s="1"/>
  <c r="P1554" i="2"/>
  <c r="J1554" i="2"/>
  <c r="U1553" i="2"/>
  <c r="Q1553" i="2"/>
  <c r="P1553" i="2"/>
  <c r="J1553" i="2"/>
  <c r="U1552" i="2"/>
  <c r="Q1552" i="2"/>
  <c r="P1552" i="2"/>
  <c r="S1552" i="2" s="1"/>
  <c r="T1552" i="2" s="1"/>
  <c r="J1552" i="2"/>
  <c r="U1551" i="2"/>
  <c r="Q1551" i="2"/>
  <c r="P1551" i="2"/>
  <c r="S1551" i="2" s="1"/>
  <c r="T1551" i="2" s="1"/>
  <c r="U1550" i="2"/>
  <c r="Q1550" i="2"/>
  <c r="S1550" i="2" s="1"/>
  <c r="T1550" i="2" s="1"/>
  <c r="P1550" i="2"/>
  <c r="J1550" i="2"/>
  <c r="U1549" i="2"/>
  <c r="Q1549" i="2"/>
  <c r="S1549" i="2" s="1"/>
  <c r="T1549" i="2" s="1"/>
  <c r="P1549" i="2"/>
  <c r="J1549" i="2"/>
  <c r="U1548" i="2"/>
  <c r="Q1548" i="2"/>
  <c r="S1548" i="2" s="1"/>
  <c r="T1548" i="2" s="1"/>
  <c r="P1548" i="2"/>
  <c r="J1548" i="2"/>
  <c r="U1547" i="2"/>
  <c r="Q1547" i="2"/>
  <c r="S1547" i="2" s="1"/>
  <c r="T1547" i="2" s="1"/>
  <c r="P1547" i="2"/>
  <c r="J1547" i="2"/>
  <c r="U1546" i="2"/>
  <c r="Q1546" i="2"/>
  <c r="S1546" i="2" s="1"/>
  <c r="T1546" i="2" s="1"/>
  <c r="P1546" i="2"/>
  <c r="J1546" i="2"/>
  <c r="U1545" i="2"/>
  <c r="Q1545" i="2"/>
  <c r="S1545" i="2" s="1"/>
  <c r="T1545" i="2" s="1"/>
  <c r="P1545" i="2"/>
  <c r="J1545" i="2"/>
  <c r="U1544" i="2"/>
  <c r="Q1544" i="2"/>
  <c r="S1544" i="2" s="1"/>
  <c r="T1544" i="2" s="1"/>
  <c r="P1544" i="2"/>
  <c r="J1544" i="2"/>
  <c r="U1543" i="2"/>
  <c r="Q1543" i="2"/>
  <c r="S1543" i="2" s="1"/>
  <c r="T1543" i="2" s="1"/>
  <c r="P1543" i="2"/>
  <c r="J1543" i="2"/>
  <c r="U1542" i="2"/>
  <c r="Q1542" i="2"/>
  <c r="S1542" i="2" s="1"/>
  <c r="T1542" i="2" s="1"/>
  <c r="P1542" i="2"/>
  <c r="J1542" i="2"/>
  <c r="U1541" i="2"/>
  <c r="Q1541" i="2"/>
  <c r="S1541" i="2" s="1"/>
  <c r="T1541" i="2" s="1"/>
  <c r="P1541" i="2"/>
  <c r="J1541" i="2"/>
  <c r="U1540" i="2"/>
  <c r="Q1540" i="2"/>
  <c r="S1540" i="2" s="1"/>
  <c r="T1540" i="2" s="1"/>
  <c r="P1540" i="2"/>
  <c r="J1540" i="2"/>
  <c r="U1539" i="2"/>
  <c r="Q1539" i="2"/>
  <c r="S1539" i="2" s="1"/>
  <c r="T1539" i="2" s="1"/>
  <c r="P1539" i="2"/>
  <c r="J1539" i="2"/>
  <c r="U1538" i="2"/>
  <c r="Q1538" i="2"/>
  <c r="S1538" i="2" s="1"/>
  <c r="T1538" i="2" s="1"/>
  <c r="P1538" i="2"/>
  <c r="J1538" i="2"/>
  <c r="U1537" i="2"/>
  <c r="Q1537" i="2"/>
  <c r="S1537" i="2" s="1"/>
  <c r="T1537" i="2" s="1"/>
  <c r="P1537" i="2"/>
  <c r="J1537" i="2"/>
  <c r="U1536" i="2"/>
  <c r="Q1536" i="2"/>
  <c r="S1536" i="2" s="1"/>
  <c r="T1536" i="2" s="1"/>
  <c r="P1536" i="2"/>
  <c r="J1536" i="2"/>
  <c r="U1535" i="2"/>
  <c r="Q1535" i="2"/>
  <c r="S1535" i="2" s="1"/>
  <c r="T1535" i="2" s="1"/>
  <c r="P1535" i="2"/>
  <c r="U1534" i="2"/>
  <c r="Q1534" i="2"/>
  <c r="P1534" i="2"/>
  <c r="S1534" i="2" s="1"/>
  <c r="T1534" i="2" s="1"/>
  <c r="U1533" i="2"/>
  <c r="Q1533" i="2"/>
  <c r="S1533" i="2" s="1"/>
  <c r="T1533" i="2" s="1"/>
  <c r="P1533" i="2"/>
  <c r="J1533" i="2"/>
  <c r="U1532" i="2"/>
  <c r="Q1532" i="2"/>
  <c r="S1532" i="2" s="1"/>
  <c r="T1532" i="2" s="1"/>
  <c r="P1532" i="2"/>
  <c r="J1532" i="2"/>
  <c r="U1531" i="2"/>
  <c r="Q1531" i="2"/>
  <c r="S1531" i="2" s="1"/>
  <c r="T1531" i="2" s="1"/>
  <c r="P1531" i="2"/>
  <c r="J1531" i="2"/>
  <c r="U1530" i="2"/>
  <c r="Q1530" i="2"/>
  <c r="S1530" i="2" s="1"/>
  <c r="T1530" i="2" s="1"/>
  <c r="P1530" i="2"/>
  <c r="J1530" i="2"/>
  <c r="U1529" i="2"/>
  <c r="Q1529" i="2"/>
  <c r="S1529" i="2" s="1"/>
  <c r="T1529" i="2" s="1"/>
  <c r="P1529" i="2"/>
  <c r="J1529" i="2"/>
  <c r="U1528" i="2"/>
  <c r="Q1528" i="2"/>
  <c r="S1528" i="2" s="1"/>
  <c r="T1528" i="2" s="1"/>
  <c r="P1528" i="2"/>
  <c r="J1528" i="2"/>
  <c r="U1527" i="2"/>
  <c r="Q1527" i="2"/>
  <c r="S1527" i="2" s="1"/>
  <c r="T1527" i="2" s="1"/>
  <c r="P1527" i="2"/>
  <c r="J1527" i="2"/>
  <c r="U1526" i="2"/>
  <c r="Q1526" i="2"/>
  <c r="S1526" i="2" s="1"/>
  <c r="T1526" i="2" s="1"/>
  <c r="P1526" i="2"/>
  <c r="J1526" i="2"/>
  <c r="U1525" i="2"/>
  <c r="Q1525" i="2"/>
  <c r="S1525" i="2" s="1"/>
  <c r="T1525" i="2" s="1"/>
  <c r="P1525" i="2"/>
  <c r="J1525" i="2"/>
  <c r="U1524" i="2"/>
  <c r="Q1524" i="2"/>
  <c r="S1524" i="2" s="1"/>
  <c r="T1524" i="2" s="1"/>
  <c r="P1524" i="2"/>
  <c r="J1524" i="2"/>
  <c r="U1523" i="2"/>
  <c r="Q1523" i="2"/>
  <c r="S1523" i="2" s="1"/>
  <c r="T1523" i="2" s="1"/>
  <c r="P1523" i="2"/>
  <c r="J1523" i="2"/>
  <c r="U1522" i="2"/>
  <c r="Q1522" i="2"/>
  <c r="S1522" i="2" s="1"/>
  <c r="T1522" i="2" s="1"/>
  <c r="P1522" i="2"/>
  <c r="J1522" i="2"/>
  <c r="U1521" i="2"/>
  <c r="Q1521" i="2"/>
  <c r="S1521" i="2" s="1"/>
  <c r="T1521" i="2" s="1"/>
  <c r="P1521" i="2"/>
  <c r="J1521" i="2"/>
  <c r="U1520" i="2"/>
  <c r="Q1520" i="2"/>
  <c r="S1520" i="2" s="1"/>
  <c r="T1520" i="2" s="1"/>
  <c r="P1520" i="2"/>
  <c r="J1520" i="2"/>
  <c r="U1519" i="2"/>
  <c r="Q1519" i="2"/>
  <c r="S1519" i="2" s="1"/>
  <c r="T1519" i="2" s="1"/>
  <c r="P1519" i="2"/>
  <c r="J1519" i="2"/>
  <c r="U1518" i="2"/>
  <c r="Q1518" i="2"/>
  <c r="S1518" i="2" s="1"/>
  <c r="T1518" i="2" s="1"/>
  <c r="P1518" i="2"/>
  <c r="J1518" i="2"/>
  <c r="U1517" i="2"/>
  <c r="Q1517" i="2"/>
  <c r="S1517" i="2" s="1"/>
  <c r="T1517" i="2" s="1"/>
  <c r="P1517" i="2"/>
  <c r="J1517" i="2"/>
  <c r="U1516" i="2"/>
  <c r="Q1516" i="2"/>
  <c r="S1516" i="2" s="1"/>
  <c r="T1516" i="2" s="1"/>
  <c r="P1516" i="2"/>
  <c r="J1516" i="2"/>
  <c r="U1515" i="2"/>
  <c r="Q1515" i="2"/>
  <c r="S1515" i="2" s="1"/>
  <c r="T1515" i="2" s="1"/>
  <c r="P1515" i="2"/>
  <c r="J1515" i="2"/>
  <c r="U1514" i="2"/>
  <c r="Q1514" i="2"/>
  <c r="S1514" i="2" s="1"/>
  <c r="T1514" i="2" s="1"/>
  <c r="P1514" i="2"/>
  <c r="J1514" i="2"/>
  <c r="U1513" i="2"/>
  <c r="Q1513" i="2"/>
  <c r="S1513" i="2" s="1"/>
  <c r="T1513" i="2" s="1"/>
  <c r="P1513" i="2"/>
  <c r="J1513" i="2"/>
  <c r="U1512" i="2"/>
  <c r="Q1512" i="2"/>
  <c r="S1512" i="2" s="1"/>
  <c r="T1512" i="2" s="1"/>
  <c r="P1512" i="2"/>
  <c r="J1512" i="2"/>
  <c r="U1511" i="2"/>
  <c r="Q1511" i="2"/>
  <c r="S1511" i="2" s="1"/>
  <c r="T1511" i="2" s="1"/>
  <c r="P1511" i="2"/>
  <c r="J1511" i="2"/>
  <c r="U1510" i="2"/>
  <c r="Q1510" i="2"/>
  <c r="S1510" i="2" s="1"/>
  <c r="T1510" i="2" s="1"/>
  <c r="P1510" i="2"/>
  <c r="J1510" i="2"/>
  <c r="U1509" i="2"/>
  <c r="Q1509" i="2"/>
  <c r="S1509" i="2" s="1"/>
  <c r="T1509" i="2" s="1"/>
  <c r="P1509" i="2"/>
  <c r="J1509" i="2"/>
  <c r="U1508" i="2"/>
  <c r="Q1508" i="2"/>
  <c r="S1508" i="2" s="1"/>
  <c r="T1508" i="2" s="1"/>
  <c r="P1508" i="2"/>
  <c r="J1508" i="2"/>
  <c r="U1507" i="2"/>
  <c r="Q1507" i="2"/>
  <c r="S1507" i="2" s="1"/>
  <c r="T1507" i="2" s="1"/>
  <c r="P1507" i="2"/>
  <c r="J1507" i="2"/>
  <c r="U1506" i="2"/>
  <c r="Q1506" i="2"/>
  <c r="S1506" i="2" s="1"/>
  <c r="T1506" i="2" s="1"/>
  <c r="P1506" i="2"/>
  <c r="J1506" i="2"/>
  <c r="U1505" i="2"/>
  <c r="Q1505" i="2"/>
  <c r="S1505" i="2" s="1"/>
  <c r="T1505" i="2" s="1"/>
  <c r="P1505" i="2"/>
  <c r="J1505" i="2"/>
  <c r="U1504" i="2"/>
  <c r="Q1504" i="2"/>
  <c r="S1504" i="2" s="1"/>
  <c r="T1504" i="2" s="1"/>
  <c r="P1504" i="2"/>
  <c r="J1504" i="2"/>
  <c r="U1503" i="2"/>
  <c r="Q1503" i="2"/>
  <c r="S1503" i="2" s="1"/>
  <c r="T1503" i="2" s="1"/>
  <c r="P1503" i="2"/>
  <c r="J1503" i="2"/>
  <c r="U1502" i="2"/>
  <c r="Q1502" i="2"/>
  <c r="S1502" i="2" s="1"/>
  <c r="T1502" i="2" s="1"/>
  <c r="P1502" i="2"/>
  <c r="J1502" i="2"/>
  <c r="U1501" i="2"/>
  <c r="Q1501" i="2"/>
  <c r="S1501" i="2" s="1"/>
  <c r="T1501" i="2" s="1"/>
  <c r="P1501" i="2"/>
  <c r="J1501" i="2"/>
  <c r="U1500" i="2"/>
  <c r="Q1500" i="2"/>
  <c r="S1500" i="2" s="1"/>
  <c r="T1500" i="2" s="1"/>
  <c r="P1500" i="2"/>
  <c r="J1500" i="2"/>
  <c r="U1499" i="2"/>
  <c r="Q1499" i="2"/>
  <c r="S1499" i="2" s="1"/>
  <c r="T1499" i="2" s="1"/>
  <c r="P1499" i="2"/>
  <c r="J1499" i="2"/>
  <c r="U1498" i="2"/>
  <c r="Q1498" i="2"/>
  <c r="S1498" i="2" s="1"/>
  <c r="T1498" i="2" s="1"/>
  <c r="P1498" i="2"/>
  <c r="J1498" i="2"/>
  <c r="U1497" i="2"/>
  <c r="Q1497" i="2"/>
  <c r="S1497" i="2" s="1"/>
  <c r="T1497" i="2" s="1"/>
  <c r="P1497" i="2"/>
  <c r="J1497" i="2"/>
  <c r="U1496" i="2"/>
  <c r="Q1496" i="2"/>
  <c r="S1496" i="2" s="1"/>
  <c r="T1496" i="2" s="1"/>
  <c r="P1496" i="2"/>
  <c r="J1496" i="2"/>
  <c r="U1495" i="2"/>
  <c r="Q1495" i="2"/>
  <c r="S1495" i="2" s="1"/>
  <c r="T1495" i="2" s="1"/>
  <c r="P1495" i="2"/>
  <c r="J1495" i="2"/>
  <c r="U1494" i="2"/>
  <c r="Q1494" i="2"/>
  <c r="S1494" i="2" s="1"/>
  <c r="T1494" i="2" s="1"/>
  <c r="P1494" i="2"/>
  <c r="J1494" i="2"/>
  <c r="U1493" i="2"/>
  <c r="Q1493" i="2"/>
  <c r="S1493" i="2" s="1"/>
  <c r="T1493" i="2" s="1"/>
  <c r="P1493" i="2"/>
  <c r="J1493" i="2"/>
  <c r="U1492" i="2"/>
  <c r="Q1492" i="2"/>
  <c r="S1492" i="2" s="1"/>
  <c r="T1492" i="2" s="1"/>
  <c r="P1492" i="2"/>
  <c r="J1492" i="2"/>
  <c r="U1491" i="2"/>
  <c r="Q1491" i="2"/>
  <c r="S1491" i="2" s="1"/>
  <c r="T1491" i="2" s="1"/>
  <c r="P1491" i="2"/>
  <c r="J1491" i="2"/>
  <c r="U1490" i="2"/>
  <c r="Q1490" i="2"/>
  <c r="S1490" i="2" s="1"/>
  <c r="T1490" i="2" s="1"/>
  <c r="P1490" i="2"/>
  <c r="J1490" i="2"/>
  <c r="U1489" i="2"/>
  <c r="Q1489" i="2"/>
  <c r="S1489" i="2" s="1"/>
  <c r="T1489" i="2" s="1"/>
  <c r="P1489" i="2"/>
  <c r="J1489" i="2"/>
  <c r="U1488" i="2"/>
  <c r="Q1488" i="2"/>
  <c r="S1488" i="2" s="1"/>
  <c r="T1488" i="2" s="1"/>
  <c r="P1488" i="2"/>
  <c r="J1488" i="2"/>
  <c r="U1487" i="2"/>
  <c r="Q1487" i="2"/>
  <c r="S1487" i="2" s="1"/>
  <c r="T1487" i="2" s="1"/>
  <c r="P1487" i="2"/>
  <c r="J1487" i="2"/>
  <c r="U1486" i="2"/>
  <c r="Q1486" i="2"/>
  <c r="S1486" i="2" s="1"/>
  <c r="T1486" i="2" s="1"/>
  <c r="P1486" i="2"/>
  <c r="J1486" i="2"/>
  <c r="U1485" i="2"/>
  <c r="Q1485" i="2"/>
  <c r="S1485" i="2" s="1"/>
  <c r="T1485" i="2" s="1"/>
  <c r="P1485" i="2"/>
  <c r="J1485" i="2"/>
  <c r="U1484" i="2"/>
  <c r="Q1484" i="2"/>
  <c r="S1484" i="2" s="1"/>
  <c r="T1484" i="2" s="1"/>
  <c r="P1484" i="2"/>
  <c r="J1484" i="2"/>
  <c r="U1483" i="2"/>
  <c r="Q1483" i="2"/>
  <c r="S1483" i="2" s="1"/>
  <c r="T1483" i="2" s="1"/>
  <c r="P1483" i="2"/>
  <c r="J1483" i="2"/>
  <c r="U1482" i="2"/>
  <c r="Q1482" i="2"/>
  <c r="S1482" i="2" s="1"/>
  <c r="T1482" i="2" s="1"/>
  <c r="P1482" i="2"/>
  <c r="J1482" i="2"/>
  <c r="U1481" i="2"/>
  <c r="Q1481" i="2"/>
  <c r="S1481" i="2" s="1"/>
  <c r="T1481" i="2" s="1"/>
  <c r="P1481" i="2"/>
  <c r="J1481" i="2"/>
  <c r="U1480" i="2"/>
  <c r="T1480" i="2"/>
  <c r="Q1480" i="2"/>
  <c r="S1480" i="2" s="1"/>
  <c r="P1480" i="2"/>
  <c r="U1479" i="2"/>
  <c r="Q1479" i="2"/>
  <c r="P1479" i="2"/>
  <c r="S1479" i="2" s="1"/>
  <c r="T1479" i="2" s="1"/>
  <c r="J1479" i="2"/>
  <c r="U1478" i="2"/>
  <c r="Q1478" i="2"/>
  <c r="S1478" i="2" s="1"/>
  <c r="T1478" i="2" s="1"/>
  <c r="P1478" i="2"/>
  <c r="J1478" i="2"/>
  <c r="U1477" i="2"/>
  <c r="Q1477" i="2"/>
  <c r="P1477" i="2"/>
  <c r="J1477" i="2"/>
  <c r="U1476" i="2"/>
  <c r="S1476" i="2"/>
  <c r="T1476" i="2" s="1"/>
  <c r="Q1476" i="2"/>
  <c r="P1476" i="2"/>
  <c r="J1476" i="2"/>
  <c r="U1475" i="2"/>
  <c r="Q1475" i="2"/>
  <c r="P1475" i="2"/>
  <c r="S1475" i="2" s="1"/>
  <c r="T1475" i="2" s="1"/>
  <c r="J1475" i="2"/>
  <c r="U1474" i="2"/>
  <c r="Q1474" i="2"/>
  <c r="S1474" i="2" s="1"/>
  <c r="T1474" i="2" s="1"/>
  <c r="P1474" i="2"/>
  <c r="J1474" i="2"/>
  <c r="U1473" i="2"/>
  <c r="Q1473" i="2"/>
  <c r="P1473" i="2"/>
  <c r="J1473" i="2"/>
  <c r="U1472" i="2"/>
  <c r="S1472" i="2"/>
  <c r="T1472" i="2" s="1"/>
  <c r="Q1472" i="2"/>
  <c r="P1472" i="2"/>
  <c r="J1472" i="2"/>
  <c r="U1471" i="2"/>
  <c r="Q1471" i="2"/>
  <c r="P1471" i="2"/>
  <c r="S1471" i="2" s="1"/>
  <c r="T1471" i="2" s="1"/>
  <c r="J1471" i="2"/>
  <c r="U1470" i="2"/>
  <c r="Q1470" i="2"/>
  <c r="S1470" i="2" s="1"/>
  <c r="T1470" i="2" s="1"/>
  <c r="P1470" i="2"/>
  <c r="J1470" i="2"/>
  <c r="U1469" i="2"/>
  <c r="Q1469" i="2"/>
  <c r="P1469" i="2"/>
  <c r="J1469" i="2"/>
  <c r="U1468" i="2"/>
  <c r="Q1468" i="2"/>
  <c r="P1468" i="2"/>
  <c r="S1468" i="2" s="1"/>
  <c r="T1468" i="2" s="1"/>
  <c r="J1468" i="2"/>
  <c r="U1467" i="2"/>
  <c r="Q1467" i="2"/>
  <c r="P1467" i="2"/>
  <c r="S1467" i="2" s="1"/>
  <c r="T1467" i="2" s="1"/>
  <c r="J1467" i="2"/>
  <c r="U1466" i="2"/>
  <c r="Q1466" i="2"/>
  <c r="S1466" i="2" s="1"/>
  <c r="T1466" i="2" s="1"/>
  <c r="P1466" i="2"/>
  <c r="J1466" i="2"/>
  <c r="U1465" i="2"/>
  <c r="Q1465" i="2"/>
  <c r="P1465" i="2"/>
  <c r="J1465" i="2"/>
  <c r="U1464" i="2"/>
  <c r="Q1464" i="2"/>
  <c r="P1464" i="2"/>
  <c r="S1464" i="2" s="1"/>
  <c r="T1464" i="2" s="1"/>
  <c r="J1464" i="2"/>
  <c r="U1463" i="2"/>
  <c r="Q1463" i="2"/>
  <c r="P1463" i="2"/>
  <c r="S1463" i="2" s="1"/>
  <c r="T1463" i="2" s="1"/>
  <c r="J1463" i="2"/>
  <c r="U1462" i="2"/>
  <c r="Q1462" i="2"/>
  <c r="S1462" i="2" s="1"/>
  <c r="T1462" i="2" s="1"/>
  <c r="P1462" i="2"/>
  <c r="J1462" i="2"/>
  <c r="U1461" i="2"/>
  <c r="Q1461" i="2"/>
  <c r="P1461" i="2"/>
  <c r="J1461" i="2"/>
  <c r="U1460" i="2"/>
  <c r="S1460" i="2"/>
  <c r="T1460" i="2" s="1"/>
  <c r="Q1460" i="2"/>
  <c r="P1460" i="2"/>
  <c r="J1460" i="2"/>
  <c r="U1459" i="2"/>
  <c r="Q1459" i="2"/>
  <c r="P1459" i="2"/>
  <c r="S1459" i="2" s="1"/>
  <c r="T1459" i="2" s="1"/>
  <c r="J1459" i="2"/>
  <c r="U1458" i="2"/>
  <c r="Q1458" i="2"/>
  <c r="S1458" i="2" s="1"/>
  <c r="T1458" i="2" s="1"/>
  <c r="P1458" i="2"/>
  <c r="J1458" i="2"/>
  <c r="U1457" i="2"/>
  <c r="Q1457" i="2"/>
  <c r="P1457" i="2"/>
  <c r="J1457" i="2"/>
  <c r="U1456" i="2"/>
  <c r="S1456" i="2"/>
  <c r="T1456" i="2" s="1"/>
  <c r="Q1456" i="2"/>
  <c r="P1456" i="2"/>
  <c r="J1456" i="2"/>
  <c r="U1455" i="2"/>
  <c r="Q1455" i="2"/>
  <c r="P1455" i="2"/>
  <c r="S1455" i="2" s="1"/>
  <c r="T1455" i="2" s="1"/>
  <c r="J1455" i="2"/>
  <c r="U1454" i="2"/>
  <c r="Q1454" i="2"/>
  <c r="S1454" i="2" s="1"/>
  <c r="T1454" i="2" s="1"/>
  <c r="P1454" i="2"/>
  <c r="U1453" i="2"/>
  <c r="Q1453" i="2"/>
  <c r="P1453" i="2"/>
  <c r="J1453" i="2"/>
  <c r="U1452" i="2"/>
  <c r="Q1452" i="2"/>
  <c r="P1452" i="2"/>
  <c r="J1452" i="2"/>
  <c r="U1451" i="2"/>
  <c r="Q1451" i="2"/>
  <c r="P1451" i="2"/>
  <c r="J1451" i="2"/>
  <c r="U1450" i="2"/>
  <c r="Q1450" i="2"/>
  <c r="P1450" i="2"/>
  <c r="J1450" i="2"/>
  <c r="U1449" i="2"/>
  <c r="Q1449" i="2"/>
  <c r="S1449" i="2" s="1"/>
  <c r="T1449" i="2" s="1"/>
  <c r="P1449" i="2"/>
  <c r="J1449" i="2"/>
  <c r="U1448" i="2"/>
  <c r="Q1448" i="2"/>
  <c r="S1448" i="2" s="1"/>
  <c r="T1448" i="2" s="1"/>
  <c r="P1448" i="2"/>
  <c r="J1448" i="2"/>
  <c r="U1447" i="2"/>
  <c r="Q1447" i="2"/>
  <c r="S1447" i="2" s="1"/>
  <c r="T1447" i="2" s="1"/>
  <c r="P1447" i="2"/>
  <c r="U1446" i="2"/>
  <c r="Q1446" i="2"/>
  <c r="S1446" i="2" s="1"/>
  <c r="T1446" i="2" s="1"/>
  <c r="P1446" i="2"/>
  <c r="J1446" i="2"/>
  <c r="U1445" i="2"/>
  <c r="S1445" i="2"/>
  <c r="T1445" i="2" s="1"/>
  <c r="Q1445" i="2"/>
  <c r="P1445" i="2"/>
  <c r="J1445" i="2"/>
  <c r="U1444" i="2"/>
  <c r="Q1444" i="2"/>
  <c r="P1444" i="2"/>
  <c r="S1444" i="2" s="1"/>
  <c r="T1444" i="2" s="1"/>
  <c r="J1444" i="2"/>
  <c r="U1443" i="2"/>
  <c r="Q1443" i="2"/>
  <c r="S1443" i="2" s="1"/>
  <c r="T1443" i="2" s="1"/>
  <c r="P1443" i="2"/>
  <c r="J1443" i="2"/>
  <c r="U1442" i="2"/>
  <c r="S1442" i="2"/>
  <c r="T1442" i="2" s="1"/>
  <c r="Q1442" i="2"/>
  <c r="P1442" i="2"/>
  <c r="J1442" i="2"/>
  <c r="U1441" i="2"/>
  <c r="Q1441" i="2"/>
  <c r="S1441" i="2" s="1"/>
  <c r="T1441" i="2" s="1"/>
  <c r="P1441" i="2"/>
  <c r="J1441" i="2"/>
  <c r="U1440" i="2"/>
  <c r="Q1440" i="2"/>
  <c r="P1440" i="2"/>
  <c r="J1440" i="2"/>
  <c r="U1439" i="2"/>
  <c r="Q1439" i="2"/>
  <c r="P1439" i="2"/>
  <c r="S1439" i="2" s="1"/>
  <c r="T1439" i="2" s="1"/>
  <c r="J1439" i="2"/>
  <c r="U1438" i="2"/>
  <c r="Q1438" i="2"/>
  <c r="S1438" i="2" s="1"/>
  <c r="T1438" i="2" s="1"/>
  <c r="P1438" i="2"/>
  <c r="J1438" i="2"/>
  <c r="U1437" i="2"/>
  <c r="Q1437" i="2"/>
  <c r="P1437" i="2"/>
  <c r="S1437" i="2" s="1"/>
  <c r="T1437" i="2" s="1"/>
  <c r="J1437" i="2"/>
  <c r="U1436" i="2"/>
  <c r="Q1436" i="2"/>
  <c r="P1436" i="2"/>
  <c r="S1436" i="2" s="1"/>
  <c r="T1436" i="2" s="1"/>
  <c r="J1436" i="2"/>
  <c r="U1435" i="2"/>
  <c r="Q1435" i="2"/>
  <c r="S1435" i="2" s="1"/>
  <c r="T1435" i="2" s="1"/>
  <c r="P1435" i="2"/>
  <c r="J1435" i="2"/>
  <c r="U1434" i="2"/>
  <c r="S1434" i="2"/>
  <c r="T1434" i="2" s="1"/>
  <c r="Q1434" i="2"/>
  <c r="P1434" i="2"/>
  <c r="J1434" i="2"/>
  <c r="U1433" i="2"/>
  <c r="Q1433" i="2"/>
  <c r="S1433" i="2" s="1"/>
  <c r="T1433" i="2" s="1"/>
  <c r="P1433" i="2"/>
  <c r="J1433" i="2"/>
  <c r="U1432" i="2"/>
  <c r="Q1432" i="2"/>
  <c r="P1432" i="2"/>
  <c r="J1432" i="2"/>
  <c r="U1431" i="2"/>
  <c r="S1431" i="2"/>
  <c r="T1431" i="2" s="1"/>
  <c r="Q1431" i="2"/>
  <c r="P1431" i="2"/>
  <c r="J1431" i="2"/>
  <c r="U1430" i="2"/>
  <c r="Q1430" i="2"/>
  <c r="S1430" i="2" s="1"/>
  <c r="T1430" i="2" s="1"/>
  <c r="P1430" i="2"/>
  <c r="J1430" i="2"/>
  <c r="U1429" i="2"/>
  <c r="Q1429" i="2"/>
  <c r="P1429" i="2"/>
  <c r="S1429" i="2" s="1"/>
  <c r="T1429" i="2" s="1"/>
  <c r="J1429" i="2"/>
  <c r="U1428" i="2"/>
  <c r="Q1428" i="2"/>
  <c r="P1428" i="2"/>
  <c r="S1428" i="2" s="1"/>
  <c r="T1428" i="2" s="1"/>
  <c r="J1428" i="2"/>
  <c r="U1427" i="2"/>
  <c r="Q1427" i="2"/>
  <c r="S1427" i="2" s="1"/>
  <c r="T1427" i="2" s="1"/>
  <c r="P1427" i="2"/>
  <c r="J1427" i="2"/>
  <c r="U1426" i="2"/>
  <c r="Q1426" i="2"/>
  <c r="P1426" i="2"/>
  <c r="S1426" i="2" s="1"/>
  <c r="T1426" i="2" s="1"/>
  <c r="J1426" i="2"/>
  <c r="U1425" i="2"/>
  <c r="Q1425" i="2"/>
  <c r="S1425" i="2" s="1"/>
  <c r="T1425" i="2" s="1"/>
  <c r="P1425" i="2"/>
  <c r="J1425" i="2"/>
  <c r="U1424" i="2"/>
  <c r="Q1424" i="2"/>
  <c r="P1424" i="2"/>
  <c r="J1424" i="2"/>
  <c r="U1423" i="2"/>
  <c r="S1423" i="2"/>
  <c r="T1423" i="2" s="1"/>
  <c r="Q1423" i="2"/>
  <c r="P1423" i="2"/>
  <c r="J1423" i="2"/>
  <c r="U1422" i="2"/>
  <c r="Q1422" i="2"/>
  <c r="S1422" i="2" s="1"/>
  <c r="T1422" i="2" s="1"/>
  <c r="P1422" i="2"/>
  <c r="J1422" i="2"/>
  <c r="U1421" i="2"/>
  <c r="S1421" i="2"/>
  <c r="T1421" i="2" s="1"/>
  <c r="Q1421" i="2"/>
  <c r="P1421" i="2"/>
  <c r="J1421" i="2"/>
  <c r="U1420" i="2"/>
  <c r="Q1420" i="2"/>
  <c r="P1420" i="2"/>
  <c r="S1420" i="2" s="1"/>
  <c r="T1420" i="2" s="1"/>
  <c r="J1420" i="2"/>
  <c r="U1419" i="2"/>
  <c r="Q1419" i="2"/>
  <c r="S1419" i="2" s="1"/>
  <c r="T1419" i="2" s="1"/>
  <c r="P1419" i="2"/>
  <c r="J1419" i="2"/>
  <c r="U1418" i="2"/>
  <c r="Q1418" i="2"/>
  <c r="P1418" i="2"/>
  <c r="S1418" i="2" s="1"/>
  <c r="T1418" i="2" s="1"/>
  <c r="J1418" i="2"/>
  <c r="U1417" i="2"/>
  <c r="Q1417" i="2"/>
  <c r="S1417" i="2" s="1"/>
  <c r="T1417" i="2" s="1"/>
  <c r="P1417" i="2"/>
  <c r="J1417" i="2"/>
  <c r="U1416" i="2"/>
  <c r="Q1416" i="2"/>
  <c r="P1416" i="2"/>
  <c r="J1416" i="2"/>
  <c r="U1415" i="2"/>
  <c r="Q1415" i="2"/>
  <c r="P1415" i="2"/>
  <c r="S1415" i="2" s="1"/>
  <c r="T1415" i="2" s="1"/>
  <c r="J1415" i="2"/>
  <c r="U1414" i="2"/>
  <c r="Q1414" i="2"/>
  <c r="S1414" i="2" s="1"/>
  <c r="T1414" i="2" s="1"/>
  <c r="P1414" i="2"/>
  <c r="J1414" i="2"/>
  <c r="U1413" i="2"/>
  <c r="S1413" i="2"/>
  <c r="T1413" i="2" s="1"/>
  <c r="Q1413" i="2"/>
  <c r="P1413" i="2"/>
  <c r="J1413" i="2"/>
  <c r="U1412" i="2"/>
  <c r="Q1412" i="2"/>
  <c r="P1412" i="2"/>
  <c r="S1412" i="2" s="1"/>
  <c r="T1412" i="2" s="1"/>
  <c r="J1412" i="2"/>
  <c r="U1411" i="2"/>
  <c r="S1411" i="2"/>
  <c r="T1411" i="2" s="1"/>
  <c r="Q1411" i="2"/>
  <c r="P1411" i="2"/>
  <c r="J1411" i="2"/>
  <c r="U1410" i="2"/>
  <c r="Q1410" i="2"/>
  <c r="P1410" i="2"/>
  <c r="S1410" i="2" s="1"/>
  <c r="T1410" i="2" s="1"/>
  <c r="J1410" i="2"/>
  <c r="U1409" i="2"/>
  <c r="Q1409" i="2"/>
  <c r="P1409" i="2"/>
  <c r="J1409" i="2"/>
  <c r="U1408" i="2"/>
  <c r="Q1408" i="2"/>
  <c r="P1408" i="2"/>
  <c r="S1408" i="2" s="1"/>
  <c r="T1408" i="2" s="1"/>
  <c r="J1408" i="2"/>
  <c r="U1407" i="2"/>
  <c r="Q1407" i="2"/>
  <c r="S1407" i="2" s="1"/>
  <c r="T1407" i="2" s="1"/>
  <c r="P1407" i="2"/>
  <c r="J1407" i="2"/>
  <c r="U1406" i="2"/>
  <c r="S1406" i="2"/>
  <c r="T1406" i="2" s="1"/>
  <c r="Q1406" i="2"/>
  <c r="P1406" i="2"/>
  <c r="J1406" i="2"/>
  <c r="U1405" i="2"/>
  <c r="S1405" i="2"/>
  <c r="T1405" i="2" s="1"/>
  <c r="Q1405" i="2"/>
  <c r="P1405" i="2"/>
  <c r="J1405" i="2"/>
  <c r="U1404" i="2"/>
  <c r="Q1404" i="2"/>
  <c r="P1404" i="2"/>
  <c r="S1404" i="2" s="1"/>
  <c r="T1404" i="2" s="1"/>
  <c r="J1404" i="2"/>
  <c r="U1403" i="2"/>
  <c r="Q1403" i="2"/>
  <c r="S1403" i="2" s="1"/>
  <c r="T1403" i="2" s="1"/>
  <c r="P1403" i="2"/>
  <c r="J1403" i="2"/>
  <c r="U1402" i="2"/>
  <c r="Q1402" i="2"/>
  <c r="P1402" i="2"/>
  <c r="S1402" i="2" s="1"/>
  <c r="T1402" i="2" s="1"/>
  <c r="J1402" i="2"/>
  <c r="U1401" i="2"/>
  <c r="Q1401" i="2"/>
  <c r="S1401" i="2" s="1"/>
  <c r="T1401" i="2" s="1"/>
  <c r="P1401" i="2"/>
  <c r="J1401" i="2"/>
  <c r="U1400" i="2"/>
  <c r="Q1400" i="2"/>
  <c r="P1400" i="2"/>
  <c r="J1400" i="2"/>
  <c r="U1399" i="2"/>
  <c r="S1399" i="2"/>
  <c r="T1399" i="2" s="1"/>
  <c r="Q1399" i="2"/>
  <c r="P1399" i="2"/>
  <c r="J1399" i="2"/>
  <c r="U1398" i="2"/>
  <c r="Q1398" i="2"/>
  <c r="P1398" i="2"/>
  <c r="J1398" i="2"/>
  <c r="U1397" i="2"/>
  <c r="S1397" i="2"/>
  <c r="T1397" i="2" s="1"/>
  <c r="Q1397" i="2"/>
  <c r="P1397" i="2"/>
  <c r="J1397" i="2"/>
  <c r="U1396" i="2"/>
  <c r="Q1396" i="2"/>
  <c r="P1396" i="2"/>
  <c r="J1396" i="2"/>
  <c r="U1395" i="2"/>
  <c r="S1395" i="2"/>
  <c r="T1395" i="2" s="1"/>
  <c r="Q1395" i="2"/>
  <c r="P1395" i="2"/>
  <c r="J1395" i="2"/>
  <c r="U1394" i="2"/>
  <c r="Q1394" i="2"/>
  <c r="P1394" i="2"/>
  <c r="S1394" i="2" s="1"/>
  <c r="T1394" i="2" s="1"/>
  <c r="J1394" i="2"/>
  <c r="U1393" i="2"/>
  <c r="Q1393" i="2"/>
  <c r="S1393" i="2" s="1"/>
  <c r="T1393" i="2" s="1"/>
  <c r="P1393" i="2"/>
  <c r="J1393" i="2"/>
  <c r="U1392" i="2"/>
  <c r="Q1392" i="2"/>
  <c r="P1392" i="2"/>
  <c r="J1392" i="2"/>
  <c r="U1391" i="2"/>
  <c r="S1391" i="2"/>
  <c r="T1391" i="2" s="1"/>
  <c r="Q1391" i="2"/>
  <c r="P1391" i="2"/>
  <c r="J1391" i="2"/>
  <c r="U1390" i="2"/>
  <c r="S1390" i="2"/>
  <c r="T1390" i="2" s="1"/>
  <c r="Q1390" i="2"/>
  <c r="P1390" i="2"/>
  <c r="J1390" i="2"/>
  <c r="U1389" i="2"/>
  <c r="Q1389" i="2"/>
  <c r="P1389" i="2"/>
  <c r="S1389" i="2" s="1"/>
  <c r="T1389" i="2" s="1"/>
  <c r="J1389" i="2"/>
  <c r="U1388" i="2"/>
  <c r="Q1388" i="2"/>
  <c r="P1388" i="2"/>
  <c r="S1388" i="2" s="1"/>
  <c r="T1388" i="2" s="1"/>
  <c r="J1388" i="2"/>
  <c r="U1387" i="2"/>
  <c r="Q1387" i="2"/>
  <c r="P1387" i="2"/>
  <c r="J1387" i="2"/>
  <c r="U1386" i="2"/>
  <c r="Q1386" i="2"/>
  <c r="S1386" i="2" s="1"/>
  <c r="T1386" i="2" s="1"/>
  <c r="P1386" i="2"/>
  <c r="J1386" i="2"/>
  <c r="U1385" i="2"/>
  <c r="S1385" i="2"/>
  <c r="T1385" i="2" s="1"/>
  <c r="Q1385" i="2"/>
  <c r="P1385" i="2"/>
  <c r="J1385" i="2"/>
  <c r="U1384" i="2"/>
  <c r="Q1384" i="2"/>
  <c r="P1384" i="2"/>
  <c r="J1384" i="2"/>
  <c r="U1383" i="2"/>
  <c r="S1383" i="2"/>
  <c r="T1383" i="2" s="1"/>
  <c r="Q1383" i="2"/>
  <c r="P1383" i="2"/>
  <c r="J1383" i="2"/>
  <c r="U1382" i="2"/>
  <c r="Q1382" i="2"/>
  <c r="S1382" i="2" s="1"/>
  <c r="T1382" i="2" s="1"/>
  <c r="P1382" i="2"/>
  <c r="J1382" i="2"/>
  <c r="U1381" i="2"/>
  <c r="Q1381" i="2"/>
  <c r="P1381" i="2"/>
  <c r="S1381" i="2" s="1"/>
  <c r="T1381" i="2" s="1"/>
  <c r="J1381" i="2"/>
  <c r="U1380" i="2"/>
  <c r="Q1380" i="2"/>
  <c r="P1380" i="2"/>
  <c r="S1380" i="2" s="1"/>
  <c r="T1380" i="2" s="1"/>
  <c r="J1380" i="2"/>
  <c r="U1379" i="2"/>
  <c r="Q1379" i="2"/>
  <c r="S1379" i="2" s="1"/>
  <c r="T1379" i="2" s="1"/>
  <c r="P1379" i="2"/>
  <c r="J1379" i="2"/>
  <c r="U1378" i="2"/>
  <c r="S1378" i="2"/>
  <c r="T1378" i="2" s="1"/>
  <c r="Q1378" i="2"/>
  <c r="P1378" i="2"/>
  <c r="J1378" i="2"/>
  <c r="U1377" i="2"/>
  <c r="Q1377" i="2"/>
  <c r="P1377" i="2"/>
  <c r="J1377" i="2"/>
  <c r="U1376" i="2"/>
  <c r="Q1376" i="2"/>
  <c r="P1376" i="2"/>
  <c r="J1376" i="2"/>
  <c r="U1375" i="2"/>
  <c r="Q1375" i="2"/>
  <c r="S1375" i="2" s="1"/>
  <c r="T1375" i="2" s="1"/>
  <c r="P1375" i="2"/>
  <c r="J1375" i="2"/>
  <c r="U1374" i="2"/>
  <c r="S1374" i="2"/>
  <c r="T1374" i="2" s="1"/>
  <c r="Q1374" i="2"/>
  <c r="P1374" i="2"/>
  <c r="J1374" i="2"/>
  <c r="U1373" i="2"/>
  <c r="Q1373" i="2"/>
  <c r="P1373" i="2"/>
  <c r="S1373" i="2" s="1"/>
  <c r="T1373" i="2" s="1"/>
  <c r="J1373" i="2"/>
  <c r="U1372" i="2"/>
  <c r="Q1372" i="2"/>
  <c r="P1372" i="2"/>
  <c r="S1372" i="2" s="1"/>
  <c r="T1372" i="2" s="1"/>
  <c r="J1372" i="2"/>
  <c r="U1371" i="2"/>
  <c r="Q1371" i="2"/>
  <c r="S1371" i="2" s="1"/>
  <c r="T1371" i="2" s="1"/>
  <c r="P1371" i="2"/>
  <c r="J1371" i="2"/>
  <c r="U1370" i="2"/>
  <c r="S1370" i="2"/>
  <c r="T1370" i="2" s="1"/>
  <c r="Q1370" i="2"/>
  <c r="P1370" i="2"/>
  <c r="J1370" i="2"/>
  <c r="U1369" i="2"/>
  <c r="S1369" i="2"/>
  <c r="T1369" i="2" s="1"/>
  <c r="Q1369" i="2"/>
  <c r="P1369" i="2"/>
  <c r="J1369" i="2"/>
  <c r="U1368" i="2"/>
  <c r="Q1368" i="2"/>
  <c r="P1368" i="2"/>
  <c r="J1368" i="2"/>
  <c r="U1367" i="2"/>
  <c r="Q1367" i="2"/>
  <c r="P1367" i="2"/>
  <c r="S1367" i="2" s="1"/>
  <c r="T1367" i="2" s="1"/>
  <c r="J1367" i="2"/>
  <c r="U1366" i="2"/>
  <c r="Q1366" i="2"/>
  <c r="P1366" i="2"/>
  <c r="J1366" i="2"/>
  <c r="U1365" i="2"/>
  <c r="Q1365" i="2"/>
  <c r="S1365" i="2" s="1"/>
  <c r="T1365" i="2" s="1"/>
  <c r="P1365" i="2"/>
  <c r="J1365" i="2"/>
  <c r="U1364" i="2"/>
  <c r="Q1364" i="2"/>
  <c r="P1364" i="2"/>
  <c r="J1364" i="2"/>
  <c r="U1363" i="2"/>
  <c r="S1363" i="2"/>
  <c r="T1363" i="2" s="1"/>
  <c r="Q1363" i="2"/>
  <c r="P1363" i="2"/>
  <c r="J1363" i="2"/>
  <c r="U1362" i="2"/>
  <c r="S1362" i="2"/>
  <c r="T1362" i="2" s="1"/>
  <c r="Q1362" i="2"/>
  <c r="P1362" i="2"/>
  <c r="J1362" i="2"/>
  <c r="U1361" i="2"/>
  <c r="Q1361" i="2"/>
  <c r="S1361" i="2" s="1"/>
  <c r="T1361" i="2" s="1"/>
  <c r="P1361" i="2"/>
  <c r="J1361" i="2"/>
  <c r="U1360" i="2"/>
  <c r="Q1360" i="2"/>
  <c r="P1360" i="2"/>
  <c r="J1360" i="2"/>
  <c r="U1359" i="2"/>
  <c r="Q1359" i="2"/>
  <c r="P1359" i="2"/>
  <c r="S1359" i="2" s="1"/>
  <c r="T1359" i="2" s="1"/>
  <c r="J1359" i="2"/>
  <c r="U1358" i="2"/>
  <c r="Q1358" i="2"/>
  <c r="S1358" i="2" s="1"/>
  <c r="T1358" i="2" s="1"/>
  <c r="P1358" i="2"/>
  <c r="J1358" i="2"/>
  <c r="U1357" i="2"/>
  <c r="S1357" i="2"/>
  <c r="T1357" i="2" s="1"/>
  <c r="Q1357" i="2"/>
  <c r="P1357" i="2"/>
  <c r="J1357" i="2"/>
  <c r="U1356" i="2"/>
  <c r="Q1356" i="2"/>
  <c r="P1356" i="2"/>
  <c r="S1356" i="2" s="1"/>
  <c r="T1356" i="2" s="1"/>
  <c r="J1356" i="2"/>
  <c r="U1355" i="2"/>
  <c r="Q1355" i="2"/>
  <c r="S1355" i="2" s="1"/>
  <c r="T1355" i="2" s="1"/>
  <c r="P1355" i="2"/>
  <c r="J1355" i="2"/>
  <c r="U1354" i="2"/>
  <c r="Q1354" i="2"/>
  <c r="S1354" i="2" s="1"/>
  <c r="T1354" i="2" s="1"/>
  <c r="P1354" i="2"/>
  <c r="J1354" i="2"/>
  <c r="U1353" i="2"/>
  <c r="S1353" i="2"/>
  <c r="T1353" i="2" s="1"/>
  <c r="Q1353" i="2"/>
  <c r="P1353" i="2"/>
  <c r="J1353" i="2"/>
  <c r="U1352" i="2"/>
  <c r="Q1352" i="2"/>
  <c r="P1352" i="2"/>
  <c r="J1352" i="2"/>
  <c r="U1351" i="2"/>
  <c r="Q1351" i="2"/>
  <c r="P1351" i="2"/>
  <c r="S1351" i="2" s="1"/>
  <c r="T1351" i="2" s="1"/>
  <c r="J1351" i="2"/>
  <c r="U1350" i="2"/>
  <c r="Q1350" i="2"/>
  <c r="P1350" i="2"/>
  <c r="S1350" i="2" s="1"/>
  <c r="T1350" i="2" s="1"/>
  <c r="J1350" i="2"/>
  <c r="U1349" i="2"/>
  <c r="Q1349" i="2"/>
  <c r="P1349" i="2"/>
  <c r="S1349" i="2" s="1"/>
  <c r="T1349" i="2" s="1"/>
  <c r="J1349" i="2"/>
  <c r="U1348" i="2"/>
  <c r="Q1348" i="2"/>
  <c r="P1348" i="2"/>
  <c r="S1348" i="2" s="1"/>
  <c r="T1348" i="2" s="1"/>
  <c r="J1348" i="2"/>
  <c r="U1347" i="2"/>
  <c r="Q1347" i="2"/>
  <c r="S1347" i="2" s="1"/>
  <c r="T1347" i="2" s="1"/>
  <c r="P1347" i="2"/>
  <c r="J1347" i="2"/>
  <c r="U1346" i="2"/>
  <c r="Q1346" i="2"/>
  <c r="P1346" i="2"/>
  <c r="J1346" i="2"/>
  <c r="U1345" i="2"/>
  <c r="Q1345" i="2"/>
  <c r="P1345" i="2"/>
  <c r="J1345" i="2"/>
  <c r="U1344" i="2"/>
  <c r="Q1344" i="2"/>
  <c r="P1344" i="2"/>
  <c r="J1344" i="2"/>
  <c r="U1343" i="2"/>
  <c r="S1343" i="2"/>
  <c r="T1343" i="2" s="1"/>
  <c r="Q1343" i="2"/>
  <c r="P1343" i="2"/>
  <c r="J1343" i="2"/>
  <c r="U1342" i="2"/>
  <c r="S1342" i="2"/>
  <c r="T1342" i="2" s="1"/>
  <c r="Q1342" i="2"/>
  <c r="P1342" i="2"/>
  <c r="J1342" i="2"/>
  <c r="U1341" i="2"/>
  <c r="Q1341" i="2"/>
  <c r="P1341" i="2"/>
  <c r="J1341" i="2"/>
  <c r="U1340" i="2"/>
  <c r="Q1340" i="2"/>
  <c r="P1340" i="2"/>
  <c r="J1340" i="2"/>
  <c r="U1339" i="2"/>
  <c r="Q1339" i="2"/>
  <c r="P1339" i="2"/>
  <c r="J1339" i="2"/>
  <c r="U1338" i="2"/>
  <c r="Q1338" i="2"/>
  <c r="P1338" i="2"/>
  <c r="S1338" i="2" s="1"/>
  <c r="T1338" i="2" s="1"/>
  <c r="J1338" i="2"/>
  <c r="U1337" i="2"/>
  <c r="Q1337" i="2"/>
  <c r="P1337" i="2"/>
  <c r="J1337" i="2"/>
  <c r="U1336" i="2"/>
  <c r="Q1336" i="2"/>
  <c r="P1336" i="2"/>
  <c r="S1336" i="2" s="1"/>
  <c r="T1336" i="2" s="1"/>
  <c r="J1336" i="2"/>
  <c r="U1335" i="2"/>
  <c r="Q1335" i="2"/>
  <c r="P1335" i="2"/>
  <c r="S1335" i="2" s="1"/>
  <c r="T1335" i="2" s="1"/>
  <c r="J1335" i="2"/>
  <c r="U1334" i="2"/>
  <c r="Q1334" i="2"/>
  <c r="S1334" i="2" s="1"/>
  <c r="T1334" i="2" s="1"/>
  <c r="P1334" i="2"/>
  <c r="J1334" i="2"/>
  <c r="U1333" i="2"/>
  <c r="Q1333" i="2"/>
  <c r="P1333" i="2"/>
  <c r="U1332" i="2"/>
  <c r="Q1332" i="2"/>
  <c r="P1332" i="2"/>
  <c r="J1332" i="2"/>
  <c r="U1331" i="2"/>
  <c r="Q1331" i="2"/>
  <c r="S1331" i="2" s="1"/>
  <c r="T1331" i="2" s="1"/>
  <c r="P1331" i="2"/>
  <c r="J1331" i="2"/>
  <c r="U1330" i="2"/>
  <c r="Q1330" i="2"/>
  <c r="S1330" i="2" s="1"/>
  <c r="T1330" i="2" s="1"/>
  <c r="P1330" i="2"/>
  <c r="J1330" i="2"/>
  <c r="U1329" i="2"/>
  <c r="T1329" i="2"/>
  <c r="Q1329" i="2"/>
  <c r="S1329" i="2" s="1"/>
  <c r="P1329" i="2"/>
  <c r="J1329" i="2"/>
  <c r="U1328" i="2"/>
  <c r="Q1328" i="2"/>
  <c r="S1328" i="2" s="1"/>
  <c r="T1328" i="2" s="1"/>
  <c r="P1328" i="2"/>
  <c r="J1328" i="2"/>
  <c r="U1327" i="2"/>
  <c r="Q1327" i="2"/>
  <c r="P1327" i="2"/>
  <c r="J1327" i="2"/>
  <c r="U1326" i="2"/>
  <c r="Q1326" i="2"/>
  <c r="P1326" i="2"/>
  <c r="J1326" i="2"/>
  <c r="U1325" i="2"/>
  <c r="Q1325" i="2"/>
  <c r="S1325" i="2" s="1"/>
  <c r="T1325" i="2" s="1"/>
  <c r="P1325" i="2"/>
  <c r="J1325" i="2"/>
  <c r="U1324" i="2"/>
  <c r="Q1324" i="2"/>
  <c r="S1324" i="2" s="1"/>
  <c r="T1324" i="2" s="1"/>
  <c r="P1324" i="2"/>
  <c r="J1324" i="2"/>
  <c r="U1323" i="2"/>
  <c r="Q1323" i="2"/>
  <c r="P1323" i="2"/>
  <c r="J1323" i="2"/>
  <c r="U1322" i="2"/>
  <c r="Q1322" i="2"/>
  <c r="P1322" i="2"/>
  <c r="J1322" i="2"/>
  <c r="U1321" i="2"/>
  <c r="Q1321" i="2"/>
  <c r="S1321" i="2" s="1"/>
  <c r="T1321" i="2" s="1"/>
  <c r="P1321" i="2"/>
  <c r="U1320" i="2"/>
  <c r="Q1320" i="2"/>
  <c r="S1320" i="2" s="1"/>
  <c r="T1320" i="2" s="1"/>
  <c r="P1320" i="2"/>
  <c r="J1320" i="2"/>
  <c r="U1319" i="2"/>
  <c r="S1319" i="2"/>
  <c r="T1319" i="2" s="1"/>
  <c r="Q1319" i="2"/>
  <c r="P1319" i="2"/>
  <c r="J1319" i="2"/>
  <c r="U1318" i="2"/>
  <c r="Q1318" i="2"/>
  <c r="P1318" i="2"/>
  <c r="S1318" i="2" s="1"/>
  <c r="T1318" i="2" s="1"/>
  <c r="J1318" i="2"/>
  <c r="U1317" i="2"/>
  <c r="Q1317" i="2"/>
  <c r="P1317" i="2"/>
  <c r="S1317" i="2" s="1"/>
  <c r="T1317" i="2" s="1"/>
  <c r="J1317" i="2"/>
  <c r="U1316" i="2"/>
  <c r="Q1316" i="2"/>
  <c r="S1316" i="2" s="1"/>
  <c r="T1316" i="2" s="1"/>
  <c r="P1316" i="2"/>
  <c r="J1316" i="2"/>
  <c r="U1315" i="2"/>
  <c r="Q1315" i="2"/>
  <c r="P1315" i="2"/>
  <c r="S1315" i="2" s="1"/>
  <c r="T1315" i="2" s="1"/>
  <c r="J1315" i="2"/>
  <c r="U1314" i="2"/>
  <c r="Q1314" i="2"/>
  <c r="P1314" i="2"/>
  <c r="J1314" i="2"/>
  <c r="U1313" i="2"/>
  <c r="Q1313" i="2"/>
  <c r="P1313" i="2"/>
  <c r="S1313" i="2" s="1"/>
  <c r="T1313" i="2" s="1"/>
  <c r="J1313" i="2"/>
  <c r="U1312" i="2"/>
  <c r="S1312" i="2"/>
  <c r="T1312" i="2" s="1"/>
  <c r="Q1312" i="2"/>
  <c r="P1312" i="2"/>
  <c r="J1312" i="2"/>
  <c r="U1311" i="2"/>
  <c r="S1311" i="2"/>
  <c r="T1311" i="2" s="1"/>
  <c r="Q1311" i="2"/>
  <c r="P1311" i="2"/>
  <c r="J1311" i="2"/>
  <c r="U1310" i="2"/>
  <c r="Q1310" i="2"/>
  <c r="P1310" i="2"/>
  <c r="J1310" i="2"/>
  <c r="U1309" i="2"/>
  <c r="Q1309" i="2"/>
  <c r="P1309" i="2"/>
  <c r="J1309" i="2"/>
  <c r="U1308" i="2"/>
  <c r="Q1308" i="2"/>
  <c r="P1308" i="2"/>
  <c r="S1308" i="2" s="1"/>
  <c r="T1308" i="2" s="1"/>
  <c r="J1308" i="2"/>
  <c r="U1307" i="2"/>
  <c r="Q1307" i="2"/>
  <c r="P1307" i="2"/>
  <c r="S1307" i="2" s="1"/>
  <c r="T1307" i="2" s="1"/>
  <c r="J1307" i="2"/>
  <c r="U1306" i="2"/>
  <c r="Q1306" i="2"/>
  <c r="P1306" i="2"/>
  <c r="S1306" i="2" s="1"/>
  <c r="T1306" i="2" s="1"/>
  <c r="J1306" i="2"/>
  <c r="U1305" i="2"/>
  <c r="Q1305" i="2"/>
  <c r="P1305" i="2"/>
  <c r="S1305" i="2" s="1"/>
  <c r="T1305" i="2" s="1"/>
  <c r="J1305" i="2"/>
  <c r="U1304" i="2"/>
  <c r="Q1304" i="2"/>
  <c r="S1304" i="2" s="1"/>
  <c r="T1304" i="2" s="1"/>
  <c r="P1304" i="2"/>
  <c r="J1304" i="2"/>
  <c r="U1303" i="2"/>
  <c r="S1303" i="2"/>
  <c r="T1303" i="2" s="1"/>
  <c r="Q1303" i="2"/>
  <c r="P1303" i="2"/>
  <c r="J1303" i="2"/>
  <c r="U1302" i="2"/>
  <c r="Q1302" i="2"/>
  <c r="P1302" i="2"/>
  <c r="S1302" i="2" s="1"/>
  <c r="T1302" i="2" s="1"/>
  <c r="J1302" i="2"/>
  <c r="U1301" i="2"/>
  <c r="Q1301" i="2"/>
  <c r="P1301" i="2"/>
  <c r="J1301" i="2"/>
  <c r="U1300" i="2"/>
  <c r="Q1300" i="2"/>
  <c r="S1300" i="2" s="1"/>
  <c r="T1300" i="2" s="1"/>
  <c r="P1300" i="2"/>
  <c r="J1300" i="2"/>
  <c r="U1299" i="2"/>
  <c r="Q1299" i="2"/>
  <c r="P1299" i="2"/>
  <c r="J1299" i="2"/>
  <c r="U1298" i="2"/>
  <c r="Q1298" i="2"/>
  <c r="P1298" i="2"/>
  <c r="J1298" i="2"/>
  <c r="U1297" i="2"/>
  <c r="Q1297" i="2"/>
  <c r="P1297" i="2"/>
  <c r="J1297" i="2"/>
  <c r="U1296" i="2"/>
  <c r="Q1296" i="2"/>
  <c r="P1296" i="2"/>
  <c r="S1296" i="2" s="1"/>
  <c r="T1296" i="2" s="1"/>
  <c r="J1296" i="2"/>
  <c r="U1295" i="2"/>
  <c r="Q1295" i="2"/>
  <c r="P1295" i="2"/>
  <c r="J1295" i="2"/>
  <c r="U1294" i="2"/>
  <c r="Q1294" i="2"/>
  <c r="P1294" i="2"/>
  <c r="S1294" i="2" s="1"/>
  <c r="T1294" i="2" s="1"/>
  <c r="J1294" i="2"/>
  <c r="U1293" i="2"/>
  <c r="Q1293" i="2"/>
  <c r="P1293" i="2"/>
  <c r="S1293" i="2" s="1"/>
  <c r="T1293" i="2" s="1"/>
  <c r="J1293" i="2"/>
  <c r="U1292" i="2"/>
  <c r="Q1292" i="2"/>
  <c r="S1292" i="2" s="1"/>
  <c r="T1292" i="2" s="1"/>
  <c r="P1292" i="2"/>
  <c r="J1292" i="2"/>
  <c r="U1291" i="2"/>
  <c r="Q1291" i="2"/>
  <c r="P1291" i="2"/>
  <c r="J1291" i="2"/>
  <c r="U1290" i="2"/>
  <c r="Q1290" i="2"/>
  <c r="P1290" i="2"/>
  <c r="J1290" i="2"/>
  <c r="U1289" i="2"/>
  <c r="Q1289" i="2"/>
  <c r="P1289" i="2"/>
  <c r="J1289" i="2"/>
  <c r="U1288" i="2"/>
  <c r="S1288" i="2"/>
  <c r="T1288" i="2" s="1"/>
  <c r="Q1288" i="2"/>
  <c r="P1288" i="2"/>
  <c r="J1288" i="2"/>
  <c r="U1287" i="2"/>
  <c r="S1287" i="2"/>
  <c r="T1287" i="2" s="1"/>
  <c r="Q1287" i="2"/>
  <c r="P1287" i="2"/>
  <c r="J1287" i="2"/>
  <c r="U1286" i="2"/>
  <c r="Q1286" i="2"/>
  <c r="P1286" i="2"/>
  <c r="S1286" i="2" s="1"/>
  <c r="T1286" i="2" s="1"/>
  <c r="J1286" i="2"/>
  <c r="U1285" i="2"/>
  <c r="Q1285" i="2"/>
  <c r="P1285" i="2"/>
  <c r="S1285" i="2" s="1"/>
  <c r="T1285" i="2" s="1"/>
  <c r="J1285" i="2"/>
  <c r="U1284" i="2"/>
  <c r="Q1284" i="2"/>
  <c r="S1284" i="2" s="1"/>
  <c r="T1284" i="2" s="1"/>
  <c r="P1284" i="2"/>
  <c r="J1284" i="2"/>
  <c r="U1283" i="2"/>
  <c r="Q1283" i="2"/>
  <c r="P1283" i="2"/>
  <c r="J1283" i="2"/>
  <c r="U1282" i="2"/>
  <c r="Q1282" i="2"/>
  <c r="P1282" i="2"/>
  <c r="J1282" i="2"/>
  <c r="U1281" i="2"/>
  <c r="Q1281" i="2"/>
  <c r="P1281" i="2"/>
  <c r="J1281" i="2"/>
  <c r="U1280" i="2"/>
  <c r="Q1280" i="2"/>
  <c r="P1280" i="2"/>
  <c r="S1280" i="2" s="1"/>
  <c r="T1280" i="2" s="1"/>
  <c r="J1280" i="2"/>
  <c r="U1279" i="2"/>
  <c r="Q1279" i="2"/>
  <c r="S1279" i="2" s="1"/>
  <c r="T1279" i="2" s="1"/>
  <c r="P1279" i="2"/>
  <c r="J1279" i="2"/>
  <c r="U1278" i="2"/>
  <c r="S1278" i="2"/>
  <c r="T1278" i="2" s="1"/>
  <c r="Q1278" i="2"/>
  <c r="P1278" i="2"/>
  <c r="J1278" i="2"/>
  <c r="U1277" i="2"/>
  <c r="Q1277" i="2"/>
  <c r="P1277" i="2"/>
  <c r="S1277" i="2" s="1"/>
  <c r="T1277" i="2" s="1"/>
  <c r="J1277" i="2"/>
  <c r="U1276" i="2"/>
  <c r="Q1276" i="2"/>
  <c r="S1276" i="2" s="1"/>
  <c r="T1276" i="2" s="1"/>
  <c r="P1276" i="2"/>
  <c r="J1276" i="2"/>
  <c r="U1275" i="2"/>
  <c r="Q1275" i="2"/>
  <c r="P1275" i="2"/>
  <c r="J1275" i="2"/>
  <c r="U1274" i="2"/>
  <c r="Q1274" i="2"/>
  <c r="P1274" i="2"/>
  <c r="S1274" i="2" s="1"/>
  <c r="T1274" i="2" s="1"/>
  <c r="J1274" i="2"/>
  <c r="U1273" i="2"/>
  <c r="Q1273" i="2"/>
  <c r="P1273" i="2"/>
  <c r="J1273" i="2"/>
  <c r="U1272" i="2"/>
  <c r="Q1272" i="2"/>
  <c r="S1272" i="2" s="1"/>
  <c r="T1272" i="2" s="1"/>
  <c r="P1272" i="2"/>
  <c r="J1272" i="2"/>
  <c r="U1271" i="2"/>
  <c r="Q1271" i="2"/>
  <c r="P1271" i="2"/>
  <c r="S1271" i="2" s="1"/>
  <c r="T1271" i="2" s="1"/>
  <c r="J1271" i="2"/>
  <c r="U1270" i="2"/>
  <c r="Q1270" i="2"/>
  <c r="P1270" i="2"/>
  <c r="S1270" i="2" s="1"/>
  <c r="T1270" i="2" s="1"/>
  <c r="J1270" i="2"/>
  <c r="U1269" i="2"/>
  <c r="Q1269" i="2"/>
  <c r="P1269" i="2"/>
  <c r="S1269" i="2" s="1"/>
  <c r="T1269" i="2" s="1"/>
  <c r="J1269" i="2"/>
  <c r="U1268" i="2"/>
  <c r="Q1268" i="2"/>
  <c r="S1268" i="2" s="1"/>
  <c r="T1268" i="2" s="1"/>
  <c r="P1268" i="2"/>
  <c r="J1268" i="2"/>
  <c r="U1267" i="2"/>
  <c r="Q1267" i="2"/>
  <c r="P1267" i="2"/>
  <c r="J1267" i="2"/>
  <c r="U1266" i="2"/>
  <c r="Q1266" i="2"/>
  <c r="P1266" i="2"/>
  <c r="J1266" i="2"/>
  <c r="U1265" i="2"/>
  <c r="Q1265" i="2"/>
  <c r="P1265" i="2"/>
  <c r="J1265" i="2"/>
  <c r="U1264" i="2"/>
  <c r="S1264" i="2"/>
  <c r="T1264" i="2" s="1"/>
  <c r="Q1264" i="2"/>
  <c r="P1264" i="2"/>
  <c r="J1264" i="2"/>
  <c r="U1263" i="2"/>
  <c r="S1263" i="2"/>
  <c r="T1263" i="2" s="1"/>
  <c r="Q1263" i="2"/>
  <c r="P1263" i="2"/>
  <c r="J1263" i="2"/>
  <c r="U1262" i="2"/>
  <c r="Q1262" i="2"/>
  <c r="P1262" i="2"/>
  <c r="J1262" i="2"/>
  <c r="U1261" i="2"/>
  <c r="Q1261" i="2"/>
  <c r="P1261" i="2"/>
  <c r="J1261" i="2"/>
  <c r="U1260" i="2"/>
  <c r="Q1260" i="2"/>
  <c r="P1260" i="2"/>
  <c r="S1260" i="2" s="1"/>
  <c r="T1260" i="2" s="1"/>
  <c r="J1260" i="2"/>
  <c r="U1259" i="2"/>
  <c r="Q1259" i="2"/>
  <c r="P1259" i="2"/>
  <c r="S1259" i="2" s="1"/>
  <c r="T1259" i="2" s="1"/>
  <c r="J1259" i="2"/>
  <c r="U1258" i="2"/>
  <c r="Q1258" i="2"/>
  <c r="S1258" i="2" s="1"/>
  <c r="T1258" i="2" s="1"/>
  <c r="P1258" i="2"/>
  <c r="J1258" i="2"/>
  <c r="U1257" i="2"/>
  <c r="Q1257" i="2"/>
  <c r="P1257" i="2"/>
  <c r="J1257" i="2"/>
  <c r="U1256" i="2"/>
  <c r="S1256" i="2"/>
  <c r="T1256" i="2" s="1"/>
  <c r="Q1256" i="2"/>
  <c r="P1256" i="2"/>
  <c r="J1256" i="2"/>
  <c r="U1255" i="2"/>
  <c r="Q1255" i="2"/>
  <c r="P1255" i="2"/>
  <c r="J1255" i="2"/>
  <c r="U1254" i="2"/>
  <c r="Q1254" i="2"/>
  <c r="S1254" i="2" s="1"/>
  <c r="T1254" i="2" s="1"/>
  <c r="P1254" i="2"/>
  <c r="J1254" i="2"/>
  <c r="U1253" i="2"/>
  <c r="Q1253" i="2"/>
  <c r="P1253" i="2"/>
  <c r="J1253" i="2"/>
  <c r="U1252" i="2"/>
  <c r="Q1252" i="2"/>
  <c r="P1252" i="2"/>
  <c r="J1252" i="2"/>
  <c r="U1251" i="2"/>
  <c r="S1251" i="2"/>
  <c r="T1251" i="2" s="1"/>
  <c r="Q1251" i="2"/>
  <c r="P1251" i="2"/>
  <c r="J1251" i="2"/>
  <c r="U1250" i="2"/>
  <c r="Q1250" i="2"/>
  <c r="S1250" i="2" s="1"/>
  <c r="T1250" i="2" s="1"/>
  <c r="P1250" i="2"/>
  <c r="J1250" i="2"/>
  <c r="U1249" i="2"/>
  <c r="Q1249" i="2"/>
  <c r="S1249" i="2" s="1"/>
  <c r="T1249" i="2" s="1"/>
  <c r="P1249" i="2"/>
  <c r="J1249" i="2"/>
  <c r="U1248" i="2"/>
  <c r="Q1248" i="2"/>
  <c r="S1248" i="2" s="1"/>
  <c r="T1248" i="2" s="1"/>
  <c r="P1248" i="2"/>
  <c r="J1248" i="2"/>
  <c r="U1247" i="2"/>
  <c r="Q1247" i="2"/>
  <c r="S1247" i="2" s="1"/>
  <c r="T1247" i="2" s="1"/>
  <c r="P1247" i="2"/>
  <c r="J1247" i="2"/>
  <c r="U1246" i="2"/>
  <c r="Q1246" i="2"/>
  <c r="S1246" i="2" s="1"/>
  <c r="T1246" i="2" s="1"/>
  <c r="P1246" i="2"/>
  <c r="J1246" i="2"/>
  <c r="U1245" i="2"/>
  <c r="Q1245" i="2"/>
  <c r="S1245" i="2" s="1"/>
  <c r="T1245" i="2" s="1"/>
  <c r="P1245" i="2"/>
  <c r="J1245" i="2"/>
  <c r="U1244" i="2"/>
  <c r="T1244" i="2"/>
  <c r="S1244" i="2"/>
  <c r="Q1244" i="2"/>
  <c r="P1244" i="2"/>
  <c r="J1244" i="2"/>
  <c r="U1243" i="2"/>
  <c r="Q1243" i="2"/>
  <c r="S1243" i="2" s="1"/>
  <c r="T1243" i="2" s="1"/>
  <c r="P1243" i="2"/>
  <c r="J1243" i="2"/>
  <c r="U1242" i="2"/>
  <c r="Q1242" i="2"/>
  <c r="S1242" i="2" s="1"/>
  <c r="T1242" i="2" s="1"/>
  <c r="P1242" i="2"/>
  <c r="J1242" i="2"/>
  <c r="U1241" i="2"/>
  <c r="Q1241" i="2"/>
  <c r="S1241" i="2" s="1"/>
  <c r="T1241" i="2" s="1"/>
  <c r="P1241" i="2"/>
  <c r="J1241" i="2"/>
  <c r="U1240" i="2"/>
  <c r="Q1240" i="2"/>
  <c r="S1240" i="2" s="1"/>
  <c r="T1240" i="2" s="1"/>
  <c r="P1240" i="2"/>
  <c r="J1240" i="2"/>
  <c r="U1239" i="2"/>
  <c r="Q1239" i="2"/>
  <c r="S1239" i="2" s="1"/>
  <c r="T1239" i="2" s="1"/>
  <c r="P1239" i="2"/>
  <c r="J1239" i="2"/>
  <c r="U1238" i="2"/>
  <c r="Q1238" i="2"/>
  <c r="S1238" i="2" s="1"/>
  <c r="T1238" i="2" s="1"/>
  <c r="P1238" i="2"/>
  <c r="J1238" i="2"/>
  <c r="U1237" i="2"/>
  <c r="Q1237" i="2"/>
  <c r="S1237" i="2" s="1"/>
  <c r="T1237" i="2" s="1"/>
  <c r="P1237" i="2"/>
  <c r="J1237" i="2"/>
  <c r="U1236" i="2"/>
  <c r="T1236" i="2"/>
  <c r="S1236" i="2"/>
  <c r="Q1236" i="2"/>
  <c r="P1236" i="2"/>
  <c r="J1236" i="2"/>
  <c r="U1235" i="2"/>
  <c r="Q1235" i="2"/>
  <c r="S1235" i="2" s="1"/>
  <c r="T1235" i="2" s="1"/>
  <c r="P1235" i="2"/>
  <c r="J1235" i="2"/>
  <c r="U1234" i="2"/>
  <c r="Q1234" i="2"/>
  <c r="S1234" i="2" s="1"/>
  <c r="T1234" i="2" s="1"/>
  <c r="P1234" i="2"/>
  <c r="J1234" i="2"/>
  <c r="U1233" i="2"/>
  <c r="Q1233" i="2"/>
  <c r="S1233" i="2" s="1"/>
  <c r="T1233" i="2" s="1"/>
  <c r="P1233" i="2"/>
  <c r="J1233" i="2"/>
  <c r="U1232" i="2"/>
  <c r="Q1232" i="2"/>
  <c r="S1232" i="2" s="1"/>
  <c r="T1232" i="2" s="1"/>
  <c r="P1232" i="2"/>
  <c r="J1232" i="2"/>
  <c r="U1231" i="2"/>
  <c r="Q1231" i="2"/>
  <c r="S1231" i="2" s="1"/>
  <c r="T1231" i="2" s="1"/>
  <c r="P1231" i="2"/>
  <c r="J1231" i="2"/>
  <c r="U1230" i="2"/>
  <c r="Q1230" i="2"/>
  <c r="S1230" i="2" s="1"/>
  <c r="T1230" i="2" s="1"/>
  <c r="P1230" i="2"/>
  <c r="J1230" i="2"/>
  <c r="U1229" i="2"/>
  <c r="Q1229" i="2"/>
  <c r="S1229" i="2" s="1"/>
  <c r="T1229" i="2" s="1"/>
  <c r="P1229" i="2"/>
  <c r="J1229" i="2"/>
  <c r="U1228" i="2"/>
  <c r="T1228" i="2"/>
  <c r="S1228" i="2"/>
  <c r="Q1228" i="2"/>
  <c r="P1228" i="2"/>
  <c r="J1228" i="2"/>
  <c r="U1227" i="2"/>
  <c r="Q1227" i="2"/>
  <c r="S1227" i="2" s="1"/>
  <c r="T1227" i="2" s="1"/>
  <c r="P1227" i="2"/>
  <c r="J1227" i="2"/>
  <c r="U1226" i="2"/>
  <c r="Q1226" i="2"/>
  <c r="S1226" i="2" s="1"/>
  <c r="T1226" i="2" s="1"/>
  <c r="P1226" i="2"/>
  <c r="J1226" i="2"/>
  <c r="U1225" i="2"/>
  <c r="Q1225" i="2"/>
  <c r="S1225" i="2" s="1"/>
  <c r="T1225" i="2" s="1"/>
  <c r="P1225" i="2"/>
  <c r="J1225" i="2"/>
  <c r="U1224" i="2"/>
  <c r="Q1224" i="2"/>
  <c r="S1224" i="2" s="1"/>
  <c r="T1224" i="2" s="1"/>
  <c r="P1224" i="2"/>
  <c r="J1224" i="2"/>
  <c r="U1223" i="2"/>
  <c r="Q1223" i="2"/>
  <c r="S1223" i="2" s="1"/>
  <c r="T1223" i="2" s="1"/>
  <c r="P1223" i="2"/>
  <c r="J1223" i="2"/>
  <c r="U1222" i="2"/>
  <c r="Q1222" i="2"/>
  <c r="S1222" i="2" s="1"/>
  <c r="T1222" i="2" s="1"/>
  <c r="P1222" i="2"/>
  <c r="J1222" i="2"/>
  <c r="U1221" i="2"/>
  <c r="Q1221" i="2"/>
  <c r="S1221" i="2" s="1"/>
  <c r="T1221" i="2" s="1"/>
  <c r="P1221" i="2"/>
  <c r="J1221" i="2"/>
  <c r="U1220" i="2"/>
  <c r="T1220" i="2"/>
  <c r="S1220" i="2"/>
  <c r="Q1220" i="2"/>
  <c r="P1220" i="2"/>
  <c r="J1220" i="2"/>
  <c r="U1219" i="2"/>
  <c r="Q1219" i="2"/>
  <c r="S1219" i="2" s="1"/>
  <c r="T1219" i="2" s="1"/>
  <c r="P1219" i="2"/>
  <c r="J1219" i="2"/>
  <c r="U1218" i="2"/>
  <c r="Q1218" i="2"/>
  <c r="S1218" i="2" s="1"/>
  <c r="T1218" i="2" s="1"/>
  <c r="P1218" i="2"/>
  <c r="J1218" i="2"/>
  <c r="U1217" i="2"/>
  <c r="Q1217" i="2"/>
  <c r="S1217" i="2" s="1"/>
  <c r="T1217" i="2" s="1"/>
  <c r="P1217" i="2"/>
  <c r="J1217" i="2"/>
  <c r="U1216" i="2"/>
  <c r="Q1216" i="2"/>
  <c r="S1216" i="2" s="1"/>
  <c r="T1216" i="2" s="1"/>
  <c r="P1216" i="2"/>
  <c r="J1216" i="2"/>
  <c r="U1215" i="2"/>
  <c r="Q1215" i="2"/>
  <c r="S1215" i="2" s="1"/>
  <c r="T1215" i="2" s="1"/>
  <c r="P1215" i="2"/>
  <c r="J1215" i="2"/>
  <c r="U1214" i="2"/>
  <c r="Q1214" i="2"/>
  <c r="S1214" i="2" s="1"/>
  <c r="T1214" i="2" s="1"/>
  <c r="P1214" i="2"/>
  <c r="J1214" i="2"/>
  <c r="U1213" i="2"/>
  <c r="Q1213" i="2"/>
  <c r="S1213" i="2" s="1"/>
  <c r="T1213" i="2" s="1"/>
  <c r="P1213" i="2"/>
  <c r="J1213" i="2"/>
  <c r="U1212" i="2"/>
  <c r="T1212" i="2"/>
  <c r="S1212" i="2"/>
  <c r="Q1212" i="2"/>
  <c r="P1212" i="2"/>
  <c r="J1212" i="2"/>
  <c r="U1211" i="2"/>
  <c r="Q1211" i="2"/>
  <c r="S1211" i="2" s="1"/>
  <c r="T1211" i="2" s="1"/>
  <c r="P1211" i="2"/>
  <c r="J1211" i="2"/>
  <c r="U1210" i="2"/>
  <c r="Q1210" i="2"/>
  <c r="S1210" i="2" s="1"/>
  <c r="T1210" i="2" s="1"/>
  <c r="P1210" i="2"/>
  <c r="J1210" i="2"/>
  <c r="U1209" i="2"/>
  <c r="Q1209" i="2"/>
  <c r="S1209" i="2" s="1"/>
  <c r="T1209" i="2" s="1"/>
  <c r="P1209" i="2"/>
  <c r="J1209" i="2"/>
  <c r="U1208" i="2"/>
  <c r="Q1208" i="2"/>
  <c r="S1208" i="2" s="1"/>
  <c r="T1208" i="2" s="1"/>
  <c r="P1208" i="2"/>
  <c r="J1208" i="2"/>
  <c r="U1207" i="2"/>
  <c r="Q1207" i="2"/>
  <c r="S1207" i="2" s="1"/>
  <c r="T1207" i="2" s="1"/>
  <c r="P1207" i="2"/>
  <c r="J1207" i="2"/>
  <c r="U1206" i="2"/>
  <c r="Q1206" i="2"/>
  <c r="S1206" i="2" s="1"/>
  <c r="T1206" i="2" s="1"/>
  <c r="P1206" i="2"/>
  <c r="J1206" i="2"/>
  <c r="U1205" i="2"/>
  <c r="Q1205" i="2"/>
  <c r="S1205" i="2" s="1"/>
  <c r="T1205" i="2" s="1"/>
  <c r="P1205" i="2"/>
  <c r="J1205" i="2"/>
  <c r="U1204" i="2"/>
  <c r="T1204" i="2"/>
  <c r="S1204" i="2"/>
  <c r="Q1204" i="2"/>
  <c r="P1204" i="2"/>
  <c r="J1204" i="2"/>
  <c r="U1203" i="2"/>
  <c r="Q1203" i="2"/>
  <c r="S1203" i="2" s="1"/>
  <c r="T1203" i="2" s="1"/>
  <c r="P1203" i="2"/>
  <c r="J1203" i="2"/>
  <c r="U1202" i="2"/>
  <c r="Q1202" i="2"/>
  <c r="S1202" i="2" s="1"/>
  <c r="T1202" i="2" s="1"/>
  <c r="P1202" i="2"/>
  <c r="J1202" i="2"/>
  <c r="U1201" i="2"/>
  <c r="Q1201" i="2"/>
  <c r="S1201" i="2" s="1"/>
  <c r="T1201" i="2" s="1"/>
  <c r="P1201" i="2"/>
  <c r="J1201" i="2"/>
  <c r="U1200" i="2"/>
  <c r="Q1200" i="2"/>
  <c r="S1200" i="2" s="1"/>
  <c r="T1200" i="2" s="1"/>
  <c r="P1200" i="2"/>
  <c r="J1200" i="2"/>
  <c r="U1199" i="2"/>
  <c r="Q1199" i="2"/>
  <c r="S1199" i="2" s="1"/>
  <c r="T1199" i="2" s="1"/>
  <c r="P1199" i="2"/>
  <c r="J1199" i="2"/>
  <c r="U1198" i="2"/>
  <c r="Q1198" i="2"/>
  <c r="S1198" i="2" s="1"/>
  <c r="T1198" i="2" s="1"/>
  <c r="P1198" i="2"/>
  <c r="U1197" i="2"/>
  <c r="Q1197" i="2"/>
  <c r="P1197" i="2"/>
  <c r="S1197" i="2" s="1"/>
  <c r="T1197" i="2" s="1"/>
  <c r="J1197" i="2"/>
  <c r="U1196" i="2"/>
  <c r="Q1196" i="2"/>
  <c r="S1196" i="2" s="1"/>
  <c r="T1196" i="2" s="1"/>
  <c r="P1196" i="2"/>
  <c r="J1196" i="2"/>
  <c r="U1195" i="2"/>
  <c r="Q1195" i="2"/>
  <c r="P1195" i="2"/>
  <c r="J1195" i="2"/>
  <c r="U1194" i="2"/>
  <c r="S1194" i="2"/>
  <c r="T1194" i="2" s="1"/>
  <c r="Q1194" i="2"/>
  <c r="P1194" i="2"/>
  <c r="J1194" i="2"/>
  <c r="U1193" i="2"/>
  <c r="Q1193" i="2"/>
  <c r="P1193" i="2"/>
  <c r="J1193" i="2"/>
  <c r="U1192" i="2"/>
  <c r="S1192" i="2"/>
  <c r="T1192" i="2" s="1"/>
  <c r="Q1192" i="2"/>
  <c r="P1192" i="2"/>
  <c r="J1192" i="2"/>
  <c r="U1191" i="2"/>
  <c r="Q1191" i="2"/>
  <c r="P1191" i="2"/>
  <c r="J1191" i="2"/>
  <c r="U1190" i="2"/>
  <c r="Q1190" i="2"/>
  <c r="P1190" i="2"/>
  <c r="S1190" i="2" s="1"/>
  <c r="T1190" i="2" s="1"/>
  <c r="J1190" i="2"/>
  <c r="U1189" i="2"/>
  <c r="Q1189" i="2"/>
  <c r="P1189" i="2"/>
  <c r="S1189" i="2" s="1"/>
  <c r="T1189" i="2" s="1"/>
  <c r="J1189" i="2"/>
  <c r="U1188" i="2"/>
  <c r="Q1188" i="2"/>
  <c r="S1188" i="2" s="1"/>
  <c r="T1188" i="2" s="1"/>
  <c r="P1188" i="2"/>
  <c r="J1188" i="2"/>
  <c r="U1187" i="2"/>
  <c r="Q1187" i="2"/>
  <c r="P1187" i="2"/>
  <c r="J1187" i="2"/>
  <c r="U1186" i="2"/>
  <c r="S1186" i="2"/>
  <c r="T1186" i="2" s="1"/>
  <c r="Q1186" i="2"/>
  <c r="P1186" i="2"/>
  <c r="J1186" i="2"/>
  <c r="U1185" i="2"/>
  <c r="Q1185" i="2"/>
  <c r="P1185" i="2"/>
  <c r="J1185" i="2"/>
  <c r="U1184" i="2"/>
  <c r="S1184" i="2"/>
  <c r="T1184" i="2" s="1"/>
  <c r="Q1184" i="2"/>
  <c r="P1184" i="2"/>
  <c r="J1184" i="2"/>
  <c r="U1183" i="2"/>
  <c r="Q1183" i="2"/>
  <c r="P1183" i="2"/>
  <c r="J1183" i="2"/>
  <c r="U1182" i="2"/>
  <c r="Q1182" i="2"/>
  <c r="P1182" i="2"/>
  <c r="S1182" i="2" s="1"/>
  <c r="T1182" i="2" s="1"/>
  <c r="J1182" i="2"/>
  <c r="U1181" i="2"/>
  <c r="Q1181" i="2"/>
  <c r="P1181" i="2"/>
  <c r="S1181" i="2" s="1"/>
  <c r="T1181" i="2" s="1"/>
  <c r="J1181" i="2"/>
  <c r="U1180" i="2"/>
  <c r="Q1180" i="2"/>
  <c r="S1180" i="2" s="1"/>
  <c r="T1180" i="2" s="1"/>
  <c r="P1180" i="2"/>
  <c r="J1180" i="2"/>
  <c r="U1179" i="2"/>
  <c r="Q1179" i="2"/>
  <c r="P1179" i="2"/>
  <c r="J1179" i="2"/>
  <c r="U1178" i="2"/>
  <c r="S1178" i="2"/>
  <c r="T1178" i="2" s="1"/>
  <c r="Q1178" i="2"/>
  <c r="P1178" i="2"/>
  <c r="J1178" i="2"/>
  <c r="U1177" i="2"/>
  <c r="Q1177" i="2"/>
  <c r="P1177" i="2"/>
  <c r="J1177" i="2"/>
  <c r="U1176" i="2"/>
  <c r="S1176" i="2"/>
  <c r="T1176" i="2" s="1"/>
  <c r="Q1176" i="2"/>
  <c r="P1176" i="2"/>
  <c r="J1176" i="2"/>
  <c r="U1175" i="2"/>
  <c r="Q1175" i="2"/>
  <c r="P1175" i="2"/>
  <c r="J1175" i="2"/>
  <c r="U1174" i="2"/>
  <c r="Q1174" i="2"/>
  <c r="P1174" i="2"/>
  <c r="S1174" i="2" s="1"/>
  <c r="T1174" i="2" s="1"/>
  <c r="J1174" i="2"/>
  <c r="U1173" i="2"/>
  <c r="Q1173" i="2"/>
  <c r="P1173" i="2"/>
  <c r="S1173" i="2" s="1"/>
  <c r="T1173" i="2" s="1"/>
  <c r="J1173" i="2"/>
  <c r="U1172" i="2"/>
  <c r="Q1172" i="2"/>
  <c r="S1172" i="2" s="1"/>
  <c r="T1172" i="2" s="1"/>
  <c r="P1172" i="2"/>
  <c r="J1172" i="2"/>
  <c r="U1171" i="2"/>
  <c r="Q1171" i="2"/>
  <c r="P1171" i="2"/>
  <c r="J1171" i="2"/>
  <c r="U1170" i="2"/>
  <c r="S1170" i="2"/>
  <c r="T1170" i="2" s="1"/>
  <c r="Q1170" i="2"/>
  <c r="P1170" i="2"/>
  <c r="J1170" i="2"/>
  <c r="U1169" i="2"/>
  <c r="Q1169" i="2"/>
  <c r="P1169" i="2"/>
  <c r="J1169" i="2"/>
  <c r="U1168" i="2"/>
  <c r="S1168" i="2"/>
  <c r="T1168" i="2" s="1"/>
  <c r="Q1168" i="2"/>
  <c r="P1168" i="2"/>
  <c r="J1168" i="2"/>
  <c r="U1167" i="2"/>
  <c r="Q1167" i="2"/>
  <c r="P1167" i="2"/>
  <c r="J1167" i="2"/>
  <c r="U1166" i="2"/>
  <c r="Q1166" i="2"/>
  <c r="P1166" i="2"/>
  <c r="S1166" i="2" s="1"/>
  <c r="T1166" i="2" s="1"/>
  <c r="J1166" i="2"/>
  <c r="U1165" i="2"/>
  <c r="Q1165" i="2"/>
  <c r="P1165" i="2"/>
  <c r="S1165" i="2" s="1"/>
  <c r="T1165" i="2" s="1"/>
  <c r="J1165" i="2"/>
  <c r="U1164" i="2"/>
  <c r="Q1164" i="2"/>
  <c r="S1164" i="2" s="1"/>
  <c r="T1164" i="2" s="1"/>
  <c r="P1164" i="2"/>
  <c r="J1164" i="2"/>
  <c r="U1163" i="2"/>
  <c r="Q1163" i="2"/>
  <c r="P1163" i="2"/>
  <c r="J1163" i="2"/>
  <c r="U1162" i="2"/>
  <c r="S1162" i="2"/>
  <c r="T1162" i="2" s="1"/>
  <c r="Q1162" i="2"/>
  <c r="P1162" i="2"/>
  <c r="J1162" i="2"/>
  <c r="U1161" i="2"/>
  <c r="Q1161" i="2"/>
  <c r="P1161" i="2"/>
  <c r="J1161" i="2"/>
  <c r="U1160" i="2"/>
  <c r="S1160" i="2"/>
  <c r="T1160" i="2" s="1"/>
  <c r="Q1160" i="2"/>
  <c r="P1160" i="2"/>
  <c r="J1160" i="2"/>
  <c r="U1159" i="2"/>
  <c r="Q1159" i="2"/>
  <c r="P1159" i="2"/>
  <c r="J1159" i="2"/>
  <c r="U1158" i="2"/>
  <c r="Q1158" i="2"/>
  <c r="P1158" i="2"/>
  <c r="S1158" i="2" s="1"/>
  <c r="T1158" i="2" s="1"/>
  <c r="J1158" i="2"/>
  <c r="U1157" i="2"/>
  <c r="Q1157" i="2"/>
  <c r="P1157" i="2"/>
  <c r="S1157" i="2" s="1"/>
  <c r="T1157" i="2" s="1"/>
  <c r="J1157" i="2"/>
  <c r="U1156" i="2"/>
  <c r="Q1156" i="2"/>
  <c r="S1156" i="2" s="1"/>
  <c r="T1156" i="2" s="1"/>
  <c r="P1156" i="2"/>
  <c r="J1156" i="2"/>
  <c r="U1155" i="2"/>
  <c r="Q1155" i="2"/>
  <c r="P1155" i="2"/>
  <c r="J1155" i="2"/>
  <c r="U1154" i="2"/>
  <c r="S1154" i="2"/>
  <c r="T1154" i="2" s="1"/>
  <c r="Q1154" i="2"/>
  <c r="P1154" i="2"/>
  <c r="J1154" i="2"/>
  <c r="U1153" i="2"/>
  <c r="Q1153" i="2"/>
  <c r="P1153" i="2"/>
  <c r="J1153" i="2"/>
  <c r="U1152" i="2"/>
  <c r="S1152" i="2"/>
  <c r="T1152" i="2" s="1"/>
  <c r="Q1152" i="2"/>
  <c r="P1152" i="2"/>
  <c r="J1152" i="2"/>
  <c r="U1151" i="2"/>
  <c r="Q1151" i="2"/>
  <c r="P1151" i="2"/>
  <c r="J1151" i="2"/>
  <c r="U1150" i="2"/>
  <c r="Q1150" i="2"/>
  <c r="P1150" i="2"/>
  <c r="S1150" i="2" s="1"/>
  <c r="T1150" i="2" s="1"/>
  <c r="J1150" i="2"/>
  <c r="U1149" i="2"/>
  <c r="Q1149" i="2"/>
  <c r="P1149" i="2"/>
  <c r="S1149" i="2" s="1"/>
  <c r="T1149" i="2" s="1"/>
  <c r="J1149" i="2"/>
  <c r="U1148" i="2"/>
  <c r="Q1148" i="2"/>
  <c r="S1148" i="2" s="1"/>
  <c r="T1148" i="2" s="1"/>
  <c r="P1148" i="2"/>
  <c r="J1148" i="2"/>
  <c r="U1147" i="2"/>
  <c r="Q1147" i="2"/>
  <c r="P1147" i="2"/>
  <c r="J1147" i="2"/>
  <c r="U1146" i="2"/>
  <c r="S1146" i="2"/>
  <c r="T1146" i="2" s="1"/>
  <c r="Q1146" i="2"/>
  <c r="P1146" i="2"/>
  <c r="J1146" i="2"/>
  <c r="U1145" i="2"/>
  <c r="Q1145" i="2"/>
  <c r="P1145" i="2"/>
  <c r="J1145" i="2"/>
  <c r="U1144" i="2"/>
  <c r="S1144" i="2"/>
  <c r="T1144" i="2" s="1"/>
  <c r="Q1144" i="2"/>
  <c r="P1144" i="2"/>
  <c r="J1144" i="2"/>
  <c r="U1143" i="2"/>
  <c r="Q1143" i="2"/>
  <c r="P1143" i="2"/>
  <c r="J1143" i="2"/>
  <c r="U1142" i="2"/>
  <c r="Q1142" i="2"/>
  <c r="P1142" i="2"/>
  <c r="S1142" i="2" s="1"/>
  <c r="T1142" i="2" s="1"/>
  <c r="J1142" i="2"/>
  <c r="U1141" i="2"/>
  <c r="Q1141" i="2"/>
  <c r="P1141" i="2"/>
  <c r="S1141" i="2" s="1"/>
  <c r="T1141" i="2" s="1"/>
  <c r="J1141" i="2"/>
  <c r="U1140" i="2"/>
  <c r="Q1140" i="2"/>
  <c r="S1140" i="2" s="1"/>
  <c r="T1140" i="2" s="1"/>
  <c r="P1140" i="2"/>
  <c r="J1140" i="2"/>
  <c r="U1139" i="2"/>
  <c r="Q1139" i="2"/>
  <c r="P1139" i="2"/>
  <c r="J1139" i="2"/>
  <c r="U1138" i="2"/>
  <c r="S1138" i="2"/>
  <c r="T1138" i="2" s="1"/>
  <c r="Q1138" i="2"/>
  <c r="P1138" i="2"/>
  <c r="J1138" i="2"/>
  <c r="U1137" i="2"/>
  <c r="Q1137" i="2"/>
  <c r="P1137" i="2"/>
  <c r="J1137" i="2"/>
  <c r="U1136" i="2"/>
  <c r="S1136" i="2"/>
  <c r="T1136" i="2" s="1"/>
  <c r="Q1136" i="2"/>
  <c r="P1136" i="2"/>
  <c r="J1136" i="2"/>
  <c r="U1135" i="2"/>
  <c r="Q1135" i="2"/>
  <c r="P1135" i="2"/>
  <c r="J1135" i="2"/>
  <c r="U1134" i="2"/>
  <c r="Q1134" i="2"/>
  <c r="P1134" i="2"/>
  <c r="S1134" i="2" s="1"/>
  <c r="T1134" i="2" s="1"/>
  <c r="J1134" i="2"/>
  <c r="U1133" i="2"/>
  <c r="Q1133" i="2"/>
  <c r="P1133" i="2"/>
  <c r="S1133" i="2" s="1"/>
  <c r="T1133" i="2" s="1"/>
  <c r="J1133" i="2"/>
  <c r="U1132" i="2"/>
  <c r="Q1132" i="2"/>
  <c r="S1132" i="2" s="1"/>
  <c r="T1132" i="2" s="1"/>
  <c r="P1132" i="2"/>
  <c r="J1132" i="2"/>
  <c r="U1131" i="2"/>
  <c r="Q1131" i="2"/>
  <c r="P1131" i="2"/>
  <c r="J1131" i="2"/>
  <c r="U1130" i="2"/>
  <c r="S1130" i="2"/>
  <c r="T1130" i="2" s="1"/>
  <c r="Q1130" i="2"/>
  <c r="P1130" i="2"/>
  <c r="J1130" i="2"/>
  <c r="U1129" i="2"/>
  <c r="Q1129" i="2"/>
  <c r="P1129" i="2"/>
  <c r="U1128" i="2"/>
  <c r="Q1128" i="2"/>
  <c r="S1128" i="2" s="1"/>
  <c r="T1128" i="2" s="1"/>
  <c r="P1128" i="2"/>
  <c r="J1128" i="2"/>
  <c r="U1127" i="2"/>
  <c r="Q1127" i="2"/>
  <c r="S1127" i="2" s="1"/>
  <c r="T1127" i="2" s="1"/>
  <c r="P1127" i="2"/>
  <c r="J1127" i="2"/>
  <c r="U1126" i="2"/>
  <c r="Q1126" i="2"/>
  <c r="S1126" i="2" s="1"/>
  <c r="T1126" i="2" s="1"/>
  <c r="P1126" i="2"/>
  <c r="J1126" i="2"/>
  <c r="U1125" i="2"/>
  <c r="T1125" i="2"/>
  <c r="S1125" i="2"/>
  <c r="Q1125" i="2"/>
  <c r="P1125" i="2"/>
  <c r="J1125" i="2"/>
  <c r="U1124" i="2"/>
  <c r="Q1124" i="2"/>
  <c r="S1124" i="2" s="1"/>
  <c r="T1124" i="2" s="1"/>
  <c r="P1124" i="2"/>
  <c r="U1123" i="2"/>
  <c r="S1123" i="2"/>
  <c r="T1123" i="2" s="1"/>
  <c r="Q1123" i="2"/>
  <c r="P1123" i="2"/>
  <c r="J1123" i="2"/>
  <c r="U1122" i="2"/>
  <c r="Q1122" i="2"/>
  <c r="P1122" i="2"/>
  <c r="U1121" i="2"/>
  <c r="Q1121" i="2"/>
  <c r="S1121" i="2" s="1"/>
  <c r="T1121" i="2" s="1"/>
  <c r="P1121" i="2"/>
  <c r="J1121" i="2"/>
  <c r="U1120" i="2"/>
  <c r="Q1120" i="2"/>
  <c r="S1120" i="2" s="1"/>
  <c r="T1120" i="2" s="1"/>
  <c r="P1120" i="2"/>
  <c r="J1120" i="2"/>
  <c r="U1119" i="2"/>
  <c r="Q1119" i="2"/>
  <c r="S1119" i="2" s="1"/>
  <c r="T1119" i="2" s="1"/>
  <c r="P1119" i="2"/>
  <c r="J1119" i="2"/>
  <c r="U1118" i="2"/>
  <c r="Q1118" i="2"/>
  <c r="P1118" i="2"/>
  <c r="S1118" i="2" s="1"/>
  <c r="T1118" i="2" s="1"/>
  <c r="J1118" i="2"/>
  <c r="U1117" i="2"/>
  <c r="Q1117" i="2"/>
  <c r="P1117" i="2"/>
  <c r="J1117" i="2"/>
  <c r="U1116" i="2"/>
  <c r="Q1116" i="2"/>
  <c r="P1116" i="2"/>
  <c r="J1116" i="2"/>
  <c r="U1115" i="2"/>
  <c r="Q1115" i="2"/>
  <c r="P1115" i="2"/>
  <c r="J1115" i="2"/>
  <c r="U1114" i="2"/>
  <c r="S1114" i="2"/>
  <c r="T1114" i="2" s="1"/>
  <c r="Q1114" i="2"/>
  <c r="P1114" i="2"/>
  <c r="J1114" i="2"/>
  <c r="U1113" i="2"/>
  <c r="Q1113" i="2"/>
  <c r="S1113" i="2" s="1"/>
  <c r="T1113" i="2" s="1"/>
  <c r="P1113" i="2"/>
  <c r="J1113" i="2"/>
  <c r="U1112" i="2"/>
  <c r="Q1112" i="2"/>
  <c r="S1112" i="2" s="1"/>
  <c r="T1112" i="2" s="1"/>
  <c r="P1112" i="2"/>
  <c r="J1112" i="2"/>
  <c r="U1111" i="2"/>
  <c r="Q1111" i="2"/>
  <c r="S1111" i="2" s="1"/>
  <c r="T1111" i="2" s="1"/>
  <c r="P1111" i="2"/>
  <c r="J1111" i="2"/>
  <c r="U1110" i="2"/>
  <c r="Q1110" i="2"/>
  <c r="P1110" i="2"/>
  <c r="S1110" i="2" s="1"/>
  <c r="T1110" i="2" s="1"/>
  <c r="J1110" i="2"/>
  <c r="U1109" i="2"/>
  <c r="Q1109" i="2"/>
  <c r="P1109" i="2"/>
  <c r="J1109" i="2"/>
  <c r="U1108" i="2"/>
  <c r="Q1108" i="2"/>
  <c r="P1108" i="2"/>
  <c r="J1108" i="2"/>
  <c r="U1107" i="2"/>
  <c r="Q1107" i="2"/>
  <c r="P1107" i="2"/>
  <c r="J1107" i="2"/>
  <c r="U1106" i="2"/>
  <c r="S1106" i="2"/>
  <c r="T1106" i="2" s="1"/>
  <c r="Q1106" i="2"/>
  <c r="P1106" i="2"/>
  <c r="J1106" i="2"/>
  <c r="U1105" i="2"/>
  <c r="Q1105" i="2"/>
  <c r="S1105" i="2" s="1"/>
  <c r="T1105" i="2" s="1"/>
  <c r="P1105" i="2"/>
  <c r="J1105" i="2"/>
  <c r="U1104" i="2"/>
  <c r="Q1104" i="2"/>
  <c r="S1104" i="2" s="1"/>
  <c r="T1104" i="2" s="1"/>
  <c r="P1104" i="2"/>
  <c r="J1104" i="2"/>
  <c r="U1103" i="2"/>
  <c r="Q1103" i="2"/>
  <c r="S1103" i="2" s="1"/>
  <c r="T1103" i="2" s="1"/>
  <c r="P1103" i="2"/>
  <c r="J1103" i="2"/>
  <c r="U1102" i="2"/>
  <c r="Q1102" i="2"/>
  <c r="P1102" i="2"/>
  <c r="S1102" i="2" s="1"/>
  <c r="T1102" i="2" s="1"/>
  <c r="J1102" i="2"/>
  <c r="U1101" i="2"/>
  <c r="Q1101" i="2"/>
  <c r="P1101" i="2"/>
  <c r="J1101" i="2"/>
  <c r="U1100" i="2"/>
  <c r="Q1100" i="2"/>
  <c r="P1100" i="2"/>
  <c r="J1100" i="2"/>
  <c r="U1099" i="2"/>
  <c r="Q1099" i="2"/>
  <c r="P1099" i="2"/>
  <c r="J1099" i="2"/>
  <c r="U1098" i="2"/>
  <c r="S1098" i="2"/>
  <c r="T1098" i="2" s="1"/>
  <c r="Q1098" i="2"/>
  <c r="P1098" i="2"/>
  <c r="J1098" i="2"/>
  <c r="U1097" i="2"/>
  <c r="Q1097" i="2"/>
  <c r="S1097" i="2" s="1"/>
  <c r="T1097" i="2" s="1"/>
  <c r="P1097" i="2"/>
  <c r="J1097" i="2"/>
  <c r="U1096" i="2"/>
  <c r="Q1096" i="2"/>
  <c r="S1096" i="2" s="1"/>
  <c r="T1096" i="2" s="1"/>
  <c r="P1096" i="2"/>
  <c r="J1096" i="2"/>
  <c r="U1095" i="2"/>
  <c r="Q1095" i="2"/>
  <c r="S1095" i="2" s="1"/>
  <c r="T1095" i="2" s="1"/>
  <c r="P1095" i="2"/>
  <c r="J1095" i="2"/>
  <c r="U1094" i="2"/>
  <c r="Q1094" i="2"/>
  <c r="P1094" i="2"/>
  <c r="S1094" i="2" s="1"/>
  <c r="T1094" i="2" s="1"/>
  <c r="J1094" i="2"/>
  <c r="U1093" i="2"/>
  <c r="Q1093" i="2"/>
  <c r="P1093" i="2"/>
  <c r="J1093" i="2"/>
  <c r="U1092" i="2"/>
  <c r="Q1092" i="2"/>
  <c r="P1092" i="2"/>
  <c r="J1092" i="2"/>
  <c r="U1091" i="2"/>
  <c r="Q1091" i="2"/>
  <c r="P1091" i="2"/>
  <c r="J1091" i="2"/>
  <c r="U1090" i="2"/>
  <c r="S1090" i="2"/>
  <c r="T1090" i="2" s="1"/>
  <c r="Q1090" i="2"/>
  <c r="P1090" i="2"/>
  <c r="J1090" i="2"/>
  <c r="U1089" i="2"/>
  <c r="Q1089" i="2"/>
  <c r="S1089" i="2" s="1"/>
  <c r="T1089" i="2" s="1"/>
  <c r="P1089" i="2"/>
  <c r="J1089" i="2"/>
  <c r="U1088" i="2"/>
  <c r="Q1088" i="2"/>
  <c r="S1088" i="2" s="1"/>
  <c r="T1088" i="2" s="1"/>
  <c r="P1088" i="2"/>
  <c r="J1088" i="2"/>
  <c r="U1087" i="2"/>
  <c r="Q1087" i="2"/>
  <c r="S1087" i="2" s="1"/>
  <c r="T1087" i="2" s="1"/>
  <c r="P1087" i="2"/>
  <c r="J1087" i="2"/>
  <c r="U1086" i="2"/>
  <c r="Q1086" i="2"/>
  <c r="P1086" i="2"/>
  <c r="S1086" i="2" s="1"/>
  <c r="T1086" i="2" s="1"/>
  <c r="J1086" i="2"/>
  <c r="U1085" i="2"/>
  <c r="Q1085" i="2"/>
  <c r="P1085" i="2"/>
  <c r="J1085" i="2"/>
  <c r="U1084" i="2"/>
  <c r="Q1084" i="2"/>
  <c r="P1084" i="2"/>
  <c r="J1084" i="2"/>
  <c r="U1083" i="2"/>
  <c r="Q1083" i="2"/>
  <c r="P1083" i="2"/>
  <c r="J1083" i="2"/>
  <c r="U1082" i="2"/>
  <c r="S1082" i="2"/>
  <c r="T1082" i="2" s="1"/>
  <c r="Q1082" i="2"/>
  <c r="P1082" i="2"/>
  <c r="J1082" i="2"/>
  <c r="U1081" i="2"/>
  <c r="Q1081" i="2"/>
  <c r="S1081" i="2" s="1"/>
  <c r="T1081" i="2" s="1"/>
  <c r="P1081" i="2"/>
  <c r="J1081" i="2"/>
  <c r="U1080" i="2"/>
  <c r="Q1080" i="2"/>
  <c r="S1080" i="2" s="1"/>
  <c r="T1080" i="2" s="1"/>
  <c r="P1080" i="2"/>
  <c r="J1080" i="2"/>
  <c r="U1079" i="2"/>
  <c r="Q1079" i="2"/>
  <c r="S1079" i="2" s="1"/>
  <c r="T1079" i="2" s="1"/>
  <c r="P1079" i="2"/>
  <c r="J1079" i="2"/>
  <c r="U1078" i="2"/>
  <c r="Q1078" i="2"/>
  <c r="P1078" i="2"/>
  <c r="S1078" i="2" s="1"/>
  <c r="T1078" i="2" s="1"/>
  <c r="J1078" i="2"/>
  <c r="U1077" i="2"/>
  <c r="Q1077" i="2"/>
  <c r="P1077" i="2"/>
  <c r="J1077" i="2"/>
  <c r="U1076" i="2"/>
  <c r="Q1076" i="2"/>
  <c r="P1076" i="2"/>
  <c r="U1075" i="2"/>
  <c r="Q1075" i="2"/>
  <c r="P1075" i="2"/>
  <c r="J1075" i="2"/>
  <c r="U1074" i="2"/>
  <c r="Q1074" i="2"/>
  <c r="P1074" i="2"/>
  <c r="S1074" i="2" s="1"/>
  <c r="T1074" i="2" s="1"/>
  <c r="J1074" i="2"/>
  <c r="U1073" i="2"/>
  <c r="Q1073" i="2"/>
  <c r="P1073" i="2"/>
  <c r="S1073" i="2" s="1"/>
  <c r="T1073" i="2" s="1"/>
  <c r="J1073" i="2"/>
  <c r="U1072" i="2"/>
  <c r="Q1072" i="2"/>
  <c r="S1072" i="2" s="1"/>
  <c r="T1072" i="2" s="1"/>
  <c r="P1072" i="2"/>
  <c r="J1072" i="2"/>
  <c r="U1071" i="2"/>
  <c r="Q1071" i="2"/>
  <c r="P1071" i="2"/>
  <c r="J1071" i="2"/>
  <c r="U1070" i="2"/>
  <c r="S1070" i="2"/>
  <c r="T1070" i="2" s="1"/>
  <c r="Q1070" i="2"/>
  <c r="P1070" i="2"/>
  <c r="J1070" i="2"/>
  <c r="U1069" i="2"/>
  <c r="Q1069" i="2"/>
  <c r="P1069" i="2"/>
  <c r="J1069" i="2"/>
  <c r="U1068" i="2"/>
  <c r="S1068" i="2"/>
  <c r="T1068" i="2" s="1"/>
  <c r="Q1068" i="2"/>
  <c r="P1068" i="2"/>
  <c r="J1068" i="2"/>
  <c r="U1067" i="2"/>
  <c r="Q1067" i="2"/>
  <c r="P1067" i="2"/>
  <c r="J1067" i="2"/>
  <c r="U1066" i="2"/>
  <c r="Q1066" i="2"/>
  <c r="P1066" i="2"/>
  <c r="S1066" i="2" s="1"/>
  <c r="T1066" i="2" s="1"/>
  <c r="J1066" i="2"/>
  <c r="U1065" i="2"/>
  <c r="Q1065" i="2"/>
  <c r="P1065" i="2"/>
  <c r="S1065" i="2" s="1"/>
  <c r="T1065" i="2" s="1"/>
  <c r="J1065" i="2"/>
  <c r="U1064" i="2"/>
  <c r="Q1064" i="2"/>
  <c r="S1064" i="2" s="1"/>
  <c r="T1064" i="2" s="1"/>
  <c r="P1064" i="2"/>
  <c r="J1064" i="2"/>
  <c r="U1063" i="2"/>
  <c r="Q1063" i="2"/>
  <c r="P1063" i="2"/>
  <c r="J1063" i="2"/>
  <c r="U1062" i="2"/>
  <c r="S1062" i="2"/>
  <c r="T1062" i="2" s="1"/>
  <c r="Q1062" i="2"/>
  <c r="P1062" i="2"/>
  <c r="J1062" i="2"/>
  <c r="U1061" i="2"/>
  <c r="Q1061" i="2"/>
  <c r="P1061" i="2"/>
  <c r="J1061" i="2"/>
  <c r="U1060" i="2"/>
  <c r="S1060" i="2"/>
  <c r="T1060" i="2" s="1"/>
  <c r="Q1060" i="2"/>
  <c r="P1060" i="2"/>
  <c r="J1060" i="2"/>
  <c r="U1059" i="2"/>
  <c r="Q1059" i="2"/>
  <c r="P1059" i="2"/>
  <c r="J1059" i="2"/>
  <c r="U1058" i="2"/>
  <c r="Q1058" i="2"/>
  <c r="P1058" i="2"/>
  <c r="S1058" i="2" s="1"/>
  <c r="T1058" i="2" s="1"/>
  <c r="J1058" i="2"/>
  <c r="U1057" i="2"/>
  <c r="Q1057" i="2"/>
  <c r="P1057" i="2"/>
  <c r="S1057" i="2" s="1"/>
  <c r="T1057" i="2" s="1"/>
  <c r="J1057" i="2"/>
  <c r="U1056" i="2"/>
  <c r="Q1056" i="2"/>
  <c r="S1056" i="2" s="1"/>
  <c r="T1056" i="2" s="1"/>
  <c r="P1056" i="2"/>
  <c r="J1056" i="2"/>
  <c r="U1055" i="2"/>
  <c r="Q1055" i="2"/>
  <c r="P1055" i="2"/>
  <c r="J1055" i="2"/>
  <c r="U1054" i="2"/>
  <c r="S1054" i="2"/>
  <c r="T1054" i="2" s="1"/>
  <c r="Q1054" i="2"/>
  <c r="P1054" i="2"/>
  <c r="J1054" i="2"/>
  <c r="U1053" i="2"/>
  <c r="Q1053" i="2"/>
  <c r="P1053" i="2"/>
  <c r="J1053" i="2"/>
  <c r="U1052" i="2"/>
  <c r="S1052" i="2"/>
  <c r="T1052" i="2" s="1"/>
  <c r="Q1052" i="2"/>
  <c r="P1052" i="2"/>
  <c r="J1052" i="2"/>
  <c r="U1051" i="2"/>
  <c r="Q1051" i="2"/>
  <c r="P1051" i="2"/>
  <c r="J1051" i="2"/>
  <c r="U1050" i="2"/>
  <c r="Q1050" i="2"/>
  <c r="P1050" i="2"/>
  <c r="S1050" i="2" s="1"/>
  <c r="T1050" i="2" s="1"/>
  <c r="J1050" i="2"/>
  <c r="U1049" i="2"/>
  <c r="Q1049" i="2"/>
  <c r="P1049" i="2"/>
  <c r="S1049" i="2" s="1"/>
  <c r="T1049" i="2" s="1"/>
  <c r="J1049" i="2"/>
  <c r="U1048" i="2"/>
  <c r="Q1048" i="2"/>
  <c r="S1048" i="2" s="1"/>
  <c r="T1048" i="2" s="1"/>
  <c r="P1048" i="2"/>
  <c r="J1048" i="2"/>
  <c r="U1047" i="2"/>
  <c r="Q1047" i="2"/>
  <c r="P1047" i="2"/>
  <c r="J1047" i="2"/>
  <c r="U1046" i="2"/>
  <c r="S1046" i="2"/>
  <c r="T1046" i="2" s="1"/>
  <c r="Q1046" i="2"/>
  <c r="P1046" i="2"/>
  <c r="J1046" i="2"/>
  <c r="U1045" i="2"/>
  <c r="Q1045" i="2"/>
  <c r="P1045" i="2"/>
  <c r="J1045" i="2"/>
  <c r="U1044" i="2"/>
  <c r="S1044" i="2"/>
  <c r="T1044" i="2" s="1"/>
  <c r="Q1044" i="2"/>
  <c r="P1044" i="2"/>
  <c r="J1044" i="2"/>
  <c r="U1043" i="2"/>
  <c r="Q1043" i="2"/>
  <c r="P1043" i="2"/>
  <c r="J1043" i="2"/>
  <c r="U1042" i="2"/>
  <c r="Q1042" i="2"/>
  <c r="P1042" i="2"/>
  <c r="S1042" i="2" s="1"/>
  <c r="T1042" i="2" s="1"/>
  <c r="J1042" i="2"/>
  <c r="U1041" i="2"/>
  <c r="Q1041" i="2"/>
  <c r="P1041" i="2"/>
  <c r="S1041" i="2" s="1"/>
  <c r="T1041" i="2" s="1"/>
  <c r="J1041" i="2"/>
  <c r="U1040" i="2"/>
  <c r="Q1040" i="2"/>
  <c r="S1040" i="2" s="1"/>
  <c r="T1040" i="2" s="1"/>
  <c r="P1040" i="2"/>
  <c r="J1040" i="2"/>
  <c r="U1039" i="2"/>
  <c r="Q1039" i="2"/>
  <c r="P1039" i="2"/>
  <c r="J1039" i="2"/>
  <c r="U1038" i="2"/>
  <c r="S1038" i="2"/>
  <c r="T1038" i="2" s="1"/>
  <c r="Q1038" i="2"/>
  <c r="P1038" i="2"/>
  <c r="J1038" i="2"/>
  <c r="U1037" i="2"/>
  <c r="Q1037" i="2"/>
  <c r="P1037" i="2"/>
  <c r="J1037" i="2"/>
  <c r="U1036" i="2"/>
  <c r="S1036" i="2"/>
  <c r="T1036" i="2" s="1"/>
  <c r="Q1036" i="2"/>
  <c r="P1036" i="2"/>
  <c r="J1036" i="2"/>
  <c r="U1035" i="2"/>
  <c r="Q1035" i="2"/>
  <c r="P1035" i="2"/>
  <c r="J1035" i="2"/>
  <c r="U1034" i="2"/>
  <c r="Q1034" i="2"/>
  <c r="P1034" i="2"/>
  <c r="S1034" i="2" s="1"/>
  <c r="T1034" i="2" s="1"/>
  <c r="J1034" i="2"/>
  <c r="U1033" i="2"/>
  <c r="Q1033" i="2"/>
  <c r="P1033" i="2"/>
  <c r="S1033" i="2" s="1"/>
  <c r="T1033" i="2" s="1"/>
  <c r="J1033" i="2"/>
  <c r="U1032" i="2"/>
  <c r="Q1032" i="2"/>
  <c r="S1032" i="2" s="1"/>
  <c r="T1032" i="2" s="1"/>
  <c r="P1032" i="2"/>
  <c r="J1032" i="2"/>
  <c r="U1031" i="2"/>
  <c r="Q1031" i="2"/>
  <c r="P1031" i="2"/>
  <c r="U1030" i="2"/>
  <c r="Q1030" i="2"/>
  <c r="P1030" i="2"/>
  <c r="J1030" i="2"/>
  <c r="U1029" i="2"/>
  <c r="Q1029" i="2"/>
  <c r="P1029" i="2"/>
  <c r="J1029" i="2"/>
  <c r="U1028" i="2"/>
  <c r="Q1028" i="2"/>
  <c r="P1028" i="2"/>
  <c r="J1028" i="2"/>
  <c r="U1027" i="2"/>
  <c r="S1027" i="2"/>
  <c r="T1027" i="2" s="1"/>
  <c r="Q1027" i="2"/>
  <c r="P1027" i="2"/>
  <c r="J1027" i="2"/>
  <c r="U1026" i="2"/>
  <c r="Q1026" i="2"/>
  <c r="S1026" i="2" s="1"/>
  <c r="T1026" i="2" s="1"/>
  <c r="P1026" i="2"/>
  <c r="J1026" i="2"/>
  <c r="U1025" i="2"/>
  <c r="Q1025" i="2"/>
  <c r="S1025" i="2" s="1"/>
  <c r="T1025" i="2" s="1"/>
  <c r="P1025" i="2"/>
  <c r="J1025" i="2"/>
  <c r="U1024" i="2"/>
  <c r="Q1024" i="2"/>
  <c r="S1024" i="2" s="1"/>
  <c r="T1024" i="2" s="1"/>
  <c r="P1024" i="2"/>
  <c r="J1024" i="2"/>
  <c r="U1023" i="2"/>
  <c r="Q1023" i="2"/>
  <c r="P1023" i="2"/>
  <c r="S1023" i="2" s="1"/>
  <c r="T1023" i="2" s="1"/>
  <c r="J1023" i="2"/>
  <c r="U1022" i="2"/>
  <c r="Q1022" i="2"/>
  <c r="P1022" i="2"/>
  <c r="J1022" i="2"/>
  <c r="U1021" i="2"/>
  <c r="Q1021" i="2"/>
  <c r="P1021" i="2"/>
  <c r="U1020" i="2"/>
  <c r="Q1020" i="2"/>
  <c r="P1020" i="2"/>
  <c r="J1020" i="2"/>
  <c r="U1019" i="2"/>
  <c r="Q1019" i="2"/>
  <c r="P1019" i="2"/>
  <c r="S1019" i="2" s="1"/>
  <c r="T1019" i="2" s="1"/>
  <c r="J1019" i="2"/>
  <c r="U1018" i="2"/>
  <c r="Q1018" i="2"/>
  <c r="P1018" i="2"/>
  <c r="S1018" i="2" s="1"/>
  <c r="T1018" i="2" s="1"/>
  <c r="J1018" i="2"/>
  <c r="U1017" i="2"/>
  <c r="Q1017" i="2"/>
  <c r="S1017" i="2" s="1"/>
  <c r="T1017" i="2" s="1"/>
  <c r="P1017" i="2"/>
  <c r="J1017" i="2"/>
  <c r="U1016" i="2"/>
  <c r="Q1016" i="2"/>
  <c r="P1016" i="2"/>
  <c r="J1016" i="2"/>
  <c r="U1015" i="2"/>
  <c r="S1015" i="2"/>
  <c r="T1015" i="2" s="1"/>
  <c r="Q1015" i="2"/>
  <c r="P1015" i="2"/>
  <c r="J1015" i="2"/>
  <c r="U1014" i="2"/>
  <c r="Q1014" i="2"/>
  <c r="P1014" i="2"/>
  <c r="J1014" i="2"/>
  <c r="U1013" i="2"/>
  <c r="S1013" i="2"/>
  <c r="T1013" i="2" s="1"/>
  <c r="Q1013" i="2"/>
  <c r="P1013" i="2"/>
  <c r="J1013" i="2"/>
  <c r="U1012" i="2"/>
  <c r="Q1012" i="2"/>
  <c r="P1012" i="2"/>
  <c r="J1012" i="2"/>
  <c r="U1011" i="2"/>
  <c r="Q1011" i="2"/>
  <c r="P1011" i="2"/>
  <c r="S1011" i="2" s="1"/>
  <c r="T1011" i="2" s="1"/>
  <c r="J1011" i="2"/>
  <c r="U1010" i="2"/>
  <c r="Q1010" i="2"/>
  <c r="P1010" i="2"/>
  <c r="S1010" i="2" s="1"/>
  <c r="T1010" i="2" s="1"/>
  <c r="J1010" i="2"/>
  <c r="U1009" i="2"/>
  <c r="Q1009" i="2"/>
  <c r="S1009" i="2" s="1"/>
  <c r="T1009" i="2" s="1"/>
  <c r="P1009" i="2"/>
  <c r="J1009" i="2"/>
  <c r="U1008" i="2"/>
  <c r="Q1008" i="2"/>
  <c r="P1008" i="2"/>
  <c r="J1008" i="2"/>
  <c r="U1007" i="2"/>
  <c r="S1007" i="2"/>
  <c r="T1007" i="2" s="1"/>
  <c r="Q1007" i="2"/>
  <c r="P1007" i="2"/>
  <c r="J1007" i="2"/>
  <c r="U1006" i="2"/>
  <c r="Q1006" i="2"/>
  <c r="P1006" i="2"/>
  <c r="J1006" i="2"/>
  <c r="U1005" i="2"/>
  <c r="S1005" i="2"/>
  <c r="T1005" i="2" s="1"/>
  <c r="Q1005" i="2"/>
  <c r="P1005" i="2"/>
  <c r="J1005" i="2"/>
  <c r="U1004" i="2"/>
  <c r="Q1004" i="2"/>
  <c r="P1004" i="2"/>
  <c r="J1004" i="2"/>
  <c r="U1003" i="2"/>
  <c r="Q1003" i="2"/>
  <c r="P1003" i="2"/>
  <c r="S1003" i="2" s="1"/>
  <c r="T1003" i="2" s="1"/>
  <c r="J1003" i="2"/>
  <c r="U1002" i="2"/>
  <c r="Q1002" i="2"/>
  <c r="P1002" i="2"/>
  <c r="S1002" i="2" s="1"/>
  <c r="T1002" i="2" s="1"/>
  <c r="J1002" i="2"/>
  <c r="U1001" i="2"/>
  <c r="Q1001" i="2"/>
  <c r="S1001" i="2" s="1"/>
  <c r="T1001" i="2" s="1"/>
  <c r="P1001" i="2"/>
  <c r="J1001" i="2"/>
  <c r="U1000" i="2"/>
  <c r="Q1000" i="2"/>
  <c r="P1000" i="2"/>
  <c r="J1000" i="2"/>
  <c r="U999" i="2"/>
  <c r="S999" i="2"/>
  <c r="T999" i="2" s="1"/>
  <c r="Q999" i="2"/>
  <c r="P999" i="2"/>
  <c r="J999" i="2"/>
  <c r="U998" i="2"/>
  <c r="Q998" i="2"/>
  <c r="P998" i="2"/>
  <c r="J998" i="2"/>
  <c r="U997" i="2"/>
  <c r="S997" i="2"/>
  <c r="T997" i="2" s="1"/>
  <c r="Q997" i="2"/>
  <c r="P997" i="2"/>
  <c r="J997" i="2"/>
  <c r="U996" i="2"/>
  <c r="Q996" i="2"/>
  <c r="P996" i="2"/>
  <c r="J996" i="2"/>
  <c r="U995" i="2"/>
  <c r="Q995" i="2"/>
  <c r="P995" i="2"/>
  <c r="S995" i="2" s="1"/>
  <c r="T995" i="2" s="1"/>
  <c r="J995" i="2"/>
  <c r="U994" i="2"/>
  <c r="Q994" i="2"/>
  <c r="P994" i="2"/>
  <c r="S994" i="2" s="1"/>
  <c r="T994" i="2" s="1"/>
  <c r="J994" i="2"/>
  <c r="U993" i="2"/>
  <c r="Q993" i="2"/>
  <c r="S993" i="2" s="1"/>
  <c r="T993" i="2" s="1"/>
  <c r="P993" i="2"/>
  <c r="J993" i="2"/>
  <c r="U992" i="2"/>
  <c r="Q992" i="2"/>
  <c r="P992" i="2"/>
  <c r="J992" i="2"/>
  <c r="U991" i="2"/>
  <c r="S991" i="2"/>
  <c r="T991" i="2" s="1"/>
  <c r="Q991" i="2"/>
  <c r="P991" i="2"/>
  <c r="J991" i="2"/>
  <c r="U990" i="2"/>
  <c r="Q990" i="2"/>
  <c r="P990" i="2"/>
  <c r="J990" i="2"/>
  <c r="U989" i="2"/>
  <c r="S989" i="2"/>
  <c r="T989" i="2" s="1"/>
  <c r="Q989" i="2"/>
  <c r="P989" i="2"/>
  <c r="J989" i="2"/>
  <c r="U988" i="2"/>
  <c r="Q988" i="2"/>
  <c r="P988" i="2"/>
  <c r="J988" i="2"/>
  <c r="U987" i="2"/>
  <c r="Q987" i="2"/>
  <c r="P987" i="2"/>
  <c r="S987" i="2" s="1"/>
  <c r="T987" i="2" s="1"/>
  <c r="J987" i="2"/>
  <c r="U986" i="2"/>
  <c r="Q986" i="2"/>
  <c r="P986" i="2"/>
  <c r="S986" i="2" s="1"/>
  <c r="T986" i="2" s="1"/>
  <c r="J986" i="2"/>
  <c r="U985" i="2"/>
  <c r="Q985" i="2"/>
  <c r="S985" i="2" s="1"/>
  <c r="T985" i="2" s="1"/>
  <c r="P985" i="2"/>
  <c r="J985" i="2"/>
  <c r="U984" i="2"/>
  <c r="Q984" i="2"/>
  <c r="P984" i="2"/>
  <c r="J984" i="2"/>
  <c r="U983" i="2"/>
  <c r="S983" i="2"/>
  <c r="T983" i="2" s="1"/>
  <c r="Q983" i="2"/>
  <c r="P983" i="2"/>
  <c r="J983" i="2"/>
  <c r="U982" i="2"/>
  <c r="Q982" i="2"/>
  <c r="P982" i="2"/>
  <c r="J982" i="2"/>
  <c r="U981" i="2"/>
  <c r="S981" i="2"/>
  <c r="T981" i="2" s="1"/>
  <c r="Q981" i="2"/>
  <c r="P981" i="2"/>
  <c r="J981" i="2"/>
  <c r="U980" i="2"/>
  <c r="Q980" i="2"/>
  <c r="P980" i="2"/>
  <c r="J980" i="2"/>
  <c r="U979" i="2"/>
  <c r="Q979" i="2"/>
  <c r="P979" i="2"/>
  <c r="S979" i="2" s="1"/>
  <c r="T979" i="2" s="1"/>
  <c r="U978" i="2"/>
  <c r="Q978" i="2"/>
  <c r="S978" i="2" s="1"/>
  <c r="T978" i="2" s="1"/>
  <c r="P978" i="2"/>
  <c r="J978" i="2"/>
  <c r="U977" i="2"/>
  <c r="Q977" i="2"/>
  <c r="S977" i="2" s="1"/>
  <c r="T977" i="2" s="1"/>
  <c r="P977" i="2"/>
  <c r="J977" i="2"/>
  <c r="U976" i="2"/>
  <c r="Q976" i="2"/>
  <c r="S976" i="2" s="1"/>
  <c r="T976" i="2" s="1"/>
  <c r="P976" i="2"/>
  <c r="J976" i="2"/>
  <c r="U975" i="2"/>
  <c r="Q975" i="2"/>
  <c r="S975" i="2" s="1"/>
  <c r="T975" i="2" s="1"/>
  <c r="P975" i="2"/>
  <c r="J975" i="2"/>
  <c r="U974" i="2"/>
  <c r="Q974" i="2"/>
  <c r="S974" i="2" s="1"/>
  <c r="T974" i="2" s="1"/>
  <c r="P974" i="2"/>
  <c r="J974" i="2"/>
  <c r="U973" i="2"/>
  <c r="Q973" i="2"/>
  <c r="S973" i="2" s="1"/>
  <c r="T973" i="2" s="1"/>
  <c r="P973" i="2"/>
  <c r="J973" i="2"/>
  <c r="U972" i="2"/>
  <c r="Q972" i="2"/>
  <c r="S972" i="2" s="1"/>
  <c r="T972" i="2" s="1"/>
  <c r="P972" i="2"/>
  <c r="J972" i="2"/>
  <c r="U971" i="2"/>
  <c r="Q971" i="2"/>
  <c r="S971" i="2" s="1"/>
  <c r="T971" i="2" s="1"/>
  <c r="P971" i="2"/>
  <c r="J971" i="2"/>
  <c r="U970" i="2"/>
  <c r="Q970" i="2"/>
  <c r="S970" i="2" s="1"/>
  <c r="T970" i="2" s="1"/>
  <c r="P970" i="2"/>
  <c r="J970" i="2"/>
  <c r="U969" i="2"/>
  <c r="Q969" i="2"/>
  <c r="S969" i="2" s="1"/>
  <c r="T969" i="2" s="1"/>
  <c r="P969" i="2"/>
  <c r="J969" i="2"/>
  <c r="U968" i="2"/>
  <c r="Q968" i="2"/>
  <c r="S968" i="2" s="1"/>
  <c r="T968" i="2" s="1"/>
  <c r="P968" i="2"/>
  <c r="J968" i="2"/>
  <c r="U967" i="2"/>
  <c r="Q967" i="2"/>
  <c r="S967" i="2" s="1"/>
  <c r="T967" i="2" s="1"/>
  <c r="P967" i="2"/>
  <c r="J967" i="2"/>
  <c r="U966" i="2"/>
  <c r="Q966" i="2"/>
  <c r="S966" i="2" s="1"/>
  <c r="T966" i="2" s="1"/>
  <c r="P966" i="2"/>
  <c r="J966" i="2"/>
  <c r="U965" i="2"/>
  <c r="Q965" i="2"/>
  <c r="S965" i="2" s="1"/>
  <c r="T965" i="2" s="1"/>
  <c r="P965" i="2"/>
  <c r="J965" i="2"/>
  <c r="U964" i="2"/>
  <c r="Q964" i="2"/>
  <c r="S964" i="2" s="1"/>
  <c r="T964" i="2" s="1"/>
  <c r="P964" i="2"/>
  <c r="J964" i="2"/>
  <c r="U963" i="2"/>
  <c r="Q963" i="2"/>
  <c r="S963" i="2" s="1"/>
  <c r="T963" i="2" s="1"/>
  <c r="P963" i="2"/>
  <c r="J963" i="2"/>
  <c r="U962" i="2"/>
  <c r="Q962" i="2"/>
  <c r="S962" i="2" s="1"/>
  <c r="T962" i="2" s="1"/>
  <c r="P962" i="2"/>
  <c r="J962" i="2"/>
  <c r="U961" i="2"/>
  <c r="Q961" i="2"/>
  <c r="S961" i="2" s="1"/>
  <c r="T961" i="2" s="1"/>
  <c r="P961" i="2"/>
  <c r="J961" i="2"/>
  <c r="U960" i="2"/>
  <c r="Q960" i="2"/>
  <c r="S960" i="2" s="1"/>
  <c r="T960" i="2" s="1"/>
  <c r="P960" i="2"/>
  <c r="J960" i="2"/>
  <c r="U959" i="2"/>
  <c r="Q959" i="2"/>
  <c r="S959" i="2" s="1"/>
  <c r="T959" i="2" s="1"/>
  <c r="P959" i="2"/>
  <c r="J959" i="2"/>
  <c r="U958" i="2"/>
  <c r="Q958" i="2"/>
  <c r="S958" i="2" s="1"/>
  <c r="T958" i="2" s="1"/>
  <c r="P958" i="2"/>
  <c r="J958" i="2"/>
  <c r="U957" i="2"/>
  <c r="Q957" i="2"/>
  <c r="S957" i="2" s="1"/>
  <c r="T957" i="2" s="1"/>
  <c r="P957" i="2"/>
  <c r="J957" i="2"/>
  <c r="U956" i="2"/>
  <c r="Q956" i="2"/>
  <c r="S956" i="2" s="1"/>
  <c r="T956" i="2" s="1"/>
  <c r="P956" i="2"/>
  <c r="J956" i="2"/>
  <c r="U955" i="2"/>
  <c r="Q955" i="2"/>
  <c r="S955" i="2" s="1"/>
  <c r="T955" i="2" s="1"/>
  <c r="P955" i="2"/>
  <c r="J955" i="2"/>
  <c r="U954" i="2"/>
  <c r="Q954" i="2"/>
  <c r="S954" i="2" s="1"/>
  <c r="T954" i="2" s="1"/>
  <c r="P954" i="2"/>
  <c r="J954" i="2"/>
  <c r="U953" i="2"/>
  <c r="Q953" i="2"/>
  <c r="S953" i="2" s="1"/>
  <c r="T953" i="2" s="1"/>
  <c r="P953" i="2"/>
  <c r="J953" i="2"/>
  <c r="U952" i="2"/>
  <c r="Q952" i="2"/>
  <c r="S952" i="2" s="1"/>
  <c r="T952" i="2" s="1"/>
  <c r="P952" i="2"/>
  <c r="J952" i="2"/>
  <c r="U951" i="2"/>
  <c r="Q951" i="2"/>
  <c r="S951" i="2" s="1"/>
  <c r="T951" i="2" s="1"/>
  <c r="P951" i="2"/>
  <c r="J951" i="2"/>
  <c r="U950" i="2"/>
  <c r="Q950" i="2"/>
  <c r="S950" i="2" s="1"/>
  <c r="T950" i="2" s="1"/>
  <c r="P950" i="2"/>
  <c r="J950" i="2"/>
  <c r="U949" i="2"/>
  <c r="Q949" i="2"/>
  <c r="S949" i="2" s="1"/>
  <c r="T949" i="2" s="1"/>
  <c r="P949" i="2"/>
  <c r="J949" i="2"/>
  <c r="U948" i="2"/>
  <c r="Q948" i="2"/>
  <c r="S948" i="2" s="1"/>
  <c r="T948" i="2" s="1"/>
  <c r="P948" i="2"/>
  <c r="U947" i="2"/>
  <c r="Q947" i="2"/>
  <c r="P947" i="2"/>
  <c r="S947" i="2" s="1"/>
  <c r="T947" i="2" s="1"/>
  <c r="J947" i="2"/>
  <c r="U946" i="2"/>
  <c r="Q946" i="2"/>
  <c r="S946" i="2" s="1"/>
  <c r="T946" i="2" s="1"/>
  <c r="P946" i="2"/>
  <c r="J946" i="2"/>
  <c r="U945" i="2"/>
  <c r="Q945" i="2"/>
  <c r="P945" i="2"/>
  <c r="J945" i="2"/>
  <c r="U944" i="2"/>
  <c r="S944" i="2"/>
  <c r="T944" i="2" s="1"/>
  <c r="Q944" i="2"/>
  <c r="P944" i="2"/>
  <c r="J944" i="2"/>
  <c r="U943" i="2"/>
  <c r="Q943" i="2"/>
  <c r="P943" i="2"/>
  <c r="S943" i="2" s="1"/>
  <c r="T943" i="2" s="1"/>
  <c r="J943" i="2"/>
  <c r="U942" i="2"/>
  <c r="Q942" i="2"/>
  <c r="S942" i="2" s="1"/>
  <c r="T942" i="2" s="1"/>
  <c r="P942" i="2"/>
  <c r="U941" i="2"/>
  <c r="Q941" i="2"/>
  <c r="P941" i="2"/>
  <c r="J941" i="2"/>
  <c r="U940" i="2"/>
  <c r="Q940" i="2"/>
  <c r="P940" i="2"/>
  <c r="J940" i="2"/>
  <c r="U939" i="2"/>
  <c r="Q939" i="2"/>
  <c r="P939" i="2"/>
  <c r="J939" i="2"/>
  <c r="U938" i="2"/>
  <c r="Q938" i="2"/>
  <c r="P938" i="2"/>
  <c r="J938" i="2"/>
  <c r="U937" i="2"/>
  <c r="Q937" i="2"/>
  <c r="P937" i="2"/>
  <c r="S937" i="2" s="1"/>
  <c r="T937" i="2" s="1"/>
  <c r="J937" i="2"/>
  <c r="U936" i="2"/>
  <c r="Q936" i="2"/>
  <c r="P936" i="2"/>
  <c r="J936" i="2"/>
  <c r="U935" i="2"/>
  <c r="Q935" i="2"/>
  <c r="P935" i="2"/>
  <c r="J935" i="2"/>
  <c r="U934" i="2"/>
  <c r="Q934" i="2"/>
  <c r="P934" i="2"/>
  <c r="J934" i="2"/>
  <c r="U933" i="2"/>
  <c r="S933" i="2"/>
  <c r="T933" i="2" s="1"/>
  <c r="Q933" i="2"/>
  <c r="P933" i="2"/>
  <c r="J933" i="2"/>
  <c r="U932" i="2"/>
  <c r="Q932" i="2"/>
  <c r="P932" i="2"/>
  <c r="J932" i="2"/>
  <c r="U931" i="2"/>
  <c r="Q931" i="2"/>
  <c r="P931" i="2"/>
  <c r="J931" i="2"/>
  <c r="U930" i="2"/>
  <c r="Q930" i="2"/>
  <c r="P930" i="2"/>
  <c r="J930" i="2"/>
  <c r="U929" i="2"/>
  <c r="Q929" i="2"/>
  <c r="P929" i="2"/>
  <c r="S929" i="2" s="1"/>
  <c r="T929" i="2" s="1"/>
  <c r="J929" i="2"/>
  <c r="U928" i="2"/>
  <c r="Q928" i="2"/>
  <c r="P928" i="2"/>
  <c r="J928" i="2"/>
  <c r="U927" i="2"/>
  <c r="Q927" i="2"/>
  <c r="P927" i="2"/>
  <c r="J927" i="2"/>
  <c r="U926" i="2"/>
  <c r="Q926" i="2"/>
  <c r="P926" i="2"/>
  <c r="J926" i="2"/>
  <c r="U925" i="2"/>
  <c r="S925" i="2"/>
  <c r="T925" i="2" s="1"/>
  <c r="Q925" i="2"/>
  <c r="P925" i="2"/>
  <c r="J925" i="2"/>
  <c r="U924" i="2"/>
  <c r="Q924" i="2"/>
  <c r="P924" i="2"/>
  <c r="J924" i="2"/>
  <c r="U923" i="2"/>
  <c r="Q923" i="2"/>
  <c r="P923" i="2"/>
  <c r="J923" i="2"/>
  <c r="U922" i="2"/>
  <c r="Q922" i="2"/>
  <c r="P922" i="2"/>
  <c r="J922" i="2"/>
  <c r="U921" i="2"/>
  <c r="Q921" i="2"/>
  <c r="P921" i="2"/>
  <c r="S921" i="2" s="1"/>
  <c r="T921" i="2" s="1"/>
  <c r="J921" i="2"/>
  <c r="U920" i="2"/>
  <c r="Q920" i="2"/>
  <c r="P920" i="2"/>
  <c r="J920" i="2"/>
  <c r="U919" i="2"/>
  <c r="Q919" i="2"/>
  <c r="P919" i="2"/>
  <c r="J919" i="2"/>
  <c r="U918" i="2"/>
  <c r="Q918" i="2"/>
  <c r="P918" i="2"/>
  <c r="J918" i="2"/>
  <c r="U917" i="2"/>
  <c r="S917" i="2"/>
  <c r="T917" i="2" s="1"/>
  <c r="Q917" i="2"/>
  <c r="P917" i="2"/>
  <c r="J917" i="2"/>
  <c r="U916" i="2"/>
  <c r="Q916" i="2"/>
  <c r="P916" i="2"/>
  <c r="J916" i="2"/>
  <c r="U915" i="2"/>
  <c r="Q915" i="2"/>
  <c r="P915" i="2"/>
  <c r="J915" i="2"/>
  <c r="U914" i="2"/>
  <c r="Q914" i="2"/>
  <c r="P914" i="2"/>
  <c r="J914" i="2"/>
  <c r="U913" i="2"/>
  <c r="Q913" i="2"/>
  <c r="P913" i="2"/>
  <c r="S913" i="2" s="1"/>
  <c r="T913" i="2" s="1"/>
  <c r="J913" i="2"/>
  <c r="U912" i="2"/>
  <c r="Q912" i="2"/>
  <c r="P912" i="2"/>
  <c r="J912" i="2"/>
  <c r="U911" i="2"/>
  <c r="Q911" i="2"/>
  <c r="P911" i="2"/>
  <c r="J911" i="2"/>
  <c r="U910" i="2"/>
  <c r="Q910" i="2"/>
  <c r="P910" i="2"/>
  <c r="J910" i="2"/>
  <c r="U909" i="2"/>
  <c r="S909" i="2"/>
  <c r="T909" i="2" s="1"/>
  <c r="Q909" i="2"/>
  <c r="P909" i="2"/>
  <c r="J909" i="2"/>
  <c r="U908" i="2"/>
  <c r="Q908" i="2"/>
  <c r="P908" i="2"/>
  <c r="J908" i="2"/>
  <c r="U907" i="2"/>
  <c r="Q907" i="2"/>
  <c r="P907" i="2"/>
  <c r="J907" i="2"/>
  <c r="U906" i="2"/>
  <c r="Q906" i="2"/>
  <c r="P906" i="2"/>
  <c r="J906" i="2"/>
  <c r="U905" i="2"/>
  <c r="Q905" i="2"/>
  <c r="P905" i="2"/>
  <c r="S905" i="2" s="1"/>
  <c r="T905" i="2" s="1"/>
  <c r="J905" i="2"/>
  <c r="U904" i="2"/>
  <c r="Q904" i="2"/>
  <c r="P904" i="2"/>
  <c r="J904" i="2"/>
  <c r="U903" i="2"/>
  <c r="Q903" i="2"/>
  <c r="P903" i="2"/>
  <c r="J903" i="2"/>
  <c r="U902" i="2"/>
  <c r="Q902" i="2"/>
  <c r="P902" i="2"/>
  <c r="J902" i="2"/>
  <c r="U901" i="2"/>
  <c r="S901" i="2"/>
  <c r="T901" i="2" s="1"/>
  <c r="Q901" i="2"/>
  <c r="P901" i="2"/>
  <c r="J901" i="2"/>
  <c r="U900" i="2"/>
  <c r="Q900" i="2"/>
  <c r="P900" i="2"/>
  <c r="J900" i="2"/>
  <c r="U899" i="2"/>
  <c r="Q899" i="2"/>
  <c r="P899" i="2"/>
  <c r="J899" i="2"/>
  <c r="U898" i="2"/>
  <c r="Q898" i="2"/>
  <c r="P898" i="2"/>
  <c r="J898" i="2"/>
  <c r="U897" i="2"/>
  <c r="Q897" i="2"/>
  <c r="P897" i="2"/>
  <c r="S897" i="2" s="1"/>
  <c r="T897" i="2" s="1"/>
  <c r="J897" i="2"/>
  <c r="U896" i="2"/>
  <c r="Q896" i="2"/>
  <c r="P896" i="2"/>
  <c r="J896" i="2"/>
  <c r="U895" i="2"/>
  <c r="Q895" i="2"/>
  <c r="P895" i="2"/>
  <c r="J895" i="2"/>
  <c r="U894" i="2"/>
  <c r="Q894" i="2"/>
  <c r="P894" i="2"/>
  <c r="J894" i="2"/>
  <c r="U893" i="2"/>
  <c r="S893" i="2"/>
  <c r="T893" i="2" s="1"/>
  <c r="Q893" i="2"/>
  <c r="P893" i="2"/>
  <c r="J893" i="2"/>
  <c r="U892" i="2"/>
  <c r="Q892" i="2"/>
  <c r="P892" i="2"/>
  <c r="J892" i="2"/>
  <c r="U891" i="2"/>
  <c r="Q891" i="2"/>
  <c r="P891" i="2"/>
  <c r="J891" i="2"/>
  <c r="U890" i="2"/>
  <c r="Q890" i="2"/>
  <c r="P890" i="2"/>
  <c r="J890" i="2"/>
  <c r="U889" i="2"/>
  <c r="Q889" i="2"/>
  <c r="P889" i="2"/>
  <c r="S889" i="2" s="1"/>
  <c r="T889" i="2" s="1"/>
  <c r="J889" i="2"/>
  <c r="U888" i="2"/>
  <c r="Q888" i="2"/>
  <c r="P888" i="2"/>
  <c r="J888" i="2"/>
  <c r="U887" i="2"/>
  <c r="Q887" i="2"/>
  <c r="P887" i="2"/>
  <c r="U886" i="2"/>
  <c r="Q886" i="2"/>
  <c r="P886" i="2"/>
  <c r="J886" i="2"/>
  <c r="U885" i="2"/>
  <c r="Q885" i="2"/>
  <c r="P885" i="2"/>
  <c r="S885" i="2" s="1"/>
  <c r="T885" i="2" s="1"/>
  <c r="J885" i="2"/>
  <c r="U884" i="2"/>
  <c r="Q884" i="2"/>
  <c r="P884" i="2"/>
  <c r="S884" i="2" s="1"/>
  <c r="T884" i="2" s="1"/>
  <c r="J884" i="2"/>
  <c r="U883" i="2"/>
  <c r="Q883" i="2"/>
  <c r="S883" i="2" s="1"/>
  <c r="T883" i="2" s="1"/>
  <c r="P883" i="2"/>
  <c r="J883" i="2"/>
  <c r="U882" i="2"/>
  <c r="Q882" i="2"/>
  <c r="P882" i="2"/>
  <c r="J882" i="2"/>
  <c r="U881" i="2"/>
  <c r="S881" i="2"/>
  <c r="T881" i="2" s="1"/>
  <c r="Q881" i="2"/>
  <c r="P881" i="2"/>
  <c r="J881" i="2"/>
  <c r="U880" i="2"/>
  <c r="Q880" i="2"/>
  <c r="P880" i="2"/>
  <c r="S880" i="2" s="1"/>
  <c r="T880" i="2" s="1"/>
  <c r="J880" i="2"/>
  <c r="U879" i="2"/>
  <c r="Q879" i="2"/>
  <c r="S879" i="2" s="1"/>
  <c r="T879" i="2" s="1"/>
  <c r="P879" i="2"/>
  <c r="J879" i="2"/>
  <c r="U878" i="2"/>
  <c r="Q878" i="2"/>
  <c r="P878" i="2"/>
  <c r="J878" i="2"/>
  <c r="U877" i="2"/>
  <c r="Q877" i="2"/>
  <c r="P877" i="2"/>
  <c r="S877" i="2" s="1"/>
  <c r="T877" i="2" s="1"/>
  <c r="J877" i="2"/>
  <c r="U876" i="2"/>
  <c r="Q876" i="2"/>
  <c r="P876" i="2"/>
  <c r="S876" i="2" s="1"/>
  <c r="T876" i="2" s="1"/>
  <c r="J876" i="2"/>
  <c r="U875" i="2"/>
  <c r="Q875" i="2"/>
  <c r="S875" i="2" s="1"/>
  <c r="T875" i="2" s="1"/>
  <c r="P875" i="2"/>
  <c r="J875" i="2"/>
  <c r="U874" i="2"/>
  <c r="Q874" i="2"/>
  <c r="P874" i="2"/>
  <c r="J874" i="2"/>
  <c r="U873" i="2"/>
  <c r="S873" i="2"/>
  <c r="T873" i="2" s="1"/>
  <c r="Q873" i="2"/>
  <c r="P873" i="2"/>
  <c r="J873" i="2"/>
  <c r="U872" i="2"/>
  <c r="Q872" i="2"/>
  <c r="P872" i="2"/>
  <c r="S872" i="2" s="1"/>
  <c r="T872" i="2" s="1"/>
  <c r="J872" i="2"/>
  <c r="U871" i="2"/>
  <c r="Q871" i="2"/>
  <c r="S871" i="2" s="1"/>
  <c r="T871" i="2" s="1"/>
  <c r="P871" i="2"/>
  <c r="J871" i="2"/>
  <c r="U870" i="2"/>
  <c r="Q870" i="2"/>
  <c r="P870" i="2"/>
  <c r="J870" i="2"/>
  <c r="U869" i="2"/>
  <c r="Q869" i="2"/>
  <c r="P869" i="2"/>
  <c r="S869" i="2" s="1"/>
  <c r="T869" i="2" s="1"/>
  <c r="J869" i="2"/>
  <c r="U868" i="2"/>
  <c r="Q868" i="2"/>
  <c r="P868" i="2"/>
  <c r="S868" i="2" s="1"/>
  <c r="T868" i="2" s="1"/>
  <c r="J868" i="2"/>
  <c r="U867" i="2"/>
  <c r="Q867" i="2"/>
  <c r="S867" i="2" s="1"/>
  <c r="T867" i="2" s="1"/>
  <c r="P867" i="2"/>
  <c r="J867" i="2"/>
  <c r="U866" i="2"/>
  <c r="Q866" i="2"/>
  <c r="P866" i="2"/>
  <c r="J866" i="2"/>
  <c r="U865" i="2"/>
  <c r="S865" i="2"/>
  <c r="T865" i="2" s="1"/>
  <c r="Q865" i="2"/>
  <c r="P865" i="2"/>
  <c r="J865" i="2"/>
  <c r="U864" i="2"/>
  <c r="Q864" i="2"/>
  <c r="P864" i="2"/>
  <c r="S864" i="2" s="1"/>
  <c r="T864" i="2" s="1"/>
  <c r="J864" i="2"/>
  <c r="U863" i="2"/>
  <c r="Q863" i="2"/>
  <c r="S863" i="2" s="1"/>
  <c r="T863" i="2" s="1"/>
  <c r="P863" i="2"/>
  <c r="J863" i="2"/>
  <c r="U862" i="2"/>
  <c r="Q862" i="2"/>
  <c r="P862" i="2"/>
  <c r="J862" i="2"/>
  <c r="U861" i="2"/>
  <c r="Q861" i="2"/>
  <c r="P861" i="2"/>
  <c r="S861" i="2" s="1"/>
  <c r="T861" i="2" s="1"/>
  <c r="J861" i="2"/>
  <c r="U860" i="2"/>
  <c r="Q860" i="2"/>
  <c r="P860" i="2"/>
  <c r="S860" i="2" s="1"/>
  <c r="T860" i="2" s="1"/>
  <c r="J860" i="2"/>
  <c r="U859" i="2"/>
  <c r="Q859" i="2"/>
  <c r="S859" i="2" s="1"/>
  <c r="T859" i="2" s="1"/>
  <c r="P859" i="2"/>
  <c r="J859" i="2"/>
  <c r="U858" i="2"/>
  <c r="Q858" i="2"/>
  <c r="P858" i="2"/>
  <c r="J858" i="2"/>
  <c r="U857" i="2"/>
  <c r="S857" i="2"/>
  <c r="T857" i="2" s="1"/>
  <c r="Q857" i="2"/>
  <c r="P857" i="2"/>
  <c r="J857" i="2"/>
  <c r="U856" i="2"/>
  <c r="Q856" i="2"/>
  <c r="S856" i="2" s="1"/>
  <c r="T856" i="2" s="1"/>
  <c r="P856" i="2"/>
  <c r="J856" i="2"/>
  <c r="U855" i="2"/>
  <c r="Q855" i="2"/>
  <c r="P855" i="2"/>
  <c r="S855" i="2" s="1"/>
  <c r="T855" i="2" s="1"/>
  <c r="J855" i="2"/>
  <c r="U854" i="2"/>
  <c r="Q854" i="2"/>
  <c r="P854" i="2"/>
  <c r="S854" i="2" s="1"/>
  <c r="T854" i="2" s="1"/>
  <c r="J854" i="2"/>
  <c r="U853" i="2"/>
  <c r="Q853" i="2"/>
  <c r="S853" i="2" s="1"/>
  <c r="T853" i="2" s="1"/>
  <c r="P853" i="2"/>
  <c r="J853" i="2"/>
  <c r="U852" i="2"/>
  <c r="Q852" i="2"/>
  <c r="P852" i="2"/>
  <c r="J852" i="2"/>
  <c r="U851" i="2"/>
  <c r="S851" i="2"/>
  <c r="T851" i="2" s="1"/>
  <c r="Q851" i="2"/>
  <c r="P851" i="2"/>
  <c r="J851" i="2"/>
  <c r="U850" i="2"/>
  <c r="Q850" i="2"/>
  <c r="P850" i="2"/>
  <c r="S850" i="2" s="1"/>
  <c r="T850" i="2" s="1"/>
  <c r="J850" i="2"/>
  <c r="U849" i="2"/>
  <c r="Q849" i="2"/>
  <c r="S849" i="2" s="1"/>
  <c r="T849" i="2" s="1"/>
  <c r="P849" i="2"/>
  <c r="U848" i="2"/>
  <c r="Q848" i="2"/>
  <c r="P848" i="2"/>
  <c r="J848" i="2"/>
  <c r="U847" i="2"/>
  <c r="Q847" i="2"/>
  <c r="P847" i="2"/>
  <c r="J847" i="2"/>
  <c r="U846" i="2"/>
  <c r="Q846" i="2"/>
  <c r="P846" i="2"/>
  <c r="S846" i="2" s="1"/>
  <c r="T846" i="2" s="1"/>
  <c r="J846" i="2"/>
  <c r="U845" i="2"/>
  <c r="Q845" i="2"/>
  <c r="P845" i="2"/>
  <c r="J845" i="2"/>
  <c r="U844" i="2"/>
  <c r="Q844" i="2"/>
  <c r="P844" i="2"/>
  <c r="J844" i="2"/>
  <c r="U843" i="2"/>
  <c r="Q843" i="2"/>
  <c r="P843" i="2"/>
  <c r="J843" i="2"/>
  <c r="U842" i="2"/>
  <c r="S842" i="2"/>
  <c r="T842" i="2" s="1"/>
  <c r="Q842" i="2"/>
  <c r="P842" i="2"/>
  <c r="J842" i="2"/>
  <c r="U841" i="2"/>
  <c r="Q841" i="2"/>
  <c r="P841" i="2"/>
  <c r="J841" i="2"/>
  <c r="U840" i="2"/>
  <c r="Q840" i="2"/>
  <c r="P840" i="2"/>
  <c r="J840" i="2"/>
  <c r="U839" i="2"/>
  <c r="Q839" i="2"/>
  <c r="P839" i="2"/>
  <c r="J839" i="2"/>
  <c r="U838" i="2"/>
  <c r="Q838" i="2"/>
  <c r="P838" i="2"/>
  <c r="S838" i="2" s="1"/>
  <c r="T838" i="2" s="1"/>
  <c r="J838" i="2"/>
  <c r="U837" i="2"/>
  <c r="Q837" i="2"/>
  <c r="P837" i="2"/>
  <c r="J837" i="2"/>
  <c r="U836" i="2"/>
  <c r="Q836" i="2"/>
  <c r="P836" i="2"/>
  <c r="J836" i="2"/>
  <c r="U835" i="2"/>
  <c r="Q835" i="2"/>
  <c r="P835" i="2"/>
  <c r="J835" i="2"/>
  <c r="U834" i="2"/>
  <c r="S834" i="2"/>
  <c r="T834" i="2" s="1"/>
  <c r="Q834" i="2"/>
  <c r="P834" i="2"/>
  <c r="J834" i="2"/>
  <c r="U833" i="2"/>
  <c r="Q833" i="2"/>
  <c r="P833" i="2"/>
  <c r="J833" i="2"/>
  <c r="U832" i="2"/>
  <c r="Q832" i="2"/>
  <c r="S832" i="2" s="1"/>
  <c r="T832" i="2" s="1"/>
  <c r="P832" i="2"/>
  <c r="J832" i="2"/>
  <c r="U831" i="2"/>
  <c r="Q831" i="2"/>
  <c r="P831" i="2"/>
  <c r="J831" i="2"/>
  <c r="U830" i="2"/>
  <c r="Q830" i="2"/>
  <c r="P830" i="2"/>
  <c r="S830" i="2" s="1"/>
  <c r="T830" i="2" s="1"/>
  <c r="J830" i="2"/>
  <c r="U829" i="2"/>
  <c r="Q829" i="2"/>
  <c r="P829" i="2"/>
  <c r="J829" i="2"/>
  <c r="U828" i="2"/>
  <c r="Q828" i="2"/>
  <c r="P828" i="2"/>
  <c r="J828" i="2"/>
  <c r="U827" i="2"/>
  <c r="Q827" i="2"/>
  <c r="P827" i="2"/>
  <c r="J827" i="2"/>
  <c r="U826" i="2"/>
  <c r="S826" i="2"/>
  <c r="T826" i="2" s="1"/>
  <c r="Q826" i="2"/>
  <c r="P826" i="2"/>
  <c r="J826" i="2"/>
  <c r="U825" i="2"/>
  <c r="Q825" i="2"/>
  <c r="P825" i="2"/>
  <c r="J825" i="2"/>
  <c r="U824" i="2"/>
  <c r="Q824" i="2"/>
  <c r="P824" i="2"/>
  <c r="J824" i="2"/>
  <c r="U823" i="2"/>
  <c r="Q823" i="2"/>
  <c r="P823" i="2"/>
  <c r="J823" i="2"/>
  <c r="U822" i="2"/>
  <c r="Q822" i="2"/>
  <c r="P822" i="2"/>
  <c r="S822" i="2" s="1"/>
  <c r="T822" i="2" s="1"/>
  <c r="J822" i="2"/>
  <c r="U821" i="2"/>
  <c r="Q821" i="2"/>
  <c r="P821" i="2"/>
  <c r="J821" i="2"/>
  <c r="U820" i="2"/>
  <c r="Q820" i="2"/>
  <c r="P820" i="2"/>
  <c r="J820" i="2"/>
  <c r="U819" i="2"/>
  <c r="Q819" i="2"/>
  <c r="P819" i="2"/>
  <c r="J819" i="2"/>
  <c r="U818" i="2"/>
  <c r="S818" i="2"/>
  <c r="T818" i="2" s="1"/>
  <c r="Q818" i="2"/>
  <c r="P818" i="2"/>
  <c r="J818" i="2"/>
  <c r="U817" i="2"/>
  <c r="Q817" i="2"/>
  <c r="P817" i="2"/>
  <c r="J817" i="2"/>
  <c r="U816" i="2"/>
  <c r="Q816" i="2"/>
  <c r="P816" i="2"/>
  <c r="J816" i="2"/>
  <c r="U815" i="2"/>
  <c r="Q815" i="2"/>
  <c r="P815" i="2"/>
  <c r="J815" i="2"/>
  <c r="U814" i="2"/>
  <c r="Q814" i="2"/>
  <c r="P814" i="2"/>
  <c r="S814" i="2" s="1"/>
  <c r="T814" i="2" s="1"/>
  <c r="J814" i="2"/>
  <c r="U813" i="2"/>
  <c r="Q813" i="2"/>
  <c r="P813" i="2"/>
  <c r="J813" i="2"/>
  <c r="U812" i="2"/>
  <c r="Q812" i="2"/>
  <c r="P812" i="2"/>
  <c r="J812" i="2"/>
  <c r="U811" i="2"/>
  <c r="Q811" i="2"/>
  <c r="P811" i="2"/>
  <c r="J811" i="2"/>
  <c r="U810" i="2"/>
  <c r="S810" i="2"/>
  <c r="T810" i="2" s="1"/>
  <c r="Q810" i="2"/>
  <c r="P810" i="2"/>
  <c r="J810" i="2"/>
  <c r="U809" i="2"/>
  <c r="Q809" i="2"/>
  <c r="P809" i="2"/>
  <c r="J809" i="2"/>
  <c r="U808" i="2"/>
  <c r="Q808" i="2"/>
  <c r="P808" i="2"/>
  <c r="J808" i="2"/>
  <c r="U807" i="2"/>
  <c r="Q807" i="2"/>
  <c r="P807" i="2"/>
  <c r="J807" i="2"/>
  <c r="U806" i="2"/>
  <c r="Q806" i="2"/>
  <c r="P806" i="2"/>
  <c r="S806" i="2" s="1"/>
  <c r="T806" i="2" s="1"/>
  <c r="J806" i="2"/>
  <c r="U805" i="2"/>
  <c r="Q805" i="2"/>
  <c r="P805" i="2"/>
  <c r="J805" i="2"/>
  <c r="U804" i="2"/>
  <c r="Q804" i="2"/>
  <c r="P804" i="2"/>
  <c r="J804" i="2"/>
  <c r="U803" i="2"/>
  <c r="Q803" i="2"/>
  <c r="P803" i="2"/>
  <c r="J803" i="2"/>
  <c r="U802" i="2"/>
  <c r="S802" i="2"/>
  <c r="T802" i="2" s="1"/>
  <c r="Q802" i="2"/>
  <c r="P802" i="2"/>
  <c r="J802" i="2"/>
  <c r="U801" i="2"/>
  <c r="Q801" i="2"/>
  <c r="P801" i="2"/>
  <c r="J801" i="2"/>
  <c r="U800" i="2"/>
  <c r="Q800" i="2"/>
  <c r="P800" i="2"/>
  <c r="J800" i="2"/>
  <c r="U799" i="2"/>
  <c r="Q799" i="2"/>
  <c r="P799" i="2"/>
  <c r="J799" i="2"/>
  <c r="U798" i="2"/>
  <c r="Q798" i="2"/>
  <c r="P798" i="2"/>
  <c r="S798" i="2" s="1"/>
  <c r="T798" i="2" s="1"/>
  <c r="J798" i="2"/>
  <c r="U797" i="2"/>
  <c r="Q797" i="2"/>
  <c r="P797" i="2"/>
  <c r="J797" i="2"/>
  <c r="U796" i="2"/>
  <c r="Q796" i="2"/>
  <c r="P796" i="2"/>
  <c r="J796" i="2"/>
  <c r="U795" i="2"/>
  <c r="Q795" i="2"/>
  <c r="P795" i="2"/>
  <c r="J795" i="2"/>
  <c r="U794" i="2"/>
  <c r="S794" i="2"/>
  <c r="T794" i="2" s="1"/>
  <c r="Q794" i="2"/>
  <c r="P794" i="2"/>
  <c r="J794" i="2"/>
  <c r="U793" i="2"/>
  <c r="Q793" i="2"/>
  <c r="P793" i="2"/>
  <c r="J793" i="2"/>
  <c r="U792" i="2"/>
  <c r="Q792" i="2"/>
  <c r="P792" i="2"/>
  <c r="J792" i="2"/>
  <c r="U791" i="2"/>
  <c r="Q791" i="2"/>
  <c r="P791" i="2"/>
  <c r="J791" i="2"/>
  <c r="U790" i="2"/>
  <c r="Q790" i="2"/>
  <c r="P790" i="2"/>
  <c r="S790" i="2" s="1"/>
  <c r="T790" i="2" s="1"/>
  <c r="J790" i="2"/>
  <c r="U789" i="2"/>
  <c r="Q789" i="2"/>
  <c r="P789" i="2"/>
  <c r="U788" i="2"/>
  <c r="Q788" i="2"/>
  <c r="P788" i="2"/>
  <c r="S788" i="2" s="1"/>
  <c r="T788" i="2" s="1"/>
  <c r="J788" i="2"/>
  <c r="U787" i="2"/>
  <c r="Q787" i="2"/>
  <c r="P787" i="2"/>
  <c r="S787" i="2" s="1"/>
  <c r="T787" i="2" s="1"/>
  <c r="U786" i="2"/>
  <c r="Q786" i="2"/>
  <c r="S786" i="2" s="1"/>
  <c r="T786" i="2" s="1"/>
  <c r="P786" i="2"/>
  <c r="J786" i="2"/>
  <c r="U785" i="2"/>
  <c r="Q785" i="2"/>
  <c r="S785" i="2" s="1"/>
  <c r="T785" i="2" s="1"/>
  <c r="P785" i="2"/>
  <c r="J785" i="2"/>
  <c r="U784" i="2"/>
  <c r="Q784" i="2"/>
  <c r="S784" i="2" s="1"/>
  <c r="T784" i="2" s="1"/>
  <c r="P784" i="2"/>
  <c r="J784" i="2"/>
  <c r="U783" i="2"/>
  <c r="Q783" i="2"/>
  <c r="S783" i="2" s="1"/>
  <c r="T783" i="2" s="1"/>
  <c r="P783" i="2"/>
  <c r="J783" i="2"/>
  <c r="U782" i="2"/>
  <c r="Q782" i="2"/>
  <c r="S782" i="2" s="1"/>
  <c r="T782" i="2" s="1"/>
  <c r="P782" i="2"/>
  <c r="J782" i="2"/>
  <c r="U781" i="2"/>
  <c r="Q781" i="2"/>
  <c r="S781" i="2" s="1"/>
  <c r="T781" i="2" s="1"/>
  <c r="P781" i="2"/>
  <c r="J781" i="2"/>
  <c r="U780" i="2"/>
  <c r="Q780" i="2"/>
  <c r="S780" i="2" s="1"/>
  <c r="T780" i="2" s="1"/>
  <c r="P780" i="2"/>
  <c r="J780" i="2"/>
  <c r="U779" i="2"/>
  <c r="Q779" i="2"/>
  <c r="S779" i="2" s="1"/>
  <c r="T779" i="2" s="1"/>
  <c r="P779" i="2"/>
  <c r="J779" i="2"/>
  <c r="U778" i="2"/>
  <c r="Q778" i="2"/>
  <c r="S778" i="2" s="1"/>
  <c r="T778" i="2" s="1"/>
  <c r="P778" i="2"/>
  <c r="J778" i="2"/>
  <c r="U777" i="2"/>
  <c r="Q777" i="2"/>
  <c r="S777" i="2" s="1"/>
  <c r="T777" i="2" s="1"/>
  <c r="P777" i="2"/>
  <c r="J777" i="2"/>
  <c r="U776" i="2"/>
  <c r="Q776" i="2"/>
  <c r="S776" i="2" s="1"/>
  <c r="T776" i="2" s="1"/>
  <c r="P776" i="2"/>
  <c r="J776" i="2"/>
  <c r="U775" i="2"/>
  <c r="Q775" i="2"/>
  <c r="S775" i="2" s="1"/>
  <c r="T775" i="2" s="1"/>
  <c r="P775" i="2"/>
  <c r="J775" i="2"/>
  <c r="U774" i="2"/>
  <c r="Q774" i="2"/>
  <c r="S774" i="2" s="1"/>
  <c r="T774" i="2" s="1"/>
  <c r="P774" i="2"/>
  <c r="J774" i="2"/>
  <c r="U773" i="2"/>
  <c r="Q773" i="2"/>
  <c r="S773" i="2" s="1"/>
  <c r="T773" i="2" s="1"/>
  <c r="P773" i="2"/>
  <c r="J773" i="2"/>
  <c r="U772" i="2"/>
  <c r="Q772" i="2"/>
  <c r="S772" i="2" s="1"/>
  <c r="T772" i="2" s="1"/>
  <c r="P772" i="2"/>
  <c r="J772" i="2"/>
  <c r="U771" i="2"/>
  <c r="Q771" i="2"/>
  <c r="S771" i="2" s="1"/>
  <c r="T771" i="2" s="1"/>
  <c r="P771" i="2"/>
  <c r="J771" i="2"/>
  <c r="U770" i="2"/>
  <c r="Q770" i="2"/>
  <c r="S770" i="2" s="1"/>
  <c r="T770" i="2" s="1"/>
  <c r="P770" i="2"/>
  <c r="J770" i="2"/>
  <c r="U769" i="2"/>
  <c r="Q769" i="2"/>
  <c r="S769" i="2" s="1"/>
  <c r="T769" i="2" s="1"/>
  <c r="P769" i="2"/>
  <c r="J769" i="2"/>
  <c r="U768" i="2"/>
  <c r="Q768" i="2"/>
  <c r="S768" i="2" s="1"/>
  <c r="T768" i="2" s="1"/>
  <c r="P768" i="2"/>
  <c r="J768" i="2"/>
  <c r="U767" i="2"/>
  <c r="Q767" i="2"/>
  <c r="S767" i="2" s="1"/>
  <c r="T767" i="2" s="1"/>
  <c r="P767" i="2"/>
  <c r="J767" i="2"/>
  <c r="U766" i="2"/>
  <c r="Q766" i="2"/>
  <c r="S766" i="2" s="1"/>
  <c r="T766" i="2" s="1"/>
  <c r="P766" i="2"/>
  <c r="J766" i="2"/>
  <c r="U765" i="2"/>
  <c r="Q765" i="2"/>
  <c r="S765" i="2" s="1"/>
  <c r="T765" i="2" s="1"/>
  <c r="P765" i="2"/>
  <c r="J765" i="2"/>
  <c r="U764" i="2"/>
  <c r="Q764" i="2"/>
  <c r="S764" i="2" s="1"/>
  <c r="T764" i="2" s="1"/>
  <c r="P764" i="2"/>
  <c r="J764" i="2"/>
  <c r="U763" i="2"/>
  <c r="Q763" i="2"/>
  <c r="S763" i="2" s="1"/>
  <c r="T763" i="2" s="1"/>
  <c r="P763" i="2"/>
  <c r="J763" i="2"/>
  <c r="U762" i="2"/>
  <c r="Q762" i="2"/>
  <c r="S762" i="2" s="1"/>
  <c r="T762" i="2" s="1"/>
  <c r="P762" i="2"/>
  <c r="J762" i="2"/>
  <c r="U761" i="2"/>
  <c r="Q761" i="2"/>
  <c r="S761" i="2" s="1"/>
  <c r="T761" i="2" s="1"/>
  <c r="P761" i="2"/>
  <c r="J761" i="2"/>
  <c r="U760" i="2"/>
  <c r="Q760" i="2"/>
  <c r="S760" i="2" s="1"/>
  <c r="T760" i="2" s="1"/>
  <c r="P760" i="2"/>
  <c r="J760" i="2"/>
  <c r="U759" i="2"/>
  <c r="Q759" i="2"/>
  <c r="S759" i="2" s="1"/>
  <c r="T759" i="2" s="1"/>
  <c r="P759" i="2"/>
  <c r="J759" i="2"/>
  <c r="U758" i="2"/>
  <c r="Q758" i="2"/>
  <c r="S758" i="2" s="1"/>
  <c r="T758" i="2" s="1"/>
  <c r="P758" i="2"/>
  <c r="J758" i="2"/>
  <c r="U757" i="2"/>
  <c r="Q757" i="2"/>
  <c r="S757" i="2" s="1"/>
  <c r="T757" i="2" s="1"/>
  <c r="P757" i="2"/>
  <c r="J757" i="2"/>
  <c r="U756" i="2"/>
  <c r="Q756" i="2"/>
  <c r="S756" i="2" s="1"/>
  <c r="T756" i="2" s="1"/>
  <c r="P756" i="2"/>
  <c r="J756" i="2"/>
  <c r="U755" i="2"/>
  <c r="Q755" i="2"/>
  <c r="S755" i="2" s="1"/>
  <c r="T755" i="2" s="1"/>
  <c r="P755" i="2"/>
  <c r="J755" i="2"/>
  <c r="U754" i="2"/>
  <c r="Q754" i="2"/>
  <c r="S754" i="2" s="1"/>
  <c r="T754" i="2" s="1"/>
  <c r="P754" i="2"/>
  <c r="J754" i="2"/>
  <c r="U753" i="2"/>
  <c r="Q753" i="2"/>
  <c r="S753" i="2" s="1"/>
  <c r="T753" i="2" s="1"/>
  <c r="P753" i="2"/>
  <c r="J753" i="2"/>
  <c r="U752" i="2"/>
  <c r="Q752" i="2"/>
  <c r="S752" i="2" s="1"/>
  <c r="T752" i="2" s="1"/>
  <c r="P752" i="2"/>
  <c r="J752" i="2"/>
  <c r="U751" i="2"/>
  <c r="Q751" i="2"/>
  <c r="S751" i="2" s="1"/>
  <c r="T751" i="2" s="1"/>
  <c r="P751" i="2"/>
  <c r="J751" i="2"/>
  <c r="U750" i="2"/>
  <c r="Q750" i="2"/>
  <c r="S750" i="2" s="1"/>
  <c r="T750" i="2" s="1"/>
  <c r="P750" i="2"/>
  <c r="J750" i="2"/>
  <c r="U749" i="2"/>
  <c r="Q749" i="2"/>
  <c r="S749" i="2" s="1"/>
  <c r="T749" i="2" s="1"/>
  <c r="P749" i="2"/>
  <c r="J749" i="2"/>
  <c r="U748" i="2"/>
  <c r="Q748" i="2"/>
  <c r="S748" i="2" s="1"/>
  <c r="T748" i="2" s="1"/>
  <c r="P748" i="2"/>
  <c r="J748" i="2"/>
  <c r="U747" i="2"/>
  <c r="Q747" i="2"/>
  <c r="S747" i="2" s="1"/>
  <c r="T747" i="2" s="1"/>
  <c r="P747" i="2"/>
  <c r="J747" i="2"/>
  <c r="U746" i="2"/>
  <c r="Q746" i="2"/>
  <c r="S746" i="2" s="1"/>
  <c r="T746" i="2" s="1"/>
  <c r="P746" i="2"/>
  <c r="J746" i="2"/>
  <c r="U745" i="2"/>
  <c r="Q745" i="2"/>
  <c r="S745" i="2" s="1"/>
  <c r="T745" i="2" s="1"/>
  <c r="P745" i="2"/>
  <c r="J745" i="2"/>
  <c r="U744" i="2"/>
  <c r="Q744" i="2"/>
  <c r="S744" i="2" s="1"/>
  <c r="T744" i="2" s="1"/>
  <c r="P744" i="2"/>
  <c r="J744" i="2"/>
  <c r="U743" i="2"/>
  <c r="Q743" i="2"/>
  <c r="S743" i="2" s="1"/>
  <c r="T743" i="2" s="1"/>
  <c r="P743" i="2"/>
  <c r="J743" i="2"/>
  <c r="U742" i="2"/>
  <c r="Q742" i="2"/>
  <c r="S742" i="2" s="1"/>
  <c r="T742" i="2" s="1"/>
  <c r="P742" i="2"/>
  <c r="J742" i="2"/>
  <c r="U741" i="2"/>
  <c r="Q741" i="2"/>
  <c r="S741" i="2" s="1"/>
  <c r="T741" i="2" s="1"/>
  <c r="P741" i="2"/>
  <c r="J741" i="2"/>
  <c r="U740" i="2"/>
  <c r="Q740" i="2"/>
  <c r="S740" i="2" s="1"/>
  <c r="T740" i="2" s="1"/>
  <c r="P740" i="2"/>
  <c r="J740" i="2"/>
  <c r="U739" i="2"/>
  <c r="Q739" i="2"/>
  <c r="S739" i="2" s="1"/>
  <c r="T739" i="2" s="1"/>
  <c r="P739" i="2"/>
  <c r="J739" i="2"/>
  <c r="U738" i="2"/>
  <c r="Q738" i="2"/>
  <c r="S738" i="2" s="1"/>
  <c r="T738" i="2" s="1"/>
  <c r="P738" i="2"/>
  <c r="J738" i="2"/>
  <c r="U737" i="2"/>
  <c r="Q737" i="2"/>
  <c r="S737" i="2" s="1"/>
  <c r="T737" i="2" s="1"/>
  <c r="P737" i="2"/>
  <c r="J737" i="2"/>
  <c r="U736" i="2"/>
  <c r="Q736" i="2"/>
  <c r="S736" i="2" s="1"/>
  <c r="T736" i="2" s="1"/>
  <c r="P736" i="2"/>
  <c r="J736" i="2"/>
  <c r="U735" i="2"/>
  <c r="Q735" i="2"/>
  <c r="S735" i="2" s="1"/>
  <c r="T735" i="2" s="1"/>
  <c r="P735" i="2"/>
  <c r="J735" i="2"/>
  <c r="U734" i="2"/>
  <c r="Q734" i="2"/>
  <c r="S734" i="2" s="1"/>
  <c r="T734" i="2" s="1"/>
  <c r="P734" i="2"/>
  <c r="J734" i="2"/>
  <c r="U733" i="2"/>
  <c r="Q733" i="2"/>
  <c r="S733" i="2" s="1"/>
  <c r="T733" i="2" s="1"/>
  <c r="P733" i="2"/>
  <c r="J733" i="2"/>
  <c r="U732" i="2"/>
  <c r="Q732" i="2"/>
  <c r="S732" i="2" s="1"/>
  <c r="T732" i="2" s="1"/>
  <c r="P732" i="2"/>
  <c r="J732" i="2"/>
  <c r="U731" i="2"/>
  <c r="Q731" i="2"/>
  <c r="S731" i="2" s="1"/>
  <c r="T731" i="2" s="1"/>
  <c r="P731" i="2"/>
  <c r="J731" i="2"/>
  <c r="U730" i="2"/>
  <c r="Q730" i="2"/>
  <c r="S730" i="2" s="1"/>
  <c r="T730" i="2" s="1"/>
  <c r="P730" i="2"/>
  <c r="J730" i="2"/>
  <c r="U729" i="2"/>
  <c r="Q729" i="2"/>
  <c r="S729" i="2" s="1"/>
  <c r="T729" i="2" s="1"/>
  <c r="P729" i="2"/>
  <c r="J729" i="2"/>
  <c r="U728" i="2"/>
  <c r="Q728" i="2"/>
  <c r="S728" i="2" s="1"/>
  <c r="T728" i="2" s="1"/>
  <c r="P728" i="2"/>
  <c r="J728" i="2"/>
  <c r="U727" i="2"/>
  <c r="Q727" i="2"/>
  <c r="S727" i="2" s="1"/>
  <c r="T727" i="2" s="1"/>
  <c r="P727" i="2"/>
  <c r="J727" i="2"/>
  <c r="U726" i="2"/>
  <c r="Q726" i="2"/>
  <c r="S726" i="2" s="1"/>
  <c r="T726" i="2" s="1"/>
  <c r="P726" i="2"/>
  <c r="J726" i="2"/>
  <c r="U725" i="2"/>
  <c r="Q725" i="2"/>
  <c r="S725" i="2" s="1"/>
  <c r="T725" i="2" s="1"/>
  <c r="P725" i="2"/>
  <c r="J725" i="2"/>
  <c r="U724" i="2"/>
  <c r="Q724" i="2"/>
  <c r="S724" i="2" s="1"/>
  <c r="T724" i="2" s="1"/>
  <c r="P724" i="2"/>
  <c r="J724" i="2"/>
  <c r="U723" i="2"/>
  <c r="S723" i="2"/>
  <c r="T723" i="2" s="1"/>
  <c r="Q723" i="2"/>
  <c r="P723" i="2"/>
  <c r="J723" i="2"/>
  <c r="U722" i="2"/>
  <c r="Q722" i="2"/>
  <c r="P722" i="2"/>
  <c r="J722" i="2"/>
  <c r="U721" i="2"/>
  <c r="Q721" i="2"/>
  <c r="P721" i="2"/>
  <c r="J721" i="2"/>
  <c r="U720" i="2"/>
  <c r="Q720" i="2"/>
  <c r="P720" i="2"/>
  <c r="J720" i="2"/>
  <c r="U719" i="2"/>
  <c r="Q719" i="2"/>
  <c r="S719" i="2" s="1"/>
  <c r="T719" i="2" s="1"/>
  <c r="P719" i="2"/>
  <c r="J719" i="2"/>
  <c r="U718" i="2"/>
  <c r="Q718" i="2"/>
  <c r="P718" i="2"/>
  <c r="J718" i="2"/>
  <c r="U717" i="2"/>
  <c r="Q717" i="2"/>
  <c r="S717" i="2" s="1"/>
  <c r="T717" i="2" s="1"/>
  <c r="P717" i="2"/>
  <c r="J717" i="2"/>
  <c r="U716" i="2"/>
  <c r="Q716" i="2"/>
  <c r="S716" i="2" s="1"/>
  <c r="T716" i="2" s="1"/>
  <c r="P716" i="2"/>
  <c r="J716" i="2"/>
  <c r="U715" i="2"/>
  <c r="Q715" i="2"/>
  <c r="P715" i="2"/>
  <c r="S715" i="2" s="1"/>
  <c r="T715" i="2" s="1"/>
  <c r="J715" i="2"/>
  <c r="U714" i="2"/>
  <c r="Q714" i="2"/>
  <c r="P714" i="2"/>
  <c r="J714" i="2"/>
  <c r="U713" i="2"/>
  <c r="Q713" i="2"/>
  <c r="P713" i="2"/>
  <c r="J713" i="2"/>
  <c r="U712" i="2"/>
  <c r="Q712" i="2"/>
  <c r="P712" i="2"/>
  <c r="J712" i="2"/>
  <c r="U711" i="2"/>
  <c r="Q711" i="2"/>
  <c r="S711" i="2" s="1"/>
  <c r="T711" i="2" s="1"/>
  <c r="P711" i="2"/>
  <c r="J711" i="2"/>
  <c r="U710" i="2"/>
  <c r="Q710" i="2"/>
  <c r="P710" i="2"/>
  <c r="J710" i="2"/>
  <c r="U709" i="2"/>
  <c r="Q709" i="2"/>
  <c r="S709" i="2" s="1"/>
  <c r="T709" i="2" s="1"/>
  <c r="P709" i="2"/>
  <c r="J709" i="2"/>
  <c r="U708" i="2"/>
  <c r="Q708" i="2"/>
  <c r="S708" i="2" s="1"/>
  <c r="T708" i="2" s="1"/>
  <c r="P708" i="2"/>
  <c r="J708" i="2"/>
  <c r="U707" i="2"/>
  <c r="S707" i="2"/>
  <c r="T707" i="2" s="1"/>
  <c r="Q707" i="2"/>
  <c r="P707" i="2"/>
  <c r="J707" i="2"/>
  <c r="U706" i="2"/>
  <c r="Q706" i="2"/>
  <c r="P706" i="2"/>
  <c r="J706" i="2"/>
  <c r="U705" i="2"/>
  <c r="Q705" i="2"/>
  <c r="P705" i="2"/>
  <c r="J705" i="2"/>
  <c r="U704" i="2"/>
  <c r="Q704" i="2"/>
  <c r="P704" i="2"/>
  <c r="J704" i="2"/>
  <c r="U703" i="2"/>
  <c r="Q703" i="2"/>
  <c r="S703" i="2" s="1"/>
  <c r="T703" i="2" s="1"/>
  <c r="P703" i="2"/>
  <c r="J703" i="2"/>
  <c r="U702" i="2"/>
  <c r="Q702" i="2"/>
  <c r="P702" i="2"/>
  <c r="J702" i="2"/>
  <c r="U701" i="2"/>
  <c r="Q701" i="2"/>
  <c r="S701" i="2" s="1"/>
  <c r="T701" i="2" s="1"/>
  <c r="P701" i="2"/>
  <c r="J701" i="2"/>
  <c r="U700" i="2"/>
  <c r="Q700" i="2"/>
  <c r="S700" i="2" s="1"/>
  <c r="T700" i="2" s="1"/>
  <c r="P700" i="2"/>
  <c r="J700" i="2"/>
  <c r="U699" i="2"/>
  <c r="Q699" i="2"/>
  <c r="P699" i="2"/>
  <c r="S699" i="2" s="1"/>
  <c r="T699" i="2" s="1"/>
  <c r="J699" i="2"/>
  <c r="U698" i="2"/>
  <c r="Q698" i="2"/>
  <c r="P698" i="2"/>
  <c r="J698" i="2"/>
  <c r="U697" i="2"/>
  <c r="Q697" i="2"/>
  <c r="S697" i="2" s="1"/>
  <c r="T697" i="2" s="1"/>
  <c r="P697" i="2"/>
  <c r="J697" i="2"/>
  <c r="U696" i="2"/>
  <c r="Q696" i="2"/>
  <c r="S696" i="2" s="1"/>
  <c r="T696" i="2" s="1"/>
  <c r="P696" i="2"/>
  <c r="J696" i="2"/>
  <c r="U695" i="2"/>
  <c r="S695" i="2"/>
  <c r="T695" i="2" s="1"/>
  <c r="Q695" i="2"/>
  <c r="P695" i="2"/>
  <c r="J695" i="2"/>
  <c r="U694" i="2"/>
  <c r="Q694" i="2"/>
  <c r="P694" i="2"/>
  <c r="J694" i="2"/>
  <c r="U693" i="2"/>
  <c r="Q693" i="2"/>
  <c r="P693" i="2"/>
  <c r="J693" i="2"/>
  <c r="U692" i="2"/>
  <c r="Q692" i="2"/>
  <c r="P692" i="2"/>
  <c r="J692" i="2"/>
  <c r="U691" i="2"/>
  <c r="Q691" i="2"/>
  <c r="P691" i="2"/>
  <c r="S691" i="2" s="1"/>
  <c r="T691" i="2" s="1"/>
  <c r="J691" i="2"/>
  <c r="U690" i="2"/>
  <c r="Q690" i="2"/>
  <c r="P690" i="2"/>
  <c r="J690" i="2"/>
  <c r="U689" i="2"/>
  <c r="Q689" i="2"/>
  <c r="P689" i="2"/>
  <c r="J689" i="2"/>
  <c r="U688" i="2"/>
  <c r="Q688" i="2"/>
  <c r="P688" i="2"/>
  <c r="J688" i="2"/>
  <c r="U687" i="2"/>
  <c r="Q687" i="2"/>
  <c r="S687" i="2" s="1"/>
  <c r="T687" i="2" s="1"/>
  <c r="P687" i="2"/>
  <c r="J687" i="2"/>
  <c r="U686" i="2"/>
  <c r="Q686" i="2"/>
  <c r="S686" i="2" s="1"/>
  <c r="T686" i="2" s="1"/>
  <c r="P686" i="2"/>
  <c r="J686" i="2"/>
  <c r="U685" i="2"/>
  <c r="Q685" i="2"/>
  <c r="P685" i="2"/>
  <c r="J685" i="2"/>
  <c r="U684" i="2"/>
  <c r="Q684" i="2"/>
  <c r="S684" i="2" s="1"/>
  <c r="T684" i="2" s="1"/>
  <c r="P684" i="2"/>
  <c r="J684" i="2"/>
  <c r="U683" i="2"/>
  <c r="S683" i="2"/>
  <c r="T683" i="2" s="1"/>
  <c r="Q683" i="2"/>
  <c r="P683" i="2"/>
  <c r="J683" i="2"/>
  <c r="U682" i="2"/>
  <c r="Q682" i="2"/>
  <c r="P682" i="2"/>
  <c r="J682" i="2"/>
  <c r="U681" i="2"/>
  <c r="S681" i="2"/>
  <c r="T681" i="2" s="1"/>
  <c r="Q681" i="2"/>
  <c r="P681" i="2"/>
  <c r="J681" i="2"/>
  <c r="U680" i="2"/>
  <c r="Q680" i="2"/>
  <c r="P680" i="2"/>
  <c r="J680" i="2"/>
  <c r="U679" i="2"/>
  <c r="S679" i="2"/>
  <c r="T679" i="2" s="1"/>
  <c r="Q679" i="2"/>
  <c r="P679" i="2"/>
  <c r="J679" i="2"/>
  <c r="U678" i="2"/>
  <c r="Q678" i="2"/>
  <c r="P678" i="2"/>
  <c r="J678" i="2"/>
  <c r="U677" i="2"/>
  <c r="Q677" i="2"/>
  <c r="P677" i="2"/>
  <c r="J677" i="2"/>
  <c r="U676" i="2"/>
  <c r="Q676" i="2"/>
  <c r="S676" i="2" s="1"/>
  <c r="T676" i="2" s="1"/>
  <c r="P676" i="2"/>
  <c r="J676" i="2"/>
  <c r="U675" i="2"/>
  <c r="Q675" i="2"/>
  <c r="S675" i="2" s="1"/>
  <c r="T675" i="2" s="1"/>
  <c r="P675" i="2"/>
  <c r="J675" i="2"/>
  <c r="U674" i="2"/>
  <c r="Q674" i="2"/>
  <c r="S674" i="2" s="1"/>
  <c r="T674" i="2" s="1"/>
  <c r="P674" i="2"/>
  <c r="J674" i="2"/>
  <c r="U673" i="2"/>
  <c r="T673" i="2"/>
  <c r="Q673" i="2"/>
  <c r="P673" i="2"/>
  <c r="S673" i="2" s="1"/>
  <c r="J673" i="2"/>
  <c r="U672" i="2"/>
  <c r="Q672" i="2"/>
  <c r="P672" i="2"/>
  <c r="J672" i="2"/>
  <c r="U671" i="2"/>
  <c r="Q671" i="2"/>
  <c r="P671" i="2"/>
  <c r="S671" i="2" s="1"/>
  <c r="T671" i="2" s="1"/>
  <c r="J671" i="2"/>
  <c r="U670" i="2"/>
  <c r="Q670" i="2"/>
  <c r="P670" i="2"/>
  <c r="J670" i="2"/>
  <c r="U669" i="2"/>
  <c r="Q669" i="2"/>
  <c r="P669" i="2"/>
  <c r="J669" i="2"/>
  <c r="U668" i="2"/>
  <c r="Q668" i="2"/>
  <c r="S668" i="2" s="1"/>
  <c r="T668" i="2" s="1"/>
  <c r="P668" i="2"/>
  <c r="J668" i="2"/>
  <c r="U667" i="2"/>
  <c r="Q667" i="2"/>
  <c r="S667" i="2" s="1"/>
  <c r="T667" i="2" s="1"/>
  <c r="P667" i="2"/>
  <c r="J667" i="2"/>
  <c r="U666" i="2"/>
  <c r="Q666" i="2"/>
  <c r="S666" i="2" s="1"/>
  <c r="T666" i="2" s="1"/>
  <c r="P666" i="2"/>
  <c r="J666" i="2"/>
  <c r="U665" i="2"/>
  <c r="Q665" i="2"/>
  <c r="P665" i="2"/>
  <c r="S665" i="2" s="1"/>
  <c r="T665" i="2" s="1"/>
  <c r="J665" i="2"/>
  <c r="U664" i="2"/>
  <c r="Q664" i="2"/>
  <c r="P664" i="2"/>
  <c r="J664" i="2"/>
  <c r="U663" i="2"/>
  <c r="S663" i="2"/>
  <c r="T663" i="2" s="1"/>
  <c r="Q663" i="2"/>
  <c r="P663" i="2"/>
  <c r="J663" i="2"/>
  <c r="U662" i="2"/>
  <c r="Q662" i="2"/>
  <c r="P662" i="2"/>
  <c r="J662" i="2"/>
  <c r="U661" i="2"/>
  <c r="Q661" i="2"/>
  <c r="P661" i="2"/>
  <c r="J661" i="2"/>
  <c r="U660" i="2"/>
  <c r="Q660" i="2"/>
  <c r="S660" i="2" s="1"/>
  <c r="T660" i="2" s="1"/>
  <c r="P660" i="2"/>
  <c r="J660" i="2"/>
  <c r="U659" i="2"/>
  <c r="Q659" i="2"/>
  <c r="S659" i="2" s="1"/>
  <c r="T659" i="2" s="1"/>
  <c r="P659" i="2"/>
  <c r="J659" i="2"/>
  <c r="U658" i="2"/>
  <c r="Q658" i="2"/>
  <c r="S658" i="2" s="1"/>
  <c r="T658" i="2" s="1"/>
  <c r="P658" i="2"/>
  <c r="J658" i="2"/>
  <c r="U657" i="2"/>
  <c r="T657" i="2"/>
  <c r="Q657" i="2"/>
  <c r="P657" i="2"/>
  <c r="S657" i="2" s="1"/>
  <c r="J657" i="2"/>
  <c r="U656" i="2"/>
  <c r="Q656" i="2"/>
  <c r="P656" i="2"/>
  <c r="J656" i="2"/>
  <c r="U655" i="2"/>
  <c r="Q655" i="2"/>
  <c r="P655" i="2"/>
  <c r="S655" i="2" s="1"/>
  <c r="T655" i="2" s="1"/>
  <c r="J655" i="2"/>
  <c r="U654" i="2"/>
  <c r="Q654" i="2"/>
  <c r="P654" i="2"/>
  <c r="J654" i="2"/>
  <c r="U653" i="2"/>
  <c r="Q653" i="2"/>
  <c r="P653" i="2"/>
  <c r="J653" i="2"/>
  <c r="U652" i="2"/>
  <c r="Q652" i="2"/>
  <c r="S652" i="2" s="1"/>
  <c r="T652" i="2" s="1"/>
  <c r="P652" i="2"/>
  <c r="J652" i="2"/>
  <c r="U651" i="2"/>
  <c r="T651" i="2"/>
  <c r="Q651" i="2"/>
  <c r="S651" i="2" s="1"/>
  <c r="P651" i="2"/>
  <c r="J651" i="2"/>
  <c r="U650" i="2"/>
  <c r="Q650" i="2"/>
  <c r="S650" i="2" s="1"/>
  <c r="T650" i="2" s="1"/>
  <c r="P650" i="2"/>
  <c r="J650" i="2"/>
  <c r="U649" i="2"/>
  <c r="Q649" i="2"/>
  <c r="P649" i="2"/>
  <c r="S649" i="2" s="1"/>
  <c r="T649" i="2" s="1"/>
  <c r="J649" i="2"/>
  <c r="U648" i="2"/>
  <c r="Q648" i="2"/>
  <c r="P648" i="2"/>
  <c r="J648" i="2"/>
  <c r="U647" i="2"/>
  <c r="S647" i="2"/>
  <c r="T647" i="2" s="1"/>
  <c r="Q647" i="2"/>
  <c r="P647" i="2"/>
  <c r="J647" i="2"/>
  <c r="U646" i="2"/>
  <c r="Q646" i="2"/>
  <c r="P646" i="2"/>
  <c r="J646" i="2"/>
  <c r="U645" i="2"/>
  <c r="Q645" i="2"/>
  <c r="S645" i="2" s="1"/>
  <c r="T645" i="2" s="1"/>
  <c r="P645" i="2"/>
  <c r="J645" i="2"/>
  <c r="U644" i="2"/>
  <c r="Q644" i="2"/>
  <c r="S644" i="2" s="1"/>
  <c r="T644" i="2" s="1"/>
  <c r="P644" i="2"/>
  <c r="J644" i="2"/>
  <c r="U643" i="2"/>
  <c r="Q643" i="2"/>
  <c r="P643" i="2"/>
  <c r="S643" i="2" s="1"/>
  <c r="T643" i="2" s="1"/>
  <c r="J643" i="2"/>
  <c r="U642" i="2"/>
  <c r="Q642" i="2"/>
  <c r="S642" i="2" s="1"/>
  <c r="T642" i="2" s="1"/>
  <c r="P642" i="2"/>
  <c r="J642" i="2"/>
  <c r="U641" i="2"/>
  <c r="Q641" i="2"/>
  <c r="P641" i="2"/>
  <c r="J641" i="2"/>
  <c r="U640" i="2"/>
  <c r="Q640" i="2"/>
  <c r="S640" i="2" s="1"/>
  <c r="T640" i="2" s="1"/>
  <c r="P640" i="2"/>
  <c r="J640" i="2"/>
  <c r="U639" i="2"/>
  <c r="Q639" i="2"/>
  <c r="P639" i="2"/>
  <c r="J639" i="2"/>
  <c r="U638" i="2"/>
  <c r="Q638" i="2"/>
  <c r="S638" i="2" s="1"/>
  <c r="T638" i="2" s="1"/>
  <c r="P638" i="2"/>
  <c r="J638" i="2"/>
  <c r="U637" i="2"/>
  <c r="S637" i="2"/>
  <c r="T637" i="2" s="1"/>
  <c r="Q637" i="2"/>
  <c r="P637" i="2"/>
  <c r="J637" i="2"/>
  <c r="U636" i="2"/>
  <c r="Q636" i="2"/>
  <c r="P636" i="2"/>
  <c r="J636" i="2"/>
  <c r="U635" i="2"/>
  <c r="Q635" i="2"/>
  <c r="S635" i="2" s="1"/>
  <c r="T635" i="2" s="1"/>
  <c r="P635" i="2"/>
  <c r="J635" i="2"/>
  <c r="U634" i="2"/>
  <c r="Q634" i="2"/>
  <c r="P634" i="2"/>
  <c r="S634" i="2" s="1"/>
  <c r="T634" i="2" s="1"/>
  <c r="J634" i="2"/>
  <c r="U633" i="2"/>
  <c r="Q633" i="2"/>
  <c r="P633" i="2"/>
  <c r="S633" i="2" s="1"/>
  <c r="T633" i="2" s="1"/>
  <c r="J633" i="2"/>
  <c r="U632" i="2"/>
  <c r="Q632" i="2"/>
  <c r="P632" i="2"/>
  <c r="J632" i="2"/>
  <c r="U631" i="2"/>
  <c r="Q631" i="2"/>
  <c r="P631" i="2"/>
  <c r="S631" i="2" s="1"/>
  <c r="T631" i="2" s="1"/>
  <c r="J631" i="2"/>
  <c r="U630" i="2"/>
  <c r="Q630" i="2"/>
  <c r="P630" i="2"/>
  <c r="J630" i="2"/>
  <c r="U629" i="2"/>
  <c r="Q629" i="2"/>
  <c r="S629" i="2" s="1"/>
  <c r="T629" i="2" s="1"/>
  <c r="P629" i="2"/>
  <c r="J629" i="2"/>
  <c r="U628" i="2"/>
  <c r="Q628" i="2"/>
  <c r="S628" i="2" s="1"/>
  <c r="T628" i="2" s="1"/>
  <c r="P628" i="2"/>
  <c r="J628" i="2"/>
  <c r="U627" i="2"/>
  <c r="S627" i="2"/>
  <c r="T627" i="2" s="1"/>
  <c r="Q627" i="2"/>
  <c r="P627" i="2"/>
  <c r="J627" i="2"/>
  <c r="U626" i="2"/>
  <c r="Q626" i="2"/>
  <c r="S626" i="2" s="1"/>
  <c r="T626" i="2" s="1"/>
  <c r="P626" i="2"/>
  <c r="U625" i="2"/>
  <c r="Q625" i="2"/>
  <c r="P625" i="2"/>
  <c r="J625" i="2"/>
  <c r="U624" i="2"/>
  <c r="Q624" i="2"/>
  <c r="P624" i="2"/>
  <c r="J624" i="2"/>
  <c r="U623" i="2"/>
  <c r="Q623" i="2"/>
  <c r="S623" i="2" s="1"/>
  <c r="T623" i="2" s="1"/>
  <c r="P623" i="2"/>
  <c r="J623" i="2"/>
  <c r="U622" i="2"/>
  <c r="Q622" i="2"/>
  <c r="S622" i="2" s="1"/>
  <c r="T622" i="2" s="1"/>
  <c r="P622" i="2"/>
  <c r="J622" i="2"/>
  <c r="U621" i="2"/>
  <c r="Q621" i="2"/>
  <c r="P621" i="2"/>
  <c r="S621" i="2" s="1"/>
  <c r="T621" i="2" s="1"/>
  <c r="J621" i="2"/>
  <c r="U620" i="2"/>
  <c r="Q620" i="2"/>
  <c r="P620" i="2"/>
  <c r="J620" i="2"/>
  <c r="U619" i="2"/>
  <c r="Q619" i="2"/>
  <c r="S619" i="2" s="1"/>
  <c r="T619" i="2" s="1"/>
  <c r="P619" i="2"/>
  <c r="J619" i="2"/>
  <c r="U618" i="2"/>
  <c r="Q618" i="2"/>
  <c r="S618" i="2" s="1"/>
  <c r="T618" i="2" s="1"/>
  <c r="P618" i="2"/>
  <c r="J618" i="2"/>
  <c r="U617" i="2"/>
  <c r="S617" i="2"/>
  <c r="T617" i="2" s="1"/>
  <c r="Q617" i="2"/>
  <c r="P617" i="2"/>
  <c r="J617" i="2"/>
  <c r="U616" i="2"/>
  <c r="Q616" i="2"/>
  <c r="P616" i="2"/>
  <c r="J616" i="2"/>
  <c r="U615" i="2"/>
  <c r="Q615" i="2"/>
  <c r="S615" i="2" s="1"/>
  <c r="T615" i="2" s="1"/>
  <c r="P615" i="2"/>
  <c r="J615" i="2"/>
  <c r="U614" i="2"/>
  <c r="Q614" i="2"/>
  <c r="S614" i="2" s="1"/>
  <c r="T614" i="2" s="1"/>
  <c r="P614" i="2"/>
  <c r="J614" i="2"/>
  <c r="U613" i="2"/>
  <c r="Q613" i="2"/>
  <c r="P613" i="2"/>
  <c r="S613" i="2" s="1"/>
  <c r="T613" i="2" s="1"/>
  <c r="J613" i="2"/>
  <c r="U612" i="2"/>
  <c r="Q612" i="2"/>
  <c r="P612" i="2"/>
  <c r="J612" i="2"/>
  <c r="U611" i="2"/>
  <c r="Q611" i="2"/>
  <c r="S611" i="2" s="1"/>
  <c r="T611" i="2" s="1"/>
  <c r="P611" i="2"/>
  <c r="J611" i="2"/>
  <c r="U610" i="2"/>
  <c r="Q610" i="2"/>
  <c r="S610" i="2" s="1"/>
  <c r="T610" i="2" s="1"/>
  <c r="P610" i="2"/>
  <c r="J610" i="2"/>
  <c r="U609" i="2"/>
  <c r="Q609" i="2"/>
  <c r="P609" i="2"/>
  <c r="S609" i="2" s="1"/>
  <c r="T609" i="2" s="1"/>
  <c r="J609" i="2"/>
  <c r="U608" i="2"/>
  <c r="Q608" i="2"/>
  <c r="P608" i="2"/>
  <c r="J608" i="2"/>
  <c r="U607" i="2"/>
  <c r="Q607" i="2"/>
  <c r="S607" i="2" s="1"/>
  <c r="T607" i="2" s="1"/>
  <c r="P607" i="2"/>
  <c r="J607" i="2"/>
  <c r="U606" i="2"/>
  <c r="Q606" i="2"/>
  <c r="S606" i="2" s="1"/>
  <c r="T606" i="2" s="1"/>
  <c r="P606" i="2"/>
  <c r="J606" i="2"/>
  <c r="U605" i="2"/>
  <c r="S605" i="2"/>
  <c r="T605" i="2" s="1"/>
  <c r="Q605" i="2"/>
  <c r="P605" i="2"/>
  <c r="J605" i="2"/>
  <c r="U604" i="2"/>
  <c r="Q604" i="2"/>
  <c r="P604" i="2"/>
  <c r="U603" i="2"/>
  <c r="Q603" i="2"/>
  <c r="S603" i="2" s="1"/>
  <c r="T603" i="2" s="1"/>
  <c r="P603" i="2"/>
  <c r="J603" i="2"/>
  <c r="U602" i="2"/>
  <c r="Q602" i="2"/>
  <c r="S602" i="2" s="1"/>
  <c r="T602" i="2" s="1"/>
  <c r="P602" i="2"/>
  <c r="J602" i="2"/>
  <c r="U601" i="2"/>
  <c r="Q601" i="2"/>
  <c r="S601" i="2" s="1"/>
  <c r="T601" i="2" s="1"/>
  <c r="P601" i="2"/>
  <c r="J601" i="2"/>
  <c r="U600" i="2"/>
  <c r="Q600" i="2"/>
  <c r="S600" i="2" s="1"/>
  <c r="T600" i="2" s="1"/>
  <c r="P600" i="2"/>
  <c r="J600" i="2"/>
  <c r="U599" i="2"/>
  <c r="Q599" i="2"/>
  <c r="S599" i="2" s="1"/>
  <c r="T599" i="2" s="1"/>
  <c r="P599" i="2"/>
  <c r="J599" i="2"/>
  <c r="U598" i="2"/>
  <c r="Q598" i="2"/>
  <c r="S598" i="2" s="1"/>
  <c r="T598" i="2" s="1"/>
  <c r="P598" i="2"/>
  <c r="J598" i="2"/>
  <c r="U597" i="2"/>
  <c r="Q597" i="2"/>
  <c r="S597" i="2" s="1"/>
  <c r="T597" i="2" s="1"/>
  <c r="P597" i="2"/>
  <c r="J597" i="2"/>
  <c r="U596" i="2"/>
  <c r="Q596" i="2"/>
  <c r="S596" i="2" s="1"/>
  <c r="T596" i="2" s="1"/>
  <c r="P596" i="2"/>
  <c r="J596" i="2"/>
  <c r="U595" i="2"/>
  <c r="Q595" i="2"/>
  <c r="S595" i="2" s="1"/>
  <c r="T595" i="2" s="1"/>
  <c r="P595" i="2"/>
  <c r="U594" i="2"/>
  <c r="Q594" i="2"/>
  <c r="S594" i="2" s="1"/>
  <c r="T594" i="2" s="1"/>
  <c r="P594" i="2"/>
  <c r="U593" i="2"/>
  <c r="Q593" i="2"/>
  <c r="P593" i="2"/>
  <c r="J593" i="2"/>
  <c r="U592" i="2"/>
  <c r="Q592" i="2"/>
  <c r="P592" i="2"/>
  <c r="J592" i="2"/>
  <c r="U591" i="2"/>
  <c r="Q591" i="2"/>
  <c r="P591" i="2"/>
  <c r="J591" i="2"/>
  <c r="U590" i="2"/>
  <c r="Q590" i="2"/>
  <c r="P590" i="2"/>
  <c r="J590" i="2"/>
  <c r="U589" i="2"/>
  <c r="Q589" i="2"/>
  <c r="P589" i="2"/>
  <c r="J589" i="2"/>
  <c r="U588" i="2"/>
  <c r="Q588" i="2"/>
  <c r="P588" i="2"/>
  <c r="J588" i="2"/>
  <c r="U587" i="2"/>
  <c r="Q587" i="2"/>
  <c r="P587" i="2"/>
  <c r="J587" i="2"/>
  <c r="U586" i="2"/>
  <c r="Q586" i="2"/>
  <c r="P586" i="2"/>
  <c r="J586" i="2"/>
  <c r="U585" i="2"/>
  <c r="Q585" i="2"/>
  <c r="P585" i="2"/>
  <c r="J585" i="2"/>
  <c r="U584" i="2"/>
  <c r="Q584" i="2"/>
  <c r="P584" i="2"/>
  <c r="J584" i="2"/>
  <c r="U583" i="2"/>
  <c r="Q583" i="2"/>
  <c r="P583" i="2"/>
  <c r="J583" i="2"/>
  <c r="U582" i="2"/>
  <c r="Q582" i="2"/>
  <c r="P582" i="2"/>
  <c r="J582" i="2"/>
  <c r="U581" i="2"/>
  <c r="Q581" i="2"/>
  <c r="P581" i="2"/>
  <c r="J581" i="2"/>
  <c r="U580" i="2"/>
  <c r="Q580" i="2"/>
  <c r="P580" i="2"/>
  <c r="J580" i="2"/>
  <c r="U579" i="2"/>
  <c r="Q579" i="2"/>
  <c r="P579" i="2"/>
  <c r="J579" i="2"/>
  <c r="U578" i="2"/>
  <c r="Q578" i="2"/>
  <c r="P578" i="2"/>
  <c r="J578" i="2"/>
  <c r="U577" i="2"/>
  <c r="Q577" i="2"/>
  <c r="P577" i="2"/>
  <c r="J577" i="2"/>
  <c r="U576" i="2"/>
  <c r="Q576" i="2"/>
  <c r="P576" i="2"/>
  <c r="J576" i="2"/>
  <c r="U575" i="2"/>
  <c r="Q575" i="2"/>
  <c r="P575" i="2"/>
  <c r="J575" i="2"/>
  <c r="U574" i="2"/>
  <c r="Q574" i="2"/>
  <c r="P574" i="2"/>
  <c r="J574" i="2"/>
  <c r="U573" i="2"/>
  <c r="Q573" i="2"/>
  <c r="P573" i="2"/>
  <c r="J573" i="2"/>
  <c r="U572" i="2"/>
  <c r="Q572" i="2"/>
  <c r="P572" i="2"/>
  <c r="J572" i="2"/>
  <c r="U571" i="2"/>
  <c r="Q571" i="2"/>
  <c r="P571" i="2"/>
  <c r="J571" i="2"/>
  <c r="U570" i="2"/>
  <c r="Q570" i="2"/>
  <c r="P570" i="2"/>
  <c r="J570" i="2"/>
  <c r="U569" i="2"/>
  <c r="Q569" i="2"/>
  <c r="P569" i="2"/>
  <c r="U568" i="2"/>
  <c r="Q568" i="2"/>
  <c r="S568" i="2" s="1"/>
  <c r="T568" i="2" s="1"/>
  <c r="P568" i="2"/>
  <c r="J568" i="2"/>
  <c r="U567" i="2"/>
  <c r="Q567" i="2"/>
  <c r="P567" i="2"/>
  <c r="S567" i="2" s="1"/>
  <c r="T567" i="2" s="1"/>
  <c r="J567" i="2"/>
  <c r="U566" i="2"/>
  <c r="Q566" i="2"/>
  <c r="P566" i="2"/>
  <c r="U565" i="2"/>
  <c r="Q565" i="2"/>
  <c r="S565" i="2" s="1"/>
  <c r="T565" i="2" s="1"/>
  <c r="P565" i="2"/>
  <c r="J565" i="2"/>
  <c r="U564" i="2"/>
  <c r="Q564" i="2"/>
  <c r="S564" i="2" s="1"/>
  <c r="T564" i="2" s="1"/>
  <c r="P564" i="2"/>
  <c r="J564" i="2"/>
  <c r="U563" i="2"/>
  <c r="Q563" i="2"/>
  <c r="S563" i="2" s="1"/>
  <c r="T563" i="2" s="1"/>
  <c r="P563" i="2"/>
  <c r="J563" i="2"/>
  <c r="U562" i="2"/>
  <c r="Q562" i="2"/>
  <c r="S562" i="2" s="1"/>
  <c r="T562" i="2" s="1"/>
  <c r="P562" i="2"/>
  <c r="J562" i="2"/>
  <c r="U561" i="2"/>
  <c r="Q561" i="2"/>
  <c r="S561" i="2" s="1"/>
  <c r="T561" i="2" s="1"/>
  <c r="P561" i="2"/>
  <c r="J561" i="2"/>
  <c r="U560" i="2"/>
  <c r="Q560" i="2"/>
  <c r="S560" i="2" s="1"/>
  <c r="T560" i="2" s="1"/>
  <c r="P560" i="2"/>
  <c r="J560" i="2"/>
  <c r="U559" i="2"/>
  <c r="Q559" i="2"/>
  <c r="S559" i="2" s="1"/>
  <c r="T559" i="2" s="1"/>
  <c r="P559" i="2"/>
  <c r="J559" i="2"/>
  <c r="U558" i="2"/>
  <c r="Q558" i="2"/>
  <c r="S558" i="2" s="1"/>
  <c r="T558" i="2" s="1"/>
  <c r="P558" i="2"/>
  <c r="J558" i="2"/>
  <c r="U557" i="2"/>
  <c r="Q557" i="2"/>
  <c r="S557" i="2" s="1"/>
  <c r="T557" i="2" s="1"/>
  <c r="P557" i="2"/>
  <c r="J557" i="2"/>
  <c r="U556" i="2"/>
  <c r="Q556" i="2"/>
  <c r="S556" i="2" s="1"/>
  <c r="T556" i="2" s="1"/>
  <c r="P556" i="2"/>
  <c r="J556" i="2"/>
  <c r="U555" i="2"/>
  <c r="Q555" i="2"/>
  <c r="S555" i="2" s="1"/>
  <c r="T555" i="2" s="1"/>
  <c r="P555" i="2"/>
  <c r="J555" i="2"/>
  <c r="U554" i="2"/>
  <c r="Q554" i="2"/>
  <c r="S554" i="2" s="1"/>
  <c r="T554" i="2" s="1"/>
  <c r="P554" i="2"/>
  <c r="J554" i="2"/>
  <c r="U553" i="2"/>
  <c r="Q553" i="2"/>
  <c r="S553" i="2" s="1"/>
  <c r="T553" i="2" s="1"/>
  <c r="P553" i="2"/>
  <c r="J553" i="2"/>
  <c r="U552" i="2"/>
  <c r="Q552" i="2"/>
  <c r="S552" i="2" s="1"/>
  <c r="T552" i="2" s="1"/>
  <c r="P552" i="2"/>
  <c r="J552" i="2"/>
  <c r="U551" i="2"/>
  <c r="Q551" i="2"/>
  <c r="S551" i="2" s="1"/>
  <c r="T551" i="2" s="1"/>
  <c r="P551" i="2"/>
  <c r="J551" i="2"/>
  <c r="U550" i="2"/>
  <c r="Q550" i="2"/>
  <c r="S550" i="2" s="1"/>
  <c r="T550" i="2" s="1"/>
  <c r="P550" i="2"/>
  <c r="J550" i="2"/>
  <c r="U549" i="2"/>
  <c r="Q549" i="2"/>
  <c r="S549" i="2" s="1"/>
  <c r="T549" i="2" s="1"/>
  <c r="P549" i="2"/>
  <c r="J549" i="2"/>
  <c r="U548" i="2"/>
  <c r="Q548" i="2"/>
  <c r="S548" i="2" s="1"/>
  <c r="T548" i="2" s="1"/>
  <c r="P548" i="2"/>
  <c r="J548" i="2"/>
  <c r="U547" i="2"/>
  <c r="Q547" i="2"/>
  <c r="S547" i="2" s="1"/>
  <c r="T547" i="2" s="1"/>
  <c r="P547" i="2"/>
  <c r="J547" i="2"/>
  <c r="U546" i="2"/>
  <c r="Q546" i="2"/>
  <c r="S546" i="2" s="1"/>
  <c r="T546" i="2" s="1"/>
  <c r="P546" i="2"/>
  <c r="J546" i="2"/>
  <c r="U545" i="2"/>
  <c r="Q545" i="2"/>
  <c r="P545" i="2"/>
  <c r="S545" i="2" s="1"/>
  <c r="T545" i="2" s="1"/>
  <c r="J545" i="2"/>
  <c r="U544" i="2"/>
  <c r="Q544" i="2"/>
  <c r="P544" i="2"/>
  <c r="U543" i="2"/>
  <c r="Q543" i="2"/>
  <c r="S543" i="2" s="1"/>
  <c r="T543" i="2" s="1"/>
  <c r="P543" i="2"/>
  <c r="J543" i="2"/>
  <c r="U542" i="2"/>
  <c r="Q542" i="2"/>
  <c r="S542" i="2" s="1"/>
  <c r="T542" i="2" s="1"/>
  <c r="P542" i="2"/>
  <c r="J542" i="2"/>
  <c r="U541" i="2"/>
  <c r="Q541" i="2"/>
  <c r="S541" i="2" s="1"/>
  <c r="T541" i="2" s="1"/>
  <c r="P541" i="2"/>
  <c r="J541" i="2"/>
  <c r="U540" i="2"/>
  <c r="S540" i="2"/>
  <c r="T540" i="2" s="1"/>
  <c r="Q540" i="2"/>
  <c r="P540" i="2"/>
  <c r="J540" i="2"/>
  <c r="U539" i="2"/>
  <c r="Q539" i="2"/>
  <c r="P539" i="2"/>
  <c r="J539" i="2"/>
  <c r="U538" i="2"/>
  <c r="Q538" i="2"/>
  <c r="P538" i="2"/>
  <c r="J538" i="2"/>
  <c r="U537" i="2"/>
  <c r="Q537" i="2"/>
  <c r="P537" i="2"/>
  <c r="J537" i="2"/>
  <c r="U536" i="2"/>
  <c r="Q536" i="2"/>
  <c r="S536" i="2" s="1"/>
  <c r="T536" i="2" s="1"/>
  <c r="P536" i="2"/>
  <c r="U535" i="2"/>
  <c r="Q535" i="2"/>
  <c r="P535" i="2"/>
  <c r="J535" i="2"/>
  <c r="U534" i="2"/>
  <c r="Q534" i="2"/>
  <c r="P534" i="2"/>
  <c r="J534" i="2"/>
  <c r="U533" i="2"/>
  <c r="Q533" i="2"/>
  <c r="P533" i="2"/>
  <c r="J533" i="2"/>
  <c r="U532" i="2"/>
  <c r="Q532" i="2"/>
  <c r="P532" i="2"/>
  <c r="J532" i="2"/>
  <c r="U531" i="2"/>
  <c r="Q531" i="2"/>
  <c r="P531" i="2"/>
  <c r="J531" i="2"/>
  <c r="U530" i="2"/>
  <c r="Q530" i="2"/>
  <c r="S530" i="2" s="1"/>
  <c r="T530" i="2" s="1"/>
  <c r="P530" i="2"/>
  <c r="U529" i="2"/>
  <c r="S529" i="2"/>
  <c r="T529" i="2" s="1"/>
  <c r="Q529" i="2"/>
  <c r="P529" i="2"/>
  <c r="J529" i="2"/>
  <c r="U528" i="2"/>
  <c r="Q528" i="2"/>
  <c r="S528" i="2" s="1"/>
  <c r="T528" i="2" s="1"/>
  <c r="P528" i="2"/>
  <c r="J528" i="2"/>
  <c r="U527" i="2"/>
  <c r="Q527" i="2"/>
  <c r="S527" i="2" s="1"/>
  <c r="T527" i="2" s="1"/>
  <c r="P527" i="2"/>
  <c r="J527" i="2"/>
  <c r="U526" i="2"/>
  <c r="Q526" i="2"/>
  <c r="S526" i="2" s="1"/>
  <c r="T526" i="2" s="1"/>
  <c r="P526" i="2"/>
  <c r="J526" i="2"/>
  <c r="U525" i="2"/>
  <c r="S525" i="2"/>
  <c r="T525" i="2" s="1"/>
  <c r="Q525" i="2"/>
  <c r="P525" i="2"/>
  <c r="J525" i="2"/>
  <c r="U524" i="2"/>
  <c r="Q524" i="2"/>
  <c r="P524" i="2"/>
  <c r="J524" i="2"/>
  <c r="U523" i="2"/>
  <c r="Q523" i="2"/>
  <c r="S523" i="2" s="1"/>
  <c r="T523" i="2" s="1"/>
  <c r="P523" i="2"/>
  <c r="J523" i="2"/>
  <c r="U522" i="2"/>
  <c r="Q522" i="2"/>
  <c r="S522" i="2" s="1"/>
  <c r="T522" i="2" s="1"/>
  <c r="P522" i="2"/>
  <c r="U521" i="2"/>
  <c r="Q521" i="2"/>
  <c r="P521" i="2"/>
  <c r="J521" i="2"/>
  <c r="U520" i="2"/>
  <c r="Q520" i="2"/>
  <c r="P520" i="2"/>
  <c r="J520" i="2"/>
  <c r="U519" i="2"/>
  <c r="Q519" i="2"/>
  <c r="P519" i="2"/>
  <c r="J519" i="2"/>
  <c r="U518" i="2"/>
  <c r="Q518" i="2"/>
  <c r="P518" i="2"/>
  <c r="J518" i="2"/>
  <c r="U517" i="2"/>
  <c r="Q517" i="2"/>
  <c r="S517" i="2" s="1"/>
  <c r="T517" i="2" s="1"/>
  <c r="P517" i="2"/>
  <c r="J517" i="2"/>
  <c r="U516" i="2"/>
  <c r="Q516" i="2"/>
  <c r="S516" i="2" s="1"/>
  <c r="T516" i="2" s="1"/>
  <c r="P516" i="2"/>
  <c r="J516" i="2"/>
  <c r="U515" i="2"/>
  <c r="Q515" i="2"/>
  <c r="P515" i="2"/>
  <c r="S515" i="2" s="1"/>
  <c r="T515" i="2" s="1"/>
  <c r="J515" i="2"/>
  <c r="U514" i="2"/>
  <c r="Q514" i="2"/>
  <c r="P514" i="2"/>
  <c r="J514" i="2"/>
  <c r="U513" i="2"/>
  <c r="Q513" i="2"/>
  <c r="P513" i="2"/>
  <c r="J513" i="2"/>
  <c r="U512" i="2"/>
  <c r="Q512" i="2"/>
  <c r="P512" i="2"/>
  <c r="J512" i="2"/>
  <c r="U511" i="2"/>
  <c r="Q511" i="2"/>
  <c r="S511" i="2" s="1"/>
  <c r="T511" i="2" s="1"/>
  <c r="P511" i="2"/>
  <c r="J511" i="2"/>
  <c r="U510" i="2"/>
  <c r="Q510" i="2"/>
  <c r="S510" i="2" s="1"/>
  <c r="T510" i="2" s="1"/>
  <c r="P510" i="2"/>
  <c r="J510" i="2"/>
  <c r="U509" i="2"/>
  <c r="S509" i="2"/>
  <c r="T509" i="2" s="1"/>
  <c r="Q509" i="2"/>
  <c r="P509" i="2"/>
  <c r="J509" i="2"/>
  <c r="U508" i="2"/>
  <c r="Q508" i="2"/>
  <c r="S508" i="2" s="1"/>
  <c r="T508" i="2" s="1"/>
  <c r="P508" i="2"/>
  <c r="J508" i="2"/>
  <c r="U507" i="2"/>
  <c r="S507" i="2"/>
  <c r="T507" i="2" s="1"/>
  <c r="Q507" i="2"/>
  <c r="P507" i="2"/>
  <c r="J507" i="2"/>
  <c r="U506" i="2"/>
  <c r="Q506" i="2"/>
  <c r="P506" i="2"/>
  <c r="J506" i="2"/>
  <c r="U505" i="2"/>
  <c r="Q505" i="2"/>
  <c r="S505" i="2" s="1"/>
  <c r="T505" i="2" s="1"/>
  <c r="P505" i="2"/>
  <c r="J505" i="2"/>
  <c r="U504" i="2"/>
  <c r="Q504" i="2"/>
  <c r="S504" i="2" s="1"/>
  <c r="T504" i="2" s="1"/>
  <c r="P504" i="2"/>
  <c r="J504" i="2"/>
  <c r="U503" i="2"/>
  <c r="S503" i="2"/>
  <c r="T503" i="2" s="1"/>
  <c r="Q503" i="2"/>
  <c r="P503" i="2"/>
  <c r="J503" i="2"/>
  <c r="U502" i="2"/>
  <c r="Q502" i="2"/>
  <c r="P502" i="2"/>
  <c r="J502" i="2"/>
  <c r="U501" i="2"/>
  <c r="Q501" i="2"/>
  <c r="S501" i="2" s="1"/>
  <c r="T501" i="2" s="1"/>
  <c r="P501" i="2"/>
  <c r="J501" i="2"/>
  <c r="U500" i="2"/>
  <c r="Q500" i="2"/>
  <c r="S500" i="2" s="1"/>
  <c r="T500" i="2" s="1"/>
  <c r="P500" i="2"/>
  <c r="J500" i="2"/>
  <c r="U499" i="2"/>
  <c r="S499" i="2"/>
  <c r="T499" i="2" s="1"/>
  <c r="Q499" i="2"/>
  <c r="P499" i="2"/>
  <c r="J499" i="2"/>
  <c r="U498" i="2"/>
  <c r="Q498" i="2"/>
  <c r="P498" i="2"/>
  <c r="J498" i="2"/>
  <c r="U497" i="2"/>
  <c r="Q497" i="2"/>
  <c r="P497" i="2"/>
  <c r="J497" i="2"/>
  <c r="U496" i="2"/>
  <c r="Q496" i="2"/>
  <c r="P496" i="2"/>
  <c r="J496" i="2"/>
  <c r="U495" i="2"/>
  <c r="Q495" i="2"/>
  <c r="S495" i="2" s="1"/>
  <c r="T495" i="2" s="1"/>
  <c r="P495" i="2"/>
  <c r="J495" i="2"/>
  <c r="U494" i="2"/>
  <c r="Q494" i="2"/>
  <c r="S494" i="2" s="1"/>
  <c r="T494" i="2" s="1"/>
  <c r="P494" i="2"/>
  <c r="J494" i="2"/>
  <c r="U493" i="2"/>
  <c r="S493" i="2"/>
  <c r="T493" i="2" s="1"/>
  <c r="Q493" i="2"/>
  <c r="P493" i="2"/>
  <c r="J493" i="2"/>
  <c r="U492" i="2"/>
  <c r="Q492" i="2"/>
  <c r="S492" i="2" s="1"/>
  <c r="T492" i="2" s="1"/>
  <c r="P492" i="2"/>
  <c r="J492" i="2"/>
  <c r="U491" i="2"/>
  <c r="Q491" i="2"/>
  <c r="P491" i="2"/>
  <c r="S491" i="2" s="1"/>
  <c r="T491" i="2" s="1"/>
  <c r="J491" i="2"/>
  <c r="U490" i="2"/>
  <c r="Q490" i="2"/>
  <c r="P490" i="2"/>
  <c r="J490" i="2"/>
  <c r="U489" i="2"/>
  <c r="Q489" i="2"/>
  <c r="S489" i="2" s="1"/>
  <c r="T489" i="2" s="1"/>
  <c r="P489" i="2"/>
  <c r="J489" i="2"/>
  <c r="U488" i="2"/>
  <c r="Q488" i="2"/>
  <c r="S488" i="2" s="1"/>
  <c r="T488" i="2" s="1"/>
  <c r="P488" i="2"/>
  <c r="J488" i="2"/>
  <c r="U487" i="2"/>
  <c r="Q487" i="2"/>
  <c r="P487" i="2"/>
  <c r="S487" i="2" s="1"/>
  <c r="T487" i="2" s="1"/>
  <c r="J487" i="2"/>
  <c r="U486" i="2"/>
  <c r="Q486" i="2"/>
  <c r="P486" i="2"/>
  <c r="J486" i="2"/>
  <c r="U485" i="2"/>
  <c r="Q485" i="2"/>
  <c r="S485" i="2" s="1"/>
  <c r="T485" i="2" s="1"/>
  <c r="P485" i="2"/>
  <c r="J485" i="2"/>
  <c r="U484" i="2"/>
  <c r="Q484" i="2"/>
  <c r="S484" i="2" s="1"/>
  <c r="T484" i="2" s="1"/>
  <c r="P484" i="2"/>
  <c r="J484" i="2"/>
  <c r="U483" i="2"/>
  <c r="S483" i="2"/>
  <c r="T483" i="2" s="1"/>
  <c r="Q483" i="2"/>
  <c r="P483" i="2"/>
  <c r="J483" i="2"/>
  <c r="U482" i="2"/>
  <c r="Q482" i="2"/>
  <c r="P482" i="2"/>
  <c r="J482" i="2"/>
  <c r="U481" i="2"/>
  <c r="Q481" i="2"/>
  <c r="P481" i="2"/>
  <c r="J481" i="2"/>
  <c r="U480" i="2"/>
  <c r="Q480" i="2"/>
  <c r="P480" i="2"/>
  <c r="J480" i="2"/>
  <c r="U479" i="2"/>
  <c r="Q479" i="2"/>
  <c r="S479" i="2" s="1"/>
  <c r="T479" i="2" s="1"/>
  <c r="P479" i="2"/>
  <c r="J479" i="2"/>
  <c r="U478" i="2"/>
  <c r="Q478" i="2"/>
  <c r="S478" i="2" s="1"/>
  <c r="T478" i="2" s="1"/>
  <c r="P478" i="2"/>
  <c r="U477" i="2"/>
  <c r="Q477" i="2"/>
  <c r="P477" i="2"/>
  <c r="J477" i="2"/>
  <c r="U476" i="2"/>
  <c r="S476" i="2"/>
  <c r="T476" i="2" s="1"/>
  <c r="Q476" i="2"/>
  <c r="P476" i="2"/>
  <c r="J476" i="2"/>
  <c r="U475" i="2"/>
  <c r="Q475" i="2"/>
  <c r="S475" i="2" s="1"/>
  <c r="T475" i="2" s="1"/>
  <c r="P475" i="2"/>
  <c r="J475" i="2"/>
  <c r="U474" i="2"/>
  <c r="Q474" i="2"/>
  <c r="S474" i="2" s="1"/>
  <c r="T474" i="2" s="1"/>
  <c r="P474" i="2"/>
  <c r="J474" i="2"/>
  <c r="U473" i="2"/>
  <c r="Q473" i="2"/>
  <c r="S473" i="2" s="1"/>
  <c r="T473" i="2" s="1"/>
  <c r="P473" i="2"/>
  <c r="J473" i="2"/>
  <c r="U472" i="2"/>
  <c r="Q472" i="2"/>
  <c r="S472" i="2" s="1"/>
  <c r="T472" i="2" s="1"/>
  <c r="P472" i="2"/>
  <c r="J472" i="2"/>
  <c r="U471" i="2"/>
  <c r="Q471" i="2"/>
  <c r="S471" i="2" s="1"/>
  <c r="T471" i="2" s="1"/>
  <c r="P471" i="2"/>
  <c r="J471" i="2"/>
  <c r="U470" i="2"/>
  <c r="Q470" i="2"/>
  <c r="P470" i="2"/>
  <c r="J470" i="2"/>
  <c r="U469" i="2"/>
  <c r="Q469" i="2"/>
  <c r="P469" i="2"/>
  <c r="J469" i="2"/>
  <c r="U468" i="2"/>
  <c r="S468" i="2"/>
  <c r="T468" i="2" s="1"/>
  <c r="Q468" i="2"/>
  <c r="P468" i="2"/>
  <c r="J468" i="2"/>
  <c r="U467" i="2"/>
  <c r="Q467" i="2"/>
  <c r="S467" i="2" s="1"/>
  <c r="T467" i="2" s="1"/>
  <c r="P467" i="2"/>
  <c r="J467" i="2"/>
  <c r="U466" i="2"/>
  <c r="Q466" i="2"/>
  <c r="S466" i="2" s="1"/>
  <c r="T466" i="2" s="1"/>
  <c r="P466" i="2"/>
  <c r="J466" i="2"/>
  <c r="U465" i="2"/>
  <c r="Q465" i="2"/>
  <c r="S465" i="2" s="1"/>
  <c r="T465" i="2" s="1"/>
  <c r="P465" i="2"/>
  <c r="J465" i="2"/>
  <c r="U464" i="2"/>
  <c r="Q464" i="2"/>
  <c r="S464" i="2" s="1"/>
  <c r="T464" i="2" s="1"/>
  <c r="P464" i="2"/>
  <c r="J464" i="2"/>
  <c r="U463" i="2"/>
  <c r="Q463" i="2"/>
  <c r="S463" i="2" s="1"/>
  <c r="T463" i="2" s="1"/>
  <c r="P463" i="2"/>
  <c r="J463" i="2"/>
  <c r="U462" i="2"/>
  <c r="Q462" i="2"/>
  <c r="P462" i="2"/>
  <c r="J462" i="2"/>
  <c r="U461" i="2"/>
  <c r="Q461" i="2"/>
  <c r="P461" i="2"/>
  <c r="J461" i="2"/>
  <c r="U460" i="2"/>
  <c r="S460" i="2"/>
  <c r="T460" i="2" s="1"/>
  <c r="Q460" i="2"/>
  <c r="P460" i="2"/>
  <c r="U459" i="2"/>
  <c r="Q459" i="2"/>
  <c r="S459" i="2" s="1"/>
  <c r="T459" i="2" s="1"/>
  <c r="P459" i="2"/>
  <c r="J459" i="2"/>
  <c r="U458" i="2"/>
  <c r="S458" i="2"/>
  <c r="T458" i="2" s="1"/>
  <c r="Q458" i="2"/>
  <c r="P458" i="2"/>
  <c r="J458" i="2"/>
  <c r="U457" i="2"/>
  <c r="Q457" i="2"/>
  <c r="S457" i="2" s="1"/>
  <c r="T457" i="2" s="1"/>
  <c r="P457" i="2"/>
  <c r="J457" i="2"/>
  <c r="U456" i="2"/>
  <c r="S456" i="2"/>
  <c r="T456" i="2" s="1"/>
  <c r="Q456" i="2"/>
  <c r="P456" i="2"/>
  <c r="J456" i="2"/>
  <c r="U455" i="2"/>
  <c r="Q455" i="2"/>
  <c r="P455" i="2"/>
  <c r="J455" i="2"/>
  <c r="U454" i="2"/>
  <c r="Q454" i="2"/>
  <c r="S454" i="2" s="1"/>
  <c r="T454" i="2" s="1"/>
  <c r="P454" i="2"/>
  <c r="J454" i="2"/>
  <c r="U453" i="2"/>
  <c r="Q453" i="2"/>
  <c r="S453" i="2" s="1"/>
  <c r="T453" i="2" s="1"/>
  <c r="P453" i="2"/>
  <c r="J453" i="2"/>
  <c r="U452" i="2"/>
  <c r="Q452" i="2"/>
  <c r="P452" i="2"/>
  <c r="S452" i="2" s="1"/>
  <c r="T452" i="2" s="1"/>
  <c r="J452" i="2"/>
  <c r="U451" i="2"/>
  <c r="Q451" i="2"/>
  <c r="P451" i="2"/>
  <c r="J451" i="2"/>
  <c r="U450" i="2"/>
  <c r="Q450" i="2"/>
  <c r="S450" i="2" s="1"/>
  <c r="T450" i="2" s="1"/>
  <c r="P450" i="2"/>
  <c r="J450" i="2"/>
  <c r="U449" i="2"/>
  <c r="Q449" i="2"/>
  <c r="S449" i="2" s="1"/>
  <c r="T449" i="2" s="1"/>
  <c r="P449" i="2"/>
  <c r="J449" i="2"/>
  <c r="U448" i="2"/>
  <c r="Q448" i="2"/>
  <c r="P448" i="2"/>
  <c r="S448" i="2" s="1"/>
  <c r="T448" i="2" s="1"/>
  <c r="J448" i="2"/>
  <c r="U447" i="2"/>
  <c r="Q447" i="2"/>
  <c r="P447" i="2"/>
  <c r="J447" i="2"/>
  <c r="U446" i="2"/>
  <c r="Q446" i="2"/>
  <c r="P446" i="2"/>
  <c r="J446" i="2"/>
  <c r="U445" i="2"/>
  <c r="Q445" i="2"/>
  <c r="P445" i="2"/>
  <c r="J445" i="2"/>
  <c r="U444" i="2"/>
  <c r="Q444" i="2"/>
  <c r="S444" i="2" s="1"/>
  <c r="T444" i="2" s="1"/>
  <c r="P444" i="2"/>
  <c r="J444" i="2"/>
  <c r="U443" i="2"/>
  <c r="Q443" i="2"/>
  <c r="P443" i="2"/>
  <c r="J443" i="2"/>
  <c r="U442" i="2"/>
  <c r="S442" i="2"/>
  <c r="T442" i="2" s="1"/>
  <c r="Q442" i="2"/>
  <c r="P442" i="2"/>
  <c r="J442" i="2"/>
  <c r="U441" i="2"/>
  <c r="Q441" i="2"/>
  <c r="P441" i="2"/>
  <c r="J441" i="2"/>
  <c r="U440" i="2"/>
  <c r="Q440" i="2"/>
  <c r="P440" i="2"/>
  <c r="S440" i="2" s="1"/>
  <c r="T440" i="2" s="1"/>
  <c r="J440" i="2"/>
  <c r="U439" i="2"/>
  <c r="Q439" i="2"/>
  <c r="P439" i="2"/>
  <c r="S439" i="2" s="1"/>
  <c r="T439" i="2" s="1"/>
  <c r="J439" i="2"/>
  <c r="U438" i="2"/>
  <c r="Q438" i="2"/>
  <c r="S438" i="2" s="1"/>
  <c r="T438" i="2" s="1"/>
  <c r="P438" i="2"/>
  <c r="J438" i="2"/>
  <c r="U437" i="2"/>
  <c r="Q437" i="2"/>
  <c r="P437" i="2"/>
  <c r="J437" i="2"/>
  <c r="U436" i="2"/>
  <c r="Q436" i="2"/>
  <c r="P436" i="2"/>
  <c r="S436" i="2" s="1"/>
  <c r="T436" i="2" s="1"/>
  <c r="J436" i="2"/>
  <c r="U435" i="2"/>
  <c r="Q435" i="2"/>
  <c r="P435" i="2"/>
  <c r="S435" i="2" s="1"/>
  <c r="T435" i="2" s="1"/>
  <c r="J435" i="2"/>
  <c r="U434" i="2"/>
  <c r="Q434" i="2"/>
  <c r="S434" i="2" s="1"/>
  <c r="T434" i="2" s="1"/>
  <c r="P434" i="2"/>
  <c r="J434" i="2"/>
  <c r="U433" i="2"/>
  <c r="Q433" i="2"/>
  <c r="P433" i="2"/>
  <c r="J433" i="2"/>
  <c r="U432" i="2"/>
  <c r="S432" i="2"/>
  <c r="T432" i="2" s="1"/>
  <c r="Q432" i="2"/>
  <c r="P432" i="2"/>
  <c r="J432" i="2"/>
  <c r="U431" i="2"/>
  <c r="Q431" i="2"/>
  <c r="P431" i="2"/>
  <c r="S431" i="2" s="1"/>
  <c r="T431" i="2" s="1"/>
  <c r="J431" i="2"/>
  <c r="U430" i="2"/>
  <c r="Q430" i="2"/>
  <c r="P430" i="2"/>
  <c r="J430" i="2"/>
  <c r="U429" i="2"/>
  <c r="Q429" i="2"/>
  <c r="P429" i="2"/>
  <c r="S429" i="2" s="1"/>
  <c r="T429" i="2" s="1"/>
  <c r="J429" i="2"/>
  <c r="U428" i="2"/>
  <c r="Q428" i="2"/>
  <c r="S428" i="2" s="1"/>
  <c r="T428" i="2" s="1"/>
  <c r="P428" i="2"/>
  <c r="J428" i="2"/>
  <c r="U427" i="2"/>
  <c r="Q427" i="2"/>
  <c r="P427" i="2"/>
  <c r="J427" i="2"/>
  <c r="U426" i="2"/>
  <c r="S426" i="2"/>
  <c r="T426" i="2" s="1"/>
  <c r="Q426" i="2"/>
  <c r="P426" i="2"/>
  <c r="J426" i="2"/>
  <c r="U425" i="2"/>
  <c r="Q425" i="2"/>
  <c r="P425" i="2"/>
  <c r="J425" i="2"/>
  <c r="U424" i="2"/>
  <c r="S424" i="2"/>
  <c r="T424" i="2" s="1"/>
  <c r="Q424" i="2"/>
  <c r="P424" i="2"/>
  <c r="J424" i="2"/>
  <c r="U423" i="2"/>
  <c r="Q423" i="2"/>
  <c r="P423" i="2"/>
  <c r="S423" i="2" s="1"/>
  <c r="T423" i="2" s="1"/>
  <c r="J423" i="2"/>
  <c r="U422" i="2"/>
  <c r="Q422" i="2"/>
  <c r="S422" i="2" s="1"/>
  <c r="T422" i="2" s="1"/>
  <c r="P422" i="2"/>
  <c r="J422" i="2"/>
  <c r="U421" i="2"/>
  <c r="Q421" i="2"/>
  <c r="P421" i="2"/>
  <c r="J421" i="2"/>
  <c r="U420" i="2"/>
  <c r="S420" i="2"/>
  <c r="T420" i="2" s="1"/>
  <c r="Q420" i="2"/>
  <c r="P420" i="2"/>
  <c r="J420" i="2"/>
  <c r="U419" i="2"/>
  <c r="Q419" i="2"/>
  <c r="P419" i="2"/>
  <c r="S419" i="2" s="1"/>
  <c r="T419" i="2" s="1"/>
  <c r="J419" i="2"/>
  <c r="U418" i="2"/>
  <c r="Q418" i="2"/>
  <c r="S418" i="2" s="1"/>
  <c r="T418" i="2" s="1"/>
  <c r="P418" i="2"/>
  <c r="J418" i="2"/>
  <c r="U417" i="2"/>
  <c r="Q417" i="2"/>
  <c r="P417" i="2"/>
  <c r="J417" i="2"/>
  <c r="U416" i="2"/>
  <c r="S416" i="2"/>
  <c r="T416" i="2" s="1"/>
  <c r="Q416" i="2"/>
  <c r="P416" i="2"/>
  <c r="J416" i="2"/>
  <c r="U415" i="2"/>
  <c r="Q415" i="2"/>
  <c r="P415" i="2"/>
  <c r="S415" i="2" s="1"/>
  <c r="T415" i="2" s="1"/>
  <c r="J415" i="2"/>
  <c r="U414" i="2"/>
  <c r="Q414" i="2"/>
  <c r="P414" i="2"/>
  <c r="J414" i="2"/>
  <c r="U413" i="2"/>
  <c r="Q413" i="2"/>
  <c r="P413" i="2"/>
  <c r="S413" i="2" s="1"/>
  <c r="T413" i="2" s="1"/>
  <c r="J413" i="2"/>
  <c r="U412" i="2"/>
  <c r="Q412" i="2"/>
  <c r="S412" i="2" s="1"/>
  <c r="T412" i="2" s="1"/>
  <c r="P412" i="2"/>
  <c r="J412" i="2"/>
  <c r="U411" i="2"/>
  <c r="Q411" i="2"/>
  <c r="P411" i="2"/>
  <c r="J411" i="2"/>
  <c r="U410" i="2"/>
  <c r="S410" i="2"/>
  <c r="T410" i="2" s="1"/>
  <c r="Q410" i="2"/>
  <c r="P410" i="2"/>
  <c r="J410" i="2"/>
  <c r="U409" i="2"/>
  <c r="Q409" i="2"/>
  <c r="P409" i="2"/>
  <c r="J409" i="2"/>
  <c r="U408" i="2"/>
  <c r="Q408" i="2"/>
  <c r="P408" i="2"/>
  <c r="S408" i="2" s="1"/>
  <c r="T408" i="2" s="1"/>
  <c r="J408" i="2"/>
  <c r="U407" i="2"/>
  <c r="Q407" i="2"/>
  <c r="P407" i="2"/>
  <c r="S407" i="2" s="1"/>
  <c r="T407" i="2" s="1"/>
  <c r="J407" i="2"/>
  <c r="U406" i="2"/>
  <c r="Q406" i="2"/>
  <c r="S406" i="2" s="1"/>
  <c r="T406" i="2" s="1"/>
  <c r="P406" i="2"/>
  <c r="J406" i="2"/>
  <c r="U405" i="2"/>
  <c r="Q405" i="2"/>
  <c r="P405" i="2"/>
  <c r="J405" i="2"/>
  <c r="U404" i="2"/>
  <c r="Q404" i="2"/>
  <c r="P404" i="2"/>
  <c r="S404" i="2" s="1"/>
  <c r="T404" i="2" s="1"/>
  <c r="J404" i="2"/>
  <c r="U403" i="2"/>
  <c r="Q403" i="2"/>
  <c r="P403" i="2"/>
  <c r="S403" i="2" s="1"/>
  <c r="T403" i="2" s="1"/>
  <c r="J403" i="2"/>
  <c r="U402" i="2"/>
  <c r="Q402" i="2"/>
  <c r="S402" i="2" s="1"/>
  <c r="T402" i="2" s="1"/>
  <c r="P402" i="2"/>
  <c r="J402" i="2"/>
  <c r="U401" i="2"/>
  <c r="Q401" i="2"/>
  <c r="P401" i="2"/>
  <c r="J401" i="2"/>
  <c r="U400" i="2"/>
  <c r="S400" i="2"/>
  <c r="T400" i="2" s="1"/>
  <c r="Q400" i="2"/>
  <c r="P400" i="2"/>
  <c r="J400" i="2"/>
  <c r="U399" i="2"/>
  <c r="Q399" i="2"/>
  <c r="P399" i="2"/>
  <c r="S399" i="2" s="1"/>
  <c r="T399" i="2" s="1"/>
  <c r="J399" i="2"/>
  <c r="U398" i="2"/>
  <c r="Q398" i="2"/>
  <c r="P398" i="2"/>
  <c r="J398" i="2"/>
  <c r="U397" i="2"/>
  <c r="Q397" i="2"/>
  <c r="P397" i="2"/>
  <c r="S397" i="2" s="1"/>
  <c r="T397" i="2" s="1"/>
  <c r="J397" i="2"/>
  <c r="U396" i="2"/>
  <c r="Q396" i="2"/>
  <c r="S396" i="2" s="1"/>
  <c r="T396" i="2" s="1"/>
  <c r="P396" i="2"/>
  <c r="J396" i="2"/>
  <c r="U395" i="2"/>
  <c r="Q395" i="2"/>
  <c r="P395" i="2"/>
  <c r="J395" i="2"/>
  <c r="U394" i="2"/>
  <c r="S394" i="2"/>
  <c r="T394" i="2" s="1"/>
  <c r="Q394" i="2"/>
  <c r="P394" i="2"/>
  <c r="J394" i="2"/>
  <c r="U393" i="2"/>
  <c r="Q393" i="2"/>
  <c r="P393" i="2"/>
  <c r="J393" i="2"/>
  <c r="U392" i="2"/>
  <c r="S392" i="2"/>
  <c r="T392" i="2" s="1"/>
  <c r="Q392" i="2"/>
  <c r="P392" i="2"/>
  <c r="J392" i="2"/>
  <c r="U391" i="2"/>
  <c r="Q391" i="2"/>
  <c r="P391" i="2"/>
  <c r="S391" i="2" s="1"/>
  <c r="T391" i="2" s="1"/>
  <c r="J391" i="2"/>
  <c r="U390" i="2"/>
  <c r="Q390" i="2"/>
  <c r="S390" i="2" s="1"/>
  <c r="T390" i="2" s="1"/>
  <c r="P390" i="2"/>
  <c r="J390" i="2"/>
  <c r="U389" i="2"/>
  <c r="Q389" i="2"/>
  <c r="P389" i="2"/>
  <c r="J389" i="2"/>
  <c r="U388" i="2"/>
  <c r="Q388" i="2"/>
  <c r="P388" i="2"/>
  <c r="S388" i="2" s="1"/>
  <c r="T388" i="2" s="1"/>
  <c r="J388" i="2"/>
  <c r="U387" i="2"/>
  <c r="Q387" i="2"/>
  <c r="P387" i="2"/>
  <c r="S387" i="2" s="1"/>
  <c r="T387" i="2" s="1"/>
  <c r="J387" i="2"/>
  <c r="U386" i="2"/>
  <c r="Q386" i="2"/>
  <c r="S386" i="2" s="1"/>
  <c r="T386" i="2" s="1"/>
  <c r="P386" i="2"/>
  <c r="J386" i="2"/>
  <c r="U385" i="2"/>
  <c r="Q385" i="2"/>
  <c r="P385" i="2"/>
  <c r="J385" i="2"/>
  <c r="U384" i="2"/>
  <c r="Q384" i="2"/>
  <c r="P384" i="2"/>
  <c r="S384" i="2" s="1"/>
  <c r="T384" i="2" s="1"/>
  <c r="J384" i="2"/>
  <c r="U383" i="2"/>
  <c r="Q383" i="2"/>
  <c r="P383" i="2"/>
  <c r="S383" i="2" s="1"/>
  <c r="T383" i="2" s="1"/>
  <c r="J383" i="2"/>
  <c r="U382" i="2"/>
  <c r="Q382" i="2"/>
  <c r="P382" i="2"/>
  <c r="J382" i="2"/>
  <c r="U381" i="2"/>
  <c r="Q381" i="2"/>
  <c r="P381" i="2"/>
  <c r="S381" i="2" s="1"/>
  <c r="T381" i="2" s="1"/>
  <c r="J381" i="2"/>
  <c r="U380" i="2"/>
  <c r="Q380" i="2"/>
  <c r="S380" i="2" s="1"/>
  <c r="T380" i="2" s="1"/>
  <c r="P380" i="2"/>
  <c r="J380" i="2"/>
  <c r="U379" i="2"/>
  <c r="Q379" i="2"/>
  <c r="P379" i="2"/>
  <c r="J379" i="2"/>
  <c r="U378" i="2"/>
  <c r="S378" i="2"/>
  <c r="T378" i="2" s="1"/>
  <c r="Q378" i="2"/>
  <c r="P378" i="2"/>
  <c r="U377" i="2"/>
  <c r="Q377" i="2"/>
  <c r="S377" i="2" s="1"/>
  <c r="T377" i="2" s="1"/>
  <c r="P377" i="2"/>
  <c r="J377" i="2"/>
  <c r="U376" i="2"/>
  <c r="Q376" i="2"/>
  <c r="S376" i="2" s="1"/>
  <c r="T376" i="2" s="1"/>
  <c r="P376" i="2"/>
  <c r="J376" i="2"/>
  <c r="U375" i="2"/>
  <c r="Q375" i="2"/>
  <c r="S375" i="2" s="1"/>
  <c r="T375" i="2" s="1"/>
  <c r="P375" i="2"/>
  <c r="J375" i="2"/>
  <c r="U374" i="2"/>
  <c r="Q374" i="2"/>
  <c r="S374" i="2" s="1"/>
  <c r="T374" i="2" s="1"/>
  <c r="P374" i="2"/>
  <c r="J374" i="2"/>
  <c r="U373" i="2"/>
  <c r="Q373" i="2"/>
  <c r="S373" i="2" s="1"/>
  <c r="T373" i="2" s="1"/>
  <c r="P373" i="2"/>
  <c r="J373" i="2"/>
  <c r="U372" i="2"/>
  <c r="Q372" i="2"/>
  <c r="S372" i="2" s="1"/>
  <c r="T372" i="2" s="1"/>
  <c r="P372" i="2"/>
  <c r="J372" i="2"/>
  <c r="U371" i="2"/>
  <c r="Q371" i="2"/>
  <c r="S371" i="2" s="1"/>
  <c r="T371" i="2" s="1"/>
  <c r="P371" i="2"/>
  <c r="J371" i="2"/>
  <c r="U370" i="2"/>
  <c r="Q370" i="2"/>
  <c r="S370" i="2" s="1"/>
  <c r="T370" i="2" s="1"/>
  <c r="P370" i="2"/>
  <c r="J370" i="2"/>
  <c r="U369" i="2"/>
  <c r="Q369" i="2"/>
  <c r="S369" i="2" s="1"/>
  <c r="T369" i="2" s="1"/>
  <c r="P369" i="2"/>
  <c r="J369" i="2"/>
  <c r="U368" i="2"/>
  <c r="Q368" i="2"/>
  <c r="S368" i="2" s="1"/>
  <c r="T368" i="2" s="1"/>
  <c r="P368" i="2"/>
  <c r="J368" i="2"/>
  <c r="U367" i="2"/>
  <c r="Q367" i="2"/>
  <c r="S367" i="2" s="1"/>
  <c r="T367" i="2" s="1"/>
  <c r="P367" i="2"/>
  <c r="J367" i="2"/>
  <c r="U366" i="2"/>
  <c r="Q366" i="2"/>
  <c r="S366" i="2" s="1"/>
  <c r="T366" i="2" s="1"/>
  <c r="P366" i="2"/>
  <c r="J366" i="2"/>
  <c r="U365" i="2"/>
  <c r="Q365" i="2"/>
  <c r="S365" i="2" s="1"/>
  <c r="T365" i="2" s="1"/>
  <c r="P365" i="2"/>
  <c r="J365" i="2"/>
  <c r="U364" i="2"/>
  <c r="Q364" i="2"/>
  <c r="S364" i="2" s="1"/>
  <c r="T364" i="2" s="1"/>
  <c r="P364" i="2"/>
  <c r="J364" i="2"/>
  <c r="U363" i="2"/>
  <c r="Q363" i="2"/>
  <c r="S363" i="2" s="1"/>
  <c r="T363" i="2" s="1"/>
  <c r="P363" i="2"/>
  <c r="J363" i="2"/>
  <c r="U362" i="2"/>
  <c r="Q362" i="2"/>
  <c r="S362" i="2" s="1"/>
  <c r="T362" i="2" s="1"/>
  <c r="P362" i="2"/>
  <c r="J362" i="2"/>
  <c r="U361" i="2"/>
  <c r="Q361" i="2"/>
  <c r="S361" i="2" s="1"/>
  <c r="T361" i="2" s="1"/>
  <c r="P361" i="2"/>
  <c r="J361" i="2"/>
  <c r="U360" i="2"/>
  <c r="Q360" i="2"/>
  <c r="S360" i="2" s="1"/>
  <c r="T360" i="2" s="1"/>
  <c r="P360" i="2"/>
  <c r="J360" i="2"/>
  <c r="U359" i="2"/>
  <c r="Q359" i="2"/>
  <c r="S359" i="2" s="1"/>
  <c r="T359" i="2" s="1"/>
  <c r="P359" i="2"/>
  <c r="J359" i="2"/>
  <c r="U358" i="2"/>
  <c r="Q358" i="2"/>
  <c r="S358" i="2" s="1"/>
  <c r="T358" i="2" s="1"/>
  <c r="P358" i="2"/>
  <c r="J358" i="2"/>
  <c r="U357" i="2"/>
  <c r="Q357" i="2"/>
  <c r="S357" i="2" s="1"/>
  <c r="T357" i="2" s="1"/>
  <c r="P357" i="2"/>
  <c r="J357" i="2"/>
  <c r="U356" i="2"/>
  <c r="Q356" i="2"/>
  <c r="S356" i="2" s="1"/>
  <c r="T356" i="2" s="1"/>
  <c r="P356" i="2"/>
  <c r="J356" i="2"/>
  <c r="U355" i="2"/>
  <c r="Q355" i="2"/>
  <c r="S355" i="2" s="1"/>
  <c r="T355" i="2" s="1"/>
  <c r="P355" i="2"/>
  <c r="J355" i="2"/>
  <c r="U354" i="2"/>
  <c r="Q354" i="2"/>
  <c r="S354" i="2" s="1"/>
  <c r="T354" i="2" s="1"/>
  <c r="P354" i="2"/>
  <c r="J354" i="2"/>
  <c r="U353" i="2"/>
  <c r="Q353" i="2"/>
  <c r="S353" i="2" s="1"/>
  <c r="T353" i="2" s="1"/>
  <c r="P353" i="2"/>
  <c r="J353" i="2"/>
  <c r="U352" i="2"/>
  <c r="Q352" i="2"/>
  <c r="S352" i="2" s="1"/>
  <c r="T352" i="2" s="1"/>
  <c r="P352" i="2"/>
  <c r="J352" i="2"/>
  <c r="U351" i="2"/>
  <c r="Q351" i="2"/>
  <c r="S351" i="2" s="1"/>
  <c r="T351" i="2" s="1"/>
  <c r="P351" i="2"/>
  <c r="J351" i="2"/>
  <c r="U350" i="2"/>
  <c r="Q350" i="2"/>
  <c r="S350" i="2" s="1"/>
  <c r="T350" i="2" s="1"/>
  <c r="P350" i="2"/>
  <c r="J350" i="2"/>
  <c r="U349" i="2"/>
  <c r="Q349" i="2"/>
  <c r="S349" i="2" s="1"/>
  <c r="T349" i="2" s="1"/>
  <c r="P349" i="2"/>
  <c r="J349" i="2"/>
  <c r="U348" i="2"/>
  <c r="Q348" i="2"/>
  <c r="S348" i="2" s="1"/>
  <c r="T348" i="2" s="1"/>
  <c r="P348" i="2"/>
  <c r="J348" i="2"/>
  <c r="U347" i="2"/>
  <c r="Q347" i="2"/>
  <c r="S347" i="2" s="1"/>
  <c r="T347" i="2" s="1"/>
  <c r="P347" i="2"/>
  <c r="J347" i="2"/>
  <c r="U346" i="2"/>
  <c r="Q346" i="2"/>
  <c r="S346" i="2" s="1"/>
  <c r="T346" i="2" s="1"/>
  <c r="P346" i="2"/>
  <c r="J346" i="2"/>
  <c r="U345" i="2"/>
  <c r="Q345" i="2"/>
  <c r="S345" i="2" s="1"/>
  <c r="T345" i="2" s="1"/>
  <c r="P345" i="2"/>
  <c r="J345" i="2"/>
  <c r="U344" i="2"/>
  <c r="Q344" i="2"/>
  <c r="S344" i="2" s="1"/>
  <c r="T344" i="2" s="1"/>
  <c r="P344" i="2"/>
  <c r="U343" i="2"/>
  <c r="Q343" i="2"/>
  <c r="S343" i="2" s="1"/>
  <c r="T343" i="2" s="1"/>
  <c r="P343" i="2"/>
  <c r="J343" i="2"/>
  <c r="U342" i="2"/>
  <c r="S342" i="2"/>
  <c r="T342" i="2" s="1"/>
  <c r="Q342" i="2"/>
  <c r="P342" i="2"/>
  <c r="J342" i="2"/>
  <c r="U341" i="2"/>
  <c r="Q341" i="2"/>
  <c r="S341" i="2" s="1"/>
  <c r="T341" i="2" s="1"/>
  <c r="P341" i="2"/>
  <c r="J341" i="2"/>
  <c r="U340" i="2"/>
  <c r="Q340" i="2"/>
  <c r="P340" i="2"/>
  <c r="J340" i="2"/>
  <c r="U339" i="2"/>
  <c r="Q339" i="2"/>
  <c r="P339" i="2"/>
  <c r="S339" i="2" s="1"/>
  <c r="T339" i="2" s="1"/>
  <c r="J339" i="2"/>
  <c r="U338" i="2"/>
  <c r="Q338" i="2"/>
  <c r="P338" i="2"/>
  <c r="S338" i="2" s="1"/>
  <c r="T338" i="2" s="1"/>
  <c r="J338" i="2"/>
  <c r="U337" i="2"/>
  <c r="Q337" i="2"/>
  <c r="S337" i="2" s="1"/>
  <c r="T337" i="2" s="1"/>
  <c r="P337" i="2"/>
  <c r="J337" i="2"/>
  <c r="U336" i="2"/>
  <c r="Q336" i="2"/>
  <c r="P336" i="2"/>
  <c r="J336" i="2"/>
  <c r="U335" i="2"/>
  <c r="S335" i="2"/>
  <c r="T335" i="2" s="1"/>
  <c r="Q335" i="2"/>
  <c r="P335" i="2"/>
  <c r="J335" i="2"/>
  <c r="U334" i="2"/>
  <c r="Q334" i="2"/>
  <c r="P334" i="2"/>
  <c r="S334" i="2" s="1"/>
  <c r="T334" i="2" s="1"/>
  <c r="J334" i="2"/>
  <c r="U333" i="2"/>
  <c r="Q333" i="2"/>
  <c r="S333" i="2" s="1"/>
  <c r="T333" i="2" s="1"/>
  <c r="P333" i="2"/>
  <c r="J333" i="2"/>
  <c r="U332" i="2"/>
  <c r="Q332" i="2"/>
  <c r="P332" i="2"/>
  <c r="J332" i="2"/>
  <c r="U331" i="2"/>
  <c r="Q331" i="2"/>
  <c r="P331" i="2"/>
  <c r="S331" i="2" s="1"/>
  <c r="T331" i="2" s="1"/>
  <c r="J331" i="2"/>
  <c r="U330" i="2"/>
  <c r="Q330" i="2"/>
  <c r="P330" i="2"/>
  <c r="S330" i="2" s="1"/>
  <c r="T330" i="2" s="1"/>
  <c r="J330" i="2"/>
  <c r="U329" i="2"/>
  <c r="Q329" i="2"/>
  <c r="S329" i="2" s="1"/>
  <c r="T329" i="2" s="1"/>
  <c r="P329" i="2"/>
  <c r="J329" i="2"/>
  <c r="U328" i="2"/>
  <c r="Q328" i="2"/>
  <c r="P328" i="2"/>
  <c r="J328" i="2"/>
  <c r="U327" i="2"/>
  <c r="S327" i="2"/>
  <c r="T327" i="2" s="1"/>
  <c r="Q327" i="2"/>
  <c r="P327" i="2"/>
  <c r="J327" i="2"/>
  <c r="U326" i="2"/>
  <c r="Q326" i="2"/>
  <c r="P326" i="2"/>
  <c r="S326" i="2" s="1"/>
  <c r="T326" i="2" s="1"/>
  <c r="J326" i="2"/>
  <c r="U325" i="2"/>
  <c r="Q325" i="2"/>
  <c r="S325" i="2" s="1"/>
  <c r="T325" i="2" s="1"/>
  <c r="P325" i="2"/>
  <c r="J325" i="2"/>
  <c r="U324" i="2"/>
  <c r="Q324" i="2"/>
  <c r="P324" i="2"/>
  <c r="J324" i="2"/>
  <c r="U323" i="2"/>
  <c r="Q323" i="2"/>
  <c r="P323" i="2"/>
  <c r="S323" i="2" s="1"/>
  <c r="T323" i="2" s="1"/>
  <c r="J323" i="2"/>
  <c r="U322" i="2"/>
  <c r="Q322" i="2"/>
  <c r="P322" i="2"/>
  <c r="S322" i="2" s="1"/>
  <c r="T322" i="2" s="1"/>
  <c r="J322" i="2"/>
  <c r="U321" i="2"/>
  <c r="Q321" i="2"/>
  <c r="S321" i="2" s="1"/>
  <c r="T321" i="2" s="1"/>
  <c r="P321" i="2"/>
  <c r="J321" i="2"/>
  <c r="U320" i="2"/>
  <c r="Q320" i="2"/>
  <c r="P320" i="2"/>
  <c r="J320" i="2"/>
  <c r="U319" i="2"/>
  <c r="S319" i="2"/>
  <c r="T319" i="2" s="1"/>
  <c r="Q319" i="2"/>
  <c r="P319" i="2"/>
  <c r="J319" i="2"/>
  <c r="U318" i="2"/>
  <c r="Q318" i="2"/>
  <c r="P318" i="2"/>
  <c r="S318" i="2" s="1"/>
  <c r="T318" i="2" s="1"/>
  <c r="J318" i="2"/>
  <c r="U317" i="2"/>
  <c r="Q317" i="2"/>
  <c r="S317" i="2" s="1"/>
  <c r="T317" i="2" s="1"/>
  <c r="P317" i="2"/>
  <c r="J317" i="2"/>
  <c r="U316" i="2"/>
  <c r="Q316" i="2"/>
  <c r="P316" i="2"/>
  <c r="J316" i="2"/>
  <c r="U315" i="2"/>
  <c r="Q315" i="2"/>
  <c r="P315" i="2"/>
  <c r="S315" i="2" s="1"/>
  <c r="T315" i="2" s="1"/>
  <c r="J315" i="2"/>
  <c r="U314" i="2"/>
  <c r="Q314" i="2"/>
  <c r="P314" i="2"/>
  <c r="S314" i="2" s="1"/>
  <c r="T314" i="2" s="1"/>
  <c r="J314" i="2"/>
  <c r="U313" i="2"/>
  <c r="Q313" i="2"/>
  <c r="S313" i="2" s="1"/>
  <c r="T313" i="2" s="1"/>
  <c r="P313" i="2"/>
  <c r="J313" i="2"/>
  <c r="U312" i="2"/>
  <c r="Q312" i="2"/>
  <c r="P312" i="2"/>
  <c r="J312" i="2"/>
  <c r="U311" i="2"/>
  <c r="S311" i="2"/>
  <c r="T311" i="2" s="1"/>
  <c r="Q311" i="2"/>
  <c r="P311" i="2"/>
  <c r="J311" i="2"/>
  <c r="U310" i="2"/>
  <c r="Q310" i="2"/>
  <c r="P310" i="2"/>
  <c r="S310" i="2" s="1"/>
  <c r="T310" i="2" s="1"/>
  <c r="J310" i="2"/>
  <c r="U309" i="2"/>
  <c r="Q309" i="2"/>
  <c r="S309" i="2" s="1"/>
  <c r="T309" i="2" s="1"/>
  <c r="P309" i="2"/>
  <c r="J309" i="2"/>
  <c r="U308" i="2"/>
  <c r="Q308" i="2"/>
  <c r="P308" i="2"/>
  <c r="J308" i="2"/>
  <c r="U307" i="2"/>
  <c r="Q307" i="2"/>
  <c r="P307" i="2"/>
  <c r="S307" i="2" s="1"/>
  <c r="T307" i="2" s="1"/>
  <c r="J307" i="2"/>
  <c r="U306" i="2"/>
  <c r="Q306" i="2"/>
  <c r="P306" i="2"/>
  <c r="S306" i="2" s="1"/>
  <c r="T306" i="2" s="1"/>
  <c r="J306" i="2"/>
  <c r="U305" i="2"/>
  <c r="Q305" i="2"/>
  <c r="S305" i="2" s="1"/>
  <c r="T305" i="2" s="1"/>
  <c r="P305" i="2"/>
  <c r="J305" i="2"/>
  <c r="U304" i="2"/>
  <c r="Q304" i="2"/>
  <c r="P304" i="2"/>
  <c r="J304" i="2"/>
  <c r="U303" i="2"/>
  <c r="S303" i="2"/>
  <c r="T303" i="2" s="1"/>
  <c r="Q303" i="2"/>
  <c r="P303" i="2"/>
  <c r="J303" i="2"/>
  <c r="U302" i="2"/>
  <c r="Q302" i="2"/>
  <c r="P302" i="2"/>
  <c r="S302" i="2" s="1"/>
  <c r="T302" i="2" s="1"/>
  <c r="U301" i="2"/>
  <c r="Q301" i="2"/>
  <c r="S301" i="2" s="1"/>
  <c r="T301" i="2" s="1"/>
  <c r="P301" i="2"/>
  <c r="J301" i="2"/>
  <c r="U300" i="2"/>
  <c r="Q300" i="2"/>
  <c r="S300" i="2" s="1"/>
  <c r="T300" i="2" s="1"/>
  <c r="P300" i="2"/>
  <c r="J300" i="2"/>
  <c r="U299" i="2"/>
  <c r="Q299" i="2"/>
  <c r="S299" i="2" s="1"/>
  <c r="T299" i="2" s="1"/>
  <c r="P299" i="2"/>
  <c r="J299" i="2"/>
  <c r="U298" i="2"/>
  <c r="Q298" i="2"/>
  <c r="S298" i="2" s="1"/>
  <c r="T298" i="2" s="1"/>
  <c r="P298" i="2"/>
  <c r="J298" i="2"/>
  <c r="U297" i="2"/>
  <c r="Q297" i="2"/>
  <c r="S297" i="2" s="1"/>
  <c r="T297" i="2" s="1"/>
  <c r="P297" i="2"/>
  <c r="J297" i="2"/>
  <c r="U296" i="2"/>
  <c r="Q296" i="2"/>
  <c r="S296" i="2" s="1"/>
  <c r="T296" i="2" s="1"/>
  <c r="P296" i="2"/>
  <c r="J296" i="2"/>
  <c r="U295" i="2"/>
  <c r="Q295" i="2"/>
  <c r="S295" i="2" s="1"/>
  <c r="T295" i="2" s="1"/>
  <c r="P295" i="2"/>
  <c r="J295" i="2"/>
  <c r="U294" i="2"/>
  <c r="Q294" i="2"/>
  <c r="S294" i="2" s="1"/>
  <c r="T294" i="2" s="1"/>
  <c r="P294" i="2"/>
  <c r="J294" i="2"/>
  <c r="U293" i="2"/>
  <c r="Q293" i="2"/>
  <c r="S293" i="2" s="1"/>
  <c r="T293" i="2" s="1"/>
  <c r="P293" i="2"/>
  <c r="J293" i="2"/>
  <c r="U292" i="2"/>
  <c r="Q292" i="2"/>
  <c r="S292" i="2" s="1"/>
  <c r="T292" i="2" s="1"/>
  <c r="P292" i="2"/>
  <c r="J292" i="2"/>
  <c r="U291" i="2"/>
  <c r="Q291" i="2"/>
  <c r="S291" i="2" s="1"/>
  <c r="T291" i="2" s="1"/>
  <c r="P291" i="2"/>
  <c r="J291" i="2"/>
  <c r="U290" i="2"/>
  <c r="Q290" i="2"/>
  <c r="S290" i="2" s="1"/>
  <c r="T290" i="2" s="1"/>
  <c r="P290" i="2"/>
  <c r="J290" i="2"/>
  <c r="U289" i="2"/>
  <c r="Q289" i="2"/>
  <c r="S289" i="2" s="1"/>
  <c r="T289" i="2" s="1"/>
  <c r="P289" i="2"/>
  <c r="J289" i="2"/>
  <c r="U288" i="2"/>
  <c r="Q288" i="2"/>
  <c r="S288" i="2" s="1"/>
  <c r="T288" i="2" s="1"/>
  <c r="P288" i="2"/>
  <c r="J288" i="2"/>
  <c r="U287" i="2"/>
  <c r="Q287" i="2"/>
  <c r="S287" i="2" s="1"/>
  <c r="T287" i="2" s="1"/>
  <c r="P287" i="2"/>
  <c r="J287" i="2"/>
  <c r="U286" i="2"/>
  <c r="Q286" i="2"/>
  <c r="S286" i="2" s="1"/>
  <c r="T286" i="2" s="1"/>
  <c r="P286" i="2"/>
  <c r="J286" i="2"/>
  <c r="U285" i="2"/>
  <c r="Q285" i="2"/>
  <c r="S285" i="2" s="1"/>
  <c r="T285" i="2" s="1"/>
  <c r="P285" i="2"/>
  <c r="J285" i="2"/>
  <c r="U284" i="2"/>
  <c r="Q284" i="2"/>
  <c r="S284" i="2" s="1"/>
  <c r="T284" i="2" s="1"/>
  <c r="P284" i="2"/>
  <c r="J284" i="2"/>
  <c r="U283" i="2"/>
  <c r="Q283" i="2"/>
  <c r="S283" i="2" s="1"/>
  <c r="T283" i="2" s="1"/>
  <c r="P283" i="2"/>
  <c r="J283" i="2"/>
  <c r="U282" i="2"/>
  <c r="Q282" i="2"/>
  <c r="S282" i="2" s="1"/>
  <c r="T282" i="2" s="1"/>
  <c r="P282" i="2"/>
  <c r="J282" i="2"/>
  <c r="U281" i="2"/>
  <c r="Q281" i="2"/>
  <c r="S281" i="2" s="1"/>
  <c r="T281" i="2" s="1"/>
  <c r="P281" i="2"/>
  <c r="J281" i="2"/>
  <c r="U280" i="2"/>
  <c r="Q280" i="2"/>
  <c r="S280" i="2" s="1"/>
  <c r="T280" i="2" s="1"/>
  <c r="P280" i="2"/>
  <c r="J280" i="2"/>
  <c r="U279" i="2"/>
  <c r="Q279" i="2"/>
  <c r="S279" i="2" s="1"/>
  <c r="T279" i="2" s="1"/>
  <c r="P279" i="2"/>
  <c r="J279" i="2"/>
  <c r="U278" i="2"/>
  <c r="Q278" i="2"/>
  <c r="S278" i="2" s="1"/>
  <c r="T278" i="2" s="1"/>
  <c r="P278" i="2"/>
  <c r="J278" i="2"/>
  <c r="U277" i="2"/>
  <c r="Q277" i="2"/>
  <c r="S277" i="2" s="1"/>
  <c r="T277" i="2" s="1"/>
  <c r="P277" i="2"/>
  <c r="J277" i="2"/>
  <c r="U276" i="2"/>
  <c r="Q276" i="2"/>
  <c r="S276" i="2" s="1"/>
  <c r="T276" i="2" s="1"/>
  <c r="P276" i="2"/>
  <c r="J276" i="2"/>
  <c r="U275" i="2"/>
  <c r="Q275" i="2"/>
  <c r="S275" i="2" s="1"/>
  <c r="T275" i="2" s="1"/>
  <c r="P275" i="2"/>
  <c r="J275" i="2"/>
  <c r="U274" i="2"/>
  <c r="Q274" i="2"/>
  <c r="S274" i="2" s="1"/>
  <c r="T274" i="2" s="1"/>
  <c r="P274" i="2"/>
  <c r="U273" i="2"/>
  <c r="Q273" i="2"/>
  <c r="P273" i="2"/>
  <c r="S273" i="2" s="1"/>
  <c r="T273" i="2" s="1"/>
  <c r="J273" i="2"/>
  <c r="U272" i="2"/>
  <c r="Q272" i="2"/>
  <c r="S272" i="2" s="1"/>
  <c r="T272" i="2" s="1"/>
  <c r="P272" i="2"/>
  <c r="J272" i="2"/>
  <c r="U271" i="2"/>
  <c r="Q271" i="2"/>
  <c r="P271" i="2"/>
  <c r="J271" i="2"/>
  <c r="U270" i="2"/>
  <c r="S270" i="2"/>
  <c r="T270" i="2" s="1"/>
  <c r="Q270" i="2"/>
  <c r="P270" i="2"/>
  <c r="J270" i="2"/>
  <c r="U269" i="2"/>
  <c r="Q269" i="2"/>
  <c r="P269" i="2"/>
  <c r="S269" i="2" s="1"/>
  <c r="T269" i="2" s="1"/>
  <c r="U268" i="2"/>
  <c r="Q268" i="2"/>
  <c r="S268" i="2" s="1"/>
  <c r="T268" i="2" s="1"/>
  <c r="P268" i="2"/>
  <c r="J268" i="2"/>
  <c r="U267" i="2"/>
  <c r="Q267" i="2"/>
  <c r="S267" i="2" s="1"/>
  <c r="T267" i="2" s="1"/>
  <c r="P267" i="2"/>
  <c r="J267" i="2"/>
  <c r="U266" i="2"/>
  <c r="Q266" i="2"/>
  <c r="S266" i="2" s="1"/>
  <c r="T266" i="2" s="1"/>
  <c r="P266" i="2"/>
  <c r="J266" i="2"/>
  <c r="U265" i="2"/>
  <c r="Q265" i="2"/>
  <c r="S265" i="2" s="1"/>
  <c r="T265" i="2" s="1"/>
  <c r="P265" i="2"/>
  <c r="J265" i="2"/>
  <c r="U264" i="2"/>
  <c r="Q264" i="2"/>
  <c r="S264" i="2" s="1"/>
  <c r="T264" i="2" s="1"/>
  <c r="P264" i="2"/>
  <c r="J264" i="2"/>
  <c r="U263" i="2"/>
  <c r="Q263" i="2"/>
  <c r="S263" i="2" s="1"/>
  <c r="T263" i="2" s="1"/>
  <c r="P263" i="2"/>
  <c r="J263" i="2"/>
  <c r="U262" i="2"/>
  <c r="Q262" i="2"/>
  <c r="S262" i="2" s="1"/>
  <c r="T262" i="2" s="1"/>
  <c r="P262" i="2"/>
  <c r="J262" i="2"/>
  <c r="U261" i="2"/>
  <c r="Q261" i="2"/>
  <c r="S261" i="2" s="1"/>
  <c r="T261" i="2" s="1"/>
  <c r="P261" i="2"/>
  <c r="J261" i="2"/>
  <c r="U260" i="2"/>
  <c r="Q260" i="2"/>
  <c r="S260" i="2" s="1"/>
  <c r="T260" i="2" s="1"/>
  <c r="P260" i="2"/>
  <c r="J260" i="2"/>
  <c r="U259" i="2"/>
  <c r="Q259" i="2"/>
  <c r="S259" i="2" s="1"/>
  <c r="T259" i="2" s="1"/>
  <c r="P259" i="2"/>
  <c r="J259" i="2"/>
  <c r="U258" i="2"/>
  <c r="Q258" i="2"/>
  <c r="S258" i="2" s="1"/>
  <c r="T258" i="2" s="1"/>
  <c r="P258" i="2"/>
  <c r="J258" i="2"/>
  <c r="U257" i="2"/>
  <c r="Q257" i="2"/>
  <c r="S257" i="2" s="1"/>
  <c r="T257" i="2" s="1"/>
  <c r="P257" i="2"/>
  <c r="J257" i="2"/>
  <c r="U256" i="2"/>
  <c r="Q256" i="2"/>
  <c r="S256" i="2" s="1"/>
  <c r="T256" i="2" s="1"/>
  <c r="P256" i="2"/>
  <c r="J256" i="2"/>
  <c r="U255" i="2"/>
  <c r="Q255" i="2"/>
  <c r="S255" i="2" s="1"/>
  <c r="T255" i="2" s="1"/>
  <c r="P255" i="2"/>
  <c r="J255" i="2"/>
  <c r="U254" i="2"/>
  <c r="Q254" i="2"/>
  <c r="S254" i="2" s="1"/>
  <c r="T254" i="2" s="1"/>
  <c r="P254" i="2"/>
  <c r="J254" i="2"/>
  <c r="U253" i="2"/>
  <c r="Q253" i="2"/>
  <c r="S253" i="2" s="1"/>
  <c r="T253" i="2" s="1"/>
  <c r="P253" i="2"/>
  <c r="J253" i="2"/>
  <c r="U252" i="2"/>
  <c r="Q252" i="2"/>
  <c r="S252" i="2" s="1"/>
  <c r="T252" i="2" s="1"/>
  <c r="P252" i="2"/>
  <c r="J252" i="2"/>
  <c r="U251" i="2"/>
  <c r="Q251" i="2"/>
  <c r="S251" i="2" s="1"/>
  <c r="T251" i="2" s="1"/>
  <c r="P251" i="2"/>
  <c r="J251" i="2"/>
  <c r="U250" i="2"/>
  <c r="Q250" i="2"/>
  <c r="S250" i="2" s="1"/>
  <c r="T250" i="2" s="1"/>
  <c r="P250" i="2"/>
  <c r="J250" i="2"/>
  <c r="U249" i="2"/>
  <c r="Q249" i="2"/>
  <c r="S249" i="2" s="1"/>
  <c r="T249" i="2" s="1"/>
  <c r="P249" i="2"/>
  <c r="J249" i="2"/>
  <c r="U248" i="2"/>
  <c r="Q248" i="2"/>
  <c r="S248" i="2" s="1"/>
  <c r="T248" i="2" s="1"/>
  <c r="P248" i="2"/>
  <c r="J248" i="2"/>
  <c r="U247" i="2"/>
  <c r="Q247" i="2"/>
  <c r="S247" i="2" s="1"/>
  <c r="T247" i="2" s="1"/>
  <c r="P247" i="2"/>
  <c r="J247" i="2"/>
  <c r="U246" i="2"/>
  <c r="Q246" i="2"/>
  <c r="S246" i="2" s="1"/>
  <c r="T246" i="2" s="1"/>
  <c r="P246" i="2"/>
  <c r="J246" i="2"/>
  <c r="U245" i="2"/>
  <c r="Q245" i="2"/>
  <c r="S245" i="2" s="1"/>
  <c r="T245" i="2" s="1"/>
  <c r="P245" i="2"/>
  <c r="J245" i="2"/>
  <c r="U244" i="2"/>
  <c r="Q244" i="2"/>
  <c r="S244" i="2" s="1"/>
  <c r="T244" i="2" s="1"/>
  <c r="P244" i="2"/>
  <c r="J244" i="2"/>
  <c r="U243" i="2"/>
  <c r="Q243" i="2"/>
  <c r="S243" i="2" s="1"/>
  <c r="T243" i="2" s="1"/>
  <c r="P243" i="2"/>
  <c r="J243" i="2"/>
  <c r="U242" i="2"/>
  <c r="Q242" i="2"/>
  <c r="S242" i="2" s="1"/>
  <c r="T242" i="2" s="1"/>
  <c r="P242" i="2"/>
  <c r="J242" i="2"/>
  <c r="U241" i="2"/>
  <c r="Q241" i="2"/>
  <c r="S241" i="2" s="1"/>
  <c r="T241" i="2" s="1"/>
  <c r="P241" i="2"/>
  <c r="J241" i="2"/>
  <c r="U240" i="2"/>
  <c r="Q240" i="2"/>
  <c r="S240" i="2" s="1"/>
  <c r="T240" i="2" s="1"/>
  <c r="P240" i="2"/>
  <c r="J240" i="2"/>
  <c r="U239" i="2"/>
  <c r="Q239" i="2"/>
  <c r="S239" i="2" s="1"/>
  <c r="T239" i="2" s="1"/>
  <c r="P239" i="2"/>
  <c r="J239" i="2"/>
  <c r="U238" i="2"/>
  <c r="Q238" i="2"/>
  <c r="S238" i="2" s="1"/>
  <c r="T238" i="2" s="1"/>
  <c r="P238" i="2"/>
  <c r="J238" i="2"/>
  <c r="U237" i="2"/>
  <c r="Q237" i="2"/>
  <c r="S237" i="2" s="1"/>
  <c r="T237" i="2" s="1"/>
  <c r="P237" i="2"/>
  <c r="J237" i="2"/>
  <c r="U236" i="2"/>
  <c r="Q236" i="2"/>
  <c r="S236" i="2" s="1"/>
  <c r="T236" i="2" s="1"/>
  <c r="P236" i="2"/>
  <c r="J236" i="2"/>
  <c r="U235" i="2"/>
  <c r="Q235" i="2"/>
  <c r="S235" i="2" s="1"/>
  <c r="T235" i="2" s="1"/>
  <c r="P235" i="2"/>
  <c r="J235" i="2"/>
  <c r="U234" i="2"/>
  <c r="Q234" i="2"/>
  <c r="S234" i="2" s="1"/>
  <c r="T234" i="2" s="1"/>
  <c r="P234" i="2"/>
  <c r="J234" i="2"/>
  <c r="U233" i="2"/>
  <c r="Q233" i="2"/>
  <c r="S233" i="2" s="1"/>
  <c r="T233" i="2" s="1"/>
  <c r="P233" i="2"/>
  <c r="J233" i="2"/>
  <c r="U232" i="2"/>
  <c r="Q232" i="2"/>
  <c r="S232" i="2" s="1"/>
  <c r="T232" i="2" s="1"/>
  <c r="P232" i="2"/>
  <c r="J232" i="2"/>
  <c r="U231" i="2"/>
  <c r="Q231" i="2"/>
  <c r="S231" i="2" s="1"/>
  <c r="T231" i="2" s="1"/>
  <c r="P231" i="2"/>
  <c r="J231" i="2"/>
  <c r="U230" i="2"/>
  <c r="Q230" i="2"/>
  <c r="S230" i="2" s="1"/>
  <c r="T230" i="2" s="1"/>
  <c r="P230" i="2"/>
  <c r="J230" i="2"/>
  <c r="U229" i="2"/>
  <c r="Q229" i="2"/>
  <c r="S229" i="2" s="1"/>
  <c r="T229" i="2" s="1"/>
  <c r="P229" i="2"/>
  <c r="J229" i="2"/>
  <c r="U228" i="2"/>
  <c r="Q228" i="2"/>
  <c r="S228" i="2" s="1"/>
  <c r="T228" i="2" s="1"/>
  <c r="P228" i="2"/>
  <c r="J228" i="2"/>
  <c r="U227" i="2"/>
  <c r="Q227" i="2"/>
  <c r="S227" i="2" s="1"/>
  <c r="T227" i="2" s="1"/>
  <c r="P227" i="2"/>
  <c r="J227" i="2"/>
  <c r="U226" i="2"/>
  <c r="Q226" i="2"/>
  <c r="S226" i="2" s="1"/>
  <c r="T226" i="2" s="1"/>
  <c r="P226" i="2"/>
  <c r="J226" i="2"/>
  <c r="U225" i="2"/>
  <c r="Q225" i="2"/>
  <c r="S225" i="2" s="1"/>
  <c r="T225" i="2" s="1"/>
  <c r="P225" i="2"/>
  <c r="J225" i="2"/>
  <c r="U224" i="2"/>
  <c r="Q224" i="2"/>
  <c r="S224" i="2" s="1"/>
  <c r="T224" i="2" s="1"/>
  <c r="P224" i="2"/>
  <c r="U223" i="2"/>
  <c r="Q223" i="2"/>
  <c r="S223" i="2" s="1"/>
  <c r="T223" i="2" s="1"/>
  <c r="P223" i="2"/>
  <c r="J223" i="2"/>
  <c r="U222" i="2"/>
  <c r="Q222" i="2"/>
  <c r="S222" i="2" s="1"/>
  <c r="T222" i="2" s="1"/>
  <c r="P222" i="2"/>
  <c r="J222" i="2"/>
  <c r="U221" i="2"/>
  <c r="Q221" i="2"/>
  <c r="P221" i="2"/>
  <c r="S221" i="2" s="1"/>
  <c r="T221" i="2" s="1"/>
  <c r="J221" i="2"/>
  <c r="U220" i="2"/>
  <c r="Q220" i="2"/>
  <c r="P220" i="2"/>
  <c r="J220" i="2"/>
  <c r="U219" i="2"/>
  <c r="Q219" i="2"/>
  <c r="S219" i="2" s="1"/>
  <c r="T219" i="2" s="1"/>
  <c r="P219" i="2"/>
  <c r="J219" i="2"/>
  <c r="U218" i="2"/>
  <c r="Q218" i="2"/>
  <c r="S218" i="2" s="1"/>
  <c r="T218" i="2" s="1"/>
  <c r="P218" i="2"/>
  <c r="J218" i="2"/>
  <c r="U217" i="2"/>
  <c r="S217" i="2"/>
  <c r="T217" i="2" s="1"/>
  <c r="Q217" i="2"/>
  <c r="P217" i="2"/>
  <c r="J217" i="2"/>
  <c r="U216" i="2"/>
  <c r="Q216" i="2"/>
  <c r="P216" i="2"/>
  <c r="U215" i="2"/>
  <c r="Q215" i="2"/>
  <c r="S215" i="2" s="1"/>
  <c r="T215" i="2" s="1"/>
  <c r="P215" i="2"/>
  <c r="J215" i="2"/>
  <c r="U214" i="2"/>
  <c r="Q214" i="2"/>
  <c r="S214" i="2" s="1"/>
  <c r="T214" i="2" s="1"/>
  <c r="P214" i="2"/>
  <c r="J214" i="2"/>
  <c r="U213" i="2"/>
  <c r="Q213" i="2"/>
  <c r="S213" i="2" s="1"/>
  <c r="T213" i="2" s="1"/>
  <c r="P213" i="2"/>
  <c r="J213" i="2"/>
  <c r="U212" i="2"/>
  <c r="Q212" i="2"/>
  <c r="S212" i="2" s="1"/>
  <c r="T212" i="2" s="1"/>
  <c r="P212" i="2"/>
  <c r="J212" i="2"/>
  <c r="U211" i="2"/>
  <c r="Q211" i="2"/>
  <c r="S211" i="2" s="1"/>
  <c r="T211" i="2" s="1"/>
  <c r="P211" i="2"/>
  <c r="J211" i="2"/>
  <c r="U210" i="2"/>
  <c r="Q210" i="2"/>
  <c r="S210" i="2" s="1"/>
  <c r="T210" i="2" s="1"/>
  <c r="P210" i="2"/>
  <c r="U209" i="2"/>
  <c r="Q209" i="2"/>
  <c r="P209" i="2"/>
  <c r="J209" i="2"/>
  <c r="U208" i="2"/>
  <c r="Q208" i="2"/>
  <c r="S208" i="2" s="1"/>
  <c r="T208" i="2" s="1"/>
  <c r="P208" i="2"/>
  <c r="J208" i="2"/>
  <c r="U207" i="2"/>
  <c r="Q207" i="2"/>
  <c r="S207" i="2" s="1"/>
  <c r="T207" i="2" s="1"/>
  <c r="P207" i="2"/>
  <c r="J207" i="2"/>
  <c r="U206" i="2"/>
  <c r="Q206" i="2"/>
  <c r="P206" i="2"/>
  <c r="S206" i="2" s="1"/>
  <c r="T206" i="2" s="1"/>
  <c r="J206" i="2"/>
  <c r="U205" i="2"/>
  <c r="Q205" i="2"/>
  <c r="P205" i="2"/>
  <c r="J205" i="2"/>
  <c r="U204" i="2"/>
  <c r="Q204" i="2"/>
  <c r="S204" i="2" s="1"/>
  <c r="T204" i="2" s="1"/>
  <c r="P204" i="2"/>
  <c r="J204" i="2"/>
  <c r="U203" i="2"/>
  <c r="Q203" i="2"/>
  <c r="S203" i="2" s="1"/>
  <c r="T203" i="2" s="1"/>
  <c r="P203" i="2"/>
  <c r="J203" i="2"/>
  <c r="U202" i="2"/>
  <c r="S202" i="2"/>
  <c r="T202" i="2" s="1"/>
  <c r="Q202" i="2"/>
  <c r="P202" i="2"/>
  <c r="J202" i="2"/>
  <c r="U201" i="2"/>
  <c r="Q201" i="2"/>
  <c r="P201" i="2"/>
  <c r="J201" i="2"/>
  <c r="U200" i="2"/>
  <c r="Q200" i="2"/>
  <c r="S200" i="2" s="1"/>
  <c r="T200" i="2" s="1"/>
  <c r="P200" i="2"/>
  <c r="J200" i="2"/>
  <c r="U199" i="2"/>
  <c r="Q199" i="2"/>
  <c r="S199" i="2" s="1"/>
  <c r="T199" i="2" s="1"/>
  <c r="P199" i="2"/>
  <c r="J199" i="2"/>
  <c r="U198" i="2"/>
  <c r="Q198" i="2"/>
  <c r="P198" i="2"/>
  <c r="S198" i="2" s="1"/>
  <c r="T198" i="2" s="1"/>
  <c r="J198" i="2"/>
  <c r="U197" i="2"/>
  <c r="Q197" i="2"/>
  <c r="P197" i="2"/>
  <c r="J197" i="2"/>
  <c r="U196" i="2"/>
  <c r="Q196" i="2"/>
  <c r="S196" i="2" s="1"/>
  <c r="T196" i="2" s="1"/>
  <c r="P196" i="2"/>
  <c r="J196" i="2"/>
  <c r="U195" i="2"/>
  <c r="Q195" i="2"/>
  <c r="P195" i="2"/>
  <c r="J195" i="2"/>
  <c r="U194" i="2"/>
  <c r="S194" i="2"/>
  <c r="T194" i="2" s="1"/>
  <c r="Q194" i="2"/>
  <c r="P194" i="2"/>
  <c r="J194" i="2"/>
  <c r="U193" i="2"/>
  <c r="Q193" i="2"/>
  <c r="S193" i="2" s="1"/>
  <c r="T193" i="2" s="1"/>
  <c r="P193" i="2"/>
  <c r="J193" i="2"/>
  <c r="U192" i="2"/>
  <c r="Q192" i="2"/>
  <c r="P192" i="2"/>
  <c r="S192" i="2" s="1"/>
  <c r="T192" i="2" s="1"/>
  <c r="J192" i="2"/>
  <c r="U191" i="2"/>
  <c r="Q191" i="2"/>
  <c r="P191" i="2"/>
  <c r="S191" i="2" s="1"/>
  <c r="T191" i="2" s="1"/>
  <c r="J191" i="2"/>
  <c r="U190" i="2"/>
  <c r="Q190" i="2"/>
  <c r="S190" i="2" s="1"/>
  <c r="T190" i="2" s="1"/>
  <c r="P190" i="2"/>
  <c r="J190" i="2"/>
  <c r="U189" i="2"/>
  <c r="Q189" i="2"/>
  <c r="P189" i="2"/>
  <c r="J189" i="2"/>
  <c r="U188" i="2"/>
  <c r="S188" i="2"/>
  <c r="T188" i="2" s="1"/>
  <c r="Q188" i="2"/>
  <c r="P188" i="2"/>
  <c r="J188" i="2"/>
  <c r="U187" i="2"/>
  <c r="Q187" i="2"/>
  <c r="P187" i="2"/>
  <c r="S187" i="2" s="1"/>
  <c r="T187" i="2" s="1"/>
  <c r="J187" i="2"/>
  <c r="U186" i="2"/>
  <c r="Q186" i="2"/>
  <c r="S186" i="2" s="1"/>
  <c r="T186" i="2" s="1"/>
  <c r="P186" i="2"/>
  <c r="J186" i="2"/>
  <c r="U185" i="2"/>
  <c r="Q185" i="2"/>
  <c r="P185" i="2"/>
  <c r="J185" i="2"/>
  <c r="U184" i="2"/>
  <c r="Q184" i="2"/>
  <c r="P184" i="2"/>
  <c r="S184" i="2" s="1"/>
  <c r="T184" i="2" s="1"/>
  <c r="J184" i="2"/>
  <c r="U183" i="2"/>
  <c r="Q183" i="2"/>
  <c r="P183" i="2"/>
  <c r="S183" i="2" s="1"/>
  <c r="T183" i="2" s="1"/>
  <c r="J183" i="2"/>
  <c r="U182" i="2"/>
  <c r="Q182" i="2"/>
  <c r="S182" i="2" s="1"/>
  <c r="T182" i="2" s="1"/>
  <c r="P182" i="2"/>
  <c r="J182" i="2"/>
  <c r="U181" i="2"/>
  <c r="Q181" i="2"/>
  <c r="P181" i="2"/>
  <c r="J181" i="2"/>
  <c r="U180" i="2"/>
  <c r="S180" i="2"/>
  <c r="T180" i="2" s="1"/>
  <c r="Q180" i="2"/>
  <c r="P180" i="2"/>
  <c r="J180" i="2"/>
  <c r="U179" i="2"/>
  <c r="Q179" i="2"/>
  <c r="P179" i="2"/>
  <c r="S179" i="2" s="1"/>
  <c r="T179" i="2" s="1"/>
  <c r="J179" i="2"/>
  <c r="U178" i="2"/>
  <c r="Q178" i="2"/>
  <c r="S178" i="2" s="1"/>
  <c r="T178" i="2" s="1"/>
  <c r="P178" i="2"/>
  <c r="J178" i="2"/>
  <c r="U177" i="2"/>
  <c r="Q177" i="2"/>
  <c r="P177" i="2"/>
  <c r="J177" i="2"/>
  <c r="U176" i="2"/>
  <c r="Q176" i="2"/>
  <c r="P176" i="2"/>
  <c r="S176" i="2" s="1"/>
  <c r="T176" i="2" s="1"/>
  <c r="J176" i="2"/>
  <c r="U175" i="2"/>
  <c r="Q175" i="2"/>
  <c r="P175" i="2"/>
  <c r="S175" i="2" s="1"/>
  <c r="T175" i="2" s="1"/>
  <c r="J175" i="2"/>
  <c r="U174" i="2"/>
  <c r="Q174" i="2"/>
  <c r="S174" i="2" s="1"/>
  <c r="T174" i="2" s="1"/>
  <c r="P174" i="2"/>
  <c r="J174" i="2"/>
  <c r="U173" i="2"/>
  <c r="Q173" i="2"/>
  <c r="P173" i="2"/>
  <c r="J173" i="2"/>
  <c r="U172" i="2"/>
  <c r="S172" i="2"/>
  <c r="T172" i="2" s="1"/>
  <c r="Q172" i="2"/>
  <c r="P172" i="2"/>
  <c r="J172" i="2"/>
  <c r="U171" i="2"/>
  <c r="Q171" i="2"/>
  <c r="P171" i="2"/>
  <c r="S171" i="2" s="1"/>
  <c r="T171" i="2" s="1"/>
  <c r="J171" i="2"/>
  <c r="U170" i="2"/>
  <c r="Q170" i="2"/>
  <c r="S170" i="2" s="1"/>
  <c r="T170" i="2" s="1"/>
  <c r="P170" i="2"/>
  <c r="J170" i="2"/>
  <c r="U169" i="2"/>
  <c r="Q169" i="2"/>
  <c r="P169" i="2"/>
  <c r="J169" i="2"/>
  <c r="U168" i="2"/>
  <c r="Q168" i="2"/>
  <c r="P168" i="2"/>
  <c r="S168" i="2" s="1"/>
  <c r="T168" i="2" s="1"/>
  <c r="J168" i="2"/>
  <c r="U167" i="2"/>
  <c r="Q167" i="2"/>
  <c r="P167" i="2"/>
  <c r="S167" i="2" s="1"/>
  <c r="T167" i="2" s="1"/>
  <c r="J167" i="2"/>
  <c r="U166" i="2"/>
  <c r="Q166" i="2"/>
  <c r="S166" i="2" s="1"/>
  <c r="T166" i="2" s="1"/>
  <c r="P166" i="2"/>
  <c r="J166" i="2"/>
  <c r="U165" i="2"/>
  <c r="Q165" i="2"/>
  <c r="P165" i="2"/>
  <c r="J165" i="2"/>
  <c r="U164" i="2"/>
  <c r="S164" i="2"/>
  <c r="T164" i="2" s="1"/>
  <c r="Q164" i="2"/>
  <c r="P164" i="2"/>
  <c r="J164" i="2"/>
  <c r="U163" i="2"/>
  <c r="Q163" i="2"/>
  <c r="P163" i="2"/>
  <c r="S163" i="2" s="1"/>
  <c r="T163" i="2" s="1"/>
  <c r="J163" i="2"/>
  <c r="U162" i="2"/>
  <c r="Q162" i="2"/>
  <c r="S162" i="2" s="1"/>
  <c r="T162" i="2" s="1"/>
  <c r="P162" i="2"/>
  <c r="J162" i="2"/>
  <c r="U161" i="2"/>
  <c r="Q161" i="2"/>
  <c r="P161" i="2"/>
  <c r="J161" i="2"/>
  <c r="U160" i="2"/>
  <c r="Q160" i="2"/>
  <c r="P160" i="2"/>
  <c r="S160" i="2" s="1"/>
  <c r="T160" i="2" s="1"/>
  <c r="J160" i="2"/>
  <c r="U159" i="2"/>
  <c r="Q159" i="2"/>
  <c r="P159" i="2"/>
  <c r="S159" i="2" s="1"/>
  <c r="T159" i="2" s="1"/>
  <c r="J159" i="2"/>
  <c r="U158" i="2"/>
  <c r="Q158" i="2"/>
  <c r="S158" i="2" s="1"/>
  <c r="T158" i="2" s="1"/>
  <c r="P158" i="2"/>
  <c r="J158" i="2"/>
  <c r="U157" i="2"/>
  <c r="Q157" i="2"/>
  <c r="P157" i="2"/>
  <c r="J157" i="2"/>
  <c r="U156" i="2"/>
  <c r="S156" i="2"/>
  <c r="T156" i="2" s="1"/>
  <c r="Q156" i="2"/>
  <c r="P156" i="2"/>
  <c r="J156" i="2"/>
  <c r="U155" i="2"/>
  <c r="Q155" i="2"/>
  <c r="P155" i="2"/>
  <c r="S155" i="2" s="1"/>
  <c r="T155" i="2" s="1"/>
  <c r="J155" i="2"/>
  <c r="U154" i="2"/>
  <c r="Q154" i="2"/>
  <c r="S154" i="2" s="1"/>
  <c r="T154" i="2" s="1"/>
  <c r="P154" i="2"/>
  <c r="J154" i="2"/>
  <c r="U153" i="2"/>
  <c r="Q153" i="2"/>
  <c r="P153" i="2"/>
  <c r="J153" i="2"/>
  <c r="U152" i="2"/>
  <c r="Q152" i="2"/>
  <c r="P152" i="2"/>
  <c r="S152" i="2" s="1"/>
  <c r="T152" i="2" s="1"/>
  <c r="J152" i="2"/>
  <c r="U151" i="2"/>
  <c r="Q151" i="2"/>
  <c r="P151" i="2"/>
  <c r="S151" i="2" s="1"/>
  <c r="T151" i="2" s="1"/>
  <c r="J151" i="2"/>
  <c r="U150" i="2"/>
  <c r="Q150" i="2"/>
  <c r="S150" i="2" s="1"/>
  <c r="T150" i="2" s="1"/>
  <c r="P150" i="2"/>
  <c r="J150" i="2"/>
  <c r="U149" i="2"/>
  <c r="Q149" i="2"/>
  <c r="P149" i="2"/>
  <c r="J149" i="2"/>
  <c r="U148" i="2"/>
  <c r="S148" i="2"/>
  <c r="T148" i="2" s="1"/>
  <c r="Q148" i="2"/>
  <c r="P148" i="2"/>
  <c r="J148" i="2"/>
  <c r="U147" i="2"/>
  <c r="Q147" i="2"/>
  <c r="P147" i="2"/>
  <c r="S147" i="2" s="1"/>
  <c r="T147" i="2" s="1"/>
  <c r="J147" i="2"/>
  <c r="U146" i="2"/>
  <c r="Q146" i="2"/>
  <c r="S146" i="2" s="1"/>
  <c r="T146" i="2" s="1"/>
  <c r="P146" i="2"/>
  <c r="J146" i="2"/>
  <c r="U145" i="2"/>
  <c r="Q145" i="2"/>
  <c r="P145" i="2"/>
  <c r="J145" i="2"/>
  <c r="U144" i="2"/>
  <c r="Q144" i="2"/>
  <c r="P144" i="2"/>
  <c r="S144" i="2" s="1"/>
  <c r="T144" i="2" s="1"/>
  <c r="J144" i="2"/>
  <c r="U143" i="2"/>
  <c r="Q143" i="2"/>
  <c r="P143" i="2"/>
  <c r="S143" i="2" s="1"/>
  <c r="T143" i="2" s="1"/>
  <c r="J143" i="2"/>
  <c r="U142" i="2"/>
  <c r="Q142" i="2"/>
  <c r="S142" i="2" s="1"/>
  <c r="T142" i="2" s="1"/>
  <c r="P142" i="2"/>
  <c r="J142" i="2"/>
  <c r="U141" i="2"/>
  <c r="Q141" i="2"/>
  <c r="P141" i="2"/>
  <c r="J141" i="2"/>
  <c r="U140" i="2"/>
  <c r="S140" i="2"/>
  <c r="T140" i="2" s="1"/>
  <c r="Q140" i="2"/>
  <c r="P140" i="2"/>
  <c r="J140" i="2"/>
  <c r="U139" i="2"/>
  <c r="Q139" i="2"/>
  <c r="P139" i="2"/>
  <c r="S139" i="2" s="1"/>
  <c r="T139" i="2" s="1"/>
  <c r="J139" i="2"/>
  <c r="U138" i="2"/>
  <c r="Q138" i="2"/>
  <c r="S138" i="2" s="1"/>
  <c r="T138" i="2" s="1"/>
  <c r="P138" i="2"/>
  <c r="J138" i="2"/>
  <c r="U137" i="2"/>
  <c r="Q137" i="2"/>
  <c r="P137" i="2"/>
  <c r="J137" i="2"/>
  <c r="U136" i="2"/>
  <c r="Q136" i="2"/>
  <c r="P136" i="2"/>
  <c r="S136" i="2" s="1"/>
  <c r="T136" i="2" s="1"/>
  <c r="J136" i="2"/>
  <c r="U135" i="2"/>
  <c r="Q135" i="2"/>
  <c r="P135" i="2"/>
  <c r="S135" i="2" s="1"/>
  <c r="T135" i="2" s="1"/>
  <c r="J135" i="2"/>
  <c r="U134" i="2"/>
  <c r="Q134" i="2"/>
  <c r="S134" i="2" s="1"/>
  <c r="T134" i="2" s="1"/>
  <c r="P134" i="2"/>
  <c r="J134" i="2"/>
  <c r="U133" i="2"/>
  <c r="Q133" i="2"/>
  <c r="P133" i="2"/>
  <c r="J133" i="2"/>
  <c r="U132" i="2"/>
  <c r="S132" i="2"/>
  <c r="T132" i="2" s="1"/>
  <c r="Q132" i="2"/>
  <c r="P132" i="2"/>
  <c r="J132" i="2"/>
  <c r="U131" i="2"/>
  <c r="Q131" i="2"/>
  <c r="P131" i="2"/>
  <c r="S131" i="2" s="1"/>
  <c r="T131" i="2" s="1"/>
  <c r="J131" i="2"/>
  <c r="U130" i="2"/>
  <c r="Q130" i="2"/>
  <c r="S130" i="2" s="1"/>
  <c r="T130" i="2" s="1"/>
  <c r="P130" i="2"/>
  <c r="J130" i="2"/>
  <c r="U129" i="2"/>
  <c r="Q129" i="2"/>
  <c r="P129" i="2"/>
  <c r="J129" i="2"/>
  <c r="U128" i="2"/>
  <c r="Q128" i="2"/>
  <c r="P128" i="2"/>
  <c r="S128" i="2" s="1"/>
  <c r="T128" i="2" s="1"/>
  <c r="J128" i="2"/>
  <c r="U127" i="2"/>
  <c r="Q127" i="2"/>
  <c r="P127" i="2"/>
  <c r="S127" i="2" s="1"/>
  <c r="T127" i="2" s="1"/>
  <c r="J127" i="2"/>
  <c r="U126" i="2"/>
  <c r="Q126" i="2"/>
  <c r="S126" i="2" s="1"/>
  <c r="T126" i="2" s="1"/>
  <c r="P126" i="2"/>
  <c r="J126" i="2"/>
  <c r="U125" i="2"/>
  <c r="Q125" i="2"/>
  <c r="P125" i="2"/>
  <c r="J125" i="2"/>
  <c r="U124" i="2"/>
  <c r="S124" i="2"/>
  <c r="T124" i="2" s="1"/>
  <c r="Q124" i="2"/>
  <c r="P124" i="2"/>
  <c r="J124" i="2"/>
  <c r="U123" i="2"/>
  <c r="Q123" i="2"/>
  <c r="P123" i="2"/>
  <c r="S123" i="2" s="1"/>
  <c r="T123" i="2" s="1"/>
  <c r="J123" i="2"/>
  <c r="U122" i="2"/>
  <c r="Q122" i="2"/>
  <c r="S122" i="2" s="1"/>
  <c r="T122" i="2" s="1"/>
  <c r="P122" i="2"/>
  <c r="J122" i="2"/>
  <c r="U121" i="2"/>
  <c r="Q121" i="2"/>
  <c r="P121" i="2"/>
  <c r="J121" i="2"/>
  <c r="U120" i="2"/>
  <c r="Q120" i="2"/>
  <c r="P120" i="2"/>
  <c r="S120" i="2" s="1"/>
  <c r="T120" i="2" s="1"/>
  <c r="J120" i="2"/>
  <c r="U119" i="2"/>
  <c r="Q119" i="2"/>
  <c r="P119" i="2"/>
  <c r="S119" i="2" s="1"/>
  <c r="T119" i="2" s="1"/>
  <c r="J119" i="2"/>
  <c r="U118" i="2"/>
  <c r="Q118" i="2"/>
  <c r="S118" i="2" s="1"/>
  <c r="T118" i="2" s="1"/>
  <c r="P118" i="2"/>
  <c r="J118" i="2"/>
  <c r="U117" i="2"/>
  <c r="Q117" i="2"/>
  <c r="P117" i="2"/>
  <c r="J117" i="2"/>
  <c r="U116" i="2"/>
  <c r="S116" i="2"/>
  <c r="T116" i="2" s="1"/>
  <c r="Q116" i="2"/>
  <c r="P116" i="2"/>
  <c r="J116" i="2"/>
  <c r="U115" i="2"/>
  <c r="Q115" i="2"/>
  <c r="P115" i="2"/>
  <c r="S115" i="2" s="1"/>
  <c r="T115" i="2" s="1"/>
  <c r="J115" i="2"/>
  <c r="U114" i="2"/>
  <c r="Q114" i="2"/>
  <c r="S114" i="2" s="1"/>
  <c r="T114" i="2" s="1"/>
  <c r="P114" i="2"/>
  <c r="J114" i="2"/>
  <c r="U113" i="2"/>
  <c r="Q113" i="2"/>
  <c r="P113" i="2"/>
  <c r="J113" i="2"/>
  <c r="U112" i="2"/>
  <c r="Q112" i="2"/>
  <c r="P112" i="2"/>
  <c r="S112" i="2" s="1"/>
  <c r="T112" i="2" s="1"/>
  <c r="J112" i="2"/>
  <c r="U111" i="2"/>
  <c r="Q111" i="2"/>
  <c r="P111" i="2"/>
  <c r="S111" i="2" s="1"/>
  <c r="T111" i="2" s="1"/>
  <c r="J111" i="2"/>
  <c r="U110" i="2"/>
  <c r="Q110" i="2"/>
  <c r="S110" i="2" s="1"/>
  <c r="T110" i="2" s="1"/>
  <c r="P110" i="2"/>
  <c r="J110" i="2"/>
  <c r="U109" i="2"/>
  <c r="Q109" i="2"/>
  <c r="P109" i="2"/>
  <c r="J109" i="2"/>
  <c r="U108" i="2"/>
  <c r="S108" i="2"/>
  <c r="T108" i="2" s="1"/>
  <c r="Q108" i="2"/>
  <c r="P108" i="2"/>
  <c r="J108" i="2"/>
  <c r="U107" i="2"/>
  <c r="Q107" i="2"/>
  <c r="P107" i="2"/>
  <c r="S107" i="2" s="1"/>
  <c r="T107" i="2" s="1"/>
  <c r="U106" i="2"/>
  <c r="Q106" i="2"/>
  <c r="S106" i="2" s="1"/>
  <c r="T106" i="2" s="1"/>
  <c r="P106" i="2"/>
  <c r="J106" i="2"/>
  <c r="U105" i="2"/>
  <c r="Q105" i="2"/>
  <c r="S105" i="2" s="1"/>
  <c r="T105" i="2" s="1"/>
  <c r="P105" i="2"/>
  <c r="J105" i="2"/>
  <c r="U104" i="2"/>
  <c r="Q104" i="2"/>
  <c r="S104" i="2" s="1"/>
  <c r="T104" i="2" s="1"/>
  <c r="P104" i="2"/>
  <c r="J104" i="2"/>
  <c r="U103" i="2"/>
  <c r="Q103" i="2"/>
  <c r="S103" i="2" s="1"/>
  <c r="T103" i="2" s="1"/>
  <c r="P103" i="2"/>
  <c r="J103" i="2"/>
  <c r="U102" i="2"/>
  <c r="Q102" i="2"/>
  <c r="S102" i="2" s="1"/>
  <c r="T102" i="2" s="1"/>
  <c r="P102" i="2"/>
  <c r="U101" i="2"/>
  <c r="Q101" i="2"/>
  <c r="S101" i="2" s="1"/>
  <c r="T101" i="2" s="1"/>
  <c r="P101" i="2"/>
  <c r="J101" i="2"/>
  <c r="U100" i="2"/>
  <c r="Q100" i="2"/>
  <c r="P100" i="2"/>
  <c r="J100" i="2"/>
  <c r="U99" i="2"/>
  <c r="S99" i="2"/>
  <c r="T99" i="2" s="1"/>
  <c r="Q99" i="2"/>
  <c r="P99" i="2"/>
  <c r="J99" i="2"/>
  <c r="U98" i="2"/>
  <c r="Q98" i="2"/>
  <c r="P98" i="2"/>
  <c r="S98" i="2" s="1"/>
  <c r="T98" i="2" s="1"/>
  <c r="J98" i="2"/>
  <c r="U97" i="2"/>
  <c r="Q97" i="2"/>
  <c r="S97" i="2" s="1"/>
  <c r="T97" i="2" s="1"/>
  <c r="P97" i="2"/>
  <c r="J97" i="2"/>
  <c r="U96" i="2"/>
  <c r="Q96" i="2"/>
  <c r="P96" i="2"/>
  <c r="J96" i="2"/>
  <c r="U95" i="2"/>
  <c r="Q95" i="2"/>
  <c r="P95" i="2"/>
  <c r="S95" i="2" s="1"/>
  <c r="T95" i="2" s="1"/>
  <c r="J95" i="2"/>
  <c r="U94" i="2"/>
  <c r="Q94" i="2"/>
  <c r="P94" i="2"/>
  <c r="S94" i="2" s="1"/>
  <c r="T94" i="2" s="1"/>
  <c r="J94" i="2"/>
  <c r="U93" i="2"/>
  <c r="Q93" i="2"/>
  <c r="S93" i="2" s="1"/>
  <c r="T93" i="2" s="1"/>
  <c r="P93" i="2"/>
  <c r="J93" i="2"/>
  <c r="U92" i="2"/>
  <c r="Q92" i="2"/>
  <c r="P92" i="2"/>
  <c r="J92" i="2"/>
  <c r="U91" i="2"/>
  <c r="S91" i="2"/>
  <c r="T91" i="2" s="1"/>
  <c r="Q91" i="2"/>
  <c r="P91" i="2"/>
  <c r="J91" i="2"/>
  <c r="U90" i="2"/>
  <c r="Q90" i="2"/>
  <c r="P90" i="2"/>
  <c r="S90" i="2" s="1"/>
  <c r="T90" i="2" s="1"/>
  <c r="J90" i="2"/>
  <c r="U89" i="2"/>
  <c r="Q89" i="2"/>
  <c r="S89" i="2" s="1"/>
  <c r="T89" i="2" s="1"/>
  <c r="P89" i="2"/>
  <c r="J89" i="2"/>
  <c r="U88" i="2"/>
  <c r="Q88" i="2"/>
  <c r="P88" i="2"/>
  <c r="J88" i="2"/>
  <c r="U87" i="2"/>
  <c r="Q87" i="2"/>
  <c r="P87" i="2"/>
  <c r="S87" i="2" s="1"/>
  <c r="T87" i="2" s="1"/>
  <c r="J87" i="2"/>
  <c r="U86" i="2"/>
  <c r="Q86" i="2"/>
  <c r="P86" i="2"/>
  <c r="S86" i="2" s="1"/>
  <c r="T86" i="2" s="1"/>
  <c r="J86" i="2"/>
  <c r="U85" i="2"/>
  <c r="Q85" i="2"/>
  <c r="S85" i="2" s="1"/>
  <c r="T85" i="2" s="1"/>
  <c r="P85" i="2"/>
  <c r="J85" i="2"/>
  <c r="U84" i="2"/>
  <c r="Q84" i="2"/>
  <c r="P84" i="2"/>
  <c r="J84" i="2"/>
  <c r="U83" i="2"/>
  <c r="S83" i="2"/>
  <c r="T83" i="2" s="1"/>
  <c r="Q83" i="2"/>
  <c r="P83" i="2"/>
  <c r="U82" i="2"/>
  <c r="Q82" i="2"/>
  <c r="S82" i="2" s="1"/>
  <c r="T82" i="2" s="1"/>
  <c r="P82" i="2"/>
  <c r="J82" i="2"/>
  <c r="U81" i="2"/>
  <c r="Q81" i="2"/>
  <c r="S81" i="2" s="1"/>
  <c r="T81" i="2" s="1"/>
  <c r="P81" i="2"/>
  <c r="J81" i="2"/>
  <c r="U80" i="2"/>
  <c r="Q80" i="2"/>
  <c r="S80" i="2" s="1"/>
  <c r="T80" i="2" s="1"/>
  <c r="P80" i="2"/>
  <c r="J80" i="2"/>
  <c r="U79" i="2"/>
  <c r="Q79" i="2"/>
  <c r="S79" i="2" s="1"/>
  <c r="T79" i="2" s="1"/>
  <c r="P79" i="2"/>
  <c r="J79" i="2"/>
  <c r="U78" i="2"/>
  <c r="Q78" i="2"/>
  <c r="S78" i="2" s="1"/>
  <c r="T78" i="2" s="1"/>
  <c r="P78" i="2"/>
  <c r="J78" i="2"/>
  <c r="U77" i="2"/>
  <c r="Q77" i="2"/>
  <c r="S77" i="2" s="1"/>
  <c r="T77" i="2" s="1"/>
  <c r="P77" i="2"/>
  <c r="J77" i="2"/>
  <c r="U76" i="2"/>
  <c r="Q76" i="2"/>
  <c r="S76" i="2" s="1"/>
  <c r="T76" i="2" s="1"/>
  <c r="P76" i="2"/>
  <c r="J76" i="2"/>
  <c r="U75" i="2"/>
  <c r="Q75" i="2"/>
  <c r="S75" i="2" s="1"/>
  <c r="T75" i="2" s="1"/>
  <c r="P75" i="2"/>
  <c r="U74" i="2"/>
  <c r="Q74" i="2"/>
  <c r="S74" i="2" s="1"/>
  <c r="T74" i="2" s="1"/>
  <c r="P74" i="2"/>
  <c r="J74" i="2"/>
  <c r="U73" i="2"/>
  <c r="Q73" i="2"/>
  <c r="P73" i="2"/>
  <c r="J73" i="2"/>
  <c r="U72" i="2"/>
  <c r="S72" i="2"/>
  <c r="T72" i="2" s="1"/>
  <c r="Q72" i="2"/>
  <c r="P72" i="2"/>
  <c r="J72" i="2"/>
  <c r="U71" i="2"/>
  <c r="Q71" i="2"/>
  <c r="P71" i="2"/>
  <c r="S71" i="2" s="1"/>
  <c r="T71" i="2" s="1"/>
  <c r="J71" i="2"/>
  <c r="U70" i="2"/>
  <c r="Q70" i="2"/>
  <c r="S70" i="2" s="1"/>
  <c r="T70" i="2" s="1"/>
  <c r="P70" i="2"/>
  <c r="J70" i="2"/>
  <c r="U69" i="2"/>
  <c r="Q69" i="2"/>
  <c r="P69" i="2"/>
  <c r="J69" i="2"/>
  <c r="U68" i="2"/>
  <c r="Q68" i="2"/>
  <c r="P68" i="2"/>
  <c r="S68" i="2" s="1"/>
  <c r="T68" i="2" s="1"/>
  <c r="J68" i="2"/>
  <c r="U67" i="2"/>
  <c r="Q67" i="2"/>
  <c r="P67" i="2"/>
  <c r="S67" i="2" s="1"/>
  <c r="T67" i="2" s="1"/>
  <c r="J67" i="2"/>
  <c r="U66" i="2"/>
  <c r="Q66" i="2"/>
  <c r="S66" i="2" s="1"/>
  <c r="T66" i="2" s="1"/>
  <c r="P66" i="2"/>
  <c r="J66" i="2"/>
  <c r="U65" i="2"/>
  <c r="Q65" i="2"/>
  <c r="P65" i="2"/>
  <c r="J65" i="2"/>
  <c r="U64" i="2"/>
  <c r="S64" i="2"/>
  <c r="T64" i="2" s="1"/>
  <c r="Q64" i="2"/>
  <c r="P64" i="2"/>
  <c r="J64" i="2"/>
  <c r="U63" i="2"/>
  <c r="Q63" i="2"/>
  <c r="P63" i="2"/>
  <c r="S63" i="2" s="1"/>
  <c r="T63" i="2" s="1"/>
  <c r="J63" i="2"/>
  <c r="U62" i="2"/>
  <c r="Q62" i="2"/>
  <c r="S62" i="2" s="1"/>
  <c r="T62" i="2" s="1"/>
  <c r="P62" i="2"/>
  <c r="J62" i="2"/>
  <c r="U61" i="2"/>
  <c r="Q61" i="2"/>
  <c r="P61" i="2"/>
  <c r="J61" i="2"/>
  <c r="U60" i="2"/>
  <c r="Q60" i="2"/>
  <c r="P60" i="2"/>
  <c r="S60" i="2" s="1"/>
  <c r="T60" i="2" s="1"/>
  <c r="J60" i="2"/>
  <c r="U59" i="2"/>
  <c r="Q59" i="2"/>
  <c r="P59" i="2"/>
  <c r="S59" i="2" s="1"/>
  <c r="T59" i="2" s="1"/>
  <c r="J59" i="2"/>
  <c r="U58" i="2"/>
  <c r="Q58" i="2"/>
  <c r="S58" i="2" s="1"/>
  <c r="T58" i="2" s="1"/>
  <c r="P58" i="2"/>
  <c r="J58" i="2"/>
  <c r="U57" i="2"/>
  <c r="Q57" i="2"/>
  <c r="P57" i="2"/>
  <c r="J57" i="2"/>
  <c r="U56" i="2"/>
  <c r="S56" i="2"/>
  <c r="T56" i="2" s="1"/>
  <c r="Q56" i="2"/>
  <c r="P56" i="2"/>
  <c r="J56" i="2"/>
  <c r="U55" i="2"/>
  <c r="Q55" i="2"/>
  <c r="P55" i="2"/>
  <c r="S55" i="2" s="1"/>
  <c r="T55" i="2" s="1"/>
  <c r="J55" i="2"/>
  <c r="U54" i="2"/>
  <c r="Q54" i="2"/>
  <c r="S54" i="2" s="1"/>
  <c r="T54" i="2" s="1"/>
  <c r="P54" i="2"/>
  <c r="J54" i="2"/>
  <c r="U53" i="2"/>
  <c r="Q53" i="2"/>
  <c r="P53" i="2"/>
  <c r="J53" i="2"/>
  <c r="U52" i="2"/>
  <c r="Q52" i="2"/>
  <c r="P52" i="2"/>
  <c r="S52" i="2" s="1"/>
  <c r="T52" i="2" s="1"/>
  <c r="J52" i="2"/>
  <c r="U51" i="2"/>
  <c r="Q51" i="2"/>
  <c r="P51" i="2"/>
  <c r="S51" i="2" s="1"/>
  <c r="T51" i="2" s="1"/>
  <c r="J51" i="2"/>
  <c r="U50" i="2"/>
  <c r="Q50" i="2"/>
  <c r="S50" i="2" s="1"/>
  <c r="T50" i="2" s="1"/>
  <c r="P50" i="2"/>
  <c r="J50" i="2"/>
  <c r="U49" i="2"/>
  <c r="Q49" i="2"/>
  <c r="P49" i="2"/>
  <c r="J49" i="2"/>
  <c r="U48" i="2"/>
  <c r="S48" i="2"/>
  <c r="T48" i="2" s="1"/>
  <c r="Q48" i="2"/>
  <c r="P48" i="2"/>
  <c r="J48" i="2"/>
  <c r="U47" i="2"/>
  <c r="Q47" i="2"/>
  <c r="P47" i="2"/>
  <c r="S47" i="2" s="1"/>
  <c r="T47" i="2" s="1"/>
  <c r="J47" i="2"/>
  <c r="U46" i="2"/>
  <c r="Q46" i="2"/>
  <c r="S46" i="2" s="1"/>
  <c r="T46" i="2" s="1"/>
  <c r="P46" i="2"/>
  <c r="J46" i="2"/>
  <c r="U45" i="2"/>
  <c r="Q45" i="2"/>
  <c r="P45" i="2"/>
  <c r="J45" i="2"/>
  <c r="U44" i="2"/>
  <c r="Q44" i="2"/>
  <c r="P44" i="2"/>
  <c r="S44" i="2" s="1"/>
  <c r="T44" i="2" s="1"/>
  <c r="J44" i="2"/>
  <c r="U43" i="2"/>
  <c r="Q43" i="2"/>
  <c r="P43" i="2"/>
  <c r="S43" i="2" s="1"/>
  <c r="T43" i="2" s="1"/>
  <c r="J43" i="2"/>
  <c r="U42" i="2"/>
  <c r="Q42" i="2"/>
  <c r="S42" i="2" s="1"/>
  <c r="T42" i="2" s="1"/>
  <c r="P42" i="2"/>
  <c r="J42" i="2"/>
  <c r="U41" i="2"/>
  <c r="Q41" i="2"/>
  <c r="P41" i="2"/>
  <c r="J41" i="2"/>
  <c r="U40" i="2"/>
  <c r="S40" i="2"/>
  <c r="T40" i="2" s="1"/>
  <c r="Q40" i="2"/>
  <c r="P40" i="2"/>
  <c r="J40" i="2"/>
  <c r="U39" i="2"/>
  <c r="Q39" i="2"/>
  <c r="P39" i="2"/>
  <c r="S39" i="2" s="1"/>
  <c r="T39" i="2" s="1"/>
  <c r="J39" i="2"/>
  <c r="U38" i="2"/>
  <c r="Q38" i="2"/>
  <c r="S38" i="2" s="1"/>
  <c r="T38" i="2" s="1"/>
  <c r="P38" i="2"/>
  <c r="J38" i="2"/>
  <c r="U37" i="2"/>
  <c r="Q37" i="2"/>
  <c r="P37" i="2"/>
  <c r="J37" i="2"/>
  <c r="U36" i="2"/>
  <c r="Q36" i="2"/>
  <c r="P36" i="2"/>
  <c r="S36" i="2" s="1"/>
  <c r="T36" i="2" s="1"/>
  <c r="J36" i="2"/>
  <c r="U35" i="2"/>
  <c r="Q35" i="2"/>
  <c r="P35" i="2"/>
  <c r="S35" i="2" s="1"/>
  <c r="T35" i="2" s="1"/>
  <c r="J35" i="2"/>
  <c r="U34" i="2"/>
  <c r="Q34" i="2"/>
  <c r="S34" i="2" s="1"/>
  <c r="T34" i="2" s="1"/>
  <c r="P34" i="2"/>
  <c r="J34" i="2"/>
  <c r="U33" i="2"/>
  <c r="Q33" i="2"/>
  <c r="P33" i="2"/>
  <c r="J33" i="2"/>
  <c r="U32" i="2"/>
  <c r="S32" i="2"/>
  <c r="T32" i="2" s="1"/>
  <c r="Q32" i="2"/>
  <c r="P32" i="2"/>
  <c r="J32" i="2"/>
  <c r="U31" i="2"/>
  <c r="Q31" i="2"/>
  <c r="P31" i="2"/>
  <c r="S31" i="2" s="1"/>
  <c r="T31" i="2" s="1"/>
  <c r="J31" i="2"/>
  <c r="U30" i="2"/>
  <c r="Q30" i="2"/>
  <c r="S30" i="2" s="1"/>
  <c r="T30" i="2" s="1"/>
  <c r="P30" i="2"/>
  <c r="J30" i="2"/>
  <c r="U29" i="2"/>
  <c r="Q29" i="2"/>
  <c r="P29" i="2"/>
  <c r="J29" i="2"/>
  <c r="U28" i="2"/>
  <c r="Q28" i="2"/>
  <c r="P28" i="2"/>
  <c r="S28" i="2" s="1"/>
  <c r="T28" i="2" s="1"/>
  <c r="J28" i="2"/>
  <c r="U27" i="2"/>
  <c r="Q27" i="2"/>
  <c r="P27" i="2"/>
  <c r="S27" i="2" s="1"/>
  <c r="T27" i="2" s="1"/>
  <c r="J27" i="2"/>
  <c r="U26" i="2"/>
  <c r="Q26" i="2"/>
  <c r="S26" i="2" s="1"/>
  <c r="T26" i="2" s="1"/>
  <c r="P26" i="2"/>
  <c r="J26" i="2"/>
  <c r="U25" i="2"/>
  <c r="Q25" i="2"/>
  <c r="P25" i="2"/>
  <c r="J25" i="2"/>
  <c r="U24" i="2"/>
  <c r="S24" i="2"/>
  <c r="T24" i="2" s="1"/>
  <c r="Q24" i="2"/>
  <c r="P24" i="2"/>
  <c r="J24" i="2"/>
  <c r="U23" i="2"/>
  <c r="Q23" i="2"/>
  <c r="P23" i="2"/>
  <c r="S23" i="2" s="1"/>
  <c r="T23" i="2" s="1"/>
  <c r="J23" i="2"/>
  <c r="U22" i="2"/>
  <c r="Q22" i="2"/>
  <c r="S22" i="2" s="1"/>
  <c r="T22" i="2" s="1"/>
  <c r="P22" i="2"/>
  <c r="J22" i="2"/>
  <c r="U21" i="2"/>
  <c r="Q21" i="2"/>
  <c r="P21" i="2"/>
  <c r="J21" i="2"/>
  <c r="U20" i="2"/>
  <c r="Q20" i="2"/>
  <c r="P20" i="2"/>
  <c r="S20" i="2" s="1"/>
  <c r="T20" i="2" s="1"/>
  <c r="J20" i="2"/>
  <c r="U19" i="2"/>
  <c r="Q19" i="2"/>
  <c r="P19" i="2"/>
  <c r="S19" i="2" s="1"/>
  <c r="T19" i="2" s="1"/>
  <c r="J19" i="2"/>
  <c r="U18" i="2"/>
  <c r="Q18" i="2"/>
  <c r="P18" i="2"/>
  <c r="J18" i="2"/>
  <c r="U17" i="2"/>
  <c r="Q17" i="2"/>
  <c r="P17" i="2"/>
  <c r="J17" i="2"/>
  <c r="U16" i="2"/>
  <c r="Q16" i="2"/>
  <c r="P16" i="2"/>
  <c r="S16" i="2" s="1"/>
  <c r="T16" i="2" s="1"/>
  <c r="J16" i="2"/>
  <c r="AE15" i="2"/>
  <c r="U15" i="2"/>
  <c r="Q15" i="2"/>
  <c r="S15" i="2" s="1"/>
  <c r="T15" i="2" s="1"/>
  <c r="P15" i="2"/>
  <c r="J15" i="2"/>
  <c r="U14" i="2"/>
  <c r="Q14" i="2"/>
  <c r="S14" i="2" s="1"/>
  <c r="T14" i="2" s="1"/>
  <c r="P14" i="2"/>
  <c r="J14" i="2"/>
  <c r="U13" i="2"/>
  <c r="Q13" i="2"/>
  <c r="S13" i="2" s="1"/>
  <c r="T13" i="2" s="1"/>
  <c r="P13" i="2"/>
  <c r="J13" i="2"/>
  <c r="U12" i="2"/>
  <c r="Q12" i="2"/>
  <c r="S12" i="2" s="1"/>
  <c r="T12" i="2" s="1"/>
  <c r="P12" i="2"/>
  <c r="J12" i="2"/>
  <c r="U11" i="2"/>
  <c r="Q11" i="2"/>
  <c r="S11" i="2" s="1"/>
  <c r="T11" i="2" s="1"/>
  <c r="P11" i="2"/>
  <c r="J11" i="2"/>
  <c r="U10" i="2"/>
  <c r="Q10" i="2"/>
  <c r="S10" i="2" s="1"/>
  <c r="T10" i="2" s="1"/>
  <c r="P10" i="2"/>
  <c r="J10" i="2"/>
  <c r="U9" i="2"/>
  <c r="Q9" i="2"/>
  <c r="S9" i="2" s="1"/>
  <c r="T9" i="2" s="1"/>
  <c r="P9" i="2"/>
  <c r="J9" i="2"/>
  <c r="U8" i="2"/>
  <c r="Q8" i="2"/>
  <c r="S8" i="2" s="1"/>
  <c r="T8" i="2" s="1"/>
  <c r="P8" i="2"/>
  <c r="J8" i="2"/>
  <c r="U7" i="2"/>
  <c r="Q7" i="2"/>
  <c r="S7" i="2" s="1"/>
  <c r="T7" i="2" s="1"/>
  <c r="P7" i="2"/>
  <c r="U6" i="2"/>
  <c r="Q6" i="2"/>
  <c r="S6" i="2" s="1"/>
  <c r="T6" i="2" s="1"/>
  <c r="P6" i="2"/>
  <c r="J6" i="2"/>
  <c r="U5" i="2"/>
  <c r="Q5" i="2"/>
  <c r="P5" i="2"/>
  <c r="J5" i="2"/>
  <c r="U4" i="2"/>
  <c r="Q4" i="2"/>
  <c r="P4" i="2"/>
  <c r="J4" i="2"/>
  <c r="U3" i="2"/>
  <c r="Q3" i="2"/>
  <c r="S3" i="2" s="1"/>
  <c r="T3" i="2" s="1"/>
  <c r="P3" i="2"/>
  <c r="J3" i="2"/>
  <c r="U2" i="2"/>
  <c r="S2" i="2"/>
  <c r="T2" i="2" s="1"/>
  <c r="Q2" i="2"/>
  <c r="P2" i="2"/>
  <c r="J2" i="2"/>
  <c r="D5661" i="1" l="1"/>
  <c r="E5661" i="1"/>
  <c r="F5661" i="1"/>
  <c r="G5661" i="1"/>
  <c r="I5661" i="1"/>
  <c r="T5" i="2"/>
  <c r="S33" i="2"/>
  <c r="T33" i="2" s="1"/>
  <c r="S49" i="2"/>
  <c r="T49" i="2" s="1"/>
  <c r="S65" i="2"/>
  <c r="T65" i="2" s="1"/>
  <c r="S84" i="2"/>
  <c r="T84" i="2" s="1"/>
  <c r="S100" i="2"/>
  <c r="T100" i="2" s="1"/>
  <c r="S117" i="2"/>
  <c r="T117" i="2" s="1"/>
  <c r="S133" i="2"/>
  <c r="T133" i="2" s="1"/>
  <c r="S149" i="2"/>
  <c r="T149" i="2" s="1"/>
  <c r="S165" i="2"/>
  <c r="T165" i="2" s="1"/>
  <c r="S181" i="2"/>
  <c r="T181" i="2" s="1"/>
  <c r="S195" i="2"/>
  <c r="T195" i="2" s="1"/>
  <c r="S209" i="2"/>
  <c r="T209" i="2" s="1"/>
  <c r="S216" i="2"/>
  <c r="T216" i="2" s="1"/>
  <c r="S271" i="2"/>
  <c r="T271" i="2" s="1"/>
  <c r="S312" i="2"/>
  <c r="T312" i="2" s="1"/>
  <c r="S328" i="2"/>
  <c r="T328" i="2" s="1"/>
  <c r="S389" i="2"/>
  <c r="T389" i="2" s="1"/>
  <c r="S398" i="2"/>
  <c r="T398" i="2" s="1"/>
  <c r="S411" i="2"/>
  <c r="T411" i="2" s="1"/>
  <c r="S451" i="2"/>
  <c r="T451" i="2" s="1"/>
  <c r="S462" i="2"/>
  <c r="T462" i="2" s="1"/>
  <c r="S477" i="2"/>
  <c r="T477" i="2" s="1"/>
  <c r="S481" i="2"/>
  <c r="T481" i="2" s="1"/>
  <c r="S512" i="2"/>
  <c r="T512" i="2" s="1"/>
  <c r="S544" i="2"/>
  <c r="T544" i="2" s="1"/>
  <c r="S566" i="2"/>
  <c r="T566" i="2" s="1"/>
  <c r="S570" i="2"/>
  <c r="T570" i="2" s="1"/>
  <c r="S572" i="2"/>
  <c r="T572" i="2" s="1"/>
  <c r="S574" i="2"/>
  <c r="T574" i="2" s="1"/>
  <c r="S576" i="2"/>
  <c r="T576" i="2" s="1"/>
  <c r="S578" i="2"/>
  <c r="T578" i="2" s="1"/>
  <c r="S580" i="2"/>
  <c r="T580" i="2" s="1"/>
  <c r="S582" i="2"/>
  <c r="T582" i="2" s="1"/>
  <c r="S17" i="2"/>
  <c r="T17" i="2" s="1"/>
  <c r="S21" i="2"/>
  <c r="T21" i="2" s="1"/>
  <c r="S37" i="2"/>
  <c r="T37" i="2" s="1"/>
  <c r="S53" i="2"/>
  <c r="T53" i="2" s="1"/>
  <c r="S69" i="2"/>
  <c r="T69" i="2" s="1"/>
  <c r="S88" i="2"/>
  <c r="T88" i="2" s="1"/>
  <c r="S121" i="2"/>
  <c r="T121" i="2" s="1"/>
  <c r="S137" i="2"/>
  <c r="T137" i="2" s="1"/>
  <c r="S153" i="2"/>
  <c r="T153" i="2" s="1"/>
  <c r="S169" i="2"/>
  <c r="T169" i="2" s="1"/>
  <c r="S185" i="2"/>
  <c r="T185" i="2" s="1"/>
  <c r="S197" i="2"/>
  <c r="T197" i="2" s="1"/>
  <c r="S220" i="2"/>
  <c r="T220" i="2" s="1"/>
  <c r="S316" i="2"/>
  <c r="T316" i="2" s="1"/>
  <c r="S332" i="2"/>
  <c r="T332" i="2" s="1"/>
  <c r="S382" i="2"/>
  <c r="T382" i="2" s="1"/>
  <c r="S395" i="2"/>
  <c r="T395" i="2" s="1"/>
  <c r="S437" i="2"/>
  <c r="T437" i="2" s="1"/>
  <c r="S446" i="2"/>
  <c r="T446" i="2" s="1"/>
  <c r="S469" i="2"/>
  <c r="T469" i="2" s="1"/>
  <c r="S496" i="2"/>
  <c r="T496" i="2" s="1"/>
  <c r="S518" i="2"/>
  <c r="T518" i="2" s="1"/>
  <c r="S520" i="2"/>
  <c r="T520" i="2" s="1"/>
  <c r="S524" i="2"/>
  <c r="T524" i="2" s="1"/>
  <c r="S531" i="2"/>
  <c r="T531" i="2" s="1"/>
  <c r="S533" i="2"/>
  <c r="T533" i="2" s="1"/>
  <c r="S535" i="2"/>
  <c r="T535" i="2" s="1"/>
  <c r="S537" i="2"/>
  <c r="T537" i="2" s="1"/>
  <c r="S4" i="2"/>
  <c r="T4" i="2" s="1"/>
  <c r="S25" i="2"/>
  <c r="T25" i="2" s="1"/>
  <c r="S41" i="2"/>
  <c r="T41" i="2" s="1"/>
  <c r="S57" i="2"/>
  <c r="T57" i="2" s="1"/>
  <c r="S73" i="2"/>
  <c r="T73" i="2" s="1"/>
  <c r="S92" i="2"/>
  <c r="T92" i="2" s="1"/>
  <c r="S109" i="2"/>
  <c r="T109" i="2" s="1"/>
  <c r="S125" i="2"/>
  <c r="T125" i="2" s="1"/>
  <c r="S141" i="2"/>
  <c r="T141" i="2" s="1"/>
  <c r="S157" i="2"/>
  <c r="T157" i="2" s="1"/>
  <c r="S173" i="2"/>
  <c r="T173" i="2" s="1"/>
  <c r="S189" i="2"/>
  <c r="T189" i="2" s="1"/>
  <c r="S201" i="2"/>
  <c r="T201" i="2" s="1"/>
  <c r="S304" i="2"/>
  <c r="T304" i="2" s="1"/>
  <c r="S320" i="2"/>
  <c r="T320" i="2" s="1"/>
  <c r="S336" i="2"/>
  <c r="T336" i="2" s="1"/>
  <c r="S379" i="2"/>
  <c r="T379" i="2" s="1"/>
  <c r="S421" i="2"/>
  <c r="T421" i="2" s="1"/>
  <c r="S430" i="2"/>
  <c r="T430" i="2" s="1"/>
  <c r="S443" i="2"/>
  <c r="T443" i="2" s="1"/>
  <c r="S461" i="2"/>
  <c r="T461" i="2" s="1"/>
  <c r="S480" i="2"/>
  <c r="T480" i="2" s="1"/>
  <c r="S502" i="2"/>
  <c r="T502" i="2" s="1"/>
  <c r="S513" i="2"/>
  <c r="T513" i="2" s="1"/>
  <c r="S569" i="2"/>
  <c r="T569" i="2" s="1"/>
  <c r="S571" i="2"/>
  <c r="T571" i="2" s="1"/>
  <c r="S573" i="2"/>
  <c r="T573" i="2" s="1"/>
  <c r="S575" i="2"/>
  <c r="T575" i="2" s="1"/>
  <c r="S577" i="2"/>
  <c r="T577" i="2" s="1"/>
  <c r="S579" i="2"/>
  <c r="T579" i="2" s="1"/>
  <c r="S581" i="2"/>
  <c r="T581" i="2" s="1"/>
  <c r="S18" i="2"/>
  <c r="T18" i="2" s="1"/>
  <c r="S29" i="2"/>
  <c r="T29" i="2" s="1"/>
  <c r="S45" i="2"/>
  <c r="T45" i="2" s="1"/>
  <c r="S61" i="2"/>
  <c r="T61" i="2" s="1"/>
  <c r="S96" i="2"/>
  <c r="T96" i="2" s="1"/>
  <c r="S113" i="2"/>
  <c r="T113" i="2" s="1"/>
  <c r="S129" i="2"/>
  <c r="T129" i="2" s="1"/>
  <c r="S145" i="2"/>
  <c r="T145" i="2" s="1"/>
  <c r="S161" i="2"/>
  <c r="T161" i="2" s="1"/>
  <c r="S177" i="2"/>
  <c r="T177" i="2" s="1"/>
  <c r="S205" i="2"/>
  <c r="T205" i="2" s="1"/>
  <c r="S308" i="2"/>
  <c r="T308" i="2" s="1"/>
  <c r="S324" i="2"/>
  <c r="T324" i="2" s="1"/>
  <c r="S340" i="2"/>
  <c r="T340" i="2" s="1"/>
  <c r="S405" i="2"/>
  <c r="T405" i="2" s="1"/>
  <c r="S414" i="2"/>
  <c r="T414" i="2" s="1"/>
  <c r="S427" i="2"/>
  <c r="T427" i="2" s="1"/>
  <c r="S445" i="2"/>
  <c r="T445" i="2" s="1"/>
  <c r="S470" i="2"/>
  <c r="T470" i="2" s="1"/>
  <c r="S486" i="2"/>
  <c r="T486" i="2" s="1"/>
  <c r="S497" i="2"/>
  <c r="T497" i="2" s="1"/>
  <c r="S519" i="2"/>
  <c r="T519" i="2" s="1"/>
  <c r="S521" i="2"/>
  <c r="T521" i="2" s="1"/>
  <c r="S532" i="2"/>
  <c r="T532" i="2" s="1"/>
  <c r="S534" i="2"/>
  <c r="T534" i="2" s="1"/>
  <c r="S538" i="2"/>
  <c r="T538" i="2" s="1"/>
  <c r="S393" i="2"/>
  <c r="T393" i="2" s="1"/>
  <c r="S409" i="2"/>
  <c r="T409" i="2" s="1"/>
  <c r="S425" i="2"/>
  <c r="T425" i="2" s="1"/>
  <c r="S441" i="2"/>
  <c r="T441" i="2" s="1"/>
  <c r="S455" i="2"/>
  <c r="T455" i="2" s="1"/>
  <c r="S482" i="2"/>
  <c r="T482" i="2" s="1"/>
  <c r="S498" i="2"/>
  <c r="T498" i="2" s="1"/>
  <c r="S514" i="2"/>
  <c r="T514" i="2" s="1"/>
  <c r="S604" i="2"/>
  <c r="T604" i="2" s="1"/>
  <c r="S620" i="2"/>
  <c r="T620" i="2" s="1"/>
  <c r="S654" i="2"/>
  <c r="T654" i="2" s="1"/>
  <c r="S661" i="2"/>
  <c r="T661" i="2" s="1"/>
  <c r="S664" i="2"/>
  <c r="T664" i="2" s="1"/>
  <c r="S688" i="2"/>
  <c r="T688" i="2" s="1"/>
  <c r="S712" i="2"/>
  <c r="T712" i="2" s="1"/>
  <c r="S795" i="2"/>
  <c r="T795" i="2" s="1"/>
  <c r="S797" i="2"/>
  <c r="T797" i="2" s="1"/>
  <c r="S804" i="2"/>
  <c r="T804" i="2" s="1"/>
  <c r="S811" i="2"/>
  <c r="T811" i="2" s="1"/>
  <c r="S813" i="2"/>
  <c r="T813" i="2" s="1"/>
  <c r="S820" i="2"/>
  <c r="T820" i="2" s="1"/>
  <c r="S827" i="2"/>
  <c r="T827" i="2" s="1"/>
  <c r="S829" i="2"/>
  <c r="T829" i="2" s="1"/>
  <c r="S836" i="2"/>
  <c r="T836" i="2" s="1"/>
  <c r="S843" i="2"/>
  <c r="T843" i="2" s="1"/>
  <c r="S845" i="2"/>
  <c r="T845" i="2" s="1"/>
  <c r="S870" i="2"/>
  <c r="T870" i="2" s="1"/>
  <c r="S886" i="2"/>
  <c r="T886" i="2" s="1"/>
  <c r="S888" i="2"/>
  <c r="T888" i="2" s="1"/>
  <c r="S895" i="2"/>
  <c r="T895" i="2" s="1"/>
  <c r="S902" i="2"/>
  <c r="T902" i="2" s="1"/>
  <c r="S904" i="2"/>
  <c r="T904" i="2" s="1"/>
  <c r="S911" i="2"/>
  <c r="T911" i="2" s="1"/>
  <c r="S918" i="2"/>
  <c r="T918" i="2" s="1"/>
  <c r="S920" i="2"/>
  <c r="T920" i="2" s="1"/>
  <c r="S927" i="2"/>
  <c r="T927" i="2" s="1"/>
  <c r="S934" i="2"/>
  <c r="T934" i="2" s="1"/>
  <c r="S936" i="2"/>
  <c r="T936" i="2" s="1"/>
  <c r="S988" i="2"/>
  <c r="T988" i="2" s="1"/>
  <c r="S1004" i="2"/>
  <c r="T1004" i="2" s="1"/>
  <c r="S1020" i="2"/>
  <c r="T1020" i="2" s="1"/>
  <c r="S1022" i="2"/>
  <c r="T1022" i="2" s="1"/>
  <c r="S1029" i="2"/>
  <c r="T1029" i="2" s="1"/>
  <c r="S1035" i="2"/>
  <c r="T1035" i="2" s="1"/>
  <c r="S1051" i="2"/>
  <c r="T1051" i="2" s="1"/>
  <c r="S1067" i="2"/>
  <c r="T1067" i="2" s="1"/>
  <c r="S1076" i="2"/>
  <c r="T1076" i="2" s="1"/>
  <c r="S1083" i="2"/>
  <c r="T1083" i="2" s="1"/>
  <c r="S1085" i="2"/>
  <c r="T1085" i="2" s="1"/>
  <c r="S1092" i="2"/>
  <c r="T1092" i="2" s="1"/>
  <c r="S1099" i="2"/>
  <c r="T1099" i="2" s="1"/>
  <c r="S1101" i="2"/>
  <c r="T1101" i="2" s="1"/>
  <c r="S1108" i="2"/>
  <c r="T1108" i="2" s="1"/>
  <c r="S1115" i="2"/>
  <c r="T1115" i="2" s="1"/>
  <c r="S1117" i="2"/>
  <c r="T1117" i="2" s="1"/>
  <c r="S1143" i="2"/>
  <c r="T1143" i="2" s="1"/>
  <c r="S1159" i="2"/>
  <c r="T1159" i="2" s="1"/>
  <c r="S1175" i="2"/>
  <c r="T1175" i="2" s="1"/>
  <c r="S1191" i="2"/>
  <c r="T1191" i="2" s="1"/>
  <c r="S1261" i="2"/>
  <c r="T1261" i="2" s="1"/>
  <c r="S1281" i="2"/>
  <c r="T1281" i="2" s="1"/>
  <c r="S1283" i="2"/>
  <c r="T1283" i="2" s="1"/>
  <c r="S1322" i="2"/>
  <c r="T1322" i="2" s="1"/>
  <c r="S1337" i="2"/>
  <c r="T1337" i="2" s="1"/>
  <c r="S1366" i="2"/>
  <c r="T1366" i="2" s="1"/>
  <c r="S1387" i="2"/>
  <c r="T1387" i="2" s="1"/>
  <c r="S1396" i="2"/>
  <c r="T1396" i="2" s="1"/>
  <c r="S990" i="2"/>
  <c r="T990" i="2" s="1"/>
  <c r="S1006" i="2"/>
  <c r="T1006" i="2" s="1"/>
  <c r="S1037" i="2"/>
  <c r="T1037" i="2" s="1"/>
  <c r="S1053" i="2"/>
  <c r="T1053" i="2" s="1"/>
  <c r="S1069" i="2"/>
  <c r="T1069" i="2" s="1"/>
  <c r="S1129" i="2"/>
  <c r="T1129" i="2" s="1"/>
  <c r="S1145" i="2"/>
  <c r="T1145" i="2" s="1"/>
  <c r="S1161" i="2"/>
  <c r="T1161" i="2" s="1"/>
  <c r="S1177" i="2"/>
  <c r="T1177" i="2" s="1"/>
  <c r="S1193" i="2"/>
  <c r="T1193" i="2" s="1"/>
  <c r="S1252" i="2"/>
  <c r="T1252" i="2" s="1"/>
  <c r="S584" i="2"/>
  <c r="T584" i="2" s="1"/>
  <c r="S586" i="2"/>
  <c r="T586" i="2" s="1"/>
  <c r="S588" i="2"/>
  <c r="T588" i="2" s="1"/>
  <c r="S590" i="2"/>
  <c r="T590" i="2" s="1"/>
  <c r="S592" i="2"/>
  <c r="T592" i="2" s="1"/>
  <c r="S608" i="2"/>
  <c r="T608" i="2" s="1"/>
  <c r="S639" i="2"/>
  <c r="T639" i="2" s="1"/>
  <c r="S641" i="2"/>
  <c r="T641" i="2" s="1"/>
  <c r="S646" i="2"/>
  <c r="T646" i="2" s="1"/>
  <c r="S653" i="2"/>
  <c r="T653" i="2" s="1"/>
  <c r="S656" i="2"/>
  <c r="T656" i="2" s="1"/>
  <c r="S678" i="2"/>
  <c r="T678" i="2" s="1"/>
  <c r="S685" i="2"/>
  <c r="T685" i="2" s="1"/>
  <c r="S692" i="2"/>
  <c r="T692" i="2" s="1"/>
  <c r="S705" i="2"/>
  <c r="T705" i="2" s="1"/>
  <c r="S720" i="2"/>
  <c r="T720" i="2" s="1"/>
  <c r="S722" i="2"/>
  <c r="T722" i="2" s="1"/>
  <c r="S792" i="2"/>
  <c r="T792" i="2" s="1"/>
  <c r="S799" i="2"/>
  <c r="T799" i="2" s="1"/>
  <c r="S801" i="2"/>
  <c r="T801" i="2" s="1"/>
  <c r="S808" i="2"/>
  <c r="T808" i="2" s="1"/>
  <c r="S815" i="2"/>
  <c r="T815" i="2" s="1"/>
  <c r="S817" i="2"/>
  <c r="T817" i="2" s="1"/>
  <c r="S824" i="2"/>
  <c r="T824" i="2" s="1"/>
  <c r="S831" i="2"/>
  <c r="T831" i="2" s="1"/>
  <c r="S833" i="2"/>
  <c r="T833" i="2" s="1"/>
  <c r="S840" i="2"/>
  <c r="T840" i="2" s="1"/>
  <c r="S847" i="2"/>
  <c r="T847" i="2" s="1"/>
  <c r="S858" i="2"/>
  <c r="T858" i="2" s="1"/>
  <c r="S874" i="2"/>
  <c r="T874" i="2" s="1"/>
  <c r="S890" i="2"/>
  <c r="T890" i="2" s="1"/>
  <c r="S892" i="2"/>
  <c r="T892" i="2" s="1"/>
  <c r="S899" i="2"/>
  <c r="T899" i="2" s="1"/>
  <c r="S906" i="2"/>
  <c r="T906" i="2" s="1"/>
  <c r="S908" i="2"/>
  <c r="T908" i="2" s="1"/>
  <c r="S915" i="2"/>
  <c r="T915" i="2" s="1"/>
  <c r="S922" i="2"/>
  <c r="T922" i="2" s="1"/>
  <c r="S924" i="2"/>
  <c r="T924" i="2" s="1"/>
  <c r="S931" i="2"/>
  <c r="T931" i="2" s="1"/>
  <c r="S938" i="2"/>
  <c r="T938" i="2" s="1"/>
  <c r="S940" i="2"/>
  <c r="T940" i="2" s="1"/>
  <c r="S992" i="2"/>
  <c r="T992" i="2" s="1"/>
  <c r="S1008" i="2"/>
  <c r="T1008" i="2" s="1"/>
  <c r="S1039" i="2"/>
  <c r="T1039" i="2" s="1"/>
  <c r="S1055" i="2"/>
  <c r="T1055" i="2" s="1"/>
  <c r="S1071" i="2"/>
  <c r="T1071" i="2" s="1"/>
  <c r="S1131" i="2"/>
  <c r="T1131" i="2" s="1"/>
  <c r="S1147" i="2"/>
  <c r="T1147" i="2" s="1"/>
  <c r="S1163" i="2"/>
  <c r="T1163" i="2" s="1"/>
  <c r="S1179" i="2"/>
  <c r="T1179" i="2" s="1"/>
  <c r="S1195" i="2"/>
  <c r="T1195" i="2" s="1"/>
  <c r="S1265" i="2"/>
  <c r="T1265" i="2" s="1"/>
  <c r="S1267" i="2"/>
  <c r="T1267" i="2" s="1"/>
  <c r="S1289" i="2"/>
  <c r="T1289" i="2" s="1"/>
  <c r="S1291" i="2"/>
  <c r="T1291" i="2" s="1"/>
  <c r="S1345" i="2"/>
  <c r="T1345" i="2" s="1"/>
  <c r="S1377" i="2"/>
  <c r="T1377" i="2" s="1"/>
  <c r="S1398" i="2"/>
  <c r="T1398" i="2" s="1"/>
  <c r="S385" i="2"/>
  <c r="T385" i="2" s="1"/>
  <c r="S401" i="2"/>
  <c r="T401" i="2" s="1"/>
  <c r="S417" i="2"/>
  <c r="T417" i="2" s="1"/>
  <c r="S433" i="2"/>
  <c r="T433" i="2" s="1"/>
  <c r="S447" i="2"/>
  <c r="T447" i="2" s="1"/>
  <c r="S490" i="2"/>
  <c r="T490" i="2" s="1"/>
  <c r="S506" i="2"/>
  <c r="T506" i="2" s="1"/>
  <c r="S539" i="2"/>
  <c r="T539" i="2" s="1"/>
  <c r="S612" i="2"/>
  <c r="T612" i="2" s="1"/>
  <c r="S630" i="2"/>
  <c r="T630" i="2" s="1"/>
  <c r="S632" i="2"/>
  <c r="T632" i="2" s="1"/>
  <c r="S648" i="2"/>
  <c r="T648" i="2" s="1"/>
  <c r="S670" i="2"/>
  <c r="T670" i="2" s="1"/>
  <c r="S677" i="2"/>
  <c r="T677" i="2" s="1"/>
  <c r="S680" i="2"/>
  <c r="T680" i="2" s="1"/>
  <c r="S689" i="2"/>
  <c r="T689" i="2" s="1"/>
  <c r="S698" i="2"/>
  <c r="T698" i="2" s="1"/>
  <c r="S713" i="2"/>
  <c r="T713" i="2" s="1"/>
  <c r="S789" i="2"/>
  <c r="T789" i="2" s="1"/>
  <c r="S796" i="2"/>
  <c r="T796" i="2" s="1"/>
  <c r="S803" i="2"/>
  <c r="T803" i="2" s="1"/>
  <c r="S805" i="2"/>
  <c r="T805" i="2" s="1"/>
  <c r="S812" i="2"/>
  <c r="T812" i="2" s="1"/>
  <c r="S819" i="2"/>
  <c r="T819" i="2" s="1"/>
  <c r="S821" i="2"/>
  <c r="T821" i="2" s="1"/>
  <c r="S828" i="2"/>
  <c r="T828" i="2" s="1"/>
  <c r="S835" i="2"/>
  <c r="T835" i="2" s="1"/>
  <c r="S837" i="2"/>
  <c r="T837" i="2" s="1"/>
  <c r="S844" i="2"/>
  <c r="T844" i="2" s="1"/>
  <c r="S862" i="2"/>
  <c r="T862" i="2" s="1"/>
  <c r="S878" i="2"/>
  <c r="T878" i="2" s="1"/>
  <c r="S887" i="2"/>
  <c r="T887" i="2" s="1"/>
  <c r="S894" i="2"/>
  <c r="T894" i="2" s="1"/>
  <c r="S896" i="2"/>
  <c r="T896" i="2" s="1"/>
  <c r="S903" i="2"/>
  <c r="T903" i="2" s="1"/>
  <c r="S910" i="2"/>
  <c r="T910" i="2" s="1"/>
  <c r="S912" i="2"/>
  <c r="T912" i="2" s="1"/>
  <c r="S919" i="2"/>
  <c r="T919" i="2" s="1"/>
  <c r="S926" i="2"/>
  <c r="T926" i="2" s="1"/>
  <c r="S928" i="2"/>
  <c r="T928" i="2" s="1"/>
  <c r="S935" i="2"/>
  <c r="T935" i="2" s="1"/>
  <c r="S980" i="2"/>
  <c r="T980" i="2" s="1"/>
  <c r="S996" i="2"/>
  <c r="T996" i="2" s="1"/>
  <c r="S1012" i="2"/>
  <c r="T1012" i="2" s="1"/>
  <c r="S1021" i="2"/>
  <c r="T1021" i="2" s="1"/>
  <c r="S1028" i="2"/>
  <c r="T1028" i="2" s="1"/>
  <c r="S1030" i="2"/>
  <c r="T1030" i="2" s="1"/>
  <c r="S1043" i="2"/>
  <c r="T1043" i="2" s="1"/>
  <c r="S1059" i="2"/>
  <c r="T1059" i="2" s="1"/>
  <c r="S1075" i="2"/>
  <c r="T1075" i="2" s="1"/>
  <c r="S1077" i="2"/>
  <c r="T1077" i="2" s="1"/>
  <c r="S1084" i="2"/>
  <c r="T1084" i="2" s="1"/>
  <c r="S1091" i="2"/>
  <c r="T1091" i="2" s="1"/>
  <c r="S1093" i="2"/>
  <c r="T1093" i="2" s="1"/>
  <c r="S1100" i="2"/>
  <c r="T1100" i="2" s="1"/>
  <c r="S1107" i="2"/>
  <c r="T1107" i="2" s="1"/>
  <c r="S1109" i="2"/>
  <c r="T1109" i="2" s="1"/>
  <c r="S1116" i="2"/>
  <c r="T1116" i="2" s="1"/>
  <c r="S1122" i="2"/>
  <c r="T1122" i="2" s="1"/>
  <c r="S1135" i="2"/>
  <c r="T1135" i="2" s="1"/>
  <c r="S1151" i="2"/>
  <c r="T1151" i="2" s="1"/>
  <c r="S1167" i="2"/>
  <c r="T1167" i="2" s="1"/>
  <c r="S1183" i="2"/>
  <c r="T1183" i="2" s="1"/>
  <c r="S1262" i="2"/>
  <c r="T1262" i="2" s="1"/>
  <c r="S1282" i="2"/>
  <c r="T1282" i="2" s="1"/>
  <c r="S1295" i="2"/>
  <c r="T1295" i="2" s="1"/>
  <c r="S1323" i="2"/>
  <c r="T1323" i="2" s="1"/>
  <c r="S1332" i="2"/>
  <c r="T1332" i="2" s="1"/>
  <c r="S1360" i="2"/>
  <c r="T1360" i="2" s="1"/>
  <c r="S1409" i="2"/>
  <c r="T1409" i="2" s="1"/>
  <c r="S982" i="2"/>
  <c r="T982" i="2" s="1"/>
  <c r="S998" i="2"/>
  <c r="T998" i="2" s="1"/>
  <c r="S1014" i="2"/>
  <c r="T1014" i="2" s="1"/>
  <c r="S1045" i="2"/>
  <c r="T1045" i="2" s="1"/>
  <c r="S1061" i="2"/>
  <c r="T1061" i="2" s="1"/>
  <c r="S1137" i="2"/>
  <c r="T1137" i="2" s="1"/>
  <c r="S1153" i="2"/>
  <c r="T1153" i="2" s="1"/>
  <c r="S1169" i="2"/>
  <c r="T1169" i="2" s="1"/>
  <c r="S1185" i="2"/>
  <c r="T1185" i="2" s="1"/>
  <c r="S1253" i="2"/>
  <c r="T1253" i="2" s="1"/>
  <c r="S1255" i="2"/>
  <c r="T1255" i="2" s="1"/>
  <c r="S1273" i="2"/>
  <c r="T1273" i="2" s="1"/>
  <c r="S1275" i="2"/>
  <c r="T1275" i="2" s="1"/>
  <c r="S1301" i="2"/>
  <c r="T1301" i="2" s="1"/>
  <c r="S1314" i="2"/>
  <c r="T1314" i="2" s="1"/>
  <c r="S1376" i="2"/>
  <c r="T1376" i="2" s="1"/>
  <c r="S583" i="2"/>
  <c r="T583" i="2" s="1"/>
  <c r="S585" i="2"/>
  <c r="T585" i="2" s="1"/>
  <c r="S587" i="2"/>
  <c r="T587" i="2" s="1"/>
  <c r="S589" i="2"/>
  <c r="T589" i="2" s="1"/>
  <c r="S591" i="2"/>
  <c r="T591" i="2" s="1"/>
  <c r="S593" i="2"/>
  <c r="T593" i="2" s="1"/>
  <c r="S616" i="2"/>
  <c r="T616" i="2" s="1"/>
  <c r="S625" i="2"/>
  <c r="T625" i="2" s="1"/>
  <c r="S636" i="2"/>
  <c r="T636" i="2" s="1"/>
  <c r="S662" i="2"/>
  <c r="T662" i="2" s="1"/>
  <c r="S669" i="2"/>
  <c r="T669" i="2" s="1"/>
  <c r="S672" i="2"/>
  <c r="T672" i="2" s="1"/>
  <c r="S682" i="2"/>
  <c r="T682" i="2" s="1"/>
  <c r="S693" i="2"/>
  <c r="T693" i="2" s="1"/>
  <c r="S704" i="2"/>
  <c r="T704" i="2" s="1"/>
  <c r="S721" i="2"/>
  <c r="T721" i="2" s="1"/>
  <c r="S791" i="2"/>
  <c r="T791" i="2" s="1"/>
  <c r="S793" i="2"/>
  <c r="T793" i="2" s="1"/>
  <c r="S800" i="2"/>
  <c r="T800" i="2" s="1"/>
  <c r="S807" i="2"/>
  <c r="T807" i="2" s="1"/>
  <c r="S809" i="2"/>
  <c r="T809" i="2" s="1"/>
  <c r="S816" i="2"/>
  <c r="T816" i="2" s="1"/>
  <c r="S823" i="2"/>
  <c r="T823" i="2" s="1"/>
  <c r="S825" i="2"/>
  <c r="T825" i="2" s="1"/>
  <c r="S839" i="2"/>
  <c r="T839" i="2" s="1"/>
  <c r="S841" i="2"/>
  <c r="T841" i="2" s="1"/>
  <c r="S848" i="2"/>
  <c r="T848" i="2" s="1"/>
  <c r="S852" i="2"/>
  <c r="T852" i="2" s="1"/>
  <c r="S866" i="2"/>
  <c r="T866" i="2" s="1"/>
  <c r="S882" i="2"/>
  <c r="T882" i="2" s="1"/>
  <c r="S891" i="2"/>
  <c r="T891" i="2" s="1"/>
  <c r="S898" i="2"/>
  <c r="T898" i="2" s="1"/>
  <c r="S900" i="2"/>
  <c r="T900" i="2" s="1"/>
  <c r="S907" i="2"/>
  <c r="T907" i="2" s="1"/>
  <c r="S914" i="2"/>
  <c r="T914" i="2" s="1"/>
  <c r="S916" i="2"/>
  <c r="T916" i="2" s="1"/>
  <c r="S923" i="2"/>
  <c r="T923" i="2" s="1"/>
  <c r="S930" i="2"/>
  <c r="T930" i="2" s="1"/>
  <c r="S932" i="2"/>
  <c r="T932" i="2" s="1"/>
  <c r="S939" i="2"/>
  <c r="T939" i="2" s="1"/>
  <c r="S941" i="2"/>
  <c r="T941" i="2" s="1"/>
  <c r="S945" i="2"/>
  <c r="T945" i="2" s="1"/>
  <c r="S984" i="2"/>
  <c r="T984" i="2" s="1"/>
  <c r="S1000" i="2"/>
  <c r="T1000" i="2" s="1"/>
  <c r="S1016" i="2"/>
  <c r="T1016" i="2" s="1"/>
  <c r="S1031" i="2"/>
  <c r="T1031" i="2" s="1"/>
  <c r="S1047" i="2"/>
  <c r="T1047" i="2" s="1"/>
  <c r="S1063" i="2"/>
  <c r="T1063" i="2" s="1"/>
  <c r="S1139" i="2"/>
  <c r="T1139" i="2" s="1"/>
  <c r="S1155" i="2"/>
  <c r="T1155" i="2" s="1"/>
  <c r="S1171" i="2"/>
  <c r="T1171" i="2" s="1"/>
  <c r="S1187" i="2"/>
  <c r="T1187" i="2" s="1"/>
  <c r="S1257" i="2"/>
  <c r="T1257" i="2" s="1"/>
  <c r="S1266" i="2"/>
  <c r="T1266" i="2" s="1"/>
  <c r="S1290" i="2"/>
  <c r="T1290" i="2" s="1"/>
  <c r="S1333" i="2"/>
  <c r="T1333" i="2" s="1"/>
  <c r="S1344" i="2"/>
  <c r="T1344" i="2" s="1"/>
  <c r="S1346" i="2"/>
  <c r="T1346" i="2" s="1"/>
  <c r="S1364" i="2"/>
  <c r="T1364" i="2" s="1"/>
  <c r="S1392" i="2"/>
  <c r="T1392" i="2" s="1"/>
  <c r="S1298" i="2"/>
  <c r="T1298" i="2" s="1"/>
  <c r="S1309" i="2"/>
  <c r="T1309" i="2" s="1"/>
  <c r="S1327" i="2"/>
  <c r="T1327" i="2" s="1"/>
  <c r="S1340" i="2"/>
  <c r="T1340" i="2" s="1"/>
  <c r="S1368" i="2"/>
  <c r="T1368" i="2" s="1"/>
  <c r="S1400" i="2"/>
  <c r="T1400" i="2" s="1"/>
  <c r="S1432" i="2"/>
  <c r="T1432" i="2" s="1"/>
  <c r="S1451" i="2"/>
  <c r="T1451" i="2" s="1"/>
  <c r="S1453" i="2"/>
  <c r="T1453" i="2" s="1"/>
  <c r="S1457" i="2"/>
  <c r="T1457" i="2" s="1"/>
  <c r="S1473" i="2"/>
  <c r="T1473" i="2" s="1"/>
  <c r="S1565" i="2"/>
  <c r="T1565" i="2" s="1"/>
  <c r="S1579" i="2"/>
  <c r="T1579" i="2" s="1"/>
  <c r="S1600" i="2"/>
  <c r="T1600" i="2" s="1"/>
  <c r="S1616" i="2"/>
  <c r="T1616" i="2" s="1"/>
  <c r="S1657" i="2"/>
  <c r="T1657" i="2" s="1"/>
  <c r="S1673" i="2"/>
  <c r="T1673" i="2" s="1"/>
  <c r="S1689" i="2"/>
  <c r="T1689" i="2" s="1"/>
  <c r="S1705" i="2"/>
  <c r="T1705" i="2" s="1"/>
  <c r="S1721" i="2"/>
  <c r="T1721" i="2" s="1"/>
  <c r="S1735" i="2"/>
  <c r="T1735" i="2" s="1"/>
  <c r="S1737" i="2"/>
  <c r="T1737" i="2" s="1"/>
  <c r="S1761" i="2"/>
  <c r="T1761" i="2" s="1"/>
  <c r="S1777" i="2"/>
  <c r="T1777" i="2" s="1"/>
  <c r="S1793" i="2"/>
  <c r="T1793" i="2" s="1"/>
  <c r="S1843" i="2"/>
  <c r="T1843" i="2" s="1"/>
  <c r="S1857" i="2"/>
  <c r="T1857" i="2" s="1"/>
  <c r="S1859" i="2"/>
  <c r="T1859" i="2" s="1"/>
  <c r="S1861" i="2"/>
  <c r="T1861" i="2" s="1"/>
  <c r="S1868" i="2"/>
  <c r="T1868" i="2" s="1"/>
  <c r="S1875" i="2"/>
  <c r="T1875" i="2" s="1"/>
  <c r="S1909" i="2"/>
  <c r="T1909" i="2" s="1"/>
  <c r="S1918" i="2"/>
  <c r="T1918" i="2" s="1"/>
  <c r="S1934" i="2"/>
  <c r="T1934" i="2" s="1"/>
  <c r="S1945" i="2"/>
  <c r="T1945" i="2" s="1"/>
  <c r="S1949" i="2"/>
  <c r="T1949" i="2" s="1"/>
  <c r="S1951" i="2"/>
  <c r="T1951" i="2" s="1"/>
  <c r="S1966" i="2"/>
  <c r="T1966" i="2" s="1"/>
  <c r="S1985" i="2"/>
  <c r="T1985" i="2" s="1"/>
  <c r="S1987" i="2"/>
  <c r="T1987" i="2" s="1"/>
  <c r="S2002" i="2"/>
  <c r="T2002" i="2" s="1"/>
  <c r="S2018" i="2"/>
  <c r="T2018" i="2" s="1"/>
  <c r="S2029" i="2"/>
  <c r="T2029" i="2" s="1"/>
  <c r="S2040" i="2"/>
  <c r="T2040" i="2" s="1"/>
  <c r="S2057" i="2"/>
  <c r="T2057" i="2" s="1"/>
  <c r="S2078" i="2"/>
  <c r="T2078" i="2" s="1"/>
  <c r="S2114" i="2"/>
  <c r="T2114" i="2" s="1"/>
  <c r="S2116" i="2"/>
  <c r="T2116" i="2" s="1"/>
  <c r="S1424" i="2"/>
  <c r="T1424" i="2" s="1"/>
  <c r="S1461" i="2"/>
  <c r="T1461" i="2" s="1"/>
  <c r="S1477" i="2"/>
  <c r="T1477" i="2" s="1"/>
  <c r="S1553" i="2"/>
  <c r="T1553" i="2" s="1"/>
  <c r="S1569" i="2"/>
  <c r="T1569" i="2" s="1"/>
  <c r="S1583" i="2"/>
  <c r="T1583" i="2" s="1"/>
  <c r="S1604" i="2"/>
  <c r="T1604" i="2" s="1"/>
  <c r="S1620" i="2"/>
  <c r="T1620" i="2" s="1"/>
  <c r="S1661" i="2"/>
  <c r="T1661" i="2" s="1"/>
  <c r="S1677" i="2"/>
  <c r="T1677" i="2" s="1"/>
  <c r="S1693" i="2"/>
  <c r="T1693" i="2" s="1"/>
  <c r="S1709" i="2"/>
  <c r="T1709" i="2" s="1"/>
  <c r="S1723" i="2"/>
  <c r="T1723" i="2" s="1"/>
  <c r="S1725" i="2"/>
  <c r="T1725" i="2" s="1"/>
  <c r="S1739" i="2"/>
  <c r="T1739" i="2" s="1"/>
  <c r="S1741" i="2"/>
  <c r="T1741" i="2" s="1"/>
  <c r="S1752" i="2"/>
  <c r="T1752" i="2" s="1"/>
  <c r="S1765" i="2"/>
  <c r="T1765" i="2" s="1"/>
  <c r="S1781" i="2"/>
  <c r="T1781" i="2" s="1"/>
  <c r="S1797" i="2"/>
  <c r="T1797" i="2" s="1"/>
  <c r="S1847" i="2"/>
  <c r="T1847" i="2" s="1"/>
  <c r="S1863" i="2"/>
  <c r="T1863" i="2" s="1"/>
  <c r="S1865" i="2"/>
  <c r="T1865" i="2" s="1"/>
  <c r="S1872" i="2"/>
  <c r="T1872" i="2" s="1"/>
  <c r="S1913" i="2"/>
  <c r="T1913" i="2" s="1"/>
  <c r="S1922" i="2"/>
  <c r="T1922" i="2" s="1"/>
  <c r="S1929" i="2"/>
  <c r="T1929" i="2" s="1"/>
  <c r="S1940" i="2"/>
  <c r="T1940" i="2" s="1"/>
  <c r="S1942" i="2"/>
  <c r="T1942" i="2" s="1"/>
  <c r="S1957" i="2"/>
  <c r="T1957" i="2" s="1"/>
  <c r="S1959" i="2"/>
  <c r="T1959" i="2" s="1"/>
  <c r="S1974" i="2"/>
  <c r="T1974" i="2" s="1"/>
  <c r="S1993" i="2"/>
  <c r="T1993" i="2" s="1"/>
  <c r="S2006" i="2"/>
  <c r="T2006" i="2" s="1"/>
  <c r="S2022" i="2"/>
  <c r="T2022" i="2" s="1"/>
  <c r="S2037" i="2"/>
  <c r="T2037" i="2" s="1"/>
  <c r="S2048" i="2"/>
  <c r="T2048" i="2" s="1"/>
  <c r="S2050" i="2"/>
  <c r="T2050" i="2" s="1"/>
  <c r="S2065" i="2"/>
  <c r="T2065" i="2" s="1"/>
  <c r="S2073" i="2"/>
  <c r="T2073" i="2" s="1"/>
  <c r="S2075" i="2"/>
  <c r="T2075" i="2" s="1"/>
  <c r="S2109" i="2"/>
  <c r="T2109" i="2" s="1"/>
  <c r="S2111" i="2"/>
  <c r="T2111" i="2" s="1"/>
  <c r="S2128" i="2"/>
  <c r="T2128" i="2" s="1"/>
  <c r="S2130" i="2"/>
  <c r="T2130" i="2" s="1"/>
  <c r="S2132" i="2"/>
  <c r="T2132" i="2" s="1"/>
  <c r="S2134" i="2"/>
  <c r="T2134" i="2" s="1"/>
  <c r="S2136" i="2"/>
  <c r="T2136" i="2" s="1"/>
  <c r="S2143" i="2"/>
  <c r="T2143" i="2" s="1"/>
  <c r="S2201" i="2"/>
  <c r="T2201" i="2" s="1"/>
  <c r="S1297" i="2"/>
  <c r="T1297" i="2" s="1"/>
  <c r="S1299" i="2"/>
  <c r="T1299" i="2" s="1"/>
  <c r="S1310" i="2"/>
  <c r="T1310" i="2" s="1"/>
  <c r="S1326" i="2"/>
  <c r="T1326" i="2" s="1"/>
  <c r="S1339" i="2"/>
  <c r="T1339" i="2" s="1"/>
  <c r="S1341" i="2"/>
  <c r="T1341" i="2" s="1"/>
  <c r="S1352" i="2"/>
  <c r="T1352" i="2" s="1"/>
  <c r="S1384" i="2"/>
  <c r="T1384" i="2" s="1"/>
  <c r="S1416" i="2"/>
  <c r="T1416" i="2" s="1"/>
  <c r="S1450" i="2"/>
  <c r="T1450" i="2" s="1"/>
  <c r="S1452" i="2"/>
  <c r="T1452" i="2" s="1"/>
  <c r="S1465" i="2"/>
  <c r="T1465" i="2" s="1"/>
  <c r="S1557" i="2"/>
  <c r="T1557" i="2" s="1"/>
  <c r="S1587" i="2"/>
  <c r="T1587" i="2" s="1"/>
  <c r="S1608" i="2"/>
  <c r="T1608" i="2" s="1"/>
  <c r="S1624" i="2"/>
  <c r="T1624" i="2" s="1"/>
  <c r="S1665" i="2"/>
  <c r="T1665" i="2" s="1"/>
  <c r="S1681" i="2"/>
  <c r="T1681" i="2" s="1"/>
  <c r="S1697" i="2"/>
  <c r="T1697" i="2" s="1"/>
  <c r="S1713" i="2"/>
  <c r="T1713" i="2" s="1"/>
  <c r="S1727" i="2"/>
  <c r="T1727" i="2" s="1"/>
  <c r="S1729" i="2"/>
  <c r="T1729" i="2" s="1"/>
  <c r="S1743" i="2"/>
  <c r="T1743" i="2" s="1"/>
  <c r="S1745" i="2"/>
  <c r="T1745" i="2" s="1"/>
  <c r="S1756" i="2"/>
  <c r="T1756" i="2" s="1"/>
  <c r="S1769" i="2"/>
  <c r="T1769" i="2" s="1"/>
  <c r="S1785" i="2"/>
  <c r="T1785" i="2" s="1"/>
  <c r="S1801" i="2"/>
  <c r="T1801" i="2" s="1"/>
  <c r="S1849" i="2"/>
  <c r="T1849" i="2" s="1"/>
  <c r="S1851" i="2"/>
  <c r="T1851" i="2" s="1"/>
  <c r="S1860" i="2"/>
  <c r="T1860" i="2" s="1"/>
  <c r="S1867" i="2"/>
  <c r="T1867" i="2" s="1"/>
  <c r="S1869" i="2"/>
  <c r="T1869" i="2" s="1"/>
  <c r="S1876" i="2"/>
  <c r="T1876" i="2" s="1"/>
  <c r="S1880" i="2"/>
  <c r="T1880" i="2" s="1"/>
  <c r="S1910" i="2"/>
  <c r="T1910" i="2" s="1"/>
  <c r="S1926" i="2"/>
  <c r="T1926" i="2" s="1"/>
  <c r="S1937" i="2"/>
  <c r="T1937" i="2" s="1"/>
  <c r="S1950" i="2"/>
  <c r="T1950" i="2" s="1"/>
  <c r="S1965" i="2"/>
  <c r="T1965" i="2" s="1"/>
  <c r="S1967" i="2"/>
  <c r="T1967" i="2" s="1"/>
  <c r="S1986" i="2"/>
  <c r="T1986" i="2" s="1"/>
  <c r="S1988" i="2"/>
  <c r="T1988" i="2" s="1"/>
  <c r="S1994" i="2"/>
  <c r="T1994" i="2" s="1"/>
  <c r="S2010" i="2"/>
  <c r="T2010" i="2" s="1"/>
  <c r="S2028" i="2"/>
  <c r="T2028" i="2" s="1"/>
  <c r="S2030" i="2"/>
  <c r="T2030" i="2" s="1"/>
  <c r="S2056" i="2"/>
  <c r="T2056" i="2" s="1"/>
  <c r="S2058" i="2"/>
  <c r="T2058" i="2" s="1"/>
  <c r="S2081" i="2"/>
  <c r="T2081" i="2" s="1"/>
  <c r="S2083" i="2"/>
  <c r="T2083" i="2" s="1"/>
  <c r="S2085" i="2"/>
  <c r="T2085" i="2" s="1"/>
  <c r="S2087" i="2"/>
  <c r="T2087" i="2" s="1"/>
  <c r="S2098" i="2"/>
  <c r="T2098" i="2" s="1"/>
  <c r="S2140" i="2"/>
  <c r="T2140" i="2" s="1"/>
  <c r="S2170" i="2"/>
  <c r="T2170" i="2" s="1"/>
  <c r="S2172" i="2"/>
  <c r="T2172" i="2" s="1"/>
  <c r="S2209" i="2"/>
  <c r="T2209" i="2" s="1"/>
  <c r="S1440" i="2"/>
  <c r="T1440" i="2" s="1"/>
  <c r="S1469" i="2"/>
  <c r="T1469" i="2" s="1"/>
  <c r="S1561" i="2"/>
  <c r="T1561" i="2" s="1"/>
  <c r="S1575" i="2"/>
  <c r="T1575" i="2" s="1"/>
  <c r="S1612" i="2"/>
  <c r="T1612" i="2" s="1"/>
  <c r="S1669" i="2"/>
  <c r="T1669" i="2" s="1"/>
  <c r="S1685" i="2"/>
  <c r="T1685" i="2" s="1"/>
  <c r="S1701" i="2"/>
  <c r="T1701" i="2" s="1"/>
  <c r="S1717" i="2"/>
  <c r="T1717" i="2" s="1"/>
  <c r="S1731" i="2"/>
  <c r="T1731" i="2" s="1"/>
  <c r="S1733" i="2"/>
  <c r="T1733" i="2" s="1"/>
  <c r="S1747" i="2"/>
  <c r="T1747" i="2" s="1"/>
  <c r="S1773" i="2"/>
  <c r="T1773" i="2" s="1"/>
  <c r="S1789" i="2"/>
  <c r="T1789" i="2" s="1"/>
  <c r="S1805" i="2"/>
  <c r="T1805" i="2" s="1"/>
  <c r="S1853" i="2"/>
  <c r="T1853" i="2" s="1"/>
  <c r="S1855" i="2"/>
  <c r="T1855" i="2" s="1"/>
  <c r="S1864" i="2"/>
  <c r="T1864" i="2" s="1"/>
  <c r="S1871" i="2"/>
  <c r="T1871" i="2" s="1"/>
  <c r="S1873" i="2"/>
  <c r="T1873" i="2" s="1"/>
  <c r="S1914" i="2"/>
  <c r="T1914" i="2" s="1"/>
  <c r="S1921" i="2"/>
  <c r="T1921" i="2" s="1"/>
  <c r="S1930" i="2"/>
  <c r="T1930" i="2" s="1"/>
  <c r="S1941" i="2"/>
  <c r="T1941" i="2" s="1"/>
  <c r="S1958" i="2"/>
  <c r="T1958" i="2" s="1"/>
  <c r="S1973" i="2"/>
  <c r="T1973" i="2" s="1"/>
  <c r="S1975" i="2"/>
  <c r="T1975" i="2" s="1"/>
  <c r="S1998" i="2"/>
  <c r="T1998" i="2" s="1"/>
  <c r="S2014" i="2"/>
  <c r="T2014" i="2" s="1"/>
  <c r="S2038" i="2"/>
  <c r="T2038" i="2" s="1"/>
  <c r="S2049" i="2"/>
  <c r="T2049" i="2" s="1"/>
  <c r="S2064" i="2"/>
  <c r="T2064" i="2" s="1"/>
  <c r="S2066" i="2"/>
  <c r="T2066" i="2" s="1"/>
  <c r="S2070" i="2"/>
  <c r="T2070" i="2" s="1"/>
  <c r="S2093" i="2"/>
  <c r="T2093" i="2" s="1"/>
  <c r="S2095" i="2"/>
  <c r="T2095" i="2" s="1"/>
  <c r="S2129" i="2"/>
  <c r="T2129" i="2" s="1"/>
  <c r="S2131" i="2"/>
  <c r="T2131" i="2" s="1"/>
  <c r="S2142" i="2"/>
  <c r="T2142" i="2" s="1"/>
  <c r="S2159" i="2"/>
  <c r="T2159" i="2" s="1"/>
  <c r="S2206" i="2"/>
  <c r="T2206" i="2" s="1"/>
  <c r="S2086" i="2"/>
  <c r="T2086" i="2" s="1"/>
  <c r="S2105" i="2"/>
  <c r="T2105" i="2" s="1"/>
  <c r="S2107" i="2"/>
  <c r="T2107" i="2" s="1"/>
  <c r="S2118" i="2"/>
  <c r="T2118" i="2" s="1"/>
  <c r="S2144" i="2"/>
  <c r="T2144" i="2" s="1"/>
  <c r="S2146" i="2"/>
  <c r="T2146" i="2" s="1"/>
  <c r="S2148" i="2"/>
  <c r="T2148" i="2" s="1"/>
  <c r="S2157" i="2"/>
  <c r="T2157" i="2" s="1"/>
  <c r="S2166" i="2"/>
  <c r="T2166" i="2" s="1"/>
  <c r="S2168" i="2"/>
  <c r="T2168" i="2" s="1"/>
  <c r="S2196" i="2"/>
  <c r="T2196" i="2" s="1"/>
  <c r="S2212" i="2"/>
  <c r="T2212" i="2" s="1"/>
  <c r="S2225" i="2"/>
  <c r="T2225" i="2" s="1"/>
  <c r="S2287" i="2"/>
  <c r="T2287" i="2" s="1"/>
  <c r="S2304" i="2"/>
  <c r="T2304" i="2" s="1"/>
  <c r="S2319" i="2"/>
  <c r="T2319" i="2" s="1"/>
  <c r="S2321" i="2"/>
  <c r="T2321" i="2" s="1"/>
  <c r="S2336" i="2"/>
  <c r="T2336" i="2" s="1"/>
  <c r="S2349" i="2"/>
  <c r="T2349" i="2" s="1"/>
  <c r="S2365" i="2"/>
  <c r="T2365" i="2" s="1"/>
  <c r="S2389" i="2"/>
  <c r="T2389" i="2" s="1"/>
  <c r="S2402" i="2"/>
  <c r="T2402" i="2" s="1"/>
  <c r="S2404" i="2"/>
  <c r="T2404" i="2" s="1"/>
  <c r="S2419" i="2"/>
  <c r="T2419" i="2" s="1"/>
  <c r="S2440" i="2"/>
  <c r="T2440" i="2" s="1"/>
  <c r="S2444" i="2"/>
  <c r="T2444" i="2" s="1"/>
  <c r="S2538" i="2"/>
  <c r="T2538" i="2" s="1"/>
  <c r="S2540" i="2"/>
  <c r="T2540" i="2" s="1"/>
  <c r="S2542" i="2"/>
  <c r="T2542" i="2" s="1"/>
  <c r="S2544" i="2"/>
  <c r="T2544" i="2" s="1"/>
  <c r="S2546" i="2"/>
  <c r="T2546" i="2" s="1"/>
  <c r="S2548" i="2"/>
  <c r="T2548" i="2" s="1"/>
  <c r="S2550" i="2"/>
  <c r="T2550" i="2" s="1"/>
  <c r="S2563" i="2"/>
  <c r="T2563" i="2" s="1"/>
  <c r="S2572" i="2"/>
  <c r="T2572" i="2" s="1"/>
  <c r="S2598" i="2"/>
  <c r="T2598" i="2" s="1"/>
  <c r="S2600" i="2"/>
  <c r="T2600" i="2" s="1"/>
  <c r="S2613" i="2"/>
  <c r="T2613" i="2" s="1"/>
  <c r="S2615" i="2"/>
  <c r="T2615" i="2" s="1"/>
  <c r="S2630" i="2"/>
  <c r="T2630" i="2" s="1"/>
  <c r="S2634" i="2"/>
  <c r="T2634" i="2" s="1"/>
  <c r="S2645" i="2"/>
  <c r="T2645" i="2" s="1"/>
  <c r="S2647" i="2"/>
  <c r="T2647" i="2" s="1"/>
  <c r="S2662" i="2"/>
  <c r="T2662" i="2" s="1"/>
  <c r="S2677" i="2"/>
  <c r="T2677" i="2" s="1"/>
  <c r="S2679" i="2"/>
  <c r="T2679" i="2" s="1"/>
  <c r="S2690" i="2"/>
  <c r="T2690" i="2" s="1"/>
  <c r="S2705" i="2"/>
  <c r="T2705" i="2" s="1"/>
  <c r="S2711" i="2"/>
  <c r="T2711" i="2" s="1"/>
  <c r="S2718" i="2"/>
  <c r="T2718" i="2" s="1"/>
  <c r="S2725" i="2"/>
  <c r="T2725" i="2" s="1"/>
  <c r="S2727" i="2"/>
  <c r="T2727" i="2" s="1"/>
  <c r="S2734" i="2"/>
  <c r="T2734" i="2" s="1"/>
  <c r="S2741" i="2"/>
  <c r="T2741" i="2" s="1"/>
  <c r="S2743" i="2"/>
  <c r="T2743" i="2" s="1"/>
  <c r="S2750" i="2"/>
  <c r="T2750" i="2" s="1"/>
  <c r="S2757" i="2"/>
  <c r="T2757" i="2" s="1"/>
  <c r="S2761" i="2"/>
  <c r="T2761" i="2" s="1"/>
  <c r="S2776" i="2"/>
  <c r="T2776" i="2" s="1"/>
  <c r="S2782" i="2"/>
  <c r="T2782" i="2" s="1"/>
  <c r="S2793" i="2"/>
  <c r="T2793" i="2" s="1"/>
  <c r="S2797" i="2"/>
  <c r="T2797" i="2" s="1"/>
  <c r="S2808" i="2"/>
  <c r="T2808" i="2" s="1"/>
  <c r="S2823" i="2"/>
  <c r="T2823" i="2" s="1"/>
  <c r="S2829" i="2"/>
  <c r="T2829" i="2" s="1"/>
  <c r="S2851" i="2"/>
  <c r="T2851" i="2" s="1"/>
  <c r="S2853" i="2"/>
  <c r="T2853" i="2" s="1"/>
  <c r="S2860" i="2"/>
  <c r="T2860" i="2" s="1"/>
  <c r="S2898" i="2"/>
  <c r="T2898" i="2" s="1"/>
  <c r="S2913" i="2"/>
  <c r="T2913" i="2" s="1"/>
  <c r="S2176" i="2"/>
  <c r="T2176" i="2" s="1"/>
  <c r="S2198" i="2"/>
  <c r="T2198" i="2" s="1"/>
  <c r="S2214" i="2"/>
  <c r="T2214" i="2" s="1"/>
  <c r="S2247" i="2"/>
  <c r="T2247" i="2" s="1"/>
  <c r="S2249" i="2"/>
  <c r="T2249" i="2" s="1"/>
  <c r="S2251" i="2"/>
  <c r="T2251" i="2" s="1"/>
  <c r="S2253" i="2"/>
  <c r="T2253" i="2" s="1"/>
  <c r="S2257" i="2"/>
  <c r="T2257" i="2" s="1"/>
  <c r="S2273" i="2"/>
  <c r="T2273" i="2" s="1"/>
  <c r="S2340" i="2"/>
  <c r="T2340" i="2" s="1"/>
  <c r="S2362" i="2"/>
  <c r="T2362" i="2" s="1"/>
  <c r="S2369" i="2"/>
  <c r="T2369" i="2" s="1"/>
  <c r="S2386" i="2"/>
  <c r="T2386" i="2" s="1"/>
  <c r="S2406" i="2"/>
  <c r="T2406" i="2" s="1"/>
  <c r="S2408" i="2"/>
  <c r="T2408" i="2" s="1"/>
  <c r="S2423" i="2"/>
  <c r="T2423" i="2" s="1"/>
  <c r="S2433" i="2"/>
  <c r="T2433" i="2" s="1"/>
  <c r="S2448" i="2"/>
  <c r="T2448" i="2" s="1"/>
  <c r="S2452" i="2"/>
  <c r="T2452" i="2" s="1"/>
  <c r="S2454" i="2"/>
  <c r="T2454" i="2" s="1"/>
  <c r="S2456" i="2"/>
  <c r="T2456" i="2" s="1"/>
  <c r="S2481" i="2"/>
  <c r="T2481" i="2" s="1"/>
  <c r="S2565" i="2"/>
  <c r="T2565" i="2" s="1"/>
  <c r="S2574" i="2"/>
  <c r="T2574" i="2" s="1"/>
  <c r="S2638" i="2"/>
  <c r="T2638" i="2" s="1"/>
  <c r="S2649" i="2"/>
  <c r="T2649" i="2" s="1"/>
  <c r="S2651" i="2"/>
  <c r="T2651" i="2" s="1"/>
  <c r="S2666" i="2"/>
  <c r="T2666" i="2" s="1"/>
  <c r="S2681" i="2"/>
  <c r="T2681" i="2" s="1"/>
  <c r="S2683" i="2"/>
  <c r="T2683" i="2" s="1"/>
  <c r="S2713" i="2"/>
  <c r="T2713" i="2" s="1"/>
  <c r="S2786" i="2"/>
  <c r="T2786" i="2" s="1"/>
  <c r="S2801" i="2"/>
  <c r="T2801" i="2" s="1"/>
  <c r="S2833" i="2"/>
  <c r="T2833" i="2" s="1"/>
  <c r="S2842" i="2"/>
  <c r="T2842" i="2" s="1"/>
  <c r="S2855" i="2"/>
  <c r="T2855" i="2" s="1"/>
  <c r="S2883" i="2"/>
  <c r="T2883" i="2" s="1"/>
  <c r="S2902" i="2"/>
  <c r="T2902" i="2" s="1"/>
  <c r="S2938" i="2"/>
  <c r="T2938" i="2" s="1"/>
  <c r="S2218" i="2"/>
  <c r="T2218" i="2" s="1"/>
  <c r="S2259" i="2"/>
  <c r="T2259" i="2" s="1"/>
  <c r="S2275" i="2"/>
  <c r="T2275" i="2" s="1"/>
  <c r="S2284" i="2"/>
  <c r="T2284" i="2" s="1"/>
  <c r="S2437" i="2"/>
  <c r="T2437" i="2" s="1"/>
  <c r="S2476" i="2"/>
  <c r="T2476" i="2" s="1"/>
  <c r="S2551" i="2"/>
  <c r="T2551" i="2" s="1"/>
  <c r="S2567" i="2"/>
  <c r="T2567" i="2" s="1"/>
  <c r="S2653" i="2"/>
  <c r="T2653" i="2" s="1"/>
  <c r="S2655" i="2"/>
  <c r="T2655" i="2" s="1"/>
  <c r="S2685" i="2"/>
  <c r="T2685" i="2" s="1"/>
  <c r="S2687" i="2"/>
  <c r="T2687" i="2" s="1"/>
  <c r="S2942" i="2"/>
  <c r="T2942" i="2" s="1"/>
  <c r="S2773" i="2"/>
  <c r="T2773" i="2" s="1"/>
  <c r="S2788" i="2"/>
  <c r="T2788" i="2" s="1"/>
  <c r="S2803" i="2"/>
  <c r="T2803" i="2" s="1"/>
  <c r="S2820" i="2"/>
  <c r="T2820" i="2" s="1"/>
  <c r="S2835" i="2"/>
  <c r="T2835" i="2" s="1"/>
  <c r="S2846" i="2"/>
  <c r="T2846" i="2" s="1"/>
  <c r="S2861" i="2"/>
  <c r="T2861" i="2" s="1"/>
  <c r="S2919" i="2"/>
  <c r="T2919" i="2" s="1"/>
  <c r="S2102" i="2"/>
  <c r="T2102" i="2" s="1"/>
  <c r="S2117" i="2"/>
  <c r="T2117" i="2" s="1"/>
  <c r="S2119" i="2"/>
  <c r="T2119" i="2" s="1"/>
  <c r="S2138" i="2"/>
  <c r="T2138" i="2" s="1"/>
  <c r="S2147" i="2"/>
  <c r="T2147" i="2" s="1"/>
  <c r="S2149" i="2"/>
  <c r="T2149" i="2" s="1"/>
  <c r="S2204" i="2"/>
  <c r="T2204" i="2" s="1"/>
  <c r="S2220" i="2"/>
  <c r="T2220" i="2" s="1"/>
  <c r="S2226" i="2"/>
  <c r="T2226" i="2" s="1"/>
  <c r="S2303" i="2"/>
  <c r="T2303" i="2" s="1"/>
  <c r="S2305" i="2"/>
  <c r="T2305" i="2" s="1"/>
  <c r="S2320" i="2"/>
  <c r="T2320" i="2" s="1"/>
  <c r="S2335" i="2"/>
  <c r="T2335" i="2" s="1"/>
  <c r="S2337" i="2"/>
  <c r="T2337" i="2" s="1"/>
  <c r="S2357" i="2"/>
  <c r="T2357" i="2" s="1"/>
  <c r="S2377" i="2"/>
  <c r="T2377" i="2" s="1"/>
  <c r="S2397" i="2"/>
  <c r="T2397" i="2" s="1"/>
  <c r="S2403" i="2"/>
  <c r="T2403" i="2" s="1"/>
  <c r="S2418" i="2"/>
  <c r="T2418" i="2" s="1"/>
  <c r="S2420" i="2"/>
  <c r="T2420" i="2" s="1"/>
  <c r="S2424" i="2"/>
  <c r="T2424" i="2" s="1"/>
  <c r="S2539" i="2"/>
  <c r="T2539" i="2" s="1"/>
  <c r="S2541" i="2"/>
  <c r="T2541" i="2" s="1"/>
  <c r="S2543" i="2"/>
  <c r="T2543" i="2" s="1"/>
  <c r="S2545" i="2"/>
  <c r="T2545" i="2" s="1"/>
  <c r="S2547" i="2"/>
  <c r="T2547" i="2" s="1"/>
  <c r="S2549" i="2"/>
  <c r="T2549" i="2" s="1"/>
  <c r="S2555" i="2"/>
  <c r="T2555" i="2" s="1"/>
  <c r="S2599" i="2"/>
  <c r="T2599" i="2" s="1"/>
  <c r="S2614" i="2"/>
  <c r="T2614" i="2" s="1"/>
  <c r="S2616" i="2"/>
  <c r="T2616" i="2" s="1"/>
  <c r="S2629" i="2"/>
  <c r="T2629" i="2" s="1"/>
  <c r="S2635" i="2"/>
  <c r="T2635" i="2" s="1"/>
  <c r="S2646" i="2"/>
  <c r="T2646" i="2" s="1"/>
  <c r="S2661" i="2"/>
  <c r="T2661" i="2" s="1"/>
  <c r="S2663" i="2"/>
  <c r="T2663" i="2" s="1"/>
  <c r="S2674" i="2"/>
  <c r="T2674" i="2" s="1"/>
  <c r="S2693" i="2"/>
  <c r="T2693" i="2" s="1"/>
  <c r="S2695" i="2"/>
  <c r="T2695" i="2" s="1"/>
  <c r="S2706" i="2"/>
  <c r="T2706" i="2" s="1"/>
  <c r="S2719" i="2"/>
  <c r="T2719" i="2" s="1"/>
  <c r="S2726" i="2"/>
  <c r="T2726" i="2" s="1"/>
  <c r="S2733" i="2"/>
  <c r="T2733" i="2" s="1"/>
  <c r="S2735" i="2"/>
  <c r="T2735" i="2" s="1"/>
  <c r="S2742" i="2"/>
  <c r="T2742" i="2" s="1"/>
  <c r="S2749" i="2"/>
  <c r="T2749" i="2" s="1"/>
  <c r="S2751" i="2"/>
  <c r="T2751" i="2" s="1"/>
  <c r="S2758" i="2"/>
  <c r="T2758" i="2" s="1"/>
  <c r="S2777" i="2"/>
  <c r="T2777" i="2" s="1"/>
  <c r="S2792" i="2"/>
  <c r="T2792" i="2" s="1"/>
  <c r="S2794" i="2"/>
  <c r="T2794" i="2" s="1"/>
  <c r="S2807" i="2"/>
  <c r="T2807" i="2" s="1"/>
  <c r="S2824" i="2"/>
  <c r="T2824" i="2" s="1"/>
  <c r="S2908" i="2"/>
  <c r="T2908" i="2" s="1"/>
  <c r="S2242" i="2"/>
  <c r="T2242" i="2" s="1"/>
  <c r="S2244" i="2"/>
  <c r="T2244" i="2" s="1"/>
  <c r="S2246" i="2"/>
  <c r="T2246" i="2" s="1"/>
  <c r="S2248" i="2"/>
  <c r="T2248" i="2" s="1"/>
  <c r="S2250" i="2"/>
  <c r="T2250" i="2" s="1"/>
  <c r="S2252" i="2"/>
  <c r="T2252" i="2" s="1"/>
  <c r="S2265" i="2"/>
  <c r="T2265" i="2" s="1"/>
  <c r="S2279" i="2"/>
  <c r="T2279" i="2" s="1"/>
  <c r="S2281" i="2"/>
  <c r="T2281" i="2" s="1"/>
  <c r="S2292" i="2"/>
  <c r="T2292" i="2" s="1"/>
  <c r="S2307" i="2"/>
  <c r="T2307" i="2" s="1"/>
  <c r="S2309" i="2"/>
  <c r="T2309" i="2" s="1"/>
  <c r="S2324" i="2"/>
  <c r="T2324" i="2" s="1"/>
  <c r="S2339" i="2"/>
  <c r="T2339" i="2" s="1"/>
  <c r="S2341" i="2"/>
  <c r="T2341" i="2" s="1"/>
  <c r="S2354" i="2"/>
  <c r="T2354" i="2" s="1"/>
  <c r="S2374" i="2"/>
  <c r="T2374" i="2" s="1"/>
  <c r="S2381" i="2"/>
  <c r="T2381" i="2" s="1"/>
  <c r="S2394" i="2"/>
  <c r="T2394" i="2" s="1"/>
  <c r="S2407" i="2"/>
  <c r="T2407" i="2" s="1"/>
  <c r="S2422" i="2"/>
  <c r="T2422" i="2" s="1"/>
  <c r="S2428" i="2"/>
  <c r="T2428" i="2" s="1"/>
  <c r="S2434" i="2"/>
  <c r="T2434" i="2" s="1"/>
  <c r="S2459" i="2"/>
  <c r="T2459" i="2" s="1"/>
  <c r="S2461" i="2"/>
  <c r="T2461" i="2" s="1"/>
  <c r="S2463" i="2"/>
  <c r="T2463" i="2" s="1"/>
  <c r="S2465" i="2"/>
  <c r="T2465" i="2" s="1"/>
  <c r="S2467" i="2"/>
  <c r="T2467" i="2" s="1"/>
  <c r="S2469" i="2"/>
  <c r="T2469" i="2" s="1"/>
  <c r="S2471" i="2"/>
  <c r="T2471" i="2" s="1"/>
  <c r="S2473" i="2"/>
  <c r="T2473" i="2" s="1"/>
  <c r="S2532" i="2"/>
  <c r="T2532" i="2" s="1"/>
  <c r="S2557" i="2"/>
  <c r="T2557" i="2" s="1"/>
  <c r="S2603" i="2"/>
  <c r="T2603" i="2" s="1"/>
  <c r="S2618" i="2"/>
  <c r="T2618" i="2" s="1"/>
  <c r="S2620" i="2"/>
  <c r="T2620" i="2" s="1"/>
  <c r="S2637" i="2"/>
  <c r="T2637" i="2" s="1"/>
  <c r="S2650" i="2"/>
  <c r="T2650" i="2" s="1"/>
  <c r="S2665" i="2"/>
  <c r="T2665" i="2" s="1"/>
  <c r="S2667" i="2"/>
  <c r="T2667" i="2" s="1"/>
  <c r="S2699" i="2"/>
  <c r="T2699" i="2" s="1"/>
  <c r="S2721" i="2"/>
  <c r="T2721" i="2" s="1"/>
  <c r="S2768" i="2"/>
  <c r="T2768" i="2" s="1"/>
  <c r="S2770" i="2"/>
  <c r="T2770" i="2" s="1"/>
  <c r="S2781" i="2"/>
  <c r="T2781" i="2" s="1"/>
  <c r="S2811" i="2"/>
  <c r="T2811" i="2" s="1"/>
  <c r="S2817" i="2"/>
  <c r="T2817" i="2" s="1"/>
  <c r="S2828" i="2"/>
  <c r="T2828" i="2" s="1"/>
  <c r="S2843" i="2"/>
  <c r="T2843" i="2" s="1"/>
  <c r="S2850" i="2"/>
  <c r="T2850" i="2" s="1"/>
  <c r="S2852" i="2"/>
  <c r="T2852" i="2" s="1"/>
  <c r="S2856" i="2"/>
  <c r="T2856" i="2" s="1"/>
  <c r="S2867" i="2"/>
  <c r="T2867" i="2" s="1"/>
  <c r="S2869" i="2"/>
  <c r="T2869" i="2" s="1"/>
  <c r="S2884" i="2"/>
  <c r="T2884" i="2" s="1"/>
  <c r="S2935" i="2"/>
  <c r="T2935" i="2" s="1"/>
  <c r="S2217" i="2"/>
  <c r="T2217" i="2" s="1"/>
  <c r="S2223" i="2"/>
  <c r="T2223" i="2" s="1"/>
  <c r="S2267" i="2"/>
  <c r="T2267" i="2" s="1"/>
  <c r="S2285" i="2"/>
  <c r="T2285" i="2" s="1"/>
  <c r="S2492" i="2"/>
  <c r="T2492" i="2" s="1"/>
  <c r="S2494" i="2"/>
  <c r="T2494" i="2" s="1"/>
  <c r="S2496" i="2"/>
  <c r="T2496" i="2" s="1"/>
  <c r="S2498" i="2"/>
  <c r="T2498" i="2" s="1"/>
  <c r="S2500" i="2"/>
  <c r="T2500" i="2" s="1"/>
  <c r="S2502" i="2"/>
  <c r="T2502" i="2" s="1"/>
  <c r="S2506" i="2"/>
  <c r="T2506" i="2" s="1"/>
  <c r="S2510" i="2"/>
  <c r="T2510" i="2" s="1"/>
  <c r="S2534" i="2"/>
  <c r="T2534" i="2" s="1"/>
  <c r="S2400" i="2"/>
  <c r="T2400" i="2" s="1"/>
  <c r="S2415" i="2"/>
  <c r="T2415" i="2" s="1"/>
  <c r="S2436" i="2"/>
  <c r="T2436" i="2" s="1"/>
  <c r="S2475" i="2"/>
  <c r="T2475" i="2" s="1"/>
  <c r="S2477" i="2"/>
  <c r="T2477" i="2" s="1"/>
  <c r="S2591" i="2"/>
  <c r="T2591" i="2" s="1"/>
  <c r="S2609" i="2"/>
  <c r="T2609" i="2" s="1"/>
  <c r="S2611" i="2"/>
  <c r="T2611" i="2" s="1"/>
  <c r="S2626" i="2"/>
  <c r="T2626" i="2" s="1"/>
  <c r="S2628" i="2"/>
  <c r="T2628" i="2" s="1"/>
  <c r="S2686" i="2"/>
  <c r="T2686" i="2" s="1"/>
  <c r="S2701" i="2"/>
  <c r="T2701" i="2" s="1"/>
  <c r="S2789" i="2"/>
  <c r="T2789" i="2" s="1"/>
  <c r="S2804" i="2"/>
  <c r="T2804" i="2" s="1"/>
  <c r="S2819" i="2"/>
  <c r="T2819" i="2" s="1"/>
  <c r="S2836" i="2"/>
  <c r="T2836" i="2" s="1"/>
  <c r="S2862" i="2"/>
  <c r="T2862" i="2" s="1"/>
  <c r="S2879" i="2"/>
  <c r="T2879" i="2" s="1"/>
  <c r="S2912" i="2"/>
  <c r="T2912" i="2" s="1"/>
  <c r="S2914" i="2"/>
  <c r="T2914" i="2" s="1"/>
  <c r="S2934" i="2"/>
  <c r="T2934" i="2" s="1"/>
  <c r="S2966" i="2"/>
  <c r="T2966" i="2" s="1"/>
  <c r="S2968" i="2"/>
  <c r="T2968" i="2" s="1"/>
  <c r="S2970" i="2"/>
  <c r="T2970" i="2" s="1"/>
  <c r="S2972" i="2"/>
  <c r="T2972" i="2" s="1"/>
  <c r="S2997" i="2"/>
  <c r="T2997" i="2" s="1"/>
  <c r="S2999" i="2"/>
  <c r="T2999" i="2" s="1"/>
  <c r="S3001" i="2"/>
  <c r="T3001" i="2" s="1"/>
  <c r="S3003" i="2"/>
  <c r="T3003" i="2" s="1"/>
  <c r="S3030" i="2"/>
  <c r="T3030" i="2" s="1"/>
  <c r="S3032" i="2"/>
  <c r="T3032" i="2" s="1"/>
  <c r="S3034" i="2"/>
  <c r="T3034" i="2" s="1"/>
  <c r="S3036" i="2"/>
  <c r="T3036" i="2" s="1"/>
  <c r="S3082" i="2"/>
  <c r="T3082" i="2" s="1"/>
  <c r="S3097" i="2"/>
  <c r="T3097" i="2" s="1"/>
  <c r="S3142" i="2"/>
  <c r="T3142" i="2" s="1"/>
  <c r="S3153" i="2"/>
  <c r="T3153" i="2" s="1"/>
  <c r="S3174" i="2"/>
  <c r="T3174" i="2" s="1"/>
  <c r="S3185" i="2"/>
  <c r="T3185" i="2" s="1"/>
  <c r="S3194" i="2"/>
  <c r="T3194" i="2" s="1"/>
  <c r="S3211" i="2"/>
  <c r="T3211" i="2" s="1"/>
  <c r="S3213" i="2"/>
  <c r="T3213" i="2" s="1"/>
  <c r="S3229" i="2"/>
  <c r="T3229" i="2" s="1"/>
  <c r="S3239" i="2"/>
  <c r="T3239" i="2" s="1"/>
  <c r="S3261" i="2"/>
  <c r="T3261" i="2" s="1"/>
  <c r="S3271" i="2"/>
  <c r="T3271" i="2" s="1"/>
  <c r="S3279" i="2"/>
  <c r="T3279" i="2" s="1"/>
  <c r="S3294" i="2"/>
  <c r="T3294" i="2" s="1"/>
  <c r="S3313" i="2"/>
  <c r="T3313" i="2" s="1"/>
  <c r="S3323" i="2"/>
  <c r="T3323" i="2" s="1"/>
  <c r="S3330" i="2"/>
  <c r="T3330" i="2" s="1"/>
  <c r="S3358" i="2"/>
  <c r="T3358" i="2" s="1"/>
  <c r="S3360" i="2"/>
  <c r="T3360" i="2" s="1"/>
  <c r="S3374" i="2"/>
  <c r="T3374" i="2" s="1"/>
  <c r="S3382" i="2"/>
  <c r="T3382" i="2" s="1"/>
  <c r="S3390" i="2"/>
  <c r="T3390" i="2" s="1"/>
  <c r="S3413" i="2"/>
  <c r="T3413" i="2" s="1"/>
  <c r="S3419" i="2"/>
  <c r="T3419" i="2" s="1"/>
  <c r="S3431" i="2"/>
  <c r="T3431" i="2" s="1"/>
  <c r="S3441" i="2"/>
  <c r="T3441" i="2" s="1"/>
  <c r="S3443" i="2"/>
  <c r="T3443" i="2" s="1"/>
  <c r="S3462" i="2"/>
  <c r="T3462" i="2" s="1"/>
  <c r="S3473" i="2"/>
  <c r="T3473" i="2" s="1"/>
  <c r="S2872" i="2"/>
  <c r="T2872" i="2" s="1"/>
  <c r="S2874" i="2"/>
  <c r="T2874" i="2" s="1"/>
  <c r="S2905" i="2"/>
  <c r="T2905" i="2" s="1"/>
  <c r="S2925" i="2"/>
  <c r="T2925" i="2" s="1"/>
  <c r="S3038" i="2"/>
  <c r="T3038" i="2" s="1"/>
  <c r="S3040" i="2"/>
  <c r="T3040" i="2" s="1"/>
  <c r="S3042" i="2"/>
  <c r="T3042" i="2" s="1"/>
  <c r="S3044" i="2"/>
  <c r="T3044" i="2" s="1"/>
  <c r="S3052" i="2"/>
  <c r="T3052" i="2" s="1"/>
  <c r="S3054" i="2"/>
  <c r="T3054" i="2" s="1"/>
  <c r="S3069" i="2"/>
  <c r="T3069" i="2" s="1"/>
  <c r="S3084" i="2"/>
  <c r="T3084" i="2" s="1"/>
  <c r="S3086" i="2"/>
  <c r="T3086" i="2" s="1"/>
  <c r="S3101" i="2"/>
  <c r="T3101" i="2" s="1"/>
  <c r="S3114" i="2"/>
  <c r="T3114" i="2" s="1"/>
  <c r="S3129" i="2"/>
  <c r="T3129" i="2" s="1"/>
  <c r="S3144" i="2"/>
  <c r="T3144" i="2" s="1"/>
  <c r="S3146" i="2"/>
  <c r="T3146" i="2" s="1"/>
  <c r="S3176" i="2"/>
  <c r="T3176" i="2" s="1"/>
  <c r="S3178" i="2"/>
  <c r="T3178" i="2" s="1"/>
  <c r="S3215" i="2"/>
  <c r="T3215" i="2" s="1"/>
  <c r="S3217" i="2"/>
  <c r="T3217" i="2" s="1"/>
  <c r="S3286" i="2"/>
  <c r="T3286" i="2" s="1"/>
  <c r="S3301" i="2"/>
  <c r="T3301" i="2" s="1"/>
  <c r="S3332" i="2"/>
  <c r="T3332" i="2" s="1"/>
  <c r="S3353" i="2"/>
  <c r="T3353" i="2" s="1"/>
  <c r="S3366" i="2"/>
  <c r="T3366" i="2" s="1"/>
  <c r="S3397" i="2"/>
  <c r="T3397" i="2" s="1"/>
  <c r="S3399" i="2"/>
  <c r="T3399" i="2" s="1"/>
  <c r="S3464" i="2"/>
  <c r="T3464" i="2" s="1"/>
  <c r="S3466" i="2"/>
  <c r="T3466" i="2" s="1"/>
  <c r="S3489" i="2"/>
  <c r="T3489" i="2" s="1"/>
  <c r="S3516" i="2"/>
  <c r="T3516" i="2" s="1"/>
  <c r="S3058" i="2"/>
  <c r="T3058" i="2" s="1"/>
  <c r="S3090" i="2"/>
  <c r="T3090" i="2" s="1"/>
  <c r="S3116" i="2"/>
  <c r="T3116" i="2" s="1"/>
  <c r="S3118" i="2"/>
  <c r="T3118" i="2" s="1"/>
  <c r="S3133" i="2"/>
  <c r="T3133" i="2" s="1"/>
  <c r="S3148" i="2"/>
  <c r="T3148" i="2" s="1"/>
  <c r="S3150" i="2"/>
  <c r="T3150" i="2" s="1"/>
  <c r="S3180" i="2"/>
  <c r="T3180" i="2" s="1"/>
  <c r="S3182" i="2"/>
  <c r="T3182" i="2" s="1"/>
  <c r="S3219" i="2"/>
  <c r="T3219" i="2" s="1"/>
  <c r="S3221" i="2"/>
  <c r="T3221" i="2" s="1"/>
  <c r="S3303" i="2"/>
  <c r="T3303" i="2" s="1"/>
  <c r="S3327" i="2"/>
  <c r="T3327" i="2" s="1"/>
  <c r="S3346" i="2"/>
  <c r="T3346" i="2" s="1"/>
  <c r="S3355" i="2"/>
  <c r="T3355" i="2" s="1"/>
  <c r="S3401" i="2"/>
  <c r="T3401" i="2" s="1"/>
  <c r="S3421" i="2"/>
  <c r="T3421" i="2" s="1"/>
  <c r="S3454" i="2"/>
  <c r="T3454" i="2" s="1"/>
  <c r="S3470" i="2"/>
  <c r="T3470" i="2" s="1"/>
  <c r="S3493" i="2"/>
  <c r="T3493" i="2" s="1"/>
  <c r="S3497" i="2"/>
  <c r="T3497" i="2" s="1"/>
  <c r="S2994" i="2"/>
  <c r="T2994" i="2" s="1"/>
  <c r="S2996" i="2"/>
  <c r="T2996" i="2" s="1"/>
  <c r="S2965" i="2"/>
  <c r="T2965" i="2" s="1"/>
  <c r="S2967" i="2"/>
  <c r="T2967" i="2" s="1"/>
  <c r="S2969" i="2"/>
  <c r="T2969" i="2" s="1"/>
  <c r="S2971" i="2"/>
  <c r="T2971" i="2" s="1"/>
  <c r="S2998" i="2"/>
  <c r="T2998" i="2" s="1"/>
  <c r="S3000" i="2"/>
  <c r="T3000" i="2" s="1"/>
  <c r="S3002" i="2"/>
  <c r="T3002" i="2" s="1"/>
  <c r="S3004" i="2"/>
  <c r="T3004" i="2" s="1"/>
  <c r="S3029" i="2"/>
  <c r="T3029" i="2" s="1"/>
  <c r="S3031" i="2"/>
  <c r="T3031" i="2" s="1"/>
  <c r="S3033" i="2"/>
  <c r="T3033" i="2" s="1"/>
  <c r="S3035" i="2"/>
  <c r="T3035" i="2" s="1"/>
  <c r="S3049" i="2"/>
  <c r="T3049" i="2" s="1"/>
  <c r="S3064" i="2"/>
  <c r="T3064" i="2" s="1"/>
  <c r="S3066" i="2"/>
  <c r="T3066" i="2" s="1"/>
  <c r="S3081" i="2"/>
  <c r="T3081" i="2" s="1"/>
  <c r="S3096" i="2"/>
  <c r="T3096" i="2" s="1"/>
  <c r="S3098" i="2"/>
  <c r="T3098" i="2" s="1"/>
  <c r="S3124" i="2"/>
  <c r="T3124" i="2" s="1"/>
  <c r="S3126" i="2"/>
  <c r="T3126" i="2" s="1"/>
  <c r="S3141" i="2"/>
  <c r="T3141" i="2" s="1"/>
  <c r="S3156" i="2"/>
  <c r="T3156" i="2" s="1"/>
  <c r="S3158" i="2"/>
  <c r="T3158" i="2" s="1"/>
  <c r="S3169" i="2"/>
  <c r="T3169" i="2" s="1"/>
  <c r="S3188" i="2"/>
  <c r="T3188" i="2" s="1"/>
  <c r="S3208" i="2"/>
  <c r="T3208" i="2" s="1"/>
  <c r="S3223" i="2"/>
  <c r="T3223" i="2" s="1"/>
  <c r="S3245" i="2"/>
  <c r="T3245" i="2" s="1"/>
  <c r="S3255" i="2"/>
  <c r="T3255" i="2" s="1"/>
  <c r="S3275" i="2"/>
  <c r="T3275" i="2" s="1"/>
  <c r="S3283" i="2"/>
  <c r="T3283" i="2" s="1"/>
  <c r="S3290" i="2"/>
  <c r="T3290" i="2" s="1"/>
  <c r="S3298" i="2"/>
  <c r="T3298" i="2" s="1"/>
  <c r="S3307" i="2"/>
  <c r="T3307" i="2" s="1"/>
  <c r="S3319" i="2"/>
  <c r="T3319" i="2" s="1"/>
  <c r="S3343" i="2"/>
  <c r="T3343" i="2" s="1"/>
  <c r="S3359" i="2"/>
  <c r="T3359" i="2" s="1"/>
  <c r="S3361" i="2"/>
  <c r="T3361" i="2" s="1"/>
  <c r="S3378" i="2"/>
  <c r="T3378" i="2" s="1"/>
  <c r="S3386" i="2"/>
  <c r="T3386" i="2" s="1"/>
  <c r="S3394" i="2"/>
  <c r="T3394" i="2" s="1"/>
  <c r="S3405" i="2"/>
  <c r="T3405" i="2" s="1"/>
  <c r="S3407" i="2"/>
  <c r="T3407" i="2" s="1"/>
  <c r="S3418" i="2"/>
  <c r="T3418" i="2" s="1"/>
  <c r="S3430" i="2"/>
  <c r="T3430" i="2" s="1"/>
  <c r="S3442" i="2"/>
  <c r="T3442" i="2" s="1"/>
  <c r="S3449" i="2"/>
  <c r="T3449" i="2" s="1"/>
  <c r="S3472" i="2"/>
  <c r="T3472" i="2" s="1"/>
  <c r="S3476" i="2"/>
  <c r="T3476" i="2" s="1"/>
  <c r="S3526" i="2"/>
  <c r="T3526" i="2" s="1"/>
  <c r="S2937" i="2"/>
  <c r="T2937" i="2" s="1"/>
  <c r="S2939" i="2"/>
  <c r="T2939" i="2" s="1"/>
  <c r="S2954" i="2"/>
  <c r="T2954" i="2" s="1"/>
  <c r="S2956" i="2"/>
  <c r="T2956" i="2" s="1"/>
  <c r="S2958" i="2"/>
  <c r="T2958" i="2" s="1"/>
  <c r="S2960" i="2"/>
  <c r="T2960" i="2" s="1"/>
  <c r="S2985" i="2"/>
  <c r="T2985" i="2" s="1"/>
  <c r="S2987" i="2"/>
  <c r="T2987" i="2" s="1"/>
  <c r="S2989" i="2"/>
  <c r="T2989" i="2" s="1"/>
  <c r="S2991" i="2"/>
  <c r="T2991" i="2" s="1"/>
  <c r="S3018" i="2"/>
  <c r="T3018" i="2" s="1"/>
  <c r="S3020" i="2"/>
  <c r="T3020" i="2" s="1"/>
  <c r="S3022" i="2"/>
  <c r="T3022" i="2" s="1"/>
  <c r="S3024" i="2"/>
  <c r="T3024" i="2" s="1"/>
  <c r="S3057" i="2"/>
  <c r="T3057" i="2" s="1"/>
  <c r="S3072" i="2"/>
  <c r="T3072" i="2" s="1"/>
  <c r="S3074" i="2"/>
  <c r="T3074" i="2" s="1"/>
  <c r="S3089" i="2"/>
  <c r="T3089" i="2" s="1"/>
  <c r="S3104" i="2"/>
  <c r="T3104" i="2" s="1"/>
  <c r="S3106" i="2"/>
  <c r="T3106" i="2" s="1"/>
  <c r="S3117" i="2"/>
  <c r="T3117" i="2" s="1"/>
  <c r="S3132" i="2"/>
  <c r="T3132" i="2" s="1"/>
  <c r="S3134" i="2"/>
  <c r="T3134" i="2" s="1"/>
  <c r="S3149" i="2"/>
  <c r="T3149" i="2" s="1"/>
  <c r="S3164" i="2"/>
  <c r="T3164" i="2" s="1"/>
  <c r="S3166" i="2"/>
  <c r="T3166" i="2" s="1"/>
  <c r="S3177" i="2"/>
  <c r="T3177" i="2" s="1"/>
  <c r="S3203" i="2"/>
  <c r="T3203" i="2" s="1"/>
  <c r="S3205" i="2"/>
  <c r="T3205" i="2" s="1"/>
  <c r="S3216" i="2"/>
  <c r="T3216" i="2" s="1"/>
  <c r="S3237" i="2"/>
  <c r="T3237" i="2" s="1"/>
  <c r="S3247" i="2"/>
  <c r="T3247" i="2" s="1"/>
  <c r="S3269" i="2"/>
  <c r="T3269" i="2" s="1"/>
  <c r="S3277" i="2"/>
  <c r="T3277" i="2" s="1"/>
  <c r="S3292" i="2"/>
  <c r="T3292" i="2" s="1"/>
  <c r="S3340" i="2"/>
  <c r="T3340" i="2" s="1"/>
  <c r="S3409" i="2"/>
  <c r="T3409" i="2" s="1"/>
  <c r="S3427" i="2"/>
  <c r="T3427" i="2" s="1"/>
  <c r="S3434" i="2"/>
  <c r="T3434" i="2" s="1"/>
  <c r="S3446" i="2"/>
  <c r="T3446" i="2" s="1"/>
  <c r="S3465" i="2"/>
  <c r="T3465" i="2" s="1"/>
  <c r="S3507" i="2"/>
  <c r="T3507" i="2" s="1"/>
  <c r="S3513" i="2"/>
  <c r="T3513" i="2" s="1"/>
  <c r="S3546" i="2"/>
  <c r="T3546" i="2" s="1"/>
  <c r="S3552" i="2"/>
  <c r="T3552" i="2" s="1"/>
  <c r="S3402" i="2"/>
  <c r="T3402" i="2" s="1"/>
  <c r="S3422" i="2"/>
  <c r="T3422" i="2" s="1"/>
  <c r="S3453" i="2"/>
  <c r="T3453" i="2" s="1"/>
  <c r="S3469" i="2"/>
  <c r="T3469" i="2" s="1"/>
  <c r="S3492" i="2"/>
  <c r="T3492" i="2" s="1"/>
  <c r="S3494" i="2"/>
  <c r="T3494" i="2" s="1"/>
  <c r="S3484" i="2"/>
  <c r="T3484" i="2" s="1"/>
  <c r="S3499" i="2"/>
  <c r="T3499" i="2" s="1"/>
  <c r="S3505" i="2"/>
  <c r="T3505" i="2" s="1"/>
  <c r="S3518" i="2"/>
  <c r="T3518" i="2" s="1"/>
  <c r="S3524" i="2"/>
  <c r="T3524" i="2" s="1"/>
  <c r="S3535" i="2"/>
  <c r="T3535" i="2" s="1"/>
  <c r="S3554" i="2"/>
  <c r="T3554" i="2" s="1"/>
  <c r="S3570" i="2"/>
  <c r="T3570" i="2" s="1"/>
  <c r="S3583" i="2"/>
  <c r="T3583" i="2" s="1"/>
  <c r="S3590" i="2"/>
  <c r="T3590" i="2" s="1"/>
  <c r="S3596" i="2"/>
  <c r="T3596" i="2" s="1"/>
  <c r="S3602" i="2"/>
  <c r="T3602" i="2" s="1"/>
  <c r="S3613" i="2"/>
  <c r="T3613" i="2" s="1"/>
  <c r="S3630" i="2"/>
  <c r="T3630" i="2" s="1"/>
  <c r="S3637" i="2"/>
  <c r="T3637" i="2" s="1"/>
  <c r="S3672" i="2"/>
  <c r="T3672" i="2" s="1"/>
  <c r="S3698" i="2"/>
  <c r="T3698" i="2" s="1"/>
  <c r="S3707" i="2"/>
  <c r="T3707" i="2" s="1"/>
  <c r="S3721" i="2"/>
  <c r="T3721" i="2" s="1"/>
  <c r="S3734" i="2"/>
  <c r="T3734" i="2" s="1"/>
  <c r="S3762" i="2"/>
  <c r="T3762" i="2" s="1"/>
  <c r="S3764" i="2"/>
  <c r="T3764" i="2" s="1"/>
  <c r="S3775" i="2"/>
  <c r="T3775" i="2" s="1"/>
  <c r="S3777" i="2"/>
  <c r="T3777" i="2" s="1"/>
  <c r="S3788" i="2"/>
  <c r="T3788" i="2" s="1"/>
  <c r="S3824" i="2"/>
  <c r="T3824" i="2" s="1"/>
  <c r="S3839" i="2"/>
  <c r="T3839" i="2" s="1"/>
  <c r="S3841" i="2"/>
  <c r="T3841" i="2" s="1"/>
  <c r="S3854" i="2"/>
  <c r="T3854" i="2" s="1"/>
  <c r="S3865" i="2"/>
  <c r="T3865" i="2" s="1"/>
  <c r="S3867" i="2"/>
  <c r="T3867" i="2" s="1"/>
  <c r="S3878" i="2"/>
  <c r="T3878" i="2" s="1"/>
  <c r="S3885" i="2"/>
  <c r="T3885" i="2" s="1"/>
  <c r="S3898" i="2"/>
  <c r="T3898" i="2" s="1"/>
  <c r="S3907" i="2"/>
  <c r="T3907" i="2" s="1"/>
  <c r="S3918" i="2"/>
  <c r="T3918" i="2" s="1"/>
  <c r="S3940" i="2"/>
  <c r="T3940" i="2" s="1"/>
  <c r="S3942" i="2"/>
  <c r="T3942" i="2" s="1"/>
  <c r="S3978" i="2"/>
  <c r="T3978" i="2" s="1"/>
  <c r="S3987" i="2"/>
  <c r="T3987" i="2" s="1"/>
  <c r="S4003" i="2"/>
  <c r="T4003" i="2" s="1"/>
  <c r="S4005" i="2"/>
  <c r="T4005" i="2" s="1"/>
  <c r="S4045" i="2"/>
  <c r="T4045" i="2" s="1"/>
  <c r="S4057" i="2"/>
  <c r="T4057" i="2" s="1"/>
  <c r="S4067" i="2"/>
  <c r="T4067" i="2" s="1"/>
  <c r="S4093" i="2"/>
  <c r="T4093" i="2" s="1"/>
  <c r="S4110" i="2"/>
  <c r="T4110" i="2" s="1"/>
  <c r="S4112" i="2"/>
  <c r="T4112" i="2" s="1"/>
  <c r="S4128" i="2"/>
  <c r="T4128" i="2" s="1"/>
  <c r="S4130" i="2"/>
  <c r="T4130" i="2" s="1"/>
  <c r="S3543" i="2"/>
  <c r="T3543" i="2" s="1"/>
  <c r="S3578" i="2"/>
  <c r="T3578" i="2" s="1"/>
  <c r="S3587" i="2"/>
  <c r="T3587" i="2" s="1"/>
  <c r="S3604" i="2"/>
  <c r="T3604" i="2" s="1"/>
  <c r="S3621" i="2"/>
  <c r="T3621" i="2" s="1"/>
  <c r="S3634" i="2"/>
  <c r="T3634" i="2" s="1"/>
  <c r="S3654" i="2"/>
  <c r="T3654" i="2" s="1"/>
  <c r="S3674" i="2"/>
  <c r="T3674" i="2" s="1"/>
  <c r="S3702" i="2"/>
  <c r="T3702" i="2" s="1"/>
  <c r="S3729" i="2"/>
  <c r="T3729" i="2" s="1"/>
  <c r="S3731" i="2"/>
  <c r="T3731" i="2" s="1"/>
  <c r="S3742" i="2"/>
  <c r="T3742" i="2" s="1"/>
  <c r="S3753" i="2"/>
  <c r="T3753" i="2" s="1"/>
  <c r="S3772" i="2"/>
  <c r="T3772" i="2" s="1"/>
  <c r="S3779" i="2"/>
  <c r="T3779" i="2" s="1"/>
  <c r="S3796" i="2"/>
  <c r="T3796" i="2" s="1"/>
  <c r="S3815" i="2"/>
  <c r="T3815" i="2" s="1"/>
  <c r="S3817" i="2"/>
  <c r="T3817" i="2" s="1"/>
  <c r="S3832" i="2"/>
  <c r="T3832" i="2" s="1"/>
  <c r="S3847" i="2"/>
  <c r="T3847" i="2" s="1"/>
  <c r="S3849" i="2"/>
  <c r="T3849" i="2" s="1"/>
  <c r="S3862" i="2"/>
  <c r="T3862" i="2" s="1"/>
  <c r="S3869" i="2"/>
  <c r="T3869" i="2" s="1"/>
  <c r="S3882" i="2"/>
  <c r="T3882" i="2" s="1"/>
  <c r="S3893" i="2"/>
  <c r="T3893" i="2" s="1"/>
  <c r="S3911" i="2"/>
  <c r="T3911" i="2" s="1"/>
  <c r="S3924" i="2"/>
  <c r="T3924" i="2" s="1"/>
  <c r="S3926" i="2"/>
  <c r="T3926" i="2" s="1"/>
  <c r="S3946" i="2"/>
  <c r="T3946" i="2" s="1"/>
  <c r="S3969" i="2"/>
  <c r="T3969" i="2" s="1"/>
  <c r="S4017" i="2"/>
  <c r="T4017" i="2" s="1"/>
  <c r="S4059" i="2"/>
  <c r="T4059" i="2" s="1"/>
  <c r="S4080" i="2"/>
  <c r="T4080" i="2" s="1"/>
  <c r="S4082" i="2"/>
  <c r="T4082" i="2" s="1"/>
  <c r="S4084" i="2"/>
  <c r="T4084" i="2" s="1"/>
  <c r="S4086" i="2"/>
  <c r="T4086" i="2" s="1"/>
  <c r="S4088" i="2"/>
  <c r="T4088" i="2" s="1"/>
  <c r="S4090" i="2"/>
  <c r="T4090" i="2" s="1"/>
  <c r="S4101" i="2"/>
  <c r="T4101" i="2" s="1"/>
  <c r="S4114" i="2"/>
  <c r="T4114" i="2" s="1"/>
  <c r="S4144" i="2"/>
  <c r="T4144" i="2" s="1"/>
  <c r="S4146" i="2"/>
  <c r="T4146" i="2" s="1"/>
  <c r="S3485" i="2"/>
  <c r="T3485" i="2" s="1"/>
  <c r="S3496" i="2"/>
  <c r="T3496" i="2" s="1"/>
  <c r="S3515" i="2"/>
  <c r="T3515" i="2" s="1"/>
  <c r="S3530" i="2"/>
  <c r="T3530" i="2" s="1"/>
  <c r="S3536" i="2"/>
  <c r="T3536" i="2" s="1"/>
  <c r="S3547" i="2"/>
  <c r="T3547" i="2" s="1"/>
  <c r="S3551" i="2"/>
  <c r="T3551" i="2" s="1"/>
  <c r="S3560" i="2"/>
  <c r="T3560" i="2" s="1"/>
  <c r="S3567" i="2"/>
  <c r="T3567" i="2" s="1"/>
  <c r="S3589" i="2"/>
  <c r="T3589" i="2" s="1"/>
  <c r="S3593" i="2"/>
  <c r="T3593" i="2" s="1"/>
  <c r="S3608" i="2"/>
  <c r="T3608" i="2" s="1"/>
  <c r="S3614" i="2"/>
  <c r="T3614" i="2" s="1"/>
  <c r="S3625" i="2"/>
  <c r="T3625" i="2" s="1"/>
  <c r="S3636" i="2"/>
  <c r="T3636" i="2" s="1"/>
  <c r="S3643" i="2"/>
  <c r="T3643" i="2" s="1"/>
  <c r="S3656" i="2"/>
  <c r="T3656" i="2" s="1"/>
  <c r="S3658" i="2"/>
  <c r="T3658" i="2" s="1"/>
  <c r="S3665" i="2"/>
  <c r="T3665" i="2" s="1"/>
  <c r="S3699" i="2"/>
  <c r="T3699" i="2" s="1"/>
  <c r="S3718" i="2"/>
  <c r="T3718" i="2" s="1"/>
  <c r="S3746" i="2"/>
  <c r="T3746" i="2" s="1"/>
  <c r="S3757" i="2"/>
  <c r="T3757" i="2" s="1"/>
  <c r="S3759" i="2"/>
  <c r="T3759" i="2" s="1"/>
  <c r="S3765" i="2"/>
  <c r="T3765" i="2" s="1"/>
  <c r="S3783" i="2"/>
  <c r="T3783" i="2" s="1"/>
  <c r="S3802" i="2"/>
  <c r="T3802" i="2" s="1"/>
  <c r="S3804" i="2"/>
  <c r="T3804" i="2" s="1"/>
  <c r="S3819" i="2"/>
  <c r="T3819" i="2" s="1"/>
  <c r="S3836" i="2"/>
  <c r="T3836" i="2" s="1"/>
  <c r="S3855" i="2"/>
  <c r="T3855" i="2" s="1"/>
  <c r="S3873" i="2"/>
  <c r="T3873" i="2" s="1"/>
  <c r="S3895" i="2"/>
  <c r="T3895" i="2" s="1"/>
  <c r="S3917" i="2"/>
  <c r="T3917" i="2" s="1"/>
  <c r="S3928" i="2"/>
  <c r="T3928" i="2" s="1"/>
  <c r="S3937" i="2"/>
  <c r="T3937" i="2" s="1"/>
  <c r="S3948" i="2"/>
  <c r="T3948" i="2" s="1"/>
  <c r="S3959" i="2"/>
  <c r="T3959" i="2" s="1"/>
  <c r="S3971" i="2"/>
  <c r="T3971" i="2" s="1"/>
  <c r="S3973" i="2"/>
  <c r="T3973" i="2" s="1"/>
  <c r="S3975" i="2"/>
  <c r="T3975" i="2" s="1"/>
  <c r="S4023" i="2"/>
  <c r="T4023" i="2" s="1"/>
  <c r="S4049" i="2"/>
  <c r="T4049" i="2" s="1"/>
  <c r="S4073" i="2"/>
  <c r="T4073" i="2" s="1"/>
  <c r="S4105" i="2"/>
  <c r="T4105" i="2" s="1"/>
  <c r="S4156" i="2"/>
  <c r="T4156" i="2" s="1"/>
  <c r="S4178" i="2"/>
  <c r="T4178" i="2" s="1"/>
  <c r="S3523" i="2"/>
  <c r="T3523" i="2" s="1"/>
  <c r="S3538" i="2"/>
  <c r="T3538" i="2" s="1"/>
  <c r="S3544" i="2"/>
  <c r="T3544" i="2" s="1"/>
  <c r="S3555" i="2"/>
  <c r="T3555" i="2" s="1"/>
  <c r="S3564" i="2"/>
  <c r="T3564" i="2" s="1"/>
  <c r="S3571" i="2"/>
  <c r="T3571" i="2" s="1"/>
  <c r="S3577" i="2"/>
  <c r="T3577" i="2" s="1"/>
  <c r="S3601" i="2"/>
  <c r="T3601" i="2" s="1"/>
  <c r="S3616" i="2"/>
  <c r="T3616" i="2" s="1"/>
  <c r="S3622" i="2"/>
  <c r="T3622" i="2" s="1"/>
  <c r="S3640" i="2"/>
  <c r="T3640" i="2" s="1"/>
  <c r="S3649" i="2"/>
  <c r="T3649" i="2" s="1"/>
  <c r="S3651" i="2"/>
  <c r="T3651" i="2" s="1"/>
  <c r="S3660" i="2"/>
  <c r="T3660" i="2" s="1"/>
  <c r="S3662" i="2"/>
  <c r="T3662" i="2" s="1"/>
  <c r="S3675" i="2"/>
  <c r="T3675" i="2" s="1"/>
  <c r="S3703" i="2"/>
  <c r="T3703" i="2" s="1"/>
  <c r="S3706" i="2"/>
  <c r="T3706" i="2" s="1"/>
  <c r="S3726" i="2"/>
  <c r="T3726" i="2" s="1"/>
  <c r="S3737" i="2"/>
  <c r="T3737" i="2" s="1"/>
  <c r="S3750" i="2"/>
  <c r="T3750" i="2" s="1"/>
  <c r="S3767" i="2"/>
  <c r="T3767" i="2" s="1"/>
  <c r="S3793" i="2"/>
  <c r="T3793" i="2" s="1"/>
  <c r="S3799" i="2"/>
  <c r="T3799" i="2" s="1"/>
  <c r="S3806" i="2"/>
  <c r="T3806" i="2" s="1"/>
  <c r="S3812" i="2"/>
  <c r="T3812" i="2" s="1"/>
  <c r="S3827" i="2"/>
  <c r="T3827" i="2" s="1"/>
  <c r="S3829" i="2"/>
  <c r="T3829" i="2" s="1"/>
  <c r="S3844" i="2"/>
  <c r="T3844" i="2" s="1"/>
  <c r="S3857" i="2"/>
  <c r="T3857" i="2" s="1"/>
  <c r="S3890" i="2"/>
  <c r="T3890" i="2" s="1"/>
  <c r="S3921" i="2"/>
  <c r="T3921" i="2" s="1"/>
  <c r="S3932" i="2"/>
  <c r="T3932" i="2" s="1"/>
  <c r="S3945" i="2"/>
  <c r="T3945" i="2" s="1"/>
  <c r="S3952" i="2"/>
  <c r="T3952" i="2" s="1"/>
  <c r="S3954" i="2"/>
  <c r="T3954" i="2" s="1"/>
  <c r="S3956" i="2"/>
  <c r="T3956" i="2" s="1"/>
  <c r="S3970" i="2"/>
  <c r="T3970" i="2" s="1"/>
  <c r="S3981" i="2"/>
  <c r="T3981" i="2" s="1"/>
  <c r="S4006" i="2"/>
  <c r="T4006" i="2" s="1"/>
  <c r="S4008" i="2"/>
  <c r="T4008" i="2" s="1"/>
  <c r="S4010" i="2"/>
  <c r="T4010" i="2" s="1"/>
  <c r="S4012" i="2"/>
  <c r="T4012" i="2" s="1"/>
  <c r="S4014" i="2"/>
  <c r="T4014" i="2" s="1"/>
  <c r="S4053" i="2"/>
  <c r="T4053" i="2" s="1"/>
  <c r="S4063" i="2"/>
  <c r="T4063" i="2" s="1"/>
  <c r="S4077" i="2"/>
  <c r="T4077" i="2" s="1"/>
  <c r="S4120" i="2"/>
  <c r="T4120" i="2" s="1"/>
  <c r="S4139" i="2"/>
  <c r="T4139" i="2" s="1"/>
  <c r="S4160" i="2"/>
  <c r="T4160" i="2" s="1"/>
  <c r="S3566" i="2"/>
  <c r="T3566" i="2" s="1"/>
  <c r="S3594" i="2"/>
  <c r="T3594" i="2" s="1"/>
  <c r="S3719" i="2"/>
  <c r="T3719" i="2" s="1"/>
  <c r="S3773" i="2"/>
  <c r="T3773" i="2" s="1"/>
  <c r="S3863" i="2"/>
  <c r="T3863" i="2" s="1"/>
  <c r="S3883" i="2"/>
  <c r="T3883" i="2" s="1"/>
  <c r="S3960" i="2"/>
  <c r="T3960" i="2" s="1"/>
  <c r="S3972" i="2"/>
  <c r="T3972" i="2" s="1"/>
  <c r="S3976" i="2"/>
  <c r="T3976" i="2" s="1"/>
  <c r="S4041" i="2"/>
  <c r="T4041" i="2" s="1"/>
  <c r="S4072" i="2"/>
  <c r="T4072" i="2" s="1"/>
  <c r="S4085" i="2"/>
  <c r="T4085" i="2" s="1"/>
  <c r="S4096" i="2"/>
  <c r="T4096" i="2" s="1"/>
  <c r="S4116" i="2"/>
  <c r="T4116" i="2" s="1"/>
  <c r="S4132" i="2"/>
  <c r="T4132" i="2" s="1"/>
  <c r="S4147" i="2"/>
  <c r="T4147" i="2" s="1"/>
  <c r="S4161" i="2"/>
  <c r="T4161" i="2" s="1"/>
  <c r="S4193" i="2"/>
  <c r="T4193" i="2" s="1"/>
  <c r="S4203" i="2"/>
  <c r="T4203" i="2" s="1"/>
  <c r="S4225" i="2"/>
  <c r="T4225" i="2" s="1"/>
  <c r="S4241" i="2"/>
  <c r="T4241" i="2" s="1"/>
  <c r="S4243" i="2"/>
  <c r="T4243" i="2" s="1"/>
  <c r="S4250" i="2"/>
  <c r="T4250" i="2" s="1"/>
  <c r="S4291" i="2"/>
  <c r="T4291" i="2" s="1"/>
  <c r="S4298" i="2"/>
  <c r="T4298" i="2" s="1"/>
  <c r="S4307" i="2"/>
  <c r="T4307" i="2" s="1"/>
  <c r="S4323" i="2"/>
  <c r="T4323" i="2" s="1"/>
  <c r="S4334" i="2"/>
  <c r="T4334" i="2" s="1"/>
  <c r="S4349" i="2"/>
  <c r="T4349" i="2" s="1"/>
  <c r="S4353" i="2"/>
  <c r="T4353" i="2" s="1"/>
  <c r="S4361" i="2"/>
  <c r="T4361" i="2" s="1"/>
  <c r="S4379" i="2"/>
  <c r="T4379" i="2" s="1"/>
  <c r="S4399" i="2"/>
  <c r="T4399" i="2" s="1"/>
  <c r="S4401" i="2"/>
  <c r="T4401" i="2" s="1"/>
  <c r="S4408" i="2"/>
  <c r="T4408" i="2" s="1"/>
  <c r="S4435" i="2"/>
  <c r="T4435" i="2" s="1"/>
  <c r="S4437" i="2"/>
  <c r="T4437" i="2" s="1"/>
  <c r="S4455" i="2"/>
  <c r="T4455" i="2" s="1"/>
  <c r="S4475" i="2"/>
  <c r="T4475" i="2" s="1"/>
  <c r="S4482" i="2"/>
  <c r="T4482" i="2" s="1"/>
  <c r="S4484" i="2"/>
  <c r="T4484" i="2" s="1"/>
  <c r="S4501" i="2"/>
  <c r="T4501" i="2" s="1"/>
  <c r="S4503" i="2"/>
  <c r="T4503" i="2" s="1"/>
  <c r="S4513" i="2"/>
  <c r="T4513" i="2" s="1"/>
  <c r="S4529" i="2"/>
  <c r="T4529" i="2" s="1"/>
  <c r="S4559" i="2"/>
  <c r="T4559" i="2" s="1"/>
  <c r="S4566" i="2"/>
  <c r="T4566" i="2" s="1"/>
  <c r="S4572" i="2"/>
  <c r="T4572" i="2" s="1"/>
  <c r="S4574" i="2"/>
  <c r="T4574" i="2" s="1"/>
  <c r="S4604" i="2"/>
  <c r="T4604" i="2" s="1"/>
  <c r="S4631" i="2"/>
  <c r="T4631" i="2" s="1"/>
  <c r="S4656" i="2"/>
  <c r="T4656" i="2" s="1"/>
  <c r="S4663" i="2"/>
  <c r="T4663" i="2" s="1"/>
  <c r="S4690" i="2"/>
  <c r="T4690" i="2" s="1"/>
  <c r="S4136" i="2"/>
  <c r="T4136" i="2" s="1"/>
  <c r="S4163" i="2"/>
  <c r="T4163" i="2" s="1"/>
  <c r="S4173" i="2"/>
  <c r="T4173" i="2" s="1"/>
  <c r="S4275" i="2"/>
  <c r="T4275" i="2" s="1"/>
  <c r="S4304" i="2"/>
  <c r="T4304" i="2" s="1"/>
  <c r="S4320" i="2"/>
  <c r="T4320" i="2" s="1"/>
  <c r="S4342" i="2"/>
  <c r="T4342" i="2" s="1"/>
  <c r="S4365" i="2"/>
  <c r="T4365" i="2" s="1"/>
  <c r="S4385" i="2"/>
  <c r="T4385" i="2" s="1"/>
  <c r="S4421" i="2"/>
  <c r="T4421" i="2" s="1"/>
  <c r="S4468" i="2"/>
  <c r="T4468" i="2" s="1"/>
  <c r="S4488" i="2"/>
  <c r="T4488" i="2" s="1"/>
  <c r="S4492" i="2"/>
  <c r="T4492" i="2" s="1"/>
  <c r="S4561" i="2"/>
  <c r="T4561" i="2" s="1"/>
  <c r="S4588" i="2"/>
  <c r="T4588" i="2" s="1"/>
  <c r="S4608" i="2"/>
  <c r="T4608" i="2" s="1"/>
  <c r="S4635" i="2"/>
  <c r="T4635" i="2" s="1"/>
  <c r="S4175" i="2"/>
  <c r="T4175" i="2" s="1"/>
  <c r="S4270" i="2"/>
  <c r="T4270" i="2" s="1"/>
  <c r="S4295" i="2"/>
  <c r="T4295" i="2" s="1"/>
  <c r="S4346" i="2"/>
  <c r="T4346" i="2" s="1"/>
  <c r="S4356" i="2"/>
  <c r="T4356" i="2" s="1"/>
  <c r="S4405" i="2"/>
  <c r="T4405" i="2" s="1"/>
  <c r="S4452" i="2"/>
  <c r="T4452" i="2" s="1"/>
  <c r="S4472" i="2"/>
  <c r="T4472" i="2" s="1"/>
  <c r="S4496" i="2"/>
  <c r="T4496" i="2" s="1"/>
  <c r="S4517" i="2"/>
  <c r="T4517" i="2" s="1"/>
  <c r="S4533" i="2"/>
  <c r="T4533" i="2" s="1"/>
  <c r="S4556" i="2"/>
  <c r="T4556" i="2" s="1"/>
  <c r="S4592" i="2"/>
  <c r="T4592" i="2" s="1"/>
  <c r="S4614" i="2"/>
  <c r="T4614" i="2" s="1"/>
  <c r="S4619" i="2"/>
  <c r="T4619" i="2" s="1"/>
  <c r="S4621" i="2"/>
  <c r="T4621" i="2" s="1"/>
  <c r="S4623" i="2"/>
  <c r="T4623" i="2" s="1"/>
  <c r="S4628" i="2"/>
  <c r="T4628" i="2" s="1"/>
  <c r="S4639" i="2"/>
  <c r="T4639" i="2" s="1"/>
  <c r="S4648" i="2"/>
  <c r="T4648" i="2" s="1"/>
  <c r="S4660" i="2"/>
  <c r="T4660" i="2" s="1"/>
  <c r="S4148" i="2"/>
  <c r="T4148" i="2" s="1"/>
  <c r="S4167" i="2"/>
  <c r="T4167" i="2" s="1"/>
  <c r="S4177" i="2"/>
  <c r="T4177" i="2" s="1"/>
  <c r="S4187" i="2"/>
  <c r="T4187" i="2" s="1"/>
  <c r="S4209" i="2"/>
  <c r="T4209" i="2" s="1"/>
  <c r="S4219" i="2"/>
  <c r="T4219" i="2" s="1"/>
  <c r="S4297" i="2"/>
  <c r="T4297" i="2" s="1"/>
  <c r="S4299" i="2"/>
  <c r="T4299" i="2" s="1"/>
  <c r="S4315" i="2"/>
  <c r="T4315" i="2" s="1"/>
  <c r="S4335" i="2"/>
  <c r="T4335" i="2" s="1"/>
  <c r="S4341" i="2"/>
  <c r="T4341" i="2" s="1"/>
  <c r="S4348" i="2"/>
  <c r="T4348" i="2" s="1"/>
  <c r="S4354" i="2"/>
  <c r="T4354" i="2" s="1"/>
  <c r="S4380" i="2"/>
  <c r="T4380" i="2" s="1"/>
  <c r="S4400" i="2"/>
  <c r="T4400" i="2" s="1"/>
  <c r="S4407" i="2"/>
  <c r="T4407" i="2" s="1"/>
  <c r="S4409" i="2"/>
  <c r="T4409" i="2" s="1"/>
  <c r="S4429" i="2"/>
  <c r="T4429" i="2" s="1"/>
  <c r="S4436" i="2"/>
  <c r="T4436" i="2" s="1"/>
  <c r="S4445" i="2"/>
  <c r="T4445" i="2" s="1"/>
  <c r="S4454" i="2"/>
  <c r="T4454" i="2" s="1"/>
  <c r="S4474" i="2"/>
  <c r="T4474" i="2" s="1"/>
  <c r="S4476" i="2"/>
  <c r="T4476" i="2" s="1"/>
  <c r="S4483" i="2"/>
  <c r="T4483" i="2" s="1"/>
  <c r="S4502" i="2"/>
  <c r="T4502" i="2" s="1"/>
  <c r="S4504" i="2"/>
  <c r="T4504" i="2" s="1"/>
  <c r="S4508" i="2"/>
  <c r="T4508" i="2" s="1"/>
  <c r="S4521" i="2"/>
  <c r="T4521" i="2" s="1"/>
  <c r="S4537" i="2"/>
  <c r="T4537" i="2" s="1"/>
  <c r="S4567" i="2"/>
  <c r="T4567" i="2" s="1"/>
  <c r="S4571" i="2"/>
  <c r="T4571" i="2" s="1"/>
  <c r="S4632" i="2"/>
  <c r="T4632" i="2" s="1"/>
  <c r="S4650" i="2"/>
  <c r="T4650" i="2" s="1"/>
  <c r="S4662" i="2"/>
  <c r="T4662" i="2" s="1"/>
  <c r="S4669" i="2"/>
  <c r="T4669" i="2" s="1"/>
  <c r="S4636" i="2"/>
  <c r="T4636" i="2" s="1"/>
  <c r="S4141" i="2"/>
  <c r="T4141" i="2" s="1"/>
  <c r="S4159" i="2"/>
  <c r="T4159" i="2" s="1"/>
  <c r="S4169" i="2"/>
  <c r="T4169" i="2" s="1"/>
  <c r="S4201" i="2"/>
  <c r="T4201" i="2" s="1"/>
  <c r="S4211" i="2"/>
  <c r="T4211" i="2" s="1"/>
  <c r="S4237" i="2"/>
  <c r="T4237" i="2" s="1"/>
  <c r="S4239" i="2"/>
  <c r="T4239" i="2" s="1"/>
  <c r="S4246" i="2"/>
  <c r="T4246" i="2" s="1"/>
  <c r="S4248" i="2"/>
  <c r="T4248" i="2" s="1"/>
  <c r="S4258" i="2"/>
  <c r="T4258" i="2" s="1"/>
  <c r="S4287" i="2"/>
  <c r="T4287" i="2" s="1"/>
  <c r="S4294" i="2"/>
  <c r="T4294" i="2" s="1"/>
  <c r="S4303" i="2"/>
  <c r="T4303" i="2" s="1"/>
  <c r="S4319" i="2"/>
  <c r="T4319" i="2" s="1"/>
  <c r="S4332" i="2"/>
  <c r="T4332" i="2" s="1"/>
  <c r="S4345" i="2"/>
  <c r="T4345" i="2" s="1"/>
  <c r="S4351" i="2"/>
  <c r="T4351" i="2" s="1"/>
  <c r="S4364" i="2"/>
  <c r="T4364" i="2" s="1"/>
  <c r="S4377" i="2"/>
  <c r="T4377" i="2" s="1"/>
  <c r="S4397" i="2"/>
  <c r="T4397" i="2" s="1"/>
  <c r="S4404" i="2"/>
  <c r="T4404" i="2" s="1"/>
  <c r="S4411" i="2"/>
  <c r="T4411" i="2" s="1"/>
  <c r="S4431" i="2"/>
  <c r="T4431" i="2" s="1"/>
  <c r="S4433" i="2"/>
  <c r="T4433" i="2" s="1"/>
  <c r="S4451" i="2"/>
  <c r="T4451" i="2" s="1"/>
  <c r="S4478" i="2"/>
  <c r="T4478" i="2" s="1"/>
  <c r="S4480" i="2"/>
  <c r="T4480" i="2" s="1"/>
  <c r="S4487" i="2"/>
  <c r="T4487" i="2" s="1"/>
  <c r="S4489" i="2"/>
  <c r="T4489" i="2" s="1"/>
  <c r="S4491" i="2"/>
  <c r="T4491" i="2" s="1"/>
  <c r="S4493" i="2"/>
  <c r="T4493" i="2" s="1"/>
  <c r="S4495" i="2"/>
  <c r="T4495" i="2" s="1"/>
  <c r="S4525" i="2"/>
  <c r="T4525" i="2" s="1"/>
  <c r="S4541" i="2"/>
  <c r="T4541" i="2" s="1"/>
  <c r="S4555" i="2"/>
  <c r="T4555" i="2" s="1"/>
  <c r="S4589" i="2"/>
  <c r="T4589" i="2" s="1"/>
  <c r="S4591" i="2"/>
  <c r="T4591" i="2" s="1"/>
  <c r="S4595" i="2"/>
  <c r="T4595" i="2" s="1"/>
  <c r="S4609" i="2"/>
  <c r="T4609" i="2" s="1"/>
  <c r="S4613" i="2"/>
  <c r="T4613" i="2" s="1"/>
  <c r="S4620" i="2"/>
  <c r="T4620" i="2" s="1"/>
  <c r="S4622" i="2"/>
  <c r="T4622" i="2" s="1"/>
  <c r="S4638" i="2"/>
  <c r="T4638" i="2" s="1"/>
  <c r="S4640" i="2"/>
  <c r="T4640" i="2" s="1"/>
  <c r="S4695" i="2"/>
  <c r="T4695" i="2" s="1"/>
  <c r="S4697" i="2"/>
  <c r="T4697" i="2" s="1"/>
  <c r="S4671" i="2"/>
  <c r="T4671" i="2" s="1"/>
  <c r="S4688" i="2"/>
  <c r="T4688" i="2" s="1"/>
  <c r="S4698" i="2"/>
  <c r="T4698" i="2" s="1"/>
  <c r="S4700" i="2"/>
  <c r="T4700" i="2" s="1"/>
  <c r="S4707" i="2"/>
  <c r="T4707" i="2" s="1"/>
  <c r="S4722" i="2"/>
  <c r="T4722" i="2" s="1"/>
  <c r="S4724" i="2"/>
  <c r="T4724" i="2" s="1"/>
  <c r="S4760" i="2"/>
  <c r="T4760" i="2" s="1"/>
  <c r="S4776" i="2"/>
  <c r="T4776" i="2" s="1"/>
  <c r="S4837" i="2"/>
  <c r="T4837" i="2" s="1"/>
  <c r="S4849" i="2"/>
  <c r="T4849" i="2" s="1"/>
  <c r="S4856" i="2"/>
  <c r="T4856" i="2" s="1"/>
  <c r="S4876" i="2"/>
  <c r="T4876" i="2" s="1"/>
  <c r="S4914" i="2"/>
  <c r="T4914" i="2" s="1"/>
  <c r="S4916" i="2"/>
  <c r="T4916" i="2" s="1"/>
  <c r="S4938" i="2"/>
  <c r="T4938" i="2" s="1"/>
  <c r="S4947" i="2"/>
  <c r="T4947" i="2" s="1"/>
  <c r="S4969" i="2"/>
  <c r="T4969" i="2" s="1"/>
  <c r="S4979" i="2"/>
  <c r="T4979" i="2" s="1"/>
  <c r="S5001" i="2"/>
  <c r="T5001" i="2" s="1"/>
  <c r="S5011" i="2"/>
  <c r="T5011" i="2" s="1"/>
  <c r="S5018" i="2"/>
  <c r="T5018" i="2" s="1"/>
  <c r="S5021" i="2"/>
  <c r="T5021" i="2" s="1"/>
  <c r="S5028" i="2"/>
  <c r="T5028" i="2" s="1"/>
  <c r="S5034" i="2"/>
  <c r="T5034" i="2" s="1"/>
  <c r="S5045" i="2"/>
  <c r="T5045" i="2" s="1"/>
  <c r="S5060" i="2"/>
  <c r="T5060" i="2" s="1"/>
  <c r="S5076" i="2"/>
  <c r="T5076" i="2" s="1"/>
  <c r="S5086" i="2"/>
  <c r="T5086" i="2" s="1"/>
  <c r="S5108" i="2"/>
  <c r="T5108" i="2" s="1"/>
  <c r="S5118" i="2"/>
  <c r="T5118" i="2" s="1"/>
  <c r="S5151" i="2"/>
  <c r="T5151" i="2" s="1"/>
  <c r="S5173" i="2"/>
  <c r="T5173" i="2" s="1"/>
  <c r="S4704" i="2"/>
  <c r="T4704" i="2" s="1"/>
  <c r="S4711" i="2"/>
  <c r="T4711" i="2" s="1"/>
  <c r="S4713" i="2"/>
  <c r="T4713" i="2" s="1"/>
  <c r="S4715" i="2"/>
  <c r="T4715" i="2" s="1"/>
  <c r="S4717" i="2"/>
  <c r="T4717" i="2" s="1"/>
  <c r="S4738" i="2"/>
  <c r="T4738" i="2" s="1"/>
  <c r="S4740" i="2"/>
  <c r="T4740" i="2" s="1"/>
  <c r="S4942" i="2"/>
  <c r="T4942" i="2" s="1"/>
  <c r="S4971" i="2"/>
  <c r="T4971" i="2" s="1"/>
  <c r="S5003" i="2"/>
  <c r="T5003" i="2" s="1"/>
  <c r="S5036" i="2"/>
  <c r="T5036" i="2" s="1"/>
  <c r="S5053" i="2"/>
  <c r="T5053" i="2" s="1"/>
  <c r="S5078" i="2"/>
  <c r="T5078" i="2" s="1"/>
  <c r="S5110" i="2"/>
  <c r="T5110" i="2" s="1"/>
  <c r="S5144" i="2"/>
  <c r="T5144" i="2" s="1"/>
  <c r="S5159" i="2"/>
  <c r="T5159" i="2" s="1"/>
  <c r="S4658" i="2"/>
  <c r="T4658" i="2" s="1"/>
  <c r="S4675" i="2"/>
  <c r="T4675" i="2" s="1"/>
  <c r="S4692" i="2"/>
  <c r="T4692" i="2" s="1"/>
  <c r="S4719" i="2"/>
  <c r="T4719" i="2" s="1"/>
  <c r="S4721" i="2"/>
  <c r="T4721" i="2" s="1"/>
  <c r="S4727" i="2"/>
  <c r="T4727" i="2" s="1"/>
  <c r="S4742" i="2"/>
  <c r="T4742" i="2" s="1"/>
  <c r="S4744" i="2"/>
  <c r="T4744" i="2" s="1"/>
  <c r="S4746" i="2"/>
  <c r="T4746" i="2" s="1"/>
  <c r="S4748" i="2"/>
  <c r="T4748" i="2" s="1"/>
  <c r="S4750" i="2"/>
  <c r="T4750" i="2" s="1"/>
  <c r="S4766" i="2"/>
  <c r="T4766" i="2" s="1"/>
  <c r="S4782" i="2"/>
  <c r="T4782" i="2" s="1"/>
  <c r="S4796" i="2"/>
  <c r="T4796" i="2" s="1"/>
  <c r="S4798" i="2"/>
  <c r="T4798" i="2" s="1"/>
  <c r="S4805" i="2"/>
  <c r="T4805" i="2" s="1"/>
  <c r="S4812" i="2"/>
  <c r="T4812" i="2" s="1"/>
  <c r="S4814" i="2"/>
  <c r="T4814" i="2" s="1"/>
  <c r="S4821" i="2"/>
  <c r="T4821" i="2" s="1"/>
  <c r="S4828" i="2"/>
  <c r="T4828" i="2" s="1"/>
  <c r="S4830" i="2"/>
  <c r="T4830" i="2" s="1"/>
  <c r="S4843" i="2"/>
  <c r="T4843" i="2" s="1"/>
  <c r="S4850" i="2"/>
  <c r="T4850" i="2" s="1"/>
  <c r="S4865" i="2"/>
  <c r="T4865" i="2" s="1"/>
  <c r="S4869" i="2"/>
  <c r="T4869" i="2" s="1"/>
  <c r="S4871" i="2"/>
  <c r="T4871" i="2" s="1"/>
  <c r="S4891" i="2"/>
  <c r="T4891" i="2" s="1"/>
  <c r="S4901" i="2"/>
  <c r="T4901" i="2" s="1"/>
  <c r="S4920" i="2"/>
  <c r="T4920" i="2" s="1"/>
  <c r="S4951" i="2"/>
  <c r="T4951" i="2" s="1"/>
  <c r="S4973" i="2"/>
  <c r="T4973" i="2" s="1"/>
  <c r="S4983" i="2"/>
  <c r="T4983" i="2" s="1"/>
  <c r="S5005" i="2"/>
  <c r="T5005" i="2" s="1"/>
  <c r="S5022" i="2"/>
  <c r="T5022" i="2" s="1"/>
  <c r="S5025" i="2"/>
  <c r="T5025" i="2" s="1"/>
  <c r="S5040" i="2"/>
  <c r="T5040" i="2" s="1"/>
  <c r="S5042" i="2"/>
  <c r="T5042" i="2" s="1"/>
  <c r="S5057" i="2"/>
  <c r="T5057" i="2" s="1"/>
  <c r="S5080" i="2"/>
  <c r="T5080" i="2" s="1"/>
  <c r="S5090" i="2"/>
  <c r="T5090" i="2" s="1"/>
  <c r="S5112" i="2"/>
  <c r="T5112" i="2" s="1"/>
  <c r="S5122" i="2"/>
  <c r="T5122" i="2" s="1"/>
  <c r="S5132" i="2"/>
  <c r="T5132" i="2" s="1"/>
  <c r="S5148" i="2"/>
  <c r="T5148" i="2" s="1"/>
  <c r="S5163" i="2"/>
  <c r="T5163" i="2" s="1"/>
  <c r="S5165" i="2"/>
  <c r="T5165" i="2" s="1"/>
  <c r="S5167" i="2"/>
  <c r="T5167" i="2" s="1"/>
  <c r="S5177" i="2"/>
  <c r="T5177" i="2" s="1"/>
  <c r="S4684" i="2"/>
  <c r="T4684" i="2" s="1"/>
  <c r="S4731" i="2"/>
  <c r="T4731" i="2" s="1"/>
  <c r="S4733" i="2"/>
  <c r="T4733" i="2" s="1"/>
  <c r="S4735" i="2"/>
  <c r="T4735" i="2" s="1"/>
  <c r="S4754" i="2"/>
  <c r="T4754" i="2" s="1"/>
  <c r="S4770" i="2"/>
  <c r="T4770" i="2" s="1"/>
  <c r="S4786" i="2"/>
  <c r="T4786" i="2" s="1"/>
  <c r="S4800" i="2"/>
  <c r="T4800" i="2" s="1"/>
  <c r="S4802" i="2"/>
  <c r="T4802" i="2" s="1"/>
  <c r="S4809" i="2"/>
  <c r="T4809" i="2" s="1"/>
  <c r="S4816" i="2"/>
  <c r="T4816" i="2" s="1"/>
  <c r="S4818" i="2"/>
  <c r="T4818" i="2" s="1"/>
  <c r="S4825" i="2"/>
  <c r="T4825" i="2" s="1"/>
  <c r="S4831" i="2"/>
  <c r="T4831" i="2" s="1"/>
  <c r="S4877" i="2"/>
  <c r="T4877" i="2" s="1"/>
  <c r="S4879" i="2"/>
  <c r="T4879" i="2" s="1"/>
  <c r="S4934" i="2"/>
  <c r="T4934" i="2" s="1"/>
  <c r="S4965" i="2"/>
  <c r="T4965" i="2" s="1"/>
  <c r="S4975" i="2"/>
  <c r="T4975" i="2" s="1"/>
  <c r="S4997" i="2"/>
  <c r="T4997" i="2" s="1"/>
  <c r="S5007" i="2"/>
  <c r="T5007" i="2" s="1"/>
  <c r="S5017" i="2"/>
  <c r="T5017" i="2" s="1"/>
  <c r="S5033" i="2"/>
  <c r="T5033" i="2" s="1"/>
  <c r="S5048" i="2"/>
  <c r="T5048" i="2" s="1"/>
  <c r="S5072" i="2"/>
  <c r="T5072" i="2" s="1"/>
  <c r="S5082" i="2"/>
  <c r="T5082" i="2" s="1"/>
  <c r="S5104" i="2"/>
  <c r="T5104" i="2" s="1"/>
  <c r="S5114" i="2"/>
  <c r="T5114" i="2" s="1"/>
  <c r="S5169" i="2"/>
  <c r="T5169" i="2" s="1"/>
  <c r="S4756" i="2"/>
  <c r="T4756" i="2" s="1"/>
  <c r="S4772" i="2"/>
  <c r="T4772" i="2" s="1"/>
  <c r="S4833" i="2"/>
  <c r="T4833" i="2" s="1"/>
  <c r="S4847" i="2"/>
  <c r="T4847" i="2" s="1"/>
  <c r="S4859" i="2"/>
  <c r="T4859" i="2" s="1"/>
  <c r="S4866" i="2"/>
  <c r="T4866" i="2" s="1"/>
  <c r="S4895" i="2"/>
  <c r="T4895" i="2" s="1"/>
  <c r="S4945" i="2"/>
  <c r="T4945" i="2" s="1"/>
  <c r="S4977" i="2"/>
  <c r="T4977" i="2" s="1"/>
  <c r="S5009" i="2"/>
  <c r="T5009" i="2" s="1"/>
  <c r="S5026" i="2"/>
  <c r="T5026" i="2" s="1"/>
  <c r="S5084" i="2"/>
  <c r="T5084" i="2" s="1"/>
  <c r="S5116" i="2"/>
  <c r="T5116" i="2" s="1"/>
  <c r="S5133" i="2"/>
  <c r="T5133" i="2" s="1"/>
  <c r="S5171" i="2"/>
  <c r="T5171" i="2" s="1"/>
  <c r="S702" i="2"/>
  <c r="T702" i="2" s="1"/>
  <c r="S718" i="2"/>
  <c r="T718" i="2" s="1"/>
  <c r="S624" i="2"/>
  <c r="T624" i="2" s="1"/>
  <c r="S694" i="2"/>
  <c r="T694" i="2" s="1"/>
  <c r="S706" i="2"/>
  <c r="T706" i="2" s="1"/>
  <c r="S710" i="2"/>
  <c r="T710" i="2" s="1"/>
  <c r="S714" i="2"/>
  <c r="T714" i="2" s="1"/>
  <c r="S690" i="2"/>
  <c r="T690" i="2" s="1"/>
  <c r="AE16" i="2" s="1"/>
  <c r="AE18" i="2" s="1"/>
  <c r="S1904" i="2"/>
  <c r="T1904" i="2" s="1"/>
  <c r="S2580" i="2"/>
  <c r="T2580" i="2" s="1"/>
  <c r="S2873" i="2"/>
  <c r="T2873" i="2" s="1"/>
  <c r="S2888" i="2"/>
  <c r="T2888" i="2" s="1"/>
  <c r="S2875" i="2"/>
  <c r="T2875" i="2" s="1"/>
  <c r="S2890" i="2"/>
  <c r="T2890" i="2" s="1"/>
  <c r="S2871" i="2"/>
  <c r="T2871" i="2" s="1"/>
  <c r="S2886" i="2"/>
  <c r="T2886" i="2" s="1"/>
  <c r="S2877" i="2"/>
  <c r="T2877" i="2" s="1"/>
  <c r="S2892" i="2"/>
  <c r="T2892" i="2" s="1"/>
  <c r="S3321" i="2"/>
  <c r="T3321" i="2" s="1"/>
  <c r="S3406" i="2"/>
  <c r="T3406" i="2" s="1"/>
  <c r="S3398" i="2"/>
  <c r="T3398" i="2" s="1"/>
  <c r="S3414" i="2"/>
  <c r="T3414" i="2" s="1"/>
  <c r="S3645" i="2"/>
  <c r="T3645" i="2" s="1"/>
  <c r="S3735" i="2"/>
  <c r="T3735" i="2" s="1"/>
  <c r="S3751" i="2"/>
  <c r="T3751" i="2" s="1"/>
  <c r="S3813" i="2"/>
  <c r="T3813" i="2" s="1"/>
  <c r="S3739" i="2"/>
  <c r="T3739" i="2" s="1"/>
  <c r="S3755" i="2"/>
  <c r="T3755" i="2" s="1"/>
  <c r="S3821" i="2"/>
  <c r="T3821" i="2" s="1"/>
  <c r="S3657" i="2"/>
  <c r="T3657" i="2" s="1"/>
  <c r="S3666" i="2"/>
  <c r="T3666" i="2" s="1"/>
  <c r="S3825" i="2"/>
  <c r="T3825" i="2" s="1"/>
  <c r="S3912" i="2"/>
  <c r="T3912" i="2" s="1"/>
  <c r="S3653" i="2"/>
  <c r="T3653" i="2" s="1"/>
  <c r="S3833" i="2"/>
  <c r="T3833" i="2" s="1"/>
  <c r="S3963" i="2"/>
  <c r="T3963" i="2" s="1"/>
  <c r="S4015" i="2"/>
  <c r="T4015" i="2" s="1"/>
  <c r="S4047" i="2"/>
  <c r="T4047" i="2" s="1"/>
  <c r="S4078" i="2"/>
  <c r="T4078" i="2" s="1"/>
  <c r="S4094" i="2"/>
  <c r="T4094" i="2" s="1"/>
  <c r="S4145" i="2"/>
  <c r="T4145" i="2" s="1"/>
  <c r="S3988" i="2"/>
  <c r="T3988" i="2" s="1"/>
  <c r="S4027" i="2"/>
  <c r="T4027" i="2" s="1"/>
  <c r="S4098" i="2"/>
  <c r="T4098" i="2" s="1"/>
  <c r="S4019" i="2"/>
  <c r="T4019" i="2" s="1"/>
  <c r="S4051" i="2"/>
  <c r="T4051" i="2" s="1"/>
  <c r="S4061" i="2"/>
  <c r="T4061" i="2" s="1"/>
  <c r="S4125" i="2"/>
  <c r="T4125" i="2" s="1"/>
  <c r="S3955" i="2"/>
  <c r="T3955" i="2" s="1"/>
  <c r="S3967" i="2"/>
  <c r="T3967" i="2" s="1"/>
  <c r="S4011" i="2"/>
  <c r="T4011" i="2" s="1"/>
  <c r="S4043" i="2"/>
  <c r="T4043" i="2" s="1"/>
  <c r="S4133" i="2"/>
  <c r="T4133" i="2" s="1"/>
  <c r="S4253" i="2"/>
  <c r="T4253" i="2" s="1"/>
  <c r="S4269" i="2"/>
  <c r="T4269" i="2" s="1"/>
  <c r="S4232" i="2"/>
  <c r="T4232" i="2" s="1"/>
  <c r="S4261" i="2"/>
  <c r="T4261" i="2" s="1"/>
  <c r="S4545" i="2"/>
  <c r="T4545" i="2" s="1"/>
  <c r="S4573" i="2"/>
  <c r="T4573" i="2" s="1"/>
  <c r="S4550" i="2"/>
  <c r="T4550" i="2" s="1"/>
  <c r="S4577" i="2"/>
  <c r="T4577" i="2" s="1"/>
  <c r="S4897" i="2"/>
  <c r="T4897" i="2" s="1"/>
  <c r="S5062" i="2"/>
  <c r="T5062" i="2" s="1"/>
  <c r="S5153" i="2"/>
  <c r="T5153" i="2" s="1"/>
  <c r="S4881" i="2"/>
  <c r="T4881" i="2" s="1"/>
  <c r="S4889" i="2"/>
  <c r="T4889" i="2" s="1"/>
  <c r="S5038" i="2"/>
  <c r="T5038" i="2" s="1"/>
  <c r="S5161" i="2"/>
  <c r="T5161" i="2" s="1"/>
  <c r="S5046" i="2"/>
  <c r="T5046" i="2" s="1"/>
  <c r="S4893" i="2"/>
  <c r="T4893" i="2" s="1"/>
  <c r="S5050" i="2"/>
  <c r="T5050" i="2" s="1"/>
  <c r="S4943" i="2"/>
  <c r="T4943" i="2" s="1"/>
  <c r="S5145" i="2"/>
  <c r="T5145" i="2" s="1"/>
  <c r="J253" i="1" l="1"/>
  <c r="J237" i="1"/>
  <c r="J254" i="1"/>
  <c r="J255" i="1"/>
  <c r="J238" i="1"/>
  <c r="J256" i="1"/>
  <c r="J257" i="1"/>
  <c r="J239" i="1"/>
  <c r="J240" i="1"/>
  <c r="J258" i="1"/>
  <c r="J241" i="1"/>
  <c r="J242" i="1"/>
  <c r="J259" i="1"/>
  <c r="J260" i="1"/>
  <c r="J243" i="1"/>
  <c r="J244" i="1"/>
  <c r="J261" i="1"/>
  <c r="J245" i="1"/>
  <c r="J262" i="1"/>
  <c r="J263" i="1"/>
  <c r="J246" i="1"/>
  <c r="J264" i="1"/>
  <c r="J247" i="1"/>
  <c r="J248" i="1"/>
  <c r="J265" i="1"/>
  <c r="J249" i="1"/>
  <c r="J250" i="1"/>
  <c r="J266" i="1"/>
  <c r="J267" i="1"/>
  <c r="J268" i="1"/>
  <c r="J251" i="1"/>
  <c r="J252" i="1"/>
  <c r="J269" i="1"/>
  <c r="J270" i="1"/>
  <c r="J980" i="1"/>
  <c r="J988" i="1"/>
  <c r="J981" i="1"/>
  <c r="J989" i="1"/>
  <c r="J990" i="1"/>
  <c r="J991" i="1"/>
  <c r="J992" i="1"/>
  <c r="J993" i="1"/>
  <c r="J982" i="1"/>
  <c r="J983" i="1"/>
  <c r="J994" i="1"/>
  <c r="J995" i="1"/>
  <c r="J984" i="1"/>
  <c r="J996" i="1"/>
  <c r="J985" i="1"/>
  <c r="J986" i="1"/>
  <c r="J997" i="1"/>
  <c r="J987" i="1"/>
  <c r="J998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5594" i="1"/>
  <c r="J5595" i="1"/>
  <c r="J5621" i="1"/>
  <c r="J5596" i="1"/>
  <c r="J5622" i="1"/>
  <c r="J5623" i="1"/>
  <c r="J5624" i="1"/>
  <c r="J5597" i="1"/>
  <c r="J5625" i="1"/>
  <c r="J5598" i="1"/>
  <c r="J5626" i="1"/>
  <c r="J5627" i="1"/>
  <c r="J5599" i="1"/>
  <c r="J5600" i="1"/>
  <c r="J5628" i="1"/>
  <c r="J5629" i="1"/>
  <c r="J5601" i="1"/>
  <c r="J5630" i="1"/>
  <c r="J5602" i="1"/>
  <c r="J5603" i="1"/>
  <c r="J5604" i="1"/>
  <c r="J5631" i="1"/>
  <c r="J5605" i="1"/>
  <c r="J5606" i="1"/>
  <c r="J5632" i="1"/>
  <c r="J5607" i="1"/>
  <c r="J5633" i="1"/>
  <c r="J5634" i="1"/>
  <c r="J5635" i="1"/>
  <c r="J5636" i="1"/>
  <c r="J5608" i="1"/>
  <c r="J5637" i="1"/>
  <c r="J5609" i="1"/>
  <c r="J5638" i="1"/>
  <c r="J5639" i="1"/>
  <c r="J5640" i="1"/>
  <c r="J5641" i="1"/>
  <c r="J5610" i="1"/>
  <c r="J5642" i="1"/>
  <c r="J5643" i="1"/>
  <c r="J5644" i="1"/>
  <c r="J5645" i="1"/>
  <c r="J5646" i="1"/>
  <c r="J5647" i="1"/>
  <c r="J5611" i="1"/>
  <c r="J5648" i="1"/>
  <c r="J5649" i="1"/>
  <c r="J5650" i="1"/>
  <c r="J5651" i="1"/>
  <c r="J5652" i="1"/>
  <c r="J5653" i="1"/>
  <c r="J5612" i="1"/>
  <c r="J5654" i="1"/>
  <c r="J5655" i="1"/>
  <c r="J5656" i="1"/>
  <c r="J5657" i="1"/>
  <c r="J5613" i="1"/>
  <c r="J5614" i="1"/>
  <c r="J5615" i="1"/>
  <c r="J5658" i="1"/>
  <c r="J5616" i="1"/>
  <c r="J5617" i="1"/>
  <c r="J5659" i="1"/>
  <c r="J5618" i="1"/>
  <c r="J5619" i="1"/>
  <c r="J5620" i="1"/>
  <c r="J194" i="1"/>
  <c r="J166" i="1"/>
  <c r="J195" i="1"/>
  <c r="J167" i="1"/>
  <c r="J168" i="1"/>
  <c r="J169" i="1"/>
  <c r="J196" i="1"/>
  <c r="J170" i="1"/>
  <c r="J171" i="1"/>
  <c r="J172" i="1"/>
  <c r="J197" i="1"/>
  <c r="J173" i="1"/>
  <c r="J174" i="1"/>
  <c r="J175" i="1"/>
  <c r="J176" i="1"/>
  <c r="J177" i="1"/>
  <c r="J198" i="1"/>
  <c r="J178" i="1"/>
  <c r="J179" i="1"/>
  <c r="J180" i="1"/>
  <c r="J181" i="1"/>
  <c r="J182" i="1"/>
  <c r="J183" i="1"/>
  <c r="J199" i="1"/>
  <c r="J200" i="1"/>
  <c r="J201" i="1"/>
  <c r="J202" i="1"/>
  <c r="J184" i="1"/>
  <c r="J185" i="1"/>
  <c r="J186" i="1"/>
  <c r="J187" i="1"/>
  <c r="J203" i="1"/>
  <c r="J188" i="1"/>
  <c r="J189" i="1"/>
  <c r="J190" i="1"/>
  <c r="J191" i="1"/>
  <c r="J192" i="1"/>
  <c r="J193" i="1"/>
  <c r="J74" i="1"/>
  <c r="J75" i="1"/>
  <c r="J48" i="1"/>
  <c r="J76" i="1"/>
  <c r="J77" i="1"/>
  <c r="J78" i="1"/>
  <c r="J79" i="1"/>
  <c r="J49" i="1"/>
  <c r="J80" i="1"/>
  <c r="J81" i="1"/>
  <c r="J82" i="1"/>
  <c r="J83" i="1"/>
  <c r="J84" i="1"/>
  <c r="J50" i="1"/>
  <c r="J85" i="1"/>
  <c r="J86" i="1"/>
  <c r="J51" i="1"/>
  <c r="J87" i="1"/>
  <c r="J88" i="1"/>
  <c r="J89" i="1"/>
  <c r="J90" i="1"/>
  <c r="J52" i="1"/>
  <c r="J91" i="1"/>
  <c r="J92" i="1"/>
  <c r="J93" i="1"/>
  <c r="J53" i="1"/>
  <c r="J94" i="1"/>
  <c r="J95" i="1"/>
  <c r="J96" i="1"/>
  <c r="J97" i="1"/>
  <c r="J98" i="1"/>
  <c r="J99" i="1"/>
  <c r="J100" i="1"/>
  <c r="J101" i="1"/>
  <c r="J102" i="1"/>
  <c r="J54" i="1"/>
  <c r="J103" i="1"/>
  <c r="J104" i="1"/>
  <c r="J105" i="1"/>
  <c r="J106" i="1"/>
  <c r="J107" i="1"/>
  <c r="J108" i="1"/>
  <c r="J109" i="1"/>
  <c r="J55" i="1"/>
  <c r="J110" i="1"/>
  <c r="J111" i="1"/>
  <c r="J112" i="1"/>
  <c r="J113" i="1"/>
  <c r="J114" i="1"/>
  <c r="J56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57" i="1"/>
  <c r="J58" i="1"/>
  <c r="J59" i="1"/>
  <c r="J127" i="1"/>
  <c r="J128" i="1"/>
  <c r="J129" i="1"/>
  <c r="J130" i="1"/>
  <c r="J131" i="1"/>
  <c r="J60" i="1"/>
  <c r="J132" i="1"/>
  <c r="J133" i="1"/>
  <c r="J61" i="1"/>
  <c r="J62" i="1"/>
  <c r="J134" i="1"/>
  <c r="J63" i="1"/>
  <c r="J64" i="1"/>
  <c r="J135" i="1"/>
  <c r="J136" i="1"/>
  <c r="J137" i="1"/>
  <c r="J138" i="1"/>
  <c r="J139" i="1"/>
  <c r="J140" i="1"/>
  <c r="J65" i="1"/>
  <c r="J141" i="1"/>
  <c r="J142" i="1"/>
  <c r="J143" i="1"/>
  <c r="J144" i="1"/>
  <c r="J145" i="1"/>
  <c r="J146" i="1"/>
  <c r="J66" i="1"/>
  <c r="J147" i="1"/>
  <c r="J67" i="1"/>
  <c r="J148" i="1"/>
  <c r="J149" i="1"/>
  <c r="J150" i="1"/>
  <c r="J151" i="1"/>
  <c r="J152" i="1"/>
  <c r="J68" i="1"/>
  <c r="J153" i="1"/>
  <c r="J154" i="1"/>
  <c r="J155" i="1"/>
  <c r="J69" i="1"/>
  <c r="J156" i="1"/>
  <c r="J157" i="1"/>
  <c r="J158" i="1"/>
  <c r="J159" i="1"/>
  <c r="J160" i="1"/>
  <c r="J161" i="1"/>
  <c r="J162" i="1"/>
  <c r="J163" i="1"/>
  <c r="J164" i="1"/>
  <c r="J70" i="1"/>
  <c r="J71" i="1"/>
  <c r="J72" i="1"/>
  <c r="J73" i="1"/>
  <c r="J943" i="1"/>
  <c r="J925" i="1"/>
  <c r="J926" i="1"/>
  <c r="J944" i="1"/>
  <c r="J927" i="1"/>
  <c r="J945" i="1"/>
  <c r="J946" i="1"/>
  <c r="J947" i="1"/>
  <c r="J948" i="1"/>
  <c r="J928" i="1"/>
  <c r="J929" i="1"/>
  <c r="J949" i="1"/>
  <c r="J930" i="1"/>
  <c r="J950" i="1"/>
  <c r="J951" i="1"/>
  <c r="J931" i="1"/>
  <c r="J932" i="1"/>
  <c r="J933" i="1"/>
  <c r="J952" i="1"/>
  <c r="J934" i="1"/>
  <c r="J953" i="1"/>
  <c r="J954" i="1"/>
  <c r="J935" i="1"/>
  <c r="J936" i="1"/>
  <c r="J955" i="1"/>
  <c r="J956" i="1"/>
  <c r="J937" i="1"/>
  <c r="J957" i="1"/>
  <c r="J938" i="1"/>
  <c r="J958" i="1"/>
  <c r="J959" i="1"/>
  <c r="J960" i="1"/>
  <c r="J961" i="1"/>
  <c r="J962" i="1"/>
  <c r="J963" i="1"/>
  <c r="J939" i="1"/>
  <c r="J964" i="1"/>
  <c r="J940" i="1"/>
  <c r="J941" i="1"/>
  <c r="J965" i="1"/>
  <c r="J942" i="1"/>
  <c r="J26" i="1"/>
  <c r="J27" i="1"/>
  <c r="J35" i="1"/>
  <c r="J36" i="1"/>
  <c r="J37" i="1"/>
  <c r="J28" i="1"/>
  <c r="J38" i="1"/>
  <c r="J39" i="1"/>
  <c r="J40" i="1"/>
  <c r="J41" i="1"/>
  <c r="J42" i="1"/>
  <c r="J43" i="1"/>
  <c r="J29" i="1"/>
  <c r="J44" i="1"/>
  <c r="J30" i="1"/>
  <c r="J31" i="1"/>
  <c r="J45" i="1"/>
  <c r="J32" i="1"/>
  <c r="J33" i="1"/>
  <c r="J34" i="1"/>
  <c r="J46" i="1"/>
  <c r="J388" i="1"/>
  <c r="J389" i="1"/>
  <c r="J390" i="1"/>
  <c r="J371" i="1"/>
  <c r="J391" i="1"/>
  <c r="J392" i="1"/>
  <c r="J372" i="1"/>
  <c r="J373" i="1"/>
  <c r="J393" i="1"/>
  <c r="J374" i="1"/>
  <c r="J394" i="1"/>
  <c r="J395" i="1"/>
  <c r="J396" i="1"/>
  <c r="J397" i="1"/>
  <c r="J398" i="1"/>
  <c r="J399" i="1"/>
  <c r="J400" i="1"/>
  <c r="J401" i="1"/>
  <c r="J375" i="1"/>
  <c r="J402" i="1"/>
  <c r="J403" i="1"/>
  <c r="J404" i="1"/>
  <c r="J405" i="1"/>
  <c r="J406" i="1"/>
  <c r="J407" i="1"/>
  <c r="J408" i="1"/>
  <c r="J376" i="1"/>
  <c r="J377" i="1"/>
  <c r="J409" i="1"/>
  <c r="J378" i="1"/>
  <c r="J410" i="1"/>
  <c r="J411" i="1"/>
  <c r="J412" i="1"/>
  <c r="J413" i="1"/>
  <c r="J379" i="1"/>
  <c r="J414" i="1"/>
  <c r="J415" i="1"/>
  <c r="J416" i="1"/>
  <c r="J417" i="1"/>
  <c r="J380" i="1"/>
  <c r="J381" i="1"/>
  <c r="J382" i="1"/>
  <c r="J383" i="1"/>
  <c r="J384" i="1"/>
  <c r="J385" i="1"/>
  <c r="J386" i="1"/>
  <c r="J387" i="1"/>
  <c r="J419" i="1"/>
  <c r="J420" i="1"/>
  <c r="J421" i="1"/>
  <c r="J422" i="1"/>
  <c r="J423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220" i="1"/>
  <c r="J205" i="1"/>
  <c r="J206" i="1"/>
  <c r="J207" i="1"/>
  <c r="J208" i="1"/>
  <c r="J209" i="1"/>
  <c r="J210" i="1"/>
  <c r="J211" i="1"/>
  <c r="J212" i="1"/>
  <c r="J213" i="1"/>
  <c r="J221" i="1"/>
  <c r="J214" i="1"/>
  <c r="J215" i="1"/>
  <c r="J216" i="1"/>
  <c r="J217" i="1"/>
  <c r="J218" i="1"/>
  <c r="J219" i="1"/>
  <c r="J222" i="1"/>
  <c r="J223" i="1"/>
  <c r="J461" i="1"/>
  <c r="J425" i="1"/>
  <c r="J426" i="1"/>
  <c r="J462" i="1"/>
  <c r="J463" i="1"/>
  <c r="J464" i="1"/>
  <c r="J465" i="1"/>
  <c r="J427" i="1"/>
  <c r="J466" i="1"/>
  <c r="J428" i="1"/>
  <c r="J429" i="1"/>
  <c r="J467" i="1"/>
  <c r="J468" i="1"/>
  <c r="J469" i="1"/>
  <c r="J470" i="1"/>
  <c r="J471" i="1"/>
  <c r="J430" i="1"/>
  <c r="J431" i="1"/>
  <c r="J472" i="1"/>
  <c r="J473" i="1"/>
  <c r="J474" i="1"/>
  <c r="J475" i="1"/>
  <c r="J432" i="1"/>
  <c r="J476" i="1"/>
  <c r="J433" i="1"/>
  <c r="J477" i="1"/>
  <c r="J478" i="1"/>
  <c r="J479" i="1"/>
  <c r="J480" i="1"/>
  <c r="J434" i="1"/>
  <c r="J435" i="1"/>
  <c r="J436" i="1"/>
  <c r="J481" i="1"/>
  <c r="J482" i="1"/>
  <c r="J437" i="1"/>
  <c r="J483" i="1"/>
  <c r="J484" i="1"/>
  <c r="J438" i="1"/>
  <c r="J485" i="1"/>
  <c r="J439" i="1"/>
  <c r="J486" i="1"/>
  <c r="J487" i="1"/>
  <c r="J488" i="1"/>
  <c r="J440" i="1"/>
  <c r="J441" i="1"/>
  <c r="J489" i="1"/>
  <c r="J442" i="1"/>
  <c r="J490" i="1"/>
  <c r="J491" i="1"/>
  <c r="J443" i="1"/>
  <c r="J444" i="1"/>
  <c r="J492" i="1"/>
  <c r="J493" i="1"/>
  <c r="J494" i="1"/>
  <c r="J495" i="1"/>
  <c r="J496" i="1"/>
  <c r="J497" i="1"/>
  <c r="J498" i="1"/>
  <c r="J445" i="1"/>
  <c r="J499" i="1"/>
  <c r="J446" i="1"/>
  <c r="J500" i="1"/>
  <c r="J447" i="1"/>
  <c r="J501" i="1"/>
  <c r="J502" i="1"/>
  <c r="J503" i="1"/>
  <c r="J504" i="1"/>
  <c r="J505" i="1"/>
  <c r="J506" i="1"/>
  <c r="J507" i="1"/>
  <c r="J448" i="1"/>
  <c r="J508" i="1"/>
  <c r="J509" i="1"/>
  <c r="J510" i="1"/>
  <c r="J449" i="1"/>
  <c r="J511" i="1"/>
  <c r="J512" i="1"/>
  <c r="J513" i="1"/>
  <c r="J450" i="1"/>
  <c r="J514" i="1"/>
  <c r="J451" i="1"/>
  <c r="J452" i="1"/>
  <c r="J515" i="1"/>
  <c r="J453" i="1"/>
  <c r="J516" i="1"/>
  <c r="J517" i="1"/>
  <c r="J454" i="1"/>
  <c r="J518" i="1"/>
  <c r="J455" i="1"/>
  <c r="J519" i="1"/>
  <c r="J520" i="1"/>
  <c r="J521" i="1"/>
  <c r="J522" i="1"/>
  <c r="J456" i="1"/>
  <c r="J457" i="1"/>
  <c r="J458" i="1"/>
  <c r="J523" i="1"/>
  <c r="J524" i="1"/>
  <c r="J459" i="1"/>
  <c r="J525" i="1"/>
  <c r="J460" i="1"/>
  <c r="J526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562" i="1"/>
  <c r="J528" i="1"/>
  <c r="J529" i="1"/>
  <c r="J563" i="1"/>
  <c r="J564" i="1"/>
  <c r="J530" i="1"/>
  <c r="J531" i="1"/>
  <c r="J565" i="1"/>
  <c r="J566" i="1"/>
  <c r="J532" i="1"/>
  <c r="J533" i="1"/>
  <c r="J534" i="1"/>
  <c r="J535" i="1"/>
  <c r="J536" i="1"/>
  <c r="J567" i="1"/>
  <c r="J568" i="1"/>
  <c r="J569" i="1"/>
  <c r="J570" i="1"/>
  <c r="J537" i="1"/>
  <c r="J538" i="1"/>
  <c r="J571" i="1"/>
  <c r="J572" i="1"/>
  <c r="J539" i="1"/>
  <c r="J540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41" i="1"/>
  <c r="J542" i="1"/>
  <c r="J543" i="1"/>
  <c r="J544" i="1"/>
  <c r="J585" i="1"/>
  <c r="J586" i="1"/>
  <c r="J587" i="1"/>
  <c r="J588" i="1"/>
  <c r="J545" i="1"/>
  <c r="J589" i="1"/>
  <c r="J590" i="1"/>
  <c r="J546" i="1"/>
  <c r="J591" i="1"/>
  <c r="J592" i="1"/>
  <c r="J547" i="1"/>
  <c r="J548" i="1"/>
  <c r="J549" i="1"/>
  <c r="J593" i="1"/>
  <c r="J594" i="1"/>
  <c r="J550" i="1"/>
  <c r="J595" i="1"/>
  <c r="J596" i="1"/>
  <c r="J597" i="1"/>
  <c r="J551" i="1"/>
  <c r="J552" i="1"/>
  <c r="J598" i="1"/>
  <c r="J553" i="1"/>
  <c r="J554" i="1"/>
  <c r="J599" i="1"/>
  <c r="J600" i="1"/>
  <c r="J601" i="1"/>
  <c r="J602" i="1"/>
  <c r="J555" i="1"/>
  <c r="J556" i="1"/>
  <c r="J603" i="1"/>
  <c r="J557" i="1"/>
  <c r="J604" i="1"/>
  <c r="J605" i="1"/>
  <c r="J558" i="1"/>
  <c r="J606" i="1"/>
  <c r="J607" i="1"/>
  <c r="J559" i="1"/>
  <c r="J560" i="1"/>
  <c r="J608" i="1"/>
  <c r="J609" i="1"/>
  <c r="J561" i="1"/>
  <c r="J225" i="1"/>
  <c r="J226" i="1"/>
  <c r="J227" i="1"/>
  <c r="J228" i="1"/>
  <c r="J229" i="1"/>
  <c r="J230" i="1"/>
  <c r="J231" i="1"/>
  <c r="J232" i="1"/>
  <c r="J233" i="1"/>
  <c r="J234" i="1"/>
  <c r="J235" i="1"/>
  <c r="J635" i="1"/>
  <c r="J611" i="1"/>
  <c r="J636" i="1"/>
  <c r="J637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38" i="1"/>
  <c r="J627" i="1"/>
  <c r="J639" i="1"/>
  <c r="J640" i="1"/>
  <c r="J641" i="1"/>
  <c r="J628" i="1"/>
  <c r="J642" i="1"/>
  <c r="J643" i="1"/>
  <c r="J629" i="1"/>
  <c r="J644" i="1"/>
  <c r="J630" i="1"/>
  <c r="J645" i="1"/>
  <c r="J631" i="1"/>
  <c r="J646" i="1"/>
  <c r="J632" i="1"/>
  <c r="J647" i="1"/>
  <c r="J633" i="1"/>
  <c r="J634" i="1"/>
  <c r="J648" i="1"/>
  <c r="J649" i="1"/>
  <c r="J832" i="1"/>
  <c r="J829" i="1"/>
  <c r="J833" i="1"/>
  <c r="J834" i="1"/>
  <c r="J835" i="1"/>
  <c r="J836" i="1"/>
  <c r="J830" i="1"/>
  <c r="J837" i="1"/>
  <c r="J838" i="1"/>
  <c r="J839" i="1"/>
  <c r="J840" i="1"/>
  <c r="J841" i="1"/>
  <c r="J831" i="1"/>
  <c r="J842" i="1"/>
  <c r="J843" i="1"/>
  <c r="J844" i="1"/>
  <c r="J845" i="1"/>
  <c r="J846" i="1"/>
  <c r="J847" i="1"/>
  <c r="J848" i="1"/>
  <c r="J849" i="1"/>
  <c r="J1526" i="1"/>
  <c r="J1543" i="1"/>
  <c r="J1527" i="1"/>
  <c r="J1528" i="1"/>
  <c r="J1529" i="1"/>
  <c r="J1530" i="1"/>
  <c r="J1544" i="1"/>
  <c r="J1545" i="1"/>
  <c r="J1531" i="1"/>
  <c r="J1532" i="1"/>
  <c r="J1533" i="1"/>
  <c r="J1534" i="1"/>
  <c r="J1535" i="1"/>
  <c r="J1546" i="1"/>
  <c r="J1536" i="1"/>
  <c r="J1537" i="1"/>
  <c r="J1547" i="1"/>
  <c r="J1538" i="1"/>
  <c r="J1539" i="1"/>
  <c r="J1548" i="1"/>
  <c r="J1540" i="1"/>
  <c r="J1541" i="1"/>
  <c r="J1542" i="1"/>
  <c r="J1549" i="1"/>
  <c r="J823" i="1"/>
  <c r="J824" i="1"/>
  <c r="J816" i="1"/>
  <c r="J817" i="1"/>
  <c r="J818" i="1"/>
  <c r="J825" i="1"/>
  <c r="J819" i="1"/>
  <c r="J820" i="1"/>
  <c r="J821" i="1"/>
  <c r="J826" i="1"/>
  <c r="J827" i="1"/>
  <c r="J822" i="1"/>
  <c r="J1101" i="1"/>
  <c r="J1080" i="1"/>
  <c r="J1081" i="1"/>
  <c r="J1082" i="1"/>
  <c r="J1083" i="1"/>
  <c r="J1102" i="1"/>
  <c r="J1103" i="1"/>
  <c r="J1104" i="1"/>
  <c r="J1084" i="1"/>
  <c r="J1105" i="1"/>
  <c r="J1106" i="1"/>
  <c r="J1107" i="1"/>
  <c r="J1108" i="1"/>
  <c r="J1109" i="1"/>
  <c r="J1085" i="1"/>
  <c r="J1086" i="1"/>
  <c r="J1110" i="1"/>
  <c r="J1087" i="1"/>
  <c r="J1088" i="1"/>
  <c r="J1089" i="1"/>
  <c r="J1090" i="1"/>
  <c r="J1091" i="1"/>
  <c r="J1092" i="1"/>
  <c r="J1093" i="1"/>
  <c r="J1094" i="1"/>
  <c r="J1111" i="1"/>
  <c r="J1095" i="1"/>
  <c r="J1096" i="1"/>
  <c r="J1097" i="1"/>
  <c r="J1098" i="1"/>
  <c r="J1112" i="1"/>
  <c r="J1113" i="1"/>
  <c r="J1099" i="1"/>
  <c r="J1100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1469" i="1"/>
  <c r="J1470" i="1"/>
  <c r="J1405" i="1"/>
  <c r="J1406" i="1"/>
  <c r="J1407" i="1"/>
  <c r="J1408" i="1"/>
  <c r="J1471" i="1"/>
  <c r="J1409" i="1"/>
  <c r="J1410" i="1"/>
  <c r="J1472" i="1"/>
  <c r="J1473" i="1"/>
  <c r="J1411" i="1"/>
  <c r="J1412" i="1"/>
  <c r="J1413" i="1"/>
  <c r="J1414" i="1"/>
  <c r="J1415" i="1"/>
  <c r="J1416" i="1"/>
  <c r="J1417" i="1"/>
  <c r="J1474" i="1"/>
  <c r="J1475" i="1"/>
  <c r="J1418" i="1"/>
  <c r="J1419" i="1"/>
  <c r="J1420" i="1"/>
  <c r="J1421" i="1"/>
  <c r="J1476" i="1"/>
  <c r="J1422" i="1"/>
  <c r="J1423" i="1"/>
  <c r="J1424" i="1"/>
  <c r="J1477" i="1"/>
  <c r="J1478" i="1"/>
  <c r="J1479" i="1"/>
  <c r="J1480" i="1"/>
  <c r="J1481" i="1"/>
  <c r="J1482" i="1"/>
  <c r="J1483" i="1"/>
  <c r="J1484" i="1"/>
  <c r="J1485" i="1"/>
  <c r="J1425" i="1"/>
  <c r="J1426" i="1"/>
  <c r="J1486" i="1"/>
  <c r="J1487" i="1"/>
  <c r="J1488" i="1"/>
  <c r="J1489" i="1"/>
  <c r="J1490" i="1"/>
  <c r="J1427" i="1"/>
  <c r="J1491" i="1"/>
  <c r="J1492" i="1"/>
  <c r="J1428" i="1"/>
  <c r="J1493" i="1"/>
  <c r="J1429" i="1"/>
  <c r="J1494" i="1"/>
  <c r="J1430" i="1"/>
  <c r="J1495" i="1"/>
  <c r="J1431" i="1"/>
  <c r="J1432" i="1"/>
  <c r="J1433" i="1"/>
  <c r="J1496" i="1"/>
  <c r="J1434" i="1"/>
  <c r="J1435" i="1"/>
  <c r="J1436" i="1"/>
  <c r="J1437" i="1"/>
  <c r="J1497" i="1"/>
  <c r="J1438" i="1"/>
  <c r="J1439" i="1"/>
  <c r="J1440" i="1"/>
  <c r="J1441" i="1"/>
  <c r="J1442" i="1"/>
  <c r="J1443" i="1"/>
  <c r="J1498" i="1"/>
  <c r="J1499" i="1"/>
  <c r="J1500" i="1"/>
  <c r="J1501" i="1"/>
  <c r="J1444" i="1"/>
  <c r="J1502" i="1"/>
  <c r="J1503" i="1"/>
  <c r="J1504" i="1"/>
  <c r="J1445" i="1"/>
  <c r="J1446" i="1"/>
  <c r="J1505" i="1"/>
  <c r="J1447" i="1"/>
  <c r="J1448" i="1"/>
  <c r="J1449" i="1"/>
  <c r="J1450" i="1"/>
  <c r="J1506" i="1"/>
  <c r="J1507" i="1"/>
  <c r="J1451" i="1"/>
  <c r="J1452" i="1"/>
  <c r="J1453" i="1"/>
  <c r="J1508" i="1"/>
  <c r="J1509" i="1"/>
  <c r="J1454" i="1"/>
  <c r="J1510" i="1"/>
  <c r="J1455" i="1"/>
  <c r="J1511" i="1"/>
  <c r="J1512" i="1"/>
  <c r="J1513" i="1"/>
  <c r="J1456" i="1"/>
  <c r="J1514" i="1"/>
  <c r="J1457" i="1"/>
  <c r="J1515" i="1"/>
  <c r="J1458" i="1"/>
  <c r="J1459" i="1"/>
  <c r="J1516" i="1"/>
  <c r="J1460" i="1"/>
  <c r="J1517" i="1"/>
  <c r="J1518" i="1"/>
  <c r="J1519" i="1"/>
  <c r="J1461" i="1"/>
  <c r="J1520" i="1"/>
  <c r="J1462" i="1"/>
  <c r="J1521" i="1"/>
  <c r="J1522" i="1"/>
  <c r="J1463" i="1"/>
  <c r="J1523" i="1"/>
  <c r="J1464" i="1"/>
  <c r="J1524" i="1"/>
  <c r="J1465" i="1"/>
  <c r="J1466" i="1"/>
  <c r="J1467" i="1"/>
  <c r="J1468" i="1"/>
  <c r="J3069" i="1"/>
  <c r="J3066" i="1"/>
  <c r="J3067" i="1"/>
  <c r="J3070" i="1"/>
  <c r="J3071" i="1"/>
  <c r="J3068" i="1"/>
  <c r="J905" i="1"/>
  <c r="J906" i="1"/>
  <c r="J907" i="1"/>
  <c r="J908" i="1"/>
  <c r="J890" i="1"/>
  <c r="J909" i="1"/>
  <c r="J910" i="1"/>
  <c r="J891" i="1"/>
  <c r="J911" i="1"/>
  <c r="J912" i="1"/>
  <c r="J892" i="1"/>
  <c r="J893" i="1"/>
  <c r="J913" i="1"/>
  <c r="J914" i="1"/>
  <c r="J915" i="1"/>
  <c r="J894" i="1"/>
  <c r="J916" i="1"/>
  <c r="J895" i="1"/>
  <c r="J917" i="1"/>
  <c r="J918" i="1"/>
  <c r="J896" i="1"/>
  <c r="J919" i="1"/>
  <c r="J897" i="1"/>
  <c r="J920" i="1"/>
  <c r="J898" i="1"/>
  <c r="J899" i="1"/>
  <c r="J921" i="1"/>
  <c r="J922" i="1"/>
  <c r="J923" i="1"/>
  <c r="J900" i="1"/>
  <c r="J901" i="1"/>
  <c r="J902" i="1"/>
  <c r="J903" i="1"/>
  <c r="J904" i="1"/>
  <c r="J1050" i="1"/>
  <c r="J1051" i="1"/>
  <c r="J1019" i="1"/>
  <c r="J1052" i="1"/>
  <c r="J1053" i="1"/>
  <c r="J1054" i="1"/>
  <c r="J1020" i="1"/>
  <c r="J1055" i="1"/>
  <c r="J1021" i="1"/>
  <c r="J1022" i="1"/>
  <c r="J1023" i="1"/>
  <c r="J1056" i="1"/>
  <c r="J1057" i="1"/>
  <c r="J1024" i="1"/>
  <c r="J1025" i="1"/>
  <c r="J1026" i="1"/>
  <c r="J1058" i="1"/>
  <c r="J1059" i="1"/>
  <c r="J1027" i="1"/>
  <c r="J1060" i="1"/>
  <c r="J1061" i="1"/>
  <c r="J1028" i="1"/>
  <c r="J1062" i="1"/>
  <c r="J1029" i="1"/>
  <c r="J1030" i="1"/>
  <c r="J1063" i="1"/>
  <c r="J1064" i="1"/>
  <c r="J1031" i="1"/>
  <c r="J1065" i="1"/>
  <c r="J1032" i="1"/>
  <c r="J1066" i="1"/>
  <c r="J1067" i="1"/>
  <c r="J1068" i="1"/>
  <c r="J1033" i="1"/>
  <c r="J1034" i="1"/>
  <c r="J1035" i="1"/>
  <c r="J1069" i="1"/>
  <c r="J1036" i="1"/>
  <c r="J1070" i="1"/>
  <c r="J1037" i="1"/>
  <c r="J1038" i="1"/>
  <c r="J1071" i="1"/>
  <c r="J1072" i="1"/>
  <c r="J1073" i="1"/>
  <c r="J1039" i="1"/>
  <c r="J1040" i="1"/>
  <c r="J1074" i="1"/>
  <c r="J1041" i="1"/>
  <c r="J1042" i="1"/>
  <c r="J1043" i="1"/>
  <c r="J1044" i="1"/>
  <c r="J1045" i="1"/>
  <c r="J1075" i="1"/>
  <c r="J1076" i="1"/>
  <c r="J1077" i="1"/>
  <c r="J1046" i="1"/>
  <c r="J1078" i="1"/>
  <c r="J1047" i="1"/>
  <c r="J1048" i="1"/>
  <c r="J1049" i="1"/>
  <c r="J1393" i="1"/>
  <c r="J1394" i="1"/>
  <c r="J1395" i="1"/>
  <c r="J1396" i="1"/>
  <c r="J1397" i="1"/>
  <c r="J1398" i="1"/>
  <c r="J1400" i="1"/>
  <c r="J1401" i="1"/>
  <c r="J1402" i="1"/>
  <c r="J1403" i="1"/>
  <c r="J1000" i="1"/>
  <c r="J1001" i="1"/>
  <c r="J1002" i="1"/>
  <c r="J1003" i="1"/>
  <c r="J1004" i="1"/>
  <c r="J1005" i="1"/>
  <c r="J1006" i="1"/>
  <c r="J1007" i="1"/>
  <c r="J1011" i="1"/>
  <c r="J1008" i="1"/>
  <c r="J1009" i="1"/>
  <c r="J1010" i="1"/>
  <c r="J865" i="1"/>
  <c r="J866" i="1"/>
  <c r="J881" i="1"/>
  <c r="J867" i="1"/>
  <c r="J868" i="1"/>
  <c r="J869" i="1"/>
  <c r="J882" i="1"/>
  <c r="J870" i="1"/>
  <c r="J871" i="1"/>
  <c r="J872" i="1"/>
  <c r="J883" i="1"/>
  <c r="J884" i="1"/>
  <c r="J873" i="1"/>
  <c r="J874" i="1"/>
  <c r="J875" i="1"/>
  <c r="J885" i="1"/>
  <c r="J886" i="1"/>
  <c r="J876" i="1"/>
  <c r="J877" i="1"/>
  <c r="J887" i="1"/>
  <c r="J888" i="1"/>
  <c r="J878" i="1"/>
  <c r="J879" i="1"/>
  <c r="J880" i="1"/>
  <c r="J806" i="1"/>
  <c r="J807" i="1"/>
  <c r="J808" i="1"/>
  <c r="J809" i="1"/>
  <c r="J810" i="1"/>
  <c r="J811" i="1"/>
  <c r="J812" i="1"/>
  <c r="J813" i="1"/>
  <c r="J814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115" i="1"/>
  <c r="J1116" i="1"/>
  <c r="J1117" i="1"/>
  <c r="J1118" i="1"/>
  <c r="J1119" i="1"/>
  <c r="J1120" i="1"/>
  <c r="J1121" i="1"/>
  <c r="J1122" i="1"/>
  <c r="J1123" i="1"/>
  <c r="J1551" i="1"/>
  <c r="J1570" i="1"/>
  <c r="J1571" i="1"/>
  <c r="J1572" i="1"/>
  <c r="J1552" i="1"/>
  <c r="J1573" i="1"/>
  <c r="J1553" i="1"/>
  <c r="J1554" i="1"/>
  <c r="J1574" i="1"/>
  <c r="J1555" i="1"/>
  <c r="J1575" i="1"/>
  <c r="J1556" i="1"/>
  <c r="J1576" i="1"/>
  <c r="J1577" i="1"/>
  <c r="J1578" i="1"/>
  <c r="J1557" i="1"/>
  <c r="J1579" i="1"/>
  <c r="J1558" i="1"/>
  <c r="J1580" i="1"/>
  <c r="J1581" i="1"/>
  <c r="J1582" i="1"/>
  <c r="J1559" i="1"/>
  <c r="J1583" i="1"/>
  <c r="J1584" i="1"/>
  <c r="J1585" i="1"/>
  <c r="J1560" i="1"/>
  <c r="J1561" i="1"/>
  <c r="J1562" i="1"/>
  <c r="J1563" i="1"/>
  <c r="J1564" i="1"/>
  <c r="J1586" i="1"/>
  <c r="J1587" i="1"/>
  <c r="J1588" i="1"/>
  <c r="J1565" i="1"/>
  <c r="J1566" i="1"/>
  <c r="J1589" i="1"/>
  <c r="J1567" i="1"/>
  <c r="J1590" i="1"/>
  <c r="J1568" i="1"/>
  <c r="J1591" i="1"/>
  <c r="J1569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1790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91" i="1"/>
  <c r="J1743" i="1"/>
  <c r="J1744" i="1"/>
  <c r="J1745" i="1"/>
  <c r="J1746" i="1"/>
  <c r="J1747" i="1"/>
  <c r="J1792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93" i="1"/>
  <c r="J1794" i="1"/>
  <c r="J1795" i="1"/>
  <c r="J1796" i="1"/>
  <c r="J1762" i="1"/>
  <c r="J1763" i="1"/>
  <c r="J1764" i="1"/>
  <c r="J1765" i="1"/>
  <c r="J1766" i="1"/>
  <c r="J1767" i="1"/>
  <c r="J1768" i="1"/>
  <c r="J1769" i="1"/>
  <c r="J1797" i="1"/>
  <c r="J1770" i="1"/>
  <c r="J1771" i="1"/>
  <c r="J1772" i="1"/>
  <c r="J1798" i="1"/>
  <c r="J1773" i="1"/>
  <c r="J1774" i="1"/>
  <c r="J1775" i="1"/>
  <c r="J1776" i="1"/>
  <c r="J1777" i="1"/>
  <c r="J1799" i="1"/>
  <c r="J1778" i="1"/>
  <c r="J1779" i="1"/>
  <c r="J1780" i="1"/>
  <c r="J1800" i="1"/>
  <c r="J1781" i="1"/>
  <c r="J1782" i="1"/>
  <c r="J1783" i="1"/>
  <c r="J1784" i="1"/>
  <c r="J1785" i="1"/>
  <c r="J1801" i="1"/>
  <c r="J1786" i="1"/>
  <c r="J1787" i="1"/>
  <c r="J1788" i="1"/>
  <c r="J1789" i="1"/>
  <c r="J1802" i="1"/>
  <c r="J1125" i="1"/>
  <c r="J1126" i="1"/>
  <c r="J1127" i="1"/>
  <c r="J1128" i="1"/>
  <c r="J1129" i="1"/>
  <c r="J1130" i="1"/>
  <c r="J1131" i="1"/>
  <c r="J1132" i="1"/>
  <c r="J1381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382" i="1"/>
  <c r="J1147" i="1"/>
  <c r="J1148" i="1"/>
  <c r="J1149" i="1"/>
  <c r="J1150" i="1"/>
  <c r="J1383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384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385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386" i="1"/>
  <c r="J1387" i="1"/>
  <c r="J1388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389" i="1"/>
  <c r="J1283" i="1"/>
  <c r="J1284" i="1"/>
  <c r="J1285" i="1"/>
  <c r="J1286" i="1"/>
  <c r="J1287" i="1"/>
  <c r="J1288" i="1"/>
  <c r="J1289" i="1"/>
  <c r="J1290" i="1"/>
  <c r="J13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91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1013" i="1"/>
  <c r="J1014" i="1"/>
  <c r="J1015" i="1"/>
  <c r="J1016" i="1"/>
  <c r="J1017" i="1"/>
  <c r="J1871" i="1"/>
  <c r="J1872" i="1"/>
  <c r="J1873" i="1"/>
  <c r="J1874" i="1"/>
  <c r="J1875" i="1"/>
  <c r="J1876" i="1"/>
  <c r="J1877" i="1"/>
  <c r="J1878" i="1"/>
  <c r="J1879" i="1"/>
  <c r="J1868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69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870" i="1"/>
  <c r="J1916" i="1"/>
  <c r="J1917" i="1"/>
  <c r="J1918" i="1"/>
  <c r="J1919" i="1"/>
  <c r="J1920" i="1"/>
  <c r="J1921" i="1"/>
  <c r="J1922" i="1"/>
  <c r="J1923" i="1"/>
  <c r="J1924" i="1"/>
  <c r="J1925" i="1"/>
  <c r="J192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2195" i="1"/>
  <c r="J2196" i="1"/>
  <c r="J2197" i="1"/>
  <c r="J2198" i="1"/>
  <c r="J2199" i="1"/>
  <c r="J2200" i="1"/>
  <c r="J1933" i="1"/>
  <c r="J1928" i="1"/>
  <c r="J1929" i="1"/>
  <c r="J1930" i="1"/>
  <c r="J1931" i="1"/>
  <c r="J1932" i="1"/>
  <c r="J1935" i="1"/>
  <c r="J1936" i="1"/>
  <c r="J1937" i="1"/>
  <c r="J1609" i="1"/>
  <c r="J1606" i="1"/>
  <c r="J1610" i="1"/>
  <c r="J1611" i="1"/>
  <c r="J1612" i="1"/>
  <c r="J1613" i="1"/>
  <c r="J1607" i="1"/>
  <c r="J1614" i="1"/>
  <c r="J1615" i="1"/>
  <c r="J1616" i="1"/>
  <c r="J1617" i="1"/>
  <c r="J1608" i="1"/>
  <c r="J1618" i="1"/>
  <c r="J1619" i="1"/>
  <c r="J1620" i="1"/>
  <c r="J1621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1983" i="1"/>
  <c r="J2000" i="1"/>
  <c r="J2001" i="1"/>
  <c r="J2002" i="1"/>
  <c r="J2003" i="1"/>
  <c r="J2004" i="1"/>
  <c r="J1984" i="1"/>
  <c r="J1985" i="1"/>
  <c r="J1986" i="1"/>
  <c r="J2005" i="1"/>
  <c r="J2006" i="1"/>
  <c r="J2007" i="1"/>
  <c r="J2008" i="1"/>
  <c r="J1987" i="1"/>
  <c r="J2559" i="1"/>
  <c r="J2555" i="1"/>
  <c r="J2560" i="1"/>
  <c r="J2556" i="1"/>
  <c r="J2557" i="1"/>
  <c r="J2558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4866" i="1"/>
  <c r="J4874" i="1"/>
  <c r="J4867" i="1"/>
  <c r="J4868" i="1"/>
  <c r="J4869" i="1"/>
  <c r="J4875" i="1"/>
  <c r="J4870" i="1"/>
  <c r="J4876" i="1"/>
  <c r="J4877" i="1"/>
  <c r="J4871" i="1"/>
  <c r="J4872" i="1"/>
  <c r="J4873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2014" i="1"/>
  <c r="J2010" i="1"/>
  <c r="J2011" i="1"/>
  <c r="J2015" i="1"/>
  <c r="J2016" i="1"/>
  <c r="J2012" i="1"/>
  <c r="J2013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2962" i="1"/>
  <c r="J2960" i="1"/>
  <c r="J2963" i="1"/>
  <c r="J2964" i="1"/>
  <c r="J2965" i="1"/>
  <c r="J2966" i="1"/>
  <c r="J2967" i="1"/>
  <c r="J2961" i="1"/>
  <c r="J2968" i="1"/>
  <c r="J2969" i="1"/>
  <c r="J2970" i="1"/>
  <c r="J1834" i="1"/>
  <c r="J1838" i="1"/>
  <c r="J1835" i="1"/>
  <c r="J1839" i="1"/>
  <c r="J1836" i="1"/>
  <c r="J1837" i="1"/>
  <c r="J1840" i="1"/>
  <c r="J1841" i="1"/>
  <c r="J3656" i="1"/>
  <c r="J3651" i="1"/>
  <c r="J3657" i="1"/>
  <c r="J3658" i="1"/>
  <c r="J3659" i="1"/>
  <c r="J3660" i="1"/>
  <c r="J3652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53" i="1"/>
  <c r="J3694" i="1"/>
  <c r="J3695" i="1"/>
  <c r="J3696" i="1"/>
  <c r="J3697" i="1"/>
  <c r="J3698" i="1"/>
  <c r="J3654" i="1"/>
  <c r="J3699" i="1"/>
  <c r="J3655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42" i="1"/>
  <c r="J1960" i="1"/>
  <c r="J1961" i="1"/>
  <c r="J1962" i="1"/>
  <c r="J1943" i="1"/>
  <c r="J1963" i="1"/>
  <c r="J1964" i="1"/>
  <c r="J1965" i="1"/>
  <c r="J1966" i="1"/>
  <c r="J1944" i="1"/>
  <c r="J1967" i="1"/>
  <c r="J1968" i="1"/>
  <c r="J1969" i="1"/>
  <c r="J2018" i="1"/>
  <c r="J2019" i="1"/>
  <c r="J2020" i="1"/>
  <c r="J2021" i="1"/>
  <c r="J2022" i="1"/>
  <c r="J2023" i="1"/>
  <c r="J2024" i="1"/>
  <c r="J2025" i="1"/>
  <c r="J2026" i="1"/>
  <c r="J2027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08" i="1"/>
  <c r="J4730" i="1"/>
  <c r="J4731" i="1"/>
  <c r="J4732" i="1"/>
  <c r="J4733" i="1"/>
  <c r="J4709" i="1"/>
  <c r="J4734" i="1"/>
  <c r="J4735" i="1"/>
  <c r="J4736" i="1"/>
  <c r="J4737" i="1"/>
  <c r="J4738" i="1"/>
  <c r="J4710" i="1"/>
  <c r="J4739" i="1"/>
  <c r="J4740" i="1"/>
  <c r="J4741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2136" i="1"/>
  <c r="J2137" i="1"/>
  <c r="J2138" i="1"/>
  <c r="J2135" i="1"/>
  <c r="J2810" i="1"/>
  <c r="J2811" i="1"/>
  <c r="J2812" i="1"/>
  <c r="J2813" i="1"/>
  <c r="J2814" i="1"/>
  <c r="J2800" i="1"/>
  <c r="J2815" i="1"/>
  <c r="J2816" i="1"/>
  <c r="J2817" i="1"/>
  <c r="J2818" i="1"/>
  <c r="J2801" i="1"/>
  <c r="J2802" i="1"/>
  <c r="J2803" i="1"/>
  <c r="J2804" i="1"/>
  <c r="J2819" i="1"/>
  <c r="J2820" i="1"/>
  <c r="J2805" i="1"/>
  <c r="J2821" i="1"/>
  <c r="J2822" i="1"/>
  <c r="J2823" i="1"/>
  <c r="J2824" i="1"/>
  <c r="J2825" i="1"/>
  <c r="J2826" i="1"/>
  <c r="J2827" i="1"/>
  <c r="J2806" i="1"/>
  <c r="J2828" i="1"/>
  <c r="J2829" i="1"/>
  <c r="J2807" i="1"/>
  <c r="J2830" i="1"/>
  <c r="J2831" i="1"/>
  <c r="J2808" i="1"/>
  <c r="J2809" i="1"/>
  <c r="J2832" i="1"/>
  <c r="J2146" i="1"/>
  <c r="J2147" i="1"/>
  <c r="J2148" i="1"/>
  <c r="J2151" i="1"/>
  <c r="J2152" i="1"/>
  <c r="J2149" i="1"/>
  <c r="J2153" i="1"/>
  <c r="J2150" i="1"/>
  <c r="J2760" i="1"/>
  <c r="J2769" i="1"/>
  <c r="J2761" i="1"/>
  <c r="J2762" i="1"/>
  <c r="J2770" i="1"/>
  <c r="J2771" i="1"/>
  <c r="J2772" i="1"/>
  <c r="J2773" i="1"/>
  <c r="J2774" i="1"/>
  <c r="J2763" i="1"/>
  <c r="J2764" i="1"/>
  <c r="J2765" i="1"/>
  <c r="J2775" i="1"/>
  <c r="J2766" i="1"/>
  <c r="J2767" i="1"/>
  <c r="J2776" i="1"/>
  <c r="J2777" i="1"/>
  <c r="J2768" i="1"/>
  <c r="J2778" i="1"/>
  <c r="J2779" i="1"/>
  <c r="J2780" i="1"/>
  <c r="J2171" i="1"/>
  <c r="J2172" i="1"/>
  <c r="J2173" i="1"/>
  <c r="J2174" i="1"/>
  <c r="J2723" i="1"/>
  <c r="J2724" i="1"/>
  <c r="J2721" i="1"/>
  <c r="J2725" i="1"/>
  <c r="J2726" i="1"/>
  <c r="J2727" i="1"/>
  <c r="J2722" i="1"/>
  <c r="J1805" i="1"/>
  <c r="J1806" i="1"/>
  <c r="J1807" i="1"/>
  <c r="J1808" i="1"/>
  <c r="J1809" i="1"/>
  <c r="J1810" i="1"/>
  <c r="J1804" i="1"/>
  <c r="J1811" i="1"/>
  <c r="J1812" i="1"/>
  <c r="J1813" i="1"/>
  <c r="J1814" i="1"/>
  <c r="J1815" i="1"/>
  <c r="J3106" i="1"/>
  <c r="J3107" i="1"/>
  <c r="J3108" i="1"/>
  <c r="J3109" i="1"/>
  <c r="J3110" i="1"/>
  <c r="J3111" i="1"/>
  <c r="J3112" i="1"/>
  <c r="J3113" i="1"/>
  <c r="J3114" i="1"/>
  <c r="J3098" i="1"/>
  <c r="J3099" i="1"/>
  <c r="J3115" i="1"/>
  <c r="J3100" i="1"/>
  <c r="J3116" i="1"/>
  <c r="J3117" i="1"/>
  <c r="J3118" i="1"/>
  <c r="J3119" i="1"/>
  <c r="J3120" i="1"/>
  <c r="J3121" i="1"/>
  <c r="J3122" i="1"/>
  <c r="J3123" i="1"/>
  <c r="J3124" i="1"/>
  <c r="J3125" i="1"/>
  <c r="J3101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02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03" i="1"/>
  <c r="J3161" i="1"/>
  <c r="J3162" i="1"/>
  <c r="J3163" i="1"/>
  <c r="J3104" i="1"/>
  <c r="J3164" i="1"/>
  <c r="J3105" i="1"/>
  <c r="J3165" i="1"/>
  <c r="J3166" i="1"/>
  <c r="J3167" i="1"/>
  <c r="J1859" i="1"/>
  <c r="J1860" i="1"/>
  <c r="J1861" i="1"/>
  <c r="J1862" i="1"/>
  <c r="J1863" i="1"/>
  <c r="J1864" i="1"/>
  <c r="J1865" i="1"/>
  <c r="J1866" i="1"/>
  <c r="J2176" i="1"/>
  <c r="J2177" i="1"/>
  <c r="J2178" i="1"/>
  <c r="J2321" i="1"/>
  <c r="J2322" i="1"/>
  <c r="J2323" i="1"/>
  <c r="J2324" i="1"/>
  <c r="J2678" i="1"/>
  <c r="J2696" i="1"/>
  <c r="J2697" i="1"/>
  <c r="J2679" i="1"/>
  <c r="J2698" i="1"/>
  <c r="J2699" i="1"/>
  <c r="J2680" i="1"/>
  <c r="J2700" i="1"/>
  <c r="J2701" i="1"/>
  <c r="J2681" i="1"/>
  <c r="J2682" i="1"/>
  <c r="J2683" i="1"/>
  <c r="J2702" i="1"/>
  <c r="J2703" i="1"/>
  <c r="J2684" i="1"/>
  <c r="J2685" i="1"/>
  <c r="J2686" i="1"/>
  <c r="J2704" i="1"/>
  <c r="J2705" i="1"/>
  <c r="J2706" i="1"/>
  <c r="J2707" i="1"/>
  <c r="J2687" i="1"/>
  <c r="J2688" i="1"/>
  <c r="J2708" i="1"/>
  <c r="J2689" i="1"/>
  <c r="J2709" i="1"/>
  <c r="J2710" i="1"/>
  <c r="J2711" i="1"/>
  <c r="J2690" i="1"/>
  <c r="J2691" i="1"/>
  <c r="J2712" i="1"/>
  <c r="J2713" i="1"/>
  <c r="J2692" i="1"/>
  <c r="J2714" i="1"/>
  <c r="J2715" i="1"/>
  <c r="J2693" i="1"/>
  <c r="J2716" i="1"/>
  <c r="J2694" i="1"/>
  <c r="J2717" i="1"/>
  <c r="J2718" i="1"/>
  <c r="J2695" i="1"/>
  <c r="J2719" i="1"/>
  <c r="J2332" i="1"/>
  <c r="J2340" i="1"/>
  <c r="J2341" i="1"/>
  <c r="J2342" i="1"/>
  <c r="J2333" i="1"/>
  <c r="J2343" i="1"/>
  <c r="J2334" i="1"/>
  <c r="J2344" i="1"/>
  <c r="J2335" i="1"/>
  <c r="J2345" i="1"/>
  <c r="J2346" i="1"/>
  <c r="J2347" i="1"/>
  <c r="J2348" i="1"/>
  <c r="J2336" i="1"/>
  <c r="J2337" i="1"/>
  <c r="J2349" i="1"/>
  <c r="J2350" i="1"/>
  <c r="J2351" i="1"/>
  <c r="J2338" i="1"/>
  <c r="J2339" i="1"/>
  <c r="J2352" i="1"/>
  <c r="J2231" i="1"/>
  <c r="J2229" i="1"/>
  <c r="J2230" i="1"/>
  <c r="J3986" i="1"/>
  <c r="J3987" i="1"/>
  <c r="J3990" i="1"/>
  <c r="J3991" i="1"/>
  <c r="J3988" i="1"/>
  <c r="J3989" i="1"/>
  <c r="J3992" i="1"/>
  <c r="J2180" i="1"/>
  <c r="J2181" i="1"/>
  <c r="J2182" i="1"/>
  <c r="J2514" i="1"/>
  <c r="J2515" i="1"/>
  <c r="J2511" i="1"/>
  <c r="J2512" i="1"/>
  <c r="J2516" i="1"/>
  <c r="J2513" i="1"/>
  <c r="J1843" i="1"/>
  <c r="J1844" i="1"/>
  <c r="J1845" i="1"/>
  <c r="J1846" i="1"/>
  <c r="J1847" i="1"/>
  <c r="J1848" i="1"/>
  <c r="J1856" i="1"/>
  <c r="J1849" i="1"/>
  <c r="J1850" i="1"/>
  <c r="J1851" i="1"/>
  <c r="J1852" i="1"/>
  <c r="J1857" i="1"/>
  <c r="J1853" i="1"/>
  <c r="J1854" i="1"/>
  <c r="J1855" i="1"/>
  <c r="J3286" i="1"/>
  <c r="J3287" i="1"/>
  <c r="J3293" i="1"/>
  <c r="J3288" i="1"/>
  <c r="J3294" i="1"/>
  <c r="J3289" i="1"/>
  <c r="J3290" i="1"/>
  <c r="J3295" i="1"/>
  <c r="J3291" i="1"/>
  <c r="J3296" i="1"/>
  <c r="J3292" i="1"/>
  <c r="J3297" i="1"/>
  <c r="J1975" i="1"/>
  <c r="J1979" i="1"/>
  <c r="J1976" i="1"/>
  <c r="J1980" i="1"/>
  <c r="J1977" i="1"/>
  <c r="J1981" i="1"/>
  <c r="J1978" i="1"/>
  <c r="J2475" i="1"/>
  <c r="J2476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165" i="1"/>
  <c r="J2166" i="1"/>
  <c r="J2167" i="1"/>
  <c r="J2168" i="1"/>
  <c r="J2169" i="1"/>
  <c r="J1971" i="1"/>
  <c r="J1972" i="1"/>
  <c r="J1973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478" i="1"/>
  <c r="J2479" i="1"/>
  <c r="J2480" i="1"/>
  <c r="J2326" i="1"/>
  <c r="J2327" i="1"/>
  <c r="J2328" i="1"/>
  <c r="J2329" i="1"/>
  <c r="J2330" i="1"/>
  <c r="J5563" i="1"/>
  <c r="J5564" i="1"/>
  <c r="J5565" i="1"/>
  <c r="J5566" i="1"/>
  <c r="J5567" i="1"/>
  <c r="J5568" i="1"/>
  <c r="J5569" i="1"/>
  <c r="J5570" i="1"/>
  <c r="J5571" i="1"/>
  <c r="J5572" i="1"/>
  <c r="J2155" i="1"/>
  <c r="J2156" i="1"/>
  <c r="J2948" i="1"/>
  <c r="J2949" i="1"/>
  <c r="J2950" i="1"/>
  <c r="J2951" i="1"/>
  <c r="J2952" i="1"/>
  <c r="J2953" i="1"/>
  <c r="J2954" i="1"/>
  <c r="J2955" i="1"/>
  <c r="J2956" i="1"/>
  <c r="J2957" i="1"/>
  <c r="J2958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3080" i="1"/>
  <c r="J3081" i="1"/>
  <c r="J3082" i="1"/>
  <c r="J3083" i="1"/>
  <c r="J3084" i="1"/>
  <c r="J3085" i="1"/>
  <c r="J3086" i="1"/>
  <c r="J3087" i="1"/>
  <c r="J3088" i="1"/>
  <c r="J3089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158" i="1"/>
  <c r="J2159" i="1"/>
  <c r="J2160" i="1"/>
  <c r="J2161" i="1"/>
  <c r="J2162" i="1"/>
  <c r="J2163" i="1"/>
  <c r="J2190" i="1"/>
  <c r="J2191" i="1"/>
  <c r="J2192" i="1"/>
  <c r="J2193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184" i="1"/>
  <c r="J2185" i="1"/>
  <c r="J2186" i="1"/>
  <c r="J2187" i="1"/>
  <c r="J2188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3321" i="1"/>
  <c r="J3322" i="1"/>
  <c r="J3323" i="1"/>
  <c r="J3324" i="1"/>
  <c r="J3325" i="1"/>
  <c r="J3326" i="1"/>
  <c r="J3327" i="1"/>
  <c r="J3328" i="1"/>
  <c r="J3329" i="1"/>
  <c r="J3330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3053" i="1"/>
  <c r="J3054" i="1"/>
  <c r="J3055" i="1"/>
  <c r="J3056" i="1"/>
  <c r="J3057" i="1"/>
  <c r="J2316" i="1"/>
  <c r="J2317" i="1"/>
  <c r="J2318" i="1"/>
  <c r="J2319" i="1"/>
  <c r="J2233" i="1"/>
  <c r="J2234" i="1"/>
  <c r="J2235" i="1"/>
  <c r="J2236" i="1"/>
  <c r="J2237" i="1"/>
  <c r="J2238" i="1"/>
  <c r="J2239" i="1"/>
  <c r="J2240" i="1"/>
  <c r="J5553" i="1"/>
  <c r="J5554" i="1"/>
  <c r="J5555" i="1"/>
  <c r="J5556" i="1"/>
  <c r="J5557" i="1"/>
  <c r="J5558" i="1"/>
  <c r="J5559" i="1"/>
  <c r="J5560" i="1"/>
  <c r="J5561" i="1"/>
  <c r="J1939" i="1"/>
  <c r="J1940" i="1"/>
  <c r="J2666" i="1"/>
  <c r="J2667" i="1"/>
  <c r="J2668" i="1"/>
  <c r="J2669" i="1"/>
  <c r="J2670" i="1"/>
  <c r="J2671" i="1"/>
  <c r="J2672" i="1"/>
  <c r="J2673" i="1"/>
  <c r="J2674" i="1"/>
  <c r="J2675" i="1"/>
  <c r="J2676" i="1"/>
  <c r="J4986" i="1"/>
  <c r="J4987" i="1"/>
  <c r="J4988" i="1"/>
  <c r="J3011" i="1"/>
  <c r="J3012" i="1"/>
  <c r="J3013" i="1"/>
  <c r="J3014" i="1"/>
  <c r="J3015" i="1"/>
  <c r="J3016" i="1"/>
  <c r="J3017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5574" i="1"/>
  <c r="J5575" i="1"/>
  <c r="J5576" i="1"/>
  <c r="J3367" i="1"/>
  <c r="J3368" i="1"/>
  <c r="J3369" i="1"/>
  <c r="J3370" i="1"/>
  <c r="J3371" i="1"/>
  <c r="J3372" i="1"/>
  <c r="J3373" i="1"/>
  <c r="J3374" i="1"/>
  <c r="J3375" i="1"/>
  <c r="J5529" i="1"/>
  <c r="J5530" i="1"/>
  <c r="J3532" i="1"/>
  <c r="J3533" i="1"/>
  <c r="J3534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3026" i="1"/>
  <c r="J3027" i="1"/>
  <c r="J3028" i="1"/>
  <c r="J2489" i="1"/>
  <c r="J2490" i="1"/>
  <c r="J2491" i="1"/>
  <c r="J2492" i="1"/>
  <c r="J2493" i="1"/>
  <c r="J2754" i="1"/>
  <c r="J2755" i="1"/>
  <c r="J2756" i="1"/>
  <c r="J2757" i="1"/>
  <c r="J2758" i="1"/>
  <c r="J2749" i="1"/>
  <c r="J2750" i="1"/>
  <c r="J2751" i="1"/>
  <c r="J2752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928" i="1"/>
  <c r="J3929" i="1"/>
  <c r="J3930" i="1"/>
  <c r="J3931" i="1"/>
  <c r="J3932" i="1"/>
  <c r="J3933" i="1"/>
  <c r="J3934" i="1"/>
  <c r="J3935" i="1"/>
  <c r="J3936" i="1"/>
  <c r="J5585" i="1"/>
  <c r="J5586" i="1"/>
  <c r="J5587" i="1"/>
  <c r="J5588" i="1"/>
  <c r="J5589" i="1"/>
  <c r="J5590" i="1"/>
  <c r="J5591" i="1"/>
  <c r="J5592" i="1"/>
  <c r="J4597" i="1"/>
  <c r="J4598" i="1"/>
  <c r="J4599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396" i="1"/>
  <c r="J2397" i="1"/>
  <c r="J2545" i="1"/>
  <c r="J2546" i="1"/>
  <c r="J2547" i="1"/>
  <c r="J2548" i="1"/>
  <c r="J2549" i="1"/>
  <c r="J2550" i="1"/>
  <c r="J2551" i="1"/>
  <c r="J2552" i="1"/>
  <c r="J2553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3468" i="1"/>
  <c r="J3469" i="1"/>
  <c r="J3470" i="1"/>
  <c r="J3471" i="1"/>
  <c r="J3472" i="1"/>
  <c r="J3473" i="1"/>
  <c r="J3474" i="1"/>
  <c r="J2495" i="1"/>
  <c r="J2496" i="1"/>
  <c r="J2497" i="1"/>
  <c r="J2498" i="1"/>
  <c r="J2499" i="1"/>
  <c r="J2500" i="1"/>
  <c r="J2501" i="1"/>
  <c r="J2502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2404" i="1"/>
  <c r="J2405" i="1"/>
  <c r="J2406" i="1"/>
  <c r="J2407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3262" i="1"/>
  <c r="J3263" i="1"/>
  <c r="J3264" i="1"/>
  <c r="J3265" i="1"/>
  <c r="J3266" i="1"/>
  <c r="J3267" i="1"/>
  <c r="J3443" i="1"/>
  <c r="J3444" i="1"/>
  <c r="J3445" i="1"/>
  <c r="J3446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2473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3858" i="1"/>
  <c r="J3859" i="1"/>
  <c r="J3860" i="1"/>
  <c r="J3861" i="1"/>
  <c r="J3862" i="1"/>
  <c r="J5578" i="1"/>
  <c r="J5579" i="1"/>
  <c r="J5580" i="1"/>
  <c r="J5581" i="1"/>
  <c r="J5582" i="1"/>
  <c r="J5583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3198" i="1"/>
  <c r="J3199" i="1"/>
  <c r="J3200" i="1"/>
  <c r="J3201" i="1"/>
  <c r="J3202" i="1"/>
  <c r="J3203" i="1"/>
  <c r="J3204" i="1"/>
  <c r="J2928" i="1"/>
  <c r="J2929" i="1"/>
  <c r="J2930" i="1"/>
  <c r="J2504" i="1"/>
  <c r="J2505" i="1"/>
  <c r="J2506" i="1"/>
  <c r="J2507" i="1"/>
  <c r="J2508" i="1"/>
  <c r="J2509" i="1"/>
  <c r="J3255" i="1"/>
  <c r="J3256" i="1"/>
  <c r="J3257" i="1"/>
  <c r="J3258" i="1"/>
  <c r="J3259" i="1"/>
  <c r="J3260" i="1"/>
  <c r="J2789" i="1"/>
  <c r="J2790" i="1"/>
  <c r="J2791" i="1"/>
  <c r="J2792" i="1"/>
  <c r="J2793" i="1"/>
  <c r="J2794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3815" i="1"/>
  <c r="J3816" i="1"/>
  <c r="J3817" i="1"/>
  <c r="J3818" i="1"/>
  <c r="J3819" i="1"/>
  <c r="J3820" i="1"/>
  <c r="J3821" i="1"/>
  <c r="J3822" i="1"/>
  <c r="J3823" i="1"/>
  <c r="J3824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2796" i="1"/>
  <c r="J2797" i="1"/>
  <c r="J2798" i="1"/>
  <c r="J2785" i="1"/>
  <c r="J2786" i="1"/>
  <c r="J2787" i="1"/>
  <c r="J3486" i="1"/>
  <c r="J3487" i="1"/>
  <c r="J3488" i="1"/>
  <c r="J3489" i="1"/>
  <c r="J3490" i="1"/>
  <c r="J3491" i="1"/>
  <c r="J3169" i="1"/>
  <c r="J3170" i="1"/>
  <c r="J2482" i="1"/>
  <c r="J2483" i="1"/>
  <c r="J2484" i="1"/>
  <c r="J2485" i="1"/>
  <c r="J2486" i="1"/>
  <c r="J2487" i="1"/>
  <c r="J2518" i="1"/>
  <c r="J2519" i="1"/>
  <c r="J2520" i="1"/>
  <c r="J2521" i="1"/>
  <c r="J2522" i="1"/>
  <c r="J2834" i="1"/>
  <c r="J2835" i="1"/>
  <c r="J2836" i="1"/>
  <c r="J2220" i="1"/>
  <c r="J2221" i="1"/>
  <c r="J2222" i="1"/>
  <c r="J2223" i="1"/>
  <c r="J2224" i="1"/>
  <c r="J2225" i="1"/>
  <c r="J2226" i="1"/>
  <c r="J2227" i="1"/>
  <c r="J5085" i="1"/>
  <c r="J5086" i="1"/>
  <c r="J5087" i="1"/>
  <c r="J2729" i="1"/>
  <c r="J2730" i="1"/>
  <c r="J2782" i="1"/>
  <c r="J2783" i="1"/>
  <c r="J5025" i="1"/>
  <c r="J5026" i="1"/>
  <c r="J5027" i="1"/>
  <c r="J3432" i="1"/>
  <c r="J3433" i="1"/>
  <c r="J3434" i="1"/>
  <c r="J3435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172" i="1"/>
  <c r="J3173" i="1"/>
  <c r="J3174" i="1"/>
  <c r="J3175" i="1"/>
  <c r="J3176" i="1"/>
  <c r="J3519" i="1"/>
  <c r="J3520" i="1"/>
  <c r="J3521" i="1"/>
  <c r="J3522" i="1"/>
  <c r="J3385" i="1"/>
  <c r="J3196" i="1"/>
  <c r="J2664" i="1"/>
  <c r="J5274" i="1"/>
  <c r="J5275" i="1"/>
  <c r="J5276" i="1"/>
  <c r="J5277" i="1"/>
  <c r="J2972" i="1"/>
  <c r="J2973" i="1"/>
  <c r="J2974" i="1"/>
  <c r="J2975" i="1"/>
  <c r="J2399" i="1"/>
  <c r="J2400" i="1"/>
  <c r="J2401" i="1"/>
  <c r="J2402" i="1"/>
  <c r="J2994" i="1"/>
  <c r="J2995" i="1"/>
  <c r="J2996" i="1"/>
  <c r="J2997" i="1"/>
  <c r="J2998" i="1"/>
  <c r="J2999" i="1"/>
  <c r="J3000" i="1"/>
  <c r="J3001" i="1"/>
  <c r="J3002" i="1"/>
  <c r="J3003" i="1"/>
  <c r="J2140" i="1"/>
  <c r="J2141" i="1"/>
  <c r="J2142" i="1"/>
  <c r="J2143" i="1"/>
  <c r="J2144" i="1"/>
  <c r="J3073" i="1"/>
  <c r="J3074" i="1"/>
  <c r="J3075" i="1"/>
  <c r="J3076" i="1"/>
  <c r="J3077" i="1"/>
  <c r="J3078" i="1"/>
  <c r="J3030" i="1"/>
  <c r="J3031" i="1"/>
  <c r="J3032" i="1"/>
  <c r="J3033" i="1"/>
  <c r="J3034" i="1"/>
  <c r="J3035" i="1"/>
  <c r="J3036" i="1"/>
  <c r="J3037" i="1"/>
  <c r="J5385" i="1"/>
  <c r="J5386" i="1"/>
  <c r="J5387" i="1"/>
  <c r="J5388" i="1"/>
  <c r="J3206" i="1"/>
  <c r="J3207" i="1"/>
  <c r="J3208" i="1"/>
  <c r="J3005" i="1"/>
  <c r="J3006" i="1"/>
  <c r="J3007" i="1"/>
  <c r="J3008" i="1"/>
  <c r="J3009" i="1"/>
  <c r="J3332" i="1"/>
  <c r="J3333" i="1"/>
  <c r="J3334" i="1"/>
  <c r="J3335" i="1"/>
  <c r="J3336" i="1"/>
  <c r="J3337" i="1"/>
  <c r="J3338" i="1"/>
  <c r="J3339" i="1"/>
  <c r="J3340" i="1"/>
  <c r="J3341" i="1"/>
  <c r="J3342" i="1"/>
  <c r="J5218" i="1"/>
  <c r="J5219" i="1"/>
  <c r="J5220" i="1"/>
  <c r="J3281" i="1"/>
  <c r="J3344" i="1"/>
  <c r="J3345" i="1"/>
  <c r="J3346" i="1"/>
  <c r="J3347" i="1"/>
  <c r="J3348" i="1"/>
  <c r="J3349" i="1"/>
  <c r="J5045" i="1"/>
  <c r="J5046" i="1"/>
  <c r="J5047" i="1"/>
  <c r="J5048" i="1"/>
  <c r="J3091" i="1"/>
  <c r="J3092" i="1"/>
  <c r="J3093" i="1"/>
  <c r="J3094" i="1"/>
  <c r="J3095" i="1"/>
  <c r="J3096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3546" i="1"/>
  <c r="J3547" i="1"/>
  <c r="J3548" i="1"/>
  <c r="J3299" i="1"/>
  <c r="J3300" i="1"/>
  <c r="J3301" i="1"/>
  <c r="J3302" i="1"/>
  <c r="J3303" i="1"/>
  <c r="J3304" i="1"/>
  <c r="J5383" i="1"/>
  <c r="J3318" i="1"/>
  <c r="J3319" i="1"/>
  <c r="J3059" i="1"/>
  <c r="J3060" i="1"/>
  <c r="J3550" i="1"/>
  <c r="J3551" i="1"/>
  <c r="J3552" i="1"/>
  <c r="J3553" i="1"/>
  <c r="J3554" i="1"/>
  <c r="J3555" i="1"/>
  <c r="J3275" i="1"/>
  <c r="J3276" i="1"/>
  <c r="J3277" i="1"/>
  <c r="J3278" i="1"/>
  <c r="J3279" i="1"/>
  <c r="J5224" i="1"/>
  <c r="J5225" i="1"/>
  <c r="J522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3761" i="1"/>
  <c r="J3762" i="1"/>
  <c r="J3763" i="1"/>
  <c r="J3493" i="1"/>
  <c r="J3494" i="1"/>
  <c r="J3495" i="1"/>
  <c r="J3984" i="1"/>
  <c r="J3361" i="1"/>
  <c r="J3362" i="1"/>
  <c r="J3363" i="1"/>
  <c r="J3364" i="1"/>
  <c r="J3365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3377" i="1"/>
  <c r="J3378" i="1"/>
  <c r="J3379" i="1"/>
  <c r="J3380" i="1"/>
  <c r="J3381" i="1"/>
  <c r="J3382" i="1"/>
  <c r="J3383" i="1"/>
  <c r="J5378" i="1"/>
  <c r="J5379" i="1"/>
  <c r="J3847" i="1"/>
  <c r="J3848" i="1"/>
  <c r="J3849" i="1"/>
  <c r="J3850" i="1"/>
  <c r="J3851" i="1"/>
  <c r="J3852" i="1"/>
  <c r="J3853" i="1"/>
  <c r="J3854" i="1"/>
  <c r="J3191" i="1"/>
  <c r="J3192" i="1"/>
  <c r="J3193" i="1"/>
  <c r="J3194" i="1"/>
  <c r="J3901" i="1"/>
  <c r="J3902" i="1"/>
  <c r="J3903" i="1"/>
  <c r="J3904" i="1"/>
  <c r="J3396" i="1"/>
  <c r="J3397" i="1"/>
  <c r="J3398" i="1"/>
  <c r="J3399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5230" i="1"/>
  <c r="J5231" i="1"/>
  <c r="J5232" i="1"/>
  <c r="J5233" i="1"/>
  <c r="J5234" i="1"/>
  <c r="J5235" i="1"/>
  <c r="J5236" i="1"/>
  <c r="J5237" i="1"/>
  <c r="J5238" i="1"/>
  <c r="J3829" i="1"/>
  <c r="J3210" i="1"/>
  <c r="J3211" i="1"/>
  <c r="J3212" i="1"/>
  <c r="J3213" i="1"/>
  <c r="J3214" i="1"/>
  <c r="J3215" i="1"/>
  <c r="J3216" i="1"/>
  <c r="J3217" i="1"/>
  <c r="J3218" i="1"/>
  <c r="J3356" i="1"/>
  <c r="J3357" i="1"/>
  <c r="J3358" i="1"/>
  <c r="J3359" i="1"/>
  <c r="J3425" i="1"/>
  <c r="J3426" i="1"/>
  <c r="J3427" i="1"/>
  <c r="J3428" i="1"/>
  <c r="J5152" i="1"/>
  <c r="J5153" i="1"/>
  <c r="J5154" i="1"/>
  <c r="J5033" i="1"/>
  <c r="J5034" i="1"/>
  <c r="J3283" i="1"/>
  <c r="J3284" i="1"/>
  <c r="J3311" i="1"/>
  <c r="J3312" i="1"/>
  <c r="J3313" i="1"/>
  <c r="J3314" i="1"/>
  <c r="J3315" i="1"/>
  <c r="J3316" i="1"/>
  <c r="J3306" i="1"/>
  <c r="J3307" i="1"/>
  <c r="J3308" i="1"/>
  <c r="J3309" i="1"/>
  <c r="J3387" i="1"/>
  <c r="J3388" i="1"/>
  <c r="J3389" i="1"/>
  <c r="J3390" i="1"/>
  <c r="J3391" i="1"/>
  <c r="J3392" i="1"/>
  <c r="J3393" i="1"/>
  <c r="J3394" i="1"/>
  <c r="J5164" i="1"/>
  <c r="J5165" i="1"/>
  <c r="J5166" i="1"/>
  <c r="J5167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019" i="1"/>
  <c r="J3020" i="1"/>
  <c r="J3021" i="1"/>
  <c r="J3022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524" i="1"/>
  <c r="J3525" i="1"/>
  <c r="J3526" i="1"/>
  <c r="J3528" i="1"/>
  <c r="J3529" i="1"/>
  <c r="J3530" i="1"/>
  <c r="J3637" i="1"/>
  <c r="J3638" i="1"/>
  <c r="J3639" i="1"/>
  <c r="J5125" i="1"/>
  <c r="J5126" i="1"/>
  <c r="J5127" i="1"/>
  <c r="J5128" i="1"/>
  <c r="J3845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5172" i="1"/>
  <c r="J5173" i="1"/>
  <c r="J5174" i="1"/>
  <c r="J5175" i="1"/>
  <c r="J5176" i="1"/>
  <c r="J3437" i="1"/>
  <c r="J3438" i="1"/>
  <c r="J3439" i="1"/>
  <c r="J3440" i="1"/>
  <c r="J3441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4404" i="1"/>
  <c r="J4405" i="1"/>
  <c r="J4406" i="1"/>
  <c r="J4407" i="1"/>
  <c r="J5145" i="1"/>
  <c r="J5195" i="1"/>
  <c r="J5196" i="1"/>
  <c r="J5197" i="1"/>
  <c r="J5198" i="1"/>
  <c r="J5199" i="1"/>
  <c r="J3584" i="1"/>
  <c r="J3585" i="1"/>
  <c r="J3586" i="1"/>
  <c r="J3587" i="1"/>
  <c r="J3588" i="1"/>
  <c r="J3589" i="1"/>
  <c r="J3590" i="1"/>
  <c r="J3591" i="1"/>
  <c r="J3592" i="1"/>
  <c r="J3630" i="1"/>
  <c r="J3631" i="1"/>
  <c r="J3632" i="1"/>
  <c r="J3633" i="1"/>
  <c r="J3634" i="1"/>
  <c r="J3635" i="1"/>
  <c r="J4847" i="1"/>
  <c r="J4848" i="1"/>
  <c r="J4849" i="1"/>
  <c r="J4850" i="1"/>
  <c r="J3594" i="1"/>
  <c r="J3514" i="1"/>
  <c r="J3515" i="1"/>
  <c r="J3516" i="1"/>
  <c r="J3517" i="1"/>
  <c r="J3220" i="1"/>
  <c r="J3221" i="1"/>
  <c r="J3222" i="1"/>
  <c r="J3223" i="1"/>
  <c r="J3224" i="1"/>
  <c r="J5214" i="1"/>
  <c r="J4560" i="1"/>
  <c r="J4561" i="1"/>
  <c r="J3609" i="1"/>
  <c r="J3610" i="1"/>
  <c r="J3611" i="1"/>
  <c r="J3612" i="1"/>
  <c r="J4416" i="1"/>
  <c r="J4417" i="1"/>
  <c r="J4418" i="1"/>
  <c r="J4419" i="1"/>
  <c r="J4420" i="1"/>
  <c r="J4421" i="1"/>
  <c r="J4422" i="1"/>
  <c r="J4423" i="1"/>
  <c r="J4424" i="1"/>
  <c r="J4425" i="1"/>
  <c r="J3767" i="1"/>
  <c r="J3768" i="1"/>
  <c r="J3769" i="1"/>
  <c r="J3770" i="1"/>
  <c r="J3771" i="1"/>
  <c r="J3772" i="1"/>
  <c r="J3773" i="1"/>
  <c r="J3774" i="1"/>
  <c r="J3418" i="1"/>
  <c r="J3419" i="1"/>
  <c r="J3420" i="1"/>
  <c r="J3421" i="1"/>
  <c r="J3422" i="1"/>
  <c r="J3423" i="1"/>
  <c r="J3269" i="1"/>
  <c r="J3270" i="1"/>
  <c r="J3271" i="1"/>
  <c r="J3272" i="1"/>
  <c r="J3273" i="1"/>
  <c r="J3964" i="1"/>
  <c r="J3965" i="1"/>
  <c r="J3966" i="1"/>
  <c r="J3062" i="1"/>
  <c r="J3063" i="1"/>
  <c r="J3064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803" i="1"/>
  <c r="J3804" i="1"/>
  <c r="J3805" i="1"/>
  <c r="J3806" i="1"/>
  <c r="J3807" i="1"/>
  <c r="J3476" i="1"/>
  <c r="J3477" i="1"/>
  <c r="J3478" i="1"/>
  <c r="J3479" i="1"/>
  <c r="J3480" i="1"/>
  <c r="J3481" i="1"/>
  <c r="J3482" i="1"/>
  <c r="J3483" i="1"/>
  <c r="J3484" i="1"/>
  <c r="J5381" i="1"/>
  <c r="J3641" i="1"/>
  <c r="J3642" i="1"/>
  <c r="J3643" i="1"/>
  <c r="J3644" i="1"/>
  <c r="J3645" i="1"/>
  <c r="J3646" i="1"/>
  <c r="J5355" i="1"/>
  <c r="J5356" i="1"/>
  <c r="J5029" i="1"/>
  <c r="J5030" i="1"/>
  <c r="J5031" i="1"/>
  <c r="J3536" i="1"/>
  <c r="J3537" i="1"/>
  <c r="J3538" i="1"/>
  <c r="J3539" i="1"/>
  <c r="J3540" i="1"/>
  <c r="J3541" i="1"/>
  <c r="J3906" i="1"/>
  <c r="J3907" i="1"/>
  <c r="J3908" i="1"/>
  <c r="J3909" i="1"/>
  <c r="J3910" i="1"/>
  <c r="J3911" i="1"/>
  <c r="J3912" i="1"/>
  <c r="J3913" i="1"/>
  <c r="J3914" i="1"/>
  <c r="J3789" i="1"/>
  <c r="J3790" i="1"/>
  <c r="J3791" i="1"/>
  <c r="J3793" i="1"/>
  <c r="J3794" i="1"/>
  <c r="J3795" i="1"/>
  <c r="J3796" i="1"/>
  <c r="J3797" i="1"/>
  <c r="J3798" i="1"/>
  <c r="J3781" i="1"/>
  <c r="J3954" i="1"/>
  <c r="J3955" i="1"/>
  <c r="J3956" i="1"/>
  <c r="J3957" i="1"/>
  <c r="J3958" i="1"/>
  <c r="J3959" i="1"/>
  <c r="J3960" i="1"/>
  <c r="J3961" i="1"/>
  <c r="J3962" i="1"/>
  <c r="J3024" i="1"/>
  <c r="J4110" i="1"/>
  <c r="J4111" i="1"/>
  <c r="J4112" i="1"/>
  <c r="J4113" i="1"/>
  <c r="J3809" i="1"/>
  <c r="J5080" i="1"/>
  <c r="J4161" i="1"/>
  <c r="J4162" i="1"/>
  <c r="J4163" i="1"/>
  <c r="J4164" i="1"/>
  <c r="J4165" i="1"/>
  <c r="J3648" i="1"/>
  <c r="J3649" i="1"/>
  <c r="J4966" i="1"/>
  <c r="J4967" i="1"/>
  <c r="J4968" i="1"/>
  <c r="J4969" i="1"/>
  <c r="J4970" i="1"/>
  <c r="J5532" i="1"/>
  <c r="J5533" i="1"/>
  <c r="J5534" i="1"/>
  <c r="J5535" i="1"/>
  <c r="J5205" i="1"/>
  <c r="J5206" i="1"/>
  <c r="J5207" i="1"/>
  <c r="J5208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240" i="1"/>
  <c r="J5241" i="1"/>
  <c r="J5242" i="1"/>
  <c r="J5243" i="1"/>
  <c r="J5244" i="1"/>
  <c r="J5245" i="1"/>
  <c r="J5246" i="1"/>
  <c r="J5247" i="1"/>
  <c r="J5248" i="1"/>
  <c r="J5216" i="1"/>
  <c r="J5395" i="1"/>
  <c r="J5396" i="1"/>
  <c r="J5397" i="1"/>
  <c r="J5398" i="1"/>
  <c r="J3921" i="1"/>
  <c r="J3922" i="1"/>
  <c r="J3759" i="1"/>
  <c r="J3783" i="1"/>
  <c r="J3784" i="1"/>
  <c r="J3785" i="1"/>
  <c r="J3776" i="1"/>
  <c r="J3777" i="1"/>
  <c r="J3778" i="1"/>
  <c r="J3779" i="1"/>
  <c r="J3856" i="1"/>
  <c r="J3448" i="1"/>
  <c r="J3449" i="1"/>
  <c r="J5112" i="1"/>
  <c r="J5113" i="1"/>
  <c r="J3787" i="1"/>
  <c r="J3977" i="1"/>
  <c r="J3978" i="1"/>
  <c r="J3979" i="1"/>
  <c r="J3980" i="1"/>
  <c r="J3981" i="1"/>
  <c r="J3982" i="1"/>
  <c r="J3800" i="1"/>
  <c r="J3801" i="1"/>
  <c r="J4022" i="1"/>
  <c r="J4023" i="1"/>
  <c r="J4024" i="1"/>
  <c r="J4012" i="1"/>
  <c r="J4013" i="1"/>
  <c r="J4014" i="1"/>
  <c r="J3430" i="1"/>
  <c r="J3811" i="1"/>
  <c r="J3812" i="1"/>
  <c r="J3813" i="1"/>
  <c r="J5351" i="1"/>
  <c r="J5352" i="1"/>
  <c r="J5353" i="1"/>
  <c r="J5054" i="1"/>
  <c r="J5055" i="1"/>
  <c r="J5056" i="1"/>
  <c r="J5057" i="1"/>
  <c r="J5058" i="1"/>
  <c r="J5059" i="1"/>
  <c r="J5060" i="1"/>
  <c r="J5061" i="1"/>
  <c r="J5062" i="1"/>
  <c r="J5063" i="1"/>
  <c r="J5064" i="1"/>
  <c r="J5082" i="1"/>
  <c r="J5083" i="1"/>
  <c r="J3826" i="1"/>
  <c r="J3827" i="1"/>
  <c r="J5283" i="1"/>
  <c r="J5284" i="1"/>
  <c r="J5285" i="1"/>
  <c r="J5286" i="1"/>
  <c r="J5287" i="1"/>
  <c r="J3916" i="1"/>
  <c r="J3917" i="1"/>
  <c r="J3918" i="1"/>
  <c r="J3919" i="1"/>
  <c r="J4974" i="1"/>
  <c r="J4975" i="1"/>
  <c r="J4976" i="1"/>
  <c r="J4977" i="1"/>
  <c r="J4978" i="1"/>
  <c r="J4979" i="1"/>
  <c r="J4171" i="1"/>
  <c r="J4172" i="1"/>
  <c r="J4173" i="1"/>
  <c r="J3765" i="1"/>
  <c r="J3924" i="1"/>
  <c r="J3925" i="1"/>
  <c r="J3926" i="1"/>
  <c r="J5375" i="1"/>
  <c r="J5376" i="1"/>
  <c r="J3543" i="1"/>
  <c r="J3544" i="1"/>
  <c r="J5022" i="1"/>
  <c r="J5023" i="1"/>
  <c r="J5117" i="1"/>
  <c r="J3899" i="1"/>
  <c r="J4492" i="1"/>
  <c r="J4493" i="1"/>
  <c r="J4494" i="1"/>
  <c r="J4495" i="1"/>
  <c r="J4496" i="1"/>
  <c r="J4497" i="1"/>
  <c r="J4498" i="1"/>
  <c r="J4499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81" i="1"/>
  <c r="J4182" i="1"/>
  <c r="J5178" i="1"/>
  <c r="J5179" i="1"/>
  <c r="J5099" i="1"/>
  <c r="J4149" i="1"/>
  <c r="J4150" i="1"/>
  <c r="J4151" i="1"/>
  <c r="J4152" i="1"/>
  <c r="J4153" i="1"/>
  <c r="J4154" i="1"/>
  <c r="J4155" i="1"/>
  <c r="J4156" i="1"/>
  <c r="J4157" i="1"/>
  <c r="J4158" i="1"/>
  <c r="J4159" i="1"/>
  <c r="J5279" i="1"/>
  <c r="J5280" i="1"/>
  <c r="J5281" i="1"/>
  <c r="J4075" i="1"/>
  <c r="J4076" i="1"/>
  <c r="J4077" i="1"/>
  <c r="J3970" i="1"/>
  <c r="J3971" i="1"/>
  <c r="J3972" i="1"/>
  <c r="J3973" i="1"/>
  <c r="J3974" i="1"/>
  <c r="J3975" i="1"/>
  <c r="J4199" i="1"/>
  <c r="J4200" i="1"/>
  <c r="J4201" i="1"/>
  <c r="J4202" i="1"/>
  <c r="J4071" i="1"/>
  <c r="J4072" i="1"/>
  <c r="J4073" i="1"/>
  <c r="J3968" i="1"/>
  <c r="J4118" i="1"/>
  <c r="J4119" i="1"/>
  <c r="J4120" i="1"/>
  <c r="J4121" i="1"/>
  <c r="J4122" i="1"/>
  <c r="J4123" i="1"/>
  <c r="J4124" i="1"/>
  <c r="J4067" i="1"/>
  <c r="J4068" i="1"/>
  <c r="J4069" i="1"/>
  <c r="J4098" i="1"/>
  <c r="J4099" i="1"/>
  <c r="J4100" i="1"/>
  <c r="J4101" i="1"/>
  <c r="J3994" i="1"/>
  <c r="J3995" i="1"/>
  <c r="J3996" i="1"/>
  <c r="J3997" i="1"/>
  <c r="J3998" i="1"/>
  <c r="J3999" i="1"/>
  <c r="J4000" i="1"/>
  <c r="J4001" i="1"/>
  <c r="J4115" i="1"/>
  <c r="J4116" i="1"/>
  <c r="J4436" i="1"/>
  <c r="J4437" i="1"/>
  <c r="J4438" i="1"/>
  <c r="J4439" i="1"/>
  <c r="J4440" i="1"/>
  <c r="J5143" i="1"/>
  <c r="J4016" i="1"/>
  <c r="J4017" i="1"/>
  <c r="J4018" i="1"/>
  <c r="J4019" i="1"/>
  <c r="J4020" i="1"/>
  <c r="J4003" i="1"/>
  <c r="J4004" i="1"/>
  <c r="J4005" i="1"/>
  <c r="J4006" i="1"/>
  <c r="J4007" i="1"/>
  <c r="J4008" i="1"/>
  <c r="J4009" i="1"/>
  <c r="J4010" i="1"/>
  <c r="J5358" i="1"/>
  <c r="J5359" i="1"/>
  <c r="J5360" i="1"/>
  <c r="J5361" i="1"/>
  <c r="J5362" i="1"/>
  <c r="J5363" i="1"/>
  <c r="J5364" i="1"/>
  <c r="J5365" i="1"/>
  <c r="J5366" i="1"/>
  <c r="J5368" i="1"/>
  <c r="J4184" i="1"/>
  <c r="J4185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468" i="1"/>
  <c r="J4469" i="1"/>
  <c r="J4470" i="1"/>
  <c r="J4471" i="1"/>
  <c r="J4472" i="1"/>
  <c r="J4473" i="1"/>
  <c r="J4474" i="1"/>
  <c r="J4475" i="1"/>
  <c r="J4103" i="1"/>
  <c r="J4104" i="1"/>
  <c r="J4105" i="1"/>
  <c r="J4106" i="1"/>
  <c r="J4107" i="1"/>
  <c r="J4108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4026" i="1"/>
  <c r="J4027" i="1"/>
  <c r="J4028" i="1"/>
  <c r="J4029" i="1"/>
  <c r="J4030" i="1"/>
  <c r="J4031" i="1"/>
  <c r="J4032" i="1"/>
  <c r="J4033" i="1"/>
  <c r="J4034" i="1"/>
  <c r="J4035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181" i="1"/>
  <c r="J5182" i="1"/>
  <c r="J5183" i="1"/>
  <c r="J5184" i="1"/>
  <c r="J5185" i="1"/>
  <c r="J3351" i="1"/>
  <c r="J3352" i="1"/>
  <c r="J3353" i="1"/>
  <c r="J3354" i="1"/>
  <c r="J4175" i="1"/>
  <c r="J4176" i="1"/>
  <c r="J4640" i="1"/>
  <c r="J4641" i="1"/>
  <c r="J4642" i="1"/>
  <c r="J4643" i="1"/>
  <c r="J4644" i="1"/>
  <c r="J4196" i="1"/>
  <c r="J4197" i="1"/>
  <c r="J4144" i="1"/>
  <c r="J4145" i="1"/>
  <c r="J4146" i="1"/>
  <c r="J4147" i="1"/>
  <c r="J4629" i="1"/>
  <c r="J5130" i="1"/>
  <c r="J5131" i="1"/>
  <c r="J5132" i="1"/>
  <c r="J5133" i="1"/>
  <c r="J5134" i="1"/>
  <c r="J5135" i="1"/>
  <c r="J5136" i="1"/>
  <c r="J5137" i="1"/>
  <c r="J5138" i="1"/>
  <c r="J4459" i="1"/>
  <c r="J4460" i="1"/>
  <c r="J4456" i="1"/>
  <c r="J4457" i="1"/>
  <c r="J4401" i="1"/>
  <c r="J4402" i="1"/>
  <c r="J4193" i="1"/>
  <c r="J4194" i="1"/>
  <c r="J5101" i="1"/>
  <c r="J5102" i="1"/>
  <c r="J5103" i="1"/>
  <c r="J5104" i="1"/>
  <c r="J5105" i="1"/>
  <c r="J5106" i="1"/>
  <c r="J4204" i="1"/>
  <c r="J4205" i="1"/>
  <c r="J4206" i="1"/>
  <c r="J4207" i="1"/>
  <c r="J4208" i="1"/>
  <c r="J4209" i="1"/>
  <c r="J4210" i="1"/>
  <c r="J4211" i="1"/>
  <c r="J4212" i="1"/>
  <c r="J5078" i="1"/>
  <c r="J4178" i="1"/>
  <c r="J4179" i="1"/>
  <c r="J4413" i="1"/>
  <c r="J4414" i="1"/>
  <c r="J5228" i="1"/>
  <c r="J4427" i="1"/>
  <c r="J4187" i="1"/>
  <c r="J4188" i="1"/>
  <c r="J4189" i="1"/>
  <c r="J4190" i="1"/>
  <c r="J4191" i="1"/>
  <c r="J5075" i="1"/>
  <c r="J5076" i="1"/>
  <c r="J4381" i="1"/>
  <c r="J4382" i="1"/>
  <c r="J5370" i="1"/>
  <c r="J5371" i="1"/>
  <c r="J5372" i="1"/>
  <c r="J5373" i="1"/>
  <c r="J5160" i="1"/>
  <c r="J5089" i="1"/>
  <c r="J4214" i="1"/>
  <c r="J4215" i="1"/>
  <c r="J4216" i="1"/>
  <c r="J4217" i="1"/>
  <c r="J4218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379" i="1"/>
  <c r="J5210" i="1"/>
  <c r="J5211" i="1"/>
  <c r="J5212" i="1"/>
  <c r="J4384" i="1"/>
  <c r="J4385" i="1"/>
  <c r="J4126" i="1"/>
  <c r="J4434" i="1"/>
  <c r="J5390" i="1"/>
  <c r="J5391" i="1"/>
  <c r="J5392" i="1"/>
  <c r="J5393" i="1"/>
  <c r="J4167" i="1"/>
  <c r="J4168" i="1"/>
  <c r="J4169" i="1"/>
  <c r="J4409" i="1"/>
  <c r="J4410" i="1"/>
  <c r="J4411" i="1"/>
  <c r="J4462" i="1"/>
  <c r="J4463" i="1"/>
  <c r="J4452" i="1"/>
  <c r="J4453" i="1"/>
  <c r="J4454" i="1"/>
  <c r="J5222" i="1"/>
  <c r="J4654" i="1"/>
  <c r="J4655" i="1"/>
  <c r="J4656" i="1"/>
  <c r="J4501" i="1"/>
  <c r="J4502" i="1"/>
  <c r="J4503" i="1"/>
  <c r="J4504" i="1"/>
  <c r="J4505" i="1"/>
  <c r="J4506" i="1"/>
  <c r="J4507" i="1"/>
  <c r="J4646" i="1"/>
  <c r="J4647" i="1"/>
  <c r="J4648" i="1"/>
  <c r="J4856" i="1"/>
  <c r="J4857" i="1"/>
  <c r="J4858" i="1"/>
  <c r="J4429" i="1"/>
  <c r="J4430" i="1"/>
  <c r="J4431" i="1"/>
  <c r="J4432" i="1"/>
  <c r="J5162" i="1"/>
  <c r="J4442" i="1"/>
  <c r="J4443" i="1"/>
  <c r="J4444" i="1"/>
  <c r="J4445" i="1"/>
  <c r="J4446" i="1"/>
  <c r="J4447" i="1"/>
  <c r="J4448" i="1"/>
  <c r="J4808" i="1"/>
  <c r="J4809" i="1"/>
  <c r="J4810" i="1"/>
  <c r="J4450" i="1"/>
  <c r="J4465" i="1"/>
  <c r="J4466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050" i="1"/>
  <c r="J5051" i="1"/>
  <c r="J5052" i="1"/>
  <c r="J4604" i="1"/>
  <c r="J4605" i="1"/>
  <c r="J4821" i="1"/>
  <c r="J4822" i="1"/>
  <c r="J4823" i="1"/>
  <c r="J4824" i="1"/>
  <c r="J4542" i="1"/>
  <c r="J499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487" i="1"/>
  <c r="J4488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490" i="1"/>
  <c r="J4826" i="1"/>
  <c r="J5156" i="1"/>
  <c r="J5157" i="1"/>
  <c r="J5158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43" i="1"/>
  <c r="J4744" i="1"/>
  <c r="J4745" i="1"/>
  <c r="J4746" i="1"/>
  <c r="J4747" i="1"/>
  <c r="J4748" i="1"/>
  <c r="J4625" i="1"/>
  <c r="J5263" i="1"/>
  <c r="J5264" i="1"/>
  <c r="J5265" i="1"/>
  <c r="J5266" i="1"/>
  <c r="J5267" i="1"/>
  <c r="J5268" i="1"/>
  <c r="J5269" i="1"/>
  <c r="J4477" i="1"/>
  <c r="J4478" i="1"/>
  <c r="J4479" i="1"/>
  <c r="J4563" i="1"/>
  <c r="J4564" i="1"/>
  <c r="J4586" i="1"/>
  <c r="J4587" i="1"/>
  <c r="J4588" i="1"/>
  <c r="J4589" i="1"/>
  <c r="J4590" i="1"/>
  <c r="J4591" i="1"/>
  <c r="J4592" i="1"/>
  <c r="J4593" i="1"/>
  <c r="J4594" i="1"/>
  <c r="J4595" i="1"/>
  <c r="J4568" i="1"/>
  <c r="J4569" i="1"/>
  <c r="J4570" i="1"/>
  <c r="J4571" i="1"/>
  <c r="J4572" i="1"/>
  <c r="J4573" i="1"/>
  <c r="J4574" i="1"/>
  <c r="J4575" i="1"/>
  <c r="J5289" i="1"/>
  <c r="J5290" i="1"/>
  <c r="J4577" i="1"/>
  <c r="J4578" i="1"/>
  <c r="J4580" i="1"/>
  <c r="J4581" i="1"/>
  <c r="J4634" i="1"/>
  <c r="J4635" i="1"/>
  <c r="J4636" i="1"/>
  <c r="J4637" i="1"/>
  <c r="J4638" i="1"/>
  <c r="J4566" i="1"/>
  <c r="J5147" i="1"/>
  <c r="J5123" i="1"/>
  <c r="J4601" i="1"/>
  <c r="J4602" i="1"/>
  <c r="J4481" i="1"/>
  <c r="J4482" i="1"/>
  <c r="J4483" i="1"/>
  <c r="J4484" i="1"/>
  <c r="J4485" i="1"/>
  <c r="J4607" i="1"/>
  <c r="J4608" i="1"/>
  <c r="J4609" i="1"/>
  <c r="J4610" i="1"/>
  <c r="J4618" i="1"/>
  <c r="J4619" i="1"/>
  <c r="J4620" i="1"/>
  <c r="J4621" i="1"/>
  <c r="J4612" i="1"/>
  <c r="J4613" i="1"/>
  <c r="J4614" i="1"/>
  <c r="J4615" i="1"/>
  <c r="J4616" i="1"/>
  <c r="J5149" i="1"/>
  <c r="J5150" i="1"/>
  <c r="J4689" i="1"/>
  <c r="J5201" i="1"/>
  <c r="J5202" i="1"/>
  <c r="J5203" i="1"/>
  <c r="J4804" i="1"/>
  <c r="J4631" i="1"/>
  <c r="J4632" i="1"/>
  <c r="J4623" i="1"/>
  <c r="J4627" i="1"/>
  <c r="J5140" i="1"/>
  <c r="J5141" i="1"/>
  <c r="J4675" i="1"/>
  <c r="J4676" i="1"/>
  <c r="J4801" i="1"/>
  <c r="J4802" i="1"/>
  <c r="J4583" i="1"/>
  <c r="J4584" i="1"/>
  <c r="J5036" i="1"/>
  <c r="J5037" i="1"/>
  <c r="J4790" i="1"/>
  <c r="J4791" i="1"/>
  <c r="J4650" i="1"/>
  <c r="J4652" i="1"/>
  <c r="J4812" i="1"/>
  <c r="J4813" i="1"/>
  <c r="J4814" i="1"/>
  <c r="J4815" i="1"/>
  <c r="J5091" i="1"/>
  <c r="J5092" i="1"/>
  <c r="J5093" i="1"/>
  <c r="J5094" i="1"/>
  <c r="J5271" i="1"/>
  <c r="J5272" i="1"/>
  <c r="J5187" i="1"/>
  <c r="J5188" i="1"/>
  <c r="J5189" i="1"/>
  <c r="J5190" i="1"/>
  <c r="J5191" i="1"/>
  <c r="J5192" i="1"/>
  <c r="J5193" i="1"/>
  <c r="J4806" i="1"/>
  <c r="J4817" i="1"/>
  <c r="J4818" i="1"/>
  <c r="J4819" i="1"/>
  <c r="J5121" i="1"/>
  <c r="J4691" i="1"/>
  <c r="J4852" i="1"/>
  <c r="J4853" i="1"/>
  <c r="J4854" i="1"/>
  <c r="J5169" i="1"/>
  <c r="J5170" i="1"/>
  <c r="J5039" i="1"/>
  <c r="J5040" i="1"/>
  <c r="J5008" i="1"/>
  <c r="J5009" i="1"/>
  <c r="J5010" i="1"/>
  <c r="J5011" i="1"/>
  <c r="J5012" i="1"/>
  <c r="J5013" i="1"/>
  <c r="J5014" i="1"/>
  <c r="J5015" i="1"/>
  <c r="J5016" i="1"/>
  <c r="J4678" i="1"/>
  <c r="J4679" i="1"/>
  <c r="J4680" i="1"/>
  <c r="J4681" i="1"/>
  <c r="J4682" i="1"/>
  <c r="J4683" i="1"/>
  <c r="J4684" i="1"/>
  <c r="J4685" i="1"/>
  <c r="J4793" i="1"/>
  <c r="J4794" i="1"/>
  <c r="J5115" i="1"/>
  <c r="J5110" i="1"/>
  <c r="J4687" i="1"/>
  <c r="J4923" i="1"/>
  <c r="J4924" i="1"/>
  <c r="J4925" i="1"/>
  <c r="J4796" i="1"/>
  <c r="J4797" i="1"/>
  <c r="J4798" i="1"/>
  <c r="J4799" i="1"/>
  <c r="J4887" i="1"/>
  <c r="J4927" i="1"/>
  <c r="J5096" i="1"/>
  <c r="J5097" i="1"/>
  <c r="J4884" i="1"/>
  <c r="J4885" i="1"/>
  <c r="J4951" i="1"/>
  <c r="J4952" i="1"/>
  <c r="J4953" i="1"/>
  <c r="J4954" i="1"/>
  <c r="J4955" i="1"/>
  <c r="J4956" i="1"/>
  <c r="J4957" i="1"/>
  <c r="J4879" i="1"/>
  <c r="J4880" i="1"/>
  <c r="J4881" i="1"/>
  <c r="J4882" i="1"/>
  <c r="J4860" i="1"/>
  <c r="J4861" i="1"/>
  <c r="J4862" i="1"/>
  <c r="J4863" i="1"/>
  <c r="J4864" i="1"/>
  <c r="J4962" i="1"/>
  <c r="J4963" i="1"/>
  <c r="J4964" i="1"/>
  <c r="J4972" i="1"/>
  <c r="J4983" i="1"/>
  <c r="J4984" i="1"/>
  <c r="J4981" i="1"/>
  <c r="J5000" i="1"/>
  <c r="J4948" i="1"/>
  <c r="J4949" i="1"/>
  <c r="J5042" i="1"/>
  <c r="J5043" i="1"/>
  <c r="J4959" i="1"/>
  <c r="J4960" i="1"/>
  <c r="J4946" i="1"/>
  <c r="J4996" i="1"/>
  <c r="J4993" i="1"/>
  <c r="J4994" i="1"/>
  <c r="J5119" i="1"/>
  <c r="J5108" i="1"/>
  <c r="J5006" i="1"/>
  <c r="J5004" i="1"/>
  <c r="J5018" i="1"/>
  <c r="J5019" i="1"/>
  <c r="J5020" i="1"/>
  <c r="J5002" i="1"/>
  <c r="J4990" i="1"/>
  <c r="J4991" i="1"/>
  <c r="J5068" i="1"/>
  <c r="J5069" i="1"/>
  <c r="J5070" i="1"/>
  <c r="J5072" i="1"/>
  <c r="J5073" i="1"/>
  <c r="J5066" i="1"/>
  <c r="S5066" i="1" l="1"/>
  <c r="T5066" i="1" s="1"/>
  <c r="U5066" i="1" s="1"/>
  <c r="U5067" i="1" s="1"/>
  <c r="S5073" i="1"/>
  <c r="S5072" i="1"/>
  <c r="S5070" i="1"/>
  <c r="S5069" i="1"/>
  <c r="S5068" i="1"/>
  <c r="S4991" i="1"/>
  <c r="T4991" i="1" s="1"/>
  <c r="S4990" i="1"/>
  <c r="S5002" i="1"/>
  <c r="T5002" i="1" s="1"/>
  <c r="S5020" i="1"/>
  <c r="T5020" i="1" s="1"/>
  <c r="S5019" i="1"/>
  <c r="T5019" i="1" s="1"/>
  <c r="S5018" i="1"/>
  <c r="T5018" i="1" s="1"/>
  <c r="S5004" i="1"/>
  <c r="T5004" i="1" s="1"/>
  <c r="S5006" i="1"/>
  <c r="T5006" i="1" s="1"/>
  <c r="S5108" i="1"/>
  <c r="T5108" i="1" s="1"/>
  <c r="S5119" i="1"/>
  <c r="T5119" i="1" s="1"/>
  <c r="S4994" i="1"/>
  <c r="T4994" i="1" s="1"/>
  <c r="S4993" i="1"/>
  <c r="T4993" i="1" s="1"/>
  <c r="S4996" i="1"/>
  <c r="T4996" i="1" s="1"/>
  <c r="S4946" i="1"/>
  <c r="S4960" i="1"/>
  <c r="T4960" i="1" s="1"/>
  <c r="S4959" i="1"/>
  <c r="T4959" i="1" s="1"/>
  <c r="S5043" i="1"/>
  <c r="T5043" i="1" s="1"/>
  <c r="S5042" i="1"/>
  <c r="T5042" i="1" s="1"/>
  <c r="S4949" i="1"/>
  <c r="T4949" i="1" s="1"/>
  <c r="S4948" i="1"/>
  <c r="T4948" i="1" s="1"/>
  <c r="S5000" i="1"/>
  <c r="T5000" i="1" s="1"/>
  <c r="S4981" i="1"/>
  <c r="T4981" i="1" s="1"/>
  <c r="S4984" i="1"/>
  <c r="T4984" i="1" s="1"/>
  <c r="S4983" i="1"/>
  <c r="S4972" i="1"/>
  <c r="T4972" i="1" s="1"/>
  <c r="S4964" i="1"/>
  <c r="T4964" i="1" s="1"/>
  <c r="S4963" i="1"/>
  <c r="T4963" i="1" s="1"/>
  <c r="S4962" i="1"/>
  <c r="S4864" i="1"/>
  <c r="T4864" i="1" s="1"/>
  <c r="S4863" i="1"/>
  <c r="T4863" i="1" s="1"/>
  <c r="S4862" i="1"/>
  <c r="S4861" i="1"/>
  <c r="T4861" i="1" s="1"/>
  <c r="S4860" i="1"/>
  <c r="S4882" i="1"/>
  <c r="S4881" i="1"/>
  <c r="T4881" i="1" s="1"/>
  <c r="S4880" i="1"/>
  <c r="T4880" i="1" s="1"/>
  <c r="S4879" i="1"/>
  <c r="T4879" i="1" s="1"/>
  <c r="S4957" i="1"/>
  <c r="T4957" i="1" s="1"/>
  <c r="S4956" i="1"/>
  <c r="T4956" i="1" s="1"/>
  <c r="S4955" i="1"/>
  <c r="S4954" i="1"/>
  <c r="S4953" i="1"/>
  <c r="T4953" i="1" s="1"/>
  <c r="S4952" i="1"/>
  <c r="S4951" i="1"/>
  <c r="T4951" i="1" s="1"/>
  <c r="S4885" i="1"/>
  <c r="T4885" i="1" s="1"/>
  <c r="S4884" i="1"/>
  <c r="T4884" i="1" s="1"/>
  <c r="S5097" i="1"/>
  <c r="T5097" i="1" s="1"/>
  <c r="S5096" i="1"/>
  <c r="T5096" i="1" s="1"/>
  <c r="S4927" i="1"/>
  <c r="T4927" i="1" s="1"/>
  <c r="S4887" i="1"/>
  <c r="T4887" i="1" s="1"/>
  <c r="S4799" i="1"/>
  <c r="T4799" i="1" s="1"/>
  <c r="S4798" i="1"/>
  <c r="T4798" i="1" s="1"/>
  <c r="S4797" i="1"/>
  <c r="T4797" i="1" s="1"/>
  <c r="S4796" i="1"/>
  <c r="T4796" i="1" s="1"/>
  <c r="S4925" i="1"/>
  <c r="T4925" i="1" s="1"/>
  <c r="S4924" i="1"/>
  <c r="T4924" i="1" s="1"/>
  <c r="S4923" i="1"/>
  <c r="T4923" i="1" s="1"/>
  <c r="S4687" i="1"/>
  <c r="T4687" i="1" s="1"/>
  <c r="S5110" i="1"/>
  <c r="T5110" i="1" s="1"/>
  <c r="S5115" i="1"/>
  <c r="T5115" i="1" s="1"/>
  <c r="S4794" i="1"/>
  <c r="T4794" i="1" s="1"/>
  <c r="S4793" i="1"/>
  <c r="T4793" i="1" s="1"/>
  <c r="S4685" i="1"/>
  <c r="T4685" i="1" s="1"/>
  <c r="S4684" i="1"/>
  <c r="T4684" i="1" s="1"/>
  <c r="S4683" i="1"/>
  <c r="T4683" i="1" s="1"/>
  <c r="S4682" i="1"/>
  <c r="T4682" i="1" s="1"/>
  <c r="S4681" i="1"/>
  <c r="T4681" i="1" s="1"/>
  <c r="S4680" i="1"/>
  <c r="T4680" i="1" s="1"/>
  <c r="S4679" i="1"/>
  <c r="T4679" i="1" s="1"/>
  <c r="S4678" i="1"/>
  <c r="T4678" i="1" s="1"/>
  <c r="S5016" i="1"/>
  <c r="T5016" i="1" s="1"/>
  <c r="S5015" i="1"/>
  <c r="T5015" i="1" s="1"/>
  <c r="S5014" i="1"/>
  <c r="T5014" i="1" s="1"/>
  <c r="S5013" i="1"/>
  <c r="T5013" i="1" s="1"/>
  <c r="S5012" i="1"/>
  <c r="T5012" i="1" s="1"/>
  <c r="S5011" i="1"/>
  <c r="T5011" i="1" s="1"/>
  <c r="S5010" i="1"/>
  <c r="T5010" i="1" s="1"/>
  <c r="S5009" i="1"/>
  <c r="T5009" i="1" s="1"/>
  <c r="S5008" i="1"/>
  <c r="T5008" i="1" s="1"/>
  <c r="S5040" i="1"/>
  <c r="T5040" i="1" s="1"/>
  <c r="S5039" i="1"/>
  <c r="T5039" i="1" s="1"/>
  <c r="S5170" i="1"/>
  <c r="T5170" i="1" s="1"/>
  <c r="S5169" i="1"/>
  <c r="T5169" i="1" s="1"/>
  <c r="S4854" i="1"/>
  <c r="T4854" i="1" s="1"/>
  <c r="S4853" i="1"/>
  <c r="T4853" i="1" s="1"/>
  <c r="S4852" i="1"/>
  <c r="T4852" i="1" s="1"/>
  <c r="S4691" i="1"/>
  <c r="T4691" i="1" s="1"/>
  <c r="S5121" i="1"/>
  <c r="T5121" i="1" s="1"/>
  <c r="S4819" i="1"/>
  <c r="T4819" i="1" s="1"/>
  <c r="S4818" i="1"/>
  <c r="T4818" i="1" s="1"/>
  <c r="S4817" i="1"/>
  <c r="T4817" i="1" s="1"/>
  <c r="S4806" i="1"/>
  <c r="T4806" i="1" s="1"/>
  <c r="S5193" i="1"/>
  <c r="T5193" i="1" s="1"/>
  <c r="S5192" i="1"/>
  <c r="T5192" i="1" s="1"/>
  <c r="S5191" i="1"/>
  <c r="T5191" i="1" s="1"/>
  <c r="S5190" i="1"/>
  <c r="T5190" i="1" s="1"/>
  <c r="S5189" i="1"/>
  <c r="T5189" i="1" s="1"/>
  <c r="S5188" i="1"/>
  <c r="T5188" i="1" s="1"/>
  <c r="S5187" i="1"/>
  <c r="T5187" i="1" s="1"/>
  <c r="S5272" i="1"/>
  <c r="T5272" i="1" s="1"/>
  <c r="S5271" i="1"/>
  <c r="T5271" i="1" s="1"/>
  <c r="S5094" i="1"/>
  <c r="T5094" i="1" s="1"/>
  <c r="S5093" i="1"/>
  <c r="T5093" i="1" s="1"/>
  <c r="S5092" i="1"/>
  <c r="T5092" i="1" s="1"/>
  <c r="S5091" i="1"/>
  <c r="T5091" i="1" s="1"/>
  <c r="S4815" i="1"/>
  <c r="T4815" i="1" s="1"/>
  <c r="S4814" i="1"/>
  <c r="T4814" i="1" s="1"/>
  <c r="S4813" i="1"/>
  <c r="T4813" i="1" s="1"/>
  <c r="S4812" i="1"/>
  <c r="T4812" i="1" s="1"/>
  <c r="S4652" i="1"/>
  <c r="T4652" i="1" s="1"/>
  <c r="S4650" i="1"/>
  <c r="T4650" i="1" s="1"/>
  <c r="S4791" i="1"/>
  <c r="S4790" i="1"/>
  <c r="T4790" i="1" s="1"/>
  <c r="S5037" i="1"/>
  <c r="T5037" i="1" s="1"/>
  <c r="S5036" i="1"/>
  <c r="T5036" i="1" s="1"/>
  <c r="S4584" i="1"/>
  <c r="T4584" i="1" s="1"/>
  <c r="S4583" i="1"/>
  <c r="T4583" i="1" s="1"/>
  <c r="S4802" i="1"/>
  <c r="T4802" i="1" s="1"/>
  <c r="S4801" i="1"/>
  <c r="T4801" i="1" s="1"/>
  <c r="S4676" i="1"/>
  <c r="T4676" i="1" s="1"/>
  <c r="S4675" i="1"/>
  <c r="T4675" i="1" s="1"/>
  <c r="S5141" i="1"/>
  <c r="T5141" i="1" s="1"/>
  <c r="S5140" i="1"/>
  <c r="T5140" i="1" s="1"/>
  <c r="S4627" i="1"/>
  <c r="T4627" i="1" s="1"/>
  <c r="S4623" i="1"/>
  <c r="T4623" i="1" s="1"/>
  <c r="S4632" i="1"/>
  <c r="S4631" i="1"/>
  <c r="T4631" i="1" s="1"/>
  <c r="S4804" i="1"/>
  <c r="T4804" i="1" s="1"/>
  <c r="S5203" i="1"/>
  <c r="T5203" i="1" s="1"/>
  <c r="S5202" i="1"/>
  <c r="T5202" i="1" s="1"/>
  <c r="S5201" i="1"/>
  <c r="T5201" i="1" s="1"/>
  <c r="S4689" i="1"/>
  <c r="T4689" i="1" s="1"/>
  <c r="S5150" i="1"/>
  <c r="T5150" i="1" s="1"/>
  <c r="S5149" i="1"/>
  <c r="T5149" i="1" s="1"/>
  <c r="S4616" i="1"/>
  <c r="T4616" i="1" s="1"/>
  <c r="S4615" i="1"/>
  <c r="T4615" i="1" s="1"/>
  <c r="S4614" i="1"/>
  <c r="T4614" i="1" s="1"/>
  <c r="S4613" i="1"/>
  <c r="T4613" i="1" s="1"/>
  <c r="S4612" i="1"/>
  <c r="T4612" i="1" s="1"/>
  <c r="S4621" i="1"/>
  <c r="T4621" i="1" s="1"/>
  <c r="S4620" i="1"/>
  <c r="T4620" i="1" s="1"/>
  <c r="S4619" i="1"/>
  <c r="T4619" i="1" s="1"/>
  <c r="S4618" i="1"/>
  <c r="T4618" i="1" s="1"/>
  <c r="S4610" i="1"/>
  <c r="T4610" i="1" s="1"/>
  <c r="S4609" i="1"/>
  <c r="T4609" i="1" s="1"/>
  <c r="S4608" i="1"/>
  <c r="T4608" i="1" s="1"/>
  <c r="S4607" i="1"/>
  <c r="T4607" i="1" s="1"/>
  <c r="S4485" i="1"/>
  <c r="S4484" i="1"/>
  <c r="T4484" i="1" s="1"/>
  <c r="S4483" i="1"/>
  <c r="S4482" i="1"/>
  <c r="T4482" i="1" s="1"/>
  <c r="S4481" i="1"/>
  <c r="T4481" i="1" s="1"/>
  <c r="S4602" i="1"/>
  <c r="T4602" i="1" s="1"/>
  <c r="S4601" i="1"/>
  <c r="T4601" i="1" s="1"/>
  <c r="S5123" i="1"/>
  <c r="S5147" i="1"/>
  <c r="T5147" i="1" s="1"/>
  <c r="S4566" i="1"/>
  <c r="T4566" i="1" s="1"/>
  <c r="S4638" i="1"/>
  <c r="T4638" i="1" s="1"/>
  <c r="S4637" i="1"/>
  <c r="T4637" i="1" s="1"/>
  <c r="S4636" i="1"/>
  <c r="T4636" i="1" s="1"/>
  <c r="S4635" i="1"/>
  <c r="T4635" i="1" s="1"/>
  <c r="S4634" i="1"/>
  <c r="T4634" i="1" s="1"/>
  <c r="S4581" i="1"/>
  <c r="T4581" i="1" s="1"/>
  <c r="S4580" i="1"/>
  <c r="S4578" i="1"/>
  <c r="T4578" i="1" s="1"/>
  <c r="S4577" i="1"/>
  <c r="T4577" i="1" s="1"/>
  <c r="S5290" i="1"/>
  <c r="T5290" i="1" s="1"/>
  <c r="S5289" i="1"/>
  <c r="S4575" i="1"/>
  <c r="T4575" i="1" s="1"/>
  <c r="S4574" i="1"/>
  <c r="T4574" i="1" s="1"/>
  <c r="S4573" i="1"/>
  <c r="T4573" i="1" s="1"/>
  <c r="S4572" i="1"/>
  <c r="T4572" i="1" s="1"/>
  <c r="S4571" i="1"/>
  <c r="T4571" i="1" s="1"/>
  <c r="S4570" i="1"/>
  <c r="T4570" i="1" s="1"/>
  <c r="S4569" i="1"/>
  <c r="T4569" i="1" s="1"/>
  <c r="S4568" i="1"/>
  <c r="T4568" i="1" s="1"/>
  <c r="S4595" i="1"/>
  <c r="S4594" i="1"/>
  <c r="T4594" i="1" s="1"/>
  <c r="S4593" i="1"/>
  <c r="T4593" i="1" s="1"/>
  <c r="S4592" i="1"/>
  <c r="S4591" i="1"/>
  <c r="S4590" i="1"/>
  <c r="T4590" i="1" s="1"/>
  <c r="S4589" i="1"/>
  <c r="T4589" i="1" s="1"/>
  <c r="S4588" i="1"/>
  <c r="T4588" i="1" s="1"/>
  <c r="S4587" i="1"/>
  <c r="S4586" i="1"/>
  <c r="T4586" i="1" s="1"/>
  <c r="S4564" i="1"/>
  <c r="T4564" i="1" s="1"/>
  <c r="S4563" i="1"/>
  <c r="T4563" i="1" s="1"/>
  <c r="S4479" i="1"/>
  <c r="S4478" i="1"/>
  <c r="S4477" i="1"/>
  <c r="T4477" i="1" s="1"/>
  <c r="S5269" i="1"/>
  <c r="T5269" i="1" s="1"/>
  <c r="S5268" i="1"/>
  <c r="T5268" i="1" s="1"/>
  <c r="S5267" i="1"/>
  <c r="T5267" i="1" s="1"/>
  <c r="S5266" i="1"/>
  <c r="T5266" i="1" s="1"/>
  <c r="S5265" i="1"/>
  <c r="T5265" i="1" s="1"/>
  <c r="S5264" i="1"/>
  <c r="T5264" i="1" s="1"/>
  <c r="S5263" i="1"/>
  <c r="T5263" i="1" s="1"/>
  <c r="S4625" i="1"/>
  <c r="S4748" i="1"/>
  <c r="T4748" i="1" s="1"/>
  <c r="S4747" i="1"/>
  <c r="T4747" i="1" s="1"/>
  <c r="S4746" i="1"/>
  <c r="T4746" i="1" s="1"/>
  <c r="S4745" i="1"/>
  <c r="T4745" i="1" s="1"/>
  <c r="S4744" i="1"/>
  <c r="T4744" i="1" s="1"/>
  <c r="S4743" i="1"/>
  <c r="T4743" i="1" s="1"/>
  <c r="S4788" i="1"/>
  <c r="S4787" i="1"/>
  <c r="T4787" i="1" s="1"/>
  <c r="S4786" i="1"/>
  <c r="T4786" i="1" s="1"/>
  <c r="S4785" i="1"/>
  <c r="S4784" i="1"/>
  <c r="S4783" i="1"/>
  <c r="T4783" i="1" s="1"/>
  <c r="S4782" i="1"/>
  <c r="T4782" i="1" s="1"/>
  <c r="S4781" i="1"/>
  <c r="T4781" i="1" s="1"/>
  <c r="S4780" i="1"/>
  <c r="S4779" i="1"/>
  <c r="T4779" i="1" s="1"/>
  <c r="S4778" i="1"/>
  <c r="T4778" i="1" s="1"/>
  <c r="S4777" i="1"/>
  <c r="S4776" i="1"/>
  <c r="S4775" i="1"/>
  <c r="T4775" i="1" s="1"/>
  <c r="S4774" i="1"/>
  <c r="T4774" i="1" s="1"/>
  <c r="S4773" i="1"/>
  <c r="T4773" i="1" s="1"/>
  <c r="S4772" i="1"/>
  <c r="S4771" i="1"/>
  <c r="T4771" i="1" s="1"/>
  <c r="S4770" i="1"/>
  <c r="S4769" i="1"/>
  <c r="T4769" i="1" s="1"/>
  <c r="S4768" i="1"/>
  <c r="S4767" i="1"/>
  <c r="T4767" i="1" s="1"/>
  <c r="S4766" i="1"/>
  <c r="S4765" i="1"/>
  <c r="T4765" i="1" s="1"/>
  <c r="S4764" i="1"/>
  <c r="S4763" i="1"/>
  <c r="T4763" i="1" s="1"/>
  <c r="S4762" i="1"/>
  <c r="S4761" i="1"/>
  <c r="T4761" i="1" s="1"/>
  <c r="S4760" i="1"/>
  <c r="S4759" i="1"/>
  <c r="T4759" i="1" s="1"/>
  <c r="S4758" i="1"/>
  <c r="S4757" i="1"/>
  <c r="T4757" i="1" s="1"/>
  <c r="S4756" i="1"/>
  <c r="S4755" i="1"/>
  <c r="T4755" i="1" s="1"/>
  <c r="S4754" i="1"/>
  <c r="S4753" i="1"/>
  <c r="T4753" i="1" s="1"/>
  <c r="S4752" i="1"/>
  <c r="S4751" i="1"/>
  <c r="T4751" i="1" s="1"/>
  <c r="S4750" i="1"/>
  <c r="T4750" i="1" s="1"/>
  <c r="S5158" i="1"/>
  <c r="T5158" i="1" s="1"/>
  <c r="S5157" i="1"/>
  <c r="T5157" i="1" s="1"/>
  <c r="S5156" i="1"/>
  <c r="T5156" i="1" s="1"/>
  <c r="S4826" i="1"/>
  <c r="T4826" i="1" s="1"/>
  <c r="S4490" i="1"/>
  <c r="T4490" i="1" s="1"/>
  <c r="S4558" i="1"/>
  <c r="S4557" i="1"/>
  <c r="T4557" i="1" s="1"/>
  <c r="S4556" i="1"/>
  <c r="T4556" i="1" s="1"/>
  <c r="S4555" i="1"/>
  <c r="T4555" i="1" s="1"/>
  <c r="S4554" i="1"/>
  <c r="T4554" i="1" s="1"/>
  <c r="S4553" i="1"/>
  <c r="T4553" i="1" s="1"/>
  <c r="S4552" i="1"/>
  <c r="T4552" i="1" s="1"/>
  <c r="S4551" i="1"/>
  <c r="T4551" i="1" s="1"/>
  <c r="S4550" i="1"/>
  <c r="S4549" i="1"/>
  <c r="T4549" i="1" s="1"/>
  <c r="S4548" i="1"/>
  <c r="T4548" i="1" s="1"/>
  <c r="S4547" i="1"/>
  <c r="T4547" i="1" s="1"/>
  <c r="S4546" i="1"/>
  <c r="T4546" i="1" s="1"/>
  <c r="S4545" i="1"/>
  <c r="T4545" i="1" s="1"/>
  <c r="S4544" i="1"/>
  <c r="T4544" i="1" s="1"/>
  <c r="S4488" i="1"/>
  <c r="T4488" i="1" s="1"/>
  <c r="S4487" i="1"/>
  <c r="T4487" i="1" s="1"/>
  <c r="S4525" i="1"/>
  <c r="T4525" i="1" s="1"/>
  <c r="S4524" i="1"/>
  <c r="T4524" i="1" s="1"/>
  <c r="S4523" i="1"/>
  <c r="T4523" i="1" s="1"/>
  <c r="S4522" i="1"/>
  <c r="T4522" i="1" s="1"/>
  <c r="S4521" i="1"/>
  <c r="T4521" i="1" s="1"/>
  <c r="S4520" i="1"/>
  <c r="T4520" i="1" s="1"/>
  <c r="S4519" i="1"/>
  <c r="S4518" i="1"/>
  <c r="T4518" i="1" s="1"/>
  <c r="S4517" i="1"/>
  <c r="T4517" i="1" s="1"/>
  <c r="S4516" i="1"/>
  <c r="T4516" i="1" s="1"/>
  <c r="S4515" i="1"/>
  <c r="T4515" i="1" s="1"/>
  <c r="S4514" i="1"/>
  <c r="T4514" i="1" s="1"/>
  <c r="S4513" i="1"/>
  <c r="T4513" i="1" s="1"/>
  <c r="S4512" i="1"/>
  <c r="T4512" i="1" s="1"/>
  <c r="S4511" i="1"/>
  <c r="S4510" i="1"/>
  <c r="T4510" i="1" s="1"/>
  <c r="S4509" i="1"/>
  <c r="T4509" i="1" s="1"/>
  <c r="S4998" i="1"/>
  <c r="T4998" i="1" s="1"/>
  <c r="S4542" i="1"/>
  <c r="T4542" i="1" s="1"/>
  <c r="S4824" i="1"/>
  <c r="T4824" i="1" s="1"/>
  <c r="S4823" i="1"/>
  <c r="T4823" i="1" s="1"/>
  <c r="S4822" i="1"/>
  <c r="T4822" i="1" s="1"/>
  <c r="S4821" i="1"/>
  <c r="T4821" i="1" s="1"/>
  <c r="S4605" i="1"/>
  <c r="T4605" i="1" s="1"/>
  <c r="S4604" i="1"/>
  <c r="T4604" i="1" s="1"/>
  <c r="S5052" i="1"/>
  <c r="T5052" i="1" s="1"/>
  <c r="S5051" i="1"/>
  <c r="T5051" i="1" s="1"/>
  <c r="S5050" i="1"/>
  <c r="T5050" i="1" s="1"/>
  <c r="S5336" i="1"/>
  <c r="T5336" i="1" s="1"/>
  <c r="S5335" i="1"/>
  <c r="T5335" i="1" s="1"/>
  <c r="S5334" i="1"/>
  <c r="T5334" i="1" s="1"/>
  <c r="S5333" i="1"/>
  <c r="T5333" i="1" s="1"/>
  <c r="S5332" i="1"/>
  <c r="T5332" i="1" s="1"/>
  <c r="S5331" i="1"/>
  <c r="T5331" i="1" s="1"/>
  <c r="S5330" i="1"/>
  <c r="T5330" i="1" s="1"/>
  <c r="S5329" i="1"/>
  <c r="S5328" i="1"/>
  <c r="T5328" i="1" s="1"/>
  <c r="S5327" i="1"/>
  <c r="S5326" i="1"/>
  <c r="T5326" i="1" s="1"/>
  <c r="S5325" i="1"/>
  <c r="S5324" i="1"/>
  <c r="T5324" i="1" s="1"/>
  <c r="S5323" i="1"/>
  <c r="S5322" i="1"/>
  <c r="T5322" i="1" s="1"/>
  <c r="S5321" i="1"/>
  <c r="S5320" i="1"/>
  <c r="S5319" i="1"/>
  <c r="T5319" i="1" s="1"/>
  <c r="S5318" i="1"/>
  <c r="S5317" i="1"/>
  <c r="S5316" i="1"/>
  <c r="T5316" i="1" s="1"/>
  <c r="S5315" i="1"/>
  <c r="T5315" i="1" s="1"/>
  <c r="S5314" i="1"/>
  <c r="T5314" i="1" s="1"/>
  <c r="S5313" i="1"/>
  <c r="T5313" i="1" s="1"/>
  <c r="S5312" i="1"/>
  <c r="T5312" i="1" s="1"/>
  <c r="S5311" i="1"/>
  <c r="T5311" i="1" s="1"/>
  <c r="S5310" i="1"/>
  <c r="T5310" i="1" s="1"/>
  <c r="S5309" i="1"/>
  <c r="T5309" i="1" s="1"/>
  <c r="S5308" i="1"/>
  <c r="T5308" i="1" s="1"/>
  <c r="S5307" i="1"/>
  <c r="T5307" i="1" s="1"/>
  <c r="S5306" i="1"/>
  <c r="T5306" i="1" s="1"/>
  <c r="S5305" i="1"/>
  <c r="T5305" i="1" s="1"/>
  <c r="S5304" i="1"/>
  <c r="S5303" i="1"/>
  <c r="T5303" i="1" s="1"/>
  <c r="S5302" i="1"/>
  <c r="T5302" i="1" s="1"/>
  <c r="S5301" i="1"/>
  <c r="T5301" i="1" s="1"/>
  <c r="S5300" i="1"/>
  <c r="T5300" i="1" s="1"/>
  <c r="S5299" i="1"/>
  <c r="T5299" i="1" s="1"/>
  <c r="S5298" i="1"/>
  <c r="T5298" i="1" s="1"/>
  <c r="S5297" i="1"/>
  <c r="T5297" i="1" s="1"/>
  <c r="S5296" i="1"/>
  <c r="T5296" i="1" s="1"/>
  <c r="S5295" i="1"/>
  <c r="T5295" i="1" s="1"/>
  <c r="S5294" i="1"/>
  <c r="T5294" i="1" s="1"/>
  <c r="S5293" i="1"/>
  <c r="T5293" i="1" s="1"/>
  <c r="S5292" i="1"/>
  <c r="T5292" i="1" s="1"/>
  <c r="S4466" i="1"/>
  <c r="T4466" i="1" s="1"/>
  <c r="S4465" i="1"/>
  <c r="T4465" i="1" s="1"/>
  <c r="S4450" i="1"/>
  <c r="T4450" i="1" s="1"/>
  <c r="S4810" i="1"/>
  <c r="T4810" i="1" s="1"/>
  <c r="S4809" i="1"/>
  <c r="T4809" i="1" s="1"/>
  <c r="S4808" i="1"/>
  <c r="T4808" i="1" s="1"/>
  <c r="S4448" i="1"/>
  <c r="T4448" i="1" s="1"/>
  <c r="S4447" i="1"/>
  <c r="T4447" i="1" s="1"/>
  <c r="S4446" i="1"/>
  <c r="T4446" i="1" s="1"/>
  <c r="S4445" i="1"/>
  <c r="T4445" i="1" s="1"/>
  <c r="S4444" i="1"/>
  <c r="T4444" i="1" s="1"/>
  <c r="S4443" i="1"/>
  <c r="T4443" i="1" s="1"/>
  <c r="S4442" i="1"/>
  <c r="T4442" i="1" s="1"/>
  <c r="S5162" i="1"/>
  <c r="T5162" i="1" s="1"/>
  <c r="S4432" i="1"/>
  <c r="T4432" i="1" s="1"/>
  <c r="S4431" i="1"/>
  <c r="T4431" i="1" s="1"/>
  <c r="S4430" i="1"/>
  <c r="T4430" i="1" s="1"/>
  <c r="S4429" i="1"/>
  <c r="T4429" i="1" s="1"/>
  <c r="S4858" i="1"/>
  <c r="T4858" i="1" s="1"/>
  <c r="S4857" i="1"/>
  <c r="T4857" i="1" s="1"/>
  <c r="S4856" i="1"/>
  <c r="T4856" i="1" s="1"/>
  <c r="S4648" i="1"/>
  <c r="T4648" i="1" s="1"/>
  <c r="S4647" i="1"/>
  <c r="T4647" i="1" s="1"/>
  <c r="S4646" i="1"/>
  <c r="T4646" i="1" s="1"/>
  <c r="S4507" i="1"/>
  <c r="T4507" i="1" s="1"/>
  <c r="S4506" i="1"/>
  <c r="T4506" i="1" s="1"/>
  <c r="S4505" i="1"/>
  <c r="T4505" i="1" s="1"/>
  <c r="S4504" i="1"/>
  <c r="T4504" i="1" s="1"/>
  <c r="S4503" i="1"/>
  <c r="T4503" i="1" s="1"/>
  <c r="S4502" i="1"/>
  <c r="T4502" i="1" s="1"/>
  <c r="S4501" i="1"/>
  <c r="T4501" i="1" s="1"/>
  <c r="S4656" i="1"/>
  <c r="T4656" i="1" s="1"/>
  <c r="S4655" i="1"/>
  <c r="T4655" i="1" s="1"/>
  <c r="S4654" i="1"/>
  <c r="T4654" i="1" s="1"/>
  <c r="S5222" i="1"/>
  <c r="T5222" i="1" s="1"/>
  <c r="S4454" i="1"/>
  <c r="T4454" i="1" s="1"/>
  <c r="S4453" i="1"/>
  <c r="T4453" i="1" s="1"/>
  <c r="S4452" i="1"/>
  <c r="T4452" i="1" s="1"/>
  <c r="S4463" i="1"/>
  <c r="T4463" i="1" s="1"/>
  <c r="S4462" i="1"/>
  <c r="T4462" i="1" s="1"/>
  <c r="S4411" i="1"/>
  <c r="T4411" i="1" s="1"/>
  <c r="S4410" i="1"/>
  <c r="T4410" i="1" s="1"/>
  <c r="S4409" i="1"/>
  <c r="T4409" i="1" s="1"/>
  <c r="S4169" i="1"/>
  <c r="T4169" i="1" s="1"/>
  <c r="S4168" i="1"/>
  <c r="T4168" i="1" s="1"/>
  <c r="S4167" i="1"/>
  <c r="T4167" i="1" s="1"/>
  <c r="S5393" i="1"/>
  <c r="T5393" i="1" s="1"/>
  <c r="S5392" i="1"/>
  <c r="T5392" i="1" s="1"/>
  <c r="S5391" i="1"/>
  <c r="T5391" i="1" s="1"/>
  <c r="S5390" i="1"/>
  <c r="T5390" i="1" s="1"/>
  <c r="S4434" i="1"/>
  <c r="T4434" i="1" s="1"/>
  <c r="S4126" i="1"/>
  <c r="T4126" i="1" s="1"/>
  <c r="S4385" i="1"/>
  <c r="T4385" i="1" s="1"/>
  <c r="S4384" i="1"/>
  <c r="T4384" i="1" s="1"/>
  <c r="S5212" i="1"/>
  <c r="T5212" i="1" s="1"/>
  <c r="S5211" i="1"/>
  <c r="T5211" i="1" s="1"/>
  <c r="S5210" i="1"/>
  <c r="T5210" i="1" s="1"/>
  <c r="S4379" i="1"/>
  <c r="T4379" i="1" s="1"/>
  <c r="S4540" i="1"/>
  <c r="T4540" i="1" s="1"/>
  <c r="S4539" i="1"/>
  <c r="T4539" i="1" s="1"/>
  <c r="S4538" i="1"/>
  <c r="T4538" i="1" s="1"/>
  <c r="S4537" i="1"/>
  <c r="T4537" i="1" s="1"/>
  <c r="S4536" i="1"/>
  <c r="T4536" i="1" s="1"/>
  <c r="S4535" i="1"/>
  <c r="T4535" i="1" s="1"/>
  <c r="S4534" i="1"/>
  <c r="T4534" i="1" s="1"/>
  <c r="S4533" i="1"/>
  <c r="T4533" i="1" s="1"/>
  <c r="S4532" i="1"/>
  <c r="T4532" i="1" s="1"/>
  <c r="S4531" i="1"/>
  <c r="T4531" i="1" s="1"/>
  <c r="S4530" i="1"/>
  <c r="T4530" i="1" s="1"/>
  <c r="S4529" i="1"/>
  <c r="T4529" i="1" s="1"/>
  <c r="S4528" i="1"/>
  <c r="T4528" i="1" s="1"/>
  <c r="S4527" i="1"/>
  <c r="T4527" i="1" s="1"/>
  <c r="S4218" i="1"/>
  <c r="T4218" i="1" s="1"/>
  <c r="S4217" i="1"/>
  <c r="T4217" i="1" s="1"/>
  <c r="S4216" i="1"/>
  <c r="T4216" i="1" s="1"/>
  <c r="S4215" i="1"/>
  <c r="T4215" i="1" s="1"/>
  <c r="S4214" i="1"/>
  <c r="T4214" i="1" s="1"/>
  <c r="S5089" i="1"/>
  <c r="T5089" i="1" s="1"/>
  <c r="S5160" i="1"/>
  <c r="T5160" i="1" s="1"/>
  <c r="S5373" i="1"/>
  <c r="T5373" i="1" s="1"/>
  <c r="S5372" i="1"/>
  <c r="T5372" i="1" s="1"/>
  <c r="S5371" i="1"/>
  <c r="T5371" i="1" s="1"/>
  <c r="S5370" i="1"/>
  <c r="T5370" i="1" s="1"/>
  <c r="S4382" i="1"/>
  <c r="T4382" i="1" s="1"/>
  <c r="S4381" i="1"/>
  <c r="T4381" i="1" s="1"/>
  <c r="S5076" i="1"/>
  <c r="T5076" i="1" s="1"/>
  <c r="S5075" i="1"/>
  <c r="T5075" i="1" s="1"/>
  <c r="S4191" i="1"/>
  <c r="T4191" i="1" s="1"/>
  <c r="S4190" i="1"/>
  <c r="T4190" i="1" s="1"/>
  <c r="S4189" i="1"/>
  <c r="T4189" i="1" s="1"/>
  <c r="S4188" i="1"/>
  <c r="T4188" i="1" s="1"/>
  <c r="S4187" i="1"/>
  <c r="T4187" i="1" s="1"/>
  <c r="S4427" i="1"/>
  <c r="T4427" i="1" s="1"/>
  <c r="S5228" i="1"/>
  <c r="T5228" i="1" s="1"/>
  <c r="S4414" i="1"/>
  <c r="T4414" i="1" s="1"/>
  <c r="S4413" i="1"/>
  <c r="T4413" i="1" s="1"/>
  <c r="S4179" i="1"/>
  <c r="T4179" i="1" s="1"/>
  <c r="S4178" i="1"/>
  <c r="T4178" i="1" s="1"/>
  <c r="S5078" i="1"/>
  <c r="T5078" i="1" s="1"/>
  <c r="S4212" i="1"/>
  <c r="T4212" i="1" s="1"/>
  <c r="S4211" i="1"/>
  <c r="T4211" i="1" s="1"/>
  <c r="S4210" i="1"/>
  <c r="T4210" i="1" s="1"/>
  <c r="S4209" i="1"/>
  <c r="T4209" i="1" s="1"/>
  <c r="S4208" i="1"/>
  <c r="T4208" i="1" s="1"/>
  <c r="S4207" i="1"/>
  <c r="T4207" i="1" s="1"/>
  <c r="S4206" i="1"/>
  <c r="T4206" i="1" s="1"/>
  <c r="S4205" i="1"/>
  <c r="T4205" i="1" s="1"/>
  <c r="S4204" i="1"/>
  <c r="T4204" i="1" s="1"/>
  <c r="S5106" i="1"/>
  <c r="T5106" i="1" s="1"/>
  <c r="S5105" i="1"/>
  <c r="T5105" i="1" s="1"/>
  <c r="S5104" i="1"/>
  <c r="T5104" i="1" s="1"/>
  <c r="S5103" i="1"/>
  <c r="T5103" i="1" s="1"/>
  <c r="S5102" i="1"/>
  <c r="T5102" i="1" s="1"/>
  <c r="S5101" i="1"/>
  <c r="T5101" i="1" s="1"/>
  <c r="S4194" i="1"/>
  <c r="T4194" i="1" s="1"/>
  <c r="S4193" i="1"/>
  <c r="T4193" i="1" s="1"/>
  <c r="S4402" i="1"/>
  <c r="T4402" i="1" s="1"/>
  <c r="S4401" i="1"/>
  <c r="T4401" i="1" s="1"/>
  <c r="S4457" i="1"/>
  <c r="T4457" i="1" s="1"/>
  <c r="S4456" i="1"/>
  <c r="T4456" i="1" s="1"/>
  <c r="S4460" i="1"/>
  <c r="T4460" i="1" s="1"/>
  <c r="S4459" i="1"/>
  <c r="T4459" i="1" s="1"/>
  <c r="S5138" i="1"/>
  <c r="T5138" i="1" s="1"/>
  <c r="S5137" i="1"/>
  <c r="T5137" i="1" s="1"/>
  <c r="S5136" i="1"/>
  <c r="T5136" i="1" s="1"/>
  <c r="S5135" i="1"/>
  <c r="T5135" i="1" s="1"/>
  <c r="S5134" i="1"/>
  <c r="T5134" i="1" s="1"/>
  <c r="S5133" i="1"/>
  <c r="T5133" i="1" s="1"/>
  <c r="S5132" i="1"/>
  <c r="T5132" i="1" s="1"/>
  <c r="S5131" i="1"/>
  <c r="T5131" i="1" s="1"/>
  <c r="S5130" i="1"/>
  <c r="T5130" i="1" s="1"/>
  <c r="S4629" i="1"/>
  <c r="T4629" i="1" s="1"/>
  <c r="S4147" i="1"/>
  <c r="T4147" i="1" s="1"/>
  <c r="S4146" i="1"/>
  <c r="T4146" i="1" s="1"/>
  <c r="S4145" i="1"/>
  <c r="T4145" i="1" s="1"/>
  <c r="S4144" i="1"/>
  <c r="T4144" i="1" s="1"/>
  <c r="S4197" i="1"/>
  <c r="T4197" i="1" s="1"/>
  <c r="S4196" i="1"/>
  <c r="T4196" i="1" s="1"/>
  <c r="S4644" i="1"/>
  <c r="T4644" i="1" s="1"/>
  <c r="S4643" i="1"/>
  <c r="T4643" i="1" s="1"/>
  <c r="S4642" i="1"/>
  <c r="T4642" i="1" s="1"/>
  <c r="S4641" i="1"/>
  <c r="T4641" i="1" s="1"/>
  <c r="S4640" i="1"/>
  <c r="T4640" i="1" s="1"/>
  <c r="S4176" i="1"/>
  <c r="T4176" i="1" s="1"/>
  <c r="S4175" i="1"/>
  <c r="T4175" i="1" s="1"/>
  <c r="S3354" i="1"/>
  <c r="T3354" i="1" s="1"/>
  <c r="S3353" i="1"/>
  <c r="T3353" i="1" s="1"/>
  <c r="S3352" i="1"/>
  <c r="T3352" i="1" s="1"/>
  <c r="S3351" i="1"/>
  <c r="T3351" i="1" s="1"/>
  <c r="S5185" i="1"/>
  <c r="T5185" i="1" s="1"/>
  <c r="S5184" i="1"/>
  <c r="T5184" i="1" s="1"/>
  <c r="S5183" i="1"/>
  <c r="T5183" i="1" s="1"/>
  <c r="S5182" i="1"/>
  <c r="T5182" i="1" s="1"/>
  <c r="S5181" i="1"/>
  <c r="T5181" i="1" s="1"/>
  <c r="S5261" i="1"/>
  <c r="T5261" i="1" s="1"/>
  <c r="S5260" i="1"/>
  <c r="T5260" i="1" s="1"/>
  <c r="S5259" i="1"/>
  <c r="T5259" i="1" s="1"/>
  <c r="S5258" i="1"/>
  <c r="T5258" i="1" s="1"/>
  <c r="S5257" i="1"/>
  <c r="T5257" i="1" s="1"/>
  <c r="S5256" i="1"/>
  <c r="T5256" i="1" s="1"/>
  <c r="S5255" i="1"/>
  <c r="T5255" i="1" s="1"/>
  <c r="S5254" i="1"/>
  <c r="T5254" i="1" s="1"/>
  <c r="S5253" i="1"/>
  <c r="T5253" i="1" s="1"/>
  <c r="S5252" i="1"/>
  <c r="T5252" i="1" s="1"/>
  <c r="S5251" i="1"/>
  <c r="T5251" i="1" s="1"/>
  <c r="S5250" i="1"/>
  <c r="T5250" i="1" s="1"/>
  <c r="S3875" i="1"/>
  <c r="T3875" i="1" s="1"/>
  <c r="S3874" i="1"/>
  <c r="T3874" i="1" s="1"/>
  <c r="S3873" i="1"/>
  <c r="T3873" i="1" s="1"/>
  <c r="S3872" i="1"/>
  <c r="T3872" i="1" s="1"/>
  <c r="S3871" i="1"/>
  <c r="T3871" i="1" s="1"/>
  <c r="S3870" i="1"/>
  <c r="T3870" i="1" s="1"/>
  <c r="S3869" i="1"/>
  <c r="T3869" i="1" s="1"/>
  <c r="S3868" i="1"/>
  <c r="T3868" i="1" s="1"/>
  <c r="S3867" i="1"/>
  <c r="T3867" i="1" s="1"/>
  <c r="S3866" i="1"/>
  <c r="T3866" i="1" s="1"/>
  <c r="S3865" i="1"/>
  <c r="T3865" i="1" s="1"/>
  <c r="S3864" i="1"/>
  <c r="T3864" i="1" s="1"/>
  <c r="S4035" i="1"/>
  <c r="T4035" i="1" s="1"/>
  <c r="S4034" i="1"/>
  <c r="T4034" i="1" s="1"/>
  <c r="S4033" i="1"/>
  <c r="T4033" i="1" s="1"/>
  <c r="S4032" i="1"/>
  <c r="T4032" i="1" s="1"/>
  <c r="S4031" i="1"/>
  <c r="T4031" i="1" s="1"/>
  <c r="S4030" i="1"/>
  <c r="T4030" i="1" s="1"/>
  <c r="S4029" i="1"/>
  <c r="T4029" i="1" s="1"/>
  <c r="S4028" i="1"/>
  <c r="T4028" i="1" s="1"/>
  <c r="S4027" i="1"/>
  <c r="T4027" i="1" s="1"/>
  <c r="S4026" i="1"/>
  <c r="T4026" i="1" s="1"/>
  <c r="S3843" i="1"/>
  <c r="T3843" i="1" s="1"/>
  <c r="S3842" i="1"/>
  <c r="T3842" i="1" s="1"/>
  <c r="S3841" i="1"/>
  <c r="T3841" i="1" s="1"/>
  <c r="S3840" i="1"/>
  <c r="T3840" i="1" s="1"/>
  <c r="S3839" i="1"/>
  <c r="T3839" i="1" s="1"/>
  <c r="S3838" i="1"/>
  <c r="T3838" i="1" s="1"/>
  <c r="S3837" i="1"/>
  <c r="T3837" i="1" s="1"/>
  <c r="S3836" i="1"/>
  <c r="T3836" i="1" s="1"/>
  <c r="S3835" i="1"/>
  <c r="T3835" i="1" s="1"/>
  <c r="S3834" i="1"/>
  <c r="T3834" i="1" s="1"/>
  <c r="S3833" i="1"/>
  <c r="T3833" i="1" s="1"/>
  <c r="S3832" i="1"/>
  <c r="T3832" i="1" s="1"/>
  <c r="S3831" i="1"/>
  <c r="T3831" i="1" s="1"/>
  <c r="S4108" i="1"/>
  <c r="T4108" i="1" s="1"/>
  <c r="S4107" i="1"/>
  <c r="T4107" i="1" s="1"/>
  <c r="S4106" i="1"/>
  <c r="T4106" i="1" s="1"/>
  <c r="S4105" i="1"/>
  <c r="T4105" i="1" s="1"/>
  <c r="S4104" i="1"/>
  <c r="T4104" i="1" s="1"/>
  <c r="S4103" i="1"/>
  <c r="T4103" i="1" s="1"/>
  <c r="S4475" i="1"/>
  <c r="T4475" i="1" s="1"/>
  <c r="S4474" i="1"/>
  <c r="T4474" i="1" s="1"/>
  <c r="S4473" i="1"/>
  <c r="T4473" i="1" s="1"/>
  <c r="S4472" i="1"/>
  <c r="T4472" i="1" s="1"/>
  <c r="S4471" i="1"/>
  <c r="T4471" i="1" s="1"/>
  <c r="S4470" i="1"/>
  <c r="T4470" i="1" s="1"/>
  <c r="S4469" i="1"/>
  <c r="T4469" i="1" s="1"/>
  <c r="S4468" i="1"/>
  <c r="T4468" i="1" s="1"/>
  <c r="S4921" i="1"/>
  <c r="T4921" i="1" s="1"/>
  <c r="S4920" i="1"/>
  <c r="T4920" i="1" s="1"/>
  <c r="S4919" i="1"/>
  <c r="T4919" i="1" s="1"/>
  <c r="S4918" i="1"/>
  <c r="T4918" i="1" s="1"/>
  <c r="S4917" i="1"/>
  <c r="T4917" i="1" s="1"/>
  <c r="S4916" i="1"/>
  <c r="T4916" i="1" s="1"/>
  <c r="S4915" i="1"/>
  <c r="T4915" i="1" s="1"/>
  <c r="S4914" i="1"/>
  <c r="T4914" i="1" s="1"/>
  <c r="S4913" i="1"/>
  <c r="T4913" i="1" s="1"/>
  <c r="S4912" i="1"/>
  <c r="T4912" i="1" s="1"/>
  <c r="S4911" i="1"/>
  <c r="T4911" i="1" s="1"/>
  <c r="S4910" i="1"/>
  <c r="T4910" i="1" s="1"/>
  <c r="S4909" i="1"/>
  <c r="T4909" i="1" s="1"/>
  <c r="S4908" i="1"/>
  <c r="T4908" i="1" s="1"/>
  <c r="S4907" i="1"/>
  <c r="T4907" i="1" s="1"/>
  <c r="S4906" i="1"/>
  <c r="T4906" i="1" s="1"/>
  <c r="S4905" i="1"/>
  <c r="T4905" i="1" s="1"/>
  <c r="S4904" i="1"/>
  <c r="T4904" i="1" s="1"/>
  <c r="S4903" i="1"/>
  <c r="T4903" i="1" s="1"/>
  <c r="S4902" i="1"/>
  <c r="T4902" i="1" s="1"/>
  <c r="S4901" i="1"/>
  <c r="T4901" i="1" s="1"/>
  <c r="S4900" i="1"/>
  <c r="T4900" i="1" s="1"/>
  <c r="S4899" i="1"/>
  <c r="T4899" i="1" s="1"/>
  <c r="S4898" i="1"/>
  <c r="T4898" i="1" s="1"/>
  <c r="S4897" i="1"/>
  <c r="T4897" i="1" s="1"/>
  <c r="S4896" i="1"/>
  <c r="T4896" i="1" s="1"/>
  <c r="S4895" i="1"/>
  <c r="T4895" i="1" s="1"/>
  <c r="S4894" i="1"/>
  <c r="T4894" i="1" s="1"/>
  <c r="S4893" i="1"/>
  <c r="T4893" i="1" s="1"/>
  <c r="S4892" i="1"/>
  <c r="T4892" i="1" s="1"/>
  <c r="S4891" i="1"/>
  <c r="T4891" i="1" s="1"/>
  <c r="S4890" i="1"/>
  <c r="T4890" i="1" s="1"/>
  <c r="S4889" i="1"/>
  <c r="T4889" i="1" s="1"/>
  <c r="S4185" i="1"/>
  <c r="T4185" i="1" s="1"/>
  <c r="S4184" i="1"/>
  <c r="T4184" i="1" s="1"/>
  <c r="S5368" i="1"/>
  <c r="T5368" i="1" s="1"/>
  <c r="S5366" i="1"/>
  <c r="T5366" i="1" s="1"/>
  <c r="S5365" i="1"/>
  <c r="T5365" i="1" s="1"/>
  <c r="S5364" i="1"/>
  <c r="T5364" i="1" s="1"/>
  <c r="S5363" i="1"/>
  <c r="T5363" i="1" s="1"/>
  <c r="S5362" i="1"/>
  <c r="T5362" i="1" s="1"/>
  <c r="S5361" i="1"/>
  <c r="T5361" i="1" s="1"/>
  <c r="S5360" i="1"/>
  <c r="T5360" i="1" s="1"/>
  <c r="S5359" i="1"/>
  <c r="T5359" i="1" s="1"/>
  <c r="S5358" i="1"/>
  <c r="T5358" i="1" s="1"/>
  <c r="S4010" i="1"/>
  <c r="T4010" i="1" s="1"/>
  <c r="S4009" i="1"/>
  <c r="T4009" i="1" s="1"/>
  <c r="S4008" i="1"/>
  <c r="T4008" i="1" s="1"/>
  <c r="S4007" i="1"/>
  <c r="T4007" i="1" s="1"/>
  <c r="S4006" i="1"/>
  <c r="T4006" i="1" s="1"/>
  <c r="S4005" i="1"/>
  <c r="T4005" i="1" s="1"/>
  <c r="S4004" i="1"/>
  <c r="T4004" i="1" s="1"/>
  <c r="S4003" i="1"/>
  <c r="T4003" i="1" s="1"/>
  <c r="S4020" i="1"/>
  <c r="T4020" i="1" s="1"/>
  <c r="S4019" i="1"/>
  <c r="T4019" i="1" s="1"/>
  <c r="S4018" i="1"/>
  <c r="T4018" i="1" s="1"/>
  <c r="S4017" i="1"/>
  <c r="T4017" i="1" s="1"/>
  <c r="S4016" i="1"/>
  <c r="T4016" i="1" s="1"/>
  <c r="S5143" i="1"/>
  <c r="T5143" i="1" s="1"/>
  <c r="S4440" i="1"/>
  <c r="T4440" i="1" s="1"/>
  <c r="S4439" i="1"/>
  <c r="T4439" i="1" s="1"/>
  <c r="S4438" i="1"/>
  <c r="T4438" i="1" s="1"/>
  <c r="S4437" i="1"/>
  <c r="T4437" i="1" s="1"/>
  <c r="S4436" i="1"/>
  <c r="T4436" i="1" s="1"/>
  <c r="S4116" i="1"/>
  <c r="T4116" i="1" s="1"/>
  <c r="S4115" i="1"/>
  <c r="T4115" i="1" s="1"/>
  <c r="S4001" i="1"/>
  <c r="T4001" i="1" s="1"/>
  <c r="S4000" i="1"/>
  <c r="T4000" i="1" s="1"/>
  <c r="S3999" i="1"/>
  <c r="T3999" i="1" s="1"/>
  <c r="S3998" i="1"/>
  <c r="T3998" i="1" s="1"/>
  <c r="S3997" i="1"/>
  <c r="T3997" i="1" s="1"/>
  <c r="S3996" i="1"/>
  <c r="T3996" i="1" s="1"/>
  <c r="S3995" i="1"/>
  <c r="T3995" i="1" s="1"/>
  <c r="S3994" i="1"/>
  <c r="T3994" i="1" s="1"/>
  <c r="S4101" i="1"/>
  <c r="T4101" i="1" s="1"/>
  <c r="S4100" i="1"/>
  <c r="T4100" i="1" s="1"/>
  <c r="S4099" i="1"/>
  <c r="T4099" i="1" s="1"/>
  <c r="S4098" i="1"/>
  <c r="T4098" i="1" s="1"/>
  <c r="S4069" i="1"/>
  <c r="T4069" i="1" s="1"/>
  <c r="S4068" i="1"/>
  <c r="T4068" i="1" s="1"/>
  <c r="S4067" i="1"/>
  <c r="T4067" i="1" s="1"/>
  <c r="S4124" i="1"/>
  <c r="T4124" i="1" s="1"/>
  <c r="S4123" i="1"/>
  <c r="T4123" i="1" s="1"/>
  <c r="S4122" i="1"/>
  <c r="T4122" i="1" s="1"/>
  <c r="S4121" i="1"/>
  <c r="T4121" i="1" s="1"/>
  <c r="S4120" i="1"/>
  <c r="T4120" i="1" s="1"/>
  <c r="S4119" i="1"/>
  <c r="T4119" i="1" s="1"/>
  <c r="S4118" i="1"/>
  <c r="T4118" i="1" s="1"/>
  <c r="S3968" i="1"/>
  <c r="T3968" i="1" s="1"/>
  <c r="S4073" i="1"/>
  <c r="T4073" i="1" s="1"/>
  <c r="S4072" i="1"/>
  <c r="T4072" i="1" s="1"/>
  <c r="S4071" i="1"/>
  <c r="T4071" i="1" s="1"/>
  <c r="S4202" i="1"/>
  <c r="T4202" i="1" s="1"/>
  <c r="S4201" i="1"/>
  <c r="T4201" i="1" s="1"/>
  <c r="S4200" i="1"/>
  <c r="T4200" i="1" s="1"/>
  <c r="S4199" i="1"/>
  <c r="T4199" i="1" s="1"/>
  <c r="S3975" i="1"/>
  <c r="T3975" i="1" s="1"/>
  <c r="S3974" i="1"/>
  <c r="T3974" i="1" s="1"/>
  <c r="S3973" i="1"/>
  <c r="T3973" i="1" s="1"/>
  <c r="S3972" i="1"/>
  <c r="T3972" i="1" s="1"/>
  <c r="S3971" i="1"/>
  <c r="T3971" i="1" s="1"/>
  <c r="S3970" i="1"/>
  <c r="T3970" i="1" s="1"/>
  <c r="S4077" i="1"/>
  <c r="T4077" i="1" s="1"/>
  <c r="S4076" i="1"/>
  <c r="T4076" i="1" s="1"/>
  <c r="S4075" i="1"/>
  <c r="T4075" i="1" s="1"/>
  <c r="S5281" i="1"/>
  <c r="T5281" i="1" s="1"/>
  <c r="S5280" i="1"/>
  <c r="T5280" i="1" s="1"/>
  <c r="S5279" i="1"/>
  <c r="T5279" i="1" s="1"/>
  <c r="S4159" i="1"/>
  <c r="T4159" i="1" s="1"/>
  <c r="S4158" i="1"/>
  <c r="T4158" i="1" s="1"/>
  <c r="S4157" i="1"/>
  <c r="T4157" i="1" s="1"/>
  <c r="S4156" i="1"/>
  <c r="T4156" i="1" s="1"/>
  <c r="S4155" i="1"/>
  <c r="T4155" i="1" s="1"/>
  <c r="S4154" i="1"/>
  <c r="T4154" i="1" s="1"/>
  <c r="S4153" i="1"/>
  <c r="T4153" i="1" s="1"/>
  <c r="S4152" i="1"/>
  <c r="T4152" i="1" s="1"/>
  <c r="S4151" i="1"/>
  <c r="T4151" i="1" s="1"/>
  <c r="S4150" i="1"/>
  <c r="T4150" i="1" s="1"/>
  <c r="S4149" i="1"/>
  <c r="T4149" i="1" s="1"/>
  <c r="S5099" i="1"/>
  <c r="T5099" i="1" s="1"/>
  <c r="S5179" i="1"/>
  <c r="T5179" i="1" s="1"/>
  <c r="S5178" i="1"/>
  <c r="T5178" i="1" s="1"/>
  <c r="S4182" i="1"/>
  <c r="T4182" i="1" s="1"/>
  <c r="S4181" i="1"/>
  <c r="T4181" i="1" s="1"/>
  <c r="S4142" i="1"/>
  <c r="T4142" i="1" s="1"/>
  <c r="S4141" i="1"/>
  <c r="T4141" i="1" s="1"/>
  <c r="S4140" i="1"/>
  <c r="T4140" i="1" s="1"/>
  <c r="S4139" i="1"/>
  <c r="T4139" i="1" s="1"/>
  <c r="S4138" i="1"/>
  <c r="T4138" i="1" s="1"/>
  <c r="S4137" i="1"/>
  <c r="T4137" i="1" s="1"/>
  <c r="S4136" i="1"/>
  <c r="T4136" i="1" s="1"/>
  <c r="S4135" i="1"/>
  <c r="T4135" i="1" s="1"/>
  <c r="S4134" i="1"/>
  <c r="T4134" i="1" s="1"/>
  <c r="S4133" i="1"/>
  <c r="T4133" i="1" s="1"/>
  <c r="S4132" i="1"/>
  <c r="T4132" i="1" s="1"/>
  <c r="S4131" i="1"/>
  <c r="T4131" i="1" s="1"/>
  <c r="S4130" i="1"/>
  <c r="T4130" i="1" s="1"/>
  <c r="S4129" i="1"/>
  <c r="T4129" i="1" s="1"/>
  <c r="S4128" i="1"/>
  <c r="T4128" i="1" s="1"/>
  <c r="S4499" i="1"/>
  <c r="T4499" i="1" s="1"/>
  <c r="S4498" i="1"/>
  <c r="T4498" i="1" s="1"/>
  <c r="S4497" i="1"/>
  <c r="T4497" i="1" s="1"/>
  <c r="S4496" i="1"/>
  <c r="T4496" i="1" s="1"/>
  <c r="S4495" i="1"/>
  <c r="T4495" i="1" s="1"/>
  <c r="S4494" i="1"/>
  <c r="T4494" i="1" s="1"/>
  <c r="S4493" i="1"/>
  <c r="T4493" i="1" s="1"/>
  <c r="S4492" i="1"/>
  <c r="T4492" i="1" s="1"/>
  <c r="S3899" i="1"/>
  <c r="T3899" i="1" s="1"/>
  <c r="S5117" i="1"/>
  <c r="T5117" i="1" s="1"/>
  <c r="S5023" i="1"/>
  <c r="T5023" i="1" s="1"/>
  <c r="S5022" i="1"/>
  <c r="T5022" i="1" s="1"/>
  <c r="S3544" i="1"/>
  <c r="T3544" i="1" s="1"/>
  <c r="S3543" i="1"/>
  <c r="T3543" i="1" s="1"/>
  <c r="S5376" i="1"/>
  <c r="T5376" i="1" s="1"/>
  <c r="S5375" i="1"/>
  <c r="T5375" i="1" s="1"/>
  <c r="S3926" i="1"/>
  <c r="T3926" i="1" s="1"/>
  <c r="S3925" i="1"/>
  <c r="T3925" i="1" s="1"/>
  <c r="S3924" i="1"/>
  <c r="T3924" i="1" s="1"/>
  <c r="S3765" i="1"/>
  <c r="T3765" i="1" s="1"/>
  <c r="S4173" i="1"/>
  <c r="T4173" i="1" s="1"/>
  <c r="S4172" i="1"/>
  <c r="T4172" i="1" s="1"/>
  <c r="S4171" i="1"/>
  <c r="T4171" i="1" s="1"/>
  <c r="S4979" i="1"/>
  <c r="T4979" i="1" s="1"/>
  <c r="S4978" i="1"/>
  <c r="T4978" i="1" s="1"/>
  <c r="S4977" i="1"/>
  <c r="T4977" i="1" s="1"/>
  <c r="S4976" i="1"/>
  <c r="T4976" i="1" s="1"/>
  <c r="S4975" i="1"/>
  <c r="T4975" i="1" s="1"/>
  <c r="S4974" i="1"/>
  <c r="T4974" i="1" s="1"/>
  <c r="S3919" i="1"/>
  <c r="T3919" i="1" s="1"/>
  <c r="S3918" i="1"/>
  <c r="T3918" i="1" s="1"/>
  <c r="S3917" i="1"/>
  <c r="T3917" i="1" s="1"/>
  <c r="S3916" i="1"/>
  <c r="T3916" i="1" s="1"/>
  <c r="S5287" i="1"/>
  <c r="T5287" i="1" s="1"/>
  <c r="S5286" i="1"/>
  <c r="T5286" i="1" s="1"/>
  <c r="S5285" i="1"/>
  <c r="T5285" i="1" s="1"/>
  <c r="S5284" i="1"/>
  <c r="T5284" i="1" s="1"/>
  <c r="S5283" i="1"/>
  <c r="T5283" i="1" s="1"/>
  <c r="S3827" i="1"/>
  <c r="T3827" i="1" s="1"/>
  <c r="S3826" i="1"/>
  <c r="T3826" i="1" s="1"/>
  <c r="S5083" i="1"/>
  <c r="T5083" i="1" s="1"/>
  <c r="S5082" i="1"/>
  <c r="T5082" i="1" s="1"/>
  <c r="S5064" i="1"/>
  <c r="T5064" i="1" s="1"/>
  <c r="S5063" i="1"/>
  <c r="T5063" i="1" s="1"/>
  <c r="S5062" i="1"/>
  <c r="T5062" i="1" s="1"/>
  <c r="S5061" i="1"/>
  <c r="T5061" i="1" s="1"/>
  <c r="S5060" i="1"/>
  <c r="T5060" i="1" s="1"/>
  <c r="S5059" i="1"/>
  <c r="T5059" i="1" s="1"/>
  <c r="S5058" i="1"/>
  <c r="T5058" i="1" s="1"/>
  <c r="S5057" i="1"/>
  <c r="T5057" i="1" s="1"/>
  <c r="S5056" i="1"/>
  <c r="T5056" i="1" s="1"/>
  <c r="S5055" i="1"/>
  <c r="T5055" i="1" s="1"/>
  <c r="S5054" i="1"/>
  <c r="T5054" i="1" s="1"/>
  <c r="S5353" i="1"/>
  <c r="T5353" i="1" s="1"/>
  <c r="S5352" i="1"/>
  <c r="T5352" i="1" s="1"/>
  <c r="S5351" i="1"/>
  <c r="T5351" i="1" s="1"/>
  <c r="S3813" i="1"/>
  <c r="T3813" i="1" s="1"/>
  <c r="S3812" i="1"/>
  <c r="T3812" i="1" s="1"/>
  <c r="S3811" i="1"/>
  <c r="T3811" i="1" s="1"/>
  <c r="S3430" i="1"/>
  <c r="T3430" i="1" s="1"/>
  <c r="S4014" i="1"/>
  <c r="T4014" i="1" s="1"/>
  <c r="S4013" i="1"/>
  <c r="T4013" i="1" s="1"/>
  <c r="S4012" i="1"/>
  <c r="T4012" i="1" s="1"/>
  <c r="S4024" i="1"/>
  <c r="T4024" i="1" s="1"/>
  <c r="S4023" i="1"/>
  <c r="T4023" i="1" s="1"/>
  <c r="S4022" i="1"/>
  <c r="T4022" i="1" s="1"/>
  <c r="S3801" i="1"/>
  <c r="T3801" i="1" s="1"/>
  <c r="S3800" i="1"/>
  <c r="T3800" i="1" s="1"/>
  <c r="S3982" i="1"/>
  <c r="T3982" i="1" s="1"/>
  <c r="S3981" i="1"/>
  <c r="T3981" i="1" s="1"/>
  <c r="S3980" i="1"/>
  <c r="T3980" i="1" s="1"/>
  <c r="S3979" i="1"/>
  <c r="T3979" i="1" s="1"/>
  <c r="S3978" i="1"/>
  <c r="T3978" i="1" s="1"/>
  <c r="S3977" i="1"/>
  <c r="T3977" i="1" s="1"/>
  <c r="S3787" i="1"/>
  <c r="T3787" i="1" s="1"/>
  <c r="S5113" i="1"/>
  <c r="T5113" i="1" s="1"/>
  <c r="S5112" i="1"/>
  <c r="T5112" i="1" s="1"/>
  <c r="S3449" i="1"/>
  <c r="T3449" i="1" s="1"/>
  <c r="S3448" i="1"/>
  <c r="T3448" i="1" s="1"/>
  <c r="S3856" i="1"/>
  <c r="T3856" i="1" s="1"/>
  <c r="S3779" i="1"/>
  <c r="T3779" i="1" s="1"/>
  <c r="S3778" i="1"/>
  <c r="T3778" i="1" s="1"/>
  <c r="S3777" i="1"/>
  <c r="T3777" i="1" s="1"/>
  <c r="S3776" i="1"/>
  <c r="T3776" i="1" s="1"/>
  <c r="S3785" i="1"/>
  <c r="T3785" i="1" s="1"/>
  <c r="S3784" i="1"/>
  <c r="T3784" i="1" s="1"/>
  <c r="S3783" i="1"/>
  <c r="T3783" i="1" s="1"/>
  <c r="S3759" i="1"/>
  <c r="T3759" i="1" s="1"/>
  <c r="S3922" i="1"/>
  <c r="T3922" i="1" s="1"/>
  <c r="S3921" i="1"/>
  <c r="T3921" i="1" s="1"/>
  <c r="S5398" i="1"/>
  <c r="T5398" i="1" s="1"/>
  <c r="S5397" i="1"/>
  <c r="T5397" i="1" s="1"/>
  <c r="S5396" i="1"/>
  <c r="T5396" i="1" s="1"/>
  <c r="S5395" i="1"/>
  <c r="T5395" i="1" s="1"/>
  <c r="S5216" i="1"/>
  <c r="T5216" i="1" s="1"/>
  <c r="S5248" i="1"/>
  <c r="T5248" i="1" s="1"/>
  <c r="S5247" i="1"/>
  <c r="T5247" i="1" s="1"/>
  <c r="S5246" i="1"/>
  <c r="T5246" i="1" s="1"/>
  <c r="S5245" i="1"/>
  <c r="T5245" i="1" s="1"/>
  <c r="S5244" i="1"/>
  <c r="T5244" i="1" s="1"/>
  <c r="S5243" i="1"/>
  <c r="T5243" i="1" s="1"/>
  <c r="S5242" i="1"/>
  <c r="T5242" i="1" s="1"/>
  <c r="S5241" i="1"/>
  <c r="T5241" i="1" s="1"/>
  <c r="S5240" i="1"/>
  <c r="T5240" i="1" s="1"/>
  <c r="S5349" i="1"/>
  <c r="T5349" i="1" s="1"/>
  <c r="S5348" i="1"/>
  <c r="T5348" i="1" s="1"/>
  <c r="S5347" i="1"/>
  <c r="T5347" i="1" s="1"/>
  <c r="S5346" i="1"/>
  <c r="T5346" i="1" s="1"/>
  <c r="S5345" i="1"/>
  <c r="T5345" i="1" s="1"/>
  <c r="S5344" i="1"/>
  <c r="T5344" i="1" s="1"/>
  <c r="S5343" i="1"/>
  <c r="T5343" i="1" s="1"/>
  <c r="S5342" i="1"/>
  <c r="T5342" i="1" s="1"/>
  <c r="S5341" i="1"/>
  <c r="T5341" i="1" s="1"/>
  <c r="S5340" i="1"/>
  <c r="T5340" i="1" s="1"/>
  <c r="S5339" i="1"/>
  <c r="T5339" i="1" s="1"/>
  <c r="S5338" i="1"/>
  <c r="T5338" i="1" s="1"/>
  <c r="S5208" i="1"/>
  <c r="T5208" i="1" s="1"/>
  <c r="S5207" i="1"/>
  <c r="T5207" i="1" s="1"/>
  <c r="S5206" i="1"/>
  <c r="T5206" i="1" s="1"/>
  <c r="S5205" i="1"/>
  <c r="T5205" i="1" s="1"/>
  <c r="S5535" i="1"/>
  <c r="T5535" i="1" s="1"/>
  <c r="S5534" i="1"/>
  <c r="T5534" i="1" s="1"/>
  <c r="S5533" i="1"/>
  <c r="T5533" i="1" s="1"/>
  <c r="S5532" i="1"/>
  <c r="T5532" i="1" s="1"/>
  <c r="S4970" i="1"/>
  <c r="T4970" i="1" s="1"/>
  <c r="S4969" i="1"/>
  <c r="T4969" i="1" s="1"/>
  <c r="S4968" i="1"/>
  <c r="T4968" i="1" s="1"/>
  <c r="S4967" i="1"/>
  <c r="T4967" i="1" s="1"/>
  <c r="S4966" i="1"/>
  <c r="T4966" i="1" s="1"/>
  <c r="S3649" i="1"/>
  <c r="T3649" i="1" s="1"/>
  <c r="S3648" i="1"/>
  <c r="T3648" i="1" s="1"/>
  <c r="S4165" i="1"/>
  <c r="T4165" i="1" s="1"/>
  <c r="S4164" i="1"/>
  <c r="T4164" i="1" s="1"/>
  <c r="S4163" i="1"/>
  <c r="T4163" i="1" s="1"/>
  <c r="S4162" i="1"/>
  <c r="T4162" i="1" s="1"/>
  <c r="S4161" i="1"/>
  <c r="T4161" i="1" s="1"/>
  <c r="S5080" i="1"/>
  <c r="T5080" i="1" s="1"/>
  <c r="S3809" i="1"/>
  <c r="T3809" i="1" s="1"/>
  <c r="S4113" i="1"/>
  <c r="T4113" i="1" s="1"/>
  <c r="S4112" i="1"/>
  <c r="T4112" i="1" s="1"/>
  <c r="S4111" i="1"/>
  <c r="T4111" i="1" s="1"/>
  <c r="S4110" i="1"/>
  <c r="T4110" i="1" s="1"/>
  <c r="S3024" i="1"/>
  <c r="T3024" i="1" s="1"/>
  <c r="S3962" i="1"/>
  <c r="T3962" i="1" s="1"/>
  <c r="S3961" i="1"/>
  <c r="T3961" i="1" s="1"/>
  <c r="S3960" i="1"/>
  <c r="T3960" i="1" s="1"/>
  <c r="S3959" i="1"/>
  <c r="T3959" i="1" s="1"/>
  <c r="S3958" i="1"/>
  <c r="T3958" i="1" s="1"/>
  <c r="S3957" i="1"/>
  <c r="T3957" i="1" s="1"/>
  <c r="S3956" i="1"/>
  <c r="T3956" i="1" s="1"/>
  <c r="S3955" i="1"/>
  <c r="T3955" i="1" s="1"/>
  <c r="S3954" i="1"/>
  <c r="T3954" i="1" s="1"/>
  <c r="S3781" i="1"/>
  <c r="T3781" i="1" s="1"/>
  <c r="S3798" i="1"/>
  <c r="T3798" i="1" s="1"/>
  <c r="S3797" i="1"/>
  <c r="S3796" i="1"/>
  <c r="T3796" i="1" s="1"/>
  <c r="S3795" i="1"/>
  <c r="T3795" i="1" s="1"/>
  <c r="S3794" i="1"/>
  <c r="T3794" i="1" s="1"/>
  <c r="S3793" i="1"/>
  <c r="S3791" i="1"/>
  <c r="S3790" i="1"/>
  <c r="T3790" i="1" s="1"/>
  <c r="S3789" i="1"/>
  <c r="T3789" i="1" s="1"/>
  <c r="S3914" i="1"/>
  <c r="T3914" i="1" s="1"/>
  <c r="S3913" i="1"/>
  <c r="S3912" i="1"/>
  <c r="S3911" i="1"/>
  <c r="T3911" i="1" s="1"/>
  <c r="S3910" i="1"/>
  <c r="T3910" i="1" s="1"/>
  <c r="S3909" i="1"/>
  <c r="T3909" i="1" s="1"/>
  <c r="S3908" i="1"/>
  <c r="T3908" i="1" s="1"/>
  <c r="S3907" i="1"/>
  <c r="T3907" i="1" s="1"/>
  <c r="S3906" i="1"/>
  <c r="T3906" i="1" s="1"/>
  <c r="S3541" i="1"/>
  <c r="T3541" i="1" s="1"/>
  <c r="S3540" i="1"/>
  <c r="T3540" i="1" s="1"/>
  <c r="S3539" i="1"/>
  <c r="T3539" i="1" s="1"/>
  <c r="S3538" i="1"/>
  <c r="T3538" i="1" s="1"/>
  <c r="S3537" i="1"/>
  <c r="T3537" i="1" s="1"/>
  <c r="S3536" i="1"/>
  <c r="T3536" i="1" s="1"/>
  <c r="S5031" i="1"/>
  <c r="T5031" i="1" s="1"/>
  <c r="S5030" i="1"/>
  <c r="T5030" i="1" s="1"/>
  <c r="S5029" i="1"/>
  <c r="T5029" i="1" s="1"/>
  <c r="S5356" i="1"/>
  <c r="T5356" i="1" s="1"/>
  <c r="S5355" i="1"/>
  <c r="T5355" i="1" s="1"/>
  <c r="S3646" i="1"/>
  <c r="T3646" i="1" s="1"/>
  <c r="S3645" i="1"/>
  <c r="T3645" i="1" s="1"/>
  <c r="S3644" i="1"/>
  <c r="T3644" i="1" s="1"/>
  <c r="S3643" i="1"/>
  <c r="T3643" i="1" s="1"/>
  <c r="S3642" i="1"/>
  <c r="T3642" i="1" s="1"/>
  <c r="S3641" i="1"/>
  <c r="T3641" i="1" s="1"/>
  <c r="S5381" i="1"/>
  <c r="T5381" i="1" s="1"/>
  <c r="S3484" i="1"/>
  <c r="T3484" i="1" s="1"/>
  <c r="S3483" i="1"/>
  <c r="T3483" i="1" s="1"/>
  <c r="S3482" i="1"/>
  <c r="T3482" i="1" s="1"/>
  <c r="S3481" i="1"/>
  <c r="S3480" i="1"/>
  <c r="T3480" i="1" s="1"/>
  <c r="S3479" i="1"/>
  <c r="T3479" i="1" s="1"/>
  <c r="S3478" i="1"/>
  <c r="T3478" i="1" s="1"/>
  <c r="S3477" i="1"/>
  <c r="T3477" i="1" s="1"/>
  <c r="S3476" i="1"/>
  <c r="T3476" i="1" s="1"/>
  <c r="S3807" i="1"/>
  <c r="T3807" i="1" s="1"/>
  <c r="S3806" i="1"/>
  <c r="T3806" i="1" s="1"/>
  <c r="S3805" i="1"/>
  <c r="T3805" i="1" s="1"/>
  <c r="S3804" i="1"/>
  <c r="T3804" i="1" s="1"/>
  <c r="S3803" i="1"/>
  <c r="T3803" i="1" s="1"/>
  <c r="S3582" i="1"/>
  <c r="T3582" i="1" s="1"/>
  <c r="S3581" i="1"/>
  <c r="T3581" i="1" s="1"/>
  <c r="S3580" i="1"/>
  <c r="T3580" i="1" s="1"/>
  <c r="S3579" i="1"/>
  <c r="T3579" i="1" s="1"/>
  <c r="S3578" i="1"/>
  <c r="T3578" i="1" s="1"/>
  <c r="S3577" i="1"/>
  <c r="T3577" i="1" s="1"/>
  <c r="S3576" i="1"/>
  <c r="T3576" i="1" s="1"/>
  <c r="S3575" i="1"/>
  <c r="T3575" i="1" s="1"/>
  <c r="S3574" i="1"/>
  <c r="T3574" i="1" s="1"/>
  <c r="S3573" i="1"/>
  <c r="T3573" i="1" s="1"/>
  <c r="S3572" i="1"/>
  <c r="T3572" i="1" s="1"/>
  <c r="S3571" i="1"/>
  <c r="T3571" i="1" s="1"/>
  <c r="S3570" i="1"/>
  <c r="T3570" i="1" s="1"/>
  <c r="S3569" i="1"/>
  <c r="T3569" i="1" s="1"/>
  <c r="S3568" i="1"/>
  <c r="T3568" i="1" s="1"/>
  <c r="S3567" i="1"/>
  <c r="T3567" i="1" s="1"/>
  <c r="S3566" i="1"/>
  <c r="T3566" i="1" s="1"/>
  <c r="S3565" i="1"/>
  <c r="T3565" i="1" s="1"/>
  <c r="S3564" i="1"/>
  <c r="T3564" i="1" s="1"/>
  <c r="S3563" i="1"/>
  <c r="T3563" i="1" s="1"/>
  <c r="S3562" i="1"/>
  <c r="T3562" i="1" s="1"/>
  <c r="S3561" i="1"/>
  <c r="T3561" i="1" s="1"/>
  <c r="S3560" i="1"/>
  <c r="T3560" i="1" s="1"/>
  <c r="S3559" i="1"/>
  <c r="T3559" i="1" s="1"/>
  <c r="S3558" i="1"/>
  <c r="T3558" i="1" s="1"/>
  <c r="S3557" i="1"/>
  <c r="T3557" i="1" s="1"/>
  <c r="S3064" i="1"/>
  <c r="T3064" i="1" s="1"/>
  <c r="S3063" i="1"/>
  <c r="T3063" i="1" s="1"/>
  <c r="S3062" i="1"/>
  <c r="T3062" i="1" s="1"/>
  <c r="S3966" i="1"/>
  <c r="T3966" i="1" s="1"/>
  <c r="S3965" i="1"/>
  <c r="T3965" i="1" s="1"/>
  <c r="S3964" i="1"/>
  <c r="T3964" i="1" s="1"/>
  <c r="S3273" i="1"/>
  <c r="T3273" i="1" s="1"/>
  <c r="S3272" i="1"/>
  <c r="T3272" i="1" s="1"/>
  <c r="S3271" i="1"/>
  <c r="T3271" i="1" s="1"/>
  <c r="S3270" i="1"/>
  <c r="T3270" i="1" s="1"/>
  <c r="S3269" i="1"/>
  <c r="T3269" i="1" s="1"/>
  <c r="S3423" i="1"/>
  <c r="T3423" i="1" s="1"/>
  <c r="S3422" i="1"/>
  <c r="T3422" i="1" s="1"/>
  <c r="S3421" i="1"/>
  <c r="T3421" i="1" s="1"/>
  <c r="S3420" i="1"/>
  <c r="T3420" i="1" s="1"/>
  <c r="S3419" i="1"/>
  <c r="T3419" i="1" s="1"/>
  <c r="S3418" i="1"/>
  <c r="T3418" i="1" s="1"/>
  <c r="S3774" i="1"/>
  <c r="T3774" i="1" s="1"/>
  <c r="S3773" i="1"/>
  <c r="T3773" i="1" s="1"/>
  <c r="S3772" i="1"/>
  <c r="T3772" i="1" s="1"/>
  <c r="S3771" i="1"/>
  <c r="T3771" i="1" s="1"/>
  <c r="S3770" i="1"/>
  <c r="T3770" i="1" s="1"/>
  <c r="S3769" i="1"/>
  <c r="T3769" i="1" s="1"/>
  <c r="S3768" i="1"/>
  <c r="T3768" i="1" s="1"/>
  <c r="S3767" i="1"/>
  <c r="T3767" i="1" s="1"/>
  <c r="S4425" i="1"/>
  <c r="T4425" i="1" s="1"/>
  <c r="S4424" i="1"/>
  <c r="T4424" i="1" s="1"/>
  <c r="S4423" i="1"/>
  <c r="T4423" i="1" s="1"/>
  <c r="S4422" i="1"/>
  <c r="T4422" i="1" s="1"/>
  <c r="S4421" i="1"/>
  <c r="T4421" i="1" s="1"/>
  <c r="S4420" i="1"/>
  <c r="T4420" i="1" s="1"/>
  <c r="S4419" i="1"/>
  <c r="T4419" i="1" s="1"/>
  <c r="S4418" i="1"/>
  <c r="T4418" i="1" s="1"/>
  <c r="S4417" i="1"/>
  <c r="T4417" i="1" s="1"/>
  <c r="S4416" i="1"/>
  <c r="T4416" i="1" s="1"/>
  <c r="S3612" i="1"/>
  <c r="T3612" i="1" s="1"/>
  <c r="S3611" i="1"/>
  <c r="T3611" i="1" s="1"/>
  <c r="S3610" i="1"/>
  <c r="T3610" i="1" s="1"/>
  <c r="S3609" i="1"/>
  <c r="T3609" i="1" s="1"/>
  <c r="S4561" i="1"/>
  <c r="T4561" i="1" s="1"/>
  <c r="S4560" i="1"/>
  <c r="T4560" i="1" s="1"/>
  <c r="S5214" i="1"/>
  <c r="T5214" i="1" s="1"/>
  <c r="S3224" i="1"/>
  <c r="T3224" i="1" s="1"/>
  <c r="S3223" i="1"/>
  <c r="T3223" i="1" s="1"/>
  <c r="S3222" i="1"/>
  <c r="T3222" i="1" s="1"/>
  <c r="S3221" i="1"/>
  <c r="T3221" i="1" s="1"/>
  <c r="S3220" i="1"/>
  <c r="T3220" i="1" s="1"/>
  <c r="S3517" i="1"/>
  <c r="T3517" i="1" s="1"/>
  <c r="S3516" i="1"/>
  <c r="T3516" i="1" s="1"/>
  <c r="S3515" i="1"/>
  <c r="T3515" i="1" s="1"/>
  <c r="S3514" i="1"/>
  <c r="T3514" i="1" s="1"/>
  <c r="S3594" i="1"/>
  <c r="T3594" i="1" s="1"/>
  <c r="S4850" i="1"/>
  <c r="T4850" i="1" s="1"/>
  <c r="S4849" i="1"/>
  <c r="T4849" i="1" s="1"/>
  <c r="S4848" i="1"/>
  <c r="T4848" i="1" s="1"/>
  <c r="S4847" i="1"/>
  <c r="T4847" i="1" s="1"/>
  <c r="S3635" i="1"/>
  <c r="T3635" i="1" s="1"/>
  <c r="S3634" i="1"/>
  <c r="T3634" i="1" s="1"/>
  <c r="S3633" i="1"/>
  <c r="T3633" i="1" s="1"/>
  <c r="S3632" i="1"/>
  <c r="T3632" i="1" s="1"/>
  <c r="S3631" i="1"/>
  <c r="T3631" i="1" s="1"/>
  <c r="S3630" i="1"/>
  <c r="T3630" i="1" s="1"/>
  <c r="S3592" i="1"/>
  <c r="T3592" i="1" s="1"/>
  <c r="S3591" i="1"/>
  <c r="T3591" i="1" s="1"/>
  <c r="S3590" i="1"/>
  <c r="T3590" i="1" s="1"/>
  <c r="S3589" i="1"/>
  <c r="T3589" i="1" s="1"/>
  <c r="S3588" i="1"/>
  <c r="T3588" i="1" s="1"/>
  <c r="S3587" i="1"/>
  <c r="T3587" i="1" s="1"/>
  <c r="S3586" i="1"/>
  <c r="T3586" i="1" s="1"/>
  <c r="S3585" i="1"/>
  <c r="T3585" i="1" s="1"/>
  <c r="S3584" i="1"/>
  <c r="T3584" i="1" s="1"/>
  <c r="S5199" i="1"/>
  <c r="T5199" i="1" s="1"/>
  <c r="S5198" i="1"/>
  <c r="T5198" i="1" s="1"/>
  <c r="S5197" i="1"/>
  <c r="T5197" i="1" s="1"/>
  <c r="S5196" i="1"/>
  <c r="T5196" i="1" s="1"/>
  <c r="S5195" i="1"/>
  <c r="T5195" i="1" s="1"/>
  <c r="S5145" i="1"/>
  <c r="T5145" i="1" s="1"/>
  <c r="S4407" i="1"/>
  <c r="T4407" i="1" s="1"/>
  <c r="S4406" i="1"/>
  <c r="T4406" i="1" s="1"/>
  <c r="S4405" i="1"/>
  <c r="T4405" i="1" s="1"/>
  <c r="S4404" i="1"/>
  <c r="T4404" i="1" s="1"/>
  <c r="S3897" i="1"/>
  <c r="T3897" i="1" s="1"/>
  <c r="S3896" i="1"/>
  <c r="T3896" i="1" s="1"/>
  <c r="S3895" i="1"/>
  <c r="T3895" i="1" s="1"/>
  <c r="S3894" i="1"/>
  <c r="T3894" i="1" s="1"/>
  <c r="S3893" i="1"/>
  <c r="T3893" i="1" s="1"/>
  <c r="S3892" i="1"/>
  <c r="T3892" i="1" s="1"/>
  <c r="S3891" i="1"/>
  <c r="T3891" i="1" s="1"/>
  <c r="S3890" i="1"/>
  <c r="T3890" i="1" s="1"/>
  <c r="S3889" i="1"/>
  <c r="T3889" i="1" s="1"/>
  <c r="S3888" i="1"/>
  <c r="T3888" i="1" s="1"/>
  <c r="S3887" i="1"/>
  <c r="T3887" i="1" s="1"/>
  <c r="S3886" i="1"/>
  <c r="T3886" i="1" s="1"/>
  <c r="S3885" i="1"/>
  <c r="T3885" i="1" s="1"/>
  <c r="S3884" i="1"/>
  <c r="T3884" i="1" s="1"/>
  <c r="S3883" i="1"/>
  <c r="T3883" i="1" s="1"/>
  <c r="S3882" i="1"/>
  <c r="T3882" i="1" s="1"/>
  <c r="S3881" i="1"/>
  <c r="T3881" i="1" s="1"/>
  <c r="S3880" i="1"/>
  <c r="T3880" i="1" s="1"/>
  <c r="S3879" i="1"/>
  <c r="T3879" i="1" s="1"/>
  <c r="S3878" i="1"/>
  <c r="T3878" i="1" s="1"/>
  <c r="S3877" i="1"/>
  <c r="T3877" i="1" s="1"/>
  <c r="S3441" i="1"/>
  <c r="T3441" i="1" s="1"/>
  <c r="S3440" i="1"/>
  <c r="T3440" i="1" s="1"/>
  <c r="S3439" i="1"/>
  <c r="T3439" i="1" s="1"/>
  <c r="S3438" i="1"/>
  <c r="T3438" i="1" s="1"/>
  <c r="S3437" i="1"/>
  <c r="T3437" i="1" s="1"/>
  <c r="S5176" i="1"/>
  <c r="T5176" i="1" s="1"/>
  <c r="S5175" i="1"/>
  <c r="T5175" i="1" s="1"/>
  <c r="S5174" i="1"/>
  <c r="T5174" i="1" s="1"/>
  <c r="S5173" i="1"/>
  <c r="T5173" i="1" s="1"/>
  <c r="S5172" i="1"/>
  <c r="T5172" i="1" s="1"/>
  <c r="S4944" i="1"/>
  <c r="T4944" i="1" s="1"/>
  <c r="S4943" i="1"/>
  <c r="T4943" i="1" s="1"/>
  <c r="S4942" i="1"/>
  <c r="T4942" i="1" s="1"/>
  <c r="S4941" i="1"/>
  <c r="T4941" i="1" s="1"/>
  <c r="S4940" i="1"/>
  <c r="T4940" i="1" s="1"/>
  <c r="S4939" i="1"/>
  <c r="T4939" i="1" s="1"/>
  <c r="S4938" i="1"/>
  <c r="T4938" i="1" s="1"/>
  <c r="S4937" i="1"/>
  <c r="T4937" i="1" s="1"/>
  <c r="S4936" i="1"/>
  <c r="T4936" i="1" s="1"/>
  <c r="S4935" i="1"/>
  <c r="T4935" i="1" s="1"/>
  <c r="S4934" i="1"/>
  <c r="T4934" i="1" s="1"/>
  <c r="S4933" i="1"/>
  <c r="T4933" i="1" s="1"/>
  <c r="S4932" i="1"/>
  <c r="T4932" i="1" s="1"/>
  <c r="S4931" i="1"/>
  <c r="T4931" i="1" s="1"/>
  <c r="S4930" i="1"/>
  <c r="T4930" i="1" s="1"/>
  <c r="S4929" i="1"/>
  <c r="T4929" i="1" s="1"/>
  <c r="S3845" i="1"/>
  <c r="T3845" i="1" s="1"/>
  <c r="S5128" i="1"/>
  <c r="T5128" i="1" s="1"/>
  <c r="S5127" i="1"/>
  <c r="T5127" i="1" s="1"/>
  <c r="S5126" i="1"/>
  <c r="T5126" i="1" s="1"/>
  <c r="S5125" i="1"/>
  <c r="T5125" i="1" s="1"/>
  <c r="S3639" i="1"/>
  <c r="T3639" i="1" s="1"/>
  <c r="S3638" i="1"/>
  <c r="T3638" i="1" s="1"/>
  <c r="S3637" i="1"/>
  <c r="T3637" i="1" s="1"/>
  <c r="S3530" i="1"/>
  <c r="T3530" i="1" s="1"/>
  <c r="S3529" i="1"/>
  <c r="T3529" i="1" s="1"/>
  <c r="S3528" i="1"/>
  <c r="T3528" i="1" s="1"/>
  <c r="S3526" i="1"/>
  <c r="T3526" i="1" s="1"/>
  <c r="S3525" i="1"/>
  <c r="T3525" i="1" s="1"/>
  <c r="S3524" i="1"/>
  <c r="T3524" i="1" s="1"/>
  <c r="S3952" i="1"/>
  <c r="T3952" i="1" s="1"/>
  <c r="S3951" i="1"/>
  <c r="T3951" i="1" s="1"/>
  <c r="S3950" i="1"/>
  <c r="T3950" i="1" s="1"/>
  <c r="S3949" i="1"/>
  <c r="T3949" i="1" s="1"/>
  <c r="S3948" i="1"/>
  <c r="T3948" i="1" s="1"/>
  <c r="S3947" i="1"/>
  <c r="T3947" i="1" s="1"/>
  <c r="S3946" i="1"/>
  <c r="T3946" i="1" s="1"/>
  <c r="S3945" i="1"/>
  <c r="T3945" i="1" s="1"/>
  <c r="S3944" i="1"/>
  <c r="T3944" i="1" s="1"/>
  <c r="S3943" i="1"/>
  <c r="T3943" i="1" s="1"/>
  <c r="S3942" i="1"/>
  <c r="T3942" i="1" s="1"/>
  <c r="S3941" i="1"/>
  <c r="T3941" i="1" s="1"/>
  <c r="S3940" i="1"/>
  <c r="T3940" i="1" s="1"/>
  <c r="S3939" i="1"/>
  <c r="T3939" i="1" s="1"/>
  <c r="S3938" i="1"/>
  <c r="T3938" i="1" s="1"/>
  <c r="S3022" i="1"/>
  <c r="T3022" i="1" s="1"/>
  <c r="S3021" i="1"/>
  <c r="T3021" i="1" s="1"/>
  <c r="S3020" i="1"/>
  <c r="T3020" i="1" s="1"/>
  <c r="S3019" i="1"/>
  <c r="T3019" i="1" s="1"/>
  <c r="S3416" i="1"/>
  <c r="T3416" i="1" s="1"/>
  <c r="S3415" i="1"/>
  <c r="T3415" i="1" s="1"/>
  <c r="S3414" i="1"/>
  <c r="T3414" i="1" s="1"/>
  <c r="S3413" i="1"/>
  <c r="T3413" i="1" s="1"/>
  <c r="S3412" i="1"/>
  <c r="T3412" i="1" s="1"/>
  <c r="S3411" i="1"/>
  <c r="T3411" i="1" s="1"/>
  <c r="S3410" i="1"/>
  <c r="T3410" i="1" s="1"/>
  <c r="S3409" i="1"/>
  <c r="T3409" i="1" s="1"/>
  <c r="S3408" i="1"/>
  <c r="T3408" i="1" s="1"/>
  <c r="S3407" i="1"/>
  <c r="T3407" i="1" s="1"/>
  <c r="S3406" i="1"/>
  <c r="T3406" i="1" s="1"/>
  <c r="S3405" i="1"/>
  <c r="T3405" i="1" s="1"/>
  <c r="S3404" i="1"/>
  <c r="T3404" i="1" s="1"/>
  <c r="S3403" i="1"/>
  <c r="T3403" i="1" s="1"/>
  <c r="S3402" i="1"/>
  <c r="T3402" i="1" s="1"/>
  <c r="S3401" i="1"/>
  <c r="T3401" i="1" s="1"/>
  <c r="S5167" i="1"/>
  <c r="T5167" i="1" s="1"/>
  <c r="S5166" i="1"/>
  <c r="T5166" i="1" s="1"/>
  <c r="S5165" i="1"/>
  <c r="T5165" i="1" s="1"/>
  <c r="S5164" i="1"/>
  <c r="T5164" i="1" s="1"/>
  <c r="S3394" i="1"/>
  <c r="T3394" i="1" s="1"/>
  <c r="S3393" i="1"/>
  <c r="T3393" i="1" s="1"/>
  <c r="S3392" i="1"/>
  <c r="T3392" i="1" s="1"/>
  <c r="S3391" i="1"/>
  <c r="T3391" i="1" s="1"/>
  <c r="S3390" i="1"/>
  <c r="T3390" i="1" s="1"/>
  <c r="S3389" i="1"/>
  <c r="T3389" i="1" s="1"/>
  <c r="S3388" i="1"/>
  <c r="T3388" i="1" s="1"/>
  <c r="S3387" i="1"/>
  <c r="T3387" i="1" s="1"/>
  <c r="S3309" i="1"/>
  <c r="T3309" i="1" s="1"/>
  <c r="S3308" i="1"/>
  <c r="T3308" i="1" s="1"/>
  <c r="S3307" i="1"/>
  <c r="T3307" i="1" s="1"/>
  <c r="S3306" i="1"/>
  <c r="T3306" i="1" s="1"/>
  <c r="S3316" i="1"/>
  <c r="T3316" i="1" s="1"/>
  <c r="S3315" i="1"/>
  <c r="T3315" i="1" s="1"/>
  <c r="S3314" i="1"/>
  <c r="T3314" i="1" s="1"/>
  <c r="S3313" i="1"/>
  <c r="T3313" i="1" s="1"/>
  <c r="S3312" i="1"/>
  <c r="T3312" i="1" s="1"/>
  <c r="S3311" i="1"/>
  <c r="T3311" i="1" s="1"/>
  <c r="S3284" i="1"/>
  <c r="T3284" i="1" s="1"/>
  <c r="S3283" i="1"/>
  <c r="T3283" i="1" s="1"/>
  <c r="S5034" i="1"/>
  <c r="T5034" i="1" s="1"/>
  <c r="S5033" i="1"/>
  <c r="T5033" i="1" s="1"/>
  <c r="S5154" i="1"/>
  <c r="T5154" i="1" s="1"/>
  <c r="S5153" i="1"/>
  <c r="T5153" i="1" s="1"/>
  <c r="S5152" i="1"/>
  <c r="T5152" i="1" s="1"/>
  <c r="S3428" i="1"/>
  <c r="T3428" i="1" s="1"/>
  <c r="S3427" i="1"/>
  <c r="T3427" i="1" s="1"/>
  <c r="S3426" i="1"/>
  <c r="T3426" i="1" s="1"/>
  <c r="S3425" i="1"/>
  <c r="T3425" i="1" s="1"/>
  <c r="S3359" i="1"/>
  <c r="T3359" i="1" s="1"/>
  <c r="S3358" i="1"/>
  <c r="T3358" i="1" s="1"/>
  <c r="S3357" i="1"/>
  <c r="T3357" i="1" s="1"/>
  <c r="S3356" i="1"/>
  <c r="T3356" i="1" s="1"/>
  <c r="S3218" i="1"/>
  <c r="T3218" i="1" s="1"/>
  <c r="S3217" i="1"/>
  <c r="T3217" i="1" s="1"/>
  <c r="S3216" i="1"/>
  <c r="T3216" i="1" s="1"/>
  <c r="S3215" i="1"/>
  <c r="T3215" i="1" s="1"/>
  <c r="S3214" i="1"/>
  <c r="T3214" i="1" s="1"/>
  <c r="S3213" i="1"/>
  <c r="T3213" i="1" s="1"/>
  <c r="S3212" i="1"/>
  <c r="T3212" i="1" s="1"/>
  <c r="S3211" i="1"/>
  <c r="T3211" i="1" s="1"/>
  <c r="S3210" i="1"/>
  <c r="T3210" i="1" s="1"/>
  <c r="S3829" i="1"/>
  <c r="T3829" i="1" s="1"/>
  <c r="S5238" i="1"/>
  <c r="T5238" i="1" s="1"/>
  <c r="S5237" i="1"/>
  <c r="T5237" i="1" s="1"/>
  <c r="S5236" i="1"/>
  <c r="T5236" i="1" s="1"/>
  <c r="S5235" i="1"/>
  <c r="T5235" i="1" s="1"/>
  <c r="S5234" i="1"/>
  <c r="T5234" i="1" s="1"/>
  <c r="S5233" i="1"/>
  <c r="T5233" i="1" s="1"/>
  <c r="S5232" i="1"/>
  <c r="T5232" i="1" s="1"/>
  <c r="S5231" i="1"/>
  <c r="T5231" i="1" s="1"/>
  <c r="S5230" i="1"/>
  <c r="T5230" i="1" s="1"/>
  <c r="S4706" i="1"/>
  <c r="T4706" i="1" s="1"/>
  <c r="S4705" i="1"/>
  <c r="T4705" i="1" s="1"/>
  <c r="S4704" i="1"/>
  <c r="T4704" i="1" s="1"/>
  <c r="S4703" i="1"/>
  <c r="T4703" i="1" s="1"/>
  <c r="S4702" i="1"/>
  <c r="T4702" i="1" s="1"/>
  <c r="S4701" i="1"/>
  <c r="T4701" i="1" s="1"/>
  <c r="S4700" i="1"/>
  <c r="T4700" i="1" s="1"/>
  <c r="S4699" i="1"/>
  <c r="T4699" i="1" s="1"/>
  <c r="S4698" i="1"/>
  <c r="T4698" i="1" s="1"/>
  <c r="S4697" i="1"/>
  <c r="T4697" i="1" s="1"/>
  <c r="S4696" i="1"/>
  <c r="T4696" i="1" s="1"/>
  <c r="S4695" i="1"/>
  <c r="T4695" i="1" s="1"/>
  <c r="S4694" i="1"/>
  <c r="T4694" i="1" s="1"/>
  <c r="S4693" i="1"/>
  <c r="T4693" i="1" s="1"/>
  <c r="S3399" i="1"/>
  <c r="T3399" i="1" s="1"/>
  <c r="S3398" i="1"/>
  <c r="T3398" i="1" s="1"/>
  <c r="S3397" i="1"/>
  <c r="T3397" i="1" s="1"/>
  <c r="S3396" i="1"/>
  <c r="T3396" i="1" s="1"/>
  <c r="S3904" i="1"/>
  <c r="T3904" i="1" s="1"/>
  <c r="S3903" i="1"/>
  <c r="T3903" i="1" s="1"/>
  <c r="S3902" i="1"/>
  <c r="T3902" i="1" s="1"/>
  <c r="S3901" i="1"/>
  <c r="T3901" i="1" s="1"/>
  <c r="S3194" i="1"/>
  <c r="T3194" i="1" s="1"/>
  <c r="S3193" i="1"/>
  <c r="T3193" i="1" s="1"/>
  <c r="S3192" i="1"/>
  <c r="T3192" i="1" s="1"/>
  <c r="S3191" i="1"/>
  <c r="T3191" i="1" s="1"/>
  <c r="S3854" i="1"/>
  <c r="T3854" i="1" s="1"/>
  <c r="S3853" i="1"/>
  <c r="T3853" i="1" s="1"/>
  <c r="S3852" i="1"/>
  <c r="T3852" i="1" s="1"/>
  <c r="S3851" i="1"/>
  <c r="T3851" i="1" s="1"/>
  <c r="S3850" i="1"/>
  <c r="T3850" i="1" s="1"/>
  <c r="S3849" i="1"/>
  <c r="T3849" i="1" s="1"/>
  <c r="S3848" i="1"/>
  <c r="T3848" i="1" s="1"/>
  <c r="S3847" i="1"/>
  <c r="T3847" i="1" s="1"/>
  <c r="S5379" i="1"/>
  <c r="T5379" i="1" s="1"/>
  <c r="S5378" i="1"/>
  <c r="T5378" i="1" s="1"/>
  <c r="S3383" i="1"/>
  <c r="T3383" i="1" s="1"/>
  <c r="S3382" i="1"/>
  <c r="T3382" i="1" s="1"/>
  <c r="S3381" i="1"/>
  <c r="T3381" i="1" s="1"/>
  <c r="S3380" i="1"/>
  <c r="T3380" i="1" s="1"/>
  <c r="S3379" i="1"/>
  <c r="T3379" i="1" s="1"/>
  <c r="S3378" i="1"/>
  <c r="T3378" i="1" s="1"/>
  <c r="S3377" i="1"/>
  <c r="T3377" i="1" s="1"/>
  <c r="S5527" i="1"/>
  <c r="T5527" i="1" s="1"/>
  <c r="S5526" i="1"/>
  <c r="T5526" i="1" s="1"/>
  <c r="S5525" i="1"/>
  <c r="T5525" i="1" s="1"/>
  <c r="S5524" i="1"/>
  <c r="T5524" i="1" s="1"/>
  <c r="S5523" i="1"/>
  <c r="T5523" i="1" s="1"/>
  <c r="S5522" i="1"/>
  <c r="T5522" i="1" s="1"/>
  <c r="S5521" i="1"/>
  <c r="T5521" i="1" s="1"/>
  <c r="S5520" i="1"/>
  <c r="T5520" i="1" s="1"/>
  <c r="S5519" i="1"/>
  <c r="T5519" i="1" s="1"/>
  <c r="S5518" i="1"/>
  <c r="T5518" i="1" s="1"/>
  <c r="S5517" i="1"/>
  <c r="T5517" i="1" s="1"/>
  <c r="S5516" i="1"/>
  <c r="T5516" i="1" s="1"/>
  <c r="S5515" i="1"/>
  <c r="T5515" i="1" s="1"/>
  <c r="S5514" i="1"/>
  <c r="T5514" i="1" s="1"/>
  <c r="S5513" i="1"/>
  <c r="T5513" i="1" s="1"/>
  <c r="S5512" i="1"/>
  <c r="T5512" i="1" s="1"/>
  <c r="S5511" i="1"/>
  <c r="T5511" i="1" s="1"/>
  <c r="S5510" i="1"/>
  <c r="T5510" i="1" s="1"/>
  <c r="S5509" i="1"/>
  <c r="T5509" i="1" s="1"/>
  <c r="S5508" i="1"/>
  <c r="T5508" i="1" s="1"/>
  <c r="S5507" i="1"/>
  <c r="T5507" i="1" s="1"/>
  <c r="S5506" i="1"/>
  <c r="T5506" i="1" s="1"/>
  <c r="S5505" i="1"/>
  <c r="T5505" i="1" s="1"/>
  <c r="S5504" i="1"/>
  <c r="T5504" i="1" s="1"/>
  <c r="S5503" i="1"/>
  <c r="T5503" i="1" s="1"/>
  <c r="S5502" i="1"/>
  <c r="T5502" i="1" s="1"/>
  <c r="S5501" i="1"/>
  <c r="T5501" i="1" s="1"/>
  <c r="S5500" i="1"/>
  <c r="T5500" i="1" s="1"/>
  <c r="S5499" i="1"/>
  <c r="S5498" i="1"/>
  <c r="T5498" i="1" s="1"/>
  <c r="S5497" i="1"/>
  <c r="T5497" i="1" s="1"/>
  <c r="S5496" i="1"/>
  <c r="T5496" i="1" s="1"/>
  <c r="S5495" i="1"/>
  <c r="T5495" i="1" s="1"/>
  <c r="S5494" i="1"/>
  <c r="T5494" i="1" s="1"/>
  <c r="S5493" i="1"/>
  <c r="T5493" i="1" s="1"/>
  <c r="S5492" i="1"/>
  <c r="T5492" i="1" s="1"/>
  <c r="S5491" i="1"/>
  <c r="T5491" i="1" s="1"/>
  <c r="S5490" i="1"/>
  <c r="T5490" i="1" s="1"/>
  <c r="S5489" i="1"/>
  <c r="T5489" i="1" s="1"/>
  <c r="S5488" i="1"/>
  <c r="T5488" i="1" s="1"/>
  <c r="S5487" i="1"/>
  <c r="T5487" i="1" s="1"/>
  <c r="S5486" i="1"/>
  <c r="T5486" i="1" s="1"/>
  <c r="S5485" i="1"/>
  <c r="T5485" i="1" s="1"/>
  <c r="S5484" i="1"/>
  <c r="T5484" i="1" s="1"/>
  <c r="S5483" i="1"/>
  <c r="T5483" i="1" s="1"/>
  <c r="S3365" i="1"/>
  <c r="T3365" i="1" s="1"/>
  <c r="S3364" i="1"/>
  <c r="T3364" i="1" s="1"/>
  <c r="S3363" i="1"/>
  <c r="T3363" i="1" s="1"/>
  <c r="S3362" i="1"/>
  <c r="T3362" i="1" s="1"/>
  <c r="S3361" i="1"/>
  <c r="T3361" i="1" s="1"/>
  <c r="S3984" i="1"/>
  <c r="T3984" i="1" s="1"/>
  <c r="S3495" i="1"/>
  <c r="T3495" i="1" s="1"/>
  <c r="S3494" i="1"/>
  <c r="T3494" i="1" s="1"/>
  <c r="S3493" i="1"/>
  <c r="T3493" i="1" s="1"/>
  <c r="S3763" i="1"/>
  <c r="T3763" i="1" s="1"/>
  <c r="S3762" i="1"/>
  <c r="T3762" i="1" s="1"/>
  <c r="S3761" i="1"/>
  <c r="T3761" i="1" s="1"/>
  <c r="S4399" i="1"/>
  <c r="T4399" i="1" s="1"/>
  <c r="S4398" i="1"/>
  <c r="T4398" i="1" s="1"/>
  <c r="S4397" i="1"/>
  <c r="T4397" i="1" s="1"/>
  <c r="S4396" i="1"/>
  <c r="T4396" i="1" s="1"/>
  <c r="S4395" i="1"/>
  <c r="T4395" i="1" s="1"/>
  <c r="S4394" i="1"/>
  <c r="T4394" i="1" s="1"/>
  <c r="S4393" i="1"/>
  <c r="T4393" i="1" s="1"/>
  <c r="S4392" i="1"/>
  <c r="T4392" i="1" s="1"/>
  <c r="S4391" i="1"/>
  <c r="T4391" i="1" s="1"/>
  <c r="S4390" i="1"/>
  <c r="T4390" i="1" s="1"/>
  <c r="S4389" i="1"/>
  <c r="T4389" i="1" s="1"/>
  <c r="S4388" i="1"/>
  <c r="T4388" i="1" s="1"/>
  <c r="S4387" i="1"/>
  <c r="T4387" i="1" s="1"/>
  <c r="S5226" i="1"/>
  <c r="T5226" i="1" s="1"/>
  <c r="S5225" i="1"/>
  <c r="T5225" i="1" s="1"/>
  <c r="S5224" i="1"/>
  <c r="T5224" i="1" s="1"/>
  <c r="S3279" i="1"/>
  <c r="T3279" i="1" s="1"/>
  <c r="S3278" i="1"/>
  <c r="T3278" i="1" s="1"/>
  <c r="S3277" i="1"/>
  <c r="T3277" i="1" s="1"/>
  <c r="S3276" i="1"/>
  <c r="T3276" i="1" s="1"/>
  <c r="S3275" i="1"/>
  <c r="T3275" i="1" s="1"/>
  <c r="S3555" i="1"/>
  <c r="T3555" i="1" s="1"/>
  <c r="S3554" i="1"/>
  <c r="T3554" i="1" s="1"/>
  <c r="S3553" i="1"/>
  <c r="T3553" i="1" s="1"/>
  <c r="S3552" i="1"/>
  <c r="T3552" i="1" s="1"/>
  <c r="S3551" i="1"/>
  <c r="T3551" i="1" s="1"/>
  <c r="S3550" i="1"/>
  <c r="T3550" i="1" s="1"/>
  <c r="S3060" i="1"/>
  <c r="T3060" i="1" s="1"/>
  <c r="S3059" i="1"/>
  <c r="T3059" i="1" s="1"/>
  <c r="S3319" i="1"/>
  <c r="T3319" i="1" s="1"/>
  <c r="S3318" i="1"/>
  <c r="T3318" i="1" s="1"/>
  <c r="S5383" i="1"/>
  <c r="T5383" i="1" s="1"/>
  <c r="S3304" i="1"/>
  <c r="T3304" i="1" s="1"/>
  <c r="S3303" i="1"/>
  <c r="T3303" i="1" s="1"/>
  <c r="S3302" i="1"/>
  <c r="T3302" i="1" s="1"/>
  <c r="S3301" i="1"/>
  <c r="T3301" i="1" s="1"/>
  <c r="S3300" i="1"/>
  <c r="T3300" i="1" s="1"/>
  <c r="S3299" i="1"/>
  <c r="T3299" i="1" s="1"/>
  <c r="S3548" i="1"/>
  <c r="T3548" i="1" s="1"/>
  <c r="S3547" i="1"/>
  <c r="T3547" i="1" s="1"/>
  <c r="S3546" i="1"/>
  <c r="T3546" i="1" s="1"/>
  <c r="S2858" i="1"/>
  <c r="T2858" i="1" s="1"/>
  <c r="S2857" i="1"/>
  <c r="T2857" i="1" s="1"/>
  <c r="S2856" i="1"/>
  <c r="T2856" i="1" s="1"/>
  <c r="S2855" i="1"/>
  <c r="T2855" i="1" s="1"/>
  <c r="S2854" i="1"/>
  <c r="T2854" i="1" s="1"/>
  <c r="S2853" i="1"/>
  <c r="T2853" i="1" s="1"/>
  <c r="S2852" i="1"/>
  <c r="T2852" i="1" s="1"/>
  <c r="S2851" i="1"/>
  <c r="T2851" i="1" s="1"/>
  <c r="S2850" i="1"/>
  <c r="T2850" i="1" s="1"/>
  <c r="S2849" i="1"/>
  <c r="T2849" i="1" s="1"/>
  <c r="S2848" i="1"/>
  <c r="T2848" i="1" s="1"/>
  <c r="S2847" i="1"/>
  <c r="T2847" i="1" s="1"/>
  <c r="S2846" i="1"/>
  <c r="T2846" i="1" s="1"/>
  <c r="S2845" i="1"/>
  <c r="T2845" i="1" s="1"/>
  <c r="S2844" i="1"/>
  <c r="T2844" i="1" s="1"/>
  <c r="S2843" i="1"/>
  <c r="T2843" i="1" s="1"/>
  <c r="S2842" i="1"/>
  <c r="T2842" i="1" s="1"/>
  <c r="S2841" i="1"/>
  <c r="T2841" i="1" s="1"/>
  <c r="S2840" i="1"/>
  <c r="T2840" i="1" s="1"/>
  <c r="S2839" i="1"/>
  <c r="T2839" i="1" s="1"/>
  <c r="S2838" i="1"/>
  <c r="T2838" i="1" s="1"/>
  <c r="S3096" i="1"/>
  <c r="T3096" i="1" s="1"/>
  <c r="S3095" i="1"/>
  <c r="T3095" i="1" s="1"/>
  <c r="S3094" i="1"/>
  <c r="T3094" i="1" s="1"/>
  <c r="S3093" i="1"/>
  <c r="T3093" i="1" s="1"/>
  <c r="S3092" i="1"/>
  <c r="T3092" i="1" s="1"/>
  <c r="S3091" i="1"/>
  <c r="T3091" i="1" s="1"/>
  <c r="S5048" i="1"/>
  <c r="T5048" i="1" s="1"/>
  <c r="S5047" i="1"/>
  <c r="T5047" i="1" s="1"/>
  <c r="S5046" i="1"/>
  <c r="T5046" i="1" s="1"/>
  <c r="S5045" i="1"/>
  <c r="T5045" i="1" s="1"/>
  <c r="S3349" i="1"/>
  <c r="T3349" i="1" s="1"/>
  <c r="S3348" i="1"/>
  <c r="T3348" i="1" s="1"/>
  <c r="S3347" i="1"/>
  <c r="T3347" i="1" s="1"/>
  <c r="S3346" i="1"/>
  <c r="T3346" i="1" s="1"/>
  <c r="S3345" i="1"/>
  <c r="T3345" i="1" s="1"/>
  <c r="S3344" i="1"/>
  <c r="T3344" i="1" s="1"/>
  <c r="S3281" i="1"/>
  <c r="T3281" i="1" s="1"/>
  <c r="S5220" i="1"/>
  <c r="T5220" i="1" s="1"/>
  <c r="S5219" i="1"/>
  <c r="T5219" i="1" s="1"/>
  <c r="S5218" i="1"/>
  <c r="T5218" i="1" s="1"/>
  <c r="S3342" i="1"/>
  <c r="T3342" i="1" s="1"/>
  <c r="S3341" i="1"/>
  <c r="T3341" i="1" s="1"/>
  <c r="S3340" i="1"/>
  <c r="T3340" i="1" s="1"/>
  <c r="S3339" i="1"/>
  <c r="T3339" i="1" s="1"/>
  <c r="S3338" i="1"/>
  <c r="T3338" i="1" s="1"/>
  <c r="S3337" i="1"/>
  <c r="T3337" i="1" s="1"/>
  <c r="S3336" i="1"/>
  <c r="T3336" i="1" s="1"/>
  <c r="S3335" i="1"/>
  <c r="T3335" i="1" s="1"/>
  <c r="S3334" i="1"/>
  <c r="T3334" i="1" s="1"/>
  <c r="S3333" i="1"/>
  <c r="T3333" i="1" s="1"/>
  <c r="S3332" i="1"/>
  <c r="T3332" i="1" s="1"/>
  <c r="S3009" i="1"/>
  <c r="T3009" i="1" s="1"/>
  <c r="S3008" i="1"/>
  <c r="T3008" i="1" s="1"/>
  <c r="S3007" i="1"/>
  <c r="T3007" i="1" s="1"/>
  <c r="S3006" i="1"/>
  <c r="T3006" i="1" s="1"/>
  <c r="S3005" i="1"/>
  <c r="T3005" i="1" s="1"/>
  <c r="S3208" i="1"/>
  <c r="T3208" i="1" s="1"/>
  <c r="S3207" i="1"/>
  <c r="T3207" i="1" s="1"/>
  <c r="S3206" i="1"/>
  <c r="T3206" i="1" s="1"/>
  <c r="S5388" i="1"/>
  <c r="T5388" i="1" s="1"/>
  <c r="S5387" i="1"/>
  <c r="T5387" i="1" s="1"/>
  <c r="S5386" i="1"/>
  <c r="T5386" i="1" s="1"/>
  <c r="S5385" i="1"/>
  <c r="T5385" i="1" s="1"/>
  <c r="S3037" i="1"/>
  <c r="T3037" i="1" s="1"/>
  <c r="S3036" i="1"/>
  <c r="T3036" i="1" s="1"/>
  <c r="S3035" i="1"/>
  <c r="T3035" i="1" s="1"/>
  <c r="S3034" i="1"/>
  <c r="T3034" i="1" s="1"/>
  <c r="S3033" i="1"/>
  <c r="T3033" i="1" s="1"/>
  <c r="S3032" i="1"/>
  <c r="T3032" i="1" s="1"/>
  <c r="S3031" i="1"/>
  <c r="T3031" i="1" s="1"/>
  <c r="S3030" i="1"/>
  <c r="T3030" i="1" s="1"/>
  <c r="S3078" i="1"/>
  <c r="T3078" i="1" s="1"/>
  <c r="S3077" i="1"/>
  <c r="T3077" i="1" s="1"/>
  <c r="S3076" i="1"/>
  <c r="T3076" i="1" s="1"/>
  <c r="S3075" i="1"/>
  <c r="T3075" i="1" s="1"/>
  <c r="S3074" i="1"/>
  <c r="T3074" i="1" s="1"/>
  <c r="S3073" i="1"/>
  <c r="T3073" i="1" s="1"/>
  <c r="S2144" i="1"/>
  <c r="T2144" i="1" s="1"/>
  <c r="S2143" i="1"/>
  <c r="T2143" i="1" s="1"/>
  <c r="S2142" i="1"/>
  <c r="T2142" i="1" s="1"/>
  <c r="S2141" i="1"/>
  <c r="T2141" i="1" s="1"/>
  <c r="S2140" i="1"/>
  <c r="T2140" i="1" s="1"/>
  <c r="S3003" i="1"/>
  <c r="T3003" i="1" s="1"/>
  <c r="S3002" i="1"/>
  <c r="T3002" i="1" s="1"/>
  <c r="S3001" i="1"/>
  <c r="T3001" i="1" s="1"/>
  <c r="S3000" i="1"/>
  <c r="T3000" i="1" s="1"/>
  <c r="S2999" i="1"/>
  <c r="T2999" i="1" s="1"/>
  <c r="S2998" i="1"/>
  <c r="T2998" i="1" s="1"/>
  <c r="S2997" i="1"/>
  <c r="T2997" i="1" s="1"/>
  <c r="S2996" i="1"/>
  <c r="T2996" i="1" s="1"/>
  <c r="S2995" i="1"/>
  <c r="T2995" i="1" s="1"/>
  <c r="S2994" i="1"/>
  <c r="T2994" i="1" s="1"/>
  <c r="S2402" i="1"/>
  <c r="T2402" i="1" s="1"/>
  <c r="S2401" i="1"/>
  <c r="T2401" i="1" s="1"/>
  <c r="S2400" i="1"/>
  <c r="T2400" i="1" s="1"/>
  <c r="S2399" i="1"/>
  <c r="T2399" i="1" s="1"/>
  <c r="S2975" i="1"/>
  <c r="T2975" i="1" s="1"/>
  <c r="S2974" i="1"/>
  <c r="T2974" i="1" s="1"/>
  <c r="S2973" i="1"/>
  <c r="T2973" i="1" s="1"/>
  <c r="S2972" i="1"/>
  <c r="T2972" i="1" s="1"/>
  <c r="S5277" i="1"/>
  <c r="T5277" i="1" s="1"/>
  <c r="S5276" i="1"/>
  <c r="T5276" i="1" s="1"/>
  <c r="S5275" i="1"/>
  <c r="T5275" i="1" s="1"/>
  <c r="S5274" i="1"/>
  <c r="T5274" i="1" s="1"/>
  <c r="S2664" i="1"/>
  <c r="T2664" i="1" s="1"/>
  <c r="S3196" i="1"/>
  <c r="T3196" i="1" s="1"/>
  <c r="S3385" i="1"/>
  <c r="T3385" i="1" s="1"/>
  <c r="S3522" i="1"/>
  <c r="T3522" i="1" s="1"/>
  <c r="S3521" i="1"/>
  <c r="T3521" i="1" s="1"/>
  <c r="S3520" i="1"/>
  <c r="T3520" i="1" s="1"/>
  <c r="S3519" i="1"/>
  <c r="T3519" i="1" s="1"/>
  <c r="S3176" i="1"/>
  <c r="T3176" i="1" s="1"/>
  <c r="S3175" i="1"/>
  <c r="T3175" i="1" s="1"/>
  <c r="S3174" i="1"/>
  <c r="T3174" i="1" s="1"/>
  <c r="S3173" i="1"/>
  <c r="T3173" i="1" s="1"/>
  <c r="S3172" i="1"/>
  <c r="T3172" i="1" s="1"/>
  <c r="S3051" i="1"/>
  <c r="T3051" i="1" s="1"/>
  <c r="S3050" i="1"/>
  <c r="T3050" i="1" s="1"/>
  <c r="S3049" i="1"/>
  <c r="T3049" i="1" s="1"/>
  <c r="S3048" i="1"/>
  <c r="T3048" i="1" s="1"/>
  <c r="S3047" i="1"/>
  <c r="T3047" i="1" s="1"/>
  <c r="S3046" i="1"/>
  <c r="T3046" i="1" s="1"/>
  <c r="S3045" i="1"/>
  <c r="T3045" i="1" s="1"/>
  <c r="S3044" i="1"/>
  <c r="T3044" i="1" s="1"/>
  <c r="S3043" i="1"/>
  <c r="T3043" i="1" s="1"/>
  <c r="S3042" i="1"/>
  <c r="T3042" i="1" s="1"/>
  <c r="S3041" i="1"/>
  <c r="T3041" i="1" s="1"/>
  <c r="S3040" i="1"/>
  <c r="T3040" i="1" s="1"/>
  <c r="S3039" i="1"/>
  <c r="T3039" i="1" s="1"/>
  <c r="S3435" i="1"/>
  <c r="T3435" i="1" s="1"/>
  <c r="S3434" i="1"/>
  <c r="T3434" i="1" s="1"/>
  <c r="S3433" i="1"/>
  <c r="T3433" i="1" s="1"/>
  <c r="S3432" i="1"/>
  <c r="T3432" i="1" s="1"/>
  <c r="S5027" i="1"/>
  <c r="T5027" i="1" s="1"/>
  <c r="S5026" i="1"/>
  <c r="T5026" i="1" s="1"/>
  <c r="S5025" i="1"/>
  <c r="T5025" i="1" s="1"/>
  <c r="S2783" i="1"/>
  <c r="T2783" i="1" s="1"/>
  <c r="S2782" i="1"/>
  <c r="T2782" i="1" s="1"/>
  <c r="S2730" i="1"/>
  <c r="T2730" i="1" s="1"/>
  <c r="S2729" i="1"/>
  <c r="T2729" i="1" s="1"/>
  <c r="S5087" i="1"/>
  <c r="T5087" i="1" s="1"/>
  <c r="S5086" i="1"/>
  <c r="T5086" i="1" s="1"/>
  <c r="S5085" i="1"/>
  <c r="T5085" i="1" s="1"/>
  <c r="S2227" i="1"/>
  <c r="T2227" i="1" s="1"/>
  <c r="S2226" i="1"/>
  <c r="T2226" i="1" s="1"/>
  <c r="S2225" i="1"/>
  <c r="T2225" i="1" s="1"/>
  <c r="S2224" i="1"/>
  <c r="T2224" i="1" s="1"/>
  <c r="S2223" i="1"/>
  <c r="T2223" i="1" s="1"/>
  <c r="S2222" i="1"/>
  <c r="T2222" i="1" s="1"/>
  <c r="S2221" i="1"/>
  <c r="T2221" i="1" s="1"/>
  <c r="S2220" i="1"/>
  <c r="T2220" i="1" s="1"/>
  <c r="S2836" i="1"/>
  <c r="T2836" i="1" s="1"/>
  <c r="S2835" i="1"/>
  <c r="T2835" i="1" s="1"/>
  <c r="S2834" i="1"/>
  <c r="T2834" i="1" s="1"/>
  <c r="S2522" i="1"/>
  <c r="T2522" i="1" s="1"/>
  <c r="S2521" i="1"/>
  <c r="T2521" i="1" s="1"/>
  <c r="S2520" i="1"/>
  <c r="T2520" i="1" s="1"/>
  <c r="S2519" i="1"/>
  <c r="T2519" i="1" s="1"/>
  <c r="S2518" i="1"/>
  <c r="T2518" i="1" s="1"/>
  <c r="S2487" i="1"/>
  <c r="T2487" i="1" s="1"/>
  <c r="S2486" i="1"/>
  <c r="T2486" i="1" s="1"/>
  <c r="S2485" i="1"/>
  <c r="T2485" i="1" s="1"/>
  <c r="S2484" i="1"/>
  <c r="T2484" i="1" s="1"/>
  <c r="S2483" i="1"/>
  <c r="T2483" i="1" s="1"/>
  <c r="S2482" i="1"/>
  <c r="T2482" i="1" s="1"/>
  <c r="S3170" i="1"/>
  <c r="T3170" i="1" s="1"/>
  <c r="S3169" i="1"/>
  <c r="T3169" i="1" s="1"/>
  <c r="S3491" i="1"/>
  <c r="T3491" i="1" s="1"/>
  <c r="S3490" i="1"/>
  <c r="T3490" i="1" s="1"/>
  <c r="S3489" i="1"/>
  <c r="T3489" i="1" s="1"/>
  <c r="S3488" i="1"/>
  <c r="T3488" i="1" s="1"/>
  <c r="S3487" i="1"/>
  <c r="T3487" i="1" s="1"/>
  <c r="S3486" i="1"/>
  <c r="T3486" i="1" s="1"/>
  <c r="S2787" i="1"/>
  <c r="T2787" i="1" s="1"/>
  <c r="S2786" i="1"/>
  <c r="T2786" i="1" s="1"/>
  <c r="S2785" i="1"/>
  <c r="T2785" i="1" s="1"/>
  <c r="S2798" i="1"/>
  <c r="T2798" i="1" s="1"/>
  <c r="S2797" i="1"/>
  <c r="S2796" i="1"/>
  <c r="T2796" i="1" s="1"/>
  <c r="S4845" i="1"/>
  <c r="T4845" i="1" s="1"/>
  <c r="S4844" i="1"/>
  <c r="T4844" i="1" s="1"/>
  <c r="S4843" i="1"/>
  <c r="T4843" i="1" s="1"/>
  <c r="S4842" i="1"/>
  <c r="T4842" i="1" s="1"/>
  <c r="S4841" i="1"/>
  <c r="T4841" i="1" s="1"/>
  <c r="S4840" i="1"/>
  <c r="T4840" i="1" s="1"/>
  <c r="S4839" i="1"/>
  <c r="T4839" i="1" s="1"/>
  <c r="S4838" i="1"/>
  <c r="T4838" i="1" s="1"/>
  <c r="S4837" i="1"/>
  <c r="T4837" i="1" s="1"/>
  <c r="S4836" i="1"/>
  <c r="T4836" i="1" s="1"/>
  <c r="S4835" i="1"/>
  <c r="T4835" i="1" s="1"/>
  <c r="S4834" i="1"/>
  <c r="T4834" i="1" s="1"/>
  <c r="S4833" i="1"/>
  <c r="S4832" i="1"/>
  <c r="T4832" i="1" s="1"/>
  <c r="S4831" i="1"/>
  <c r="T4831" i="1" s="1"/>
  <c r="S4830" i="1"/>
  <c r="T4830" i="1" s="1"/>
  <c r="S4829" i="1"/>
  <c r="S4828" i="1"/>
  <c r="T4828" i="1" s="1"/>
  <c r="S3824" i="1"/>
  <c r="T3824" i="1" s="1"/>
  <c r="S3823" i="1"/>
  <c r="T3823" i="1" s="1"/>
  <c r="S3822" i="1"/>
  <c r="T3822" i="1" s="1"/>
  <c r="S3821" i="1"/>
  <c r="T3821" i="1" s="1"/>
  <c r="S3820" i="1"/>
  <c r="T3820" i="1" s="1"/>
  <c r="S3819" i="1"/>
  <c r="T3819" i="1" s="1"/>
  <c r="S3818" i="1"/>
  <c r="T3818" i="1" s="1"/>
  <c r="S3817" i="1"/>
  <c r="T3817" i="1" s="1"/>
  <c r="S3816" i="1"/>
  <c r="T3816" i="1" s="1"/>
  <c r="S3815" i="1"/>
  <c r="T3815" i="1" s="1"/>
  <c r="S4065" i="1"/>
  <c r="T4065" i="1" s="1"/>
  <c r="S4064" i="1"/>
  <c r="T4064" i="1" s="1"/>
  <c r="S4063" i="1"/>
  <c r="T4063" i="1" s="1"/>
  <c r="S4062" i="1"/>
  <c r="T4062" i="1" s="1"/>
  <c r="S4061" i="1"/>
  <c r="T4061" i="1" s="1"/>
  <c r="S4060" i="1"/>
  <c r="T4060" i="1" s="1"/>
  <c r="S4059" i="1"/>
  <c r="T4059" i="1" s="1"/>
  <c r="S4058" i="1"/>
  <c r="T4058" i="1" s="1"/>
  <c r="S4057" i="1"/>
  <c r="T4057" i="1" s="1"/>
  <c r="S4056" i="1"/>
  <c r="T4056" i="1" s="1"/>
  <c r="S4055" i="1"/>
  <c r="T4055" i="1" s="1"/>
  <c r="S4054" i="1"/>
  <c r="T4054" i="1" s="1"/>
  <c r="S4053" i="1"/>
  <c r="T4053" i="1" s="1"/>
  <c r="S4052" i="1"/>
  <c r="T4052" i="1" s="1"/>
  <c r="S4051" i="1"/>
  <c r="T4051" i="1" s="1"/>
  <c r="S4050" i="1"/>
  <c r="T4050" i="1" s="1"/>
  <c r="S4049" i="1"/>
  <c r="T4049" i="1" s="1"/>
  <c r="S4048" i="1"/>
  <c r="T4048" i="1" s="1"/>
  <c r="S4047" i="1"/>
  <c r="T4047" i="1" s="1"/>
  <c r="S4046" i="1"/>
  <c r="T4046" i="1" s="1"/>
  <c r="S4045" i="1"/>
  <c r="T4045" i="1" s="1"/>
  <c r="S4044" i="1"/>
  <c r="T4044" i="1" s="1"/>
  <c r="S4043" i="1"/>
  <c r="T4043" i="1" s="1"/>
  <c r="S4042" i="1"/>
  <c r="T4042" i="1" s="1"/>
  <c r="S4041" i="1"/>
  <c r="T4041" i="1" s="1"/>
  <c r="S4040" i="1"/>
  <c r="T4040" i="1" s="1"/>
  <c r="S4039" i="1"/>
  <c r="T4039" i="1" s="1"/>
  <c r="S4038" i="1"/>
  <c r="T4038" i="1" s="1"/>
  <c r="S4037" i="1"/>
  <c r="T4037" i="1" s="1"/>
  <c r="S2794" i="1"/>
  <c r="T2794" i="1" s="1"/>
  <c r="S2793" i="1"/>
  <c r="T2793" i="1" s="1"/>
  <c r="S2792" i="1"/>
  <c r="T2792" i="1" s="1"/>
  <c r="S2791" i="1"/>
  <c r="T2791" i="1" s="1"/>
  <c r="S2790" i="1"/>
  <c r="T2790" i="1" s="1"/>
  <c r="S2789" i="1"/>
  <c r="T2789" i="1" s="1"/>
  <c r="S3260" i="1"/>
  <c r="T3260" i="1" s="1"/>
  <c r="S3259" i="1"/>
  <c r="T3259" i="1" s="1"/>
  <c r="S3258" i="1"/>
  <c r="T3258" i="1" s="1"/>
  <c r="S3257" i="1"/>
  <c r="T3257" i="1" s="1"/>
  <c r="S3256" i="1"/>
  <c r="T3256" i="1" s="1"/>
  <c r="S3255" i="1"/>
  <c r="T3255" i="1" s="1"/>
  <c r="S2509" i="1"/>
  <c r="T2509" i="1" s="1"/>
  <c r="S2508" i="1"/>
  <c r="T2508" i="1" s="1"/>
  <c r="S2507" i="1"/>
  <c r="T2507" i="1" s="1"/>
  <c r="S2506" i="1"/>
  <c r="T2506" i="1" s="1"/>
  <c r="S2505" i="1"/>
  <c r="T2505" i="1" s="1"/>
  <c r="S2504" i="1"/>
  <c r="T2504" i="1" s="1"/>
  <c r="S2930" i="1"/>
  <c r="T2930" i="1" s="1"/>
  <c r="S2929" i="1"/>
  <c r="S2928" i="1"/>
  <c r="T2928" i="1" s="1"/>
  <c r="S3204" i="1"/>
  <c r="T3204" i="1" s="1"/>
  <c r="S3203" i="1"/>
  <c r="T3203" i="1" s="1"/>
  <c r="S3202" i="1"/>
  <c r="T3202" i="1" s="1"/>
  <c r="S3201" i="1"/>
  <c r="T3201" i="1" s="1"/>
  <c r="S3200" i="1"/>
  <c r="T3200" i="1" s="1"/>
  <c r="S3199" i="1"/>
  <c r="T3199" i="1" s="1"/>
  <c r="S3198" i="1"/>
  <c r="T3198" i="1" s="1"/>
  <c r="S2747" i="1"/>
  <c r="T2747" i="1" s="1"/>
  <c r="S2746" i="1"/>
  <c r="T2746" i="1" s="1"/>
  <c r="S2745" i="1"/>
  <c r="T2745" i="1" s="1"/>
  <c r="S2744" i="1"/>
  <c r="T2744" i="1" s="1"/>
  <c r="S2743" i="1"/>
  <c r="T2743" i="1" s="1"/>
  <c r="S2742" i="1"/>
  <c r="T2742" i="1" s="1"/>
  <c r="S2741" i="1"/>
  <c r="T2741" i="1" s="1"/>
  <c r="S2740" i="1"/>
  <c r="T2740" i="1" s="1"/>
  <c r="S2739" i="1"/>
  <c r="T2739" i="1" s="1"/>
  <c r="S2738" i="1"/>
  <c r="T2738" i="1" s="1"/>
  <c r="S2737" i="1"/>
  <c r="T2737" i="1" s="1"/>
  <c r="S2736" i="1"/>
  <c r="T2736" i="1" s="1"/>
  <c r="S2735" i="1"/>
  <c r="T2735" i="1" s="1"/>
  <c r="S2734" i="1"/>
  <c r="T2734" i="1" s="1"/>
  <c r="S2733" i="1"/>
  <c r="T2733" i="1" s="1"/>
  <c r="S2732" i="1"/>
  <c r="T2732" i="1" s="1"/>
  <c r="S5583" i="1"/>
  <c r="T5583" i="1" s="1"/>
  <c r="S5582" i="1"/>
  <c r="T5582" i="1" s="1"/>
  <c r="S5581" i="1"/>
  <c r="T5581" i="1" s="1"/>
  <c r="S5580" i="1"/>
  <c r="T5580" i="1" s="1"/>
  <c r="S5579" i="1"/>
  <c r="T5579" i="1" s="1"/>
  <c r="S5578" i="1"/>
  <c r="T5578" i="1" s="1"/>
  <c r="S3862" i="1"/>
  <c r="T3862" i="1" s="1"/>
  <c r="S3861" i="1"/>
  <c r="T3861" i="1" s="1"/>
  <c r="S3860" i="1"/>
  <c r="T3860" i="1" s="1"/>
  <c r="S3859" i="1"/>
  <c r="T3859" i="1" s="1"/>
  <c r="S3858" i="1"/>
  <c r="T3858" i="1" s="1"/>
  <c r="S4377" i="1"/>
  <c r="T4377" i="1" s="1"/>
  <c r="S4376" i="1"/>
  <c r="T4376" i="1" s="1"/>
  <c r="S4375" i="1"/>
  <c r="S4374" i="1"/>
  <c r="T4374" i="1" s="1"/>
  <c r="S4373" i="1"/>
  <c r="T4373" i="1" s="1"/>
  <c r="S4372" i="1"/>
  <c r="T4372" i="1" s="1"/>
  <c r="S4371" i="1"/>
  <c r="T4371" i="1" s="1"/>
  <c r="S4370" i="1"/>
  <c r="T4370" i="1" s="1"/>
  <c r="S4369" i="1"/>
  <c r="S4368" i="1"/>
  <c r="T4368" i="1" s="1"/>
  <c r="S4367" i="1"/>
  <c r="S4366" i="1"/>
  <c r="T4366" i="1" s="1"/>
  <c r="S4365" i="1"/>
  <c r="T4365" i="1" s="1"/>
  <c r="S4364" i="1"/>
  <c r="T4364" i="1" s="1"/>
  <c r="S4363" i="1"/>
  <c r="T4363" i="1" s="1"/>
  <c r="S4362" i="1"/>
  <c r="T4362" i="1" s="1"/>
  <c r="S4361" i="1"/>
  <c r="T4361" i="1" s="1"/>
  <c r="S4360" i="1"/>
  <c r="T4360" i="1" s="1"/>
  <c r="S4359" i="1"/>
  <c r="T4359" i="1" s="1"/>
  <c r="S4358" i="1"/>
  <c r="T4358" i="1" s="1"/>
  <c r="S4357" i="1"/>
  <c r="S4356" i="1"/>
  <c r="T4356" i="1" s="1"/>
  <c r="S4355" i="1"/>
  <c r="T4355" i="1" s="1"/>
  <c r="S4354" i="1"/>
  <c r="T4354" i="1" s="1"/>
  <c r="S4353" i="1"/>
  <c r="S4352" i="1"/>
  <c r="T4352" i="1" s="1"/>
  <c r="S4351" i="1"/>
  <c r="T4351" i="1" s="1"/>
  <c r="S4350" i="1"/>
  <c r="T4350" i="1" s="1"/>
  <c r="S4349" i="1"/>
  <c r="T4349" i="1" s="1"/>
  <c r="S4348" i="1"/>
  <c r="T4348" i="1" s="1"/>
  <c r="S4347" i="1"/>
  <c r="T4347" i="1" s="1"/>
  <c r="S4346" i="1"/>
  <c r="T4346" i="1" s="1"/>
  <c r="S4345" i="1"/>
  <c r="T4345" i="1" s="1"/>
  <c r="S4344" i="1"/>
  <c r="T4344" i="1" s="1"/>
  <c r="S4343" i="1"/>
  <c r="T4343" i="1" s="1"/>
  <c r="S4342" i="1"/>
  <c r="T4342" i="1" s="1"/>
  <c r="S4341" i="1"/>
  <c r="T4341" i="1" s="1"/>
  <c r="S4340" i="1"/>
  <c r="T4340" i="1" s="1"/>
  <c r="S4339" i="1"/>
  <c r="T4339" i="1" s="1"/>
  <c r="S4338" i="1"/>
  <c r="T4338" i="1" s="1"/>
  <c r="S4337" i="1"/>
  <c r="T4337" i="1" s="1"/>
  <c r="S4336" i="1"/>
  <c r="T4336" i="1" s="1"/>
  <c r="S4335" i="1"/>
  <c r="T4335" i="1" s="1"/>
  <c r="S4334" i="1"/>
  <c r="T4334" i="1" s="1"/>
  <c r="S4333" i="1"/>
  <c r="T4333" i="1" s="1"/>
  <c r="S4332" i="1"/>
  <c r="T4332" i="1" s="1"/>
  <c r="S4331" i="1"/>
  <c r="T4331" i="1" s="1"/>
  <c r="S4330" i="1"/>
  <c r="T4330" i="1" s="1"/>
  <c r="S4329" i="1"/>
  <c r="T4329" i="1" s="1"/>
  <c r="S4328" i="1"/>
  <c r="T4328" i="1" s="1"/>
  <c r="S4327" i="1"/>
  <c r="S4326" i="1"/>
  <c r="T4326" i="1" s="1"/>
  <c r="S4325" i="1"/>
  <c r="S4324" i="1"/>
  <c r="T4324" i="1" s="1"/>
  <c r="S4323" i="1"/>
  <c r="T4323" i="1" s="1"/>
  <c r="S4322" i="1"/>
  <c r="T4322" i="1" s="1"/>
  <c r="S4321" i="1"/>
  <c r="S4320" i="1"/>
  <c r="T4320" i="1" s="1"/>
  <c r="S4319" i="1"/>
  <c r="S4318" i="1"/>
  <c r="T4318" i="1" s="1"/>
  <c r="S4317" i="1"/>
  <c r="T4317" i="1" s="1"/>
  <c r="S4316" i="1"/>
  <c r="T4316" i="1" s="1"/>
  <c r="S4315" i="1"/>
  <c r="T4315" i="1" s="1"/>
  <c r="S4314" i="1"/>
  <c r="T4314" i="1" s="1"/>
  <c r="S4313" i="1"/>
  <c r="T4313" i="1" s="1"/>
  <c r="S4312" i="1"/>
  <c r="T4312" i="1" s="1"/>
  <c r="S4311" i="1"/>
  <c r="T4311" i="1" s="1"/>
  <c r="S4310" i="1"/>
  <c r="T4310" i="1" s="1"/>
  <c r="S4309" i="1"/>
  <c r="S4308" i="1"/>
  <c r="T4308" i="1" s="1"/>
  <c r="S4307" i="1"/>
  <c r="T4307" i="1" s="1"/>
  <c r="S4306" i="1"/>
  <c r="T4306" i="1" s="1"/>
  <c r="S4305" i="1"/>
  <c r="T4305" i="1" s="1"/>
  <c r="S4304" i="1"/>
  <c r="T4304" i="1" s="1"/>
  <c r="S4303" i="1"/>
  <c r="T4303" i="1" s="1"/>
  <c r="S4302" i="1"/>
  <c r="T4302" i="1" s="1"/>
  <c r="S4301" i="1"/>
  <c r="T4301" i="1" s="1"/>
  <c r="S4300" i="1"/>
  <c r="T4300" i="1" s="1"/>
  <c r="S4299" i="1"/>
  <c r="T4299" i="1" s="1"/>
  <c r="S4298" i="1"/>
  <c r="T4298" i="1" s="1"/>
  <c r="S4297" i="1"/>
  <c r="S4296" i="1"/>
  <c r="T4296" i="1" s="1"/>
  <c r="S4295" i="1"/>
  <c r="S4294" i="1"/>
  <c r="T4294" i="1" s="1"/>
  <c r="S4293" i="1"/>
  <c r="T4293" i="1" s="1"/>
  <c r="S4292" i="1"/>
  <c r="T4292" i="1" s="1"/>
  <c r="S4291" i="1"/>
  <c r="T4291" i="1" s="1"/>
  <c r="S4290" i="1"/>
  <c r="T4290" i="1" s="1"/>
  <c r="S4289" i="1"/>
  <c r="S4288" i="1"/>
  <c r="T4288" i="1" s="1"/>
  <c r="S4287" i="1"/>
  <c r="T4287" i="1" s="1"/>
  <c r="S4286" i="1"/>
  <c r="T4286" i="1" s="1"/>
  <c r="S4285" i="1"/>
  <c r="T4285" i="1" s="1"/>
  <c r="S4284" i="1"/>
  <c r="T4284" i="1" s="1"/>
  <c r="S4283" i="1"/>
  <c r="T4283" i="1" s="1"/>
  <c r="S4282" i="1"/>
  <c r="T4282" i="1" s="1"/>
  <c r="S4281" i="1"/>
  <c r="S4280" i="1"/>
  <c r="T4280" i="1" s="1"/>
  <c r="S4279" i="1"/>
  <c r="S4278" i="1"/>
  <c r="T4278" i="1" s="1"/>
  <c r="S4277" i="1"/>
  <c r="S4276" i="1"/>
  <c r="T4276" i="1" s="1"/>
  <c r="S4275" i="1"/>
  <c r="T4275" i="1" s="1"/>
  <c r="S4274" i="1"/>
  <c r="T4274" i="1" s="1"/>
  <c r="S4273" i="1"/>
  <c r="S4272" i="1"/>
  <c r="T4272" i="1" s="1"/>
  <c r="S4271" i="1"/>
  <c r="S4270" i="1"/>
  <c r="T4270" i="1" s="1"/>
  <c r="S4269" i="1"/>
  <c r="T4269" i="1" s="1"/>
  <c r="S4268" i="1"/>
  <c r="T4268" i="1" s="1"/>
  <c r="S4267" i="1"/>
  <c r="T4267" i="1" s="1"/>
  <c r="S4266" i="1"/>
  <c r="T4266" i="1" s="1"/>
  <c r="S4265" i="1"/>
  <c r="T4265" i="1" s="1"/>
  <c r="S4264" i="1"/>
  <c r="T4264" i="1" s="1"/>
  <c r="S4263" i="1"/>
  <c r="T4263" i="1" s="1"/>
  <c r="S4262" i="1"/>
  <c r="T4262" i="1" s="1"/>
  <c r="S4261" i="1"/>
  <c r="T4261" i="1" s="1"/>
  <c r="S4260" i="1"/>
  <c r="T4260" i="1" s="1"/>
  <c r="S4259" i="1"/>
  <c r="T4259" i="1" s="1"/>
  <c r="S4258" i="1"/>
  <c r="T4258" i="1" s="1"/>
  <c r="S4257" i="1"/>
  <c r="T4257" i="1" s="1"/>
  <c r="S4256" i="1"/>
  <c r="T4256" i="1" s="1"/>
  <c r="S4255" i="1"/>
  <c r="T4255" i="1" s="1"/>
  <c r="S4254" i="1"/>
  <c r="T4254" i="1" s="1"/>
  <c r="S4253" i="1"/>
  <c r="T4253" i="1" s="1"/>
  <c r="S4252" i="1"/>
  <c r="T4252" i="1" s="1"/>
  <c r="S4251" i="1"/>
  <c r="T4251" i="1" s="1"/>
  <c r="S4250" i="1"/>
  <c r="T4250" i="1" s="1"/>
  <c r="S4249" i="1"/>
  <c r="S4248" i="1"/>
  <c r="T4248" i="1" s="1"/>
  <c r="S4247" i="1"/>
  <c r="S4246" i="1"/>
  <c r="T4246" i="1" s="1"/>
  <c r="S4245" i="1"/>
  <c r="T4245" i="1" s="1"/>
  <c r="S4244" i="1"/>
  <c r="T4244" i="1" s="1"/>
  <c r="S4243" i="1"/>
  <c r="T4243" i="1" s="1"/>
  <c r="S4242" i="1"/>
  <c r="T4242" i="1" s="1"/>
  <c r="S4241" i="1"/>
  <c r="S4240" i="1"/>
  <c r="T4240" i="1" s="1"/>
  <c r="S4239" i="1"/>
  <c r="S4238" i="1"/>
  <c r="T4238" i="1" s="1"/>
  <c r="S4237" i="1"/>
  <c r="T4237" i="1" s="1"/>
  <c r="S4236" i="1"/>
  <c r="T4236" i="1" s="1"/>
  <c r="S4235" i="1"/>
  <c r="T4235" i="1" s="1"/>
  <c r="S4234" i="1"/>
  <c r="T4234" i="1" s="1"/>
  <c r="S4233" i="1"/>
  <c r="S4232" i="1"/>
  <c r="T4232" i="1" s="1"/>
  <c r="S4231" i="1"/>
  <c r="T4231" i="1" s="1"/>
  <c r="S4230" i="1"/>
  <c r="T4230" i="1" s="1"/>
  <c r="S4229" i="1"/>
  <c r="T4229" i="1" s="1"/>
  <c r="S4228" i="1"/>
  <c r="T4228" i="1" s="1"/>
  <c r="S4227" i="1"/>
  <c r="S4226" i="1"/>
  <c r="T4226" i="1" s="1"/>
  <c r="S4225" i="1"/>
  <c r="T4225" i="1" s="1"/>
  <c r="S4224" i="1"/>
  <c r="T4224" i="1" s="1"/>
  <c r="S4223" i="1"/>
  <c r="S4222" i="1"/>
  <c r="T4222" i="1" s="1"/>
  <c r="S4221" i="1"/>
  <c r="T4221" i="1" s="1"/>
  <c r="S4220" i="1"/>
  <c r="T4220" i="1" s="1"/>
  <c r="S2473" i="1"/>
  <c r="T2473" i="1" s="1"/>
  <c r="S4673" i="1"/>
  <c r="S4672" i="1"/>
  <c r="T4672" i="1" s="1"/>
  <c r="S4671" i="1"/>
  <c r="T4671" i="1" s="1"/>
  <c r="S4670" i="1"/>
  <c r="T4670" i="1" s="1"/>
  <c r="S4669" i="1"/>
  <c r="T4669" i="1" s="1"/>
  <c r="S4668" i="1"/>
  <c r="T4668" i="1" s="1"/>
  <c r="S4667" i="1"/>
  <c r="T4667" i="1" s="1"/>
  <c r="S4666" i="1"/>
  <c r="T4666" i="1" s="1"/>
  <c r="S4665" i="1"/>
  <c r="T4665" i="1" s="1"/>
  <c r="S4664" i="1"/>
  <c r="T4664" i="1" s="1"/>
  <c r="S4663" i="1"/>
  <c r="S4662" i="1"/>
  <c r="T4662" i="1" s="1"/>
  <c r="S4661" i="1"/>
  <c r="T4661" i="1" s="1"/>
  <c r="S4660" i="1"/>
  <c r="T4660" i="1" s="1"/>
  <c r="S4659" i="1"/>
  <c r="T4659" i="1" s="1"/>
  <c r="S4658" i="1"/>
  <c r="T4658" i="1" s="1"/>
  <c r="S3446" i="1"/>
  <c r="T3446" i="1" s="1"/>
  <c r="S3445" i="1"/>
  <c r="T3445" i="1" s="1"/>
  <c r="S3444" i="1"/>
  <c r="S3443" i="1"/>
  <c r="T3443" i="1" s="1"/>
  <c r="S3267" i="1"/>
  <c r="T3267" i="1" s="1"/>
  <c r="S3266" i="1"/>
  <c r="T3266" i="1" s="1"/>
  <c r="S3265" i="1"/>
  <c r="T3265" i="1" s="1"/>
  <c r="S3264" i="1"/>
  <c r="T3264" i="1" s="1"/>
  <c r="S3263" i="1"/>
  <c r="T3263" i="1" s="1"/>
  <c r="S3262" i="1"/>
  <c r="T3262" i="1" s="1"/>
  <c r="S2662" i="1"/>
  <c r="T2662" i="1" s="1"/>
  <c r="S2661" i="1"/>
  <c r="T2661" i="1" s="1"/>
  <c r="S2660" i="1"/>
  <c r="T2660" i="1" s="1"/>
  <c r="S2659" i="1"/>
  <c r="S2658" i="1"/>
  <c r="T2658" i="1" s="1"/>
  <c r="S2657" i="1"/>
  <c r="T2657" i="1" s="1"/>
  <c r="S2656" i="1"/>
  <c r="T2656" i="1" s="1"/>
  <c r="S2655" i="1"/>
  <c r="S2654" i="1"/>
  <c r="T2654" i="1" s="1"/>
  <c r="S2653" i="1"/>
  <c r="T2653" i="1" s="1"/>
  <c r="S2652" i="1"/>
  <c r="T2652" i="1" s="1"/>
  <c r="S2651" i="1"/>
  <c r="S2650" i="1"/>
  <c r="T2650" i="1" s="1"/>
  <c r="S2649" i="1"/>
  <c r="T2649" i="1" s="1"/>
  <c r="S2648" i="1"/>
  <c r="T2648" i="1" s="1"/>
  <c r="S2647" i="1"/>
  <c r="S2646" i="1"/>
  <c r="T2646" i="1" s="1"/>
  <c r="S2645" i="1"/>
  <c r="T2645" i="1" s="1"/>
  <c r="S2644" i="1"/>
  <c r="T2644" i="1" s="1"/>
  <c r="S2643" i="1"/>
  <c r="S2642" i="1"/>
  <c r="T2642" i="1" s="1"/>
  <c r="S2641" i="1"/>
  <c r="T2641" i="1" s="1"/>
  <c r="S2640" i="1"/>
  <c r="T2640" i="1" s="1"/>
  <c r="S2639" i="1"/>
  <c r="T2639" i="1" s="1"/>
  <c r="S2638" i="1"/>
  <c r="T2638" i="1" s="1"/>
  <c r="S2637" i="1"/>
  <c r="T2637" i="1" s="1"/>
  <c r="S2636" i="1"/>
  <c r="T2636" i="1" s="1"/>
  <c r="S2635" i="1"/>
  <c r="T2635" i="1" s="1"/>
  <c r="S2634" i="1"/>
  <c r="T2634" i="1" s="1"/>
  <c r="S2633" i="1"/>
  <c r="T2633" i="1" s="1"/>
  <c r="S2632" i="1"/>
  <c r="T2632" i="1" s="1"/>
  <c r="S2631" i="1"/>
  <c r="T2631" i="1" s="1"/>
  <c r="S2630" i="1"/>
  <c r="T2630" i="1" s="1"/>
  <c r="S2629" i="1"/>
  <c r="T2629" i="1" s="1"/>
  <c r="S2628" i="1"/>
  <c r="T2628" i="1" s="1"/>
  <c r="S2627" i="1"/>
  <c r="T2627" i="1" s="1"/>
  <c r="S2626" i="1"/>
  <c r="T2626" i="1" s="1"/>
  <c r="S2625" i="1"/>
  <c r="T2625" i="1" s="1"/>
  <c r="S2624" i="1"/>
  <c r="T2624" i="1" s="1"/>
  <c r="S2623" i="1"/>
  <c r="T2623" i="1" s="1"/>
  <c r="S2622" i="1"/>
  <c r="T2622" i="1" s="1"/>
  <c r="S2621" i="1"/>
  <c r="T2621" i="1" s="1"/>
  <c r="S2620" i="1"/>
  <c r="T2620" i="1" s="1"/>
  <c r="S2619" i="1"/>
  <c r="T2619" i="1" s="1"/>
  <c r="S2618" i="1"/>
  <c r="T2618" i="1" s="1"/>
  <c r="S2617" i="1"/>
  <c r="T2617" i="1" s="1"/>
  <c r="S2616" i="1"/>
  <c r="T2616" i="1" s="1"/>
  <c r="S2615" i="1"/>
  <c r="T2615" i="1" s="1"/>
  <c r="S2614" i="1"/>
  <c r="T2614" i="1" s="1"/>
  <c r="S3628" i="1"/>
  <c r="T3628" i="1" s="1"/>
  <c r="S3627" i="1"/>
  <c r="S3626" i="1"/>
  <c r="T3626" i="1" s="1"/>
  <c r="S3625" i="1"/>
  <c r="T3625" i="1" s="1"/>
  <c r="S3624" i="1"/>
  <c r="T3624" i="1" s="1"/>
  <c r="S3623" i="1"/>
  <c r="T3623" i="1" s="1"/>
  <c r="S3622" i="1"/>
  <c r="T3622" i="1" s="1"/>
  <c r="S3621" i="1"/>
  <c r="T3621" i="1" s="1"/>
  <c r="S3620" i="1"/>
  <c r="T3620" i="1" s="1"/>
  <c r="S3619" i="1"/>
  <c r="T3619" i="1" s="1"/>
  <c r="S3618" i="1"/>
  <c r="T3618" i="1" s="1"/>
  <c r="S3617" i="1"/>
  <c r="S3616" i="1"/>
  <c r="T3616" i="1" s="1"/>
  <c r="S3615" i="1"/>
  <c r="T3615" i="1" s="1"/>
  <c r="S3614" i="1"/>
  <c r="T3614" i="1" s="1"/>
  <c r="S2946" i="1"/>
  <c r="T2946" i="1" s="1"/>
  <c r="S2945" i="1"/>
  <c r="T2945" i="1" s="1"/>
  <c r="S2944" i="1"/>
  <c r="S2943" i="1"/>
  <c r="T2943" i="1" s="1"/>
  <c r="S2942" i="1"/>
  <c r="T2942" i="1" s="1"/>
  <c r="S2941" i="1"/>
  <c r="T2941" i="1" s="1"/>
  <c r="S2940" i="1"/>
  <c r="S2939" i="1"/>
  <c r="T2939" i="1" s="1"/>
  <c r="S2938" i="1"/>
  <c r="T2938" i="1" s="1"/>
  <c r="S2937" i="1"/>
  <c r="T2937" i="1" s="1"/>
  <c r="S2936" i="1"/>
  <c r="S2935" i="1"/>
  <c r="T2935" i="1" s="1"/>
  <c r="S2934" i="1"/>
  <c r="T2934" i="1" s="1"/>
  <c r="S2933" i="1"/>
  <c r="T2933" i="1" s="1"/>
  <c r="S2932" i="1"/>
  <c r="S2407" i="1"/>
  <c r="S2406" i="1"/>
  <c r="T2406" i="1" s="1"/>
  <c r="S2405" i="1"/>
  <c r="T2405" i="1" s="1"/>
  <c r="S2404" i="1"/>
  <c r="T2404" i="1" s="1"/>
  <c r="S3189" i="1"/>
  <c r="T3189" i="1" s="1"/>
  <c r="S3188" i="1"/>
  <c r="T3188" i="1" s="1"/>
  <c r="S3187" i="1"/>
  <c r="T3187" i="1" s="1"/>
  <c r="S3186" i="1"/>
  <c r="T3186" i="1" s="1"/>
  <c r="S3185" i="1"/>
  <c r="T3185" i="1" s="1"/>
  <c r="S3184" i="1"/>
  <c r="T3184" i="1" s="1"/>
  <c r="S3183" i="1"/>
  <c r="T3183" i="1" s="1"/>
  <c r="S3182" i="1"/>
  <c r="T3182" i="1" s="1"/>
  <c r="S3181" i="1"/>
  <c r="T3181" i="1" s="1"/>
  <c r="S3180" i="1"/>
  <c r="T3180" i="1" s="1"/>
  <c r="S3179" i="1"/>
  <c r="T3179" i="1" s="1"/>
  <c r="S3178" i="1"/>
  <c r="T3178" i="1" s="1"/>
  <c r="S3607" i="1"/>
  <c r="T3607" i="1" s="1"/>
  <c r="S3606" i="1"/>
  <c r="S3605" i="1"/>
  <c r="T3605" i="1" s="1"/>
  <c r="S3604" i="1"/>
  <c r="S3603" i="1"/>
  <c r="T3603" i="1" s="1"/>
  <c r="S3602" i="1"/>
  <c r="T3602" i="1" s="1"/>
  <c r="S3601" i="1"/>
  <c r="T3601" i="1" s="1"/>
  <c r="S3600" i="1"/>
  <c r="S3599" i="1"/>
  <c r="T3599" i="1" s="1"/>
  <c r="S3598" i="1"/>
  <c r="T3598" i="1" s="1"/>
  <c r="S3597" i="1"/>
  <c r="T3597" i="1" s="1"/>
  <c r="S3596" i="1"/>
  <c r="T3596" i="1" s="1"/>
  <c r="S2926" i="1"/>
  <c r="T2926" i="1" s="1"/>
  <c r="S2925" i="1"/>
  <c r="S2924" i="1"/>
  <c r="T2924" i="1" s="1"/>
  <c r="S2923" i="1"/>
  <c r="T2923" i="1" s="1"/>
  <c r="S2922" i="1"/>
  <c r="T2922" i="1" s="1"/>
  <c r="S2921" i="1"/>
  <c r="S2920" i="1"/>
  <c r="T2920" i="1" s="1"/>
  <c r="S2919" i="1"/>
  <c r="T2919" i="1" s="1"/>
  <c r="S2918" i="1"/>
  <c r="T2918" i="1" s="1"/>
  <c r="S2917" i="1"/>
  <c r="S2916" i="1"/>
  <c r="T2916" i="1" s="1"/>
  <c r="S2915" i="1"/>
  <c r="T2915" i="1" s="1"/>
  <c r="S2914" i="1"/>
  <c r="T2914" i="1" s="1"/>
  <c r="S2913" i="1"/>
  <c r="S2912" i="1"/>
  <c r="T2912" i="1" s="1"/>
  <c r="S2911" i="1"/>
  <c r="T2911" i="1" s="1"/>
  <c r="S2910" i="1"/>
  <c r="T2910" i="1" s="1"/>
  <c r="S2909" i="1"/>
  <c r="S2908" i="1"/>
  <c r="T2908" i="1" s="1"/>
  <c r="S2907" i="1"/>
  <c r="T2907" i="1" s="1"/>
  <c r="S2906" i="1"/>
  <c r="T2906" i="1" s="1"/>
  <c r="S2905" i="1"/>
  <c r="S2904" i="1"/>
  <c r="T2904" i="1" s="1"/>
  <c r="S2903" i="1"/>
  <c r="T2903" i="1" s="1"/>
  <c r="S2902" i="1"/>
  <c r="T2902" i="1" s="1"/>
  <c r="S2901" i="1"/>
  <c r="S2900" i="1"/>
  <c r="T2900" i="1" s="1"/>
  <c r="S2899" i="1"/>
  <c r="T2899" i="1" s="1"/>
  <c r="S2898" i="1"/>
  <c r="T2898" i="1" s="1"/>
  <c r="S2897" i="1"/>
  <c r="S2896" i="1"/>
  <c r="T2896" i="1" s="1"/>
  <c r="S2895" i="1"/>
  <c r="T2895" i="1" s="1"/>
  <c r="S2894" i="1"/>
  <c r="T2894" i="1" s="1"/>
  <c r="S2893" i="1"/>
  <c r="S2892" i="1"/>
  <c r="T2892" i="1" s="1"/>
  <c r="S2891" i="1"/>
  <c r="T2891" i="1" s="1"/>
  <c r="S2890" i="1"/>
  <c r="T2890" i="1" s="1"/>
  <c r="S2889" i="1"/>
  <c r="S2888" i="1"/>
  <c r="T2888" i="1" s="1"/>
  <c r="S2887" i="1"/>
  <c r="T2887" i="1" s="1"/>
  <c r="S2886" i="1"/>
  <c r="T2886" i="1" s="1"/>
  <c r="S2885" i="1"/>
  <c r="S2884" i="1"/>
  <c r="T2884" i="1" s="1"/>
  <c r="S2883" i="1"/>
  <c r="T2883" i="1" s="1"/>
  <c r="S2882" i="1"/>
  <c r="T2882" i="1" s="1"/>
  <c r="S2881" i="1"/>
  <c r="S2880" i="1"/>
  <c r="T2880" i="1" s="1"/>
  <c r="S2879" i="1"/>
  <c r="T2879" i="1" s="1"/>
  <c r="S2878" i="1"/>
  <c r="T2878" i="1" s="1"/>
  <c r="S2877" i="1"/>
  <c r="S2876" i="1"/>
  <c r="T2876" i="1" s="1"/>
  <c r="S2875" i="1"/>
  <c r="T2875" i="1" s="1"/>
  <c r="S2874" i="1"/>
  <c r="T2874" i="1" s="1"/>
  <c r="S2873" i="1"/>
  <c r="S2872" i="1"/>
  <c r="T2872" i="1" s="1"/>
  <c r="S2871" i="1"/>
  <c r="T2871" i="1" s="1"/>
  <c r="S2870" i="1"/>
  <c r="T2870" i="1" s="1"/>
  <c r="S2869" i="1"/>
  <c r="S2868" i="1"/>
  <c r="T2868" i="1" s="1"/>
  <c r="S2867" i="1"/>
  <c r="T2867" i="1" s="1"/>
  <c r="S2866" i="1"/>
  <c r="T2866" i="1" s="1"/>
  <c r="S2865" i="1"/>
  <c r="S2864" i="1"/>
  <c r="T2864" i="1" s="1"/>
  <c r="S2863" i="1"/>
  <c r="T2863" i="1" s="1"/>
  <c r="S2862" i="1"/>
  <c r="T2862" i="1" s="1"/>
  <c r="S2861" i="1"/>
  <c r="S2860" i="1"/>
  <c r="T2860" i="1" s="1"/>
  <c r="S2502" i="1"/>
  <c r="T2502" i="1" s="1"/>
  <c r="S2501" i="1"/>
  <c r="S2500" i="1"/>
  <c r="T2500" i="1" s="1"/>
  <c r="S2499" i="1"/>
  <c r="T2499" i="1" s="1"/>
  <c r="S2498" i="1"/>
  <c r="T2498" i="1" s="1"/>
  <c r="S2497" i="1"/>
  <c r="T2497" i="1" s="1"/>
  <c r="S2496" i="1"/>
  <c r="T2496" i="1" s="1"/>
  <c r="S2495" i="1"/>
  <c r="T2495" i="1" s="1"/>
  <c r="S3474" i="1"/>
  <c r="T3474" i="1" s="1"/>
  <c r="S3473" i="1"/>
  <c r="S3472" i="1"/>
  <c r="T3472" i="1" s="1"/>
  <c r="S3471" i="1"/>
  <c r="T3471" i="1" s="1"/>
  <c r="S3470" i="1"/>
  <c r="T3470" i="1" s="1"/>
  <c r="S3469" i="1"/>
  <c r="T3469" i="1" s="1"/>
  <c r="S3468" i="1"/>
  <c r="T3468" i="1" s="1"/>
  <c r="S2439" i="1"/>
  <c r="T2439" i="1" s="1"/>
  <c r="S2438" i="1"/>
  <c r="T2438" i="1" s="1"/>
  <c r="S2437" i="1"/>
  <c r="T2437" i="1" s="1"/>
  <c r="S2436" i="1"/>
  <c r="T2436" i="1" s="1"/>
  <c r="S2435" i="1"/>
  <c r="T2435" i="1" s="1"/>
  <c r="S2434" i="1"/>
  <c r="T2434" i="1" s="1"/>
  <c r="S2433" i="1"/>
  <c r="T2433" i="1" s="1"/>
  <c r="S2432" i="1"/>
  <c r="S2431" i="1"/>
  <c r="T2431" i="1" s="1"/>
  <c r="S2430" i="1"/>
  <c r="T2430" i="1" s="1"/>
  <c r="S2429" i="1"/>
  <c r="T2429" i="1" s="1"/>
  <c r="S2428" i="1"/>
  <c r="S2427" i="1"/>
  <c r="T2427" i="1" s="1"/>
  <c r="S2426" i="1"/>
  <c r="T2426" i="1" s="1"/>
  <c r="S2425" i="1"/>
  <c r="T2425" i="1" s="1"/>
  <c r="S2424" i="1"/>
  <c r="S2423" i="1"/>
  <c r="T2423" i="1" s="1"/>
  <c r="S2422" i="1"/>
  <c r="T2422" i="1" s="1"/>
  <c r="S2421" i="1"/>
  <c r="T2421" i="1" s="1"/>
  <c r="S2420" i="1"/>
  <c r="T2420" i="1" s="1"/>
  <c r="S2419" i="1"/>
  <c r="T2419" i="1" s="1"/>
  <c r="S2418" i="1"/>
  <c r="T2418" i="1" s="1"/>
  <c r="S2417" i="1"/>
  <c r="T2417" i="1" s="1"/>
  <c r="S2416" i="1"/>
  <c r="S2415" i="1"/>
  <c r="T2415" i="1" s="1"/>
  <c r="S2414" i="1"/>
  <c r="T2414" i="1" s="1"/>
  <c r="S2413" i="1"/>
  <c r="T2413" i="1" s="1"/>
  <c r="S2412" i="1"/>
  <c r="S2411" i="1"/>
  <c r="T2411" i="1" s="1"/>
  <c r="S2410" i="1"/>
  <c r="T2410" i="1" s="1"/>
  <c r="S2409" i="1"/>
  <c r="T2409" i="1" s="1"/>
  <c r="S2553" i="1"/>
  <c r="T2553" i="1" s="1"/>
  <c r="S2552" i="1"/>
  <c r="S2551" i="1"/>
  <c r="T2551" i="1" s="1"/>
  <c r="S2550" i="1"/>
  <c r="T2550" i="1" s="1"/>
  <c r="S2549" i="1"/>
  <c r="T2549" i="1" s="1"/>
  <c r="S2548" i="1"/>
  <c r="T2548" i="1" s="1"/>
  <c r="S2547" i="1"/>
  <c r="S2546" i="1"/>
  <c r="T2546" i="1" s="1"/>
  <c r="S2545" i="1"/>
  <c r="T2545" i="1" s="1"/>
  <c r="S2397" i="1"/>
  <c r="S2396" i="1"/>
  <c r="T2396" i="1" s="1"/>
  <c r="S2612" i="1"/>
  <c r="T2612" i="1" s="1"/>
  <c r="S2611" i="1"/>
  <c r="T2611" i="1" s="1"/>
  <c r="S2610" i="1"/>
  <c r="T2610" i="1" s="1"/>
  <c r="S2609" i="1"/>
  <c r="T2609" i="1" s="1"/>
  <c r="S2608" i="1"/>
  <c r="T2608" i="1" s="1"/>
  <c r="S2607" i="1"/>
  <c r="T2607" i="1" s="1"/>
  <c r="S2606" i="1"/>
  <c r="S2605" i="1"/>
  <c r="T2605" i="1" s="1"/>
  <c r="S2604" i="1"/>
  <c r="T2604" i="1" s="1"/>
  <c r="S2603" i="1"/>
  <c r="T2603" i="1" s="1"/>
  <c r="S2602" i="1"/>
  <c r="T2602" i="1" s="1"/>
  <c r="S2601" i="1"/>
  <c r="T2601" i="1" s="1"/>
  <c r="S2600" i="1"/>
  <c r="T2600" i="1" s="1"/>
  <c r="S2599" i="1"/>
  <c r="T2599" i="1" s="1"/>
  <c r="S2598" i="1"/>
  <c r="T2598" i="1" s="1"/>
  <c r="S2597" i="1"/>
  <c r="T2597" i="1" s="1"/>
  <c r="S2596" i="1"/>
  <c r="T2596" i="1" s="1"/>
  <c r="S2595" i="1"/>
  <c r="T2595" i="1" s="1"/>
  <c r="S2594" i="1"/>
  <c r="S2593" i="1"/>
  <c r="T2593" i="1" s="1"/>
  <c r="S2592" i="1"/>
  <c r="T2592" i="1" s="1"/>
  <c r="S2591" i="1"/>
  <c r="T2591" i="1" s="1"/>
  <c r="S2590" i="1"/>
  <c r="S2589" i="1"/>
  <c r="T2589" i="1" s="1"/>
  <c r="S2588" i="1"/>
  <c r="T2588" i="1" s="1"/>
  <c r="S4599" i="1"/>
  <c r="T4599" i="1" s="1"/>
  <c r="S4598" i="1"/>
  <c r="T4598" i="1" s="1"/>
  <c r="S4597" i="1"/>
  <c r="T4597" i="1" s="1"/>
  <c r="S5592" i="1"/>
  <c r="T5592" i="1" s="1"/>
  <c r="S5591" i="1"/>
  <c r="T5591" i="1" s="1"/>
  <c r="S5590" i="1"/>
  <c r="T5590" i="1" s="1"/>
  <c r="S5589" i="1"/>
  <c r="T5589" i="1" s="1"/>
  <c r="S5588" i="1"/>
  <c r="S5587" i="1"/>
  <c r="T5587" i="1" s="1"/>
  <c r="S5586" i="1"/>
  <c r="T5586" i="1" s="1"/>
  <c r="S5585" i="1"/>
  <c r="T5585" i="1" s="1"/>
  <c r="S3936" i="1"/>
  <c r="S3935" i="1"/>
  <c r="T3935" i="1" s="1"/>
  <c r="S3934" i="1"/>
  <c r="S3933" i="1"/>
  <c r="T3933" i="1" s="1"/>
  <c r="S3932" i="1"/>
  <c r="S3931" i="1"/>
  <c r="T3931" i="1" s="1"/>
  <c r="S3930" i="1"/>
  <c r="S3929" i="1"/>
  <c r="T3929" i="1" s="1"/>
  <c r="S3928" i="1"/>
  <c r="T3928" i="1" s="1"/>
  <c r="S3466" i="1"/>
  <c r="T3466" i="1" s="1"/>
  <c r="S3465" i="1"/>
  <c r="T3465" i="1" s="1"/>
  <c r="S3464" i="1"/>
  <c r="T3464" i="1" s="1"/>
  <c r="S3463" i="1"/>
  <c r="S3462" i="1"/>
  <c r="T3462" i="1" s="1"/>
  <c r="S3461" i="1"/>
  <c r="T3461" i="1" s="1"/>
  <c r="S3460" i="1"/>
  <c r="T3460" i="1" s="1"/>
  <c r="S3459" i="1"/>
  <c r="S3458" i="1"/>
  <c r="T3458" i="1" s="1"/>
  <c r="S3457" i="1"/>
  <c r="T3457" i="1" s="1"/>
  <c r="S3456" i="1"/>
  <c r="T3456" i="1" s="1"/>
  <c r="S3455" i="1"/>
  <c r="S3454" i="1"/>
  <c r="T3454" i="1" s="1"/>
  <c r="S3453" i="1"/>
  <c r="T3453" i="1" s="1"/>
  <c r="S3452" i="1"/>
  <c r="S3451" i="1"/>
  <c r="S2752" i="1"/>
  <c r="T2752" i="1" s="1"/>
  <c r="S2751" i="1"/>
  <c r="T2751" i="1" s="1"/>
  <c r="S2750" i="1"/>
  <c r="S2749" i="1"/>
  <c r="T2749" i="1" s="1"/>
  <c r="S2758" i="1"/>
  <c r="T2758" i="1" s="1"/>
  <c r="S2757" i="1"/>
  <c r="T2757" i="1" s="1"/>
  <c r="S2756" i="1"/>
  <c r="S2755" i="1"/>
  <c r="T2755" i="1" s="1"/>
  <c r="S2754" i="1"/>
  <c r="T2754" i="1" s="1"/>
  <c r="S2493" i="1"/>
  <c r="S2492" i="1"/>
  <c r="T2492" i="1" s="1"/>
  <c r="S2491" i="1"/>
  <c r="T2491" i="1" s="1"/>
  <c r="S2490" i="1"/>
  <c r="T2490" i="1" s="1"/>
  <c r="S2489" i="1"/>
  <c r="T2489" i="1" s="1"/>
  <c r="S3028" i="1"/>
  <c r="T3028" i="1" s="1"/>
  <c r="S3027" i="1"/>
  <c r="T3027" i="1" s="1"/>
  <c r="S3026" i="1"/>
  <c r="T3026" i="1" s="1"/>
  <c r="S2992" i="1"/>
  <c r="T2992" i="1" s="1"/>
  <c r="S2991" i="1"/>
  <c r="T2991" i="1" s="1"/>
  <c r="S2990" i="1"/>
  <c r="T2990" i="1" s="1"/>
  <c r="S2989" i="1"/>
  <c r="T2989" i="1" s="1"/>
  <c r="S2988" i="1"/>
  <c r="T2988" i="1" s="1"/>
  <c r="S2987" i="1"/>
  <c r="S2986" i="1"/>
  <c r="T2986" i="1" s="1"/>
  <c r="S2985" i="1"/>
  <c r="T2985" i="1" s="1"/>
  <c r="S2984" i="1"/>
  <c r="T2984" i="1" s="1"/>
  <c r="S2983" i="1"/>
  <c r="S2982" i="1"/>
  <c r="T2982" i="1" s="1"/>
  <c r="S2981" i="1"/>
  <c r="T2981" i="1" s="1"/>
  <c r="S2980" i="1"/>
  <c r="T2980" i="1" s="1"/>
  <c r="S2979" i="1"/>
  <c r="T2979" i="1" s="1"/>
  <c r="S2978" i="1"/>
  <c r="T2978" i="1" s="1"/>
  <c r="S2977" i="1"/>
  <c r="T2977" i="1" s="1"/>
  <c r="S3534" i="1"/>
  <c r="T3534" i="1" s="1"/>
  <c r="S3533" i="1"/>
  <c r="T3533" i="1" s="1"/>
  <c r="S3532" i="1"/>
  <c r="T3532" i="1" s="1"/>
  <c r="S5530" i="1"/>
  <c r="T5530" i="1" s="1"/>
  <c r="S5529" i="1"/>
  <c r="T5529" i="1" s="1"/>
  <c r="S3375" i="1"/>
  <c r="S3374" i="1"/>
  <c r="T3374" i="1" s="1"/>
  <c r="U3374" i="1" s="1"/>
  <c r="S3373" i="1"/>
  <c r="T3373" i="1" s="1"/>
  <c r="S3372" i="1"/>
  <c r="T3372" i="1" s="1"/>
  <c r="S3371" i="1"/>
  <c r="T3371" i="1" s="1"/>
  <c r="S3370" i="1"/>
  <c r="S3369" i="1"/>
  <c r="T3369" i="1" s="1"/>
  <c r="S3368" i="1"/>
  <c r="T3368" i="1" s="1"/>
  <c r="S3367" i="1"/>
  <c r="T3367" i="1" s="1"/>
  <c r="S5576" i="1"/>
  <c r="T5576" i="1" s="1"/>
  <c r="S5575" i="1"/>
  <c r="T5575" i="1" s="1"/>
  <c r="S5574" i="1"/>
  <c r="T5574" i="1" s="1"/>
  <c r="S1726" i="1"/>
  <c r="S1725" i="1"/>
  <c r="T1725" i="1" s="1"/>
  <c r="S1724" i="1"/>
  <c r="T1724" i="1" s="1"/>
  <c r="S1723" i="1"/>
  <c r="T1723" i="1" s="1"/>
  <c r="S1722" i="1"/>
  <c r="T1722" i="1" s="1"/>
  <c r="U1722" i="1" s="1"/>
  <c r="S1721" i="1"/>
  <c r="T1721" i="1" s="1"/>
  <c r="S1720" i="1"/>
  <c r="T1720" i="1" s="1"/>
  <c r="S1719" i="1"/>
  <c r="T1719" i="1" s="1"/>
  <c r="S1718" i="1"/>
  <c r="S1717" i="1"/>
  <c r="T1717" i="1" s="1"/>
  <c r="S1716" i="1"/>
  <c r="T1716" i="1" s="1"/>
  <c r="S1715" i="1"/>
  <c r="T1715" i="1" s="1"/>
  <c r="S1714" i="1"/>
  <c r="S1713" i="1"/>
  <c r="T1713" i="1" s="1"/>
  <c r="S1712" i="1"/>
  <c r="T1712" i="1" s="1"/>
  <c r="S1711" i="1"/>
  <c r="T1711" i="1" s="1"/>
  <c r="S1710" i="1"/>
  <c r="S1709" i="1"/>
  <c r="T1709" i="1" s="1"/>
  <c r="S1708" i="1"/>
  <c r="T1708" i="1" s="1"/>
  <c r="S1707" i="1"/>
  <c r="T1707" i="1" s="1"/>
  <c r="S1706" i="1"/>
  <c r="S1705" i="1"/>
  <c r="T1705" i="1" s="1"/>
  <c r="S1704" i="1"/>
  <c r="T1704" i="1" s="1"/>
  <c r="S1703" i="1"/>
  <c r="T1703" i="1" s="1"/>
  <c r="S3512" i="1"/>
  <c r="T3512" i="1" s="1"/>
  <c r="S3511" i="1"/>
  <c r="T3511" i="1" s="1"/>
  <c r="S3510" i="1"/>
  <c r="T3510" i="1" s="1"/>
  <c r="S3509" i="1"/>
  <c r="T3509" i="1" s="1"/>
  <c r="S3508" i="1"/>
  <c r="T3508" i="1" s="1"/>
  <c r="S3507" i="1"/>
  <c r="T3507" i="1" s="1"/>
  <c r="S3506" i="1"/>
  <c r="T3506" i="1" s="1"/>
  <c r="S3505" i="1"/>
  <c r="T3505" i="1" s="1"/>
  <c r="S3504" i="1"/>
  <c r="T3504" i="1" s="1"/>
  <c r="S3503" i="1"/>
  <c r="T3503" i="1" s="1"/>
  <c r="S3502" i="1"/>
  <c r="T3502" i="1" s="1"/>
  <c r="S3501" i="1"/>
  <c r="T3501" i="1" s="1"/>
  <c r="S3500" i="1"/>
  <c r="T3500" i="1" s="1"/>
  <c r="S3499" i="1"/>
  <c r="T3499" i="1" s="1"/>
  <c r="S3498" i="1"/>
  <c r="T3498" i="1" s="1"/>
  <c r="S3497" i="1"/>
  <c r="T3497" i="1" s="1"/>
  <c r="S3017" i="1"/>
  <c r="T3017" i="1" s="1"/>
  <c r="S3016" i="1"/>
  <c r="T3016" i="1" s="1"/>
  <c r="S3015" i="1"/>
  <c r="T3015" i="1" s="1"/>
  <c r="S3014" i="1"/>
  <c r="S3013" i="1"/>
  <c r="T3013" i="1" s="1"/>
  <c r="S3012" i="1"/>
  <c r="T3012" i="1" s="1"/>
  <c r="S3011" i="1"/>
  <c r="T3011" i="1" s="1"/>
  <c r="S4988" i="1"/>
  <c r="T4988" i="1" s="1"/>
  <c r="S4987" i="1"/>
  <c r="T4987" i="1" s="1"/>
  <c r="S4986" i="1"/>
  <c r="T4986" i="1" s="1"/>
  <c r="S2676" i="1"/>
  <c r="T2676" i="1" s="1"/>
  <c r="S2675" i="1"/>
  <c r="T2675" i="1" s="1"/>
  <c r="S2674" i="1"/>
  <c r="T2674" i="1" s="1"/>
  <c r="S2673" i="1"/>
  <c r="T2673" i="1" s="1"/>
  <c r="S2672" i="1"/>
  <c r="T2672" i="1" s="1"/>
  <c r="S2671" i="1"/>
  <c r="T2671" i="1" s="1"/>
  <c r="S2670" i="1"/>
  <c r="T2670" i="1" s="1"/>
  <c r="S2669" i="1"/>
  <c r="T2669" i="1" s="1"/>
  <c r="S2668" i="1"/>
  <c r="T2668" i="1" s="1"/>
  <c r="S2667" i="1"/>
  <c r="T2667" i="1" s="1"/>
  <c r="S2666" i="1"/>
  <c r="T2666" i="1" s="1"/>
  <c r="S1940" i="1"/>
  <c r="T1940" i="1" s="1"/>
  <c r="S1939" i="1"/>
  <c r="T1939" i="1" s="1"/>
  <c r="S5561" i="1"/>
  <c r="T5561" i="1" s="1"/>
  <c r="S5560" i="1"/>
  <c r="T5560" i="1" s="1"/>
  <c r="S5559" i="1"/>
  <c r="S5558" i="1"/>
  <c r="T5558" i="1" s="1"/>
  <c r="S5557" i="1"/>
  <c r="T5557" i="1" s="1"/>
  <c r="S5556" i="1"/>
  <c r="T5556" i="1" s="1"/>
  <c r="S5555" i="1"/>
  <c r="S5554" i="1"/>
  <c r="T5554" i="1" s="1"/>
  <c r="S5553" i="1"/>
  <c r="T5553" i="1" s="1"/>
  <c r="S2240" i="1"/>
  <c r="S2239" i="1"/>
  <c r="T2239" i="1" s="1"/>
  <c r="S2238" i="1"/>
  <c r="T2238" i="1" s="1"/>
  <c r="S2237" i="1"/>
  <c r="T2237" i="1" s="1"/>
  <c r="S2236" i="1"/>
  <c r="T2236" i="1" s="1"/>
  <c r="S2235" i="1"/>
  <c r="T2235" i="1" s="1"/>
  <c r="S2234" i="1"/>
  <c r="T2234" i="1" s="1"/>
  <c r="S2233" i="1"/>
  <c r="T2233" i="1" s="1"/>
  <c r="S2319" i="1"/>
  <c r="S2318" i="1"/>
  <c r="T2318" i="1" s="1"/>
  <c r="S2317" i="1"/>
  <c r="T2317" i="1" s="1"/>
  <c r="S2316" i="1"/>
  <c r="T2316" i="1" s="1"/>
  <c r="S3057" i="1"/>
  <c r="T3057" i="1" s="1"/>
  <c r="S3056" i="1"/>
  <c r="T3056" i="1" s="1"/>
  <c r="S3055" i="1"/>
  <c r="T3055" i="1" s="1"/>
  <c r="S3054" i="1"/>
  <c r="T3054" i="1" s="1"/>
  <c r="S3053" i="1"/>
  <c r="T3053" i="1" s="1"/>
  <c r="S2314" i="1"/>
  <c r="T2314" i="1" s="1"/>
  <c r="S2313" i="1"/>
  <c r="T2313" i="1" s="1"/>
  <c r="S2312" i="1"/>
  <c r="S2311" i="1"/>
  <c r="T2311" i="1" s="1"/>
  <c r="S2310" i="1"/>
  <c r="T2310" i="1" s="1"/>
  <c r="S2309" i="1"/>
  <c r="T2309" i="1" s="1"/>
  <c r="S2308" i="1"/>
  <c r="S2307" i="1"/>
  <c r="T2307" i="1" s="1"/>
  <c r="S2306" i="1"/>
  <c r="T2306" i="1" s="1"/>
  <c r="S2305" i="1"/>
  <c r="T2305" i="1" s="1"/>
  <c r="S2304" i="1"/>
  <c r="T2304" i="1" s="1"/>
  <c r="S2303" i="1"/>
  <c r="T2303" i="1" s="1"/>
  <c r="S2302" i="1"/>
  <c r="T2302" i="1" s="1"/>
  <c r="S2301" i="1"/>
  <c r="T2301" i="1" s="1"/>
  <c r="S2300" i="1"/>
  <c r="T2300" i="1" s="1"/>
  <c r="S2299" i="1"/>
  <c r="T2299" i="1" s="1"/>
  <c r="S2298" i="1"/>
  <c r="T2298" i="1" s="1"/>
  <c r="S2297" i="1"/>
  <c r="T2297" i="1" s="1"/>
  <c r="S2296" i="1"/>
  <c r="S2295" i="1"/>
  <c r="T2295" i="1" s="1"/>
  <c r="S2294" i="1"/>
  <c r="T2294" i="1" s="1"/>
  <c r="S2293" i="1"/>
  <c r="T2293" i="1" s="1"/>
  <c r="S2292" i="1"/>
  <c r="S2291" i="1"/>
  <c r="T2291" i="1" s="1"/>
  <c r="S2290" i="1"/>
  <c r="T2290" i="1" s="1"/>
  <c r="S2289" i="1"/>
  <c r="T2289" i="1" s="1"/>
  <c r="S2288" i="1"/>
  <c r="T2288" i="1" s="1"/>
  <c r="S2287" i="1"/>
  <c r="T2287" i="1" s="1"/>
  <c r="S2286" i="1"/>
  <c r="T2286" i="1" s="1"/>
  <c r="S2285" i="1"/>
  <c r="T2285" i="1" s="1"/>
  <c r="S2284" i="1"/>
  <c r="S2283" i="1"/>
  <c r="T2283" i="1" s="1"/>
  <c r="S2282" i="1"/>
  <c r="T2282" i="1" s="1"/>
  <c r="S2281" i="1"/>
  <c r="T2281" i="1" s="1"/>
  <c r="S2280" i="1"/>
  <c r="S2279" i="1"/>
  <c r="T2279" i="1" s="1"/>
  <c r="S2278" i="1"/>
  <c r="T2278" i="1" s="1"/>
  <c r="S2277" i="1"/>
  <c r="T2277" i="1" s="1"/>
  <c r="S2276" i="1"/>
  <c r="S2275" i="1"/>
  <c r="T2275" i="1" s="1"/>
  <c r="S2274" i="1"/>
  <c r="T2274" i="1" s="1"/>
  <c r="S2273" i="1"/>
  <c r="T2273" i="1" s="1"/>
  <c r="S2272" i="1"/>
  <c r="T2272" i="1" s="1"/>
  <c r="U2272" i="1" s="1"/>
  <c r="S2271" i="1"/>
  <c r="T2271" i="1" s="1"/>
  <c r="S2270" i="1"/>
  <c r="T2270" i="1" s="1"/>
  <c r="S2269" i="1"/>
  <c r="T2269" i="1" s="1"/>
  <c r="S2268" i="1"/>
  <c r="S2267" i="1"/>
  <c r="T2267" i="1" s="1"/>
  <c r="S2266" i="1"/>
  <c r="T2266" i="1" s="1"/>
  <c r="S2265" i="1"/>
  <c r="T2265" i="1" s="1"/>
  <c r="S2264" i="1"/>
  <c r="T2264" i="1" s="1"/>
  <c r="S2263" i="1"/>
  <c r="T2263" i="1" s="1"/>
  <c r="S2262" i="1"/>
  <c r="T2262" i="1" s="1"/>
  <c r="S2261" i="1"/>
  <c r="T2261" i="1" s="1"/>
  <c r="S2260" i="1"/>
  <c r="S2259" i="1"/>
  <c r="T2259" i="1" s="1"/>
  <c r="S2258" i="1"/>
  <c r="T2258" i="1" s="1"/>
  <c r="S2257" i="1"/>
  <c r="T2257" i="1" s="1"/>
  <c r="S2256" i="1"/>
  <c r="T2256" i="1" s="1"/>
  <c r="S2255" i="1"/>
  <c r="T2255" i="1" s="1"/>
  <c r="S2254" i="1"/>
  <c r="T2254" i="1" s="1"/>
  <c r="S2253" i="1"/>
  <c r="T2253" i="1" s="1"/>
  <c r="S2252" i="1"/>
  <c r="T2252" i="1" s="1"/>
  <c r="S2251" i="1"/>
  <c r="T2251" i="1" s="1"/>
  <c r="S2250" i="1"/>
  <c r="T2250" i="1" s="1"/>
  <c r="S2249" i="1"/>
  <c r="T2249" i="1" s="1"/>
  <c r="S2248" i="1"/>
  <c r="S2247" i="1"/>
  <c r="T2247" i="1" s="1"/>
  <c r="S2246" i="1"/>
  <c r="T2246" i="1" s="1"/>
  <c r="S2245" i="1"/>
  <c r="T2245" i="1" s="1"/>
  <c r="S2244" i="1"/>
  <c r="S2243" i="1"/>
  <c r="T2243" i="1" s="1"/>
  <c r="S2242" i="1"/>
  <c r="S3330" i="1"/>
  <c r="T3330" i="1" s="1"/>
  <c r="S3329" i="1"/>
  <c r="T3329" i="1" s="1"/>
  <c r="S3328" i="1"/>
  <c r="T3328" i="1" s="1"/>
  <c r="S3327" i="1"/>
  <c r="T3327" i="1" s="1"/>
  <c r="S3326" i="1"/>
  <c r="T3326" i="1" s="1"/>
  <c r="S3325" i="1"/>
  <c r="T3325" i="1" s="1"/>
  <c r="S3324" i="1"/>
  <c r="S3323" i="1"/>
  <c r="T3323" i="1" s="1"/>
  <c r="S3322" i="1"/>
  <c r="T3322" i="1" s="1"/>
  <c r="S3321" i="1"/>
  <c r="T3321" i="1" s="1"/>
  <c r="S2543" i="1"/>
  <c r="T2543" i="1" s="1"/>
  <c r="S2542" i="1"/>
  <c r="T2542" i="1" s="1"/>
  <c r="S2541" i="1"/>
  <c r="T2541" i="1" s="1"/>
  <c r="S2540" i="1"/>
  <c r="T2540" i="1" s="1"/>
  <c r="S2539" i="1"/>
  <c r="S2538" i="1"/>
  <c r="T2538" i="1" s="1"/>
  <c r="S2537" i="1"/>
  <c r="T2537" i="1" s="1"/>
  <c r="S2536" i="1"/>
  <c r="T2536" i="1" s="1"/>
  <c r="S2535" i="1"/>
  <c r="S2534" i="1"/>
  <c r="T2534" i="1" s="1"/>
  <c r="S2533" i="1"/>
  <c r="T2533" i="1" s="1"/>
  <c r="S2532" i="1"/>
  <c r="T2532" i="1" s="1"/>
  <c r="S2531" i="1"/>
  <c r="T2531" i="1" s="1"/>
  <c r="S2530" i="1"/>
  <c r="T2530" i="1" s="1"/>
  <c r="S2529" i="1"/>
  <c r="S2528" i="1"/>
  <c r="T2528" i="1" s="1"/>
  <c r="S2527" i="1"/>
  <c r="S2526" i="1"/>
  <c r="T2526" i="1" s="1"/>
  <c r="S2525" i="1"/>
  <c r="T2525" i="1" s="1"/>
  <c r="S2524" i="1"/>
  <c r="T2524" i="1" s="1"/>
  <c r="S2188" i="1"/>
  <c r="T2188" i="1" s="1"/>
  <c r="S2187" i="1"/>
  <c r="S2186" i="1"/>
  <c r="T2186" i="1" s="1"/>
  <c r="S2185" i="1"/>
  <c r="S2184" i="1"/>
  <c r="T2184" i="1" s="1"/>
  <c r="S2071" i="1"/>
  <c r="S2070" i="1"/>
  <c r="T2070" i="1" s="1"/>
  <c r="S2069" i="1"/>
  <c r="S2068" i="1"/>
  <c r="T2068" i="1" s="1"/>
  <c r="S2067" i="1"/>
  <c r="T2067" i="1" s="1"/>
  <c r="S2066" i="1"/>
  <c r="T2066" i="1" s="1"/>
  <c r="S2065" i="1"/>
  <c r="T2065" i="1" s="1"/>
  <c r="S2064" i="1"/>
  <c r="S2063" i="1"/>
  <c r="S2062" i="1"/>
  <c r="T2062" i="1" s="1"/>
  <c r="S2061" i="1"/>
  <c r="T2061" i="1" s="1"/>
  <c r="S2060" i="1"/>
  <c r="S2059" i="1"/>
  <c r="T2059" i="1" s="1"/>
  <c r="S2058" i="1"/>
  <c r="T2058" i="1" s="1"/>
  <c r="S2057" i="1"/>
  <c r="T2057" i="1" s="1"/>
  <c r="S2056" i="1"/>
  <c r="T2056" i="1" s="1"/>
  <c r="S2055" i="1"/>
  <c r="T2055" i="1" s="1"/>
  <c r="S2054" i="1"/>
  <c r="T2054" i="1" s="1"/>
  <c r="S2053" i="1"/>
  <c r="T2053" i="1" s="1"/>
  <c r="S2052" i="1"/>
  <c r="S2051" i="1"/>
  <c r="S2050" i="1"/>
  <c r="T2050" i="1" s="1"/>
  <c r="S2049" i="1"/>
  <c r="S2048" i="1"/>
  <c r="T2048" i="1" s="1"/>
  <c r="S2047" i="1"/>
  <c r="T2047" i="1" s="1"/>
  <c r="S2046" i="1"/>
  <c r="S2045" i="1"/>
  <c r="S2044" i="1"/>
  <c r="T2044" i="1" s="1"/>
  <c r="S2043" i="1"/>
  <c r="S2042" i="1"/>
  <c r="T2042" i="1" s="1"/>
  <c r="S2041" i="1"/>
  <c r="S2040" i="1"/>
  <c r="S2039" i="1"/>
  <c r="S2038" i="1"/>
  <c r="S2037" i="1"/>
  <c r="S2036" i="1"/>
  <c r="T2036" i="1" s="1"/>
  <c r="S2035" i="1"/>
  <c r="T2035" i="1" s="1"/>
  <c r="S2034" i="1"/>
  <c r="S2033" i="1"/>
  <c r="T2033" i="1" s="1"/>
  <c r="S2032" i="1"/>
  <c r="S2031" i="1"/>
  <c r="S2030" i="1"/>
  <c r="T2030" i="1" s="1"/>
  <c r="S2029" i="1"/>
  <c r="T2029" i="1" s="1"/>
  <c r="S2193" i="1"/>
  <c r="T2193" i="1" s="1"/>
  <c r="S2192" i="1"/>
  <c r="T2192" i="1" s="1"/>
  <c r="S2191" i="1"/>
  <c r="T2191" i="1" s="1"/>
  <c r="S2190" i="1"/>
  <c r="T2190" i="1" s="1"/>
  <c r="S2163" i="1"/>
  <c r="T2163" i="1" s="1"/>
  <c r="S2162" i="1"/>
  <c r="T2162" i="1" s="1"/>
  <c r="S2161" i="1"/>
  <c r="T2161" i="1" s="1"/>
  <c r="S2160" i="1"/>
  <c r="S2159" i="1"/>
  <c r="S2158" i="1"/>
  <c r="T2158" i="1" s="1"/>
  <c r="S2218" i="1"/>
  <c r="T2218" i="1" s="1"/>
  <c r="S2217" i="1"/>
  <c r="S2216" i="1"/>
  <c r="T2216" i="1" s="1"/>
  <c r="S2215" i="1"/>
  <c r="S2214" i="1"/>
  <c r="T2214" i="1" s="1"/>
  <c r="S2213" i="1"/>
  <c r="T2213" i="1" s="1"/>
  <c r="S2212" i="1"/>
  <c r="T2212" i="1" s="1"/>
  <c r="S2211" i="1"/>
  <c r="T2211" i="1" s="1"/>
  <c r="U2211" i="1" s="1"/>
  <c r="S2210" i="1"/>
  <c r="T2210" i="1" s="1"/>
  <c r="S2209" i="1"/>
  <c r="S2208" i="1"/>
  <c r="T2208" i="1" s="1"/>
  <c r="S2207" i="1"/>
  <c r="S2206" i="1"/>
  <c r="T2206" i="1" s="1"/>
  <c r="S2205" i="1"/>
  <c r="S2204" i="1"/>
  <c r="T2204" i="1" s="1"/>
  <c r="S2203" i="1"/>
  <c r="S2202" i="1"/>
  <c r="T2202" i="1" s="1"/>
  <c r="S3089" i="1"/>
  <c r="T3089" i="1" s="1"/>
  <c r="S3088" i="1"/>
  <c r="S3087" i="1"/>
  <c r="T3087" i="1" s="1"/>
  <c r="S3086" i="1"/>
  <c r="T3086" i="1" s="1"/>
  <c r="S3085" i="1"/>
  <c r="T3085" i="1" s="1"/>
  <c r="S3084" i="1"/>
  <c r="T3084" i="1" s="1"/>
  <c r="S3083" i="1"/>
  <c r="T3083" i="1" s="1"/>
  <c r="S3082" i="1"/>
  <c r="S3081" i="1"/>
  <c r="S3080" i="1"/>
  <c r="S5551" i="1"/>
  <c r="T5551" i="1" s="1"/>
  <c r="S5550" i="1"/>
  <c r="T5550" i="1" s="1"/>
  <c r="S5549" i="1"/>
  <c r="T5549" i="1" s="1"/>
  <c r="S5548" i="1"/>
  <c r="S5547" i="1"/>
  <c r="T5547" i="1" s="1"/>
  <c r="S5546" i="1"/>
  <c r="S5545" i="1"/>
  <c r="T5545" i="1" s="1"/>
  <c r="S5544" i="1"/>
  <c r="T5544" i="1" s="1"/>
  <c r="S5543" i="1"/>
  <c r="T5543" i="1" s="1"/>
  <c r="S5542" i="1"/>
  <c r="T5542" i="1" s="1"/>
  <c r="S5541" i="1"/>
  <c r="T5541" i="1" s="1"/>
  <c r="S5540" i="1"/>
  <c r="T5540" i="1" s="1"/>
  <c r="S5539" i="1"/>
  <c r="T5539" i="1" s="1"/>
  <c r="S5538" i="1"/>
  <c r="T5538" i="1" s="1"/>
  <c r="S5537" i="1"/>
  <c r="T5537" i="1" s="1"/>
  <c r="S2958" i="1"/>
  <c r="S2957" i="1"/>
  <c r="S2956" i="1"/>
  <c r="S2955" i="1"/>
  <c r="S2954" i="1"/>
  <c r="S2953" i="1"/>
  <c r="T2953" i="1" s="1"/>
  <c r="S2952" i="1"/>
  <c r="S2951" i="1"/>
  <c r="T2951" i="1" s="1"/>
  <c r="S2950" i="1"/>
  <c r="S2949" i="1"/>
  <c r="T2949" i="1" s="1"/>
  <c r="S2948" i="1"/>
  <c r="S2156" i="1"/>
  <c r="T2156" i="1" s="1"/>
  <c r="S2155" i="1"/>
  <c r="T2155" i="1" s="1"/>
  <c r="S5572" i="1"/>
  <c r="T5572" i="1" s="1"/>
  <c r="S5571" i="1"/>
  <c r="S5570" i="1"/>
  <c r="T5570" i="1" s="1"/>
  <c r="S5569" i="1"/>
  <c r="S5568" i="1"/>
  <c r="S5567" i="1"/>
  <c r="S5566" i="1"/>
  <c r="S5565" i="1"/>
  <c r="T5565" i="1" s="1"/>
  <c r="S5564" i="1"/>
  <c r="T5564" i="1" s="1"/>
  <c r="S5563" i="1"/>
  <c r="T5563" i="1" s="1"/>
  <c r="S2330" i="1"/>
  <c r="T2330" i="1" s="1"/>
  <c r="S2329" i="1"/>
  <c r="T2329" i="1" s="1"/>
  <c r="S2328" i="1"/>
  <c r="T2328" i="1" s="1"/>
  <c r="S2327" i="1"/>
  <c r="S2326" i="1"/>
  <c r="T2326" i="1" s="1"/>
  <c r="S2480" i="1"/>
  <c r="T2480" i="1" s="1"/>
  <c r="S2479" i="1"/>
  <c r="S2478" i="1"/>
  <c r="T2478" i="1" s="1"/>
  <c r="S2133" i="1"/>
  <c r="T2133" i="1" s="1"/>
  <c r="S2132" i="1"/>
  <c r="T2132" i="1" s="1"/>
  <c r="S2131" i="1"/>
  <c r="T2131" i="1" s="1"/>
  <c r="S2130" i="1"/>
  <c r="T2130" i="1" s="1"/>
  <c r="S2129" i="1"/>
  <c r="T2129" i="1" s="1"/>
  <c r="S2128" i="1"/>
  <c r="T2128" i="1" s="1"/>
  <c r="S2127" i="1"/>
  <c r="S2126" i="1"/>
  <c r="T2126" i="1" s="1"/>
  <c r="S2125" i="1"/>
  <c r="T2125" i="1" s="1"/>
  <c r="S2124" i="1"/>
  <c r="T2124" i="1" s="1"/>
  <c r="S2123" i="1"/>
  <c r="T2123" i="1" s="1"/>
  <c r="S2122" i="1"/>
  <c r="T2122" i="1" s="1"/>
  <c r="S2121" i="1"/>
  <c r="S2120" i="1"/>
  <c r="T2120" i="1" s="1"/>
  <c r="S2119" i="1"/>
  <c r="T2119" i="1" s="1"/>
  <c r="S2118" i="1"/>
  <c r="T2118" i="1" s="1"/>
  <c r="S2117" i="1"/>
  <c r="T2117" i="1" s="1"/>
  <c r="S2116" i="1"/>
  <c r="T2116" i="1" s="1"/>
  <c r="S2115" i="1"/>
  <c r="T2115" i="1" s="1"/>
  <c r="S2114" i="1"/>
  <c r="T2114" i="1" s="1"/>
  <c r="S2113" i="1"/>
  <c r="T2113" i="1" s="1"/>
  <c r="S2112" i="1"/>
  <c r="T2112" i="1" s="1"/>
  <c r="S2111" i="1"/>
  <c r="S2110" i="1"/>
  <c r="T2110" i="1" s="1"/>
  <c r="S2109" i="1"/>
  <c r="T2109" i="1" s="1"/>
  <c r="S2108" i="1"/>
  <c r="T2108" i="1" s="1"/>
  <c r="S2107" i="1"/>
  <c r="T2107" i="1" s="1"/>
  <c r="S2106" i="1"/>
  <c r="T2106" i="1" s="1"/>
  <c r="S2105" i="1"/>
  <c r="S2104" i="1"/>
  <c r="T2104" i="1" s="1"/>
  <c r="S2103" i="1"/>
  <c r="T2103" i="1" s="1"/>
  <c r="S2102" i="1"/>
  <c r="T2102" i="1" s="1"/>
  <c r="S2101" i="1"/>
  <c r="T2101" i="1" s="1"/>
  <c r="S2100" i="1"/>
  <c r="T2100" i="1" s="1"/>
  <c r="S2099" i="1"/>
  <c r="T2099" i="1" s="1"/>
  <c r="S2098" i="1"/>
  <c r="T2098" i="1" s="1"/>
  <c r="S2097" i="1"/>
  <c r="T2097" i="1" s="1"/>
  <c r="S2096" i="1"/>
  <c r="T2096" i="1" s="1"/>
  <c r="S2095" i="1"/>
  <c r="T2095" i="1" s="1"/>
  <c r="S2094" i="1"/>
  <c r="T2094" i="1" s="1"/>
  <c r="S2093" i="1"/>
  <c r="T2093" i="1" s="1"/>
  <c r="S2092" i="1"/>
  <c r="T2092" i="1" s="1"/>
  <c r="S1973" i="1"/>
  <c r="T1973" i="1" s="1"/>
  <c r="S1972" i="1"/>
  <c r="T1972" i="1" s="1"/>
  <c r="S1971" i="1"/>
  <c r="S2169" i="1"/>
  <c r="S2168" i="1"/>
  <c r="T2168" i="1" s="1"/>
  <c r="S2167" i="1"/>
  <c r="T2167" i="1" s="1"/>
  <c r="S2166" i="1"/>
  <c r="T2166" i="1" s="1"/>
  <c r="S2165" i="1"/>
  <c r="T2165" i="1" s="1"/>
  <c r="S2471" i="1"/>
  <c r="T2471" i="1" s="1"/>
  <c r="S2470" i="1"/>
  <c r="S2469" i="1"/>
  <c r="S2468" i="1"/>
  <c r="T2468" i="1" s="1"/>
  <c r="S2467" i="1"/>
  <c r="S2466" i="1"/>
  <c r="T2466" i="1" s="1"/>
  <c r="S2465" i="1"/>
  <c r="T2465" i="1" s="1"/>
  <c r="S2464" i="1"/>
  <c r="T2464" i="1" s="1"/>
  <c r="S2463" i="1"/>
  <c r="T2463" i="1" s="1"/>
  <c r="S2462" i="1"/>
  <c r="T2462" i="1" s="1"/>
  <c r="S2461" i="1"/>
  <c r="T2461" i="1" s="1"/>
  <c r="S2460" i="1"/>
  <c r="T2460" i="1" s="1"/>
  <c r="S2459" i="1"/>
  <c r="T2459" i="1" s="1"/>
  <c r="S2458" i="1"/>
  <c r="T2458" i="1" s="1"/>
  <c r="S2457" i="1"/>
  <c r="S2456" i="1"/>
  <c r="S2455" i="1"/>
  <c r="T2455" i="1" s="1"/>
  <c r="S2454" i="1"/>
  <c r="S2453" i="1"/>
  <c r="T2453" i="1" s="1"/>
  <c r="S2452" i="1"/>
  <c r="T2452" i="1" s="1"/>
  <c r="S2451" i="1"/>
  <c r="T2451" i="1" s="1"/>
  <c r="S2450" i="1"/>
  <c r="S2449" i="1"/>
  <c r="T2449" i="1" s="1"/>
  <c r="S2448" i="1"/>
  <c r="T2448" i="1" s="1"/>
  <c r="S2447" i="1"/>
  <c r="T2447" i="1" s="1"/>
  <c r="S2446" i="1"/>
  <c r="S2445" i="1"/>
  <c r="S2444" i="1"/>
  <c r="T2444" i="1" s="1"/>
  <c r="S2443" i="1"/>
  <c r="T2443" i="1" s="1"/>
  <c r="S2442" i="1"/>
  <c r="T2442" i="1" s="1"/>
  <c r="S2441" i="1"/>
  <c r="T2441" i="1" s="1"/>
  <c r="S2476" i="1"/>
  <c r="T2476" i="1" s="1"/>
  <c r="S2475" i="1"/>
  <c r="S1978" i="1"/>
  <c r="T1978" i="1" s="1"/>
  <c r="S1981" i="1"/>
  <c r="T1981" i="1" s="1"/>
  <c r="S1977" i="1"/>
  <c r="T1977" i="1" s="1"/>
  <c r="S1980" i="1"/>
  <c r="T1980" i="1" s="1"/>
  <c r="S1976" i="1"/>
  <c r="T1976" i="1" s="1"/>
  <c r="S1979" i="1"/>
  <c r="T1979" i="1" s="1"/>
  <c r="S1975" i="1"/>
  <c r="T1975" i="1" s="1"/>
  <c r="S3297" i="1"/>
  <c r="T3297" i="1" s="1"/>
  <c r="S3292" i="1"/>
  <c r="T3292" i="1" s="1"/>
  <c r="S3296" i="1"/>
  <c r="T3296" i="1" s="1"/>
  <c r="S3291" i="1"/>
  <c r="T3291" i="1" s="1"/>
  <c r="S3295" i="1"/>
  <c r="T3295" i="1" s="1"/>
  <c r="S3290" i="1"/>
  <c r="T3290" i="1" s="1"/>
  <c r="S3289" i="1"/>
  <c r="T3289" i="1" s="1"/>
  <c r="S3294" i="1"/>
  <c r="T3294" i="1" s="1"/>
  <c r="S3288" i="1"/>
  <c r="T3288" i="1" s="1"/>
  <c r="S3293" i="1"/>
  <c r="T3293" i="1" s="1"/>
  <c r="S3287" i="1"/>
  <c r="T3287" i="1" s="1"/>
  <c r="S3286" i="1"/>
  <c r="T3286" i="1" s="1"/>
  <c r="S1855" i="1"/>
  <c r="T1855" i="1" s="1"/>
  <c r="S1854" i="1"/>
  <c r="T1854" i="1" s="1"/>
  <c r="S1853" i="1"/>
  <c r="T1853" i="1" s="1"/>
  <c r="S1857" i="1"/>
  <c r="T1857" i="1" s="1"/>
  <c r="S1852" i="1"/>
  <c r="T1852" i="1" s="1"/>
  <c r="S1851" i="1"/>
  <c r="T1851" i="1" s="1"/>
  <c r="S1850" i="1"/>
  <c r="T1850" i="1" s="1"/>
  <c r="S1849" i="1"/>
  <c r="T1849" i="1" s="1"/>
  <c r="S1856" i="1"/>
  <c r="T1856" i="1" s="1"/>
  <c r="S1848" i="1"/>
  <c r="T1848" i="1" s="1"/>
  <c r="S1847" i="1"/>
  <c r="T1847" i="1" s="1"/>
  <c r="S1846" i="1"/>
  <c r="T1846" i="1" s="1"/>
  <c r="S1845" i="1"/>
  <c r="T1845" i="1" s="1"/>
  <c r="S1844" i="1"/>
  <c r="T1844" i="1" s="1"/>
  <c r="S1843" i="1"/>
  <c r="T1843" i="1" s="1"/>
  <c r="S2513" i="1"/>
  <c r="T2513" i="1" s="1"/>
  <c r="S2516" i="1"/>
  <c r="T2516" i="1" s="1"/>
  <c r="S2512" i="1"/>
  <c r="T2512" i="1" s="1"/>
  <c r="S2511" i="1"/>
  <c r="T2511" i="1" s="1"/>
  <c r="S2515" i="1"/>
  <c r="T2515" i="1" s="1"/>
  <c r="S2514" i="1"/>
  <c r="T2514" i="1" s="1"/>
  <c r="S2182" i="1"/>
  <c r="T2182" i="1" s="1"/>
  <c r="S2181" i="1"/>
  <c r="T2181" i="1" s="1"/>
  <c r="S2180" i="1"/>
  <c r="T2180" i="1" s="1"/>
  <c r="S3992" i="1"/>
  <c r="T3992" i="1" s="1"/>
  <c r="S3989" i="1"/>
  <c r="T3989" i="1" s="1"/>
  <c r="S3988" i="1"/>
  <c r="T3988" i="1" s="1"/>
  <c r="S3991" i="1"/>
  <c r="T3991" i="1" s="1"/>
  <c r="S3990" i="1"/>
  <c r="T3990" i="1" s="1"/>
  <c r="S3987" i="1"/>
  <c r="T3987" i="1" s="1"/>
  <c r="S3986" i="1"/>
  <c r="T3986" i="1" s="1"/>
  <c r="S2230" i="1"/>
  <c r="T2230" i="1" s="1"/>
  <c r="S2229" i="1"/>
  <c r="T2229" i="1" s="1"/>
  <c r="S2231" i="1"/>
  <c r="T2231" i="1" s="1"/>
  <c r="S2352" i="1"/>
  <c r="T2352" i="1" s="1"/>
  <c r="S2339" i="1"/>
  <c r="T2339" i="1" s="1"/>
  <c r="S2338" i="1"/>
  <c r="T2338" i="1" s="1"/>
  <c r="S2351" i="1"/>
  <c r="T2351" i="1" s="1"/>
  <c r="S2350" i="1"/>
  <c r="T2350" i="1" s="1"/>
  <c r="S2349" i="1"/>
  <c r="T2349" i="1" s="1"/>
  <c r="S2337" i="1"/>
  <c r="T2337" i="1" s="1"/>
  <c r="S2336" i="1"/>
  <c r="T2336" i="1" s="1"/>
  <c r="S2348" i="1"/>
  <c r="T2348" i="1" s="1"/>
  <c r="S2347" i="1"/>
  <c r="T2347" i="1" s="1"/>
  <c r="S2346" i="1"/>
  <c r="T2346" i="1" s="1"/>
  <c r="S2345" i="1"/>
  <c r="T2345" i="1" s="1"/>
  <c r="S2335" i="1"/>
  <c r="T2335" i="1" s="1"/>
  <c r="S2344" i="1"/>
  <c r="T2344" i="1" s="1"/>
  <c r="S2334" i="1"/>
  <c r="T2334" i="1" s="1"/>
  <c r="S2343" i="1"/>
  <c r="T2343" i="1" s="1"/>
  <c r="S2333" i="1"/>
  <c r="T2333" i="1" s="1"/>
  <c r="S2342" i="1"/>
  <c r="T2342" i="1" s="1"/>
  <c r="S2341" i="1"/>
  <c r="T2341" i="1" s="1"/>
  <c r="S2340" i="1"/>
  <c r="T2340" i="1" s="1"/>
  <c r="S2332" i="1"/>
  <c r="T2332" i="1" s="1"/>
  <c r="S2719" i="1"/>
  <c r="T2719" i="1" s="1"/>
  <c r="S2695" i="1"/>
  <c r="T2695" i="1" s="1"/>
  <c r="S2718" i="1"/>
  <c r="T2718" i="1" s="1"/>
  <c r="S2717" i="1"/>
  <c r="T2717" i="1" s="1"/>
  <c r="S2694" i="1"/>
  <c r="T2694" i="1" s="1"/>
  <c r="S2716" i="1"/>
  <c r="T2716" i="1" s="1"/>
  <c r="S2693" i="1"/>
  <c r="T2693" i="1" s="1"/>
  <c r="S2715" i="1"/>
  <c r="T2715" i="1" s="1"/>
  <c r="S2714" i="1"/>
  <c r="T2714" i="1" s="1"/>
  <c r="S2692" i="1"/>
  <c r="T2692" i="1" s="1"/>
  <c r="S2713" i="1"/>
  <c r="T2713" i="1" s="1"/>
  <c r="S2712" i="1"/>
  <c r="T2712" i="1" s="1"/>
  <c r="S2691" i="1"/>
  <c r="T2691" i="1" s="1"/>
  <c r="S2690" i="1"/>
  <c r="T2690" i="1" s="1"/>
  <c r="S2711" i="1"/>
  <c r="T2711" i="1" s="1"/>
  <c r="S2710" i="1"/>
  <c r="T2710" i="1" s="1"/>
  <c r="S2709" i="1"/>
  <c r="T2709" i="1" s="1"/>
  <c r="S2689" i="1"/>
  <c r="T2689" i="1" s="1"/>
  <c r="S2708" i="1"/>
  <c r="T2708" i="1" s="1"/>
  <c r="S2688" i="1"/>
  <c r="T2688" i="1" s="1"/>
  <c r="S2687" i="1"/>
  <c r="T2687" i="1" s="1"/>
  <c r="S2707" i="1"/>
  <c r="T2707" i="1" s="1"/>
  <c r="S2706" i="1"/>
  <c r="T2706" i="1" s="1"/>
  <c r="S2705" i="1"/>
  <c r="T2705" i="1" s="1"/>
  <c r="S2704" i="1"/>
  <c r="T2704" i="1" s="1"/>
  <c r="S2686" i="1"/>
  <c r="T2686" i="1" s="1"/>
  <c r="S2685" i="1"/>
  <c r="T2685" i="1" s="1"/>
  <c r="S2684" i="1"/>
  <c r="T2684" i="1" s="1"/>
  <c r="S2703" i="1"/>
  <c r="T2703" i="1" s="1"/>
  <c r="S2702" i="1"/>
  <c r="T2702" i="1" s="1"/>
  <c r="S2683" i="1"/>
  <c r="T2683" i="1" s="1"/>
  <c r="S2682" i="1"/>
  <c r="T2682" i="1" s="1"/>
  <c r="S2681" i="1"/>
  <c r="T2681" i="1" s="1"/>
  <c r="S2701" i="1"/>
  <c r="T2701" i="1" s="1"/>
  <c r="S2700" i="1"/>
  <c r="T2700" i="1" s="1"/>
  <c r="S2680" i="1"/>
  <c r="T2680" i="1" s="1"/>
  <c r="S2699" i="1"/>
  <c r="T2699" i="1" s="1"/>
  <c r="S2698" i="1"/>
  <c r="T2698" i="1" s="1"/>
  <c r="S2679" i="1"/>
  <c r="T2679" i="1" s="1"/>
  <c r="S2697" i="1"/>
  <c r="T2697" i="1" s="1"/>
  <c r="S2696" i="1"/>
  <c r="T2696" i="1" s="1"/>
  <c r="S2678" i="1"/>
  <c r="T2678" i="1" s="1"/>
  <c r="S2324" i="1"/>
  <c r="T2324" i="1" s="1"/>
  <c r="S2323" i="1"/>
  <c r="T2323" i="1" s="1"/>
  <c r="S2322" i="1"/>
  <c r="T2322" i="1" s="1"/>
  <c r="S2321" i="1"/>
  <c r="T2321" i="1" s="1"/>
  <c r="S2178" i="1"/>
  <c r="T2178" i="1" s="1"/>
  <c r="S2177" i="1"/>
  <c r="T2177" i="1" s="1"/>
  <c r="S2176" i="1"/>
  <c r="T2176" i="1" s="1"/>
  <c r="S1866" i="1"/>
  <c r="T1866" i="1" s="1"/>
  <c r="S1865" i="1"/>
  <c r="T1865" i="1" s="1"/>
  <c r="S1864" i="1"/>
  <c r="T1864" i="1" s="1"/>
  <c r="S1863" i="1"/>
  <c r="T1863" i="1" s="1"/>
  <c r="S1862" i="1"/>
  <c r="T1862" i="1" s="1"/>
  <c r="S1861" i="1"/>
  <c r="T1861" i="1" s="1"/>
  <c r="S1860" i="1"/>
  <c r="T1860" i="1" s="1"/>
  <c r="S1859" i="1"/>
  <c r="T1859" i="1" s="1"/>
  <c r="S3167" i="1"/>
  <c r="T3167" i="1" s="1"/>
  <c r="S3166" i="1"/>
  <c r="T3166" i="1" s="1"/>
  <c r="S3165" i="1"/>
  <c r="T3165" i="1" s="1"/>
  <c r="S3105" i="1"/>
  <c r="T3105" i="1" s="1"/>
  <c r="S3164" i="1"/>
  <c r="T3164" i="1" s="1"/>
  <c r="S3104" i="1"/>
  <c r="T3104" i="1" s="1"/>
  <c r="S3163" i="1"/>
  <c r="T3163" i="1" s="1"/>
  <c r="S3162" i="1"/>
  <c r="T3162" i="1" s="1"/>
  <c r="S3161" i="1"/>
  <c r="T3161" i="1" s="1"/>
  <c r="S3103" i="1"/>
  <c r="T3103" i="1" s="1"/>
  <c r="S3160" i="1"/>
  <c r="T3160" i="1" s="1"/>
  <c r="S3159" i="1"/>
  <c r="T3159" i="1" s="1"/>
  <c r="S3158" i="1"/>
  <c r="T3158" i="1" s="1"/>
  <c r="S3157" i="1"/>
  <c r="T3157" i="1" s="1"/>
  <c r="S3156" i="1"/>
  <c r="T3156" i="1" s="1"/>
  <c r="S3155" i="1"/>
  <c r="T3155" i="1" s="1"/>
  <c r="S3154" i="1"/>
  <c r="T3154" i="1" s="1"/>
  <c r="S3153" i="1"/>
  <c r="T3153" i="1" s="1"/>
  <c r="S3152" i="1"/>
  <c r="T3152" i="1" s="1"/>
  <c r="S3151" i="1"/>
  <c r="T3151" i="1" s="1"/>
  <c r="S3150" i="1"/>
  <c r="T3150" i="1" s="1"/>
  <c r="S3149" i="1"/>
  <c r="T3149" i="1" s="1"/>
  <c r="S3148" i="1"/>
  <c r="T3148" i="1" s="1"/>
  <c r="S3147" i="1"/>
  <c r="T3147" i="1" s="1"/>
  <c r="S3146" i="1"/>
  <c r="T3146" i="1" s="1"/>
  <c r="S3102" i="1"/>
  <c r="T3102" i="1" s="1"/>
  <c r="S3145" i="1"/>
  <c r="T3145" i="1" s="1"/>
  <c r="S3144" i="1"/>
  <c r="T3144" i="1" s="1"/>
  <c r="S3143" i="1"/>
  <c r="T3143" i="1" s="1"/>
  <c r="S3142" i="1"/>
  <c r="T3142" i="1" s="1"/>
  <c r="S3141" i="1"/>
  <c r="T3141" i="1" s="1"/>
  <c r="S3140" i="1"/>
  <c r="T3140" i="1" s="1"/>
  <c r="S3139" i="1"/>
  <c r="T3139" i="1" s="1"/>
  <c r="S3138" i="1"/>
  <c r="T3138" i="1" s="1"/>
  <c r="S3137" i="1"/>
  <c r="T3137" i="1" s="1"/>
  <c r="S3136" i="1"/>
  <c r="T3136" i="1" s="1"/>
  <c r="S3135" i="1"/>
  <c r="T3135" i="1" s="1"/>
  <c r="S3134" i="1"/>
  <c r="T3134" i="1" s="1"/>
  <c r="S3133" i="1"/>
  <c r="T3133" i="1" s="1"/>
  <c r="S3132" i="1"/>
  <c r="T3132" i="1" s="1"/>
  <c r="S3131" i="1"/>
  <c r="T3131" i="1" s="1"/>
  <c r="S3130" i="1"/>
  <c r="T3130" i="1" s="1"/>
  <c r="S3129" i="1"/>
  <c r="T3129" i="1" s="1"/>
  <c r="S3128" i="1"/>
  <c r="T3128" i="1" s="1"/>
  <c r="S3127" i="1"/>
  <c r="T3127" i="1" s="1"/>
  <c r="S3126" i="1"/>
  <c r="T3126" i="1" s="1"/>
  <c r="S3101" i="1"/>
  <c r="T3101" i="1" s="1"/>
  <c r="S3125" i="1"/>
  <c r="T3125" i="1" s="1"/>
  <c r="S3124" i="1"/>
  <c r="T3124" i="1" s="1"/>
  <c r="S3123" i="1"/>
  <c r="T3123" i="1" s="1"/>
  <c r="S3122" i="1"/>
  <c r="T3122" i="1" s="1"/>
  <c r="S3121" i="1"/>
  <c r="T3121" i="1" s="1"/>
  <c r="S3120" i="1"/>
  <c r="T3120" i="1" s="1"/>
  <c r="S3119" i="1"/>
  <c r="T3119" i="1" s="1"/>
  <c r="S3118" i="1"/>
  <c r="T3118" i="1" s="1"/>
  <c r="S3117" i="1"/>
  <c r="T3117" i="1" s="1"/>
  <c r="S3116" i="1"/>
  <c r="T3116" i="1" s="1"/>
  <c r="S3100" i="1"/>
  <c r="T3100" i="1" s="1"/>
  <c r="S3115" i="1"/>
  <c r="T3115" i="1" s="1"/>
  <c r="S3099" i="1"/>
  <c r="T3099" i="1" s="1"/>
  <c r="S3098" i="1"/>
  <c r="T3098" i="1" s="1"/>
  <c r="S3114" i="1"/>
  <c r="T3114" i="1" s="1"/>
  <c r="S3113" i="1"/>
  <c r="T3113" i="1" s="1"/>
  <c r="S3112" i="1"/>
  <c r="T3112" i="1" s="1"/>
  <c r="S3111" i="1"/>
  <c r="T3111" i="1" s="1"/>
  <c r="S3110" i="1"/>
  <c r="T3110" i="1" s="1"/>
  <c r="S3109" i="1"/>
  <c r="T3109" i="1" s="1"/>
  <c r="S3108" i="1"/>
  <c r="T3108" i="1" s="1"/>
  <c r="S3107" i="1"/>
  <c r="T3107" i="1" s="1"/>
  <c r="S3106" i="1"/>
  <c r="T3106" i="1" s="1"/>
  <c r="S1815" i="1"/>
  <c r="T1815" i="1" s="1"/>
  <c r="S1814" i="1"/>
  <c r="T1814" i="1" s="1"/>
  <c r="S1813" i="1"/>
  <c r="T1813" i="1" s="1"/>
  <c r="S1812" i="1"/>
  <c r="T1812" i="1" s="1"/>
  <c r="S1811" i="1"/>
  <c r="T1811" i="1" s="1"/>
  <c r="S1804" i="1"/>
  <c r="T1804" i="1" s="1"/>
  <c r="S1810" i="1"/>
  <c r="T1810" i="1" s="1"/>
  <c r="S1809" i="1"/>
  <c r="T1809" i="1" s="1"/>
  <c r="S1808" i="1"/>
  <c r="T1808" i="1" s="1"/>
  <c r="S1807" i="1"/>
  <c r="T1807" i="1" s="1"/>
  <c r="S1806" i="1"/>
  <c r="T1806" i="1" s="1"/>
  <c r="S1805" i="1"/>
  <c r="T1805" i="1" s="1"/>
  <c r="S2722" i="1"/>
  <c r="T2722" i="1" s="1"/>
  <c r="S2727" i="1"/>
  <c r="T2727" i="1" s="1"/>
  <c r="S2726" i="1"/>
  <c r="T2726" i="1" s="1"/>
  <c r="S2725" i="1"/>
  <c r="T2725" i="1" s="1"/>
  <c r="S2721" i="1"/>
  <c r="T2721" i="1" s="1"/>
  <c r="S2724" i="1"/>
  <c r="T2724" i="1" s="1"/>
  <c r="S2723" i="1"/>
  <c r="T2723" i="1" s="1"/>
  <c r="S2174" i="1"/>
  <c r="T2174" i="1" s="1"/>
  <c r="S2173" i="1"/>
  <c r="T2173" i="1" s="1"/>
  <c r="S2172" i="1"/>
  <c r="T2172" i="1" s="1"/>
  <c r="S2171" i="1"/>
  <c r="T2171" i="1" s="1"/>
  <c r="S2780" i="1"/>
  <c r="T2780" i="1" s="1"/>
  <c r="S2779" i="1"/>
  <c r="T2779" i="1" s="1"/>
  <c r="S2778" i="1"/>
  <c r="T2778" i="1" s="1"/>
  <c r="S2768" i="1"/>
  <c r="T2768" i="1" s="1"/>
  <c r="S2777" i="1"/>
  <c r="T2777" i="1" s="1"/>
  <c r="S2776" i="1"/>
  <c r="T2776" i="1" s="1"/>
  <c r="S2767" i="1"/>
  <c r="T2767" i="1" s="1"/>
  <c r="S2766" i="1"/>
  <c r="T2766" i="1" s="1"/>
  <c r="S2775" i="1"/>
  <c r="T2775" i="1" s="1"/>
  <c r="S2765" i="1"/>
  <c r="T2765" i="1" s="1"/>
  <c r="S2764" i="1"/>
  <c r="T2764" i="1" s="1"/>
  <c r="S2763" i="1"/>
  <c r="T2763" i="1" s="1"/>
  <c r="S2774" i="1"/>
  <c r="T2774" i="1" s="1"/>
  <c r="S2773" i="1"/>
  <c r="T2773" i="1" s="1"/>
  <c r="S2772" i="1"/>
  <c r="T2772" i="1" s="1"/>
  <c r="S2771" i="1"/>
  <c r="T2771" i="1" s="1"/>
  <c r="S2770" i="1"/>
  <c r="T2770" i="1" s="1"/>
  <c r="S2762" i="1"/>
  <c r="T2762" i="1" s="1"/>
  <c r="S2761" i="1"/>
  <c r="T2761" i="1" s="1"/>
  <c r="S2769" i="1"/>
  <c r="T2769" i="1" s="1"/>
  <c r="S2760" i="1"/>
  <c r="T2760" i="1" s="1"/>
  <c r="S2150" i="1"/>
  <c r="T2150" i="1" s="1"/>
  <c r="S2153" i="1"/>
  <c r="T2153" i="1" s="1"/>
  <c r="S2149" i="1"/>
  <c r="T2149" i="1" s="1"/>
  <c r="S2152" i="1"/>
  <c r="T2152" i="1" s="1"/>
  <c r="S2151" i="1"/>
  <c r="T2151" i="1" s="1"/>
  <c r="S2148" i="1"/>
  <c r="T2148" i="1" s="1"/>
  <c r="S2147" i="1"/>
  <c r="T2147" i="1" s="1"/>
  <c r="S2146" i="1"/>
  <c r="T2146" i="1" s="1"/>
  <c r="S2832" i="1"/>
  <c r="T2832" i="1" s="1"/>
  <c r="S2809" i="1"/>
  <c r="T2809" i="1" s="1"/>
  <c r="S2808" i="1"/>
  <c r="T2808" i="1" s="1"/>
  <c r="S2831" i="1"/>
  <c r="T2831" i="1" s="1"/>
  <c r="S2830" i="1"/>
  <c r="T2830" i="1" s="1"/>
  <c r="S2807" i="1"/>
  <c r="T2807" i="1" s="1"/>
  <c r="S2829" i="1"/>
  <c r="T2829" i="1" s="1"/>
  <c r="S2828" i="1"/>
  <c r="T2828" i="1" s="1"/>
  <c r="S2806" i="1"/>
  <c r="T2806" i="1" s="1"/>
  <c r="S2827" i="1"/>
  <c r="T2827" i="1" s="1"/>
  <c r="S2826" i="1"/>
  <c r="T2826" i="1" s="1"/>
  <c r="S2825" i="1"/>
  <c r="T2825" i="1" s="1"/>
  <c r="S2824" i="1"/>
  <c r="T2824" i="1" s="1"/>
  <c r="S2823" i="1"/>
  <c r="T2823" i="1" s="1"/>
  <c r="S2822" i="1"/>
  <c r="T2822" i="1" s="1"/>
  <c r="S2821" i="1"/>
  <c r="T2821" i="1" s="1"/>
  <c r="S2805" i="1"/>
  <c r="T2805" i="1" s="1"/>
  <c r="S2820" i="1"/>
  <c r="T2820" i="1" s="1"/>
  <c r="S2819" i="1"/>
  <c r="T2819" i="1" s="1"/>
  <c r="S2804" i="1"/>
  <c r="T2804" i="1" s="1"/>
  <c r="S2803" i="1"/>
  <c r="T2803" i="1" s="1"/>
  <c r="S2802" i="1"/>
  <c r="T2802" i="1" s="1"/>
  <c r="S2801" i="1"/>
  <c r="T2801" i="1" s="1"/>
  <c r="S2818" i="1"/>
  <c r="T2818" i="1" s="1"/>
  <c r="S2817" i="1"/>
  <c r="T2817" i="1" s="1"/>
  <c r="S2816" i="1"/>
  <c r="T2816" i="1" s="1"/>
  <c r="S2815" i="1"/>
  <c r="T2815" i="1" s="1"/>
  <c r="S2800" i="1"/>
  <c r="T2800" i="1" s="1"/>
  <c r="S2814" i="1"/>
  <c r="T2814" i="1" s="1"/>
  <c r="S2813" i="1"/>
  <c r="T2813" i="1" s="1"/>
  <c r="S2812" i="1"/>
  <c r="T2812" i="1" s="1"/>
  <c r="S2811" i="1"/>
  <c r="T2811" i="1" s="1"/>
  <c r="S2810" i="1"/>
  <c r="T2810" i="1" s="1"/>
  <c r="S2135" i="1"/>
  <c r="T2135" i="1" s="1"/>
  <c r="S2138" i="1"/>
  <c r="T2138" i="1" s="1"/>
  <c r="S2137" i="1"/>
  <c r="T2137" i="1" s="1"/>
  <c r="S2136" i="1"/>
  <c r="T2136" i="1" s="1"/>
  <c r="S4096" i="1"/>
  <c r="T4096" i="1" s="1"/>
  <c r="S4095" i="1"/>
  <c r="T4095" i="1" s="1"/>
  <c r="S4094" i="1"/>
  <c r="T4094" i="1" s="1"/>
  <c r="S4093" i="1"/>
  <c r="T4093" i="1" s="1"/>
  <c r="S4092" i="1"/>
  <c r="T4092" i="1" s="1"/>
  <c r="S4091" i="1"/>
  <c r="T4091" i="1" s="1"/>
  <c r="S4090" i="1"/>
  <c r="T4090" i="1" s="1"/>
  <c r="S4089" i="1"/>
  <c r="T4089" i="1" s="1"/>
  <c r="S4088" i="1"/>
  <c r="T4088" i="1" s="1"/>
  <c r="S4087" i="1"/>
  <c r="T4087" i="1" s="1"/>
  <c r="S4086" i="1"/>
  <c r="T4086" i="1" s="1"/>
  <c r="S4085" i="1"/>
  <c r="T4085" i="1" s="1"/>
  <c r="S4084" i="1"/>
  <c r="T4084" i="1" s="1"/>
  <c r="S4083" i="1"/>
  <c r="T4083" i="1" s="1"/>
  <c r="S4082" i="1"/>
  <c r="T4082" i="1" s="1"/>
  <c r="S4081" i="1"/>
  <c r="T4081" i="1" s="1"/>
  <c r="S4080" i="1"/>
  <c r="T4080" i="1" s="1"/>
  <c r="S4079" i="1"/>
  <c r="T4079" i="1" s="1"/>
  <c r="S4741" i="1"/>
  <c r="T4741" i="1" s="1"/>
  <c r="S4740" i="1"/>
  <c r="T4740" i="1" s="1"/>
  <c r="S4739" i="1"/>
  <c r="T4739" i="1" s="1"/>
  <c r="S4710" i="1"/>
  <c r="T4710" i="1" s="1"/>
  <c r="S4738" i="1"/>
  <c r="T4738" i="1" s="1"/>
  <c r="S4737" i="1"/>
  <c r="T4737" i="1" s="1"/>
  <c r="S4736" i="1"/>
  <c r="T4736" i="1" s="1"/>
  <c r="S4735" i="1"/>
  <c r="T4735" i="1" s="1"/>
  <c r="S4734" i="1"/>
  <c r="T4734" i="1" s="1"/>
  <c r="S4709" i="1"/>
  <c r="T4709" i="1" s="1"/>
  <c r="S4733" i="1"/>
  <c r="T4733" i="1" s="1"/>
  <c r="S4732" i="1"/>
  <c r="T4732" i="1" s="1"/>
  <c r="S4731" i="1"/>
  <c r="T4731" i="1" s="1"/>
  <c r="S4730" i="1"/>
  <c r="T4730" i="1" s="1"/>
  <c r="S4708" i="1"/>
  <c r="T4708" i="1" s="1"/>
  <c r="S4729" i="1"/>
  <c r="T4729" i="1" s="1"/>
  <c r="S4728" i="1"/>
  <c r="T4728" i="1" s="1"/>
  <c r="S4727" i="1"/>
  <c r="T4727" i="1" s="1"/>
  <c r="S4726" i="1"/>
  <c r="T4726" i="1" s="1"/>
  <c r="S4725" i="1"/>
  <c r="T4725" i="1" s="1"/>
  <c r="S4724" i="1"/>
  <c r="T4724" i="1" s="1"/>
  <c r="S4723" i="1"/>
  <c r="T4723" i="1" s="1"/>
  <c r="S4722" i="1"/>
  <c r="T4722" i="1" s="1"/>
  <c r="S4721" i="1"/>
  <c r="T4721" i="1" s="1"/>
  <c r="S4720" i="1"/>
  <c r="T4720" i="1" s="1"/>
  <c r="S4719" i="1"/>
  <c r="T4719" i="1" s="1"/>
  <c r="S4718" i="1"/>
  <c r="T4718" i="1" s="1"/>
  <c r="S4717" i="1"/>
  <c r="T4717" i="1" s="1"/>
  <c r="S4716" i="1"/>
  <c r="T4716" i="1" s="1"/>
  <c r="S4715" i="1"/>
  <c r="T4715" i="1" s="1"/>
  <c r="S4714" i="1"/>
  <c r="T4714" i="1" s="1"/>
  <c r="S4713" i="1"/>
  <c r="T4713" i="1" s="1"/>
  <c r="S4712" i="1"/>
  <c r="T4712" i="1" s="1"/>
  <c r="S4711" i="1"/>
  <c r="T4711" i="1" s="1"/>
  <c r="S2027" i="1"/>
  <c r="T2027" i="1" s="1"/>
  <c r="S2026" i="1"/>
  <c r="T2026" i="1" s="1"/>
  <c r="S2025" i="1"/>
  <c r="T2025" i="1" s="1"/>
  <c r="S2024" i="1"/>
  <c r="T2024" i="1" s="1"/>
  <c r="S2023" i="1"/>
  <c r="T2023" i="1" s="1"/>
  <c r="S2022" i="1"/>
  <c r="T2022" i="1" s="1"/>
  <c r="S2021" i="1"/>
  <c r="T2021" i="1" s="1"/>
  <c r="S2020" i="1"/>
  <c r="T2020" i="1" s="1"/>
  <c r="S2019" i="1"/>
  <c r="T2019" i="1" s="1"/>
  <c r="S2018" i="1"/>
  <c r="T2018" i="1" s="1"/>
  <c r="S1969" i="1"/>
  <c r="T1969" i="1" s="1"/>
  <c r="S1968" i="1"/>
  <c r="T1968" i="1" s="1"/>
  <c r="S1967" i="1"/>
  <c r="T1967" i="1" s="1"/>
  <c r="S1944" i="1"/>
  <c r="T1944" i="1" s="1"/>
  <c r="S1966" i="1"/>
  <c r="T1966" i="1" s="1"/>
  <c r="S1965" i="1"/>
  <c r="T1965" i="1" s="1"/>
  <c r="S1964" i="1"/>
  <c r="T1964" i="1" s="1"/>
  <c r="S1963" i="1"/>
  <c r="T1963" i="1" s="1"/>
  <c r="S1943" i="1"/>
  <c r="T1943" i="1" s="1"/>
  <c r="S1962" i="1"/>
  <c r="T1962" i="1" s="1"/>
  <c r="S1961" i="1"/>
  <c r="T1961" i="1" s="1"/>
  <c r="S1960" i="1"/>
  <c r="T1960" i="1" s="1"/>
  <c r="S1942" i="1"/>
  <c r="T1942" i="1" s="1"/>
  <c r="S1959" i="1"/>
  <c r="T1959" i="1" s="1"/>
  <c r="S1958" i="1"/>
  <c r="T1958" i="1" s="1"/>
  <c r="S1957" i="1"/>
  <c r="T1957" i="1" s="1"/>
  <c r="S1956" i="1"/>
  <c r="T1956" i="1" s="1"/>
  <c r="S1955" i="1"/>
  <c r="T1955" i="1" s="1"/>
  <c r="S1954" i="1"/>
  <c r="T1954" i="1" s="1"/>
  <c r="S1953" i="1"/>
  <c r="T1953" i="1" s="1"/>
  <c r="S1952" i="1"/>
  <c r="T1952" i="1" s="1"/>
  <c r="S1951" i="1"/>
  <c r="T1951" i="1" s="1"/>
  <c r="S1950" i="1"/>
  <c r="T1950" i="1" s="1"/>
  <c r="S1949" i="1"/>
  <c r="T1949" i="1" s="1"/>
  <c r="S1948" i="1"/>
  <c r="T1948" i="1" s="1"/>
  <c r="S1947" i="1"/>
  <c r="T1947" i="1" s="1"/>
  <c r="S1946" i="1"/>
  <c r="T1946" i="1" s="1"/>
  <c r="S1945" i="1"/>
  <c r="T1945" i="1" s="1"/>
  <c r="S3757" i="1"/>
  <c r="T3757" i="1" s="1"/>
  <c r="S3756" i="1"/>
  <c r="T3756" i="1" s="1"/>
  <c r="S3755" i="1"/>
  <c r="T3755" i="1" s="1"/>
  <c r="S3754" i="1"/>
  <c r="T3754" i="1" s="1"/>
  <c r="S3753" i="1"/>
  <c r="T3753" i="1" s="1"/>
  <c r="S3752" i="1"/>
  <c r="T3752" i="1" s="1"/>
  <c r="S3751" i="1"/>
  <c r="T3751" i="1" s="1"/>
  <c r="S3750" i="1"/>
  <c r="T3750" i="1" s="1"/>
  <c r="S3749" i="1"/>
  <c r="T3749" i="1" s="1"/>
  <c r="S3748" i="1"/>
  <c r="T3748" i="1" s="1"/>
  <c r="S3747" i="1"/>
  <c r="T3747" i="1" s="1"/>
  <c r="S3746" i="1"/>
  <c r="T3746" i="1" s="1"/>
  <c r="S3745" i="1"/>
  <c r="T3745" i="1" s="1"/>
  <c r="S3744" i="1"/>
  <c r="T3744" i="1" s="1"/>
  <c r="S3743" i="1"/>
  <c r="T3743" i="1" s="1"/>
  <c r="S3742" i="1"/>
  <c r="T3742" i="1" s="1"/>
  <c r="S3741" i="1"/>
  <c r="T3741" i="1" s="1"/>
  <c r="S3740" i="1"/>
  <c r="T3740" i="1" s="1"/>
  <c r="S3739" i="1"/>
  <c r="T3739" i="1" s="1"/>
  <c r="S3738" i="1"/>
  <c r="T3738" i="1" s="1"/>
  <c r="S3737" i="1"/>
  <c r="T3737" i="1" s="1"/>
  <c r="S3736" i="1"/>
  <c r="T3736" i="1" s="1"/>
  <c r="S3735" i="1"/>
  <c r="T3735" i="1" s="1"/>
  <c r="S3734" i="1"/>
  <c r="T3734" i="1" s="1"/>
  <c r="S3733" i="1"/>
  <c r="T3733" i="1" s="1"/>
  <c r="S3732" i="1"/>
  <c r="T3732" i="1" s="1"/>
  <c r="S3731" i="1"/>
  <c r="T3731" i="1" s="1"/>
  <c r="S3730" i="1"/>
  <c r="T3730" i="1" s="1"/>
  <c r="S3729" i="1"/>
  <c r="T3729" i="1" s="1"/>
  <c r="S3728" i="1"/>
  <c r="T3728" i="1" s="1"/>
  <c r="S3727" i="1"/>
  <c r="T3727" i="1" s="1"/>
  <c r="S3726" i="1"/>
  <c r="T3726" i="1" s="1"/>
  <c r="S3725" i="1"/>
  <c r="T3725" i="1" s="1"/>
  <c r="S3724" i="1"/>
  <c r="T3724" i="1" s="1"/>
  <c r="S3723" i="1"/>
  <c r="T3723" i="1" s="1"/>
  <c r="S3722" i="1"/>
  <c r="T3722" i="1" s="1"/>
  <c r="S3721" i="1"/>
  <c r="T3721" i="1" s="1"/>
  <c r="S3720" i="1"/>
  <c r="T3720" i="1" s="1"/>
  <c r="S3719" i="1"/>
  <c r="T3719" i="1" s="1"/>
  <c r="S3718" i="1"/>
  <c r="T3718" i="1" s="1"/>
  <c r="S3717" i="1"/>
  <c r="T3717" i="1" s="1"/>
  <c r="S3716" i="1"/>
  <c r="T3716" i="1" s="1"/>
  <c r="S3715" i="1"/>
  <c r="T3715" i="1" s="1"/>
  <c r="S3714" i="1"/>
  <c r="T3714" i="1" s="1"/>
  <c r="S3713" i="1"/>
  <c r="T3713" i="1" s="1"/>
  <c r="S3712" i="1"/>
  <c r="T3712" i="1" s="1"/>
  <c r="S3711" i="1"/>
  <c r="T3711" i="1" s="1"/>
  <c r="S3710" i="1"/>
  <c r="T3710" i="1" s="1"/>
  <c r="S3709" i="1"/>
  <c r="T3709" i="1" s="1"/>
  <c r="S3708" i="1"/>
  <c r="T3708" i="1" s="1"/>
  <c r="S3707" i="1"/>
  <c r="T3707" i="1" s="1"/>
  <c r="S3706" i="1"/>
  <c r="T3706" i="1" s="1"/>
  <c r="S3705" i="1"/>
  <c r="T3705" i="1" s="1"/>
  <c r="S3704" i="1"/>
  <c r="T3704" i="1" s="1"/>
  <c r="S3703" i="1"/>
  <c r="T3703" i="1" s="1"/>
  <c r="S3702" i="1"/>
  <c r="T3702" i="1" s="1"/>
  <c r="S3701" i="1"/>
  <c r="T3701" i="1" s="1"/>
  <c r="S3700" i="1"/>
  <c r="T3700" i="1" s="1"/>
  <c r="S3655" i="1"/>
  <c r="T3655" i="1" s="1"/>
  <c r="S3699" i="1"/>
  <c r="T3699" i="1" s="1"/>
  <c r="S3654" i="1"/>
  <c r="T3654" i="1" s="1"/>
  <c r="S3698" i="1"/>
  <c r="T3698" i="1" s="1"/>
  <c r="S3697" i="1"/>
  <c r="T3697" i="1" s="1"/>
  <c r="S3696" i="1"/>
  <c r="T3696" i="1" s="1"/>
  <c r="S3695" i="1"/>
  <c r="T3695" i="1" s="1"/>
  <c r="S3694" i="1"/>
  <c r="T3694" i="1" s="1"/>
  <c r="S3653" i="1"/>
  <c r="T3653" i="1" s="1"/>
  <c r="S3693" i="1"/>
  <c r="T3693" i="1" s="1"/>
  <c r="S3692" i="1"/>
  <c r="T3692" i="1" s="1"/>
  <c r="S3691" i="1"/>
  <c r="T3691" i="1" s="1"/>
  <c r="S3690" i="1"/>
  <c r="T3690" i="1" s="1"/>
  <c r="S3689" i="1"/>
  <c r="T3689" i="1" s="1"/>
  <c r="S3688" i="1"/>
  <c r="T3688" i="1" s="1"/>
  <c r="S3687" i="1"/>
  <c r="T3687" i="1" s="1"/>
  <c r="S3686" i="1"/>
  <c r="T3686" i="1" s="1"/>
  <c r="S3685" i="1"/>
  <c r="T3685" i="1" s="1"/>
  <c r="S3684" i="1"/>
  <c r="T3684" i="1" s="1"/>
  <c r="S3683" i="1"/>
  <c r="T3683" i="1" s="1"/>
  <c r="S3682" i="1"/>
  <c r="T3682" i="1" s="1"/>
  <c r="S3681" i="1"/>
  <c r="T3681" i="1" s="1"/>
  <c r="S3680" i="1"/>
  <c r="T3680" i="1" s="1"/>
  <c r="S3679" i="1"/>
  <c r="T3679" i="1" s="1"/>
  <c r="S3678" i="1"/>
  <c r="T3678" i="1" s="1"/>
  <c r="S3677" i="1"/>
  <c r="T3677" i="1" s="1"/>
  <c r="S3676" i="1"/>
  <c r="T3676" i="1" s="1"/>
  <c r="S3675" i="1"/>
  <c r="T3675" i="1" s="1"/>
  <c r="S3674" i="1"/>
  <c r="T3674" i="1" s="1"/>
  <c r="S3673" i="1"/>
  <c r="T3673" i="1" s="1"/>
  <c r="S3672" i="1"/>
  <c r="T3672" i="1" s="1"/>
  <c r="S3671" i="1"/>
  <c r="T3671" i="1" s="1"/>
  <c r="S3670" i="1"/>
  <c r="T3670" i="1" s="1"/>
  <c r="S3669" i="1"/>
  <c r="T3669" i="1" s="1"/>
  <c r="S3668" i="1"/>
  <c r="T3668" i="1" s="1"/>
  <c r="S3667" i="1"/>
  <c r="T3667" i="1" s="1"/>
  <c r="S3666" i="1"/>
  <c r="T3666" i="1" s="1"/>
  <c r="S3665" i="1"/>
  <c r="T3665" i="1" s="1"/>
  <c r="S3664" i="1"/>
  <c r="T3664" i="1" s="1"/>
  <c r="S3663" i="1"/>
  <c r="T3663" i="1" s="1"/>
  <c r="S3662" i="1"/>
  <c r="T3662" i="1" s="1"/>
  <c r="S3661" i="1"/>
  <c r="T3661" i="1" s="1"/>
  <c r="S3652" i="1"/>
  <c r="T3652" i="1" s="1"/>
  <c r="S3660" i="1"/>
  <c r="T3660" i="1" s="1"/>
  <c r="S3659" i="1"/>
  <c r="T3659" i="1" s="1"/>
  <c r="S3658" i="1"/>
  <c r="T3658" i="1" s="1"/>
  <c r="S3657" i="1"/>
  <c r="T3657" i="1" s="1"/>
  <c r="S3651" i="1"/>
  <c r="T3651" i="1" s="1"/>
  <c r="S3656" i="1"/>
  <c r="T3656" i="1" s="1"/>
  <c r="S1841" i="1"/>
  <c r="T1841" i="1" s="1"/>
  <c r="S1840" i="1"/>
  <c r="T1840" i="1" s="1"/>
  <c r="S1837" i="1"/>
  <c r="T1837" i="1" s="1"/>
  <c r="S1836" i="1"/>
  <c r="T1836" i="1" s="1"/>
  <c r="S1839" i="1"/>
  <c r="T1839" i="1" s="1"/>
  <c r="S1835" i="1"/>
  <c r="T1835" i="1" s="1"/>
  <c r="S1838" i="1"/>
  <c r="T1838" i="1" s="1"/>
  <c r="S1834" i="1"/>
  <c r="T1834" i="1" s="1"/>
  <c r="S2970" i="1"/>
  <c r="T2970" i="1" s="1"/>
  <c r="S2969" i="1"/>
  <c r="T2969" i="1" s="1"/>
  <c r="S2968" i="1"/>
  <c r="T2968" i="1" s="1"/>
  <c r="S2961" i="1"/>
  <c r="T2961" i="1" s="1"/>
  <c r="S2967" i="1"/>
  <c r="T2967" i="1" s="1"/>
  <c r="S2966" i="1"/>
  <c r="T2966" i="1" s="1"/>
  <c r="S2965" i="1"/>
  <c r="T2965" i="1" s="1"/>
  <c r="S2964" i="1"/>
  <c r="T2964" i="1" s="1"/>
  <c r="S2963" i="1"/>
  <c r="T2963" i="1" s="1"/>
  <c r="S2960" i="1"/>
  <c r="T2960" i="1" s="1"/>
  <c r="S2962" i="1"/>
  <c r="T2962" i="1" s="1"/>
  <c r="S3253" i="1"/>
  <c r="T3253" i="1" s="1"/>
  <c r="S3252" i="1"/>
  <c r="T3252" i="1" s="1"/>
  <c r="S3251" i="1"/>
  <c r="T3251" i="1" s="1"/>
  <c r="S3250" i="1"/>
  <c r="T3250" i="1" s="1"/>
  <c r="S3249" i="1"/>
  <c r="T3249" i="1" s="1"/>
  <c r="S3248" i="1"/>
  <c r="T3248" i="1" s="1"/>
  <c r="S3247" i="1"/>
  <c r="T3247" i="1" s="1"/>
  <c r="S3246" i="1"/>
  <c r="T3246" i="1" s="1"/>
  <c r="S3245" i="1"/>
  <c r="T3245" i="1" s="1"/>
  <c r="S3244" i="1"/>
  <c r="T3244" i="1" s="1"/>
  <c r="S3243" i="1"/>
  <c r="T3243" i="1" s="1"/>
  <c r="S3242" i="1"/>
  <c r="T3242" i="1" s="1"/>
  <c r="S3241" i="1"/>
  <c r="T3241" i="1" s="1"/>
  <c r="S3240" i="1"/>
  <c r="T3240" i="1" s="1"/>
  <c r="S3239" i="1"/>
  <c r="T3239" i="1" s="1"/>
  <c r="S3238" i="1"/>
  <c r="T3238" i="1" s="1"/>
  <c r="S3237" i="1"/>
  <c r="T3237" i="1" s="1"/>
  <c r="S3236" i="1"/>
  <c r="T3236" i="1" s="1"/>
  <c r="S3235" i="1"/>
  <c r="T3235" i="1" s="1"/>
  <c r="S3234" i="1"/>
  <c r="T3234" i="1" s="1"/>
  <c r="S3233" i="1"/>
  <c r="T3233" i="1" s="1"/>
  <c r="S3232" i="1"/>
  <c r="T3232" i="1" s="1"/>
  <c r="S3231" i="1"/>
  <c r="T3231" i="1" s="1"/>
  <c r="S3230" i="1"/>
  <c r="T3230" i="1" s="1"/>
  <c r="S3229" i="1"/>
  <c r="T3229" i="1" s="1"/>
  <c r="S3228" i="1"/>
  <c r="T3228" i="1" s="1"/>
  <c r="S3227" i="1"/>
  <c r="T3227" i="1" s="1"/>
  <c r="S3226" i="1"/>
  <c r="T3226" i="1" s="1"/>
  <c r="S2013" i="1"/>
  <c r="T2013" i="1" s="1"/>
  <c r="S2012" i="1"/>
  <c r="S2016" i="1"/>
  <c r="T2016" i="1" s="1"/>
  <c r="S2015" i="1"/>
  <c r="T2015" i="1" s="1"/>
  <c r="S2011" i="1"/>
  <c r="T2011" i="1" s="1"/>
  <c r="S2010" i="1"/>
  <c r="T2010" i="1" s="1"/>
  <c r="S2014" i="1"/>
  <c r="T2014" i="1" s="1"/>
  <c r="S5423" i="1"/>
  <c r="T5423" i="1" s="1"/>
  <c r="S5422" i="1"/>
  <c r="T5422" i="1" s="1"/>
  <c r="S5421" i="1"/>
  <c r="T5421" i="1" s="1"/>
  <c r="S5420" i="1"/>
  <c r="T5420" i="1" s="1"/>
  <c r="S5419" i="1"/>
  <c r="T5419" i="1" s="1"/>
  <c r="S5418" i="1"/>
  <c r="T5418" i="1" s="1"/>
  <c r="S5417" i="1"/>
  <c r="T5417" i="1" s="1"/>
  <c r="S5416" i="1"/>
  <c r="T5416" i="1" s="1"/>
  <c r="S5415" i="1"/>
  <c r="T5415" i="1" s="1"/>
  <c r="S5414" i="1"/>
  <c r="T5414" i="1" s="1"/>
  <c r="S5413" i="1"/>
  <c r="T5413" i="1" s="1"/>
  <c r="S5412" i="1"/>
  <c r="T5412" i="1" s="1"/>
  <c r="S5411" i="1"/>
  <c r="T5411" i="1" s="1"/>
  <c r="S5410" i="1"/>
  <c r="T5410" i="1" s="1"/>
  <c r="S5409" i="1"/>
  <c r="T5409" i="1" s="1"/>
  <c r="S5408" i="1"/>
  <c r="T5408" i="1" s="1"/>
  <c r="S5407" i="1"/>
  <c r="T5407" i="1" s="1"/>
  <c r="S5406" i="1"/>
  <c r="T5406" i="1" s="1"/>
  <c r="S5405" i="1"/>
  <c r="T5405" i="1" s="1"/>
  <c r="S5404" i="1"/>
  <c r="T5404" i="1" s="1"/>
  <c r="S5403" i="1"/>
  <c r="T5403" i="1" s="1"/>
  <c r="S5402" i="1"/>
  <c r="T5402" i="1" s="1"/>
  <c r="S5401" i="1"/>
  <c r="T5401" i="1" s="1"/>
  <c r="S5400" i="1"/>
  <c r="T5400" i="1" s="1"/>
  <c r="S4873" i="1"/>
  <c r="T4873" i="1" s="1"/>
  <c r="S4872" i="1"/>
  <c r="T4872" i="1" s="1"/>
  <c r="S4871" i="1"/>
  <c r="T4871" i="1" s="1"/>
  <c r="S4877" i="1"/>
  <c r="T4877" i="1" s="1"/>
  <c r="S4876" i="1"/>
  <c r="T4876" i="1" s="1"/>
  <c r="S4870" i="1"/>
  <c r="S4875" i="1"/>
  <c r="T4875" i="1" s="1"/>
  <c r="S4869" i="1"/>
  <c r="S4868" i="1"/>
  <c r="T4868" i="1" s="1"/>
  <c r="S4867" i="1"/>
  <c r="S4874" i="1"/>
  <c r="T4874" i="1" s="1"/>
  <c r="S4866" i="1"/>
  <c r="T4866" i="1" s="1"/>
  <c r="S2586" i="1"/>
  <c r="T2586" i="1" s="1"/>
  <c r="S2585" i="1"/>
  <c r="T2585" i="1" s="1"/>
  <c r="S2584" i="1"/>
  <c r="T2584" i="1" s="1"/>
  <c r="S2583" i="1"/>
  <c r="T2583" i="1" s="1"/>
  <c r="S2582" i="1"/>
  <c r="T2582" i="1" s="1"/>
  <c r="S2581" i="1"/>
  <c r="T2581" i="1" s="1"/>
  <c r="S2580" i="1"/>
  <c r="T2580" i="1" s="1"/>
  <c r="S2579" i="1"/>
  <c r="T2579" i="1" s="1"/>
  <c r="S2578" i="1"/>
  <c r="T2578" i="1" s="1"/>
  <c r="S2577" i="1"/>
  <c r="T2577" i="1" s="1"/>
  <c r="S2576" i="1"/>
  <c r="T2576" i="1" s="1"/>
  <c r="S2575" i="1"/>
  <c r="T2575" i="1" s="1"/>
  <c r="S2574" i="1"/>
  <c r="T2574" i="1" s="1"/>
  <c r="S2573" i="1"/>
  <c r="T2573" i="1" s="1"/>
  <c r="S2572" i="1"/>
  <c r="T2572" i="1" s="1"/>
  <c r="S2571" i="1"/>
  <c r="T2571" i="1" s="1"/>
  <c r="S2570" i="1"/>
  <c r="T2570" i="1" s="1"/>
  <c r="S2569" i="1"/>
  <c r="T2569" i="1" s="1"/>
  <c r="S2568" i="1"/>
  <c r="T2568" i="1" s="1"/>
  <c r="S2567" i="1"/>
  <c r="T2567" i="1" s="1"/>
  <c r="S2566" i="1"/>
  <c r="T2566" i="1" s="1"/>
  <c r="S2565" i="1"/>
  <c r="T2565" i="1" s="1"/>
  <c r="S2564" i="1"/>
  <c r="T2564" i="1" s="1"/>
  <c r="S2563" i="1"/>
  <c r="T2563" i="1" s="1"/>
  <c r="S2562" i="1"/>
  <c r="T2562" i="1" s="1"/>
  <c r="S2561" i="1"/>
  <c r="T2561" i="1" s="1"/>
  <c r="S2558" i="1"/>
  <c r="T2558" i="1" s="1"/>
  <c r="S2557" i="1"/>
  <c r="T2557" i="1" s="1"/>
  <c r="S2556" i="1"/>
  <c r="T2556" i="1" s="1"/>
  <c r="S2560" i="1"/>
  <c r="T2560" i="1" s="1"/>
  <c r="S2555" i="1"/>
  <c r="T2555" i="1" s="1"/>
  <c r="S2559" i="1"/>
  <c r="T2559" i="1" s="1"/>
  <c r="S1987" i="1"/>
  <c r="T1987" i="1" s="1"/>
  <c r="S2008" i="1"/>
  <c r="T2008" i="1" s="1"/>
  <c r="S2007" i="1"/>
  <c r="T2007" i="1" s="1"/>
  <c r="S2006" i="1"/>
  <c r="T2006" i="1" s="1"/>
  <c r="S2005" i="1"/>
  <c r="T2005" i="1" s="1"/>
  <c r="S1986" i="1"/>
  <c r="T1986" i="1" s="1"/>
  <c r="S1985" i="1"/>
  <c r="S1984" i="1"/>
  <c r="T1984" i="1" s="1"/>
  <c r="S2004" i="1"/>
  <c r="T2004" i="1" s="1"/>
  <c r="S2003" i="1"/>
  <c r="T2003" i="1" s="1"/>
  <c r="S2002" i="1"/>
  <c r="S2001" i="1"/>
  <c r="T2001" i="1" s="1"/>
  <c r="S2000" i="1"/>
  <c r="T2000" i="1" s="1"/>
  <c r="S1983" i="1"/>
  <c r="T1983" i="1" s="1"/>
  <c r="S1999" i="1"/>
  <c r="T1999" i="1" s="1"/>
  <c r="S1998" i="1"/>
  <c r="T1998" i="1" s="1"/>
  <c r="S1997" i="1"/>
  <c r="T1997" i="1" s="1"/>
  <c r="S1996" i="1"/>
  <c r="T1996" i="1" s="1"/>
  <c r="S1995" i="1"/>
  <c r="T1995" i="1" s="1"/>
  <c r="S1994" i="1"/>
  <c r="T1994" i="1" s="1"/>
  <c r="S1993" i="1"/>
  <c r="T1993" i="1" s="1"/>
  <c r="S1992" i="1"/>
  <c r="T1992" i="1" s="1"/>
  <c r="S1991" i="1"/>
  <c r="T1991" i="1" s="1"/>
  <c r="S1990" i="1"/>
  <c r="T1990" i="1" s="1"/>
  <c r="S1989" i="1"/>
  <c r="T1989" i="1" s="1"/>
  <c r="S1988" i="1"/>
  <c r="T1988" i="1" s="1"/>
  <c r="S1621" i="1"/>
  <c r="T1621" i="1" s="1"/>
  <c r="S1620" i="1"/>
  <c r="T1620" i="1" s="1"/>
  <c r="S1619" i="1"/>
  <c r="T1619" i="1" s="1"/>
  <c r="S1618" i="1"/>
  <c r="T1618" i="1" s="1"/>
  <c r="S1608" i="1"/>
  <c r="T1608" i="1" s="1"/>
  <c r="S1617" i="1"/>
  <c r="T1617" i="1" s="1"/>
  <c r="S1616" i="1"/>
  <c r="T1616" i="1" s="1"/>
  <c r="S1615" i="1"/>
  <c r="T1615" i="1" s="1"/>
  <c r="S1614" i="1"/>
  <c r="T1614" i="1" s="1"/>
  <c r="S1607" i="1"/>
  <c r="T1607" i="1" s="1"/>
  <c r="S1613" i="1"/>
  <c r="T1613" i="1" s="1"/>
  <c r="S1612" i="1"/>
  <c r="T1612" i="1" s="1"/>
  <c r="S1611" i="1"/>
  <c r="T1611" i="1" s="1"/>
  <c r="S1610" i="1"/>
  <c r="T1610" i="1" s="1"/>
  <c r="S1606" i="1"/>
  <c r="T1606" i="1" s="1"/>
  <c r="S1609" i="1"/>
  <c r="T1609" i="1" s="1"/>
  <c r="S1937" i="1"/>
  <c r="T1937" i="1" s="1"/>
  <c r="S1936" i="1"/>
  <c r="T1936" i="1" s="1"/>
  <c r="S1935" i="1"/>
  <c r="T1935" i="1" s="1"/>
  <c r="S1932" i="1"/>
  <c r="T1932" i="1" s="1"/>
  <c r="S1931" i="1"/>
  <c r="T1931" i="1" s="1"/>
  <c r="S1930" i="1"/>
  <c r="T1930" i="1" s="1"/>
  <c r="S1929" i="1"/>
  <c r="T1929" i="1" s="1"/>
  <c r="S1928" i="1"/>
  <c r="T1928" i="1" s="1"/>
  <c r="S1933" i="1"/>
  <c r="T1933" i="1" s="1"/>
  <c r="S2200" i="1"/>
  <c r="T2200" i="1" s="1"/>
  <c r="S2199" i="1"/>
  <c r="T2199" i="1" s="1"/>
  <c r="S2198" i="1"/>
  <c r="T2198" i="1" s="1"/>
  <c r="S2197" i="1"/>
  <c r="T2197" i="1" s="1"/>
  <c r="S2196" i="1"/>
  <c r="T2196" i="1" s="1"/>
  <c r="S2195" i="1"/>
  <c r="T2195" i="1" s="1"/>
  <c r="S1832" i="1"/>
  <c r="T1832" i="1" s="1"/>
  <c r="S1831" i="1"/>
  <c r="T1831" i="1" s="1"/>
  <c r="S1830" i="1"/>
  <c r="T1830" i="1" s="1"/>
  <c r="S1829" i="1"/>
  <c r="T1829" i="1" s="1"/>
  <c r="S1828" i="1"/>
  <c r="T1828" i="1" s="1"/>
  <c r="S1827" i="1"/>
  <c r="T1827" i="1" s="1"/>
  <c r="S1826" i="1"/>
  <c r="T1826" i="1" s="1"/>
  <c r="S1825" i="1"/>
  <c r="T1825" i="1" s="1"/>
  <c r="S1824" i="1"/>
  <c r="T1824" i="1" s="1"/>
  <c r="S1823" i="1"/>
  <c r="T1823" i="1" s="1"/>
  <c r="S1822" i="1"/>
  <c r="T1822" i="1" s="1"/>
  <c r="S1821" i="1"/>
  <c r="T1821" i="1" s="1"/>
  <c r="S1820" i="1"/>
  <c r="T1820" i="1" s="1"/>
  <c r="S1819" i="1"/>
  <c r="T1819" i="1" s="1"/>
  <c r="S1818" i="1"/>
  <c r="T1818" i="1" s="1"/>
  <c r="S1817" i="1"/>
  <c r="T1817" i="1" s="1"/>
  <c r="S1926" i="1"/>
  <c r="T1926" i="1" s="1"/>
  <c r="S1925" i="1"/>
  <c r="T1925" i="1" s="1"/>
  <c r="S1924" i="1"/>
  <c r="T1924" i="1" s="1"/>
  <c r="S1923" i="1"/>
  <c r="T1923" i="1" s="1"/>
  <c r="S1922" i="1"/>
  <c r="T1922" i="1" s="1"/>
  <c r="S1921" i="1"/>
  <c r="T1921" i="1" s="1"/>
  <c r="S1920" i="1"/>
  <c r="T1920" i="1" s="1"/>
  <c r="S1919" i="1"/>
  <c r="T1919" i="1" s="1"/>
  <c r="S1918" i="1"/>
  <c r="S1917" i="1"/>
  <c r="T1917" i="1" s="1"/>
  <c r="S1916" i="1"/>
  <c r="T1916" i="1" s="1"/>
  <c r="S1870" i="1"/>
  <c r="T1870" i="1" s="1"/>
  <c r="S1915" i="1"/>
  <c r="S1914" i="1"/>
  <c r="T1914" i="1" s="1"/>
  <c r="S1913" i="1"/>
  <c r="T1913" i="1" s="1"/>
  <c r="S1912" i="1"/>
  <c r="T1912" i="1" s="1"/>
  <c r="S1911" i="1"/>
  <c r="S1910" i="1"/>
  <c r="T1910" i="1" s="1"/>
  <c r="S1909" i="1"/>
  <c r="T1909" i="1" s="1"/>
  <c r="S1908" i="1"/>
  <c r="T1908" i="1" s="1"/>
  <c r="S1907" i="1"/>
  <c r="S1906" i="1"/>
  <c r="T1906" i="1" s="1"/>
  <c r="S1905" i="1"/>
  <c r="T1905" i="1" s="1"/>
  <c r="S1904" i="1"/>
  <c r="T1904" i="1" s="1"/>
  <c r="S1903" i="1"/>
  <c r="S1902" i="1"/>
  <c r="T1902" i="1" s="1"/>
  <c r="S1901" i="1"/>
  <c r="T1901" i="1" s="1"/>
  <c r="S1900" i="1"/>
  <c r="T1900" i="1" s="1"/>
  <c r="S1899" i="1"/>
  <c r="S1869" i="1"/>
  <c r="T1869" i="1" s="1"/>
  <c r="S1898" i="1"/>
  <c r="T1898" i="1" s="1"/>
  <c r="S1897" i="1"/>
  <c r="T1897" i="1" s="1"/>
  <c r="S1896" i="1"/>
  <c r="S1895" i="1"/>
  <c r="T1895" i="1" s="1"/>
  <c r="S1894" i="1"/>
  <c r="T1894" i="1" s="1"/>
  <c r="S1893" i="1"/>
  <c r="T1893" i="1" s="1"/>
  <c r="S1892" i="1"/>
  <c r="S1891" i="1"/>
  <c r="T1891" i="1" s="1"/>
  <c r="S1890" i="1"/>
  <c r="T1890" i="1" s="1"/>
  <c r="S1889" i="1"/>
  <c r="T1889" i="1" s="1"/>
  <c r="S1888" i="1"/>
  <c r="S1887" i="1"/>
  <c r="T1887" i="1" s="1"/>
  <c r="S1886" i="1"/>
  <c r="T1886" i="1" s="1"/>
  <c r="S1885" i="1"/>
  <c r="T1885" i="1" s="1"/>
  <c r="S1884" i="1"/>
  <c r="S1883" i="1"/>
  <c r="T1883" i="1" s="1"/>
  <c r="S1882" i="1"/>
  <c r="T1882" i="1" s="1"/>
  <c r="S1881" i="1"/>
  <c r="T1881" i="1" s="1"/>
  <c r="S1880" i="1"/>
  <c r="S1868" i="1"/>
  <c r="T1868" i="1" s="1"/>
  <c r="S1879" i="1"/>
  <c r="T1879" i="1" s="1"/>
  <c r="S1878" i="1"/>
  <c r="T1878" i="1" s="1"/>
  <c r="S1877" i="1"/>
  <c r="T1877" i="1" s="1"/>
  <c r="S1876" i="1"/>
  <c r="T1876" i="1" s="1"/>
  <c r="S1875" i="1"/>
  <c r="T1875" i="1" s="1"/>
  <c r="S1874" i="1"/>
  <c r="T1874" i="1" s="1"/>
  <c r="S1873" i="1"/>
  <c r="T1873" i="1" s="1"/>
  <c r="S1872" i="1"/>
  <c r="T1872" i="1" s="1"/>
  <c r="S1871" i="1"/>
  <c r="T1871" i="1" s="1"/>
  <c r="S1017" i="1"/>
  <c r="T1017" i="1" s="1"/>
  <c r="S1016" i="1"/>
  <c r="T1016" i="1" s="1"/>
  <c r="S1015" i="1"/>
  <c r="T1015" i="1" s="1"/>
  <c r="S1014" i="1"/>
  <c r="T1014" i="1" s="1"/>
  <c r="S1013" i="1"/>
  <c r="T1013" i="1" s="1"/>
  <c r="S2394" i="1"/>
  <c r="T2394" i="1" s="1"/>
  <c r="S2393" i="1"/>
  <c r="T2393" i="1" s="1"/>
  <c r="S2392" i="1"/>
  <c r="T2392" i="1" s="1"/>
  <c r="S2391" i="1"/>
  <c r="T2391" i="1" s="1"/>
  <c r="S2390" i="1"/>
  <c r="T2390" i="1" s="1"/>
  <c r="S2389" i="1"/>
  <c r="S2388" i="1"/>
  <c r="T2388" i="1" s="1"/>
  <c r="S2387" i="1"/>
  <c r="T2387" i="1" s="1"/>
  <c r="S2386" i="1"/>
  <c r="T2386" i="1" s="1"/>
  <c r="S2385" i="1"/>
  <c r="T2385" i="1" s="1"/>
  <c r="S2384" i="1"/>
  <c r="T2384" i="1" s="1"/>
  <c r="S2383" i="1"/>
  <c r="S2382" i="1"/>
  <c r="T2382" i="1" s="1"/>
  <c r="S2381" i="1"/>
  <c r="T2381" i="1" s="1"/>
  <c r="S2380" i="1"/>
  <c r="T2380" i="1" s="1"/>
  <c r="S2379" i="1"/>
  <c r="T2379" i="1" s="1"/>
  <c r="S2378" i="1"/>
  <c r="T2378" i="1" s="1"/>
  <c r="S2377" i="1"/>
  <c r="T2377" i="1" s="1"/>
  <c r="S2376" i="1"/>
  <c r="T2376" i="1" s="1"/>
  <c r="S2375" i="1"/>
  <c r="T2375" i="1" s="1"/>
  <c r="S2374" i="1"/>
  <c r="T2374" i="1" s="1"/>
  <c r="S2373" i="1"/>
  <c r="T2373" i="1" s="1"/>
  <c r="S2372" i="1"/>
  <c r="T2372" i="1" s="1"/>
  <c r="S2371" i="1"/>
  <c r="T2371" i="1" s="1"/>
  <c r="S2370" i="1"/>
  <c r="T2370" i="1" s="1"/>
  <c r="S2369" i="1"/>
  <c r="T2369" i="1" s="1"/>
  <c r="S2368" i="1"/>
  <c r="T2368" i="1" s="1"/>
  <c r="S2367" i="1"/>
  <c r="T2367" i="1" s="1"/>
  <c r="S2366" i="1"/>
  <c r="T2366" i="1" s="1"/>
  <c r="S2365" i="1"/>
  <c r="T2365" i="1" s="1"/>
  <c r="S2364" i="1"/>
  <c r="T2364" i="1" s="1"/>
  <c r="S2363" i="1"/>
  <c r="T2363" i="1" s="1"/>
  <c r="S2362" i="1"/>
  <c r="T2362" i="1" s="1"/>
  <c r="S2361" i="1"/>
  <c r="T2361" i="1" s="1"/>
  <c r="S2360" i="1"/>
  <c r="T2360" i="1" s="1"/>
  <c r="S2359" i="1"/>
  <c r="T2359" i="1" s="1"/>
  <c r="S2358" i="1"/>
  <c r="T2358" i="1" s="1"/>
  <c r="S2357" i="1"/>
  <c r="T2357" i="1" s="1"/>
  <c r="S2356" i="1"/>
  <c r="T2356" i="1" s="1"/>
  <c r="S2355" i="1"/>
  <c r="T2355" i="1" s="1"/>
  <c r="S2354" i="1"/>
  <c r="T2354" i="1" s="1"/>
  <c r="S1380" i="1"/>
  <c r="T1380" i="1" s="1"/>
  <c r="S1379" i="1"/>
  <c r="T1379" i="1" s="1"/>
  <c r="S1378" i="1"/>
  <c r="T1378" i="1" s="1"/>
  <c r="S1377" i="1"/>
  <c r="T1377" i="1" s="1"/>
  <c r="S1376" i="1"/>
  <c r="T1376" i="1" s="1"/>
  <c r="S1375" i="1"/>
  <c r="T1375" i="1" s="1"/>
  <c r="S1374" i="1"/>
  <c r="T1374" i="1" s="1"/>
  <c r="S1373" i="1"/>
  <c r="T1373" i="1" s="1"/>
  <c r="S1372" i="1"/>
  <c r="T1372" i="1" s="1"/>
  <c r="S1371" i="1"/>
  <c r="T1371" i="1" s="1"/>
  <c r="S1370" i="1"/>
  <c r="T1370" i="1" s="1"/>
  <c r="S1369" i="1"/>
  <c r="T1369" i="1" s="1"/>
  <c r="S1368" i="1"/>
  <c r="T1368" i="1" s="1"/>
  <c r="S1367" i="1"/>
  <c r="T1367" i="1" s="1"/>
  <c r="S1391" i="1"/>
  <c r="T1391" i="1" s="1"/>
  <c r="S1366" i="1"/>
  <c r="T1366" i="1" s="1"/>
  <c r="S1365" i="1"/>
  <c r="T1365" i="1" s="1"/>
  <c r="S1364" i="1"/>
  <c r="T1364" i="1" s="1"/>
  <c r="S1363" i="1"/>
  <c r="T1363" i="1" s="1"/>
  <c r="S1362" i="1"/>
  <c r="T1362" i="1" s="1"/>
  <c r="S1361" i="1"/>
  <c r="T1361" i="1" s="1"/>
  <c r="S1360" i="1"/>
  <c r="T1360" i="1" s="1"/>
  <c r="S1359" i="1"/>
  <c r="T1359" i="1" s="1"/>
  <c r="S1358" i="1"/>
  <c r="T1358" i="1" s="1"/>
  <c r="S1357" i="1"/>
  <c r="T1357" i="1" s="1"/>
  <c r="S1356" i="1"/>
  <c r="T1356" i="1" s="1"/>
  <c r="S1355" i="1"/>
  <c r="T1355" i="1" s="1"/>
  <c r="S1354" i="1"/>
  <c r="T1354" i="1" s="1"/>
  <c r="S1353" i="1"/>
  <c r="T1353" i="1" s="1"/>
  <c r="S1352" i="1"/>
  <c r="T1352" i="1" s="1"/>
  <c r="S1351" i="1"/>
  <c r="T1351" i="1" s="1"/>
  <c r="S1350" i="1"/>
  <c r="T1350" i="1" s="1"/>
  <c r="S1349" i="1"/>
  <c r="T1349" i="1" s="1"/>
  <c r="S1348" i="1"/>
  <c r="T1348" i="1" s="1"/>
  <c r="S1347" i="1"/>
  <c r="T1347" i="1" s="1"/>
  <c r="S1346" i="1"/>
  <c r="T1346" i="1" s="1"/>
  <c r="S1345" i="1"/>
  <c r="T1345" i="1" s="1"/>
  <c r="S1344" i="1"/>
  <c r="T1344" i="1" s="1"/>
  <c r="S1343" i="1"/>
  <c r="T1343" i="1" s="1"/>
  <c r="S1342" i="1"/>
  <c r="T1342" i="1" s="1"/>
  <c r="S1341" i="1"/>
  <c r="T1341" i="1" s="1"/>
  <c r="S1340" i="1"/>
  <c r="T1340" i="1" s="1"/>
  <c r="S1339" i="1"/>
  <c r="T1339" i="1" s="1"/>
  <c r="S1338" i="1"/>
  <c r="T1338" i="1" s="1"/>
  <c r="S1337" i="1"/>
  <c r="T1337" i="1" s="1"/>
  <c r="S1336" i="1"/>
  <c r="T1336" i="1" s="1"/>
  <c r="S1335" i="1"/>
  <c r="T1335" i="1" s="1"/>
  <c r="S1334" i="1"/>
  <c r="T1334" i="1" s="1"/>
  <c r="S1333" i="1"/>
  <c r="T1333" i="1" s="1"/>
  <c r="S1332" i="1"/>
  <c r="T1332" i="1" s="1"/>
  <c r="S1331" i="1"/>
  <c r="T1331" i="1" s="1"/>
  <c r="S1330" i="1"/>
  <c r="T1330" i="1" s="1"/>
  <c r="S1329" i="1"/>
  <c r="T1329" i="1" s="1"/>
  <c r="S1328" i="1"/>
  <c r="T1328" i="1" s="1"/>
  <c r="S1327" i="1"/>
  <c r="T1327" i="1" s="1"/>
  <c r="S1326" i="1"/>
  <c r="T1326" i="1" s="1"/>
  <c r="S1325" i="1"/>
  <c r="T1325" i="1" s="1"/>
  <c r="S1324" i="1"/>
  <c r="T1324" i="1" s="1"/>
  <c r="S1323" i="1"/>
  <c r="T1323" i="1" s="1"/>
  <c r="S1322" i="1"/>
  <c r="T1322" i="1" s="1"/>
  <c r="S1321" i="1"/>
  <c r="T1321" i="1" s="1"/>
  <c r="S1320" i="1"/>
  <c r="T1320" i="1" s="1"/>
  <c r="S1319" i="1"/>
  <c r="T1319" i="1" s="1"/>
  <c r="S1318" i="1"/>
  <c r="T1318" i="1" s="1"/>
  <c r="S1317" i="1"/>
  <c r="T1317" i="1" s="1"/>
  <c r="S1316" i="1"/>
  <c r="T1316" i="1" s="1"/>
  <c r="S1315" i="1"/>
  <c r="T1315" i="1" s="1"/>
  <c r="S1314" i="1"/>
  <c r="T1314" i="1" s="1"/>
  <c r="S1313" i="1"/>
  <c r="T1313" i="1" s="1"/>
  <c r="S1312" i="1"/>
  <c r="T1312" i="1" s="1"/>
  <c r="S1311" i="1"/>
  <c r="T1311" i="1" s="1"/>
  <c r="S1310" i="1"/>
  <c r="T1310" i="1" s="1"/>
  <c r="S1309" i="1"/>
  <c r="T1309" i="1" s="1"/>
  <c r="S1308" i="1"/>
  <c r="T1308" i="1" s="1"/>
  <c r="S1307" i="1"/>
  <c r="T1307" i="1" s="1"/>
  <c r="S1306" i="1"/>
  <c r="T1306" i="1" s="1"/>
  <c r="S1305" i="1"/>
  <c r="T1305" i="1" s="1"/>
  <c r="S1304" i="1"/>
  <c r="T1304" i="1" s="1"/>
  <c r="S1303" i="1"/>
  <c r="T1303" i="1" s="1"/>
  <c r="S1302" i="1"/>
  <c r="T1302" i="1" s="1"/>
  <c r="S1301" i="1"/>
  <c r="T1301" i="1" s="1"/>
  <c r="S1300" i="1"/>
  <c r="T1300" i="1" s="1"/>
  <c r="S1299" i="1"/>
  <c r="T1299" i="1" s="1"/>
  <c r="S1298" i="1"/>
  <c r="T1298" i="1" s="1"/>
  <c r="S1297" i="1"/>
  <c r="T1297" i="1" s="1"/>
  <c r="S1296" i="1"/>
  <c r="T1296" i="1" s="1"/>
  <c r="S1295" i="1"/>
  <c r="T1295" i="1" s="1"/>
  <c r="S1294" i="1"/>
  <c r="T1294" i="1" s="1"/>
  <c r="S1293" i="1"/>
  <c r="T1293" i="1" s="1"/>
  <c r="S1292" i="1"/>
  <c r="T1292" i="1" s="1"/>
  <c r="S1291" i="1"/>
  <c r="T1291" i="1" s="1"/>
  <c r="S1390" i="1"/>
  <c r="T1390" i="1" s="1"/>
  <c r="S1290" i="1"/>
  <c r="T1290" i="1" s="1"/>
  <c r="S1289" i="1"/>
  <c r="T1289" i="1" s="1"/>
  <c r="S1288" i="1"/>
  <c r="T1288" i="1" s="1"/>
  <c r="S1287" i="1"/>
  <c r="T1287" i="1" s="1"/>
  <c r="S1286" i="1"/>
  <c r="T1286" i="1" s="1"/>
  <c r="S1285" i="1"/>
  <c r="T1285" i="1" s="1"/>
  <c r="S1284" i="1"/>
  <c r="T1284" i="1" s="1"/>
  <c r="S1283" i="1"/>
  <c r="T1283" i="1" s="1"/>
  <c r="S1389" i="1"/>
  <c r="T1389" i="1" s="1"/>
  <c r="S1282" i="1"/>
  <c r="T1282" i="1" s="1"/>
  <c r="S1281" i="1"/>
  <c r="T1281" i="1" s="1"/>
  <c r="S1280" i="1"/>
  <c r="T1280" i="1" s="1"/>
  <c r="S1279" i="1"/>
  <c r="T1279" i="1" s="1"/>
  <c r="S1278" i="1"/>
  <c r="T1278" i="1" s="1"/>
  <c r="S1277" i="1"/>
  <c r="T1277" i="1" s="1"/>
  <c r="S1276" i="1"/>
  <c r="T1276" i="1" s="1"/>
  <c r="S1275" i="1"/>
  <c r="T1275" i="1" s="1"/>
  <c r="S1274" i="1"/>
  <c r="T1274" i="1" s="1"/>
  <c r="S1273" i="1"/>
  <c r="T1273" i="1" s="1"/>
  <c r="S1272" i="1"/>
  <c r="T1272" i="1" s="1"/>
  <c r="S1271" i="1"/>
  <c r="T1271" i="1" s="1"/>
  <c r="S1270" i="1"/>
  <c r="T1270" i="1" s="1"/>
  <c r="S1269" i="1"/>
  <c r="T1269" i="1" s="1"/>
  <c r="S1268" i="1"/>
  <c r="T1268" i="1" s="1"/>
  <c r="S1267" i="1"/>
  <c r="T1267" i="1" s="1"/>
  <c r="S1266" i="1"/>
  <c r="T1266" i="1" s="1"/>
  <c r="S1388" i="1"/>
  <c r="T1388" i="1" s="1"/>
  <c r="S1387" i="1"/>
  <c r="T1387" i="1" s="1"/>
  <c r="S1386" i="1"/>
  <c r="T1386" i="1" s="1"/>
  <c r="S1265" i="1"/>
  <c r="T1265" i="1" s="1"/>
  <c r="S1264" i="1"/>
  <c r="T1264" i="1" s="1"/>
  <c r="S1263" i="1"/>
  <c r="T1263" i="1" s="1"/>
  <c r="S1262" i="1"/>
  <c r="T1262" i="1" s="1"/>
  <c r="S1261" i="1"/>
  <c r="T1261" i="1" s="1"/>
  <c r="S1260" i="1"/>
  <c r="T1260" i="1" s="1"/>
  <c r="S1259" i="1"/>
  <c r="T1259" i="1" s="1"/>
  <c r="S1258" i="1"/>
  <c r="T1258" i="1" s="1"/>
  <c r="S1257" i="1"/>
  <c r="T1257" i="1" s="1"/>
  <c r="S1256" i="1"/>
  <c r="T1256" i="1" s="1"/>
  <c r="S1255" i="1"/>
  <c r="T1255" i="1" s="1"/>
  <c r="S1254" i="1"/>
  <c r="T1254" i="1" s="1"/>
  <c r="S1253" i="1"/>
  <c r="T1253" i="1" s="1"/>
  <c r="S1252" i="1"/>
  <c r="T1252" i="1" s="1"/>
  <c r="S1251" i="1"/>
  <c r="T1251" i="1" s="1"/>
  <c r="S1250" i="1"/>
  <c r="T1250" i="1" s="1"/>
  <c r="S1249" i="1"/>
  <c r="T1249" i="1" s="1"/>
  <c r="S1248" i="1"/>
  <c r="T1248" i="1" s="1"/>
  <c r="S1247" i="1"/>
  <c r="T1247" i="1" s="1"/>
  <c r="S1246" i="1"/>
  <c r="T1246" i="1" s="1"/>
  <c r="S1245" i="1"/>
  <c r="T1245" i="1" s="1"/>
  <c r="S1244" i="1"/>
  <c r="T1244" i="1" s="1"/>
  <c r="S1243" i="1"/>
  <c r="T1243" i="1" s="1"/>
  <c r="S1242" i="1"/>
  <c r="T1242" i="1" s="1"/>
  <c r="S1241" i="1"/>
  <c r="T1241" i="1" s="1"/>
  <c r="S1240" i="1"/>
  <c r="T1240" i="1" s="1"/>
  <c r="S1239" i="1"/>
  <c r="T1239" i="1" s="1"/>
  <c r="S1238" i="1"/>
  <c r="T1238" i="1" s="1"/>
  <c r="S1237" i="1"/>
  <c r="T1237" i="1" s="1"/>
  <c r="S1236" i="1"/>
  <c r="T1236" i="1" s="1"/>
  <c r="S1235" i="1"/>
  <c r="T1235" i="1" s="1"/>
  <c r="S1234" i="1"/>
  <c r="T1234" i="1" s="1"/>
  <c r="S1385" i="1"/>
  <c r="T1385" i="1" s="1"/>
  <c r="S1233" i="1"/>
  <c r="T1233" i="1" s="1"/>
  <c r="S1232" i="1"/>
  <c r="T1232" i="1" s="1"/>
  <c r="S1231" i="1"/>
  <c r="T1231" i="1" s="1"/>
  <c r="S1230" i="1"/>
  <c r="T1230" i="1" s="1"/>
  <c r="S1229" i="1"/>
  <c r="T1229" i="1" s="1"/>
  <c r="S1228" i="1"/>
  <c r="T1228" i="1" s="1"/>
  <c r="S1227" i="1"/>
  <c r="T1227" i="1" s="1"/>
  <c r="S1226" i="1"/>
  <c r="T1226" i="1" s="1"/>
  <c r="S1225" i="1"/>
  <c r="T1225" i="1" s="1"/>
  <c r="S1224" i="1"/>
  <c r="T1224" i="1" s="1"/>
  <c r="S1223" i="1"/>
  <c r="T1223" i="1" s="1"/>
  <c r="S1222" i="1"/>
  <c r="T1222" i="1" s="1"/>
  <c r="S1221" i="1"/>
  <c r="T1221" i="1" s="1"/>
  <c r="S1220" i="1"/>
  <c r="T1220" i="1" s="1"/>
  <c r="S1219" i="1"/>
  <c r="T1219" i="1" s="1"/>
  <c r="S1218" i="1"/>
  <c r="T1218" i="1" s="1"/>
  <c r="S1217" i="1"/>
  <c r="T1217" i="1" s="1"/>
  <c r="S1216" i="1"/>
  <c r="T1216" i="1" s="1"/>
  <c r="S1215" i="1"/>
  <c r="T1215" i="1" s="1"/>
  <c r="S1214" i="1"/>
  <c r="T1214" i="1" s="1"/>
  <c r="S1213" i="1"/>
  <c r="T1213" i="1" s="1"/>
  <c r="S1212" i="1"/>
  <c r="T1212" i="1" s="1"/>
  <c r="S1211" i="1"/>
  <c r="T1211" i="1" s="1"/>
  <c r="S1210" i="1"/>
  <c r="T1210" i="1" s="1"/>
  <c r="S1209" i="1"/>
  <c r="T1209" i="1" s="1"/>
  <c r="S1208" i="1"/>
  <c r="T1208" i="1" s="1"/>
  <c r="S1207" i="1"/>
  <c r="T1207" i="1" s="1"/>
  <c r="S1206" i="1"/>
  <c r="T1206" i="1" s="1"/>
  <c r="S1205" i="1"/>
  <c r="T1205" i="1" s="1"/>
  <c r="S1204" i="1"/>
  <c r="T1204" i="1" s="1"/>
  <c r="S1203" i="1"/>
  <c r="T1203" i="1" s="1"/>
  <c r="S1202" i="1"/>
  <c r="T1202" i="1" s="1"/>
  <c r="S1201" i="1"/>
  <c r="T1201" i="1" s="1"/>
  <c r="S1384" i="1"/>
  <c r="T1384" i="1" s="1"/>
  <c r="S1200" i="1"/>
  <c r="T1200" i="1" s="1"/>
  <c r="S1199" i="1"/>
  <c r="T1199" i="1" s="1"/>
  <c r="S1198" i="1"/>
  <c r="T1198" i="1" s="1"/>
  <c r="S1197" i="1"/>
  <c r="T1197" i="1" s="1"/>
  <c r="S1196" i="1"/>
  <c r="T1196" i="1" s="1"/>
  <c r="S1195" i="1"/>
  <c r="T1195" i="1" s="1"/>
  <c r="S1194" i="1"/>
  <c r="T1194" i="1" s="1"/>
  <c r="S1193" i="1"/>
  <c r="T1193" i="1" s="1"/>
  <c r="S1192" i="1"/>
  <c r="T1192" i="1" s="1"/>
  <c r="S1191" i="1"/>
  <c r="T1191" i="1" s="1"/>
  <c r="S1190" i="1"/>
  <c r="T1190" i="1" s="1"/>
  <c r="S1189" i="1"/>
  <c r="T1189" i="1" s="1"/>
  <c r="S1188" i="1"/>
  <c r="T1188" i="1" s="1"/>
  <c r="S1187" i="1"/>
  <c r="T1187" i="1" s="1"/>
  <c r="S1186" i="1"/>
  <c r="T1186" i="1" s="1"/>
  <c r="S1185" i="1"/>
  <c r="T1185" i="1" s="1"/>
  <c r="S1184" i="1"/>
  <c r="T1184" i="1" s="1"/>
  <c r="S1183" i="1"/>
  <c r="T1183" i="1" s="1"/>
  <c r="S1182" i="1"/>
  <c r="T1182" i="1" s="1"/>
  <c r="S1181" i="1"/>
  <c r="T1181" i="1" s="1"/>
  <c r="S1180" i="1"/>
  <c r="T1180" i="1" s="1"/>
  <c r="S1179" i="1"/>
  <c r="T1179" i="1" s="1"/>
  <c r="S1178" i="1"/>
  <c r="T1178" i="1" s="1"/>
  <c r="S1177" i="1"/>
  <c r="T1177" i="1" s="1"/>
  <c r="S1176" i="1"/>
  <c r="T1176" i="1" s="1"/>
  <c r="S1175" i="1"/>
  <c r="T1175" i="1" s="1"/>
  <c r="S1174" i="1"/>
  <c r="T1174" i="1" s="1"/>
  <c r="S1173" i="1"/>
  <c r="T1173" i="1" s="1"/>
  <c r="S1172" i="1"/>
  <c r="T1172" i="1" s="1"/>
  <c r="S1171" i="1"/>
  <c r="T1171" i="1" s="1"/>
  <c r="S1170" i="1"/>
  <c r="T1170" i="1" s="1"/>
  <c r="S1169" i="1"/>
  <c r="T1169" i="1" s="1"/>
  <c r="S1168" i="1"/>
  <c r="T1168" i="1" s="1"/>
  <c r="S1167" i="1"/>
  <c r="T1167" i="1" s="1"/>
  <c r="S1166" i="1"/>
  <c r="T1166" i="1" s="1"/>
  <c r="S1165" i="1"/>
  <c r="T1165" i="1" s="1"/>
  <c r="S1164" i="1"/>
  <c r="T1164" i="1" s="1"/>
  <c r="S1163" i="1"/>
  <c r="T1163" i="1" s="1"/>
  <c r="S1162" i="1"/>
  <c r="T1162" i="1" s="1"/>
  <c r="S1161" i="1"/>
  <c r="T1161" i="1" s="1"/>
  <c r="S1160" i="1"/>
  <c r="T1160" i="1" s="1"/>
  <c r="S1159" i="1"/>
  <c r="T1159" i="1" s="1"/>
  <c r="S1158" i="1"/>
  <c r="T1158" i="1" s="1"/>
  <c r="S1157" i="1"/>
  <c r="T1157" i="1" s="1"/>
  <c r="S1156" i="1"/>
  <c r="T1156" i="1" s="1"/>
  <c r="S1155" i="1"/>
  <c r="T1155" i="1" s="1"/>
  <c r="S1154" i="1"/>
  <c r="T1154" i="1" s="1"/>
  <c r="S1153" i="1"/>
  <c r="T1153" i="1" s="1"/>
  <c r="S1152" i="1"/>
  <c r="T1152" i="1" s="1"/>
  <c r="S1151" i="1"/>
  <c r="T1151" i="1" s="1"/>
  <c r="S1383" i="1"/>
  <c r="T1383" i="1" s="1"/>
  <c r="S1150" i="1"/>
  <c r="T1150" i="1" s="1"/>
  <c r="S1149" i="1"/>
  <c r="T1149" i="1" s="1"/>
  <c r="S1148" i="1"/>
  <c r="T1148" i="1" s="1"/>
  <c r="S1147" i="1"/>
  <c r="T1147" i="1" s="1"/>
  <c r="S1382" i="1"/>
  <c r="T1382" i="1" s="1"/>
  <c r="S1146" i="1"/>
  <c r="T1146" i="1" s="1"/>
  <c r="S1145" i="1"/>
  <c r="T1145" i="1" s="1"/>
  <c r="S1144" i="1"/>
  <c r="T1144" i="1" s="1"/>
  <c r="S1143" i="1"/>
  <c r="T1143" i="1" s="1"/>
  <c r="S1142" i="1"/>
  <c r="T1142" i="1" s="1"/>
  <c r="S1141" i="1"/>
  <c r="T1141" i="1" s="1"/>
  <c r="S1140" i="1"/>
  <c r="T1140" i="1" s="1"/>
  <c r="S1139" i="1"/>
  <c r="T1139" i="1" s="1"/>
  <c r="S1138" i="1"/>
  <c r="T1138" i="1" s="1"/>
  <c r="S1137" i="1"/>
  <c r="T1137" i="1" s="1"/>
  <c r="S1136" i="1"/>
  <c r="T1136" i="1" s="1"/>
  <c r="S1135" i="1"/>
  <c r="T1135" i="1" s="1"/>
  <c r="S1134" i="1"/>
  <c r="T1134" i="1" s="1"/>
  <c r="S1133" i="1"/>
  <c r="T1133" i="1" s="1"/>
  <c r="S1381" i="1"/>
  <c r="T1381" i="1" s="1"/>
  <c r="S1132" i="1"/>
  <c r="T1132" i="1" s="1"/>
  <c r="S1131" i="1"/>
  <c r="T1131" i="1" s="1"/>
  <c r="S1130" i="1"/>
  <c r="T1130" i="1" s="1"/>
  <c r="S1129" i="1"/>
  <c r="T1129" i="1" s="1"/>
  <c r="S1128" i="1"/>
  <c r="T1128" i="1" s="1"/>
  <c r="S1127" i="1"/>
  <c r="T1127" i="1" s="1"/>
  <c r="S1126" i="1"/>
  <c r="T1126" i="1" s="1"/>
  <c r="S1125" i="1"/>
  <c r="T1125" i="1" s="1"/>
  <c r="S1802" i="1"/>
  <c r="S1789" i="1"/>
  <c r="T1789" i="1" s="1"/>
  <c r="S1788" i="1"/>
  <c r="T1788" i="1" s="1"/>
  <c r="S1787" i="1"/>
  <c r="T1787" i="1" s="1"/>
  <c r="S1786" i="1"/>
  <c r="S1801" i="1"/>
  <c r="T1801" i="1" s="1"/>
  <c r="S1785" i="1"/>
  <c r="S1784" i="1"/>
  <c r="T1784" i="1" s="1"/>
  <c r="S1783" i="1"/>
  <c r="S1782" i="1"/>
  <c r="T1782" i="1" s="1"/>
  <c r="S1781" i="1"/>
  <c r="T1781" i="1" s="1"/>
  <c r="S1800" i="1"/>
  <c r="T1800" i="1" s="1"/>
  <c r="S1780" i="1"/>
  <c r="S1779" i="1"/>
  <c r="T1779" i="1" s="1"/>
  <c r="S1778" i="1"/>
  <c r="T1778" i="1" s="1"/>
  <c r="S1799" i="1"/>
  <c r="T1799" i="1" s="1"/>
  <c r="S1777" i="1"/>
  <c r="T1777" i="1" s="1"/>
  <c r="S1776" i="1"/>
  <c r="T1776" i="1" s="1"/>
  <c r="S1775" i="1"/>
  <c r="T1775" i="1" s="1"/>
  <c r="S1774" i="1"/>
  <c r="T1774" i="1" s="1"/>
  <c r="S1773" i="1"/>
  <c r="S1798" i="1"/>
  <c r="T1798" i="1" s="1"/>
  <c r="S1772" i="1"/>
  <c r="T1772" i="1" s="1"/>
  <c r="S1771" i="1"/>
  <c r="T1771" i="1" s="1"/>
  <c r="S1770" i="1"/>
  <c r="S1797" i="1"/>
  <c r="T1797" i="1" s="1"/>
  <c r="S1769" i="1"/>
  <c r="S1768" i="1"/>
  <c r="T1768" i="1" s="1"/>
  <c r="S1767" i="1"/>
  <c r="S1766" i="1"/>
  <c r="T1766" i="1" s="1"/>
  <c r="S1765" i="1"/>
  <c r="T1765" i="1" s="1"/>
  <c r="S1764" i="1"/>
  <c r="T1764" i="1" s="1"/>
  <c r="S1763" i="1"/>
  <c r="T1763" i="1" s="1"/>
  <c r="S1762" i="1"/>
  <c r="T1762" i="1" s="1"/>
  <c r="S1796" i="1"/>
  <c r="T1796" i="1" s="1"/>
  <c r="S1795" i="1"/>
  <c r="T1795" i="1" s="1"/>
  <c r="S1794" i="1"/>
  <c r="S1793" i="1"/>
  <c r="T1793" i="1" s="1"/>
  <c r="S1761" i="1"/>
  <c r="T1761" i="1" s="1"/>
  <c r="S1760" i="1"/>
  <c r="T1760" i="1" s="1"/>
  <c r="S1759" i="1"/>
  <c r="S1758" i="1"/>
  <c r="T1758" i="1" s="1"/>
  <c r="S1757" i="1"/>
  <c r="S1756" i="1"/>
  <c r="T1756" i="1" s="1"/>
  <c r="S1755" i="1"/>
  <c r="S1754" i="1"/>
  <c r="T1754" i="1" s="1"/>
  <c r="S1753" i="1"/>
  <c r="T1753" i="1" s="1"/>
  <c r="S1752" i="1"/>
  <c r="T1752" i="1" s="1"/>
  <c r="S1751" i="1"/>
  <c r="T1751" i="1" s="1"/>
  <c r="S1750" i="1"/>
  <c r="T1750" i="1" s="1"/>
  <c r="S1749" i="1"/>
  <c r="T1749" i="1" s="1"/>
  <c r="S1748" i="1"/>
  <c r="T1748" i="1" s="1"/>
  <c r="S1792" i="1"/>
  <c r="S1747" i="1"/>
  <c r="T1747" i="1" s="1"/>
  <c r="S1746" i="1"/>
  <c r="T1746" i="1" s="1"/>
  <c r="S1745" i="1"/>
  <c r="T1745" i="1" s="1"/>
  <c r="S1744" i="1"/>
  <c r="S1743" i="1"/>
  <c r="T1743" i="1" s="1"/>
  <c r="S1791" i="1"/>
  <c r="S1742" i="1"/>
  <c r="T1742" i="1" s="1"/>
  <c r="S1741" i="1"/>
  <c r="S1740" i="1"/>
  <c r="T1740" i="1" s="1"/>
  <c r="S1739" i="1"/>
  <c r="T1739" i="1" s="1"/>
  <c r="S1738" i="1"/>
  <c r="T1738" i="1" s="1"/>
  <c r="S1737" i="1"/>
  <c r="T1737" i="1" s="1"/>
  <c r="S1736" i="1"/>
  <c r="T1736" i="1" s="1"/>
  <c r="S1735" i="1"/>
  <c r="T1735" i="1" s="1"/>
  <c r="S1734" i="1"/>
  <c r="T1734" i="1" s="1"/>
  <c r="S1733" i="1"/>
  <c r="S1732" i="1"/>
  <c r="T1732" i="1" s="1"/>
  <c r="S1731" i="1"/>
  <c r="T1731" i="1" s="1"/>
  <c r="S1730" i="1"/>
  <c r="T1730" i="1" s="1"/>
  <c r="S1729" i="1"/>
  <c r="S1728" i="1"/>
  <c r="T1728" i="1" s="1"/>
  <c r="S1790" i="1"/>
  <c r="S978" i="1"/>
  <c r="T978" i="1" s="1"/>
  <c r="S977" i="1"/>
  <c r="T977" i="1" s="1"/>
  <c r="S976" i="1"/>
  <c r="S975" i="1"/>
  <c r="T975" i="1" s="1"/>
  <c r="S974" i="1"/>
  <c r="T974" i="1" s="1"/>
  <c r="S973" i="1"/>
  <c r="T973" i="1" s="1"/>
  <c r="S972" i="1"/>
  <c r="S971" i="1"/>
  <c r="T971" i="1" s="1"/>
  <c r="S970" i="1"/>
  <c r="T970" i="1" s="1"/>
  <c r="S969" i="1"/>
  <c r="T969" i="1" s="1"/>
  <c r="S968" i="1"/>
  <c r="S967" i="1"/>
  <c r="T967" i="1" s="1"/>
  <c r="S1569" i="1"/>
  <c r="T1569" i="1" s="1"/>
  <c r="S1591" i="1"/>
  <c r="T1591" i="1" s="1"/>
  <c r="S1568" i="1"/>
  <c r="T1568" i="1" s="1"/>
  <c r="S1590" i="1"/>
  <c r="T1590" i="1" s="1"/>
  <c r="S1567" i="1"/>
  <c r="T1567" i="1" s="1"/>
  <c r="S1589" i="1"/>
  <c r="T1589" i="1" s="1"/>
  <c r="S1566" i="1"/>
  <c r="S1565" i="1"/>
  <c r="T1565" i="1" s="1"/>
  <c r="S1588" i="1"/>
  <c r="T1588" i="1" s="1"/>
  <c r="S1587" i="1"/>
  <c r="T1587" i="1" s="1"/>
  <c r="S1586" i="1"/>
  <c r="S1564" i="1"/>
  <c r="T1564" i="1" s="1"/>
  <c r="S1563" i="1"/>
  <c r="S1562" i="1"/>
  <c r="T1562" i="1" s="1"/>
  <c r="S1561" i="1"/>
  <c r="S1560" i="1"/>
  <c r="T1560" i="1" s="1"/>
  <c r="S1585" i="1"/>
  <c r="T1585" i="1" s="1"/>
  <c r="S1584" i="1"/>
  <c r="T1584" i="1" s="1"/>
  <c r="S1583" i="1"/>
  <c r="T1583" i="1" s="1"/>
  <c r="S1559" i="1"/>
  <c r="T1559" i="1" s="1"/>
  <c r="S1582" i="1"/>
  <c r="T1582" i="1" s="1"/>
  <c r="S1581" i="1"/>
  <c r="T1581" i="1" s="1"/>
  <c r="S1580" i="1"/>
  <c r="T1580" i="1" s="1"/>
  <c r="S1558" i="1"/>
  <c r="T1558" i="1" s="1"/>
  <c r="S1579" i="1"/>
  <c r="S1557" i="1"/>
  <c r="T1557" i="1" s="1"/>
  <c r="S1578" i="1"/>
  <c r="S1577" i="1"/>
  <c r="T1577" i="1" s="1"/>
  <c r="S1576" i="1"/>
  <c r="T1576" i="1" s="1"/>
  <c r="S1556" i="1"/>
  <c r="T1556" i="1" s="1"/>
  <c r="S1575" i="1"/>
  <c r="T1575" i="1" s="1"/>
  <c r="S1555" i="1"/>
  <c r="T1555" i="1" s="1"/>
  <c r="S1574" i="1"/>
  <c r="S1554" i="1"/>
  <c r="T1554" i="1" s="1"/>
  <c r="S1553" i="1"/>
  <c r="S1573" i="1"/>
  <c r="T1573" i="1" s="1"/>
  <c r="S1552" i="1"/>
  <c r="S1572" i="1"/>
  <c r="T1572" i="1" s="1"/>
  <c r="S1571" i="1"/>
  <c r="T1571" i="1" s="1"/>
  <c r="S1570" i="1"/>
  <c r="T1570" i="1" s="1"/>
  <c r="S1551" i="1"/>
  <c r="T1551" i="1" s="1"/>
  <c r="S1123" i="1"/>
  <c r="S1122" i="1"/>
  <c r="T1122" i="1" s="1"/>
  <c r="S1121" i="1"/>
  <c r="T1121" i="1" s="1"/>
  <c r="S1120" i="1"/>
  <c r="T1120" i="1" s="1"/>
  <c r="S1119" i="1"/>
  <c r="S1118" i="1"/>
  <c r="T1118" i="1" s="1"/>
  <c r="S1117" i="1"/>
  <c r="T1117" i="1" s="1"/>
  <c r="S1116" i="1"/>
  <c r="T1116" i="1" s="1"/>
  <c r="S1115" i="1"/>
  <c r="S1604" i="1"/>
  <c r="T1604" i="1" s="1"/>
  <c r="S1603" i="1"/>
  <c r="S1602" i="1"/>
  <c r="T1602" i="1" s="1"/>
  <c r="S1601" i="1"/>
  <c r="T1601" i="1" s="1"/>
  <c r="S1600" i="1"/>
  <c r="T1600" i="1" s="1"/>
  <c r="S1599" i="1"/>
  <c r="T1599" i="1" s="1"/>
  <c r="S1598" i="1"/>
  <c r="T1598" i="1" s="1"/>
  <c r="S1597" i="1"/>
  <c r="S1596" i="1"/>
  <c r="T1596" i="1" s="1"/>
  <c r="S1595" i="1"/>
  <c r="S1594" i="1"/>
  <c r="T1594" i="1" s="1"/>
  <c r="S1593" i="1"/>
  <c r="S814" i="1"/>
  <c r="T814" i="1" s="1"/>
  <c r="S813" i="1"/>
  <c r="T813" i="1" s="1"/>
  <c r="S812" i="1"/>
  <c r="S811" i="1"/>
  <c r="T811" i="1" s="1"/>
  <c r="S810" i="1"/>
  <c r="T810" i="1" s="1"/>
  <c r="S809" i="1"/>
  <c r="T809" i="1" s="1"/>
  <c r="S808" i="1"/>
  <c r="S807" i="1"/>
  <c r="T807" i="1" s="1"/>
  <c r="S806" i="1"/>
  <c r="T806" i="1" s="1"/>
  <c r="S880" i="1"/>
  <c r="T880" i="1" s="1"/>
  <c r="S879" i="1"/>
  <c r="T879" i="1" s="1"/>
  <c r="S878" i="1"/>
  <c r="T878" i="1" s="1"/>
  <c r="S888" i="1"/>
  <c r="S887" i="1"/>
  <c r="T887" i="1" s="1"/>
  <c r="S877" i="1"/>
  <c r="T877" i="1" s="1"/>
  <c r="S876" i="1"/>
  <c r="T876" i="1" s="1"/>
  <c r="S886" i="1"/>
  <c r="T886" i="1" s="1"/>
  <c r="S885" i="1"/>
  <c r="T885" i="1" s="1"/>
  <c r="S875" i="1"/>
  <c r="S874" i="1"/>
  <c r="T874" i="1" s="1"/>
  <c r="S873" i="1"/>
  <c r="T873" i="1" s="1"/>
  <c r="S884" i="1"/>
  <c r="T884" i="1" s="1"/>
  <c r="S883" i="1"/>
  <c r="T883" i="1" s="1"/>
  <c r="S872" i="1"/>
  <c r="T872" i="1" s="1"/>
  <c r="S871" i="1"/>
  <c r="T871" i="1" s="1"/>
  <c r="S870" i="1"/>
  <c r="T870" i="1" s="1"/>
  <c r="S882" i="1"/>
  <c r="T882" i="1" s="1"/>
  <c r="S869" i="1"/>
  <c r="T869" i="1" s="1"/>
  <c r="S868" i="1"/>
  <c r="S867" i="1"/>
  <c r="T867" i="1" s="1"/>
  <c r="S881" i="1"/>
  <c r="S866" i="1"/>
  <c r="T866" i="1" s="1"/>
  <c r="S865" i="1"/>
  <c r="S1010" i="1"/>
  <c r="T1010" i="1" s="1"/>
  <c r="S1009" i="1"/>
  <c r="T1009" i="1" s="1"/>
  <c r="S1008" i="1"/>
  <c r="T1008" i="1" s="1"/>
  <c r="S1011" i="1"/>
  <c r="T1011" i="1" s="1"/>
  <c r="S1007" i="1"/>
  <c r="T1007" i="1" s="1"/>
  <c r="S1006" i="1"/>
  <c r="T1006" i="1" s="1"/>
  <c r="S1005" i="1"/>
  <c r="T1005" i="1" s="1"/>
  <c r="S1004" i="1"/>
  <c r="T1004" i="1" s="1"/>
  <c r="S1003" i="1"/>
  <c r="S1002" i="1"/>
  <c r="T1002" i="1" s="1"/>
  <c r="S1001" i="1"/>
  <c r="S1000" i="1"/>
  <c r="T1000" i="1" s="1"/>
  <c r="S1403" i="1"/>
  <c r="T1403" i="1" s="1"/>
  <c r="S1402" i="1"/>
  <c r="T1402" i="1" s="1"/>
  <c r="S1401" i="1"/>
  <c r="T1401" i="1" s="1"/>
  <c r="S1400" i="1"/>
  <c r="T1400" i="1" s="1"/>
  <c r="S1398" i="1"/>
  <c r="T1398" i="1" s="1"/>
  <c r="S1397" i="1"/>
  <c r="S1396" i="1"/>
  <c r="T1396" i="1" s="1"/>
  <c r="S1395" i="1"/>
  <c r="S1394" i="1"/>
  <c r="T1394" i="1" s="1"/>
  <c r="S1393" i="1"/>
  <c r="S1049" i="1"/>
  <c r="T1049" i="1" s="1"/>
  <c r="S1048" i="1"/>
  <c r="S1047" i="1"/>
  <c r="T1047" i="1" s="1"/>
  <c r="S1078" i="1"/>
  <c r="S1046" i="1"/>
  <c r="T1046" i="1" s="1"/>
  <c r="S1077" i="1"/>
  <c r="S1076" i="1"/>
  <c r="T1076" i="1" s="1"/>
  <c r="S1075" i="1"/>
  <c r="S1045" i="1"/>
  <c r="T1045" i="1" s="1"/>
  <c r="S1044" i="1"/>
  <c r="T1044" i="1" s="1"/>
  <c r="S1043" i="1"/>
  <c r="T1043" i="1" s="1"/>
  <c r="S1042" i="1"/>
  <c r="T1042" i="1" s="1"/>
  <c r="S1041" i="1"/>
  <c r="T1041" i="1" s="1"/>
  <c r="S1074" i="1"/>
  <c r="S1040" i="1"/>
  <c r="T1040" i="1" s="1"/>
  <c r="S1039" i="1"/>
  <c r="T1039" i="1" s="1"/>
  <c r="S1073" i="1"/>
  <c r="T1073" i="1" s="1"/>
  <c r="S1072" i="1"/>
  <c r="S1071" i="1"/>
  <c r="T1071" i="1" s="1"/>
  <c r="S1038" i="1"/>
  <c r="T1038" i="1" s="1"/>
  <c r="S1037" i="1"/>
  <c r="T1037" i="1" s="1"/>
  <c r="S1070" i="1"/>
  <c r="S1036" i="1"/>
  <c r="T1036" i="1" s="1"/>
  <c r="S1069" i="1"/>
  <c r="S1035" i="1"/>
  <c r="T1035" i="1" s="1"/>
  <c r="S1034" i="1"/>
  <c r="T1034" i="1" s="1"/>
  <c r="S1033" i="1"/>
  <c r="T1033" i="1" s="1"/>
  <c r="S1068" i="1"/>
  <c r="T1068" i="1" s="1"/>
  <c r="S1067" i="1"/>
  <c r="T1067" i="1" s="1"/>
  <c r="S1066" i="1"/>
  <c r="T1066" i="1" s="1"/>
  <c r="S1032" i="1"/>
  <c r="T1032" i="1" s="1"/>
  <c r="S1065" i="1"/>
  <c r="T1065" i="1" s="1"/>
  <c r="S1031" i="1"/>
  <c r="T1031" i="1" s="1"/>
  <c r="S1064" i="1"/>
  <c r="T1064" i="1" s="1"/>
  <c r="S1063" i="1"/>
  <c r="T1063" i="1" s="1"/>
  <c r="S1030" i="1"/>
  <c r="S1029" i="1"/>
  <c r="T1029" i="1" s="1"/>
  <c r="S1062" i="1"/>
  <c r="T1062" i="1" s="1"/>
  <c r="S1028" i="1"/>
  <c r="T1028" i="1" s="1"/>
  <c r="S1061" i="1"/>
  <c r="T1061" i="1" s="1"/>
  <c r="S1060" i="1"/>
  <c r="T1060" i="1" s="1"/>
  <c r="S1027" i="1"/>
  <c r="T1027" i="1" s="1"/>
  <c r="S1059" i="1"/>
  <c r="T1059" i="1" s="1"/>
  <c r="S1058" i="1"/>
  <c r="T1058" i="1" s="1"/>
  <c r="S1026" i="1"/>
  <c r="T1026" i="1" s="1"/>
  <c r="S1025" i="1"/>
  <c r="S1024" i="1"/>
  <c r="T1024" i="1" s="1"/>
  <c r="S1057" i="1"/>
  <c r="S1056" i="1"/>
  <c r="T1056" i="1" s="1"/>
  <c r="S1023" i="1"/>
  <c r="S1022" i="1"/>
  <c r="T1022" i="1" s="1"/>
  <c r="S1021" i="1"/>
  <c r="T1021" i="1" s="1"/>
  <c r="S1055" i="1"/>
  <c r="T1055" i="1" s="1"/>
  <c r="S1020" i="1"/>
  <c r="S1054" i="1"/>
  <c r="T1054" i="1" s="1"/>
  <c r="S1053" i="1"/>
  <c r="S1052" i="1"/>
  <c r="T1052" i="1" s="1"/>
  <c r="S1019" i="1"/>
  <c r="T1019" i="1" s="1"/>
  <c r="S1051" i="1"/>
  <c r="T1051" i="1" s="1"/>
  <c r="S1050" i="1"/>
  <c r="T1050" i="1" s="1"/>
  <c r="S904" i="1"/>
  <c r="T904" i="1" s="1"/>
  <c r="S903" i="1"/>
  <c r="T903" i="1" s="1"/>
  <c r="S902" i="1"/>
  <c r="S901" i="1"/>
  <c r="T901" i="1" s="1"/>
  <c r="S900" i="1"/>
  <c r="S923" i="1"/>
  <c r="T923" i="1" s="1"/>
  <c r="S922" i="1"/>
  <c r="T922" i="1" s="1"/>
  <c r="S921" i="1"/>
  <c r="T921" i="1" s="1"/>
  <c r="S899" i="1"/>
  <c r="S898" i="1"/>
  <c r="T898" i="1" s="1"/>
  <c r="S920" i="1"/>
  <c r="T920" i="1" s="1"/>
  <c r="S897" i="1"/>
  <c r="T897" i="1" s="1"/>
  <c r="S919" i="1"/>
  <c r="S896" i="1"/>
  <c r="T896" i="1" s="1"/>
  <c r="S918" i="1"/>
  <c r="S917" i="1"/>
  <c r="T917" i="1" s="1"/>
  <c r="S895" i="1"/>
  <c r="T895" i="1" s="1"/>
  <c r="S916" i="1"/>
  <c r="T916" i="1" s="1"/>
  <c r="S894" i="1"/>
  <c r="S915" i="1"/>
  <c r="T915" i="1" s="1"/>
  <c r="S914" i="1"/>
  <c r="T914" i="1" s="1"/>
  <c r="S913" i="1"/>
  <c r="T913" i="1" s="1"/>
  <c r="S893" i="1"/>
  <c r="S892" i="1"/>
  <c r="T892" i="1" s="1"/>
  <c r="S912" i="1"/>
  <c r="T912" i="1" s="1"/>
  <c r="S911" i="1"/>
  <c r="T911" i="1" s="1"/>
  <c r="S891" i="1"/>
  <c r="S910" i="1"/>
  <c r="T910" i="1" s="1"/>
  <c r="S909" i="1"/>
  <c r="T909" i="1" s="1"/>
  <c r="S890" i="1"/>
  <c r="T890" i="1" s="1"/>
  <c r="S908" i="1"/>
  <c r="S907" i="1"/>
  <c r="T907" i="1" s="1"/>
  <c r="S906" i="1"/>
  <c r="T906" i="1" s="1"/>
  <c r="S905" i="1"/>
  <c r="T905" i="1" s="1"/>
  <c r="S3068" i="1"/>
  <c r="T3068" i="1" s="1"/>
  <c r="S3071" i="1"/>
  <c r="T3071" i="1" s="1"/>
  <c r="S3070" i="1"/>
  <c r="S3067" i="1"/>
  <c r="T3067" i="1" s="1"/>
  <c r="S3066" i="1"/>
  <c r="S3069" i="1"/>
  <c r="T3069" i="1" s="1"/>
  <c r="S1468" i="1"/>
  <c r="T1468" i="1" s="1"/>
  <c r="S1467" i="1"/>
  <c r="S1466" i="1"/>
  <c r="T1466" i="1" s="1"/>
  <c r="S1465" i="1"/>
  <c r="T1465" i="1" s="1"/>
  <c r="S1524" i="1"/>
  <c r="T1524" i="1" s="1"/>
  <c r="S1464" i="1"/>
  <c r="T1464" i="1" s="1"/>
  <c r="U1464" i="1" s="1"/>
  <c r="S1523" i="1"/>
  <c r="T1523" i="1" s="1"/>
  <c r="S1463" i="1"/>
  <c r="T1463" i="1" s="1"/>
  <c r="S1522" i="1"/>
  <c r="T1522" i="1" s="1"/>
  <c r="S1521" i="1"/>
  <c r="S1462" i="1"/>
  <c r="T1462" i="1" s="1"/>
  <c r="S1520" i="1"/>
  <c r="S1461" i="1"/>
  <c r="T1461" i="1" s="1"/>
  <c r="S1519" i="1"/>
  <c r="S1518" i="1"/>
  <c r="T1518" i="1" s="1"/>
  <c r="S1517" i="1"/>
  <c r="S1460" i="1"/>
  <c r="T1460" i="1" s="1"/>
  <c r="S1516" i="1"/>
  <c r="S1459" i="1"/>
  <c r="T1459" i="1" s="1"/>
  <c r="S1458" i="1"/>
  <c r="S1515" i="1"/>
  <c r="T1515" i="1" s="1"/>
  <c r="S1457" i="1"/>
  <c r="S1514" i="1"/>
  <c r="T1514" i="1" s="1"/>
  <c r="S1456" i="1"/>
  <c r="T1456" i="1" s="1"/>
  <c r="U1456" i="1" s="1"/>
  <c r="S1513" i="1"/>
  <c r="T1513" i="1" s="1"/>
  <c r="S1512" i="1"/>
  <c r="S1511" i="1"/>
  <c r="T1511" i="1" s="1"/>
  <c r="S1455" i="1"/>
  <c r="S1510" i="1"/>
  <c r="T1510" i="1" s="1"/>
  <c r="S1454" i="1"/>
  <c r="S1509" i="1"/>
  <c r="T1509" i="1" s="1"/>
  <c r="S1508" i="1"/>
  <c r="S1453" i="1"/>
  <c r="T1453" i="1" s="1"/>
  <c r="S1452" i="1"/>
  <c r="S1451" i="1"/>
  <c r="T1451" i="1" s="1"/>
  <c r="S1507" i="1"/>
  <c r="S1506" i="1"/>
  <c r="T1506" i="1" s="1"/>
  <c r="S1450" i="1"/>
  <c r="S1449" i="1"/>
  <c r="T1449" i="1" s="1"/>
  <c r="S1448" i="1"/>
  <c r="S1447" i="1"/>
  <c r="T1447" i="1" s="1"/>
  <c r="S1505" i="1"/>
  <c r="S1446" i="1"/>
  <c r="T1446" i="1" s="1"/>
  <c r="S1445" i="1"/>
  <c r="S1504" i="1"/>
  <c r="T1504" i="1" s="1"/>
  <c r="S1503" i="1"/>
  <c r="S1502" i="1"/>
  <c r="T1502" i="1" s="1"/>
  <c r="S1444" i="1"/>
  <c r="S1501" i="1"/>
  <c r="T1501" i="1" s="1"/>
  <c r="S1500" i="1"/>
  <c r="S1499" i="1"/>
  <c r="T1499" i="1" s="1"/>
  <c r="S1498" i="1"/>
  <c r="S1443" i="1"/>
  <c r="T1443" i="1" s="1"/>
  <c r="S1442" i="1"/>
  <c r="S1441" i="1"/>
  <c r="T1441" i="1" s="1"/>
  <c r="S1440" i="1"/>
  <c r="S1439" i="1"/>
  <c r="T1439" i="1" s="1"/>
  <c r="S1438" i="1"/>
  <c r="S1497" i="1"/>
  <c r="T1497" i="1" s="1"/>
  <c r="S1437" i="1"/>
  <c r="S1436" i="1"/>
  <c r="T1436" i="1" s="1"/>
  <c r="S1435" i="1"/>
  <c r="S1434" i="1"/>
  <c r="T1434" i="1" s="1"/>
  <c r="S1496" i="1"/>
  <c r="S1433" i="1"/>
  <c r="T1433" i="1" s="1"/>
  <c r="S1432" i="1"/>
  <c r="S1431" i="1"/>
  <c r="T1431" i="1" s="1"/>
  <c r="S1495" i="1"/>
  <c r="S1430" i="1"/>
  <c r="T1430" i="1" s="1"/>
  <c r="S1494" i="1"/>
  <c r="S1429" i="1"/>
  <c r="T1429" i="1" s="1"/>
  <c r="S1493" i="1"/>
  <c r="S1428" i="1"/>
  <c r="T1428" i="1" s="1"/>
  <c r="S1492" i="1"/>
  <c r="S1491" i="1"/>
  <c r="T1491" i="1" s="1"/>
  <c r="S1427" i="1"/>
  <c r="S1490" i="1"/>
  <c r="T1490" i="1" s="1"/>
  <c r="S1489" i="1"/>
  <c r="S1488" i="1"/>
  <c r="T1488" i="1" s="1"/>
  <c r="S1487" i="1"/>
  <c r="S1486" i="1"/>
  <c r="T1486" i="1" s="1"/>
  <c r="S1426" i="1"/>
  <c r="S1425" i="1"/>
  <c r="T1425" i="1" s="1"/>
  <c r="S1485" i="1"/>
  <c r="S1484" i="1"/>
  <c r="T1484" i="1" s="1"/>
  <c r="S1483" i="1"/>
  <c r="S1482" i="1"/>
  <c r="T1482" i="1" s="1"/>
  <c r="S1481" i="1"/>
  <c r="S1480" i="1"/>
  <c r="T1480" i="1" s="1"/>
  <c r="S1479" i="1"/>
  <c r="S1478" i="1"/>
  <c r="T1478" i="1" s="1"/>
  <c r="S1477" i="1"/>
  <c r="S1424" i="1"/>
  <c r="T1424" i="1" s="1"/>
  <c r="S1423" i="1"/>
  <c r="S1422" i="1"/>
  <c r="T1422" i="1" s="1"/>
  <c r="S1476" i="1"/>
  <c r="S1421" i="1"/>
  <c r="T1421" i="1" s="1"/>
  <c r="S1420" i="1"/>
  <c r="S1419" i="1"/>
  <c r="T1419" i="1" s="1"/>
  <c r="S1418" i="1"/>
  <c r="S1475" i="1"/>
  <c r="T1475" i="1" s="1"/>
  <c r="S1474" i="1"/>
  <c r="S1417" i="1"/>
  <c r="T1417" i="1" s="1"/>
  <c r="S1416" i="1"/>
  <c r="S1415" i="1"/>
  <c r="T1415" i="1" s="1"/>
  <c r="S1414" i="1"/>
  <c r="S1413" i="1"/>
  <c r="T1413" i="1" s="1"/>
  <c r="S1412" i="1"/>
  <c r="S1411" i="1"/>
  <c r="T1411" i="1" s="1"/>
  <c r="S1473" i="1"/>
  <c r="S1472" i="1"/>
  <c r="T1472" i="1" s="1"/>
  <c r="S1410" i="1"/>
  <c r="S1409" i="1"/>
  <c r="T1409" i="1" s="1"/>
  <c r="S1471" i="1"/>
  <c r="S1408" i="1"/>
  <c r="T1408" i="1" s="1"/>
  <c r="S1407" i="1"/>
  <c r="S1406" i="1"/>
  <c r="T1406" i="1" s="1"/>
  <c r="S1405" i="1"/>
  <c r="S1470" i="1"/>
  <c r="T1470" i="1" s="1"/>
  <c r="S1469" i="1"/>
  <c r="S2090" i="1"/>
  <c r="T2090" i="1" s="1"/>
  <c r="S2089" i="1"/>
  <c r="T2089" i="1" s="1"/>
  <c r="S2088" i="1"/>
  <c r="T2088" i="1" s="1"/>
  <c r="S2087" i="1"/>
  <c r="S2086" i="1"/>
  <c r="T2086" i="1" s="1"/>
  <c r="S2085" i="1"/>
  <c r="T2085" i="1" s="1"/>
  <c r="S2084" i="1"/>
  <c r="T2084" i="1" s="1"/>
  <c r="S2083" i="1"/>
  <c r="T2083" i="1" s="1"/>
  <c r="S2082" i="1"/>
  <c r="T2082" i="1" s="1"/>
  <c r="S2081" i="1"/>
  <c r="S2080" i="1"/>
  <c r="T2080" i="1" s="1"/>
  <c r="S2079" i="1"/>
  <c r="S2078" i="1"/>
  <c r="T2078" i="1" s="1"/>
  <c r="S2077" i="1"/>
  <c r="T2077" i="1" s="1"/>
  <c r="S2076" i="1"/>
  <c r="T2076" i="1" s="1"/>
  <c r="S2075" i="1"/>
  <c r="T2075" i="1" s="1"/>
  <c r="S2074" i="1"/>
  <c r="T2074" i="1" s="1"/>
  <c r="S2073" i="1"/>
  <c r="T2073" i="1" s="1"/>
  <c r="S5481" i="1"/>
  <c r="S5480" i="1"/>
  <c r="T5480" i="1" s="1"/>
  <c r="S5479" i="1"/>
  <c r="T5479" i="1" s="1"/>
  <c r="S5478" i="1"/>
  <c r="T5478" i="1" s="1"/>
  <c r="S5477" i="1"/>
  <c r="S5476" i="1"/>
  <c r="T5476" i="1" s="1"/>
  <c r="S5475" i="1"/>
  <c r="T5475" i="1" s="1"/>
  <c r="S5474" i="1"/>
  <c r="T5474" i="1" s="1"/>
  <c r="S5473" i="1"/>
  <c r="S5472" i="1"/>
  <c r="T5472" i="1" s="1"/>
  <c r="S5471" i="1"/>
  <c r="T5471" i="1" s="1"/>
  <c r="S5470" i="1"/>
  <c r="T5470" i="1" s="1"/>
  <c r="S5469" i="1"/>
  <c r="S5468" i="1"/>
  <c r="T5468" i="1" s="1"/>
  <c r="S5467" i="1"/>
  <c r="T5467" i="1" s="1"/>
  <c r="S5466" i="1"/>
  <c r="T5466" i="1" s="1"/>
  <c r="S5465" i="1"/>
  <c r="S5464" i="1"/>
  <c r="T5464" i="1" s="1"/>
  <c r="S5463" i="1"/>
  <c r="T5463" i="1" s="1"/>
  <c r="S5462" i="1"/>
  <c r="T5462" i="1" s="1"/>
  <c r="S5461" i="1"/>
  <c r="S5460" i="1"/>
  <c r="T5460" i="1" s="1"/>
  <c r="S5459" i="1"/>
  <c r="T5459" i="1" s="1"/>
  <c r="S5458" i="1"/>
  <c r="T5458" i="1" s="1"/>
  <c r="S5457" i="1"/>
  <c r="S5456" i="1"/>
  <c r="T5456" i="1" s="1"/>
  <c r="S5455" i="1"/>
  <c r="T5455" i="1" s="1"/>
  <c r="S5454" i="1"/>
  <c r="T5454" i="1" s="1"/>
  <c r="S5453" i="1"/>
  <c r="S5452" i="1"/>
  <c r="T5452" i="1" s="1"/>
  <c r="S5451" i="1"/>
  <c r="T5451" i="1" s="1"/>
  <c r="S5450" i="1"/>
  <c r="T5450" i="1" s="1"/>
  <c r="S5449" i="1"/>
  <c r="S5448" i="1"/>
  <c r="T5448" i="1" s="1"/>
  <c r="S5447" i="1"/>
  <c r="T5447" i="1" s="1"/>
  <c r="S5446" i="1"/>
  <c r="T5446" i="1" s="1"/>
  <c r="S5445" i="1"/>
  <c r="S5444" i="1"/>
  <c r="T5444" i="1" s="1"/>
  <c r="S5443" i="1"/>
  <c r="T5443" i="1" s="1"/>
  <c r="S5442" i="1"/>
  <c r="T5442" i="1" s="1"/>
  <c r="S5441" i="1"/>
  <c r="S5440" i="1"/>
  <c r="T5440" i="1" s="1"/>
  <c r="S5439" i="1"/>
  <c r="T5439" i="1" s="1"/>
  <c r="S5438" i="1"/>
  <c r="T5438" i="1" s="1"/>
  <c r="S5437" i="1"/>
  <c r="T5437" i="1" s="1"/>
  <c r="S5436" i="1"/>
  <c r="T5436" i="1" s="1"/>
  <c r="S5435" i="1"/>
  <c r="T5435" i="1" s="1"/>
  <c r="S5434" i="1"/>
  <c r="T5434" i="1" s="1"/>
  <c r="S5433" i="1"/>
  <c r="S5432" i="1"/>
  <c r="T5432" i="1" s="1"/>
  <c r="S5431" i="1"/>
  <c r="S5430" i="1"/>
  <c r="T5430" i="1" s="1"/>
  <c r="S5429" i="1"/>
  <c r="S5428" i="1"/>
  <c r="T5428" i="1" s="1"/>
  <c r="S5427" i="1"/>
  <c r="T5427" i="1" s="1"/>
  <c r="S5426" i="1"/>
  <c r="T5426" i="1" s="1"/>
  <c r="S5425" i="1"/>
  <c r="T5425" i="1" s="1"/>
  <c r="S1701" i="1"/>
  <c r="T1701" i="1" s="1"/>
  <c r="S1700" i="1"/>
  <c r="T1700" i="1" s="1"/>
  <c r="S1699" i="1"/>
  <c r="T1699" i="1" s="1"/>
  <c r="S1698" i="1"/>
  <c r="T1698" i="1" s="1"/>
  <c r="S1697" i="1"/>
  <c r="T1697" i="1" s="1"/>
  <c r="S1696" i="1"/>
  <c r="S1695" i="1"/>
  <c r="T1695" i="1" s="1"/>
  <c r="S1694" i="1"/>
  <c r="T1694" i="1" s="1"/>
  <c r="S1693" i="1"/>
  <c r="T1693" i="1" s="1"/>
  <c r="S1692" i="1"/>
  <c r="S1691" i="1"/>
  <c r="T1691" i="1" s="1"/>
  <c r="S1690" i="1"/>
  <c r="T1690" i="1" s="1"/>
  <c r="S1689" i="1"/>
  <c r="T1689" i="1" s="1"/>
  <c r="S1688" i="1"/>
  <c r="T1688" i="1" s="1"/>
  <c r="S1687" i="1"/>
  <c r="T1687" i="1" s="1"/>
  <c r="S1686" i="1"/>
  <c r="T1686" i="1" s="1"/>
  <c r="S1685" i="1"/>
  <c r="T1685" i="1" s="1"/>
  <c r="S1684" i="1"/>
  <c r="T1684" i="1" s="1"/>
  <c r="S1683" i="1"/>
  <c r="T1683" i="1" s="1"/>
  <c r="S1682" i="1"/>
  <c r="T1682" i="1" s="1"/>
  <c r="S1681" i="1"/>
  <c r="T1681" i="1" s="1"/>
  <c r="S1680" i="1"/>
  <c r="T1680" i="1" s="1"/>
  <c r="S1679" i="1"/>
  <c r="T1679" i="1" s="1"/>
  <c r="S1678" i="1"/>
  <c r="T1678" i="1" s="1"/>
  <c r="S1677" i="1"/>
  <c r="T1677" i="1" s="1"/>
  <c r="S1676" i="1"/>
  <c r="T1676" i="1" s="1"/>
  <c r="S1675" i="1"/>
  <c r="T1675" i="1" s="1"/>
  <c r="S1674" i="1"/>
  <c r="S1673" i="1"/>
  <c r="T1673" i="1" s="1"/>
  <c r="S1672" i="1"/>
  <c r="S1671" i="1"/>
  <c r="T1671" i="1" s="1"/>
  <c r="S1670" i="1"/>
  <c r="S1669" i="1"/>
  <c r="T1669" i="1" s="1"/>
  <c r="S1668" i="1"/>
  <c r="S1667" i="1"/>
  <c r="T1667" i="1" s="1"/>
  <c r="S1666" i="1"/>
  <c r="T1666" i="1" s="1"/>
  <c r="S1665" i="1"/>
  <c r="T1665" i="1" s="1"/>
  <c r="S1664" i="1"/>
  <c r="T1664" i="1" s="1"/>
  <c r="S1663" i="1"/>
  <c r="T1663" i="1" s="1"/>
  <c r="S1662" i="1"/>
  <c r="S1661" i="1"/>
  <c r="T1661" i="1" s="1"/>
  <c r="S1660" i="1"/>
  <c r="S1659" i="1"/>
  <c r="T1659" i="1" s="1"/>
  <c r="S1658" i="1"/>
  <c r="S1657" i="1"/>
  <c r="T1657" i="1" s="1"/>
  <c r="S1656" i="1"/>
  <c r="S1655" i="1"/>
  <c r="T1655" i="1" s="1"/>
  <c r="S1654" i="1"/>
  <c r="S1653" i="1"/>
  <c r="T1653" i="1" s="1"/>
  <c r="S1652" i="1"/>
  <c r="S1651" i="1"/>
  <c r="T1651" i="1" s="1"/>
  <c r="S1650" i="1"/>
  <c r="S1649" i="1"/>
  <c r="T1649" i="1" s="1"/>
  <c r="S1648" i="1"/>
  <c r="S1647" i="1"/>
  <c r="T1647" i="1" s="1"/>
  <c r="S1646" i="1"/>
  <c r="S1645" i="1"/>
  <c r="T1645" i="1" s="1"/>
  <c r="S1644" i="1"/>
  <c r="S1643" i="1"/>
  <c r="T1643" i="1" s="1"/>
  <c r="S1642" i="1"/>
  <c r="T1642" i="1" s="1"/>
  <c r="S1641" i="1"/>
  <c r="T1641" i="1" s="1"/>
  <c r="S1640" i="1"/>
  <c r="S1639" i="1"/>
  <c r="T1639" i="1" s="1"/>
  <c r="S1638" i="1"/>
  <c r="T1638" i="1" s="1"/>
  <c r="S1637" i="1"/>
  <c r="T1637" i="1" s="1"/>
  <c r="S1636" i="1"/>
  <c r="S1635" i="1"/>
  <c r="T1635" i="1" s="1"/>
  <c r="S1634" i="1"/>
  <c r="T1634" i="1" s="1"/>
  <c r="S1633" i="1"/>
  <c r="T1633" i="1" s="1"/>
  <c r="S1632" i="1"/>
  <c r="S1631" i="1"/>
  <c r="T1631" i="1" s="1"/>
  <c r="S1630" i="1"/>
  <c r="S1629" i="1"/>
  <c r="T1629" i="1" s="1"/>
  <c r="S1628" i="1"/>
  <c r="T1628" i="1" s="1"/>
  <c r="S1627" i="1"/>
  <c r="T1627" i="1" s="1"/>
  <c r="S1626" i="1"/>
  <c r="T1626" i="1" s="1"/>
  <c r="S1625" i="1"/>
  <c r="T1625" i="1" s="1"/>
  <c r="S1624" i="1"/>
  <c r="T1624" i="1" s="1"/>
  <c r="S1623" i="1"/>
  <c r="T1623" i="1" s="1"/>
  <c r="S1100" i="1"/>
  <c r="T1100" i="1" s="1"/>
  <c r="S1099" i="1"/>
  <c r="T1099" i="1" s="1"/>
  <c r="S1113" i="1"/>
  <c r="T1113" i="1" s="1"/>
  <c r="S1112" i="1"/>
  <c r="S1098" i="1"/>
  <c r="T1098" i="1" s="1"/>
  <c r="S1097" i="1"/>
  <c r="T1097" i="1" s="1"/>
  <c r="S1096" i="1"/>
  <c r="T1096" i="1" s="1"/>
  <c r="S1095" i="1"/>
  <c r="T1095" i="1" s="1"/>
  <c r="S1111" i="1"/>
  <c r="T1111" i="1" s="1"/>
  <c r="S1094" i="1"/>
  <c r="S1093" i="1"/>
  <c r="T1093" i="1" s="1"/>
  <c r="S1092" i="1"/>
  <c r="T1092" i="1" s="1"/>
  <c r="S1091" i="1"/>
  <c r="T1091" i="1" s="1"/>
  <c r="S1090" i="1"/>
  <c r="T1090" i="1" s="1"/>
  <c r="S1089" i="1"/>
  <c r="T1089" i="1" s="1"/>
  <c r="S1088" i="1"/>
  <c r="S1087" i="1"/>
  <c r="T1087" i="1" s="1"/>
  <c r="S1110" i="1"/>
  <c r="S1086" i="1"/>
  <c r="T1086" i="1" s="1"/>
  <c r="S1085" i="1"/>
  <c r="T1085" i="1" s="1"/>
  <c r="S1109" i="1"/>
  <c r="T1109" i="1" s="1"/>
  <c r="S1108" i="1"/>
  <c r="S1107" i="1"/>
  <c r="T1107" i="1" s="1"/>
  <c r="S1106" i="1"/>
  <c r="T1106" i="1" s="1"/>
  <c r="S1105" i="1"/>
  <c r="T1105" i="1" s="1"/>
  <c r="S1084" i="1"/>
  <c r="T1084" i="1" s="1"/>
  <c r="S1104" i="1"/>
  <c r="T1104" i="1" s="1"/>
  <c r="S1103" i="1"/>
  <c r="T1103" i="1" s="1"/>
  <c r="S1102" i="1"/>
  <c r="T1102" i="1" s="1"/>
  <c r="S1083" i="1"/>
  <c r="S1082" i="1"/>
  <c r="T1082" i="1" s="1"/>
  <c r="S1081" i="1"/>
  <c r="T1081" i="1" s="1"/>
  <c r="S1080" i="1"/>
  <c r="T1080" i="1" s="1"/>
  <c r="S1101" i="1"/>
  <c r="T1101" i="1" s="1"/>
  <c r="S822" i="1"/>
  <c r="T822" i="1" s="1"/>
  <c r="S827" i="1"/>
  <c r="S826" i="1"/>
  <c r="T826" i="1" s="1"/>
  <c r="S821" i="1"/>
  <c r="T821" i="1" s="1"/>
  <c r="S820" i="1"/>
  <c r="T820" i="1" s="1"/>
  <c r="S819" i="1"/>
  <c r="T819" i="1" s="1"/>
  <c r="S825" i="1"/>
  <c r="T825" i="1" s="1"/>
  <c r="S818" i="1"/>
  <c r="T818" i="1" s="1"/>
  <c r="S817" i="1"/>
  <c r="T817" i="1" s="1"/>
  <c r="S816" i="1"/>
  <c r="T816" i="1" s="1"/>
  <c r="S824" i="1"/>
  <c r="T824" i="1" s="1"/>
  <c r="S823" i="1"/>
  <c r="T823" i="1" s="1"/>
  <c r="S1549" i="1"/>
  <c r="S1542" i="1"/>
  <c r="T1542" i="1" s="1"/>
  <c r="S1541" i="1"/>
  <c r="S1540" i="1"/>
  <c r="T1540" i="1" s="1"/>
  <c r="S1548" i="1"/>
  <c r="S1539" i="1"/>
  <c r="T1539" i="1" s="1"/>
  <c r="S1538" i="1"/>
  <c r="S1547" i="1"/>
  <c r="T1547" i="1" s="1"/>
  <c r="S1537" i="1"/>
  <c r="S1536" i="1"/>
  <c r="T1536" i="1" s="1"/>
  <c r="S1546" i="1"/>
  <c r="T1546" i="1" s="1"/>
  <c r="S1535" i="1"/>
  <c r="T1535" i="1" s="1"/>
  <c r="S1534" i="1"/>
  <c r="T1534" i="1" s="1"/>
  <c r="S1533" i="1"/>
  <c r="T1533" i="1" s="1"/>
  <c r="S1532" i="1"/>
  <c r="S1531" i="1"/>
  <c r="T1531" i="1" s="1"/>
  <c r="S1545" i="1"/>
  <c r="T1545" i="1" s="1"/>
  <c r="S1544" i="1"/>
  <c r="T1544" i="1" s="1"/>
  <c r="S1530" i="1"/>
  <c r="T1530" i="1" s="1"/>
  <c r="S1529" i="1"/>
  <c r="T1529" i="1" s="1"/>
  <c r="S1528" i="1"/>
  <c r="S1527" i="1"/>
  <c r="T1527" i="1" s="1"/>
  <c r="S1543" i="1"/>
  <c r="T1543" i="1" s="1"/>
  <c r="S1526" i="1"/>
  <c r="T1526" i="1" s="1"/>
  <c r="S849" i="1"/>
  <c r="S848" i="1"/>
  <c r="T848" i="1" s="1"/>
  <c r="S847" i="1"/>
  <c r="S846" i="1"/>
  <c r="T846" i="1" s="1"/>
  <c r="S845" i="1"/>
  <c r="S844" i="1"/>
  <c r="T844" i="1" s="1"/>
  <c r="S843" i="1"/>
  <c r="T843" i="1" s="1"/>
  <c r="S842" i="1"/>
  <c r="T842" i="1" s="1"/>
  <c r="S831" i="1"/>
  <c r="S841" i="1"/>
  <c r="T841" i="1" s="1"/>
  <c r="S840" i="1"/>
  <c r="T840" i="1" s="1"/>
  <c r="S839" i="1"/>
  <c r="T839" i="1" s="1"/>
  <c r="S838" i="1"/>
  <c r="S837" i="1"/>
  <c r="T837" i="1" s="1"/>
  <c r="S830" i="1"/>
  <c r="T830" i="1" s="1"/>
  <c r="S836" i="1"/>
  <c r="T836" i="1" s="1"/>
  <c r="S835" i="1"/>
  <c r="S834" i="1"/>
  <c r="T834" i="1" s="1"/>
  <c r="S833" i="1"/>
  <c r="S829" i="1"/>
  <c r="T829" i="1" s="1"/>
  <c r="S832" i="1"/>
  <c r="T832" i="1" s="1"/>
  <c r="S649" i="1"/>
  <c r="T649" i="1" s="1"/>
  <c r="S648" i="1"/>
  <c r="T648" i="1" s="1"/>
  <c r="S634" i="1"/>
  <c r="S633" i="1"/>
  <c r="T633" i="1" s="1"/>
  <c r="S647" i="1"/>
  <c r="T647" i="1" s="1"/>
  <c r="S632" i="1"/>
  <c r="T632" i="1" s="1"/>
  <c r="S646" i="1"/>
  <c r="T646" i="1" s="1"/>
  <c r="S631" i="1"/>
  <c r="T631" i="1" s="1"/>
  <c r="S645" i="1"/>
  <c r="S630" i="1"/>
  <c r="T630" i="1" s="1"/>
  <c r="S644" i="1"/>
  <c r="T644" i="1" s="1"/>
  <c r="S629" i="1"/>
  <c r="T629" i="1" s="1"/>
  <c r="S643" i="1"/>
  <c r="T643" i="1" s="1"/>
  <c r="S642" i="1"/>
  <c r="T642" i="1" s="1"/>
  <c r="S628" i="1"/>
  <c r="S641" i="1"/>
  <c r="T641" i="1" s="1"/>
  <c r="S640" i="1"/>
  <c r="S639" i="1"/>
  <c r="T639" i="1" s="1"/>
  <c r="S627" i="1"/>
  <c r="S638" i="1"/>
  <c r="T638" i="1" s="1"/>
  <c r="S626" i="1"/>
  <c r="S625" i="1"/>
  <c r="T625" i="1" s="1"/>
  <c r="S624" i="1"/>
  <c r="S623" i="1"/>
  <c r="T623" i="1" s="1"/>
  <c r="S622" i="1"/>
  <c r="T622" i="1" s="1"/>
  <c r="S621" i="1"/>
  <c r="T621" i="1" s="1"/>
  <c r="S620" i="1"/>
  <c r="S619" i="1"/>
  <c r="T619" i="1" s="1"/>
  <c r="S618" i="1"/>
  <c r="S617" i="1"/>
  <c r="T617" i="1" s="1"/>
  <c r="S616" i="1"/>
  <c r="T616" i="1" s="1"/>
  <c r="S615" i="1"/>
  <c r="T615" i="1" s="1"/>
  <c r="S614" i="1"/>
  <c r="T614" i="1" s="1"/>
  <c r="S613" i="1"/>
  <c r="T613" i="1" s="1"/>
  <c r="S612" i="1"/>
  <c r="T612" i="1" s="1"/>
  <c r="S637" i="1"/>
  <c r="T637" i="1" s="1"/>
  <c r="S636" i="1"/>
  <c r="S611" i="1"/>
  <c r="T611" i="1" s="1"/>
  <c r="S635" i="1"/>
  <c r="T635" i="1" s="1"/>
  <c r="S235" i="1"/>
  <c r="T235" i="1" s="1"/>
  <c r="S234" i="1"/>
  <c r="S233" i="1"/>
  <c r="T233" i="1" s="1"/>
  <c r="S232" i="1"/>
  <c r="T232" i="1" s="1"/>
  <c r="S231" i="1"/>
  <c r="T231" i="1" s="1"/>
  <c r="S230" i="1"/>
  <c r="S229" i="1"/>
  <c r="T229" i="1" s="1"/>
  <c r="S228" i="1"/>
  <c r="T228" i="1" s="1"/>
  <c r="S227" i="1"/>
  <c r="T227" i="1" s="1"/>
  <c r="S226" i="1"/>
  <c r="S225" i="1"/>
  <c r="T225" i="1" s="1"/>
  <c r="S561" i="1"/>
  <c r="T561" i="1" s="1"/>
  <c r="S609" i="1"/>
  <c r="T609" i="1" s="1"/>
  <c r="S608" i="1"/>
  <c r="T608" i="1" s="1"/>
  <c r="S560" i="1"/>
  <c r="S559" i="1"/>
  <c r="T559" i="1" s="1"/>
  <c r="S607" i="1"/>
  <c r="S606" i="1"/>
  <c r="T606" i="1" s="1"/>
  <c r="S558" i="1"/>
  <c r="T558" i="1" s="1"/>
  <c r="S605" i="1"/>
  <c r="T605" i="1" s="1"/>
  <c r="S604" i="1"/>
  <c r="S557" i="1"/>
  <c r="T557" i="1" s="1"/>
  <c r="S603" i="1"/>
  <c r="T603" i="1" s="1"/>
  <c r="S556" i="1"/>
  <c r="T556" i="1" s="1"/>
  <c r="S555" i="1"/>
  <c r="T555" i="1" s="1"/>
  <c r="S602" i="1"/>
  <c r="T602" i="1" s="1"/>
  <c r="S601" i="1"/>
  <c r="T601" i="1" s="1"/>
  <c r="S600" i="1"/>
  <c r="T600" i="1" s="1"/>
  <c r="S599" i="1"/>
  <c r="S554" i="1"/>
  <c r="T554" i="1" s="1"/>
  <c r="S553" i="1"/>
  <c r="S598" i="1"/>
  <c r="T598" i="1" s="1"/>
  <c r="S552" i="1"/>
  <c r="T552" i="1" s="1"/>
  <c r="S551" i="1"/>
  <c r="T551" i="1" s="1"/>
  <c r="S597" i="1"/>
  <c r="T597" i="1" s="1"/>
  <c r="S596" i="1"/>
  <c r="T596" i="1" s="1"/>
  <c r="S595" i="1"/>
  <c r="S550" i="1"/>
  <c r="T550" i="1" s="1"/>
  <c r="S594" i="1"/>
  <c r="S593" i="1"/>
  <c r="T593" i="1" s="1"/>
  <c r="S549" i="1"/>
  <c r="T549" i="1" s="1"/>
  <c r="S548" i="1"/>
  <c r="T548" i="1" s="1"/>
  <c r="S547" i="1"/>
  <c r="S592" i="1"/>
  <c r="T592" i="1" s="1"/>
  <c r="S591" i="1"/>
  <c r="T591" i="1" s="1"/>
  <c r="S546" i="1"/>
  <c r="T546" i="1" s="1"/>
  <c r="S590" i="1"/>
  <c r="S589" i="1"/>
  <c r="T589" i="1" s="1"/>
  <c r="S545" i="1"/>
  <c r="S588" i="1"/>
  <c r="T588" i="1" s="1"/>
  <c r="S587" i="1"/>
  <c r="S586" i="1"/>
  <c r="T586" i="1" s="1"/>
  <c r="S585" i="1"/>
  <c r="S544" i="1"/>
  <c r="T544" i="1" s="1"/>
  <c r="S543" i="1"/>
  <c r="T543" i="1" s="1"/>
  <c r="S542" i="1"/>
  <c r="T542" i="1" s="1"/>
  <c r="S541" i="1"/>
  <c r="T541" i="1" s="1"/>
  <c r="S584" i="1"/>
  <c r="T584" i="1" s="1"/>
  <c r="S583" i="1"/>
  <c r="T583" i="1" s="1"/>
  <c r="S582" i="1"/>
  <c r="T582" i="1" s="1"/>
  <c r="S581" i="1"/>
  <c r="T581" i="1" s="1"/>
  <c r="S580" i="1"/>
  <c r="T580" i="1" s="1"/>
  <c r="S579" i="1"/>
  <c r="T579" i="1" s="1"/>
  <c r="S578" i="1"/>
  <c r="T578" i="1" s="1"/>
  <c r="S577" i="1"/>
  <c r="S576" i="1"/>
  <c r="T576" i="1" s="1"/>
  <c r="S575" i="1"/>
  <c r="S574" i="1"/>
  <c r="T574" i="1" s="1"/>
  <c r="S573" i="1"/>
  <c r="T573" i="1" s="1"/>
  <c r="S540" i="1"/>
  <c r="T540" i="1" s="1"/>
  <c r="S539" i="1"/>
  <c r="T539" i="1" s="1"/>
  <c r="S572" i="1"/>
  <c r="T572" i="1" s="1"/>
  <c r="S571" i="1"/>
  <c r="S538" i="1"/>
  <c r="T538" i="1" s="1"/>
  <c r="S537" i="1"/>
  <c r="T537" i="1" s="1"/>
  <c r="S570" i="1"/>
  <c r="T570" i="1" s="1"/>
  <c r="S569" i="1"/>
  <c r="T569" i="1" s="1"/>
  <c r="S568" i="1"/>
  <c r="T568" i="1" s="1"/>
  <c r="S567" i="1"/>
  <c r="S536" i="1"/>
  <c r="T536" i="1" s="1"/>
  <c r="S535" i="1"/>
  <c r="S534" i="1"/>
  <c r="T534" i="1" s="1"/>
  <c r="S533" i="1"/>
  <c r="S532" i="1"/>
  <c r="T532" i="1" s="1"/>
  <c r="S566" i="1"/>
  <c r="S565" i="1"/>
  <c r="T565" i="1" s="1"/>
  <c r="S531" i="1"/>
  <c r="S530" i="1"/>
  <c r="T530" i="1" s="1"/>
  <c r="S564" i="1"/>
  <c r="T564" i="1" s="1"/>
  <c r="S563" i="1"/>
  <c r="T563" i="1" s="1"/>
  <c r="S529" i="1"/>
  <c r="S528" i="1"/>
  <c r="T528" i="1" s="1"/>
  <c r="S562" i="1"/>
  <c r="S369" i="1"/>
  <c r="T369" i="1" s="1"/>
  <c r="S368" i="1"/>
  <c r="T368" i="1" s="1"/>
  <c r="S367" i="1"/>
  <c r="T367" i="1" s="1"/>
  <c r="S366" i="1"/>
  <c r="T366" i="1" s="1"/>
  <c r="S365" i="1"/>
  <c r="T365" i="1" s="1"/>
  <c r="S364" i="1"/>
  <c r="S363" i="1"/>
  <c r="T363" i="1" s="1"/>
  <c r="S362" i="1"/>
  <c r="T362" i="1" s="1"/>
  <c r="S361" i="1"/>
  <c r="T361" i="1" s="1"/>
  <c r="S360" i="1"/>
  <c r="T360" i="1" s="1"/>
  <c r="S359" i="1"/>
  <c r="T359" i="1" s="1"/>
  <c r="S358" i="1"/>
  <c r="T358" i="1" s="1"/>
  <c r="S357" i="1"/>
  <c r="T357" i="1" s="1"/>
  <c r="S356" i="1"/>
  <c r="T356" i="1" s="1"/>
  <c r="S355" i="1"/>
  <c r="T355" i="1" s="1"/>
  <c r="S354" i="1"/>
  <c r="S526" i="1"/>
  <c r="S460" i="1"/>
  <c r="T460" i="1" s="1"/>
  <c r="S525" i="1"/>
  <c r="S459" i="1"/>
  <c r="T459" i="1" s="1"/>
  <c r="S524" i="1"/>
  <c r="S523" i="1"/>
  <c r="T523" i="1" s="1"/>
  <c r="S458" i="1"/>
  <c r="T458" i="1" s="1"/>
  <c r="S457" i="1"/>
  <c r="T457" i="1" s="1"/>
  <c r="S456" i="1"/>
  <c r="T456" i="1" s="1"/>
  <c r="S522" i="1"/>
  <c r="T522" i="1" s="1"/>
  <c r="S521" i="1"/>
  <c r="T521" i="1" s="1"/>
  <c r="S520" i="1"/>
  <c r="T520" i="1" s="1"/>
  <c r="S519" i="1"/>
  <c r="T519" i="1" s="1"/>
  <c r="S455" i="1"/>
  <c r="T455" i="1" s="1"/>
  <c r="S518" i="1"/>
  <c r="T518" i="1" s="1"/>
  <c r="S454" i="1"/>
  <c r="T454" i="1" s="1"/>
  <c r="S517" i="1"/>
  <c r="S516" i="1"/>
  <c r="T516" i="1" s="1"/>
  <c r="S453" i="1"/>
  <c r="S515" i="1"/>
  <c r="T515" i="1" s="1"/>
  <c r="S452" i="1"/>
  <c r="T452" i="1" s="1"/>
  <c r="S451" i="1"/>
  <c r="T451" i="1" s="1"/>
  <c r="S514" i="1"/>
  <c r="T514" i="1" s="1"/>
  <c r="S450" i="1"/>
  <c r="T450" i="1" s="1"/>
  <c r="S513" i="1"/>
  <c r="S512" i="1"/>
  <c r="T512" i="1" s="1"/>
  <c r="S511" i="1"/>
  <c r="T511" i="1" s="1"/>
  <c r="S449" i="1"/>
  <c r="T449" i="1" s="1"/>
  <c r="S510" i="1"/>
  <c r="T510" i="1" s="1"/>
  <c r="S509" i="1"/>
  <c r="T509" i="1" s="1"/>
  <c r="S508" i="1"/>
  <c r="S448" i="1"/>
  <c r="T448" i="1" s="1"/>
  <c r="S507" i="1"/>
  <c r="S506" i="1"/>
  <c r="T506" i="1" s="1"/>
  <c r="S505" i="1"/>
  <c r="S504" i="1"/>
  <c r="T504" i="1" s="1"/>
  <c r="S503" i="1"/>
  <c r="S502" i="1"/>
  <c r="T502" i="1" s="1"/>
  <c r="S501" i="1"/>
  <c r="S447" i="1"/>
  <c r="T447" i="1" s="1"/>
  <c r="S500" i="1"/>
  <c r="T500" i="1" s="1"/>
  <c r="S446" i="1"/>
  <c r="T446" i="1" s="1"/>
  <c r="S499" i="1"/>
  <c r="S445" i="1"/>
  <c r="T445" i="1" s="1"/>
  <c r="S498" i="1"/>
  <c r="S497" i="1"/>
  <c r="T497" i="1" s="1"/>
  <c r="S496" i="1"/>
  <c r="S495" i="1"/>
  <c r="T495" i="1" s="1"/>
  <c r="S494" i="1"/>
  <c r="T494" i="1" s="1"/>
  <c r="S493" i="1"/>
  <c r="T493" i="1" s="1"/>
  <c r="S492" i="1"/>
  <c r="S444" i="1"/>
  <c r="T444" i="1" s="1"/>
  <c r="S443" i="1"/>
  <c r="S491" i="1"/>
  <c r="T491" i="1" s="1"/>
  <c r="S490" i="1"/>
  <c r="S442" i="1"/>
  <c r="T442" i="1" s="1"/>
  <c r="S489" i="1"/>
  <c r="T489" i="1" s="1"/>
  <c r="S441" i="1"/>
  <c r="T441" i="1" s="1"/>
  <c r="S440" i="1"/>
  <c r="T440" i="1" s="1"/>
  <c r="S488" i="1"/>
  <c r="T488" i="1" s="1"/>
  <c r="S487" i="1"/>
  <c r="S486" i="1"/>
  <c r="T486" i="1" s="1"/>
  <c r="S439" i="1"/>
  <c r="T439" i="1" s="1"/>
  <c r="S485" i="1"/>
  <c r="T485" i="1" s="1"/>
  <c r="S438" i="1"/>
  <c r="T438" i="1" s="1"/>
  <c r="S484" i="1"/>
  <c r="T484" i="1" s="1"/>
  <c r="S483" i="1"/>
  <c r="T483" i="1" s="1"/>
  <c r="S437" i="1"/>
  <c r="T437" i="1" s="1"/>
  <c r="S482" i="1"/>
  <c r="T482" i="1" s="1"/>
  <c r="S481" i="1"/>
  <c r="T481" i="1" s="1"/>
  <c r="S436" i="1"/>
  <c r="S435" i="1"/>
  <c r="T435" i="1" s="1"/>
  <c r="S434" i="1"/>
  <c r="S480" i="1"/>
  <c r="T480" i="1" s="1"/>
  <c r="S479" i="1"/>
  <c r="T479" i="1" s="1"/>
  <c r="S478" i="1"/>
  <c r="T478" i="1" s="1"/>
  <c r="S477" i="1"/>
  <c r="T477" i="1" s="1"/>
  <c r="S433" i="1"/>
  <c r="T433" i="1" s="1"/>
  <c r="S476" i="1"/>
  <c r="S432" i="1"/>
  <c r="T432" i="1" s="1"/>
  <c r="S475" i="1"/>
  <c r="S474" i="1"/>
  <c r="T474" i="1" s="1"/>
  <c r="S473" i="1"/>
  <c r="T473" i="1" s="1"/>
  <c r="S472" i="1"/>
  <c r="T472" i="1" s="1"/>
  <c r="S431" i="1"/>
  <c r="S430" i="1"/>
  <c r="T430" i="1" s="1"/>
  <c r="S471" i="1"/>
  <c r="T471" i="1" s="1"/>
  <c r="S470" i="1"/>
  <c r="T470" i="1" s="1"/>
  <c r="S469" i="1"/>
  <c r="T469" i="1" s="1"/>
  <c r="S468" i="1"/>
  <c r="T468" i="1" s="1"/>
  <c r="S467" i="1"/>
  <c r="T467" i="1" s="1"/>
  <c r="S429" i="1"/>
  <c r="T429" i="1" s="1"/>
  <c r="S428" i="1"/>
  <c r="T428" i="1" s="1"/>
  <c r="S466" i="1"/>
  <c r="T466" i="1" s="1"/>
  <c r="S427" i="1"/>
  <c r="T427" i="1" s="1"/>
  <c r="S465" i="1"/>
  <c r="T465" i="1" s="1"/>
  <c r="S464" i="1"/>
  <c r="S463" i="1"/>
  <c r="T463" i="1" s="1"/>
  <c r="S462" i="1"/>
  <c r="S426" i="1"/>
  <c r="T426" i="1" s="1"/>
  <c r="S425" i="1"/>
  <c r="T425" i="1" s="1"/>
  <c r="S461" i="1"/>
  <c r="T461" i="1" s="1"/>
  <c r="S223" i="1"/>
  <c r="S222" i="1"/>
  <c r="T222" i="1" s="1"/>
  <c r="S219" i="1"/>
  <c r="S218" i="1"/>
  <c r="T218" i="1" s="1"/>
  <c r="S217" i="1"/>
  <c r="T217" i="1" s="1"/>
  <c r="S216" i="1"/>
  <c r="T216" i="1" s="1"/>
  <c r="S215" i="1"/>
  <c r="T215" i="1" s="1"/>
  <c r="S214" i="1"/>
  <c r="T214" i="1" s="1"/>
  <c r="S221" i="1"/>
  <c r="T221" i="1" s="1"/>
  <c r="S213" i="1"/>
  <c r="T213" i="1" s="1"/>
  <c r="S212" i="1"/>
  <c r="T212" i="1" s="1"/>
  <c r="S211" i="1"/>
  <c r="T211" i="1" s="1"/>
  <c r="S210" i="1"/>
  <c r="T210" i="1" s="1"/>
  <c r="S209" i="1"/>
  <c r="T209" i="1" s="1"/>
  <c r="S208" i="1"/>
  <c r="T208" i="1" s="1"/>
  <c r="S207" i="1"/>
  <c r="T207" i="1" s="1"/>
  <c r="S206" i="1"/>
  <c r="S205" i="1"/>
  <c r="T205" i="1" s="1"/>
  <c r="S220" i="1"/>
  <c r="T220" i="1" s="1"/>
  <c r="S352" i="1"/>
  <c r="T352" i="1" s="1"/>
  <c r="S351" i="1"/>
  <c r="T351" i="1" s="1"/>
  <c r="S350" i="1"/>
  <c r="T350" i="1" s="1"/>
  <c r="S349" i="1"/>
  <c r="T349" i="1" s="1"/>
  <c r="S348" i="1"/>
  <c r="S347" i="1"/>
  <c r="T347" i="1" s="1"/>
  <c r="S346" i="1"/>
  <c r="T346" i="1" s="1"/>
  <c r="S345" i="1"/>
  <c r="T345" i="1" s="1"/>
  <c r="S344" i="1"/>
  <c r="T344" i="1" s="1"/>
  <c r="S343" i="1"/>
  <c r="T343" i="1" s="1"/>
  <c r="S342" i="1"/>
  <c r="T342" i="1" s="1"/>
  <c r="S341" i="1"/>
  <c r="T341" i="1" s="1"/>
  <c r="S340" i="1"/>
  <c r="S339" i="1"/>
  <c r="T339" i="1" s="1"/>
  <c r="S338" i="1"/>
  <c r="T338" i="1" s="1"/>
  <c r="S337" i="1"/>
  <c r="T337" i="1" s="1"/>
  <c r="S336" i="1"/>
  <c r="T336" i="1" s="1"/>
  <c r="S335" i="1"/>
  <c r="T335" i="1" s="1"/>
  <c r="S334" i="1"/>
  <c r="S333" i="1"/>
  <c r="T333" i="1" s="1"/>
  <c r="S332" i="1"/>
  <c r="S331" i="1"/>
  <c r="T331" i="1" s="1"/>
  <c r="S330" i="1"/>
  <c r="T330" i="1" s="1"/>
  <c r="S329" i="1"/>
  <c r="T329" i="1" s="1"/>
  <c r="S328" i="1"/>
  <c r="T328" i="1" s="1"/>
  <c r="S327" i="1"/>
  <c r="T327" i="1" s="1"/>
  <c r="S326" i="1"/>
  <c r="S325" i="1"/>
  <c r="T325" i="1" s="1"/>
  <c r="S324" i="1"/>
  <c r="S323" i="1"/>
  <c r="T323" i="1" s="1"/>
  <c r="S322" i="1"/>
  <c r="S321" i="1"/>
  <c r="T321" i="1" s="1"/>
  <c r="S320" i="1"/>
  <c r="T320" i="1" s="1"/>
  <c r="S319" i="1"/>
  <c r="T319" i="1" s="1"/>
  <c r="S318" i="1"/>
  <c r="S317" i="1"/>
  <c r="T317" i="1" s="1"/>
  <c r="S316" i="1"/>
  <c r="S315" i="1"/>
  <c r="T315" i="1" s="1"/>
  <c r="S314" i="1"/>
  <c r="S313" i="1"/>
  <c r="T313" i="1" s="1"/>
  <c r="S312" i="1"/>
  <c r="S311" i="1"/>
  <c r="T311" i="1" s="1"/>
  <c r="S310" i="1"/>
  <c r="S309" i="1"/>
  <c r="T309" i="1" s="1"/>
  <c r="S308" i="1"/>
  <c r="T308" i="1" s="1"/>
  <c r="S307" i="1"/>
  <c r="T307" i="1" s="1"/>
  <c r="S306" i="1"/>
  <c r="S305" i="1"/>
  <c r="T305" i="1" s="1"/>
  <c r="S304" i="1"/>
  <c r="T304" i="1" s="1"/>
  <c r="S303" i="1"/>
  <c r="T303" i="1" s="1"/>
  <c r="S302" i="1"/>
  <c r="T302" i="1" s="1"/>
  <c r="S301" i="1"/>
  <c r="T301" i="1" s="1"/>
  <c r="S300" i="1"/>
  <c r="S299" i="1"/>
  <c r="T299" i="1" s="1"/>
  <c r="S298" i="1"/>
  <c r="S297" i="1"/>
  <c r="T297" i="1" s="1"/>
  <c r="S296" i="1"/>
  <c r="T296" i="1" s="1"/>
  <c r="S295" i="1"/>
  <c r="T295" i="1" s="1"/>
  <c r="S294" i="1"/>
  <c r="T294" i="1" s="1"/>
  <c r="S293" i="1"/>
  <c r="T293" i="1" s="1"/>
  <c r="S292" i="1"/>
  <c r="S291" i="1"/>
  <c r="T291" i="1" s="1"/>
  <c r="S290" i="1"/>
  <c r="T290" i="1" s="1"/>
  <c r="S289" i="1"/>
  <c r="T289" i="1" s="1"/>
  <c r="S288" i="1"/>
  <c r="S287" i="1"/>
  <c r="T287" i="1" s="1"/>
  <c r="S286" i="1"/>
  <c r="T286" i="1" s="1"/>
  <c r="S285" i="1"/>
  <c r="T285" i="1" s="1"/>
  <c r="S284" i="1"/>
  <c r="T284" i="1" s="1"/>
  <c r="S283" i="1"/>
  <c r="T283" i="1" s="1"/>
  <c r="S282" i="1"/>
  <c r="T282" i="1" s="1"/>
  <c r="S281" i="1"/>
  <c r="T281" i="1" s="1"/>
  <c r="S280" i="1"/>
  <c r="T280" i="1" s="1"/>
  <c r="S279" i="1"/>
  <c r="T279" i="1" s="1"/>
  <c r="S278" i="1"/>
  <c r="S277" i="1"/>
  <c r="T277" i="1" s="1"/>
  <c r="S276" i="1"/>
  <c r="S275" i="1"/>
  <c r="T275" i="1" s="1"/>
  <c r="S274" i="1"/>
  <c r="T274" i="1" s="1"/>
  <c r="S273" i="1"/>
  <c r="T273" i="1" s="1"/>
  <c r="S272" i="1"/>
  <c r="T272" i="1" s="1"/>
  <c r="S423" i="1"/>
  <c r="T423" i="1" s="1"/>
  <c r="S422" i="1"/>
  <c r="T422" i="1" s="1"/>
  <c r="S421" i="1"/>
  <c r="T421" i="1" s="1"/>
  <c r="S420" i="1"/>
  <c r="S419" i="1"/>
  <c r="T419" i="1" s="1"/>
  <c r="S387" i="1"/>
  <c r="T387" i="1" s="1"/>
  <c r="S386" i="1"/>
  <c r="T386" i="1" s="1"/>
  <c r="S385" i="1"/>
  <c r="T385" i="1" s="1"/>
  <c r="S384" i="1"/>
  <c r="S383" i="1"/>
  <c r="T383" i="1" s="1"/>
  <c r="S382" i="1"/>
  <c r="S381" i="1"/>
  <c r="T381" i="1" s="1"/>
  <c r="S380" i="1"/>
  <c r="T380" i="1" s="1"/>
  <c r="S417" i="1"/>
  <c r="T417" i="1" s="1"/>
  <c r="S416" i="1"/>
  <c r="S415" i="1"/>
  <c r="T415" i="1" s="1"/>
  <c r="S414" i="1"/>
  <c r="T414" i="1" s="1"/>
  <c r="S379" i="1"/>
  <c r="T379" i="1" s="1"/>
  <c r="S413" i="1"/>
  <c r="T413" i="1" s="1"/>
  <c r="S412" i="1"/>
  <c r="T412" i="1" s="1"/>
  <c r="S411" i="1"/>
  <c r="S410" i="1"/>
  <c r="T410" i="1" s="1"/>
  <c r="S378" i="1"/>
  <c r="T378" i="1" s="1"/>
  <c r="S409" i="1"/>
  <c r="T409" i="1" s="1"/>
  <c r="S377" i="1"/>
  <c r="S376" i="1"/>
  <c r="T376" i="1" s="1"/>
  <c r="S408" i="1"/>
  <c r="S407" i="1"/>
  <c r="T407" i="1" s="1"/>
  <c r="S406" i="1"/>
  <c r="S405" i="1"/>
  <c r="T405" i="1" s="1"/>
  <c r="S404" i="1"/>
  <c r="S403" i="1"/>
  <c r="T403" i="1" s="1"/>
  <c r="S402" i="1"/>
  <c r="S375" i="1"/>
  <c r="T375" i="1" s="1"/>
  <c r="S401" i="1"/>
  <c r="T401" i="1" s="1"/>
  <c r="S400" i="1"/>
  <c r="T400" i="1" s="1"/>
  <c r="S399" i="1"/>
  <c r="S398" i="1"/>
  <c r="T398" i="1" s="1"/>
  <c r="S397" i="1"/>
  <c r="S396" i="1"/>
  <c r="T396" i="1" s="1"/>
  <c r="S395" i="1"/>
  <c r="S394" i="1"/>
  <c r="T394" i="1" s="1"/>
  <c r="S374" i="1"/>
  <c r="T374" i="1" s="1"/>
  <c r="S393" i="1"/>
  <c r="T393" i="1" s="1"/>
  <c r="S373" i="1"/>
  <c r="T373" i="1" s="1"/>
  <c r="S372" i="1"/>
  <c r="T372" i="1" s="1"/>
  <c r="S392" i="1"/>
  <c r="T392" i="1" s="1"/>
  <c r="S391" i="1"/>
  <c r="T391" i="1" s="1"/>
  <c r="S371" i="1"/>
  <c r="S390" i="1"/>
  <c r="T390" i="1" s="1"/>
  <c r="S389" i="1"/>
  <c r="S388" i="1"/>
  <c r="T388" i="1" s="1"/>
  <c r="S46" i="1"/>
  <c r="S34" i="1"/>
  <c r="T34" i="1" s="1"/>
  <c r="S33" i="1"/>
  <c r="S32" i="1"/>
  <c r="T32" i="1" s="1"/>
  <c r="S45" i="1"/>
  <c r="T45" i="1" s="1"/>
  <c r="S31" i="1"/>
  <c r="T31" i="1" s="1"/>
  <c r="S30" i="1"/>
  <c r="S44" i="1"/>
  <c r="T44" i="1" s="1"/>
  <c r="S29" i="1"/>
  <c r="T29" i="1" s="1"/>
  <c r="S43" i="1"/>
  <c r="T43" i="1" s="1"/>
  <c r="S42" i="1"/>
  <c r="T42" i="1" s="1"/>
  <c r="S41" i="1"/>
  <c r="T41" i="1" s="1"/>
  <c r="S40" i="1"/>
  <c r="S39" i="1"/>
  <c r="T39" i="1" s="1"/>
  <c r="S38" i="1"/>
  <c r="S28" i="1"/>
  <c r="T28" i="1" s="1"/>
  <c r="S37" i="1"/>
  <c r="S36" i="1"/>
  <c r="T36" i="1" s="1"/>
  <c r="S35" i="1"/>
  <c r="S27" i="1"/>
  <c r="T27" i="1" s="1"/>
  <c r="S26" i="1"/>
  <c r="T26" i="1" s="1"/>
  <c r="S942" i="1"/>
  <c r="T942" i="1" s="1"/>
  <c r="S965" i="1"/>
  <c r="T965" i="1" s="1"/>
  <c r="S941" i="1"/>
  <c r="S940" i="1"/>
  <c r="T940" i="1" s="1"/>
  <c r="S964" i="1"/>
  <c r="T964" i="1" s="1"/>
  <c r="S939" i="1"/>
  <c r="T939" i="1" s="1"/>
  <c r="S963" i="1"/>
  <c r="T963" i="1" s="1"/>
  <c r="S962" i="1"/>
  <c r="T962" i="1" s="1"/>
  <c r="S961" i="1"/>
  <c r="T961" i="1" s="1"/>
  <c r="S960" i="1"/>
  <c r="T960" i="1" s="1"/>
  <c r="S959" i="1"/>
  <c r="T959" i="1" s="1"/>
  <c r="S958" i="1"/>
  <c r="T958" i="1" s="1"/>
  <c r="S938" i="1"/>
  <c r="S957" i="1"/>
  <c r="T957" i="1" s="1"/>
  <c r="S937" i="1"/>
  <c r="S956" i="1"/>
  <c r="T956" i="1" s="1"/>
  <c r="S955" i="1"/>
  <c r="T955" i="1" s="1"/>
  <c r="S936" i="1"/>
  <c r="T936" i="1" s="1"/>
  <c r="S935" i="1"/>
  <c r="T935" i="1" s="1"/>
  <c r="S954" i="1"/>
  <c r="T954" i="1" s="1"/>
  <c r="S953" i="1"/>
  <c r="S934" i="1"/>
  <c r="T934" i="1" s="1"/>
  <c r="S952" i="1"/>
  <c r="T952" i="1" s="1"/>
  <c r="S933" i="1"/>
  <c r="T933" i="1" s="1"/>
  <c r="S932" i="1"/>
  <c r="T932" i="1" s="1"/>
  <c r="S931" i="1"/>
  <c r="T931" i="1" s="1"/>
  <c r="S951" i="1"/>
  <c r="T951" i="1" s="1"/>
  <c r="S950" i="1"/>
  <c r="T950" i="1" s="1"/>
  <c r="S930" i="1"/>
  <c r="S949" i="1"/>
  <c r="T949" i="1" s="1"/>
  <c r="S929" i="1"/>
  <c r="S928" i="1"/>
  <c r="T928" i="1" s="1"/>
  <c r="S948" i="1"/>
  <c r="T948" i="1" s="1"/>
  <c r="S947" i="1"/>
  <c r="T947" i="1" s="1"/>
  <c r="S946" i="1"/>
  <c r="T946" i="1" s="1"/>
  <c r="S945" i="1"/>
  <c r="T945" i="1" s="1"/>
  <c r="S927" i="1"/>
  <c r="S944" i="1"/>
  <c r="T944" i="1" s="1"/>
  <c r="S926" i="1"/>
  <c r="T926" i="1" s="1"/>
  <c r="S925" i="1"/>
  <c r="T925" i="1" s="1"/>
  <c r="S943" i="1"/>
  <c r="T943" i="1" s="1"/>
  <c r="S73" i="1"/>
  <c r="T73" i="1" s="1"/>
  <c r="S72" i="1"/>
  <c r="T72" i="1" s="1"/>
  <c r="S71" i="1"/>
  <c r="T71" i="1" s="1"/>
  <c r="S70" i="1"/>
  <c r="S164" i="1"/>
  <c r="T164" i="1" s="1"/>
  <c r="S163" i="1"/>
  <c r="T163" i="1" s="1"/>
  <c r="S162" i="1"/>
  <c r="T162" i="1" s="1"/>
  <c r="S161" i="1"/>
  <c r="S160" i="1"/>
  <c r="T160" i="1" s="1"/>
  <c r="S159" i="1"/>
  <c r="T159" i="1" s="1"/>
  <c r="S158" i="1"/>
  <c r="T158" i="1" s="1"/>
  <c r="S157" i="1"/>
  <c r="T157" i="1" s="1"/>
  <c r="S156" i="1"/>
  <c r="T156" i="1" s="1"/>
  <c r="S69" i="1"/>
  <c r="S155" i="1"/>
  <c r="T155" i="1" s="1"/>
  <c r="S154" i="1"/>
  <c r="T154" i="1" s="1"/>
  <c r="S153" i="1"/>
  <c r="T153" i="1" s="1"/>
  <c r="S68" i="1"/>
  <c r="S152" i="1"/>
  <c r="T152" i="1" s="1"/>
  <c r="S151" i="1"/>
  <c r="S150" i="1"/>
  <c r="T150" i="1" s="1"/>
  <c r="S149" i="1"/>
  <c r="T149" i="1" s="1"/>
  <c r="S148" i="1"/>
  <c r="T148" i="1" s="1"/>
  <c r="S67" i="1"/>
  <c r="S147" i="1"/>
  <c r="T147" i="1" s="1"/>
  <c r="S66" i="1"/>
  <c r="S146" i="1"/>
  <c r="T146" i="1" s="1"/>
  <c r="S145" i="1"/>
  <c r="T145" i="1" s="1"/>
  <c r="S144" i="1"/>
  <c r="T144" i="1" s="1"/>
  <c r="S143" i="1"/>
  <c r="S142" i="1"/>
  <c r="T142" i="1" s="1"/>
  <c r="S141" i="1"/>
  <c r="T141" i="1" s="1"/>
  <c r="S65" i="1"/>
  <c r="T65" i="1" s="1"/>
  <c r="S140" i="1"/>
  <c r="S139" i="1"/>
  <c r="T139" i="1" s="1"/>
  <c r="S138" i="1"/>
  <c r="T138" i="1" s="1"/>
  <c r="S137" i="1"/>
  <c r="T137" i="1" s="1"/>
  <c r="S136" i="1"/>
  <c r="S135" i="1"/>
  <c r="T135" i="1" s="1"/>
  <c r="S64" i="1"/>
  <c r="T64" i="1" s="1"/>
  <c r="S63" i="1"/>
  <c r="T63" i="1" s="1"/>
  <c r="S134" i="1"/>
  <c r="T134" i="1" s="1"/>
  <c r="S62" i="1"/>
  <c r="T62" i="1" s="1"/>
  <c r="S61" i="1"/>
  <c r="T61" i="1" s="1"/>
  <c r="S133" i="1"/>
  <c r="T133" i="1" s="1"/>
  <c r="S132" i="1"/>
  <c r="T132" i="1" s="1"/>
  <c r="S60" i="1"/>
  <c r="T60" i="1" s="1"/>
  <c r="S131" i="1"/>
  <c r="S130" i="1"/>
  <c r="T130" i="1" s="1"/>
  <c r="S129" i="1"/>
  <c r="T129" i="1" s="1"/>
  <c r="S128" i="1"/>
  <c r="T128" i="1" s="1"/>
  <c r="S127" i="1"/>
  <c r="T127" i="1" s="1"/>
  <c r="S59" i="1"/>
  <c r="T59" i="1" s="1"/>
  <c r="S58" i="1"/>
  <c r="S57" i="1"/>
  <c r="T57" i="1" s="1"/>
  <c r="S126" i="1"/>
  <c r="S125" i="1"/>
  <c r="T125" i="1" s="1"/>
  <c r="S124" i="1"/>
  <c r="T124" i="1" s="1"/>
  <c r="S123" i="1"/>
  <c r="T123" i="1" s="1"/>
  <c r="S122" i="1"/>
  <c r="S121" i="1"/>
  <c r="T121" i="1" s="1"/>
  <c r="S120" i="1"/>
  <c r="T120" i="1" s="1"/>
  <c r="S119" i="1"/>
  <c r="T119" i="1" s="1"/>
  <c r="S118" i="1"/>
  <c r="S117" i="1"/>
  <c r="T117" i="1" s="1"/>
  <c r="S116" i="1"/>
  <c r="T116" i="1" s="1"/>
  <c r="S115" i="1"/>
  <c r="T115" i="1" s="1"/>
  <c r="S56" i="1"/>
  <c r="T56" i="1" s="1"/>
  <c r="S114" i="1"/>
  <c r="T114" i="1" s="1"/>
  <c r="S113" i="1"/>
  <c r="T113" i="1" s="1"/>
  <c r="S112" i="1"/>
  <c r="T112" i="1" s="1"/>
  <c r="S111" i="1"/>
  <c r="S110" i="1"/>
  <c r="T110" i="1" s="1"/>
  <c r="S55" i="1"/>
  <c r="S109" i="1"/>
  <c r="T109" i="1" s="1"/>
  <c r="S108" i="1"/>
  <c r="T108" i="1" s="1"/>
  <c r="S107" i="1"/>
  <c r="T107" i="1" s="1"/>
  <c r="S106" i="1"/>
  <c r="S105" i="1"/>
  <c r="T105" i="1" s="1"/>
  <c r="S104" i="1"/>
  <c r="T104" i="1" s="1"/>
  <c r="S103" i="1"/>
  <c r="T103" i="1" s="1"/>
  <c r="S54" i="1"/>
  <c r="S102" i="1"/>
  <c r="T102" i="1" s="1"/>
  <c r="S101" i="1"/>
  <c r="S100" i="1"/>
  <c r="T100" i="1" s="1"/>
  <c r="S99" i="1"/>
  <c r="T99" i="1" s="1"/>
  <c r="S98" i="1"/>
  <c r="T98" i="1" s="1"/>
  <c r="S97" i="1"/>
  <c r="S96" i="1"/>
  <c r="T96" i="1" s="1"/>
  <c r="S95" i="1"/>
  <c r="S94" i="1"/>
  <c r="T94" i="1" s="1"/>
  <c r="S53" i="1"/>
  <c r="T53" i="1" s="1"/>
  <c r="S93" i="1"/>
  <c r="T93" i="1" s="1"/>
  <c r="S92" i="1"/>
  <c r="S91" i="1"/>
  <c r="T91" i="1" s="1"/>
  <c r="S52" i="1"/>
  <c r="T52" i="1" s="1"/>
  <c r="S90" i="1"/>
  <c r="T90" i="1" s="1"/>
  <c r="S89" i="1"/>
  <c r="S88" i="1"/>
  <c r="T88" i="1" s="1"/>
  <c r="S87" i="1"/>
  <c r="T87" i="1" s="1"/>
  <c r="S51" i="1"/>
  <c r="T51" i="1" s="1"/>
  <c r="S86" i="1"/>
  <c r="S85" i="1"/>
  <c r="T85" i="1" s="1"/>
  <c r="S50" i="1"/>
  <c r="T50" i="1" s="1"/>
  <c r="S84" i="1"/>
  <c r="T84" i="1" s="1"/>
  <c r="S83" i="1"/>
  <c r="S82" i="1"/>
  <c r="T82" i="1" s="1"/>
  <c r="S81" i="1"/>
  <c r="T81" i="1" s="1"/>
  <c r="S80" i="1"/>
  <c r="T80" i="1" s="1"/>
  <c r="S49" i="1"/>
  <c r="S79" i="1"/>
  <c r="T79" i="1" s="1"/>
  <c r="S78" i="1"/>
  <c r="T78" i="1" s="1"/>
  <c r="S77" i="1"/>
  <c r="T77" i="1" s="1"/>
  <c r="S76" i="1"/>
  <c r="T76" i="1" s="1"/>
  <c r="S48" i="1"/>
  <c r="T48" i="1" s="1"/>
  <c r="S75" i="1"/>
  <c r="T75" i="1" s="1"/>
  <c r="S74" i="1"/>
  <c r="T74" i="1" s="1"/>
  <c r="S193" i="1"/>
  <c r="T193" i="1" s="1"/>
  <c r="S192" i="1"/>
  <c r="S191" i="1"/>
  <c r="T191" i="1" s="1"/>
  <c r="S190" i="1"/>
  <c r="S189" i="1"/>
  <c r="T189" i="1" s="1"/>
  <c r="S188" i="1"/>
  <c r="T188" i="1" s="1"/>
  <c r="S203" i="1"/>
  <c r="T203" i="1" s="1"/>
  <c r="S187" i="1"/>
  <c r="T187" i="1" s="1"/>
  <c r="S186" i="1"/>
  <c r="T186" i="1" s="1"/>
  <c r="S185" i="1"/>
  <c r="T185" i="1" s="1"/>
  <c r="S184" i="1"/>
  <c r="T184" i="1" s="1"/>
  <c r="S202" i="1"/>
  <c r="T202" i="1" s="1"/>
  <c r="S201" i="1"/>
  <c r="T201" i="1" s="1"/>
  <c r="S200" i="1"/>
  <c r="S199" i="1"/>
  <c r="T199" i="1" s="1"/>
  <c r="S183" i="1"/>
  <c r="S182" i="1"/>
  <c r="T182" i="1" s="1"/>
  <c r="S181" i="1"/>
  <c r="S180" i="1"/>
  <c r="T180" i="1" s="1"/>
  <c r="S179" i="1"/>
  <c r="S178" i="1"/>
  <c r="T178" i="1" s="1"/>
  <c r="S198" i="1"/>
  <c r="T198" i="1" s="1"/>
  <c r="S177" i="1"/>
  <c r="T177" i="1" s="1"/>
  <c r="S176" i="1"/>
  <c r="T176" i="1" s="1"/>
  <c r="S175" i="1"/>
  <c r="T175" i="1" s="1"/>
  <c r="S174" i="1"/>
  <c r="S173" i="1"/>
  <c r="T173" i="1" s="1"/>
  <c r="S197" i="1"/>
  <c r="T197" i="1" s="1"/>
  <c r="S172" i="1"/>
  <c r="T172" i="1" s="1"/>
  <c r="S171" i="1"/>
  <c r="T171" i="1" s="1"/>
  <c r="S170" i="1"/>
  <c r="T170" i="1" s="1"/>
  <c r="S196" i="1"/>
  <c r="S169" i="1"/>
  <c r="T169" i="1" s="1"/>
  <c r="S168" i="1"/>
  <c r="T168" i="1" s="1"/>
  <c r="S167" i="1"/>
  <c r="T167" i="1" s="1"/>
  <c r="S195" i="1"/>
  <c r="T195" i="1" s="1"/>
  <c r="S166" i="1"/>
  <c r="T166" i="1" s="1"/>
  <c r="S194" i="1"/>
  <c r="T194" i="1" s="1"/>
  <c r="S5620" i="1"/>
  <c r="T5620" i="1" s="1"/>
  <c r="S5619" i="1"/>
  <c r="T5619" i="1" s="1"/>
  <c r="S5618" i="1"/>
  <c r="T5618" i="1" s="1"/>
  <c r="S5659" i="1"/>
  <c r="T5659" i="1" s="1"/>
  <c r="S5617" i="1"/>
  <c r="T5617" i="1" s="1"/>
  <c r="S5616" i="1"/>
  <c r="T5616" i="1" s="1"/>
  <c r="S5658" i="1"/>
  <c r="T5658" i="1" s="1"/>
  <c r="S5615" i="1"/>
  <c r="T5615" i="1" s="1"/>
  <c r="S5614" i="1"/>
  <c r="T5614" i="1" s="1"/>
  <c r="S5613" i="1"/>
  <c r="T5613" i="1" s="1"/>
  <c r="S5657" i="1"/>
  <c r="T5657" i="1" s="1"/>
  <c r="S5656" i="1"/>
  <c r="T5656" i="1" s="1"/>
  <c r="S5655" i="1"/>
  <c r="T5655" i="1" s="1"/>
  <c r="S5654" i="1"/>
  <c r="T5654" i="1" s="1"/>
  <c r="S5612" i="1"/>
  <c r="T5612" i="1" s="1"/>
  <c r="S5653" i="1"/>
  <c r="T5653" i="1" s="1"/>
  <c r="S5652" i="1"/>
  <c r="T5652" i="1" s="1"/>
  <c r="S5651" i="1"/>
  <c r="T5651" i="1" s="1"/>
  <c r="S5650" i="1"/>
  <c r="T5650" i="1" s="1"/>
  <c r="S5649" i="1"/>
  <c r="T5649" i="1" s="1"/>
  <c r="S5648" i="1"/>
  <c r="T5648" i="1" s="1"/>
  <c r="S5611" i="1"/>
  <c r="T5611" i="1" s="1"/>
  <c r="S5647" i="1"/>
  <c r="T5647" i="1" s="1"/>
  <c r="S5646" i="1"/>
  <c r="T5646" i="1" s="1"/>
  <c r="S5645" i="1"/>
  <c r="T5645" i="1" s="1"/>
  <c r="S5644" i="1"/>
  <c r="T5644" i="1" s="1"/>
  <c r="S5643" i="1"/>
  <c r="T5643" i="1" s="1"/>
  <c r="S5642" i="1"/>
  <c r="T5642" i="1" s="1"/>
  <c r="S5610" i="1"/>
  <c r="T5610" i="1" s="1"/>
  <c r="S5641" i="1"/>
  <c r="T5641" i="1" s="1"/>
  <c r="S5640" i="1"/>
  <c r="T5640" i="1" s="1"/>
  <c r="S5639" i="1"/>
  <c r="T5639" i="1" s="1"/>
  <c r="S5638" i="1"/>
  <c r="T5638" i="1" s="1"/>
  <c r="S5609" i="1"/>
  <c r="T5609" i="1" s="1"/>
  <c r="S5637" i="1"/>
  <c r="T5637" i="1" s="1"/>
  <c r="S5608" i="1"/>
  <c r="T5608" i="1" s="1"/>
  <c r="S5636" i="1"/>
  <c r="T5636" i="1" s="1"/>
  <c r="S5635" i="1"/>
  <c r="T5635" i="1" s="1"/>
  <c r="S5634" i="1"/>
  <c r="T5634" i="1" s="1"/>
  <c r="S5633" i="1"/>
  <c r="T5633" i="1" s="1"/>
  <c r="S5607" i="1"/>
  <c r="T5607" i="1" s="1"/>
  <c r="S5632" i="1"/>
  <c r="T5632" i="1" s="1"/>
  <c r="S5606" i="1"/>
  <c r="T5606" i="1" s="1"/>
  <c r="S5605" i="1"/>
  <c r="T5605" i="1" s="1"/>
  <c r="S5631" i="1"/>
  <c r="T5631" i="1" s="1"/>
  <c r="S5604" i="1"/>
  <c r="T5604" i="1" s="1"/>
  <c r="S5603" i="1"/>
  <c r="T5603" i="1" s="1"/>
  <c r="S5602" i="1"/>
  <c r="T5602" i="1" s="1"/>
  <c r="S5630" i="1"/>
  <c r="T5630" i="1" s="1"/>
  <c r="S5601" i="1"/>
  <c r="T5601" i="1" s="1"/>
  <c r="S5629" i="1"/>
  <c r="T5629" i="1" s="1"/>
  <c r="S5628" i="1"/>
  <c r="T5628" i="1" s="1"/>
  <c r="S5600" i="1"/>
  <c r="T5600" i="1" s="1"/>
  <c r="S5599" i="1"/>
  <c r="T5599" i="1" s="1"/>
  <c r="S5627" i="1"/>
  <c r="T5627" i="1" s="1"/>
  <c r="S5626" i="1"/>
  <c r="T5626" i="1" s="1"/>
  <c r="S5598" i="1"/>
  <c r="T5598" i="1" s="1"/>
  <c r="S5625" i="1"/>
  <c r="T5625" i="1" s="1"/>
  <c r="S5597" i="1"/>
  <c r="T5597" i="1" s="1"/>
  <c r="S5624" i="1"/>
  <c r="T5624" i="1" s="1"/>
  <c r="S5623" i="1"/>
  <c r="T5623" i="1" s="1"/>
  <c r="S5622" i="1"/>
  <c r="T5622" i="1" s="1"/>
  <c r="S5596" i="1"/>
  <c r="T5596" i="1" s="1"/>
  <c r="S5621" i="1"/>
  <c r="T5621" i="1" s="1"/>
  <c r="S5595" i="1"/>
  <c r="T5595" i="1" s="1"/>
  <c r="S5594" i="1"/>
  <c r="T5594" i="1" s="1"/>
  <c r="S863" i="1"/>
  <c r="S862" i="1"/>
  <c r="T862" i="1" s="1"/>
  <c r="S861" i="1"/>
  <c r="S860" i="1"/>
  <c r="T860" i="1" s="1"/>
  <c r="S859" i="1"/>
  <c r="S858" i="1"/>
  <c r="T858" i="1" s="1"/>
  <c r="S857" i="1"/>
  <c r="S856" i="1"/>
  <c r="T856" i="1" s="1"/>
  <c r="S855" i="1"/>
  <c r="S854" i="1"/>
  <c r="T854" i="1" s="1"/>
  <c r="S853" i="1"/>
  <c r="S852" i="1"/>
  <c r="T852" i="1" s="1"/>
  <c r="S851" i="1"/>
  <c r="S24" i="1"/>
  <c r="T24" i="1" s="1"/>
  <c r="S23" i="1"/>
  <c r="T23" i="1" s="1"/>
  <c r="S22" i="1"/>
  <c r="T22" i="1" s="1"/>
  <c r="S21" i="1"/>
  <c r="T21" i="1" s="1"/>
  <c r="S20" i="1"/>
  <c r="T20" i="1" s="1"/>
  <c r="S19" i="1"/>
  <c r="T19" i="1" s="1"/>
  <c r="S18" i="1"/>
  <c r="T18" i="1" s="1"/>
  <c r="S17" i="1"/>
  <c r="T17" i="1" s="1"/>
  <c r="S16" i="1"/>
  <c r="T16" i="1" s="1"/>
  <c r="S15" i="1"/>
  <c r="T15" i="1" s="1"/>
  <c r="S14" i="1"/>
  <c r="T14" i="1" s="1"/>
  <c r="S13" i="1"/>
  <c r="T13" i="1" s="1"/>
  <c r="S12" i="1"/>
  <c r="T12" i="1" s="1"/>
  <c r="S11" i="1"/>
  <c r="T11" i="1" s="1"/>
  <c r="S10" i="1"/>
  <c r="T10" i="1" s="1"/>
  <c r="S9" i="1"/>
  <c r="T9" i="1" s="1"/>
  <c r="S8" i="1"/>
  <c r="T8" i="1" s="1"/>
  <c r="S7" i="1"/>
  <c r="T7" i="1" s="1"/>
  <c r="S6" i="1"/>
  <c r="T6" i="1" s="1"/>
  <c r="S5" i="1"/>
  <c r="T5" i="1" s="1"/>
  <c r="S4" i="1"/>
  <c r="T4" i="1" s="1"/>
  <c r="S3" i="1"/>
  <c r="T3" i="1" s="1"/>
  <c r="S2" i="1"/>
  <c r="T2" i="1" s="1"/>
  <c r="S998" i="1"/>
  <c r="T998" i="1" s="1"/>
  <c r="S987" i="1"/>
  <c r="T987" i="1" s="1"/>
  <c r="S997" i="1"/>
  <c r="T997" i="1" s="1"/>
  <c r="S986" i="1"/>
  <c r="T986" i="1" s="1"/>
  <c r="S985" i="1"/>
  <c r="T985" i="1" s="1"/>
  <c r="S996" i="1"/>
  <c r="T996" i="1" s="1"/>
  <c r="S984" i="1"/>
  <c r="T984" i="1" s="1"/>
  <c r="S995" i="1"/>
  <c r="T995" i="1" s="1"/>
  <c r="S994" i="1"/>
  <c r="T994" i="1" s="1"/>
  <c r="S983" i="1"/>
  <c r="T983" i="1" s="1"/>
  <c r="S982" i="1"/>
  <c r="T982" i="1" s="1"/>
  <c r="S993" i="1"/>
  <c r="T993" i="1" s="1"/>
  <c r="S992" i="1"/>
  <c r="T992" i="1" s="1"/>
  <c r="S991" i="1"/>
  <c r="T991" i="1" s="1"/>
  <c r="S990" i="1"/>
  <c r="T990" i="1" s="1"/>
  <c r="S989" i="1"/>
  <c r="S981" i="1"/>
  <c r="T981" i="1" s="1"/>
  <c r="S988" i="1"/>
  <c r="T988" i="1" s="1"/>
  <c r="S980" i="1"/>
  <c r="T980" i="1" s="1"/>
  <c r="S270" i="1"/>
  <c r="T270" i="1" s="1"/>
  <c r="S269" i="1"/>
  <c r="T269" i="1" s="1"/>
  <c r="S252" i="1"/>
  <c r="T252" i="1" s="1"/>
  <c r="S251" i="1"/>
  <c r="T251" i="1" s="1"/>
  <c r="S268" i="1"/>
  <c r="T268" i="1" s="1"/>
  <c r="S267" i="1"/>
  <c r="T267" i="1" s="1"/>
  <c r="S266" i="1"/>
  <c r="T266" i="1" s="1"/>
  <c r="S250" i="1"/>
  <c r="T250" i="1" s="1"/>
  <c r="S249" i="1"/>
  <c r="T249" i="1" s="1"/>
  <c r="S265" i="1"/>
  <c r="T265" i="1" s="1"/>
  <c r="S248" i="1"/>
  <c r="T248" i="1" s="1"/>
  <c r="S247" i="1"/>
  <c r="T247" i="1" s="1"/>
  <c r="S264" i="1"/>
  <c r="T264" i="1" s="1"/>
  <c r="S246" i="1"/>
  <c r="T246" i="1" s="1"/>
  <c r="S263" i="1"/>
  <c r="T263" i="1" s="1"/>
  <c r="S262" i="1"/>
  <c r="T262" i="1" s="1"/>
  <c r="S245" i="1"/>
  <c r="T245" i="1" s="1"/>
  <c r="S261" i="1"/>
  <c r="T261" i="1" s="1"/>
  <c r="S244" i="1"/>
  <c r="T244" i="1" s="1"/>
  <c r="S243" i="1"/>
  <c r="T243" i="1" s="1"/>
  <c r="S260" i="1"/>
  <c r="T260" i="1" s="1"/>
  <c r="S259" i="1"/>
  <c r="T259" i="1" s="1"/>
  <c r="S242" i="1"/>
  <c r="T242" i="1" s="1"/>
  <c r="S241" i="1"/>
  <c r="T241" i="1" s="1"/>
  <c r="S258" i="1"/>
  <c r="T258" i="1" s="1"/>
  <c r="S240" i="1"/>
  <c r="T240" i="1" s="1"/>
  <c r="S239" i="1"/>
  <c r="T239" i="1" s="1"/>
  <c r="S257" i="1"/>
  <c r="T257" i="1" s="1"/>
  <c r="S256" i="1"/>
  <c r="T256" i="1" s="1"/>
  <c r="S238" i="1"/>
  <c r="T238" i="1" s="1"/>
  <c r="S255" i="1"/>
  <c r="T255" i="1" s="1"/>
  <c r="S254" i="1"/>
  <c r="T254" i="1" s="1"/>
  <c r="S237" i="1"/>
  <c r="T237" i="1" s="1"/>
  <c r="S253" i="1"/>
  <c r="T253" i="1" s="1"/>
  <c r="S707" i="1"/>
  <c r="T707" i="1" s="1"/>
  <c r="S706" i="1"/>
  <c r="T706" i="1" s="1"/>
  <c r="S804" i="1"/>
  <c r="T804" i="1" s="1"/>
  <c r="S803" i="1"/>
  <c r="T803" i="1" s="1"/>
  <c r="S802" i="1"/>
  <c r="T802" i="1" s="1"/>
  <c r="S705" i="1"/>
  <c r="T705" i="1" s="1"/>
  <c r="S801" i="1"/>
  <c r="T801" i="1" s="1"/>
  <c r="S704" i="1"/>
  <c r="T704" i="1" s="1"/>
  <c r="S800" i="1"/>
  <c r="T800" i="1" s="1"/>
  <c r="S799" i="1"/>
  <c r="T799" i="1" s="1"/>
  <c r="S798" i="1"/>
  <c r="T798" i="1" s="1"/>
  <c r="S797" i="1"/>
  <c r="T797" i="1" s="1"/>
  <c r="S796" i="1"/>
  <c r="T796" i="1" s="1"/>
  <c r="S703" i="1"/>
  <c r="T703" i="1" s="1"/>
  <c r="S702" i="1"/>
  <c r="T702" i="1" s="1"/>
  <c r="S795" i="1"/>
  <c r="T795" i="1" s="1"/>
  <c r="S701" i="1"/>
  <c r="T701" i="1" s="1"/>
  <c r="S700" i="1"/>
  <c r="T700" i="1" s="1"/>
  <c r="S794" i="1"/>
  <c r="T794" i="1" s="1"/>
  <c r="S793" i="1"/>
  <c r="T793" i="1" s="1"/>
  <c r="S792" i="1"/>
  <c r="T792" i="1" s="1"/>
  <c r="S791" i="1"/>
  <c r="T791" i="1" s="1"/>
  <c r="S699" i="1"/>
  <c r="T699" i="1" s="1"/>
  <c r="S790" i="1"/>
  <c r="T790" i="1" s="1"/>
  <c r="S698" i="1"/>
  <c r="T698" i="1" s="1"/>
  <c r="S697" i="1"/>
  <c r="T697" i="1" s="1"/>
  <c r="S789" i="1"/>
  <c r="T789" i="1" s="1"/>
  <c r="S788" i="1"/>
  <c r="T788" i="1" s="1"/>
  <c r="S787" i="1"/>
  <c r="T787" i="1" s="1"/>
  <c r="S786" i="1"/>
  <c r="T786" i="1" s="1"/>
  <c r="S696" i="1"/>
  <c r="T696" i="1" s="1"/>
  <c r="S785" i="1"/>
  <c r="T785" i="1" s="1"/>
  <c r="S695" i="1"/>
  <c r="T695" i="1" s="1"/>
  <c r="S694" i="1"/>
  <c r="T694" i="1" s="1"/>
  <c r="S784" i="1"/>
  <c r="T784" i="1" s="1"/>
  <c r="S783" i="1"/>
  <c r="T783" i="1" s="1"/>
  <c r="S782" i="1"/>
  <c r="T782" i="1" s="1"/>
  <c r="S781" i="1"/>
  <c r="T781" i="1" s="1"/>
  <c r="S693" i="1"/>
  <c r="T693" i="1" s="1"/>
  <c r="S780" i="1"/>
  <c r="T780" i="1" s="1"/>
  <c r="S779" i="1"/>
  <c r="T779" i="1" s="1"/>
  <c r="S692" i="1"/>
  <c r="T692" i="1" s="1"/>
  <c r="S691" i="1"/>
  <c r="T691" i="1" s="1"/>
  <c r="S778" i="1"/>
  <c r="T778" i="1" s="1"/>
  <c r="S690" i="1"/>
  <c r="T690" i="1" s="1"/>
  <c r="S777" i="1"/>
  <c r="T777" i="1" s="1"/>
  <c r="S776" i="1"/>
  <c r="T776" i="1" s="1"/>
  <c r="S775" i="1"/>
  <c r="T775" i="1" s="1"/>
  <c r="S774" i="1"/>
  <c r="T774" i="1" s="1"/>
  <c r="S773" i="1"/>
  <c r="T773" i="1" s="1"/>
  <c r="S772" i="1"/>
  <c r="T772" i="1" s="1"/>
  <c r="S771" i="1"/>
  <c r="T771" i="1" s="1"/>
  <c r="S689" i="1"/>
  <c r="T689" i="1" s="1"/>
  <c r="S770" i="1"/>
  <c r="T770" i="1" s="1"/>
  <c r="S769" i="1"/>
  <c r="T769" i="1" s="1"/>
  <c r="S768" i="1"/>
  <c r="T768" i="1" s="1"/>
  <c r="S767" i="1"/>
  <c r="T767" i="1" s="1"/>
  <c r="S766" i="1"/>
  <c r="T766" i="1" s="1"/>
  <c r="S688" i="1"/>
  <c r="T688" i="1" s="1"/>
  <c r="S765" i="1"/>
  <c r="T765" i="1" s="1"/>
  <c r="S764" i="1"/>
  <c r="T764" i="1" s="1"/>
  <c r="S763" i="1"/>
  <c r="T763" i="1" s="1"/>
  <c r="S762" i="1"/>
  <c r="T762" i="1" s="1"/>
  <c r="S761" i="1"/>
  <c r="T761" i="1" s="1"/>
  <c r="S760" i="1"/>
  <c r="T760" i="1" s="1"/>
  <c r="S759" i="1"/>
  <c r="T759" i="1" s="1"/>
  <c r="S687" i="1"/>
  <c r="T687" i="1" s="1"/>
  <c r="S758" i="1"/>
  <c r="T758" i="1" s="1"/>
  <c r="S686" i="1"/>
  <c r="T686" i="1" s="1"/>
  <c r="S685" i="1"/>
  <c r="T685" i="1" s="1"/>
  <c r="S757" i="1"/>
  <c r="T757" i="1" s="1"/>
  <c r="S684" i="1"/>
  <c r="T684" i="1" s="1"/>
  <c r="S756" i="1"/>
  <c r="T756" i="1" s="1"/>
  <c r="S755" i="1"/>
  <c r="T755" i="1" s="1"/>
  <c r="S683" i="1"/>
  <c r="T683" i="1" s="1"/>
  <c r="S754" i="1"/>
  <c r="T754" i="1" s="1"/>
  <c r="S753" i="1"/>
  <c r="T753" i="1" s="1"/>
  <c r="S752" i="1"/>
  <c r="T752" i="1" s="1"/>
  <c r="S751" i="1"/>
  <c r="T751" i="1" s="1"/>
  <c r="S750" i="1"/>
  <c r="T750" i="1" s="1"/>
  <c r="S749" i="1"/>
  <c r="T749" i="1" s="1"/>
  <c r="S748" i="1"/>
  <c r="T748" i="1" s="1"/>
  <c r="S747" i="1"/>
  <c r="T747" i="1" s="1"/>
  <c r="S682" i="1"/>
  <c r="T682" i="1" s="1"/>
  <c r="S746" i="1"/>
  <c r="T746" i="1" s="1"/>
  <c r="S681" i="1"/>
  <c r="T681" i="1" s="1"/>
  <c r="S680" i="1"/>
  <c r="T680" i="1" s="1"/>
  <c r="S679" i="1"/>
  <c r="T679" i="1" s="1"/>
  <c r="S745" i="1"/>
  <c r="T745" i="1" s="1"/>
  <c r="S744" i="1"/>
  <c r="T744" i="1" s="1"/>
  <c r="S678" i="1"/>
  <c r="T678" i="1" s="1"/>
  <c r="S677" i="1"/>
  <c r="T677" i="1" s="1"/>
  <c r="S676" i="1"/>
  <c r="T676" i="1" s="1"/>
  <c r="S743" i="1"/>
  <c r="T743" i="1" s="1"/>
  <c r="S742" i="1"/>
  <c r="T742" i="1" s="1"/>
  <c r="S741" i="1"/>
  <c r="T741" i="1" s="1"/>
  <c r="S675" i="1"/>
  <c r="T675" i="1" s="1"/>
  <c r="S740" i="1"/>
  <c r="T740" i="1" s="1"/>
  <c r="S739" i="1"/>
  <c r="T739" i="1" s="1"/>
  <c r="S674" i="1"/>
  <c r="T674" i="1" s="1"/>
  <c r="S673" i="1"/>
  <c r="T673" i="1" s="1"/>
  <c r="S738" i="1"/>
  <c r="T738" i="1" s="1"/>
  <c r="S672" i="1"/>
  <c r="T672" i="1" s="1"/>
  <c r="S737" i="1"/>
  <c r="T737" i="1" s="1"/>
  <c r="S736" i="1"/>
  <c r="T736" i="1" s="1"/>
  <c r="S735" i="1"/>
  <c r="T735" i="1" s="1"/>
  <c r="S671" i="1"/>
  <c r="T671" i="1" s="1"/>
  <c r="S670" i="1"/>
  <c r="T670" i="1" s="1"/>
  <c r="S734" i="1"/>
  <c r="T734" i="1" s="1"/>
  <c r="S733" i="1"/>
  <c r="T733" i="1" s="1"/>
  <c r="S732" i="1"/>
  <c r="T732" i="1" s="1"/>
  <c r="S731" i="1"/>
  <c r="T731" i="1" s="1"/>
  <c r="S669" i="1"/>
  <c r="T669" i="1" s="1"/>
  <c r="S668" i="1"/>
  <c r="T668" i="1" s="1"/>
  <c r="S667" i="1"/>
  <c r="T667" i="1" s="1"/>
  <c r="S730" i="1"/>
  <c r="T730" i="1" s="1"/>
  <c r="S729" i="1"/>
  <c r="T729" i="1" s="1"/>
  <c r="S728" i="1"/>
  <c r="T728" i="1" s="1"/>
  <c r="S727" i="1"/>
  <c r="T727" i="1" s="1"/>
  <c r="S726" i="1"/>
  <c r="T726" i="1" s="1"/>
  <c r="S725" i="1"/>
  <c r="T725" i="1" s="1"/>
  <c r="S724" i="1"/>
  <c r="T724" i="1" s="1"/>
  <c r="S723" i="1"/>
  <c r="T723" i="1" s="1"/>
  <c r="S722" i="1"/>
  <c r="T722" i="1" s="1"/>
  <c r="S721" i="1"/>
  <c r="T721" i="1" s="1"/>
  <c r="S666" i="1"/>
  <c r="T666" i="1" s="1"/>
  <c r="S665" i="1"/>
  <c r="T665" i="1" s="1"/>
  <c r="S720" i="1"/>
  <c r="T720" i="1" s="1"/>
  <c r="S664" i="1"/>
  <c r="T664" i="1" s="1"/>
  <c r="S719" i="1"/>
  <c r="T719" i="1" s="1"/>
  <c r="S663" i="1"/>
  <c r="T663" i="1" s="1"/>
  <c r="S718" i="1"/>
  <c r="T718" i="1" s="1"/>
  <c r="S662" i="1"/>
  <c r="T662" i="1" s="1"/>
  <c r="S661" i="1"/>
  <c r="T661" i="1" s="1"/>
  <c r="S717" i="1"/>
  <c r="T717" i="1" s="1"/>
  <c r="S716" i="1"/>
  <c r="T716" i="1" s="1"/>
  <c r="S715" i="1"/>
  <c r="T715" i="1" s="1"/>
  <c r="S714" i="1"/>
  <c r="T714" i="1" s="1"/>
  <c r="S660" i="1"/>
  <c r="T660" i="1" s="1"/>
  <c r="S659" i="1"/>
  <c r="T659" i="1" s="1"/>
  <c r="S658" i="1"/>
  <c r="T658" i="1" s="1"/>
  <c r="S713" i="1"/>
  <c r="T713" i="1" s="1"/>
  <c r="S657" i="1"/>
  <c r="T657" i="1" s="1"/>
  <c r="S656" i="1"/>
  <c r="T656" i="1" s="1"/>
  <c r="S712" i="1"/>
  <c r="T712" i="1" s="1"/>
  <c r="S655" i="1"/>
  <c r="T655" i="1" s="1"/>
  <c r="S711" i="1"/>
  <c r="T711" i="1" s="1"/>
  <c r="S654" i="1"/>
  <c r="T654" i="1" s="1"/>
  <c r="S653" i="1"/>
  <c r="T653" i="1" s="1"/>
  <c r="S710" i="1"/>
  <c r="T710" i="1" s="1"/>
  <c r="S652" i="1"/>
  <c r="T652" i="1" s="1"/>
  <c r="S709" i="1"/>
  <c r="T709" i="1" s="1"/>
  <c r="S708" i="1"/>
  <c r="T708" i="1" s="1"/>
  <c r="S651" i="1"/>
  <c r="T651" i="1" s="1"/>
  <c r="T174" i="1" l="1"/>
  <c r="U174" i="1" s="1"/>
  <c r="T181" i="1"/>
  <c r="U181" i="1" s="1"/>
  <c r="T192" i="1"/>
  <c r="U192" i="1" s="1"/>
  <c r="T40" i="1"/>
  <c r="U40" i="1" s="1"/>
  <c r="T371" i="1"/>
  <c r="U371" i="1" s="1"/>
  <c r="T395" i="1"/>
  <c r="U395" i="1" s="1"/>
  <c r="T402" i="1"/>
  <c r="U402" i="1" s="1"/>
  <c r="T377" i="1"/>
  <c r="U377" i="1" s="1"/>
  <c r="T384" i="1"/>
  <c r="U384" i="1" s="1"/>
  <c r="U462" i="1"/>
  <c r="T462" i="1"/>
  <c r="T492" i="1"/>
  <c r="U492" i="1" s="1"/>
  <c r="T499" i="1"/>
  <c r="U499" i="1" s="1"/>
  <c r="T505" i="1"/>
  <c r="U505" i="1" s="1"/>
  <c r="T453" i="1"/>
  <c r="U453" i="1" s="1"/>
  <c r="T525" i="1"/>
  <c r="U525" i="1" s="1"/>
  <c r="T624" i="1"/>
  <c r="U624" i="1" s="1"/>
  <c r="T628" i="1"/>
  <c r="U628" i="1" s="1"/>
  <c r="T1110" i="1"/>
  <c r="U1110" i="1" s="1"/>
  <c r="T1094" i="1"/>
  <c r="U1094" i="1" s="1"/>
  <c r="T2079" i="1"/>
  <c r="U2079" i="1" s="1"/>
  <c r="Q2079" i="1" s="1"/>
  <c r="T2087" i="1"/>
  <c r="U2087" i="1" s="1"/>
  <c r="U1407" i="1"/>
  <c r="T1407" i="1"/>
  <c r="T1412" i="1"/>
  <c r="U1412" i="1" s="1"/>
  <c r="T1418" i="1"/>
  <c r="U1418" i="1" s="1"/>
  <c r="T1477" i="1"/>
  <c r="U1477" i="1" s="1"/>
  <c r="U1485" i="1"/>
  <c r="T1485" i="1"/>
  <c r="T1427" i="1"/>
  <c r="U1427" i="1" s="1"/>
  <c r="T1495" i="1"/>
  <c r="U1495" i="1" s="1"/>
  <c r="T1437" i="1"/>
  <c r="U1437" i="1" s="1"/>
  <c r="T1498" i="1"/>
  <c r="U1498" i="1" s="1"/>
  <c r="T1445" i="1"/>
  <c r="U1445" i="1" s="1"/>
  <c r="T1507" i="1"/>
  <c r="U1507" i="1" s="1"/>
  <c r="T1455" i="1"/>
  <c r="U1455" i="1" s="1"/>
  <c r="T1023" i="1"/>
  <c r="U1023" i="1" s="1"/>
  <c r="T1072" i="1"/>
  <c r="U1072" i="1" s="1"/>
  <c r="T1048" i="1"/>
  <c r="U1048" i="1" s="1"/>
  <c r="T865" i="1"/>
  <c r="U865" i="1" s="1"/>
  <c r="U1561" i="1"/>
  <c r="T1561" i="1"/>
  <c r="T1566" i="1"/>
  <c r="U1566" i="1" s="1"/>
  <c r="T968" i="1"/>
  <c r="U968" i="1" s="1"/>
  <c r="T976" i="1"/>
  <c r="U976" i="1" s="1"/>
  <c r="Q976" i="1" s="1"/>
  <c r="U2002" i="1"/>
  <c r="T2002" i="1"/>
  <c r="T2467" i="1"/>
  <c r="U2467" i="1" s="1"/>
  <c r="T2111" i="1"/>
  <c r="U2111" i="1" s="1"/>
  <c r="T2127" i="1"/>
  <c r="U2127" i="1" s="1"/>
  <c r="T2479" i="1"/>
  <c r="U2479" i="1" s="1"/>
  <c r="T2203" i="1"/>
  <c r="U2203" i="1" s="1"/>
  <c r="T2034" i="1"/>
  <c r="U2034" i="1" s="1"/>
  <c r="T2529" i="1"/>
  <c r="U2529" i="1" s="1"/>
  <c r="U2280" i="1"/>
  <c r="T2280" i="1"/>
  <c r="T2296" i="1"/>
  <c r="U2296" i="1" s="1"/>
  <c r="T2312" i="1"/>
  <c r="U2312" i="1" s="1"/>
  <c r="T3014" i="1"/>
  <c r="U3014" i="1" s="1"/>
  <c r="U3451" i="1"/>
  <c r="T3451" i="1"/>
  <c r="T3459" i="1"/>
  <c r="U3459" i="1" s="1"/>
  <c r="T3936" i="1"/>
  <c r="U3936" i="1" s="1"/>
  <c r="T2643" i="1"/>
  <c r="U2643" i="1" s="1"/>
  <c r="U2651" i="1"/>
  <c r="T2651" i="1"/>
  <c r="T2659" i="1"/>
  <c r="U2659" i="1" s="1"/>
  <c r="T4277" i="1"/>
  <c r="U4277" i="1" s="1"/>
  <c r="T4309" i="1"/>
  <c r="U4309" i="1" s="1"/>
  <c r="T4325" i="1"/>
  <c r="U4325" i="1" s="1"/>
  <c r="T4357" i="1"/>
  <c r="U4357" i="1" s="1"/>
  <c r="T2929" i="1"/>
  <c r="U2929" i="1" s="1"/>
  <c r="T4833" i="1"/>
  <c r="U4833" i="1" s="1"/>
  <c r="T3913" i="1"/>
  <c r="U3913" i="1" s="1"/>
  <c r="T5318" i="1"/>
  <c r="U5318" i="1" s="1"/>
  <c r="T4511" i="1"/>
  <c r="U4511" i="1" s="1"/>
  <c r="T4519" i="1"/>
  <c r="U4519" i="1" s="1"/>
  <c r="T4777" i="1"/>
  <c r="U4777" i="1" s="1"/>
  <c r="T4785" i="1"/>
  <c r="U4785" i="1" s="1"/>
  <c r="T4587" i="1"/>
  <c r="U4587" i="1" s="1"/>
  <c r="T4595" i="1"/>
  <c r="U4595" i="1" s="1"/>
  <c r="T4954" i="1"/>
  <c r="U4954" i="1" s="1"/>
  <c r="T4860" i="1"/>
  <c r="U4860" i="1" s="1"/>
  <c r="T855" i="1"/>
  <c r="U855" i="1" s="1"/>
  <c r="T863" i="1"/>
  <c r="U863" i="1" s="1"/>
  <c r="T49" i="1"/>
  <c r="U49" i="1" s="1"/>
  <c r="T86" i="1"/>
  <c r="U86" i="1" s="1"/>
  <c r="Q86" i="1" s="1"/>
  <c r="T92" i="1"/>
  <c r="U92" i="1" s="1"/>
  <c r="T106" i="1"/>
  <c r="U106" i="1" s="1"/>
  <c r="T58" i="1"/>
  <c r="U58" i="1" s="1"/>
  <c r="T136" i="1"/>
  <c r="U136" i="1" s="1"/>
  <c r="T143" i="1"/>
  <c r="U143" i="1" s="1"/>
  <c r="T69" i="1"/>
  <c r="U69" i="1" s="1"/>
  <c r="T929" i="1"/>
  <c r="U929" i="1" s="1"/>
  <c r="Q929" i="1" s="1"/>
  <c r="T937" i="1"/>
  <c r="U937" i="1" s="1"/>
  <c r="T288" i="1"/>
  <c r="U288" i="1" s="1"/>
  <c r="T312" i="1"/>
  <c r="U312" i="1" s="1"/>
  <c r="Q312" i="1" s="1"/>
  <c r="T531" i="1"/>
  <c r="U531" i="1" s="1"/>
  <c r="T567" i="1"/>
  <c r="U567" i="1" s="1"/>
  <c r="T590" i="1"/>
  <c r="U590" i="1" s="1"/>
  <c r="T594" i="1"/>
  <c r="U594" i="1" s="1"/>
  <c r="T553" i="1"/>
  <c r="U553" i="1" s="1"/>
  <c r="T560" i="1"/>
  <c r="U560" i="1" s="1"/>
  <c r="Q560" i="1" s="1"/>
  <c r="T833" i="1"/>
  <c r="U833" i="1" s="1"/>
  <c r="T847" i="1"/>
  <c r="U847" i="1" s="1"/>
  <c r="T1541" i="1"/>
  <c r="U1541" i="1" s="1"/>
  <c r="T1630" i="1"/>
  <c r="U1630" i="1" s="1"/>
  <c r="T1646" i="1"/>
  <c r="U1646" i="1" s="1"/>
  <c r="T1654" i="1"/>
  <c r="U1654" i="1" s="1"/>
  <c r="T1662" i="1"/>
  <c r="U1662" i="1" s="1"/>
  <c r="T1670" i="1"/>
  <c r="U1670" i="1" s="1"/>
  <c r="Q1670" i="1" s="1"/>
  <c r="T5433" i="1"/>
  <c r="U5433" i="1" s="1"/>
  <c r="T5441" i="1"/>
  <c r="U5441" i="1" s="1"/>
  <c r="T5449" i="1"/>
  <c r="U5449" i="1" s="1"/>
  <c r="T5457" i="1"/>
  <c r="U5457" i="1" s="1"/>
  <c r="T5465" i="1"/>
  <c r="U5465" i="1" s="1"/>
  <c r="T5473" i="1"/>
  <c r="U5473" i="1" s="1"/>
  <c r="Q5473" i="1" s="1"/>
  <c r="T5481" i="1"/>
  <c r="U5481" i="1" s="1"/>
  <c r="T1458" i="1"/>
  <c r="U1458" i="1" s="1"/>
  <c r="T1520" i="1"/>
  <c r="U1520" i="1" s="1"/>
  <c r="T3070" i="1"/>
  <c r="U3070" i="1" s="1"/>
  <c r="T919" i="1"/>
  <c r="U919" i="1" s="1"/>
  <c r="T900" i="1"/>
  <c r="U900" i="1" s="1"/>
  <c r="T1593" i="1"/>
  <c r="U1593" i="1" s="1"/>
  <c r="T1119" i="1"/>
  <c r="U1119" i="1" s="1"/>
  <c r="T1733" i="1"/>
  <c r="U1733" i="1" s="1"/>
  <c r="T1741" i="1"/>
  <c r="U1741" i="1" s="1"/>
  <c r="T1792" i="1"/>
  <c r="U1792" i="1" s="1"/>
  <c r="T1755" i="1"/>
  <c r="U1755" i="1" s="1"/>
  <c r="T1794" i="1"/>
  <c r="U1794" i="1" s="1"/>
  <c r="T1767" i="1"/>
  <c r="U1767" i="1" s="1"/>
  <c r="T1773" i="1"/>
  <c r="U1773" i="1" s="1"/>
  <c r="Q1773" i="1" s="1"/>
  <c r="T1780" i="1"/>
  <c r="U1780" i="1" s="1"/>
  <c r="T1786" i="1"/>
  <c r="U1786" i="1" s="1"/>
  <c r="T1880" i="1"/>
  <c r="U1880" i="1" s="1"/>
  <c r="T1888" i="1"/>
  <c r="U1888" i="1" s="1"/>
  <c r="T1896" i="1"/>
  <c r="U1896" i="1" s="1"/>
  <c r="T1903" i="1"/>
  <c r="U1903" i="1" s="1"/>
  <c r="T1911" i="1"/>
  <c r="U1911" i="1" s="1"/>
  <c r="Q1911" i="1" s="1"/>
  <c r="T1918" i="1"/>
  <c r="U1918" i="1" s="1"/>
  <c r="T4870" i="1"/>
  <c r="U4870" i="1" s="1"/>
  <c r="T2169" i="1"/>
  <c r="U2169" i="1" s="1"/>
  <c r="T2954" i="1"/>
  <c r="U2954" i="1" s="1"/>
  <c r="T5548" i="1"/>
  <c r="U5548" i="1" s="1"/>
  <c r="T2043" i="1"/>
  <c r="U2043" i="1" s="1"/>
  <c r="T2051" i="1"/>
  <c r="U2051" i="1" s="1"/>
  <c r="T2187" i="1"/>
  <c r="U2187" i="1" s="1"/>
  <c r="T2242" i="1"/>
  <c r="U2242" i="1" s="1"/>
  <c r="T3375" i="1"/>
  <c r="U3375" i="1" s="1"/>
  <c r="T2987" i="1"/>
  <c r="U2987" i="1" s="1"/>
  <c r="T2756" i="1"/>
  <c r="U2756" i="1" s="1"/>
  <c r="T3452" i="1"/>
  <c r="U3452" i="1" s="1"/>
  <c r="T2547" i="1"/>
  <c r="U2547" i="1" s="1"/>
  <c r="T3604" i="1"/>
  <c r="U3604" i="1" s="1"/>
  <c r="T2936" i="1"/>
  <c r="U2936" i="1" s="1"/>
  <c r="T2944" i="1"/>
  <c r="U2944" i="1" s="1"/>
  <c r="T3627" i="1"/>
  <c r="U3627" i="1" s="1"/>
  <c r="T3797" i="1"/>
  <c r="U3797" i="1" s="1"/>
  <c r="T5327" i="1"/>
  <c r="U5327" i="1" s="1"/>
  <c r="T4754" i="1"/>
  <c r="U4754" i="1" s="1"/>
  <c r="T4762" i="1"/>
  <c r="U4762" i="1" s="1"/>
  <c r="T4770" i="1"/>
  <c r="U4770" i="1" s="1"/>
  <c r="T5289" i="1"/>
  <c r="U5289" i="1" s="1"/>
  <c r="T4791" i="1"/>
  <c r="U4791" i="1" s="1"/>
  <c r="T4955" i="1"/>
  <c r="U4955" i="1" s="1"/>
  <c r="T4983" i="1"/>
  <c r="U4983" i="1" s="1"/>
  <c r="T5068" i="1"/>
  <c r="U5068" i="1" s="1"/>
  <c r="T196" i="1"/>
  <c r="U196" i="1" s="1"/>
  <c r="T183" i="1"/>
  <c r="U183" i="1" s="1"/>
  <c r="T35" i="1"/>
  <c r="U35" i="1" s="1"/>
  <c r="T33" i="1"/>
  <c r="U33" i="1" s="1"/>
  <c r="T397" i="1"/>
  <c r="U397" i="1" s="1"/>
  <c r="T404" i="1"/>
  <c r="U404" i="1" s="1"/>
  <c r="Q404" i="1" s="1"/>
  <c r="T416" i="1"/>
  <c r="U416" i="1" s="1"/>
  <c r="T219" i="1"/>
  <c r="U219" i="1" s="1"/>
  <c r="T464" i="1"/>
  <c r="U464" i="1" s="1"/>
  <c r="Q464" i="1" s="1"/>
  <c r="T475" i="1"/>
  <c r="U475" i="1" s="1"/>
  <c r="Q475" i="1" s="1"/>
  <c r="T434" i="1"/>
  <c r="U434" i="1" s="1"/>
  <c r="T507" i="1"/>
  <c r="U507" i="1" s="1"/>
  <c r="Q507" i="1" s="1"/>
  <c r="T513" i="1"/>
  <c r="U513" i="1" s="1"/>
  <c r="T517" i="1"/>
  <c r="U517" i="1" s="1"/>
  <c r="T526" i="1"/>
  <c r="U526" i="1" s="1"/>
  <c r="T230" i="1"/>
  <c r="U230" i="1" s="1"/>
  <c r="T636" i="1"/>
  <c r="U636" i="1" s="1"/>
  <c r="T618" i="1"/>
  <c r="U618" i="1" s="1"/>
  <c r="T626" i="1"/>
  <c r="U626" i="1" s="1"/>
  <c r="T1088" i="1"/>
  <c r="U1088" i="1" s="1"/>
  <c r="T2081" i="1"/>
  <c r="U2081" i="1" s="1"/>
  <c r="T1471" i="1"/>
  <c r="U1471" i="1" s="1"/>
  <c r="T1414" i="1"/>
  <c r="U1414" i="1" s="1"/>
  <c r="Q1414" i="1" s="1"/>
  <c r="T1420" i="1"/>
  <c r="U1420" i="1" s="1"/>
  <c r="T1479" i="1"/>
  <c r="U1479" i="1" s="1"/>
  <c r="T1426" i="1"/>
  <c r="U1426" i="1" s="1"/>
  <c r="T1492" i="1"/>
  <c r="U1492" i="1" s="1"/>
  <c r="T1432" i="1"/>
  <c r="U1432" i="1" s="1"/>
  <c r="T1438" i="1"/>
  <c r="U1438" i="1" s="1"/>
  <c r="T1500" i="1"/>
  <c r="U1500" i="1" s="1"/>
  <c r="T1505" i="1"/>
  <c r="U1505" i="1" s="1"/>
  <c r="T1452" i="1"/>
  <c r="U1452" i="1" s="1"/>
  <c r="T1512" i="1"/>
  <c r="U1512" i="1" s="1"/>
  <c r="T1053" i="1"/>
  <c r="U1053" i="1" s="1"/>
  <c r="T1057" i="1"/>
  <c r="U1057" i="1" s="1"/>
  <c r="T1069" i="1"/>
  <c r="U1069" i="1" s="1"/>
  <c r="T1075" i="1"/>
  <c r="U1075" i="1" s="1"/>
  <c r="Q1075" i="1" s="1"/>
  <c r="T1393" i="1"/>
  <c r="U1393" i="1" s="1"/>
  <c r="T881" i="1"/>
  <c r="U881" i="1" s="1"/>
  <c r="T808" i="1"/>
  <c r="U808" i="1" s="1"/>
  <c r="T1552" i="1"/>
  <c r="U1552" i="1" s="1"/>
  <c r="T1563" i="1"/>
  <c r="U1563" i="1" s="1"/>
  <c r="T2445" i="1"/>
  <c r="U2445" i="1" s="1"/>
  <c r="T2469" i="1"/>
  <c r="U2469" i="1" s="1"/>
  <c r="T1971" i="1"/>
  <c r="U1971" i="1" s="1"/>
  <c r="T2105" i="1"/>
  <c r="U2105" i="1" s="1"/>
  <c r="T2121" i="1"/>
  <c r="U2121" i="1" s="1"/>
  <c r="T5566" i="1"/>
  <c r="U5566" i="1" s="1"/>
  <c r="T2955" i="1"/>
  <c r="U2955" i="1" s="1"/>
  <c r="T2205" i="1"/>
  <c r="U2205" i="1" s="1"/>
  <c r="T2159" i="1"/>
  <c r="U2159" i="1" s="1"/>
  <c r="T2052" i="1"/>
  <c r="U2052" i="1" s="1"/>
  <c r="T2060" i="1"/>
  <c r="U2060" i="1" s="1"/>
  <c r="T2539" i="1"/>
  <c r="U2539" i="1" s="1"/>
  <c r="T3324" i="1"/>
  <c r="U3324" i="1" s="1"/>
  <c r="T5559" i="1"/>
  <c r="U5559" i="1" s="1"/>
  <c r="T3930" i="1"/>
  <c r="U3930" i="1" s="1"/>
  <c r="T2594" i="1"/>
  <c r="U2594" i="1" s="1"/>
  <c r="T4223" i="1"/>
  <c r="U4223" i="1" s="1"/>
  <c r="T4239" i="1"/>
  <c r="U4239" i="1" s="1"/>
  <c r="T4247" i="1"/>
  <c r="U4247" i="1" s="1"/>
  <c r="T4271" i="1"/>
  <c r="U4271" i="1" s="1"/>
  <c r="T4279" i="1"/>
  <c r="U4279" i="1" s="1"/>
  <c r="T4295" i="1"/>
  <c r="U4295" i="1" s="1"/>
  <c r="Q4295" i="1" s="1"/>
  <c r="T4319" i="1"/>
  <c r="U4319" i="1" s="1"/>
  <c r="T4327" i="1"/>
  <c r="U4327" i="1" s="1"/>
  <c r="T4367" i="1"/>
  <c r="U4367" i="1" s="1"/>
  <c r="T4375" i="1"/>
  <c r="U4375" i="1" s="1"/>
  <c r="T5304" i="1"/>
  <c r="U5304" i="1" s="1"/>
  <c r="T5320" i="1"/>
  <c r="U5320" i="1" s="1"/>
  <c r="T4625" i="1"/>
  <c r="U4625" i="1" s="1"/>
  <c r="U4626" i="1" s="1"/>
  <c r="T4862" i="1"/>
  <c r="U4862" i="1" s="1"/>
  <c r="T5069" i="1"/>
  <c r="U5069" i="1" s="1"/>
  <c r="T857" i="1"/>
  <c r="U857" i="1" s="1"/>
  <c r="T101" i="1"/>
  <c r="U101" i="1" s="1"/>
  <c r="T122" i="1"/>
  <c r="U122" i="1" s="1"/>
  <c r="T151" i="1"/>
  <c r="U151" i="1" s="1"/>
  <c r="T70" i="1"/>
  <c r="U70" i="1" s="1"/>
  <c r="T927" i="1"/>
  <c r="U927" i="1" s="1"/>
  <c r="T930" i="1"/>
  <c r="U930" i="1" s="1"/>
  <c r="T953" i="1"/>
  <c r="U953" i="1" s="1"/>
  <c r="Q953" i="1" s="1"/>
  <c r="T938" i="1"/>
  <c r="U938" i="1" s="1"/>
  <c r="Q938" i="1" s="1"/>
  <c r="T298" i="1"/>
  <c r="U298" i="1" s="1"/>
  <c r="Q298" i="1" s="1"/>
  <c r="T306" i="1"/>
  <c r="U306" i="1" s="1"/>
  <c r="Q306" i="1" s="1"/>
  <c r="T314" i="1"/>
  <c r="U314" i="1" s="1"/>
  <c r="T322" i="1"/>
  <c r="U322" i="1" s="1"/>
  <c r="T354" i="1"/>
  <c r="U354" i="1" s="1"/>
  <c r="T562" i="1"/>
  <c r="U562" i="1" s="1"/>
  <c r="T566" i="1"/>
  <c r="U566" i="1" s="1"/>
  <c r="Q566" i="1" s="1"/>
  <c r="T585" i="1"/>
  <c r="U585" i="1" s="1"/>
  <c r="T595" i="1"/>
  <c r="U595" i="1" s="1"/>
  <c r="T599" i="1"/>
  <c r="U599" i="1" s="1"/>
  <c r="T604" i="1"/>
  <c r="U604" i="1" s="1"/>
  <c r="Q604" i="1" s="1"/>
  <c r="T835" i="1"/>
  <c r="U835" i="1" s="1"/>
  <c r="T831" i="1"/>
  <c r="U831" i="1" s="1"/>
  <c r="T849" i="1"/>
  <c r="U849" i="1" s="1"/>
  <c r="T1537" i="1"/>
  <c r="U1537" i="1" s="1"/>
  <c r="T1549" i="1"/>
  <c r="U1549" i="1" s="1"/>
  <c r="T1632" i="1"/>
  <c r="U1632" i="1" s="1"/>
  <c r="T1640" i="1"/>
  <c r="U1640" i="1" s="1"/>
  <c r="T1648" i="1"/>
  <c r="U1648" i="1" s="1"/>
  <c r="T1656" i="1"/>
  <c r="U1656" i="1" s="1"/>
  <c r="T1672" i="1"/>
  <c r="U1672" i="1" s="1"/>
  <c r="T1696" i="1"/>
  <c r="U1696" i="1" s="1"/>
  <c r="T1516" i="1"/>
  <c r="U1516" i="1" s="1"/>
  <c r="T1521" i="1"/>
  <c r="U1521" i="1" s="1"/>
  <c r="T891" i="1"/>
  <c r="U891" i="1" s="1"/>
  <c r="T894" i="1"/>
  <c r="U894" i="1" s="1"/>
  <c r="T902" i="1"/>
  <c r="U902" i="1" s="1"/>
  <c r="T1595" i="1"/>
  <c r="U1595" i="1" s="1"/>
  <c r="T1603" i="1"/>
  <c r="U1603" i="1" s="1"/>
  <c r="T1790" i="1"/>
  <c r="U1790" i="1" s="1"/>
  <c r="T1791" i="1"/>
  <c r="U1791" i="1" s="1"/>
  <c r="T1757" i="1"/>
  <c r="U1757" i="1" s="1"/>
  <c r="T1769" i="1"/>
  <c r="U1769" i="1" s="1"/>
  <c r="T2446" i="1"/>
  <c r="U2446" i="1" s="1"/>
  <c r="T2454" i="1"/>
  <c r="U2454" i="1" s="1"/>
  <c r="T2470" i="1"/>
  <c r="U2470" i="1" s="1"/>
  <c r="T2327" i="1"/>
  <c r="U2327" i="1" s="1"/>
  <c r="T5567" i="1"/>
  <c r="U5567" i="1" s="1"/>
  <c r="T2948" i="1"/>
  <c r="U2948" i="1" s="1"/>
  <c r="Q2948" i="1" s="1"/>
  <c r="T2956" i="1"/>
  <c r="U2956" i="1" s="1"/>
  <c r="T2160" i="1"/>
  <c r="U2160" i="1" s="1"/>
  <c r="T2037" i="1"/>
  <c r="U2037" i="1" s="1"/>
  <c r="T2045" i="1"/>
  <c r="U2045" i="1" s="1"/>
  <c r="T2069" i="1"/>
  <c r="U2069" i="1" s="1"/>
  <c r="T2244" i="1"/>
  <c r="U2244" i="1" s="1"/>
  <c r="T2260" i="1"/>
  <c r="U2260" i="1" s="1"/>
  <c r="T2268" i="1"/>
  <c r="U2268" i="1" s="1"/>
  <c r="T2319" i="1"/>
  <c r="U2319" i="1" s="1"/>
  <c r="T2240" i="1"/>
  <c r="U2240" i="1" s="1"/>
  <c r="T1710" i="1"/>
  <c r="U1710" i="1" s="1"/>
  <c r="T1718" i="1"/>
  <c r="U1718" i="1" s="1"/>
  <c r="T3370" i="1"/>
  <c r="U3370" i="1" s="1"/>
  <c r="T2412" i="1"/>
  <c r="U2412" i="1" s="1"/>
  <c r="T2428" i="1"/>
  <c r="U2428" i="1" s="1"/>
  <c r="T2865" i="1"/>
  <c r="U2865" i="1" s="1"/>
  <c r="T2873" i="1"/>
  <c r="U2873" i="1" s="1"/>
  <c r="T2881" i="1"/>
  <c r="U2881" i="1" s="1"/>
  <c r="T2889" i="1"/>
  <c r="U2889" i="1" s="1"/>
  <c r="T2897" i="1"/>
  <c r="U2897" i="1" s="1"/>
  <c r="T2905" i="1"/>
  <c r="U2905" i="1" s="1"/>
  <c r="T2913" i="1"/>
  <c r="U2913" i="1" s="1"/>
  <c r="T2921" i="1"/>
  <c r="U2921" i="1" s="1"/>
  <c r="T3606" i="1"/>
  <c r="U3606" i="1" s="1"/>
  <c r="T3444" i="1"/>
  <c r="U3444" i="1" s="1"/>
  <c r="T4663" i="1"/>
  <c r="U4663" i="1" s="1"/>
  <c r="T3481" i="1"/>
  <c r="U3481" i="1" s="1"/>
  <c r="T5321" i="1"/>
  <c r="U5321" i="1" s="1"/>
  <c r="T5329" i="1"/>
  <c r="U5329" i="1" s="1"/>
  <c r="T4756" i="1"/>
  <c r="U4756" i="1" s="1"/>
  <c r="T4764" i="1"/>
  <c r="U4764" i="1" s="1"/>
  <c r="T4772" i="1"/>
  <c r="U4772" i="1" s="1"/>
  <c r="T4780" i="1"/>
  <c r="U4780" i="1" s="1"/>
  <c r="T4788" i="1"/>
  <c r="U4788" i="1" s="1"/>
  <c r="T4478" i="1"/>
  <c r="U4478" i="1" s="1"/>
  <c r="T4483" i="1"/>
  <c r="U4483" i="1" s="1"/>
  <c r="T4632" i="1"/>
  <c r="U4632" i="1" s="1"/>
  <c r="T4946" i="1"/>
  <c r="U4946" i="1" s="1"/>
  <c r="U4947" i="1" s="1"/>
  <c r="T5070" i="1"/>
  <c r="U5070" i="1" s="1"/>
  <c r="U5071" i="1" s="1"/>
  <c r="T200" i="1"/>
  <c r="U200" i="1" s="1"/>
  <c r="T37" i="1"/>
  <c r="U37" i="1" s="1"/>
  <c r="T46" i="1"/>
  <c r="U46" i="1" s="1"/>
  <c r="T399" i="1"/>
  <c r="U399" i="1" s="1"/>
  <c r="Q399" i="1" s="1"/>
  <c r="T406" i="1"/>
  <c r="U406" i="1" s="1"/>
  <c r="T411" i="1"/>
  <c r="U411" i="1" s="1"/>
  <c r="T206" i="1"/>
  <c r="U206" i="1" s="1"/>
  <c r="Q206" i="1" s="1"/>
  <c r="T223" i="1"/>
  <c r="U223" i="1" s="1"/>
  <c r="Q223" i="1" s="1"/>
  <c r="T476" i="1"/>
  <c r="U476" i="1" s="1"/>
  <c r="T436" i="1"/>
  <c r="U436" i="1" s="1"/>
  <c r="T490" i="1"/>
  <c r="U490" i="1" s="1"/>
  <c r="T496" i="1"/>
  <c r="U496" i="1" s="1"/>
  <c r="Q496" i="1" s="1"/>
  <c r="T501" i="1"/>
  <c r="U501" i="1" s="1"/>
  <c r="T508" i="1"/>
  <c r="U508" i="1" s="1"/>
  <c r="T620" i="1"/>
  <c r="U620" i="1" s="1"/>
  <c r="T627" i="1"/>
  <c r="U627" i="1" s="1"/>
  <c r="T634" i="1"/>
  <c r="U634" i="1" s="1"/>
  <c r="Q634" i="1" s="1"/>
  <c r="T1083" i="1"/>
  <c r="U1083" i="1" s="1"/>
  <c r="Q1083" i="1" s="1"/>
  <c r="T1108" i="1"/>
  <c r="U1108" i="1" s="1"/>
  <c r="T1469" i="1"/>
  <c r="U1469" i="1" s="1"/>
  <c r="T1410" i="1"/>
  <c r="U1410" i="1" s="1"/>
  <c r="T1416" i="1"/>
  <c r="U1416" i="1" s="1"/>
  <c r="T1476" i="1"/>
  <c r="U1476" i="1" s="1"/>
  <c r="T1481" i="1"/>
  <c r="U1481" i="1" s="1"/>
  <c r="T1487" i="1"/>
  <c r="U1487" i="1" s="1"/>
  <c r="T1493" i="1"/>
  <c r="U1493" i="1" s="1"/>
  <c r="T1496" i="1"/>
  <c r="U1496" i="1" s="1"/>
  <c r="T1440" i="1"/>
  <c r="U1440" i="1" s="1"/>
  <c r="T1444" i="1"/>
  <c r="U1444" i="1" s="1"/>
  <c r="T1448" i="1"/>
  <c r="U1448" i="1" s="1"/>
  <c r="T1508" i="1"/>
  <c r="U1508" i="1" s="1"/>
  <c r="T1467" i="1"/>
  <c r="U1467" i="1" s="1"/>
  <c r="Q1467" i="1" s="1"/>
  <c r="T1020" i="1"/>
  <c r="U1020" i="1" s="1"/>
  <c r="T1025" i="1"/>
  <c r="U1025" i="1" s="1"/>
  <c r="T1070" i="1"/>
  <c r="U1070" i="1" s="1"/>
  <c r="T1074" i="1"/>
  <c r="U1074" i="1" s="1"/>
  <c r="T1077" i="1"/>
  <c r="U1077" i="1" s="1"/>
  <c r="T1395" i="1"/>
  <c r="U1395" i="1" s="1"/>
  <c r="T868" i="1"/>
  <c r="U868" i="1" s="1"/>
  <c r="T888" i="1"/>
  <c r="U888" i="1" s="1"/>
  <c r="T1553" i="1"/>
  <c r="U1553" i="1" s="1"/>
  <c r="T1578" i="1"/>
  <c r="U1578" i="1" s="1"/>
  <c r="Q1578" i="1" s="1"/>
  <c r="T1586" i="1"/>
  <c r="U1586" i="1" s="1"/>
  <c r="T972" i="1"/>
  <c r="U972" i="1" s="1"/>
  <c r="T2389" i="1"/>
  <c r="U2389" i="1" s="1"/>
  <c r="T1985" i="1"/>
  <c r="U1985" i="1" s="1"/>
  <c r="T2012" i="1"/>
  <c r="U2012" i="1" s="1"/>
  <c r="T2475" i="1"/>
  <c r="U2475" i="1" s="1"/>
  <c r="Q2475" i="1" s="1"/>
  <c r="T5568" i="1"/>
  <c r="U5568" i="1" s="1"/>
  <c r="Q5568" i="1" s="1"/>
  <c r="T2957" i="1"/>
  <c r="U2957" i="1" s="1"/>
  <c r="T2207" i="1"/>
  <c r="U2207" i="1" s="1"/>
  <c r="T2038" i="1"/>
  <c r="U2038" i="1" s="1"/>
  <c r="T2046" i="1"/>
  <c r="U2046" i="1" s="1"/>
  <c r="T2276" i="1"/>
  <c r="U2276" i="1" s="1"/>
  <c r="Q2276" i="1" s="1"/>
  <c r="T2284" i="1"/>
  <c r="U2284" i="1" s="1"/>
  <c r="T2292" i="1"/>
  <c r="U2292" i="1" s="1"/>
  <c r="T2308" i="1"/>
  <c r="U2308" i="1" s="1"/>
  <c r="T1726" i="1"/>
  <c r="U1726" i="1" s="1"/>
  <c r="Q1726" i="1" s="1"/>
  <c r="T3455" i="1"/>
  <c r="U3455" i="1" s="1"/>
  <c r="T3463" i="1"/>
  <c r="U3463" i="1" s="1"/>
  <c r="T3932" i="1"/>
  <c r="U3932" i="1" s="1"/>
  <c r="T5588" i="1"/>
  <c r="U5588" i="1" s="1"/>
  <c r="T3473" i="1"/>
  <c r="U3473" i="1" s="1"/>
  <c r="T2501" i="1"/>
  <c r="U2501" i="1" s="1"/>
  <c r="Q2501" i="1" s="1"/>
  <c r="T2407" i="1"/>
  <c r="U2407" i="1" s="1"/>
  <c r="T2647" i="1"/>
  <c r="U2647" i="1" s="1"/>
  <c r="T2655" i="1"/>
  <c r="U2655" i="1" s="1"/>
  <c r="T4233" i="1"/>
  <c r="U4233" i="1" s="1"/>
  <c r="T4241" i="1"/>
  <c r="U4241" i="1" s="1"/>
  <c r="T4249" i="1"/>
  <c r="U4249" i="1" s="1"/>
  <c r="T4273" i="1"/>
  <c r="U4273" i="1" s="1"/>
  <c r="T4281" i="1"/>
  <c r="U4281" i="1" s="1"/>
  <c r="W4281" i="1" s="1"/>
  <c r="T4289" i="1"/>
  <c r="U4289" i="1" s="1"/>
  <c r="T4297" i="1"/>
  <c r="U4297" i="1" s="1"/>
  <c r="T4321" i="1"/>
  <c r="U4321" i="1" s="1"/>
  <c r="T4353" i="1"/>
  <c r="U4353" i="1" s="1"/>
  <c r="T4369" i="1"/>
  <c r="U4369" i="1" s="1"/>
  <c r="T4829" i="1"/>
  <c r="U4829" i="1" s="1"/>
  <c r="T3791" i="1"/>
  <c r="U3791" i="1" s="1"/>
  <c r="T4479" i="1"/>
  <c r="U4479" i="1" s="1"/>
  <c r="T4591" i="1"/>
  <c r="U4591" i="1" s="1"/>
  <c r="T5072" i="1"/>
  <c r="U5072" i="1" s="1"/>
  <c r="T851" i="1"/>
  <c r="U851" i="1" s="1"/>
  <c r="T859" i="1"/>
  <c r="U859" i="1" s="1"/>
  <c r="T83" i="1"/>
  <c r="U83" i="1" s="1"/>
  <c r="T89" i="1"/>
  <c r="U89" i="1" s="1"/>
  <c r="T95" i="1"/>
  <c r="U95" i="1" s="1"/>
  <c r="T54" i="1"/>
  <c r="U54" i="1" s="1"/>
  <c r="Q54" i="1" s="1"/>
  <c r="T55" i="1"/>
  <c r="U55" i="1" s="1"/>
  <c r="Q55" i="1" s="1"/>
  <c r="T140" i="1"/>
  <c r="U140" i="1" s="1"/>
  <c r="T66" i="1"/>
  <c r="U66" i="1" s="1"/>
  <c r="T68" i="1"/>
  <c r="U68" i="1" s="1"/>
  <c r="T941" i="1"/>
  <c r="U941" i="1" s="1"/>
  <c r="T420" i="1"/>
  <c r="U420" i="1" s="1"/>
  <c r="T276" i="1"/>
  <c r="U276" i="1" s="1"/>
  <c r="Q276" i="1" s="1"/>
  <c r="T292" i="1"/>
  <c r="U292" i="1" s="1"/>
  <c r="T300" i="1"/>
  <c r="U300" i="1" s="1"/>
  <c r="T316" i="1"/>
  <c r="U316" i="1" s="1"/>
  <c r="T324" i="1"/>
  <c r="U324" i="1" s="1"/>
  <c r="T332" i="1"/>
  <c r="U332" i="1" s="1"/>
  <c r="T340" i="1"/>
  <c r="U340" i="1" s="1"/>
  <c r="T348" i="1"/>
  <c r="U348" i="1" s="1"/>
  <c r="T364" i="1"/>
  <c r="U364" i="1" s="1"/>
  <c r="Q364" i="1" s="1"/>
  <c r="T529" i="1"/>
  <c r="U529" i="1" s="1"/>
  <c r="T533" i="1"/>
  <c r="U533" i="1" s="1"/>
  <c r="T575" i="1"/>
  <c r="U575" i="1" s="1"/>
  <c r="T587" i="1"/>
  <c r="U587" i="1" s="1"/>
  <c r="T547" i="1"/>
  <c r="U547" i="1" s="1"/>
  <c r="T1532" i="1"/>
  <c r="U1532" i="1" s="1"/>
  <c r="T1538" i="1"/>
  <c r="U1538" i="1" s="1"/>
  <c r="T1650" i="1"/>
  <c r="U1650" i="1" s="1"/>
  <c r="Q1650" i="1" s="1"/>
  <c r="T1658" i="1"/>
  <c r="U1658" i="1" s="1"/>
  <c r="W1658" i="1" s="1"/>
  <c r="T1674" i="1"/>
  <c r="U1674" i="1" s="1"/>
  <c r="T5429" i="1"/>
  <c r="U5429" i="1" s="1"/>
  <c r="T5445" i="1"/>
  <c r="U5445" i="1" s="1"/>
  <c r="T5453" i="1"/>
  <c r="U5453" i="1" s="1"/>
  <c r="T5461" i="1"/>
  <c r="U5461" i="1" s="1"/>
  <c r="T5469" i="1"/>
  <c r="U5469" i="1" s="1"/>
  <c r="T5477" i="1"/>
  <c r="U5477" i="1" s="1"/>
  <c r="T1517" i="1"/>
  <c r="U1517" i="1" s="1"/>
  <c r="T899" i="1"/>
  <c r="U899" i="1" s="1"/>
  <c r="T1001" i="1"/>
  <c r="U1001" i="1" s="1"/>
  <c r="T1597" i="1"/>
  <c r="U1597" i="1" s="1"/>
  <c r="T1115" i="1"/>
  <c r="U1115" i="1" s="1"/>
  <c r="T1123" i="1"/>
  <c r="U1123" i="1" s="1"/>
  <c r="T1729" i="1"/>
  <c r="U1729" i="1" s="1"/>
  <c r="T1744" i="1"/>
  <c r="U1744" i="1" s="1"/>
  <c r="T1759" i="1"/>
  <c r="U1759" i="1" s="1"/>
  <c r="T1770" i="1"/>
  <c r="U1770" i="1" s="1"/>
  <c r="T1783" i="1"/>
  <c r="U1783" i="1" s="1"/>
  <c r="T1802" i="1"/>
  <c r="U1802" i="1" s="1"/>
  <c r="T1884" i="1"/>
  <c r="U1884" i="1" s="1"/>
  <c r="T1892" i="1"/>
  <c r="U1892" i="1" s="1"/>
  <c r="T1899" i="1"/>
  <c r="U1899" i="1" s="1"/>
  <c r="T1907" i="1"/>
  <c r="U1907" i="1" s="1"/>
  <c r="T1915" i="1"/>
  <c r="U1915" i="1" s="1"/>
  <c r="T4867" i="1"/>
  <c r="U4867" i="1" s="1"/>
  <c r="T2456" i="1"/>
  <c r="U2456" i="1" s="1"/>
  <c r="T5569" i="1"/>
  <c r="U5569" i="1" s="1"/>
  <c r="T2950" i="1"/>
  <c r="U2950" i="1" s="1"/>
  <c r="T2958" i="1"/>
  <c r="U2958" i="1" s="1"/>
  <c r="T3080" i="1"/>
  <c r="U3080" i="1" s="1"/>
  <c r="T3088" i="1"/>
  <c r="U3088" i="1" s="1"/>
  <c r="T2215" i="1"/>
  <c r="U2215" i="1" s="1"/>
  <c r="T2031" i="1"/>
  <c r="U2031" i="1" s="1"/>
  <c r="T2039" i="1"/>
  <c r="U2039" i="1" s="1"/>
  <c r="T2063" i="1"/>
  <c r="U2063" i="1" s="1"/>
  <c r="T2071" i="1"/>
  <c r="U2071" i="1" s="1"/>
  <c r="T2983" i="1"/>
  <c r="U2983" i="1" s="1"/>
  <c r="T2750" i="1"/>
  <c r="U2750" i="1" s="1"/>
  <c r="T3600" i="1"/>
  <c r="U3600" i="1" s="1"/>
  <c r="T2932" i="1"/>
  <c r="U2932" i="1" s="1"/>
  <c r="T2940" i="1"/>
  <c r="U2940" i="1" s="1"/>
  <c r="T4673" i="1"/>
  <c r="U4673" i="1" s="1"/>
  <c r="T3793" i="1"/>
  <c r="U3793" i="1" s="1"/>
  <c r="T5323" i="1"/>
  <c r="U5323" i="1" s="1"/>
  <c r="T4758" i="1"/>
  <c r="U4758" i="1" s="1"/>
  <c r="T4766" i="1"/>
  <c r="U4766" i="1" s="1"/>
  <c r="T4592" i="1"/>
  <c r="U4592" i="1" s="1"/>
  <c r="T4580" i="1"/>
  <c r="U4580" i="1" s="1"/>
  <c r="T4485" i="1"/>
  <c r="U4485" i="1" s="1"/>
  <c r="Q4485" i="1" s="1"/>
  <c r="T4962" i="1"/>
  <c r="U4962" i="1" s="1"/>
  <c r="T5073" i="1"/>
  <c r="U5073" i="1" s="1"/>
  <c r="T989" i="1"/>
  <c r="U989" i="1" s="1"/>
  <c r="T179" i="1"/>
  <c r="U179" i="1" s="1"/>
  <c r="T190" i="1"/>
  <c r="U190" i="1" s="1"/>
  <c r="T38" i="1"/>
  <c r="U38" i="1" s="1"/>
  <c r="T30" i="1"/>
  <c r="U30" i="1" s="1"/>
  <c r="T389" i="1"/>
  <c r="U389" i="1" s="1"/>
  <c r="T408" i="1"/>
  <c r="U408" i="1" s="1"/>
  <c r="T382" i="1"/>
  <c r="U382" i="1" s="1"/>
  <c r="Q382" i="1" s="1"/>
  <c r="T431" i="1"/>
  <c r="U431" i="1" s="1"/>
  <c r="T487" i="1"/>
  <c r="U487" i="1" s="1"/>
  <c r="T443" i="1"/>
  <c r="U443" i="1" s="1"/>
  <c r="Q443" i="1" s="1"/>
  <c r="T498" i="1"/>
  <c r="U498" i="1" s="1"/>
  <c r="T503" i="1"/>
  <c r="U503" i="1" s="1"/>
  <c r="T524" i="1"/>
  <c r="U524" i="1" s="1"/>
  <c r="T226" i="1"/>
  <c r="U226" i="1" s="1"/>
  <c r="T234" i="1"/>
  <c r="U234" i="1" s="1"/>
  <c r="T640" i="1"/>
  <c r="U640" i="1" s="1"/>
  <c r="T645" i="1"/>
  <c r="U645" i="1" s="1"/>
  <c r="T827" i="1"/>
  <c r="U827" i="1" s="1"/>
  <c r="T1112" i="1"/>
  <c r="U1112" i="1" s="1"/>
  <c r="T1405" i="1"/>
  <c r="U1405" i="1" s="1"/>
  <c r="Q1405" i="1" s="1"/>
  <c r="T1473" i="1"/>
  <c r="U1473" i="1" s="1"/>
  <c r="T1474" i="1"/>
  <c r="U1474" i="1" s="1"/>
  <c r="T1423" i="1"/>
  <c r="U1423" i="1" s="1"/>
  <c r="T1483" i="1"/>
  <c r="U1483" i="1" s="1"/>
  <c r="Q1483" i="1" s="1"/>
  <c r="T1489" i="1"/>
  <c r="U1489" i="1" s="1"/>
  <c r="T1494" i="1"/>
  <c r="U1494" i="1" s="1"/>
  <c r="T1435" i="1"/>
  <c r="U1435" i="1" s="1"/>
  <c r="T1442" i="1"/>
  <c r="U1442" i="1" s="1"/>
  <c r="Q1442" i="1" s="1"/>
  <c r="T1503" i="1"/>
  <c r="U1503" i="1" s="1"/>
  <c r="T1450" i="1"/>
  <c r="U1450" i="1" s="1"/>
  <c r="T1454" i="1"/>
  <c r="U1454" i="1" s="1"/>
  <c r="T1030" i="1"/>
  <c r="U1030" i="1" s="1"/>
  <c r="T1078" i="1"/>
  <c r="U1078" i="1" s="1"/>
  <c r="T1397" i="1"/>
  <c r="U1397" i="1" s="1"/>
  <c r="T875" i="1"/>
  <c r="U875" i="1" s="1"/>
  <c r="T812" i="1"/>
  <c r="U812" i="1" s="1"/>
  <c r="T1574" i="1"/>
  <c r="U1574" i="1" s="1"/>
  <c r="T1579" i="1"/>
  <c r="U1579" i="1" s="1"/>
  <c r="T2383" i="1"/>
  <c r="U2383" i="1" s="1"/>
  <c r="T2457" i="1"/>
  <c r="U2457" i="1" s="1"/>
  <c r="T3081" i="1"/>
  <c r="U3081" i="1" s="1"/>
  <c r="T2209" i="1"/>
  <c r="U2209" i="1" s="1"/>
  <c r="T2032" i="1"/>
  <c r="U2032" i="1" s="1"/>
  <c r="Q2032" i="1" s="1"/>
  <c r="T2040" i="1"/>
  <c r="U2040" i="1" s="1"/>
  <c r="T2064" i="1"/>
  <c r="U2064" i="1" s="1"/>
  <c r="T2527" i="1"/>
  <c r="U2527" i="1" s="1"/>
  <c r="T2535" i="1"/>
  <c r="U2535" i="1" s="1"/>
  <c r="T5555" i="1"/>
  <c r="U5555" i="1" s="1"/>
  <c r="T2493" i="1"/>
  <c r="U2493" i="1" s="1"/>
  <c r="T3934" i="1"/>
  <c r="U3934" i="1" s="1"/>
  <c r="T2590" i="1"/>
  <c r="U2590" i="1" s="1"/>
  <c r="T2606" i="1"/>
  <c r="U2606" i="1" s="1"/>
  <c r="W2606" i="1" s="1"/>
  <c r="T2397" i="1"/>
  <c r="U2397" i="1" s="1"/>
  <c r="T2552" i="1"/>
  <c r="U2552" i="1" s="1"/>
  <c r="T4227" i="1"/>
  <c r="U4227" i="1" s="1"/>
  <c r="T2797" i="1"/>
  <c r="U2797" i="1" s="1"/>
  <c r="T5499" i="1"/>
  <c r="U5499" i="1" s="1"/>
  <c r="T5123" i="1"/>
  <c r="U5123" i="1" s="1"/>
  <c r="U5124" i="1" s="1"/>
  <c r="T4952" i="1"/>
  <c r="U4952" i="1" s="1"/>
  <c r="T853" i="1"/>
  <c r="U853" i="1" s="1"/>
  <c r="T861" i="1"/>
  <c r="U861" i="1" s="1"/>
  <c r="Q861" i="1" s="1"/>
  <c r="T97" i="1"/>
  <c r="U97" i="1" s="1"/>
  <c r="Q97" i="1" s="1"/>
  <c r="T111" i="1"/>
  <c r="U111" i="1" s="1"/>
  <c r="T118" i="1"/>
  <c r="U118" i="1" s="1"/>
  <c r="T126" i="1"/>
  <c r="U126" i="1" s="1"/>
  <c r="T131" i="1"/>
  <c r="U131" i="1" s="1"/>
  <c r="T67" i="1"/>
  <c r="U67" i="1" s="1"/>
  <c r="T161" i="1"/>
  <c r="U161" i="1" s="1"/>
  <c r="T278" i="1"/>
  <c r="U278" i="1" s="1"/>
  <c r="T310" i="1"/>
  <c r="U310" i="1" s="1"/>
  <c r="T318" i="1"/>
  <c r="U318" i="1" s="1"/>
  <c r="T326" i="1"/>
  <c r="U326" i="1" s="1"/>
  <c r="Q326" i="1" s="1"/>
  <c r="T334" i="1"/>
  <c r="U334" i="1" s="1"/>
  <c r="T535" i="1"/>
  <c r="U535" i="1" s="1"/>
  <c r="T571" i="1"/>
  <c r="U571" i="1" s="1"/>
  <c r="T577" i="1"/>
  <c r="U577" i="1" s="1"/>
  <c r="Q577" i="1" s="1"/>
  <c r="T545" i="1"/>
  <c r="U545" i="1" s="1"/>
  <c r="T607" i="1"/>
  <c r="U607" i="1" s="1"/>
  <c r="T838" i="1"/>
  <c r="U838" i="1" s="1"/>
  <c r="T845" i="1"/>
  <c r="U845" i="1" s="1"/>
  <c r="T1528" i="1"/>
  <c r="U1528" i="1" s="1"/>
  <c r="T1548" i="1"/>
  <c r="U1548" i="1" s="1"/>
  <c r="T1636" i="1"/>
  <c r="U1636" i="1" s="1"/>
  <c r="T1644" i="1"/>
  <c r="U1644" i="1" s="1"/>
  <c r="T1652" i="1"/>
  <c r="U1652" i="1" s="1"/>
  <c r="T1660" i="1"/>
  <c r="U1660" i="1" s="1"/>
  <c r="T1668" i="1"/>
  <c r="U1668" i="1" s="1"/>
  <c r="T1692" i="1"/>
  <c r="U1692" i="1" s="1"/>
  <c r="T5431" i="1"/>
  <c r="U5431" i="1" s="1"/>
  <c r="W5431" i="1" s="1"/>
  <c r="T1457" i="1"/>
  <c r="U1457" i="1" s="1"/>
  <c r="Q1457" i="1" s="1"/>
  <c r="T1519" i="1"/>
  <c r="U1519" i="1" s="1"/>
  <c r="W1519" i="1" s="1"/>
  <c r="T3066" i="1"/>
  <c r="U3066" i="1" s="1"/>
  <c r="W3066" i="1" s="1"/>
  <c r="T908" i="1"/>
  <c r="U908" i="1" s="1"/>
  <c r="T893" i="1"/>
  <c r="U893" i="1" s="1"/>
  <c r="T918" i="1"/>
  <c r="U918" i="1" s="1"/>
  <c r="T1003" i="1"/>
  <c r="U1003" i="1" s="1"/>
  <c r="T1785" i="1"/>
  <c r="U1785" i="1" s="1"/>
  <c r="T4869" i="1"/>
  <c r="U4869" i="1" s="1"/>
  <c r="T2450" i="1"/>
  <c r="U2450" i="1" s="1"/>
  <c r="T5571" i="1"/>
  <c r="U5571" i="1" s="1"/>
  <c r="T2952" i="1"/>
  <c r="U2952" i="1" s="1"/>
  <c r="T5546" i="1"/>
  <c r="U5546" i="1" s="1"/>
  <c r="T3082" i="1"/>
  <c r="U3082" i="1" s="1"/>
  <c r="T2217" i="1"/>
  <c r="U2217" i="1" s="1"/>
  <c r="T2041" i="1"/>
  <c r="U2041" i="1" s="1"/>
  <c r="T2049" i="1"/>
  <c r="U2049" i="1" s="1"/>
  <c r="T2185" i="1"/>
  <c r="U2185" i="1" s="1"/>
  <c r="T2248" i="1"/>
  <c r="U2248" i="1" s="1"/>
  <c r="W2248" i="1" s="1"/>
  <c r="T1706" i="1"/>
  <c r="U1706" i="1" s="1"/>
  <c r="T1714" i="1"/>
  <c r="U1714" i="1" s="1"/>
  <c r="T2416" i="1"/>
  <c r="U2416" i="1" s="1"/>
  <c r="Q2416" i="1" s="1"/>
  <c r="T2424" i="1"/>
  <c r="U2424" i="1" s="1"/>
  <c r="T2432" i="1"/>
  <c r="U2432" i="1" s="1"/>
  <c r="T2861" i="1"/>
  <c r="U2861" i="1" s="1"/>
  <c r="T2869" i="1"/>
  <c r="U2869" i="1" s="1"/>
  <c r="T2877" i="1"/>
  <c r="U2877" i="1" s="1"/>
  <c r="T2885" i="1"/>
  <c r="U2885" i="1" s="1"/>
  <c r="T2893" i="1"/>
  <c r="U2893" i="1" s="1"/>
  <c r="T2901" i="1"/>
  <c r="U2901" i="1" s="1"/>
  <c r="Q2901" i="1" s="1"/>
  <c r="T2909" i="1"/>
  <c r="U2909" i="1" s="1"/>
  <c r="Q2909" i="1" s="1"/>
  <c r="T2917" i="1"/>
  <c r="U2917" i="1" s="1"/>
  <c r="W2917" i="1" s="1"/>
  <c r="T2925" i="1"/>
  <c r="U2925" i="1" s="1"/>
  <c r="T3617" i="1"/>
  <c r="U3617" i="1" s="1"/>
  <c r="T3912" i="1"/>
  <c r="U3912" i="1" s="1"/>
  <c r="T5317" i="1"/>
  <c r="U5317" i="1" s="1"/>
  <c r="T5325" i="1"/>
  <c r="U5325" i="1" s="1"/>
  <c r="T4550" i="1"/>
  <c r="U4550" i="1" s="1"/>
  <c r="T4558" i="1"/>
  <c r="U4558" i="1" s="1"/>
  <c r="T4752" i="1"/>
  <c r="U4752" i="1" s="1"/>
  <c r="T4760" i="1"/>
  <c r="U4760" i="1" s="1"/>
  <c r="T4768" i="1"/>
  <c r="U4768" i="1" s="1"/>
  <c r="T4776" i="1"/>
  <c r="U4776" i="1" s="1"/>
  <c r="T4784" i="1"/>
  <c r="U4784" i="1" s="1"/>
  <c r="T4882" i="1"/>
  <c r="U4882" i="1" s="1"/>
  <c r="T4990" i="1"/>
  <c r="U4990" i="1" s="1"/>
  <c r="W929" i="1"/>
  <c r="W54" i="1"/>
  <c r="W496" i="1"/>
  <c r="W577" i="1"/>
  <c r="W560" i="1"/>
  <c r="W1414" i="1"/>
  <c r="W861" i="1"/>
  <c r="W86" i="1"/>
  <c r="W97" i="1"/>
  <c r="W55" i="1"/>
  <c r="W953" i="1"/>
  <c r="W404" i="1"/>
  <c r="W276" i="1"/>
  <c r="W298" i="1"/>
  <c r="W312" i="1"/>
  <c r="W206" i="1"/>
  <c r="W464" i="1"/>
  <c r="W443" i="1"/>
  <c r="W507" i="1"/>
  <c r="W364" i="1"/>
  <c r="W566" i="1"/>
  <c r="W604" i="1"/>
  <c r="W634" i="1"/>
  <c r="W1083" i="1"/>
  <c r="W1650" i="1"/>
  <c r="W1670" i="1"/>
  <c r="W5473" i="1"/>
  <c r="W2079" i="1"/>
  <c r="W1457" i="1"/>
  <c r="W1467" i="1"/>
  <c r="W1075" i="1"/>
  <c r="W1578" i="1"/>
  <c r="W976" i="1"/>
  <c r="W1773" i="1"/>
  <c r="W1911" i="1"/>
  <c r="Q2002" i="1"/>
  <c r="W2002" i="1"/>
  <c r="W2475" i="1"/>
  <c r="W5568" i="1"/>
  <c r="W2948" i="1"/>
  <c r="Q2205" i="1"/>
  <c r="W2205" i="1"/>
  <c r="W2276" i="1"/>
  <c r="W1726" i="1"/>
  <c r="Q3451" i="1"/>
  <c r="W3451" i="1"/>
  <c r="W2416" i="1"/>
  <c r="W2501" i="1"/>
  <c r="W2901" i="1"/>
  <c r="Q4663" i="1"/>
  <c r="W4663" i="1"/>
  <c r="W4295" i="1"/>
  <c r="W4485" i="1"/>
  <c r="W938" i="1"/>
  <c r="Q389" i="1"/>
  <c r="W389" i="1"/>
  <c r="W399" i="1"/>
  <c r="W306" i="1"/>
  <c r="Q348" i="1"/>
  <c r="W348" i="1"/>
  <c r="W223" i="1"/>
  <c r="W475" i="1"/>
  <c r="Q513" i="1"/>
  <c r="W513" i="1"/>
  <c r="Q525" i="1"/>
  <c r="W525" i="1"/>
  <c r="Q529" i="1"/>
  <c r="W529" i="1"/>
  <c r="Q624" i="1"/>
  <c r="W624" i="1"/>
  <c r="Q5431" i="1"/>
  <c r="Q5481" i="1"/>
  <c r="W5481" i="1"/>
  <c r="Q2087" i="1"/>
  <c r="W2087" i="1"/>
  <c r="Q1420" i="1"/>
  <c r="W1420" i="1"/>
  <c r="Q1432" i="1"/>
  <c r="W1432" i="1"/>
  <c r="Q1452" i="1"/>
  <c r="W1452" i="1"/>
  <c r="Q1769" i="1"/>
  <c r="W1769" i="1"/>
  <c r="Q1918" i="1"/>
  <c r="W1918" i="1"/>
  <c r="Q4869" i="1"/>
  <c r="W4869" i="1"/>
  <c r="Q5569" i="1"/>
  <c r="W5569" i="1"/>
  <c r="Q3080" i="1"/>
  <c r="W3080" i="1"/>
  <c r="Q2043" i="1"/>
  <c r="W2043" i="1"/>
  <c r="Q2187" i="1"/>
  <c r="W2187" i="1"/>
  <c r="Q2284" i="1"/>
  <c r="W2284" i="1"/>
  <c r="Q3452" i="1"/>
  <c r="W3452" i="1"/>
  <c r="W2909" i="1"/>
  <c r="Q2936" i="1"/>
  <c r="W2936" i="1"/>
  <c r="Q4281" i="1"/>
  <c r="Q4479" i="1"/>
  <c r="W4479" i="1"/>
  <c r="Q200" i="1"/>
  <c r="W200" i="1"/>
  <c r="Q334" i="1"/>
  <c r="W334" i="1"/>
  <c r="Q434" i="1"/>
  <c r="W434" i="1"/>
  <c r="Q517" i="1"/>
  <c r="W517" i="1"/>
  <c r="Q618" i="1"/>
  <c r="W618" i="1"/>
  <c r="Q849" i="1"/>
  <c r="W849" i="1"/>
  <c r="Q1658" i="1"/>
  <c r="Q1473" i="1"/>
  <c r="W1473" i="1"/>
  <c r="Q1489" i="1"/>
  <c r="W1489" i="1"/>
  <c r="Q1503" i="1"/>
  <c r="W1503" i="1"/>
  <c r="Q1519" i="1"/>
  <c r="Q1393" i="1"/>
  <c r="W1393" i="1"/>
  <c r="Q875" i="1"/>
  <c r="W875" i="1"/>
  <c r="Q1595" i="1"/>
  <c r="W1595" i="1"/>
  <c r="Q1119" i="1"/>
  <c r="W1119" i="1"/>
  <c r="Q1586" i="1"/>
  <c r="W1586" i="1"/>
  <c r="Q1733" i="1"/>
  <c r="W1733" i="1"/>
  <c r="Q1786" i="1"/>
  <c r="W1786" i="1"/>
  <c r="Q2469" i="1"/>
  <c r="W2469" i="1"/>
  <c r="Q5546" i="1"/>
  <c r="W5546" i="1"/>
  <c r="Q3081" i="1"/>
  <c r="W3081" i="1"/>
  <c r="Q2319" i="1"/>
  <c r="W2319" i="1"/>
  <c r="Q2983" i="1"/>
  <c r="W2983" i="1"/>
  <c r="Q2590" i="1"/>
  <c r="W2590" i="1"/>
  <c r="Q2917" i="1"/>
  <c r="Q2944" i="1"/>
  <c r="W2944" i="1"/>
  <c r="Q4357" i="1"/>
  <c r="W4357" i="1"/>
  <c r="Q4760" i="1"/>
  <c r="W4760" i="1"/>
  <c r="Q40" i="1"/>
  <c r="W40" i="1"/>
  <c r="Q857" i="1"/>
  <c r="W857" i="1"/>
  <c r="Q590" i="1"/>
  <c r="W590" i="1"/>
  <c r="Q1632" i="1"/>
  <c r="W1632" i="1"/>
  <c r="Q1479" i="1"/>
  <c r="W1479" i="1"/>
  <c r="Q1438" i="1"/>
  <c r="W1438" i="1"/>
  <c r="Q1512" i="1"/>
  <c r="W1512" i="1"/>
  <c r="Q3066" i="1"/>
  <c r="Q1053" i="1"/>
  <c r="W1053" i="1"/>
  <c r="Q1603" i="1"/>
  <c r="W1603" i="1"/>
  <c r="Q1790" i="1"/>
  <c r="W1790" i="1"/>
  <c r="Q2470" i="1"/>
  <c r="W2470" i="1"/>
  <c r="Q3082" i="1"/>
  <c r="W3082" i="1"/>
  <c r="Q2242" i="1"/>
  <c r="W2242" i="1"/>
  <c r="Q5559" i="1"/>
  <c r="W5559" i="1"/>
  <c r="Q3936" i="1"/>
  <c r="W3936" i="1"/>
  <c r="Q2606" i="1"/>
  <c r="Q2861" i="1"/>
  <c r="W2861" i="1"/>
  <c r="Q2925" i="1"/>
  <c r="W2925" i="1"/>
  <c r="Q3627" i="1"/>
  <c r="W3627" i="1"/>
  <c r="Q4327" i="1"/>
  <c r="W4327" i="1"/>
  <c r="Q92" i="1"/>
  <c r="W92" i="1"/>
  <c r="Q174" i="1"/>
  <c r="W174" i="1"/>
  <c r="Q118" i="1"/>
  <c r="W118" i="1"/>
  <c r="Q69" i="1"/>
  <c r="W69" i="1"/>
  <c r="Q503" i="1"/>
  <c r="W503" i="1"/>
  <c r="Q628" i="1"/>
  <c r="W628" i="1"/>
  <c r="Q1541" i="1"/>
  <c r="W1541" i="1"/>
  <c r="Q1646" i="1"/>
  <c r="W1646" i="1"/>
  <c r="Q181" i="1"/>
  <c r="W181" i="1"/>
  <c r="Q126" i="1"/>
  <c r="W126" i="1"/>
  <c r="Q140" i="1"/>
  <c r="W140" i="1"/>
  <c r="Q151" i="1"/>
  <c r="W151" i="1"/>
  <c r="Q37" i="1"/>
  <c r="W37" i="1"/>
  <c r="Q33" i="1"/>
  <c r="W33" i="1"/>
  <c r="Q411" i="1"/>
  <c r="W411" i="1"/>
  <c r="Q322" i="1"/>
  <c r="W322" i="1"/>
  <c r="Q499" i="1"/>
  <c r="W499" i="1"/>
  <c r="Q594" i="1"/>
  <c r="W594" i="1"/>
  <c r="Q226" i="1"/>
  <c r="W226" i="1"/>
  <c r="Q838" i="1"/>
  <c r="W838" i="1"/>
  <c r="Q1640" i="1"/>
  <c r="W1640" i="1"/>
  <c r="Q1696" i="1"/>
  <c r="W1696" i="1"/>
  <c r="Q5441" i="1"/>
  <c r="W5441" i="1"/>
  <c r="Q1474" i="1"/>
  <c r="W1474" i="1"/>
  <c r="Q1494" i="1"/>
  <c r="W1494" i="1"/>
  <c r="Q1450" i="1"/>
  <c r="W1450" i="1"/>
  <c r="Q908" i="1"/>
  <c r="W908" i="1"/>
  <c r="Q902" i="1"/>
  <c r="W902" i="1"/>
  <c r="Q1792" i="1"/>
  <c r="W1792" i="1"/>
  <c r="Q1880" i="1"/>
  <c r="W1880" i="1"/>
  <c r="Q2456" i="1"/>
  <c r="W2456" i="1"/>
  <c r="Q2105" i="1"/>
  <c r="W2105" i="1"/>
  <c r="Q2215" i="1"/>
  <c r="W2215" i="1"/>
  <c r="Q2051" i="1"/>
  <c r="W2051" i="1"/>
  <c r="Q2071" i="1"/>
  <c r="W2071" i="1"/>
  <c r="Q3324" i="1"/>
  <c r="W3324" i="1"/>
  <c r="Q3455" i="1"/>
  <c r="W3455" i="1"/>
  <c r="Q2869" i="1"/>
  <c r="W2869" i="1"/>
  <c r="Q4247" i="1"/>
  <c r="W4247" i="1"/>
  <c r="Q4277" i="1"/>
  <c r="W4277" i="1"/>
  <c r="Q4321" i="1"/>
  <c r="W4321" i="1"/>
  <c r="Q2929" i="1"/>
  <c r="W2929" i="1"/>
  <c r="Q5327" i="1"/>
  <c r="W5327" i="1"/>
  <c r="Q4785" i="1"/>
  <c r="W4785" i="1"/>
  <c r="Q4592" i="1"/>
  <c r="W4592" i="1"/>
  <c r="Q408" i="1"/>
  <c r="W408" i="1"/>
  <c r="Q288" i="1"/>
  <c r="W288" i="1"/>
  <c r="Q316" i="1"/>
  <c r="W316" i="1"/>
  <c r="Q535" i="1"/>
  <c r="W535" i="1"/>
  <c r="Q553" i="1"/>
  <c r="W553" i="1"/>
  <c r="Q234" i="1"/>
  <c r="W234" i="1"/>
  <c r="Q833" i="1"/>
  <c r="W833" i="1"/>
  <c r="Q845" i="1"/>
  <c r="W845" i="1"/>
  <c r="Q1532" i="1"/>
  <c r="W1532" i="1"/>
  <c r="Q1654" i="1"/>
  <c r="W1654" i="1"/>
  <c r="Q1674" i="1"/>
  <c r="W1674" i="1"/>
  <c r="Q5449" i="1"/>
  <c r="W5449" i="1"/>
  <c r="Q1471" i="1"/>
  <c r="W1471" i="1"/>
  <c r="Q1426" i="1"/>
  <c r="W1426" i="1"/>
  <c r="Q1500" i="1"/>
  <c r="W1500" i="1"/>
  <c r="Q1516" i="1"/>
  <c r="W1516" i="1"/>
  <c r="Q893" i="1"/>
  <c r="W893" i="1"/>
  <c r="Q899" i="1"/>
  <c r="W899" i="1"/>
  <c r="Q1072" i="1"/>
  <c r="W1072" i="1"/>
  <c r="Q1078" i="1"/>
  <c r="W1078" i="1"/>
  <c r="Q881" i="1"/>
  <c r="W881" i="1"/>
  <c r="Q1561" i="1"/>
  <c r="W1561" i="1"/>
  <c r="Q1791" i="1"/>
  <c r="W1791" i="1"/>
  <c r="Q1783" i="1"/>
  <c r="W1783" i="1"/>
  <c r="Q1888" i="1"/>
  <c r="W1888" i="1"/>
  <c r="Q2450" i="1"/>
  <c r="W2450" i="1"/>
  <c r="Q2457" i="1"/>
  <c r="W2457" i="1"/>
  <c r="Q2121" i="1"/>
  <c r="W2121" i="1"/>
  <c r="Q2952" i="1"/>
  <c r="W2952" i="1"/>
  <c r="Q2209" i="1"/>
  <c r="W2209" i="1"/>
  <c r="Q2052" i="1"/>
  <c r="W2052" i="1"/>
  <c r="Q2750" i="1"/>
  <c r="W2750" i="1"/>
  <c r="Q3463" i="1"/>
  <c r="W3463" i="1"/>
  <c r="Q2428" i="1"/>
  <c r="W2428" i="1"/>
  <c r="Q2877" i="1"/>
  <c r="W2877" i="1"/>
  <c r="Q4227" i="1"/>
  <c r="W4227" i="1"/>
  <c r="Q4271" i="1"/>
  <c r="W4271" i="1"/>
  <c r="Q4833" i="1"/>
  <c r="W4833" i="1"/>
  <c r="Q4768" i="1"/>
  <c r="W4768" i="1"/>
  <c r="Q4791" i="1"/>
  <c r="W4791" i="1"/>
  <c r="Q131" i="1"/>
  <c r="W131" i="1"/>
  <c r="Q192" i="1"/>
  <c r="W192" i="1"/>
  <c r="Q70" i="1"/>
  <c r="W70" i="1"/>
  <c r="Q571" i="1"/>
  <c r="W571" i="1"/>
  <c r="Q587" i="1"/>
  <c r="W587" i="1"/>
  <c r="Q627" i="1"/>
  <c r="W627" i="1"/>
  <c r="Q1538" i="1"/>
  <c r="W1538" i="1"/>
  <c r="Q1094" i="1"/>
  <c r="W1094" i="1"/>
  <c r="Q5457" i="1"/>
  <c r="W5457" i="1"/>
  <c r="Q1423" i="1"/>
  <c r="W1423" i="1"/>
  <c r="Q1435" i="1"/>
  <c r="W1435" i="1"/>
  <c r="Q1454" i="1"/>
  <c r="W1454" i="1"/>
  <c r="Q918" i="1"/>
  <c r="W918" i="1"/>
  <c r="Q1069" i="1"/>
  <c r="W1069" i="1"/>
  <c r="Q1001" i="1"/>
  <c r="W1001" i="1"/>
  <c r="Q1794" i="1"/>
  <c r="W1794" i="1"/>
  <c r="Q1896" i="1"/>
  <c r="W1896" i="1"/>
  <c r="Q5566" i="1"/>
  <c r="W5566" i="1"/>
  <c r="Q2527" i="1"/>
  <c r="W2527" i="1"/>
  <c r="Q2296" i="1"/>
  <c r="W2296" i="1"/>
  <c r="Q1710" i="1"/>
  <c r="W1710" i="1"/>
  <c r="Q3932" i="1"/>
  <c r="W3932" i="1"/>
  <c r="Q2885" i="1"/>
  <c r="W2885" i="1"/>
  <c r="Q3604" i="1"/>
  <c r="W3604" i="1"/>
  <c r="Q2647" i="1"/>
  <c r="W2647" i="1"/>
  <c r="Q4625" i="1"/>
  <c r="W4625" i="1"/>
  <c r="W4626" i="1" s="1"/>
  <c r="Q66" i="1"/>
  <c r="W66" i="1"/>
  <c r="Q853" i="1"/>
  <c r="W853" i="1"/>
  <c r="Q49" i="1"/>
  <c r="W49" i="1"/>
  <c r="Q487" i="1"/>
  <c r="W487" i="1"/>
  <c r="Q1662" i="1"/>
  <c r="W1662" i="1"/>
  <c r="Q5465" i="1"/>
  <c r="W5465" i="1"/>
  <c r="Q1492" i="1"/>
  <c r="W1492" i="1"/>
  <c r="Q1505" i="1"/>
  <c r="W1505" i="1"/>
  <c r="Q1521" i="1"/>
  <c r="W1521" i="1"/>
  <c r="Q1025" i="1"/>
  <c r="W1025" i="1"/>
  <c r="Q1397" i="1"/>
  <c r="W1397" i="1"/>
  <c r="Q808" i="1"/>
  <c r="W808" i="1"/>
  <c r="Q1553" i="1"/>
  <c r="W1553" i="1"/>
  <c r="Q968" i="1"/>
  <c r="W968" i="1"/>
  <c r="Q1757" i="1"/>
  <c r="W1757" i="1"/>
  <c r="Q2389" i="1"/>
  <c r="W2389" i="1"/>
  <c r="Q1903" i="1"/>
  <c r="W1903" i="1"/>
  <c r="Q2327" i="1"/>
  <c r="W2327" i="1"/>
  <c r="Q5567" i="1"/>
  <c r="W5567" i="1"/>
  <c r="Q2031" i="1"/>
  <c r="W2031" i="1"/>
  <c r="Q2535" i="1"/>
  <c r="W2535" i="1"/>
  <c r="Q2268" i="1"/>
  <c r="W2268" i="1"/>
  <c r="Q2312" i="1"/>
  <c r="W2312" i="1"/>
  <c r="Q1718" i="1"/>
  <c r="W1718" i="1"/>
  <c r="Q3370" i="1"/>
  <c r="W3370" i="1"/>
  <c r="Q2893" i="1"/>
  <c r="W2893" i="1"/>
  <c r="Q2655" i="1"/>
  <c r="W2655" i="1"/>
  <c r="Q4309" i="1"/>
  <c r="W4309" i="1"/>
  <c r="Q4369" i="1"/>
  <c r="W4369" i="1"/>
  <c r="Q4752" i="1"/>
  <c r="W4752" i="1"/>
  <c r="Q4788" i="1"/>
  <c r="W4788" i="1"/>
  <c r="Q4595" i="1"/>
  <c r="W4595" i="1"/>
  <c r="Q3912" i="1"/>
  <c r="W3912" i="1"/>
  <c r="Q851" i="1"/>
  <c r="W851" i="1"/>
  <c r="Q183" i="1"/>
  <c r="W183" i="1"/>
  <c r="Q83" i="1"/>
  <c r="W83" i="1"/>
  <c r="Q927" i="1"/>
  <c r="W927" i="1"/>
  <c r="Q941" i="1"/>
  <c r="W941" i="1"/>
  <c r="Q397" i="1"/>
  <c r="W397" i="1"/>
  <c r="Q402" i="1"/>
  <c r="W402" i="1"/>
  <c r="Q416" i="1"/>
  <c r="W416" i="1"/>
  <c r="Q384" i="1"/>
  <c r="W384" i="1"/>
  <c r="Q310" i="1"/>
  <c r="W310" i="1"/>
  <c r="Q340" i="1"/>
  <c r="W340" i="1"/>
  <c r="Q219" i="1"/>
  <c r="W219" i="1"/>
  <c r="Q462" i="1"/>
  <c r="W462" i="1"/>
  <c r="Q431" i="1"/>
  <c r="W431" i="1"/>
  <c r="Q476" i="1"/>
  <c r="W476" i="1"/>
  <c r="Q505" i="1"/>
  <c r="W505" i="1"/>
  <c r="Q575" i="1"/>
  <c r="W575" i="1"/>
  <c r="Q585" i="1"/>
  <c r="W585" i="1"/>
  <c r="Q599" i="1"/>
  <c r="W599" i="1"/>
  <c r="Q640" i="1"/>
  <c r="W640" i="1"/>
  <c r="Q1548" i="1"/>
  <c r="W1548" i="1"/>
  <c r="Q1112" i="1"/>
  <c r="W1112" i="1"/>
  <c r="Q1656" i="1"/>
  <c r="W1656" i="1"/>
  <c r="Q1668" i="1"/>
  <c r="W1668" i="1"/>
  <c r="Q5445" i="1"/>
  <c r="W5445" i="1"/>
  <c r="Q5477" i="1"/>
  <c r="W5477" i="1"/>
  <c r="Q2081" i="1"/>
  <c r="W2081" i="1"/>
  <c r="Q1410" i="1"/>
  <c r="W1410" i="1"/>
  <c r="Q1476" i="1"/>
  <c r="W1476" i="1"/>
  <c r="Q1487" i="1"/>
  <c r="W1487" i="1"/>
  <c r="Q1496" i="1"/>
  <c r="W1496" i="1"/>
  <c r="Q1444" i="1"/>
  <c r="W1444" i="1"/>
  <c r="Q1508" i="1"/>
  <c r="W1508" i="1"/>
  <c r="Q1517" i="1"/>
  <c r="W1517" i="1"/>
  <c r="Q894" i="1"/>
  <c r="W894" i="1"/>
  <c r="Q919" i="1"/>
  <c r="W919" i="1"/>
  <c r="Q1020" i="1"/>
  <c r="W1020" i="1"/>
  <c r="Q1057" i="1"/>
  <c r="W1057" i="1"/>
  <c r="Q1074" i="1"/>
  <c r="W1074" i="1"/>
  <c r="Q1048" i="1"/>
  <c r="W1048" i="1"/>
  <c r="Q1123" i="1"/>
  <c r="W1123" i="1"/>
  <c r="Q1755" i="1"/>
  <c r="W1755" i="1"/>
  <c r="Q1780" i="1"/>
  <c r="W1780" i="1"/>
  <c r="Q1785" i="1"/>
  <c r="W1785" i="1"/>
  <c r="Q1802" i="1"/>
  <c r="W1802" i="1"/>
  <c r="Q1899" i="1"/>
  <c r="W1899" i="1"/>
  <c r="Q4867" i="1"/>
  <c r="W4867" i="1"/>
  <c r="Q2957" i="1"/>
  <c r="W2957" i="1"/>
  <c r="Q5548" i="1"/>
  <c r="W5548" i="1"/>
  <c r="Q3088" i="1"/>
  <c r="W3088" i="1"/>
  <c r="Q2211" i="1"/>
  <c r="W2211" i="1"/>
  <c r="Q2217" i="1"/>
  <c r="W2217" i="1"/>
  <c r="Q2040" i="1"/>
  <c r="W2040" i="1"/>
  <c r="Q2045" i="1"/>
  <c r="W2045" i="1"/>
  <c r="Q2063" i="1"/>
  <c r="W2063" i="1"/>
  <c r="Q2069" i="1"/>
  <c r="W2069" i="1"/>
  <c r="Q1714" i="1"/>
  <c r="W1714" i="1"/>
  <c r="Q2987" i="1"/>
  <c r="W2987" i="1"/>
  <c r="Q3934" i="1"/>
  <c r="W3934" i="1"/>
  <c r="Q5588" i="1"/>
  <c r="W5588" i="1"/>
  <c r="Q2594" i="1"/>
  <c r="W2594" i="1"/>
  <c r="Q2552" i="1"/>
  <c r="W2552" i="1"/>
  <c r="Q2873" i="1"/>
  <c r="W2873" i="1"/>
  <c r="Q2905" i="1"/>
  <c r="W2905" i="1"/>
  <c r="Q3600" i="1"/>
  <c r="W3600" i="1"/>
  <c r="Q3606" i="1"/>
  <c r="W3606" i="1"/>
  <c r="Q2659" i="1"/>
  <c r="W2659" i="1"/>
  <c r="Q4673" i="1"/>
  <c r="W4673" i="1"/>
  <c r="Q4273" i="1"/>
  <c r="W4273" i="1"/>
  <c r="Q4279" i="1"/>
  <c r="W4279" i="1"/>
  <c r="Q3913" i="1"/>
  <c r="W3913" i="1"/>
  <c r="Q5317" i="1"/>
  <c r="W5317" i="1"/>
  <c r="Q4511" i="1"/>
  <c r="W4511" i="1"/>
  <c r="Q4766" i="1"/>
  <c r="W4766" i="1"/>
  <c r="Q4777" i="1"/>
  <c r="W4777" i="1"/>
  <c r="Q4587" i="1"/>
  <c r="W4587" i="1"/>
  <c r="Q5068" i="1"/>
  <c r="W5068" i="1"/>
  <c r="Q989" i="1"/>
  <c r="W989" i="1"/>
  <c r="Q4239" i="1"/>
  <c r="W4239" i="1"/>
  <c r="Q5318" i="1"/>
  <c r="W5318" i="1"/>
  <c r="Q5323" i="1"/>
  <c r="W5323" i="1"/>
  <c r="Q4519" i="1"/>
  <c r="W4519" i="1"/>
  <c r="Q4550" i="1"/>
  <c r="W4550" i="1"/>
  <c r="Q4756" i="1"/>
  <c r="W4756" i="1"/>
  <c r="Q4772" i="1"/>
  <c r="W4772" i="1"/>
  <c r="Q4784" i="1"/>
  <c r="W4784" i="1"/>
  <c r="Q4478" i="1"/>
  <c r="W4478" i="1"/>
  <c r="Q4952" i="1"/>
  <c r="W4952" i="1"/>
  <c r="Q4962" i="1"/>
  <c r="W4962" i="1"/>
  <c r="Q4946" i="1"/>
  <c r="W4946" i="1"/>
  <c r="W4947" i="1" s="1"/>
  <c r="Q5069" i="1"/>
  <c r="W5069" i="1"/>
  <c r="Q179" i="1"/>
  <c r="W179" i="1"/>
  <c r="Q89" i="1"/>
  <c r="W89" i="1"/>
  <c r="Q122" i="1"/>
  <c r="W122" i="1"/>
  <c r="Q58" i="1"/>
  <c r="W58" i="1"/>
  <c r="Q161" i="1"/>
  <c r="W161" i="1"/>
  <c r="Q930" i="1"/>
  <c r="W930" i="1"/>
  <c r="Q937" i="1"/>
  <c r="W937" i="1"/>
  <c r="Q278" i="1"/>
  <c r="W278" i="1"/>
  <c r="Q292" i="1"/>
  <c r="W292" i="1"/>
  <c r="Q436" i="1"/>
  <c r="W436" i="1"/>
  <c r="Q492" i="1"/>
  <c r="W492" i="1"/>
  <c r="Q498" i="1"/>
  <c r="W498" i="1"/>
  <c r="Q501" i="1"/>
  <c r="W501" i="1"/>
  <c r="Q526" i="1"/>
  <c r="W526" i="1"/>
  <c r="Q567" i="1"/>
  <c r="W567" i="1"/>
  <c r="Q620" i="1"/>
  <c r="W620" i="1"/>
  <c r="Q626" i="1"/>
  <c r="W626" i="1"/>
  <c r="Q645" i="1"/>
  <c r="W645" i="1"/>
  <c r="Q835" i="1"/>
  <c r="W835" i="1"/>
  <c r="Q1537" i="1"/>
  <c r="W1537" i="1"/>
  <c r="Q827" i="1"/>
  <c r="W827" i="1"/>
  <c r="Q1108" i="1"/>
  <c r="W1108" i="1"/>
  <c r="Q1088" i="1"/>
  <c r="W1088" i="1"/>
  <c r="Q1652" i="1"/>
  <c r="W1652" i="1"/>
  <c r="Q5433" i="1"/>
  <c r="W5433" i="1"/>
  <c r="Q5453" i="1"/>
  <c r="W5453" i="1"/>
  <c r="Q1407" i="1"/>
  <c r="W1407" i="1"/>
  <c r="Q1418" i="1"/>
  <c r="W1418" i="1"/>
  <c r="Q1485" i="1"/>
  <c r="W1485" i="1"/>
  <c r="Q1495" i="1"/>
  <c r="W1495" i="1"/>
  <c r="Q1507" i="1"/>
  <c r="W1507" i="1"/>
  <c r="Q1458" i="1"/>
  <c r="W1458" i="1"/>
  <c r="Q3070" i="1"/>
  <c r="W3070" i="1"/>
  <c r="Q900" i="1"/>
  <c r="W900" i="1"/>
  <c r="Q1077" i="1"/>
  <c r="W1077" i="1"/>
  <c r="Q812" i="1"/>
  <c r="W812" i="1"/>
  <c r="Q972" i="1"/>
  <c r="W972" i="1"/>
  <c r="Q1744" i="1"/>
  <c r="W1744" i="1"/>
  <c r="Q1770" i="1"/>
  <c r="W1770" i="1"/>
  <c r="Q2383" i="1"/>
  <c r="W2383" i="1"/>
  <c r="Q1907" i="1"/>
  <c r="W1907" i="1"/>
  <c r="Q2012" i="1"/>
  <c r="W2012" i="1"/>
  <c r="Q2445" i="1"/>
  <c r="W2445" i="1"/>
  <c r="Q2169" i="1"/>
  <c r="W2169" i="1"/>
  <c r="Q2954" i="1"/>
  <c r="W2954" i="1"/>
  <c r="Q2958" i="1"/>
  <c r="W2958" i="1"/>
  <c r="Q2207" i="1"/>
  <c r="W2207" i="1"/>
  <c r="Q2037" i="1"/>
  <c r="W2037" i="1"/>
  <c r="Q2041" i="1"/>
  <c r="W2041" i="1"/>
  <c r="Q2046" i="1"/>
  <c r="W2046" i="1"/>
  <c r="Q2064" i="1"/>
  <c r="W2064" i="1"/>
  <c r="Q2529" i="1"/>
  <c r="W2529" i="1"/>
  <c r="Q2244" i="1"/>
  <c r="W2244" i="1"/>
  <c r="Q2272" i="1"/>
  <c r="W2272" i="1"/>
  <c r="Q2292" i="1"/>
  <c r="W2292" i="1"/>
  <c r="Q5555" i="1"/>
  <c r="W5555" i="1"/>
  <c r="Q1722" i="1"/>
  <c r="W1722" i="1"/>
  <c r="Q2756" i="1"/>
  <c r="W2756" i="1"/>
  <c r="Q3930" i="1"/>
  <c r="W3930" i="1"/>
  <c r="Q2547" i="1"/>
  <c r="W2547" i="1"/>
  <c r="Q2881" i="1"/>
  <c r="W2881" i="1"/>
  <c r="Q2913" i="1"/>
  <c r="W2913" i="1"/>
  <c r="Q2407" i="1"/>
  <c r="W2407" i="1"/>
  <c r="Q3617" i="1"/>
  <c r="W3617" i="1"/>
  <c r="Q4233" i="1"/>
  <c r="W4233" i="1"/>
  <c r="Q4829" i="1"/>
  <c r="W4829" i="1"/>
  <c r="Q3797" i="1"/>
  <c r="W3797" i="1"/>
  <c r="Q5329" i="1"/>
  <c r="W5329" i="1"/>
  <c r="Q4558" i="1"/>
  <c r="W4558" i="1"/>
  <c r="Q4762" i="1"/>
  <c r="W4762" i="1"/>
  <c r="Q4580" i="1"/>
  <c r="W4580" i="1"/>
  <c r="Q4483" i="1"/>
  <c r="W4483" i="1"/>
  <c r="Q4882" i="1"/>
  <c r="W4882" i="1"/>
  <c r="Q5070" i="1"/>
  <c r="W5070" i="1"/>
  <c r="Q863" i="1"/>
  <c r="W863" i="1"/>
  <c r="Q3481" i="1"/>
  <c r="W3481" i="1"/>
  <c r="Q5304" i="1"/>
  <c r="W5304" i="1"/>
  <c r="Q4954" i="1"/>
  <c r="W4954" i="1"/>
  <c r="Q5072" i="1"/>
  <c r="W5072" i="1"/>
  <c r="Q859" i="1"/>
  <c r="W859" i="1"/>
  <c r="Q95" i="1"/>
  <c r="W95" i="1"/>
  <c r="Q101" i="1"/>
  <c r="W101" i="1"/>
  <c r="Q106" i="1"/>
  <c r="W106" i="1"/>
  <c r="Q111" i="1"/>
  <c r="W111" i="1"/>
  <c r="Q136" i="1"/>
  <c r="W136" i="1"/>
  <c r="Q38" i="1"/>
  <c r="W38" i="1"/>
  <c r="Q371" i="1"/>
  <c r="W371" i="1"/>
  <c r="Q377" i="1"/>
  <c r="W377" i="1"/>
  <c r="Q300" i="1"/>
  <c r="W300" i="1"/>
  <c r="Q318" i="1"/>
  <c r="W318" i="1"/>
  <c r="Q324" i="1"/>
  <c r="W324" i="1"/>
  <c r="Q490" i="1"/>
  <c r="W490" i="1"/>
  <c r="Q524" i="1"/>
  <c r="W524" i="1"/>
  <c r="Q354" i="1"/>
  <c r="W354" i="1"/>
  <c r="Q533" i="1"/>
  <c r="W533" i="1"/>
  <c r="Q230" i="1"/>
  <c r="W230" i="1"/>
  <c r="Q831" i="1"/>
  <c r="W831" i="1"/>
  <c r="Q847" i="1"/>
  <c r="W847" i="1"/>
  <c r="Q1528" i="1"/>
  <c r="W1528" i="1"/>
  <c r="Q1630" i="1"/>
  <c r="W1630" i="1"/>
  <c r="Q1636" i="1"/>
  <c r="W1636" i="1"/>
  <c r="Q1648" i="1"/>
  <c r="W1648" i="1"/>
  <c r="Q1692" i="1"/>
  <c r="W1692" i="1"/>
  <c r="Q5429" i="1"/>
  <c r="W5429" i="1"/>
  <c r="Q5461" i="1"/>
  <c r="W5461" i="1"/>
  <c r="Q1469" i="1"/>
  <c r="W1469" i="1"/>
  <c r="Q1416" i="1"/>
  <c r="W1416" i="1"/>
  <c r="Q1481" i="1"/>
  <c r="W1481" i="1"/>
  <c r="Q1493" i="1"/>
  <c r="W1493" i="1"/>
  <c r="Q1440" i="1"/>
  <c r="W1440" i="1"/>
  <c r="Q1448" i="1"/>
  <c r="W1448" i="1"/>
  <c r="Q1456" i="1"/>
  <c r="W1456" i="1"/>
  <c r="Q1003" i="1"/>
  <c r="W1003" i="1"/>
  <c r="Q868" i="1"/>
  <c r="W868" i="1"/>
  <c r="Q1597" i="1"/>
  <c r="W1597" i="1"/>
  <c r="Q1574" i="1"/>
  <c r="W1574" i="1"/>
  <c r="Q1563" i="1"/>
  <c r="W1563" i="1"/>
  <c r="Q1566" i="1"/>
  <c r="W1566" i="1"/>
  <c r="Q1741" i="1"/>
  <c r="W1741" i="1"/>
  <c r="Q1767" i="1"/>
  <c r="W1767" i="1"/>
  <c r="Q1884" i="1"/>
  <c r="W1884" i="1"/>
  <c r="Q1915" i="1"/>
  <c r="W1915" i="1"/>
  <c r="Q2446" i="1"/>
  <c r="W2446" i="1"/>
  <c r="Q1971" i="1"/>
  <c r="W1971" i="1"/>
  <c r="Q2111" i="1"/>
  <c r="W2111" i="1"/>
  <c r="Q5571" i="1"/>
  <c r="W5571" i="1"/>
  <c r="Q2950" i="1"/>
  <c r="W2950" i="1"/>
  <c r="Q2955" i="1"/>
  <c r="W2955" i="1"/>
  <c r="Q2203" i="1"/>
  <c r="W2203" i="1"/>
  <c r="Q2159" i="1"/>
  <c r="W2159" i="1"/>
  <c r="Q2038" i="1"/>
  <c r="W2038" i="1"/>
  <c r="Q2060" i="1"/>
  <c r="W2060" i="1"/>
  <c r="Q2260" i="1"/>
  <c r="W2260" i="1"/>
  <c r="Q2280" i="1"/>
  <c r="W2280" i="1"/>
  <c r="Q2308" i="1"/>
  <c r="W2308" i="1"/>
  <c r="Q3374" i="1"/>
  <c r="W3374" i="1"/>
  <c r="Q2424" i="1"/>
  <c r="W2424" i="1"/>
  <c r="Q3473" i="1"/>
  <c r="W3473" i="1"/>
  <c r="Q2889" i="1"/>
  <c r="W2889" i="1"/>
  <c r="Q2921" i="1"/>
  <c r="W2921" i="1"/>
  <c r="Q2932" i="1"/>
  <c r="W2932" i="1"/>
  <c r="Q3444" i="1"/>
  <c r="W3444" i="1"/>
  <c r="Q4241" i="1"/>
  <c r="W4241" i="1"/>
  <c r="Q4289" i="1"/>
  <c r="W4289" i="1"/>
  <c r="Q4353" i="1"/>
  <c r="W4353" i="1"/>
  <c r="Q4367" i="1"/>
  <c r="W4367" i="1"/>
  <c r="Q3791" i="1"/>
  <c r="W3791" i="1"/>
  <c r="Q5320" i="1"/>
  <c r="W5320" i="1"/>
  <c r="Q5325" i="1"/>
  <c r="W5325" i="1"/>
  <c r="Q4758" i="1"/>
  <c r="W4758" i="1"/>
  <c r="Q4780" i="1"/>
  <c r="W4780" i="1"/>
  <c r="Q5123" i="1"/>
  <c r="W5123" i="1"/>
  <c r="W5124" i="1" s="1"/>
  <c r="Q4632" i="1"/>
  <c r="W4632" i="1"/>
  <c r="Q4955" i="1"/>
  <c r="W4955" i="1"/>
  <c r="Q4860" i="1"/>
  <c r="W4860" i="1"/>
  <c r="Q5073" i="1"/>
  <c r="W5073" i="1"/>
  <c r="Q196" i="1"/>
  <c r="W196" i="1"/>
  <c r="Q2643" i="1"/>
  <c r="W2643" i="1"/>
  <c r="Q4764" i="1"/>
  <c r="W4764" i="1"/>
  <c r="Q4591" i="1"/>
  <c r="W4591" i="1"/>
  <c r="Q5289" i="1"/>
  <c r="W5289" i="1"/>
  <c r="Q855" i="1"/>
  <c r="W855" i="1"/>
  <c r="Q190" i="1"/>
  <c r="W190" i="1"/>
  <c r="Q143" i="1"/>
  <c r="W143" i="1"/>
  <c r="Q67" i="1"/>
  <c r="W67" i="1"/>
  <c r="Q68" i="1"/>
  <c r="W68" i="1"/>
  <c r="Q35" i="1"/>
  <c r="W35" i="1"/>
  <c r="Q30" i="1"/>
  <c r="W30" i="1"/>
  <c r="Q46" i="1"/>
  <c r="W46" i="1"/>
  <c r="Q406" i="1"/>
  <c r="W406" i="1"/>
  <c r="Q420" i="1"/>
  <c r="W420" i="1"/>
  <c r="Q314" i="1"/>
  <c r="W314" i="1"/>
  <c r="Q332" i="1"/>
  <c r="W332" i="1"/>
  <c r="Q508" i="1"/>
  <c r="W508" i="1"/>
  <c r="Q562" i="1"/>
  <c r="W562" i="1"/>
  <c r="Q531" i="1"/>
  <c r="W531" i="1"/>
  <c r="Q545" i="1"/>
  <c r="W545" i="1"/>
  <c r="Q547" i="1"/>
  <c r="W547" i="1"/>
  <c r="Q595" i="1"/>
  <c r="W595" i="1"/>
  <c r="Q607" i="1"/>
  <c r="W607" i="1"/>
  <c r="Q636" i="1"/>
  <c r="W636" i="1"/>
  <c r="Q1549" i="1"/>
  <c r="W1549" i="1"/>
  <c r="Q1644" i="1"/>
  <c r="W1644" i="1"/>
  <c r="Q1660" i="1"/>
  <c r="W1660" i="1"/>
  <c r="Q1672" i="1"/>
  <c r="W1672" i="1"/>
  <c r="Q5469" i="1"/>
  <c r="W5469" i="1"/>
  <c r="Q1412" i="1"/>
  <c r="W1412" i="1"/>
  <c r="Q1477" i="1"/>
  <c r="W1477" i="1"/>
  <c r="Q1427" i="1"/>
  <c r="W1427" i="1"/>
  <c r="Q1437" i="1"/>
  <c r="W1437" i="1"/>
  <c r="Q1445" i="1"/>
  <c r="W1445" i="1"/>
  <c r="Q1455" i="1"/>
  <c r="W1455" i="1"/>
  <c r="Q1520" i="1"/>
  <c r="W1520" i="1"/>
  <c r="Q1464" i="1"/>
  <c r="W1464" i="1"/>
  <c r="Q891" i="1"/>
  <c r="W891" i="1"/>
  <c r="Q1030" i="1"/>
  <c r="W1030" i="1"/>
  <c r="Q1070" i="1"/>
  <c r="W1070" i="1"/>
  <c r="Q1395" i="1"/>
  <c r="W1395" i="1"/>
  <c r="Q865" i="1"/>
  <c r="W865" i="1"/>
  <c r="Q888" i="1"/>
  <c r="W888" i="1"/>
  <c r="Q1593" i="1"/>
  <c r="W1593" i="1"/>
  <c r="Q1115" i="1"/>
  <c r="W1115" i="1"/>
  <c r="Q1552" i="1"/>
  <c r="W1552" i="1"/>
  <c r="Q1579" i="1"/>
  <c r="W1579" i="1"/>
  <c r="Q1729" i="1"/>
  <c r="W1729" i="1"/>
  <c r="Q1759" i="1"/>
  <c r="W1759" i="1"/>
  <c r="Q1892" i="1"/>
  <c r="W1892" i="1"/>
  <c r="Q1985" i="1"/>
  <c r="W1985" i="1"/>
  <c r="Q4870" i="1"/>
  <c r="W4870" i="1"/>
  <c r="Q2454" i="1"/>
  <c r="W2454" i="1"/>
  <c r="Q2467" i="1"/>
  <c r="W2467" i="1"/>
  <c r="Q2127" i="1"/>
  <c r="W2127" i="1"/>
  <c r="Q2956" i="1"/>
  <c r="W2956" i="1"/>
  <c r="Q2160" i="1"/>
  <c r="W2160" i="1"/>
  <c r="Q2034" i="1"/>
  <c r="W2034" i="1"/>
  <c r="Q2039" i="1"/>
  <c r="W2039" i="1"/>
  <c r="Q2049" i="1"/>
  <c r="W2049" i="1"/>
  <c r="Q2185" i="1"/>
  <c r="W2185" i="1"/>
  <c r="Q2539" i="1"/>
  <c r="W2539" i="1"/>
  <c r="Q2240" i="1"/>
  <c r="W2240" i="1"/>
  <c r="Q3014" i="1"/>
  <c r="W3014" i="1"/>
  <c r="Q1706" i="1"/>
  <c r="W1706" i="1"/>
  <c r="Q3375" i="1"/>
  <c r="W3375" i="1"/>
  <c r="Q2493" i="1"/>
  <c r="W2493" i="1"/>
  <c r="Q3459" i="1"/>
  <c r="W3459" i="1"/>
  <c r="Q2397" i="1"/>
  <c r="W2397" i="1"/>
  <c r="Q2412" i="1"/>
  <c r="W2412" i="1"/>
  <c r="Q2432" i="1"/>
  <c r="W2432" i="1"/>
  <c r="Q2865" i="1"/>
  <c r="W2865" i="1"/>
  <c r="Q2897" i="1"/>
  <c r="W2897" i="1"/>
  <c r="Q2940" i="1"/>
  <c r="W2940" i="1"/>
  <c r="Q2651" i="1"/>
  <c r="W2651" i="1"/>
  <c r="Q4223" i="1"/>
  <c r="W4223" i="1"/>
  <c r="Q4249" i="1"/>
  <c r="W4249" i="1"/>
  <c r="Q4297" i="1"/>
  <c r="W4297" i="1"/>
  <c r="Q4319" i="1"/>
  <c r="W4319" i="1"/>
  <c r="Q4375" i="1"/>
  <c r="W4375" i="1"/>
  <c r="Q2797" i="1"/>
  <c r="W2797" i="1"/>
  <c r="Q5499" i="1"/>
  <c r="W5499" i="1"/>
  <c r="Q3793" i="1"/>
  <c r="W3793" i="1"/>
  <c r="Q5321" i="1"/>
  <c r="W5321" i="1"/>
  <c r="Q4754" i="1"/>
  <c r="W4754" i="1"/>
  <c r="Q4770" i="1"/>
  <c r="W4770" i="1"/>
  <c r="Q4776" i="1"/>
  <c r="W4776" i="1"/>
  <c r="Q4862" i="1"/>
  <c r="W4862" i="1"/>
  <c r="Q4983" i="1"/>
  <c r="W4983" i="1"/>
  <c r="Q4990" i="1"/>
  <c r="W4990" i="1"/>
  <c r="Q5066" i="1"/>
  <c r="W5066" i="1"/>
  <c r="W5067" i="1" s="1"/>
  <c r="U2533" i="1"/>
  <c r="U2541" i="1"/>
  <c r="U2672" i="1"/>
  <c r="U2676" i="1"/>
  <c r="U2981" i="1"/>
  <c r="U2985" i="1"/>
  <c r="U2989" i="1"/>
  <c r="U2752" i="1"/>
  <c r="U5587" i="1"/>
  <c r="U2591" i="1"/>
  <c r="U4620" i="1"/>
  <c r="U5203" i="1"/>
  <c r="U4583" i="1"/>
  <c r="U4618" i="1"/>
  <c r="U5201" i="1"/>
  <c r="U5110" i="1"/>
  <c r="U5111" i="1" s="1"/>
  <c r="U3862" i="1"/>
  <c r="U2733" i="1"/>
  <c r="U2741" i="1"/>
  <c r="U2745" i="1"/>
  <c r="U4038" i="1"/>
  <c r="U4042" i="1"/>
  <c r="U4046" i="1"/>
  <c r="U4050" i="1"/>
  <c r="U4054" i="1"/>
  <c r="U4058" i="1"/>
  <c r="U4062" i="1"/>
  <c r="U2518" i="1"/>
  <c r="U2522" i="1"/>
  <c r="U3041" i="1"/>
  <c r="U3045" i="1"/>
  <c r="U3049" i="1"/>
  <c r="U2400" i="1"/>
  <c r="U2843" i="1"/>
  <c r="U2847" i="1"/>
  <c r="U2855" i="1"/>
  <c r="U3192" i="1"/>
  <c r="U3312" i="1"/>
  <c r="U3316" i="1"/>
  <c r="U3412" i="1"/>
  <c r="U3483" i="1"/>
  <c r="U5030" i="1"/>
  <c r="U4879" i="1"/>
  <c r="U5108" i="1"/>
  <c r="U5109" i="1" s="1"/>
  <c r="U4924" i="1"/>
  <c r="U5027" i="1"/>
  <c r="U5045" i="1"/>
  <c r="U2856" i="1"/>
  <c r="U3301" i="1"/>
  <c r="U5224" i="1"/>
  <c r="U3216" i="1"/>
  <c r="U3387" i="1"/>
  <c r="U3938" i="1"/>
  <c r="U79" i="1"/>
  <c r="U3032" i="1"/>
  <c r="U2841" i="1"/>
  <c r="U2845" i="1"/>
  <c r="U2853" i="1"/>
  <c r="U3318" i="1"/>
  <c r="U3550" i="1"/>
  <c r="U3554" i="1"/>
  <c r="U5225" i="1"/>
  <c r="U5500" i="1"/>
  <c r="U5504" i="1"/>
  <c r="U5508" i="1"/>
  <c r="U5512" i="1"/>
  <c r="U5520" i="1"/>
  <c r="U5231" i="1"/>
  <c r="U3427" i="1"/>
  <c r="U3402" i="1"/>
  <c r="U3406" i="1"/>
  <c r="U4984" i="1"/>
  <c r="U4985" i="1" s="1"/>
  <c r="U5002" i="1"/>
  <c r="U5003" i="1" s="1"/>
  <c r="U4793" i="1"/>
  <c r="U4837" i="1"/>
  <c r="U4841" i="1"/>
  <c r="U4845" i="1"/>
  <c r="U2223" i="1"/>
  <c r="U2227" i="1"/>
  <c r="U3299" i="1"/>
  <c r="U3551" i="1"/>
  <c r="U3555" i="1"/>
  <c r="U3763" i="1"/>
  <c r="U3984" i="1"/>
  <c r="U3985" i="1" s="1"/>
  <c r="U3210" i="1"/>
  <c r="U3393" i="1"/>
  <c r="U3641" i="1"/>
  <c r="U3909" i="1"/>
  <c r="U254" i="1"/>
  <c r="U257" i="1"/>
  <c r="U241" i="1"/>
  <c r="U243" i="1"/>
  <c r="U262" i="1"/>
  <c r="U250" i="1"/>
  <c r="U10" i="1"/>
  <c r="U18" i="1"/>
  <c r="U5596" i="1"/>
  <c r="U5629" i="1"/>
  <c r="U5603" i="1"/>
  <c r="U5637" i="1"/>
  <c r="U5640" i="1"/>
  <c r="U5618" i="1"/>
  <c r="U82" i="1"/>
  <c r="U31" i="1"/>
  <c r="U1768" i="1"/>
  <c r="U1771" i="1"/>
  <c r="U1774" i="1"/>
  <c r="U1799" i="1"/>
  <c r="U1800" i="1"/>
  <c r="U1787" i="1"/>
  <c r="U275" i="1"/>
  <c r="U283" i="1"/>
  <c r="U287" i="1"/>
  <c r="U299" i="1"/>
  <c r="U303" i="1"/>
  <c r="U307" i="1"/>
  <c r="U323" i="1"/>
  <c r="U331" i="1"/>
  <c r="U339" i="1"/>
  <c r="U347" i="1"/>
  <c r="U351" i="1"/>
  <c r="U426" i="1"/>
  <c r="U470" i="1"/>
  <c r="U435" i="1"/>
  <c r="U444" i="1"/>
  <c r="U450" i="1"/>
  <c r="U515" i="1"/>
  <c r="U457" i="1"/>
  <c r="U576" i="1"/>
  <c r="U548" i="1"/>
  <c r="U602" i="1"/>
  <c r="U606" i="1"/>
  <c r="U611" i="1"/>
  <c r="U617" i="1"/>
  <c r="U625" i="1"/>
  <c r="U639" i="1"/>
  <c r="U1104" i="1"/>
  <c r="U1093" i="1"/>
  <c r="U1113" i="1"/>
  <c r="U897" i="1"/>
  <c r="U921" i="1"/>
  <c r="U1000" i="1"/>
  <c r="U1365" i="1"/>
  <c r="U1368" i="1"/>
  <c r="U1372" i="1"/>
  <c r="U1376" i="1"/>
  <c r="U1380" i="1"/>
  <c r="U1928" i="1"/>
  <c r="U1614" i="1"/>
  <c r="U2557" i="1"/>
  <c r="U2563" i="1"/>
  <c r="U2567" i="1"/>
  <c r="U2571" i="1"/>
  <c r="U2575" i="1"/>
  <c r="U2579" i="1"/>
  <c r="U5407" i="1"/>
  <c r="U5411" i="1"/>
  <c r="U5423" i="1"/>
  <c r="U1839" i="1"/>
  <c r="U1948" i="1"/>
  <c r="U1952" i="1"/>
  <c r="U1956" i="1"/>
  <c r="U1942" i="1"/>
  <c r="U1943" i="1"/>
  <c r="U1966" i="1"/>
  <c r="U1969" i="1"/>
  <c r="U4723" i="1"/>
  <c r="U4737" i="1"/>
  <c r="U2135" i="1"/>
  <c r="U2174" i="1"/>
  <c r="U1808" i="1"/>
  <c r="U3123" i="1"/>
  <c r="U2246" i="1"/>
  <c r="U2254" i="1"/>
  <c r="U2266" i="1"/>
  <c r="U2274" i="1"/>
  <c r="U2278" i="1"/>
  <c r="U2282" i="1"/>
  <c r="U2294" i="1"/>
  <c r="U2298" i="1"/>
  <c r="U2310" i="1"/>
  <c r="U2314" i="1"/>
  <c r="U2317" i="1"/>
  <c r="U5553" i="1"/>
  <c r="U5557" i="1"/>
  <c r="U3368" i="1"/>
  <c r="U3372" i="1"/>
  <c r="U2754" i="1"/>
  <c r="U3457" i="1"/>
  <c r="U5589" i="1"/>
  <c r="U2608" i="1"/>
  <c r="U2545" i="1"/>
  <c r="U2549" i="1"/>
  <c r="U2553" i="1"/>
  <c r="U3471" i="1"/>
  <c r="U253" i="1"/>
  <c r="U238" i="1"/>
  <c r="U240" i="1"/>
  <c r="U259" i="1"/>
  <c r="U261" i="1"/>
  <c r="U246" i="1"/>
  <c r="U265" i="1"/>
  <c r="U267" i="1"/>
  <c r="U269" i="1"/>
  <c r="U4" i="1"/>
  <c r="U8" i="1"/>
  <c r="U12" i="1"/>
  <c r="U16" i="1"/>
  <c r="U20" i="1"/>
  <c r="U24" i="1"/>
  <c r="U5623" i="1"/>
  <c r="U5607" i="1"/>
  <c r="U5638" i="1"/>
  <c r="U5655" i="1"/>
  <c r="U5620" i="1"/>
  <c r="U74" i="1"/>
  <c r="U80" i="1"/>
  <c r="U41" i="1"/>
  <c r="U1766" i="1"/>
  <c r="U1798" i="1"/>
  <c r="U1779" i="1"/>
  <c r="U1801" i="1"/>
  <c r="U1937" i="1"/>
  <c r="U2058" i="1"/>
  <c r="U2066" i="1"/>
  <c r="U2070" i="1"/>
  <c r="U2593" i="1"/>
  <c r="U2609" i="1"/>
  <c r="U2546" i="1"/>
  <c r="U387" i="1"/>
  <c r="U277" i="1"/>
  <c r="U281" i="1"/>
  <c r="U293" i="1"/>
  <c r="U309" i="1"/>
  <c r="U313" i="1"/>
  <c r="U329" i="1"/>
  <c r="U341" i="1"/>
  <c r="U345" i="1"/>
  <c r="U463" i="1"/>
  <c r="U466" i="1"/>
  <c r="U433" i="1"/>
  <c r="U480" i="1"/>
  <c r="U484" i="1"/>
  <c r="U516" i="1"/>
  <c r="U455" i="1"/>
  <c r="U522" i="1"/>
  <c r="U572" i="1"/>
  <c r="U574" i="1"/>
  <c r="U542" i="1"/>
  <c r="U1080" i="1"/>
  <c r="U1111" i="1"/>
  <c r="U916" i="1"/>
  <c r="U903" i="1"/>
  <c r="U1394" i="1"/>
  <c r="U1009" i="1"/>
  <c r="U1613" i="1"/>
  <c r="U1616" i="1"/>
  <c r="U1619" i="1"/>
  <c r="U2561" i="1"/>
  <c r="U2565" i="1"/>
  <c r="U2577" i="1"/>
  <c r="U2585" i="1"/>
  <c r="U5405" i="1"/>
  <c r="U5409" i="1"/>
  <c r="U5413" i="1"/>
  <c r="U5417" i="1"/>
  <c r="U5421" i="1"/>
  <c r="U3227" i="1"/>
  <c r="U3231" i="1"/>
  <c r="U2967" i="1"/>
  <c r="U1838" i="1"/>
  <c r="U1950" i="1"/>
  <c r="U1964" i="1"/>
  <c r="U4713" i="1"/>
  <c r="U4717" i="1"/>
  <c r="U4721" i="1"/>
  <c r="U4725" i="1"/>
  <c r="U4729" i="1"/>
  <c r="U4732" i="1"/>
  <c r="U4735" i="1"/>
  <c r="U4710" i="1"/>
  <c r="U2151" i="1"/>
  <c r="U1806" i="1"/>
  <c r="U5489" i="1"/>
  <c r="U5509" i="1"/>
  <c r="U3380" i="1"/>
  <c r="U3901" i="1"/>
  <c r="U3284" i="1"/>
  <c r="U5167" i="1"/>
  <c r="U3021" i="1"/>
  <c r="U3526" i="1"/>
  <c r="U3589" i="1"/>
  <c r="U4848" i="1"/>
  <c r="U3610" i="1"/>
  <c r="U3773" i="1"/>
  <c r="U3064" i="1"/>
  <c r="U3803" i="1"/>
  <c r="U3856" i="1"/>
  <c r="U3857" i="1" s="1"/>
  <c r="U3981" i="1"/>
  <c r="U5286" i="1"/>
  <c r="U5023" i="1"/>
  <c r="U4135" i="1"/>
  <c r="U5179" i="1"/>
  <c r="U4150" i="1"/>
  <c r="U4158" i="1"/>
  <c r="U4077" i="1"/>
  <c r="U4199" i="1"/>
  <c r="U4436" i="1"/>
  <c r="U4184" i="1"/>
  <c r="U4468" i="1"/>
  <c r="U4472" i="1"/>
  <c r="U3836" i="1"/>
  <c r="U3840" i="1"/>
  <c r="U3865" i="1"/>
  <c r="U3873" i="1"/>
  <c r="U5185" i="1"/>
  <c r="U4454" i="1"/>
  <c r="U4655" i="1"/>
  <c r="U5302" i="1"/>
  <c r="U4814" i="1"/>
  <c r="U5040" i="1"/>
  <c r="U3860" i="1"/>
  <c r="U2734" i="1"/>
  <c r="U2738" i="1"/>
  <c r="U2746" i="1"/>
  <c r="U3259" i="1"/>
  <c r="U4831" i="1"/>
  <c r="U4835" i="1"/>
  <c r="U4839" i="1"/>
  <c r="U4843" i="1"/>
  <c r="U2786" i="1"/>
  <c r="U2730" i="1"/>
  <c r="U3520" i="1"/>
  <c r="U5274" i="1"/>
  <c r="U2140" i="1"/>
  <c r="U2144" i="1"/>
  <c r="U2850" i="1"/>
  <c r="U2854" i="1"/>
  <c r="U2858" i="1"/>
  <c r="U5226" i="1"/>
  <c r="U5486" i="1"/>
  <c r="U5510" i="1"/>
  <c r="U5518" i="1"/>
  <c r="U3398" i="1"/>
  <c r="U5233" i="1"/>
  <c r="U5237" i="1"/>
  <c r="U5581" i="1"/>
  <c r="U2505" i="1"/>
  <c r="U2793" i="1"/>
  <c r="U3819" i="1"/>
  <c r="U3486" i="1"/>
  <c r="U3096" i="1"/>
  <c r="U3547" i="1"/>
  <c r="U4392" i="1"/>
  <c r="U4396" i="1"/>
  <c r="U4849" i="1"/>
  <c r="U3770" i="1"/>
  <c r="U3804" i="1"/>
  <c r="U3795" i="1"/>
  <c r="U3956" i="1"/>
  <c r="U3960" i="1"/>
  <c r="U3922" i="1"/>
  <c r="U3784" i="1"/>
  <c r="U5113" i="1"/>
  <c r="U3978" i="1"/>
  <c r="U4022" i="1"/>
  <c r="U5351" i="1"/>
  <c r="U5083" i="1"/>
  <c r="U5283" i="1"/>
  <c r="U5287" i="1"/>
  <c r="U4132" i="1"/>
  <c r="U4140" i="1"/>
  <c r="U4155" i="1"/>
  <c r="U4200" i="1"/>
  <c r="U4067" i="1"/>
  <c r="U3998" i="1"/>
  <c r="U4437" i="1"/>
  <c r="U4018" i="1"/>
  <c r="U5358" i="1"/>
  <c r="U5366" i="1"/>
  <c r="U4185" i="1"/>
  <c r="U3874" i="1"/>
  <c r="U4401" i="1"/>
  <c r="U5104" i="1"/>
  <c r="U5373" i="1"/>
  <c r="U5212" i="1"/>
  <c r="U4410" i="1"/>
  <c r="U4429" i="1"/>
  <c r="U4444" i="1"/>
  <c r="U4448" i="1"/>
  <c r="U5295" i="1"/>
  <c r="U5299" i="1"/>
  <c r="U4806" i="1"/>
  <c r="U4807" i="1" s="1"/>
  <c r="U4680" i="1"/>
  <c r="U4684" i="1"/>
  <c r="U3365" i="1"/>
  <c r="U3850" i="1"/>
  <c r="U3854" i="1"/>
  <c r="U4694" i="1"/>
  <c r="U4698" i="1"/>
  <c r="U4702" i="1"/>
  <c r="U4706" i="1"/>
  <c r="U3358" i="1"/>
  <c r="U3308" i="1"/>
  <c r="U3587" i="1"/>
  <c r="U3515" i="1"/>
  <c r="U3767" i="1"/>
  <c r="U3771" i="1"/>
  <c r="U3805" i="1"/>
  <c r="U3785" i="1"/>
  <c r="U5352" i="1"/>
  <c r="U4129" i="1"/>
  <c r="U4137" i="1"/>
  <c r="U4152" i="1"/>
  <c r="U4068" i="1"/>
  <c r="U3995" i="1"/>
  <c r="U3834" i="1"/>
  <c r="U3875" i="1"/>
  <c r="U5183" i="1"/>
  <c r="U4175" i="1"/>
  <c r="U4187" i="1"/>
  <c r="U4445" i="1"/>
  <c r="U5296" i="1"/>
  <c r="U5121" i="1"/>
  <c r="U5122" i="1" s="1"/>
  <c r="U4681" i="1"/>
  <c r="U4685" i="1"/>
  <c r="U3416" i="1"/>
  <c r="U3645" i="1"/>
  <c r="U4377" i="1"/>
  <c r="U5583" i="1"/>
  <c r="U3200" i="1"/>
  <c r="U3821" i="1"/>
  <c r="U2487" i="1"/>
  <c r="U2835" i="1"/>
  <c r="U5086" i="1"/>
  <c r="U3433" i="1"/>
  <c r="U3060" i="1"/>
  <c r="U3279" i="1"/>
  <c r="U4390" i="1"/>
  <c r="U3592" i="1"/>
  <c r="U3609" i="1"/>
  <c r="U3768" i="1"/>
  <c r="U3772" i="1"/>
  <c r="U3271" i="1"/>
  <c r="U3063" i="1"/>
  <c r="U4111" i="1"/>
  <c r="U3648" i="1"/>
  <c r="U5532" i="1"/>
  <c r="U4024" i="1"/>
  <c r="U5353" i="1"/>
  <c r="U5285" i="1"/>
  <c r="U4978" i="1"/>
  <c r="U5376" i="1"/>
  <c r="U5022" i="1"/>
  <c r="U3899" i="1"/>
  <c r="U3900" i="1" s="1"/>
  <c r="U4130" i="1"/>
  <c r="U4138" i="1"/>
  <c r="U4142" i="1"/>
  <c r="U4149" i="1"/>
  <c r="U4157" i="1"/>
  <c r="U4202" i="1"/>
  <c r="U4000" i="1"/>
  <c r="U4439" i="1"/>
  <c r="U4016" i="1"/>
  <c r="U5364" i="1"/>
  <c r="U4471" i="1"/>
  <c r="U3839" i="1"/>
  <c r="U3843" i="1"/>
  <c r="U3864" i="1"/>
  <c r="U5102" i="1"/>
  <c r="U5106" i="1"/>
  <c r="U4414" i="1"/>
  <c r="U5371" i="1"/>
  <c r="U5210" i="1"/>
  <c r="U4654" i="1"/>
  <c r="U4647" i="1"/>
  <c r="U5301" i="1"/>
  <c r="U4854" i="1"/>
  <c r="U5039" i="1"/>
  <c r="U1981" i="1"/>
  <c r="U1844" i="1"/>
  <c r="U1848" i="1"/>
  <c r="U1849" i="1"/>
  <c r="U1850" i="1"/>
  <c r="U2180" i="1"/>
  <c r="U2182" i="1"/>
  <c r="U2229" i="1"/>
  <c r="U2679" i="1"/>
  <c r="U2699" i="1"/>
  <c r="U2683" i="1"/>
  <c r="U2703" i="1"/>
  <c r="U2706" i="1"/>
  <c r="U2687" i="1"/>
  <c r="U2711" i="1"/>
  <c r="U2691" i="1"/>
  <c r="U2693" i="1"/>
  <c r="U2694" i="1"/>
  <c r="U2177" i="1"/>
  <c r="U3110" i="1"/>
  <c r="U3112" i="1"/>
  <c r="U3100" i="1"/>
  <c r="U3117" i="1"/>
  <c r="U3125" i="1"/>
  <c r="U3130" i="1"/>
  <c r="U3132" i="1"/>
  <c r="U3138" i="1"/>
  <c r="U3140" i="1"/>
  <c r="U3102" i="1"/>
  <c r="U3147" i="1"/>
  <c r="U3153" i="1"/>
  <c r="U3155" i="1"/>
  <c r="U3103" i="1"/>
  <c r="U3162" i="1"/>
  <c r="U3166" i="1"/>
  <c r="U2723" i="1"/>
  <c r="U2722" i="1"/>
  <c r="U2761" i="1"/>
  <c r="U2770" i="1"/>
  <c r="U2772" i="1"/>
  <c r="U2764" i="1"/>
  <c r="U2775" i="1"/>
  <c r="U2778" i="1"/>
  <c r="U2780" i="1"/>
  <c r="U2810" i="1"/>
  <c r="U2815" i="1"/>
  <c r="U2817" i="1"/>
  <c r="U2803" i="1"/>
  <c r="U2819" i="1"/>
  <c r="U2805" i="1"/>
  <c r="U2824" i="1"/>
  <c r="U2826" i="1"/>
  <c r="U2806" i="1"/>
  <c r="U2829" i="1"/>
  <c r="U2830" i="1"/>
  <c r="U2808" i="1"/>
  <c r="U4084" i="1"/>
  <c r="U4086" i="1"/>
  <c r="U4090" i="1"/>
  <c r="U4094" i="1"/>
  <c r="U2018" i="1"/>
  <c r="U2020" i="1"/>
  <c r="U3656" i="1"/>
  <c r="U3662" i="1"/>
  <c r="U3666" i="1"/>
  <c r="U3668" i="1"/>
  <c r="U3674" i="1"/>
  <c r="U3680" i="1"/>
  <c r="U3682" i="1"/>
  <c r="U3684" i="1"/>
  <c r="U3688" i="1"/>
  <c r="U3692" i="1"/>
  <c r="U3695" i="1"/>
  <c r="U3697" i="1"/>
  <c r="U3654" i="1"/>
  <c r="U3703" i="1"/>
  <c r="U3709" i="1"/>
  <c r="U3725" i="1"/>
  <c r="U3727" i="1"/>
  <c r="U3729" i="1"/>
  <c r="U3735" i="1"/>
  <c r="U3739" i="1"/>
  <c r="U3741" i="1"/>
  <c r="U3745" i="1"/>
  <c r="U3747" i="1"/>
  <c r="U3755" i="1"/>
  <c r="U3757" i="1"/>
  <c r="U2960" i="1"/>
  <c r="U2966" i="1"/>
  <c r="U2962" i="1"/>
  <c r="U2963" i="1"/>
  <c r="U2965" i="1"/>
  <c r="U2968" i="1"/>
  <c r="U2011" i="1"/>
  <c r="U2016" i="1"/>
  <c r="U2013" i="1"/>
  <c r="U4868" i="1"/>
  <c r="U4871" i="1"/>
  <c r="U1996" i="1"/>
  <c r="U1983" i="1"/>
  <c r="U2003" i="1"/>
  <c r="U2006" i="1"/>
  <c r="U2199" i="1"/>
  <c r="U2198" i="1"/>
  <c r="U4819" i="1"/>
  <c r="U3363" i="1"/>
  <c r="U4959" i="1"/>
  <c r="U4991" i="1"/>
  <c r="U4992" i="1" s="1"/>
  <c r="U1765" i="1"/>
  <c r="U380" i="1"/>
  <c r="U4650" i="1"/>
  <c r="U4651" i="1" s="1"/>
  <c r="U4813" i="1"/>
  <c r="U5650" i="1"/>
  <c r="U5612" i="1"/>
  <c r="U5658" i="1"/>
  <c r="U951" i="1"/>
  <c r="U935" i="1"/>
  <c r="U374" i="1"/>
  <c r="U401" i="1"/>
  <c r="U413" i="1"/>
  <c r="U1796" i="1"/>
  <c r="U1763" i="1"/>
  <c r="U1817" i="1"/>
  <c r="U5647" i="1"/>
  <c r="U5652" i="1"/>
  <c r="U5617" i="1"/>
  <c r="U237" i="1"/>
  <c r="U255" i="1"/>
  <c r="U256" i="1"/>
  <c r="U239" i="1"/>
  <c r="U258" i="1"/>
  <c r="U242" i="1"/>
  <c r="U260" i="1"/>
  <c r="U244" i="1"/>
  <c r="U245" i="1"/>
  <c r="U263" i="1"/>
  <c r="U264" i="1"/>
  <c r="U248" i="1"/>
  <c r="U266" i="1"/>
  <c r="U268" i="1"/>
  <c r="U252" i="1"/>
  <c r="U3" i="1"/>
  <c r="U5" i="1"/>
  <c r="U7" i="1"/>
  <c r="U11" i="1"/>
  <c r="U15" i="1"/>
  <c r="U19" i="1"/>
  <c r="U23" i="1"/>
  <c r="U5594" i="1"/>
  <c r="U5621" i="1"/>
  <c r="U5624" i="1"/>
  <c r="U5625" i="1"/>
  <c r="U5626" i="1"/>
  <c r="U5599" i="1"/>
  <c r="U5628" i="1"/>
  <c r="U5601" i="1"/>
  <c r="U5605" i="1"/>
  <c r="U5632" i="1"/>
  <c r="U5641" i="1"/>
  <c r="U5642" i="1"/>
  <c r="U5644" i="1"/>
  <c r="U5646" i="1"/>
  <c r="U5611" i="1"/>
  <c r="U5649" i="1"/>
  <c r="U5653" i="1"/>
  <c r="U5616" i="1"/>
  <c r="U5619" i="1"/>
  <c r="U75" i="1"/>
  <c r="U945" i="1"/>
  <c r="U949" i="1"/>
  <c r="U950" i="1"/>
  <c r="U931" i="1"/>
  <c r="U956" i="1"/>
  <c r="U957" i="1"/>
  <c r="U960" i="1"/>
  <c r="U962" i="1"/>
  <c r="U391" i="1"/>
  <c r="U394" i="1"/>
  <c r="U403" i="1"/>
  <c r="U376" i="1"/>
  <c r="U410" i="1"/>
  <c r="U412" i="1"/>
  <c r="U415" i="1"/>
  <c r="U423" i="1"/>
  <c r="U211" i="1"/>
  <c r="U214" i="1"/>
  <c r="U222" i="1"/>
  <c r="U359" i="1"/>
  <c r="U365" i="1"/>
  <c r="U225" i="1"/>
  <c r="U227" i="1"/>
  <c r="U229" i="1"/>
  <c r="U231" i="1"/>
  <c r="U829" i="1"/>
  <c r="U834" i="1"/>
  <c r="U836" i="1"/>
  <c r="U839" i="1"/>
  <c r="U841" i="1"/>
  <c r="U844" i="1"/>
  <c r="U824" i="1"/>
  <c r="U817" i="1"/>
  <c r="U825" i="1"/>
  <c r="U826" i="1"/>
  <c r="U822" i="1"/>
  <c r="U1623" i="1"/>
  <c r="U1625" i="1"/>
  <c r="U1629" i="1"/>
  <c r="U1631" i="1"/>
  <c r="U1633" i="1"/>
  <c r="U1637" i="1"/>
  <c r="U1639" i="1"/>
  <c r="U1643" i="1"/>
  <c r="U1649" i="1"/>
  <c r="U1651" i="1"/>
  <c r="U1663" i="1"/>
  <c r="U1667" i="1"/>
  <c r="U1669" i="1"/>
  <c r="U1673" i="1"/>
  <c r="U1677" i="1"/>
  <c r="U1679" i="1"/>
  <c r="U1685" i="1"/>
  <c r="U1687" i="1"/>
  <c r="U1693" i="1"/>
  <c r="U1695" i="1"/>
  <c r="U1697" i="1"/>
  <c r="U1701" i="1"/>
  <c r="U2074" i="1"/>
  <c r="U2080" i="1"/>
  <c r="U2088" i="1"/>
  <c r="U2090" i="1"/>
  <c r="U3069" i="1"/>
  <c r="U1051" i="1"/>
  <c r="U1054" i="1"/>
  <c r="U1055" i="1"/>
  <c r="U1024" i="1"/>
  <c r="U1026" i="1"/>
  <c r="U1059" i="1"/>
  <c r="U1060" i="1"/>
  <c r="U1029" i="1"/>
  <c r="U1032" i="1"/>
  <c r="U1067" i="1"/>
  <c r="U1035" i="1"/>
  <c r="U1036" i="1"/>
  <c r="U1037" i="1"/>
  <c r="U1073" i="1"/>
  <c r="U1040" i="1"/>
  <c r="U1041" i="1"/>
  <c r="U1043" i="1"/>
  <c r="U1046" i="1"/>
  <c r="U1047" i="1"/>
  <c r="U1402" i="1"/>
  <c r="U867" i="1"/>
  <c r="U869" i="1"/>
  <c r="U870" i="1"/>
  <c r="U872" i="1"/>
  <c r="U874" i="1"/>
  <c r="U880" i="1"/>
  <c r="U1598" i="1"/>
  <c r="U1600" i="1"/>
  <c r="U1570" i="1"/>
  <c r="U1572" i="1"/>
  <c r="U1555" i="1"/>
  <c r="U1556" i="1"/>
  <c r="U1581" i="1"/>
  <c r="U1559" i="1"/>
  <c r="U1584" i="1"/>
  <c r="U1562" i="1"/>
  <c r="U1589" i="1"/>
  <c r="U1590" i="1"/>
  <c r="U1591" i="1"/>
  <c r="U1734" i="1"/>
  <c r="U1736" i="1"/>
  <c r="U1738" i="1"/>
  <c r="U1742" i="1"/>
  <c r="U1748" i="1"/>
  <c r="U1750" i="1"/>
  <c r="U1752" i="1"/>
  <c r="U1756" i="1"/>
  <c r="U1795" i="1"/>
  <c r="U1762" i="1"/>
  <c r="U1015" i="1"/>
  <c r="U1818" i="1"/>
  <c r="U1820" i="1"/>
  <c r="U1822" i="1"/>
  <c r="U1826" i="1"/>
  <c r="U1830" i="1"/>
  <c r="U1618" i="1"/>
  <c r="U2555" i="1"/>
  <c r="U2564" i="1"/>
  <c r="U2566" i="1"/>
  <c r="U2570" i="1"/>
  <c r="U2572" i="1"/>
  <c r="U2574" i="1"/>
  <c r="U2578" i="1"/>
  <c r="U2582" i="1"/>
  <c r="U2586" i="1"/>
  <c r="U5400" i="1"/>
  <c r="U5402" i="1"/>
  <c r="U5410" i="1"/>
  <c r="U5412" i="1"/>
  <c r="U5416" i="1"/>
  <c r="U5418" i="1"/>
  <c r="U5420" i="1"/>
  <c r="U3228" i="1"/>
  <c r="U3236" i="1"/>
  <c r="U3244" i="1"/>
  <c r="U2961" i="1"/>
  <c r="U2969" i="1"/>
  <c r="U3651" i="1"/>
  <c r="U3667" i="1"/>
  <c r="U3673" i="1"/>
  <c r="U3675" i="1"/>
  <c r="U3677" i="1"/>
  <c r="U3681" i="1"/>
  <c r="U3689" i="1"/>
  <c r="U3691" i="1"/>
  <c r="U3693" i="1"/>
  <c r="U3694" i="1"/>
  <c r="U3698" i="1"/>
  <c r="U3702" i="1"/>
  <c r="U3704" i="1"/>
  <c r="U3706" i="1"/>
  <c r="U3712" i="1"/>
  <c r="U3714" i="1"/>
  <c r="U3716" i="1"/>
  <c r="U3724" i="1"/>
  <c r="U3728" i="1"/>
  <c r="U3732" i="1"/>
  <c r="U3734" i="1"/>
  <c r="U3736" i="1"/>
  <c r="U3738" i="1"/>
  <c r="U3746" i="1"/>
  <c r="U3748" i="1"/>
  <c r="U3752" i="1"/>
  <c r="U3756" i="1"/>
  <c r="U2027" i="1"/>
  <c r="U4083" i="1"/>
  <c r="U4089" i="1"/>
  <c r="U4091" i="1"/>
  <c r="U4093" i="1"/>
  <c r="U4095" i="1"/>
  <c r="U2811" i="1"/>
  <c r="U2813" i="1"/>
  <c r="U2800" i="1"/>
  <c r="U2818" i="1"/>
  <c r="U2802" i="1"/>
  <c r="U2804" i="1"/>
  <c r="U2821" i="1"/>
  <c r="U2823" i="1"/>
  <c r="U2827" i="1"/>
  <c r="U2828" i="1"/>
  <c r="U2807" i="1"/>
  <c r="U2809" i="1"/>
  <c r="U2769" i="1"/>
  <c r="U2773" i="1"/>
  <c r="U2763" i="1"/>
  <c r="U2776" i="1"/>
  <c r="U2768" i="1"/>
  <c r="U1859" i="1"/>
  <c r="U1861" i="1"/>
  <c r="U2321" i="1"/>
  <c r="U2323" i="1"/>
  <c r="U2347" i="1"/>
  <c r="U2336" i="1"/>
  <c r="U2349" i="1"/>
  <c r="U3986" i="1"/>
  <c r="U3990" i="1"/>
  <c r="U3988" i="1"/>
  <c r="U3992" i="1"/>
  <c r="U2515" i="1"/>
  <c r="U2512" i="1"/>
  <c r="U2513" i="1"/>
  <c r="U3289" i="1"/>
  <c r="U3295" i="1"/>
  <c r="U3296" i="1"/>
  <c r="U3297" i="1"/>
  <c r="U2476" i="1"/>
  <c r="U2477" i="1" s="1"/>
  <c r="U2092" i="1"/>
  <c r="U2094" i="1"/>
  <c r="U2096" i="1"/>
  <c r="U2108" i="1"/>
  <c r="U2110" i="1"/>
  <c r="U2112" i="1"/>
  <c r="U2114" i="1"/>
  <c r="U2124" i="1"/>
  <c r="U2126" i="1"/>
  <c r="U2128" i="1"/>
  <c r="U2130" i="1"/>
  <c r="U2326" i="1"/>
  <c r="U5537" i="1"/>
  <c r="U5547" i="1"/>
  <c r="U5549" i="1"/>
  <c r="U5551" i="1"/>
  <c r="U2204" i="1"/>
  <c r="U2208" i="1"/>
  <c r="U2210" i="1"/>
  <c r="U2212" i="1"/>
  <c r="U2218" i="1"/>
  <c r="U2190" i="1"/>
  <c r="U2192" i="1"/>
  <c r="U2184" i="1"/>
  <c r="U2188" i="1"/>
  <c r="U3325" i="1"/>
  <c r="U3327" i="1"/>
  <c r="U3053" i="1"/>
  <c r="U3055" i="1"/>
  <c r="U2233" i="1"/>
  <c r="U2235" i="1"/>
  <c r="U1939" i="1"/>
  <c r="U3502" i="1"/>
  <c r="U3504" i="1"/>
  <c r="U3506" i="1"/>
  <c r="U3508" i="1"/>
  <c r="U5574" i="1"/>
  <c r="U5530" i="1"/>
  <c r="U2980" i="1"/>
  <c r="U2982" i="1"/>
  <c r="U2984" i="1"/>
  <c r="U2986" i="1"/>
  <c r="U2490" i="1"/>
  <c r="U2749" i="1"/>
  <c r="U2751" i="1"/>
  <c r="U3929" i="1"/>
  <c r="U3931" i="1"/>
  <c r="U3933" i="1"/>
  <c r="U3935" i="1"/>
  <c r="U4598" i="1"/>
  <c r="U2409" i="1"/>
  <c r="U2411" i="1"/>
  <c r="U2413" i="1"/>
  <c r="U2421" i="1"/>
  <c r="U2423" i="1"/>
  <c r="U2425" i="1"/>
  <c r="U2427" i="1"/>
  <c r="U2429" i="1"/>
  <c r="U2437" i="1"/>
  <c r="U2439" i="1"/>
  <c r="U2496" i="1"/>
  <c r="U2498" i="1"/>
  <c r="U3599" i="1"/>
  <c r="U3601" i="1"/>
  <c r="U3605" i="1"/>
  <c r="U3607" i="1"/>
  <c r="U2404" i="1"/>
  <c r="U3614" i="1"/>
  <c r="U3618" i="1"/>
  <c r="U3620" i="1"/>
  <c r="U3624" i="1"/>
  <c r="U3628" i="1"/>
  <c r="U3267" i="1"/>
  <c r="U4658" i="1"/>
  <c r="U4660" i="1"/>
  <c r="U4662" i="1"/>
  <c r="U4664" i="1"/>
  <c r="U4670" i="1"/>
  <c r="U4224" i="1"/>
  <c r="U4228" i="1"/>
  <c r="U4230" i="1"/>
  <c r="U4234" i="1"/>
  <c r="U4240" i="1"/>
  <c r="U4246" i="1"/>
  <c r="U4248" i="1"/>
  <c r="U4252" i="1"/>
  <c r="U4254" i="1"/>
  <c r="U4256" i="1"/>
  <c r="U4264" i="1"/>
  <c r="U4278" i="1"/>
  <c r="U4288" i="1"/>
  <c r="U4296" i="1"/>
  <c r="U4300" i="1"/>
  <c r="U4302" i="1"/>
  <c r="U4312" i="1"/>
  <c r="U4320" i="1"/>
  <c r="U4322" i="1"/>
  <c r="U4324" i="1"/>
  <c r="U4326" i="1"/>
  <c r="U4330" i="1"/>
  <c r="U4334" i="1"/>
  <c r="U4336" i="1"/>
  <c r="U4340" i="1"/>
  <c r="U4344" i="1"/>
  <c r="U4348" i="1"/>
  <c r="U4354" i="1"/>
  <c r="U4362" i="1"/>
  <c r="U4368" i="1"/>
  <c r="U4372" i="1"/>
  <c r="U4374" i="1"/>
  <c r="U4376" i="1"/>
  <c r="U5580" i="1"/>
  <c r="U3199" i="1"/>
  <c r="U3201" i="1"/>
  <c r="U2504" i="1"/>
  <c r="U2506" i="1"/>
  <c r="U2794" i="1"/>
  <c r="U3820" i="1"/>
  <c r="U3824" i="1"/>
  <c r="U3487" i="1"/>
  <c r="U2482" i="1"/>
  <c r="U2836" i="1"/>
  <c r="U5087" i="1"/>
  <c r="U3434" i="1"/>
  <c r="U3172" i="1"/>
  <c r="U3176" i="1"/>
  <c r="U3385" i="1"/>
  <c r="U3386" i="1" s="1"/>
  <c r="U2994" i="1"/>
  <c r="U2996" i="1"/>
  <c r="U3002" i="1"/>
  <c r="U3075" i="1"/>
  <c r="U3077" i="1"/>
  <c r="U5386" i="1"/>
  <c r="U5388" i="1"/>
  <c r="U5218" i="1"/>
  <c r="U5220" i="1"/>
  <c r="U3345" i="1"/>
  <c r="U3347" i="1"/>
  <c r="U3091" i="1"/>
  <c r="U3093" i="1"/>
  <c r="U3095" i="1"/>
  <c r="U3546" i="1"/>
  <c r="U3548" i="1"/>
  <c r="U4387" i="1"/>
  <c r="U4389" i="1"/>
  <c r="U4391" i="1"/>
  <c r="U3494" i="1"/>
  <c r="U5483" i="1"/>
  <c r="U5485" i="1"/>
  <c r="U5491" i="1"/>
  <c r="U5495" i="1"/>
  <c r="U5497" i="1"/>
  <c r="U5501" i="1"/>
  <c r="U5505" i="1"/>
  <c r="U5511" i="1"/>
  <c r="U5513" i="1"/>
  <c r="U5515" i="1"/>
  <c r="U5519" i="1"/>
  <c r="U5525" i="1"/>
  <c r="U3193" i="1"/>
  <c r="U3399" i="1"/>
  <c r="U5232" i="1"/>
  <c r="U5234" i="1"/>
  <c r="U5236" i="1"/>
  <c r="U5238" i="1"/>
  <c r="U3211" i="1"/>
  <c r="U3428" i="1"/>
  <c r="U3313" i="1"/>
  <c r="U3388" i="1"/>
  <c r="U3390" i="1"/>
  <c r="U3394" i="1"/>
  <c r="U3403" i="1"/>
  <c r="U3407" i="1"/>
  <c r="U3409" i="1"/>
  <c r="U3413" i="1"/>
  <c r="U3939" i="1"/>
  <c r="U3941" i="1"/>
  <c r="U3945" i="1"/>
  <c r="U3951" i="1"/>
  <c r="U3530" i="1"/>
  <c r="U5126" i="1"/>
  <c r="U4930" i="1"/>
  <c r="U4934" i="1"/>
  <c r="U4936" i="1"/>
  <c r="U4940" i="1"/>
  <c r="U3440" i="1"/>
  <c r="U4404" i="1"/>
  <c r="U4406" i="1"/>
  <c r="U5195" i="1"/>
  <c r="U3222" i="1"/>
  <c r="U4422" i="1"/>
  <c r="U5381" i="1"/>
  <c r="U5382" i="1" s="1"/>
  <c r="U5355" i="1"/>
  <c r="U3536" i="1"/>
  <c r="U3540" i="1"/>
  <c r="U3024" i="1"/>
  <c r="U3025" i="1" s="1"/>
  <c r="U3809" i="1"/>
  <c r="U3810" i="1" s="1"/>
  <c r="U4164" i="1"/>
  <c r="U5206" i="1"/>
  <c r="U5208" i="1"/>
  <c r="U5240" i="1"/>
  <c r="U5244" i="1"/>
  <c r="U5246" i="1"/>
  <c r="U5398" i="1"/>
  <c r="U3800" i="1"/>
  <c r="U4012" i="1"/>
  <c r="U3812" i="1"/>
  <c r="U5056" i="1"/>
  <c r="U5060" i="1"/>
  <c r="U5062" i="1"/>
  <c r="U5064" i="1"/>
  <c r="U3826" i="1"/>
  <c r="U3916" i="1"/>
  <c r="U3926" i="1"/>
  <c r="U3543" i="1"/>
  <c r="U4492" i="1"/>
  <c r="U4494" i="1"/>
  <c r="U4496" i="1"/>
  <c r="U4498" i="1"/>
  <c r="U5279" i="1"/>
  <c r="U3971" i="1"/>
  <c r="U3973" i="1"/>
  <c r="U3975" i="1"/>
  <c r="U4073" i="1"/>
  <c r="U4098" i="1"/>
  <c r="U4116" i="1"/>
  <c r="U4009" i="1"/>
  <c r="U4893" i="1"/>
  <c r="U4901" i="1"/>
  <c r="U4905" i="1"/>
  <c r="U4907" i="1"/>
  <c r="U4909" i="1"/>
  <c r="U4913" i="1"/>
  <c r="U4915" i="1"/>
  <c r="U4919" i="1"/>
  <c r="U4107" i="1"/>
  <c r="U4026" i="1"/>
  <c r="U4032" i="1"/>
  <c r="U5253" i="1"/>
  <c r="U5255" i="1"/>
  <c r="U5257" i="1"/>
  <c r="U5261" i="1"/>
  <c r="U4642" i="1"/>
  <c r="U4644" i="1"/>
  <c r="U5134" i="1"/>
  <c r="U5138" i="1"/>
  <c r="U4456" i="1"/>
  <c r="U4204" i="1"/>
  <c r="U4208" i="1"/>
  <c r="U4212" i="1"/>
  <c r="U4188" i="1"/>
  <c r="U4215" i="1"/>
  <c r="U4501" i="1"/>
  <c r="U4505" i="1"/>
  <c r="U4810" i="1"/>
  <c r="U5312" i="1"/>
  <c r="U5050" i="1"/>
  <c r="U4821" i="1"/>
  <c r="U5156" i="1"/>
  <c r="U5266" i="1"/>
  <c r="U5268" i="1"/>
  <c r="U4563" i="1"/>
  <c r="U4569" i="1"/>
  <c r="U4575" i="1"/>
  <c r="U4635" i="1"/>
  <c r="U4610" i="1"/>
  <c r="U4614" i="1"/>
  <c r="U4689" i="1"/>
  <c r="U4690" i="1" s="1"/>
  <c r="U4802" i="1"/>
  <c r="U5036" i="1"/>
  <c r="U5092" i="1"/>
  <c r="U5094" i="1"/>
  <c r="U4691" i="1"/>
  <c r="U4692" i="1" s="1"/>
  <c r="U5008" i="1"/>
  <c r="U5010" i="1"/>
  <c r="U5012" i="1"/>
  <c r="U5014" i="1"/>
  <c r="U5016" i="1"/>
  <c r="U4797" i="1"/>
  <c r="U4885" i="1"/>
  <c r="U3944" i="1"/>
  <c r="U3948" i="1"/>
  <c r="U3950" i="1"/>
  <c r="U3529" i="1"/>
  <c r="U4929" i="1"/>
  <c r="U4933" i="1"/>
  <c r="U4939" i="1"/>
  <c r="U4943" i="1"/>
  <c r="U3439" i="1"/>
  <c r="U5198" i="1"/>
  <c r="U3630" i="1"/>
  <c r="U3632" i="1"/>
  <c r="U3221" i="1"/>
  <c r="U3223" i="1"/>
  <c r="U4425" i="1"/>
  <c r="U3420" i="1"/>
  <c r="U3966" i="1"/>
  <c r="U3560" i="1"/>
  <c r="U3564" i="1"/>
  <c r="U3568" i="1"/>
  <c r="U3572" i="1"/>
  <c r="U3576" i="1"/>
  <c r="U3580" i="1"/>
  <c r="U3477" i="1"/>
  <c r="U5356" i="1"/>
  <c r="U3537" i="1"/>
  <c r="U3541" i="1"/>
  <c r="U4163" i="1"/>
  <c r="U4165" i="1"/>
  <c r="U4968" i="1"/>
  <c r="U4970" i="1"/>
  <c r="U5205" i="1"/>
  <c r="U5243" i="1"/>
  <c r="U5245" i="1"/>
  <c r="U5397" i="1"/>
  <c r="U3801" i="1"/>
  <c r="U5057" i="1"/>
  <c r="U4890" i="1"/>
  <c r="U4896" i="1"/>
  <c r="U4900" i="1"/>
  <c r="U4908" i="1"/>
  <c r="U4106" i="1"/>
  <c r="U4108" i="1"/>
  <c r="U4027" i="1"/>
  <c r="U4031" i="1"/>
  <c r="U4033" i="1"/>
  <c r="U4035" i="1"/>
  <c r="U5250" i="1"/>
  <c r="U5258" i="1"/>
  <c r="U5135" i="1"/>
  <c r="U4457" i="1"/>
  <c r="U4193" i="1"/>
  <c r="U4205" i="1"/>
  <c r="U4209" i="1"/>
  <c r="U4178" i="1"/>
  <c r="U4189" i="1"/>
  <c r="U4381" i="1"/>
  <c r="U4216" i="1"/>
  <c r="U4379" i="1"/>
  <c r="U4380" i="1" s="1"/>
  <c r="U4168" i="1"/>
  <c r="U4462" i="1"/>
  <c r="U4504" i="1"/>
  <c r="U5162" i="1"/>
  <c r="U5163" i="1" s="1"/>
  <c r="U4465" i="1"/>
  <c r="U5311" i="1"/>
  <c r="U5315" i="1"/>
  <c r="U4743" i="1"/>
  <c r="U5265" i="1"/>
  <c r="U5269" i="1"/>
  <c r="U4568" i="1"/>
  <c r="U4570" i="1"/>
  <c r="U4574" i="1"/>
  <c r="U4634" i="1"/>
  <c r="U4638" i="1"/>
  <c r="U4607" i="1"/>
  <c r="U4609" i="1"/>
  <c r="U4613" i="1"/>
  <c r="U5141" i="1"/>
  <c r="U4801" i="1"/>
  <c r="U4803" i="1" s="1"/>
  <c r="U5115" i="1"/>
  <c r="U5116" i="1" s="1"/>
  <c r="U4798" i="1"/>
  <c r="U4981" i="1"/>
  <c r="U4982" i="1" s="1"/>
  <c r="U4949" i="1"/>
  <c r="U3838" i="1"/>
  <c r="U5078" i="1"/>
  <c r="U5079" i="1" s="1"/>
  <c r="U51" i="1"/>
  <c r="U110" i="1"/>
  <c r="U5197" i="1"/>
  <c r="U3635" i="1"/>
  <c r="U3220" i="1"/>
  <c r="U4561" i="1"/>
  <c r="U4917" i="1"/>
  <c r="U4103" i="1"/>
  <c r="U103" i="1"/>
  <c r="U1784" i="1"/>
  <c r="U1789" i="1"/>
  <c r="U2362" i="1"/>
  <c r="U2380" i="1"/>
  <c r="U2382" i="1"/>
  <c r="U2384" i="1"/>
  <c r="U2388" i="1"/>
  <c r="U1872" i="1"/>
  <c r="U1878" i="1"/>
  <c r="U1868" i="1"/>
  <c r="U1881" i="1"/>
  <c r="U1883" i="1"/>
  <c r="U1885" i="1"/>
  <c r="U1887" i="1"/>
  <c r="U1889" i="1"/>
  <c r="U1891" i="1"/>
  <c r="U1893" i="1"/>
  <c r="U1895" i="1"/>
  <c r="U1897" i="1"/>
  <c r="U1869" i="1"/>
  <c r="U1900" i="1"/>
  <c r="U1902" i="1"/>
  <c r="U1904" i="1"/>
  <c r="U1906" i="1"/>
  <c r="U1908" i="1"/>
  <c r="U1910" i="1"/>
  <c r="U1912" i="1"/>
  <c r="U1914" i="1"/>
  <c r="U1870" i="1"/>
  <c r="U1917" i="1"/>
  <c r="U1919" i="1"/>
  <c r="U1921" i="1"/>
  <c r="U1923" i="1"/>
  <c r="U1925" i="1"/>
  <c r="U1835" i="1"/>
  <c r="U1840" i="1"/>
  <c r="U172" i="1"/>
  <c r="U361" i="1"/>
  <c r="U1554" i="1"/>
  <c r="U2431" i="1"/>
  <c r="U2502" i="1"/>
  <c r="U4115" i="1"/>
  <c r="U4117" i="1" s="1"/>
  <c r="U5143" i="1"/>
  <c r="U5144" i="1" s="1"/>
  <c r="U4008" i="1"/>
  <c r="U4466" i="1"/>
  <c r="U249" i="1"/>
  <c r="U311" i="1"/>
  <c r="U343" i="1"/>
  <c r="U349" i="1"/>
  <c r="U461" i="1"/>
  <c r="U3321" i="1"/>
  <c r="U3329" i="1"/>
  <c r="U2787" i="1"/>
  <c r="U5247" i="1"/>
  <c r="U5393" i="1"/>
  <c r="U4553" i="1"/>
  <c r="U4555" i="1"/>
  <c r="U4826" i="1"/>
  <c r="U4827" i="1" s="1"/>
  <c r="U369" i="1"/>
  <c r="U235" i="1"/>
  <c r="U1558" i="1"/>
  <c r="U1777" i="1"/>
  <c r="U3142" i="1"/>
  <c r="U2322" i="1"/>
  <c r="U2330" i="1"/>
  <c r="U3597" i="1"/>
  <c r="AG16" i="1"/>
  <c r="U166" i="1"/>
  <c r="U167" i="1"/>
  <c r="U173" i="1"/>
  <c r="U182" i="1"/>
  <c r="U199" i="1"/>
  <c r="U201" i="1"/>
  <c r="U186" i="1"/>
  <c r="U193" i="1"/>
  <c r="U117" i="1"/>
  <c r="U44" i="1"/>
  <c r="U290" i="1"/>
  <c r="U1758" i="1"/>
  <c r="U2713" i="1"/>
  <c r="U2465" i="1"/>
  <c r="U3085" i="1"/>
  <c r="U2418" i="1"/>
  <c r="U5085" i="1"/>
  <c r="U2729" i="1"/>
  <c r="U2731" i="1" s="1"/>
  <c r="U5523" i="1"/>
  <c r="U4935" i="1"/>
  <c r="U4159" i="1"/>
  <c r="U4892" i="1"/>
  <c r="U5076" i="1"/>
  <c r="U5309" i="1"/>
  <c r="U5157" i="1"/>
  <c r="U981" i="1"/>
  <c r="U992" i="1"/>
  <c r="U994" i="1"/>
  <c r="U985" i="1"/>
  <c r="U998" i="1"/>
  <c r="U494" i="1"/>
  <c r="U511" i="1"/>
  <c r="U1626" i="1"/>
  <c r="U1634" i="1"/>
  <c r="U1642" i="1"/>
  <c r="U1567" i="1"/>
  <c r="U1731" i="1"/>
  <c r="U1735" i="1"/>
  <c r="U3661" i="1"/>
  <c r="U2146" i="1"/>
  <c r="U2152" i="1"/>
  <c r="U2719" i="1"/>
  <c r="U2277" i="1"/>
  <c r="U4332" i="1"/>
  <c r="U4373" i="1"/>
  <c r="U3815" i="1"/>
  <c r="U3174" i="1"/>
  <c r="U4398" i="1"/>
  <c r="U3493" i="1"/>
  <c r="U5490" i="1"/>
  <c r="U5498" i="1"/>
  <c r="U5516" i="1"/>
  <c r="U5033" i="1"/>
  <c r="U3314" i="1"/>
  <c r="U5128" i="1"/>
  <c r="U3437" i="1"/>
  <c r="U3062" i="1"/>
  <c r="U5341" i="1"/>
  <c r="U5345" i="1"/>
  <c r="U5349" i="1"/>
  <c r="U3970" i="1"/>
  <c r="U4071" i="1"/>
  <c r="U4005" i="1"/>
  <c r="U3353" i="1"/>
  <c r="U4147" i="1"/>
  <c r="U5131" i="1"/>
  <c r="U4463" i="1"/>
  <c r="U4857" i="1"/>
  <c r="U4447" i="1"/>
  <c r="U5298" i="1"/>
  <c r="U4509" i="1"/>
  <c r="U4615" i="1"/>
  <c r="U4864" i="1"/>
  <c r="U125" i="1"/>
  <c r="U274" i="1"/>
  <c r="U1585" i="1"/>
  <c r="U1793" i="1"/>
  <c r="U2801" i="1"/>
  <c r="U2714" i="1"/>
  <c r="U2461" i="1"/>
  <c r="U3083" i="1"/>
  <c r="U2736" i="1"/>
  <c r="U5219" i="1"/>
  <c r="U3094" i="1"/>
  <c r="U5521" i="1"/>
  <c r="U5527" i="1"/>
  <c r="U3191" i="1"/>
  <c r="U3397" i="1"/>
  <c r="U3425" i="1"/>
  <c r="U3949" i="1"/>
  <c r="U3528" i="1"/>
  <c r="U3531" i="1" s="1"/>
  <c r="U4937" i="1"/>
  <c r="U4151" i="1"/>
  <c r="U5365" i="1"/>
  <c r="U4894" i="1"/>
  <c r="U4809" i="1"/>
  <c r="U5305" i="1"/>
  <c r="U5150" i="1"/>
  <c r="U1947" i="1"/>
  <c r="U3163" i="1"/>
  <c r="U2707" i="1"/>
  <c r="U3262" i="1"/>
  <c r="U3264" i="1"/>
  <c r="U3266" i="1"/>
  <c r="U4659" i="1"/>
  <c r="U4661" i="1"/>
  <c r="U4667" i="1"/>
  <c r="U4671" i="1"/>
  <c r="U3217" i="1"/>
  <c r="U3426" i="1"/>
  <c r="U3410" i="1"/>
  <c r="U3878" i="1"/>
  <c r="U3882" i="1"/>
  <c r="U3886" i="1"/>
  <c r="U3890" i="1"/>
  <c r="U3894" i="1"/>
  <c r="U3514" i="1"/>
  <c r="U3787" i="1"/>
  <c r="U3788" i="1" s="1"/>
  <c r="U4014" i="1"/>
  <c r="U5058" i="1"/>
  <c r="U3918" i="1"/>
  <c r="U4637" i="1"/>
  <c r="U4602" i="1"/>
  <c r="U4608" i="1"/>
  <c r="U5627" i="1"/>
  <c r="U925" i="1"/>
  <c r="U947" i="1"/>
  <c r="U934" i="1"/>
  <c r="U396" i="1"/>
  <c r="U400" i="1"/>
  <c r="U409" i="1"/>
  <c r="U308" i="1"/>
  <c r="U481" i="1"/>
  <c r="U491" i="1"/>
  <c r="U523" i="1"/>
  <c r="U460" i="1"/>
  <c r="U563" i="1"/>
  <c r="U534" i="1"/>
  <c r="U538" i="1"/>
  <c r="U584" i="1"/>
  <c r="U619" i="1"/>
  <c r="U9" i="1"/>
  <c r="U660" i="1"/>
  <c r="U715" i="1"/>
  <c r="U662" i="1"/>
  <c r="U664" i="1"/>
  <c r="U721" i="1"/>
  <c r="U725" i="1"/>
  <c r="U729" i="1"/>
  <c r="U669" i="1"/>
  <c r="U734" i="1"/>
  <c r="U736" i="1"/>
  <c r="U673" i="1"/>
  <c r="U675" i="1"/>
  <c r="U676" i="1"/>
  <c r="U745" i="1"/>
  <c r="U746" i="1"/>
  <c r="U749" i="1"/>
  <c r="U753" i="1"/>
  <c r="U756" i="1"/>
  <c r="U686" i="1"/>
  <c r="U760" i="1"/>
  <c r="U764" i="1"/>
  <c r="U767" i="1"/>
  <c r="U689" i="1"/>
  <c r="U774" i="1"/>
  <c r="U690" i="1"/>
  <c r="U779" i="1"/>
  <c r="U782" i="1"/>
  <c r="U695" i="1"/>
  <c r="U787" i="1"/>
  <c r="U698" i="1"/>
  <c r="U792" i="1"/>
  <c r="U701" i="1"/>
  <c r="U796" i="1"/>
  <c r="U800" i="1"/>
  <c r="U802" i="1"/>
  <c r="U707" i="1"/>
  <c r="U21" i="1"/>
  <c r="U5622" i="1"/>
  <c r="U5636" i="1"/>
  <c r="U195" i="1"/>
  <c r="U197" i="1"/>
  <c r="U45" i="1"/>
  <c r="U381" i="1"/>
  <c r="U385" i="1"/>
  <c r="U216" i="1"/>
  <c r="U469" i="1"/>
  <c r="U360" i="1"/>
  <c r="U837" i="1"/>
  <c r="U1745" i="1"/>
  <c r="U1754" i="1"/>
  <c r="U716" i="1"/>
  <c r="U661" i="1"/>
  <c r="U718" i="1"/>
  <c r="U719" i="1"/>
  <c r="U720" i="1"/>
  <c r="U666" i="1"/>
  <c r="U722" i="1"/>
  <c r="U724" i="1"/>
  <c r="U726" i="1"/>
  <c r="U728" i="1"/>
  <c r="U730" i="1"/>
  <c r="U668" i="1"/>
  <c r="U731" i="1"/>
  <c r="U733" i="1"/>
  <c r="U670" i="1"/>
  <c r="U735" i="1"/>
  <c r="U737" i="1"/>
  <c r="U738" i="1"/>
  <c r="U674" i="1"/>
  <c r="U740" i="1"/>
  <c r="U741" i="1"/>
  <c r="U743" i="1"/>
  <c r="U677" i="1"/>
  <c r="U744" i="1"/>
  <c r="U679" i="1"/>
  <c r="U681" i="1"/>
  <c r="U682" i="1"/>
  <c r="U748" i="1"/>
  <c r="U750" i="1"/>
  <c r="U752" i="1"/>
  <c r="U754" i="1"/>
  <c r="U684" i="1"/>
  <c r="U758" i="1"/>
  <c r="U4722" i="1"/>
  <c r="U4736" i="1"/>
  <c r="U2767" i="1"/>
  <c r="U2724" i="1"/>
  <c r="U3113" i="1"/>
  <c r="U3118" i="1"/>
  <c r="U3149" i="1"/>
  <c r="U3151" i="1"/>
  <c r="U2696" i="1"/>
  <c r="U2712" i="1"/>
  <c r="U3987" i="1"/>
  <c r="U2460" i="1"/>
  <c r="U5570" i="1"/>
  <c r="U1940" i="1"/>
  <c r="U3616" i="1"/>
  <c r="U3622" i="1"/>
  <c r="U4303" i="1"/>
  <c r="U4323" i="1"/>
  <c r="U456" i="1"/>
  <c r="U564" i="1"/>
  <c r="U583" i="1"/>
  <c r="U552" i="1"/>
  <c r="U630" i="1"/>
  <c r="U632" i="1"/>
  <c r="U648" i="1"/>
  <c r="U1547" i="1"/>
  <c r="U1699" i="1"/>
  <c r="U2082" i="1"/>
  <c r="U2084" i="1"/>
  <c r="U2086" i="1"/>
  <c r="U922" i="1"/>
  <c r="U1058" i="1"/>
  <c r="U1062" i="1"/>
  <c r="U1008" i="1"/>
  <c r="U1599" i="1"/>
  <c r="U1730" i="1"/>
  <c r="U1751" i="1"/>
  <c r="U1318" i="1"/>
  <c r="U1322" i="1"/>
  <c r="U1326" i="1"/>
  <c r="U1330" i="1"/>
  <c r="U1334" i="1"/>
  <c r="U1338" i="1"/>
  <c r="U1342" i="1"/>
  <c r="U1346" i="1"/>
  <c r="U1350" i="1"/>
  <c r="U1354" i="1"/>
  <c r="U1358" i="1"/>
  <c r="U1362" i="1"/>
  <c r="U1366" i="1"/>
  <c r="U1369" i="1"/>
  <c r="U1373" i="1"/>
  <c r="U1377" i="1"/>
  <c r="U1931" i="1"/>
  <c r="U1617" i="1"/>
  <c r="U2576" i="1"/>
  <c r="U2580" i="1"/>
  <c r="U5422" i="1"/>
  <c r="U3226" i="1"/>
  <c r="U3238" i="1"/>
  <c r="U3240" i="1"/>
  <c r="U3242" i="1"/>
  <c r="U3246" i="1"/>
  <c r="U3248" i="1"/>
  <c r="U3250" i="1"/>
  <c r="U3252" i="1"/>
  <c r="U1946" i="1"/>
  <c r="U2171" i="1"/>
  <c r="U1805" i="1"/>
  <c r="U3131" i="1"/>
  <c r="U2700" i="1"/>
  <c r="U2681" i="1"/>
  <c r="U2167" i="1"/>
  <c r="U2093" i="1"/>
  <c r="U2095" i="1"/>
  <c r="U2532" i="1"/>
  <c r="U2305" i="1"/>
  <c r="U2307" i="1"/>
  <c r="U2497" i="1"/>
  <c r="U3596" i="1"/>
  <c r="U3263" i="1"/>
  <c r="U4666" i="1"/>
  <c r="U4668" i="1"/>
  <c r="U4672" i="1"/>
  <c r="U4238" i="1"/>
  <c r="U3822" i="1"/>
  <c r="U3489" i="1"/>
  <c r="U2220" i="1"/>
  <c r="U2224" i="1"/>
  <c r="U4853" i="1"/>
  <c r="U4679" i="1"/>
  <c r="U4683" i="1"/>
  <c r="U3073" i="1"/>
  <c r="U3206" i="1"/>
  <c r="U2839" i="1"/>
  <c r="U3762" i="1"/>
  <c r="U3501" i="1"/>
  <c r="U4262" i="1"/>
  <c r="U4266" i="1"/>
  <c r="U4268" i="1"/>
  <c r="U4270" i="1"/>
  <c r="U3203" i="1"/>
  <c r="U2790" i="1"/>
  <c r="U3818" i="1"/>
  <c r="U3490" i="1"/>
  <c r="U5275" i="1"/>
  <c r="U3275" i="1"/>
  <c r="U3377" i="1"/>
  <c r="U3381" i="1"/>
  <c r="U3405" i="1"/>
  <c r="U3022" i="1"/>
  <c r="U3942" i="1"/>
  <c r="U3877" i="1"/>
  <c r="U3881" i="1"/>
  <c r="U3885" i="1"/>
  <c r="U3889" i="1"/>
  <c r="U3893" i="1"/>
  <c r="U3897" i="1"/>
  <c r="U3591" i="1"/>
  <c r="U3906" i="1"/>
  <c r="U3910" i="1"/>
  <c r="U3789" i="1"/>
  <c r="U4969" i="1"/>
  <c r="U5340" i="1"/>
  <c r="U5344" i="1"/>
  <c r="U5348" i="1"/>
  <c r="U5396" i="1"/>
  <c r="U3778" i="1"/>
  <c r="U3544" i="1"/>
  <c r="U5117" i="1"/>
  <c r="U5118" i="1" s="1"/>
  <c r="U4899" i="1"/>
  <c r="U4029" i="1"/>
  <c r="U3866" i="1"/>
  <c r="U5182" i="1"/>
  <c r="U5184" i="1"/>
  <c r="U4176" i="1"/>
  <c r="U4177" i="1" s="1"/>
  <c r="U4197" i="1"/>
  <c r="U4214" i="1"/>
  <c r="U5303" i="1"/>
  <c r="U4515" i="1"/>
  <c r="U4523" i="1"/>
  <c r="U4546" i="1"/>
  <c r="U4556" i="1"/>
  <c r="U4787" i="1"/>
  <c r="U4477" i="1"/>
  <c r="U4480" i="1" s="1"/>
  <c r="U4588" i="1"/>
  <c r="U4590" i="1"/>
  <c r="U4804" i="1"/>
  <c r="U4805" i="1" s="1"/>
  <c r="U4687" i="1"/>
  <c r="U4688" i="1" s="1"/>
  <c r="U5097" i="1"/>
  <c r="U5043" i="1"/>
  <c r="U5119" i="1"/>
  <c r="U5120" i="1" s="1"/>
  <c r="U5020" i="1"/>
  <c r="U1536" i="1"/>
  <c r="U659" i="1"/>
  <c r="U5633" i="1"/>
  <c r="U5613" i="1"/>
  <c r="U170" i="1"/>
  <c r="U928" i="1"/>
  <c r="U933" i="1"/>
  <c r="U215" i="1"/>
  <c r="U601" i="1"/>
  <c r="U603" i="1"/>
  <c r="U558" i="1"/>
  <c r="U1081" i="1"/>
  <c r="U1103" i="1"/>
  <c r="U1106" i="1"/>
  <c r="U1085" i="1"/>
  <c r="U1666" i="1"/>
  <c r="U1659" i="1"/>
  <c r="U651" i="1"/>
  <c r="U713" i="1"/>
  <c r="U755" i="1"/>
  <c r="U685" i="1"/>
  <c r="U759" i="1"/>
  <c r="U763" i="1"/>
  <c r="U766" i="1"/>
  <c r="U770" i="1"/>
  <c r="U773" i="1"/>
  <c r="U777" i="1"/>
  <c r="U692" i="1"/>
  <c r="U781" i="1"/>
  <c r="U694" i="1"/>
  <c r="U786" i="1"/>
  <c r="U697" i="1"/>
  <c r="U791" i="1"/>
  <c r="U700" i="1"/>
  <c r="U703" i="1"/>
  <c r="U799" i="1"/>
  <c r="U705" i="1"/>
  <c r="U706" i="1"/>
  <c r="U270" i="1"/>
  <c r="U944" i="1"/>
  <c r="U42" i="1"/>
  <c r="U398" i="1"/>
  <c r="U375" i="1"/>
  <c r="U405" i="1"/>
  <c r="U459" i="1"/>
  <c r="U362" i="1"/>
  <c r="U532" i="1"/>
  <c r="U635" i="1"/>
  <c r="U616" i="1"/>
  <c r="U631" i="1"/>
  <c r="U842" i="1"/>
  <c r="U1530" i="1"/>
  <c r="U1546" i="1"/>
  <c r="U655" i="1"/>
  <c r="U710" i="1"/>
  <c r="U17" i="1"/>
  <c r="U852" i="1"/>
  <c r="U856" i="1"/>
  <c r="U860" i="1"/>
  <c r="U175" i="1"/>
  <c r="U77" i="1"/>
  <c r="U939" i="1"/>
  <c r="U965" i="1"/>
  <c r="U284" i="1"/>
  <c r="U467" i="1"/>
  <c r="U500" i="1"/>
  <c r="U521" i="1"/>
  <c r="U586" i="1"/>
  <c r="U228" i="1"/>
  <c r="U621" i="1"/>
  <c r="U2076" i="1"/>
  <c r="U1680" i="1"/>
  <c r="U5432" i="1"/>
  <c r="U1022" i="1"/>
  <c r="U1596" i="1"/>
  <c r="U1551" i="1"/>
  <c r="U1740" i="1"/>
  <c r="U2365" i="1"/>
  <c r="U2381" i="1"/>
  <c r="U2385" i="1"/>
  <c r="U1875" i="1"/>
  <c r="U2560" i="1"/>
  <c r="U4876" i="1"/>
  <c r="U1682" i="1"/>
  <c r="U1690" i="1"/>
  <c r="U2078" i="1"/>
  <c r="U2089" i="1"/>
  <c r="U1406" i="1"/>
  <c r="U1409" i="1"/>
  <c r="U1411" i="1"/>
  <c r="U1415" i="1"/>
  <c r="U1475" i="1"/>
  <c r="U1421" i="1"/>
  <c r="U1424" i="1"/>
  <c r="U1480" i="1"/>
  <c r="U1484" i="1"/>
  <c r="U1486" i="1"/>
  <c r="U1490" i="1"/>
  <c r="U1428" i="1"/>
  <c r="U1430" i="1"/>
  <c r="U1433" i="1"/>
  <c r="U1436" i="1"/>
  <c r="U1439" i="1"/>
  <c r="U1443" i="1"/>
  <c r="U1501" i="1"/>
  <c r="U1504" i="1"/>
  <c r="U1447" i="1"/>
  <c r="U1506" i="1"/>
  <c r="U1453" i="1"/>
  <c r="U1510" i="1"/>
  <c r="U1513" i="1"/>
  <c r="U1515" i="1"/>
  <c r="U1460" i="1"/>
  <c r="U1461" i="1"/>
  <c r="U1522" i="1"/>
  <c r="U1524" i="1"/>
  <c r="U1468" i="1"/>
  <c r="U1071" i="1"/>
  <c r="U1398" i="1"/>
  <c r="U1002" i="1"/>
  <c r="U1006" i="1"/>
  <c r="U885" i="1"/>
  <c r="U887" i="1"/>
  <c r="U1576" i="1"/>
  <c r="U1775" i="1"/>
  <c r="U1824" i="1"/>
  <c r="U1828" i="1"/>
  <c r="U2195" i="1"/>
  <c r="U1991" i="1"/>
  <c r="U1999" i="1"/>
  <c r="U2581" i="1"/>
  <c r="U3243" i="1"/>
  <c r="U3251" i="1"/>
  <c r="U1539" i="1"/>
  <c r="U1542" i="1"/>
  <c r="U820" i="1"/>
  <c r="U3071" i="1"/>
  <c r="U1573" i="1"/>
  <c r="U1577" i="1"/>
  <c r="U1582" i="1"/>
  <c r="U2363" i="1"/>
  <c r="U2367" i="1"/>
  <c r="U2371" i="1"/>
  <c r="U2375" i="1"/>
  <c r="U1611" i="1"/>
  <c r="U1470" i="1"/>
  <c r="U1408" i="1"/>
  <c r="U1472" i="1"/>
  <c r="U1413" i="1"/>
  <c r="U1417" i="1"/>
  <c r="U1419" i="1"/>
  <c r="U1422" i="1"/>
  <c r="U1478" i="1"/>
  <c r="U1482" i="1"/>
  <c r="U1425" i="1"/>
  <c r="U1488" i="1"/>
  <c r="U1491" i="1"/>
  <c r="U1429" i="1"/>
  <c r="U1431" i="1"/>
  <c r="U1434" i="1"/>
  <c r="U1497" i="1"/>
  <c r="U1441" i="1"/>
  <c r="U1499" i="1"/>
  <c r="U1502" i="1"/>
  <c r="U1446" i="1"/>
  <c r="U1449" i="1"/>
  <c r="U1451" i="1"/>
  <c r="U1509" i="1"/>
  <c r="U1511" i="1"/>
  <c r="U1514" i="1"/>
  <c r="U1459" i="1"/>
  <c r="U1518" i="1"/>
  <c r="U1462" i="1"/>
  <c r="U1523" i="1"/>
  <c r="U1466" i="1"/>
  <c r="U3068" i="1"/>
  <c r="U1050" i="1"/>
  <c r="U1602" i="1"/>
  <c r="U1575" i="1"/>
  <c r="U1128" i="1"/>
  <c r="U1132" i="1"/>
  <c r="U1135" i="1"/>
  <c r="U1139" i="1"/>
  <c r="U1143" i="1"/>
  <c r="U1382" i="1"/>
  <c r="U1150" i="1"/>
  <c r="U1153" i="1"/>
  <c r="U1157" i="1"/>
  <c r="U1161" i="1"/>
  <c r="U1165" i="1"/>
  <c r="U1169" i="1"/>
  <c r="U1173" i="1"/>
  <c r="U1177" i="1"/>
  <c r="U1181" i="1"/>
  <c r="U1185" i="1"/>
  <c r="U1189" i="1"/>
  <c r="U1193" i="1"/>
  <c r="U1197" i="1"/>
  <c r="U1384" i="1"/>
  <c r="U1204" i="1"/>
  <c r="U1208" i="1"/>
  <c r="U1212" i="1"/>
  <c r="U1216" i="1"/>
  <c r="U1220" i="1"/>
  <c r="U1224" i="1"/>
  <c r="U1228" i="1"/>
  <c r="U1232" i="1"/>
  <c r="U1235" i="1"/>
  <c r="U1239" i="1"/>
  <c r="U1243" i="1"/>
  <c r="U1247" i="1"/>
  <c r="U1251" i="1"/>
  <c r="U1255" i="1"/>
  <c r="U1259" i="1"/>
  <c r="U1263" i="1"/>
  <c r="U1387" i="1"/>
  <c r="U1268" i="1"/>
  <c r="U1272" i="1"/>
  <c r="U1276" i="1"/>
  <c r="U1280" i="1"/>
  <c r="U1283" i="1"/>
  <c r="U1287" i="1"/>
  <c r="U1390" i="1"/>
  <c r="U1294" i="1"/>
  <c r="U1298" i="1"/>
  <c r="U1302" i="1"/>
  <c r="U1306" i="1"/>
  <c r="U1310" i="1"/>
  <c r="U1314" i="1"/>
  <c r="U1728" i="1"/>
  <c r="U1732" i="1"/>
  <c r="U1609" i="1"/>
  <c r="U1615" i="1"/>
  <c r="U5403" i="1"/>
  <c r="U1954" i="1"/>
  <c r="U1958" i="1"/>
  <c r="U1967" i="1"/>
  <c r="U2832" i="1"/>
  <c r="U2721" i="1"/>
  <c r="U3108" i="1"/>
  <c r="U3141" i="1"/>
  <c r="U2335" i="1"/>
  <c r="U1847" i="1"/>
  <c r="U3293" i="1"/>
  <c r="U1978" i="1"/>
  <c r="U2107" i="1"/>
  <c r="U2122" i="1"/>
  <c r="U2129" i="1"/>
  <c r="U2328" i="1"/>
  <c r="U5540" i="1"/>
  <c r="U5544" i="1"/>
  <c r="U2053" i="1"/>
  <c r="U2065" i="1"/>
  <c r="U3328" i="1"/>
  <c r="U2302" i="1"/>
  <c r="U2306" i="1"/>
  <c r="U4988" i="1"/>
  <c r="U3500" i="1"/>
  <c r="U5575" i="1"/>
  <c r="U2755" i="1"/>
  <c r="U3265" i="1"/>
  <c r="U4669" i="1"/>
  <c r="U4333" i="1"/>
  <c r="U3040" i="1"/>
  <c r="U3044" i="1"/>
  <c r="U3048" i="1"/>
  <c r="U3173" i="1"/>
  <c r="U2664" i="1"/>
  <c r="U2665" i="1" s="1"/>
  <c r="U2995" i="1"/>
  <c r="U3006" i="1"/>
  <c r="U5047" i="1"/>
  <c r="U3553" i="1"/>
  <c r="U5488" i="1"/>
  <c r="U5492" i="1"/>
  <c r="U3415" i="1"/>
  <c r="U4932" i="1"/>
  <c r="U5196" i="1"/>
  <c r="U3517" i="1"/>
  <c r="U3781" i="1"/>
  <c r="U3782" i="1" s="1"/>
  <c r="U4128" i="1"/>
  <c r="U4136" i="1"/>
  <c r="U4069" i="1"/>
  <c r="U3996" i="1"/>
  <c r="U4007" i="1"/>
  <c r="U4902" i="1"/>
  <c r="U4906" i="1"/>
  <c r="U5260" i="1"/>
  <c r="U3351" i="1"/>
  <c r="U4641" i="1"/>
  <c r="U4145" i="1"/>
  <c r="U5133" i="1"/>
  <c r="U5137" i="1"/>
  <c r="U4514" i="1"/>
  <c r="U4522" i="1"/>
  <c r="U4545" i="1"/>
  <c r="U4779" i="1"/>
  <c r="U5272" i="1"/>
  <c r="U4963" i="1"/>
  <c r="U5000" i="1"/>
  <c r="U5001" i="1" s="1"/>
  <c r="U5042" i="1"/>
  <c r="U2149" i="1"/>
  <c r="U3099" i="1"/>
  <c r="U3121" i="1"/>
  <c r="U3124" i="1"/>
  <c r="U3134" i="1"/>
  <c r="U2245" i="1"/>
  <c r="U2236" i="1"/>
  <c r="U3615" i="1"/>
  <c r="U3623" i="1"/>
  <c r="U4255" i="1"/>
  <c r="U3196" i="1"/>
  <c r="U3197" i="1" s="1"/>
  <c r="U4399" i="1"/>
  <c r="U5522" i="1"/>
  <c r="U5526" i="1"/>
  <c r="U3392" i="1"/>
  <c r="U3943" i="1"/>
  <c r="U4495" i="1"/>
  <c r="U4122" i="1"/>
  <c r="U5360" i="1"/>
  <c r="U4891" i="1"/>
  <c r="U4028" i="1"/>
  <c r="U4385" i="1"/>
  <c r="U5052" i="1"/>
  <c r="U4593" i="1"/>
  <c r="U5188" i="1"/>
  <c r="U5192" i="1"/>
  <c r="U1962" i="1"/>
  <c r="U2178" i="1"/>
  <c r="U2702" i="1"/>
  <c r="U2343" i="1"/>
  <c r="U2345" i="1"/>
  <c r="U3288" i="1"/>
  <c r="U2442" i="1"/>
  <c r="U2123" i="1"/>
  <c r="U5541" i="1"/>
  <c r="U3512" i="1"/>
  <c r="U5576" i="1"/>
  <c r="U3371" i="1"/>
  <c r="U5529" i="1"/>
  <c r="U3462" i="1"/>
  <c r="U2605" i="1"/>
  <c r="U5582" i="1"/>
  <c r="U5080" i="1"/>
  <c r="U5081" i="1" s="1"/>
  <c r="U3649" i="1"/>
  <c r="U5241" i="1"/>
  <c r="U3837" i="1"/>
  <c r="U3637" i="1"/>
  <c r="U3633" i="1"/>
  <c r="U4612" i="1"/>
  <c r="U4852" i="1"/>
  <c r="U4880" i="1"/>
  <c r="U3106" i="1"/>
  <c r="U3157" i="1"/>
  <c r="U2334" i="1"/>
  <c r="U2346" i="1"/>
  <c r="U2351" i="1"/>
  <c r="U2181" i="1"/>
  <c r="U1845" i="1"/>
  <c r="U3294" i="1"/>
  <c r="U5538" i="1"/>
  <c r="U5542" i="1"/>
  <c r="U2055" i="1"/>
  <c r="U2059" i="1"/>
  <c r="U3322" i="1"/>
  <c r="U3326" i="1"/>
  <c r="U3330" i="1"/>
  <c r="U2281" i="1"/>
  <c r="U2293" i="1"/>
  <c r="U2304" i="1"/>
  <c r="U4986" i="1"/>
  <c r="U3498" i="1"/>
  <c r="U3026" i="1"/>
  <c r="U4597" i="1"/>
  <c r="U2602" i="1"/>
  <c r="U4237" i="1"/>
  <c r="U4331" i="1"/>
  <c r="U4350" i="1"/>
  <c r="U2485" i="1"/>
  <c r="U3269" i="1"/>
  <c r="U5242" i="1"/>
  <c r="U3979" i="1"/>
  <c r="U4442" i="1"/>
  <c r="U5319" i="1"/>
  <c r="U4512" i="1"/>
  <c r="U4516" i="1"/>
  <c r="U4520" i="1"/>
  <c r="U5158" i="1"/>
  <c r="U4781" i="1"/>
  <c r="U4747" i="1"/>
  <c r="U5267" i="1"/>
  <c r="U4578" i="1"/>
  <c r="U4616" i="1"/>
  <c r="U3713" i="1"/>
  <c r="U4719" i="1"/>
  <c r="U2150" i="1"/>
  <c r="U2774" i="1"/>
  <c r="U3119" i="1"/>
  <c r="U1865" i="1"/>
  <c r="U2718" i="1"/>
  <c r="U2230" i="1"/>
  <c r="U3291" i="1"/>
  <c r="U2455" i="1"/>
  <c r="U2459" i="1"/>
  <c r="U2463" i="1"/>
  <c r="U2165" i="1"/>
  <c r="U5572" i="1"/>
  <c r="U2234" i="1"/>
  <c r="U2238" i="1"/>
  <c r="U2933" i="1"/>
  <c r="U2937" i="1"/>
  <c r="U2941" i="1"/>
  <c r="U2945" i="1"/>
  <c r="U3621" i="1"/>
  <c r="U4253" i="1"/>
  <c r="U4261" i="1"/>
  <c r="U4308" i="1"/>
  <c r="U3817" i="1"/>
  <c r="U2796" i="1"/>
  <c r="U2401" i="1"/>
  <c r="U3076" i="1"/>
  <c r="U5385" i="1"/>
  <c r="U3349" i="1"/>
  <c r="U5506" i="1"/>
  <c r="U3396" i="1"/>
  <c r="U3829" i="1"/>
  <c r="U3830" i="1" s="1"/>
  <c r="U3214" i="1"/>
  <c r="U5164" i="1"/>
  <c r="U3952" i="1"/>
  <c r="U4941" i="1"/>
  <c r="U5173" i="1"/>
  <c r="U3634" i="1"/>
  <c r="U4560" i="1"/>
  <c r="U4562" i="1" s="1"/>
  <c r="U3807" i="1"/>
  <c r="U3484" i="1"/>
  <c r="U3957" i="1"/>
  <c r="U3961" i="1"/>
  <c r="U3777" i="1"/>
  <c r="U5178" i="1"/>
  <c r="U5180" i="1" s="1"/>
  <c r="U4916" i="1"/>
  <c r="U4920" i="1"/>
  <c r="U3867" i="1"/>
  <c r="U4402" i="1"/>
  <c r="U4403" i="1" s="1"/>
  <c r="U4218" i="1"/>
  <c r="U1953" i="1"/>
  <c r="U4082" i="1"/>
  <c r="U3144" i="1"/>
  <c r="U3161" i="1"/>
  <c r="U2342" i="1"/>
  <c r="U2344" i="1"/>
  <c r="U2514" i="1"/>
  <c r="U2516" i="1"/>
  <c r="U1846" i="1"/>
  <c r="U3287" i="1"/>
  <c r="U2444" i="1"/>
  <c r="U2106" i="1"/>
  <c r="U5543" i="1"/>
  <c r="U2213" i="1"/>
  <c r="U2161" i="1"/>
  <c r="U2033" i="1"/>
  <c r="U3323" i="1"/>
  <c r="U2316" i="1"/>
  <c r="U4987" i="1"/>
  <c r="U3499" i="1"/>
  <c r="U3510" i="1"/>
  <c r="U3369" i="1"/>
  <c r="U3460" i="1"/>
  <c r="U2595" i="1"/>
  <c r="U2599" i="1"/>
  <c r="U2550" i="1"/>
  <c r="U4351" i="1"/>
  <c r="U3491" i="1"/>
  <c r="U2998" i="1"/>
  <c r="U2143" i="1"/>
  <c r="U2840" i="1"/>
  <c r="U2844" i="1"/>
  <c r="U2848" i="1"/>
  <c r="U2852" i="1"/>
  <c r="U3218" i="1"/>
  <c r="U5034" i="1"/>
  <c r="U3311" i="1"/>
  <c r="U3309" i="1"/>
  <c r="U3525" i="1"/>
  <c r="U4938" i="1"/>
  <c r="U5145" i="1"/>
  <c r="U5146" i="1" s="1"/>
  <c r="U3584" i="1"/>
  <c r="U3925" i="1"/>
  <c r="U5099" i="1"/>
  <c r="U5100" i="1" s="1"/>
  <c r="U4010" i="1"/>
  <c r="U4104" i="1"/>
  <c r="U3831" i="1"/>
  <c r="U4207" i="1"/>
  <c r="U4409" i="1"/>
  <c r="U4432" i="1"/>
  <c r="U5332" i="1"/>
  <c r="U5336" i="1"/>
  <c r="U4823" i="1"/>
  <c r="U4525" i="1"/>
  <c r="U4544" i="1"/>
  <c r="U4774" i="1"/>
  <c r="U4573" i="1"/>
  <c r="U5271" i="1"/>
  <c r="U663" i="1"/>
  <c r="U727" i="1"/>
  <c r="U671" i="1"/>
  <c r="U742" i="1"/>
  <c r="U747" i="1"/>
  <c r="U683" i="1"/>
  <c r="U762" i="1"/>
  <c r="U688" i="1"/>
  <c r="U769" i="1"/>
  <c r="U772" i="1"/>
  <c r="U776" i="1"/>
  <c r="U691" i="1"/>
  <c r="U693" i="1"/>
  <c r="U784" i="1"/>
  <c r="U696" i="1"/>
  <c r="U789" i="1"/>
  <c r="U699" i="1"/>
  <c r="U794" i="1"/>
  <c r="U702" i="1"/>
  <c r="U798" i="1"/>
  <c r="U801" i="1"/>
  <c r="U804" i="1"/>
  <c r="U854" i="1"/>
  <c r="U858" i="1"/>
  <c r="U862" i="1"/>
  <c r="U5600" i="1"/>
  <c r="U5635" i="1"/>
  <c r="U5656" i="1"/>
  <c r="U5615" i="1"/>
  <c r="U194" i="1"/>
  <c r="U168" i="1"/>
  <c r="U91" i="1"/>
  <c r="U102" i="1"/>
  <c r="U115" i="1"/>
  <c r="U128" i="1"/>
  <c r="U955" i="1"/>
  <c r="U26" i="1"/>
  <c r="U43" i="1"/>
  <c r="U373" i="1"/>
  <c r="U208" i="1"/>
  <c r="U218" i="1"/>
  <c r="U479" i="1"/>
  <c r="U495" i="1"/>
  <c r="U445" i="1"/>
  <c r="U537" i="1"/>
  <c r="U541" i="1"/>
  <c r="U830" i="1"/>
  <c r="U843" i="1"/>
  <c r="U1092" i="1"/>
  <c r="U1100" i="1"/>
  <c r="U1627" i="1"/>
  <c r="U1664" i="1"/>
  <c r="U1698" i="1"/>
  <c r="U1068" i="1"/>
  <c r="U873" i="1"/>
  <c r="U1604" i="1"/>
  <c r="U1580" i="1"/>
  <c r="U1560" i="1"/>
  <c r="U1587" i="1"/>
  <c r="U1568" i="1"/>
  <c r="U1749" i="1"/>
  <c r="U1778" i="1"/>
  <c r="U1125" i="1"/>
  <c r="U1129" i="1"/>
  <c r="U1381" i="1"/>
  <c r="U1136" i="1"/>
  <c r="U1140" i="1"/>
  <c r="U1144" i="1"/>
  <c r="U1147" i="1"/>
  <c r="U1383" i="1"/>
  <c r="U1154" i="1"/>
  <c r="U1158" i="1"/>
  <c r="U1162" i="1"/>
  <c r="U1166" i="1"/>
  <c r="U1170" i="1"/>
  <c r="U1174" i="1"/>
  <c r="U1178" i="1"/>
  <c r="U1182" i="1"/>
  <c r="U717" i="1"/>
  <c r="U723" i="1"/>
  <c r="U732" i="1"/>
  <c r="U739" i="1"/>
  <c r="U680" i="1"/>
  <c r="U757" i="1"/>
  <c r="U13" i="1"/>
  <c r="U5630" i="1"/>
  <c r="U5643" i="1"/>
  <c r="U198" i="1"/>
  <c r="U184" i="1"/>
  <c r="U60" i="1"/>
  <c r="U142" i="1"/>
  <c r="U942" i="1"/>
  <c r="U388" i="1"/>
  <c r="U379" i="1"/>
  <c r="U417" i="1"/>
  <c r="U279" i="1"/>
  <c r="U291" i="1"/>
  <c r="U295" i="1"/>
  <c r="U333" i="1"/>
  <c r="U337" i="1"/>
  <c r="U468" i="1"/>
  <c r="U474" i="1"/>
  <c r="U440" i="1"/>
  <c r="U504" i="1"/>
  <c r="U554" i="1"/>
  <c r="U557" i="1"/>
  <c r="U1527" i="1"/>
  <c r="U1544" i="1"/>
  <c r="U1533" i="1"/>
  <c r="U819" i="1"/>
  <c r="U1082" i="1"/>
  <c r="U1107" i="1"/>
  <c r="U1095" i="1"/>
  <c r="U1635" i="1"/>
  <c r="U1657" i="1"/>
  <c r="U1675" i="1"/>
  <c r="U1683" i="1"/>
  <c r="U1691" i="1"/>
  <c r="U5427" i="1"/>
  <c r="U5435" i="1"/>
  <c r="U2075" i="1"/>
  <c r="U2085" i="1"/>
  <c r="U3067" i="1"/>
  <c r="U3072" i="1" s="1"/>
  <c r="U1063" i="1"/>
  <c r="U1038" i="1"/>
  <c r="U1042" i="1"/>
  <c r="U1396" i="1"/>
  <c r="U1594" i="1"/>
  <c r="U1601" i="1"/>
  <c r="U1743" i="1"/>
  <c r="U1747" i="1"/>
  <c r="U1753" i="1"/>
  <c r="U1781" i="1"/>
  <c r="U917" i="1"/>
  <c r="U1052" i="1"/>
  <c r="U1033" i="1"/>
  <c r="U878" i="1"/>
  <c r="U1571" i="1"/>
  <c r="U1557" i="1"/>
  <c r="U1583" i="1"/>
  <c r="U1760" i="1"/>
  <c r="U1126" i="1"/>
  <c r="U1130" i="1"/>
  <c r="U1133" i="1"/>
  <c r="U1137" i="1"/>
  <c r="U1141" i="1"/>
  <c r="U1145" i="1"/>
  <c r="U1148" i="1"/>
  <c r="U1151" i="1"/>
  <c r="U1155" i="1"/>
  <c r="U1159" i="1"/>
  <c r="U1163" i="1"/>
  <c r="U1167" i="1"/>
  <c r="U1171" i="1"/>
  <c r="U1175" i="1"/>
  <c r="U665" i="1"/>
  <c r="U667" i="1"/>
  <c r="U672" i="1"/>
  <c r="U678" i="1"/>
  <c r="U751" i="1"/>
  <c r="U687" i="1"/>
  <c r="U2073" i="1"/>
  <c r="U904" i="1"/>
  <c r="U882" i="1"/>
  <c r="U879" i="1"/>
  <c r="U1564" i="1"/>
  <c r="U1565" i="1"/>
  <c r="U1569" i="1"/>
  <c r="U1739" i="1"/>
  <c r="U1761" i="1"/>
  <c r="U652" i="1"/>
  <c r="U657" i="1"/>
  <c r="U761" i="1"/>
  <c r="U765" i="1"/>
  <c r="U768" i="1"/>
  <c r="U771" i="1"/>
  <c r="U775" i="1"/>
  <c r="U778" i="1"/>
  <c r="U780" i="1"/>
  <c r="U783" i="1"/>
  <c r="U785" i="1"/>
  <c r="U788" i="1"/>
  <c r="U790" i="1"/>
  <c r="U793" i="1"/>
  <c r="U795" i="1"/>
  <c r="U797" i="1"/>
  <c r="U704" i="1"/>
  <c r="U803" i="1"/>
  <c r="U76" i="1"/>
  <c r="U50" i="1"/>
  <c r="U153" i="1"/>
  <c r="U160" i="1"/>
  <c r="U73" i="1"/>
  <c r="U963" i="1"/>
  <c r="U285" i="1"/>
  <c r="U297" i="1"/>
  <c r="U301" i="1"/>
  <c r="U305" i="1"/>
  <c r="U465" i="1"/>
  <c r="U429" i="1"/>
  <c r="U472" i="1"/>
  <c r="U489" i="1"/>
  <c r="U446" i="1"/>
  <c r="U506" i="1"/>
  <c r="U512" i="1"/>
  <c r="U528" i="1"/>
  <c r="U596" i="1"/>
  <c r="U598" i="1"/>
  <c r="U600" i="1"/>
  <c r="U556" i="1"/>
  <c r="U559" i="1"/>
  <c r="U613" i="1"/>
  <c r="U641" i="1"/>
  <c r="U1529" i="1"/>
  <c r="U1102" i="1"/>
  <c r="U1105" i="1"/>
  <c r="U1087" i="1"/>
  <c r="U1641" i="1"/>
  <c r="U1689" i="1"/>
  <c r="U5437" i="1"/>
  <c r="U2077" i="1"/>
  <c r="U2083" i="1"/>
  <c r="U1021" i="1"/>
  <c r="U711" i="1"/>
  <c r="U1588" i="1"/>
  <c r="U1737" i="1"/>
  <c r="U1746" i="1"/>
  <c r="U1764" i="1"/>
  <c r="U1772" i="1"/>
  <c r="U2378" i="1"/>
  <c r="U1013" i="1"/>
  <c r="U1017" i="1"/>
  <c r="U1823" i="1"/>
  <c r="U1998" i="1"/>
  <c r="U3232" i="1"/>
  <c r="U3671" i="1"/>
  <c r="U3700" i="1"/>
  <c r="U1961" i="1"/>
  <c r="U1944" i="1"/>
  <c r="U4730" i="1"/>
  <c r="U4739" i="1"/>
  <c r="U2173" i="1"/>
  <c r="U3154" i="1"/>
  <c r="U4720" i="1"/>
  <c r="U4709" i="1"/>
  <c r="U2010" i="1"/>
  <c r="U2364" i="1"/>
  <c r="U2368" i="1"/>
  <c r="U2379" i="1"/>
  <c r="U2391" i="1"/>
  <c r="U1877" i="1"/>
  <c r="U1949" i="1"/>
  <c r="U4734" i="1"/>
  <c r="U1186" i="1"/>
  <c r="U1190" i="1"/>
  <c r="U1194" i="1"/>
  <c r="U1198" i="1"/>
  <c r="U1201" i="1"/>
  <c r="U1205" i="1"/>
  <c r="U1209" i="1"/>
  <c r="U1213" i="1"/>
  <c r="U1217" i="1"/>
  <c r="U1221" i="1"/>
  <c r="U1225" i="1"/>
  <c r="U1229" i="1"/>
  <c r="U1233" i="1"/>
  <c r="U1236" i="1"/>
  <c r="U1240" i="1"/>
  <c r="U1244" i="1"/>
  <c r="U1248" i="1"/>
  <c r="U1252" i="1"/>
  <c r="U1256" i="1"/>
  <c r="U1260" i="1"/>
  <c r="U1264" i="1"/>
  <c r="U1388" i="1"/>
  <c r="U1269" i="1"/>
  <c r="U1273" i="1"/>
  <c r="U1277" i="1"/>
  <c r="U1281" i="1"/>
  <c r="U1284" i="1"/>
  <c r="U1288" i="1"/>
  <c r="U1291" i="1"/>
  <c r="U1295" i="1"/>
  <c r="U1299" i="1"/>
  <c r="U1303" i="1"/>
  <c r="U1307" i="1"/>
  <c r="U1311" i="1"/>
  <c r="U1315" i="1"/>
  <c r="U1319" i="1"/>
  <c r="U1323" i="1"/>
  <c r="U1327" i="1"/>
  <c r="U1331" i="1"/>
  <c r="U1335" i="1"/>
  <c r="U1339" i="1"/>
  <c r="U1343" i="1"/>
  <c r="U1347" i="1"/>
  <c r="U1351" i="1"/>
  <c r="U1355" i="1"/>
  <c r="U1359" i="1"/>
  <c r="U2372" i="1"/>
  <c r="U2376" i="1"/>
  <c r="U1992" i="1"/>
  <c r="U1986" i="1"/>
  <c r="U4866" i="1"/>
  <c r="U3230" i="1"/>
  <c r="U3234" i="1"/>
  <c r="U2136" i="1"/>
  <c r="U2147" i="1"/>
  <c r="U1815" i="1"/>
  <c r="U3114" i="1"/>
  <c r="U1179" i="1"/>
  <c r="U1183" i="1"/>
  <c r="U1187" i="1"/>
  <c r="U1191" i="1"/>
  <c r="U1195" i="1"/>
  <c r="U1199" i="1"/>
  <c r="U1202" i="1"/>
  <c r="U1206" i="1"/>
  <c r="U1210" i="1"/>
  <c r="U1214" i="1"/>
  <c r="U1218" i="1"/>
  <c r="U1222" i="1"/>
  <c r="U1226" i="1"/>
  <c r="U1230" i="1"/>
  <c r="U1385" i="1"/>
  <c r="U1237" i="1"/>
  <c r="U1241" i="1"/>
  <c r="U1245" i="1"/>
  <c r="U1249" i="1"/>
  <c r="U1253" i="1"/>
  <c r="U1257" i="1"/>
  <c r="U1261" i="1"/>
  <c r="U1265" i="1"/>
  <c r="U1266" i="1"/>
  <c r="U1270" i="1"/>
  <c r="U1274" i="1"/>
  <c r="U1278" i="1"/>
  <c r="U1282" i="1"/>
  <c r="U1285" i="1"/>
  <c r="U1289" i="1"/>
  <c r="U1292" i="1"/>
  <c r="U1296" i="1"/>
  <c r="U1300" i="1"/>
  <c r="U1304" i="1"/>
  <c r="U1308" i="1"/>
  <c r="U1312" i="1"/>
  <c r="U1316" i="1"/>
  <c r="U1320" i="1"/>
  <c r="U1324" i="1"/>
  <c r="U1328" i="1"/>
  <c r="U1332" i="1"/>
  <c r="U1336" i="1"/>
  <c r="U1340" i="1"/>
  <c r="U1344" i="1"/>
  <c r="U1348" i="1"/>
  <c r="U1352" i="1"/>
  <c r="U1356" i="1"/>
  <c r="U1360" i="1"/>
  <c r="U1364" i="1"/>
  <c r="U1367" i="1"/>
  <c r="U1371" i="1"/>
  <c r="U1375" i="1"/>
  <c r="U1379" i="1"/>
  <c r="U1819" i="1"/>
  <c r="U2197" i="1"/>
  <c r="U1989" i="1"/>
  <c r="U1993" i="1"/>
  <c r="U1997" i="1"/>
  <c r="U2000" i="1"/>
  <c r="U2005" i="1"/>
  <c r="U1987" i="1"/>
  <c r="U3678" i="1"/>
  <c r="U3653" i="1"/>
  <c r="U3707" i="1"/>
  <c r="U3723" i="1"/>
  <c r="U3731" i="1"/>
  <c r="U1963" i="1"/>
  <c r="U4711" i="1"/>
  <c r="U4715" i="1"/>
  <c r="U4726" i="1"/>
  <c r="U2172" i="1"/>
  <c r="U2175" i="1" s="1"/>
  <c r="U3111" i="1"/>
  <c r="U3128" i="1"/>
  <c r="U3104" i="1"/>
  <c r="U2685" i="1"/>
  <c r="U2716" i="1"/>
  <c r="U3991" i="1"/>
  <c r="U1857" i="1"/>
  <c r="U2447" i="1"/>
  <c r="U2451" i="1"/>
  <c r="U2119" i="1"/>
  <c r="U2193" i="1"/>
  <c r="U2524" i="1"/>
  <c r="U2543" i="1"/>
  <c r="U2257" i="1"/>
  <c r="U2265" i="1"/>
  <c r="U2279" i="1"/>
  <c r="U2286" i="1"/>
  <c r="U2290" i="1"/>
  <c r="U2669" i="1"/>
  <c r="U2673" i="1"/>
  <c r="U3011" i="1"/>
  <c r="U3015" i="1"/>
  <c r="U3503" i="1"/>
  <c r="U2990" i="1"/>
  <c r="U3472" i="1"/>
  <c r="U2500" i="1"/>
  <c r="U2862" i="1"/>
  <c r="U2866" i="1"/>
  <c r="U2870" i="1"/>
  <c r="U2874" i="1"/>
  <c r="U2878" i="1"/>
  <c r="U2882" i="1"/>
  <c r="U2886" i="1"/>
  <c r="U2890" i="1"/>
  <c r="U2894" i="1"/>
  <c r="U2898" i="1"/>
  <c r="U2405" i="1"/>
  <c r="U3625" i="1"/>
  <c r="U4222" i="1"/>
  <c r="U4226" i="1"/>
  <c r="U4229" i="1"/>
  <c r="U4236" i="1"/>
  <c r="U4243" i="1"/>
  <c r="U4251" i="1"/>
  <c r="U4285" i="1"/>
  <c r="U2777" i="1"/>
  <c r="U1810" i="1"/>
  <c r="U1813" i="1"/>
  <c r="U3116" i="1"/>
  <c r="U3101" i="1"/>
  <c r="U3136" i="1"/>
  <c r="U3139" i="1"/>
  <c r="U3159" i="1"/>
  <c r="U2176" i="1"/>
  <c r="U2179" i="1" s="1"/>
  <c r="U2708" i="1"/>
  <c r="U2511" i="1"/>
  <c r="U1853" i="1"/>
  <c r="U3290" i="1"/>
  <c r="U1976" i="1"/>
  <c r="U2448" i="1"/>
  <c r="U2452" i="1"/>
  <c r="U2098" i="1"/>
  <c r="U2109" i="1"/>
  <c r="U2116" i="1"/>
  <c r="U5563" i="1"/>
  <c r="U2202" i="1"/>
  <c r="U2540" i="1"/>
  <c r="U2243" i="1"/>
  <c r="U2250" i="1"/>
  <c r="U2262" i="1"/>
  <c r="U2291" i="1"/>
  <c r="U2309" i="1"/>
  <c r="U3056" i="1"/>
  <c r="U5554" i="1"/>
  <c r="U2666" i="1"/>
  <c r="U1703" i="1"/>
  <c r="U1707" i="1"/>
  <c r="U1711" i="1"/>
  <c r="U1715" i="1"/>
  <c r="U1719" i="1"/>
  <c r="U1723" i="1"/>
  <c r="U2991" i="1"/>
  <c r="U3458" i="1"/>
  <c r="U5590" i="1"/>
  <c r="U2592" i="1"/>
  <c r="U2611" i="1"/>
  <c r="U3619" i="1"/>
  <c r="U2616" i="1"/>
  <c r="U2620" i="1"/>
  <c r="U2624" i="1"/>
  <c r="U2628" i="1"/>
  <c r="U2632" i="1"/>
  <c r="U2636" i="1"/>
  <c r="U2640" i="1"/>
  <c r="U2644" i="1"/>
  <c r="U2648" i="1"/>
  <c r="U2652" i="1"/>
  <c r="U2656" i="1"/>
  <c r="U2660" i="1"/>
  <c r="U3445" i="1"/>
  <c r="U4275" i="1"/>
  <c r="U4286" i="1"/>
  <c r="U4290" i="1"/>
  <c r="U4294" i="1"/>
  <c r="U4298" i="1"/>
  <c r="U4359" i="1"/>
  <c r="U4371" i="1"/>
  <c r="U2508" i="1"/>
  <c r="U2792" i="1"/>
  <c r="U4039" i="1"/>
  <c r="U4043" i="1"/>
  <c r="U4047" i="1"/>
  <c r="U4051" i="1"/>
  <c r="U4055" i="1"/>
  <c r="U4059" i="1"/>
  <c r="U4063" i="1"/>
  <c r="U3126" i="1"/>
  <c r="U3133" i="1"/>
  <c r="U3146" i="1"/>
  <c r="U3156" i="1"/>
  <c r="U3105" i="1"/>
  <c r="U3167" i="1"/>
  <c r="U2704" i="1"/>
  <c r="U2348" i="1"/>
  <c r="U2231" i="1"/>
  <c r="U1854" i="1"/>
  <c r="U3292" i="1"/>
  <c r="U1980" i="1"/>
  <c r="U2468" i="1"/>
  <c r="U2103" i="1"/>
  <c r="U2155" i="1"/>
  <c r="U2191" i="1"/>
  <c r="U2526" i="1"/>
  <c r="U2247" i="1"/>
  <c r="U2288" i="1"/>
  <c r="U2295" i="1"/>
  <c r="U2667" i="1"/>
  <c r="U3505" i="1"/>
  <c r="U1724" i="1"/>
  <c r="U2992" i="1"/>
  <c r="U3466" i="1"/>
  <c r="U5591" i="1"/>
  <c r="U2415" i="1"/>
  <c r="U3602" i="1"/>
  <c r="U4220" i="1"/>
  <c r="U4231" i="1"/>
  <c r="U4245" i="1"/>
  <c r="U4276" i="1"/>
  <c r="U4283" i="1"/>
  <c r="U4287" i="1"/>
  <c r="U4299" i="1"/>
  <c r="U4310" i="1"/>
  <c r="U4318" i="1"/>
  <c r="U4341" i="1"/>
  <c r="U4364" i="1"/>
  <c r="U3861" i="1"/>
  <c r="U3202" i="1"/>
  <c r="U2509" i="1"/>
  <c r="U2789" i="1"/>
  <c r="U2324" i="1"/>
  <c r="U2698" i="1"/>
  <c r="U2684" i="1"/>
  <c r="U2709" i="1"/>
  <c r="U2690" i="1"/>
  <c r="U1856" i="1"/>
  <c r="U1852" i="1"/>
  <c r="U1855" i="1"/>
  <c r="U1973" i="1"/>
  <c r="U2100" i="1"/>
  <c r="U2125" i="1"/>
  <c r="U2132" i="1"/>
  <c r="U2156" i="1"/>
  <c r="U5550" i="1"/>
  <c r="U2542" i="1"/>
  <c r="U2256" i="1"/>
  <c r="U2275" i="1"/>
  <c r="U2289" i="1"/>
  <c r="U2311" i="1"/>
  <c r="U3054" i="1"/>
  <c r="U5556" i="1"/>
  <c r="U2668" i="1"/>
  <c r="U1725" i="1"/>
  <c r="U2434" i="1"/>
  <c r="U2438" i="1"/>
  <c r="U2499" i="1"/>
  <c r="U3443" i="1"/>
  <c r="U4221" i="1"/>
  <c r="U4225" i="1"/>
  <c r="U4232" i="1"/>
  <c r="U4235" i="1"/>
  <c r="U4242" i="1"/>
  <c r="U4284" i="1"/>
  <c r="U4311" i="1"/>
  <c r="U4361" i="1"/>
  <c r="U4335" i="1"/>
  <c r="U4343" i="1"/>
  <c r="U2744" i="1"/>
  <c r="U2928" i="1"/>
  <c r="U3816" i="1"/>
  <c r="U3823" i="1"/>
  <c r="U2484" i="1"/>
  <c r="U3432" i="1"/>
  <c r="U3435" i="1"/>
  <c r="U2973" i="1"/>
  <c r="U3001" i="1"/>
  <c r="U5387" i="1"/>
  <c r="U3334" i="1"/>
  <c r="U3338" i="1"/>
  <c r="U3342" i="1"/>
  <c r="U3346" i="1"/>
  <c r="U3304" i="1"/>
  <c r="U3761" i="1"/>
  <c r="U3764" i="1" s="1"/>
  <c r="U3495" i="1"/>
  <c r="U3362" i="1"/>
  <c r="U3213" i="1"/>
  <c r="U3404" i="1"/>
  <c r="U3940" i="1"/>
  <c r="U4942" i="1"/>
  <c r="U5174" i="1"/>
  <c r="U3590" i="1"/>
  <c r="U4419" i="1"/>
  <c r="U3273" i="1"/>
  <c r="U3806" i="1"/>
  <c r="U3794" i="1"/>
  <c r="U3776" i="1"/>
  <c r="U4013" i="1"/>
  <c r="U3811" i="1"/>
  <c r="U4976" i="1"/>
  <c r="U3924" i="1"/>
  <c r="U4121" i="1"/>
  <c r="U5368" i="1"/>
  <c r="U5369" i="1" s="1"/>
  <c r="U4470" i="1"/>
  <c r="U4473" i="1"/>
  <c r="U4034" i="1"/>
  <c r="U5251" i="1"/>
  <c r="U4530" i="1"/>
  <c r="U4534" i="1"/>
  <c r="U4538" i="1"/>
  <c r="U5392" i="1"/>
  <c r="U4656" i="1"/>
  <c r="U5293" i="1"/>
  <c r="U4822" i="1"/>
  <c r="U5169" i="1"/>
  <c r="U4957" i="1"/>
  <c r="U5006" i="1"/>
  <c r="U5007" i="1" s="1"/>
  <c r="U5019" i="1"/>
  <c r="U4358" i="1"/>
  <c r="U4366" i="1"/>
  <c r="U3859" i="1"/>
  <c r="U2737" i="1"/>
  <c r="U2507" i="1"/>
  <c r="U3401" i="1"/>
  <c r="U3411" i="1"/>
  <c r="U3414" i="1"/>
  <c r="U5127" i="1"/>
  <c r="U4161" i="1"/>
  <c r="U3430" i="1"/>
  <c r="U3431" i="1" s="1"/>
  <c r="U3765" i="1"/>
  <c r="U3766" i="1" s="1"/>
  <c r="U4493" i="1"/>
  <c r="U4134" i="1"/>
  <c r="U4181" i="1"/>
  <c r="U3974" i="1"/>
  <c r="U4072" i="1"/>
  <c r="U4074" i="1" s="1"/>
  <c r="U5362" i="1"/>
  <c r="U4904" i="1"/>
  <c r="U3872" i="1"/>
  <c r="U4927" i="1"/>
  <c r="U4928" i="1" s="1"/>
  <c r="U4884" i="1"/>
  <c r="U4886" i="1" s="1"/>
  <c r="U4964" i="1"/>
  <c r="U4993" i="1"/>
  <c r="U3344" i="1"/>
  <c r="U4407" i="1"/>
  <c r="U5029" i="1"/>
  <c r="U3538" i="1"/>
  <c r="U3790" i="1"/>
  <c r="U4966" i="1"/>
  <c r="U4646" i="1"/>
  <c r="U4858" i="1"/>
  <c r="U4808" i="1"/>
  <c r="U5051" i="1"/>
  <c r="U4542" i="1"/>
  <c r="U4543" i="1" s="1"/>
  <c r="U4998" i="1"/>
  <c r="U4999" i="1" s="1"/>
  <c r="U4513" i="1"/>
  <c r="U4524" i="1"/>
  <c r="U4554" i="1"/>
  <c r="U4812" i="1"/>
  <c r="U4815" i="1"/>
  <c r="U4817" i="1"/>
  <c r="U4678" i="1"/>
  <c r="U4682" i="1"/>
  <c r="U4796" i="1"/>
  <c r="U4799" i="1"/>
  <c r="U4951" i="1"/>
  <c r="U4881" i="1"/>
  <c r="U4960" i="1"/>
  <c r="U4961" i="1" s="1"/>
  <c r="U4994" i="1"/>
  <c r="U2782" i="1"/>
  <c r="U3033" i="1"/>
  <c r="U3037" i="1"/>
  <c r="U3207" i="1"/>
  <c r="U3281" i="1"/>
  <c r="U3282" i="1" s="1"/>
  <c r="U5048" i="1"/>
  <c r="U3276" i="1"/>
  <c r="U5517" i="1"/>
  <c r="U3902" i="1"/>
  <c r="U4417" i="1"/>
  <c r="U3448" i="1"/>
  <c r="U4974" i="1"/>
  <c r="U3972" i="1"/>
  <c r="U4119" i="1"/>
  <c r="U4123" i="1"/>
  <c r="U4020" i="1"/>
  <c r="U4475" i="1"/>
  <c r="U4459" i="1"/>
  <c r="U4211" i="1"/>
  <c r="U4528" i="1"/>
  <c r="U4532" i="1"/>
  <c r="U4536" i="1"/>
  <c r="U4540" i="1"/>
  <c r="U5390" i="1"/>
  <c r="U4503" i="1"/>
  <c r="U4507" i="1"/>
  <c r="U5306" i="1"/>
  <c r="U5314" i="1"/>
  <c r="U4517" i="1"/>
  <c r="U4521" i="1"/>
  <c r="U4487" i="1"/>
  <c r="U4547" i="1"/>
  <c r="U4551" i="1"/>
  <c r="U4750" i="1"/>
  <c r="U4782" i="1"/>
  <c r="U5264" i="1"/>
  <c r="U4481" i="1"/>
  <c r="U5140" i="1"/>
  <c r="U5142" i="1" s="1"/>
  <c r="U5037" i="1"/>
  <c r="U4830" i="1"/>
  <c r="U4834" i="1"/>
  <c r="U4838" i="1"/>
  <c r="U4842" i="1"/>
  <c r="U3488" i="1"/>
  <c r="U3492" i="1" s="1"/>
  <c r="U2486" i="1"/>
  <c r="U2834" i="1"/>
  <c r="U2837" i="1" s="1"/>
  <c r="U3175" i="1"/>
  <c r="U3003" i="1"/>
  <c r="U3074" i="1"/>
  <c r="U3009" i="1"/>
  <c r="U3092" i="1"/>
  <c r="U2838" i="1"/>
  <c r="U2842" i="1"/>
  <c r="U2849" i="1"/>
  <c r="U3552" i="1"/>
  <c r="U5378" i="1"/>
  <c r="U3391" i="1"/>
  <c r="U3946" i="1"/>
  <c r="U5125" i="1"/>
  <c r="U4931" i="1"/>
  <c r="U4944" i="1"/>
  <c r="U3438" i="1"/>
  <c r="U3441" i="1"/>
  <c r="U3631" i="1"/>
  <c r="U5214" i="1"/>
  <c r="U5215" i="1" s="1"/>
  <c r="U3478" i="1"/>
  <c r="U3539" i="1"/>
  <c r="U4110" i="1"/>
  <c r="U5533" i="1"/>
  <c r="U5207" i="1"/>
  <c r="U2798" i="1"/>
  <c r="U2783" i="1"/>
  <c r="U3519" i="1"/>
  <c r="U3333" i="1"/>
  <c r="U3337" i="1"/>
  <c r="U3341" i="1"/>
  <c r="U2846" i="1"/>
  <c r="U3277" i="1"/>
  <c r="U3212" i="1"/>
  <c r="U5152" i="1"/>
  <c r="U4418" i="1"/>
  <c r="U3774" i="1"/>
  <c r="U3272" i="1"/>
  <c r="U3557" i="1"/>
  <c r="U3561" i="1"/>
  <c r="U3565" i="1"/>
  <c r="U3569" i="1"/>
  <c r="U3573" i="1"/>
  <c r="U3577" i="1"/>
  <c r="U3581" i="1"/>
  <c r="U3644" i="1"/>
  <c r="U5338" i="1"/>
  <c r="U5342" i="1"/>
  <c r="U5346" i="1"/>
  <c r="U5248" i="1"/>
  <c r="U3779" i="1"/>
  <c r="U3977" i="1"/>
  <c r="U4076" i="1"/>
  <c r="U4124" i="1"/>
  <c r="U3994" i="1"/>
  <c r="U4017" i="1"/>
  <c r="U4914" i="1"/>
  <c r="U4629" i="1"/>
  <c r="U4630" i="1" s="1"/>
  <c r="U4191" i="1"/>
  <c r="U4856" i="1"/>
  <c r="U4431" i="1"/>
  <c r="U5334" i="1"/>
  <c r="U4605" i="1"/>
  <c r="U4488" i="1"/>
  <c r="U4548" i="1"/>
  <c r="U4552" i="1"/>
  <c r="U4745" i="1"/>
  <c r="U4623" i="1"/>
  <c r="U4624" i="1" s="1"/>
  <c r="U4675" i="1"/>
  <c r="U5190" i="1"/>
  <c r="U5018" i="1"/>
  <c r="U152" i="1"/>
  <c r="U946" i="1"/>
  <c r="U36" i="1"/>
  <c r="U39" i="1"/>
  <c r="U32" i="1"/>
  <c r="U421" i="1"/>
  <c r="U327" i="1"/>
  <c r="U441" i="1"/>
  <c r="U589" i="1"/>
  <c r="U592" i="1"/>
  <c r="U549" i="1"/>
  <c r="U623" i="1"/>
  <c r="U642" i="1"/>
  <c r="U5604" i="1"/>
  <c r="U5606" i="1"/>
  <c r="U5608" i="1"/>
  <c r="U5648" i="1"/>
  <c r="U176" i="1"/>
  <c r="U99" i="1"/>
  <c r="U105" i="1"/>
  <c r="U127" i="1"/>
  <c r="U130" i="1"/>
  <c r="U63" i="1"/>
  <c r="U149" i="1"/>
  <c r="U155" i="1"/>
  <c r="U940" i="1"/>
  <c r="U407" i="1"/>
  <c r="U386" i="1"/>
  <c r="U422" i="1"/>
  <c r="U294" i="1"/>
  <c r="U304" i="1"/>
  <c r="U317" i="1"/>
  <c r="U321" i="1"/>
  <c r="U328" i="1"/>
  <c r="U338" i="1"/>
  <c r="U437" i="1"/>
  <c r="U438" i="1"/>
  <c r="U493" i="1"/>
  <c r="U497" i="1"/>
  <c r="U355" i="1"/>
  <c r="U363" i="1"/>
  <c r="U714" i="1"/>
  <c r="U177" i="1"/>
  <c r="U187" i="1"/>
  <c r="U61" i="1"/>
  <c r="U159" i="1"/>
  <c r="U71" i="1"/>
  <c r="U27" i="1"/>
  <c r="U342" i="1"/>
  <c r="U352" i="1"/>
  <c r="U427" i="1"/>
  <c r="U368" i="1"/>
  <c r="U709" i="1"/>
  <c r="U654" i="1"/>
  <c r="U656" i="1"/>
  <c r="U993" i="1"/>
  <c r="U995" i="1"/>
  <c r="U986" i="1"/>
  <c r="U5602" i="1"/>
  <c r="U5631" i="1"/>
  <c r="U5634" i="1"/>
  <c r="U5654" i="1"/>
  <c r="U5657" i="1"/>
  <c r="U5659" i="1"/>
  <c r="U180" i="1"/>
  <c r="U185" i="1"/>
  <c r="U203" i="1"/>
  <c r="U87" i="1"/>
  <c r="U90" i="1"/>
  <c r="U96" i="1"/>
  <c r="U113" i="1"/>
  <c r="U119" i="1"/>
  <c r="U64" i="1"/>
  <c r="U138" i="1"/>
  <c r="U65" i="1"/>
  <c r="U147" i="1"/>
  <c r="U163" i="1"/>
  <c r="U926" i="1"/>
  <c r="U952" i="1"/>
  <c r="U961" i="1"/>
  <c r="U28" i="1"/>
  <c r="U392" i="1"/>
  <c r="U393" i="1"/>
  <c r="U378" i="1"/>
  <c r="U414" i="1"/>
  <c r="U383" i="1"/>
  <c r="U419" i="1"/>
  <c r="U272" i="1"/>
  <c r="U282" i="1"/>
  <c r="U315" i="1"/>
  <c r="U346" i="1"/>
  <c r="U205" i="1"/>
  <c r="U212" i="1"/>
  <c r="U425" i="1"/>
  <c r="U442" i="1"/>
  <c r="U519" i="1"/>
  <c r="U581" i="1"/>
  <c r="U544" i="1"/>
  <c r="U588" i="1"/>
  <c r="U233" i="1"/>
  <c r="U653" i="1"/>
  <c r="U247" i="1"/>
  <c r="U251" i="1"/>
  <c r="U6" i="1"/>
  <c r="U14" i="1"/>
  <c r="U22" i="1"/>
  <c r="U5595" i="1"/>
  <c r="U5598" i="1"/>
  <c r="U5639" i="1"/>
  <c r="U5610" i="1"/>
  <c r="U191" i="1"/>
  <c r="U78" i="1"/>
  <c r="U52" i="1"/>
  <c r="U53" i="1"/>
  <c r="U116" i="1"/>
  <c r="U120" i="1"/>
  <c r="U124" i="1"/>
  <c r="U141" i="1"/>
  <c r="U145" i="1"/>
  <c r="U72" i="1"/>
  <c r="U29" i="1"/>
  <c r="U319" i="1"/>
  <c r="U336" i="1"/>
  <c r="U473" i="1"/>
  <c r="U514" i="1"/>
  <c r="U539" i="1"/>
  <c r="U708" i="1"/>
  <c r="U658" i="1"/>
  <c r="U980" i="1"/>
  <c r="U990" i="1"/>
  <c r="U982" i="1"/>
  <c r="U984" i="1"/>
  <c r="U997" i="1"/>
  <c r="U5597" i="1"/>
  <c r="U5609" i="1"/>
  <c r="U5645" i="1"/>
  <c r="U178" i="1"/>
  <c r="U202" i="1"/>
  <c r="U188" i="1"/>
  <c r="U48" i="1"/>
  <c r="U88" i="1"/>
  <c r="U104" i="1"/>
  <c r="U108" i="1"/>
  <c r="U129" i="1"/>
  <c r="U132" i="1"/>
  <c r="U134" i="1"/>
  <c r="U139" i="1"/>
  <c r="U154" i="1"/>
  <c r="U157" i="1"/>
  <c r="U943" i="1"/>
  <c r="U948" i="1"/>
  <c r="U932" i="1"/>
  <c r="U936" i="1"/>
  <c r="U959" i="1"/>
  <c r="U964" i="1"/>
  <c r="U34" i="1"/>
  <c r="U390" i="1"/>
  <c r="U372" i="1"/>
  <c r="U273" i="1"/>
  <c r="U280" i="1"/>
  <c r="U286" i="1"/>
  <c r="U320" i="1"/>
  <c r="U330" i="1"/>
  <c r="U344" i="1"/>
  <c r="U350" i="1"/>
  <c r="U209" i="1"/>
  <c r="U428" i="1"/>
  <c r="U486" i="1"/>
  <c r="U510" i="1"/>
  <c r="U358" i="1"/>
  <c r="U569" i="1"/>
  <c r="U550" i="1"/>
  <c r="U551" i="1"/>
  <c r="U646" i="1"/>
  <c r="U712" i="1"/>
  <c r="U988" i="1"/>
  <c r="U991" i="1"/>
  <c r="U983" i="1"/>
  <c r="U996" i="1"/>
  <c r="U987" i="1"/>
  <c r="U5651" i="1"/>
  <c r="U5614" i="1"/>
  <c r="U169" i="1"/>
  <c r="U171" i="1"/>
  <c r="U189" i="1"/>
  <c r="U81" i="1"/>
  <c r="U56" i="1"/>
  <c r="U633" i="1"/>
  <c r="U1531" i="1"/>
  <c r="U1098" i="1"/>
  <c r="U5440" i="1"/>
  <c r="U5444" i="1"/>
  <c r="U5448" i="1"/>
  <c r="U5452" i="1"/>
  <c r="U5456" i="1"/>
  <c r="U5460" i="1"/>
  <c r="U5464" i="1"/>
  <c r="U5468" i="1"/>
  <c r="U5472" i="1"/>
  <c r="U5476" i="1"/>
  <c r="U5480" i="1"/>
  <c r="U907" i="1"/>
  <c r="U910" i="1"/>
  <c r="U892" i="1"/>
  <c r="U915" i="1"/>
  <c r="U896" i="1"/>
  <c r="U898" i="1"/>
  <c r="U901" i="1"/>
  <c r="U807" i="1"/>
  <c r="U811" i="1"/>
  <c r="U967" i="1"/>
  <c r="U971" i="1"/>
  <c r="U975" i="1"/>
  <c r="U1797" i="1"/>
  <c r="U1788" i="1"/>
  <c r="U5419" i="1"/>
  <c r="U3687" i="1"/>
  <c r="U2137" i="1"/>
  <c r="U2688" i="1"/>
  <c r="U2610" i="1"/>
  <c r="U213" i="1"/>
  <c r="U451" i="1"/>
  <c r="U454" i="1"/>
  <c r="U520" i="1"/>
  <c r="U540" i="1"/>
  <c r="U578" i="1"/>
  <c r="U582" i="1"/>
  <c r="U608" i="1"/>
  <c r="U1535" i="1"/>
  <c r="U1089" i="1"/>
  <c r="U1776" i="1"/>
  <c r="U1127" i="1"/>
  <c r="U1131" i="1"/>
  <c r="U1134" i="1"/>
  <c r="U1138" i="1"/>
  <c r="U1142" i="1"/>
  <c r="U1146" i="1"/>
  <c r="U1149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3" i="1"/>
  <c r="U1207" i="1"/>
  <c r="U1211" i="1"/>
  <c r="U1215" i="1"/>
  <c r="U1219" i="1"/>
  <c r="U1223" i="1"/>
  <c r="U1227" i="1"/>
  <c r="U1231" i="1"/>
  <c r="U1234" i="1"/>
  <c r="U1238" i="1"/>
  <c r="U1242" i="1"/>
  <c r="U1246" i="1"/>
  <c r="U1250" i="1"/>
  <c r="U1254" i="1"/>
  <c r="U1258" i="1"/>
  <c r="U1262" i="1"/>
  <c r="U1386" i="1"/>
  <c r="U1267" i="1"/>
  <c r="U1271" i="1"/>
  <c r="U1275" i="1"/>
  <c r="U1279" i="1"/>
  <c r="U1389" i="1"/>
  <c r="U1286" i="1"/>
  <c r="U1290" i="1"/>
  <c r="U1293" i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49" i="1"/>
  <c r="U1353" i="1"/>
  <c r="U1357" i="1"/>
  <c r="U1361" i="1"/>
  <c r="U1874" i="1"/>
  <c r="U1935" i="1"/>
  <c r="U2573" i="1"/>
  <c r="U3245" i="1"/>
  <c r="U3249" i="1"/>
  <c r="U4727" i="1"/>
  <c r="U3148" i="1"/>
  <c r="U289" i="1"/>
  <c r="U296" i="1"/>
  <c r="U302" i="1"/>
  <c r="U325" i="1"/>
  <c r="U335" i="1"/>
  <c r="U220" i="1"/>
  <c r="U207" i="1"/>
  <c r="U210" i="1"/>
  <c r="U221" i="1"/>
  <c r="U471" i="1"/>
  <c r="U477" i="1"/>
  <c r="U483" i="1"/>
  <c r="U502" i="1"/>
  <c r="U448" i="1"/>
  <c r="U449" i="1"/>
  <c r="U452" i="1"/>
  <c r="U518" i="1"/>
  <c r="U356" i="1"/>
  <c r="U366" i="1"/>
  <c r="U565" i="1"/>
  <c r="U536" i="1"/>
  <c r="U570" i="1"/>
  <c r="U573" i="1"/>
  <c r="U579" i="1"/>
  <c r="U593" i="1"/>
  <c r="U605" i="1"/>
  <c r="U609" i="1"/>
  <c r="U614" i="1"/>
  <c r="U638" i="1"/>
  <c r="U643" i="1"/>
  <c r="U848" i="1"/>
  <c r="U823" i="1"/>
  <c r="U818" i="1"/>
  <c r="U1101" i="1"/>
  <c r="U1109" i="1"/>
  <c r="U1090" i="1"/>
  <c r="U1624" i="1"/>
  <c r="U1647" i="1"/>
  <c r="U1653" i="1"/>
  <c r="U1676" i="1"/>
  <c r="U1686" i="1"/>
  <c r="U5434" i="1"/>
  <c r="U1061" i="1"/>
  <c r="U1064" i="1"/>
  <c r="U1066" i="1"/>
  <c r="U1076" i="1"/>
  <c r="U1049" i="1"/>
  <c r="U1403" i="1"/>
  <c r="U1007" i="1"/>
  <c r="U883" i="1"/>
  <c r="U886" i="1"/>
  <c r="U1782" i="1"/>
  <c r="U1016" i="1"/>
  <c r="U1932" i="1"/>
  <c r="U5561" i="1"/>
  <c r="U3669" i="1"/>
  <c r="U3699" i="1"/>
  <c r="U3730" i="1"/>
  <c r="U4740" i="1"/>
  <c r="U2680" i="1"/>
  <c r="U2339" i="1"/>
  <c r="U3089" i="1"/>
  <c r="U485" i="1"/>
  <c r="U488" i="1"/>
  <c r="U546" i="1"/>
  <c r="U637" i="1"/>
  <c r="U1540" i="1"/>
  <c r="U1096" i="1"/>
  <c r="U5438" i="1"/>
  <c r="U1463" i="1"/>
  <c r="U1465" i="1"/>
  <c r="U905" i="1"/>
  <c r="U890" i="1"/>
  <c r="U911" i="1"/>
  <c r="U913" i="1"/>
  <c r="U1019" i="1"/>
  <c r="U1028" i="1"/>
  <c r="U1031" i="1"/>
  <c r="U1044" i="1"/>
  <c r="U1400" i="1"/>
  <c r="U1404" i="1" s="1"/>
  <c r="U1004" i="1"/>
  <c r="U1011" i="1"/>
  <c r="U1010" i="1"/>
  <c r="U884" i="1"/>
  <c r="U876" i="1"/>
  <c r="U1117" i="1"/>
  <c r="U1121" i="1"/>
  <c r="U969" i="1"/>
  <c r="U973" i="1"/>
  <c r="U977" i="1"/>
  <c r="U217" i="1"/>
  <c r="U430" i="1"/>
  <c r="U432" i="1"/>
  <c r="U478" i="1"/>
  <c r="U482" i="1"/>
  <c r="U439" i="1"/>
  <c r="U447" i="1"/>
  <c r="U509" i="1"/>
  <c r="U458" i="1"/>
  <c r="U357" i="1"/>
  <c r="U367" i="1"/>
  <c r="U530" i="1"/>
  <c r="U568" i="1"/>
  <c r="U580" i="1"/>
  <c r="U543" i="1"/>
  <c r="U591" i="1"/>
  <c r="U597" i="1"/>
  <c r="U555" i="1"/>
  <c r="U561" i="1"/>
  <c r="U232" i="1"/>
  <c r="U612" i="1"/>
  <c r="U615" i="1"/>
  <c r="U622" i="1"/>
  <c r="U629" i="1"/>
  <c r="U647" i="1"/>
  <c r="U832" i="1"/>
  <c r="U840" i="1"/>
  <c r="U1526" i="1"/>
  <c r="U1545" i="1"/>
  <c r="U821" i="1"/>
  <c r="U1084" i="1"/>
  <c r="U1091" i="1"/>
  <c r="U1097" i="1"/>
  <c r="U1628" i="1"/>
  <c r="U1638" i="1"/>
  <c r="U1661" i="1"/>
  <c r="U1671" i="1"/>
  <c r="U1681" i="1"/>
  <c r="U1694" i="1"/>
  <c r="U1700" i="1"/>
  <c r="U5439" i="1"/>
  <c r="U5443" i="1"/>
  <c r="U5447" i="1"/>
  <c r="U5451" i="1"/>
  <c r="U5455" i="1"/>
  <c r="U5459" i="1"/>
  <c r="U5463" i="1"/>
  <c r="U5467" i="1"/>
  <c r="U5471" i="1"/>
  <c r="U5475" i="1"/>
  <c r="U5479" i="1"/>
  <c r="U906" i="1"/>
  <c r="U909" i="1"/>
  <c r="U912" i="1"/>
  <c r="U914" i="1"/>
  <c r="U920" i="1"/>
  <c r="U1056" i="1"/>
  <c r="U1034" i="1"/>
  <c r="U1039" i="1"/>
  <c r="U1005" i="1"/>
  <c r="U866" i="1"/>
  <c r="U806" i="1"/>
  <c r="U810" i="1"/>
  <c r="U814" i="1"/>
  <c r="U970" i="1"/>
  <c r="U974" i="1"/>
  <c r="U978" i="1"/>
  <c r="U2390" i="1"/>
  <c r="U1827" i="1"/>
  <c r="U3235" i="1"/>
  <c r="U3719" i="1"/>
  <c r="U2760" i="1"/>
  <c r="U1863" i="1"/>
  <c r="U2717" i="1"/>
  <c r="U2340" i="1"/>
  <c r="U644" i="1"/>
  <c r="U649" i="1"/>
  <c r="U846" i="1"/>
  <c r="U1543" i="1"/>
  <c r="U1534" i="1"/>
  <c r="U816" i="1"/>
  <c r="U1086" i="1"/>
  <c r="U1099" i="1"/>
  <c r="U1645" i="1"/>
  <c r="U1655" i="1"/>
  <c r="U1665" i="1"/>
  <c r="U1678" i="1"/>
  <c r="U1684" i="1"/>
  <c r="U1688" i="1"/>
  <c r="U5425" i="1"/>
  <c r="U895" i="1"/>
  <c r="U1027" i="1"/>
  <c r="U1065" i="1"/>
  <c r="U1045" i="1"/>
  <c r="U1401" i="1"/>
  <c r="U871" i="1"/>
  <c r="U877" i="1"/>
  <c r="U2387" i="1"/>
  <c r="U2014" i="1"/>
  <c r="U1836" i="1"/>
  <c r="U3660" i="1"/>
  <c r="U2023" i="1"/>
  <c r="U2355" i="1"/>
  <c r="U2359" i="1"/>
  <c r="U2366" i="1"/>
  <c r="U2369" i="1"/>
  <c r="U2394" i="1"/>
  <c r="U1871" i="1"/>
  <c r="U1821" i="1"/>
  <c r="U1831" i="1"/>
  <c r="U1610" i="1"/>
  <c r="U1990" i="1"/>
  <c r="U2584" i="1"/>
  <c r="U3239" i="1"/>
  <c r="U3253" i="1"/>
  <c r="U1837" i="1"/>
  <c r="U3657" i="1"/>
  <c r="U3652" i="1"/>
  <c r="U3663" i="1"/>
  <c r="U3670" i="1"/>
  <c r="U3655" i="1"/>
  <c r="U3720" i="1"/>
  <c r="U3742" i="1"/>
  <c r="U3749" i="1"/>
  <c r="U3753" i="1"/>
  <c r="U1951" i="1"/>
  <c r="U1965" i="1"/>
  <c r="U2024" i="1"/>
  <c r="U4724" i="1"/>
  <c r="U4738" i="1"/>
  <c r="U4079" i="1"/>
  <c r="U2812" i="1"/>
  <c r="U2762" i="1"/>
  <c r="U1814" i="1"/>
  <c r="U2607" i="1"/>
  <c r="U3603" i="1"/>
  <c r="U1363" i="1"/>
  <c r="U1391" i="1"/>
  <c r="U1370" i="1"/>
  <c r="U1374" i="1"/>
  <c r="U1378" i="1"/>
  <c r="U2370" i="1"/>
  <c r="U2373" i="1"/>
  <c r="U1014" i="1"/>
  <c r="U1879" i="1"/>
  <c r="U1882" i="1"/>
  <c r="U1886" i="1"/>
  <c r="U1890" i="1"/>
  <c r="U1894" i="1"/>
  <c r="U1898" i="1"/>
  <c r="U1901" i="1"/>
  <c r="U1905" i="1"/>
  <c r="U1909" i="1"/>
  <c r="U1913" i="1"/>
  <c r="U1916" i="1"/>
  <c r="U1920" i="1"/>
  <c r="U1825" i="1"/>
  <c r="U1832" i="1"/>
  <c r="U1930" i="1"/>
  <c r="U1936" i="1"/>
  <c r="U1994" i="1"/>
  <c r="U2007" i="1"/>
  <c r="U2558" i="1"/>
  <c r="U4872" i="1"/>
  <c r="U5406" i="1"/>
  <c r="U3229" i="1"/>
  <c r="U3233" i="1"/>
  <c r="U3247" i="1"/>
  <c r="U3658" i="1"/>
  <c r="U3664" i="1"/>
  <c r="U3685" i="1"/>
  <c r="U3710" i="1"/>
  <c r="U3717" i="1"/>
  <c r="U3721" i="1"/>
  <c r="U3743" i="1"/>
  <c r="U3750" i="1"/>
  <c r="U3754" i="1"/>
  <c r="U2021" i="1"/>
  <c r="U2025" i="1"/>
  <c r="U4080" i="1"/>
  <c r="U4087" i="1"/>
  <c r="U2138" i="1"/>
  <c r="U2766" i="1"/>
  <c r="U1811" i="1"/>
  <c r="U2113" i="1"/>
  <c r="U2300" i="1"/>
  <c r="U2600" i="1"/>
  <c r="U2422" i="1"/>
  <c r="U2357" i="1"/>
  <c r="U2361" i="1"/>
  <c r="U2374" i="1"/>
  <c r="U2377" i="1"/>
  <c r="U2386" i="1"/>
  <c r="U2392" i="1"/>
  <c r="U1873" i="1"/>
  <c r="U1876" i="1"/>
  <c r="U1829" i="1"/>
  <c r="U2196" i="1"/>
  <c r="U1933" i="1"/>
  <c r="U1620" i="1"/>
  <c r="U1988" i="1"/>
  <c r="U1995" i="1"/>
  <c r="U2004" i="1"/>
  <c r="U2008" i="1"/>
  <c r="U2568" i="1"/>
  <c r="U4873" i="1"/>
  <c r="U5414" i="1"/>
  <c r="U3237" i="1"/>
  <c r="U3241" i="1"/>
  <c r="U1834" i="1"/>
  <c r="U1841" i="1"/>
  <c r="U3659" i="1"/>
  <c r="U3686" i="1"/>
  <c r="U3711" i="1"/>
  <c r="U3718" i="1"/>
  <c r="U3722" i="1"/>
  <c r="U3740" i="1"/>
  <c r="U3744" i="1"/>
  <c r="U3751" i="1"/>
  <c r="U2022" i="1"/>
  <c r="U2026" i="1"/>
  <c r="U4081" i="1"/>
  <c r="U4088" i="1"/>
  <c r="U2726" i="1"/>
  <c r="U2489" i="1"/>
  <c r="U2495" i="1"/>
  <c r="U3598" i="1"/>
  <c r="U2393" i="1"/>
  <c r="U2200" i="1"/>
  <c r="U1606" i="1"/>
  <c r="U1612" i="1"/>
  <c r="U1608" i="1"/>
  <c r="U1621" i="1"/>
  <c r="U2001" i="1"/>
  <c r="U1984" i="1"/>
  <c r="U2559" i="1"/>
  <c r="U2556" i="1"/>
  <c r="U2562" i="1"/>
  <c r="U2569" i="1"/>
  <c r="U2583" i="1"/>
  <c r="U4874" i="1"/>
  <c r="U4875" i="1"/>
  <c r="U4877" i="1"/>
  <c r="U5401" i="1"/>
  <c r="U5404" i="1"/>
  <c r="U5408" i="1"/>
  <c r="U5415" i="1"/>
  <c r="U2015" i="1"/>
  <c r="U2964" i="1"/>
  <c r="U2970" i="1"/>
  <c r="U3665" i="1"/>
  <c r="U3672" i="1"/>
  <c r="U3676" i="1"/>
  <c r="U3679" i="1"/>
  <c r="U3683" i="1"/>
  <c r="U3690" i="1"/>
  <c r="U3696" i="1"/>
  <c r="U3701" i="1"/>
  <c r="U3705" i="1"/>
  <c r="U3708" i="1"/>
  <c r="U3715" i="1"/>
  <c r="U3726" i="1"/>
  <c r="U3733" i="1"/>
  <c r="U3737" i="1"/>
  <c r="U2019" i="1"/>
  <c r="U4085" i="1"/>
  <c r="U4092" i="1"/>
  <c r="U4096" i="1"/>
  <c r="U2814" i="1"/>
  <c r="U2816" i="1"/>
  <c r="U2820" i="1"/>
  <c r="U2822" i="1"/>
  <c r="U2825" i="1"/>
  <c r="U2831" i="1"/>
  <c r="U2771" i="1"/>
  <c r="U2765" i="1"/>
  <c r="U2779" i="1"/>
  <c r="U1809" i="1"/>
  <c r="U1862" i="1"/>
  <c r="U2332" i="1"/>
  <c r="U2350" i="1"/>
  <c r="U1843" i="1"/>
  <c r="U2443" i="1"/>
  <c r="U2449" i="1"/>
  <c r="U2453" i="1"/>
  <c r="U2466" i="1"/>
  <c r="U1972" i="1"/>
  <c r="U1974" i="1" s="1"/>
  <c r="U2099" i="1"/>
  <c r="U2115" i="1"/>
  <c r="U2131" i="1"/>
  <c r="U2480" i="1"/>
  <c r="U2951" i="1"/>
  <c r="U2216" i="1"/>
  <c r="U2163" i="1"/>
  <c r="U2030" i="1"/>
  <c r="U2044" i="1"/>
  <c r="U2048" i="1"/>
  <c r="U2062" i="1"/>
  <c r="U2525" i="1"/>
  <c r="U2528" i="1"/>
  <c r="U2252" i="1"/>
  <c r="U2259" i="1"/>
  <c r="U2270" i="1"/>
  <c r="U2273" i="1"/>
  <c r="U5560" i="1"/>
  <c r="U2671" i="1"/>
  <c r="U2675" i="1"/>
  <c r="U3012" i="1"/>
  <c r="U3016" i="1"/>
  <c r="U3509" i="1"/>
  <c r="U1704" i="1"/>
  <c r="U1708" i="1"/>
  <c r="U1712" i="1"/>
  <c r="U1716" i="1"/>
  <c r="U1720" i="1"/>
  <c r="U3533" i="1"/>
  <c r="U3027" i="1"/>
  <c r="U2492" i="1"/>
  <c r="U3453" i="1"/>
  <c r="U3456" i="1"/>
  <c r="U5585" i="1"/>
  <c r="U2589" i="1"/>
  <c r="U2596" i="1"/>
  <c r="U2548" i="1"/>
  <c r="U3179" i="1"/>
  <c r="U3183" i="1"/>
  <c r="U3187" i="1"/>
  <c r="U2614" i="1"/>
  <c r="U2618" i="1"/>
  <c r="U2622" i="1"/>
  <c r="U2626" i="1"/>
  <c r="U2630" i="1"/>
  <c r="U2634" i="1"/>
  <c r="U2638" i="1"/>
  <c r="U2642" i="1"/>
  <c r="U3446" i="1"/>
  <c r="U4250" i="1"/>
  <c r="U1812" i="1"/>
  <c r="U1866" i="1"/>
  <c r="U2333" i="1"/>
  <c r="U2352" i="1"/>
  <c r="U3286" i="1"/>
  <c r="U2097" i="1"/>
  <c r="U2186" i="1"/>
  <c r="U2249" i="1"/>
  <c r="U2263" i="1"/>
  <c r="U3497" i="1"/>
  <c r="U3373" i="1"/>
  <c r="U2977" i="1"/>
  <c r="U2757" i="1"/>
  <c r="U5592" i="1"/>
  <c r="U2603" i="1"/>
  <c r="U2406" i="1"/>
  <c r="U3626" i="1"/>
  <c r="U3204" i="1"/>
  <c r="U2791" i="1"/>
  <c r="U2148" i="1"/>
  <c r="U2727" i="1"/>
  <c r="U1807" i="1"/>
  <c r="U3109" i="1"/>
  <c r="U3115" i="1"/>
  <c r="U3122" i="1"/>
  <c r="U3129" i="1"/>
  <c r="U3137" i="1"/>
  <c r="U3145" i="1"/>
  <c r="U3152" i="1"/>
  <c r="U3160" i="1"/>
  <c r="U3165" i="1"/>
  <c r="U1860" i="1"/>
  <c r="U2697" i="1"/>
  <c r="U2682" i="1"/>
  <c r="U2705" i="1"/>
  <c r="U2710" i="1"/>
  <c r="U2715" i="1"/>
  <c r="U2337" i="1"/>
  <c r="U3989" i="1"/>
  <c r="U2441" i="1"/>
  <c r="U2168" i="1"/>
  <c r="U2104" i="1"/>
  <c r="U2120" i="1"/>
  <c r="U2478" i="1"/>
  <c r="U5564" i="1"/>
  <c r="U2949" i="1"/>
  <c r="U3086" i="1"/>
  <c r="U2214" i="1"/>
  <c r="U2035" i="1"/>
  <c r="U2042" i="1"/>
  <c r="U2056" i="1"/>
  <c r="U2067" i="1"/>
  <c r="U2537" i="1"/>
  <c r="U2264" i="1"/>
  <c r="U2297" i="1"/>
  <c r="U2313" i="1"/>
  <c r="U2318" i="1"/>
  <c r="U2239" i="1"/>
  <c r="U5558" i="1"/>
  <c r="U3013" i="1"/>
  <c r="U3017" i="1"/>
  <c r="U3507" i="1"/>
  <c r="U1705" i="1"/>
  <c r="U1709" i="1"/>
  <c r="U1713" i="1"/>
  <c r="U1717" i="1"/>
  <c r="U1721" i="1"/>
  <c r="U3534" i="1"/>
  <c r="U2978" i="1"/>
  <c r="U2988" i="1"/>
  <c r="U3028" i="1"/>
  <c r="U2758" i="1"/>
  <c r="U3454" i="1"/>
  <c r="U3461" i="1"/>
  <c r="U3464" i="1"/>
  <c r="U5586" i="1"/>
  <c r="U2597" i="1"/>
  <c r="U2604" i="1"/>
  <c r="U2419" i="1"/>
  <c r="U2435" i="1"/>
  <c r="U3474" i="1"/>
  <c r="U3180" i="1"/>
  <c r="U3184" i="1"/>
  <c r="U3188" i="1"/>
  <c r="U4263" i="1"/>
  <c r="U4293" i="1"/>
  <c r="U2483" i="1"/>
  <c r="U3367" i="1"/>
  <c r="U3465" i="1"/>
  <c r="U2598" i="1"/>
  <c r="U2601" i="1"/>
  <c r="U3181" i="1"/>
  <c r="U3185" i="1"/>
  <c r="U3189" i="1"/>
  <c r="U2153" i="1"/>
  <c r="U2725" i="1"/>
  <c r="U1804" i="1"/>
  <c r="U3107" i="1"/>
  <c r="U3098" i="1"/>
  <c r="U3120" i="1"/>
  <c r="U3127" i="1"/>
  <c r="U3135" i="1"/>
  <c r="U3143" i="1"/>
  <c r="U3150" i="1"/>
  <c r="U3158" i="1"/>
  <c r="U3164" i="1"/>
  <c r="U1864" i="1"/>
  <c r="U2678" i="1"/>
  <c r="U2701" i="1"/>
  <c r="U2686" i="1"/>
  <c r="U2689" i="1"/>
  <c r="U2692" i="1"/>
  <c r="U2695" i="1"/>
  <c r="U2341" i="1"/>
  <c r="U2338" i="1"/>
  <c r="U1851" i="1"/>
  <c r="U1975" i="1"/>
  <c r="U1977" i="1"/>
  <c r="U2458" i="1"/>
  <c r="U2464" i="1"/>
  <c r="U2471" i="1"/>
  <c r="U2101" i="1"/>
  <c r="U2117" i="1"/>
  <c r="U2133" i="1"/>
  <c r="U5565" i="1"/>
  <c r="U2953" i="1"/>
  <c r="U5545" i="1"/>
  <c r="U3087" i="1"/>
  <c r="U2206" i="1"/>
  <c r="U2158" i="1"/>
  <c r="U2036" i="1"/>
  <c r="U2050" i="1"/>
  <c r="U2057" i="1"/>
  <c r="U2068" i="1"/>
  <c r="U2530" i="1"/>
  <c r="U2258" i="1"/>
  <c r="U2261" i="1"/>
  <c r="U2670" i="1"/>
  <c r="U2674" i="1"/>
  <c r="U3511" i="1"/>
  <c r="U2979" i="1"/>
  <c r="U3928" i="1"/>
  <c r="U3937" i="1" s="1"/>
  <c r="U2588" i="1"/>
  <c r="U2396" i="1"/>
  <c r="U2398" i="1" s="1"/>
  <c r="U2551" i="1"/>
  <c r="U2410" i="1"/>
  <c r="U2420" i="1"/>
  <c r="U2426" i="1"/>
  <c r="U2436" i="1"/>
  <c r="U2902" i="1"/>
  <c r="U2906" i="1"/>
  <c r="U2910" i="1"/>
  <c r="U2914" i="1"/>
  <c r="U2918" i="1"/>
  <c r="U2922" i="1"/>
  <c r="U2926" i="1"/>
  <c r="U2617" i="1"/>
  <c r="U2621" i="1"/>
  <c r="U2625" i="1"/>
  <c r="U2629" i="1"/>
  <c r="U2633" i="1"/>
  <c r="U2637" i="1"/>
  <c r="U2641" i="1"/>
  <c r="U2645" i="1"/>
  <c r="U2649" i="1"/>
  <c r="U2653" i="1"/>
  <c r="U2657" i="1"/>
  <c r="U2661" i="1"/>
  <c r="U4665" i="1"/>
  <c r="U4260" i="1"/>
  <c r="U4316" i="1"/>
  <c r="U4342" i="1"/>
  <c r="U3255" i="1"/>
  <c r="U1979" i="1"/>
  <c r="U2462" i="1"/>
  <c r="U2166" i="1"/>
  <c r="U2102" i="1"/>
  <c r="U2118" i="1"/>
  <c r="U2329" i="1"/>
  <c r="U5539" i="1"/>
  <c r="U3084" i="1"/>
  <c r="U2162" i="1"/>
  <c r="U2029" i="1"/>
  <c r="U2047" i="1"/>
  <c r="U2054" i="1"/>
  <c r="U2061" i="1"/>
  <c r="U2531" i="1"/>
  <c r="U3057" i="1"/>
  <c r="U2237" i="1"/>
  <c r="U3532" i="1"/>
  <c r="U2491" i="1"/>
  <c r="U4599" i="1"/>
  <c r="U2612" i="1"/>
  <c r="U2414" i="1"/>
  <c r="U2417" i="1"/>
  <c r="U2430" i="1"/>
  <c r="U2433" i="1"/>
  <c r="U3469" i="1"/>
  <c r="U2863" i="1"/>
  <c r="U2867" i="1"/>
  <c r="U2871" i="1"/>
  <c r="U2875" i="1"/>
  <c r="U2879" i="1"/>
  <c r="U2883" i="1"/>
  <c r="U2887" i="1"/>
  <c r="U2891" i="1"/>
  <c r="U2895" i="1"/>
  <c r="U2899" i="1"/>
  <c r="U2903" i="1"/>
  <c r="U2907" i="1"/>
  <c r="U2911" i="1"/>
  <c r="U2915" i="1"/>
  <c r="U2919" i="1"/>
  <c r="U2923" i="1"/>
  <c r="U2934" i="1"/>
  <c r="U2938" i="1"/>
  <c r="U2942" i="1"/>
  <c r="U2946" i="1"/>
  <c r="U4259" i="1"/>
  <c r="U4269" i="1"/>
  <c r="U4272" i="1"/>
  <c r="U4282" i="1"/>
  <c r="U4292" i="1"/>
  <c r="U4305" i="1"/>
  <c r="U4315" i="1"/>
  <c r="U4328" i="1"/>
  <c r="U4338" i="1"/>
  <c r="U5579" i="1"/>
  <c r="U2732" i="1"/>
  <c r="U2735" i="1"/>
  <c r="U2742" i="1"/>
  <c r="U4040" i="1"/>
  <c r="U4044" i="1"/>
  <c r="U4048" i="1"/>
  <c r="U4052" i="1"/>
  <c r="U4056" i="1"/>
  <c r="U4060" i="1"/>
  <c r="U4064" i="1"/>
  <c r="U4828" i="1"/>
  <c r="U4832" i="1"/>
  <c r="U4836" i="1"/>
  <c r="U4840" i="1"/>
  <c r="U4844" i="1"/>
  <c r="U2221" i="1"/>
  <c r="U2975" i="1"/>
  <c r="U5514" i="1"/>
  <c r="U5524" i="1"/>
  <c r="U3194" i="1"/>
  <c r="U5235" i="1"/>
  <c r="U3389" i="1"/>
  <c r="U4345" i="1"/>
  <c r="U4355" i="1"/>
  <c r="U4365" i="1"/>
  <c r="U2739" i="1"/>
  <c r="U2519" i="1"/>
  <c r="U3008" i="1"/>
  <c r="U3215" i="1"/>
  <c r="U3947" i="1"/>
  <c r="U2935" i="1"/>
  <c r="U2939" i="1"/>
  <c r="U2943" i="1"/>
  <c r="U2615" i="1"/>
  <c r="U2619" i="1"/>
  <c r="U2623" i="1"/>
  <c r="U2627" i="1"/>
  <c r="U2631" i="1"/>
  <c r="U2635" i="1"/>
  <c r="U2639" i="1"/>
  <c r="U2646" i="1"/>
  <c r="U2650" i="1"/>
  <c r="U2654" i="1"/>
  <c r="U2658" i="1"/>
  <c r="U2662" i="1"/>
  <c r="U4244" i="1"/>
  <c r="U4257" i="1"/>
  <c r="U4267" i="1"/>
  <c r="U4280" i="1"/>
  <c r="U4306" i="1"/>
  <c r="U4313" i="1"/>
  <c r="U4329" i="1"/>
  <c r="U4339" i="1"/>
  <c r="U4346" i="1"/>
  <c r="U4349" i="1"/>
  <c r="U4352" i="1"/>
  <c r="U4356" i="1"/>
  <c r="U2740" i="1"/>
  <c r="U2743" i="1"/>
  <c r="U3198" i="1"/>
  <c r="U4037" i="1"/>
  <c r="U4041" i="1"/>
  <c r="U4045" i="1"/>
  <c r="U4049" i="1"/>
  <c r="U4053" i="1"/>
  <c r="U4057" i="1"/>
  <c r="U4061" i="1"/>
  <c r="U4065" i="1"/>
  <c r="U2520" i="1"/>
  <c r="U3000" i="1"/>
  <c r="U4395" i="1"/>
  <c r="U5379" i="1"/>
  <c r="U5230" i="1"/>
  <c r="U3315" i="1"/>
  <c r="U3408" i="1"/>
  <c r="U4274" i="1"/>
  <c r="U4307" i="1"/>
  <c r="U4317" i="1"/>
  <c r="U4363" i="1"/>
  <c r="U2747" i="1"/>
  <c r="U3169" i="1"/>
  <c r="U3171" i="1" s="1"/>
  <c r="U4405" i="1"/>
  <c r="U2473" i="1"/>
  <c r="U2474" i="1" s="1"/>
  <c r="U4258" i="1"/>
  <c r="U4265" i="1"/>
  <c r="U4291" i="1"/>
  <c r="U4301" i="1"/>
  <c r="U4304" i="1"/>
  <c r="U4314" i="1"/>
  <c r="U4337" i="1"/>
  <c r="U4347" i="1"/>
  <c r="U4360" i="1"/>
  <c r="U4370" i="1"/>
  <c r="U3858" i="1"/>
  <c r="U5578" i="1"/>
  <c r="U2930" i="1"/>
  <c r="U3257" i="1"/>
  <c r="U3170" i="1"/>
  <c r="U2521" i="1"/>
  <c r="U2222" i="1"/>
  <c r="U2226" i="1"/>
  <c r="U5026" i="1"/>
  <c r="U5276" i="1"/>
  <c r="U2974" i="1"/>
  <c r="U2402" i="1"/>
  <c r="U2999" i="1"/>
  <c r="U3030" i="1"/>
  <c r="U3034" i="1"/>
  <c r="U3007" i="1"/>
  <c r="U5046" i="1"/>
  <c r="U3300" i="1"/>
  <c r="U5383" i="1"/>
  <c r="U5384" i="1" s="1"/>
  <c r="U3059" i="1"/>
  <c r="U4388" i="1"/>
  <c r="U4394" i="1"/>
  <c r="U5484" i="1"/>
  <c r="U5494" i="1"/>
  <c r="U5503" i="1"/>
  <c r="U3904" i="1"/>
  <c r="U3905" i="1" s="1"/>
  <c r="U5154" i="1"/>
  <c r="U3307" i="1"/>
  <c r="U5166" i="1"/>
  <c r="U3020" i="1"/>
  <c r="U3638" i="1"/>
  <c r="U5175" i="1"/>
  <c r="U3586" i="1"/>
  <c r="U3612" i="1"/>
  <c r="U4416" i="1"/>
  <c r="U3422" i="1"/>
  <c r="U4162" i="1"/>
  <c r="U4153" i="1"/>
  <c r="U4075" i="1"/>
  <c r="U4078" i="1" s="1"/>
  <c r="U4006" i="1"/>
  <c r="U4469" i="1"/>
  <c r="U3042" i="1"/>
  <c r="U3046" i="1"/>
  <c r="U3050" i="1"/>
  <c r="U2972" i="1"/>
  <c r="U2997" i="1"/>
  <c r="U3004" i="1" s="1"/>
  <c r="U3078" i="1"/>
  <c r="U3005" i="1"/>
  <c r="U3348" i="1"/>
  <c r="U3319" i="1"/>
  <c r="U3847" i="1"/>
  <c r="U3851" i="1"/>
  <c r="U5172" i="1"/>
  <c r="U5176" i="1"/>
  <c r="U3224" i="1"/>
  <c r="U3225" i="1" s="1"/>
  <c r="U4420" i="1"/>
  <c r="U3769" i="1"/>
  <c r="U4967" i="1"/>
  <c r="U4172" i="1"/>
  <c r="U5281" i="1"/>
  <c r="U4100" i="1"/>
  <c r="U4003" i="1"/>
  <c r="U4897" i="1"/>
  <c r="U3039" i="1"/>
  <c r="U3043" i="1"/>
  <c r="U3047" i="1"/>
  <c r="U3051" i="1"/>
  <c r="U5277" i="1"/>
  <c r="U2399" i="1"/>
  <c r="U3031" i="1"/>
  <c r="U3035" i="1"/>
  <c r="U3208" i="1"/>
  <c r="U3335" i="1"/>
  <c r="U3339" i="1"/>
  <c r="U3361" i="1"/>
  <c r="U3364" i="1"/>
  <c r="U5507" i="1"/>
  <c r="U3848" i="1"/>
  <c r="U3852" i="1"/>
  <c r="U3356" i="1"/>
  <c r="U3283" i="1"/>
  <c r="U3285" i="1" s="1"/>
  <c r="U3524" i="1"/>
  <c r="U3639" i="1"/>
  <c r="U3879" i="1"/>
  <c r="U3883" i="1"/>
  <c r="U3887" i="1"/>
  <c r="U3891" i="1"/>
  <c r="U3895" i="1"/>
  <c r="U4850" i="1"/>
  <c r="U3594" i="1"/>
  <c r="U3595" i="1" s="1"/>
  <c r="U3270" i="1"/>
  <c r="U3798" i="1"/>
  <c r="U4001" i="1"/>
  <c r="U2225" i="1"/>
  <c r="U5025" i="1"/>
  <c r="U3521" i="1"/>
  <c r="U2141" i="1"/>
  <c r="U3036" i="1"/>
  <c r="U3332" i="1"/>
  <c r="U3336" i="1"/>
  <c r="U3340" i="1"/>
  <c r="U2857" i="1"/>
  <c r="U3302" i="1"/>
  <c r="U3278" i="1"/>
  <c r="U4393" i="1"/>
  <c r="U5496" i="1"/>
  <c r="U3378" i="1"/>
  <c r="U3382" i="1"/>
  <c r="U3903" i="1"/>
  <c r="U5153" i="1"/>
  <c r="U3306" i="1"/>
  <c r="U5165" i="1"/>
  <c r="U3019" i="1"/>
  <c r="U3845" i="1"/>
  <c r="U3846" i="1" s="1"/>
  <c r="U3880" i="1"/>
  <c r="U3884" i="1"/>
  <c r="U3888" i="1"/>
  <c r="U3892" i="1"/>
  <c r="U3896" i="1"/>
  <c r="U5199" i="1"/>
  <c r="U3588" i="1"/>
  <c r="U4847" i="1"/>
  <c r="U3522" i="1"/>
  <c r="U2142" i="1"/>
  <c r="U2145" i="1" s="1"/>
  <c r="U2851" i="1"/>
  <c r="U3303" i="1"/>
  <c r="U4397" i="1"/>
  <c r="U5487" i="1"/>
  <c r="U5493" i="1"/>
  <c r="U5502" i="1"/>
  <c r="U4696" i="1"/>
  <c r="U4700" i="1"/>
  <c r="U4704" i="1"/>
  <c r="U3585" i="1"/>
  <c r="U3516" i="1"/>
  <c r="U4421" i="1"/>
  <c r="U4424" i="1"/>
  <c r="U3419" i="1"/>
  <c r="U3476" i="1"/>
  <c r="U3480" i="1"/>
  <c r="U3908" i="1"/>
  <c r="U3955" i="1"/>
  <c r="U3959" i="1"/>
  <c r="U5535" i="1"/>
  <c r="U5112" i="1"/>
  <c r="U5114" i="1" s="1"/>
  <c r="U3982" i="1"/>
  <c r="U3813" i="1"/>
  <c r="U5059" i="1"/>
  <c r="U3827" i="1"/>
  <c r="U4977" i="1"/>
  <c r="U4497" i="1"/>
  <c r="U4156" i="1"/>
  <c r="U3999" i="1"/>
  <c r="U4903" i="1"/>
  <c r="U3611" i="1"/>
  <c r="U3558" i="1"/>
  <c r="U3562" i="1"/>
  <c r="U3566" i="1"/>
  <c r="U3570" i="1"/>
  <c r="U3574" i="1"/>
  <c r="U3578" i="1"/>
  <c r="U3582" i="1"/>
  <c r="U3642" i="1"/>
  <c r="U3646" i="1"/>
  <c r="U5031" i="1"/>
  <c r="U3796" i="1"/>
  <c r="U4112" i="1"/>
  <c r="U3921" i="1"/>
  <c r="U3923" i="1" s="1"/>
  <c r="U3449" i="1"/>
  <c r="U5063" i="1"/>
  <c r="U5284" i="1"/>
  <c r="U3919" i="1"/>
  <c r="U4173" i="1"/>
  <c r="U4182" i="1"/>
  <c r="U4154" i="1"/>
  <c r="U4120" i="1"/>
  <c r="U4101" i="1"/>
  <c r="U3997" i="1"/>
  <c r="U4004" i="1"/>
  <c r="U5361" i="1"/>
  <c r="U4895" i="1"/>
  <c r="U4898" i="1"/>
  <c r="U4910" i="1"/>
  <c r="U4105" i="1"/>
  <c r="U3835" i="1"/>
  <c r="U4030" i="1"/>
  <c r="U3643" i="1"/>
  <c r="U4113" i="1"/>
  <c r="U5395" i="1"/>
  <c r="U3783" i="1"/>
  <c r="U3980" i="1"/>
  <c r="U4023" i="1"/>
  <c r="U4025" i="1" s="1"/>
  <c r="U5054" i="1"/>
  <c r="U5082" i="1"/>
  <c r="U5084" i="1" s="1"/>
  <c r="U4975" i="1"/>
  <c r="U4133" i="1"/>
  <c r="U4141" i="1"/>
  <c r="U4440" i="1"/>
  <c r="U4889" i="1"/>
  <c r="U4911" i="1"/>
  <c r="U3832" i="1"/>
  <c r="U3841" i="1"/>
  <c r="U3869" i="1"/>
  <c r="U4423" i="1"/>
  <c r="U3418" i="1"/>
  <c r="U3421" i="1"/>
  <c r="U3964" i="1"/>
  <c r="U3559" i="1"/>
  <c r="U3563" i="1"/>
  <c r="U3567" i="1"/>
  <c r="U3571" i="1"/>
  <c r="U3575" i="1"/>
  <c r="U3579" i="1"/>
  <c r="U3479" i="1"/>
  <c r="U3482" i="1"/>
  <c r="U3907" i="1"/>
  <c r="U3911" i="1"/>
  <c r="U3914" i="1"/>
  <c r="U3954" i="1"/>
  <c r="U3958" i="1"/>
  <c r="U3962" i="1"/>
  <c r="U5534" i="1"/>
  <c r="U5339" i="1"/>
  <c r="U5343" i="1"/>
  <c r="U5347" i="1"/>
  <c r="U5216" i="1"/>
  <c r="U5217" i="1" s="1"/>
  <c r="U3759" i="1"/>
  <c r="U3760" i="1" s="1"/>
  <c r="U5055" i="1"/>
  <c r="U5061" i="1"/>
  <c r="U3917" i="1"/>
  <c r="U4979" i="1"/>
  <c r="U4171" i="1"/>
  <c r="U5375" i="1"/>
  <c r="U4499" i="1"/>
  <c r="U4131" i="1"/>
  <c r="U4139" i="1"/>
  <c r="U5280" i="1"/>
  <c r="U4201" i="1"/>
  <c r="U3968" i="1"/>
  <c r="U3969" i="1" s="1"/>
  <c r="U4118" i="1"/>
  <c r="U4099" i="1"/>
  <c r="U4438" i="1"/>
  <c r="U4912" i="1"/>
  <c r="U4921" i="1"/>
  <c r="U3833" i="1"/>
  <c r="U3842" i="1"/>
  <c r="U3870" i="1"/>
  <c r="U5259" i="1"/>
  <c r="U3352" i="1"/>
  <c r="U4144" i="1"/>
  <c r="U4194" i="1"/>
  <c r="U5101" i="1"/>
  <c r="U5105" i="1"/>
  <c r="U4210" i="1"/>
  <c r="U4167" i="1"/>
  <c r="U5328" i="1"/>
  <c r="U4510" i="1"/>
  <c r="U4557" i="1"/>
  <c r="U4751" i="1"/>
  <c r="U4759" i="1"/>
  <c r="U4767" i="1"/>
  <c r="U4773" i="1"/>
  <c r="U4786" i="1"/>
  <c r="U4744" i="1"/>
  <c r="U4589" i="1"/>
  <c r="U4571" i="1"/>
  <c r="U4601" i="1"/>
  <c r="U4603" i="1" s="1"/>
  <c r="U4619" i="1"/>
  <c r="U5149" i="1"/>
  <c r="U4627" i="1"/>
  <c r="U4628" i="1" s="1"/>
  <c r="U4652" i="1"/>
  <c r="U4653" i="1" s="1"/>
  <c r="U4818" i="1"/>
  <c r="U5009" i="1"/>
  <c r="U5013" i="1"/>
  <c r="U4794" i="1"/>
  <c r="U4923" i="1"/>
  <c r="U4953" i="1"/>
  <c r="U4863" i="1"/>
  <c r="U4972" i="1"/>
  <c r="U4973" i="1" s="1"/>
  <c r="U3871" i="1"/>
  <c r="U5252" i="1"/>
  <c r="U5256" i="1"/>
  <c r="U5132" i="1"/>
  <c r="U4460" i="1"/>
  <c r="U4382" i="1"/>
  <c r="U5370" i="1"/>
  <c r="U4529" i="1"/>
  <c r="U4533" i="1"/>
  <c r="U4537" i="1"/>
  <c r="U5211" i="1"/>
  <c r="U4384" i="1"/>
  <c r="U4386" i="1" s="1"/>
  <c r="U4411" i="1"/>
  <c r="U5297" i="1"/>
  <c r="U5300" i="1"/>
  <c r="U5313" i="1"/>
  <c r="U5316" i="1"/>
  <c r="U5333" i="1"/>
  <c r="U4549" i="1"/>
  <c r="U4490" i="1"/>
  <c r="U4491" i="1" s="1"/>
  <c r="U4757" i="1"/>
  <c r="U4765" i="1"/>
  <c r="U4783" i="1"/>
  <c r="U5263" i="1"/>
  <c r="U4564" i="1"/>
  <c r="U4586" i="1"/>
  <c r="U4572" i="1"/>
  <c r="U4581" i="1"/>
  <c r="U4582" i="1" s="1"/>
  <c r="U5147" i="1"/>
  <c r="U5148" i="1" s="1"/>
  <c r="U4484" i="1"/>
  <c r="U4584" i="1"/>
  <c r="U4585" i="1" s="1"/>
  <c r="U5091" i="1"/>
  <c r="U5187" i="1"/>
  <c r="U5191" i="1"/>
  <c r="U5170" i="1"/>
  <c r="U5171" i="1" s="1"/>
  <c r="U4996" i="1"/>
  <c r="U4997" i="1" s="1"/>
  <c r="U3868" i="1"/>
  <c r="U5181" i="1"/>
  <c r="U3354" i="1"/>
  <c r="U4146" i="1"/>
  <c r="U5136" i="1"/>
  <c r="U5103" i="1"/>
  <c r="U4190" i="1"/>
  <c r="U4217" i="1"/>
  <c r="U4126" i="1"/>
  <c r="U4127" i="1" s="1"/>
  <c r="U4434" i="1"/>
  <c r="U4435" i="1" s="1"/>
  <c r="U5391" i="1"/>
  <c r="U4452" i="1"/>
  <c r="U4502" i="1"/>
  <c r="U4446" i="1"/>
  <c r="U4450" i="1"/>
  <c r="U4451" i="1" s="1"/>
  <c r="U5294" i="1"/>
  <c r="U5307" i="1"/>
  <c r="U5310" i="1"/>
  <c r="U5322" i="1"/>
  <c r="U5326" i="1"/>
  <c r="U4604" i="1"/>
  <c r="U4606" i="1" s="1"/>
  <c r="U4755" i="1"/>
  <c r="U4763" i="1"/>
  <c r="U4771" i="1"/>
  <c r="U4778" i="1"/>
  <c r="U4748" i="1"/>
  <c r="U5290" i="1"/>
  <c r="U5291" i="1" s="1"/>
  <c r="U4577" i="1"/>
  <c r="U4579" i="1" s="1"/>
  <c r="U4566" i="1"/>
  <c r="U4567" i="1" s="1"/>
  <c r="U4621" i="1"/>
  <c r="U5202" i="1"/>
  <c r="U4676" i="1"/>
  <c r="U5011" i="1"/>
  <c r="U5015" i="1"/>
  <c r="U4925" i="1"/>
  <c r="U5096" i="1"/>
  <c r="U5098" i="1" s="1"/>
  <c r="U4861" i="1"/>
  <c r="U4948" i="1"/>
  <c r="U4950" i="1" s="1"/>
  <c r="U5004" i="1"/>
  <c r="U5005" i="1" s="1"/>
  <c r="U5254" i="1"/>
  <c r="U4640" i="1"/>
  <c r="U4645" i="1" s="1"/>
  <c r="U4643" i="1"/>
  <c r="U4196" i="1"/>
  <c r="U4198" i="1" s="1"/>
  <c r="U5130" i="1"/>
  <c r="U4206" i="1"/>
  <c r="U4179" i="1"/>
  <c r="U4413" i="1"/>
  <c r="U5228" i="1"/>
  <c r="U5229" i="1" s="1"/>
  <c r="U4427" i="1"/>
  <c r="U4428" i="1" s="1"/>
  <c r="U5075" i="1"/>
  <c r="U5077" i="1" s="1"/>
  <c r="U5372" i="1"/>
  <c r="U5160" i="1"/>
  <c r="U5161" i="1" s="1"/>
  <c r="U5089" i="1"/>
  <c r="U5090" i="1" s="1"/>
  <c r="U4527" i="1"/>
  <c r="U4531" i="1"/>
  <c r="U4535" i="1"/>
  <c r="U4539" i="1"/>
  <c r="U4169" i="1"/>
  <c r="U4453" i="1"/>
  <c r="U5222" i="1"/>
  <c r="U5223" i="1" s="1"/>
  <c r="U4506" i="1"/>
  <c r="U4648" i="1"/>
  <c r="U4430" i="1"/>
  <c r="U4433" i="1" s="1"/>
  <c r="U4443" i="1"/>
  <c r="U5292" i="1"/>
  <c r="U5308" i="1"/>
  <c r="U5331" i="1"/>
  <c r="U5335" i="1"/>
  <c r="U4824" i="1"/>
  <c r="U4518" i="1"/>
  <c r="U4753" i="1"/>
  <c r="U4761" i="1"/>
  <c r="U4769" i="1"/>
  <c r="U4775" i="1"/>
  <c r="U4746" i="1"/>
  <c r="U4594" i="1"/>
  <c r="U4636" i="1"/>
  <c r="U4482" i="1"/>
  <c r="U4486" i="1" s="1"/>
  <c r="U4631" i="1"/>
  <c r="U4633" i="1" s="1"/>
  <c r="U4790" i="1"/>
  <c r="U4792" i="1" s="1"/>
  <c r="U5093" i="1"/>
  <c r="U5189" i="1"/>
  <c r="U5193" i="1"/>
  <c r="U4887" i="1"/>
  <c r="U4888" i="1" s="1"/>
  <c r="U4956" i="1"/>
  <c r="U100" i="1"/>
  <c r="U114" i="1"/>
  <c r="U59" i="1"/>
  <c r="U137" i="1"/>
  <c r="U150" i="1"/>
  <c r="U164" i="1"/>
  <c r="U958" i="1"/>
  <c r="U85" i="1"/>
  <c r="U94" i="1"/>
  <c r="U109" i="1"/>
  <c r="U123" i="1"/>
  <c r="U62" i="1"/>
  <c r="U146" i="1"/>
  <c r="U158" i="1"/>
  <c r="U84" i="1"/>
  <c r="U98" i="1"/>
  <c r="U112" i="1"/>
  <c r="U57" i="1"/>
  <c r="U135" i="1"/>
  <c r="U148" i="1"/>
  <c r="U162" i="1"/>
  <c r="U954" i="1"/>
  <c r="U93" i="1"/>
  <c r="U107" i="1"/>
  <c r="U121" i="1"/>
  <c r="U133" i="1"/>
  <c r="U144" i="1"/>
  <c r="U156" i="1"/>
  <c r="U5428" i="1"/>
  <c r="U5426" i="1"/>
  <c r="U5442" i="1"/>
  <c r="U5446" i="1"/>
  <c r="U5450" i="1"/>
  <c r="U5454" i="1"/>
  <c r="U5458" i="1"/>
  <c r="U5462" i="1"/>
  <c r="U5466" i="1"/>
  <c r="U5470" i="1"/>
  <c r="U5474" i="1"/>
  <c r="U5478" i="1"/>
  <c r="U923" i="1"/>
  <c r="U5436" i="1"/>
  <c r="U5430" i="1"/>
  <c r="U1118" i="1"/>
  <c r="U1122" i="1"/>
  <c r="U809" i="1"/>
  <c r="U813" i="1"/>
  <c r="U1116" i="1"/>
  <c r="U1120" i="1"/>
  <c r="U2354" i="1"/>
  <c r="U2360" i="1"/>
  <c r="U1922" i="1"/>
  <c r="U1926" i="1"/>
  <c r="U2358" i="1"/>
  <c r="U1929" i="1"/>
  <c r="U2356" i="1"/>
  <c r="U1924" i="1"/>
  <c r="U1607" i="1"/>
  <c r="U1957" i="1"/>
  <c r="U4714" i="1"/>
  <c r="U4708" i="1"/>
  <c r="U1945" i="1"/>
  <c r="U1960" i="1"/>
  <c r="U4718" i="1"/>
  <c r="U4733" i="1"/>
  <c r="U1955" i="1"/>
  <c r="U1968" i="1"/>
  <c r="U4712" i="1"/>
  <c r="U4728" i="1"/>
  <c r="U4741" i="1"/>
  <c r="U1959" i="1"/>
  <c r="U4716" i="1"/>
  <c r="U4731" i="1"/>
  <c r="U2534" i="1"/>
  <c r="U2251" i="1"/>
  <c r="U2267" i="1"/>
  <c r="U2283" i="1"/>
  <c r="U2299" i="1"/>
  <c r="U2538" i="1"/>
  <c r="U2255" i="1"/>
  <c r="U2271" i="1"/>
  <c r="U2287" i="1"/>
  <c r="U2303" i="1"/>
  <c r="U2536" i="1"/>
  <c r="U2253" i="1"/>
  <c r="U2269" i="1"/>
  <c r="U2285" i="1"/>
  <c r="U2301" i="1"/>
  <c r="U3470" i="1"/>
  <c r="U3468" i="1"/>
  <c r="U2860" i="1"/>
  <c r="U2864" i="1"/>
  <c r="U2868" i="1"/>
  <c r="U2872" i="1"/>
  <c r="U2876" i="1"/>
  <c r="U2880" i="1"/>
  <c r="U2884" i="1"/>
  <c r="U2888" i="1"/>
  <c r="U2892" i="1"/>
  <c r="U2896" i="1"/>
  <c r="U2900" i="1"/>
  <c r="U2904" i="1"/>
  <c r="U2908" i="1"/>
  <c r="U2912" i="1"/>
  <c r="U2916" i="1"/>
  <c r="U2920" i="1"/>
  <c r="U2924" i="1"/>
  <c r="U3178" i="1"/>
  <c r="U3182" i="1"/>
  <c r="U3186" i="1"/>
  <c r="U3256" i="1"/>
  <c r="U3260" i="1"/>
  <c r="U2785" i="1"/>
  <c r="U2788" i="1" s="1"/>
  <c r="U3258" i="1"/>
  <c r="U4693" i="1"/>
  <c r="U4697" i="1"/>
  <c r="U4701" i="1"/>
  <c r="U4705" i="1"/>
  <c r="U3359" i="1"/>
  <c r="U3379" i="1"/>
  <c r="U3383" i="1"/>
  <c r="U3849" i="1"/>
  <c r="U3853" i="1"/>
  <c r="U4695" i="1"/>
  <c r="U4699" i="1"/>
  <c r="U4703" i="1"/>
  <c r="U3357" i="1"/>
  <c r="U3423" i="1"/>
  <c r="U3965" i="1"/>
  <c r="U5363" i="1"/>
  <c r="U4918" i="1"/>
  <c r="U4019" i="1"/>
  <c r="U5359" i="1"/>
  <c r="U4474" i="1"/>
  <c r="U5324" i="1"/>
  <c r="U5330" i="1"/>
  <c r="Q453" i="1" l="1"/>
  <c r="W453" i="1"/>
  <c r="Q4325" i="1"/>
  <c r="W4325" i="1"/>
  <c r="Q395" i="1"/>
  <c r="W395" i="1"/>
  <c r="W1023" i="1"/>
  <c r="Q1023" i="1"/>
  <c r="Q2479" i="1"/>
  <c r="W2479" i="1"/>
  <c r="Q1110" i="1"/>
  <c r="W1110" i="1"/>
  <c r="Q1498" i="1"/>
  <c r="W1498" i="1"/>
  <c r="U5074" i="1"/>
  <c r="U5028" i="1"/>
  <c r="W382" i="1"/>
  <c r="U5399" i="1"/>
  <c r="Q2248" i="1"/>
  <c r="W2032" i="1"/>
  <c r="W1483" i="1"/>
  <c r="U3556" i="1"/>
  <c r="W1405" i="1"/>
  <c r="U5049" i="1"/>
  <c r="U1816" i="1"/>
  <c r="U5021" i="1"/>
  <c r="U4865" i="1"/>
  <c r="U5159" i="1"/>
  <c r="W326" i="1"/>
  <c r="W1442" i="1"/>
  <c r="U5239" i="1"/>
  <c r="U5593" i="1"/>
  <c r="U4811" i="1"/>
  <c r="U3400" i="1"/>
  <c r="U4742" i="1"/>
  <c r="U3863" i="1"/>
  <c r="U3927" i="1"/>
  <c r="U3967" i="1"/>
  <c r="U3417" i="1"/>
  <c r="U5044" i="1"/>
  <c r="U5282" i="1"/>
  <c r="U4859" i="1"/>
  <c r="U5573" i="1"/>
  <c r="U3549" i="1"/>
  <c r="U2241" i="1"/>
  <c r="U5024" i="1"/>
  <c r="U1399" i="1"/>
  <c r="U815" i="1"/>
  <c r="U3799" i="1"/>
  <c r="U4965" i="1"/>
  <c r="U2395" i="1"/>
  <c r="U4426" i="1"/>
  <c r="U2201" i="1"/>
  <c r="U979" i="1"/>
  <c r="U3825" i="1"/>
  <c r="U864" i="1"/>
  <c r="U2753" i="1"/>
  <c r="U1550" i="1"/>
  <c r="U2164" i="1"/>
  <c r="U4958" i="1"/>
  <c r="U3915" i="1"/>
  <c r="U3429" i="1"/>
  <c r="U3090" i="1"/>
  <c r="U5088" i="1"/>
  <c r="U2315" i="1"/>
  <c r="U3261" i="1"/>
  <c r="U5139" i="1"/>
  <c r="U5095" i="1"/>
  <c r="U3310" i="1"/>
  <c r="U4846" i="1"/>
  <c r="U3376" i="1"/>
  <c r="U5562" i="1"/>
  <c r="U2494" i="1"/>
  <c r="U828" i="1"/>
  <c r="U1938" i="1"/>
  <c r="U424" i="1"/>
  <c r="U4800" i="1"/>
  <c r="U2157" i="1"/>
  <c r="U2554" i="1"/>
  <c r="U3424" i="1"/>
  <c r="U2976" i="1"/>
  <c r="U3535" i="1"/>
  <c r="U2959" i="1"/>
  <c r="U1727" i="1"/>
  <c r="U3983" i="1"/>
  <c r="U2784" i="1"/>
  <c r="U5032" i="1"/>
  <c r="U3780" i="1"/>
  <c r="U3058" i="1"/>
  <c r="U3475" i="1"/>
  <c r="U610" i="1"/>
  <c r="U5168" i="1"/>
  <c r="U3640" i="1"/>
  <c r="U3395" i="1"/>
  <c r="U1525" i="1"/>
  <c r="U3384" i="1"/>
  <c r="U370" i="1"/>
  <c r="U3976" i="1"/>
  <c r="U5035" i="1"/>
  <c r="U1927" i="1"/>
  <c r="U4576" i="1"/>
  <c r="U5038" i="1"/>
  <c r="U4565" i="1"/>
  <c r="U4036" i="1"/>
  <c r="U4015" i="1"/>
  <c r="U4945" i="1"/>
  <c r="U3177" i="1"/>
  <c r="U5531" i="1"/>
  <c r="U889" i="1"/>
  <c r="U2017" i="1"/>
  <c r="U3758" i="1"/>
  <c r="U4855" i="1"/>
  <c r="U5107" i="1"/>
  <c r="U3518" i="1"/>
  <c r="U4203" i="1"/>
  <c r="U5278" i="1"/>
  <c r="U271" i="1"/>
  <c r="U1012" i="1"/>
  <c r="U3038" i="1"/>
  <c r="U5204" i="1"/>
  <c r="U2927" i="1"/>
  <c r="U4926" i="1"/>
  <c r="U3485" i="1"/>
  <c r="U3343" i="1"/>
  <c r="U2759" i="1"/>
  <c r="U165" i="1"/>
  <c r="U999" i="1"/>
  <c r="U224" i="1"/>
  <c r="U5155" i="1"/>
  <c r="U5380" i="1"/>
  <c r="U5394" i="1"/>
  <c r="U4820" i="1"/>
  <c r="U2663" i="1"/>
  <c r="U47" i="1"/>
  <c r="U4559" i="1"/>
  <c r="U3527" i="1"/>
  <c r="U2859" i="1"/>
  <c r="U2799" i="1"/>
  <c r="U4989" i="1"/>
  <c r="U2587" i="1"/>
  <c r="U3280" i="1"/>
  <c r="U4611" i="1"/>
  <c r="U4464" i="1"/>
  <c r="U4166" i="1"/>
  <c r="U3920" i="1"/>
  <c r="U3802" i="1"/>
  <c r="U5200" i="1"/>
  <c r="U5129" i="1"/>
  <c r="U4674" i="1"/>
  <c r="U2503" i="1"/>
  <c r="U5577" i="1"/>
  <c r="U5552" i="1"/>
  <c r="U236" i="1"/>
  <c r="U2183" i="1"/>
  <c r="U3876" i="1"/>
  <c r="U5377" i="1"/>
  <c r="U3061" i="1"/>
  <c r="U4192" i="1"/>
  <c r="U3523" i="1"/>
  <c r="U4455" i="1"/>
  <c r="U4186" i="1"/>
  <c r="U4851" i="1"/>
  <c r="U3317" i="1"/>
  <c r="U4622" i="1"/>
  <c r="U3898" i="1"/>
  <c r="U2720" i="1"/>
  <c r="U3018" i="1"/>
  <c r="U3350" i="1"/>
  <c r="U2795" i="1"/>
  <c r="U4109" i="1"/>
  <c r="U2947" i="1"/>
  <c r="U5273" i="1"/>
  <c r="U2331" i="1"/>
  <c r="U5482" i="1"/>
  <c r="U650" i="1"/>
  <c r="U4219" i="1"/>
  <c r="U3792" i="1"/>
  <c r="U4170" i="1"/>
  <c r="U4195" i="1"/>
  <c r="U3636" i="1"/>
  <c r="U3828" i="1"/>
  <c r="U5528" i="1"/>
  <c r="U3647" i="1"/>
  <c r="U1934" i="1"/>
  <c r="U3195" i="1"/>
  <c r="U4148" i="1"/>
  <c r="U5584" i="1"/>
  <c r="U1867" i="1"/>
  <c r="U3168" i="1"/>
  <c r="U3190" i="1"/>
  <c r="U4097" i="1"/>
  <c r="U4878" i="1"/>
  <c r="U4816" i="1"/>
  <c r="U4995" i="1"/>
  <c r="U2931" i="1"/>
  <c r="U2139" i="1"/>
  <c r="U3254" i="1"/>
  <c r="U4526" i="1"/>
  <c r="U4143" i="1"/>
  <c r="U3052" i="1"/>
  <c r="U2228" i="1"/>
  <c r="U5151" i="1"/>
  <c r="U4467" i="1"/>
  <c r="U4617" i="1"/>
  <c r="U4408" i="1"/>
  <c r="U2510" i="1"/>
  <c r="U2408" i="1"/>
  <c r="U2440" i="1"/>
  <c r="U2134" i="1"/>
  <c r="U2353" i="1"/>
  <c r="U2091" i="1"/>
  <c r="U418" i="1"/>
  <c r="U4657" i="1"/>
  <c r="U4160" i="1"/>
  <c r="U5354" i="1"/>
  <c r="U5367" i="1"/>
  <c r="U3786" i="1"/>
  <c r="U1124" i="1"/>
  <c r="U4596" i="1"/>
  <c r="U3355" i="1"/>
  <c r="U3844" i="1"/>
  <c r="U5065" i="1"/>
  <c r="U4002" i="1"/>
  <c r="U3023" i="1"/>
  <c r="U4476" i="1"/>
  <c r="U2481" i="1"/>
  <c r="U2009" i="1"/>
  <c r="U1018" i="1"/>
  <c r="U1702" i="1"/>
  <c r="U4489" i="1"/>
  <c r="U4649" i="1"/>
  <c r="U4183" i="1"/>
  <c r="U2613" i="1"/>
  <c r="U5660" i="1"/>
  <c r="U4883" i="1"/>
  <c r="U2728" i="1"/>
  <c r="U3608" i="1"/>
  <c r="U3496" i="1"/>
  <c r="U2154" i="1"/>
  <c r="U4011" i="1"/>
  <c r="U1842" i="1"/>
  <c r="U3583" i="1"/>
  <c r="U5017" i="1"/>
  <c r="U3542" i="1"/>
  <c r="U3442" i="1"/>
  <c r="U3513" i="1"/>
  <c r="U2219" i="1"/>
  <c r="U2517" i="1"/>
  <c r="U1605" i="1"/>
  <c r="U1079" i="1"/>
  <c r="U1858" i="1"/>
  <c r="U5213" i="1"/>
  <c r="U3775" i="1"/>
  <c r="U4686" i="1"/>
  <c r="U1114" i="1"/>
  <c r="U3320" i="1"/>
  <c r="U3219" i="1"/>
  <c r="U2677" i="1"/>
  <c r="U4508" i="1"/>
  <c r="U4749" i="1"/>
  <c r="U4174" i="1"/>
  <c r="U4125" i="1"/>
  <c r="U3360" i="1"/>
  <c r="U3010" i="1"/>
  <c r="U2523" i="1"/>
  <c r="U2170" i="1"/>
  <c r="U850" i="1"/>
  <c r="U353" i="1"/>
  <c r="U4114" i="1"/>
  <c r="U5270" i="1"/>
  <c r="U4541" i="1"/>
  <c r="U4980" i="1"/>
  <c r="U4971" i="1"/>
  <c r="U2544" i="1"/>
  <c r="U4449" i="1"/>
  <c r="U5194" i="1"/>
  <c r="U3331" i="1"/>
  <c r="U1803" i="1"/>
  <c r="U1833" i="1"/>
  <c r="U966" i="1"/>
  <c r="U5186" i="1"/>
  <c r="U3629" i="1"/>
  <c r="U4639" i="1"/>
  <c r="U4383" i="1"/>
  <c r="U3953" i="1"/>
  <c r="U5053" i="1"/>
  <c r="U4213" i="1"/>
  <c r="U4102" i="1"/>
  <c r="U4500" i="1"/>
  <c r="U5249" i="1"/>
  <c r="U5357" i="1"/>
  <c r="U2488" i="1"/>
  <c r="U2993" i="1"/>
  <c r="U3366" i="1"/>
  <c r="U3613" i="1"/>
  <c r="U5288" i="1"/>
  <c r="U3963" i="1"/>
  <c r="U5041" i="1"/>
  <c r="U3808" i="1"/>
  <c r="U4795" i="1"/>
  <c r="U5227" i="1"/>
  <c r="U2748" i="1"/>
  <c r="U4066" i="1"/>
  <c r="U2472" i="1"/>
  <c r="U805" i="1"/>
  <c r="U3274" i="1"/>
  <c r="U3450" i="1"/>
  <c r="U3814" i="1"/>
  <c r="U5177" i="1"/>
  <c r="U3305" i="1"/>
  <c r="U1982" i="1"/>
  <c r="U3593" i="1"/>
  <c r="U2320" i="1"/>
  <c r="U5389" i="1"/>
  <c r="U4600" i="1"/>
  <c r="U3209" i="1"/>
  <c r="U3268" i="1"/>
  <c r="U5262" i="1"/>
  <c r="U4400" i="1"/>
  <c r="U1941" i="1"/>
  <c r="U2189" i="1"/>
  <c r="U3993" i="1"/>
  <c r="U2325" i="1"/>
  <c r="U5424" i="1"/>
  <c r="U4415" i="1"/>
  <c r="U4021" i="1"/>
  <c r="U5536" i="1"/>
  <c r="U3097" i="1"/>
  <c r="U3065" i="1"/>
  <c r="U2403" i="1"/>
  <c r="U5374" i="1"/>
  <c r="U4441" i="1"/>
  <c r="U3855" i="1"/>
  <c r="U2072" i="1"/>
  <c r="U3467" i="1"/>
  <c r="U1622" i="1"/>
  <c r="U2028" i="1"/>
  <c r="U2781" i="1"/>
  <c r="U924" i="1"/>
  <c r="U527" i="1"/>
  <c r="U4677" i="1"/>
  <c r="U4789" i="1"/>
  <c r="U4461" i="1"/>
  <c r="U4825" i="1"/>
  <c r="U3436" i="1"/>
  <c r="U3447" i="1"/>
  <c r="U1970" i="1"/>
  <c r="U1392" i="1"/>
  <c r="U204" i="1"/>
  <c r="U4412" i="1"/>
  <c r="U3029" i="1"/>
  <c r="U3298" i="1"/>
  <c r="U1592" i="1"/>
  <c r="U5350" i="1"/>
  <c r="U3079" i="1"/>
  <c r="U4180" i="1"/>
  <c r="U4922" i="1"/>
  <c r="U4458" i="1"/>
  <c r="U3545" i="1"/>
  <c r="U5209" i="1"/>
  <c r="U5221" i="1"/>
  <c r="U4378" i="1"/>
  <c r="U2194" i="1"/>
  <c r="U2833" i="1"/>
  <c r="U2971" i="1"/>
  <c r="U2232" i="1"/>
  <c r="U3650" i="1"/>
  <c r="U3205" i="1"/>
  <c r="U5337" i="1"/>
  <c r="U4707" i="1"/>
  <c r="U4070" i="1"/>
  <c r="W5074" i="1"/>
  <c r="W5071" i="1"/>
  <c r="Q3357" i="1"/>
  <c r="W3357" i="1"/>
  <c r="Q2876" i="1"/>
  <c r="W2876" i="1"/>
  <c r="Q1960" i="1"/>
  <c r="W1960" i="1"/>
  <c r="Q5474" i="1"/>
  <c r="W5474" i="1"/>
  <c r="Q958" i="1"/>
  <c r="W958" i="1"/>
  <c r="Q5222" i="1"/>
  <c r="W5222" i="1"/>
  <c r="W5223" i="1" s="1"/>
  <c r="Q4577" i="1"/>
  <c r="W4577" i="1"/>
  <c r="Q5091" i="1"/>
  <c r="W5091" i="1"/>
  <c r="Q4972" i="1"/>
  <c r="W4972" i="1"/>
  <c r="W4973" i="1" s="1"/>
  <c r="Q4167" i="1"/>
  <c r="W4167" i="1"/>
  <c r="Q3482" i="1"/>
  <c r="W3482" i="1"/>
  <c r="Q3959" i="1"/>
  <c r="W3959" i="1"/>
  <c r="Q5359" i="1"/>
  <c r="W5359" i="1"/>
  <c r="Q4701" i="1"/>
  <c r="W4701" i="1"/>
  <c r="Q2900" i="1"/>
  <c r="W2900" i="1"/>
  <c r="Q2253" i="1"/>
  <c r="W2253" i="1"/>
  <c r="Q4728" i="1"/>
  <c r="W4728" i="1"/>
  <c r="Q1926" i="1"/>
  <c r="W1926" i="1"/>
  <c r="Q5466" i="1"/>
  <c r="W5466" i="1"/>
  <c r="Q162" i="1"/>
  <c r="W162" i="1"/>
  <c r="Q150" i="1"/>
  <c r="W150" i="1"/>
  <c r="Q4775" i="1"/>
  <c r="W4775" i="1"/>
  <c r="Q4169" i="1"/>
  <c r="W4169" i="1"/>
  <c r="Q5075" i="1"/>
  <c r="W5075" i="1"/>
  <c r="Q5015" i="1"/>
  <c r="W5015" i="1"/>
  <c r="Q5310" i="1"/>
  <c r="W5310" i="1"/>
  <c r="Q5181" i="1"/>
  <c r="W5181" i="1"/>
  <c r="Q4765" i="1"/>
  <c r="W4765" i="1"/>
  <c r="Q4382" i="1"/>
  <c r="W4382" i="1"/>
  <c r="Q4953" i="1"/>
  <c r="W4953" i="1"/>
  <c r="Q4767" i="1"/>
  <c r="W4767" i="1"/>
  <c r="Q3833" i="1"/>
  <c r="W3833" i="1"/>
  <c r="Q5061" i="1"/>
  <c r="W5061" i="1"/>
  <c r="Q3579" i="1"/>
  <c r="W3579" i="1"/>
  <c r="Q4141" i="1"/>
  <c r="W4141" i="1"/>
  <c r="Q4895" i="1"/>
  <c r="W4895" i="1"/>
  <c r="Q5031" i="1"/>
  <c r="W5031" i="1"/>
  <c r="Q3827" i="1"/>
  <c r="W3827" i="1"/>
  <c r="Q4704" i="1"/>
  <c r="W4704" i="1"/>
  <c r="Q3888" i="1"/>
  <c r="W3888" i="1"/>
  <c r="Q3340" i="1"/>
  <c r="W3340" i="1"/>
  <c r="Q3883" i="1"/>
  <c r="W3883" i="1"/>
  <c r="Q2399" i="1"/>
  <c r="W2399" i="1"/>
  <c r="Q5172" i="1"/>
  <c r="W5172" i="1"/>
  <c r="Q4162" i="1"/>
  <c r="W4162" i="1"/>
  <c r="Q5166" i="1"/>
  <c r="W5166" i="1"/>
  <c r="Q2999" i="1"/>
  <c r="W2999" i="1"/>
  <c r="Q4337" i="1"/>
  <c r="W4337" i="1"/>
  <c r="Q4057" i="1"/>
  <c r="W4057" i="1"/>
  <c r="Q4306" i="1"/>
  <c r="W4306" i="1"/>
  <c r="Q2615" i="1"/>
  <c r="W2615" i="1"/>
  <c r="Q5514" i="1"/>
  <c r="W5514" i="1"/>
  <c r="Q4064" i="1"/>
  <c r="W4064" i="1"/>
  <c r="Q4282" i="1"/>
  <c r="W4282" i="1"/>
  <c r="Q2891" i="1"/>
  <c r="W2891" i="1"/>
  <c r="Q3532" i="1"/>
  <c r="W3532" i="1"/>
  <c r="Q1979" i="1"/>
  <c r="W1979" i="1"/>
  <c r="Q2621" i="1"/>
  <c r="W2621" i="1"/>
  <c r="Q3928" i="1"/>
  <c r="W3928" i="1"/>
  <c r="Q2953" i="1"/>
  <c r="W2953" i="1"/>
  <c r="Q2686" i="1"/>
  <c r="W2686" i="1"/>
  <c r="Q3135" i="1"/>
  <c r="W3135" i="1"/>
  <c r="Q4293" i="1"/>
  <c r="W4293" i="1"/>
  <c r="Q2988" i="1"/>
  <c r="W2988" i="1"/>
  <c r="Q2264" i="1"/>
  <c r="W2264" i="1"/>
  <c r="Q2337" i="1"/>
  <c r="W2337" i="1"/>
  <c r="Q1807" i="1"/>
  <c r="W1807" i="1"/>
  <c r="Q2097" i="1"/>
  <c r="W2097" i="1"/>
  <c r="Q3187" i="1"/>
  <c r="W3187" i="1"/>
  <c r="Q1704" i="1"/>
  <c r="W1704" i="1"/>
  <c r="Q2030" i="1"/>
  <c r="W2030" i="1"/>
  <c r="Q1862" i="1"/>
  <c r="W1862" i="1"/>
  <c r="Q2820" i="1"/>
  <c r="W2820" i="1"/>
  <c r="Q3683" i="1"/>
  <c r="W3683" i="1"/>
  <c r="Q2569" i="1"/>
  <c r="W2569" i="1"/>
  <c r="Q4088" i="1"/>
  <c r="W4088" i="1"/>
  <c r="Q5414" i="1"/>
  <c r="W5414" i="1"/>
  <c r="Q2374" i="1"/>
  <c r="W2374" i="1"/>
  <c r="Q3743" i="1"/>
  <c r="W3743" i="1"/>
  <c r="Q1930" i="1"/>
  <c r="W1930" i="1"/>
  <c r="Q1694" i="1"/>
  <c r="W1694" i="1"/>
  <c r="Q4019" i="1"/>
  <c r="W4019" i="1"/>
  <c r="Q4695" i="1"/>
  <c r="W4695" i="1"/>
  <c r="Q4697" i="1"/>
  <c r="W4697" i="1"/>
  <c r="Q3178" i="1"/>
  <c r="W3178" i="1"/>
  <c r="Q2896" i="1"/>
  <c r="W2896" i="1"/>
  <c r="Q2864" i="1"/>
  <c r="W2864" i="1"/>
  <c r="Q2536" i="1"/>
  <c r="W2536" i="1"/>
  <c r="Q2267" i="1"/>
  <c r="W2267" i="1"/>
  <c r="Q4712" i="1"/>
  <c r="W4712" i="1"/>
  <c r="Q4714" i="1"/>
  <c r="W4714" i="1"/>
  <c r="Q1922" i="1"/>
  <c r="W1922" i="1"/>
  <c r="Q1118" i="1"/>
  <c r="W1118" i="1"/>
  <c r="Q5462" i="1"/>
  <c r="W5462" i="1"/>
  <c r="Q156" i="1"/>
  <c r="W156" i="1"/>
  <c r="Q148" i="1"/>
  <c r="W148" i="1"/>
  <c r="Q62" i="1"/>
  <c r="W62" i="1"/>
  <c r="Q137" i="1"/>
  <c r="W137" i="1"/>
  <c r="Q5093" i="1"/>
  <c r="W5093" i="1"/>
  <c r="Q4769" i="1"/>
  <c r="W4769" i="1"/>
  <c r="Q5292" i="1"/>
  <c r="W5292" i="1"/>
  <c r="Q4539" i="1"/>
  <c r="W4539" i="1"/>
  <c r="Q4427" i="1"/>
  <c r="W4427" i="1"/>
  <c r="W4428" i="1" s="1"/>
  <c r="Q4640" i="1"/>
  <c r="W4640" i="1"/>
  <c r="Q5011" i="1"/>
  <c r="W5011" i="1"/>
  <c r="Q4778" i="1"/>
  <c r="W4778" i="1"/>
  <c r="Q5307" i="1"/>
  <c r="W5307" i="1"/>
  <c r="Q4126" i="1"/>
  <c r="W4126" i="1"/>
  <c r="W4127" i="1" s="1"/>
  <c r="Q3868" i="1"/>
  <c r="W3868" i="1"/>
  <c r="Q5147" i="1"/>
  <c r="W5147" i="1"/>
  <c r="W5148" i="1" s="1"/>
  <c r="Q4757" i="1"/>
  <c r="W4757" i="1"/>
  <c r="Q4411" i="1"/>
  <c r="W4411" i="1"/>
  <c r="Q4460" i="1"/>
  <c r="W4460" i="1"/>
  <c r="Q4923" i="1"/>
  <c r="W4923" i="1"/>
  <c r="Q4619" i="1"/>
  <c r="W4619" i="1"/>
  <c r="Q4759" i="1"/>
  <c r="W4759" i="1"/>
  <c r="Q5101" i="1"/>
  <c r="W5101" i="1"/>
  <c r="Q4921" i="1"/>
  <c r="W4921" i="1"/>
  <c r="Q4139" i="1"/>
  <c r="W4139" i="1"/>
  <c r="Q5055" i="1"/>
  <c r="W5055" i="1"/>
  <c r="Q3958" i="1"/>
  <c r="W3958" i="1"/>
  <c r="Q3575" i="1"/>
  <c r="W3575" i="1"/>
  <c r="Q4423" i="1"/>
  <c r="W4423" i="1"/>
  <c r="Q4133" i="1"/>
  <c r="W4133" i="1"/>
  <c r="Q4113" i="1"/>
  <c r="W4113" i="1"/>
  <c r="Q5361" i="1"/>
  <c r="W5361" i="1"/>
  <c r="Q3919" i="1"/>
  <c r="W3919" i="1"/>
  <c r="Q3646" i="1"/>
  <c r="W3646" i="1"/>
  <c r="Q3558" i="1"/>
  <c r="W3558" i="1"/>
  <c r="Q5059" i="1"/>
  <c r="W5059" i="1"/>
  <c r="Q3480" i="1"/>
  <c r="W3480" i="1"/>
  <c r="Q4700" i="1"/>
  <c r="W4700" i="1"/>
  <c r="Q2142" i="1"/>
  <c r="W2142" i="1"/>
  <c r="Q3884" i="1"/>
  <c r="W3884" i="1"/>
  <c r="Q3382" i="1"/>
  <c r="W3382" i="1"/>
  <c r="Q3336" i="1"/>
  <c r="W3336" i="1"/>
  <c r="Q3798" i="1"/>
  <c r="W3798" i="1"/>
  <c r="Q3879" i="1"/>
  <c r="W3879" i="1"/>
  <c r="Q3364" i="1"/>
  <c r="W3364" i="1"/>
  <c r="Q5277" i="1"/>
  <c r="W5277" i="1"/>
  <c r="Q4693" i="1"/>
  <c r="W4693" i="1"/>
  <c r="Q2303" i="1"/>
  <c r="W2303" i="1"/>
  <c r="Q5458" i="1"/>
  <c r="W5458" i="1"/>
  <c r="Q4790" i="1"/>
  <c r="W4790" i="1"/>
  <c r="W4792" i="1" s="1"/>
  <c r="Q5228" i="1"/>
  <c r="W5228" i="1"/>
  <c r="W5229" i="1" s="1"/>
  <c r="Q5294" i="1"/>
  <c r="W5294" i="1"/>
  <c r="Q4490" i="1"/>
  <c r="W4490" i="1"/>
  <c r="W4491" i="1" s="1"/>
  <c r="Q4601" i="1"/>
  <c r="W4601" i="1"/>
  <c r="Q4131" i="1"/>
  <c r="W4131" i="1"/>
  <c r="Q4975" i="1"/>
  <c r="W4975" i="1"/>
  <c r="Q4004" i="1"/>
  <c r="W4004" i="1"/>
  <c r="Q3611" i="1"/>
  <c r="W3611" i="1"/>
  <c r="Q3522" i="1"/>
  <c r="W3522" i="1"/>
  <c r="Q3880" i="1"/>
  <c r="W3880" i="1"/>
  <c r="Q3332" i="1"/>
  <c r="W3332" i="1"/>
  <c r="Q3639" i="1"/>
  <c r="W3639" i="1"/>
  <c r="Q3361" i="1"/>
  <c r="W3361" i="1"/>
  <c r="Q3051" i="1"/>
  <c r="W3051" i="1"/>
  <c r="Q4172" i="1"/>
  <c r="W4172" i="1"/>
  <c r="Q3847" i="1"/>
  <c r="W3847" i="1"/>
  <c r="Q4416" i="1"/>
  <c r="W4416" i="1"/>
  <c r="Q5154" i="1"/>
  <c r="W5154" i="1"/>
  <c r="Q5383" i="1"/>
  <c r="W5383" i="1"/>
  <c r="W5384" i="1" s="1"/>
  <c r="Q2974" i="1"/>
  <c r="W2974" i="1"/>
  <c r="Q2930" i="1"/>
  <c r="W2930" i="1"/>
  <c r="Q4304" i="1"/>
  <c r="W4304" i="1"/>
  <c r="Q2747" i="1"/>
  <c r="W2747" i="1"/>
  <c r="Q5379" i="1"/>
  <c r="W5379" i="1"/>
  <c r="Q4049" i="1"/>
  <c r="W4049" i="1"/>
  <c r="Q4352" i="1"/>
  <c r="W4352" i="1"/>
  <c r="Q4267" i="1"/>
  <c r="W4267" i="1"/>
  <c r="Q2639" i="1"/>
  <c r="W2639" i="1"/>
  <c r="Q2939" i="1"/>
  <c r="W2939" i="1"/>
  <c r="Q4355" i="1"/>
  <c r="W4355" i="1"/>
  <c r="Q2221" i="1"/>
  <c r="W2221" i="1"/>
  <c r="Q4056" i="1"/>
  <c r="W4056" i="1"/>
  <c r="Q5579" i="1"/>
  <c r="W5579" i="1"/>
  <c r="Q4269" i="1"/>
  <c r="W4269" i="1"/>
  <c r="Q2915" i="1"/>
  <c r="W2915" i="1"/>
  <c r="Q2883" i="1"/>
  <c r="W2883" i="1"/>
  <c r="Q2430" i="1"/>
  <c r="W2430" i="1"/>
  <c r="Q3057" i="1"/>
  <c r="W3057" i="1"/>
  <c r="Q5539" i="1"/>
  <c r="W5539" i="1"/>
  <c r="Q4342" i="1"/>
  <c r="W4342" i="1"/>
  <c r="Q2645" i="1"/>
  <c r="W2645" i="1"/>
  <c r="Q2926" i="1"/>
  <c r="W2926" i="1"/>
  <c r="Q2426" i="1"/>
  <c r="W2426" i="1"/>
  <c r="Q3511" i="1"/>
  <c r="W3511" i="1"/>
  <c r="Q2050" i="1"/>
  <c r="W2050" i="1"/>
  <c r="Q2133" i="1"/>
  <c r="W2133" i="1"/>
  <c r="Q1851" i="1"/>
  <c r="W1851" i="1"/>
  <c r="Q2678" i="1"/>
  <c r="W2678" i="1"/>
  <c r="Q3120" i="1"/>
  <c r="W3120" i="1"/>
  <c r="Q3181" i="1"/>
  <c r="W3181" i="1"/>
  <c r="Q3188" i="1"/>
  <c r="W3188" i="1"/>
  <c r="Q5586" i="1"/>
  <c r="W5586" i="1"/>
  <c r="Q3534" i="1"/>
  <c r="W3534" i="1"/>
  <c r="Q3013" i="1"/>
  <c r="W3013" i="1"/>
  <c r="Q2067" i="1"/>
  <c r="W2067" i="1"/>
  <c r="Q2478" i="1"/>
  <c r="W2478" i="1"/>
  <c r="Q2710" i="1"/>
  <c r="W2710" i="1"/>
  <c r="Q3145" i="1"/>
  <c r="W3145" i="1"/>
  <c r="Q2148" i="1"/>
  <c r="W2148" i="1"/>
  <c r="Q2977" i="1"/>
  <c r="W2977" i="1"/>
  <c r="Q2352" i="1"/>
  <c r="W2352" i="1"/>
  <c r="Q2634" i="1"/>
  <c r="W2634" i="1"/>
  <c r="Q3179" i="1"/>
  <c r="W3179" i="1"/>
  <c r="Q3027" i="1"/>
  <c r="W3027" i="1"/>
  <c r="Q3016" i="1"/>
  <c r="W3016" i="1"/>
  <c r="Q2252" i="1"/>
  <c r="W2252" i="1"/>
  <c r="Q2216" i="1"/>
  <c r="W2216" i="1"/>
  <c r="Q2453" i="1"/>
  <c r="W2453" i="1"/>
  <c r="Q2779" i="1"/>
  <c r="W2779" i="1"/>
  <c r="Q2814" i="1"/>
  <c r="W2814" i="1"/>
  <c r="Q3715" i="1"/>
  <c r="W3715" i="1"/>
  <c r="Q3676" i="1"/>
  <c r="W3676" i="1"/>
  <c r="Q5404" i="1"/>
  <c r="W5404" i="1"/>
  <c r="Q2556" i="1"/>
  <c r="W2556" i="1"/>
  <c r="Q2200" i="1"/>
  <c r="W2200" i="1"/>
  <c r="Q2026" i="1"/>
  <c r="W2026" i="1"/>
  <c r="Q3686" i="1"/>
  <c r="W3686" i="1"/>
  <c r="Q2568" i="1"/>
  <c r="W2568" i="1"/>
  <c r="Q1829" i="1"/>
  <c r="W1829" i="1"/>
  <c r="Q2357" i="1"/>
  <c r="W2357" i="1"/>
  <c r="Q4087" i="1"/>
  <c r="W4087" i="1"/>
  <c r="Q3717" i="1"/>
  <c r="W3717" i="1"/>
  <c r="Q5406" i="1"/>
  <c r="W5406" i="1"/>
  <c r="Q1825" i="1"/>
  <c r="W1825" i="1"/>
  <c r="Q1894" i="1"/>
  <c r="W1894" i="1"/>
  <c r="Q1378" i="1"/>
  <c r="W1378" i="1"/>
  <c r="Q2762" i="1"/>
  <c r="W2762" i="1"/>
  <c r="Q3753" i="1"/>
  <c r="W3753" i="1"/>
  <c r="Q3657" i="1"/>
  <c r="W3657" i="1"/>
  <c r="Q1821" i="1"/>
  <c r="W1821" i="1"/>
  <c r="Q3660" i="1"/>
  <c r="W3660" i="1"/>
  <c r="Q1065" i="1"/>
  <c r="W1065" i="1"/>
  <c r="Q1655" i="1"/>
  <c r="W1655" i="1"/>
  <c r="Q649" i="1"/>
  <c r="W649" i="1"/>
  <c r="Q1827" i="1"/>
  <c r="W1827" i="1"/>
  <c r="Q866" i="1"/>
  <c r="W866" i="1"/>
  <c r="Q909" i="1"/>
  <c r="W909" i="1"/>
  <c r="Q5455" i="1"/>
  <c r="W5455" i="1"/>
  <c r="Q1671" i="1"/>
  <c r="W1671" i="1"/>
  <c r="Q1545" i="1"/>
  <c r="W1545" i="1"/>
  <c r="Q612" i="1"/>
  <c r="W612" i="1"/>
  <c r="Q568" i="1"/>
  <c r="W568" i="1"/>
  <c r="Q482" i="1"/>
  <c r="W482" i="1"/>
  <c r="Q1121" i="1"/>
  <c r="W1121" i="1"/>
  <c r="Q1044" i="1"/>
  <c r="W1044" i="1"/>
  <c r="Q1465" i="1"/>
  <c r="W1465" i="1"/>
  <c r="Q485" i="1"/>
  <c r="W485" i="1"/>
  <c r="Q5561" i="1"/>
  <c r="W5561" i="1"/>
  <c r="Q1049" i="1"/>
  <c r="W1049" i="1"/>
  <c r="Q1653" i="1"/>
  <c r="W1653" i="1"/>
  <c r="Q848" i="1"/>
  <c r="W848" i="1"/>
  <c r="Q573" i="1"/>
  <c r="W573" i="1"/>
  <c r="Q449" i="1"/>
  <c r="W449" i="1"/>
  <c r="Q207" i="1"/>
  <c r="W207" i="1"/>
  <c r="Q4727" i="1"/>
  <c r="W4727" i="1"/>
  <c r="Q1353" i="1"/>
  <c r="W1353" i="1"/>
  <c r="Q1321" i="1"/>
  <c r="W1321" i="1"/>
  <c r="Q1290" i="1"/>
  <c r="W1290" i="1"/>
  <c r="Q1262" i="1"/>
  <c r="W1262" i="1"/>
  <c r="Q1231" i="1"/>
  <c r="W1231" i="1"/>
  <c r="Q1200" i="1"/>
  <c r="W1200" i="1"/>
  <c r="Q1168" i="1"/>
  <c r="W1168" i="1"/>
  <c r="Q1138" i="1"/>
  <c r="W1138" i="1"/>
  <c r="Q582" i="1"/>
  <c r="W582" i="1"/>
  <c r="Q2688" i="1"/>
  <c r="W2688" i="1"/>
  <c r="Q967" i="1"/>
  <c r="W967" i="1"/>
  <c r="Q910" i="1"/>
  <c r="W910" i="1"/>
  <c r="Q5456" i="1"/>
  <c r="W5456" i="1"/>
  <c r="Q56" i="1"/>
  <c r="W56" i="1"/>
  <c r="Q996" i="1"/>
  <c r="W996" i="1"/>
  <c r="Q569" i="1"/>
  <c r="W569" i="1"/>
  <c r="Q330" i="1"/>
  <c r="W330" i="1"/>
  <c r="Q964" i="1"/>
  <c r="W964" i="1"/>
  <c r="Q139" i="1"/>
  <c r="W139" i="1"/>
  <c r="Q188" i="1"/>
  <c r="W188" i="1"/>
  <c r="Q2892" i="1"/>
  <c r="W2892" i="1"/>
  <c r="Q1957" i="1"/>
  <c r="W1957" i="1"/>
  <c r="Q144" i="1"/>
  <c r="W144" i="1"/>
  <c r="Q59" i="1"/>
  <c r="W59" i="1"/>
  <c r="Q4535" i="1"/>
  <c r="W4535" i="1"/>
  <c r="Q4676" i="1"/>
  <c r="W4676" i="1"/>
  <c r="Q4996" i="1"/>
  <c r="W4996" i="1"/>
  <c r="W4997" i="1" s="1"/>
  <c r="Q5132" i="1"/>
  <c r="W5132" i="1"/>
  <c r="Q4194" i="1"/>
  <c r="W4194" i="1"/>
  <c r="Q3759" i="1"/>
  <c r="W3759" i="1"/>
  <c r="W3760" i="1" s="1"/>
  <c r="Q3869" i="1"/>
  <c r="W3869" i="1"/>
  <c r="Q3643" i="1"/>
  <c r="W3643" i="1"/>
  <c r="Q5284" i="1"/>
  <c r="W5284" i="1"/>
  <c r="Q3642" i="1"/>
  <c r="W3642" i="1"/>
  <c r="Q4696" i="1"/>
  <c r="W4696" i="1"/>
  <c r="Q3378" i="1"/>
  <c r="W3378" i="1"/>
  <c r="Q3270" i="1"/>
  <c r="W3270" i="1"/>
  <c r="Q3046" i="1"/>
  <c r="W3046" i="1"/>
  <c r="Q5363" i="1"/>
  <c r="W5363" i="1"/>
  <c r="Q3849" i="1"/>
  <c r="W3849" i="1"/>
  <c r="Q3258" i="1"/>
  <c r="W3258" i="1"/>
  <c r="Q2920" i="1"/>
  <c r="W2920" i="1"/>
  <c r="Q2888" i="1"/>
  <c r="W2888" i="1"/>
  <c r="Q3468" i="1"/>
  <c r="W3468" i="1"/>
  <c r="Q2287" i="1"/>
  <c r="W2287" i="1"/>
  <c r="Q2534" i="1"/>
  <c r="W2534" i="1"/>
  <c r="Q1955" i="1"/>
  <c r="W1955" i="1"/>
  <c r="Q1607" i="1"/>
  <c r="W1607" i="1"/>
  <c r="Q2354" i="1"/>
  <c r="W2354" i="1"/>
  <c r="Q5436" i="1"/>
  <c r="W5436" i="1"/>
  <c r="Q5454" i="1"/>
  <c r="W5454" i="1"/>
  <c r="Q133" i="1"/>
  <c r="W133" i="1"/>
  <c r="Q57" i="1"/>
  <c r="W57" i="1"/>
  <c r="Q109" i="1"/>
  <c r="W109" i="1"/>
  <c r="Q114" i="1"/>
  <c r="W114" i="1"/>
  <c r="Q4631" i="1"/>
  <c r="W4631" i="1"/>
  <c r="W4633" i="1" s="1"/>
  <c r="Q4753" i="1"/>
  <c r="W4753" i="1"/>
  <c r="Q4430" i="1"/>
  <c r="W4430" i="1"/>
  <c r="Q4531" i="1"/>
  <c r="W4531" i="1"/>
  <c r="Q4413" i="1"/>
  <c r="W4413" i="1"/>
  <c r="Q5004" i="1"/>
  <c r="W5004" i="1"/>
  <c r="W5005" i="1" s="1"/>
  <c r="Q5202" i="1"/>
  <c r="W5202" i="1"/>
  <c r="Q4763" i="1"/>
  <c r="W4763" i="1"/>
  <c r="Q4450" i="1"/>
  <c r="W4450" i="1"/>
  <c r="W4451" i="1" s="1"/>
  <c r="Q4190" i="1"/>
  <c r="W4190" i="1"/>
  <c r="Q5170" i="1"/>
  <c r="W5170" i="1"/>
  <c r="Q4572" i="1"/>
  <c r="W4572" i="1"/>
  <c r="Q4549" i="1"/>
  <c r="W4549" i="1"/>
  <c r="Q5211" i="1"/>
  <c r="W5211" i="1"/>
  <c r="Q5256" i="1"/>
  <c r="W5256" i="1"/>
  <c r="Q5013" i="1"/>
  <c r="W5013" i="1"/>
  <c r="Q4571" i="1"/>
  <c r="W4571" i="1"/>
  <c r="Q4557" i="1"/>
  <c r="W4557" i="1"/>
  <c r="Q4144" i="1"/>
  <c r="W4144" i="1"/>
  <c r="Q4438" i="1"/>
  <c r="W4438" i="1"/>
  <c r="Q4499" i="1"/>
  <c r="W4499" i="1"/>
  <c r="Q5216" i="1"/>
  <c r="W5216" i="1"/>
  <c r="W5217" i="1" s="1"/>
  <c r="Q3914" i="1"/>
  <c r="W3914" i="1"/>
  <c r="Q3567" i="1"/>
  <c r="W3567" i="1"/>
  <c r="Q3841" i="1"/>
  <c r="W3841" i="1"/>
  <c r="Q5082" i="1"/>
  <c r="W5082" i="1"/>
  <c r="Q4030" i="1"/>
  <c r="W4030" i="1"/>
  <c r="Q3997" i="1"/>
  <c r="W3997" i="1"/>
  <c r="Q5063" i="1"/>
  <c r="W5063" i="1"/>
  <c r="Q3582" i="1"/>
  <c r="W3582" i="1"/>
  <c r="Q4903" i="1"/>
  <c r="W4903" i="1"/>
  <c r="Q3982" i="1"/>
  <c r="W3982" i="1"/>
  <c r="Q3419" i="1"/>
  <c r="W3419" i="1"/>
  <c r="Q5502" i="1"/>
  <c r="W5502" i="1"/>
  <c r="Q4847" i="1"/>
  <c r="W4847" i="1"/>
  <c r="Q3845" i="1"/>
  <c r="W3845" i="1"/>
  <c r="W3846" i="1" s="1"/>
  <c r="Q5496" i="1"/>
  <c r="W5496" i="1"/>
  <c r="Q3036" i="1"/>
  <c r="W3036" i="1"/>
  <c r="Q3594" i="1"/>
  <c r="W3594" i="1"/>
  <c r="W3595" i="1" s="1"/>
  <c r="Q3524" i="1"/>
  <c r="W3524" i="1"/>
  <c r="Q3339" i="1"/>
  <c r="W3339" i="1"/>
  <c r="Q3047" i="1"/>
  <c r="W3047" i="1"/>
  <c r="Q4967" i="1"/>
  <c r="W4967" i="1"/>
  <c r="Q3319" i="1"/>
  <c r="W3319" i="1"/>
  <c r="Q3042" i="1"/>
  <c r="W3042" i="1"/>
  <c r="Q3612" i="1"/>
  <c r="W3612" i="1"/>
  <c r="Q3904" i="1"/>
  <c r="W3904" i="1"/>
  <c r="Q3300" i="1"/>
  <c r="W3300" i="1"/>
  <c r="Q5276" i="1"/>
  <c r="W5276" i="1"/>
  <c r="Q5578" i="1"/>
  <c r="W5578" i="1"/>
  <c r="Q4301" i="1"/>
  <c r="W4301" i="1"/>
  <c r="Q4363" i="1"/>
  <c r="W4363" i="1"/>
  <c r="Q4395" i="1"/>
  <c r="W4395" i="1"/>
  <c r="Q4045" i="1"/>
  <c r="W4045" i="1"/>
  <c r="Q4349" i="1"/>
  <c r="W4349" i="1"/>
  <c r="Q4257" i="1"/>
  <c r="W4257" i="1"/>
  <c r="Q2635" i="1"/>
  <c r="W2635" i="1"/>
  <c r="Q2935" i="1"/>
  <c r="W2935" i="1"/>
  <c r="Q4345" i="1"/>
  <c r="W4345" i="1"/>
  <c r="Q4844" i="1"/>
  <c r="W4844" i="1"/>
  <c r="Q4052" i="1"/>
  <c r="W4052" i="1"/>
  <c r="Q4338" i="1"/>
  <c r="W4338" i="1"/>
  <c r="Q4259" i="1"/>
  <c r="W4259" i="1"/>
  <c r="Q2911" i="1"/>
  <c r="W2911" i="1"/>
  <c r="Q2879" i="1"/>
  <c r="W2879" i="1"/>
  <c r="Q2417" i="1"/>
  <c r="W2417" i="1"/>
  <c r="Q2531" i="1"/>
  <c r="W2531" i="1"/>
  <c r="Q2329" i="1"/>
  <c r="W2329" i="1"/>
  <c r="Q4316" i="1"/>
  <c r="W4316" i="1"/>
  <c r="Q2641" i="1"/>
  <c r="W2641" i="1"/>
  <c r="Q2922" i="1"/>
  <c r="W2922" i="1"/>
  <c r="Q2420" i="1"/>
  <c r="W2420" i="1"/>
  <c r="Q2674" i="1"/>
  <c r="W2674" i="1"/>
  <c r="Q2036" i="1"/>
  <c r="W2036" i="1"/>
  <c r="Q2117" i="1"/>
  <c r="W2117" i="1"/>
  <c r="Q2338" i="1"/>
  <c r="W2338" i="1"/>
  <c r="Q1864" i="1"/>
  <c r="W1864" i="1"/>
  <c r="Q3098" i="1"/>
  <c r="W3098" i="1"/>
  <c r="Q2601" i="1"/>
  <c r="W2601" i="1"/>
  <c r="Q3184" i="1"/>
  <c r="W3184" i="1"/>
  <c r="Q3464" i="1"/>
  <c r="W3464" i="1"/>
  <c r="Q1721" i="1"/>
  <c r="W1721" i="1"/>
  <c r="Q5558" i="1"/>
  <c r="W5558" i="1"/>
  <c r="Q2056" i="1"/>
  <c r="W2056" i="1"/>
  <c r="Q2120" i="1"/>
  <c r="W2120" i="1"/>
  <c r="Q2705" i="1"/>
  <c r="W2705" i="1"/>
  <c r="Q3137" i="1"/>
  <c r="W3137" i="1"/>
  <c r="Q2791" i="1"/>
  <c r="W2791" i="1"/>
  <c r="Q3373" i="1"/>
  <c r="W3373" i="1"/>
  <c r="Q2333" i="1"/>
  <c r="W2333" i="1"/>
  <c r="Q2630" i="1"/>
  <c r="W2630" i="1"/>
  <c r="Q2548" i="1"/>
  <c r="W2548" i="1"/>
  <c r="Q3533" i="1"/>
  <c r="W3533" i="1"/>
  <c r="Q3012" i="1"/>
  <c r="W3012" i="1"/>
  <c r="Q2528" i="1"/>
  <c r="W2528" i="1"/>
  <c r="Q2951" i="1"/>
  <c r="W2951" i="1"/>
  <c r="Q2449" i="1"/>
  <c r="W2449" i="1"/>
  <c r="Q2765" i="1"/>
  <c r="W2765" i="1"/>
  <c r="Q4918" i="1"/>
  <c r="W4918" i="1"/>
  <c r="Q2924" i="1"/>
  <c r="W2924" i="1"/>
  <c r="Q2251" i="1"/>
  <c r="W2251" i="1"/>
  <c r="Q2360" i="1"/>
  <c r="W2360" i="1"/>
  <c r="Q123" i="1"/>
  <c r="W123" i="1"/>
  <c r="Q4443" i="1"/>
  <c r="W4443" i="1"/>
  <c r="Q5254" i="1"/>
  <c r="W5254" i="1"/>
  <c r="Q4217" i="1"/>
  <c r="W4217" i="1"/>
  <c r="Q4384" i="1"/>
  <c r="W4384" i="1"/>
  <c r="Q4751" i="1"/>
  <c r="W4751" i="1"/>
  <c r="Q3954" i="1"/>
  <c r="W3954" i="1"/>
  <c r="Q3813" i="1"/>
  <c r="W3813" i="1"/>
  <c r="Q3383" i="1"/>
  <c r="W3383" i="1"/>
  <c r="Q2916" i="1"/>
  <c r="W2916" i="1"/>
  <c r="Q3470" i="1"/>
  <c r="W3470" i="1"/>
  <c r="Q4731" i="1"/>
  <c r="W4731" i="1"/>
  <c r="Q1924" i="1"/>
  <c r="W1924" i="1"/>
  <c r="Q923" i="1"/>
  <c r="W923" i="1"/>
  <c r="Q121" i="1"/>
  <c r="W121" i="1"/>
  <c r="Q94" i="1"/>
  <c r="W94" i="1"/>
  <c r="Q4482" i="1"/>
  <c r="W4482" i="1"/>
  <c r="Q4648" i="1"/>
  <c r="W4648" i="1"/>
  <c r="Q4948" i="1"/>
  <c r="W4948" i="1"/>
  <c r="Q4755" i="1"/>
  <c r="W4755" i="1"/>
  <c r="Q5103" i="1"/>
  <c r="W5103" i="1"/>
  <c r="Q4586" i="1"/>
  <c r="W4586" i="1"/>
  <c r="Q4537" i="1"/>
  <c r="W4537" i="1"/>
  <c r="Q4589" i="1"/>
  <c r="W4589" i="1"/>
  <c r="Q3352" i="1"/>
  <c r="W3352" i="1"/>
  <c r="Q4099" i="1"/>
  <c r="W4099" i="1"/>
  <c r="Q5347" i="1"/>
  <c r="W5347" i="1"/>
  <c r="Q3563" i="1"/>
  <c r="W3563" i="1"/>
  <c r="Q3835" i="1"/>
  <c r="W3835" i="1"/>
  <c r="Q3449" i="1"/>
  <c r="W3449" i="1"/>
  <c r="Q3578" i="1"/>
  <c r="W3578" i="1"/>
  <c r="Q5112" i="1"/>
  <c r="W5112" i="1"/>
  <c r="Q5493" i="1"/>
  <c r="W5493" i="1"/>
  <c r="Q3019" i="1"/>
  <c r="W3019" i="1"/>
  <c r="Q2141" i="1"/>
  <c r="W2141" i="1"/>
  <c r="Q3283" i="1"/>
  <c r="W3283" i="1"/>
  <c r="Q3043" i="1"/>
  <c r="W3043" i="1"/>
  <c r="Q4469" i="1"/>
  <c r="W4469" i="1"/>
  <c r="Q5503" i="1"/>
  <c r="W5503" i="1"/>
  <c r="Q5026" i="1"/>
  <c r="W5026" i="1"/>
  <c r="Q4291" i="1"/>
  <c r="W4291" i="1"/>
  <c r="Q3000" i="1"/>
  <c r="W3000" i="1"/>
  <c r="Q4346" i="1"/>
  <c r="W4346" i="1"/>
  <c r="Q2631" i="1"/>
  <c r="W2631" i="1"/>
  <c r="Q3389" i="1"/>
  <c r="W3389" i="1"/>
  <c r="Q4048" i="1"/>
  <c r="W4048" i="1"/>
  <c r="Q2946" i="1"/>
  <c r="W2946" i="1"/>
  <c r="Q2414" i="1"/>
  <c r="W2414" i="1"/>
  <c r="Q2118" i="1"/>
  <c r="W2118" i="1"/>
  <c r="Q2637" i="1"/>
  <c r="W2637" i="1"/>
  <c r="Q2410" i="1"/>
  <c r="W2410" i="1"/>
  <c r="Q2158" i="1"/>
  <c r="W2158" i="1"/>
  <c r="Q2341" i="1"/>
  <c r="W2341" i="1"/>
  <c r="Q3107" i="1"/>
  <c r="W3107" i="1"/>
  <c r="Q3180" i="1"/>
  <c r="W3180" i="1"/>
  <c r="Q1717" i="1"/>
  <c r="W1717" i="1"/>
  <c r="Q2042" i="1"/>
  <c r="W2042" i="1"/>
  <c r="Q2682" i="1"/>
  <c r="W2682" i="1"/>
  <c r="Q3497" i="1"/>
  <c r="W3497" i="1"/>
  <c r="Q2626" i="1"/>
  <c r="W2626" i="1"/>
  <c r="Q1720" i="1"/>
  <c r="W1720" i="1"/>
  <c r="Q2525" i="1"/>
  <c r="W2525" i="1"/>
  <c r="Q2443" i="1"/>
  <c r="W2443" i="1"/>
  <c r="Q4092" i="1"/>
  <c r="W4092" i="1"/>
  <c r="Q4877" i="1"/>
  <c r="W4877" i="1"/>
  <c r="Q3598" i="1"/>
  <c r="W3598" i="1"/>
  <c r="Q1841" i="1"/>
  <c r="W1841" i="1"/>
  <c r="Q1873" i="1"/>
  <c r="W1873" i="1"/>
  <c r="Q2025" i="1"/>
  <c r="W2025" i="1"/>
  <c r="Q2558" i="1"/>
  <c r="W2558" i="1"/>
  <c r="Q1886" i="1"/>
  <c r="W1886" i="1"/>
  <c r="Q1370" i="1"/>
  <c r="W1370" i="1"/>
  <c r="Q4079" i="1"/>
  <c r="W4079" i="1"/>
  <c r="Q3742" i="1"/>
  <c r="W3742" i="1"/>
  <c r="Q3253" i="1"/>
  <c r="W3253" i="1"/>
  <c r="Q2394" i="1"/>
  <c r="W2394" i="1"/>
  <c r="Q2014" i="1"/>
  <c r="W2014" i="1"/>
  <c r="Q895" i="1"/>
  <c r="W895" i="1"/>
  <c r="Q1099" i="1"/>
  <c r="W1099" i="1"/>
  <c r="Q2340" i="1"/>
  <c r="W2340" i="1"/>
  <c r="Q978" i="1"/>
  <c r="W978" i="1"/>
  <c r="Q1039" i="1"/>
  <c r="W1039" i="1"/>
  <c r="Q5479" i="1"/>
  <c r="W5479" i="1"/>
  <c r="Q1638" i="1"/>
  <c r="W1638" i="1"/>
  <c r="Q840" i="1"/>
  <c r="W840" i="1"/>
  <c r="Q561" i="1"/>
  <c r="W561" i="1"/>
  <c r="Q367" i="1"/>
  <c r="W367" i="1"/>
  <c r="Q432" i="1"/>
  <c r="W432" i="1"/>
  <c r="Q876" i="1"/>
  <c r="W876" i="1"/>
  <c r="Q1028" i="1"/>
  <c r="W1028" i="1"/>
  <c r="Q5438" i="1"/>
  <c r="W5438" i="1"/>
  <c r="Q2339" i="1"/>
  <c r="W2339" i="1"/>
  <c r="Q1016" i="1"/>
  <c r="W1016" i="1"/>
  <c r="Q1066" i="1"/>
  <c r="W1066" i="1"/>
  <c r="Q1624" i="1"/>
  <c r="W1624" i="1"/>
  <c r="Q638" i="1"/>
  <c r="W638" i="1"/>
  <c r="Q536" i="1"/>
  <c r="W536" i="1"/>
  <c r="Q502" i="1"/>
  <c r="W502" i="1"/>
  <c r="Q335" i="1"/>
  <c r="W335" i="1"/>
  <c r="Q3245" i="1"/>
  <c r="W3245" i="1"/>
  <c r="Q1345" i="1"/>
  <c r="W1345" i="1"/>
  <c r="Q1313" i="1"/>
  <c r="W1313" i="1"/>
  <c r="Q1389" i="1"/>
  <c r="W1389" i="1"/>
  <c r="Q1254" i="1"/>
  <c r="W1254" i="1"/>
  <c r="Q1223" i="1"/>
  <c r="W1223" i="1"/>
  <c r="Q1192" i="1"/>
  <c r="W1192" i="1"/>
  <c r="Q1160" i="1"/>
  <c r="W1160" i="1"/>
  <c r="Q1131" i="1"/>
  <c r="W1131" i="1"/>
  <c r="Q540" i="1"/>
  <c r="W540" i="1"/>
  <c r="Q3687" i="1"/>
  <c r="W3687" i="1"/>
  <c r="Q807" i="1"/>
  <c r="W807" i="1"/>
  <c r="Q5480" i="1"/>
  <c r="W5480" i="1"/>
  <c r="Q5448" i="1"/>
  <c r="W5448" i="1"/>
  <c r="Q189" i="1"/>
  <c r="W189" i="1"/>
  <c r="Q991" i="1"/>
  <c r="W991" i="1"/>
  <c r="Q510" i="1"/>
  <c r="W510" i="1"/>
  <c r="Q286" i="1"/>
  <c r="W286" i="1"/>
  <c r="Q936" i="1"/>
  <c r="W936" i="1"/>
  <c r="Q132" i="1"/>
  <c r="W132" i="1"/>
  <c r="Q178" i="1"/>
  <c r="W178" i="1"/>
  <c r="Q980" i="1"/>
  <c r="W980" i="1"/>
  <c r="Q29" i="1"/>
  <c r="W29" i="1"/>
  <c r="Q52" i="1"/>
  <c r="W52" i="1"/>
  <c r="Q14" i="1"/>
  <c r="W14" i="1"/>
  <c r="Q581" i="1"/>
  <c r="W581" i="1"/>
  <c r="Q3853" i="1"/>
  <c r="W3853" i="1"/>
  <c r="Q2860" i="1"/>
  <c r="W2860" i="1"/>
  <c r="Q1968" i="1"/>
  <c r="W1968" i="1"/>
  <c r="Q5430" i="1"/>
  <c r="W5430" i="1"/>
  <c r="Q135" i="1"/>
  <c r="W135" i="1"/>
  <c r="Q4761" i="1"/>
  <c r="W4761" i="1"/>
  <c r="Q4771" i="1"/>
  <c r="W4771" i="1"/>
  <c r="Q4581" i="1"/>
  <c r="W4581" i="1"/>
  <c r="W4582" i="1" s="1"/>
  <c r="Q4794" i="1"/>
  <c r="W4794" i="1"/>
  <c r="Q4912" i="1"/>
  <c r="W4912" i="1"/>
  <c r="Q3571" i="1"/>
  <c r="W3571" i="1"/>
  <c r="Q3476" i="1"/>
  <c r="W3476" i="1"/>
  <c r="Q3965" i="1"/>
  <c r="W3965" i="1"/>
  <c r="Q2785" i="1"/>
  <c r="W2785" i="1"/>
  <c r="Q2884" i="1"/>
  <c r="W2884" i="1"/>
  <c r="Q2271" i="1"/>
  <c r="W2271" i="1"/>
  <c r="Q4733" i="1"/>
  <c r="W4733" i="1"/>
  <c r="Q1120" i="1"/>
  <c r="W1120" i="1"/>
  <c r="Q5450" i="1"/>
  <c r="W5450" i="1"/>
  <c r="Q112" i="1"/>
  <c r="W112" i="1"/>
  <c r="Q100" i="1"/>
  <c r="W100" i="1"/>
  <c r="Q4518" i="1"/>
  <c r="W4518" i="1"/>
  <c r="Q4527" i="1"/>
  <c r="W4527" i="1"/>
  <c r="Q4179" i="1"/>
  <c r="W4179" i="1"/>
  <c r="Q4621" i="1"/>
  <c r="W4621" i="1"/>
  <c r="Q4446" i="1"/>
  <c r="W4446" i="1"/>
  <c r="Q5191" i="1"/>
  <c r="W5191" i="1"/>
  <c r="Q5333" i="1"/>
  <c r="W5333" i="1"/>
  <c r="Q5252" i="1"/>
  <c r="W5252" i="1"/>
  <c r="Q5009" i="1"/>
  <c r="W5009" i="1"/>
  <c r="Q4510" i="1"/>
  <c r="W4510" i="1"/>
  <c r="Q5375" i="1"/>
  <c r="W5375" i="1"/>
  <c r="Q3911" i="1"/>
  <c r="W3911" i="1"/>
  <c r="Q3832" i="1"/>
  <c r="W3832" i="1"/>
  <c r="Q5054" i="1"/>
  <c r="W5054" i="1"/>
  <c r="Q4101" i="1"/>
  <c r="W4101" i="1"/>
  <c r="Q3999" i="1"/>
  <c r="W3999" i="1"/>
  <c r="Q4424" i="1"/>
  <c r="W4424" i="1"/>
  <c r="Q3588" i="1"/>
  <c r="W3588" i="1"/>
  <c r="Q4393" i="1"/>
  <c r="W4393" i="1"/>
  <c r="Q4850" i="1"/>
  <c r="W4850" i="1"/>
  <c r="Q3335" i="1"/>
  <c r="W3335" i="1"/>
  <c r="Q3769" i="1"/>
  <c r="W3769" i="1"/>
  <c r="Q3348" i="1"/>
  <c r="W3348" i="1"/>
  <c r="Q3586" i="1"/>
  <c r="W3586" i="1"/>
  <c r="Q5046" i="1"/>
  <c r="W5046" i="1"/>
  <c r="Q3858" i="1"/>
  <c r="W3858" i="1"/>
  <c r="Q4317" i="1"/>
  <c r="W4317" i="1"/>
  <c r="Q4041" i="1"/>
  <c r="W4041" i="1"/>
  <c r="Q4244" i="1"/>
  <c r="W4244" i="1"/>
  <c r="Q3947" i="1"/>
  <c r="W3947" i="1"/>
  <c r="Q4840" i="1"/>
  <c r="W4840" i="1"/>
  <c r="Q4328" i="1"/>
  <c r="W4328" i="1"/>
  <c r="Q2907" i="1"/>
  <c r="W2907" i="1"/>
  <c r="Q2875" i="1"/>
  <c r="W2875" i="1"/>
  <c r="Q2061" i="1"/>
  <c r="W2061" i="1"/>
  <c r="Q4260" i="1"/>
  <c r="W4260" i="1"/>
  <c r="Q2918" i="1"/>
  <c r="W2918" i="1"/>
  <c r="Q2670" i="1"/>
  <c r="W2670" i="1"/>
  <c r="Q2101" i="1"/>
  <c r="W2101" i="1"/>
  <c r="Q3164" i="1"/>
  <c r="W3164" i="1"/>
  <c r="Q2598" i="1"/>
  <c r="W2598" i="1"/>
  <c r="Q3461" i="1"/>
  <c r="W3461" i="1"/>
  <c r="Q2239" i="1"/>
  <c r="W2239" i="1"/>
  <c r="Q2104" i="1"/>
  <c r="W2104" i="1"/>
  <c r="Q3129" i="1"/>
  <c r="W3129" i="1"/>
  <c r="Q3204" i="1"/>
  <c r="W3204" i="1"/>
  <c r="Q1866" i="1"/>
  <c r="W1866" i="1"/>
  <c r="Q2596" i="1"/>
  <c r="W2596" i="1"/>
  <c r="Q2675" i="1"/>
  <c r="W2675" i="1"/>
  <c r="Q2480" i="1"/>
  <c r="W2480" i="1"/>
  <c r="Q2771" i="1"/>
  <c r="W2771" i="1"/>
  <c r="Q3705" i="1"/>
  <c r="W3705" i="1"/>
  <c r="Q3665" i="1"/>
  <c r="W3665" i="1"/>
  <c r="Q1984" i="1"/>
  <c r="W1984" i="1"/>
  <c r="Q3751" i="1"/>
  <c r="W3751" i="1"/>
  <c r="Q2004" i="1"/>
  <c r="W2004" i="1"/>
  <c r="Q2600" i="1"/>
  <c r="W2600" i="1"/>
  <c r="Q3685" i="1"/>
  <c r="W3685" i="1"/>
  <c r="Q1916" i="1"/>
  <c r="W1916" i="1"/>
  <c r="Q5447" i="1"/>
  <c r="W5447" i="1"/>
  <c r="Q5330" i="1"/>
  <c r="W5330" i="1"/>
  <c r="Q3423" i="1"/>
  <c r="W3423" i="1"/>
  <c r="Q3379" i="1"/>
  <c r="W3379" i="1"/>
  <c r="Q3260" i="1"/>
  <c r="W3260" i="1"/>
  <c r="Q2912" i="1"/>
  <c r="W2912" i="1"/>
  <c r="Q2880" i="1"/>
  <c r="W2880" i="1"/>
  <c r="Q2301" i="1"/>
  <c r="W2301" i="1"/>
  <c r="Q2255" i="1"/>
  <c r="W2255" i="1"/>
  <c r="Q4716" i="1"/>
  <c r="W4716" i="1"/>
  <c r="Q4718" i="1"/>
  <c r="W4718" i="1"/>
  <c r="Q2356" i="1"/>
  <c r="W2356" i="1"/>
  <c r="Q1116" i="1"/>
  <c r="W1116" i="1"/>
  <c r="Q5478" i="1"/>
  <c r="W5478" i="1"/>
  <c r="Q5446" i="1"/>
  <c r="W5446" i="1"/>
  <c r="Q107" i="1"/>
  <c r="W107" i="1"/>
  <c r="Q98" i="1"/>
  <c r="W98" i="1"/>
  <c r="Q85" i="1"/>
  <c r="W85" i="1"/>
  <c r="Q4956" i="1"/>
  <c r="W4956" i="1"/>
  <c r="Q4636" i="1"/>
  <c r="W4636" i="1"/>
  <c r="Q4824" i="1"/>
  <c r="W4824" i="1"/>
  <c r="Q4506" i="1"/>
  <c r="W4506" i="1"/>
  <c r="Q5089" i="1"/>
  <c r="W5089" i="1"/>
  <c r="W5090" i="1" s="1"/>
  <c r="Q4206" i="1"/>
  <c r="W4206" i="1"/>
  <c r="Q4861" i="1"/>
  <c r="W4861" i="1"/>
  <c r="Q4566" i="1"/>
  <c r="W4566" i="1"/>
  <c r="W4567" i="1" s="1"/>
  <c r="Q4604" i="1"/>
  <c r="W4604" i="1"/>
  <c r="Q4502" i="1"/>
  <c r="W4502" i="1"/>
  <c r="Q5136" i="1"/>
  <c r="W5136" i="1"/>
  <c r="Q5187" i="1"/>
  <c r="W5187" i="1"/>
  <c r="Q4564" i="1"/>
  <c r="W4564" i="1"/>
  <c r="Q5316" i="1"/>
  <c r="W5316" i="1"/>
  <c r="Q4533" i="1"/>
  <c r="W4533" i="1"/>
  <c r="Q3871" i="1"/>
  <c r="W3871" i="1"/>
  <c r="Q4818" i="1"/>
  <c r="W4818" i="1"/>
  <c r="Q4744" i="1"/>
  <c r="W4744" i="1"/>
  <c r="Q5328" i="1"/>
  <c r="W5328" i="1"/>
  <c r="Q5259" i="1"/>
  <c r="W5259" i="1"/>
  <c r="Q4118" i="1"/>
  <c r="W4118" i="1"/>
  <c r="Q4171" i="1"/>
  <c r="W4171" i="1"/>
  <c r="Q5343" i="1"/>
  <c r="W5343" i="1"/>
  <c r="Q3907" i="1"/>
  <c r="W3907" i="1"/>
  <c r="Q3559" i="1"/>
  <c r="W3559" i="1"/>
  <c r="Q4911" i="1"/>
  <c r="W4911" i="1"/>
  <c r="Q4023" i="1"/>
  <c r="W4023" i="1"/>
  <c r="Q4105" i="1"/>
  <c r="W4105" i="1"/>
  <c r="Q4120" i="1"/>
  <c r="W4120" i="1"/>
  <c r="Q3921" i="1"/>
  <c r="W3921" i="1"/>
  <c r="Q3574" i="1"/>
  <c r="W3574" i="1"/>
  <c r="Q4156" i="1"/>
  <c r="W4156" i="1"/>
  <c r="Q5535" i="1"/>
  <c r="W5535" i="1"/>
  <c r="Q4421" i="1"/>
  <c r="W4421" i="1"/>
  <c r="Q5487" i="1"/>
  <c r="W5487" i="1"/>
  <c r="Q5199" i="1"/>
  <c r="W5199" i="1"/>
  <c r="Q5165" i="1"/>
  <c r="W5165" i="1"/>
  <c r="Q3278" i="1"/>
  <c r="W3278" i="1"/>
  <c r="Q3521" i="1"/>
  <c r="W3521" i="1"/>
  <c r="Q3895" i="1"/>
  <c r="W3895" i="1"/>
  <c r="Q3356" i="1"/>
  <c r="W3356" i="1"/>
  <c r="Q3208" i="1"/>
  <c r="W3208" i="1"/>
  <c r="Q3256" i="1"/>
  <c r="W3256" i="1"/>
  <c r="Q1959" i="1"/>
  <c r="W1959" i="1"/>
  <c r="Q5442" i="1"/>
  <c r="W5442" i="1"/>
  <c r="Q4887" i="1"/>
  <c r="W4887" i="1"/>
  <c r="W4888" i="1" s="1"/>
  <c r="Q5160" i="1"/>
  <c r="W5160" i="1"/>
  <c r="W5161" i="1" s="1"/>
  <c r="Q5326" i="1"/>
  <c r="W5326" i="1"/>
  <c r="Q4529" i="1"/>
  <c r="W4529" i="1"/>
  <c r="Q3870" i="1"/>
  <c r="W3870" i="1"/>
  <c r="Q5339" i="1"/>
  <c r="W5339" i="1"/>
  <c r="Q4889" i="1"/>
  <c r="W4889" i="1"/>
  <c r="Q4910" i="1"/>
  <c r="W4910" i="1"/>
  <c r="Q4112" i="1"/>
  <c r="W4112" i="1"/>
  <c r="Q3516" i="1"/>
  <c r="W3516" i="1"/>
  <c r="Q3896" i="1"/>
  <c r="W3896" i="1"/>
  <c r="Q3302" i="1"/>
  <c r="W3302" i="1"/>
  <c r="Q3891" i="1"/>
  <c r="W3891" i="1"/>
  <c r="Q3852" i="1"/>
  <c r="W3852" i="1"/>
  <c r="Q3035" i="1"/>
  <c r="W3035" i="1"/>
  <c r="Q4897" i="1"/>
  <c r="W4897" i="1"/>
  <c r="Q3224" i="1"/>
  <c r="W3224" i="1"/>
  <c r="Q4075" i="1"/>
  <c r="W4075" i="1"/>
  <c r="Q3638" i="1"/>
  <c r="W3638" i="1"/>
  <c r="Q5484" i="1"/>
  <c r="W5484" i="1"/>
  <c r="Q3034" i="1"/>
  <c r="W3034" i="1"/>
  <c r="Q2222" i="1"/>
  <c r="W2222" i="1"/>
  <c r="Q4360" i="1"/>
  <c r="W4360" i="1"/>
  <c r="Q4258" i="1"/>
  <c r="W4258" i="1"/>
  <c r="Q4274" i="1"/>
  <c r="W4274" i="1"/>
  <c r="Q4065" i="1"/>
  <c r="W4065" i="1"/>
  <c r="Q3198" i="1"/>
  <c r="W3198" i="1"/>
  <c r="Q4329" i="1"/>
  <c r="W4329" i="1"/>
  <c r="Q2658" i="1"/>
  <c r="W2658" i="1"/>
  <c r="Q2623" i="1"/>
  <c r="W2623" i="1"/>
  <c r="Q3008" i="1"/>
  <c r="W3008" i="1"/>
  <c r="Q3194" i="1"/>
  <c r="W3194" i="1"/>
  <c r="Q4832" i="1"/>
  <c r="W4832" i="1"/>
  <c r="Q4040" i="1"/>
  <c r="W4040" i="1"/>
  <c r="Q4305" i="1"/>
  <c r="W4305" i="1"/>
  <c r="Q2938" i="1"/>
  <c r="W2938" i="1"/>
  <c r="Q2899" i="1"/>
  <c r="W2899" i="1"/>
  <c r="Q2867" i="1"/>
  <c r="W2867" i="1"/>
  <c r="Q4599" i="1"/>
  <c r="W4599" i="1"/>
  <c r="Q2047" i="1"/>
  <c r="W2047" i="1"/>
  <c r="Q2166" i="1"/>
  <c r="W2166" i="1"/>
  <c r="Q2661" i="1"/>
  <c r="W2661" i="1"/>
  <c r="Q2629" i="1"/>
  <c r="W2629" i="1"/>
  <c r="Q2910" i="1"/>
  <c r="W2910" i="1"/>
  <c r="Q2396" i="1"/>
  <c r="W2396" i="1"/>
  <c r="W2398" i="1" s="1"/>
  <c r="Q2258" i="1"/>
  <c r="W2258" i="1"/>
  <c r="Q3087" i="1"/>
  <c r="W3087" i="1"/>
  <c r="Q2464" i="1"/>
  <c r="W2464" i="1"/>
  <c r="Q2692" i="1"/>
  <c r="W2692" i="1"/>
  <c r="Q3150" i="1"/>
  <c r="W3150" i="1"/>
  <c r="Q2725" i="1"/>
  <c r="W2725" i="1"/>
  <c r="Q3367" i="1"/>
  <c r="W3367" i="1"/>
  <c r="Q2435" i="1"/>
  <c r="W2435" i="1"/>
  <c r="Q2758" i="1"/>
  <c r="W2758" i="1"/>
  <c r="Q1709" i="1"/>
  <c r="W1709" i="1"/>
  <c r="Q2313" i="1"/>
  <c r="W2313" i="1"/>
  <c r="Q2214" i="1"/>
  <c r="W2214" i="1"/>
  <c r="Q2441" i="1"/>
  <c r="W2441" i="1"/>
  <c r="Q1860" i="1"/>
  <c r="W1860" i="1"/>
  <c r="Q3115" i="1"/>
  <c r="W3115" i="1"/>
  <c r="Q2406" i="1"/>
  <c r="W2406" i="1"/>
  <c r="Q2249" i="1"/>
  <c r="W2249" i="1"/>
  <c r="Q4250" i="1"/>
  <c r="W4250" i="1"/>
  <c r="Q2618" i="1"/>
  <c r="W2618" i="1"/>
  <c r="Q5585" i="1"/>
  <c r="W5585" i="1"/>
  <c r="Q1712" i="1"/>
  <c r="W1712" i="1"/>
  <c r="Q5560" i="1"/>
  <c r="W5560" i="1"/>
  <c r="Q2048" i="1"/>
  <c r="W2048" i="1"/>
  <c r="Q2115" i="1"/>
  <c r="W2115" i="1"/>
  <c r="Q2350" i="1"/>
  <c r="W2350" i="1"/>
  <c r="Q2825" i="1"/>
  <c r="W2825" i="1"/>
  <c r="Q2019" i="1"/>
  <c r="W2019" i="1"/>
  <c r="Q3696" i="1"/>
  <c r="W3696" i="1"/>
  <c r="Q2964" i="1"/>
  <c r="W2964" i="1"/>
  <c r="Q4874" i="1"/>
  <c r="W4874" i="1"/>
  <c r="Q1621" i="1"/>
  <c r="W1621" i="1"/>
  <c r="Q2489" i="1"/>
  <c r="W2489" i="1"/>
  <c r="Q3740" i="1"/>
  <c r="W3740" i="1"/>
  <c r="Q3241" i="1"/>
  <c r="W3241" i="1"/>
  <c r="Q1988" i="1"/>
  <c r="W1988" i="1"/>
  <c r="Q2386" i="1"/>
  <c r="W2386" i="1"/>
  <c r="Q2113" i="1"/>
  <c r="W2113" i="1"/>
  <c r="Q3754" i="1"/>
  <c r="W3754" i="1"/>
  <c r="Q3658" i="1"/>
  <c r="W3658" i="1"/>
  <c r="Q1994" i="1"/>
  <c r="W1994" i="1"/>
  <c r="Q1909" i="1"/>
  <c r="W1909" i="1"/>
  <c r="Q1879" i="1"/>
  <c r="W1879" i="1"/>
  <c r="Q1363" i="1"/>
  <c r="W1363" i="1"/>
  <c r="Q4724" i="1"/>
  <c r="W4724" i="1"/>
  <c r="Q3655" i="1"/>
  <c r="W3655" i="1"/>
  <c r="Q2584" i="1"/>
  <c r="W2584" i="1"/>
  <c r="Q2366" i="1"/>
  <c r="W2366" i="1"/>
  <c r="Q877" i="1"/>
  <c r="W877" i="1"/>
  <c r="Q1688" i="1"/>
  <c r="W1688" i="1"/>
  <c r="Q816" i="1"/>
  <c r="W816" i="1"/>
  <c r="Q1863" i="1"/>
  <c r="W1863" i="1"/>
  <c r="Q970" i="1"/>
  <c r="W970" i="1"/>
  <c r="Q1056" i="1"/>
  <c r="W1056" i="1"/>
  <c r="Q5471" i="1"/>
  <c r="W5471" i="1"/>
  <c r="Q5439" i="1"/>
  <c r="W5439" i="1"/>
  <c r="Q1097" i="1"/>
  <c r="W1097" i="1"/>
  <c r="Q647" i="1"/>
  <c r="W647" i="1"/>
  <c r="Q597" i="1"/>
  <c r="W597" i="1"/>
  <c r="Q458" i="1"/>
  <c r="W458" i="1"/>
  <c r="Q217" i="1"/>
  <c r="W217" i="1"/>
  <c r="Q1010" i="1"/>
  <c r="W1010" i="1"/>
  <c r="Q913" i="1"/>
  <c r="W913" i="1"/>
  <c r="Q1540" i="1"/>
  <c r="W1540" i="1"/>
  <c r="Q4740" i="1"/>
  <c r="W4740" i="1"/>
  <c r="Q886" i="1"/>
  <c r="W886" i="1"/>
  <c r="Q1061" i="1"/>
  <c r="W1061" i="1"/>
  <c r="Q1109" i="1"/>
  <c r="W1109" i="1"/>
  <c r="Q609" i="1"/>
  <c r="W609" i="1"/>
  <c r="Q366" i="1"/>
  <c r="W366" i="1"/>
  <c r="Q477" i="1"/>
  <c r="W477" i="1"/>
  <c r="Q302" i="1"/>
  <c r="W302" i="1"/>
  <c r="Q1935" i="1"/>
  <c r="W1935" i="1"/>
  <c r="Q1337" i="1"/>
  <c r="W1337" i="1"/>
  <c r="Q1305" i="1"/>
  <c r="W1305" i="1"/>
  <c r="Q1275" i="1"/>
  <c r="W1275" i="1"/>
  <c r="Q1246" i="1"/>
  <c r="W1246" i="1"/>
  <c r="Q1215" i="1"/>
  <c r="W1215" i="1"/>
  <c r="Q1184" i="1"/>
  <c r="W1184" i="1"/>
  <c r="Q1152" i="1"/>
  <c r="W1152" i="1"/>
  <c r="Q1776" i="1"/>
  <c r="W1776" i="1"/>
  <c r="Q454" i="1"/>
  <c r="W454" i="1"/>
  <c r="Q1788" i="1"/>
  <c r="W1788" i="1"/>
  <c r="Q898" i="1"/>
  <c r="W898" i="1"/>
  <c r="Q5472" i="1"/>
  <c r="W5472" i="1"/>
  <c r="Q5440" i="1"/>
  <c r="W5440" i="1"/>
  <c r="Q169" i="1"/>
  <c r="W169" i="1"/>
  <c r="Q712" i="1"/>
  <c r="W712" i="1"/>
  <c r="Q428" i="1"/>
  <c r="W428" i="1"/>
  <c r="Q273" i="1"/>
  <c r="W273" i="1"/>
  <c r="Q948" i="1"/>
  <c r="W948" i="1"/>
  <c r="Q108" i="1"/>
  <c r="W108" i="1"/>
  <c r="Q3359" i="1"/>
  <c r="W3359" i="1"/>
  <c r="Q2285" i="1"/>
  <c r="W2285" i="1"/>
  <c r="Q1929" i="1"/>
  <c r="W1929" i="1"/>
  <c r="Q93" i="1"/>
  <c r="W93" i="1"/>
  <c r="Q4594" i="1"/>
  <c r="W4594" i="1"/>
  <c r="Q5130" i="1"/>
  <c r="W5130" i="1"/>
  <c r="Q4452" i="1"/>
  <c r="W4452" i="1"/>
  <c r="Q5263" i="1"/>
  <c r="W5263" i="1"/>
  <c r="Q4652" i="1"/>
  <c r="W4652" i="1"/>
  <c r="W4653" i="1" s="1"/>
  <c r="Q3968" i="1"/>
  <c r="W3968" i="1"/>
  <c r="W3969" i="1" s="1"/>
  <c r="Q3964" i="1"/>
  <c r="W3964" i="1"/>
  <c r="Q3980" i="1"/>
  <c r="W3980" i="1"/>
  <c r="Q4154" i="1"/>
  <c r="W4154" i="1"/>
  <c r="Q3570" i="1"/>
  <c r="W3570" i="1"/>
  <c r="Q4397" i="1"/>
  <c r="W4397" i="1"/>
  <c r="Q3306" i="1"/>
  <c r="W3306" i="1"/>
  <c r="Q5025" i="1"/>
  <c r="W5025" i="1"/>
  <c r="Q3078" i="1"/>
  <c r="W3078" i="1"/>
  <c r="Q4474" i="1"/>
  <c r="W4474" i="1"/>
  <c r="Q4703" i="1"/>
  <c r="W4703" i="1"/>
  <c r="Q4705" i="1"/>
  <c r="W4705" i="1"/>
  <c r="Q3186" i="1"/>
  <c r="W3186" i="1"/>
  <c r="Q2904" i="1"/>
  <c r="W2904" i="1"/>
  <c r="Q2872" i="1"/>
  <c r="W2872" i="1"/>
  <c r="Q2269" i="1"/>
  <c r="W2269" i="1"/>
  <c r="Q2299" i="1"/>
  <c r="W2299" i="1"/>
  <c r="Q4741" i="1"/>
  <c r="W4741" i="1"/>
  <c r="Q1945" i="1"/>
  <c r="W1945" i="1"/>
  <c r="Q2358" i="1"/>
  <c r="W2358" i="1"/>
  <c r="Q809" i="1"/>
  <c r="W809" i="1"/>
  <c r="Q5470" i="1"/>
  <c r="W5470" i="1"/>
  <c r="Q5426" i="1"/>
  <c r="W5426" i="1"/>
  <c r="Q954" i="1"/>
  <c r="W954" i="1"/>
  <c r="Q158" i="1"/>
  <c r="W158" i="1"/>
  <c r="Q164" i="1"/>
  <c r="W164" i="1"/>
  <c r="Q5193" i="1"/>
  <c r="W5193" i="1"/>
  <c r="Q4746" i="1"/>
  <c r="W4746" i="1"/>
  <c r="Q5331" i="1"/>
  <c r="W5331" i="1"/>
  <c r="Q4453" i="1"/>
  <c r="W4453" i="1"/>
  <c r="Q5372" i="1"/>
  <c r="W5372" i="1"/>
  <c r="Q4196" i="1"/>
  <c r="W4196" i="1"/>
  <c r="Q4925" i="1"/>
  <c r="W4925" i="1"/>
  <c r="Q5290" i="1"/>
  <c r="W5290" i="1"/>
  <c r="W5291" i="1" s="1"/>
  <c r="Q5322" i="1"/>
  <c r="W5322" i="1"/>
  <c r="Q5391" i="1"/>
  <c r="W5391" i="1"/>
  <c r="Q3354" i="1"/>
  <c r="W3354" i="1"/>
  <c r="Q4584" i="1"/>
  <c r="W4584" i="1"/>
  <c r="Q4783" i="1"/>
  <c r="W4783" i="1"/>
  <c r="Q5300" i="1"/>
  <c r="W5300" i="1"/>
  <c r="Q5370" i="1"/>
  <c r="W5370" i="1"/>
  <c r="Q4863" i="1"/>
  <c r="W4863" i="1"/>
  <c r="Q4627" i="1"/>
  <c r="W4627" i="1"/>
  <c r="W4628" i="1" s="1"/>
  <c r="Q4773" i="1"/>
  <c r="W4773" i="1"/>
  <c r="Q4210" i="1"/>
  <c r="W4210" i="1"/>
  <c r="Q3842" i="1"/>
  <c r="W3842" i="1"/>
  <c r="Q4201" i="1"/>
  <c r="W4201" i="1"/>
  <c r="Q3917" i="1"/>
  <c r="W3917" i="1"/>
  <c r="Q5534" i="1"/>
  <c r="W5534" i="1"/>
  <c r="Q3479" i="1"/>
  <c r="W3479" i="1"/>
  <c r="Q3421" i="1"/>
  <c r="W3421" i="1"/>
  <c r="Q4440" i="1"/>
  <c r="W4440" i="1"/>
  <c r="Q3783" i="1"/>
  <c r="W3783" i="1"/>
  <c r="Q4898" i="1"/>
  <c r="W4898" i="1"/>
  <c r="Q4182" i="1"/>
  <c r="W4182" i="1"/>
  <c r="Q3796" i="1"/>
  <c r="W3796" i="1"/>
  <c r="Q3566" i="1"/>
  <c r="W3566" i="1"/>
  <c r="Q4977" i="1"/>
  <c r="W4977" i="1"/>
  <c r="Q3955" i="1"/>
  <c r="W3955" i="1"/>
  <c r="Q3585" i="1"/>
  <c r="W3585" i="1"/>
  <c r="Q3303" i="1"/>
  <c r="W3303" i="1"/>
  <c r="Q3892" i="1"/>
  <c r="W3892" i="1"/>
  <c r="Q5153" i="1"/>
  <c r="W5153" i="1"/>
  <c r="Q2857" i="1"/>
  <c r="W2857" i="1"/>
  <c r="Q2225" i="1"/>
  <c r="W2225" i="1"/>
  <c r="Q3887" i="1"/>
  <c r="W3887" i="1"/>
  <c r="Q3848" i="1"/>
  <c r="W3848" i="1"/>
  <c r="Q3031" i="1"/>
  <c r="W3031" i="1"/>
  <c r="Q4003" i="1"/>
  <c r="W4003" i="1"/>
  <c r="Q5176" i="1"/>
  <c r="W5176" i="1"/>
  <c r="Q2997" i="1"/>
  <c r="W2997" i="1"/>
  <c r="Q4153" i="1"/>
  <c r="W4153" i="1"/>
  <c r="Q3020" i="1"/>
  <c r="W3020" i="1"/>
  <c r="Q4394" i="1"/>
  <c r="W4394" i="1"/>
  <c r="Q3030" i="1"/>
  <c r="W3030" i="1"/>
  <c r="Q2521" i="1"/>
  <c r="W2521" i="1"/>
  <c r="Q4347" i="1"/>
  <c r="W4347" i="1"/>
  <c r="Q2473" i="1"/>
  <c r="W2473" i="1"/>
  <c r="W2474" i="1" s="1"/>
  <c r="Q3408" i="1"/>
  <c r="W3408" i="1"/>
  <c r="Q4061" i="1"/>
  <c r="W4061" i="1"/>
  <c r="Q2743" i="1"/>
  <c r="W2743" i="1"/>
  <c r="Q4313" i="1"/>
  <c r="W4313" i="1"/>
  <c r="Q2654" i="1"/>
  <c r="W2654" i="1"/>
  <c r="Q2619" i="1"/>
  <c r="W2619" i="1"/>
  <c r="Q2519" i="1"/>
  <c r="W2519" i="1"/>
  <c r="Q5524" i="1"/>
  <c r="W5524" i="1"/>
  <c r="Q4828" i="1"/>
  <c r="W4828" i="1"/>
  <c r="Q2742" i="1"/>
  <c r="W2742" i="1"/>
  <c r="Q4292" i="1"/>
  <c r="W4292" i="1"/>
  <c r="Q2934" i="1"/>
  <c r="W2934" i="1"/>
  <c r="Q2895" i="1"/>
  <c r="W2895" i="1"/>
  <c r="Q2863" i="1"/>
  <c r="W2863" i="1"/>
  <c r="Q2491" i="1"/>
  <c r="W2491" i="1"/>
  <c r="Q2029" i="1"/>
  <c r="W2029" i="1"/>
  <c r="Q2462" i="1"/>
  <c r="W2462" i="1"/>
  <c r="Q2657" i="1"/>
  <c r="W2657" i="1"/>
  <c r="Q2625" i="1"/>
  <c r="W2625" i="1"/>
  <c r="Q2906" i="1"/>
  <c r="W2906" i="1"/>
  <c r="Q2588" i="1"/>
  <c r="W2588" i="1"/>
  <c r="Q2530" i="1"/>
  <c r="W2530" i="1"/>
  <c r="Q5545" i="1"/>
  <c r="W5545" i="1"/>
  <c r="Q2458" i="1"/>
  <c r="W2458" i="1"/>
  <c r="Q2689" i="1"/>
  <c r="W2689" i="1"/>
  <c r="Q3143" i="1"/>
  <c r="W3143" i="1"/>
  <c r="Q2153" i="1"/>
  <c r="W2153" i="1"/>
  <c r="Q2483" i="1"/>
  <c r="W2483" i="1"/>
  <c r="Q2419" i="1"/>
  <c r="W2419" i="1"/>
  <c r="Q3028" i="1"/>
  <c r="W3028" i="1"/>
  <c r="Q1705" i="1"/>
  <c r="W1705" i="1"/>
  <c r="Q2297" i="1"/>
  <c r="W2297" i="1"/>
  <c r="Q3086" i="1"/>
  <c r="W3086" i="1"/>
  <c r="Q3989" i="1"/>
  <c r="W3989" i="1"/>
  <c r="Q3165" i="1"/>
  <c r="W3165" i="1"/>
  <c r="Q3109" i="1"/>
  <c r="W3109" i="1"/>
  <c r="Q2603" i="1"/>
  <c r="W2603" i="1"/>
  <c r="Q2186" i="1"/>
  <c r="W2186" i="1"/>
  <c r="Q3446" i="1"/>
  <c r="W3446" i="1"/>
  <c r="Q2614" i="1"/>
  <c r="W2614" i="1"/>
  <c r="Q3456" i="1"/>
  <c r="W3456" i="1"/>
  <c r="Q1708" i="1"/>
  <c r="W1708" i="1"/>
  <c r="Q2273" i="1"/>
  <c r="W2273" i="1"/>
  <c r="Q2044" i="1"/>
  <c r="W2044" i="1"/>
  <c r="Q2099" i="1"/>
  <c r="W2099" i="1"/>
  <c r="Q2332" i="1"/>
  <c r="W2332" i="1"/>
  <c r="Q5324" i="1"/>
  <c r="W5324" i="1"/>
  <c r="Q2908" i="1"/>
  <c r="W2908" i="1"/>
  <c r="Q2538" i="1"/>
  <c r="W2538" i="1"/>
  <c r="Q813" i="1"/>
  <c r="W813" i="1"/>
  <c r="Q84" i="1"/>
  <c r="W84" i="1"/>
  <c r="Q5335" i="1"/>
  <c r="W5335" i="1"/>
  <c r="Q5096" i="1"/>
  <c r="W5096" i="1"/>
  <c r="Q4146" i="1"/>
  <c r="W4146" i="1"/>
  <c r="Q5313" i="1"/>
  <c r="W5313" i="1"/>
  <c r="Q4786" i="1"/>
  <c r="W4786" i="1"/>
  <c r="Q4979" i="1"/>
  <c r="W4979" i="1"/>
  <c r="Q4497" i="1"/>
  <c r="W4497" i="1"/>
  <c r="Q4699" i="1"/>
  <c r="W4699" i="1"/>
  <c r="Q3182" i="1"/>
  <c r="W3182" i="1"/>
  <c r="Q2868" i="1"/>
  <c r="W2868" i="1"/>
  <c r="Q2283" i="1"/>
  <c r="W2283" i="1"/>
  <c r="Q4708" i="1"/>
  <c r="W4708" i="1"/>
  <c r="Q1122" i="1"/>
  <c r="W1122" i="1"/>
  <c r="Q5428" i="1"/>
  <c r="W5428" i="1"/>
  <c r="Q146" i="1"/>
  <c r="W146" i="1"/>
  <c r="Q5189" i="1"/>
  <c r="W5189" i="1"/>
  <c r="Q5308" i="1"/>
  <c r="W5308" i="1"/>
  <c r="Q4643" i="1"/>
  <c r="W4643" i="1"/>
  <c r="Q4748" i="1"/>
  <c r="W4748" i="1"/>
  <c r="Q4434" i="1"/>
  <c r="W4434" i="1"/>
  <c r="W4435" i="1" s="1"/>
  <c r="Q4484" i="1"/>
  <c r="W4484" i="1"/>
  <c r="Q5297" i="1"/>
  <c r="W5297" i="1"/>
  <c r="Q5149" i="1"/>
  <c r="W5149" i="1"/>
  <c r="Q5105" i="1"/>
  <c r="W5105" i="1"/>
  <c r="Q5280" i="1"/>
  <c r="W5280" i="1"/>
  <c r="Q3962" i="1"/>
  <c r="W3962" i="1"/>
  <c r="Q3418" i="1"/>
  <c r="W3418" i="1"/>
  <c r="Q5395" i="1"/>
  <c r="W5395" i="1"/>
  <c r="Q4173" i="1"/>
  <c r="W4173" i="1"/>
  <c r="Q3562" i="1"/>
  <c r="W3562" i="1"/>
  <c r="Q3908" i="1"/>
  <c r="W3908" i="1"/>
  <c r="Q2851" i="1"/>
  <c r="W2851" i="1"/>
  <c r="Q3903" i="1"/>
  <c r="W3903" i="1"/>
  <c r="Q4001" i="1"/>
  <c r="W4001" i="1"/>
  <c r="Q5507" i="1"/>
  <c r="W5507" i="1"/>
  <c r="Q4100" i="1"/>
  <c r="W4100" i="1"/>
  <c r="Q2972" i="1"/>
  <c r="W2972" i="1"/>
  <c r="Q4388" i="1"/>
  <c r="W4388" i="1"/>
  <c r="Q3170" i="1"/>
  <c r="W3170" i="1"/>
  <c r="Q4405" i="1"/>
  <c r="W4405" i="1"/>
  <c r="Q3315" i="1"/>
  <c r="W3315" i="1"/>
  <c r="Q2740" i="1"/>
  <c r="W2740" i="1"/>
  <c r="Q2650" i="1"/>
  <c r="W2650" i="1"/>
  <c r="Q2739" i="1"/>
  <c r="W2739" i="1"/>
  <c r="Q2735" i="1"/>
  <c r="W2735" i="1"/>
  <c r="Q2923" i="1"/>
  <c r="W2923" i="1"/>
  <c r="Q3469" i="1"/>
  <c r="W3469" i="1"/>
  <c r="Q2162" i="1"/>
  <c r="W2162" i="1"/>
  <c r="Q2653" i="1"/>
  <c r="W2653" i="1"/>
  <c r="Q2902" i="1"/>
  <c r="W2902" i="1"/>
  <c r="Q2068" i="1"/>
  <c r="W2068" i="1"/>
  <c r="Q1977" i="1"/>
  <c r="W1977" i="1"/>
  <c r="Q3189" i="1"/>
  <c r="W3189" i="1"/>
  <c r="Q2604" i="1"/>
  <c r="W2604" i="1"/>
  <c r="Q3507" i="1"/>
  <c r="W3507" i="1"/>
  <c r="Q2949" i="1"/>
  <c r="W2949" i="1"/>
  <c r="Q3160" i="1"/>
  <c r="W3160" i="1"/>
  <c r="Q5592" i="1"/>
  <c r="W5592" i="1"/>
  <c r="Q2642" i="1"/>
  <c r="W2642" i="1"/>
  <c r="Q3453" i="1"/>
  <c r="W3453" i="1"/>
  <c r="Q2270" i="1"/>
  <c r="W2270" i="1"/>
  <c r="Q1972" i="1"/>
  <c r="W1972" i="1"/>
  <c r="Q3733" i="1"/>
  <c r="W3733" i="1"/>
  <c r="Q5415" i="1"/>
  <c r="W5415" i="1"/>
  <c r="Q1612" i="1"/>
  <c r="W1612" i="1"/>
  <c r="Q3718" i="1"/>
  <c r="W3718" i="1"/>
  <c r="Q1933" i="1"/>
  <c r="W1933" i="1"/>
  <c r="Q2766" i="1"/>
  <c r="W2766" i="1"/>
  <c r="Q3233" i="1"/>
  <c r="W3233" i="1"/>
  <c r="Q1901" i="1"/>
  <c r="W1901" i="1"/>
  <c r="Q2373" i="1"/>
  <c r="W2373" i="1"/>
  <c r="Q2607" i="1"/>
  <c r="W2607" i="1"/>
  <c r="Q1965" i="1"/>
  <c r="W1965" i="1"/>
  <c r="Q3663" i="1"/>
  <c r="W3663" i="1"/>
  <c r="Q1610" i="1"/>
  <c r="W1610" i="1"/>
  <c r="Q2355" i="1"/>
  <c r="W2355" i="1"/>
  <c r="Q1401" i="1"/>
  <c r="W1401" i="1"/>
  <c r="Q1678" i="1"/>
  <c r="W1678" i="1"/>
  <c r="Q1543" i="1"/>
  <c r="W1543" i="1"/>
  <c r="Q3719" i="1"/>
  <c r="W3719" i="1"/>
  <c r="Q810" i="1"/>
  <c r="W810" i="1"/>
  <c r="Q914" i="1"/>
  <c r="W914" i="1"/>
  <c r="Q5463" i="1"/>
  <c r="W5463" i="1"/>
  <c r="Q1084" i="1"/>
  <c r="W1084" i="1"/>
  <c r="Q622" i="1"/>
  <c r="W622" i="1"/>
  <c r="Q543" i="1"/>
  <c r="W543" i="1"/>
  <c r="Q447" i="1"/>
  <c r="W447" i="1"/>
  <c r="Q973" i="1"/>
  <c r="W973" i="1"/>
  <c r="Q1004" i="1"/>
  <c r="W1004" i="1"/>
  <c r="Q890" i="1"/>
  <c r="W890" i="1"/>
  <c r="Q546" i="1"/>
  <c r="W546" i="1"/>
  <c r="Q3699" i="1"/>
  <c r="W3699" i="1"/>
  <c r="Q1007" i="1"/>
  <c r="W1007" i="1"/>
  <c r="Q1686" i="1"/>
  <c r="W1686" i="1"/>
  <c r="Q818" i="1"/>
  <c r="W818" i="1"/>
  <c r="Q593" i="1"/>
  <c r="W593" i="1"/>
  <c r="Q518" i="1"/>
  <c r="W518" i="1"/>
  <c r="Q221" i="1"/>
  <c r="W221" i="1"/>
  <c r="Q289" i="1"/>
  <c r="W289" i="1"/>
  <c r="Q1361" i="1"/>
  <c r="W1361" i="1"/>
  <c r="Q1329" i="1"/>
  <c r="W1329" i="1"/>
  <c r="Q1297" i="1"/>
  <c r="W1297" i="1"/>
  <c r="Q1267" i="1"/>
  <c r="W1267" i="1"/>
  <c r="Q1238" i="1"/>
  <c r="W1238" i="1"/>
  <c r="Q1207" i="1"/>
  <c r="W1207" i="1"/>
  <c r="Q1176" i="1"/>
  <c r="W1176" i="1"/>
  <c r="Q1146" i="1"/>
  <c r="W1146" i="1"/>
  <c r="Q1535" i="1"/>
  <c r="W1535" i="1"/>
  <c r="Q213" i="1"/>
  <c r="W213" i="1"/>
  <c r="Q975" i="1"/>
  <c r="W975" i="1"/>
  <c r="Q915" i="1"/>
  <c r="W915" i="1"/>
  <c r="Q5464" i="1"/>
  <c r="W5464" i="1"/>
  <c r="Q1531" i="1"/>
  <c r="W1531" i="1"/>
  <c r="Q5651" i="1"/>
  <c r="W5651" i="1"/>
  <c r="Q551" i="1"/>
  <c r="W551" i="1"/>
  <c r="Q350" i="1"/>
  <c r="W350" i="1"/>
  <c r="Q390" i="1"/>
  <c r="W390" i="1"/>
  <c r="Q157" i="1"/>
  <c r="W157" i="1"/>
  <c r="Q88" i="1"/>
  <c r="W88" i="1"/>
  <c r="Q997" i="1"/>
  <c r="W997" i="1"/>
  <c r="Q514" i="1"/>
  <c r="W514" i="1"/>
  <c r="Q124" i="1"/>
  <c r="W124" i="1"/>
  <c r="Q5639" i="1"/>
  <c r="W5639" i="1"/>
  <c r="Q653" i="1"/>
  <c r="W653" i="1"/>
  <c r="Q212" i="1"/>
  <c r="W212" i="1"/>
  <c r="Q5281" i="1"/>
  <c r="W5281" i="1"/>
  <c r="Q3851" i="1"/>
  <c r="W3851" i="1"/>
  <c r="Q3050" i="1"/>
  <c r="W3050" i="1"/>
  <c r="Q3422" i="1"/>
  <c r="W3422" i="1"/>
  <c r="Q3307" i="1"/>
  <c r="W3307" i="1"/>
  <c r="Q3059" i="1"/>
  <c r="W3059" i="1"/>
  <c r="Q2402" i="1"/>
  <c r="W2402" i="1"/>
  <c r="Q3257" i="1"/>
  <c r="W3257" i="1"/>
  <c r="Q4314" i="1"/>
  <c r="W4314" i="1"/>
  <c r="Q3169" i="1"/>
  <c r="W3169" i="1"/>
  <c r="W3171" i="1" s="1"/>
  <c r="Q5230" i="1"/>
  <c r="W5230" i="1"/>
  <c r="Q4053" i="1"/>
  <c r="W4053" i="1"/>
  <c r="Q4356" i="1"/>
  <c r="W4356" i="1"/>
  <c r="Q4280" i="1"/>
  <c r="W4280" i="1"/>
  <c r="Q2646" i="1"/>
  <c r="W2646" i="1"/>
  <c r="Q2943" i="1"/>
  <c r="W2943" i="1"/>
  <c r="Q4365" i="1"/>
  <c r="W4365" i="1"/>
  <c r="Q2975" i="1"/>
  <c r="W2975" i="1"/>
  <c r="Q4060" i="1"/>
  <c r="W4060" i="1"/>
  <c r="Q2732" i="1"/>
  <c r="W2732" i="1"/>
  <c r="Q4272" i="1"/>
  <c r="W4272" i="1"/>
  <c r="Q2919" i="1"/>
  <c r="W2919" i="1"/>
  <c r="Q2887" i="1"/>
  <c r="W2887" i="1"/>
  <c r="Q2433" i="1"/>
  <c r="W2433" i="1"/>
  <c r="Q2237" i="1"/>
  <c r="W2237" i="1"/>
  <c r="Q3084" i="1"/>
  <c r="W3084" i="1"/>
  <c r="Q3255" i="1"/>
  <c r="W3255" i="1"/>
  <c r="Q2649" i="1"/>
  <c r="W2649" i="1"/>
  <c r="Q2617" i="1"/>
  <c r="W2617" i="1"/>
  <c r="Q2436" i="1"/>
  <c r="W2436" i="1"/>
  <c r="Q2979" i="1"/>
  <c r="W2979" i="1"/>
  <c r="Q2057" i="1"/>
  <c r="W2057" i="1"/>
  <c r="Q5565" i="1"/>
  <c r="W5565" i="1"/>
  <c r="Q1975" i="1"/>
  <c r="W1975" i="1"/>
  <c r="Q2701" i="1"/>
  <c r="W2701" i="1"/>
  <c r="Q3127" i="1"/>
  <c r="W3127" i="1"/>
  <c r="Q3185" i="1"/>
  <c r="W3185" i="1"/>
  <c r="Q4263" i="1"/>
  <c r="W4263" i="1"/>
  <c r="Q2597" i="1"/>
  <c r="W2597" i="1"/>
  <c r="Q2978" i="1"/>
  <c r="W2978" i="1"/>
  <c r="Q3017" i="1"/>
  <c r="W3017" i="1"/>
  <c r="Q2537" i="1"/>
  <c r="W2537" i="1"/>
  <c r="Q5564" i="1"/>
  <c r="W5564" i="1"/>
  <c r="Q2715" i="1"/>
  <c r="W2715" i="1"/>
  <c r="Q3152" i="1"/>
  <c r="W3152" i="1"/>
  <c r="Q2727" i="1"/>
  <c r="W2727" i="1"/>
  <c r="Q2757" i="1"/>
  <c r="W2757" i="1"/>
  <c r="Q3286" i="1"/>
  <c r="W3286" i="1"/>
  <c r="Q2638" i="1"/>
  <c r="W2638" i="1"/>
  <c r="Q3183" i="1"/>
  <c r="W3183" i="1"/>
  <c r="Q2492" i="1"/>
  <c r="W2492" i="1"/>
  <c r="Q3509" i="1"/>
  <c r="W3509" i="1"/>
  <c r="Q2259" i="1"/>
  <c r="W2259" i="1"/>
  <c r="Q2163" i="1"/>
  <c r="W2163" i="1"/>
  <c r="Q2466" i="1"/>
  <c r="W2466" i="1"/>
  <c r="Q1809" i="1"/>
  <c r="W1809" i="1"/>
  <c r="Q2816" i="1"/>
  <c r="W2816" i="1"/>
  <c r="Q3726" i="1"/>
  <c r="W3726" i="1"/>
  <c r="Q3679" i="1"/>
  <c r="W3679" i="1"/>
  <c r="Q5408" i="1"/>
  <c r="W5408" i="1"/>
  <c r="Q2562" i="1"/>
  <c r="W2562" i="1"/>
  <c r="Q1606" i="1"/>
  <c r="W1606" i="1"/>
  <c r="Q4081" i="1"/>
  <c r="W4081" i="1"/>
  <c r="Q3711" i="1"/>
  <c r="W3711" i="1"/>
  <c r="Q4873" i="1"/>
  <c r="W4873" i="1"/>
  <c r="Q2196" i="1"/>
  <c r="W2196" i="1"/>
  <c r="Q2361" i="1"/>
  <c r="W2361" i="1"/>
  <c r="Q2138" i="1"/>
  <c r="W2138" i="1"/>
  <c r="Q3721" i="1"/>
  <c r="W3721" i="1"/>
  <c r="Q3229" i="1"/>
  <c r="W3229" i="1"/>
  <c r="Q1832" i="1"/>
  <c r="W1832" i="1"/>
  <c r="Q1898" i="1"/>
  <c r="W1898" i="1"/>
  <c r="Q2370" i="1"/>
  <c r="W2370" i="1"/>
  <c r="Q1814" i="1"/>
  <c r="W1814" i="1"/>
  <c r="Q1951" i="1"/>
  <c r="W1951" i="1"/>
  <c r="Q3652" i="1"/>
  <c r="W3652" i="1"/>
  <c r="Q1831" i="1"/>
  <c r="W1831" i="1"/>
  <c r="Q2023" i="1"/>
  <c r="W2023" i="1"/>
  <c r="Q1045" i="1"/>
  <c r="W1045" i="1"/>
  <c r="Q1665" i="1"/>
  <c r="W1665" i="1"/>
  <c r="Q846" i="1"/>
  <c r="W846" i="1"/>
  <c r="Q3235" i="1"/>
  <c r="W3235" i="1"/>
  <c r="Q806" i="1"/>
  <c r="W806" i="1"/>
  <c r="Q912" i="1"/>
  <c r="W912" i="1"/>
  <c r="Q5459" i="1"/>
  <c r="W5459" i="1"/>
  <c r="Q1681" i="1"/>
  <c r="W1681" i="1"/>
  <c r="Q821" i="1"/>
  <c r="W821" i="1"/>
  <c r="Q615" i="1"/>
  <c r="W615" i="1"/>
  <c r="Q580" i="1"/>
  <c r="W580" i="1"/>
  <c r="Q439" i="1"/>
  <c r="W439" i="1"/>
  <c r="Q969" i="1"/>
  <c r="W969" i="1"/>
  <c r="Q1400" i="1"/>
  <c r="W1400" i="1"/>
  <c r="Q905" i="1"/>
  <c r="W905" i="1"/>
  <c r="Q488" i="1"/>
  <c r="W488" i="1"/>
  <c r="Q3669" i="1"/>
  <c r="W3669" i="1"/>
  <c r="Q1403" i="1"/>
  <c r="W1403" i="1"/>
  <c r="Q1676" i="1"/>
  <c r="W1676" i="1"/>
  <c r="Q823" i="1"/>
  <c r="W823" i="1"/>
  <c r="Q579" i="1"/>
  <c r="W579" i="1"/>
  <c r="Q452" i="1"/>
  <c r="W452" i="1"/>
  <c r="Q210" i="1"/>
  <c r="W210" i="1"/>
  <c r="Q3148" i="1"/>
  <c r="W3148" i="1"/>
  <c r="Q1357" i="1"/>
  <c r="W1357" i="1"/>
  <c r="Q1325" i="1"/>
  <c r="W1325" i="1"/>
  <c r="Q1293" i="1"/>
  <c r="W1293" i="1"/>
  <c r="Q1386" i="1"/>
  <c r="W1386" i="1"/>
  <c r="Q1234" i="1"/>
  <c r="W1234" i="1"/>
  <c r="Q1203" i="1"/>
  <c r="W1203" i="1"/>
  <c r="Q1172" i="1"/>
  <c r="W1172" i="1"/>
  <c r="Q1142" i="1"/>
  <c r="W1142" i="1"/>
  <c r="Q608" i="1"/>
  <c r="W608" i="1"/>
  <c r="Q2610" i="1"/>
  <c r="W2610" i="1"/>
  <c r="Q971" i="1"/>
  <c r="W971" i="1"/>
  <c r="Q892" i="1"/>
  <c r="W892" i="1"/>
  <c r="Q5460" i="1"/>
  <c r="W5460" i="1"/>
  <c r="Q633" i="1"/>
  <c r="W633" i="1"/>
  <c r="Q987" i="1"/>
  <c r="W987" i="1"/>
  <c r="Q550" i="1"/>
  <c r="W550" i="1"/>
  <c r="Q344" i="1"/>
  <c r="W344" i="1"/>
  <c r="Q34" i="1"/>
  <c r="W34" i="1"/>
  <c r="Q154" i="1"/>
  <c r="W154" i="1"/>
  <c r="Q48" i="1"/>
  <c r="W48" i="1"/>
  <c r="Q984" i="1"/>
  <c r="W984" i="1"/>
  <c r="Q473" i="1"/>
  <c r="W473" i="1"/>
  <c r="Q120" i="1"/>
  <c r="W120" i="1"/>
  <c r="Q5598" i="1"/>
  <c r="W5598" i="1"/>
  <c r="Q233" i="1"/>
  <c r="W233" i="1"/>
  <c r="Q205" i="1"/>
  <c r="W205" i="1"/>
  <c r="Q378" i="1"/>
  <c r="W378" i="1"/>
  <c r="Q147" i="1"/>
  <c r="W147" i="1"/>
  <c r="Q87" i="1"/>
  <c r="W87" i="1"/>
  <c r="Q5631" i="1"/>
  <c r="W5631" i="1"/>
  <c r="Q368" i="1"/>
  <c r="W368" i="1"/>
  <c r="Q187" i="1"/>
  <c r="W187" i="1"/>
  <c r="Q437" i="1"/>
  <c r="W437" i="1"/>
  <c r="Q386" i="1"/>
  <c r="W386" i="1"/>
  <c r="Q105" i="1"/>
  <c r="W105" i="1"/>
  <c r="Q623" i="1"/>
  <c r="W623" i="1"/>
  <c r="Q39" i="1"/>
  <c r="W39" i="1"/>
  <c r="Q4745" i="1"/>
  <c r="W4745" i="1"/>
  <c r="Q4191" i="1"/>
  <c r="W4191" i="1"/>
  <c r="Q3779" i="1"/>
  <c r="W3779" i="1"/>
  <c r="Q3573" i="1"/>
  <c r="W3573" i="1"/>
  <c r="Q5152" i="1"/>
  <c r="W5152" i="1"/>
  <c r="Q2783" i="1"/>
  <c r="W2783" i="1"/>
  <c r="Q3631" i="1"/>
  <c r="W3631" i="1"/>
  <c r="Q5378" i="1"/>
  <c r="W5378" i="1"/>
  <c r="Q3003" i="1"/>
  <c r="W3003" i="1"/>
  <c r="Q4830" i="1"/>
  <c r="W4830" i="1"/>
  <c r="Q4547" i="1"/>
  <c r="W4547" i="1"/>
  <c r="Q5390" i="1"/>
  <c r="W5390" i="1"/>
  <c r="Q4020" i="1"/>
  <c r="W4020" i="1"/>
  <c r="Q5517" i="1"/>
  <c r="W5517" i="1"/>
  <c r="Q4994" i="1"/>
  <c r="W4994" i="1"/>
  <c r="Q4817" i="1"/>
  <c r="W4817" i="1"/>
  <c r="Q5051" i="1"/>
  <c r="W5051" i="1"/>
  <c r="Q4407" i="1"/>
  <c r="W4407" i="1"/>
  <c r="Q5362" i="1"/>
  <c r="W5362" i="1"/>
  <c r="Q4161" i="1"/>
  <c r="W4161" i="1"/>
  <c r="Q4366" i="1"/>
  <c r="W4366" i="1"/>
  <c r="Q4656" i="1"/>
  <c r="W4656" i="1"/>
  <c r="Q4470" i="1"/>
  <c r="W4470" i="1"/>
  <c r="Q3794" i="1"/>
  <c r="W3794" i="1"/>
  <c r="Q3404" i="1"/>
  <c r="W3404" i="1"/>
  <c r="Q3338" i="1"/>
  <c r="W3338" i="1"/>
  <c r="Q3823" i="1"/>
  <c r="W3823" i="1"/>
  <c r="Q4284" i="1"/>
  <c r="W4284" i="1"/>
  <c r="Q2438" i="1"/>
  <c r="W2438" i="1"/>
  <c r="Q2275" i="1"/>
  <c r="W2275" i="1"/>
  <c r="Q1973" i="1"/>
  <c r="W1973" i="1"/>
  <c r="Q2324" i="1"/>
  <c r="W2324" i="1"/>
  <c r="Q4310" i="1"/>
  <c r="W4310" i="1"/>
  <c r="Q3602" i="1"/>
  <c r="W3602" i="1"/>
  <c r="Q2295" i="1"/>
  <c r="W2295" i="1"/>
  <c r="Q1980" i="1"/>
  <c r="W1980" i="1"/>
  <c r="Q3156" i="1"/>
  <c r="W3156" i="1"/>
  <c r="Q4047" i="1"/>
  <c r="W4047" i="1"/>
  <c r="Q4294" i="1"/>
  <c r="W4294" i="1"/>
  <c r="Q2648" i="1"/>
  <c r="W2648" i="1"/>
  <c r="Q2616" i="1"/>
  <c r="W2616" i="1"/>
  <c r="Q1719" i="1"/>
  <c r="W1719" i="1"/>
  <c r="Q2309" i="1"/>
  <c r="W2309" i="1"/>
  <c r="Q2116" i="1"/>
  <c r="W2116" i="1"/>
  <c r="Q2511" i="1"/>
  <c r="W2511" i="1"/>
  <c r="Q1813" i="1"/>
  <c r="W1813" i="1"/>
  <c r="Q4226" i="1"/>
  <c r="W4226" i="1"/>
  <c r="Q2882" i="1"/>
  <c r="W2882" i="1"/>
  <c r="Q2990" i="1"/>
  <c r="W2990" i="1"/>
  <c r="Q2279" i="1"/>
  <c r="W2279" i="1"/>
  <c r="Q2447" i="1"/>
  <c r="W2447" i="1"/>
  <c r="Q2172" i="1"/>
  <c r="W2172" i="1"/>
  <c r="Q3653" i="1"/>
  <c r="W3653" i="1"/>
  <c r="Q2197" i="1"/>
  <c r="W2197" i="1"/>
  <c r="Q1356" i="1"/>
  <c r="W1356" i="1"/>
  <c r="Q1324" i="1"/>
  <c r="W1324" i="1"/>
  <c r="Q1292" i="1"/>
  <c r="W1292" i="1"/>
  <c r="Q1265" i="1"/>
  <c r="W1265" i="1"/>
  <c r="Q1385" i="1"/>
  <c r="W1385" i="1"/>
  <c r="Q1202" i="1"/>
  <c r="W1202" i="1"/>
  <c r="Q1815" i="1"/>
  <c r="W1815" i="1"/>
  <c r="Q2376" i="1"/>
  <c r="W2376" i="1"/>
  <c r="Q1335" i="1"/>
  <c r="W1335" i="1"/>
  <c r="Q1303" i="1"/>
  <c r="W1303" i="1"/>
  <c r="Q1273" i="1"/>
  <c r="W1273" i="1"/>
  <c r="Q1244" i="1"/>
  <c r="W1244" i="1"/>
  <c r="Q1213" i="1"/>
  <c r="W1213" i="1"/>
  <c r="Q4734" i="1"/>
  <c r="W4734" i="1"/>
  <c r="Q4709" i="1"/>
  <c r="W4709" i="1"/>
  <c r="Q3700" i="1"/>
  <c r="W3700" i="1"/>
  <c r="Q1772" i="1"/>
  <c r="W1772" i="1"/>
  <c r="Q2077" i="1"/>
  <c r="W2077" i="1"/>
  <c r="Q641" i="1"/>
  <c r="W641" i="1"/>
  <c r="Q512" i="1"/>
  <c r="W512" i="1"/>
  <c r="Q301" i="1"/>
  <c r="W301" i="1"/>
  <c r="Q76" i="1"/>
  <c r="W76" i="1"/>
  <c r="Q785" i="1"/>
  <c r="W785" i="1"/>
  <c r="Q761" i="1"/>
  <c r="W761" i="1"/>
  <c r="Q879" i="1"/>
  <c r="W879" i="1"/>
  <c r="Q667" i="1"/>
  <c r="W667" i="1"/>
  <c r="Q1151" i="1"/>
  <c r="W1151" i="1"/>
  <c r="Q1760" i="1"/>
  <c r="W1760" i="1"/>
  <c r="Q1781" i="1"/>
  <c r="W1781" i="1"/>
  <c r="Q1038" i="1"/>
  <c r="W1038" i="1"/>
  <c r="Q1683" i="1"/>
  <c r="W1683" i="1"/>
  <c r="Q1533" i="1"/>
  <c r="W1533" i="1"/>
  <c r="Q468" i="1"/>
  <c r="W468" i="1"/>
  <c r="Q388" i="1"/>
  <c r="W388" i="1"/>
  <c r="Q13" i="1"/>
  <c r="W13" i="1"/>
  <c r="Q1178" i="1"/>
  <c r="W1178" i="1"/>
  <c r="Q1147" i="1"/>
  <c r="W1147" i="1"/>
  <c r="Q1749" i="1"/>
  <c r="W1749" i="1"/>
  <c r="Q1698" i="1"/>
  <c r="W1698" i="1"/>
  <c r="Q537" i="1"/>
  <c r="W537" i="1"/>
  <c r="Q26" i="1"/>
  <c r="W26" i="1"/>
  <c r="Q5615" i="1"/>
  <c r="W5615" i="1"/>
  <c r="Q801" i="1"/>
  <c r="W801" i="1"/>
  <c r="Q693" i="1"/>
  <c r="W693" i="1"/>
  <c r="Q747" i="1"/>
  <c r="W747" i="1"/>
  <c r="Q4544" i="1"/>
  <c r="W4544" i="1"/>
  <c r="Q3831" i="1"/>
  <c r="W3831" i="1"/>
  <c r="Q3525" i="1"/>
  <c r="W3525" i="1"/>
  <c r="Q2840" i="1"/>
  <c r="W2840" i="1"/>
  <c r="Q3460" i="1"/>
  <c r="W3460" i="1"/>
  <c r="Q2161" i="1"/>
  <c r="W2161" i="1"/>
  <c r="Q2514" i="1"/>
  <c r="W2514" i="1"/>
  <c r="Q4402" i="1"/>
  <c r="W4402" i="1"/>
  <c r="Q3484" i="1"/>
  <c r="W3484" i="1"/>
  <c r="Q3214" i="1"/>
  <c r="W3214" i="1"/>
  <c r="Q2796" i="1"/>
  <c r="W2796" i="1"/>
  <c r="Q2937" i="1"/>
  <c r="W2937" i="1"/>
  <c r="Q2455" i="1"/>
  <c r="W2455" i="1"/>
  <c r="Q4719" i="1"/>
  <c r="W4719" i="1"/>
  <c r="Q4520" i="1"/>
  <c r="W4520" i="1"/>
  <c r="Q2485" i="1"/>
  <c r="W2485" i="1"/>
  <c r="Q4986" i="1"/>
  <c r="W4986" i="1"/>
  <c r="Q2055" i="1"/>
  <c r="W2055" i="1"/>
  <c r="Q2334" i="1"/>
  <c r="W2334" i="1"/>
  <c r="Q3837" i="1"/>
  <c r="W3837" i="1"/>
  <c r="Q3371" i="1"/>
  <c r="W3371" i="1"/>
  <c r="Q2343" i="1"/>
  <c r="W2343" i="1"/>
  <c r="Q4385" i="1"/>
  <c r="W4385" i="1"/>
  <c r="Q5526" i="1"/>
  <c r="W5526" i="1"/>
  <c r="Q2245" i="1"/>
  <c r="W2245" i="1"/>
  <c r="Q4963" i="1"/>
  <c r="W4963" i="1"/>
  <c r="Q4145" i="1"/>
  <c r="W4145" i="1"/>
  <c r="Q4069" i="1"/>
  <c r="W4069" i="1"/>
  <c r="Q5492" i="1"/>
  <c r="W5492" i="1"/>
  <c r="Q3048" i="1"/>
  <c r="W3048" i="1"/>
  <c r="Q3500" i="1"/>
  <c r="W3500" i="1"/>
  <c r="Q5540" i="1"/>
  <c r="W5540" i="1"/>
  <c r="Q2335" i="1"/>
  <c r="W2335" i="1"/>
  <c r="Q5403" i="1"/>
  <c r="W5403" i="1"/>
  <c r="Q1302" i="1"/>
  <c r="W1302" i="1"/>
  <c r="Q1272" i="1"/>
  <c r="W1272" i="1"/>
  <c r="Q1243" i="1"/>
  <c r="W1243" i="1"/>
  <c r="Q1212" i="1"/>
  <c r="W1212" i="1"/>
  <c r="Q1181" i="1"/>
  <c r="W1181" i="1"/>
  <c r="Q1150" i="1"/>
  <c r="W1150" i="1"/>
  <c r="Q1602" i="1"/>
  <c r="W1602" i="1"/>
  <c r="Q1514" i="1"/>
  <c r="W1514" i="1"/>
  <c r="Q1441" i="1"/>
  <c r="W1441" i="1"/>
  <c r="Q1482" i="1"/>
  <c r="W1482" i="1"/>
  <c r="Q1470" i="1"/>
  <c r="W1470" i="1"/>
  <c r="Q1573" i="1"/>
  <c r="W1573" i="1"/>
  <c r="Q1999" i="1"/>
  <c r="W1999" i="1"/>
  <c r="Q885" i="1"/>
  <c r="W885" i="1"/>
  <c r="Q1461" i="1"/>
  <c r="W1461" i="1"/>
  <c r="Q1504" i="1"/>
  <c r="W1504" i="1"/>
  <c r="Q1490" i="1"/>
  <c r="W1490" i="1"/>
  <c r="Q1411" i="1"/>
  <c r="W1411" i="1"/>
  <c r="Q2560" i="1"/>
  <c r="W2560" i="1"/>
  <c r="Q1022" i="1"/>
  <c r="W1022" i="1"/>
  <c r="Q500" i="1"/>
  <c r="W500" i="1"/>
  <c r="Q856" i="1"/>
  <c r="W856" i="1"/>
  <c r="Q631" i="1"/>
  <c r="W631" i="1"/>
  <c r="Q398" i="1"/>
  <c r="W398" i="1"/>
  <c r="Q700" i="1"/>
  <c r="W700" i="1"/>
  <c r="Q773" i="1"/>
  <c r="W773" i="1"/>
  <c r="Q651" i="1"/>
  <c r="W651" i="1"/>
  <c r="Q603" i="1"/>
  <c r="W603" i="1"/>
  <c r="Q659" i="1"/>
  <c r="W659" i="1"/>
  <c r="Q4590" i="1"/>
  <c r="W4590" i="1"/>
  <c r="Q5303" i="1"/>
  <c r="W5303" i="1"/>
  <c r="Q4899" i="1"/>
  <c r="W4899" i="1"/>
  <c r="Q4969" i="1"/>
  <c r="W4969" i="1"/>
  <c r="Q3885" i="1"/>
  <c r="W3885" i="1"/>
  <c r="Q3275" i="1"/>
  <c r="W3275" i="1"/>
  <c r="Q4266" i="1"/>
  <c r="W4266" i="1"/>
  <c r="Q4679" i="1"/>
  <c r="W4679" i="1"/>
  <c r="Q4668" i="1"/>
  <c r="W4668" i="1"/>
  <c r="Q2095" i="1"/>
  <c r="W2095" i="1"/>
  <c r="Q1946" i="1"/>
  <c r="W1946" i="1"/>
  <c r="Q3226" i="1"/>
  <c r="W3226" i="1"/>
  <c r="Q1369" i="1"/>
  <c r="W1369" i="1"/>
  <c r="Q1338" i="1"/>
  <c r="W1338" i="1"/>
  <c r="Q1599" i="1"/>
  <c r="W1599" i="1"/>
  <c r="Q1699" i="1"/>
  <c r="W1699" i="1"/>
  <c r="Q456" i="1"/>
  <c r="W456" i="1"/>
  <c r="Q3987" i="1"/>
  <c r="W3987" i="1"/>
  <c r="Q2767" i="1"/>
  <c r="W2767" i="1"/>
  <c r="Q748" i="1"/>
  <c r="W748" i="1"/>
  <c r="Q740" i="1"/>
  <c r="W740" i="1"/>
  <c r="Q668" i="1"/>
  <c r="W668" i="1"/>
  <c r="Q719" i="1"/>
  <c r="W719" i="1"/>
  <c r="Q469" i="1"/>
  <c r="W469" i="1"/>
  <c r="Q5622" i="1"/>
  <c r="W5622" i="1"/>
  <c r="Q698" i="1"/>
  <c r="W698" i="1"/>
  <c r="Q767" i="1"/>
  <c r="W767" i="1"/>
  <c r="Q745" i="1"/>
  <c r="W745" i="1"/>
  <c r="Q725" i="1"/>
  <c r="W725" i="1"/>
  <c r="Q584" i="1"/>
  <c r="W584" i="1"/>
  <c r="Q308" i="1"/>
  <c r="W308" i="1"/>
  <c r="Q4608" i="1"/>
  <c r="W4608" i="1"/>
  <c r="Q3894" i="1"/>
  <c r="W3894" i="1"/>
  <c r="Q4671" i="1"/>
  <c r="W4671" i="1"/>
  <c r="Q3163" i="1"/>
  <c r="W3163" i="1"/>
  <c r="Q4937" i="1"/>
  <c r="W4937" i="1"/>
  <c r="Q3094" i="1"/>
  <c r="W3094" i="1"/>
  <c r="Q1585" i="1"/>
  <c r="W1585" i="1"/>
  <c r="Q4857" i="1"/>
  <c r="W4857" i="1"/>
  <c r="Q5349" i="1"/>
  <c r="W5349" i="1"/>
  <c r="Q5516" i="1"/>
  <c r="W5516" i="1"/>
  <c r="Q4332" i="1"/>
  <c r="W4332" i="1"/>
  <c r="Q1567" i="1"/>
  <c r="W1567" i="1"/>
  <c r="Q994" i="1"/>
  <c r="W994" i="1"/>
  <c r="Q4935" i="1"/>
  <c r="W4935" i="1"/>
  <c r="Q1758" i="1"/>
  <c r="W1758" i="1"/>
  <c r="Q182" i="1"/>
  <c r="W182" i="1"/>
  <c r="Q3142" i="1"/>
  <c r="W3142" i="1"/>
  <c r="Q5393" i="1"/>
  <c r="W5393" i="1"/>
  <c r="Q311" i="1"/>
  <c r="W311" i="1"/>
  <c r="Q1554" i="1"/>
  <c r="W1554" i="1"/>
  <c r="Q1919" i="1"/>
  <c r="W1919" i="1"/>
  <c r="Q1904" i="1"/>
  <c r="W1904" i="1"/>
  <c r="Q1889" i="1"/>
  <c r="W1889" i="1"/>
  <c r="Q2388" i="1"/>
  <c r="W2388" i="1"/>
  <c r="Q4103" i="1"/>
  <c r="W4103" i="1"/>
  <c r="Q5078" i="1"/>
  <c r="W5078" i="1"/>
  <c r="W5079" i="1" s="1"/>
  <c r="Q4613" i="1"/>
  <c r="W4613" i="1"/>
  <c r="Q5269" i="1"/>
  <c r="W5269" i="1"/>
  <c r="Q4462" i="1"/>
  <c r="W4462" i="1"/>
  <c r="Q4205" i="1"/>
  <c r="W4205" i="1"/>
  <c r="Q4031" i="1"/>
  <c r="W4031" i="1"/>
  <c r="Q5057" i="1"/>
  <c r="W5057" i="1"/>
  <c r="Q4165" i="1"/>
  <c r="W4165" i="1"/>
  <c r="Q3572" i="1"/>
  <c r="W3572" i="1"/>
  <c r="Q3221" i="1"/>
  <c r="W3221" i="1"/>
  <c r="Q4929" i="1"/>
  <c r="W4929" i="1"/>
  <c r="Q5014" i="1"/>
  <c r="W5014" i="1"/>
  <c r="Q4802" i="1"/>
  <c r="W4802" i="1"/>
  <c r="Q5268" i="1"/>
  <c r="W5268" i="1"/>
  <c r="Q4501" i="1"/>
  <c r="W4501" i="1"/>
  <c r="Q5134" i="1"/>
  <c r="W5134" i="1"/>
  <c r="Q4026" i="1"/>
  <c r="W4026" i="1"/>
  <c r="Q4901" i="1"/>
  <c r="W4901" i="1"/>
  <c r="Q3971" i="1"/>
  <c r="W3971" i="1"/>
  <c r="Q3916" i="1"/>
  <c r="W3916" i="1"/>
  <c r="Q3800" i="1"/>
  <c r="W3800" i="1"/>
  <c r="Q3809" i="1"/>
  <c r="W3809" i="1"/>
  <c r="W3810" i="1" s="1"/>
  <c r="Q5195" i="1"/>
  <c r="W5195" i="1"/>
  <c r="Q5126" i="1"/>
  <c r="W5126" i="1"/>
  <c r="Q3407" i="1"/>
  <c r="W3407" i="1"/>
  <c r="Q5238" i="1"/>
  <c r="W5238" i="1"/>
  <c r="Q5515" i="1"/>
  <c r="W5515" i="1"/>
  <c r="Q5485" i="1"/>
  <c r="W5485" i="1"/>
  <c r="Q3095" i="1"/>
  <c r="W3095" i="1"/>
  <c r="Q5386" i="1"/>
  <c r="W5386" i="1"/>
  <c r="Q3172" i="1"/>
  <c r="W3172" i="1"/>
  <c r="Q2794" i="1"/>
  <c r="W2794" i="1"/>
  <c r="Q4372" i="1"/>
  <c r="W4372" i="1"/>
  <c r="Q4334" i="1"/>
  <c r="W4334" i="1"/>
  <c r="Q4300" i="1"/>
  <c r="W4300" i="1"/>
  <c r="Q4248" i="1"/>
  <c r="W4248" i="1"/>
  <c r="Q4664" i="1"/>
  <c r="W4664" i="1"/>
  <c r="Q3618" i="1"/>
  <c r="W3618" i="1"/>
  <c r="Q2496" i="1"/>
  <c r="W2496" i="1"/>
  <c r="Q2413" i="1"/>
  <c r="W2413" i="1"/>
  <c r="Q2751" i="1"/>
  <c r="W2751" i="1"/>
  <c r="Q5574" i="1"/>
  <c r="W5574" i="1"/>
  <c r="Q3055" i="1"/>
  <c r="W3055" i="1"/>
  <c r="Q2218" i="1"/>
  <c r="W2218" i="1"/>
  <c r="Q5537" i="1"/>
  <c r="W5537" i="1"/>
  <c r="Q2110" i="1"/>
  <c r="W2110" i="1"/>
  <c r="Q3295" i="1"/>
  <c r="W3295" i="1"/>
  <c r="Q3986" i="1"/>
  <c r="W3986" i="1"/>
  <c r="Q2768" i="1"/>
  <c r="W2768" i="1"/>
  <c r="Q2827" i="1"/>
  <c r="W2827" i="1"/>
  <c r="Q2811" i="1"/>
  <c r="W2811" i="1"/>
  <c r="Q3752" i="1"/>
  <c r="W3752" i="1"/>
  <c r="Q3724" i="1"/>
  <c r="W3724" i="1"/>
  <c r="Q3694" i="1"/>
  <c r="W3694" i="1"/>
  <c r="Q3667" i="1"/>
  <c r="W3667" i="1"/>
  <c r="Q5418" i="1"/>
  <c r="W5418" i="1"/>
  <c r="Q2578" i="1"/>
  <c r="W2578" i="1"/>
  <c r="Q1830" i="1"/>
  <c r="W1830" i="1"/>
  <c r="Q1756" i="1"/>
  <c r="W1756" i="1"/>
  <c r="Q1591" i="1"/>
  <c r="W1591" i="1"/>
  <c r="Q1555" i="1"/>
  <c r="W1555" i="1"/>
  <c r="Q870" i="1"/>
  <c r="W870" i="1"/>
  <c r="Q1040" i="1"/>
  <c r="W1040" i="1"/>
  <c r="Q1060" i="1"/>
  <c r="W1060" i="1"/>
  <c r="Q2090" i="1"/>
  <c r="W2090" i="1"/>
  <c r="Q1687" i="1"/>
  <c r="W1687" i="1"/>
  <c r="Q1651" i="1"/>
  <c r="W1651" i="1"/>
  <c r="Q1625" i="1"/>
  <c r="W1625" i="1"/>
  <c r="Q841" i="1"/>
  <c r="W841" i="1"/>
  <c r="Q225" i="1"/>
  <c r="W225" i="1"/>
  <c r="Q412" i="1"/>
  <c r="W412" i="1"/>
  <c r="Q957" i="1"/>
  <c r="W957" i="1"/>
  <c r="Q5616" i="1"/>
  <c r="W5616" i="1"/>
  <c r="Q5632" i="1"/>
  <c r="W5632" i="1"/>
  <c r="Q5621" i="1"/>
  <c r="W5621" i="1"/>
  <c r="Q3" i="1"/>
  <c r="W3" i="1"/>
  <c r="Q244" i="1"/>
  <c r="W244" i="1"/>
  <c r="Q5617" i="1"/>
  <c r="W5617" i="1"/>
  <c r="Q374" i="1"/>
  <c r="W374" i="1"/>
  <c r="Q380" i="1"/>
  <c r="W380" i="1"/>
  <c r="Q2006" i="1"/>
  <c r="W2006" i="1"/>
  <c r="Q2011" i="1"/>
  <c r="W2011" i="1"/>
  <c r="Q3755" i="1"/>
  <c r="W3755" i="1"/>
  <c r="Q3725" i="1"/>
  <c r="W3725" i="1"/>
  <c r="Q3684" i="1"/>
  <c r="W3684" i="1"/>
  <c r="Q2020" i="1"/>
  <c r="W2020" i="1"/>
  <c r="Q2829" i="1"/>
  <c r="W2829" i="1"/>
  <c r="Q2815" i="1"/>
  <c r="W2815" i="1"/>
  <c r="Q2761" i="1"/>
  <c r="W2761" i="1"/>
  <c r="Q3147" i="1"/>
  <c r="W3147" i="1"/>
  <c r="Q3100" i="1"/>
  <c r="W3100" i="1"/>
  <c r="Q2687" i="1"/>
  <c r="W2687" i="1"/>
  <c r="Q2180" i="1"/>
  <c r="W2180" i="1"/>
  <c r="Q5301" i="1"/>
  <c r="W5301" i="1"/>
  <c r="Q3864" i="1"/>
  <c r="W3864" i="1"/>
  <c r="Q4202" i="1"/>
  <c r="W4202" i="1"/>
  <c r="Q5376" i="1"/>
  <c r="W5376" i="1"/>
  <c r="Q3063" i="1"/>
  <c r="W3063" i="1"/>
  <c r="Q3060" i="1"/>
  <c r="W3060" i="1"/>
  <c r="Q4377" i="1"/>
  <c r="W4377" i="1"/>
  <c r="Q4187" i="1"/>
  <c r="W4187" i="1"/>
  <c r="Q4137" i="1"/>
  <c r="W4137" i="1"/>
  <c r="Q3587" i="1"/>
  <c r="W3587" i="1"/>
  <c r="Q3850" i="1"/>
  <c r="W3850" i="1"/>
  <c r="Q4444" i="1"/>
  <c r="W4444" i="1"/>
  <c r="Q4185" i="1"/>
  <c r="W4185" i="1"/>
  <c r="Q4155" i="1"/>
  <c r="W4155" i="1"/>
  <c r="Q3978" i="1"/>
  <c r="W3978" i="1"/>
  <c r="Q3770" i="1"/>
  <c r="W3770" i="1"/>
  <c r="Q2793" i="1"/>
  <c r="W2793" i="1"/>
  <c r="Q5486" i="1"/>
  <c r="W5486" i="1"/>
  <c r="Q3520" i="1"/>
  <c r="W3520" i="1"/>
  <c r="Q2746" i="1"/>
  <c r="W2746" i="1"/>
  <c r="Q4454" i="1"/>
  <c r="W4454" i="1"/>
  <c r="Q4184" i="1"/>
  <c r="W4184" i="1"/>
  <c r="Q5023" i="1"/>
  <c r="W5023" i="1"/>
  <c r="Q4848" i="1"/>
  <c r="W4848" i="1"/>
  <c r="Q5509" i="1"/>
  <c r="W5509" i="1"/>
  <c r="Q4725" i="1"/>
  <c r="W4725" i="1"/>
  <c r="Q3231" i="1"/>
  <c r="W3231" i="1"/>
  <c r="Q2577" i="1"/>
  <c r="W2577" i="1"/>
  <c r="Q903" i="1"/>
  <c r="W903" i="1"/>
  <c r="Q455" i="1"/>
  <c r="W455" i="1"/>
  <c r="Q341" i="1"/>
  <c r="W341" i="1"/>
  <c r="Q2546" i="1"/>
  <c r="W2546" i="1"/>
  <c r="Q1779" i="1"/>
  <c r="W1779" i="1"/>
  <c r="Q5638" i="1"/>
  <c r="W5638" i="1"/>
  <c r="Q4" i="1"/>
  <c r="W4" i="1"/>
  <c r="Q238" i="1"/>
  <c r="W238" i="1"/>
  <c r="Q3457" i="1"/>
  <c r="W3457" i="1"/>
  <c r="Q2310" i="1"/>
  <c r="W2310" i="1"/>
  <c r="Q2246" i="1"/>
  <c r="W2246" i="1"/>
  <c r="Q1966" i="1"/>
  <c r="W1966" i="1"/>
  <c r="Q5411" i="1"/>
  <c r="W5411" i="1"/>
  <c r="Q1614" i="1"/>
  <c r="W1614" i="1"/>
  <c r="Q921" i="1"/>
  <c r="W921" i="1"/>
  <c r="Q611" i="1"/>
  <c r="W611" i="1"/>
  <c r="Q444" i="1"/>
  <c r="W444" i="1"/>
  <c r="Q323" i="1"/>
  <c r="W323" i="1"/>
  <c r="Q1800" i="1"/>
  <c r="W1800" i="1"/>
  <c r="Q5640" i="1"/>
  <c r="W5640" i="1"/>
  <c r="Q250" i="1"/>
  <c r="W250" i="1"/>
  <c r="Q3393" i="1"/>
  <c r="W3393" i="1"/>
  <c r="Q2223" i="1"/>
  <c r="W2223" i="1"/>
  <c r="Q3402" i="1"/>
  <c r="W3402" i="1"/>
  <c r="Q5225" i="1"/>
  <c r="W5225" i="1"/>
  <c r="Q79" i="1"/>
  <c r="W79" i="1"/>
  <c r="Q5027" i="1"/>
  <c r="W5027" i="1"/>
  <c r="Q3312" i="1"/>
  <c r="W3312" i="1"/>
  <c r="Q3041" i="1"/>
  <c r="W3041" i="1"/>
  <c r="Q4042" i="1"/>
  <c r="W4042" i="1"/>
  <c r="Q4618" i="1"/>
  <c r="W4618" i="1"/>
  <c r="Q2985" i="1"/>
  <c r="W2985" i="1"/>
  <c r="Q982" i="1"/>
  <c r="W982" i="1"/>
  <c r="Q336" i="1"/>
  <c r="W336" i="1"/>
  <c r="Q116" i="1"/>
  <c r="W116" i="1"/>
  <c r="Q5595" i="1"/>
  <c r="W5595" i="1"/>
  <c r="Q588" i="1"/>
  <c r="W588" i="1"/>
  <c r="Q346" i="1"/>
  <c r="W346" i="1"/>
  <c r="Q393" i="1"/>
  <c r="W393" i="1"/>
  <c r="Q65" i="1"/>
  <c r="W65" i="1"/>
  <c r="Q203" i="1"/>
  <c r="W203" i="1"/>
  <c r="Q5602" i="1"/>
  <c r="W5602" i="1"/>
  <c r="Q427" i="1"/>
  <c r="W427" i="1"/>
  <c r="Q177" i="1"/>
  <c r="W177" i="1"/>
  <c r="Q338" i="1"/>
  <c r="W338" i="1"/>
  <c r="Q407" i="1"/>
  <c r="W407" i="1"/>
  <c r="Q99" i="1"/>
  <c r="W99" i="1"/>
  <c r="Q549" i="1"/>
  <c r="W549" i="1"/>
  <c r="Q36" i="1"/>
  <c r="W36" i="1"/>
  <c r="Q4552" i="1"/>
  <c r="W4552" i="1"/>
  <c r="Q4629" i="1"/>
  <c r="W4629" i="1"/>
  <c r="W4630" i="1" s="1"/>
  <c r="Q5248" i="1"/>
  <c r="W5248" i="1"/>
  <c r="Q3569" i="1"/>
  <c r="W3569" i="1"/>
  <c r="Q3212" i="1"/>
  <c r="W3212" i="1"/>
  <c r="Q2798" i="1"/>
  <c r="W2798" i="1"/>
  <c r="Q3441" i="1"/>
  <c r="W3441" i="1"/>
  <c r="Q3552" i="1"/>
  <c r="W3552" i="1"/>
  <c r="Q3175" i="1"/>
  <c r="W3175" i="1"/>
  <c r="Q5037" i="1"/>
  <c r="W5037" i="1"/>
  <c r="Q4487" i="1"/>
  <c r="W4487" i="1"/>
  <c r="Q4540" i="1"/>
  <c r="W4540" i="1"/>
  <c r="Q4123" i="1"/>
  <c r="W4123" i="1"/>
  <c r="Q3276" i="1"/>
  <c r="W3276" i="1"/>
  <c r="Q4960" i="1"/>
  <c r="W4960" i="1"/>
  <c r="Q4815" i="1"/>
  <c r="W4815" i="1"/>
  <c r="Q4808" i="1"/>
  <c r="W4808" i="1"/>
  <c r="Q3344" i="1"/>
  <c r="W3344" i="1"/>
  <c r="Q4072" i="1"/>
  <c r="W4072" i="1"/>
  <c r="Q5127" i="1"/>
  <c r="W5127" i="1"/>
  <c r="Q4358" i="1"/>
  <c r="W4358" i="1"/>
  <c r="Q5392" i="1"/>
  <c r="W5392" i="1"/>
  <c r="Q5368" i="1"/>
  <c r="W5368" i="1"/>
  <c r="W5369" i="1" s="1"/>
  <c r="Q3806" i="1"/>
  <c r="W3806" i="1"/>
  <c r="Q3213" i="1"/>
  <c r="W3213" i="1"/>
  <c r="Q3334" i="1"/>
  <c r="W3334" i="1"/>
  <c r="Q3816" i="1"/>
  <c r="W3816" i="1"/>
  <c r="Q4242" i="1"/>
  <c r="W4242" i="1"/>
  <c r="Q2434" i="1"/>
  <c r="W2434" i="1"/>
  <c r="Q2256" i="1"/>
  <c r="W2256" i="1"/>
  <c r="Q1855" i="1"/>
  <c r="W1855" i="1"/>
  <c r="Q2789" i="1"/>
  <c r="W2789" i="1"/>
  <c r="Q4299" i="1"/>
  <c r="W4299" i="1"/>
  <c r="Q2415" i="1"/>
  <c r="W2415" i="1"/>
  <c r="Q2288" i="1"/>
  <c r="W2288" i="1"/>
  <c r="Q3292" i="1"/>
  <c r="W3292" i="1"/>
  <c r="Q3146" i="1"/>
  <c r="W3146" i="1"/>
  <c r="Q4043" i="1"/>
  <c r="W4043" i="1"/>
  <c r="Q4290" i="1"/>
  <c r="W4290" i="1"/>
  <c r="Q2644" i="1"/>
  <c r="W2644" i="1"/>
  <c r="Q3619" i="1"/>
  <c r="W3619" i="1"/>
  <c r="Q1715" i="1"/>
  <c r="W1715" i="1"/>
  <c r="Q2291" i="1"/>
  <c r="W2291" i="1"/>
  <c r="Q2109" i="1"/>
  <c r="W2109" i="1"/>
  <c r="Q2708" i="1"/>
  <c r="W2708" i="1"/>
  <c r="Q1810" i="1"/>
  <c r="W1810" i="1"/>
  <c r="Q4222" i="1"/>
  <c r="W4222" i="1"/>
  <c r="Q2878" i="1"/>
  <c r="W2878" i="1"/>
  <c r="Q3503" i="1"/>
  <c r="W3503" i="1"/>
  <c r="Q2265" i="1"/>
  <c r="W2265" i="1"/>
  <c r="Q1857" i="1"/>
  <c r="W1857" i="1"/>
  <c r="Q4726" i="1"/>
  <c r="W4726" i="1"/>
  <c r="Q3678" i="1"/>
  <c r="W3678" i="1"/>
  <c r="Q1819" i="1"/>
  <c r="W1819" i="1"/>
  <c r="Q1352" i="1"/>
  <c r="W1352" i="1"/>
  <c r="Q1320" i="1"/>
  <c r="W1320" i="1"/>
  <c r="Q1289" i="1"/>
  <c r="W1289" i="1"/>
  <c r="Q1261" i="1"/>
  <c r="W1261" i="1"/>
  <c r="Q1230" i="1"/>
  <c r="W1230" i="1"/>
  <c r="Q1199" i="1"/>
  <c r="W1199" i="1"/>
  <c r="Q2147" i="1"/>
  <c r="W2147" i="1"/>
  <c r="Q2372" i="1"/>
  <c r="W2372" i="1"/>
  <c r="Q1331" i="1"/>
  <c r="W1331" i="1"/>
  <c r="Q1299" i="1"/>
  <c r="W1299" i="1"/>
  <c r="Q1269" i="1"/>
  <c r="W1269" i="1"/>
  <c r="Q1240" i="1"/>
  <c r="W1240" i="1"/>
  <c r="Q1209" i="1"/>
  <c r="W1209" i="1"/>
  <c r="Q1949" i="1"/>
  <c r="W1949" i="1"/>
  <c r="Q4720" i="1"/>
  <c r="W4720" i="1"/>
  <c r="Q3671" i="1"/>
  <c r="W3671" i="1"/>
  <c r="Q1764" i="1"/>
  <c r="W1764" i="1"/>
  <c r="Q5437" i="1"/>
  <c r="W5437" i="1"/>
  <c r="Q613" i="1"/>
  <c r="W613" i="1"/>
  <c r="Q506" i="1"/>
  <c r="W506" i="1"/>
  <c r="Q297" i="1"/>
  <c r="W297" i="1"/>
  <c r="Q803" i="1"/>
  <c r="W803" i="1"/>
  <c r="Q783" i="1"/>
  <c r="W783" i="1"/>
  <c r="Q657" i="1"/>
  <c r="W657" i="1"/>
  <c r="Q882" i="1"/>
  <c r="W882" i="1"/>
  <c r="Q665" i="1"/>
  <c r="W665" i="1"/>
  <c r="Q1148" i="1"/>
  <c r="W1148" i="1"/>
  <c r="Q1583" i="1"/>
  <c r="W1583" i="1"/>
  <c r="Q1753" i="1"/>
  <c r="W1753" i="1"/>
  <c r="Q1063" i="1"/>
  <c r="W1063" i="1"/>
  <c r="Q1675" i="1"/>
  <c r="W1675" i="1"/>
  <c r="Q1544" i="1"/>
  <c r="W1544" i="1"/>
  <c r="Q337" i="1"/>
  <c r="W337" i="1"/>
  <c r="Q942" i="1"/>
  <c r="W942" i="1"/>
  <c r="Q757" i="1"/>
  <c r="W757" i="1"/>
  <c r="Q1174" i="1"/>
  <c r="W1174" i="1"/>
  <c r="Q1144" i="1"/>
  <c r="W1144" i="1"/>
  <c r="Q1568" i="1"/>
  <c r="W1568" i="1"/>
  <c r="Q1664" i="1"/>
  <c r="W1664" i="1"/>
  <c r="Q445" i="1"/>
  <c r="W445" i="1"/>
  <c r="Q955" i="1"/>
  <c r="W955" i="1"/>
  <c r="Q5656" i="1"/>
  <c r="W5656" i="1"/>
  <c r="Q798" i="1"/>
  <c r="W798" i="1"/>
  <c r="Q691" i="1"/>
  <c r="W691" i="1"/>
  <c r="Q742" i="1"/>
  <c r="W742" i="1"/>
  <c r="Q4525" i="1"/>
  <c r="W4525" i="1"/>
  <c r="Q4104" i="1"/>
  <c r="W4104" i="1"/>
  <c r="Q3309" i="1"/>
  <c r="W3309" i="1"/>
  <c r="Q2143" i="1"/>
  <c r="W2143" i="1"/>
  <c r="Q3369" i="1"/>
  <c r="W3369" i="1"/>
  <c r="Q2213" i="1"/>
  <c r="W2213" i="1"/>
  <c r="Q2344" i="1"/>
  <c r="W2344" i="1"/>
  <c r="Q3867" i="1"/>
  <c r="W3867" i="1"/>
  <c r="Q3807" i="1"/>
  <c r="W3807" i="1"/>
  <c r="Q3829" i="1"/>
  <c r="W3829" i="1"/>
  <c r="W3830" i="1" s="1"/>
  <c r="Q3817" i="1"/>
  <c r="W3817" i="1"/>
  <c r="Q2933" i="1"/>
  <c r="W2933" i="1"/>
  <c r="Q3291" i="1"/>
  <c r="W3291" i="1"/>
  <c r="Q3713" i="1"/>
  <c r="W3713" i="1"/>
  <c r="Q4516" i="1"/>
  <c r="W4516" i="1"/>
  <c r="Q4350" i="1"/>
  <c r="W4350" i="1"/>
  <c r="Q2304" i="1"/>
  <c r="W2304" i="1"/>
  <c r="Q5542" i="1"/>
  <c r="W5542" i="1"/>
  <c r="Q3157" i="1"/>
  <c r="W3157" i="1"/>
  <c r="Q5241" i="1"/>
  <c r="W5241" i="1"/>
  <c r="Q5576" i="1"/>
  <c r="W5576" i="1"/>
  <c r="Q2702" i="1"/>
  <c r="W2702" i="1"/>
  <c r="Q4028" i="1"/>
  <c r="W4028" i="1"/>
  <c r="Q5522" i="1"/>
  <c r="W5522" i="1"/>
  <c r="Q3134" i="1"/>
  <c r="W3134" i="1"/>
  <c r="Q5272" i="1"/>
  <c r="W5272" i="1"/>
  <c r="Q4641" i="1"/>
  <c r="W4641" i="1"/>
  <c r="Q4136" i="1"/>
  <c r="W4136" i="1"/>
  <c r="Q5488" i="1"/>
  <c r="W5488" i="1"/>
  <c r="Q3044" i="1"/>
  <c r="W3044" i="1"/>
  <c r="Q4988" i="1"/>
  <c r="W4988" i="1"/>
  <c r="Q2328" i="1"/>
  <c r="W2328" i="1"/>
  <c r="Q3141" i="1"/>
  <c r="W3141" i="1"/>
  <c r="Q1615" i="1"/>
  <c r="W1615" i="1"/>
  <c r="Q1298" i="1"/>
  <c r="W1298" i="1"/>
  <c r="Q1268" i="1"/>
  <c r="W1268" i="1"/>
  <c r="Q1239" i="1"/>
  <c r="W1239" i="1"/>
  <c r="Q1208" i="1"/>
  <c r="W1208" i="1"/>
  <c r="Q1177" i="1"/>
  <c r="W1177" i="1"/>
  <c r="Q1382" i="1"/>
  <c r="W1382" i="1"/>
  <c r="Q1050" i="1"/>
  <c r="W1050" i="1"/>
  <c r="Q1511" i="1"/>
  <c r="W1511" i="1"/>
  <c r="Q1497" i="1"/>
  <c r="W1497" i="1"/>
  <c r="Q1478" i="1"/>
  <c r="W1478" i="1"/>
  <c r="Q1611" i="1"/>
  <c r="W1611" i="1"/>
  <c r="Q3071" i="1"/>
  <c r="W3071" i="1"/>
  <c r="Q1991" i="1"/>
  <c r="W1991" i="1"/>
  <c r="Q1006" i="1"/>
  <c r="W1006" i="1"/>
  <c r="Q1460" i="1"/>
  <c r="W1460" i="1"/>
  <c r="Q1501" i="1"/>
  <c r="W1501" i="1"/>
  <c r="Q1486" i="1"/>
  <c r="W1486" i="1"/>
  <c r="Q1409" i="1"/>
  <c r="W1409" i="1"/>
  <c r="Q1875" i="1"/>
  <c r="W1875" i="1"/>
  <c r="Q5432" i="1"/>
  <c r="W5432" i="1"/>
  <c r="Q467" i="1"/>
  <c r="W467" i="1"/>
  <c r="Q852" i="1"/>
  <c r="W852" i="1"/>
  <c r="Q616" i="1"/>
  <c r="W616" i="1"/>
  <c r="Q42" i="1"/>
  <c r="W42" i="1"/>
  <c r="Q791" i="1"/>
  <c r="W791" i="1"/>
  <c r="Q770" i="1"/>
  <c r="W770" i="1"/>
  <c r="Q1659" i="1"/>
  <c r="W1659" i="1"/>
  <c r="Q601" i="1"/>
  <c r="W601" i="1"/>
  <c r="Q1536" i="1"/>
  <c r="W1536" i="1"/>
  <c r="Q4588" i="1"/>
  <c r="W4588" i="1"/>
  <c r="Q4214" i="1"/>
  <c r="W4214" i="1"/>
  <c r="Q5117" i="1"/>
  <c r="W5117" i="1"/>
  <c r="W5118" i="1" s="1"/>
  <c r="Q3789" i="1"/>
  <c r="W3789" i="1"/>
  <c r="Q3881" i="1"/>
  <c r="W3881" i="1"/>
  <c r="Q5275" i="1"/>
  <c r="W5275" i="1"/>
  <c r="Q4262" i="1"/>
  <c r="W4262" i="1"/>
  <c r="Q4853" i="1"/>
  <c r="W4853" i="1"/>
  <c r="Q4666" i="1"/>
  <c r="W4666" i="1"/>
  <c r="Q2093" i="1"/>
  <c r="W2093" i="1"/>
  <c r="Q3252" i="1"/>
  <c r="W3252" i="1"/>
  <c r="Q5422" i="1"/>
  <c r="W5422" i="1"/>
  <c r="Q1366" i="1"/>
  <c r="W1366" i="1"/>
  <c r="Q1334" i="1"/>
  <c r="W1334" i="1"/>
  <c r="Q1008" i="1"/>
  <c r="W1008" i="1"/>
  <c r="Q1547" i="1"/>
  <c r="W1547" i="1"/>
  <c r="Q4323" i="1"/>
  <c r="W4323" i="1"/>
  <c r="Q2712" i="1"/>
  <c r="W2712" i="1"/>
  <c r="Q4736" i="1"/>
  <c r="W4736" i="1"/>
  <c r="Q682" i="1"/>
  <c r="W682" i="1"/>
  <c r="Q674" i="1"/>
  <c r="W674" i="1"/>
  <c r="Q730" i="1"/>
  <c r="W730" i="1"/>
  <c r="Q718" i="1"/>
  <c r="W718" i="1"/>
  <c r="Q216" i="1"/>
  <c r="W216" i="1"/>
  <c r="Q21" i="1"/>
  <c r="W21" i="1"/>
  <c r="Q787" i="1"/>
  <c r="W787" i="1"/>
  <c r="Q764" i="1"/>
  <c r="W764" i="1"/>
  <c r="Q676" i="1"/>
  <c r="W676" i="1"/>
  <c r="Q721" i="1"/>
  <c r="W721" i="1"/>
  <c r="Q538" i="1"/>
  <c r="W538" i="1"/>
  <c r="Q409" i="1"/>
  <c r="W409" i="1"/>
  <c r="Q4602" i="1"/>
  <c r="W4602" i="1"/>
  <c r="Q3890" i="1"/>
  <c r="W3890" i="1"/>
  <c r="Q4667" i="1"/>
  <c r="W4667" i="1"/>
  <c r="Q1947" i="1"/>
  <c r="W1947" i="1"/>
  <c r="Q3528" i="1"/>
  <c r="W3528" i="1"/>
  <c r="Q5219" i="1"/>
  <c r="W5219" i="1"/>
  <c r="Q274" i="1"/>
  <c r="W274" i="1"/>
  <c r="Q4463" i="1"/>
  <c r="W4463" i="1"/>
  <c r="Q5345" i="1"/>
  <c r="W5345" i="1"/>
  <c r="Q5498" i="1"/>
  <c r="W5498" i="1"/>
  <c r="Q2277" i="1"/>
  <c r="W2277" i="1"/>
  <c r="Q1642" i="1"/>
  <c r="W1642" i="1"/>
  <c r="Q992" i="1"/>
  <c r="W992" i="1"/>
  <c r="Q5523" i="1"/>
  <c r="W5523" i="1"/>
  <c r="Q290" i="1"/>
  <c r="W290" i="1"/>
  <c r="Q173" i="1"/>
  <c r="W173" i="1"/>
  <c r="Q1777" i="1"/>
  <c r="W1777" i="1"/>
  <c r="Q5247" i="1"/>
  <c r="W5247" i="1"/>
  <c r="Q249" i="1"/>
  <c r="W249" i="1"/>
  <c r="Q361" i="1"/>
  <c r="W361" i="1"/>
  <c r="Q1917" i="1"/>
  <c r="W1917" i="1"/>
  <c r="Q1902" i="1"/>
  <c r="W1902" i="1"/>
  <c r="Q1887" i="1"/>
  <c r="W1887" i="1"/>
  <c r="Q2384" i="1"/>
  <c r="W2384" i="1"/>
  <c r="Q4917" i="1"/>
  <c r="W4917" i="1"/>
  <c r="Q3838" i="1"/>
  <c r="W3838" i="1"/>
  <c r="Q4609" i="1"/>
  <c r="W4609" i="1"/>
  <c r="Q5265" i="1"/>
  <c r="W5265" i="1"/>
  <c r="Q4168" i="1"/>
  <c r="W4168" i="1"/>
  <c r="Q4193" i="1"/>
  <c r="W4193" i="1"/>
  <c r="Q4027" i="1"/>
  <c r="W4027" i="1"/>
  <c r="Q3801" i="1"/>
  <c r="W3801" i="1"/>
  <c r="Q4163" i="1"/>
  <c r="W4163" i="1"/>
  <c r="Q3568" i="1"/>
  <c r="W3568" i="1"/>
  <c r="Q3632" i="1"/>
  <c r="W3632" i="1"/>
  <c r="Q3529" i="1"/>
  <c r="W3529" i="1"/>
  <c r="Q5012" i="1"/>
  <c r="W5012" i="1"/>
  <c r="Q4689" i="1"/>
  <c r="W4689" i="1"/>
  <c r="W4690" i="1" s="1"/>
  <c r="Q5266" i="1"/>
  <c r="W5266" i="1"/>
  <c r="Q4215" i="1"/>
  <c r="W4215" i="1"/>
  <c r="Q4644" i="1"/>
  <c r="W4644" i="1"/>
  <c r="Q4107" i="1"/>
  <c r="W4107" i="1"/>
  <c r="Q4893" i="1"/>
  <c r="W4893" i="1"/>
  <c r="Q5279" i="1"/>
  <c r="W5279" i="1"/>
  <c r="Q3826" i="1"/>
  <c r="W3826" i="1"/>
  <c r="Q5398" i="1"/>
  <c r="W5398" i="1"/>
  <c r="Q3024" i="1"/>
  <c r="W3024" i="1"/>
  <c r="W3025" i="1" s="1"/>
  <c r="Q4406" i="1"/>
  <c r="W4406" i="1"/>
  <c r="Q3530" i="1"/>
  <c r="W3530" i="1"/>
  <c r="Q3403" i="1"/>
  <c r="W3403" i="1"/>
  <c r="Q5236" i="1"/>
  <c r="W5236" i="1"/>
  <c r="Q5513" i="1"/>
  <c r="W5513" i="1"/>
  <c r="Q5483" i="1"/>
  <c r="W5483" i="1"/>
  <c r="Q3093" i="1"/>
  <c r="W3093" i="1"/>
  <c r="Q3077" i="1"/>
  <c r="W3077" i="1"/>
  <c r="Q3434" i="1"/>
  <c r="W3434" i="1"/>
  <c r="Q2506" i="1"/>
  <c r="W2506" i="1"/>
  <c r="Q4368" i="1"/>
  <c r="W4368" i="1"/>
  <c r="Q4330" i="1"/>
  <c r="W4330" i="1"/>
  <c r="Q4296" i="1"/>
  <c r="W4296" i="1"/>
  <c r="Q4246" i="1"/>
  <c r="W4246" i="1"/>
  <c r="Q4662" i="1"/>
  <c r="W4662" i="1"/>
  <c r="Q3614" i="1"/>
  <c r="W3614" i="1"/>
  <c r="Q2439" i="1"/>
  <c r="W2439" i="1"/>
  <c r="Q2411" i="1"/>
  <c r="W2411" i="1"/>
  <c r="Q2749" i="1"/>
  <c r="W2749" i="1"/>
  <c r="Q3508" i="1"/>
  <c r="W3508" i="1"/>
  <c r="Q3053" i="1"/>
  <c r="W3053" i="1"/>
  <c r="Q2212" i="1"/>
  <c r="W2212" i="1"/>
  <c r="Q2326" i="1"/>
  <c r="W2326" i="1"/>
  <c r="Q2108" i="1"/>
  <c r="W2108" i="1"/>
  <c r="Q3289" i="1"/>
  <c r="W3289" i="1"/>
  <c r="Q2349" i="1"/>
  <c r="W2349" i="1"/>
  <c r="Q2776" i="1"/>
  <c r="W2776" i="1"/>
  <c r="Q2823" i="1"/>
  <c r="W2823" i="1"/>
  <c r="Q4095" i="1"/>
  <c r="W4095" i="1"/>
  <c r="Q3748" i="1"/>
  <c r="W3748" i="1"/>
  <c r="Q3716" i="1"/>
  <c r="W3716" i="1"/>
  <c r="Q3693" i="1"/>
  <c r="W3693" i="1"/>
  <c r="Q3651" i="1"/>
  <c r="W3651" i="1"/>
  <c r="Q5416" i="1"/>
  <c r="W5416" i="1"/>
  <c r="Q2574" i="1"/>
  <c r="W2574" i="1"/>
  <c r="Q1826" i="1"/>
  <c r="W1826" i="1"/>
  <c r="Q1752" i="1"/>
  <c r="W1752" i="1"/>
  <c r="Q1590" i="1"/>
  <c r="W1590" i="1"/>
  <c r="Q1572" i="1"/>
  <c r="W1572" i="1"/>
  <c r="Q869" i="1"/>
  <c r="W869" i="1"/>
  <c r="Q1073" i="1"/>
  <c r="W1073" i="1"/>
  <c r="Q1059" i="1"/>
  <c r="W1059" i="1"/>
  <c r="Q2088" i="1"/>
  <c r="W2088" i="1"/>
  <c r="Q1685" i="1"/>
  <c r="W1685" i="1"/>
  <c r="Q1649" i="1"/>
  <c r="W1649" i="1"/>
  <c r="Q1623" i="1"/>
  <c r="W1623" i="1"/>
  <c r="Q839" i="1"/>
  <c r="W839" i="1"/>
  <c r="Q365" i="1"/>
  <c r="W365" i="1"/>
  <c r="Q410" i="1"/>
  <c r="W410" i="1"/>
  <c r="Q956" i="1"/>
  <c r="W956" i="1"/>
  <c r="Q5653" i="1"/>
  <c r="W5653" i="1"/>
  <c r="Q5605" i="1"/>
  <c r="W5605" i="1"/>
  <c r="Q5594" i="1"/>
  <c r="W5594" i="1"/>
  <c r="Q252" i="1"/>
  <c r="W252" i="1"/>
  <c r="Q260" i="1"/>
  <c r="W260" i="1"/>
  <c r="Q5652" i="1"/>
  <c r="W5652" i="1"/>
  <c r="Q935" i="1"/>
  <c r="W935" i="1"/>
  <c r="Q1765" i="1"/>
  <c r="W1765" i="1"/>
  <c r="Q2003" i="1"/>
  <c r="W2003" i="1"/>
  <c r="Q2968" i="1"/>
  <c r="W2968" i="1"/>
  <c r="Q3747" i="1"/>
  <c r="W3747" i="1"/>
  <c r="Q3709" i="1"/>
  <c r="W3709" i="1"/>
  <c r="Q3682" i="1"/>
  <c r="W3682" i="1"/>
  <c r="Q2018" i="1"/>
  <c r="W2018" i="1"/>
  <c r="Q2806" i="1"/>
  <c r="W2806" i="1"/>
  <c r="Q2810" i="1"/>
  <c r="W2810" i="1"/>
  <c r="Q2722" i="1"/>
  <c r="W2722" i="1"/>
  <c r="Q3102" i="1"/>
  <c r="W3102" i="1"/>
  <c r="Q3112" i="1"/>
  <c r="W3112" i="1"/>
  <c r="Q2706" i="1"/>
  <c r="W2706" i="1"/>
  <c r="Q1850" i="1"/>
  <c r="W1850" i="1"/>
  <c r="Q4647" i="1"/>
  <c r="W4647" i="1"/>
  <c r="Q3843" i="1"/>
  <c r="W3843" i="1"/>
  <c r="Q4157" i="1"/>
  <c r="W4157" i="1"/>
  <c r="Q4978" i="1"/>
  <c r="W4978" i="1"/>
  <c r="Q3271" i="1"/>
  <c r="W3271" i="1"/>
  <c r="Q3433" i="1"/>
  <c r="W3433" i="1"/>
  <c r="Q3645" i="1"/>
  <c r="W3645" i="1"/>
  <c r="Q4175" i="1"/>
  <c r="W4175" i="1"/>
  <c r="Q4129" i="1"/>
  <c r="W4129" i="1"/>
  <c r="Q3308" i="1"/>
  <c r="W3308" i="1"/>
  <c r="Q3365" i="1"/>
  <c r="W3365" i="1"/>
  <c r="Q4429" i="1"/>
  <c r="W4429" i="1"/>
  <c r="Q5366" i="1"/>
  <c r="W5366" i="1"/>
  <c r="Q4140" i="1"/>
  <c r="W4140" i="1"/>
  <c r="Q5113" i="1"/>
  <c r="W5113" i="1"/>
  <c r="Q4849" i="1"/>
  <c r="W4849" i="1"/>
  <c r="Q2505" i="1"/>
  <c r="W2505" i="1"/>
  <c r="Q5226" i="1"/>
  <c r="W5226" i="1"/>
  <c r="Q2730" i="1"/>
  <c r="W2730" i="1"/>
  <c r="Q2738" i="1"/>
  <c r="W2738" i="1"/>
  <c r="Q5185" i="1"/>
  <c r="W5185" i="1"/>
  <c r="Q4436" i="1"/>
  <c r="W4436" i="1"/>
  <c r="Q5286" i="1"/>
  <c r="W5286" i="1"/>
  <c r="Q3589" i="1"/>
  <c r="W3589" i="1"/>
  <c r="Q5489" i="1"/>
  <c r="W5489" i="1"/>
  <c r="Q4721" i="1"/>
  <c r="W4721" i="1"/>
  <c r="Q3227" i="1"/>
  <c r="W3227" i="1"/>
  <c r="Q2565" i="1"/>
  <c r="W2565" i="1"/>
  <c r="Q916" i="1"/>
  <c r="W916" i="1"/>
  <c r="Q516" i="1"/>
  <c r="W516" i="1"/>
  <c r="Q329" i="1"/>
  <c r="W329" i="1"/>
  <c r="Q2609" i="1"/>
  <c r="W2609" i="1"/>
  <c r="Q1798" i="1"/>
  <c r="W1798" i="1"/>
  <c r="Q5607" i="1"/>
  <c r="W5607" i="1"/>
  <c r="Q269" i="1"/>
  <c r="W269" i="1"/>
  <c r="Q253" i="1"/>
  <c r="W253" i="1"/>
  <c r="Q2754" i="1"/>
  <c r="W2754" i="1"/>
  <c r="Q2298" i="1"/>
  <c r="W2298" i="1"/>
  <c r="Q3123" i="1"/>
  <c r="W3123" i="1"/>
  <c r="Q1943" i="1"/>
  <c r="W1943" i="1"/>
  <c r="Q5407" i="1"/>
  <c r="W5407" i="1"/>
  <c r="Q1928" i="1"/>
  <c r="W1928" i="1"/>
  <c r="Q897" i="1"/>
  <c r="W897" i="1"/>
  <c r="Q606" i="1"/>
  <c r="W606" i="1"/>
  <c r="Q435" i="1"/>
  <c r="W435" i="1"/>
  <c r="Q307" i="1"/>
  <c r="W307" i="1"/>
  <c r="Q1799" i="1"/>
  <c r="W1799" i="1"/>
  <c r="Q5637" i="1"/>
  <c r="W5637" i="1"/>
  <c r="Q262" i="1"/>
  <c r="W262" i="1"/>
  <c r="Q3210" i="1"/>
  <c r="W3210" i="1"/>
  <c r="Q4845" i="1"/>
  <c r="W4845" i="1"/>
  <c r="Q3427" i="1"/>
  <c r="W3427" i="1"/>
  <c r="Q3554" i="1"/>
  <c r="W3554" i="1"/>
  <c r="Q3938" i="1"/>
  <c r="W3938" i="1"/>
  <c r="Q4924" i="1"/>
  <c r="W4924" i="1"/>
  <c r="Q3192" i="1"/>
  <c r="W3192" i="1"/>
  <c r="Q2522" i="1"/>
  <c r="W2522" i="1"/>
  <c r="Q4038" i="1"/>
  <c r="W4038" i="1"/>
  <c r="Q4583" i="1"/>
  <c r="W4583" i="1"/>
  <c r="Q2981" i="1"/>
  <c r="W2981" i="1"/>
  <c r="Q4096" i="1"/>
  <c r="W4096" i="1"/>
  <c r="Q3708" i="1"/>
  <c r="W3708" i="1"/>
  <c r="Q3672" i="1"/>
  <c r="W3672" i="1"/>
  <c r="Q5401" i="1"/>
  <c r="W5401" i="1"/>
  <c r="Q2559" i="1"/>
  <c r="W2559" i="1"/>
  <c r="Q2393" i="1"/>
  <c r="W2393" i="1"/>
  <c r="Q2022" i="1"/>
  <c r="W2022" i="1"/>
  <c r="Q3659" i="1"/>
  <c r="W3659" i="1"/>
  <c r="Q2008" i="1"/>
  <c r="W2008" i="1"/>
  <c r="Q1876" i="1"/>
  <c r="W1876" i="1"/>
  <c r="Q2422" i="1"/>
  <c r="W2422" i="1"/>
  <c r="Q4080" i="1"/>
  <c r="W4080" i="1"/>
  <c r="Q3710" i="1"/>
  <c r="W3710" i="1"/>
  <c r="Q4872" i="1"/>
  <c r="W4872" i="1"/>
  <c r="Q1920" i="1"/>
  <c r="W1920" i="1"/>
  <c r="Q1890" i="1"/>
  <c r="W1890" i="1"/>
  <c r="Q1374" i="1"/>
  <c r="W1374" i="1"/>
  <c r="Q2812" i="1"/>
  <c r="W2812" i="1"/>
  <c r="Q3749" i="1"/>
  <c r="W3749" i="1"/>
  <c r="Q1837" i="1"/>
  <c r="W1837" i="1"/>
  <c r="Q1871" i="1"/>
  <c r="W1871" i="1"/>
  <c r="Q1836" i="1"/>
  <c r="W1836" i="1"/>
  <c r="Q1027" i="1"/>
  <c r="W1027" i="1"/>
  <c r="Q1645" i="1"/>
  <c r="W1645" i="1"/>
  <c r="Q644" i="1"/>
  <c r="W644" i="1"/>
  <c r="Q2390" i="1"/>
  <c r="W2390" i="1"/>
  <c r="Q1005" i="1"/>
  <c r="W1005" i="1"/>
  <c r="Q906" i="1"/>
  <c r="W906" i="1"/>
  <c r="Q5451" i="1"/>
  <c r="W5451" i="1"/>
  <c r="Q1661" i="1"/>
  <c r="W1661" i="1"/>
  <c r="Q1526" i="1"/>
  <c r="W1526" i="1"/>
  <c r="Q232" i="1"/>
  <c r="W232" i="1"/>
  <c r="Q530" i="1"/>
  <c r="W530" i="1"/>
  <c r="Q478" i="1"/>
  <c r="W478" i="1"/>
  <c r="Q1117" i="1"/>
  <c r="W1117" i="1"/>
  <c r="Q1031" i="1"/>
  <c r="W1031" i="1"/>
  <c r="Q1463" i="1"/>
  <c r="W1463" i="1"/>
  <c r="Q3089" i="1"/>
  <c r="W3089" i="1"/>
  <c r="Q1932" i="1"/>
  <c r="W1932" i="1"/>
  <c r="Q1076" i="1"/>
  <c r="W1076" i="1"/>
  <c r="Q1647" i="1"/>
  <c r="W1647" i="1"/>
  <c r="Q643" i="1"/>
  <c r="W643" i="1"/>
  <c r="Q570" i="1"/>
  <c r="W570" i="1"/>
  <c r="Q448" i="1"/>
  <c r="W448" i="1"/>
  <c r="Q220" i="1"/>
  <c r="W220" i="1"/>
  <c r="Q3249" i="1"/>
  <c r="W3249" i="1"/>
  <c r="Q1349" i="1"/>
  <c r="W1349" i="1"/>
  <c r="Q1317" i="1"/>
  <c r="W1317" i="1"/>
  <c r="Q1286" i="1"/>
  <c r="W1286" i="1"/>
  <c r="Q1258" i="1"/>
  <c r="W1258" i="1"/>
  <c r="Q1227" i="1"/>
  <c r="W1227" i="1"/>
  <c r="Q1196" i="1"/>
  <c r="W1196" i="1"/>
  <c r="Q1164" i="1"/>
  <c r="W1164" i="1"/>
  <c r="Q1134" i="1"/>
  <c r="W1134" i="1"/>
  <c r="Q578" i="1"/>
  <c r="W578" i="1"/>
  <c r="Q2137" i="1"/>
  <c r="W2137" i="1"/>
  <c r="Q811" i="1"/>
  <c r="W811" i="1"/>
  <c r="Q907" i="1"/>
  <c r="W907" i="1"/>
  <c r="Q5452" i="1"/>
  <c r="W5452" i="1"/>
  <c r="Q81" i="1"/>
  <c r="W81" i="1"/>
  <c r="Q983" i="1"/>
  <c r="W983" i="1"/>
  <c r="Q358" i="1"/>
  <c r="W358" i="1"/>
  <c r="Q320" i="1"/>
  <c r="W320" i="1"/>
  <c r="Q959" i="1"/>
  <c r="W959" i="1"/>
  <c r="Q134" i="1"/>
  <c r="W134" i="1"/>
  <c r="Q202" i="1"/>
  <c r="W202" i="1"/>
  <c r="Q990" i="1"/>
  <c r="W990" i="1"/>
  <c r="Q319" i="1"/>
  <c r="W319" i="1"/>
  <c r="Q53" i="1"/>
  <c r="W53" i="1"/>
  <c r="Q22" i="1"/>
  <c r="W22" i="1"/>
  <c r="Q544" i="1"/>
  <c r="W544" i="1"/>
  <c r="Q315" i="1"/>
  <c r="W315" i="1"/>
  <c r="Q392" i="1"/>
  <c r="W392" i="1"/>
  <c r="Q138" i="1"/>
  <c r="W138" i="1"/>
  <c r="Q185" i="1"/>
  <c r="W185" i="1"/>
  <c r="Q986" i="1"/>
  <c r="W986" i="1"/>
  <c r="Q352" i="1"/>
  <c r="W352" i="1"/>
  <c r="Q714" i="1"/>
  <c r="W714" i="1"/>
  <c r="Q328" i="1"/>
  <c r="W328" i="1"/>
  <c r="Q940" i="1"/>
  <c r="W940" i="1"/>
  <c r="Q176" i="1"/>
  <c r="W176" i="1"/>
  <c r="Q592" i="1"/>
  <c r="W592" i="1"/>
  <c r="Q946" i="1"/>
  <c r="W946" i="1"/>
  <c r="Q4548" i="1"/>
  <c r="W4548" i="1"/>
  <c r="Q4914" i="1"/>
  <c r="W4914" i="1"/>
  <c r="Q5346" i="1"/>
  <c r="W5346" i="1"/>
  <c r="Q3565" i="1"/>
  <c r="W3565" i="1"/>
  <c r="Q3277" i="1"/>
  <c r="W3277" i="1"/>
  <c r="Q5207" i="1"/>
  <c r="W5207" i="1"/>
  <c r="Q3438" i="1"/>
  <c r="W3438" i="1"/>
  <c r="Q2849" i="1"/>
  <c r="W2849" i="1"/>
  <c r="Q2834" i="1"/>
  <c r="W2834" i="1"/>
  <c r="Q5140" i="1"/>
  <c r="W5140" i="1"/>
  <c r="Q4521" i="1"/>
  <c r="W4521" i="1"/>
  <c r="Q4536" i="1"/>
  <c r="W4536" i="1"/>
  <c r="Q4119" i="1"/>
  <c r="W4119" i="1"/>
  <c r="Q5048" i="1"/>
  <c r="W5048" i="1"/>
  <c r="Q4881" i="1"/>
  <c r="W4881" i="1"/>
  <c r="Q4812" i="1"/>
  <c r="W4812" i="1"/>
  <c r="Q4858" i="1"/>
  <c r="W4858" i="1"/>
  <c r="Q4993" i="1"/>
  <c r="W4993" i="1"/>
  <c r="Q3974" i="1"/>
  <c r="W3974" i="1"/>
  <c r="Q3414" i="1"/>
  <c r="W3414" i="1"/>
  <c r="Q5019" i="1"/>
  <c r="W5019" i="1"/>
  <c r="Q4538" i="1"/>
  <c r="W4538" i="1"/>
  <c r="Q4121" i="1"/>
  <c r="W4121" i="1"/>
  <c r="Q3273" i="1"/>
  <c r="W3273" i="1"/>
  <c r="Q3362" i="1"/>
  <c r="W3362" i="1"/>
  <c r="Q5387" i="1"/>
  <c r="W5387" i="1"/>
  <c r="Q2928" i="1"/>
  <c r="W2928" i="1"/>
  <c r="W2931" i="1" s="1"/>
  <c r="Q4235" i="1"/>
  <c r="W4235" i="1"/>
  <c r="Q1725" i="1"/>
  <c r="W1725" i="1"/>
  <c r="Q2542" i="1"/>
  <c r="W2542" i="1"/>
  <c r="Q1852" i="1"/>
  <c r="W1852" i="1"/>
  <c r="Q2509" i="1"/>
  <c r="W2509" i="1"/>
  <c r="Q4287" i="1"/>
  <c r="W4287" i="1"/>
  <c r="Q5591" i="1"/>
  <c r="W5591" i="1"/>
  <c r="Q2247" i="1"/>
  <c r="W2247" i="1"/>
  <c r="Q1854" i="1"/>
  <c r="W1854" i="1"/>
  <c r="Q3133" i="1"/>
  <c r="W3133" i="1"/>
  <c r="Q4039" i="1"/>
  <c r="W4039" i="1"/>
  <c r="Q4286" i="1"/>
  <c r="W4286" i="1"/>
  <c r="Q2640" i="1"/>
  <c r="W2640" i="1"/>
  <c r="Q2611" i="1"/>
  <c r="W2611" i="1"/>
  <c r="Q1711" i="1"/>
  <c r="W1711" i="1"/>
  <c r="Q2262" i="1"/>
  <c r="W2262" i="1"/>
  <c r="Q2098" i="1"/>
  <c r="W2098" i="1"/>
  <c r="Q2176" i="1"/>
  <c r="W2176" i="1"/>
  <c r="Q2777" i="1"/>
  <c r="W2777" i="1"/>
  <c r="Q3625" i="1"/>
  <c r="W3625" i="1"/>
  <c r="Q2874" i="1"/>
  <c r="W2874" i="1"/>
  <c r="Q3015" i="1"/>
  <c r="W3015" i="1"/>
  <c r="Q2257" i="1"/>
  <c r="W2257" i="1"/>
  <c r="Q3991" i="1"/>
  <c r="W3991" i="1"/>
  <c r="Q4715" i="1"/>
  <c r="W4715" i="1"/>
  <c r="Q1987" i="1"/>
  <c r="W1987" i="1"/>
  <c r="Q1379" i="1"/>
  <c r="W1379" i="1"/>
  <c r="Q1348" i="1"/>
  <c r="W1348" i="1"/>
  <c r="Q1316" i="1"/>
  <c r="W1316" i="1"/>
  <c r="Q1285" i="1"/>
  <c r="W1285" i="1"/>
  <c r="Q1257" i="1"/>
  <c r="W1257" i="1"/>
  <c r="Q1226" i="1"/>
  <c r="W1226" i="1"/>
  <c r="Q1195" i="1"/>
  <c r="W1195" i="1"/>
  <c r="Q2136" i="1"/>
  <c r="W2136" i="1"/>
  <c r="Q1359" i="1"/>
  <c r="W1359" i="1"/>
  <c r="Q1327" i="1"/>
  <c r="W1327" i="1"/>
  <c r="Q1295" i="1"/>
  <c r="W1295" i="1"/>
  <c r="Q1388" i="1"/>
  <c r="W1388" i="1"/>
  <c r="Q1236" i="1"/>
  <c r="W1236" i="1"/>
  <c r="Q1205" i="1"/>
  <c r="W1205" i="1"/>
  <c r="Q1877" i="1"/>
  <c r="W1877" i="1"/>
  <c r="Q3154" i="1"/>
  <c r="W3154" i="1"/>
  <c r="Q3232" i="1"/>
  <c r="W3232" i="1"/>
  <c r="Q1746" i="1"/>
  <c r="W1746" i="1"/>
  <c r="Q1689" i="1"/>
  <c r="W1689" i="1"/>
  <c r="Q559" i="1"/>
  <c r="W559" i="1"/>
  <c r="Q446" i="1"/>
  <c r="W446" i="1"/>
  <c r="Q285" i="1"/>
  <c r="W285" i="1"/>
  <c r="Q704" i="1"/>
  <c r="W704" i="1"/>
  <c r="Q780" i="1"/>
  <c r="W780" i="1"/>
  <c r="Q652" i="1"/>
  <c r="W652" i="1"/>
  <c r="Q904" i="1"/>
  <c r="W904" i="1"/>
  <c r="Q1175" i="1"/>
  <c r="W1175" i="1"/>
  <c r="Q1145" i="1"/>
  <c r="W1145" i="1"/>
  <c r="Q1557" i="1"/>
  <c r="W1557" i="1"/>
  <c r="Q1747" i="1"/>
  <c r="W1747" i="1"/>
  <c r="Q3067" i="1"/>
  <c r="W3067" i="1"/>
  <c r="Q1657" i="1"/>
  <c r="W1657" i="1"/>
  <c r="Q1527" i="1"/>
  <c r="W1527" i="1"/>
  <c r="Q333" i="1"/>
  <c r="W333" i="1"/>
  <c r="Q142" i="1"/>
  <c r="W142" i="1"/>
  <c r="Q680" i="1"/>
  <c r="W680" i="1"/>
  <c r="Q1170" i="1"/>
  <c r="W1170" i="1"/>
  <c r="Q1140" i="1"/>
  <c r="W1140" i="1"/>
  <c r="Q1587" i="1"/>
  <c r="W1587" i="1"/>
  <c r="Q1627" i="1"/>
  <c r="W1627" i="1"/>
  <c r="Q495" i="1"/>
  <c r="W495" i="1"/>
  <c r="Q128" i="1"/>
  <c r="W128" i="1"/>
  <c r="Q5635" i="1"/>
  <c r="W5635" i="1"/>
  <c r="Q702" i="1"/>
  <c r="W702" i="1"/>
  <c r="Q776" i="1"/>
  <c r="W776" i="1"/>
  <c r="Q671" i="1"/>
  <c r="W671" i="1"/>
  <c r="Q4823" i="1"/>
  <c r="W4823" i="1"/>
  <c r="Q4010" i="1"/>
  <c r="W4010" i="1"/>
  <c r="Q3311" i="1"/>
  <c r="W3311" i="1"/>
  <c r="Q2998" i="1"/>
  <c r="W2998" i="1"/>
  <c r="Q3510" i="1"/>
  <c r="W3510" i="1"/>
  <c r="Q5543" i="1"/>
  <c r="W5543" i="1"/>
  <c r="Q2342" i="1"/>
  <c r="W2342" i="1"/>
  <c r="Q4920" i="1"/>
  <c r="W4920" i="1"/>
  <c r="Q4560" i="1"/>
  <c r="W4560" i="1"/>
  <c r="Q3396" i="1"/>
  <c r="W3396" i="1"/>
  <c r="Q4308" i="1"/>
  <c r="W4308" i="1"/>
  <c r="Q2238" i="1"/>
  <c r="W2238" i="1"/>
  <c r="Q2230" i="1"/>
  <c r="W2230" i="1"/>
  <c r="Q4616" i="1"/>
  <c r="W4616" i="1"/>
  <c r="Q4512" i="1"/>
  <c r="W4512" i="1"/>
  <c r="Q4331" i="1"/>
  <c r="W4331" i="1"/>
  <c r="Q2293" i="1"/>
  <c r="W2293" i="1"/>
  <c r="Q5538" i="1"/>
  <c r="W5538" i="1"/>
  <c r="Q3106" i="1"/>
  <c r="W3106" i="1"/>
  <c r="Q3649" i="1"/>
  <c r="W3649" i="1"/>
  <c r="Q3512" i="1"/>
  <c r="W3512" i="1"/>
  <c r="Q2178" i="1"/>
  <c r="W2178" i="1"/>
  <c r="Q4891" i="1"/>
  <c r="W4891" i="1"/>
  <c r="Q4399" i="1"/>
  <c r="W4399" i="1"/>
  <c r="Q3124" i="1"/>
  <c r="W3124" i="1"/>
  <c r="Q4779" i="1"/>
  <c r="W4779" i="1"/>
  <c r="Q3351" i="1"/>
  <c r="W3351" i="1"/>
  <c r="Q4128" i="1"/>
  <c r="W4128" i="1"/>
  <c r="Q3553" i="1"/>
  <c r="W3553" i="1"/>
  <c r="Q3040" i="1"/>
  <c r="W3040" i="1"/>
  <c r="Q2306" i="1"/>
  <c r="W2306" i="1"/>
  <c r="Q2129" i="1"/>
  <c r="W2129" i="1"/>
  <c r="Q3108" i="1"/>
  <c r="W3108" i="1"/>
  <c r="Q1609" i="1"/>
  <c r="W1609" i="1"/>
  <c r="Q1294" i="1"/>
  <c r="W1294" i="1"/>
  <c r="Q1387" i="1"/>
  <c r="W1387" i="1"/>
  <c r="Q1235" i="1"/>
  <c r="W1235" i="1"/>
  <c r="Q1204" i="1"/>
  <c r="W1204" i="1"/>
  <c r="Q1173" i="1"/>
  <c r="W1173" i="1"/>
  <c r="Q1143" i="1"/>
  <c r="W1143" i="1"/>
  <c r="Q3068" i="1"/>
  <c r="W3068" i="1"/>
  <c r="Q1509" i="1"/>
  <c r="W1509" i="1"/>
  <c r="Q1434" i="1"/>
  <c r="W1434" i="1"/>
  <c r="Q1422" i="1"/>
  <c r="W1422" i="1"/>
  <c r="Q2375" i="1"/>
  <c r="W2375" i="1"/>
  <c r="Q820" i="1"/>
  <c r="W820" i="1"/>
  <c r="Q2195" i="1"/>
  <c r="W2195" i="1"/>
  <c r="Q1002" i="1"/>
  <c r="W1002" i="1"/>
  <c r="Q1515" i="1"/>
  <c r="W1515" i="1"/>
  <c r="Q1443" i="1"/>
  <c r="W1443" i="1"/>
  <c r="Q1484" i="1"/>
  <c r="W1484" i="1"/>
  <c r="Q1406" i="1"/>
  <c r="W1406" i="1"/>
  <c r="Q2385" i="1"/>
  <c r="W2385" i="1"/>
  <c r="Q1680" i="1"/>
  <c r="W1680" i="1"/>
  <c r="Q284" i="1"/>
  <c r="W284" i="1"/>
  <c r="Q17" i="1"/>
  <c r="W17" i="1"/>
  <c r="Q635" i="1"/>
  <c r="W635" i="1"/>
  <c r="Q944" i="1"/>
  <c r="W944" i="1"/>
  <c r="Q697" i="1"/>
  <c r="W697" i="1"/>
  <c r="Q766" i="1"/>
  <c r="W766" i="1"/>
  <c r="Q1666" i="1"/>
  <c r="W1666" i="1"/>
  <c r="Q215" i="1"/>
  <c r="W215" i="1"/>
  <c r="Q5020" i="1"/>
  <c r="W5020" i="1"/>
  <c r="Q4477" i="1"/>
  <c r="W4477" i="1"/>
  <c r="W4480" i="1" s="1"/>
  <c r="Q4197" i="1"/>
  <c r="W4197" i="1"/>
  <c r="Q3544" i="1"/>
  <c r="W3544" i="1"/>
  <c r="Q3910" i="1"/>
  <c r="W3910" i="1"/>
  <c r="Q3877" i="1"/>
  <c r="W3877" i="1"/>
  <c r="Q3490" i="1"/>
  <c r="W3490" i="1"/>
  <c r="Q3501" i="1"/>
  <c r="W3501" i="1"/>
  <c r="Q2224" i="1"/>
  <c r="W2224" i="1"/>
  <c r="Q3263" i="1"/>
  <c r="W3263" i="1"/>
  <c r="Q2167" i="1"/>
  <c r="W2167" i="1"/>
  <c r="Q3250" i="1"/>
  <c r="W3250" i="1"/>
  <c r="Q2580" i="1"/>
  <c r="W2580" i="1"/>
  <c r="Q1362" i="1"/>
  <c r="W1362" i="1"/>
  <c r="Q1330" i="1"/>
  <c r="W1330" i="1"/>
  <c r="Q1062" i="1"/>
  <c r="W1062" i="1"/>
  <c r="Q648" i="1"/>
  <c r="W648" i="1"/>
  <c r="Q4303" i="1"/>
  <c r="W4303" i="1"/>
  <c r="Q2696" i="1"/>
  <c r="W2696" i="1"/>
  <c r="Q4722" i="1"/>
  <c r="W4722" i="1"/>
  <c r="Q681" i="1"/>
  <c r="W681" i="1"/>
  <c r="Q738" i="1"/>
  <c r="W738" i="1"/>
  <c r="Q728" i="1"/>
  <c r="W728" i="1"/>
  <c r="Q661" i="1"/>
  <c r="W661" i="1"/>
  <c r="Q385" i="1"/>
  <c r="W385" i="1"/>
  <c r="Q707" i="1"/>
  <c r="W707" i="1"/>
  <c r="Q695" i="1"/>
  <c r="W695" i="1"/>
  <c r="Q760" i="1"/>
  <c r="W760" i="1"/>
  <c r="Q675" i="1"/>
  <c r="W675" i="1"/>
  <c r="Q664" i="1"/>
  <c r="W664" i="1"/>
  <c r="Q534" i="1"/>
  <c r="W534" i="1"/>
  <c r="Q400" i="1"/>
  <c r="W400" i="1"/>
  <c r="Q4637" i="1"/>
  <c r="W4637" i="1"/>
  <c r="Q3886" i="1"/>
  <c r="W3886" i="1"/>
  <c r="Q4661" i="1"/>
  <c r="W4661" i="1"/>
  <c r="Q5150" i="1"/>
  <c r="W5150" i="1"/>
  <c r="Q3949" i="1"/>
  <c r="W3949" i="1"/>
  <c r="Q2736" i="1"/>
  <c r="W2736" i="1"/>
  <c r="Q125" i="1"/>
  <c r="W125" i="1"/>
  <c r="Q5131" i="1"/>
  <c r="W5131" i="1"/>
  <c r="Q5341" i="1"/>
  <c r="W5341" i="1"/>
  <c r="Q5490" i="1"/>
  <c r="W5490" i="1"/>
  <c r="Q2719" i="1"/>
  <c r="W2719" i="1"/>
  <c r="Q1634" i="1"/>
  <c r="W1634" i="1"/>
  <c r="Q981" i="1"/>
  <c r="W981" i="1"/>
  <c r="Q2729" i="1"/>
  <c r="W2729" i="1"/>
  <c r="Q44" i="1"/>
  <c r="W44" i="1"/>
  <c r="Q167" i="1"/>
  <c r="W167" i="1"/>
  <c r="Q1558" i="1"/>
  <c r="W1558" i="1"/>
  <c r="Q2787" i="1"/>
  <c r="W2787" i="1"/>
  <c r="Q4466" i="1"/>
  <c r="W4466" i="1"/>
  <c r="Q172" i="1"/>
  <c r="W172" i="1"/>
  <c r="Q1870" i="1"/>
  <c r="W1870" i="1"/>
  <c r="Q1900" i="1"/>
  <c r="W1900" i="1"/>
  <c r="Q1885" i="1"/>
  <c r="W1885" i="1"/>
  <c r="Q2382" i="1"/>
  <c r="W2382" i="1"/>
  <c r="Q4561" i="1"/>
  <c r="W4561" i="1"/>
  <c r="Q4949" i="1"/>
  <c r="W4949" i="1"/>
  <c r="Q4607" i="1"/>
  <c r="W4607" i="1"/>
  <c r="Q4743" i="1"/>
  <c r="W4743" i="1"/>
  <c r="Q4379" i="1"/>
  <c r="W4379" i="1"/>
  <c r="W4380" i="1" s="1"/>
  <c r="Q4457" i="1"/>
  <c r="W4457" i="1"/>
  <c r="Q4108" i="1"/>
  <c r="W4108" i="1"/>
  <c r="Q5397" i="1"/>
  <c r="W5397" i="1"/>
  <c r="Q3541" i="1"/>
  <c r="W3541" i="1"/>
  <c r="Q3564" i="1"/>
  <c r="W3564" i="1"/>
  <c r="Q3630" i="1"/>
  <c r="W3630" i="1"/>
  <c r="Q3950" i="1"/>
  <c r="W3950" i="1"/>
  <c r="Q5010" i="1"/>
  <c r="W5010" i="1"/>
  <c r="Q4614" i="1"/>
  <c r="W4614" i="1"/>
  <c r="Q5156" i="1"/>
  <c r="W5156" i="1"/>
  <c r="Q4188" i="1"/>
  <c r="W4188" i="1"/>
  <c r="Q4642" i="1"/>
  <c r="W4642" i="1"/>
  <c r="Q4919" i="1"/>
  <c r="W4919" i="1"/>
  <c r="Q4009" i="1"/>
  <c r="W4009" i="1"/>
  <c r="Q4498" i="1"/>
  <c r="W4498" i="1"/>
  <c r="Q5064" i="1"/>
  <c r="W5064" i="1"/>
  <c r="Q5246" i="1"/>
  <c r="W5246" i="1"/>
  <c r="Q3540" i="1"/>
  <c r="W3540" i="1"/>
  <c r="Q4404" i="1"/>
  <c r="W4404" i="1"/>
  <c r="Q3951" i="1"/>
  <c r="W3951" i="1"/>
  <c r="Q3394" i="1"/>
  <c r="W3394" i="1"/>
  <c r="Q5234" i="1"/>
  <c r="W5234" i="1"/>
  <c r="Q5511" i="1"/>
  <c r="W5511" i="1"/>
  <c r="Q3494" i="1"/>
  <c r="W3494" i="1"/>
  <c r="Q3091" i="1"/>
  <c r="W3091" i="1"/>
  <c r="Q3075" i="1"/>
  <c r="W3075" i="1"/>
  <c r="Q5087" i="1"/>
  <c r="W5087" i="1"/>
  <c r="Q2504" i="1"/>
  <c r="W2504" i="1"/>
  <c r="Q4362" i="1"/>
  <c r="W4362" i="1"/>
  <c r="Q4326" i="1"/>
  <c r="W4326" i="1"/>
  <c r="Q4288" i="1"/>
  <c r="W4288" i="1"/>
  <c r="Q4240" i="1"/>
  <c r="W4240" i="1"/>
  <c r="Q4660" i="1"/>
  <c r="W4660" i="1"/>
  <c r="Q2404" i="1"/>
  <c r="W2404" i="1"/>
  <c r="Q2437" i="1"/>
  <c r="W2437" i="1"/>
  <c r="Q2409" i="1"/>
  <c r="W2409" i="1"/>
  <c r="Q2490" i="1"/>
  <c r="W2490" i="1"/>
  <c r="Q3506" i="1"/>
  <c r="W3506" i="1"/>
  <c r="Q3327" i="1"/>
  <c r="W3327" i="1"/>
  <c r="Q2210" i="1"/>
  <c r="W2210" i="1"/>
  <c r="Q2130" i="1"/>
  <c r="W2130" i="1"/>
  <c r="Q2096" i="1"/>
  <c r="W2096" i="1"/>
  <c r="Q2513" i="1"/>
  <c r="W2513" i="1"/>
  <c r="Q2336" i="1"/>
  <c r="W2336" i="1"/>
  <c r="Q2763" i="1"/>
  <c r="W2763" i="1"/>
  <c r="Q2821" i="1"/>
  <c r="W2821" i="1"/>
  <c r="Q4093" i="1"/>
  <c r="W4093" i="1"/>
  <c r="Q3746" i="1"/>
  <c r="W3746" i="1"/>
  <c r="Q3714" i="1"/>
  <c r="W3714" i="1"/>
  <c r="Q3691" i="1"/>
  <c r="W3691" i="1"/>
  <c r="Q2969" i="1"/>
  <c r="W2969" i="1"/>
  <c r="Q5412" i="1"/>
  <c r="W5412" i="1"/>
  <c r="Q2572" i="1"/>
  <c r="W2572" i="1"/>
  <c r="Q1822" i="1"/>
  <c r="W1822" i="1"/>
  <c r="Q1750" i="1"/>
  <c r="W1750" i="1"/>
  <c r="Q1589" i="1"/>
  <c r="W1589" i="1"/>
  <c r="Q1570" i="1"/>
  <c r="W1570" i="1"/>
  <c r="Q867" i="1"/>
  <c r="W867" i="1"/>
  <c r="Q1037" i="1"/>
  <c r="W1037" i="1"/>
  <c r="Q1026" i="1"/>
  <c r="W1026" i="1"/>
  <c r="Q2080" i="1"/>
  <c r="W2080" i="1"/>
  <c r="Q1679" i="1"/>
  <c r="W1679" i="1"/>
  <c r="Q1643" i="1"/>
  <c r="W1643" i="1"/>
  <c r="Q822" i="1"/>
  <c r="W822" i="1"/>
  <c r="Q836" i="1"/>
  <c r="W836" i="1"/>
  <c r="Q359" i="1"/>
  <c r="W359" i="1"/>
  <c r="Q376" i="1"/>
  <c r="W376" i="1"/>
  <c r="Q931" i="1"/>
  <c r="W931" i="1"/>
  <c r="Q5649" i="1"/>
  <c r="W5649" i="1"/>
  <c r="Q5601" i="1"/>
  <c r="W5601" i="1"/>
  <c r="Q23" i="1"/>
  <c r="W23" i="1"/>
  <c r="Q268" i="1"/>
  <c r="W268" i="1"/>
  <c r="Q242" i="1"/>
  <c r="W242" i="1"/>
  <c r="Q5647" i="1"/>
  <c r="W5647" i="1"/>
  <c r="Q951" i="1"/>
  <c r="W951" i="1"/>
  <c r="Q4991" i="1"/>
  <c r="W4991" i="1"/>
  <c r="W4992" i="1" s="1"/>
  <c r="Q1983" i="1"/>
  <c r="W1983" i="1"/>
  <c r="Q2965" i="1"/>
  <c r="W2965" i="1"/>
  <c r="Q3745" i="1"/>
  <c r="W3745" i="1"/>
  <c r="Q3703" i="1"/>
  <c r="W3703" i="1"/>
  <c r="Q3680" i="1"/>
  <c r="W3680" i="1"/>
  <c r="Q4094" i="1"/>
  <c r="W4094" i="1"/>
  <c r="Q2826" i="1"/>
  <c r="W2826" i="1"/>
  <c r="Q2780" i="1"/>
  <c r="W2780" i="1"/>
  <c r="Q2723" i="1"/>
  <c r="W2723" i="1"/>
  <c r="Q3140" i="1"/>
  <c r="W3140" i="1"/>
  <c r="Q3110" i="1"/>
  <c r="W3110" i="1"/>
  <c r="Q2703" i="1"/>
  <c r="W2703" i="1"/>
  <c r="Q1849" i="1"/>
  <c r="W1849" i="1"/>
  <c r="Q4654" i="1"/>
  <c r="W4654" i="1"/>
  <c r="Q3839" i="1"/>
  <c r="W3839" i="1"/>
  <c r="Q4149" i="1"/>
  <c r="W4149" i="1"/>
  <c r="Q5285" i="1"/>
  <c r="W5285" i="1"/>
  <c r="Q3772" i="1"/>
  <c r="W3772" i="1"/>
  <c r="Q5086" i="1"/>
  <c r="W5086" i="1"/>
  <c r="Q3416" i="1"/>
  <c r="W3416" i="1"/>
  <c r="Q5183" i="1"/>
  <c r="W5183" i="1"/>
  <c r="Q5352" i="1"/>
  <c r="W5352" i="1"/>
  <c r="Q3358" i="1"/>
  <c r="W3358" i="1"/>
  <c r="Q4684" i="1"/>
  <c r="W4684" i="1"/>
  <c r="Q4410" i="1"/>
  <c r="W4410" i="1"/>
  <c r="Q5358" i="1"/>
  <c r="W5358" i="1"/>
  <c r="Q4132" i="1"/>
  <c r="W4132" i="1"/>
  <c r="Q3784" i="1"/>
  <c r="W3784" i="1"/>
  <c r="Q4396" i="1"/>
  <c r="W4396" i="1"/>
  <c r="Q5581" i="1"/>
  <c r="W5581" i="1"/>
  <c r="Q2858" i="1"/>
  <c r="W2858" i="1"/>
  <c r="Q2786" i="1"/>
  <c r="W2786" i="1"/>
  <c r="Q2734" i="1"/>
  <c r="W2734" i="1"/>
  <c r="Q3873" i="1"/>
  <c r="W3873" i="1"/>
  <c r="Q4199" i="1"/>
  <c r="W4199" i="1"/>
  <c r="Q3981" i="1"/>
  <c r="W3981" i="1"/>
  <c r="Q3526" i="1"/>
  <c r="W3526" i="1"/>
  <c r="Q1806" i="1"/>
  <c r="W1806" i="1"/>
  <c r="Q4717" i="1"/>
  <c r="W4717" i="1"/>
  <c r="Q5421" i="1"/>
  <c r="W5421" i="1"/>
  <c r="Q2561" i="1"/>
  <c r="W2561" i="1"/>
  <c r="Q1111" i="1"/>
  <c r="W1111" i="1"/>
  <c r="Q484" i="1"/>
  <c r="W484" i="1"/>
  <c r="Q313" i="1"/>
  <c r="W313" i="1"/>
  <c r="Q2593" i="1"/>
  <c r="W2593" i="1"/>
  <c r="Q1766" i="1"/>
  <c r="W1766" i="1"/>
  <c r="Q5623" i="1"/>
  <c r="W5623" i="1"/>
  <c r="Q267" i="1"/>
  <c r="W267" i="1"/>
  <c r="Q3471" i="1"/>
  <c r="W3471" i="1"/>
  <c r="Q3372" i="1"/>
  <c r="W3372" i="1"/>
  <c r="Q2294" i="1"/>
  <c r="W2294" i="1"/>
  <c r="Q1808" i="1"/>
  <c r="W1808" i="1"/>
  <c r="Q1942" i="1"/>
  <c r="W1942" i="1"/>
  <c r="Q2579" i="1"/>
  <c r="W2579" i="1"/>
  <c r="Q1380" i="1"/>
  <c r="W1380" i="1"/>
  <c r="Q1113" i="1"/>
  <c r="W1113" i="1"/>
  <c r="Q602" i="1"/>
  <c r="W602" i="1"/>
  <c r="Q470" i="1"/>
  <c r="W470" i="1"/>
  <c r="Q303" i="1"/>
  <c r="W303" i="1"/>
  <c r="Q1774" i="1"/>
  <c r="W1774" i="1"/>
  <c r="Q5603" i="1"/>
  <c r="W5603" i="1"/>
  <c r="Q243" i="1"/>
  <c r="W243" i="1"/>
  <c r="Q3984" i="1"/>
  <c r="W3984" i="1"/>
  <c r="W3985" i="1" s="1"/>
  <c r="Q4841" i="1"/>
  <c r="W4841" i="1"/>
  <c r="Q5231" i="1"/>
  <c r="W5231" i="1"/>
  <c r="Q3550" i="1"/>
  <c r="W3550" i="1"/>
  <c r="Q3387" i="1"/>
  <c r="W3387" i="1"/>
  <c r="Q5108" i="1"/>
  <c r="W5108" i="1"/>
  <c r="W5109" i="1" s="1"/>
  <c r="Q2855" i="1"/>
  <c r="W2855" i="1"/>
  <c r="Q2518" i="1"/>
  <c r="W2518" i="1"/>
  <c r="Q2745" i="1"/>
  <c r="W2745" i="1"/>
  <c r="Q5203" i="1"/>
  <c r="W5203" i="1"/>
  <c r="Q2676" i="1"/>
  <c r="W2676" i="1"/>
  <c r="Q282" i="1"/>
  <c r="W282" i="1"/>
  <c r="Q28" i="1"/>
  <c r="W28" i="1"/>
  <c r="Q64" i="1"/>
  <c r="W64" i="1"/>
  <c r="Q180" i="1"/>
  <c r="W180" i="1"/>
  <c r="Q995" i="1"/>
  <c r="W995" i="1"/>
  <c r="Q342" i="1"/>
  <c r="W342" i="1"/>
  <c r="Q363" i="1"/>
  <c r="W363" i="1"/>
  <c r="Q321" i="1"/>
  <c r="W321" i="1"/>
  <c r="Q155" i="1"/>
  <c r="W155" i="1"/>
  <c r="Q5648" i="1"/>
  <c r="W5648" i="1"/>
  <c r="Q589" i="1"/>
  <c r="W589" i="1"/>
  <c r="Q152" i="1"/>
  <c r="W152" i="1"/>
  <c r="Q4488" i="1"/>
  <c r="W4488" i="1"/>
  <c r="Q4017" i="1"/>
  <c r="W4017" i="1"/>
  <c r="Q5342" i="1"/>
  <c r="W5342" i="1"/>
  <c r="Q3561" i="1"/>
  <c r="W3561" i="1"/>
  <c r="Q2846" i="1"/>
  <c r="W2846" i="1"/>
  <c r="Q5533" i="1"/>
  <c r="W5533" i="1"/>
  <c r="Q4944" i="1"/>
  <c r="W4944" i="1"/>
  <c r="Q2842" i="1"/>
  <c r="W2842" i="1"/>
  <c r="Q2486" i="1"/>
  <c r="W2486" i="1"/>
  <c r="Q4481" i="1"/>
  <c r="W4481" i="1"/>
  <c r="Q4517" i="1"/>
  <c r="W4517" i="1"/>
  <c r="Q4532" i="1"/>
  <c r="W4532" i="1"/>
  <c r="Q3972" i="1"/>
  <c r="W3972" i="1"/>
  <c r="Q3281" i="1"/>
  <c r="W3281" i="1"/>
  <c r="W3282" i="1" s="1"/>
  <c r="Q4951" i="1"/>
  <c r="W4951" i="1"/>
  <c r="Q4554" i="1"/>
  <c r="W4554" i="1"/>
  <c r="Q4646" i="1"/>
  <c r="W4646" i="1"/>
  <c r="W4649" i="1" s="1"/>
  <c r="Q4964" i="1"/>
  <c r="W4964" i="1"/>
  <c r="Q4181" i="1"/>
  <c r="W4181" i="1"/>
  <c r="Q3411" i="1"/>
  <c r="W3411" i="1"/>
  <c r="Q5006" i="1"/>
  <c r="W5006" i="1"/>
  <c r="W5007" i="1" s="1"/>
  <c r="Q4534" i="1"/>
  <c r="W4534" i="1"/>
  <c r="Q3924" i="1"/>
  <c r="W3924" i="1"/>
  <c r="Q4419" i="1"/>
  <c r="W4419" i="1"/>
  <c r="Q3495" i="1"/>
  <c r="W3495" i="1"/>
  <c r="Q3001" i="1"/>
  <c r="W3001" i="1"/>
  <c r="Q2744" i="1"/>
  <c r="W2744" i="1"/>
  <c r="Q4232" i="1"/>
  <c r="W4232" i="1"/>
  <c r="Q2668" i="1"/>
  <c r="W2668" i="1"/>
  <c r="Q5550" i="1"/>
  <c r="W5550" i="1"/>
  <c r="Q1856" i="1"/>
  <c r="W1856" i="1"/>
  <c r="Q3202" i="1"/>
  <c r="W3202" i="1"/>
  <c r="Q4283" i="1"/>
  <c r="W4283" i="1"/>
  <c r="Q3466" i="1"/>
  <c r="W3466" i="1"/>
  <c r="Q2526" i="1"/>
  <c r="W2526" i="1"/>
  <c r="Q2231" i="1"/>
  <c r="W2231" i="1"/>
  <c r="Q3126" i="1"/>
  <c r="W3126" i="1"/>
  <c r="Q2792" i="1"/>
  <c r="W2792" i="1"/>
  <c r="Q4275" i="1"/>
  <c r="W4275" i="1"/>
  <c r="Q2636" i="1"/>
  <c r="W2636" i="1"/>
  <c r="Q2592" i="1"/>
  <c r="W2592" i="1"/>
  <c r="Q1707" i="1"/>
  <c r="W1707" i="1"/>
  <c r="Q2250" i="1"/>
  <c r="W2250" i="1"/>
  <c r="Q2452" i="1"/>
  <c r="W2452" i="1"/>
  <c r="Q3159" i="1"/>
  <c r="W3159" i="1"/>
  <c r="Q4285" i="1"/>
  <c r="W4285" i="1"/>
  <c r="Q2405" i="1"/>
  <c r="W2405" i="1"/>
  <c r="Q2870" i="1"/>
  <c r="W2870" i="1"/>
  <c r="Q3011" i="1"/>
  <c r="W3011" i="1"/>
  <c r="W3018" i="1" s="1"/>
  <c r="Q2543" i="1"/>
  <c r="W2543" i="1"/>
  <c r="Q2716" i="1"/>
  <c r="W2716" i="1"/>
  <c r="Q4711" i="1"/>
  <c r="W4711" i="1"/>
  <c r="Q2005" i="1"/>
  <c r="W2005" i="1"/>
  <c r="Q1375" i="1"/>
  <c r="W1375" i="1"/>
  <c r="Q1344" i="1"/>
  <c r="W1344" i="1"/>
  <c r="Q1312" i="1"/>
  <c r="W1312" i="1"/>
  <c r="Q1282" i="1"/>
  <c r="W1282" i="1"/>
  <c r="Q1253" i="1"/>
  <c r="W1253" i="1"/>
  <c r="Q1222" i="1"/>
  <c r="W1222" i="1"/>
  <c r="Q1191" i="1"/>
  <c r="W1191" i="1"/>
  <c r="Q3234" i="1"/>
  <c r="W3234" i="1"/>
  <c r="Q1355" i="1"/>
  <c r="W1355" i="1"/>
  <c r="Q1323" i="1"/>
  <c r="W1323" i="1"/>
  <c r="Q1291" i="1"/>
  <c r="W1291" i="1"/>
  <c r="Q1264" i="1"/>
  <c r="W1264" i="1"/>
  <c r="Q1233" i="1"/>
  <c r="W1233" i="1"/>
  <c r="Q1201" i="1"/>
  <c r="W1201" i="1"/>
  <c r="Q2391" i="1"/>
  <c r="W2391" i="1"/>
  <c r="Q2173" i="1"/>
  <c r="W2173" i="1"/>
  <c r="Q1998" i="1"/>
  <c r="W1998" i="1"/>
  <c r="Q1737" i="1"/>
  <c r="W1737" i="1"/>
  <c r="Q1641" i="1"/>
  <c r="W1641" i="1"/>
  <c r="Q556" i="1"/>
  <c r="W556" i="1"/>
  <c r="Q489" i="1"/>
  <c r="W489" i="1"/>
  <c r="Q963" i="1"/>
  <c r="W963" i="1"/>
  <c r="Q797" i="1"/>
  <c r="W797" i="1"/>
  <c r="Q778" i="1"/>
  <c r="W778" i="1"/>
  <c r="Q1761" i="1"/>
  <c r="W1761" i="1"/>
  <c r="Q2073" i="1"/>
  <c r="W2073" i="1"/>
  <c r="Q1171" i="1"/>
  <c r="W1171" i="1"/>
  <c r="Q1141" i="1"/>
  <c r="W1141" i="1"/>
  <c r="Q1571" i="1"/>
  <c r="W1571" i="1"/>
  <c r="Q1743" i="1"/>
  <c r="W1743" i="1"/>
  <c r="Q2085" i="1"/>
  <c r="W2085" i="1"/>
  <c r="Q1635" i="1"/>
  <c r="W1635" i="1"/>
  <c r="Q557" i="1"/>
  <c r="W557" i="1"/>
  <c r="Q295" i="1"/>
  <c r="W295" i="1"/>
  <c r="Q60" i="1"/>
  <c r="W60" i="1"/>
  <c r="Q739" i="1"/>
  <c r="W739" i="1"/>
  <c r="Q1166" i="1"/>
  <c r="W1166" i="1"/>
  <c r="Q1136" i="1"/>
  <c r="W1136" i="1"/>
  <c r="Q1560" i="1"/>
  <c r="W1560" i="1"/>
  <c r="Q1100" i="1"/>
  <c r="W1100" i="1"/>
  <c r="Q479" i="1"/>
  <c r="W479" i="1"/>
  <c r="Q115" i="1"/>
  <c r="W115" i="1"/>
  <c r="Q5600" i="1"/>
  <c r="W5600" i="1"/>
  <c r="Q794" i="1"/>
  <c r="W794" i="1"/>
  <c r="Q772" i="1"/>
  <c r="W772" i="1"/>
  <c r="Q727" i="1"/>
  <c r="W727" i="1"/>
  <c r="Q5336" i="1"/>
  <c r="W5336" i="1"/>
  <c r="Q5099" i="1"/>
  <c r="W5099" i="1"/>
  <c r="W5100" i="1" s="1"/>
  <c r="Q5034" i="1"/>
  <c r="W5034" i="1"/>
  <c r="Q3491" i="1"/>
  <c r="W3491" i="1"/>
  <c r="Q3499" i="1"/>
  <c r="W3499" i="1"/>
  <c r="Q2106" i="1"/>
  <c r="W2106" i="1"/>
  <c r="Q3161" i="1"/>
  <c r="W3161" i="1"/>
  <c r="Q4916" i="1"/>
  <c r="W4916" i="1"/>
  <c r="Q3634" i="1"/>
  <c r="W3634" i="1"/>
  <c r="Q5506" i="1"/>
  <c r="W5506" i="1"/>
  <c r="Q4261" i="1"/>
  <c r="W4261" i="1"/>
  <c r="Q2234" i="1"/>
  <c r="W2234" i="1"/>
  <c r="Q2718" i="1"/>
  <c r="W2718" i="1"/>
  <c r="Q4578" i="1"/>
  <c r="W4578" i="1"/>
  <c r="Q5319" i="1"/>
  <c r="W5319" i="1"/>
  <c r="Q4237" i="1"/>
  <c r="W4237" i="1"/>
  <c r="Q2281" i="1"/>
  <c r="W2281" i="1"/>
  <c r="Q3294" i="1"/>
  <c r="W3294" i="1"/>
  <c r="Q4880" i="1"/>
  <c r="W4880" i="1"/>
  <c r="Q5080" i="1"/>
  <c r="W5080" i="1"/>
  <c r="W5081" i="1" s="1"/>
  <c r="Q5541" i="1"/>
  <c r="W5541" i="1"/>
  <c r="Q1962" i="1"/>
  <c r="W1962" i="1"/>
  <c r="Q5360" i="1"/>
  <c r="W5360" i="1"/>
  <c r="Q3196" i="1"/>
  <c r="W3196" i="1"/>
  <c r="W3197" i="1" s="1"/>
  <c r="Q3121" i="1"/>
  <c r="W3121" i="1"/>
  <c r="Q4545" i="1"/>
  <c r="W4545" i="1"/>
  <c r="Q5260" i="1"/>
  <c r="W5260" i="1"/>
  <c r="Q3781" i="1"/>
  <c r="W3781" i="1"/>
  <c r="W3782" i="1" s="1"/>
  <c r="Q5047" i="1"/>
  <c r="W5047" i="1"/>
  <c r="Q4333" i="1"/>
  <c r="W4333" i="1"/>
  <c r="Q2302" i="1"/>
  <c r="W2302" i="1"/>
  <c r="Q2122" i="1"/>
  <c r="W2122" i="1"/>
  <c r="Q2721" i="1"/>
  <c r="W2721" i="1"/>
  <c r="Q1732" i="1"/>
  <c r="W1732" i="1"/>
  <c r="Q1390" i="1"/>
  <c r="W1390" i="1"/>
  <c r="Q1263" i="1"/>
  <c r="W1263" i="1"/>
  <c r="Q1232" i="1"/>
  <c r="W1232" i="1"/>
  <c r="Q1384" i="1"/>
  <c r="W1384" i="1"/>
  <c r="Q1169" i="1"/>
  <c r="W1169" i="1"/>
  <c r="Q1139" i="1"/>
  <c r="W1139" i="1"/>
  <c r="Q1466" i="1"/>
  <c r="W1466" i="1"/>
  <c r="Q1451" i="1"/>
  <c r="W1451" i="1"/>
  <c r="Q1431" i="1"/>
  <c r="W1431" i="1"/>
  <c r="Q1419" i="1"/>
  <c r="W1419" i="1"/>
  <c r="Q2371" i="1"/>
  <c r="W2371" i="1"/>
  <c r="Q1542" i="1"/>
  <c r="W1542" i="1"/>
  <c r="Q1828" i="1"/>
  <c r="W1828" i="1"/>
  <c r="Q1398" i="1"/>
  <c r="W1398" i="1"/>
  <c r="Q1513" i="1"/>
  <c r="W1513" i="1"/>
  <c r="Q1439" i="1"/>
  <c r="W1439" i="1"/>
  <c r="Q1480" i="1"/>
  <c r="W1480" i="1"/>
  <c r="Q2089" i="1"/>
  <c r="W2089" i="1"/>
  <c r="Q2381" i="1"/>
  <c r="W2381" i="1"/>
  <c r="Q2076" i="1"/>
  <c r="W2076" i="1"/>
  <c r="Q965" i="1"/>
  <c r="W965" i="1"/>
  <c r="Q710" i="1"/>
  <c r="W710" i="1"/>
  <c r="Q532" i="1"/>
  <c r="W532" i="1"/>
  <c r="Q270" i="1"/>
  <c r="W270" i="1"/>
  <c r="Q786" i="1"/>
  <c r="W786" i="1"/>
  <c r="Q763" i="1"/>
  <c r="W763" i="1"/>
  <c r="Q1085" i="1"/>
  <c r="W1085" i="1"/>
  <c r="Q933" i="1"/>
  <c r="W933" i="1"/>
  <c r="Q5119" i="1"/>
  <c r="W5119" i="1"/>
  <c r="W5120" i="1" s="1"/>
  <c r="Q4787" i="1"/>
  <c r="W4787" i="1"/>
  <c r="Q4176" i="1"/>
  <c r="W4176" i="1"/>
  <c r="Q3778" i="1"/>
  <c r="W3778" i="1"/>
  <c r="Q3906" i="1"/>
  <c r="W3906" i="1"/>
  <c r="Q3942" i="1"/>
  <c r="W3942" i="1"/>
  <c r="Q3818" i="1"/>
  <c r="W3818" i="1"/>
  <c r="Q3762" i="1"/>
  <c r="W3762" i="1"/>
  <c r="Q2220" i="1"/>
  <c r="W2220" i="1"/>
  <c r="Q3596" i="1"/>
  <c r="W3596" i="1"/>
  <c r="Q2681" i="1"/>
  <c r="W2681" i="1"/>
  <c r="Q3248" i="1"/>
  <c r="W3248" i="1"/>
  <c r="Q2576" i="1"/>
  <c r="W2576" i="1"/>
  <c r="Q1358" i="1"/>
  <c r="W1358" i="1"/>
  <c r="Q1326" i="1"/>
  <c r="W1326" i="1"/>
  <c r="Q1058" i="1"/>
  <c r="W1058" i="1"/>
  <c r="Q632" i="1"/>
  <c r="W632" i="1"/>
  <c r="Q3622" i="1"/>
  <c r="W3622" i="1"/>
  <c r="Q3151" i="1"/>
  <c r="W3151" i="1"/>
  <c r="Q758" i="1"/>
  <c r="W758" i="1"/>
  <c r="Q679" i="1"/>
  <c r="W679" i="1"/>
  <c r="Q737" i="1"/>
  <c r="W737" i="1"/>
  <c r="Q726" i="1"/>
  <c r="W726" i="1"/>
  <c r="Q716" i="1"/>
  <c r="W716" i="1"/>
  <c r="Q381" i="1"/>
  <c r="W381" i="1"/>
  <c r="Q802" i="1"/>
  <c r="W802" i="1"/>
  <c r="Q782" i="1"/>
  <c r="W782" i="1"/>
  <c r="Q686" i="1"/>
  <c r="W686" i="1"/>
  <c r="Q673" i="1"/>
  <c r="W673" i="1"/>
  <c r="Q662" i="1"/>
  <c r="W662" i="1"/>
  <c r="Q563" i="1"/>
  <c r="W563" i="1"/>
  <c r="Q396" i="1"/>
  <c r="W396" i="1"/>
  <c r="Q3918" i="1"/>
  <c r="W3918" i="1"/>
  <c r="Q3882" i="1"/>
  <c r="W3882" i="1"/>
  <c r="Q4659" i="1"/>
  <c r="W4659" i="1"/>
  <c r="Q5305" i="1"/>
  <c r="W5305" i="1"/>
  <c r="Q3425" i="1"/>
  <c r="W3425" i="1"/>
  <c r="Q3083" i="1"/>
  <c r="W3083" i="1"/>
  <c r="Q4864" i="1"/>
  <c r="W4864" i="1"/>
  <c r="Q4147" i="1"/>
  <c r="W4147" i="1"/>
  <c r="Q3062" i="1"/>
  <c r="W3062" i="1"/>
  <c r="Q3493" i="1"/>
  <c r="W3493" i="1"/>
  <c r="Q2152" i="1"/>
  <c r="W2152" i="1"/>
  <c r="Q1626" i="1"/>
  <c r="W1626" i="1"/>
  <c r="Q5157" i="1"/>
  <c r="W5157" i="1"/>
  <c r="Q5085" i="1"/>
  <c r="W5085" i="1"/>
  <c r="W5088" i="1" s="1"/>
  <c r="Q117" i="1"/>
  <c r="W117" i="1"/>
  <c r="Q166" i="1"/>
  <c r="W166" i="1"/>
  <c r="Q235" i="1"/>
  <c r="W235" i="1"/>
  <c r="Q3329" i="1"/>
  <c r="W3329" i="1"/>
  <c r="Q4008" i="1"/>
  <c r="W4008" i="1"/>
  <c r="Q1840" i="1"/>
  <c r="W1840" i="1"/>
  <c r="Q1914" i="1"/>
  <c r="W1914" i="1"/>
  <c r="Q1869" i="1"/>
  <c r="W1869" i="1"/>
  <c r="Q1883" i="1"/>
  <c r="W1883" i="1"/>
  <c r="Q2380" i="1"/>
  <c r="W2380" i="1"/>
  <c r="Q3220" i="1"/>
  <c r="W3220" i="1"/>
  <c r="Q4981" i="1"/>
  <c r="W4981" i="1"/>
  <c r="W4982" i="1" s="1"/>
  <c r="Q4638" i="1"/>
  <c r="W4638" i="1"/>
  <c r="Q5315" i="1"/>
  <c r="W5315" i="1"/>
  <c r="Q4216" i="1"/>
  <c r="W4216" i="1"/>
  <c r="Q5135" i="1"/>
  <c r="W5135" i="1"/>
  <c r="Q4106" i="1"/>
  <c r="W4106" i="1"/>
  <c r="Q5245" i="1"/>
  <c r="W5245" i="1"/>
  <c r="Q3537" i="1"/>
  <c r="W3537" i="1"/>
  <c r="Q3560" i="1"/>
  <c r="W3560" i="1"/>
  <c r="Q5198" i="1"/>
  <c r="W5198" i="1"/>
  <c r="Q3948" i="1"/>
  <c r="W3948" i="1"/>
  <c r="Q5008" i="1"/>
  <c r="W5008" i="1"/>
  <c r="Q4610" i="1"/>
  <c r="W4610" i="1"/>
  <c r="Q4821" i="1"/>
  <c r="W4821" i="1"/>
  <c r="Q4212" i="1"/>
  <c r="W4212" i="1"/>
  <c r="Q5261" i="1"/>
  <c r="W5261" i="1"/>
  <c r="Q4915" i="1"/>
  <c r="W4915" i="1"/>
  <c r="Q4116" i="1"/>
  <c r="W4116" i="1"/>
  <c r="Q4496" i="1"/>
  <c r="W4496" i="1"/>
  <c r="Q5062" i="1"/>
  <c r="W5062" i="1"/>
  <c r="Q5244" i="1"/>
  <c r="W5244" i="1"/>
  <c r="Q3536" i="1"/>
  <c r="W3536" i="1"/>
  <c r="Q3440" i="1"/>
  <c r="W3440" i="1"/>
  <c r="Q3945" i="1"/>
  <c r="W3945" i="1"/>
  <c r="Q3390" i="1"/>
  <c r="W3390" i="1"/>
  <c r="Q5232" i="1"/>
  <c r="W5232" i="1"/>
  <c r="Q5505" i="1"/>
  <c r="W5505" i="1"/>
  <c r="Q4391" i="1"/>
  <c r="W4391" i="1"/>
  <c r="Q3347" i="1"/>
  <c r="W3347" i="1"/>
  <c r="Q3002" i="1"/>
  <c r="W3002" i="1"/>
  <c r="Q2836" i="1"/>
  <c r="W2836" i="1"/>
  <c r="Q3201" i="1"/>
  <c r="W3201" i="1"/>
  <c r="Q4354" i="1"/>
  <c r="W4354" i="1"/>
  <c r="Q4324" i="1"/>
  <c r="W4324" i="1"/>
  <c r="Q4278" i="1"/>
  <c r="W4278" i="1"/>
  <c r="Q4234" i="1"/>
  <c r="W4234" i="1"/>
  <c r="Q4658" i="1"/>
  <c r="W4658" i="1"/>
  <c r="Q3607" i="1"/>
  <c r="W3607" i="1"/>
  <c r="Q2429" i="1"/>
  <c r="W2429" i="1"/>
  <c r="Q4598" i="1"/>
  <c r="W4598" i="1"/>
  <c r="Q2986" i="1"/>
  <c r="W2986" i="1"/>
  <c r="Q3504" i="1"/>
  <c r="W3504" i="1"/>
  <c r="Q3325" i="1"/>
  <c r="W3325" i="1"/>
  <c r="Q2208" i="1"/>
  <c r="W2208" i="1"/>
  <c r="Q2128" i="1"/>
  <c r="W2128" i="1"/>
  <c r="Q2094" i="1"/>
  <c r="W2094" i="1"/>
  <c r="Q2512" i="1"/>
  <c r="W2512" i="1"/>
  <c r="Q2347" i="1"/>
  <c r="W2347" i="1"/>
  <c r="Q2773" i="1"/>
  <c r="W2773" i="1"/>
  <c r="Q2804" i="1"/>
  <c r="W2804" i="1"/>
  <c r="Q4091" i="1"/>
  <c r="W4091" i="1"/>
  <c r="Q3738" i="1"/>
  <c r="W3738" i="1"/>
  <c r="Q3712" i="1"/>
  <c r="W3712" i="1"/>
  <c r="Q3689" i="1"/>
  <c r="W3689" i="1"/>
  <c r="Q2961" i="1"/>
  <c r="W2961" i="1"/>
  <c r="Q5410" i="1"/>
  <c r="W5410" i="1"/>
  <c r="Q2570" i="1"/>
  <c r="W2570" i="1"/>
  <c r="Q1820" i="1"/>
  <c r="W1820" i="1"/>
  <c r="Q1748" i="1"/>
  <c r="W1748" i="1"/>
  <c r="Q1562" i="1"/>
  <c r="W1562" i="1"/>
  <c r="Q1600" i="1"/>
  <c r="W1600" i="1"/>
  <c r="Q1402" i="1"/>
  <c r="W1402" i="1"/>
  <c r="Q1036" i="1"/>
  <c r="W1036" i="1"/>
  <c r="Q1024" i="1"/>
  <c r="W1024" i="1"/>
  <c r="Q2074" i="1"/>
  <c r="W2074" i="1"/>
  <c r="Q1677" i="1"/>
  <c r="W1677" i="1"/>
  <c r="Q1639" i="1"/>
  <c r="W1639" i="1"/>
  <c r="Q826" i="1"/>
  <c r="W826" i="1"/>
  <c r="Q834" i="1"/>
  <c r="W834" i="1"/>
  <c r="Q222" i="1"/>
  <c r="W222" i="1"/>
  <c r="Q403" i="1"/>
  <c r="W403" i="1"/>
  <c r="Q950" i="1"/>
  <c r="W950" i="1"/>
  <c r="Q5611" i="1"/>
  <c r="W5611" i="1"/>
  <c r="Q5628" i="1"/>
  <c r="W5628" i="1"/>
  <c r="Q19" i="1"/>
  <c r="W19" i="1"/>
  <c r="Q266" i="1"/>
  <c r="W266" i="1"/>
  <c r="Q258" i="1"/>
  <c r="W258" i="1"/>
  <c r="Q1817" i="1"/>
  <c r="W1817" i="1"/>
  <c r="Q5658" i="1"/>
  <c r="W5658" i="1"/>
  <c r="Q4959" i="1"/>
  <c r="W4959" i="1"/>
  <c r="W4961" i="1" s="1"/>
  <c r="Q1996" i="1"/>
  <c r="W1996" i="1"/>
  <c r="Q2963" i="1"/>
  <c r="W2963" i="1"/>
  <c r="Q3741" i="1"/>
  <c r="W3741" i="1"/>
  <c r="Q3654" i="1"/>
  <c r="W3654" i="1"/>
  <c r="Q3674" i="1"/>
  <c r="W3674" i="1"/>
  <c r="Q4090" i="1"/>
  <c r="W4090" i="1"/>
  <c r="Q2824" i="1"/>
  <c r="W2824" i="1"/>
  <c r="Q2778" i="1"/>
  <c r="W2778" i="1"/>
  <c r="Q3166" i="1"/>
  <c r="W3166" i="1"/>
  <c r="Q3138" i="1"/>
  <c r="W3138" i="1"/>
  <c r="Q2177" i="1"/>
  <c r="W2177" i="1"/>
  <c r="Q2683" i="1"/>
  <c r="W2683" i="1"/>
  <c r="Q1848" i="1"/>
  <c r="W1848" i="1"/>
  <c r="Q5210" i="1"/>
  <c r="W5210" i="1"/>
  <c r="Q4471" i="1"/>
  <c r="W4471" i="1"/>
  <c r="Q4142" i="1"/>
  <c r="W4142" i="1"/>
  <c r="Q5353" i="1"/>
  <c r="W5353" i="1"/>
  <c r="Q3768" i="1"/>
  <c r="W3768" i="1"/>
  <c r="Q2835" i="1"/>
  <c r="W2835" i="1"/>
  <c r="Q4685" i="1"/>
  <c r="W4685" i="1"/>
  <c r="Q3875" i="1"/>
  <c r="W3875" i="1"/>
  <c r="Q3785" i="1"/>
  <c r="W3785" i="1"/>
  <c r="Q4706" i="1"/>
  <c r="W4706" i="1"/>
  <c r="Q4680" i="1"/>
  <c r="W4680" i="1"/>
  <c r="Q5212" i="1"/>
  <c r="W5212" i="1"/>
  <c r="Q4018" i="1"/>
  <c r="W4018" i="1"/>
  <c r="Q5287" i="1"/>
  <c r="W5287" i="1"/>
  <c r="Q3922" i="1"/>
  <c r="W3922" i="1"/>
  <c r="Q4392" i="1"/>
  <c r="W4392" i="1"/>
  <c r="Q5237" i="1"/>
  <c r="W5237" i="1"/>
  <c r="Q2854" i="1"/>
  <c r="W2854" i="1"/>
  <c r="Q4843" i="1"/>
  <c r="W4843" i="1"/>
  <c r="Q3860" i="1"/>
  <c r="W3860" i="1"/>
  <c r="Q3865" i="1"/>
  <c r="W3865" i="1"/>
  <c r="Q4077" i="1"/>
  <c r="W4077" i="1"/>
  <c r="Q3856" i="1"/>
  <c r="W3856" i="1"/>
  <c r="W3857" i="1" s="1"/>
  <c r="Q3021" i="1"/>
  <c r="W3021" i="1"/>
  <c r="Q2151" i="1"/>
  <c r="W2151" i="1"/>
  <c r="Q4713" i="1"/>
  <c r="W4713" i="1"/>
  <c r="Q5417" i="1"/>
  <c r="W5417" i="1"/>
  <c r="Q1619" i="1"/>
  <c r="W1619" i="1"/>
  <c r="Q1080" i="1"/>
  <c r="W1080" i="1"/>
  <c r="Q480" i="1"/>
  <c r="W480" i="1"/>
  <c r="Q309" i="1"/>
  <c r="W309" i="1"/>
  <c r="Q2070" i="1"/>
  <c r="W2070" i="1"/>
  <c r="Q41" i="1"/>
  <c r="W41" i="1"/>
  <c r="Q24" i="1"/>
  <c r="W24" i="1"/>
  <c r="Q265" i="1"/>
  <c r="W265" i="1"/>
  <c r="Q2553" i="1"/>
  <c r="W2553" i="1"/>
  <c r="Q3368" i="1"/>
  <c r="W3368" i="1"/>
  <c r="Q2282" i="1"/>
  <c r="W2282" i="1"/>
  <c r="Q2174" i="1"/>
  <c r="W2174" i="1"/>
  <c r="Q1956" i="1"/>
  <c r="W1956" i="1"/>
  <c r="Q2575" i="1"/>
  <c r="W2575" i="1"/>
  <c r="Q1376" i="1"/>
  <c r="W1376" i="1"/>
  <c r="Q1093" i="1"/>
  <c r="W1093" i="1"/>
  <c r="Q548" i="1"/>
  <c r="W548" i="1"/>
  <c r="Q426" i="1"/>
  <c r="W426" i="1"/>
  <c r="Q299" i="1"/>
  <c r="W299" i="1"/>
  <c r="Q1771" i="1"/>
  <c r="W1771" i="1"/>
  <c r="Q5629" i="1"/>
  <c r="W5629" i="1"/>
  <c r="Q241" i="1"/>
  <c r="W241" i="1"/>
  <c r="Q3763" i="1"/>
  <c r="W3763" i="1"/>
  <c r="Q4837" i="1"/>
  <c r="W4837" i="1"/>
  <c r="Q5520" i="1"/>
  <c r="W5520" i="1"/>
  <c r="Q3318" i="1"/>
  <c r="W3318" i="1"/>
  <c r="W3320" i="1" s="1"/>
  <c r="Q3216" i="1"/>
  <c r="W3216" i="1"/>
  <c r="Q4879" i="1"/>
  <c r="W4879" i="1"/>
  <c r="Q2847" i="1"/>
  <c r="W2847" i="1"/>
  <c r="Q4062" i="1"/>
  <c r="W4062" i="1"/>
  <c r="Q2741" i="1"/>
  <c r="W2741" i="1"/>
  <c r="Q4620" i="1"/>
  <c r="W4620" i="1"/>
  <c r="Q2672" i="1"/>
  <c r="W2672" i="1"/>
  <c r="Q3039" i="1"/>
  <c r="W3039" i="1"/>
  <c r="Q4420" i="1"/>
  <c r="W4420" i="1"/>
  <c r="Q3005" i="1"/>
  <c r="W3005" i="1"/>
  <c r="Q4006" i="1"/>
  <c r="W4006" i="1"/>
  <c r="Q5175" i="1"/>
  <c r="W5175" i="1"/>
  <c r="Q5494" i="1"/>
  <c r="W5494" i="1"/>
  <c r="Q3007" i="1"/>
  <c r="W3007" i="1"/>
  <c r="Q2226" i="1"/>
  <c r="W2226" i="1"/>
  <c r="Q4370" i="1"/>
  <c r="W4370" i="1"/>
  <c r="Q4265" i="1"/>
  <c r="W4265" i="1"/>
  <c r="Q4307" i="1"/>
  <c r="W4307" i="1"/>
  <c r="Q2520" i="1"/>
  <c r="W2520" i="1"/>
  <c r="Q4037" i="1"/>
  <c r="W4037" i="1"/>
  <c r="Q4339" i="1"/>
  <c r="W4339" i="1"/>
  <c r="Q2662" i="1"/>
  <c r="W2662" i="1"/>
  <c r="Q2627" i="1"/>
  <c r="W2627" i="1"/>
  <c r="Q3215" i="1"/>
  <c r="W3215" i="1"/>
  <c r="Q5235" i="1"/>
  <c r="W5235" i="1"/>
  <c r="Q4836" i="1"/>
  <c r="W4836" i="1"/>
  <c r="Q4044" i="1"/>
  <c r="W4044" i="1"/>
  <c r="Q4315" i="1"/>
  <c r="W4315" i="1"/>
  <c r="Q2942" i="1"/>
  <c r="W2942" i="1"/>
  <c r="Q2903" i="1"/>
  <c r="W2903" i="1"/>
  <c r="Q2871" i="1"/>
  <c r="W2871" i="1"/>
  <c r="Q2612" i="1"/>
  <c r="W2612" i="1"/>
  <c r="Q2054" i="1"/>
  <c r="W2054" i="1"/>
  <c r="Q2102" i="1"/>
  <c r="W2102" i="1"/>
  <c r="Q4665" i="1"/>
  <c r="W4665" i="1"/>
  <c r="Q2633" i="1"/>
  <c r="W2633" i="1"/>
  <c r="Q2914" i="1"/>
  <c r="W2914" i="1"/>
  <c r="Q2551" i="1"/>
  <c r="W2551" i="1"/>
  <c r="Q2261" i="1"/>
  <c r="W2261" i="1"/>
  <c r="Q2206" i="1"/>
  <c r="W2206" i="1"/>
  <c r="Q2471" i="1"/>
  <c r="W2471" i="1"/>
  <c r="Q2695" i="1"/>
  <c r="W2695" i="1"/>
  <c r="Q3158" i="1"/>
  <c r="W3158" i="1"/>
  <c r="Q1804" i="1"/>
  <c r="W1804" i="1"/>
  <c r="Q3465" i="1"/>
  <c r="W3465" i="1"/>
  <c r="Q3474" i="1"/>
  <c r="W3474" i="1"/>
  <c r="Q3454" i="1"/>
  <c r="W3454" i="1"/>
  <c r="Q1713" i="1"/>
  <c r="W1713" i="1"/>
  <c r="Q2318" i="1"/>
  <c r="W2318" i="1"/>
  <c r="Q2035" i="1"/>
  <c r="W2035" i="1"/>
  <c r="Q2168" i="1"/>
  <c r="W2168" i="1"/>
  <c r="Q2697" i="1"/>
  <c r="W2697" i="1"/>
  <c r="Q3122" i="1"/>
  <c r="W3122" i="1"/>
  <c r="Q3626" i="1"/>
  <c r="W3626" i="1"/>
  <c r="Q2263" i="1"/>
  <c r="W2263" i="1"/>
  <c r="Q1812" i="1"/>
  <c r="W1812" i="1"/>
  <c r="Q2622" i="1"/>
  <c r="W2622" i="1"/>
  <c r="Q2589" i="1"/>
  <c r="W2589" i="1"/>
  <c r="Q1716" i="1"/>
  <c r="W1716" i="1"/>
  <c r="Q2671" i="1"/>
  <c r="W2671" i="1"/>
  <c r="Q2062" i="1"/>
  <c r="W2062" i="1"/>
  <c r="Q2131" i="1"/>
  <c r="W2131" i="1"/>
  <c r="Q1843" i="1"/>
  <c r="W1843" i="1"/>
  <c r="Q2831" i="1"/>
  <c r="W2831" i="1"/>
  <c r="Q4085" i="1"/>
  <c r="W4085" i="1"/>
  <c r="Q3701" i="1"/>
  <c r="W3701" i="1"/>
  <c r="Q2970" i="1"/>
  <c r="W2970" i="1"/>
  <c r="Q4875" i="1"/>
  <c r="W4875" i="1"/>
  <c r="Q2001" i="1"/>
  <c r="W2001" i="1"/>
  <c r="Q2495" i="1"/>
  <c r="W2495" i="1"/>
  <c r="Q3744" i="1"/>
  <c r="W3744" i="1"/>
  <c r="Q1834" i="1"/>
  <c r="W1834" i="1"/>
  <c r="Q1995" i="1"/>
  <c r="W1995" i="1"/>
  <c r="Q2392" i="1"/>
  <c r="W2392" i="1"/>
  <c r="Q2300" i="1"/>
  <c r="W2300" i="1"/>
  <c r="Q2021" i="1"/>
  <c r="W2021" i="1"/>
  <c r="Q3664" i="1"/>
  <c r="W3664" i="1"/>
  <c r="Q2007" i="1"/>
  <c r="W2007" i="1"/>
  <c r="Q1913" i="1"/>
  <c r="W1913" i="1"/>
  <c r="Q1882" i="1"/>
  <c r="W1882" i="1"/>
  <c r="Q1391" i="1"/>
  <c r="W1391" i="1"/>
  <c r="Q4738" i="1"/>
  <c r="W4738" i="1"/>
  <c r="Q3720" i="1"/>
  <c r="W3720" i="1"/>
  <c r="Q3239" i="1"/>
  <c r="W3239" i="1"/>
  <c r="Q2369" i="1"/>
  <c r="W2369" i="1"/>
  <c r="Q2387" i="1"/>
  <c r="W2387" i="1"/>
  <c r="Q5425" i="1"/>
  <c r="W5425" i="1"/>
  <c r="Q1086" i="1"/>
  <c r="W1086" i="1"/>
  <c r="Q2717" i="1"/>
  <c r="W2717" i="1"/>
  <c r="Q974" i="1"/>
  <c r="W974" i="1"/>
  <c r="Q1034" i="1"/>
  <c r="W1034" i="1"/>
  <c r="Q5475" i="1"/>
  <c r="W5475" i="1"/>
  <c r="Q5443" i="1"/>
  <c r="W5443" i="1"/>
  <c r="Q1628" i="1"/>
  <c r="W1628" i="1"/>
  <c r="Q832" i="1"/>
  <c r="W832" i="1"/>
  <c r="Q555" i="1"/>
  <c r="W555" i="1"/>
  <c r="Q357" i="1"/>
  <c r="W357" i="1"/>
  <c r="Q430" i="1"/>
  <c r="W430" i="1"/>
  <c r="Q884" i="1"/>
  <c r="W884" i="1"/>
  <c r="Q1019" i="1"/>
  <c r="W1019" i="1"/>
  <c r="Q1096" i="1"/>
  <c r="W1096" i="1"/>
  <c r="Q2680" i="1"/>
  <c r="W2680" i="1"/>
  <c r="Q1782" i="1"/>
  <c r="W1782" i="1"/>
  <c r="Q1064" i="1"/>
  <c r="W1064" i="1"/>
  <c r="Q1090" i="1"/>
  <c r="W1090" i="1"/>
  <c r="Q614" i="1"/>
  <c r="W614" i="1"/>
  <c r="Q565" i="1"/>
  <c r="W565" i="1"/>
  <c r="Q483" i="1"/>
  <c r="W483" i="1"/>
  <c r="Q325" i="1"/>
  <c r="W325" i="1"/>
  <c r="Q2573" i="1"/>
  <c r="W2573" i="1"/>
  <c r="Q1341" i="1"/>
  <c r="W1341" i="1"/>
  <c r="Q1309" i="1"/>
  <c r="W1309" i="1"/>
  <c r="Q1279" i="1"/>
  <c r="W1279" i="1"/>
  <c r="Q1250" i="1"/>
  <c r="W1250" i="1"/>
  <c r="Q1219" i="1"/>
  <c r="W1219" i="1"/>
  <c r="Q1188" i="1"/>
  <c r="W1188" i="1"/>
  <c r="Q1156" i="1"/>
  <c r="W1156" i="1"/>
  <c r="Q1127" i="1"/>
  <c r="W1127" i="1"/>
  <c r="Q520" i="1"/>
  <c r="W520" i="1"/>
  <c r="Q5419" i="1"/>
  <c r="W5419" i="1"/>
  <c r="Q901" i="1"/>
  <c r="W901" i="1"/>
  <c r="Q5476" i="1"/>
  <c r="W5476" i="1"/>
  <c r="Q5444" i="1"/>
  <c r="W5444" i="1"/>
  <c r="Q171" i="1"/>
  <c r="W171" i="1"/>
  <c r="Q988" i="1"/>
  <c r="W988" i="1"/>
  <c r="Q486" i="1"/>
  <c r="W486" i="1"/>
  <c r="Q280" i="1"/>
  <c r="W280" i="1"/>
  <c r="Q932" i="1"/>
  <c r="W932" i="1"/>
  <c r="Q129" i="1"/>
  <c r="W129" i="1"/>
  <c r="Q5645" i="1"/>
  <c r="W5645" i="1"/>
  <c r="Q658" i="1"/>
  <c r="W658" i="1"/>
  <c r="Q72" i="1"/>
  <c r="W72" i="1"/>
  <c r="Q78" i="1"/>
  <c r="W78" i="1"/>
  <c r="Q6" i="1"/>
  <c r="W6" i="1"/>
  <c r="Q519" i="1"/>
  <c r="W519" i="1"/>
  <c r="Q272" i="1"/>
  <c r="W272" i="1"/>
  <c r="Q961" i="1"/>
  <c r="W961" i="1"/>
  <c r="Q119" i="1"/>
  <c r="W119" i="1"/>
  <c r="Q5659" i="1"/>
  <c r="W5659" i="1"/>
  <c r="Q993" i="1"/>
  <c r="W993" i="1"/>
  <c r="Q27" i="1"/>
  <c r="W27" i="1"/>
  <c r="Q355" i="1"/>
  <c r="W355" i="1"/>
  <c r="Q317" i="1"/>
  <c r="W317" i="1"/>
  <c r="Q149" i="1"/>
  <c r="W149" i="1"/>
  <c r="Q5608" i="1"/>
  <c r="W5608" i="1"/>
  <c r="Q441" i="1"/>
  <c r="W441" i="1"/>
  <c r="Q5018" i="1"/>
  <c r="W5018" i="1"/>
  <c r="Q4605" i="1"/>
  <c r="W4605" i="1"/>
  <c r="Q3994" i="1"/>
  <c r="W3994" i="1"/>
  <c r="Q5338" i="1"/>
  <c r="W5338" i="1"/>
  <c r="Q3557" i="1"/>
  <c r="W3557" i="1"/>
  <c r="Q3341" i="1"/>
  <c r="W3341" i="1"/>
  <c r="Q4110" i="1"/>
  <c r="W4110" i="1"/>
  <c r="Q4931" i="1"/>
  <c r="W4931" i="1"/>
  <c r="Q2838" i="1"/>
  <c r="W2838" i="1"/>
  <c r="Q3488" i="1"/>
  <c r="W3488" i="1"/>
  <c r="Q5264" i="1"/>
  <c r="W5264" i="1"/>
  <c r="Q5314" i="1"/>
  <c r="W5314" i="1"/>
  <c r="Q4528" i="1"/>
  <c r="W4528" i="1"/>
  <c r="Q4974" i="1"/>
  <c r="W4974" i="1"/>
  <c r="Q3207" i="1"/>
  <c r="W3207" i="1"/>
  <c r="Q4799" i="1"/>
  <c r="W4799" i="1"/>
  <c r="Q4524" i="1"/>
  <c r="W4524" i="1"/>
  <c r="Q4966" i="1"/>
  <c r="W4966" i="1"/>
  <c r="Q4884" i="1"/>
  <c r="W4884" i="1"/>
  <c r="Q4134" i="1"/>
  <c r="W4134" i="1"/>
  <c r="Q3401" i="1"/>
  <c r="W3401" i="1"/>
  <c r="Q4957" i="1"/>
  <c r="W4957" i="1"/>
  <c r="Q4530" i="1"/>
  <c r="W4530" i="1"/>
  <c r="Q4976" i="1"/>
  <c r="W4976" i="1"/>
  <c r="Q3590" i="1"/>
  <c r="W3590" i="1"/>
  <c r="Q3761" i="1"/>
  <c r="W3761" i="1"/>
  <c r="Q2973" i="1"/>
  <c r="W2973" i="1"/>
  <c r="Q4343" i="1"/>
  <c r="W4343" i="1"/>
  <c r="Q4225" i="1"/>
  <c r="W4225" i="1"/>
  <c r="Q5556" i="1"/>
  <c r="W5556" i="1"/>
  <c r="Q2156" i="1"/>
  <c r="W2156" i="1"/>
  <c r="Q2690" i="1"/>
  <c r="W2690" i="1"/>
  <c r="Q3861" i="1"/>
  <c r="W3861" i="1"/>
  <c r="Q4276" i="1"/>
  <c r="W4276" i="1"/>
  <c r="Q2992" i="1"/>
  <c r="W2992" i="1"/>
  <c r="Q2191" i="1"/>
  <c r="W2191" i="1"/>
  <c r="Q2348" i="1"/>
  <c r="W2348" i="1"/>
  <c r="Q4063" i="1"/>
  <c r="W4063" i="1"/>
  <c r="Q2508" i="1"/>
  <c r="W2508" i="1"/>
  <c r="Q3445" i="1"/>
  <c r="W3445" i="1"/>
  <c r="Q2632" i="1"/>
  <c r="W2632" i="1"/>
  <c r="Q5590" i="1"/>
  <c r="W5590" i="1"/>
  <c r="Q1703" i="1"/>
  <c r="W1703" i="1"/>
  <c r="Q2243" i="1"/>
  <c r="W2243" i="1"/>
  <c r="Q2448" i="1"/>
  <c r="W2448" i="1"/>
  <c r="Q3139" i="1"/>
  <c r="W3139" i="1"/>
  <c r="Q4251" i="1"/>
  <c r="W4251" i="1"/>
  <c r="Q2898" i="1"/>
  <c r="W2898" i="1"/>
  <c r="Q2866" i="1"/>
  <c r="W2866" i="1"/>
  <c r="Q2673" i="1"/>
  <c r="W2673" i="1"/>
  <c r="Q2524" i="1"/>
  <c r="W2524" i="1"/>
  <c r="Q2685" i="1"/>
  <c r="W2685" i="1"/>
  <c r="Q1963" i="1"/>
  <c r="W1963" i="1"/>
  <c r="Q2000" i="1"/>
  <c r="W2000" i="1"/>
  <c r="Q1371" i="1"/>
  <c r="W1371" i="1"/>
  <c r="Q1340" i="1"/>
  <c r="W1340" i="1"/>
  <c r="Q1308" i="1"/>
  <c r="W1308" i="1"/>
  <c r="Q1278" i="1"/>
  <c r="W1278" i="1"/>
  <c r="Q1249" i="1"/>
  <c r="W1249" i="1"/>
  <c r="Q1218" i="1"/>
  <c r="W1218" i="1"/>
  <c r="Q1187" i="1"/>
  <c r="W1187" i="1"/>
  <c r="Q3230" i="1"/>
  <c r="W3230" i="1"/>
  <c r="Q1351" i="1"/>
  <c r="W1351" i="1"/>
  <c r="Q1319" i="1"/>
  <c r="W1319" i="1"/>
  <c r="Q1288" i="1"/>
  <c r="W1288" i="1"/>
  <c r="Q1260" i="1"/>
  <c r="W1260" i="1"/>
  <c r="Q1229" i="1"/>
  <c r="W1229" i="1"/>
  <c r="Q1198" i="1"/>
  <c r="W1198" i="1"/>
  <c r="Q2379" i="1"/>
  <c r="W2379" i="1"/>
  <c r="Q4739" i="1"/>
  <c r="W4739" i="1"/>
  <c r="Q1823" i="1"/>
  <c r="W1823" i="1"/>
  <c r="Q1588" i="1"/>
  <c r="W1588" i="1"/>
  <c r="Q1087" i="1"/>
  <c r="W1087" i="1"/>
  <c r="Q600" i="1"/>
  <c r="W600" i="1"/>
  <c r="Q472" i="1"/>
  <c r="W472" i="1"/>
  <c r="Q73" i="1"/>
  <c r="W73" i="1"/>
  <c r="Q795" i="1"/>
  <c r="W795" i="1"/>
  <c r="Q775" i="1"/>
  <c r="W775" i="1"/>
  <c r="Q1739" i="1"/>
  <c r="W1739" i="1"/>
  <c r="Q687" i="1"/>
  <c r="W687" i="1"/>
  <c r="Q1167" i="1"/>
  <c r="W1167" i="1"/>
  <c r="Q1137" i="1"/>
  <c r="W1137" i="1"/>
  <c r="Q878" i="1"/>
  <c r="W878" i="1"/>
  <c r="Q1601" i="1"/>
  <c r="W1601" i="1"/>
  <c r="Q2075" i="1"/>
  <c r="W2075" i="1"/>
  <c r="Q1095" i="1"/>
  <c r="W1095" i="1"/>
  <c r="Q554" i="1"/>
  <c r="W554" i="1"/>
  <c r="Q291" i="1"/>
  <c r="W291" i="1"/>
  <c r="Q184" i="1"/>
  <c r="W184" i="1"/>
  <c r="Q732" i="1"/>
  <c r="W732" i="1"/>
  <c r="Q1162" i="1"/>
  <c r="W1162" i="1"/>
  <c r="Q1381" i="1"/>
  <c r="W1381" i="1"/>
  <c r="Q1580" i="1"/>
  <c r="W1580" i="1"/>
  <c r="Q1092" i="1"/>
  <c r="W1092" i="1"/>
  <c r="Q218" i="1"/>
  <c r="W218" i="1"/>
  <c r="Q102" i="1"/>
  <c r="W102" i="1"/>
  <c r="Q862" i="1"/>
  <c r="W862" i="1"/>
  <c r="Q699" i="1"/>
  <c r="W699" i="1"/>
  <c r="Q769" i="1"/>
  <c r="W769" i="1"/>
  <c r="Q663" i="1"/>
  <c r="W663" i="1"/>
  <c r="Q5332" i="1"/>
  <c r="W5332" i="1"/>
  <c r="Q3925" i="1"/>
  <c r="W3925" i="1"/>
  <c r="Q3218" i="1"/>
  <c r="W3218" i="1"/>
  <c r="Q4351" i="1"/>
  <c r="W4351" i="1"/>
  <c r="Q4987" i="1"/>
  <c r="W4987" i="1"/>
  <c r="Q2444" i="1"/>
  <c r="W2444" i="1"/>
  <c r="Q3144" i="1"/>
  <c r="W3144" i="1"/>
  <c r="Q5178" i="1"/>
  <c r="W5178" i="1"/>
  <c r="Q5173" i="1"/>
  <c r="W5173" i="1"/>
  <c r="Q3349" i="1"/>
  <c r="W3349" i="1"/>
  <c r="Q4253" i="1"/>
  <c r="W4253" i="1"/>
  <c r="Q5572" i="1"/>
  <c r="W5572" i="1"/>
  <c r="Q1865" i="1"/>
  <c r="W1865" i="1"/>
  <c r="Q5267" i="1"/>
  <c r="W5267" i="1"/>
  <c r="Q4442" i="1"/>
  <c r="W4442" i="1"/>
  <c r="Q2602" i="1"/>
  <c r="W2602" i="1"/>
  <c r="Q3330" i="1"/>
  <c r="W3330" i="1"/>
  <c r="Q1845" i="1"/>
  <c r="W1845" i="1"/>
  <c r="Q4852" i="1"/>
  <c r="W4852" i="1"/>
  <c r="Q5582" i="1"/>
  <c r="W5582" i="1"/>
  <c r="Q2123" i="1"/>
  <c r="W2123" i="1"/>
  <c r="Q5192" i="1"/>
  <c r="W5192" i="1"/>
  <c r="Q4122" i="1"/>
  <c r="W4122" i="1"/>
  <c r="Q4255" i="1"/>
  <c r="W4255" i="1"/>
  <c r="Q3099" i="1"/>
  <c r="W3099" i="1"/>
  <c r="Q4522" i="1"/>
  <c r="W4522" i="1"/>
  <c r="Q4906" i="1"/>
  <c r="W4906" i="1"/>
  <c r="Q3517" i="1"/>
  <c r="W3517" i="1"/>
  <c r="Q3006" i="1"/>
  <c r="W3006" i="1"/>
  <c r="Q4669" i="1"/>
  <c r="W4669" i="1"/>
  <c r="Q3328" i="1"/>
  <c r="W3328" i="1"/>
  <c r="Q2107" i="1"/>
  <c r="W2107" i="1"/>
  <c r="Q2832" i="1"/>
  <c r="W2832" i="1"/>
  <c r="Q1728" i="1"/>
  <c r="W1728" i="1"/>
  <c r="Q1287" i="1"/>
  <c r="W1287" i="1"/>
  <c r="Q1259" i="1"/>
  <c r="W1259" i="1"/>
  <c r="Q1228" i="1"/>
  <c r="W1228" i="1"/>
  <c r="Q1197" i="1"/>
  <c r="W1197" i="1"/>
  <c r="Q1165" i="1"/>
  <c r="W1165" i="1"/>
  <c r="Q1135" i="1"/>
  <c r="W1135" i="1"/>
  <c r="Q1523" i="1"/>
  <c r="W1523" i="1"/>
  <c r="Q1449" i="1"/>
  <c r="W1449" i="1"/>
  <c r="Q1429" i="1"/>
  <c r="W1429" i="1"/>
  <c r="Q1417" i="1"/>
  <c r="W1417" i="1"/>
  <c r="Q2367" i="1"/>
  <c r="W2367" i="1"/>
  <c r="Q1539" i="1"/>
  <c r="W1539" i="1"/>
  <c r="Q1824" i="1"/>
  <c r="W1824" i="1"/>
  <c r="Q1071" i="1"/>
  <c r="W1071" i="1"/>
  <c r="Q1510" i="1"/>
  <c r="W1510" i="1"/>
  <c r="Q1436" i="1"/>
  <c r="W1436" i="1"/>
  <c r="Q1424" i="1"/>
  <c r="W1424" i="1"/>
  <c r="Q2078" i="1"/>
  <c r="W2078" i="1"/>
  <c r="Q2365" i="1"/>
  <c r="W2365" i="1"/>
  <c r="Q621" i="1"/>
  <c r="W621" i="1"/>
  <c r="Q939" i="1"/>
  <c r="W939" i="1"/>
  <c r="Q655" i="1"/>
  <c r="W655" i="1"/>
  <c r="Q362" i="1"/>
  <c r="W362" i="1"/>
  <c r="Q706" i="1"/>
  <c r="W706" i="1"/>
  <c r="Q694" i="1"/>
  <c r="W694" i="1"/>
  <c r="Q759" i="1"/>
  <c r="W759" i="1"/>
  <c r="Q1106" i="1"/>
  <c r="W1106" i="1"/>
  <c r="Q928" i="1"/>
  <c r="W928" i="1"/>
  <c r="Q5043" i="1"/>
  <c r="W5043" i="1"/>
  <c r="Q4556" i="1"/>
  <c r="W4556" i="1"/>
  <c r="Q5184" i="1"/>
  <c r="W5184" i="1"/>
  <c r="Q5396" i="1"/>
  <c r="W5396" i="1"/>
  <c r="Q3591" i="1"/>
  <c r="W3591" i="1"/>
  <c r="Q3022" i="1"/>
  <c r="W3022" i="1"/>
  <c r="Q2790" i="1"/>
  <c r="W2790" i="1"/>
  <c r="Q2839" i="1"/>
  <c r="W2839" i="1"/>
  <c r="Q3489" i="1"/>
  <c r="W3489" i="1"/>
  <c r="Q2497" i="1"/>
  <c r="W2497" i="1"/>
  <c r="Q2700" i="1"/>
  <c r="W2700" i="1"/>
  <c r="Q3246" i="1"/>
  <c r="W3246" i="1"/>
  <c r="Q1617" i="1"/>
  <c r="W1617" i="1"/>
  <c r="Q1354" i="1"/>
  <c r="W1354" i="1"/>
  <c r="Q1322" i="1"/>
  <c r="W1322" i="1"/>
  <c r="Q922" i="1"/>
  <c r="W922" i="1"/>
  <c r="Q630" i="1"/>
  <c r="W630" i="1"/>
  <c r="Q3616" i="1"/>
  <c r="W3616" i="1"/>
  <c r="Q3149" i="1"/>
  <c r="W3149" i="1"/>
  <c r="Q684" i="1"/>
  <c r="W684" i="1"/>
  <c r="Q744" i="1"/>
  <c r="W744" i="1"/>
  <c r="Q735" i="1"/>
  <c r="W735" i="1"/>
  <c r="Q724" i="1"/>
  <c r="W724" i="1"/>
  <c r="Q1754" i="1"/>
  <c r="W1754" i="1"/>
  <c r="Q45" i="1"/>
  <c r="W45" i="1"/>
  <c r="Q800" i="1"/>
  <c r="W800" i="1"/>
  <c r="Q779" i="1"/>
  <c r="W779" i="1"/>
  <c r="Q756" i="1"/>
  <c r="W756" i="1"/>
  <c r="Q736" i="1"/>
  <c r="W736" i="1"/>
  <c r="Q715" i="1"/>
  <c r="W715" i="1"/>
  <c r="Q460" i="1"/>
  <c r="W460" i="1"/>
  <c r="Q934" i="1"/>
  <c r="W934" i="1"/>
  <c r="Q5058" i="1"/>
  <c r="W5058" i="1"/>
  <c r="Q3878" i="1"/>
  <c r="W3878" i="1"/>
  <c r="Q3266" i="1"/>
  <c r="W3266" i="1"/>
  <c r="Q4809" i="1"/>
  <c r="W4809" i="1"/>
  <c r="Q3397" i="1"/>
  <c r="W3397" i="1"/>
  <c r="Q2461" i="1"/>
  <c r="W2461" i="1"/>
  <c r="Q4615" i="1"/>
  <c r="W4615" i="1"/>
  <c r="Q3353" i="1"/>
  <c r="W3353" i="1"/>
  <c r="Q3437" i="1"/>
  <c r="W3437" i="1"/>
  <c r="Q4398" i="1"/>
  <c r="W4398" i="1"/>
  <c r="Q2146" i="1"/>
  <c r="W2146" i="1"/>
  <c r="Q511" i="1"/>
  <c r="W511" i="1"/>
  <c r="Q5309" i="1"/>
  <c r="W5309" i="1"/>
  <c r="Q2418" i="1"/>
  <c r="W2418" i="1"/>
  <c r="Q193" i="1"/>
  <c r="W193" i="1"/>
  <c r="Q369" i="1"/>
  <c r="W369" i="1"/>
  <c r="Q3321" i="1"/>
  <c r="W3321" i="1"/>
  <c r="Q5143" i="1"/>
  <c r="W5143" i="1"/>
  <c r="W5144" i="1" s="1"/>
  <c r="Q1835" i="1"/>
  <c r="W1835" i="1"/>
  <c r="Q1912" i="1"/>
  <c r="W1912" i="1"/>
  <c r="Q1897" i="1"/>
  <c r="W1897" i="1"/>
  <c r="Q1881" i="1"/>
  <c r="W1881" i="1"/>
  <c r="Q2362" i="1"/>
  <c r="W2362" i="1"/>
  <c r="Q3635" i="1"/>
  <c r="W3635" i="1"/>
  <c r="Q4798" i="1"/>
  <c r="W4798" i="1"/>
  <c r="Q4634" i="1"/>
  <c r="W4634" i="1"/>
  <c r="Q5311" i="1"/>
  <c r="W5311" i="1"/>
  <c r="Q4381" i="1"/>
  <c r="W4381" i="1"/>
  <c r="W4383" i="1" s="1"/>
  <c r="Q5258" i="1"/>
  <c r="W5258" i="1"/>
  <c r="Q4908" i="1"/>
  <c r="W4908" i="1"/>
  <c r="Q5243" i="1"/>
  <c r="W5243" i="1"/>
  <c r="Q5356" i="1"/>
  <c r="W5356" i="1"/>
  <c r="Q3966" i="1"/>
  <c r="W3966" i="1"/>
  <c r="Q3439" i="1"/>
  <c r="W3439" i="1"/>
  <c r="Q3944" i="1"/>
  <c r="W3944" i="1"/>
  <c r="Q4691" i="1"/>
  <c r="W4691" i="1"/>
  <c r="W4692" i="1" s="1"/>
  <c r="Q4635" i="1"/>
  <c r="W4635" i="1"/>
  <c r="Q5050" i="1"/>
  <c r="W5050" i="1"/>
  <c r="Q4208" i="1"/>
  <c r="W4208" i="1"/>
  <c r="Q5257" i="1"/>
  <c r="W5257" i="1"/>
  <c r="Q4913" i="1"/>
  <c r="W4913" i="1"/>
  <c r="Q4098" i="1"/>
  <c r="W4098" i="1"/>
  <c r="W4102" i="1" s="1"/>
  <c r="Q4494" i="1"/>
  <c r="W4494" i="1"/>
  <c r="Q5060" i="1"/>
  <c r="W5060" i="1"/>
  <c r="Q5240" i="1"/>
  <c r="W5240" i="1"/>
  <c r="Q5355" i="1"/>
  <c r="W5355" i="1"/>
  <c r="Q4940" i="1"/>
  <c r="W4940" i="1"/>
  <c r="Q3941" i="1"/>
  <c r="W3941" i="1"/>
  <c r="Q3388" i="1"/>
  <c r="W3388" i="1"/>
  <c r="Q3399" i="1"/>
  <c r="W3399" i="1"/>
  <c r="Q5501" i="1"/>
  <c r="W5501" i="1"/>
  <c r="Q4389" i="1"/>
  <c r="W4389" i="1"/>
  <c r="Q3345" i="1"/>
  <c r="W3345" i="1"/>
  <c r="Q2996" i="1"/>
  <c r="W2996" i="1"/>
  <c r="Q2482" i="1"/>
  <c r="W2482" i="1"/>
  <c r="Q3199" i="1"/>
  <c r="W3199" i="1"/>
  <c r="Q4348" i="1"/>
  <c r="W4348" i="1"/>
  <c r="Q4322" i="1"/>
  <c r="W4322" i="1"/>
  <c r="Q4264" i="1"/>
  <c r="W4264" i="1"/>
  <c r="Q4230" i="1"/>
  <c r="W4230" i="1"/>
  <c r="Q3267" i="1"/>
  <c r="W3267" i="1"/>
  <c r="Q3605" i="1"/>
  <c r="W3605" i="1"/>
  <c r="Q2427" i="1"/>
  <c r="W2427" i="1"/>
  <c r="Q3935" i="1"/>
  <c r="W3935" i="1"/>
  <c r="Q2984" i="1"/>
  <c r="W2984" i="1"/>
  <c r="Q3502" i="1"/>
  <c r="W3502" i="1"/>
  <c r="Q2188" i="1"/>
  <c r="W2188" i="1"/>
  <c r="Q2204" i="1"/>
  <c r="W2204" i="1"/>
  <c r="Q2126" i="1"/>
  <c r="W2126" i="1"/>
  <c r="Q2092" i="1"/>
  <c r="W2092" i="1"/>
  <c r="Q2515" i="1"/>
  <c r="W2515" i="1"/>
  <c r="Q2323" i="1"/>
  <c r="W2323" i="1"/>
  <c r="Q2769" i="1"/>
  <c r="W2769" i="1"/>
  <c r="Q2802" i="1"/>
  <c r="W2802" i="1"/>
  <c r="Q4089" i="1"/>
  <c r="W4089" i="1"/>
  <c r="Q3736" i="1"/>
  <c r="W3736" i="1"/>
  <c r="Q3706" i="1"/>
  <c r="W3706" i="1"/>
  <c r="Q3681" i="1"/>
  <c r="W3681" i="1"/>
  <c r="Q3244" i="1"/>
  <c r="W3244" i="1"/>
  <c r="Q5402" i="1"/>
  <c r="W5402" i="1"/>
  <c r="Q2566" i="1"/>
  <c r="W2566" i="1"/>
  <c r="Q1818" i="1"/>
  <c r="W1818" i="1"/>
  <c r="Q1742" i="1"/>
  <c r="W1742" i="1"/>
  <c r="Q1584" i="1"/>
  <c r="W1584" i="1"/>
  <c r="Q1598" i="1"/>
  <c r="W1598" i="1"/>
  <c r="Q1047" i="1"/>
  <c r="W1047" i="1"/>
  <c r="Q1035" i="1"/>
  <c r="W1035" i="1"/>
  <c r="Q1055" i="1"/>
  <c r="W1055" i="1"/>
  <c r="Q1701" i="1"/>
  <c r="W1701" i="1"/>
  <c r="Q1673" i="1"/>
  <c r="W1673" i="1"/>
  <c r="Q1637" i="1"/>
  <c r="W1637" i="1"/>
  <c r="Q825" i="1"/>
  <c r="W825" i="1"/>
  <c r="Q829" i="1"/>
  <c r="W829" i="1"/>
  <c r="Q214" i="1"/>
  <c r="W214" i="1"/>
  <c r="Q394" i="1"/>
  <c r="W394" i="1"/>
  <c r="Q949" i="1"/>
  <c r="W949" i="1"/>
  <c r="Q5646" i="1"/>
  <c r="W5646" i="1"/>
  <c r="Q5599" i="1"/>
  <c r="W5599" i="1"/>
  <c r="Q15" i="1"/>
  <c r="W15" i="1"/>
  <c r="Q248" i="1"/>
  <c r="W248" i="1"/>
  <c r="Q239" i="1"/>
  <c r="W239" i="1"/>
  <c r="Q1763" i="1"/>
  <c r="W1763" i="1"/>
  <c r="Q5612" i="1"/>
  <c r="W5612" i="1"/>
  <c r="Q3363" i="1"/>
  <c r="W3363" i="1"/>
  <c r="Q4871" i="1"/>
  <c r="W4871" i="1"/>
  <c r="Q2962" i="1"/>
  <c r="W2962" i="1"/>
  <c r="Q3739" i="1"/>
  <c r="W3739" i="1"/>
  <c r="Q3697" i="1"/>
  <c r="W3697" i="1"/>
  <c r="Q3668" i="1"/>
  <c r="W3668" i="1"/>
  <c r="Q4086" i="1"/>
  <c r="W4086" i="1"/>
  <c r="Q2805" i="1"/>
  <c r="W2805" i="1"/>
  <c r="Q2775" i="1"/>
  <c r="W2775" i="1"/>
  <c r="Q3162" i="1"/>
  <c r="W3162" i="1"/>
  <c r="Q3132" i="1"/>
  <c r="W3132" i="1"/>
  <c r="Q2694" i="1"/>
  <c r="W2694" i="1"/>
  <c r="Q2699" i="1"/>
  <c r="W2699" i="1"/>
  <c r="Q1844" i="1"/>
  <c r="W1844" i="1"/>
  <c r="Q5371" i="1"/>
  <c r="W5371" i="1"/>
  <c r="Q5364" i="1"/>
  <c r="W5364" i="1"/>
  <c r="Q4138" i="1"/>
  <c r="W4138" i="1"/>
  <c r="Q4024" i="1"/>
  <c r="W4024" i="1"/>
  <c r="Q3609" i="1"/>
  <c r="W3609" i="1"/>
  <c r="Q2487" i="1"/>
  <c r="W2487" i="1"/>
  <c r="Q4681" i="1"/>
  <c r="W4681" i="1"/>
  <c r="Q3834" i="1"/>
  <c r="W3834" i="1"/>
  <c r="Q3805" i="1"/>
  <c r="W3805" i="1"/>
  <c r="Q4702" i="1"/>
  <c r="W4702" i="1"/>
  <c r="Q4806" i="1"/>
  <c r="W4806" i="1"/>
  <c r="W4807" i="1" s="1"/>
  <c r="Q5373" i="1"/>
  <c r="W5373" i="1"/>
  <c r="Q4437" i="1"/>
  <c r="W4437" i="1"/>
  <c r="Q5283" i="1"/>
  <c r="W5283" i="1"/>
  <c r="Q3960" i="1"/>
  <c r="W3960" i="1"/>
  <c r="Q3547" i="1"/>
  <c r="W3547" i="1"/>
  <c r="Q5233" i="1"/>
  <c r="W5233" i="1"/>
  <c r="Q2850" i="1"/>
  <c r="W2850" i="1"/>
  <c r="Q4839" i="1"/>
  <c r="W4839" i="1"/>
  <c r="Q5040" i="1"/>
  <c r="W5040" i="1"/>
  <c r="Q3840" i="1"/>
  <c r="W3840" i="1"/>
  <c r="Q4158" i="1"/>
  <c r="W4158" i="1"/>
  <c r="Q3803" i="1"/>
  <c r="W3803" i="1"/>
  <c r="Q5167" i="1"/>
  <c r="W5167" i="1"/>
  <c r="Q4710" i="1"/>
  <c r="W4710" i="1"/>
  <c r="Q1964" i="1"/>
  <c r="W1964" i="1"/>
  <c r="Q5413" i="1"/>
  <c r="W5413" i="1"/>
  <c r="Q1616" i="1"/>
  <c r="W1616" i="1"/>
  <c r="Q542" i="1"/>
  <c r="W542" i="1"/>
  <c r="Q433" i="1"/>
  <c r="W433" i="1"/>
  <c r="Q293" i="1"/>
  <c r="W293" i="1"/>
  <c r="Q2066" i="1"/>
  <c r="W2066" i="1"/>
  <c r="Q80" i="1"/>
  <c r="W80" i="1"/>
  <c r="Q20" i="1"/>
  <c r="W20" i="1"/>
  <c r="Q246" i="1"/>
  <c r="W246" i="1"/>
  <c r="Q2549" i="1"/>
  <c r="W2549" i="1"/>
  <c r="Q5557" i="1"/>
  <c r="W5557" i="1"/>
  <c r="Q2278" i="1"/>
  <c r="W2278" i="1"/>
  <c r="Q2135" i="1"/>
  <c r="W2135" i="1"/>
  <c r="Q1952" i="1"/>
  <c r="W1952" i="1"/>
  <c r="Q2571" i="1"/>
  <c r="W2571" i="1"/>
  <c r="Q1372" i="1"/>
  <c r="W1372" i="1"/>
  <c r="Q1104" i="1"/>
  <c r="W1104" i="1"/>
  <c r="Q576" i="1"/>
  <c r="W576" i="1"/>
  <c r="Q351" i="1"/>
  <c r="W351" i="1"/>
  <c r="Q287" i="1"/>
  <c r="W287" i="1"/>
  <c r="Q1768" i="1"/>
  <c r="W1768" i="1"/>
  <c r="Q5596" i="1"/>
  <c r="W5596" i="1"/>
  <c r="Q257" i="1"/>
  <c r="W257" i="1"/>
  <c r="Q3555" i="1"/>
  <c r="W3555" i="1"/>
  <c r="Q4793" i="1"/>
  <c r="W4793" i="1"/>
  <c r="W4795" i="1" s="1"/>
  <c r="Q5512" i="1"/>
  <c r="W5512" i="1"/>
  <c r="Q2853" i="1"/>
  <c r="W2853" i="1"/>
  <c r="Q5224" i="1"/>
  <c r="W5224" i="1"/>
  <c r="Q5030" i="1"/>
  <c r="W5030" i="1"/>
  <c r="Q2843" i="1"/>
  <c r="W2843" i="1"/>
  <c r="Q4058" i="1"/>
  <c r="W4058" i="1"/>
  <c r="Q2733" i="1"/>
  <c r="W2733" i="1"/>
  <c r="Q2591" i="1"/>
  <c r="W2591" i="1"/>
  <c r="Q2541" i="1"/>
  <c r="W2541" i="1"/>
  <c r="Q5609" i="1"/>
  <c r="W5609" i="1"/>
  <c r="Q708" i="1"/>
  <c r="W708" i="1"/>
  <c r="Q145" i="1"/>
  <c r="W145" i="1"/>
  <c r="Q191" i="1"/>
  <c r="W191" i="1"/>
  <c r="Q251" i="1"/>
  <c r="W251" i="1"/>
  <c r="Q442" i="1"/>
  <c r="W442" i="1"/>
  <c r="Q419" i="1"/>
  <c r="W419" i="1"/>
  <c r="Q952" i="1"/>
  <c r="W952" i="1"/>
  <c r="Q113" i="1"/>
  <c r="W113" i="1"/>
  <c r="Q5657" i="1"/>
  <c r="W5657" i="1"/>
  <c r="Q656" i="1"/>
  <c r="W656" i="1"/>
  <c r="Q71" i="1"/>
  <c r="W71" i="1"/>
  <c r="Q497" i="1"/>
  <c r="W497" i="1"/>
  <c r="Q304" i="1"/>
  <c r="W304" i="1"/>
  <c r="Q63" i="1"/>
  <c r="W63" i="1"/>
  <c r="Q5606" i="1"/>
  <c r="W5606" i="1"/>
  <c r="Q327" i="1"/>
  <c r="W327" i="1"/>
  <c r="Q5190" i="1"/>
  <c r="W5190" i="1"/>
  <c r="Q5334" i="1"/>
  <c r="W5334" i="1"/>
  <c r="Q4124" i="1"/>
  <c r="W4124" i="1"/>
  <c r="Q3644" i="1"/>
  <c r="W3644" i="1"/>
  <c r="Q3272" i="1"/>
  <c r="W3272" i="1"/>
  <c r="Q3337" i="1"/>
  <c r="W3337" i="1"/>
  <c r="Q3539" i="1"/>
  <c r="W3539" i="1"/>
  <c r="Q5125" i="1"/>
  <c r="W5125" i="1"/>
  <c r="Q3092" i="1"/>
  <c r="W3092" i="1"/>
  <c r="Q4842" i="1"/>
  <c r="W4842" i="1"/>
  <c r="Q4782" i="1"/>
  <c r="W4782" i="1"/>
  <c r="Q5306" i="1"/>
  <c r="W5306" i="1"/>
  <c r="Q4211" i="1"/>
  <c r="W4211" i="1"/>
  <c r="Q3448" i="1"/>
  <c r="W3448" i="1"/>
  <c r="W3450" i="1" s="1"/>
  <c r="Q3037" i="1"/>
  <c r="W3037" i="1"/>
  <c r="Q4796" i="1"/>
  <c r="W4796" i="1"/>
  <c r="Q4513" i="1"/>
  <c r="W4513" i="1"/>
  <c r="Q3790" i="1"/>
  <c r="W3790" i="1"/>
  <c r="Q4927" i="1"/>
  <c r="W4927" i="1"/>
  <c r="W4928" i="1" s="1"/>
  <c r="Q4493" i="1"/>
  <c r="W4493" i="1"/>
  <c r="Q2507" i="1"/>
  <c r="W2507" i="1"/>
  <c r="Q5169" i="1"/>
  <c r="W5169" i="1"/>
  <c r="W5171" i="1" s="1"/>
  <c r="Q5251" i="1"/>
  <c r="W5251" i="1"/>
  <c r="Q3811" i="1"/>
  <c r="W3811" i="1"/>
  <c r="Q5174" i="1"/>
  <c r="W5174" i="1"/>
  <c r="Q3304" i="1"/>
  <c r="W3304" i="1"/>
  <c r="Q3435" i="1"/>
  <c r="W3435" i="1"/>
  <c r="Q4335" i="1"/>
  <c r="W4335" i="1"/>
  <c r="Q4221" i="1"/>
  <c r="W4221" i="1"/>
  <c r="Q3054" i="1"/>
  <c r="W3054" i="1"/>
  <c r="Q2132" i="1"/>
  <c r="W2132" i="1"/>
  <c r="Q2709" i="1"/>
  <c r="W2709" i="1"/>
  <c r="Q4364" i="1"/>
  <c r="W4364" i="1"/>
  <c r="Q4245" i="1"/>
  <c r="W4245" i="1"/>
  <c r="Q1724" i="1"/>
  <c r="W1724" i="1"/>
  <c r="Q2155" i="1"/>
  <c r="W2155" i="1"/>
  <c r="Q2704" i="1"/>
  <c r="W2704" i="1"/>
  <c r="Q4059" i="1"/>
  <c r="W4059" i="1"/>
  <c r="Q4371" i="1"/>
  <c r="W4371" i="1"/>
  <c r="Q2660" i="1"/>
  <c r="W2660" i="1"/>
  <c r="Q2628" i="1"/>
  <c r="W2628" i="1"/>
  <c r="Q3458" i="1"/>
  <c r="W3458" i="1"/>
  <c r="Q2666" i="1"/>
  <c r="W2666" i="1"/>
  <c r="Q2540" i="1"/>
  <c r="W2540" i="1"/>
  <c r="Q1976" i="1"/>
  <c r="W1976" i="1"/>
  <c r="Q3136" i="1"/>
  <c r="W3136" i="1"/>
  <c r="Q4243" i="1"/>
  <c r="W4243" i="1"/>
  <c r="Q2894" i="1"/>
  <c r="W2894" i="1"/>
  <c r="Q2862" i="1"/>
  <c r="W2862" i="1"/>
  <c r="Q2669" i="1"/>
  <c r="W2669" i="1"/>
  <c r="Q2193" i="1"/>
  <c r="W2193" i="1"/>
  <c r="Q3104" i="1"/>
  <c r="W3104" i="1"/>
  <c r="Q3731" i="1"/>
  <c r="W3731" i="1"/>
  <c r="Q1997" i="1"/>
  <c r="W1997" i="1"/>
  <c r="Q1367" i="1"/>
  <c r="W1367" i="1"/>
  <c r="Q1336" i="1"/>
  <c r="W1336" i="1"/>
  <c r="Q1304" i="1"/>
  <c r="W1304" i="1"/>
  <c r="Q1274" i="1"/>
  <c r="W1274" i="1"/>
  <c r="Q1245" i="1"/>
  <c r="W1245" i="1"/>
  <c r="Q1214" i="1"/>
  <c r="W1214" i="1"/>
  <c r="Q1183" i="1"/>
  <c r="W1183" i="1"/>
  <c r="Q4866" i="1"/>
  <c r="W4866" i="1"/>
  <c r="Q1347" i="1"/>
  <c r="W1347" i="1"/>
  <c r="Q1315" i="1"/>
  <c r="W1315" i="1"/>
  <c r="Q1284" i="1"/>
  <c r="W1284" i="1"/>
  <c r="Q1256" i="1"/>
  <c r="W1256" i="1"/>
  <c r="Q1225" i="1"/>
  <c r="W1225" i="1"/>
  <c r="Q1194" i="1"/>
  <c r="W1194" i="1"/>
  <c r="Q2368" i="1"/>
  <c r="W2368" i="1"/>
  <c r="Q4730" i="1"/>
  <c r="W4730" i="1"/>
  <c r="Q1017" i="1"/>
  <c r="W1017" i="1"/>
  <c r="Q711" i="1"/>
  <c r="W711" i="1"/>
  <c r="Q1105" i="1"/>
  <c r="W1105" i="1"/>
  <c r="Q598" i="1"/>
  <c r="W598" i="1"/>
  <c r="Q429" i="1"/>
  <c r="W429" i="1"/>
  <c r="Q160" i="1"/>
  <c r="W160" i="1"/>
  <c r="Q793" i="1"/>
  <c r="W793" i="1"/>
  <c r="Q771" i="1"/>
  <c r="W771" i="1"/>
  <c r="Q1569" i="1"/>
  <c r="W1569" i="1"/>
  <c r="Q751" i="1"/>
  <c r="W751" i="1"/>
  <c r="Q1163" i="1"/>
  <c r="W1163" i="1"/>
  <c r="Q1133" i="1"/>
  <c r="W1133" i="1"/>
  <c r="Q1033" i="1"/>
  <c r="W1033" i="1"/>
  <c r="Q1594" i="1"/>
  <c r="W1594" i="1"/>
  <c r="Q5435" i="1"/>
  <c r="W5435" i="1"/>
  <c r="Q1107" i="1"/>
  <c r="W1107" i="1"/>
  <c r="Q504" i="1"/>
  <c r="W504" i="1"/>
  <c r="Q279" i="1"/>
  <c r="W279" i="1"/>
  <c r="Q198" i="1"/>
  <c r="W198" i="1"/>
  <c r="Q723" i="1"/>
  <c r="W723" i="1"/>
  <c r="Q1158" i="1"/>
  <c r="W1158" i="1"/>
  <c r="Q1129" i="1"/>
  <c r="W1129" i="1"/>
  <c r="Q1604" i="1"/>
  <c r="W1604" i="1"/>
  <c r="Q843" i="1"/>
  <c r="W843" i="1"/>
  <c r="Q208" i="1"/>
  <c r="W208" i="1"/>
  <c r="Q91" i="1"/>
  <c r="W91" i="1"/>
  <c r="Q858" i="1"/>
  <c r="W858" i="1"/>
  <c r="Q789" i="1"/>
  <c r="W789" i="1"/>
  <c r="Q688" i="1"/>
  <c r="W688" i="1"/>
  <c r="Q5271" i="1"/>
  <c r="W5271" i="1"/>
  <c r="W5273" i="1" s="1"/>
  <c r="Q4432" i="1"/>
  <c r="W4432" i="1"/>
  <c r="Q3584" i="1"/>
  <c r="W3584" i="1"/>
  <c r="Q2852" i="1"/>
  <c r="W2852" i="1"/>
  <c r="Q2550" i="1"/>
  <c r="W2550" i="1"/>
  <c r="Q2316" i="1"/>
  <c r="W2316" i="1"/>
  <c r="Q3287" i="1"/>
  <c r="W3287" i="1"/>
  <c r="Q4082" i="1"/>
  <c r="W4082" i="1"/>
  <c r="Q3777" i="1"/>
  <c r="W3777" i="1"/>
  <c r="Q4941" i="1"/>
  <c r="W4941" i="1"/>
  <c r="Q5385" i="1"/>
  <c r="W5385" i="1"/>
  <c r="Q3621" i="1"/>
  <c r="W3621" i="1"/>
  <c r="Q2165" i="1"/>
  <c r="W2165" i="1"/>
  <c r="Q3119" i="1"/>
  <c r="W3119" i="1"/>
  <c r="Q4747" i="1"/>
  <c r="W4747" i="1"/>
  <c r="Q3979" i="1"/>
  <c r="W3979" i="1"/>
  <c r="Q4597" i="1"/>
  <c r="W4597" i="1"/>
  <c r="Q3326" i="1"/>
  <c r="W3326" i="1"/>
  <c r="Q2181" i="1"/>
  <c r="W2181" i="1"/>
  <c r="Q4612" i="1"/>
  <c r="W4612" i="1"/>
  <c r="Q2605" i="1"/>
  <c r="W2605" i="1"/>
  <c r="Q2442" i="1"/>
  <c r="W2442" i="1"/>
  <c r="Q5188" i="1"/>
  <c r="W5188" i="1"/>
  <c r="Q4495" i="1"/>
  <c r="W4495" i="1"/>
  <c r="Q3623" i="1"/>
  <c r="W3623" i="1"/>
  <c r="Q2149" i="1"/>
  <c r="W2149" i="1"/>
  <c r="Q4514" i="1"/>
  <c r="W4514" i="1"/>
  <c r="Q4902" i="1"/>
  <c r="W4902" i="1"/>
  <c r="Q5196" i="1"/>
  <c r="W5196" i="1"/>
  <c r="Q2995" i="1"/>
  <c r="W2995" i="1"/>
  <c r="Q3265" i="1"/>
  <c r="W3265" i="1"/>
  <c r="Q2065" i="1"/>
  <c r="W2065" i="1"/>
  <c r="Q1978" i="1"/>
  <c r="W1978" i="1"/>
  <c r="Q1967" i="1"/>
  <c r="W1967" i="1"/>
  <c r="Q1314" i="1"/>
  <c r="W1314" i="1"/>
  <c r="Q1283" i="1"/>
  <c r="W1283" i="1"/>
  <c r="Q1255" i="1"/>
  <c r="W1255" i="1"/>
  <c r="Q1224" i="1"/>
  <c r="W1224" i="1"/>
  <c r="Q1193" i="1"/>
  <c r="W1193" i="1"/>
  <c r="Q1161" i="1"/>
  <c r="W1161" i="1"/>
  <c r="Q1132" i="1"/>
  <c r="W1132" i="1"/>
  <c r="Q1462" i="1"/>
  <c r="W1462" i="1"/>
  <c r="Q1446" i="1"/>
  <c r="W1446" i="1"/>
  <c r="Q1491" i="1"/>
  <c r="W1491" i="1"/>
  <c r="Q1413" i="1"/>
  <c r="W1413" i="1"/>
  <c r="Q2363" i="1"/>
  <c r="W2363" i="1"/>
  <c r="Q3251" i="1"/>
  <c r="W3251" i="1"/>
  <c r="Q1775" i="1"/>
  <c r="W1775" i="1"/>
  <c r="Q1468" i="1"/>
  <c r="W1468" i="1"/>
  <c r="Q1453" i="1"/>
  <c r="W1453" i="1"/>
  <c r="Q1433" i="1"/>
  <c r="W1433" i="1"/>
  <c r="Q1421" i="1"/>
  <c r="W1421" i="1"/>
  <c r="Q1690" i="1"/>
  <c r="W1690" i="1"/>
  <c r="Q1740" i="1"/>
  <c r="W1740" i="1"/>
  <c r="Q228" i="1"/>
  <c r="W228" i="1"/>
  <c r="Q77" i="1"/>
  <c r="W77" i="1"/>
  <c r="Q1546" i="1"/>
  <c r="W1546" i="1"/>
  <c r="Q459" i="1"/>
  <c r="W459" i="1"/>
  <c r="Q705" i="1"/>
  <c r="W705" i="1"/>
  <c r="Q781" i="1"/>
  <c r="W781" i="1"/>
  <c r="Q685" i="1"/>
  <c r="W685" i="1"/>
  <c r="Q1103" i="1"/>
  <c r="W1103" i="1"/>
  <c r="Q170" i="1"/>
  <c r="W170" i="1"/>
  <c r="Q5097" i="1"/>
  <c r="W5097" i="1"/>
  <c r="Q4546" i="1"/>
  <c r="W4546" i="1"/>
  <c r="Q5182" i="1"/>
  <c r="W5182" i="1"/>
  <c r="Q5348" i="1"/>
  <c r="W5348" i="1"/>
  <c r="Q3897" i="1"/>
  <c r="W3897" i="1"/>
  <c r="Q3405" i="1"/>
  <c r="W3405" i="1"/>
  <c r="Q3203" i="1"/>
  <c r="W3203" i="1"/>
  <c r="Q3206" i="1"/>
  <c r="W3206" i="1"/>
  <c r="Q3822" i="1"/>
  <c r="W3822" i="1"/>
  <c r="Q2307" i="1"/>
  <c r="W2307" i="1"/>
  <c r="Q3131" i="1"/>
  <c r="W3131" i="1"/>
  <c r="Q3242" i="1"/>
  <c r="W3242" i="1"/>
  <c r="Q1931" i="1"/>
  <c r="W1931" i="1"/>
  <c r="Q1350" i="1"/>
  <c r="W1350" i="1"/>
  <c r="Q1318" i="1"/>
  <c r="W1318" i="1"/>
  <c r="Q2086" i="1"/>
  <c r="W2086" i="1"/>
  <c r="Q552" i="1"/>
  <c r="W552" i="1"/>
  <c r="Q1940" i="1"/>
  <c r="W1940" i="1"/>
  <c r="Q3118" i="1"/>
  <c r="W3118" i="1"/>
  <c r="Q754" i="1"/>
  <c r="W754" i="1"/>
  <c r="Q677" i="1"/>
  <c r="W677" i="1"/>
  <c r="Q670" i="1"/>
  <c r="W670" i="1"/>
  <c r="Q722" i="1"/>
  <c r="W722" i="1"/>
  <c r="Q1745" i="1"/>
  <c r="W1745" i="1"/>
  <c r="Q197" i="1"/>
  <c r="W197" i="1"/>
  <c r="Q796" i="1"/>
  <c r="W796" i="1"/>
  <c r="Q690" i="1"/>
  <c r="W690" i="1"/>
  <c r="Q753" i="1"/>
  <c r="W753" i="1"/>
  <c r="Q734" i="1"/>
  <c r="W734" i="1"/>
  <c r="Q660" i="1"/>
  <c r="W660" i="1"/>
  <c r="Q523" i="1"/>
  <c r="W523" i="1"/>
  <c r="Q947" i="1"/>
  <c r="W947" i="1"/>
  <c r="Q4014" i="1"/>
  <c r="W4014" i="1"/>
  <c r="Q3410" i="1"/>
  <c r="W3410" i="1"/>
  <c r="Q3264" i="1"/>
  <c r="W3264" i="1"/>
  <c r="Q4894" i="1"/>
  <c r="W4894" i="1"/>
  <c r="Q3191" i="1"/>
  <c r="W3191" i="1"/>
  <c r="Q2714" i="1"/>
  <c r="W2714" i="1"/>
  <c r="Q4509" i="1"/>
  <c r="W4509" i="1"/>
  <c r="Q4005" i="1"/>
  <c r="W4005" i="1"/>
  <c r="Q5128" i="1"/>
  <c r="W5128" i="1"/>
  <c r="Q3174" i="1"/>
  <c r="W3174" i="1"/>
  <c r="Q3661" i="1"/>
  <c r="W3661" i="1"/>
  <c r="Q494" i="1"/>
  <c r="W494" i="1"/>
  <c r="Q5076" i="1"/>
  <c r="W5076" i="1"/>
  <c r="Q3085" i="1"/>
  <c r="W3085" i="1"/>
  <c r="Q186" i="1"/>
  <c r="W186" i="1"/>
  <c r="Q3597" i="1"/>
  <c r="W3597" i="1"/>
  <c r="Q4826" i="1"/>
  <c r="W4826" i="1"/>
  <c r="W4827" i="1" s="1"/>
  <c r="Q461" i="1"/>
  <c r="W461" i="1"/>
  <c r="Q4115" i="1"/>
  <c r="W4115" i="1"/>
  <c r="Q1925" i="1"/>
  <c r="W1925" i="1"/>
  <c r="Q1910" i="1"/>
  <c r="W1910" i="1"/>
  <c r="Q1895" i="1"/>
  <c r="W1895" i="1"/>
  <c r="Q1868" i="1"/>
  <c r="W1868" i="1"/>
  <c r="Q1789" i="1"/>
  <c r="W1789" i="1"/>
  <c r="Q5197" i="1"/>
  <c r="W5197" i="1"/>
  <c r="Q5115" i="1"/>
  <c r="W5115" i="1"/>
  <c r="W5116" i="1" s="1"/>
  <c r="Q4574" i="1"/>
  <c r="W4574" i="1"/>
  <c r="Q4465" i="1"/>
  <c r="W4465" i="1"/>
  <c r="Q4189" i="1"/>
  <c r="W4189" i="1"/>
  <c r="Q5250" i="1"/>
  <c r="W5250" i="1"/>
  <c r="Q4900" i="1"/>
  <c r="W4900" i="1"/>
  <c r="Q5205" i="1"/>
  <c r="W5205" i="1"/>
  <c r="Q3477" i="1"/>
  <c r="W3477" i="1"/>
  <c r="Q3420" i="1"/>
  <c r="W3420" i="1"/>
  <c r="Q4943" i="1"/>
  <c r="W4943" i="1"/>
  <c r="Q4885" i="1"/>
  <c r="W4885" i="1"/>
  <c r="Q5094" i="1"/>
  <c r="W5094" i="1"/>
  <c r="Q4575" i="1"/>
  <c r="W4575" i="1"/>
  <c r="Q5312" i="1"/>
  <c r="W5312" i="1"/>
  <c r="Q4204" i="1"/>
  <c r="W4204" i="1"/>
  <c r="Q5255" i="1"/>
  <c r="W5255" i="1"/>
  <c r="Q4909" i="1"/>
  <c r="W4909" i="1"/>
  <c r="Q4073" i="1"/>
  <c r="W4073" i="1"/>
  <c r="Q4492" i="1"/>
  <c r="W4492" i="1"/>
  <c r="Q5056" i="1"/>
  <c r="W5056" i="1"/>
  <c r="Q5208" i="1"/>
  <c r="W5208" i="1"/>
  <c r="Q5381" i="1"/>
  <c r="W5381" i="1"/>
  <c r="W5382" i="1" s="1"/>
  <c r="Q4936" i="1"/>
  <c r="W4936" i="1"/>
  <c r="Q3939" i="1"/>
  <c r="W3939" i="1"/>
  <c r="Q3313" i="1"/>
  <c r="W3313" i="1"/>
  <c r="Q3193" i="1"/>
  <c r="W3193" i="1"/>
  <c r="Q5497" i="1"/>
  <c r="W5497" i="1"/>
  <c r="Q4387" i="1"/>
  <c r="W4387" i="1"/>
  <c r="Q5220" i="1"/>
  <c r="W5220" i="1"/>
  <c r="Q2994" i="1"/>
  <c r="W2994" i="1"/>
  <c r="Q3487" i="1"/>
  <c r="W3487" i="1"/>
  <c r="Q5580" i="1"/>
  <c r="W5580" i="1"/>
  <c r="Q4344" i="1"/>
  <c r="W4344" i="1"/>
  <c r="Q4320" i="1"/>
  <c r="W4320" i="1"/>
  <c r="Q4256" i="1"/>
  <c r="W4256" i="1"/>
  <c r="Q4228" i="1"/>
  <c r="W4228" i="1"/>
  <c r="Q3628" i="1"/>
  <c r="W3628" i="1"/>
  <c r="Q3601" i="1"/>
  <c r="W3601" i="1"/>
  <c r="Q2425" i="1"/>
  <c r="W2425" i="1"/>
  <c r="Q3933" i="1"/>
  <c r="W3933" i="1"/>
  <c r="Q2982" i="1"/>
  <c r="W2982" i="1"/>
  <c r="Q1939" i="1"/>
  <c r="W1939" i="1"/>
  <c r="W1941" i="1" s="1"/>
  <c r="Q2184" i="1"/>
  <c r="W2184" i="1"/>
  <c r="W2189" i="1" s="1"/>
  <c r="Q5551" i="1"/>
  <c r="W5551" i="1"/>
  <c r="Q2124" i="1"/>
  <c r="W2124" i="1"/>
  <c r="Q2476" i="1"/>
  <c r="W2476" i="1"/>
  <c r="W2477" i="1" s="1"/>
  <c r="Q3992" i="1"/>
  <c r="W3992" i="1"/>
  <c r="Q2321" i="1"/>
  <c r="W2321" i="1"/>
  <c r="Q2809" i="1"/>
  <c r="W2809" i="1"/>
  <c r="Q2818" i="1"/>
  <c r="W2818" i="1"/>
  <c r="Q4083" i="1"/>
  <c r="W4083" i="1"/>
  <c r="Q3734" i="1"/>
  <c r="W3734" i="1"/>
  <c r="Q3704" i="1"/>
  <c r="W3704" i="1"/>
  <c r="Q3677" i="1"/>
  <c r="W3677" i="1"/>
  <c r="Q3236" i="1"/>
  <c r="W3236" i="1"/>
  <c r="Q5400" i="1"/>
  <c r="W5400" i="1"/>
  <c r="Q2564" i="1"/>
  <c r="W2564" i="1"/>
  <c r="Q1015" i="1"/>
  <c r="W1015" i="1"/>
  <c r="Q1738" i="1"/>
  <c r="W1738" i="1"/>
  <c r="Q1559" i="1"/>
  <c r="W1559" i="1"/>
  <c r="Q880" i="1"/>
  <c r="W880" i="1"/>
  <c r="Q1046" i="1"/>
  <c r="W1046" i="1"/>
  <c r="Q1067" i="1"/>
  <c r="W1067" i="1"/>
  <c r="Q1054" i="1"/>
  <c r="W1054" i="1"/>
  <c r="Q1697" i="1"/>
  <c r="W1697" i="1"/>
  <c r="Q1669" i="1"/>
  <c r="W1669" i="1"/>
  <c r="Q1633" i="1"/>
  <c r="W1633" i="1"/>
  <c r="Q817" i="1"/>
  <c r="W817" i="1"/>
  <c r="Q231" i="1"/>
  <c r="W231" i="1"/>
  <c r="Q211" i="1"/>
  <c r="W211" i="1"/>
  <c r="Q391" i="1"/>
  <c r="W391" i="1"/>
  <c r="Q945" i="1"/>
  <c r="W945" i="1"/>
  <c r="Q5644" i="1"/>
  <c r="W5644" i="1"/>
  <c r="Q5626" i="1"/>
  <c r="W5626" i="1"/>
  <c r="Q11" i="1"/>
  <c r="W11" i="1"/>
  <c r="Q264" i="1"/>
  <c r="W264" i="1"/>
  <c r="Q256" i="1"/>
  <c r="W256" i="1"/>
  <c r="Q1796" i="1"/>
  <c r="W1796" i="1"/>
  <c r="Q5650" i="1"/>
  <c r="W5650" i="1"/>
  <c r="Q4819" i="1"/>
  <c r="W4819" i="1"/>
  <c r="Q4868" i="1"/>
  <c r="W4868" i="1"/>
  <c r="Q2966" i="1"/>
  <c r="W2966" i="1"/>
  <c r="Q3735" i="1"/>
  <c r="W3735" i="1"/>
  <c r="Q3695" i="1"/>
  <c r="W3695" i="1"/>
  <c r="Q3666" i="1"/>
  <c r="W3666" i="1"/>
  <c r="Q4084" i="1"/>
  <c r="W4084" i="1"/>
  <c r="Q2819" i="1"/>
  <c r="W2819" i="1"/>
  <c r="Q2764" i="1"/>
  <c r="W2764" i="1"/>
  <c r="Q3103" i="1"/>
  <c r="W3103" i="1"/>
  <c r="Q3130" i="1"/>
  <c r="W3130" i="1"/>
  <c r="Q2693" i="1"/>
  <c r="W2693" i="1"/>
  <c r="Q2679" i="1"/>
  <c r="W2679" i="1"/>
  <c r="Q1981" i="1"/>
  <c r="W1981" i="1"/>
  <c r="Q4414" i="1"/>
  <c r="W4414" i="1"/>
  <c r="Q4016" i="1"/>
  <c r="W4016" i="1"/>
  <c r="W4021" i="1" s="1"/>
  <c r="Q4130" i="1"/>
  <c r="W4130" i="1"/>
  <c r="Q5532" i="1"/>
  <c r="W5532" i="1"/>
  <c r="Q3592" i="1"/>
  <c r="W3592" i="1"/>
  <c r="Q3821" i="1"/>
  <c r="W3821" i="1"/>
  <c r="Q5121" i="1"/>
  <c r="W5121" i="1"/>
  <c r="W5122" i="1" s="1"/>
  <c r="Q3995" i="1"/>
  <c r="W3995" i="1"/>
  <c r="Q3771" i="1"/>
  <c r="W3771" i="1"/>
  <c r="Q4698" i="1"/>
  <c r="W4698" i="1"/>
  <c r="Q5299" i="1"/>
  <c r="W5299" i="1"/>
  <c r="Q5104" i="1"/>
  <c r="W5104" i="1"/>
  <c r="Q3998" i="1"/>
  <c r="W3998" i="1"/>
  <c r="Q5083" i="1"/>
  <c r="W5083" i="1"/>
  <c r="Q3956" i="1"/>
  <c r="W3956" i="1"/>
  <c r="Q3096" i="1"/>
  <c r="W3096" i="1"/>
  <c r="Q3398" i="1"/>
  <c r="W3398" i="1"/>
  <c r="Q2144" i="1"/>
  <c r="W2144" i="1"/>
  <c r="Q4835" i="1"/>
  <c r="W4835" i="1"/>
  <c r="Q4814" i="1"/>
  <c r="W4814" i="1"/>
  <c r="Q3836" i="1"/>
  <c r="W3836" i="1"/>
  <c r="Q4150" i="1"/>
  <c r="W4150" i="1"/>
  <c r="Q3064" i="1"/>
  <c r="W3064" i="1"/>
  <c r="Q3284" i="1"/>
  <c r="W3284" i="1"/>
  <c r="Q4735" i="1"/>
  <c r="W4735" i="1"/>
  <c r="Q1950" i="1"/>
  <c r="W1950" i="1"/>
  <c r="Q5409" i="1"/>
  <c r="W5409" i="1"/>
  <c r="Q1613" i="1"/>
  <c r="W1613" i="1"/>
  <c r="Q574" i="1"/>
  <c r="W574" i="1"/>
  <c r="Q466" i="1"/>
  <c r="W466" i="1"/>
  <c r="Q281" i="1"/>
  <c r="W281" i="1"/>
  <c r="Q2058" i="1"/>
  <c r="W2058" i="1"/>
  <c r="Q74" i="1"/>
  <c r="W74" i="1"/>
  <c r="Q16" i="1"/>
  <c r="W16" i="1"/>
  <c r="Q261" i="1"/>
  <c r="W261" i="1"/>
  <c r="Q2545" i="1"/>
  <c r="W2545" i="1"/>
  <c r="Q5553" i="1"/>
  <c r="W5553" i="1"/>
  <c r="Q2274" i="1"/>
  <c r="W2274" i="1"/>
  <c r="Q4737" i="1"/>
  <c r="W4737" i="1"/>
  <c r="Q1948" i="1"/>
  <c r="W1948" i="1"/>
  <c r="Q2567" i="1"/>
  <c r="W2567" i="1"/>
  <c r="Q1368" i="1"/>
  <c r="W1368" i="1"/>
  <c r="Q639" i="1"/>
  <c r="W639" i="1"/>
  <c r="Q457" i="1"/>
  <c r="W457" i="1"/>
  <c r="Q347" i="1"/>
  <c r="W347" i="1"/>
  <c r="Q283" i="1"/>
  <c r="W283" i="1"/>
  <c r="Q31" i="1"/>
  <c r="W31" i="1"/>
  <c r="Q18" i="1"/>
  <c r="W18" i="1"/>
  <c r="Q254" i="1"/>
  <c r="W254" i="1"/>
  <c r="Q3551" i="1"/>
  <c r="W3551" i="1"/>
  <c r="Q5002" i="1"/>
  <c r="W5002" i="1"/>
  <c r="W5003" i="1" s="1"/>
  <c r="Q5508" i="1"/>
  <c r="W5508" i="1"/>
  <c r="Q2845" i="1"/>
  <c r="W2845" i="1"/>
  <c r="Q3301" i="1"/>
  <c r="W3301" i="1"/>
  <c r="Q3483" i="1"/>
  <c r="W3483" i="1"/>
  <c r="Q2400" i="1"/>
  <c r="W2400" i="1"/>
  <c r="Q4054" i="1"/>
  <c r="W4054" i="1"/>
  <c r="Q3862" i="1"/>
  <c r="W3862" i="1"/>
  <c r="Q5587" i="1"/>
  <c r="W5587" i="1"/>
  <c r="Q2533" i="1"/>
  <c r="W2533" i="1"/>
  <c r="Q2822" i="1"/>
  <c r="W2822" i="1"/>
  <c r="Q3737" i="1"/>
  <c r="W3737" i="1"/>
  <c r="Q3690" i="1"/>
  <c r="W3690" i="1"/>
  <c r="Q2015" i="1"/>
  <c r="W2015" i="1"/>
  <c r="Q2583" i="1"/>
  <c r="W2583" i="1"/>
  <c r="Q1608" i="1"/>
  <c r="W1608" i="1"/>
  <c r="Q2726" i="1"/>
  <c r="W2726" i="1"/>
  <c r="Q3722" i="1"/>
  <c r="W3722" i="1"/>
  <c r="Q3237" i="1"/>
  <c r="W3237" i="1"/>
  <c r="Q1620" i="1"/>
  <c r="W1620" i="1"/>
  <c r="Q2377" i="1"/>
  <c r="W2377" i="1"/>
  <c r="Q1811" i="1"/>
  <c r="W1811" i="1"/>
  <c r="Q3750" i="1"/>
  <c r="W3750" i="1"/>
  <c r="Q3247" i="1"/>
  <c r="W3247" i="1"/>
  <c r="Q1936" i="1"/>
  <c r="W1936" i="1"/>
  <c r="Q1905" i="1"/>
  <c r="W1905" i="1"/>
  <c r="Q1014" i="1"/>
  <c r="W1014" i="1"/>
  <c r="Q3603" i="1"/>
  <c r="W3603" i="1"/>
  <c r="Q2024" i="1"/>
  <c r="W2024" i="1"/>
  <c r="Q3670" i="1"/>
  <c r="W3670" i="1"/>
  <c r="Q1990" i="1"/>
  <c r="W1990" i="1"/>
  <c r="Q2359" i="1"/>
  <c r="W2359" i="1"/>
  <c r="Q871" i="1"/>
  <c r="W871" i="1"/>
  <c r="Q1684" i="1"/>
  <c r="W1684" i="1"/>
  <c r="Q1534" i="1"/>
  <c r="W1534" i="1"/>
  <c r="Q2760" i="1"/>
  <c r="W2760" i="1"/>
  <c r="Q814" i="1"/>
  <c r="W814" i="1"/>
  <c r="Q920" i="1"/>
  <c r="W920" i="1"/>
  <c r="Q5467" i="1"/>
  <c r="W5467" i="1"/>
  <c r="Q1700" i="1"/>
  <c r="W1700" i="1"/>
  <c r="Q1091" i="1"/>
  <c r="W1091" i="1"/>
  <c r="Q629" i="1"/>
  <c r="W629" i="1"/>
  <c r="Q591" i="1"/>
  <c r="W591" i="1"/>
  <c r="Q509" i="1"/>
  <c r="W509" i="1"/>
  <c r="Q977" i="1"/>
  <c r="W977" i="1"/>
  <c r="Q1011" i="1"/>
  <c r="W1011" i="1"/>
  <c r="Q911" i="1"/>
  <c r="W911" i="1"/>
  <c r="Q637" i="1"/>
  <c r="W637" i="1"/>
  <c r="Q3730" i="1"/>
  <c r="W3730" i="1"/>
  <c r="Q883" i="1"/>
  <c r="W883" i="1"/>
  <c r="Q5434" i="1"/>
  <c r="W5434" i="1"/>
  <c r="Q1101" i="1"/>
  <c r="W1101" i="1"/>
  <c r="Q605" i="1"/>
  <c r="W605" i="1"/>
  <c r="Q356" i="1"/>
  <c r="W356" i="1"/>
  <c r="Q471" i="1"/>
  <c r="W471" i="1"/>
  <c r="Q296" i="1"/>
  <c r="W296" i="1"/>
  <c r="Q1874" i="1"/>
  <c r="W1874" i="1"/>
  <c r="Q1333" i="1"/>
  <c r="W1333" i="1"/>
  <c r="Q1301" i="1"/>
  <c r="W1301" i="1"/>
  <c r="Q1271" i="1"/>
  <c r="W1271" i="1"/>
  <c r="Q1242" i="1"/>
  <c r="W1242" i="1"/>
  <c r="Q1211" i="1"/>
  <c r="W1211" i="1"/>
  <c r="Q1180" i="1"/>
  <c r="W1180" i="1"/>
  <c r="Q1149" i="1"/>
  <c r="W1149" i="1"/>
  <c r="Q1089" i="1"/>
  <c r="W1089" i="1"/>
  <c r="Q451" i="1"/>
  <c r="W451" i="1"/>
  <c r="Q1797" i="1"/>
  <c r="W1797" i="1"/>
  <c r="Q896" i="1"/>
  <c r="W896" i="1"/>
  <c r="Q5468" i="1"/>
  <c r="W5468" i="1"/>
  <c r="Q1098" i="1"/>
  <c r="W1098" i="1"/>
  <c r="Q5614" i="1"/>
  <c r="W5614" i="1"/>
  <c r="Q646" i="1"/>
  <c r="W646" i="1"/>
  <c r="Q209" i="1"/>
  <c r="W209" i="1"/>
  <c r="Q372" i="1"/>
  <c r="W372" i="1"/>
  <c r="Q943" i="1"/>
  <c r="W943" i="1"/>
  <c r="Q104" i="1"/>
  <c r="W104" i="1"/>
  <c r="Q5597" i="1"/>
  <c r="W5597" i="1"/>
  <c r="Q539" i="1"/>
  <c r="W539" i="1"/>
  <c r="Q141" i="1"/>
  <c r="W141" i="1"/>
  <c r="Q5610" i="1"/>
  <c r="W5610" i="1"/>
  <c r="Q247" i="1"/>
  <c r="W247" i="1"/>
  <c r="Q425" i="1"/>
  <c r="W425" i="1"/>
  <c r="Q383" i="1"/>
  <c r="W383" i="1"/>
  <c r="Q926" i="1"/>
  <c r="W926" i="1"/>
  <c r="Q96" i="1"/>
  <c r="W96" i="1"/>
  <c r="Q5654" i="1"/>
  <c r="W5654" i="1"/>
  <c r="Q654" i="1"/>
  <c r="W654" i="1"/>
  <c r="Q159" i="1"/>
  <c r="W159" i="1"/>
  <c r="Q493" i="1"/>
  <c r="W493" i="1"/>
  <c r="Q294" i="1"/>
  <c r="W294" i="1"/>
  <c r="Q130" i="1"/>
  <c r="W130" i="1"/>
  <c r="Q5604" i="1"/>
  <c r="W5604" i="1"/>
  <c r="Q421" i="1"/>
  <c r="W421" i="1"/>
  <c r="Q4675" i="1"/>
  <c r="W4675" i="1"/>
  <c r="W4677" i="1" s="1"/>
  <c r="Q4431" i="1"/>
  <c r="W4431" i="1"/>
  <c r="Q4076" i="1"/>
  <c r="W4076" i="1"/>
  <c r="Q3581" i="1"/>
  <c r="W3581" i="1"/>
  <c r="Q3774" i="1"/>
  <c r="W3774" i="1"/>
  <c r="Q3333" i="1"/>
  <c r="W3333" i="1"/>
  <c r="Q3478" i="1"/>
  <c r="W3478" i="1"/>
  <c r="Q3946" i="1"/>
  <c r="W3946" i="1"/>
  <c r="Q3009" i="1"/>
  <c r="W3009" i="1"/>
  <c r="Q4838" i="1"/>
  <c r="W4838" i="1"/>
  <c r="Q4750" i="1"/>
  <c r="W4750" i="1"/>
  <c r="Q4507" i="1"/>
  <c r="W4507" i="1"/>
  <c r="Q4459" i="1"/>
  <c r="W4459" i="1"/>
  <c r="W4461" i="1" s="1"/>
  <c r="Q4417" i="1"/>
  <c r="W4417" i="1"/>
  <c r="Q3033" i="1"/>
  <c r="W3033" i="1"/>
  <c r="Q4682" i="1"/>
  <c r="W4682" i="1"/>
  <c r="Q4998" i="1"/>
  <c r="W4998" i="1"/>
  <c r="W4999" i="1" s="1"/>
  <c r="Q3538" i="1"/>
  <c r="W3538" i="1"/>
  <c r="Q3872" i="1"/>
  <c r="W3872" i="1"/>
  <c r="Q3765" i="1"/>
  <c r="W3765" i="1"/>
  <c r="W3766" i="1" s="1"/>
  <c r="Q2737" i="1"/>
  <c r="W2737" i="1"/>
  <c r="Q4822" i="1"/>
  <c r="W4822" i="1"/>
  <c r="Q4034" i="1"/>
  <c r="W4034" i="1"/>
  <c r="Q4013" i="1"/>
  <c r="W4013" i="1"/>
  <c r="Q4942" i="1"/>
  <c r="W4942" i="1"/>
  <c r="Q3346" i="1"/>
  <c r="W3346" i="1"/>
  <c r="Q3432" i="1"/>
  <c r="W3432" i="1"/>
  <c r="Q4361" i="1"/>
  <c r="W4361" i="1"/>
  <c r="Q3443" i="1"/>
  <c r="W3443" i="1"/>
  <c r="W3447" i="1" s="1"/>
  <c r="Q2311" i="1"/>
  <c r="W2311" i="1"/>
  <c r="Q2125" i="1"/>
  <c r="W2125" i="1"/>
  <c r="Q2684" i="1"/>
  <c r="W2684" i="1"/>
  <c r="Q4341" i="1"/>
  <c r="W4341" i="1"/>
  <c r="Q4231" i="1"/>
  <c r="W4231" i="1"/>
  <c r="Q3505" i="1"/>
  <c r="W3505" i="1"/>
  <c r="Q2103" i="1"/>
  <c r="W2103" i="1"/>
  <c r="Q3167" i="1"/>
  <c r="W3167" i="1"/>
  <c r="Q4055" i="1"/>
  <c r="W4055" i="1"/>
  <c r="Q4359" i="1"/>
  <c r="W4359" i="1"/>
  <c r="Q2656" i="1"/>
  <c r="W2656" i="1"/>
  <c r="Q2624" i="1"/>
  <c r="W2624" i="1"/>
  <c r="Q2991" i="1"/>
  <c r="W2991" i="1"/>
  <c r="Q5554" i="1"/>
  <c r="W5554" i="1"/>
  <c r="Q2202" i="1"/>
  <c r="W2202" i="1"/>
  <c r="W2219" i="1" s="1"/>
  <c r="Q3290" i="1"/>
  <c r="W3290" i="1"/>
  <c r="Q3101" i="1"/>
  <c r="W3101" i="1"/>
  <c r="Q4236" i="1"/>
  <c r="W4236" i="1"/>
  <c r="Q2890" i="1"/>
  <c r="W2890" i="1"/>
  <c r="Q2500" i="1"/>
  <c r="W2500" i="1"/>
  <c r="Q2290" i="1"/>
  <c r="W2290" i="1"/>
  <c r="Q2119" i="1"/>
  <c r="W2119" i="1"/>
  <c r="Q3128" i="1"/>
  <c r="W3128" i="1"/>
  <c r="Q3723" i="1"/>
  <c r="W3723" i="1"/>
  <c r="Q1993" i="1"/>
  <c r="W1993" i="1"/>
  <c r="Q1364" i="1"/>
  <c r="W1364" i="1"/>
  <c r="Q1332" i="1"/>
  <c r="W1332" i="1"/>
  <c r="Q1300" i="1"/>
  <c r="W1300" i="1"/>
  <c r="Q1270" i="1"/>
  <c r="W1270" i="1"/>
  <c r="Q1241" i="1"/>
  <c r="W1241" i="1"/>
  <c r="Q1210" i="1"/>
  <c r="W1210" i="1"/>
  <c r="Q1179" i="1"/>
  <c r="W1179" i="1"/>
  <c r="Q1986" i="1"/>
  <c r="W1986" i="1"/>
  <c r="Q1343" i="1"/>
  <c r="W1343" i="1"/>
  <c r="Q1311" i="1"/>
  <c r="W1311" i="1"/>
  <c r="Q1281" i="1"/>
  <c r="W1281" i="1"/>
  <c r="Q1252" i="1"/>
  <c r="W1252" i="1"/>
  <c r="Q1221" i="1"/>
  <c r="W1221" i="1"/>
  <c r="Q1190" i="1"/>
  <c r="W1190" i="1"/>
  <c r="Q2364" i="1"/>
  <c r="W2364" i="1"/>
  <c r="Q1944" i="1"/>
  <c r="W1944" i="1"/>
  <c r="Q1013" i="1"/>
  <c r="W1013" i="1"/>
  <c r="Q1021" i="1"/>
  <c r="W1021" i="1"/>
  <c r="Q1102" i="1"/>
  <c r="W1102" i="1"/>
  <c r="Q596" i="1"/>
  <c r="W596" i="1"/>
  <c r="Q465" i="1"/>
  <c r="W465" i="1"/>
  <c r="Q153" i="1"/>
  <c r="W153" i="1"/>
  <c r="Q790" i="1"/>
  <c r="W790" i="1"/>
  <c r="Q768" i="1"/>
  <c r="W768" i="1"/>
  <c r="Q1565" i="1"/>
  <c r="W1565" i="1"/>
  <c r="Q678" i="1"/>
  <c r="W678" i="1"/>
  <c r="Q1159" i="1"/>
  <c r="W1159" i="1"/>
  <c r="Q1130" i="1"/>
  <c r="W1130" i="1"/>
  <c r="Q1052" i="1"/>
  <c r="W1052" i="1"/>
  <c r="Q1396" i="1"/>
  <c r="W1396" i="1"/>
  <c r="Q5427" i="1"/>
  <c r="W5427" i="1"/>
  <c r="Q1082" i="1"/>
  <c r="W1082" i="1"/>
  <c r="Q440" i="1"/>
  <c r="W440" i="1"/>
  <c r="Q417" i="1"/>
  <c r="W417" i="1"/>
  <c r="Q5643" i="1"/>
  <c r="W5643" i="1"/>
  <c r="Q717" i="1"/>
  <c r="W717" i="1"/>
  <c r="Q1154" i="1"/>
  <c r="W1154" i="1"/>
  <c r="Q1125" i="1"/>
  <c r="W1125" i="1"/>
  <c r="Q873" i="1"/>
  <c r="W873" i="1"/>
  <c r="Q830" i="1"/>
  <c r="W830" i="1"/>
  <c r="Q373" i="1"/>
  <c r="W373" i="1"/>
  <c r="Q168" i="1"/>
  <c r="W168" i="1"/>
  <c r="Q854" i="1"/>
  <c r="W854" i="1"/>
  <c r="Q696" i="1"/>
  <c r="W696" i="1"/>
  <c r="Q762" i="1"/>
  <c r="W762" i="1"/>
  <c r="Q4573" i="1"/>
  <c r="W4573" i="1"/>
  <c r="Q4409" i="1"/>
  <c r="W4409" i="1"/>
  <c r="Q5145" i="1"/>
  <c r="W5145" i="1"/>
  <c r="W5146" i="1" s="1"/>
  <c r="Q2848" i="1"/>
  <c r="W2848" i="1"/>
  <c r="Q2599" i="1"/>
  <c r="W2599" i="1"/>
  <c r="Q3323" i="1"/>
  <c r="W3323" i="1"/>
  <c r="Q1846" i="1"/>
  <c r="W1846" i="1"/>
  <c r="Q1953" i="1"/>
  <c r="W1953" i="1"/>
  <c r="Q3961" i="1"/>
  <c r="W3961" i="1"/>
  <c r="Q3952" i="1"/>
  <c r="W3952" i="1"/>
  <c r="Q3076" i="1"/>
  <c r="W3076" i="1"/>
  <c r="Q2945" i="1"/>
  <c r="W2945" i="1"/>
  <c r="Q2463" i="1"/>
  <c r="W2463" i="1"/>
  <c r="Q2774" i="1"/>
  <c r="W2774" i="1"/>
  <c r="Q4781" i="1"/>
  <c r="W4781" i="1"/>
  <c r="Q5242" i="1"/>
  <c r="W5242" i="1"/>
  <c r="Q3026" i="1"/>
  <c r="W3026" i="1"/>
  <c r="W3029" i="1" s="1"/>
  <c r="Q3322" i="1"/>
  <c r="W3322" i="1"/>
  <c r="Q2351" i="1"/>
  <c r="W2351" i="1"/>
  <c r="Q3633" i="1"/>
  <c r="W3633" i="1"/>
  <c r="Q3462" i="1"/>
  <c r="W3462" i="1"/>
  <c r="Q3288" i="1"/>
  <c r="W3288" i="1"/>
  <c r="Q4593" i="1"/>
  <c r="W4593" i="1"/>
  <c r="Q3943" i="1"/>
  <c r="W3943" i="1"/>
  <c r="Q3615" i="1"/>
  <c r="W3615" i="1"/>
  <c r="Q5042" i="1"/>
  <c r="W5042" i="1"/>
  <c r="Q5137" i="1"/>
  <c r="W5137" i="1"/>
  <c r="Q4007" i="1"/>
  <c r="W4007" i="1"/>
  <c r="Q4932" i="1"/>
  <c r="W4932" i="1"/>
  <c r="Q2664" i="1"/>
  <c r="W2664" i="1"/>
  <c r="W2665" i="1" s="1"/>
  <c r="Q2755" i="1"/>
  <c r="W2755" i="1"/>
  <c r="Q2053" i="1"/>
  <c r="W2053" i="1"/>
  <c r="Q3293" i="1"/>
  <c r="W3293" i="1"/>
  <c r="Q1958" i="1"/>
  <c r="W1958" i="1"/>
  <c r="Q1310" i="1"/>
  <c r="W1310" i="1"/>
  <c r="Q1280" i="1"/>
  <c r="W1280" i="1"/>
  <c r="Q1251" i="1"/>
  <c r="W1251" i="1"/>
  <c r="Q1220" i="1"/>
  <c r="W1220" i="1"/>
  <c r="Q1189" i="1"/>
  <c r="W1189" i="1"/>
  <c r="Q1157" i="1"/>
  <c r="W1157" i="1"/>
  <c r="Q1128" i="1"/>
  <c r="W1128" i="1"/>
  <c r="Q1518" i="1"/>
  <c r="W1518" i="1"/>
  <c r="Q1502" i="1"/>
  <c r="W1502" i="1"/>
  <c r="Q1488" i="1"/>
  <c r="W1488" i="1"/>
  <c r="Q1472" i="1"/>
  <c r="W1472" i="1"/>
  <c r="Q1582" i="1"/>
  <c r="W1582" i="1"/>
  <c r="Q3243" i="1"/>
  <c r="W3243" i="1"/>
  <c r="Q1576" i="1"/>
  <c r="W1576" i="1"/>
  <c r="Q1524" i="1"/>
  <c r="W1524" i="1"/>
  <c r="Q1506" i="1"/>
  <c r="W1506" i="1"/>
  <c r="Q1430" i="1"/>
  <c r="W1430" i="1"/>
  <c r="Q1475" i="1"/>
  <c r="W1475" i="1"/>
  <c r="Q1682" i="1"/>
  <c r="W1682" i="1"/>
  <c r="Q1551" i="1"/>
  <c r="W1551" i="1"/>
  <c r="Q586" i="1"/>
  <c r="W586" i="1"/>
  <c r="Q175" i="1"/>
  <c r="W175" i="1"/>
  <c r="Q1530" i="1"/>
  <c r="W1530" i="1"/>
  <c r="Q405" i="1"/>
  <c r="W405" i="1"/>
  <c r="Q799" i="1"/>
  <c r="W799" i="1"/>
  <c r="Q692" i="1"/>
  <c r="W692" i="1"/>
  <c r="Q755" i="1"/>
  <c r="W755" i="1"/>
  <c r="Q1081" i="1"/>
  <c r="W1081" i="1"/>
  <c r="Q5613" i="1"/>
  <c r="W5613" i="1"/>
  <c r="Q4687" i="1"/>
  <c r="W4687" i="1"/>
  <c r="W4688" i="1" s="1"/>
  <c r="Q4523" i="1"/>
  <c r="W4523" i="1"/>
  <c r="Q3866" i="1"/>
  <c r="W3866" i="1"/>
  <c r="Q5344" i="1"/>
  <c r="W5344" i="1"/>
  <c r="Q3893" i="1"/>
  <c r="W3893" i="1"/>
  <c r="Q3381" i="1"/>
  <c r="W3381" i="1"/>
  <c r="Q4270" i="1"/>
  <c r="W4270" i="1"/>
  <c r="Q3073" i="1"/>
  <c r="W3073" i="1"/>
  <c r="Q4238" i="1"/>
  <c r="W4238" i="1"/>
  <c r="Q2305" i="1"/>
  <c r="W2305" i="1"/>
  <c r="Q1805" i="1"/>
  <c r="W1805" i="1"/>
  <c r="Q3240" i="1"/>
  <c r="W3240" i="1"/>
  <c r="Q1377" i="1"/>
  <c r="W1377" i="1"/>
  <c r="Q1346" i="1"/>
  <c r="W1346" i="1"/>
  <c r="Q1751" i="1"/>
  <c r="W1751" i="1"/>
  <c r="Q2084" i="1"/>
  <c r="W2084" i="1"/>
  <c r="Q583" i="1"/>
  <c r="W583" i="1"/>
  <c r="Q5570" i="1"/>
  <c r="W5570" i="1"/>
  <c r="Q3113" i="1"/>
  <c r="W3113" i="1"/>
  <c r="Q752" i="1"/>
  <c r="W752" i="1"/>
  <c r="Q743" i="1"/>
  <c r="W743" i="1"/>
  <c r="Q733" i="1"/>
  <c r="W733" i="1"/>
  <c r="Q666" i="1"/>
  <c r="W666" i="1"/>
  <c r="Q837" i="1"/>
  <c r="W837" i="1"/>
  <c r="Q195" i="1"/>
  <c r="W195" i="1"/>
  <c r="Q701" i="1"/>
  <c r="W701" i="1"/>
  <c r="Q774" i="1"/>
  <c r="W774" i="1"/>
  <c r="Q749" i="1"/>
  <c r="W749" i="1"/>
  <c r="Q669" i="1"/>
  <c r="W669" i="1"/>
  <c r="Q9" i="1"/>
  <c r="W9" i="1"/>
  <c r="Q491" i="1"/>
  <c r="W491" i="1"/>
  <c r="Q925" i="1"/>
  <c r="W925" i="1"/>
  <c r="Q3787" i="1"/>
  <c r="W3787" i="1"/>
  <c r="W3788" i="1" s="1"/>
  <c r="Q3426" i="1"/>
  <c r="W3426" i="1"/>
  <c r="Q3262" i="1"/>
  <c r="W3262" i="1"/>
  <c r="Q5365" i="1"/>
  <c r="W5365" i="1"/>
  <c r="Q5527" i="1"/>
  <c r="W5527" i="1"/>
  <c r="Q2801" i="1"/>
  <c r="W2801" i="1"/>
  <c r="Q5298" i="1"/>
  <c r="W5298" i="1"/>
  <c r="Q4071" i="1"/>
  <c r="W4071" i="1"/>
  <c r="W4074" i="1" s="1"/>
  <c r="Q3314" i="1"/>
  <c r="W3314" i="1"/>
  <c r="Q3815" i="1"/>
  <c r="W3815" i="1"/>
  <c r="Q1735" i="1"/>
  <c r="W1735" i="1"/>
  <c r="Q998" i="1"/>
  <c r="W998" i="1"/>
  <c r="Q4892" i="1"/>
  <c r="W4892" i="1"/>
  <c r="Q2465" i="1"/>
  <c r="W2465" i="1"/>
  <c r="Q201" i="1"/>
  <c r="W201" i="1"/>
  <c r="Q2330" i="1"/>
  <c r="W2330" i="1"/>
  <c r="Q4555" i="1"/>
  <c r="W4555" i="1"/>
  <c r="Q349" i="1"/>
  <c r="W349" i="1"/>
  <c r="Q2502" i="1"/>
  <c r="W2502" i="1"/>
  <c r="Q1923" i="1"/>
  <c r="W1923" i="1"/>
  <c r="Q1908" i="1"/>
  <c r="W1908" i="1"/>
  <c r="Q1893" i="1"/>
  <c r="W1893" i="1"/>
  <c r="Q1878" i="1"/>
  <c r="W1878" i="1"/>
  <c r="Q1784" i="1"/>
  <c r="W1784" i="1"/>
  <c r="Q110" i="1"/>
  <c r="W110" i="1"/>
  <c r="Q4801" i="1"/>
  <c r="W4801" i="1"/>
  <c r="W4803" i="1" s="1"/>
  <c r="Q4570" i="1"/>
  <c r="W4570" i="1"/>
  <c r="Q5162" i="1"/>
  <c r="W5162" i="1"/>
  <c r="W5163" i="1" s="1"/>
  <c r="Q4178" i="1"/>
  <c r="W4178" i="1"/>
  <c r="W4180" i="1" s="1"/>
  <c r="Q4035" i="1"/>
  <c r="W4035" i="1"/>
  <c r="Q4896" i="1"/>
  <c r="W4896" i="1"/>
  <c r="Q4970" i="1"/>
  <c r="W4970" i="1"/>
  <c r="Q3580" i="1"/>
  <c r="W3580" i="1"/>
  <c r="Q4425" i="1"/>
  <c r="W4425" i="1"/>
  <c r="Q4939" i="1"/>
  <c r="W4939" i="1"/>
  <c r="Q4797" i="1"/>
  <c r="W4797" i="1"/>
  <c r="Q5092" i="1"/>
  <c r="W5092" i="1"/>
  <c r="Q4569" i="1"/>
  <c r="W4569" i="1"/>
  <c r="Q4810" i="1"/>
  <c r="W4810" i="1"/>
  <c r="Q4456" i="1"/>
  <c r="W4456" i="1"/>
  <c r="W4458" i="1" s="1"/>
  <c r="Q5253" i="1"/>
  <c r="W5253" i="1"/>
  <c r="Q4907" i="1"/>
  <c r="W4907" i="1"/>
  <c r="Q3975" i="1"/>
  <c r="W3975" i="1"/>
  <c r="Q3543" i="1"/>
  <c r="W3543" i="1"/>
  <c r="W3545" i="1" s="1"/>
  <c r="Q3812" i="1"/>
  <c r="W3812" i="1"/>
  <c r="Q5206" i="1"/>
  <c r="W5206" i="1"/>
  <c r="Q4422" i="1"/>
  <c r="W4422" i="1"/>
  <c r="Q4934" i="1"/>
  <c r="W4934" i="1"/>
  <c r="Q3413" i="1"/>
  <c r="W3413" i="1"/>
  <c r="Q3428" i="1"/>
  <c r="W3428" i="1"/>
  <c r="Q5525" i="1"/>
  <c r="W5525" i="1"/>
  <c r="Q5495" i="1"/>
  <c r="W5495" i="1"/>
  <c r="Q3548" i="1"/>
  <c r="W3548" i="1"/>
  <c r="Q5218" i="1"/>
  <c r="W5218" i="1"/>
  <c r="Q3385" i="1"/>
  <c r="W3385" i="1"/>
  <c r="W3386" i="1" s="1"/>
  <c r="Q3824" i="1"/>
  <c r="W3824" i="1"/>
  <c r="Q4376" i="1"/>
  <c r="W4376" i="1"/>
  <c r="Q4340" i="1"/>
  <c r="W4340" i="1"/>
  <c r="Q4312" i="1"/>
  <c r="W4312" i="1"/>
  <c r="Q4254" i="1"/>
  <c r="W4254" i="1"/>
  <c r="Q4224" i="1"/>
  <c r="W4224" i="1"/>
  <c r="Q3624" i="1"/>
  <c r="W3624" i="1"/>
  <c r="Q3599" i="1"/>
  <c r="W3599" i="1"/>
  <c r="Q2423" i="1"/>
  <c r="W2423" i="1"/>
  <c r="Q3931" i="1"/>
  <c r="W3931" i="1"/>
  <c r="Q2980" i="1"/>
  <c r="W2980" i="1"/>
  <c r="Q2235" i="1"/>
  <c r="W2235" i="1"/>
  <c r="Q2192" i="1"/>
  <c r="W2192" i="1"/>
  <c r="Q5549" i="1"/>
  <c r="W5549" i="1"/>
  <c r="Q2114" i="1"/>
  <c r="W2114" i="1"/>
  <c r="Q3297" i="1"/>
  <c r="W3297" i="1"/>
  <c r="Q3988" i="1"/>
  <c r="W3988" i="1"/>
  <c r="Q1861" i="1"/>
  <c r="W1861" i="1"/>
  <c r="Q2807" i="1"/>
  <c r="W2807" i="1"/>
  <c r="Q2800" i="1"/>
  <c r="W2800" i="1"/>
  <c r="Q2027" i="1"/>
  <c r="W2027" i="1"/>
  <c r="Q3732" i="1"/>
  <c r="W3732" i="1"/>
  <c r="Q3702" i="1"/>
  <c r="W3702" i="1"/>
  <c r="Q3675" i="1"/>
  <c r="W3675" i="1"/>
  <c r="Q3228" i="1"/>
  <c r="W3228" i="1"/>
  <c r="Q2586" i="1"/>
  <c r="W2586" i="1"/>
  <c r="Q2555" i="1"/>
  <c r="W2555" i="1"/>
  <c r="Q1762" i="1"/>
  <c r="W1762" i="1"/>
  <c r="Q1736" i="1"/>
  <c r="W1736" i="1"/>
  <c r="Q1581" i="1"/>
  <c r="W1581" i="1"/>
  <c r="Q874" i="1"/>
  <c r="W874" i="1"/>
  <c r="Q1043" i="1"/>
  <c r="W1043" i="1"/>
  <c r="Q1032" i="1"/>
  <c r="W1032" i="1"/>
  <c r="Q1051" i="1"/>
  <c r="W1051" i="1"/>
  <c r="Q1695" i="1"/>
  <c r="W1695" i="1"/>
  <c r="Q1667" i="1"/>
  <c r="W1667" i="1"/>
  <c r="Q1631" i="1"/>
  <c r="W1631" i="1"/>
  <c r="Q824" i="1"/>
  <c r="W824" i="1"/>
  <c r="Q229" i="1"/>
  <c r="W229" i="1"/>
  <c r="Q423" i="1"/>
  <c r="W423" i="1"/>
  <c r="Q962" i="1"/>
  <c r="W962" i="1"/>
  <c r="Q75" i="1"/>
  <c r="W75" i="1"/>
  <c r="Q5642" i="1"/>
  <c r="W5642" i="1"/>
  <c r="Q5625" i="1"/>
  <c r="W5625" i="1"/>
  <c r="Q7" i="1"/>
  <c r="W7" i="1"/>
  <c r="Q263" i="1"/>
  <c r="W263" i="1"/>
  <c r="Q255" i="1"/>
  <c r="W255" i="1"/>
  <c r="Q413" i="1"/>
  <c r="W413" i="1"/>
  <c r="Q4813" i="1"/>
  <c r="W4813" i="1"/>
  <c r="Q2198" i="1"/>
  <c r="W2198" i="1"/>
  <c r="Q2013" i="1"/>
  <c r="W2013" i="1"/>
  <c r="Q2960" i="1"/>
  <c r="W2960" i="1"/>
  <c r="Q3729" i="1"/>
  <c r="W3729" i="1"/>
  <c r="Q3692" i="1"/>
  <c r="W3692" i="1"/>
  <c r="Q3662" i="1"/>
  <c r="W3662" i="1"/>
  <c r="Q2808" i="1"/>
  <c r="W2808" i="1"/>
  <c r="Q2803" i="1"/>
  <c r="W2803" i="1"/>
  <c r="Q2772" i="1"/>
  <c r="W2772" i="1"/>
  <c r="Q3155" i="1"/>
  <c r="W3155" i="1"/>
  <c r="Q3125" i="1"/>
  <c r="W3125" i="1"/>
  <c r="Q2691" i="1"/>
  <c r="W2691" i="1"/>
  <c r="Q2229" i="1"/>
  <c r="W2229" i="1"/>
  <c r="Q5039" i="1"/>
  <c r="W5039" i="1"/>
  <c r="W5041" i="1" s="1"/>
  <c r="Q5106" i="1"/>
  <c r="W5106" i="1"/>
  <c r="Q4439" i="1"/>
  <c r="W4439" i="1"/>
  <c r="Q3899" i="1"/>
  <c r="W3899" i="1"/>
  <c r="W3900" i="1" s="1"/>
  <c r="Q3648" i="1"/>
  <c r="W3648" i="1"/>
  <c r="Q4390" i="1"/>
  <c r="W4390" i="1"/>
  <c r="Q3200" i="1"/>
  <c r="W3200" i="1"/>
  <c r="Q5296" i="1"/>
  <c r="W5296" i="1"/>
  <c r="Q4068" i="1"/>
  <c r="W4068" i="1"/>
  <c r="Q3767" i="1"/>
  <c r="W3767" i="1"/>
  <c r="Q4694" i="1"/>
  <c r="W4694" i="1"/>
  <c r="Q5295" i="1"/>
  <c r="W5295" i="1"/>
  <c r="Q4401" i="1"/>
  <c r="W4401" i="1"/>
  <c r="W4403" i="1" s="1"/>
  <c r="Q4067" i="1"/>
  <c r="W4067" i="1"/>
  <c r="Q5351" i="1"/>
  <c r="W5351" i="1"/>
  <c r="Q3795" i="1"/>
  <c r="W3795" i="1"/>
  <c r="Q3486" i="1"/>
  <c r="W3486" i="1"/>
  <c r="Q5518" i="1"/>
  <c r="W5518" i="1"/>
  <c r="Q2140" i="1"/>
  <c r="W2140" i="1"/>
  <c r="Q4831" i="1"/>
  <c r="W4831" i="1"/>
  <c r="Q5302" i="1"/>
  <c r="W5302" i="1"/>
  <c r="Q4472" i="1"/>
  <c r="W4472" i="1"/>
  <c r="Q5179" i="1"/>
  <c r="W5179" i="1"/>
  <c r="Q3773" i="1"/>
  <c r="W3773" i="1"/>
  <c r="Q3901" i="1"/>
  <c r="W3901" i="1"/>
  <c r="Q4732" i="1"/>
  <c r="W4732" i="1"/>
  <c r="Q1838" i="1"/>
  <c r="W1838" i="1"/>
  <c r="Q5405" i="1"/>
  <c r="W5405" i="1"/>
  <c r="Q1009" i="1"/>
  <c r="W1009" i="1"/>
  <c r="Q572" i="1"/>
  <c r="W572" i="1"/>
  <c r="Q463" i="1"/>
  <c r="W463" i="1"/>
  <c r="Q277" i="1"/>
  <c r="W277" i="1"/>
  <c r="Q1937" i="1"/>
  <c r="W1937" i="1"/>
  <c r="Q5620" i="1"/>
  <c r="W5620" i="1"/>
  <c r="Q12" i="1"/>
  <c r="W12" i="1"/>
  <c r="Q259" i="1"/>
  <c r="W259" i="1"/>
  <c r="Q2608" i="1"/>
  <c r="W2608" i="1"/>
  <c r="Q2317" i="1"/>
  <c r="W2317" i="1"/>
  <c r="Q2266" i="1"/>
  <c r="W2266" i="1"/>
  <c r="Q4723" i="1"/>
  <c r="W4723" i="1"/>
  <c r="Q1839" i="1"/>
  <c r="W1839" i="1"/>
  <c r="Q2563" i="1"/>
  <c r="W2563" i="1"/>
  <c r="Q1365" i="1"/>
  <c r="W1365" i="1"/>
  <c r="Q625" i="1"/>
  <c r="W625" i="1"/>
  <c r="Q515" i="1"/>
  <c r="W515" i="1"/>
  <c r="Q339" i="1"/>
  <c r="W339" i="1"/>
  <c r="Q275" i="1"/>
  <c r="W275" i="1"/>
  <c r="Q82" i="1"/>
  <c r="W82" i="1"/>
  <c r="Q10" i="1"/>
  <c r="W10" i="1"/>
  <c r="Q3909" i="1"/>
  <c r="W3909" i="1"/>
  <c r="Q3299" i="1"/>
  <c r="W3299" i="1"/>
  <c r="Q4984" i="1"/>
  <c r="W4984" i="1"/>
  <c r="W4985" i="1" s="1"/>
  <c r="Q5504" i="1"/>
  <c r="W5504" i="1"/>
  <c r="Q2841" i="1"/>
  <c r="W2841" i="1"/>
  <c r="Q2856" i="1"/>
  <c r="W2856" i="1"/>
  <c r="Q3412" i="1"/>
  <c r="W3412" i="1"/>
  <c r="Q3049" i="1"/>
  <c r="W3049" i="1"/>
  <c r="Q4050" i="1"/>
  <c r="W4050" i="1"/>
  <c r="Q5110" i="1"/>
  <c r="W5110" i="1"/>
  <c r="W5111" i="1" s="1"/>
  <c r="Q2752" i="1"/>
  <c r="W2752" i="1"/>
  <c r="Q414" i="1"/>
  <c r="W414" i="1"/>
  <c r="Q163" i="1"/>
  <c r="W163" i="1"/>
  <c r="Q90" i="1"/>
  <c r="W90" i="1"/>
  <c r="Q5634" i="1"/>
  <c r="W5634" i="1"/>
  <c r="Q709" i="1"/>
  <c r="W709" i="1"/>
  <c r="Q61" i="1"/>
  <c r="W61" i="1"/>
  <c r="Q438" i="1"/>
  <c r="W438" i="1"/>
  <c r="Q422" i="1"/>
  <c r="W422" i="1"/>
  <c r="Q127" i="1"/>
  <c r="W127" i="1"/>
  <c r="Q642" i="1"/>
  <c r="W642" i="1"/>
  <c r="Q32" i="1"/>
  <c r="W32" i="1"/>
  <c r="Q4623" i="1"/>
  <c r="W4623" i="1"/>
  <c r="W4624" i="1" s="1"/>
  <c r="Q4856" i="1"/>
  <c r="W4856" i="1"/>
  <c r="Q3977" i="1"/>
  <c r="W3977" i="1"/>
  <c r="Q3577" i="1"/>
  <c r="W3577" i="1"/>
  <c r="Q4418" i="1"/>
  <c r="W4418" i="1"/>
  <c r="Q3519" i="1"/>
  <c r="W3519" i="1"/>
  <c r="W3523" i="1" s="1"/>
  <c r="Q5214" i="1"/>
  <c r="W5214" i="1"/>
  <c r="W5215" i="1" s="1"/>
  <c r="Q3391" i="1"/>
  <c r="W3391" i="1"/>
  <c r="Q3074" i="1"/>
  <c r="W3074" i="1"/>
  <c r="Q4834" i="1"/>
  <c r="W4834" i="1"/>
  <c r="Q4551" i="1"/>
  <c r="W4551" i="1"/>
  <c r="Q4503" i="1"/>
  <c r="W4503" i="1"/>
  <c r="Q4475" i="1"/>
  <c r="W4475" i="1"/>
  <c r="Q3902" i="1"/>
  <c r="W3902" i="1"/>
  <c r="Q2782" i="1"/>
  <c r="W2782" i="1"/>
  <c r="Q4678" i="1"/>
  <c r="W4678" i="1"/>
  <c r="Q4542" i="1"/>
  <c r="W4542" i="1"/>
  <c r="W4543" i="1" s="1"/>
  <c r="Q5029" i="1"/>
  <c r="W5029" i="1"/>
  <c r="Q4904" i="1"/>
  <c r="W4904" i="1"/>
  <c r="Q3430" i="1"/>
  <c r="W3430" i="1"/>
  <c r="W3431" i="1" s="1"/>
  <c r="Q3859" i="1"/>
  <c r="W3859" i="1"/>
  <c r="Q5293" i="1"/>
  <c r="W5293" i="1"/>
  <c r="Q4473" i="1"/>
  <c r="W4473" i="1"/>
  <c r="Q3776" i="1"/>
  <c r="W3776" i="1"/>
  <c r="Q3940" i="1"/>
  <c r="W3940" i="1"/>
  <c r="Q3342" i="1"/>
  <c r="W3342" i="1"/>
  <c r="Q2484" i="1"/>
  <c r="W2484" i="1"/>
  <c r="Q4311" i="1"/>
  <c r="W4311" i="1"/>
  <c r="Q2499" i="1"/>
  <c r="W2499" i="1"/>
  <c r="Q2289" i="1"/>
  <c r="W2289" i="1"/>
  <c r="Q2100" i="1"/>
  <c r="W2100" i="1"/>
  <c r="Q2698" i="1"/>
  <c r="W2698" i="1"/>
  <c r="Q4318" i="1"/>
  <c r="W4318" i="1"/>
  <c r="Q4220" i="1"/>
  <c r="W4220" i="1"/>
  <c r="Q2667" i="1"/>
  <c r="W2667" i="1"/>
  <c r="Q2468" i="1"/>
  <c r="W2468" i="1"/>
  <c r="Q3105" i="1"/>
  <c r="W3105" i="1"/>
  <c r="Q4051" i="1"/>
  <c r="W4051" i="1"/>
  <c r="Q4298" i="1"/>
  <c r="W4298" i="1"/>
  <c r="Q2652" i="1"/>
  <c r="W2652" i="1"/>
  <c r="Q2620" i="1"/>
  <c r="W2620" i="1"/>
  <c r="Q1723" i="1"/>
  <c r="W1723" i="1"/>
  <c r="Q3056" i="1"/>
  <c r="W3056" i="1"/>
  <c r="Q5563" i="1"/>
  <c r="W5563" i="1"/>
  <c r="Q1853" i="1"/>
  <c r="W1853" i="1"/>
  <c r="Q3116" i="1"/>
  <c r="W3116" i="1"/>
  <c r="Q4229" i="1"/>
  <c r="W4229" i="1"/>
  <c r="Q2886" i="1"/>
  <c r="W2886" i="1"/>
  <c r="Q3472" i="1"/>
  <c r="W3472" i="1"/>
  <c r="Q2286" i="1"/>
  <c r="W2286" i="1"/>
  <c r="Q2451" i="1"/>
  <c r="W2451" i="1"/>
  <c r="Q3111" i="1"/>
  <c r="W3111" i="1"/>
  <c r="Q3707" i="1"/>
  <c r="W3707" i="1"/>
  <c r="Q1989" i="1"/>
  <c r="W1989" i="1"/>
  <c r="Q1360" i="1"/>
  <c r="W1360" i="1"/>
  <c r="Q1328" i="1"/>
  <c r="W1328" i="1"/>
  <c r="Q1296" i="1"/>
  <c r="W1296" i="1"/>
  <c r="Q1266" i="1"/>
  <c r="W1266" i="1"/>
  <c r="Q1237" i="1"/>
  <c r="W1237" i="1"/>
  <c r="Q1206" i="1"/>
  <c r="W1206" i="1"/>
  <c r="Q3114" i="1"/>
  <c r="W3114" i="1"/>
  <c r="Q1992" i="1"/>
  <c r="W1992" i="1"/>
  <c r="Q1339" i="1"/>
  <c r="W1339" i="1"/>
  <c r="Q1307" i="1"/>
  <c r="W1307" i="1"/>
  <c r="Q1277" i="1"/>
  <c r="W1277" i="1"/>
  <c r="Q1248" i="1"/>
  <c r="W1248" i="1"/>
  <c r="Q1217" i="1"/>
  <c r="W1217" i="1"/>
  <c r="Q1186" i="1"/>
  <c r="W1186" i="1"/>
  <c r="Q2010" i="1"/>
  <c r="W2010" i="1"/>
  <c r="Q1961" i="1"/>
  <c r="W1961" i="1"/>
  <c r="Q2378" i="1"/>
  <c r="W2378" i="1"/>
  <c r="Q2083" i="1"/>
  <c r="W2083" i="1"/>
  <c r="Q1529" i="1"/>
  <c r="W1529" i="1"/>
  <c r="Q528" i="1"/>
  <c r="W528" i="1"/>
  <c r="Q305" i="1"/>
  <c r="W305" i="1"/>
  <c r="Q50" i="1"/>
  <c r="W50" i="1"/>
  <c r="Q788" i="1"/>
  <c r="W788" i="1"/>
  <c r="Q765" i="1"/>
  <c r="W765" i="1"/>
  <c r="Q1564" i="1"/>
  <c r="W1564" i="1"/>
  <c r="Q672" i="1"/>
  <c r="W672" i="1"/>
  <c r="Q1155" i="1"/>
  <c r="W1155" i="1"/>
  <c r="Q1126" i="1"/>
  <c r="W1126" i="1"/>
  <c r="Q917" i="1"/>
  <c r="W917" i="1"/>
  <c r="Q1042" i="1"/>
  <c r="W1042" i="1"/>
  <c r="Q1691" i="1"/>
  <c r="W1691" i="1"/>
  <c r="Q819" i="1"/>
  <c r="W819" i="1"/>
  <c r="Q474" i="1"/>
  <c r="W474" i="1"/>
  <c r="Q379" i="1"/>
  <c r="W379" i="1"/>
  <c r="Q5630" i="1"/>
  <c r="W5630" i="1"/>
  <c r="Q1182" i="1"/>
  <c r="W1182" i="1"/>
  <c r="Q1383" i="1"/>
  <c r="W1383" i="1"/>
  <c r="Q1778" i="1"/>
  <c r="W1778" i="1"/>
  <c r="Q1068" i="1"/>
  <c r="W1068" i="1"/>
  <c r="Q541" i="1"/>
  <c r="W541" i="1"/>
  <c r="Q43" i="1"/>
  <c r="W43" i="1"/>
  <c r="Q194" i="1"/>
  <c r="W194" i="1"/>
  <c r="Q804" i="1"/>
  <c r="W804" i="1"/>
  <c r="Q784" i="1"/>
  <c r="W784" i="1"/>
  <c r="Q683" i="1"/>
  <c r="W683" i="1"/>
  <c r="Q4774" i="1"/>
  <c r="W4774" i="1"/>
  <c r="Q4207" i="1"/>
  <c r="W4207" i="1"/>
  <c r="Q4938" i="1"/>
  <c r="W4938" i="1"/>
  <c r="Q2844" i="1"/>
  <c r="W2844" i="1"/>
  <c r="Q2595" i="1"/>
  <c r="W2595" i="1"/>
  <c r="Q2033" i="1"/>
  <c r="W2033" i="1"/>
  <c r="Q2516" i="1"/>
  <c r="W2516" i="1"/>
  <c r="Q4218" i="1"/>
  <c r="W4218" i="1"/>
  <c r="Q3957" i="1"/>
  <c r="W3957" i="1"/>
  <c r="Q5164" i="1"/>
  <c r="W5164" i="1"/>
  <c r="Q2401" i="1"/>
  <c r="W2401" i="1"/>
  <c r="Q2941" i="1"/>
  <c r="W2941" i="1"/>
  <c r="Q2459" i="1"/>
  <c r="W2459" i="1"/>
  <c r="Q2150" i="1"/>
  <c r="W2150" i="1"/>
  <c r="Q5158" i="1"/>
  <c r="W5158" i="1"/>
  <c r="Q3269" i="1"/>
  <c r="W3269" i="1"/>
  <c r="Q3498" i="1"/>
  <c r="W3498" i="1"/>
  <c r="Q2059" i="1"/>
  <c r="W2059" i="1"/>
  <c r="Q2346" i="1"/>
  <c r="W2346" i="1"/>
  <c r="Q3637" i="1"/>
  <c r="W3637" i="1"/>
  <c r="Q5529" i="1"/>
  <c r="W5529" i="1"/>
  <c r="Q2345" i="1"/>
  <c r="W2345" i="1"/>
  <c r="Q5052" i="1"/>
  <c r="W5052" i="1"/>
  <c r="Q3392" i="1"/>
  <c r="W3392" i="1"/>
  <c r="Q2236" i="1"/>
  <c r="W2236" i="1"/>
  <c r="Q5000" i="1"/>
  <c r="W5000" i="1"/>
  <c r="W5001" i="1" s="1"/>
  <c r="Q5133" i="1"/>
  <c r="W5133" i="1"/>
  <c r="Q3996" i="1"/>
  <c r="W3996" i="1"/>
  <c r="Q3415" i="1"/>
  <c r="W3415" i="1"/>
  <c r="Q3173" i="1"/>
  <c r="W3173" i="1"/>
  <c r="Q5575" i="1"/>
  <c r="W5575" i="1"/>
  <c r="Q5544" i="1"/>
  <c r="W5544" i="1"/>
  <c r="Q1847" i="1"/>
  <c r="W1847" i="1"/>
  <c r="Q1954" i="1"/>
  <c r="W1954" i="1"/>
  <c r="Q1306" i="1"/>
  <c r="W1306" i="1"/>
  <c r="Q1276" i="1"/>
  <c r="W1276" i="1"/>
  <c r="Q1247" i="1"/>
  <c r="W1247" i="1"/>
  <c r="Q1216" i="1"/>
  <c r="W1216" i="1"/>
  <c r="Q1185" i="1"/>
  <c r="W1185" i="1"/>
  <c r="Q1153" i="1"/>
  <c r="W1153" i="1"/>
  <c r="Q1575" i="1"/>
  <c r="W1575" i="1"/>
  <c r="Q1459" i="1"/>
  <c r="W1459" i="1"/>
  <c r="Q1499" i="1"/>
  <c r="W1499" i="1"/>
  <c r="Q1425" i="1"/>
  <c r="W1425" i="1"/>
  <c r="Q1408" i="1"/>
  <c r="W1408" i="1"/>
  <c r="Q1577" i="1"/>
  <c r="W1577" i="1"/>
  <c r="Q2581" i="1"/>
  <c r="W2581" i="1"/>
  <c r="Q887" i="1"/>
  <c r="W887" i="1"/>
  <c r="Q1522" i="1"/>
  <c r="W1522" i="1"/>
  <c r="Q1447" i="1"/>
  <c r="W1447" i="1"/>
  <c r="Q1428" i="1"/>
  <c r="W1428" i="1"/>
  <c r="Q1415" i="1"/>
  <c r="W1415" i="1"/>
  <c r="Q4876" i="1"/>
  <c r="W4876" i="1"/>
  <c r="Q1596" i="1"/>
  <c r="W1596" i="1"/>
  <c r="Q521" i="1"/>
  <c r="W521" i="1"/>
  <c r="Q860" i="1"/>
  <c r="W860" i="1"/>
  <c r="Q842" i="1"/>
  <c r="W842" i="1"/>
  <c r="Q375" i="1"/>
  <c r="W375" i="1"/>
  <c r="Q703" i="1"/>
  <c r="W703" i="1"/>
  <c r="Q777" i="1"/>
  <c r="W777" i="1"/>
  <c r="Q713" i="1"/>
  <c r="W713" i="1"/>
  <c r="Q558" i="1"/>
  <c r="W558" i="1"/>
  <c r="Q5633" i="1"/>
  <c r="W5633" i="1"/>
  <c r="Q4804" i="1"/>
  <c r="W4804" i="1"/>
  <c r="W4805" i="1" s="1"/>
  <c r="Q4515" i="1"/>
  <c r="W4515" i="1"/>
  <c r="Q4029" i="1"/>
  <c r="W4029" i="1"/>
  <c r="Q5340" i="1"/>
  <c r="W5340" i="1"/>
  <c r="Q3889" i="1"/>
  <c r="W3889" i="1"/>
  <c r="Q3377" i="1"/>
  <c r="W3377" i="1"/>
  <c r="Q4268" i="1"/>
  <c r="W4268" i="1"/>
  <c r="Q4683" i="1"/>
  <c r="W4683" i="1"/>
  <c r="Q4672" i="1"/>
  <c r="W4672" i="1"/>
  <c r="Q2532" i="1"/>
  <c r="W2532" i="1"/>
  <c r="Q2171" i="1"/>
  <c r="W2171" i="1"/>
  <c r="Q3238" i="1"/>
  <c r="W3238" i="1"/>
  <c r="Q1373" i="1"/>
  <c r="W1373" i="1"/>
  <c r="Q1342" i="1"/>
  <c r="W1342" i="1"/>
  <c r="Q1730" i="1"/>
  <c r="W1730" i="1"/>
  <c r="Q2082" i="1"/>
  <c r="W2082" i="1"/>
  <c r="Q564" i="1"/>
  <c r="W564" i="1"/>
  <c r="Q2460" i="1"/>
  <c r="W2460" i="1"/>
  <c r="Q2724" i="1"/>
  <c r="W2724" i="1"/>
  <c r="Q750" i="1"/>
  <c r="W750" i="1"/>
  <c r="Q741" i="1"/>
  <c r="W741" i="1"/>
  <c r="Q731" i="1"/>
  <c r="W731" i="1"/>
  <c r="Q720" i="1"/>
  <c r="W720" i="1"/>
  <c r="Q360" i="1"/>
  <c r="W360" i="1"/>
  <c r="Q5636" i="1"/>
  <c r="W5636" i="1"/>
  <c r="Q792" i="1"/>
  <c r="W792" i="1"/>
  <c r="Q689" i="1"/>
  <c r="W689" i="1"/>
  <c r="Q746" i="1"/>
  <c r="W746" i="1"/>
  <c r="Q729" i="1"/>
  <c r="W729" i="1"/>
  <c r="Q619" i="1"/>
  <c r="W619" i="1"/>
  <c r="Q481" i="1"/>
  <c r="W481" i="1"/>
  <c r="Q5627" i="1"/>
  <c r="W5627" i="1"/>
  <c r="Q3514" i="1"/>
  <c r="W3514" i="1"/>
  <c r="Q3217" i="1"/>
  <c r="W3217" i="1"/>
  <c r="Q2707" i="1"/>
  <c r="W2707" i="1"/>
  <c r="Q4151" i="1"/>
  <c r="W4151" i="1"/>
  <c r="Q5521" i="1"/>
  <c r="W5521" i="1"/>
  <c r="Q1793" i="1"/>
  <c r="W1793" i="1"/>
  <c r="Q4447" i="1"/>
  <c r="W4447" i="1"/>
  <c r="Q3970" i="1"/>
  <c r="W3970" i="1"/>
  <c r="Q5033" i="1"/>
  <c r="W5033" i="1"/>
  <c r="W5035" i="1" s="1"/>
  <c r="Q4373" i="1"/>
  <c r="W4373" i="1"/>
  <c r="Q1731" i="1"/>
  <c r="W1731" i="1"/>
  <c r="Q985" i="1"/>
  <c r="W985" i="1"/>
  <c r="Q4159" i="1"/>
  <c r="W4159" i="1"/>
  <c r="Q2713" i="1"/>
  <c r="W2713" i="1"/>
  <c r="Q199" i="1"/>
  <c r="W199" i="1"/>
  <c r="Q2322" i="1"/>
  <c r="W2322" i="1"/>
  <c r="Q4553" i="1"/>
  <c r="W4553" i="1"/>
  <c r="Q343" i="1"/>
  <c r="W343" i="1"/>
  <c r="Q2431" i="1"/>
  <c r="W2431" i="1"/>
  <c r="Q1921" i="1"/>
  <c r="W1921" i="1"/>
  <c r="Q1906" i="1"/>
  <c r="W1906" i="1"/>
  <c r="Q1891" i="1"/>
  <c r="W1891" i="1"/>
  <c r="Q1872" i="1"/>
  <c r="W1872" i="1"/>
  <c r="Q103" i="1"/>
  <c r="W103" i="1"/>
  <c r="Q51" i="1"/>
  <c r="W51" i="1"/>
  <c r="Q5141" i="1"/>
  <c r="W5141" i="1"/>
  <c r="Q4568" i="1"/>
  <c r="W4568" i="1"/>
  <c r="Q4504" i="1"/>
  <c r="W4504" i="1"/>
  <c r="Q4209" i="1"/>
  <c r="W4209" i="1"/>
  <c r="Q4033" i="1"/>
  <c r="W4033" i="1"/>
  <c r="Q4890" i="1"/>
  <c r="W4890" i="1"/>
  <c r="Q4968" i="1"/>
  <c r="W4968" i="1"/>
  <c r="Q3576" i="1"/>
  <c r="W3576" i="1"/>
  <c r="Q3223" i="1"/>
  <c r="W3223" i="1"/>
  <c r="Q4933" i="1"/>
  <c r="W4933" i="1"/>
  <c r="Q5016" i="1"/>
  <c r="W5016" i="1"/>
  <c r="Q5036" i="1"/>
  <c r="W5036" i="1"/>
  <c r="Q4563" i="1"/>
  <c r="W4563" i="1"/>
  <c r="Q4505" i="1"/>
  <c r="W4505" i="1"/>
  <c r="Q5138" i="1"/>
  <c r="W5138" i="1"/>
  <c r="Q4032" i="1"/>
  <c r="W4032" i="1"/>
  <c r="Q4905" i="1"/>
  <c r="W4905" i="1"/>
  <c r="Q3973" i="1"/>
  <c r="W3973" i="1"/>
  <c r="Q3926" i="1"/>
  <c r="W3926" i="1"/>
  <c r="Q4012" i="1"/>
  <c r="W4012" i="1"/>
  <c r="Q4164" i="1"/>
  <c r="W4164" i="1"/>
  <c r="Q3222" i="1"/>
  <c r="W3222" i="1"/>
  <c r="Q4930" i="1"/>
  <c r="W4930" i="1"/>
  <c r="Q3409" i="1"/>
  <c r="W3409" i="1"/>
  <c r="Q3211" i="1"/>
  <c r="W3211" i="1"/>
  <c r="Q5519" i="1"/>
  <c r="W5519" i="1"/>
  <c r="Q5491" i="1"/>
  <c r="W5491" i="1"/>
  <c r="Q3546" i="1"/>
  <c r="W3546" i="1"/>
  <c r="Q5388" i="1"/>
  <c r="W5388" i="1"/>
  <c r="Q3176" i="1"/>
  <c r="W3176" i="1"/>
  <c r="Q3820" i="1"/>
  <c r="W3820" i="1"/>
  <c r="Q4374" i="1"/>
  <c r="W4374" i="1"/>
  <c r="Q4336" i="1"/>
  <c r="W4336" i="1"/>
  <c r="Q4302" i="1"/>
  <c r="W4302" i="1"/>
  <c r="Q4252" i="1"/>
  <c r="W4252" i="1"/>
  <c r="Q4670" i="1"/>
  <c r="W4670" i="1"/>
  <c r="Q3620" i="1"/>
  <c r="W3620" i="1"/>
  <c r="Q2498" i="1"/>
  <c r="W2498" i="1"/>
  <c r="Q2421" i="1"/>
  <c r="W2421" i="1"/>
  <c r="Q3929" i="1"/>
  <c r="W3929" i="1"/>
  <c r="Q5530" i="1"/>
  <c r="W5530" i="1"/>
  <c r="Q2233" i="1"/>
  <c r="W2233" i="1"/>
  <c r="Q2190" i="1"/>
  <c r="W2190" i="1"/>
  <c r="W2194" i="1" s="1"/>
  <c r="Q5547" i="1"/>
  <c r="W5547" i="1"/>
  <c r="Q2112" i="1"/>
  <c r="W2112" i="1"/>
  <c r="Q3296" i="1"/>
  <c r="W3296" i="1"/>
  <c r="Q3990" i="1"/>
  <c r="W3990" i="1"/>
  <c r="Q1859" i="1"/>
  <c r="W1859" i="1"/>
  <c r="Q2828" i="1"/>
  <c r="W2828" i="1"/>
  <c r="Q2813" i="1"/>
  <c r="W2813" i="1"/>
  <c r="Q3756" i="1"/>
  <c r="W3756" i="1"/>
  <c r="Q3728" i="1"/>
  <c r="W3728" i="1"/>
  <c r="Q3698" i="1"/>
  <c r="W3698" i="1"/>
  <c r="Q3673" i="1"/>
  <c r="W3673" i="1"/>
  <c r="Q5420" i="1"/>
  <c r="W5420" i="1"/>
  <c r="Q2582" i="1"/>
  <c r="W2582" i="1"/>
  <c r="Q1618" i="1"/>
  <c r="W1618" i="1"/>
  <c r="Q1795" i="1"/>
  <c r="W1795" i="1"/>
  <c r="Q1734" i="1"/>
  <c r="W1734" i="1"/>
  <c r="Q1556" i="1"/>
  <c r="W1556" i="1"/>
  <c r="Q872" i="1"/>
  <c r="W872" i="1"/>
  <c r="Q1041" i="1"/>
  <c r="W1041" i="1"/>
  <c r="Q1029" i="1"/>
  <c r="W1029" i="1"/>
  <c r="Q3069" i="1"/>
  <c r="W3069" i="1"/>
  <c r="Q1693" i="1"/>
  <c r="W1693" i="1"/>
  <c r="Q1663" i="1"/>
  <c r="W1663" i="1"/>
  <c r="Q1629" i="1"/>
  <c r="W1629" i="1"/>
  <c r="Q844" i="1"/>
  <c r="W844" i="1"/>
  <c r="Q227" i="1"/>
  <c r="W227" i="1"/>
  <c r="Q415" i="1"/>
  <c r="W415" i="1"/>
  <c r="Q960" i="1"/>
  <c r="W960" i="1"/>
  <c r="Q5619" i="1"/>
  <c r="W5619" i="1"/>
  <c r="Q5641" i="1"/>
  <c r="W5641" i="1"/>
  <c r="Q5624" i="1"/>
  <c r="W5624" i="1"/>
  <c r="Q5" i="1"/>
  <c r="W5" i="1"/>
  <c r="Q245" i="1"/>
  <c r="W245" i="1"/>
  <c r="Q237" i="1"/>
  <c r="W237" i="1"/>
  <c r="Q401" i="1"/>
  <c r="W401" i="1"/>
  <c r="Q4650" i="1"/>
  <c r="W4650" i="1"/>
  <c r="W4651" i="1" s="1"/>
  <c r="Q2199" i="1"/>
  <c r="W2199" i="1"/>
  <c r="Q2016" i="1"/>
  <c r="W2016" i="1"/>
  <c r="Q3757" i="1"/>
  <c r="W3757" i="1"/>
  <c r="Q3727" i="1"/>
  <c r="W3727" i="1"/>
  <c r="Q3688" i="1"/>
  <c r="W3688" i="1"/>
  <c r="Q3656" i="1"/>
  <c r="W3656" i="1"/>
  <c r="Q2830" i="1"/>
  <c r="W2830" i="1"/>
  <c r="Q2817" i="1"/>
  <c r="W2817" i="1"/>
  <c r="Q2770" i="1"/>
  <c r="W2770" i="1"/>
  <c r="Q3153" i="1"/>
  <c r="W3153" i="1"/>
  <c r="Q3117" i="1"/>
  <c r="W3117" i="1"/>
  <c r="Q2711" i="1"/>
  <c r="W2711" i="1"/>
  <c r="Q2182" i="1"/>
  <c r="W2182" i="1"/>
  <c r="Q4854" i="1"/>
  <c r="W4854" i="1"/>
  <c r="Q5102" i="1"/>
  <c r="W5102" i="1"/>
  <c r="Q4000" i="1"/>
  <c r="W4000" i="1"/>
  <c r="Q5022" i="1"/>
  <c r="W5022" i="1"/>
  <c r="Q4111" i="1"/>
  <c r="W4111" i="1"/>
  <c r="Q3279" i="1"/>
  <c r="W3279" i="1"/>
  <c r="Q5583" i="1"/>
  <c r="W5583" i="1"/>
  <c r="Q4445" i="1"/>
  <c r="W4445" i="1"/>
  <c r="Q4152" i="1"/>
  <c r="W4152" i="1"/>
  <c r="Q3515" i="1"/>
  <c r="W3515" i="1"/>
  <c r="Q3854" i="1"/>
  <c r="W3854" i="1"/>
  <c r="Q4448" i="1"/>
  <c r="W4448" i="1"/>
  <c r="Q3874" i="1"/>
  <c r="W3874" i="1"/>
  <c r="Q4200" i="1"/>
  <c r="W4200" i="1"/>
  <c r="Q4022" i="1"/>
  <c r="W4022" i="1"/>
  <c r="W4025" i="1" s="1"/>
  <c r="Q3804" i="1"/>
  <c r="W3804" i="1"/>
  <c r="Q3819" i="1"/>
  <c r="W3819" i="1"/>
  <c r="Q5510" i="1"/>
  <c r="W5510" i="1"/>
  <c r="Q5274" i="1"/>
  <c r="W5274" i="1"/>
  <c r="Q3259" i="1"/>
  <c r="W3259" i="1"/>
  <c r="Q4655" i="1"/>
  <c r="W4655" i="1"/>
  <c r="Q4468" i="1"/>
  <c r="W4468" i="1"/>
  <c r="Q4135" i="1"/>
  <c r="W4135" i="1"/>
  <c r="Q3610" i="1"/>
  <c r="W3610" i="1"/>
  <c r="Q3380" i="1"/>
  <c r="W3380" i="1"/>
  <c r="Q4729" i="1"/>
  <c r="W4729" i="1"/>
  <c r="Q2967" i="1"/>
  <c r="W2967" i="1"/>
  <c r="Q2585" i="1"/>
  <c r="W2585" i="1"/>
  <c r="Q1394" i="1"/>
  <c r="W1394" i="1"/>
  <c r="Q522" i="1"/>
  <c r="W522" i="1"/>
  <c r="Q345" i="1"/>
  <c r="W345" i="1"/>
  <c r="Q387" i="1"/>
  <c r="W387" i="1"/>
  <c r="Q1801" i="1"/>
  <c r="W1801" i="1"/>
  <c r="Q5655" i="1"/>
  <c r="W5655" i="1"/>
  <c r="Q8" i="1"/>
  <c r="W8" i="1"/>
  <c r="Q240" i="1"/>
  <c r="W240" i="1"/>
  <c r="Q5589" i="1"/>
  <c r="W5589" i="1"/>
  <c r="Q2314" i="1"/>
  <c r="W2314" i="1"/>
  <c r="Q2254" i="1"/>
  <c r="W2254" i="1"/>
  <c r="Q1969" i="1"/>
  <c r="W1969" i="1"/>
  <c r="Q5423" i="1"/>
  <c r="W5423" i="1"/>
  <c r="Q2557" i="1"/>
  <c r="W2557" i="1"/>
  <c r="Q1000" i="1"/>
  <c r="W1000" i="1"/>
  <c r="Q617" i="1"/>
  <c r="W617" i="1"/>
  <c r="Q450" i="1"/>
  <c r="W450" i="1"/>
  <c r="Q331" i="1"/>
  <c r="W331" i="1"/>
  <c r="Q1787" i="1"/>
  <c r="W1787" i="1"/>
  <c r="Q5618" i="1"/>
  <c r="W5618" i="1"/>
  <c r="Q3641" i="1"/>
  <c r="W3641" i="1"/>
  <c r="Q2227" i="1"/>
  <c r="W2227" i="1"/>
  <c r="Q3406" i="1"/>
  <c r="W3406" i="1"/>
  <c r="Q5500" i="1"/>
  <c r="W5500" i="1"/>
  <c r="Q3032" i="1"/>
  <c r="W3032" i="1"/>
  <c r="Q5045" i="1"/>
  <c r="W5045" i="1"/>
  <c r="Q3316" i="1"/>
  <c r="W3316" i="1"/>
  <c r="Q3045" i="1"/>
  <c r="W3045" i="1"/>
  <c r="Q4046" i="1"/>
  <c r="W4046" i="1"/>
  <c r="Q5201" i="1"/>
  <c r="W5201" i="1"/>
  <c r="W5204" i="1" s="1"/>
  <c r="Q2989" i="1"/>
  <c r="W2989" i="1"/>
  <c r="W4441" i="1" l="1"/>
  <c r="W4170" i="1"/>
  <c r="W5528" i="1"/>
  <c r="W4816" i="1"/>
  <c r="W2728" i="1"/>
  <c r="W4971" i="1"/>
  <c r="W1934" i="1"/>
  <c r="W2325" i="1"/>
  <c r="W3317" i="1"/>
  <c r="W3527" i="1"/>
  <c r="W1970" i="1"/>
  <c r="W3355" i="1"/>
  <c r="W3923" i="1"/>
  <c r="W3855" i="1"/>
  <c r="W3814" i="1"/>
  <c r="W3376" i="1"/>
  <c r="W3792" i="1"/>
  <c r="W2320" i="1"/>
  <c r="W2241" i="1"/>
  <c r="W3079" i="1"/>
  <c r="W2959" i="1"/>
  <c r="W5044" i="1"/>
  <c r="W5095" i="1"/>
  <c r="W4559" i="1"/>
  <c r="W4002" i="1"/>
  <c r="W2517" i="1"/>
  <c r="W3775" i="1"/>
  <c r="W5186" i="1"/>
  <c r="W2613" i="1"/>
  <c r="W2503" i="1"/>
  <c r="W2927" i="1"/>
  <c r="W5107" i="1"/>
  <c r="W3225" i="1"/>
  <c r="W2183" i="1"/>
  <c r="W4657" i="1"/>
  <c r="W5584" i="1"/>
  <c r="W3927" i="1"/>
  <c r="W224" i="1"/>
  <c r="W5531" i="1"/>
  <c r="W1833" i="1"/>
  <c r="W1858" i="1"/>
  <c r="W236" i="1"/>
  <c r="W5142" i="1"/>
  <c r="W3531" i="1"/>
  <c r="W5562" i="1"/>
  <c r="W3556" i="1"/>
  <c r="W1867" i="1"/>
  <c r="W2976" i="1"/>
  <c r="W4686" i="1"/>
  <c r="W4600" i="1"/>
  <c r="W4408" i="1"/>
  <c r="W5278" i="1"/>
  <c r="W5032" i="1"/>
  <c r="W4859" i="1"/>
  <c r="W3492" i="1"/>
  <c r="W3285" i="1"/>
  <c r="W4097" i="1"/>
  <c r="W3168" i="1"/>
  <c r="W4989" i="1"/>
  <c r="W5552" i="1"/>
  <c r="W5337" i="1"/>
  <c r="W3629" i="1"/>
  <c r="W3647" i="1"/>
  <c r="W4476" i="1"/>
  <c r="W2232" i="1"/>
  <c r="W1018" i="1"/>
  <c r="W4467" i="1"/>
  <c r="W2731" i="1"/>
  <c r="W5282" i="1"/>
  <c r="W5155" i="1"/>
  <c r="W1399" i="1"/>
  <c r="W4565" i="1"/>
  <c r="W5573" i="1"/>
  <c r="W5354" i="1"/>
  <c r="W4183" i="1"/>
  <c r="W5380" i="1"/>
  <c r="W5024" i="1"/>
  <c r="W4015" i="1"/>
  <c r="W5038" i="1"/>
  <c r="W3274" i="1"/>
  <c r="W2784" i="1"/>
  <c r="W3983" i="1"/>
  <c r="W2554" i="1"/>
  <c r="W5536" i="1"/>
  <c r="W2170" i="1"/>
  <c r="W2157" i="1"/>
  <c r="W4195" i="1"/>
  <c r="W4639" i="1"/>
  <c r="W3844" i="1"/>
  <c r="W4198" i="1"/>
  <c r="W2408" i="1"/>
  <c r="W3343" i="1"/>
  <c r="W4415" i="1"/>
  <c r="W5194" i="1"/>
  <c r="W2179" i="1"/>
  <c r="W3863" i="1"/>
  <c r="W5084" i="1"/>
  <c r="W3219" i="1"/>
  <c r="W3650" i="1"/>
  <c r="W2472" i="1"/>
  <c r="W3905" i="1"/>
  <c r="W4526" i="1"/>
  <c r="W2859" i="1"/>
  <c r="W3280" i="1"/>
  <c r="W5399" i="1"/>
  <c r="W815" i="1"/>
  <c r="W5200" i="1"/>
  <c r="W2971" i="1"/>
  <c r="W3542" i="1"/>
  <c r="W5350" i="1"/>
  <c r="W2663" i="1"/>
  <c r="W5180" i="1"/>
  <c r="W5374" i="1"/>
  <c r="W3993" i="1"/>
  <c r="W353" i="1"/>
  <c r="W3261" i="1"/>
  <c r="W165" i="1"/>
  <c r="W3366" i="1"/>
  <c r="W5377" i="1"/>
  <c r="W3061" i="1"/>
  <c r="W5151" i="1"/>
  <c r="W5262" i="1"/>
  <c r="W1816" i="1"/>
  <c r="W3898" i="1"/>
  <c r="W5177" i="1"/>
  <c r="W3442" i="1"/>
  <c r="W4611" i="1"/>
  <c r="W3518" i="1"/>
  <c r="W1114" i="1"/>
  <c r="W4886" i="1"/>
  <c r="W418" i="1"/>
  <c r="W2837" i="1"/>
  <c r="W889" i="1"/>
  <c r="W5028" i="1"/>
  <c r="W1124" i="1"/>
  <c r="W3254" i="1"/>
  <c r="W3360" i="1"/>
  <c r="W4433" i="1"/>
  <c r="W3310" i="1"/>
  <c r="W4148" i="1"/>
  <c r="W2331" i="1"/>
  <c r="W2510" i="1"/>
  <c r="W5098" i="1"/>
  <c r="W4386" i="1"/>
  <c r="W4945" i="1"/>
  <c r="W2315" i="1"/>
  <c r="W5077" i="1"/>
  <c r="W4066" i="1"/>
  <c r="W4541" i="1"/>
  <c r="W4489" i="1"/>
  <c r="W3331" i="1"/>
  <c r="W3963" i="1"/>
  <c r="W3549" i="1"/>
  <c r="W4412" i="1"/>
  <c r="W5357" i="1"/>
  <c r="W4883" i="1"/>
  <c r="W4486" i="1"/>
  <c r="W5049" i="1"/>
  <c r="W4617" i="1"/>
  <c r="W4585" i="1"/>
  <c r="W3305" i="1"/>
  <c r="W2145" i="1"/>
  <c r="W4117" i="1"/>
  <c r="W5227" i="1"/>
  <c r="W2753" i="1"/>
  <c r="W3350" i="1"/>
  <c r="W4125" i="1"/>
  <c r="W1622" i="1"/>
  <c r="W5577" i="1"/>
  <c r="W2759" i="1"/>
  <c r="W2440" i="1"/>
  <c r="W4922" i="1"/>
  <c r="W2494" i="1"/>
  <c r="W2788" i="1"/>
  <c r="W4036" i="1"/>
  <c r="W3436" i="1"/>
  <c r="W3764" i="1"/>
  <c r="W3496" i="1"/>
  <c r="W4070" i="1"/>
  <c r="W3636" i="1"/>
  <c r="W3298" i="1"/>
  <c r="W4865" i="1"/>
  <c r="W1803" i="1"/>
  <c r="W3395" i="1"/>
  <c r="W4825" i="1"/>
  <c r="W2164" i="1"/>
  <c r="W4851" i="1"/>
  <c r="W1012" i="1"/>
  <c r="W5221" i="1"/>
  <c r="W4576" i="1"/>
  <c r="W4500" i="1"/>
  <c r="W2139" i="1"/>
  <c r="W3004" i="1"/>
  <c r="W5021" i="1"/>
  <c r="W4995" i="1"/>
  <c r="W805" i="1"/>
  <c r="W3090" i="1"/>
  <c r="W3485" i="1"/>
  <c r="W370" i="1"/>
  <c r="W5270" i="1"/>
  <c r="W4926" i="1"/>
  <c r="W1982" i="1"/>
  <c r="W4811" i="1"/>
  <c r="W2072" i="1"/>
  <c r="W4965" i="1"/>
  <c r="W3786" i="1"/>
  <c r="W5249" i="1"/>
  <c r="W5593" i="1"/>
  <c r="W4166" i="1"/>
  <c r="W2017" i="1"/>
  <c r="W1927" i="1"/>
  <c r="W3052" i="1"/>
  <c r="W527" i="1"/>
  <c r="W3758" i="1"/>
  <c r="W3583" i="1"/>
  <c r="W2781" i="1"/>
  <c r="W3799" i="1"/>
  <c r="W4011" i="1"/>
  <c r="W5114" i="1"/>
  <c r="W47" i="1"/>
  <c r="W4579" i="1"/>
  <c r="W1842" i="1"/>
  <c r="W2154" i="1"/>
  <c r="W2028" i="1"/>
  <c r="W1550" i="1"/>
  <c r="W4878" i="1"/>
  <c r="W5213" i="1"/>
  <c r="W850" i="1"/>
  <c r="W4378" i="1"/>
  <c r="W5424" i="1"/>
  <c r="W5482" i="1"/>
  <c r="W1605" i="1"/>
  <c r="W4789" i="1"/>
  <c r="W3953" i="1"/>
  <c r="W3023" i="1"/>
  <c r="W4622" i="1"/>
  <c r="W979" i="1"/>
  <c r="W2748" i="1"/>
  <c r="W2481" i="1"/>
  <c r="W3613" i="1"/>
  <c r="W4846" i="1"/>
  <c r="W4449" i="1"/>
  <c r="W3825" i="1"/>
  <c r="W4820" i="1"/>
  <c r="W3608" i="1"/>
  <c r="W966" i="1"/>
  <c r="W2799" i="1"/>
  <c r="W5389" i="1"/>
  <c r="W3976" i="1"/>
  <c r="W2677" i="1"/>
  <c r="W4603" i="1"/>
  <c r="W424" i="1"/>
  <c r="W4203" i="1"/>
  <c r="W3417" i="1"/>
  <c r="W3058" i="1"/>
  <c r="W3876" i="1"/>
  <c r="W5159" i="1"/>
  <c r="W3513" i="1"/>
  <c r="W2795" i="1"/>
  <c r="W3937" i="1"/>
  <c r="W5065" i="1"/>
  <c r="W2403" i="1"/>
  <c r="W4950" i="1"/>
  <c r="W828" i="1"/>
  <c r="W999" i="1"/>
  <c r="W3808" i="1"/>
  <c r="W4426" i="1"/>
  <c r="W610" i="1"/>
  <c r="W3802" i="1"/>
  <c r="W1727" i="1"/>
  <c r="W4800" i="1"/>
  <c r="W5660" i="1"/>
  <c r="W864" i="1"/>
  <c r="W2009" i="1"/>
  <c r="W4114" i="1"/>
  <c r="W4562" i="1"/>
  <c r="W4160" i="1"/>
  <c r="W4455" i="1"/>
  <c r="W5239" i="1"/>
  <c r="W3535" i="1"/>
  <c r="W5209" i="1"/>
  <c r="W2228" i="1"/>
  <c r="W4213" i="1"/>
  <c r="W1525" i="1"/>
  <c r="W1938" i="1"/>
  <c r="W4707" i="1"/>
  <c r="W4606" i="1"/>
  <c r="W4742" i="1"/>
  <c r="W3209" i="1"/>
  <c r="W3780" i="1"/>
  <c r="W5288" i="1"/>
  <c r="W4674" i="1"/>
  <c r="W3640" i="1"/>
  <c r="W3268" i="1"/>
  <c r="W3400" i="1"/>
  <c r="W3967" i="1"/>
  <c r="W2523" i="1"/>
  <c r="W3072" i="1"/>
  <c r="W4109" i="1"/>
  <c r="W1592" i="1"/>
  <c r="W3467" i="1"/>
  <c r="W2833" i="1"/>
  <c r="W2720" i="1"/>
  <c r="W2993" i="1"/>
  <c r="W4596" i="1"/>
  <c r="W4749" i="1"/>
  <c r="W4078" i="1"/>
  <c r="W1392" i="1"/>
  <c r="W3915" i="1"/>
  <c r="W3010" i="1"/>
  <c r="W3177" i="1"/>
  <c r="W4958" i="1"/>
  <c r="W2395" i="1"/>
  <c r="W5053" i="1"/>
  <c r="W5367" i="1"/>
  <c r="W2544" i="1"/>
  <c r="W5129" i="1"/>
  <c r="W4508" i="1"/>
  <c r="W4980" i="1"/>
  <c r="W1974" i="1"/>
  <c r="W4855" i="1"/>
  <c r="W1079" i="1"/>
  <c r="W2091" i="1"/>
  <c r="W2587" i="1"/>
  <c r="W4143" i="1"/>
  <c r="W4219" i="1"/>
  <c r="W4645" i="1"/>
  <c r="W5139" i="1"/>
  <c r="W3190" i="1"/>
  <c r="W5017" i="1"/>
  <c r="W650" i="1"/>
  <c r="W3593" i="1"/>
  <c r="W3828" i="1"/>
  <c r="W2175" i="1"/>
  <c r="W5168" i="1"/>
  <c r="W4186" i="1"/>
  <c r="W924" i="1"/>
  <c r="W1702" i="1"/>
  <c r="W3065" i="1"/>
  <c r="W3097" i="1"/>
  <c r="W3424" i="1"/>
  <c r="W4400" i="1"/>
  <c r="W2201" i="1"/>
  <c r="W2947" i="1"/>
  <c r="W4464" i="1"/>
  <c r="W1404" i="1"/>
  <c r="W2134" i="1"/>
  <c r="W3475" i="1"/>
  <c r="W204" i="1"/>
  <c r="W2488" i="1"/>
  <c r="W4174" i="1"/>
  <c r="W2353" i="1"/>
  <c r="W3195" i="1"/>
  <c r="W4177" i="1"/>
  <c r="W3920" i="1"/>
  <c r="W4192" i="1"/>
  <c r="W3038" i="1"/>
  <c r="W5394" i="1"/>
  <c r="W271" i="1"/>
  <c r="W3429" i="1"/>
  <c r="W3205" i="1"/>
  <c r="W3384" i="1"/>
  <c r="U2" i="1"/>
  <c r="U25" i="1" s="1"/>
  <c r="U5661" i="1" s="1"/>
  <c r="AG18" i="1" l="1"/>
  <c r="AG20" i="1" s="1"/>
  <c r="Q2" i="1"/>
  <c r="W2" i="1"/>
  <c r="W25" i="1" l="1"/>
  <c r="W5661" i="1" s="1"/>
</calcChain>
</file>

<file path=xl/sharedStrings.xml><?xml version="1.0" encoding="utf-8"?>
<sst xmlns="http://schemas.openxmlformats.org/spreadsheetml/2006/main" count="52375" uniqueCount="6683">
  <si>
    <t>See sheet usage instruction in cell Z11
-----------------&gt;</t>
  </si>
  <si>
    <t>sitename</t>
  </si>
  <si>
    <t>username</t>
  </si>
  <si>
    <t>impressions</t>
  </si>
  <si>
    <t>served</t>
  </si>
  <si>
    <t>cost</t>
  </si>
  <si>
    <t>profit</t>
  </si>
  <si>
    <t>fill</t>
  </si>
  <si>
    <t>revenue</t>
  </si>
  <si>
    <t>client_ecpm</t>
  </si>
  <si>
    <t>total_ecpm</t>
  </si>
  <si>
    <t>latest floor price</t>
  </si>
  <si>
    <t>Current Goal</t>
  </si>
  <si>
    <t>(2) 
New Goal</t>
  </si>
  <si>
    <t>revshare for goal</t>
  </si>
  <si>
    <t>maximum_revshare</t>
  </si>
  <si>
    <t>(3)
placement-specific revshare</t>
  </si>
  <si>
    <t>final revshare</t>
  </si>
  <si>
    <t>id</t>
  </si>
  <si>
    <t xml:space="preserve"> name</t>
  </si>
  <si>
    <t>default</t>
  </si>
  <si>
    <t>typecast</t>
  </si>
  <si>
    <t>fill_min</t>
  </si>
  <si>
    <t>margin_min</t>
  </si>
  <si>
    <t>fill_goal</t>
  </si>
  <si>
    <t>current margin</t>
  </si>
  <si>
    <t>(1) 
Margin</t>
  </si>
  <si>
    <t>preferred_type</t>
  </si>
  <si>
    <t>main_goal_type</t>
  </si>
  <si>
    <t>lastupdate</t>
  </si>
  <si>
    <t>00554890d5324d8641d49c5f9690976d</t>
  </si>
  <si>
    <t>Publir.com</t>
  </si>
  <si>
    <t>josh@publir.com</t>
  </si>
  <si>
    <t>C</t>
  </si>
  <si>
    <t>A</t>
  </si>
  <si>
    <t>Fill Over Margin (Type A)</t>
  </si>
  <si>
    <t>03d66e8845aa4624e39ebf7a1a3d4552</t>
  </si>
  <si>
    <t>B</t>
  </si>
  <si>
    <t>Balanced (Type B)</t>
  </si>
  <si>
    <t>040a75801c9d1255c43ebb5883937eb2</t>
  </si>
  <si>
    <t>Margin Over Fill (Type C)</t>
  </si>
  <si>
    <t>04adc97128319ad8afc4d1e608fe47e1</t>
  </si>
  <si>
    <t>A+</t>
  </si>
  <si>
    <t>Maximize Fill (Type A+)</t>
  </si>
  <si>
    <t>04be6148dafc6bf7f710d9685ad80713</t>
  </si>
  <si>
    <t>C-</t>
  </si>
  <si>
    <t>Gentle Margin Over Fill (Type C+)</t>
  </si>
  <si>
    <t>09553aaaa9d43008cd948b86f0307efd</t>
  </si>
  <si>
    <t>G</t>
  </si>
  <si>
    <t>Margin Over Fill (Low Fill - Type G)</t>
  </si>
  <si>
    <t>09738623081eeea0d6b56e4e3ad560ae</t>
  </si>
  <si>
    <t>G-</t>
  </si>
  <si>
    <t>High Margin Very Low Fill (Type G-)</t>
  </si>
  <si>
    <t>0995ed06e118760b5e90b334439813ac</t>
  </si>
  <si>
    <t>0c2b4350649de70dc5decb3e1f0dfae5</t>
  </si>
  <si>
    <t>0c81975d45cbc11fa9bf0402b9b5fc85</t>
  </si>
  <si>
    <t>0e4705ecbf30f55ff5d970958e1477c1</t>
  </si>
  <si>
    <t>Usage instructions</t>
  </si>
  <si>
    <t>10e03a244cb7e7da6d528234354b0723</t>
  </si>
  <si>
    <t>(1) set the margin that will apply to all placements of the goal type</t>
  </si>
  <si>
    <t>12737801fc6263c146fba87aaad21926</t>
  </si>
  <si>
    <t>(2) Change the goal of specific placements to increase/decrease their margins</t>
  </si>
  <si>
    <t>Totals</t>
  </si>
  <si>
    <t>168398afc29985266fe28cfbda65a921</t>
  </si>
  <si>
    <t>(3) set a specific revshare per placement</t>
  </si>
  <si>
    <t>Daily revenue</t>
  </si>
  <si>
    <t>1730f3a6b1f4797ff5150611b0d3b927</t>
  </si>
  <si>
    <t>Monitor the total komoona margin in the blue box on the left 
(initial value 23.5%)</t>
  </si>
  <si>
    <t>Daily profit</t>
  </si>
  <si>
    <t>195d53b5ce095b2101f0e78fb31930b8</t>
  </si>
  <si>
    <t>19c7ed25035411045598030d933b3486</t>
  </si>
  <si>
    <t>margin</t>
  </si>
  <si>
    <t>1a2fbc351b9e996723e172dd568b6527</t>
  </si>
  <si>
    <t>1a82fff9e404b370db6fb38970bd26b2</t>
  </si>
  <si>
    <t>1b974abdcfd3497dbbe05a3731d1dffe</t>
  </si>
  <si>
    <t>1bae377b88dfcc6e493bbea6ed846571</t>
  </si>
  <si>
    <t>1cbcc1ad520133317406f03db8fa7dfc</t>
  </si>
  <si>
    <t>1cd0494a1f1fd7d216722ac9e88f7a93</t>
  </si>
  <si>
    <t>1d0bd2ec4e7928150392dee2a5d49a38</t>
  </si>
  <si>
    <t>1e4f7f4085a19442d062a7d5f4afd794</t>
  </si>
  <si>
    <t>262b28a51db74a97869528c999d661a0</t>
  </si>
  <si>
    <t>2639ec3665c10ef172b0014cdc186870</t>
  </si>
  <si>
    <t>291f43477bf8ae215984ef8363b8016d</t>
  </si>
  <si>
    <t>2b60331cd0e13de2aba895d6d6972430</t>
  </si>
  <si>
    <t>2d0a6b52a00ee1803ec3040773c88eec</t>
  </si>
  <si>
    <t>2d64e53caf74ad297abe9f7a18f8e218</t>
  </si>
  <si>
    <t>2f1337e95c106483072b84b24f3fb2e3</t>
  </si>
  <si>
    <t>317fe74faf747b217de7bd0dc5317134</t>
  </si>
  <si>
    <t>32025c1a0917af249564934af08684d7</t>
  </si>
  <si>
    <t>33f288e5f2b156ccb8e7ace6094d1cc4</t>
  </si>
  <si>
    <t>361aef7cb0c7e37bf99afc2ec768763e</t>
  </si>
  <si>
    <t>3628f036153a67197f1c5942231e0157</t>
  </si>
  <si>
    <t>366887c512999f8e42c2702bcbc3415a</t>
  </si>
  <si>
    <t>3a06b450bdf168cc5511784a160d09d2</t>
  </si>
  <si>
    <t>40456d50f44cbf4a8b9a5575230b8f23</t>
  </si>
  <si>
    <t>40d0664c26112ce6ce6f96e808b4a1ae</t>
  </si>
  <si>
    <t>466fcfeb33bebe45d4d8910cf6126b9d</t>
  </si>
  <si>
    <t>46cfd0ad12064cabde639e68793dbac2</t>
  </si>
  <si>
    <t>483b0ac1c42482da0b0de8129b2ee0c2</t>
  </si>
  <si>
    <t>4b1c82e9933f024fecaf2d45f2edc31b</t>
  </si>
  <si>
    <t>4b24db163ed292f9e5353c789ad8fe15</t>
  </si>
  <si>
    <t>4bcd78ea9d44f7773357e244c1f6b12f</t>
  </si>
  <si>
    <t>4dc2897ba3b3bc07e31e826929b3a800</t>
  </si>
  <si>
    <t>4e20a5e3e796f6c2baa6e4e76c5523b5</t>
  </si>
  <si>
    <t>4f8dbfed61b9824e78c2f4ea737bb902</t>
  </si>
  <si>
    <t>50df5c645324ed251c409a18a43907bb</t>
  </si>
  <si>
    <t>54ec79d611714952c830304107cb4f1b</t>
  </si>
  <si>
    <t>54ef9912b000f8e8109d919779465aa9</t>
  </si>
  <si>
    <t>5563df02a61a16ef5ba551820203a308</t>
  </si>
  <si>
    <t>594bfb50f18aab623cef256f6a4b195d</t>
  </si>
  <si>
    <t>5a22566d73e6972fd7946d67babacadc</t>
  </si>
  <si>
    <t>5b36a247b1628e4e7e32cdb39f8be40e</t>
  </si>
  <si>
    <t>5e8df842634957acaa135d6829f48d82</t>
  </si>
  <si>
    <t>5f1741a62a9c7b43fa9e5fa3a4995411</t>
  </si>
  <si>
    <t>5f181be64ce065950461e100719cf3cc</t>
  </si>
  <si>
    <t>611c784ee39c2655bf6d99446cb924af</t>
  </si>
  <si>
    <t>61a8e9eebf98403a815a49132dc54117</t>
  </si>
  <si>
    <t>64e7bd1af08388cab1c25de03c0a15f3</t>
  </si>
  <si>
    <t>66efa8ef06355f0c70da35c246b2e07d</t>
  </si>
  <si>
    <t>66ff3dcb663c433fa4497ad50a80b18a</t>
  </si>
  <si>
    <t>67ba2b087550aeed5513bf7545072b7c</t>
  </si>
  <si>
    <t>6842b4531ba27b7e914cdcb24b907bba</t>
  </si>
  <si>
    <t>687856e33a61039ed4079129f05a6728</t>
  </si>
  <si>
    <t>6926a78c4b2a989545c5549d9a56224a</t>
  </si>
  <si>
    <t>6aabe1f3bff3e75c759bb32c98535326</t>
  </si>
  <si>
    <t>6c2f85cb01a07b96ae1b1522ebd27870</t>
  </si>
  <si>
    <t>6dc67bbdeeb7bbab5187a723637057c9</t>
  </si>
  <si>
    <t>732fc908c237946d959b718fdfa56187</t>
  </si>
  <si>
    <t>75fd381ac7cc09a0f5b29e4604f02cce</t>
  </si>
  <si>
    <t>76d765da1fb85ac616f91b7f01f11355</t>
  </si>
  <si>
    <t>78215370b08cc863b75b0683cdabc7b4</t>
  </si>
  <si>
    <t>78325d4ffeaa40f84f36ed2e6d749224</t>
  </si>
  <si>
    <t>7bef7ee227f3a78f27724da9821561f1</t>
  </si>
  <si>
    <t>7c2fde5ab645c5dba05d83278b883cbc</t>
  </si>
  <si>
    <t>7ca7d659ba727129556814175b9cce28</t>
  </si>
  <si>
    <t>80f3567c749242243112aaa7ec20a721</t>
  </si>
  <si>
    <t>850d06d61198fb3fc543929b97e38b64</t>
  </si>
  <si>
    <t>87724363a8b67772217db624ca232abc</t>
  </si>
  <si>
    <t>898ee031ceeac7eaf4af3acec3771927</t>
  </si>
  <si>
    <t>89dd059e2694b86b2b716569e9a88153</t>
  </si>
  <si>
    <t>8d4f79b929aafd0712241d76b9469731</t>
  </si>
  <si>
    <t>8dd623dd5e670b194fba1d609e925bc0</t>
  </si>
  <si>
    <t>8e25bd5746b038e60dd29598ca4d35c2</t>
  </si>
  <si>
    <t>8f0731dc0ab35ee041bf7e51b95d6729</t>
  </si>
  <si>
    <t>916d5636e721a2d38453268f986687e5</t>
  </si>
  <si>
    <t>95e0e8b0aac7ffb38da12571e08fb36a</t>
  </si>
  <si>
    <t>9c67f6a190a8bc7cede76564c87f2d82</t>
  </si>
  <si>
    <t>9ce51d8fe39ad3991f5befe185e882a2</t>
  </si>
  <si>
    <t>9d9a3f7c8af538793f72aa7c4c5d54ab</t>
  </si>
  <si>
    <t>a0ababdfc1dd822a65d996516e7dcfa3</t>
  </si>
  <si>
    <t>a0d6248cfa8df9138226e0f8f23d1908</t>
  </si>
  <si>
    <t>a15ea17211bd8229cb76eab0ad5e1ee0</t>
  </si>
  <si>
    <t>a1cb0ff0426e6fdec28459684981c0f7</t>
  </si>
  <si>
    <t>a28a8886b18d8916480cf0954eeec9b8</t>
  </si>
  <si>
    <t>a43cebe8d97ece0c60058256f9b499b1</t>
  </si>
  <si>
    <t>a48a303a2177f9dd5ccc55b6cd38cd52</t>
  </si>
  <si>
    <t>a7080a11fef35e04d2b114c15e6f3a08</t>
  </si>
  <si>
    <t>a895680621c77c7e52071f230bb7b04c</t>
  </si>
  <si>
    <t>a9a283f97efeb22db5aa59c88c7267de</t>
  </si>
  <si>
    <t>a9a287c6c912c50f7588a1b4485c327c</t>
  </si>
  <si>
    <t>ab16f10a6c104555526e181610ed792d</t>
  </si>
  <si>
    <t>ab404559538ae19fe8dec135d23895e9</t>
  </si>
  <si>
    <t>aced1a897258a42de0dc362a48e6f779</t>
  </si>
  <si>
    <t>ae77581834c026065ab1c3fe1629ed55</t>
  </si>
  <si>
    <t>ae8e15fd5a21a8355e5bd69c03d34116</t>
  </si>
  <si>
    <t>afca342d6ba4bd32c28977dfd412e647</t>
  </si>
  <si>
    <t>b154b4b39b958fb7f44be2b5bf744a83</t>
  </si>
  <si>
    <t>b229388e0779c89c461ac0a577db5613</t>
  </si>
  <si>
    <t>b36283e1223843accb98368c9f655bb8</t>
  </si>
  <si>
    <t>b8b797805786dca21210e3c4bcc8657d</t>
  </si>
  <si>
    <t>bab3a2b6c97481906df2ff0051906382</t>
  </si>
  <si>
    <t>bae385cc030ffd0410ca78912038afae</t>
  </si>
  <si>
    <t>bb48686888f7cd9a1c175962a2f63c67</t>
  </si>
  <si>
    <t>bd1c69f9bd6a7b491a359b138b062f55</t>
  </si>
  <si>
    <t>bfcbc609757452488d1ac349e34727e9</t>
  </si>
  <si>
    <t>c0702fc5ae8d287b9873f735fda23a18</t>
  </si>
  <si>
    <t>c28c8a912308a781cf5aeec1b1d04884</t>
  </si>
  <si>
    <t>c475bf1824055ff12df758bd9e6bc17c</t>
  </si>
  <si>
    <t>c4fd06c35b0c268a9c2fc42cae6f751d</t>
  </si>
  <si>
    <t>c5cfbe35b34632c42793a72975938c0d</t>
  </si>
  <si>
    <t>c88db1dfffd1d2a5cb2f759506c8a4d2</t>
  </si>
  <si>
    <t>cb79d647f6dfdcb6bcdae8245eb604b4</t>
  </si>
  <si>
    <t>cc80b4bc3d46b22f7d9119b3f9f87813</t>
  </si>
  <si>
    <t>ce00c524b3c30f054539ba0517b51757</t>
  </si>
  <si>
    <t>d26d438b6bb5153f925e1426a27e9c4c</t>
  </si>
  <si>
    <t>d594a58a32cd61507600e4b3dba37b23</t>
  </si>
  <si>
    <t>d714075e6b1b40c92b05af9821a580c4</t>
  </si>
  <si>
    <t>d7cd93f4383cf2d8a6896131d68967d9</t>
  </si>
  <si>
    <t>d823b0db2846532085a73fc5212b84c1</t>
  </si>
  <si>
    <t>dbab1958ff88ea57652c20a2645f8c9c</t>
  </si>
  <si>
    <t>dc210143a76b27c35c07114c9507d8fa</t>
  </si>
  <si>
    <t>df42a8a55aba585b9a9ba1467ac74eba</t>
  </si>
  <si>
    <t>e13e0f259ee51f13e13e1909b3ce5ec1</t>
  </si>
  <si>
    <t>e252e09c22e6d311a0052c3e6c13f900</t>
  </si>
  <si>
    <t>e2bf59dc09dc6200e875b9c14f288ab9</t>
  </si>
  <si>
    <t>e78c07c137a88dba6075c1328a70b2af</t>
  </si>
  <si>
    <t>ea5403b01c1f70fd6394578a7143b3ae</t>
  </si>
  <si>
    <t>ea85f62a1920e1d4f10cabfcc1a6e70d</t>
  </si>
  <si>
    <t>eb71a5619b084fa90555703aef02624e</t>
  </si>
  <si>
    <t>ee202ed66f915466ac58954de6f5b449</t>
  </si>
  <si>
    <t>ef87eb5697efba2fe2b85576c8481297</t>
  </si>
  <si>
    <t>f3b9e6c2a0d83ca0736508f6e83dd221</t>
  </si>
  <si>
    <t>f3c14db8cdc33a4c587ee9ee29a93258</t>
  </si>
  <si>
    <t>f4c735f235d6d663ff4a898760930e00</t>
  </si>
  <si>
    <t>f4e85d53f7a12cfc182f03c197fdcb9d</t>
  </si>
  <si>
    <t>f89ce5a1d029a3a940f150d5cca24ce1</t>
  </si>
  <si>
    <t>facea23f0e075812672c86d47eda9618</t>
  </si>
  <si>
    <t>fd3589722614c606caf142438f2f143c</t>
  </si>
  <si>
    <t>ff4fcbd0d53b4865647e8c55c00a587d</t>
  </si>
  <si>
    <t>josh@publir.com Total</t>
  </si>
  <si>
    <t>02eae93a1b58192e3d6bfcfb0f9c4fc0</t>
  </si>
  <si>
    <t>Inspirus Media (gamebanshee.com)</t>
  </si>
  <si>
    <t>accounts@inspirusmedia.com</t>
  </si>
  <si>
    <t>031f12d581549f51504bb25454e30f7d</t>
  </si>
  <si>
    <t>03d07c070ea12bf9c51503e57d933f2f</t>
  </si>
  <si>
    <t>0e3ac54c7ddb52a3948dbb100a4e14b8</t>
  </si>
  <si>
    <t>111476b13dd357a39b66ed1d86f8e374</t>
  </si>
  <si>
    <t>1392ed7857e8d07c94450f315a1d9195</t>
  </si>
  <si>
    <t>1468614bcf6987f8173f1941a45e185a</t>
  </si>
  <si>
    <t>1647af303a5deb33f291eb079f0e67cc</t>
  </si>
  <si>
    <t>195723e02b8b5e70c1d5f240f6b70e6f</t>
  </si>
  <si>
    <t>19ff9a08ef56b9a3b6ef2195ee2609e6</t>
  </si>
  <si>
    <t>20da71621a5621d319f008f0d6485aaa</t>
  </si>
  <si>
    <t>2b898abc9d2d5aebcae2edd417d37336</t>
  </si>
  <si>
    <t>2e6d4a5ed5a2bbd8ef89a9e902f30493</t>
  </si>
  <si>
    <t>33ef8e11742324bf554beca199661d72</t>
  </si>
  <si>
    <t>3ee1847f056d039fa119e25508bc279a</t>
  </si>
  <si>
    <t>3f66c0e6b59908431eb24a2de0130f24</t>
  </si>
  <si>
    <t>40e5ab9d2eede7bd6ae8f8ef67cfe90d</t>
  </si>
  <si>
    <t>4743148202588b07f5e7a8788d844d9a</t>
  </si>
  <si>
    <t>4964b003427a7c09b44dc15b44437a2d</t>
  </si>
  <si>
    <t>4b507ef068e2f8f952c58ae676b7b875</t>
  </si>
  <si>
    <t>5f43106dc05836cc83673e06bb03208f</t>
  </si>
  <si>
    <t>6cb39e97d5b68ed1cc4b59fc1ea62de6</t>
  </si>
  <si>
    <t>76f97c1cb0a8d79b8df3d4ae82a06efa</t>
  </si>
  <si>
    <t>87193788e4d44591e40d87a8b51babf5</t>
  </si>
  <si>
    <t>8e33b2839d4f99ab81bf4af665be3f7b</t>
  </si>
  <si>
    <t>904ad26e1456fd7f5fa58d0942a64c25</t>
  </si>
  <si>
    <t>943487cf057f47097449d6ef7a41c374</t>
  </si>
  <si>
    <t>bb04a49d47270f69f4e396ddc3b624bd</t>
  </si>
  <si>
    <t>d2f6b58c4276e0f4132c7a0543661122</t>
  </si>
  <si>
    <t>e2ba10afb24ca327b83697e573b6ebb2</t>
  </si>
  <si>
    <t>e9e375ac8c839951c2503444578c7a33</t>
  </si>
  <si>
    <t>f53bd50073761c00096072841ec9c670</t>
  </si>
  <si>
    <t>fd9ffcb8d73e47d15e6f2236bb976b11</t>
  </si>
  <si>
    <t>fe106b4afdf1afe94fa690632f148f11</t>
  </si>
  <si>
    <t>accounts@inspirusmedia.com Total</t>
  </si>
  <si>
    <t>03b7215de280988ceffc52599456bc43</t>
  </si>
  <si>
    <t>WallStCheatSheet.com</t>
  </si>
  <si>
    <t>derek@wallstcheatsheet.com</t>
  </si>
  <si>
    <t>1c6fc5a7e110547e17b132a2d29f82b3</t>
  </si>
  <si>
    <t>22ebbcc01c64763f35aa9eb96831934f</t>
  </si>
  <si>
    <t>283f87bee8a833c2b9c2666f2f5aa418</t>
  </si>
  <si>
    <t>31a0bc6fec25b525649e624cd9df69e3</t>
  </si>
  <si>
    <t>372e0a7660087f3073edee0700c4640e</t>
  </si>
  <si>
    <t>47da7528ff15c7ef4cbb02b2b809f141</t>
  </si>
  <si>
    <t>4b2670a28ec8cccb7e4a3cb140b55f5e</t>
  </si>
  <si>
    <t>617a74fc969438a702d9cc61cc730be3</t>
  </si>
  <si>
    <t>6b3f2df778665e09641da00db91c8253</t>
  </si>
  <si>
    <t>7484c4cd723df0d1d9bb39ca908339a1</t>
  </si>
  <si>
    <t>9866712ec45bcb155933e74e8421e7ce</t>
  </si>
  <si>
    <t>9ae742991f451fb21c6369f45ac34829</t>
  </si>
  <si>
    <t>ab1f847c56dae9dc1582c8a67606b76c</t>
  </si>
  <si>
    <t>cc0d14b02ce3214a42fd63b51f9b13c0</t>
  </si>
  <si>
    <t>e0ce34a17a0da3abc2162373fa4d2052</t>
  </si>
  <si>
    <t>e443faaf334ebafa285b63ff459017a5</t>
  </si>
  <si>
    <t>fbdbaf1bf4c4bd78460fb070c8fa60b4</t>
  </si>
  <si>
    <t>fc9be5c0c8d92b6c8416a6bc1ed7ba61</t>
  </si>
  <si>
    <t>derek@wallstcheatsheet.com Total</t>
  </si>
  <si>
    <t>2c5b6a7f761aa9452ae2f79ff25ccab4</t>
  </si>
  <si>
    <t>Kissanime.com</t>
  </si>
  <si>
    <t>rapperkey@gmail.com</t>
  </si>
  <si>
    <t>3168465b49ca4f1e7ba11f8ceb5a221b</t>
  </si>
  <si>
    <t>4774db10288dd51ab1ae4f6053a84f4c</t>
  </si>
  <si>
    <t>485fca21ff221ccfda16db62dc5bc954</t>
  </si>
  <si>
    <t>4f7f972604cb42a85bd01eb1d9f518f4</t>
  </si>
  <si>
    <t>505b01734c678d3fbb74f00e0b343d65</t>
  </si>
  <si>
    <t>661d68b67fdf538179afd2ee12366d58</t>
  </si>
  <si>
    <t>6bbaed1d88092ed66bdcddd713787c39</t>
  </si>
  <si>
    <t>6bcd3792f8631a2264e15c867aaefd7c</t>
  </si>
  <si>
    <t>6bf0ae67e597fcbe8239fd395a972c62</t>
  </si>
  <si>
    <t>700670d49e5726795e3500d1127b6e0f</t>
  </si>
  <si>
    <t>7c54de463f8c6d7d9fdc7bf343db5235</t>
  </si>
  <si>
    <t>818106b2e080132dcefc0bf36b19811d</t>
  </si>
  <si>
    <t>834ce2888fbd7379b3d8354875c73521</t>
  </si>
  <si>
    <t>8720718c3970047d1e46dd278949e983</t>
  </si>
  <si>
    <t>98aef46f28d2f86eff558d54466d580d</t>
  </si>
  <si>
    <t>a15d7ea53996fa5ac8a2df897eeba3ca</t>
  </si>
  <si>
    <t>b123de051c5775ad9c27dc166b917730</t>
  </si>
  <si>
    <t>b8005378da00bde507039dc7f45dc3f5</t>
  </si>
  <si>
    <t>U</t>
  </si>
  <si>
    <t>be72b9ffc375e7cb44a1ed79eb519bfd</t>
  </si>
  <si>
    <t>bf05f9183c1823a2451757a651e092c9</t>
  </si>
  <si>
    <t>de19cdec3faf6360c5494154f1c6e8d6</t>
  </si>
  <si>
    <t>de25c972725e1d502a8616021cc8a9bd</t>
  </si>
  <si>
    <t>rapperkey@gmail.com Total</t>
  </si>
  <si>
    <t>03c27f65a6c6c5537383f4405182ea37</t>
  </si>
  <si>
    <t>Mahalo.com</t>
  </si>
  <si>
    <t>daniel.aharonoff@broadscaler.com</t>
  </si>
  <si>
    <t>30bde80b4dfddf88a989361ce06bd016</t>
  </si>
  <si>
    <t>52cc904247457df47b15015a96175ee6</t>
  </si>
  <si>
    <t>63fab70fc7ebe4932221c44a904fe4bb</t>
  </si>
  <si>
    <t>6e2e0bd31dabe92a756ae638437c1e3e</t>
  </si>
  <si>
    <t>96c5eac52c53cfcf1b95a44e61197e06</t>
  </si>
  <si>
    <t>9a1c9627f9e31a1c9c8320fbc54a2a92</t>
  </si>
  <si>
    <t>a98781d761faaa070fa85853c8e4a918</t>
  </si>
  <si>
    <t>aa18aab019bba128bf8089a19b93d5f4</t>
  </si>
  <si>
    <t>b13e184efd977de75df2effa342b3f6a</t>
  </si>
  <si>
    <t>c3f7e21a3f52cf03ed2d56c608db1d97</t>
  </si>
  <si>
    <t>d0430039ae7e04ca33fcc7bfca156c18</t>
  </si>
  <si>
    <t>f95469c36d67090592ce4513f909151c</t>
  </si>
  <si>
    <t>daniel.aharonoff@broadscaler.com Total</t>
  </si>
  <si>
    <t>03932d66637d396843a00d741fd3808c</t>
  </si>
  <si>
    <t>Inquisitr.com</t>
  </si>
  <si>
    <t>daniel@inquisitr.com</t>
  </si>
  <si>
    <t>05eda0416c8619ca84351b07f46a8852</t>
  </si>
  <si>
    <t>07918c8645f97ed4ba3f568c862ef1f7</t>
  </si>
  <si>
    <t>08050f0ec22de78e21b9fed08c02b115</t>
  </si>
  <si>
    <t>0b596fe0d80921f8f64cf33aaf2c40f2</t>
  </si>
  <si>
    <t>116940f15835717f5f557310b7230588</t>
  </si>
  <si>
    <t>118a107162cc261663c76ae27beff2a2</t>
  </si>
  <si>
    <t>139affc1ae629092a7d9acd36557429f</t>
  </si>
  <si>
    <t>18c68a202c78e7d9999100f8abac34c7</t>
  </si>
  <si>
    <t>1b973b3085b48aeb737ebf55e8497b12</t>
  </si>
  <si>
    <t>204db79bd6955a04cd2d1dade703cee0</t>
  </si>
  <si>
    <t>245179b6f0865b170df16cd830711646</t>
  </si>
  <si>
    <t>2d3a4cc3c67dca2c600782323af297e3</t>
  </si>
  <si>
    <t>2d86c966ba1936316f5c2f46086a10ca</t>
  </si>
  <si>
    <t>2d9037943fafa29b8b19bef340c27d5e</t>
  </si>
  <si>
    <t>3228c176f05f9349505acbf828851562</t>
  </si>
  <si>
    <t>32980497638d3ca8abc7f8b3850cb54d</t>
  </si>
  <si>
    <t>3563a68b0bd7cbc03601d223e4838afb</t>
  </si>
  <si>
    <t>368e0fcccc64b410342fa97219042791</t>
  </si>
  <si>
    <t>3bee8a31b0bafa23094f1f177322c026</t>
  </si>
  <si>
    <t>3c8e477f7a98402a588fd5551ccabcff</t>
  </si>
  <si>
    <t>3e1b647b563ca61c6d4b2472ad705813</t>
  </si>
  <si>
    <t>423e1df8c92946a48d2de2f1cdb81226</t>
  </si>
  <si>
    <t>4c469b0a69dfdaa72edf514396bb1dc7</t>
  </si>
  <si>
    <t>510bb8c0e5f8b0649e0afae08f7c8aab</t>
  </si>
  <si>
    <t>53068b21a0704d24223644f0d930af48</t>
  </si>
  <si>
    <t>56e73dafc96afd2f8d5de262c903a2a0</t>
  </si>
  <si>
    <t>58c6f6ef558d9aa3bfa7bc9f0485c336</t>
  </si>
  <si>
    <t>5d9fcb51f537e775fa7eb385ffbe5191</t>
  </si>
  <si>
    <t>62993960df10e5cdd32298902d6d1871</t>
  </si>
  <si>
    <t>64fcf0220f6862095e8cc7b03ae61833</t>
  </si>
  <si>
    <t>675de9a8220ee86c231de7c036dd47e9</t>
  </si>
  <si>
    <t>75379a382b62dcdb5b938574bf2c788d</t>
  </si>
  <si>
    <t>7885b8bd33ca8371524b1fba9301595b</t>
  </si>
  <si>
    <t>78ab233309dc385d84b1824874ac13e2</t>
  </si>
  <si>
    <t>7ac520b142a9e8744b62d07c13c73705</t>
  </si>
  <si>
    <t>7dccacb6a39d17e496b668fd8f45743c</t>
  </si>
  <si>
    <t>821c5ab5a662a45b2ff9b32555e138ca</t>
  </si>
  <si>
    <t>8a97ff75214bbc2c4132ab60ed069a20</t>
  </si>
  <si>
    <t>908e98dc034001c51a576d4ae9634f02</t>
  </si>
  <si>
    <t>912460b3b40ec783b5438144492309ce</t>
  </si>
  <si>
    <t>93666be31a96130e1da729af080513fe</t>
  </si>
  <si>
    <t>997f47337b09a4fbfc6ddd524add6df0</t>
  </si>
  <si>
    <t>9d5f9a6958cfb49cb88b0f50a115d455</t>
  </si>
  <si>
    <t>a047ac266733c50f88043e246bb563c7</t>
  </si>
  <si>
    <t>a17f29627c135ba20cde1a8ca1b24f8f</t>
  </si>
  <si>
    <t>a3217d2c34e793436ca994211dd46544</t>
  </si>
  <si>
    <t>a54ad3259298734adee5a11bd951644f</t>
  </si>
  <si>
    <t>a5eee2978b9c3ce3a51221615a54ccc8</t>
  </si>
  <si>
    <t>ac67200a8065c83e43b694d60561d372</t>
  </si>
  <si>
    <t>b0299c6783cdcdf944f830990cfce50c</t>
  </si>
  <si>
    <t>b099e27c6d929509f67c5a04cca99000</t>
  </si>
  <si>
    <t>b23f259f6c7e12082e784f8eeff46441</t>
  </si>
  <si>
    <t>b5ad37ae53666e13bdb4653037ba48df</t>
  </si>
  <si>
    <t>b82daf98d6f02b994c8f1166cb2b4fa6</t>
  </si>
  <si>
    <t>bfb4c65b82577315b216e2617f46a475</t>
  </si>
  <si>
    <t>ca63b0d8bb8d811c0a386065e9008615</t>
  </si>
  <si>
    <t>cb5a2b4c07143cb0d88dda31915de658</t>
  </si>
  <si>
    <t>d63135fe9a88fddc2ef223b5d3b5bd5a</t>
  </si>
  <si>
    <t>e1d4b63e5cef2421fc6eaf919f521b05</t>
  </si>
  <si>
    <t>e3ea36ad59e09cb85600fb449a810423</t>
  </si>
  <si>
    <t>e4193627f2ffb9e0a0e25a45e27b2dc9</t>
  </si>
  <si>
    <t>efe223bfb0a47363c828b7a0ca4b0a7a</t>
  </si>
  <si>
    <t>f183f58e25d694c9aa1f9201ca79a3c2</t>
  </si>
  <si>
    <t>f377d5448539a9a4760ca49df50da92d</t>
  </si>
  <si>
    <t>fed7e1ecb321991dea176156e264d810</t>
  </si>
  <si>
    <t>daniel@inquisitr.com Total</t>
  </si>
  <si>
    <t>07fc29d18c15b0ae527571fd8acd1a03</t>
  </si>
  <si>
    <t>News247.info</t>
  </si>
  <si>
    <t>admin@news247.info</t>
  </si>
  <si>
    <t>11a6cadd66e6aca43f4848d0b4be87a9</t>
  </si>
  <si>
    <t>1309e8081fd95ba8dde04d42d90c7363</t>
  </si>
  <si>
    <t>14523d82654713195d6f0b89d5ebe49a</t>
  </si>
  <si>
    <t>188f9455c5e7c4923a1043023d28150f</t>
  </si>
  <si>
    <t>2919565c9f12b4d0a98b57beed3d2336</t>
  </si>
  <si>
    <t>2b07d8174214f8b4afc68041463af979</t>
  </si>
  <si>
    <t>2b84d905945f262c00461a4b867fbba2</t>
  </si>
  <si>
    <t>2d762fd71dd09231c59600e2b52f2db6</t>
  </si>
  <si>
    <t>2e0b96b0a5ecbb80146bc06772dd202f</t>
  </si>
  <si>
    <t>3375d1657f3c061e78034ce9d2b3f183</t>
  </si>
  <si>
    <t>3659faf16bfb72c87666983769f3b5f7</t>
  </si>
  <si>
    <t>3dd66cbeb3d7737ee1154d67913e7ea3</t>
  </si>
  <si>
    <t>48d13111344ade28cce870262fd7bc72</t>
  </si>
  <si>
    <t>53b59e9dcc49bd55e3dd4a0e6cf9d104</t>
  </si>
  <si>
    <t>5c4f0bbccd5290d54b272a9cfc492c36</t>
  </si>
  <si>
    <t>66e9fa458a712ce7868b1ac2d0b09d8f</t>
  </si>
  <si>
    <t>7467d2b67dd21a4d1f083d630481631d</t>
  </si>
  <si>
    <t>80d39dd877070195e6908c7da38b07ec</t>
  </si>
  <si>
    <t>837b01b7aef8566903b7e74d88d10611</t>
  </si>
  <si>
    <t>8b0689efa8fc32656b6a6cc489f3b4a0</t>
  </si>
  <si>
    <t>9429f6150c83f791683d593a76dc8d1f</t>
  </si>
  <si>
    <t>9d4de98be76ce7f307d7ed5d8ac30bf9</t>
  </si>
  <si>
    <t>9dbfb30f213ee22eb9158bc3be551837</t>
  </si>
  <si>
    <t>a44f0f5f4294166b92a48182e40a0cbf</t>
  </si>
  <si>
    <t>a56d9165619095db07b376122f721a2a</t>
  </si>
  <si>
    <t>aaf6e6a386e959e29ed54d9cd04dff36</t>
  </si>
  <si>
    <t>c189b3d4a822c7af1f4c361fa3d83b33</t>
  </si>
  <si>
    <t>c2e0120085bcf3078250074a3739a798</t>
  </si>
  <si>
    <t>c30a68ae2f81b5418880e716e4b0e10c</t>
  </si>
  <si>
    <t>c39f3c8709cdb4f2805bdbd5c594dbaa</t>
  </si>
  <si>
    <t>daf2eec832aa92785116cb9866078351</t>
  </si>
  <si>
    <t>dee221987ce63514e2fbdd4be1c0fbfb</t>
  </si>
  <si>
    <t>e02321d3c1f0d763fafe6a53bba50787</t>
  </si>
  <si>
    <t>e6810faac15bf8ad63a43f7dd02f2e1d</t>
  </si>
  <si>
    <t>f2f33ab3b3c56cba95828a43d0a9ab17</t>
  </si>
  <si>
    <t>fa9f9011168e2b55b7a02174c262a906</t>
  </si>
  <si>
    <t>fccc653e46c6c74f32b98bc6dfe4eaf1</t>
  </si>
  <si>
    <t>admin@news247.info Total</t>
  </si>
  <si>
    <t>03cb267624e0efd1faccc3abe423bbc5</t>
  </si>
  <si>
    <t>Fenix Media</t>
  </si>
  <si>
    <t>nick@fenixm.com</t>
  </si>
  <si>
    <t>0bc1f1538b84420acd1a9077f2c42821</t>
  </si>
  <si>
    <t>16796bb939c921c5f166c9805dae08b2</t>
  </si>
  <si>
    <t>1730d0acc1f7e9540f9c218a64805820</t>
  </si>
  <si>
    <t>1a654b12b39eaabdcb6040de057d6f95</t>
  </si>
  <si>
    <t>1b97b193a713388ad3deb8795caa7894</t>
  </si>
  <si>
    <t>1c0841212627286090cac9b0a3b18fa2</t>
  </si>
  <si>
    <t>1eb5cbbcb7c742d9b1d74b8b9768a25a</t>
  </si>
  <si>
    <t>22e2e726a79a51b947ef956bdc5d5325</t>
  </si>
  <si>
    <t>23ce5f44c9450110c7b295a809d1146c</t>
  </si>
  <si>
    <t>253ab847adff7c3bad4d0a763086afd2</t>
  </si>
  <si>
    <t>2701b1a8e6a4827b6660ddd838406216</t>
  </si>
  <si>
    <t>28a9168d13a24663f4c135b478361492</t>
  </si>
  <si>
    <t>2ac8511e14f056398e1d3b68815d802c</t>
  </si>
  <si>
    <t>2acd32445e6f4835d1bca4adb061e2d1</t>
  </si>
  <si>
    <t>2d8cffa54b5fae4b9804ec0fc7107ce6</t>
  </si>
  <si>
    <t>31cfea2da52a85e6d1b3f3cd5a29b204</t>
  </si>
  <si>
    <t>3466fec5b37ee1fea41030c6e84c5d0b</t>
  </si>
  <si>
    <t>35f8edd449dc5a8aa9a2341d7ce202e9</t>
  </si>
  <si>
    <t>36b27db35be93a96d5a18a6fbcb5412e</t>
  </si>
  <si>
    <t>3bdaa2a8219d8eb7e65b203b14cf4574</t>
  </si>
  <si>
    <t>3fe2193935e7a63db4088a22c8168030</t>
  </si>
  <si>
    <t>4091258c98067bc155ca77021f945ae5</t>
  </si>
  <si>
    <t>413104e7e8c59bf8547b8be1a4ddaf6b</t>
  </si>
  <si>
    <t>42d31d8a4198c73ab229318597b0b7a6</t>
  </si>
  <si>
    <t>432101c446a8e48f6e2a69fa86c8dcd9</t>
  </si>
  <si>
    <t>437c7bf1e459437da789e8b2ee5d988b</t>
  </si>
  <si>
    <t>4834084969539177438de58945c4d540</t>
  </si>
  <si>
    <t>498f152d9fcdafcb9e7117c1b10c978d</t>
  </si>
  <si>
    <t>4be009f226b3327483827b9e5b498a9c</t>
  </si>
  <si>
    <t>4cff45691e2a433d8d4894c7f802391e</t>
  </si>
  <si>
    <t>4d9908f34b36e4c6cfbefc43db490f2a</t>
  </si>
  <si>
    <t>4e536e20806b44c3ddfaea4a808df395</t>
  </si>
  <si>
    <t>51a89309608f52173df6d67bf48a7d83</t>
  </si>
  <si>
    <t>544a51ee068cbabdcac2e38f56d9b97a</t>
  </si>
  <si>
    <t>58f1ab3a59f7c9082f63fbf6a089eb3b</t>
  </si>
  <si>
    <t>595f709d43cc316e659b4c38e8efc558</t>
  </si>
  <si>
    <t>5beb57a858b951319bddc97021de6d00</t>
  </si>
  <si>
    <t>5c92695d6878787829148ef2d73893e9</t>
  </si>
  <si>
    <t>5f763144320c39672026bcfad55d2589</t>
  </si>
  <si>
    <t>60b6b06f1c01e9eaaf78f98c48a800f4</t>
  </si>
  <si>
    <t>62df497146a42bc4c0fe55a11536d102</t>
  </si>
  <si>
    <t>66d51e2bd954f4e003db7174f61446b4</t>
  </si>
  <si>
    <t>69473a6de77dee8f3c6dcdbce90736b2</t>
  </si>
  <si>
    <t>6c839f6131bae9ba79315f9283ce8392</t>
  </si>
  <si>
    <t>6cdabf5c5b46ff53943759df630750f3</t>
  </si>
  <si>
    <t>71ae14d878616b6d6ea3a6cdda380381</t>
  </si>
  <si>
    <t>72d4a2f73da956d750c7518c9d43e7a0</t>
  </si>
  <si>
    <t>75a537024ac31e43c862ff54d2aa8210</t>
  </si>
  <si>
    <t>78b40eafba9c958882287a50ce5f426e</t>
  </si>
  <si>
    <t>79115f91c59d15b6b5ba2183ac84eab5</t>
  </si>
  <si>
    <t>7a2f5fc3d13b594058e1fe75f90e224d</t>
  </si>
  <si>
    <t>7a6318ceab8cc1ac682369ac0290e88e</t>
  </si>
  <si>
    <t>7b951ac4c622b8acdd1fb896af06ff48</t>
  </si>
  <si>
    <t>7d65f355c327c639983da7a6ab9e2a18</t>
  </si>
  <si>
    <t>7e89bfe5c06bccbc9a04f3b3ed9899dd</t>
  </si>
  <si>
    <t>8189b3782f83ab5e86dffe7176a024cc</t>
  </si>
  <si>
    <t>89b64e2586cb449d55fbf36d2e80141e</t>
  </si>
  <si>
    <t>91be93ade6a1c0b2b039ee0d8575ff5b</t>
  </si>
  <si>
    <t>9244b85cea48faed83ad978bfe199bd6</t>
  </si>
  <si>
    <t>96eebbbfd1983e21c1caddc0cc23c0d5</t>
  </si>
  <si>
    <t>976f55e223391dc944e9da917e388ace</t>
  </si>
  <si>
    <t>97751004145925d51104eed1a4b2055d</t>
  </si>
  <si>
    <t>97eeb645094dbd0fd8cb29d58da003cc</t>
  </si>
  <si>
    <t>9f44a356664a4001a633ce3987c3daac</t>
  </si>
  <si>
    <t>a1a166523e416fc1006cc737d252a0eb</t>
  </si>
  <si>
    <t>a5c519f61757e69af69f4e09faa5965c</t>
  </si>
  <si>
    <t>a6c7314814d97b4131bc768218fe305f</t>
  </si>
  <si>
    <t>a7a33925defd52d577d63cdf6c19ac6a</t>
  </si>
  <si>
    <t>a8a3acc87b2c1b8242213f6a260982de</t>
  </si>
  <si>
    <t>aa77389ad30c0985e63df6f660268b97</t>
  </si>
  <si>
    <t>ad1d560fa7ee6f42bb62c03bc3d226c7</t>
  </si>
  <si>
    <t>afccad29471153eeb72a2d315360ee17</t>
  </si>
  <si>
    <t>b0e44635b23d46cfcf17a964cc7fe9d3</t>
  </si>
  <si>
    <t>b295f5dc531d31bbb1101b610dbdabba</t>
  </si>
  <si>
    <t>b2f1bead8bee68e91c330094a1c146f4</t>
  </si>
  <si>
    <t>b35dd2ccb16c30a8e8b4e786c89dfdfc</t>
  </si>
  <si>
    <t>b69129c2c20668b0cd884b673084f6c2</t>
  </si>
  <si>
    <t>bb4bc1f15cd7ebce993fef8ce8eb632e</t>
  </si>
  <si>
    <t>bb74960d3c063e151762d3731613d562</t>
  </si>
  <si>
    <t>be74bcaf75878f49ec2797c0fd7f3485</t>
  </si>
  <si>
    <t>c0546b6457eeadb8f210eede6e69689e</t>
  </si>
  <si>
    <t>c3227bfaa61590dab57a6af001330246</t>
  </si>
  <si>
    <t>c4a9a81c3f5b208b2f7f4174e9614b87</t>
  </si>
  <si>
    <t>c583836c997cbf12580a51e105c94c73</t>
  </si>
  <si>
    <t>c7f7414c50b064fa4e9b80bf282f0c9b</t>
  </si>
  <si>
    <t>ca1495daf5fa1c8d455b68376fc12683</t>
  </si>
  <si>
    <t>ccc9295f79cf3946de5520903894ea62</t>
  </si>
  <si>
    <t>cd3f9c960eccb7bec3878a72667554eb</t>
  </si>
  <si>
    <t>cebd05f7a9535466d692a907b91f5d85</t>
  </si>
  <si>
    <t>d04fd346cad9ea0078a06ef1f47efa97</t>
  </si>
  <si>
    <t>d5ae76d1903afaacf76005298e699b4c</t>
  </si>
  <si>
    <t>d65ee764b2825849a11b524689c840b4</t>
  </si>
  <si>
    <t>d8b2954ff0846a6ae07b53efe6dcdba2</t>
  </si>
  <si>
    <t>db83670b32fb8f95c7e3c066e577de37</t>
  </si>
  <si>
    <t>dc8a1215c7492ede338dead75bdeb8b6</t>
  </si>
  <si>
    <t>dd430dd07609c03f1b9f034c9b4fb2b6</t>
  </si>
  <si>
    <t>de0c5e8e2550f68511d1181f2cc050cb</t>
  </si>
  <si>
    <t>df4cde9067d5227125817d08285247cf</t>
  </si>
  <si>
    <t>e4a66edbcbd28260f982d6a61cda06cd</t>
  </si>
  <si>
    <t>e5b64fe30da54c017e0b03041e81ddb7</t>
  </si>
  <si>
    <t>eba15f1af0ba460064b2756cd7102a14</t>
  </si>
  <si>
    <t>ef58c9c570c8f06203cfffc6db98dc4c</t>
  </si>
  <si>
    <t>f0293074ef409ecb4202e058b13674c0</t>
  </si>
  <si>
    <t>f10548bf825b80ec7579f7de4cfbd7c4</t>
  </si>
  <si>
    <t>f23e7b0269af3c13ff97efba4cda5fd2</t>
  </si>
  <si>
    <t>f2ae6652b203c95b458ed0759ee13a12</t>
  </si>
  <si>
    <t>f3c9b542a257675fdebcdf688c730858</t>
  </si>
  <si>
    <t>f40bb4bf0b8a54e1092121cb7fb524cb</t>
  </si>
  <si>
    <t>f4aa6f72ae3f748b77ac7aa37d59de98</t>
  </si>
  <si>
    <t>f4d53dab54d4cf8c8349b413662f0e02</t>
  </si>
  <si>
    <t>fa88e0f51050d011146fda04e83ed002</t>
  </si>
  <si>
    <t>fb60a4dde47604b57ce956117c7063a2</t>
  </si>
  <si>
    <t>fbedba6ce86c4b21594ae4f20ebd02e1</t>
  </si>
  <si>
    <t>fc007d18d01169ac6df46f5c589453fe</t>
  </si>
  <si>
    <t>fdf627bb1708495a306039062b7e2c21</t>
  </si>
  <si>
    <t>ff56c6729e350f11de9efa261159c5f5</t>
  </si>
  <si>
    <t>nick@fenixm.com Total</t>
  </si>
  <si>
    <t>07b0612d4c9f345ee52a7b68de24eb4f</t>
  </si>
  <si>
    <t>RTK Media (Buzztache.com)</t>
  </si>
  <si>
    <t>gareth@rtk.io</t>
  </si>
  <si>
    <t>084cf1c0c318a0ace5fc4201bde65d8c</t>
  </si>
  <si>
    <t>0c0459b47f773130a4472383cf1b37b4</t>
  </si>
  <si>
    <t>14d3ccfca5f75781704f4823ff347e47</t>
  </si>
  <si>
    <t>1771b1708cb41520deacad47bac6548b</t>
  </si>
  <si>
    <t>1c1bb13018a6947df69094f761dc11be</t>
  </si>
  <si>
    <t>1ee5a16141e7cbd79eb6deffe2b0a85c</t>
  </si>
  <si>
    <t>34e01d63f54e9a3acb198d99c8447de9</t>
  </si>
  <si>
    <t>361428458a11d69ac52e6eb08ea5f67f</t>
  </si>
  <si>
    <t>3d72d7fafd313ace303b9b6e22d5be1f</t>
  </si>
  <si>
    <t>43d761167637a3be6c96c079284e0a75</t>
  </si>
  <si>
    <t>46ea09b55eb5d131302dc99e30727b05</t>
  </si>
  <si>
    <t>492d38c7196084da986fa5c2faef4791</t>
  </si>
  <si>
    <t>4e2b9c4992ae398c67a04551541f96ea</t>
  </si>
  <si>
    <t>564a982b8c0a278d2ef5f8357ca13555</t>
  </si>
  <si>
    <t>608786c439b454b277fa449100ddbff7</t>
  </si>
  <si>
    <t>68ad1e8b0fd78a5fcaf7144fa6412030</t>
  </si>
  <si>
    <t>745f6fda09ec4e71fc4df05d00b49cb0</t>
  </si>
  <si>
    <t>783ca6b91029213cb8bbc14b0ab53584</t>
  </si>
  <si>
    <t>7a54395235115d65f276a829a22755fc</t>
  </si>
  <si>
    <t>841e91737fed1967194c3edcad194633</t>
  </si>
  <si>
    <t>89fff63ae8700933cf6ecd25a666b7d6</t>
  </si>
  <si>
    <t>8b36ab36cc5b3ce1da86ec8c5f5376c7</t>
  </si>
  <si>
    <t>95133a6df88b75c4272de705a9b1548a</t>
  </si>
  <si>
    <t>9aaef68cc1feb462095533d29b882dcb</t>
  </si>
  <si>
    <t>9cc2176a4e4dc44e139a2ad96d94c7bb</t>
  </si>
  <si>
    <t>a7f508263efd9d4f1b8d92cb17da98e6</t>
  </si>
  <si>
    <t>aa2bf46f1b5bfced4da33d1ee94af389</t>
  </si>
  <si>
    <t>b721efb342fd7b4583b5a99f99785f3f</t>
  </si>
  <si>
    <t>b849819491b40aa96b79a3dc9d969cbc</t>
  </si>
  <si>
    <t>ba614f27d1598ef2d0880b0b46d89d47</t>
  </si>
  <si>
    <t>c18a51285016515541780746d43aa4eb</t>
  </si>
  <si>
    <t>c6beb584ede56266f28feacb68293f75</t>
  </si>
  <si>
    <t>d3f429b906268d5da6350695c828f687</t>
  </si>
  <si>
    <t>df905b019dffe6f21b18bfa46846a8d0</t>
  </si>
  <si>
    <t>e045f85fb3861836408a4bbfe6257566</t>
  </si>
  <si>
    <t>f20ffc059fdf3d2e3bcf2e532d45cc4b</t>
  </si>
  <si>
    <t>f872e60fadda1ad9ae3bd244e8c14206</t>
  </si>
  <si>
    <t>f95f0a77129eb1a49afe3d8271241055</t>
  </si>
  <si>
    <t>fbd7fdf026820aa964238439d098a895</t>
  </si>
  <si>
    <t>fc12aace20b3312e1bd001db954fde49</t>
  </si>
  <si>
    <t>gareth@rtk.io Total</t>
  </si>
  <si>
    <t>0823b88d4f80a168718efae7408cae0b</t>
  </si>
  <si>
    <t>NGames</t>
  </si>
  <si>
    <t>jacky@ngames.com</t>
  </si>
  <si>
    <t>0d36065e45e22ca8955e26b491f9843f</t>
  </si>
  <si>
    <t>1263c833351dedd4d190a24124dcfdaf</t>
  </si>
  <si>
    <t>1d0e0f5f06b175276279c8a1e38a6654</t>
  </si>
  <si>
    <t>24f0e12bc0bfbcf37d2f5e3a43cdf7da</t>
  </si>
  <si>
    <t>2edfe14540b51a047dc8f66c219c7804</t>
  </si>
  <si>
    <t>2f5faf9c0ca6cc6ea3a133365f0270cf</t>
  </si>
  <si>
    <t>4dbf92819ea9f8b5b30db46adefe6aa1</t>
  </si>
  <si>
    <t>502c675733f935b16b0a02daa612f260</t>
  </si>
  <si>
    <t>5d5830bef64c447270e3cb9f9a99757f</t>
  </si>
  <si>
    <t>702cf021b8ace6f8cc306ecb0c5c8ff3</t>
  </si>
  <si>
    <t>734a25b3d2029145e0057ecc1938b4ea</t>
  </si>
  <si>
    <t>7baaf0737dd792af7baa94854f54a346</t>
  </si>
  <si>
    <t>8155f5188867767a6be3c9dc02895568</t>
  </si>
  <si>
    <t>a09bac17d8c88cfea2bfba45d58ef0d4</t>
  </si>
  <si>
    <t>d019d0054972a65f86dd4bff5300066a</t>
  </si>
  <si>
    <t>e015aec37f89a6e1581a1c1467740e9d</t>
  </si>
  <si>
    <t>e6fa8fd19d8e8427b4ae971e18801083</t>
  </si>
  <si>
    <t>ec2909d439a84ad5ac2dd73e3bbe9d46</t>
  </si>
  <si>
    <t>f00019f2884c910add451cc251ce2307</t>
  </si>
  <si>
    <t>f498cc0a68cd588dbd712d43b600ed98</t>
  </si>
  <si>
    <t>jacky@ngames.com Total</t>
  </si>
  <si>
    <t>02ffa094b337c4cd918b521d86e5abe9</t>
  </si>
  <si>
    <t>Lifedaily.com</t>
  </si>
  <si>
    <t>michael@lifedaily.com</t>
  </si>
  <si>
    <t>038f776aa9b52cbe2bcf29089a547ee5</t>
  </si>
  <si>
    <t>062124965718ef48241297a299679a21</t>
  </si>
  <si>
    <t>084c8a23b4cf40f9d5f6c9dbb6d6d18f</t>
  </si>
  <si>
    <t>1070ccb3b6188d50092ab126410b755d</t>
  </si>
  <si>
    <t>1adbd65dc82c0487298164f4b86a4ccf</t>
  </si>
  <si>
    <t>227756bc8512f973ecac79914cc6ba8d</t>
  </si>
  <si>
    <t>2b62d599315b458752a057d549469655</t>
  </si>
  <si>
    <t>2d79def3798fa4201a8678b5e86d1adb</t>
  </si>
  <si>
    <t>3084cc1606d24e69f8df1e31fdf059b1</t>
  </si>
  <si>
    <t>327514595e0701d579f7e32e8541e732</t>
  </si>
  <si>
    <t>35175c0916e29d4e75024b36be12104b</t>
  </si>
  <si>
    <t>38147f9484e7e48ffc8b4862cc9d5884</t>
  </si>
  <si>
    <t>390b2e137adea26b3ae172fa7fcd20c7</t>
  </si>
  <si>
    <t>4464e70e6f7b6fb15c9ba5b61e748fc9</t>
  </si>
  <si>
    <t>4bd1bc9cbbb0b74fe6beb44226b6bfcb</t>
  </si>
  <si>
    <t>4e5399455f542fc1fcd302428d59cf5f</t>
  </si>
  <si>
    <t>515882751a596e0e26fa7c2ebd4b96c2</t>
  </si>
  <si>
    <t>56aec24a6b14facb44026b13c24cd29a</t>
  </si>
  <si>
    <t>5a267a3b37c46e261ab08856853aaee6</t>
  </si>
  <si>
    <t>5e1e0bc72bb63392739b02a7cae92eac</t>
  </si>
  <si>
    <t>636ca1ce3b3d694a292a44d680cd72fc</t>
  </si>
  <si>
    <t>653ef1a47d41e8b7092e4ceeb598574a</t>
  </si>
  <si>
    <t>666c15e1c2b4e4c192ec14f17553a744</t>
  </si>
  <si>
    <t>6855676c48db95d36e5e5b046981d5dc</t>
  </si>
  <si>
    <t>696b6a0d146e6b2ba0f0e50371c956c7</t>
  </si>
  <si>
    <t>6dfa129a3b9317d7b3a554d50114f433</t>
  </si>
  <si>
    <t>7146f91562be01cb57eba64c8e2cda25</t>
  </si>
  <si>
    <t>7b5d4c82a908c5e1de5ce17de4fbb46a</t>
  </si>
  <si>
    <t>7d2048bad2007a75017238546fcf1d16</t>
  </si>
  <si>
    <t>83d6e216187658b644d667853b28fc2d</t>
  </si>
  <si>
    <t>8749086191e8fdc1d2a1460b3ea338ee</t>
  </si>
  <si>
    <t>8d1e92b556b809502575d2958be44c41</t>
  </si>
  <si>
    <t>952dae4d12d1ed271179eb7c6cad2ba4</t>
  </si>
  <si>
    <t>9ae4e8ad48b13abbf52185a62c2d0f2d</t>
  </si>
  <si>
    <t>a0e05ba7ae56c1aea3ecfaec095739b3</t>
  </si>
  <si>
    <t>adac041fa783401c8a390f2c6ace9908</t>
  </si>
  <si>
    <t>b0c0a07d57032ed0e73fde8d975916d5</t>
  </si>
  <si>
    <t>b38c7506bee4e5357f7e1f7230ada874</t>
  </si>
  <si>
    <t>b77e894051e2dcb84ef01bf10c28bde3</t>
  </si>
  <si>
    <t>c360f219e5df557764af7aa946fb2bc2</t>
  </si>
  <si>
    <t>c77deaadf6240ece75d7580ef968fe6d</t>
  </si>
  <si>
    <t>d39d17020e269e1d2eb04e9c301ceee9</t>
  </si>
  <si>
    <t>da89d13b477a79873b639045e474965e</t>
  </si>
  <si>
    <t>dba94b3ba228569c51f0ee903ba7b1dd</t>
  </si>
  <si>
    <t>f12a42421bb694a5f6f96da2df9c60a9</t>
  </si>
  <si>
    <t>fd16243c0f8455e9de3012903bbd83d5</t>
  </si>
  <si>
    <t>michael@lifedaily.com Total</t>
  </si>
  <si>
    <t>66af3814a568f3a3db9f79a1c656a999</t>
  </si>
  <si>
    <t>Thecelebritylane.com</t>
  </si>
  <si>
    <t>eselling.limited@gmail.com</t>
  </si>
  <si>
    <t>6d1bedce3ac8e637d4387d56cb0f6236</t>
  </si>
  <si>
    <t>7c309868d9a063ce53f0e1e7b7ccc9f6</t>
  </si>
  <si>
    <t>c128a72c8b5514bdfbaf1c2bfede6f6c</t>
  </si>
  <si>
    <t>c50e0688bb175c0a0b3399bd39e76f08</t>
  </si>
  <si>
    <t>eselling.limited@gmail.com Total</t>
  </si>
  <si>
    <t>00e2cb1a169aea66284f1a51032725e7</t>
  </si>
  <si>
    <t>Wazimo (viralmoon.net)</t>
  </si>
  <si>
    <t>oded@wazimo.com</t>
  </si>
  <si>
    <t>0456cc4282be3884906dd87b8fe57bf2</t>
  </si>
  <si>
    <t>04975bedf1769c30ba46a21f8c691982</t>
  </si>
  <si>
    <t>0534b62bca14b1e99f3cc4b04d7ff1d3</t>
  </si>
  <si>
    <t>06d6bbe1dfef71651aec4ac2cb62ff46</t>
  </si>
  <si>
    <t>0b6d958202699693c22f7e6f261f2020</t>
  </si>
  <si>
    <t>12dda13ed459103f43e768dfce5cc64a</t>
  </si>
  <si>
    <t>1690e84787ab80394f7b25f5f4600558</t>
  </si>
  <si>
    <t>1e46df04d4ba06cc0c6ad337170901f2</t>
  </si>
  <si>
    <t>21c39b4e5894e24ab2bcc79d18b1c18e</t>
  </si>
  <si>
    <t>2269b07171a6d01163a9961831d9cb5a</t>
  </si>
  <si>
    <t>24642ef3c54cbc3286dd214a3c67ea81</t>
  </si>
  <si>
    <t>263755ef8d422bf9df03448d5671dd28</t>
  </si>
  <si>
    <t>2f1e73e4e3ea204bd703ca5a549635aa</t>
  </si>
  <si>
    <t>2fe5627739b23bef300a342d208f411f</t>
  </si>
  <si>
    <t>380ddac8ccc8970a9f2c229afd7fb4d9</t>
  </si>
  <si>
    <t>39ac036094b5fea3979ce8db88003313</t>
  </si>
  <si>
    <t>3d0ee5d63ae0e045e640974c3719a7d5</t>
  </si>
  <si>
    <t>3ed48c6e79c2afa0b3ef68e018ab4662</t>
  </si>
  <si>
    <t>404d6852a884d9892fb1593ed2c2316f</t>
  </si>
  <si>
    <t>419ece033d2d85176bd0ef63400fc2f1</t>
  </si>
  <si>
    <t>42e8a90516c33023fe6aba4c84d0c8cb</t>
  </si>
  <si>
    <t>43effc3c4a2a047695fd5644db0b4ce0</t>
  </si>
  <si>
    <t>4626ff879df1a66d6baf5dd74a9d051e</t>
  </si>
  <si>
    <t>4aa442dff68901fc65767eabe511308e</t>
  </si>
  <si>
    <t>4c78524fef6424c8bbb5ba6e3db3c059</t>
  </si>
  <si>
    <t>4edc6256bcdc2bb9f06cb2c462ea07a9</t>
  </si>
  <si>
    <t>58160f6d385611fb124471b891270af3</t>
  </si>
  <si>
    <t>5c19baa7ff174e4710ab9f36bb9e13e3</t>
  </si>
  <si>
    <t>6009e8c7e26226f07ea2aff2d15a5aef</t>
  </si>
  <si>
    <t>647d1a3984095c5412bb8ad4635a32c9</t>
  </si>
  <si>
    <t>648d77c46a6475373e8c48b9664c9b8a</t>
  </si>
  <si>
    <t>6a76dc946d765dd7ab56a4c6672d21dd</t>
  </si>
  <si>
    <t>6d8e5f629edf30dbe62770c3a069d4b6</t>
  </si>
  <si>
    <t>7639df76cbb142c7c0ab4789920b5d0d</t>
  </si>
  <si>
    <t>76fac014f1f82e556e7041ca33f2c978</t>
  </si>
  <si>
    <t>77569af64dfdc1053110bf78dc77a03a</t>
  </si>
  <si>
    <t>77d8ae8c0344e422b875247b140e3bf9</t>
  </si>
  <si>
    <t>7bd51ef1135415afc5ea14eb52a3f261</t>
  </si>
  <si>
    <t>7c4526b63c69e0c9da110525682d56ec</t>
  </si>
  <si>
    <t>7f13e4359f529205710ff1a4280a25ae</t>
  </si>
  <si>
    <t>822d9d9271b0e961550d109ee2b4564e</t>
  </si>
  <si>
    <t>87203d8ecab0edd7d7a6a6fbaa0b4153</t>
  </si>
  <si>
    <t>903522a12a53c4e455515bc443faebf3</t>
  </si>
  <si>
    <t>933ce534032a177ebd26ee6307c7c404</t>
  </si>
  <si>
    <t>948055ac36c1c0a11a5ba7dd084b06d0</t>
  </si>
  <si>
    <t>953c661de398b2118505192abdd95668</t>
  </si>
  <si>
    <t>98587f2f587b08d1717a2ecc699ef3cf</t>
  </si>
  <si>
    <t>9b5bd73f62e1c818e39e1ca3f8320b98</t>
  </si>
  <si>
    <t>9c721121896ad52afface0ed4fcd809d</t>
  </si>
  <si>
    <t>9ff8fa3afbbd59d964e79cf408d6dbc5</t>
  </si>
  <si>
    <t>a1b16a602c69f64f2db510fd309ab8c2</t>
  </si>
  <si>
    <t>a3fa2948dde8fc44ca344ebf0f921f6c</t>
  </si>
  <si>
    <t>a7680b76c6908e34be4a2fe5542d5e0f</t>
  </si>
  <si>
    <t>ad5568fa6b52b6d61765a8eee7f0043c</t>
  </si>
  <si>
    <t>b2b3c06dccaf5fb37a61a1a962607a59</t>
  </si>
  <si>
    <t>b56c667e0fc6489b0bb20d853e468f5c</t>
  </si>
  <si>
    <t>b9780d86c73e1db32984d4a7e4803359</t>
  </si>
  <si>
    <t>c147093c4185aead502879032e0fe01d</t>
  </si>
  <si>
    <t>c1ce4d3131a5fedb793e210acae299b0</t>
  </si>
  <si>
    <t>c396c88aa91965e99f3e2985ebeef4da</t>
  </si>
  <si>
    <t>c3df9dca0bd4f15414f39d5a1181381e</t>
  </si>
  <si>
    <t>d144c7f400d3a5b6d902fe758992cfd8</t>
  </si>
  <si>
    <t>d168a79df40926b49100a62e4fb62250</t>
  </si>
  <si>
    <t>d2325181a7dce3a7397725db4d45a8cc</t>
  </si>
  <si>
    <t>dac9e209d3d749dbc33ccdce8d6c3e92</t>
  </si>
  <si>
    <t>debe9138d8f16b37f5182e8af27390a8</t>
  </si>
  <si>
    <t>e122b306069afaedb59f52c9e994c071</t>
  </si>
  <si>
    <t>e1ca73d4fbab05c936e99230c5c9c2fa</t>
  </si>
  <si>
    <t>e3d51c1736bf9c789cf85fb1dc0357da</t>
  </si>
  <si>
    <t>e5126654832cab40668b3604755f159d</t>
  </si>
  <si>
    <t>e55cb0a6e1a1a80bacb4ccd789acfe20</t>
  </si>
  <si>
    <t>ee19f960b2125ae39affed8a334edad2</t>
  </si>
  <si>
    <t>ee56b7ca5d335bc8682c842f0a9812a6</t>
  </si>
  <si>
    <t>efc1e5d402fa08422ebf8b10d7041483</t>
  </si>
  <si>
    <t>f22e7139ba3bcfa06ce99736b3372818</t>
  </si>
  <si>
    <t>f3f4710cb72115739dd19b3582daf55a</t>
  </si>
  <si>
    <t>f55e3051a5fe0b4bf95083fd377413f3</t>
  </si>
  <si>
    <t>f6ca125d5ca5c35d6fe0431dc381b93e</t>
  </si>
  <si>
    <t>f9800afd2230c4b0c25bb06b3f8c9660</t>
  </si>
  <si>
    <t>fc24f8af38acb4c65abd979d024cbac7</t>
  </si>
  <si>
    <t>oded@wazimo.com Total</t>
  </si>
  <si>
    <t>023fa39266383c9a09717f1a3ac3f771</t>
  </si>
  <si>
    <t>Maven Media Group ltd. (Boattrader.com)</t>
  </si>
  <si>
    <t>stefan@maven-mediagroup.com</t>
  </si>
  <si>
    <t>22da2ab8142fcd11c7bad182ad8aee17</t>
  </si>
  <si>
    <t>28cc99f88ebba3ac5e91f698007e779c</t>
  </si>
  <si>
    <t>30c074887ed489220cf51af47d8e6d38</t>
  </si>
  <si>
    <t>39fc5a8dd42373983a6d8c5894cfcb4c</t>
  </si>
  <si>
    <t>50b1cd50d9f74c843498b2709abb6f17</t>
  </si>
  <si>
    <t>57a37bf6efacda9f2c472308c3e971c8</t>
  </si>
  <si>
    <t>6286afea124824550836422050bfd3ab</t>
  </si>
  <si>
    <t>6a483c971a55ba967ae029a2bfb611c9</t>
  </si>
  <si>
    <t>6bfed2309b4885e3fdec3934e84da0c5</t>
  </si>
  <si>
    <t>74da644c033ddd67b78e1b2c15e1610e</t>
  </si>
  <si>
    <t>81cba2cdb2518a3583aa6c235452b1b5</t>
  </si>
  <si>
    <t>82b750a654379a724164a00fe70dbf06</t>
  </si>
  <si>
    <t>82de94da99e23206385c178583ff71bf</t>
  </si>
  <si>
    <t>b43a92df3686535e14ff91b9dc7873d4</t>
  </si>
  <si>
    <t>cf51c797aa230cff065b04d1a6d22ffe</t>
  </si>
  <si>
    <t>d6b3d6aa405828d41fddc530ed63deef</t>
  </si>
  <si>
    <t>db0a849668e64ff9976b169ecb0fea33</t>
  </si>
  <si>
    <t>eb75c96fb0ba7f86371b2b5c0e743e41</t>
  </si>
  <si>
    <t>stefan@maven-mediagroup.com Total</t>
  </si>
  <si>
    <t>053f5ca49286bc32712a71362b6bcb65</t>
  </si>
  <si>
    <t>UpFizz (Dailyooh.com)</t>
  </si>
  <si>
    <t>jason@upfizz.com</t>
  </si>
  <si>
    <t>0a8ee5fd6e63650174e6e161c1523a12</t>
  </si>
  <si>
    <t>0b47306cd88b1ab9e1ad65cb91e187d1</t>
  </si>
  <si>
    <t>0e720fcfb9418cc0616b86642e0c6705</t>
  </si>
  <si>
    <t>115b39ee42539c3d8e767b9edc3c92ec</t>
  </si>
  <si>
    <t>1409427bc3c40b464504d586b51f1d2d</t>
  </si>
  <si>
    <t>14eddcd5012857afae745c710145499c</t>
  </si>
  <si>
    <t>191b80476ea8ecbb172201c7ab98a3af</t>
  </si>
  <si>
    <t>19b8af444274eae0cebbddf28e1ff230</t>
  </si>
  <si>
    <t>1ca17defcfdcbadddd1e6673936be4d1</t>
  </si>
  <si>
    <t>1ef2b93b29637da17edf2219856e9545</t>
  </si>
  <si>
    <t>22fdf5f4d4e734ceee9a7de54341021b</t>
  </si>
  <si>
    <t>239c0b58b1488b13f59f3d8761fd404d</t>
  </si>
  <si>
    <t>239c427d6f29fbebffd5490d14f50d16</t>
  </si>
  <si>
    <t>2576f5331e04f564bd29053a4229c50c</t>
  </si>
  <si>
    <t>284832abf803982ef37c1f73fe0e7b97</t>
  </si>
  <si>
    <t>29f31a506eeeda29f84bd5cf6998e868</t>
  </si>
  <si>
    <t>2bd0273dd65d019d8c535fe93d2982fb</t>
  </si>
  <si>
    <t>2e297a573b6c9bf60b5e98808fd2daa8</t>
  </si>
  <si>
    <t>3269ae737c2dc10d137fb1ccbbd723b8</t>
  </si>
  <si>
    <t>32afbceda84d3e658b840fb07d5e7c84</t>
  </si>
  <si>
    <t>3329763b7d930b686a9b6f52de82c4fb</t>
  </si>
  <si>
    <t>3967e1d2a7f6b7c03fbe3f6f81bc5d85</t>
  </si>
  <si>
    <t>3ff7102da1fb40022d13d5f1a05ea0ea</t>
  </si>
  <si>
    <t>42293c164944351c2417be6f5ce5b3f7</t>
  </si>
  <si>
    <t>42cde91076c04080ec19398c9d38c6c7</t>
  </si>
  <si>
    <t>4354f1c5999cbc3d95fcccad89567447</t>
  </si>
  <si>
    <t>467091b644a2a201cca562b1de198dd9</t>
  </si>
  <si>
    <t>486d376a502588d08f325ef6146dad6a</t>
  </si>
  <si>
    <t>4e869688cb03125ffbb7dccced6633a9</t>
  </si>
  <si>
    <t>512cc2fc6a64e16729b04619a6177f83</t>
  </si>
  <si>
    <t>53a613beaf56834a4d951995f8e88c59</t>
  </si>
  <si>
    <t>548f4869ac584c7f9ad31e31bef7e257</t>
  </si>
  <si>
    <t>56083672085b9a460b4118239c782741</t>
  </si>
  <si>
    <t>562ac5a215c6858eb4f778fe3c07070d</t>
  </si>
  <si>
    <t>587c0d1ab06b1e893bddf526348df66f</t>
  </si>
  <si>
    <t>5ba6593c36803e14de65cd099d5faebd</t>
  </si>
  <si>
    <t>5dec73bd6114dd13a66bb279715a3074</t>
  </si>
  <si>
    <t>5f8e99e592fc33df8f29a8d48e8e10a0</t>
  </si>
  <si>
    <t>602cb721fce2c243bc92b6ad517a7b54</t>
  </si>
  <si>
    <t>6421e2c1b483c45273ced1561557c31c</t>
  </si>
  <si>
    <t>65a6a5654324dc64da6de6f03209b9a8</t>
  </si>
  <si>
    <t>65ce901cbd8ab7d5782b0a3c56ef02e4</t>
  </si>
  <si>
    <t>679680555d9b807795a74c9293417430</t>
  </si>
  <si>
    <t>692ef60c45864064e33c3bb7358b28fd</t>
  </si>
  <si>
    <t>6ba1d55510517880afc32904a5150e56</t>
  </si>
  <si>
    <t>6c332a3381f42ad9e8e670861b1fb510</t>
  </si>
  <si>
    <t>6d175618c20a49b02303d01ee9ef75a0</t>
  </si>
  <si>
    <t>6f3fbacf282745ea1c41a3e514d8681b</t>
  </si>
  <si>
    <t>75824bf226e21c8c2a1a5c98cedf13c7</t>
  </si>
  <si>
    <t>766f8db2fa18b446a14563f9aa82108e</t>
  </si>
  <si>
    <t>76f8688bb67a1220be55de26efd83b85</t>
  </si>
  <si>
    <t>772f99a936824c4657f2f31878149972</t>
  </si>
  <si>
    <t>779e0431f2870ee75a19b84fb7f4c803</t>
  </si>
  <si>
    <t>7cf21f3ffd8b7344f1fb07a84ab79592</t>
  </si>
  <si>
    <t>7e14d3db7fb0fca1b09d103921eb273d</t>
  </si>
  <si>
    <t>7fa866580a894ec6b7d3b49928ad14fa</t>
  </si>
  <si>
    <t>8367f8b369c046278721cb14e0ac48a5</t>
  </si>
  <si>
    <t>86bcae2b1db752493081dad47071a3eb</t>
  </si>
  <si>
    <t>8a21ee45f91db1704b5e7b63696c5c53</t>
  </si>
  <si>
    <t>91ae6f391d9953e74410542f25ee04d7</t>
  </si>
  <si>
    <t>93f3ded194cf4e09bbb599ee95ad976e</t>
  </si>
  <si>
    <t>98fa85ee252565036fe6e2b717976299</t>
  </si>
  <si>
    <t>997a7536d4ae19d96516c411d62ea9d5</t>
  </si>
  <si>
    <t>9a27522862a2837828ae8c3980beef18</t>
  </si>
  <si>
    <t>9a79d2edb009acb5c5733f947415b6e3</t>
  </si>
  <si>
    <t>9d5df87b2646d405650c8ae095297fc3</t>
  </si>
  <si>
    <t>9da1f69fee201de88450b6bfee8e769c</t>
  </si>
  <si>
    <t>a0002ff76bb2fe2169cda571adcb79c5</t>
  </si>
  <si>
    <t>a10849563d65070c0ec9b73ce095dc19</t>
  </si>
  <si>
    <t>a7fc9dee561fa888af7883721714bc06</t>
  </si>
  <si>
    <t>a876c5019ab871ee2a6163ee463aed44</t>
  </si>
  <si>
    <t>a8e5560fb6f88d74c7ae75103aa76e44</t>
  </si>
  <si>
    <t>aec5a950972cef6050b33fe5779996ff</t>
  </si>
  <si>
    <t>b20656d3900624f67dbed7b405deed59</t>
  </si>
  <si>
    <t>b4651fde9cac3208104133bce3a931aa</t>
  </si>
  <si>
    <t>b5843d9027573139eb6070c91257656a</t>
  </si>
  <si>
    <t>b718fb630471c4355d68f410eedaedba</t>
  </si>
  <si>
    <t>b9ae3aa28252abf86c2559d0e8d0ce7d</t>
  </si>
  <si>
    <t>bf19ac78cf9b4d94ea4563842335f950</t>
  </si>
  <si>
    <t>bfcd64fabbc597e41c60352f36b36e5b</t>
  </si>
  <si>
    <t>c57e4deeba13deea76ee090b0f6ff0e5</t>
  </si>
  <si>
    <t>c589d911f8becfbeff821ee8410f1c81</t>
  </si>
  <si>
    <t>cb84e9a7db1d5c7d190afb9ccf88891e</t>
  </si>
  <si>
    <t>d6999082785330e57ca22151a63780c0</t>
  </si>
  <si>
    <t>db5e27f745d6ff4bedef0ce78b01acbb</t>
  </si>
  <si>
    <t>db7e4dab7ebb391b42358ca86215c4be</t>
  </si>
  <si>
    <t>dca28742b97e6cdd76082d5790286d6a</t>
  </si>
  <si>
    <t>de575dd71cc928898d51933d9461d5ef</t>
  </si>
  <si>
    <t>e372cf85468c31df1a92d6f22851a32f</t>
  </si>
  <si>
    <t>e5e07c8bebc4dafc25663303f605dca5</t>
  </si>
  <si>
    <t>e76db60616c57dce3c02bd9d25a7a3a9</t>
  </si>
  <si>
    <t>e9f2146e1d5795acc19c7a21d2d0a536</t>
  </si>
  <si>
    <t>ebfd984ffe53204bd0730c0d7097d9cd</t>
  </si>
  <si>
    <t>ecef6e9096e4463e77b9a51892b1c6a6</t>
  </si>
  <si>
    <t>f0452d86804a619ac478cfe6bcc03933</t>
  </si>
  <si>
    <t>f4d64fcbf5942f53e201438935703c90</t>
  </si>
  <si>
    <t>f94468c7d39a92bd9e3618e1b0c7f97b</t>
  </si>
  <si>
    <t>f94b0b0cfb54eea1c824df97bd5664fb</t>
  </si>
  <si>
    <t>f9b5f17e3113fa036babc453f51b0477</t>
  </si>
  <si>
    <t>fdb6e19018089177e5491066d9286449</t>
  </si>
  <si>
    <t>fe4aa83018b8173cf50a53ca472708c8</t>
  </si>
  <si>
    <t>jason@upfizz.com Total</t>
  </si>
  <si>
    <t>46259d3068ab165eabb95e9435781c5f</t>
  </si>
  <si>
    <t>Secco Squared (yourdailydish.com)</t>
  </si>
  <si>
    <t>jonl@seccosquared.com</t>
  </si>
  <si>
    <t>4a29cb183b2aff3d5bbbc334171cc1ee</t>
  </si>
  <si>
    <t>544b57d715dd691cca18802e5dc8d993</t>
  </si>
  <si>
    <t>56dd3fd6f2a5ad7171a34b5e90bffda0</t>
  </si>
  <si>
    <t>5b2c387376a3014e858676471d97d7fa</t>
  </si>
  <si>
    <t>7ea09f5c639b60d2f654a8aea0fbcfe4</t>
  </si>
  <si>
    <t>a85ad602e6ddaeab3b004d941481fcc5</t>
  </si>
  <si>
    <t>a919891114629cfcaf30ddb1eaf63f3e</t>
  </si>
  <si>
    <t>ab6cf31a9a7faab2fb898d616919b37b</t>
  </si>
  <si>
    <t>c4625d806fd552ad7fc0b07a06771eee</t>
  </si>
  <si>
    <t>c5b44b6ed12144953a1ec07213eee56a</t>
  </si>
  <si>
    <t>d8c40594ad560964bc95873380df0899</t>
  </si>
  <si>
    <t>da8ec93882a7299e5dce7ac8295b9305</t>
  </si>
  <si>
    <t>f512094162561ed1ee5eb9b1cdaf5889</t>
  </si>
  <si>
    <t>fb4e9900aa86ec5bc631b533566c641d</t>
  </si>
  <si>
    <t>fd7d9ea530575a5ead069082ca3d2500</t>
  </si>
  <si>
    <t>jonl@seccosquared.com Total</t>
  </si>
  <si>
    <t>03de118fabd341dcf7ac52b05310fb37</t>
  </si>
  <si>
    <t>AdSparc (dailymotion.com)</t>
  </si>
  <si>
    <t>dawid.wasniowski@adsparc.com</t>
  </si>
  <si>
    <t>040a44f2ee43be65bae7d7955fc80a10</t>
  </si>
  <si>
    <t>05c2f11f6ad3866c8f080d3be1689a26</t>
  </si>
  <si>
    <t>0c331836f5344578830833d9010371b9</t>
  </si>
  <si>
    <t>0d93ffc36a2f11ec537051e2e0d1b93d</t>
  </si>
  <si>
    <t>14fedf1fc44987b31d42c28a144d4dfb</t>
  </si>
  <si>
    <t>151ee68fc6a35dc2ee645e90eabd3371</t>
  </si>
  <si>
    <t>1647eab3472a3b988810a86cb4567adc</t>
  </si>
  <si>
    <t>1852bf871074d1a93a669c9050062288</t>
  </si>
  <si>
    <t>19d36c24bc6c161e9b6e2a8fa4d123cb</t>
  </si>
  <si>
    <t>248a45d3172b92b4d36d7e4010d64d07</t>
  </si>
  <si>
    <t>2865f24d636ed9dac65bcf0e811e51d8</t>
  </si>
  <si>
    <t>2b7441202f02fc95f945d9227a90d6cd</t>
  </si>
  <si>
    <t>2bf42e788889dd73840fdccc27976d8a</t>
  </si>
  <si>
    <t>33bcd30e94307c1922b2454d8e0e5429</t>
  </si>
  <si>
    <t>3775075bbc75ae2c0018da7c729efddf</t>
  </si>
  <si>
    <t>3898b73fca4836c189ed2583827e7fa9</t>
  </si>
  <si>
    <t>3ae111a021fa408bf76d2a1e3315cc71</t>
  </si>
  <si>
    <t>40bb1f874bded6699152656849e57648</t>
  </si>
  <si>
    <t>41031e97f6f2c9abfd61c16bc92ed512</t>
  </si>
  <si>
    <t>4251293032f2bbc1e9f0a38bf2916113</t>
  </si>
  <si>
    <t>4842a49925896553c777b2e2eeb16579</t>
  </si>
  <si>
    <t>4aed489cc0145e7f04b386ac59093866</t>
  </si>
  <si>
    <t>505ce40d8895a573d295106f5464d860</t>
  </si>
  <si>
    <t>5497e9da292837270add0d0d9cc1ea84</t>
  </si>
  <si>
    <t>54eae412e901bcf6767b018562f22ac0</t>
  </si>
  <si>
    <t>557067c5f474611c39cff023db27de83</t>
  </si>
  <si>
    <t>6ca1a3d7b23af075f746a429849b2059</t>
  </si>
  <si>
    <t>6f4f0dd8d1743286e45d6bc10beeafbc</t>
  </si>
  <si>
    <t>7b015bd1c33afe622df9cfc1334a3db0</t>
  </si>
  <si>
    <t>7bb671f433e56395105b593519d5044c</t>
  </si>
  <si>
    <t>809fe90de6ac7944a2a49167187089cd</t>
  </si>
  <si>
    <t>80a1a74d9da71c863e74bc4339dc0c0e</t>
  </si>
  <si>
    <t>819b2c7b5337877a42e5e6fddc9d2c16</t>
  </si>
  <si>
    <t>88c09653be92b83d6c62aec96311f99a</t>
  </si>
  <si>
    <t>8a85b30a4c9c97caef5fdf346f3dadbe</t>
  </si>
  <si>
    <t>8aa784b762320cc6a915116b790d38a9</t>
  </si>
  <si>
    <t>8f1c997da02c3f5d3f331157b1b3d1f3</t>
  </si>
  <si>
    <t>8f999949907eda5347811f12e7a405af</t>
  </si>
  <si>
    <t>927307e7b730c5e2ce2531b1c673c82c</t>
  </si>
  <si>
    <t>929536bc5f5ea89aeca64da7a19e043e</t>
  </si>
  <si>
    <t>92a81e337e24373b5496b0fa5cbc131f</t>
  </si>
  <si>
    <t>93f32fd0a956a79127a049e0de720d6b</t>
  </si>
  <si>
    <t>9487830062fefd0cf578f114b126e675</t>
  </si>
  <si>
    <t>94bb6ace8122d36df04a7a32ce8a98bd</t>
  </si>
  <si>
    <t>99678447ca1edab3c67b7acb33249bbf</t>
  </si>
  <si>
    <t>9b4c1372a43b6eb0690e278170f29f5d</t>
  </si>
  <si>
    <t>9c7ecbf03291fb3cf81255a5f6cb2e48</t>
  </si>
  <si>
    <t>9fe7a459e25043e2f99e9e5c4d7f80e4</t>
  </si>
  <si>
    <t>a047bd399b75c129f17091c8241e993d</t>
  </si>
  <si>
    <t>a16ea4e5e5049a1ddd4d22a4c4776da6</t>
  </si>
  <si>
    <t>a697e99c4891010bc7b35025cd0741a0</t>
  </si>
  <si>
    <t>a6ada2c5210e96d66bebcc8bb0956dd8</t>
  </si>
  <si>
    <t>a8306141e853f055d5c6e5a88583fe53</t>
  </si>
  <si>
    <t>aa382f7d50ed9d371ad8c709bd888aa4</t>
  </si>
  <si>
    <t>aec5494c0142263ec0aabcae6de1a02f</t>
  </si>
  <si>
    <t>b29c15ebe8d4a7b436c2b23b171092fe</t>
  </si>
  <si>
    <t>b8bdceb9279d19536fad6b80e42ad28f</t>
  </si>
  <si>
    <t>ba2d1914c42e1f43398a461f2d72771a</t>
  </si>
  <si>
    <t>bc060644f6bb1b52c862fdff6928a1f9</t>
  </si>
  <si>
    <t>be4a8af6b98ab0f75d0d3b7bb576b6b1</t>
  </si>
  <si>
    <t>bf727e18f3d3187d885cff46c49f691f</t>
  </si>
  <si>
    <t>c829357f98e207f83a4c1e219bfec253</t>
  </si>
  <si>
    <t>ca41cd56ecd0da3bb519087ac6248627</t>
  </si>
  <si>
    <t>cec817f9c173a4b0aceca46ecc9e30c5</t>
  </si>
  <si>
    <t>d374c5fac1b7399a8bccffa2446d5403</t>
  </si>
  <si>
    <t>d5f6205d8a7aed80360c80159ef7bb95</t>
  </si>
  <si>
    <t>d848e615c697e028a4b28d9e1ba5bdfd</t>
  </si>
  <si>
    <t>da4f848dc28647c62412fec16d4bd17f</t>
  </si>
  <si>
    <t>daf9e5826b3819aa55be2d0971c6adfd</t>
  </si>
  <si>
    <t>dd999a601ddcda52a722486e465a1e2a</t>
  </si>
  <si>
    <t>e08f7dfcdf9d117fb7988f7e67f5c5f8</t>
  </si>
  <si>
    <t>e4c09eb00fdb8d337b10fa8e9404ddc0</t>
  </si>
  <si>
    <t>e65250658646f8aa2cf949023fffed84</t>
  </si>
  <si>
    <t>e7ed357b80b1e53f4a41ee1f68e0aff6</t>
  </si>
  <si>
    <t>e9d49ab2c089c329150dc185994cb1fa</t>
  </si>
  <si>
    <t>ebcf2e15b4d43c0c814ec8fadd327b88</t>
  </si>
  <si>
    <t>f3fd8ffdee417326a4e02364e583586b</t>
  </si>
  <si>
    <t>f51a5cd4ec93e332fbb2fb001e70ff22</t>
  </si>
  <si>
    <t>f52666e546bb4e629d6aa50a047df2fb</t>
  </si>
  <si>
    <t>f6f05cc80881fefabf6a65cbbd7d4a83</t>
  </si>
  <si>
    <t>ff99e0f106ca23ebf23a7d7dbf64aa18</t>
  </si>
  <si>
    <t>dawid.wasniowski@adsparc.com Total</t>
  </si>
  <si>
    <t>1f869c5da7d0f1fe1c87c9493ee93abc</t>
  </si>
  <si>
    <t>247sports.com</t>
  </si>
  <si>
    <t>ssavage@247sports.com</t>
  </si>
  <si>
    <t>22f9b37fcb4dca9a5a4ea27a9c163b24</t>
  </si>
  <si>
    <t>23849f7116ef3b87ee5fc4172c7f9558</t>
  </si>
  <si>
    <t>2b81ec65b94072db76674e3b64635b73</t>
  </si>
  <si>
    <t>6104db2e29aeb42715aed7a92a6b8837</t>
  </si>
  <si>
    <t>961c1364a42189ff915352397bb61d15</t>
  </si>
  <si>
    <t>a0ef0117ff3da8214936ea9697806e28</t>
  </si>
  <si>
    <t>a79eff07241ba2a33a7da6ee8acbebef</t>
  </si>
  <si>
    <t>b8399280e281d9fc5b44b36ab5e332c8</t>
  </si>
  <si>
    <t>eeb32dfefbe5bfafc1478311432e5fb6</t>
  </si>
  <si>
    <t>fae6a53e6d15acb411644f10dbfff501</t>
  </si>
  <si>
    <t>ssavage@247sports.com Total</t>
  </si>
  <si>
    <t>0271e7e54c54273544ba3fe96b62a18b</t>
  </si>
  <si>
    <t>Lolzepic.com</t>
  </si>
  <si>
    <t>alimehdipak@gmail.com</t>
  </si>
  <si>
    <t>14180ede98171daab89214a219333537</t>
  </si>
  <si>
    <t>174a8c9d93fa942e7bc9fcc4ddc06cfc</t>
  </si>
  <si>
    <t>196eadcea50a969dd7b4599eab8c8187</t>
  </si>
  <si>
    <t>1a776bea1e462fa63be0fbd08d8cb3bd</t>
  </si>
  <si>
    <t>1c428dad7f7dec79f3bddb66d3e4a989</t>
  </si>
  <si>
    <t>227512249304866ef69a5c6a17799661</t>
  </si>
  <si>
    <t>23383fa5b0fa14ea7c1ea0d5cf478d26</t>
  </si>
  <si>
    <t>25e1d0fdbd7eb3b78d7cd2bce9845b3a</t>
  </si>
  <si>
    <t>296f25a18e59cfa97cedab712d409261</t>
  </si>
  <si>
    <t>2a7d74fecbf15972a6fa8bcde0aa2c57</t>
  </si>
  <si>
    <t>309e33b78bbb5f37338d0f0fc3d54ce7</t>
  </si>
  <si>
    <t>4023f935494f8dd4a418290a410bcb94</t>
  </si>
  <si>
    <t>427371f2c8fe0f8b1ff74f1d0fafcd29</t>
  </si>
  <si>
    <t>49c7790ef5681148bbe09a4c99306e26</t>
  </si>
  <si>
    <t>54f60fff0a30dc124b1f37d05112b920</t>
  </si>
  <si>
    <t>6c2fe3d7b7f01a0a2e3141a593bfb2b9</t>
  </si>
  <si>
    <t>6ead81b45c82a72fc1692c5b9d2bff8b</t>
  </si>
  <si>
    <t>74b8306deae287fe72b880722c55a40c</t>
  </si>
  <si>
    <t>7a6e519c1ed7b9d6c88bb7a6f477d24f</t>
  </si>
  <si>
    <t>8d752fce13012805620853304310975a</t>
  </si>
  <si>
    <t>9d6044b8cc82da0b98bc3b63e6cd97f8</t>
  </si>
  <si>
    <t>a0a1dc0fa3a9d9ac333f12ac22aaad86</t>
  </si>
  <si>
    <t>a500d69dbcf2ced56baf3ee4443a6aec</t>
  </si>
  <si>
    <t>ac2e1d4d095a067b321b8908e535bea9</t>
  </si>
  <si>
    <t>b9ebbe545aa19143358983262fae6c55</t>
  </si>
  <si>
    <t>c99cd528ebe2b627df713751736cd528</t>
  </si>
  <si>
    <t>ca5737b353d9c957371b477f68a9c320</t>
  </si>
  <si>
    <t>caba75848cc8d030bd50954ffe29ae74</t>
  </si>
  <si>
    <t>d0d74ee7c93d9034961adbc837eb6f09</t>
  </si>
  <si>
    <t>dfde289da9a5fa006bc100a5f75acab8</t>
  </si>
  <si>
    <t>e414f14c685bcd5eadc506cb8f8effd7</t>
  </si>
  <si>
    <t>e7f697b7cc681f7c15b0692652e1df59</t>
  </si>
  <si>
    <t>ee4bf99d1bd498c8db3c4ec4ce41dfa3</t>
  </si>
  <si>
    <t>f4076ff7ac3421bf6998bce1db3135ed</t>
  </si>
  <si>
    <t>f43bf929ce5abb7d01d482a259aa9814</t>
  </si>
  <si>
    <t>f61330698c5a824fa5d1a4b3eeb3f227</t>
  </si>
  <si>
    <t>f6e9f44f89d3cf631c39e35643d21773</t>
  </si>
  <si>
    <t>fe14f9b70781283301fa4373d6f48c2d</t>
  </si>
  <si>
    <t>alimehdipak@gmail.com Total</t>
  </si>
  <si>
    <t>07b62f6bcd7f0cae0a9d6c09541e3b2e</t>
  </si>
  <si>
    <t>Mangareader.net</t>
  </si>
  <si>
    <t>info@mangareader.net</t>
  </si>
  <si>
    <t>09d5c683024cf3e1bf0a9445643a0e5d</t>
  </si>
  <si>
    <t>0fce835218c7de2032f27454410e95e2</t>
  </si>
  <si>
    <t>2734c481d0787291f41a7f3e7d282e3a</t>
  </si>
  <si>
    <t>29ed629c0df147f70795afa5c6587933</t>
  </si>
  <si>
    <t>34f36d92ddde79e75c7a792767f519da</t>
  </si>
  <si>
    <t>4f4cab28ab15abb085b5a1f80e827a07</t>
  </si>
  <si>
    <t>64a43e550b09fafe0b16c908cda70093</t>
  </si>
  <si>
    <t>65d1ae570a63674cd7218ed6f91a371b</t>
  </si>
  <si>
    <t>697ea8d8fa14716cd3ebcf81b52ce0c6</t>
  </si>
  <si>
    <t>6d7c4cc23a8c4577a350e9eb01ee376b</t>
  </si>
  <si>
    <t>999e2ac22723ae740381dbf9bf75c050</t>
  </si>
  <si>
    <t>a4f01cdacf3d302449b37e4524c39d54</t>
  </si>
  <si>
    <t>aa6548d3a89c29c02e67060a47e922ef</t>
  </si>
  <si>
    <t>ade22c3333abaca29c0cfbd46ae68730</t>
  </si>
  <si>
    <t>d09c5de7f77bc8de11aa3c718791e8aa</t>
  </si>
  <si>
    <t>d304f5a69fd3ab0740ac11896abc536a</t>
  </si>
  <si>
    <t>e264f9ef5b813511b7b344e538114a79</t>
  </si>
  <si>
    <t>f41d44f35ebe6060f3b15e81938720d5</t>
  </si>
  <si>
    <t>f7c701c021291be9acaa640ce46cdd9a</t>
  </si>
  <si>
    <t>facc201db8dde88a7ed311b158d30abd</t>
  </si>
  <si>
    <t>info@mangareader.net Total</t>
  </si>
  <si>
    <t>079fc4a1536424c79e9f896f28afb425</t>
  </si>
  <si>
    <t>Sohowomen.com</t>
  </si>
  <si>
    <t>info@sohowomen.com</t>
  </si>
  <si>
    <t>0ef27007c12cec7d3453e006fde9598f</t>
  </si>
  <si>
    <t>13dd2128e0529b39eccef92cc56418f3</t>
  </si>
  <si>
    <t>28e5ac5eebc6789b28525c0d21bed845</t>
  </si>
  <si>
    <t>5de1a94b76eb7c31e9ad56baf8e53331</t>
  </si>
  <si>
    <t>615375ce93628c8f2eba13b282a56d15</t>
  </si>
  <si>
    <t>7648abfb0c6c49fa383cb7d252b51e12</t>
  </si>
  <si>
    <t>8887589ed180d99bf2370109cd18f0b5</t>
  </si>
  <si>
    <t>8a994f19fbacffd707dbae6cc8eb35d6</t>
  </si>
  <si>
    <t>9204bf359026f9c1f5e7a94f2f60ca5d</t>
  </si>
  <si>
    <t>9268a093b0c605cd0761b6c5bccd7f97</t>
  </si>
  <si>
    <t>9520e3763a82d39c682a6e56e8b11737</t>
  </si>
  <si>
    <t>a368c25937306b1858efbabe6684f27b</t>
  </si>
  <si>
    <t>a4b17901acf2987517f1beb9b2ab6d71</t>
  </si>
  <si>
    <t>a4b692f840b1f5b4073fcedbb3905aa0</t>
  </si>
  <si>
    <t>c739db3da03f52f12c5bc0f87b4d5b41</t>
  </si>
  <si>
    <t>d5cff8407d0c041ce55ce224fc06e95e</t>
  </si>
  <si>
    <t>df06c2e294dbe84d7b42a0bf0a4d9c83</t>
  </si>
  <si>
    <t>dfa2b3deb26b539e8001d8c75ec7b262</t>
  </si>
  <si>
    <t>e08e6adb5473d51ecf0e4fb9a29222c1</t>
  </si>
  <si>
    <t>e29e8bbb326bd107e685e3cb459a682d</t>
  </si>
  <si>
    <t>e5af7d03d3ba4fcb7186c4165d4fb8f6</t>
  </si>
  <si>
    <t>f15a5028a1b9c709739807d067b3789f</t>
  </si>
  <si>
    <t>f2d5cb99194f84d1ee737d799f9719a0</t>
  </si>
  <si>
    <t>info@sohowomen.com Total</t>
  </si>
  <si>
    <t>0f490a80fcd5965f0fdfef16ac64687e</t>
  </si>
  <si>
    <t>Onlinevideoconverter.com</t>
  </si>
  <si>
    <t>derrick@aventd.com</t>
  </si>
  <si>
    <t>2087d2e0d80d78f60358194af39d217e</t>
  </si>
  <si>
    <t>32459061efe9bccd49447fa84c637f44</t>
  </si>
  <si>
    <t>3499ae2a03f3db87fdf1556efe8a8d11</t>
  </si>
  <si>
    <t>4b30d330255fe7f1ea64e844f346a640</t>
  </si>
  <si>
    <t>6adc1493179c14904df22029ba53f280</t>
  </si>
  <si>
    <t>6fbf11a91f934cce037d425cafc13706</t>
  </si>
  <si>
    <t>790d3872919024676c22fc370d0dba19</t>
  </si>
  <si>
    <t>8482b7b6ad2516358399ac7a2247ffd6</t>
  </si>
  <si>
    <t>960dea4cb731264e8cb6d3b7431d7be3</t>
  </si>
  <si>
    <t>ac7acb109cb8de79d825c61b5df46e9a</t>
  </si>
  <si>
    <t>f58d00557a55011d52d782dc78ac32ed</t>
  </si>
  <si>
    <t>derrick@aventd.com Total</t>
  </si>
  <si>
    <t>01189762de428419fe46557b585216e8</t>
  </si>
  <si>
    <t>Envero Media (HigherPerspectives.com)</t>
  </si>
  <si>
    <t>mike@enveromedia.com</t>
  </si>
  <si>
    <t>038bde4427e6774931218c172d5dd498</t>
  </si>
  <si>
    <t>0a99484547096160bfd490bd4b6d5e3a</t>
  </si>
  <si>
    <t>1c1db8e233ccfcca277bd385149159b2</t>
  </si>
  <si>
    <t>1e7fa6297b73469cc6f37e93b6bf30c9</t>
  </si>
  <si>
    <t>24bc4fab8ec7779fb6a81956b202698a</t>
  </si>
  <si>
    <t>31db324f06c0281df23672457cf92104</t>
  </si>
  <si>
    <t>3519af64741454e207de851f290cd722</t>
  </si>
  <si>
    <t>378a224b19eccbf4a720e557e11749e8</t>
  </si>
  <si>
    <t>3c4c0f81419db4747da97a28be2ef292</t>
  </si>
  <si>
    <t>3fe422eb467c1b0eba46095c4232dffc</t>
  </si>
  <si>
    <t>457e59efa708d3bb1bcc00766240fa3e</t>
  </si>
  <si>
    <t>49ed0b7906bea18aa5a8bb5328f29881</t>
  </si>
  <si>
    <t>56e5c4e2ac9be8874293ae6c0b56854d</t>
  </si>
  <si>
    <t>63ee52941b4c3fa9bb3c08d03b29d0e7</t>
  </si>
  <si>
    <t>645f7098d87e15963c733a1ceaee0fa6</t>
  </si>
  <si>
    <t>65133da3b3d0459fb5428dd62c43945e</t>
  </si>
  <si>
    <t>6ae7b1eb19daffd5e2070d23dd18c280</t>
  </si>
  <si>
    <t>74c61d1e3a03145f370446fc6a2da28d</t>
  </si>
  <si>
    <t>765d1efbd7391b8f4f0ed92399ed7744</t>
  </si>
  <si>
    <t>787c0dfd859458604e75427ded350765</t>
  </si>
  <si>
    <t>82a3bc81804b6798cca5da3ea55ce18c</t>
  </si>
  <si>
    <t>9124d6a2bbad5713c919be294c899e3e</t>
  </si>
  <si>
    <t>a8b61fb16d5d3369f3bec63a0544fdf1</t>
  </si>
  <si>
    <t>a9376a8514fc80c9b9df0f371e9e708c</t>
  </si>
  <si>
    <t>a9ba45a3967d4f15ef2412f598c2b45c</t>
  </si>
  <si>
    <t>ab2ec6c5324a708e791ba5fedd23a9f1</t>
  </si>
  <si>
    <t>b03661ecbbfdec3db37c13f893fb9723</t>
  </si>
  <si>
    <t>d105832a18f8c15fe03b22fc66282a3b</t>
  </si>
  <si>
    <t>eb11dcb65cdd27b6bdc3d51ce959c118</t>
  </si>
  <si>
    <t>ed9470a4173b8fe29e0c8c10bf0aba47</t>
  </si>
  <si>
    <t>f4d96bb6a918d0f340aec81574decb42</t>
  </si>
  <si>
    <t>f5f3679c9d2c4e75d4b2cb0ce034de4c</t>
  </si>
  <si>
    <t>fbe4abeae31810905c91d21f2a4878f5</t>
  </si>
  <si>
    <t>mike@enveromedia.com Total</t>
  </si>
  <si>
    <t>00ab3d118af1c452f6625031760b02d1</t>
  </si>
  <si>
    <t>HotPopNow, Inc. (Spikey.com)</t>
  </si>
  <si>
    <t>agoldberg@hotpopnow.com</t>
  </si>
  <si>
    <t>03cdd5ec8a30108d4a9538cf90e29e16</t>
  </si>
  <si>
    <t>041c677ef944cc6862337eb1b279495f</t>
  </si>
  <si>
    <t>04805f3d136407ee77252fbdab868c6b</t>
  </si>
  <si>
    <t>05a6bdfda352988486b298254dc146f0</t>
  </si>
  <si>
    <t>098852052bc788016c41d2156ca0a192</t>
  </si>
  <si>
    <t>0b984340abe9c491d216f7fa48f9edcf</t>
  </si>
  <si>
    <t>13836dd411055350a67fa5ec9ae38a49</t>
  </si>
  <si>
    <t>192bc470db213d896b99042119ccd51f</t>
  </si>
  <si>
    <t>1a0677d5b3396d5b8e65124676ff7ac3</t>
  </si>
  <si>
    <t>1be8c0ea9355dbeef5ea193cb6a07b09</t>
  </si>
  <si>
    <t>1d1554360b7166dbeb34981abbe49e10</t>
  </si>
  <si>
    <t>1da1976d50b115486a1435d01fcb725c</t>
  </si>
  <si>
    <t>20c42c0489e4439a9fb13413a36cbd56</t>
  </si>
  <si>
    <t>21f1bba876a0e75de69418d83893c23e</t>
  </si>
  <si>
    <t>239dbb4eb44ef96ff20fa981c4c91af6</t>
  </si>
  <si>
    <t>350bfa195787d23ee453c5d1d94a29cf</t>
  </si>
  <si>
    <t>36445060918cdbd4136daed71cac8171</t>
  </si>
  <si>
    <t>36ab283c7aefdc0d30a14b8bdac2d8ec</t>
  </si>
  <si>
    <t>3a2cfa411db9e8bc22391a26aa6d200e</t>
  </si>
  <si>
    <t>3e12454b84527321f993e85d04d5c93f</t>
  </si>
  <si>
    <t>3f735c795030aaf0801d06a93f04bfa0</t>
  </si>
  <si>
    <t>4d10b60646d7a1cefcb01fface9d73f5</t>
  </si>
  <si>
    <t>4f3cc05311f9dd29239a375dd0453715</t>
  </si>
  <si>
    <t>4fe05c329c9ced6a81fc71afe7888aba</t>
  </si>
  <si>
    <t>53e185678acb8ad005ba0913ee08de09</t>
  </si>
  <si>
    <t>54db7c52b89f1aa4e022d739899e0859</t>
  </si>
  <si>
    <t>551e617ec81267018a8b8c90737926e5</t>
  </si>
  <si>
    <t>57c5cc560fb97546347360ec9910c3b6</t>
  </si>
  <si>
    <t>57c8e3f1ce26c9caa8cc75f5da3efc06</t>
  </si>
  <si>
    <t>594e7d4c5954228b175e3bc7689d792c</t>
  </si>
  <si>
    <t>5cb73ee5fe348016f7907a4ebba7d7ec</t>
  </si>
  <si>
    <t>63e9c59a1e9192b95201fd178c8332cc</t>
  </si>
  <si>
    <t>644825632f2d7cb634ea12ddef6c9f68</t>
  </si>
  <si>
    <t>69de729535bf201ebf3b1a2dec799027</t>
  </si>
  <si>
    <t>6d2b41cc6a6f5391637e634db815f8d4</t>
  </si>
  <si>
    <t>706504022310de98740431f7119822d8</t>
  </si>
  <si>
    <t>71267430d27ac05fb4db016cc62e50c2</t>
  </si>
  <si>
    <t>73243ea969a0e4544d277e8d9c4ac39f</t>
  </si>
  <si>
    <t>74f8534c950197f34e8396954176902b</t>
  </si>
  <si>
    <t>7973b50a71d6e95fa9b9925c898dcf01</t>
  </si>
  <si>
    <t>7ead89874831582a00fde42ec2c84f20</t>
  </si>
  <si>
    <t>817a47730e6f6c7d83bb9a4795620ce4</t>
  </si>
  <si>
    <t>841c7eba4ee128ddcb2bd68bc85bebe4</t>
  </si>
  <si>
    <t>871682ab973b80910df717bce5f9bf9f</t>
  </si>
  <si>
    <t>8f5cd06f6b41cb4102b5106ff84bf14f</t>
  </si>
  <si>
    <t>90c03b5b99c7dd8bb88aeb80e19e644f</t>
  </si>
  <si>
    <t>9653883d6b85e783331b1564916498d6</t>
  </si>
  <si>
    <t>9d006412da572a7ae17d52ddc6781e5e</t>
  </si>
  <si>
    <t>ab4b2d56cd3e1263c7e348a465b7ef9b</t>
  </si>
  <si>
    <t>b645949ae6e92e7536310d75ab9df15a</t>
  </si>
  <si>
    <t>bb162c5eae4c14a510cffdd6ca152ad6</t>
  </si>
  <si>
    <t>bd5b2b3ae52eff423da75b94ce050c62</t>
  </si>
  <si>
    <t>bd68a1ccc2db45c209270c5402ba7b8e</t>
  </si>
  <si>
    <t>bf0a4042ab4980996614e57fc6b5fa25</t>
  </si>
  <si>
    <t>bf35af461b5a6fd1fa6440122304ad3a</t>
  </si>
  <si>
    <t>c234d4dcd76b3b2e1245cebbde2e57d5</t>
  </si>
  <si>
    <t>c706a1c1921357e818c77533356525d6</t>
  </si>
  <si>
    <t>c716686a37742e515d822b1037de353e</t>
  </si>
  <si>
    <t>c7377b944bddb6dc7fa8971feb2bb2fc</t>
  </si>
  <si>
    <t>cc920efbb0b9a95e8a6cfd2170af5343</t>
  </si>
  <si>
    <t>d1e2022fd7701110c0f509b118349b76</t>
  </si>
  <si>
    <t>d37cbc3abbc5ed60dcb54dc7c3bbb1e1</t>
  </si>
  <si>
    <t>d43737352f72f4708cf08faf64edc2e7</t>
  </si>
  <si>
    <t>d9d8ec4a3e3503e70ff087c2122ebda3</t>
  </si>
  <si>
    <t>db8e3dc9713da97979fe5aff51058f2d</t>
  </si>
  <si>
    <t>e31a1d8cd8d7b50e0ac59e9072e045f4</t>
  </si>
  <si>
    <t>e73055216ac2e270a1c9bc56955e301f</t>
  </si>
  <si>
    <t>ea5cb5f279a48f8fe2a0483c8f0bec42</t>
  </si>
  <si>
    <t>ecea7815675e0408dcc315c47c149076</t>
  </si>
  <si>
    <t>ed519b458b596ea1e3b83a84e55b62bf</t>
  </si>
  <si>
    <t>ee0ecdeba50e28c2b27470be187a33d7</t>
  </si>
  <si>
    <t>ee574d20782f9176ef2f66011e7fd07e</t>
  </si>
  <si>
    <t>f12a53284a91e5102d7a7c6e5b23aaad</t>
  </si>
  <si>
    <t>f1d574e4ec4ea2706553a275f5d20974</t>
  </si>
  <si>
    <t>f4b82b1696fbd6a63d14b3dd3eadcff4</t>
  </si>
  <si>
    <t>f81ff61eadb076e0d154c6269f1228e1</t>
  </si>
  <si>
    <t>fbdc3396284b1ff4ed60019e784a3dde</t>
  </si>
  <si>
    <t>fedc2725f9ee6f3950ce88467d5dbb44</t>
  </si>
  <si>
    <t>agoldberg@hotpopnow.com Total</t>
  </si>
  <si>
    <t>03fc2dc616b2137efd8a8cdeebf883e6</t>
  </si>
  <si>
    <t>Digital Door Media</t>
  </si>
  <si>
    <t>info@digitaldoormedia.com</t>
  </si>
  <si>
    <t>10a1b6b2b275e9b20019b8379c705b69</t>
  </si>
  <si>
    <t>142072b626c4d94cb72032e655bf897c</t>
  </si>
  <si>
    <t>1957b91b83487b33592ae5655c840670</t>
  </si>
  <si>
    <t>1bd4cc45e02dae2d5e4019d2480c9a85</t>
  </si>
  <si>
    <t>20f67b193ac996007fc15cdf63149d4b</t>
  </si>
  <si>
    <t>2336477bab11708c36d5bc69d9a9990e</t>
  </si>
  <si>
    <t>25d07f04775e0f7fb7b7755243954c25</t>
  </si>
  <si>
    <t>2c4a347eba42056b6926a7c81124a668</t>
  </si>
  <si>
    <t>2d6928ccfbfbcfd98fdc6984cd7b1f85</t>
  </si>
  <si>
    <t>2dc8638a58e4f3bfdd831d8083e98890</t>
  </si>
  <si>
    <t>2ffdab8fea6ba0002ff3a6d8785fbe66</t>
  </si>
  <si>
    <t>35540ab9d2f409ef16f8ff67e25c7edf</t>
  </si>
  <si>
    <t>35f76fad33b884afe4161ce97f1d41be</t>
  </si>
  <si>
    <t>3cc2b9cdef96a1098ca7a876b4adb2c0</t>
  </si>
  <si>
    <t>3d2f24bd400087e979c24ce2414b41bf</t>
  </si>
  <si>
    <t>4437a2c60c0f5580a3e511663d3fb0ec</t>
  </si>
  <si>
    <t>46f796ab5d63a639f0f3ffb10c2dbf44</t>
  </si>
  <si>
    <t>4c6d5d9f978cec0b53728440cf08f467</t>
  </si>
  <si>
    <t>4dba7ec1dbbd30b4bc667a00d79e2504</t>
  </si>
  <si>
    <t>4fc35560a2214ddb32cdbc80f2663b97</t>
  </si>
  <si>
    <t>5179999014a4503c066cb05408df7309</t>
  </si>
  <si>
    <t>6106c110bbab244d5e7d316195c55918</t>
  </si>
  <si>
    <t>612c923cf3853657982c132960353cbf</t>
  </si>
  <si>
    <t>7b7c02cf379549c29335408bda274557</t>
  </si>
  <si>
    <t>7ef06db81e84076d0bd9cbb3dd836cb9</t>
  </si>
  <si>
    <t>84cf4a6554d24bb56559caec438cd820</t>
  </si>
  <si>
    <t>8c68cc2a2a58a3944f12f2aff40fcd07</t>
  </si>
  <si>
    <t>8f342ade30ba7d05f4106c4bc8563769</t>
  </si>
  <si>
    <t>9170e27f12c992d7b76781cb9c449d1f</t>
  </si>
  <si>
    <t>967c199bdde917678b089b80ed69da88</t>
  </si>
  <si>
    <t>996d6f218f73d08de431b42c20dd1727</t>
  </si>
  <si>
    <t>a4c7a59903439e5be4772b2e167138b8</t>
  </si>
  <si>
    <t>b300076b80398e223a3bb9bdbebb2eba</t>
  </si>
  <si>
    <t>beabaee807fdd00c8e795f810353b66f</t>
  </si>
  <si>
    <t>c7b7c5f1b618e2e4c5f5f731ad8bb8bd</t>
  </si>
  <si>
    <t>c909fe036e2cd97154b4fef27d60189d</t>
  </si>
  <si>
    <t>cc905dbf4b6057b78b1f020478a29631</t>
  </si>
  <si>
    <t>cd69d8fec09c78daab52213e711e3f1e</t>
  </si>
  <si>
    <t>d59cd009df1b14919ac5229f8037cc45</t>
  </si>
  <si>
    <t>d5ebde8314a0621985b3e34c5ccaeb15</t>
  </si>
  <si>
    <t>d76ac28d726b8ffa81999d294c8813dd</t>
  </si>
  <si>
    <t>d950d2427e5d29b348b9714d629ebc1a</t>
  </si>
  <si>
    <t>dd680ccffb7d7445016e65ada6e4babb</t>
  </si>
  <si>
    <t>dd68dc37bf484338c7bf610cc5f458be</t>
  </si>
  <si>
    <t>ded01b3cb287778fba9cc90109fd2b6c</t>
  </si>
  <si>
    <t>df9e62dc0fe23edd48189009ad86157c</t>
  </si>
  <si>
    <t>dfb04415d6898e15b0183eae966d203f</t>
  </si>
  <si>
    <t>e59bd208f7dc13a8cdf064ad9ff60607</t>
  </si>
  <si>
    <t>e5de2953d4aa56e7b6b515a920922ae0</t>
  </si>
  <si>
    <t>ea0da580eff0e305fa08876eee616bda</t>
  </si>
  <si>
    <t>f32d0553a33725e268f43e6d3f14270e</t>
  </si>
  <si>
    <t>f647b17c058868ce2ec5e99e2245c065</t>
  </si>
  <si>
    <t>f8bb2f416b861757ca19da84225f674e</t>
  </si>
  <si>
    <t>f98493ee7ec82089f188f2b9305ff065</t>
  </si>
  <si>
    <t>feef0f876e741323ffe07e0108939189</t>
  </si>
  <si>
    <t>ffa840fbeda6cd8fc18de0b3f865af8a</t>
  </si>
  <si>
    <t>info@digitaldoormedia.com Total</t>
  </si>
  <si>
    <t>2a71c198cd1ca66d2d309602f718a541</t>
  </si>
  <si>
    <t>Timetobreak Ltd (gleems.com)</t>
  </si>
  <si>
    <t>andy.fishwick@potential.co.uk</t>
  </si>
  <si>
    <t>2bebc06e009b339623c915bb58786155</t>
  </si>
  <si>
    <t>3a5194fb07c28097b9177f0f91b6faa6</t>
  </si>
  <si>
    <t>43f9f42e317075dc67c02b2778125465</t>
  </si>
  <si>
    <t>4a4ebcf1451d74eec74a66f9911912f5</t>
  </si>
  <si>
    <t>5dd3f3feec926dd908d24a82083a747b</t>
  </si>
  <si>
    <t>5fe448a407d1c2af71768a34668a4108</t>
  </si>
  <si>
    <t>65d427a03715ad971879f32147958347</t>
  </si>
  <si>
    <t>6727ad5c5a6ca563d73c8f689d956777</t>
  </si>
  <si>
    <t>8a906311ae87c48c71608d99413988e8</t>
  </si>
  <si>
    <t>96944dd0f8523c2e56c938069efe6030</t>
  </si>
  <si>
    <t>a67965ea79f8a52de73fbd3c3b8fb948</t>
  </si>
  <si>
    <t>a95fdb8e0443db62f734450f8656915a</t>
  </si>
  <si>
    <t>bb45ca04b7f1e132c3d89b294c243c81</t>
  </si>
  <si>
    <t>c23724ac59ec76ed4ea51aa83ee7d1ac</t>
  </si>
  <si>
    <t>c4e63564e13943cc23928b999411b694</t>
  </si>
  <si>
    <t>d1e6b026e368c3b48e8cefe70319e25e</t>
  </si>
  <si>
    <t>daa8cd4f3679f60cbc5a008f3cc3d00e</t>
  </si>
  <si>
    <t>andy.fishwick@potential.co.uk Total</t>
  </si>
  <si>
    <t>00349e6467b5b9c28464e1c7dfff165f</t>
  </si>
  <si>
    <t>Media Clic (buzzfil.com)</t>
  </si>
  <si>
    <t>contact@media-clic.com</t>
  </si>
  <si>
    <t>008ef74913ecc730d4a70e4bd31430b3</t>
  </si>
  <si>
    <t>05c5fc88d7b3d5601682adf011ea588d</t>
  </si>
  <si>
    <t>05d789b078bfbf8cad20f5c6a78aa53f</t>
  </si>
  <si>
    <t>06492273e3e4482067bac6aac711d698</t>
  </si>
  <si>
    <t>0774b41eb7f157a22a86a64c370f5dcf</t>
  </si>
  <si>
    <t>08beb5aeb3a6ef84fa2db306cdb82f39</t>
  </si>
  <si>
    <t>0b38c5b51c0f6d0ea11f3220c2a7d83d</t>
  </si>
  <si>
    <t>0fd50a2c1752c8a4a06f315f21d1c5b7</t>
  </si>
  <si>
    <t>13b5b77fd5ca4d3b22b01bcc678944b0</t>
  </si>
  <si>
    <t>195c455e26aa951264b81df337766e78</t>
  </si>
  <si>
    <t>1a42220711425841ab8497c16f46f7b6</t>
  </si>
  <si>
    <t>1ca9e0a8b8932ed486c47c2f74794f93</t>
  </si>
  <si>
    <t>20eebc99c08e2ec5669e56e0cfc43d01</t>
  </si>
  <si>
    <t>23fb0789c3804adef55df9f219bd22f0</t>
  </si>
  <si>
    <t>2911b59e68e435ed66e9539027f5e908</t>
  </si>
  <si>
    <t>2b82773fdbc29bc384852b4fd91a21ec</t>
  </si>
  <si>
    <t>305ecd7e88c929437b968056e506763b</t>
  </si>
  <si>
    <t>33aef1e1ec877cff4d15ba9cda2c31ff</t>
  </si>
  <si>
    <t>38f5fd781169d87fbe0918d6eb54e563</t>
  </si>
  <si>
    <t>3963fc59a022225ac1723586e1181770</t>
  </si>
  <si>
    <t>3bd78406dea3462a8bbeb4be2f2df333</t>
  </si>
  <si>
    <t>3d6466c131ff0a0f354ad2d7c427c6b3</t>
  </si>
  <si>
    <t>4331370a3d8dbaa09dff863c01cc4ac4</t>
  </si>
  <si>
    <t>442783395a214b190a8c15781d24abaa</t>
  </si>
  <si>
    <t>45d008c694132aa70dd7dc40108c82fd</t>
  </si>
  <si>
    <t>489aa2c26d9de5bc67bfa0f7ef91e248</t>
  </si>
  <si>
    <t>49091a44b13ee146b8f2dc04c48b5483</t>
  </si>
  <si>
    <t>4996c319940fe2cf0d9b6574c547d05c</t>
  </si>
  <si>
    <t>4c0a4c35bcb19663cf72b891f3c45ea3</t>
  </si>
  <si>
    <t>50942ccd08303c77cdc6afeab931409c</t>
  </si>
  <si>
    <t>5231271ac55f5b864206228a63561afa</t>
  </si>
  <si>
    <t>53e0c9423f1b0acbb672f410c231cff1</t>
  </si>
  <si>
    <t>53f701769d987b6f8896876e53584579</t>
  </si>
  <si>
    <t>559685f66d2a980203a6fcaaf0633866</t>
  </si>
  <si>
    <t>568898834b14529eb428826c2f7377ca</t>
  </si>
  <si>
    <t>56d489e93c1aafdea42c78be0177e135</t>
  </si>
  <si>
    <t>59610addc072fb3430b3fe93444006f3</t>
  </si>
  <si>
    <t>5e5a595273a28a9ad2534f401a2ce4f0</t>
  </si>
  <si>
    <t>5f18222f66a4eca834a7aebfd19c0d67</t>
  </si>
  <si>
    <t>65bc59c717822cd64b13c82c8482c3ea</t>
  </si>
  <si>
    <t>688fa4557e18f7ba2e815f8b3dda6f9e</t>
  </si>
  <si>
    <t>69c2bb446bf0abb5c67d1c62dd0ea38f</t>
  </si>
  <si>
    <t>6a2274c9914a11ac96efb400a320a395</t>
  </si>
  <si>
    <t>6d4ab6ab39a646c3b9f68707d94c349f</t>
  </si>
  <si>
    <t>6faeb0a18436614d1ed3a1c279c586fe</t>
  </si>
  <si>
    <t>7003fb68e902e0a2b4f691c93a075696</t>
  </si>
  <si>
    <t>7104b50e7cc5d99b322a32c7991505e0</t>
  </si>
  <si>
    <t>73dd27da1495f58550435d7e8776ef9b</t>
  </si>
  <si>
    <t>753e607b76e112217f343d44e623a28f</t>
  </si>
  <si>
    <t>759f39eb55a71be3794be254d13072ae</t>
  </si>
  <si>
    <t>77fe52b80ed6b3e59aa48a8f436842c8</t>
  </si>
  <si>
    <t>78e1372fbac51f1b55b2b650c6c52cac</t>
  </si>
  <si>
    <t>7a155c440eb27fa0fbba14abbc81ff57</t>
  </si>
  <si>
    <t>7b868a16ad2cd66910cfc1e961b21e19</t>
  </si>
  <si>
    <t>7dc99ad3f3b2da9ad6480f1914148469</t>
  </si>
  <si>
    <t>7dd858d7f62438f146d3da9360649c3d</t>
  </si>
  <si>
    <t>7e61329a062dee5faa1cfbb5165edad0</t>
  </si>
  <si>
    <t>7f07de90e16783328a47f041ff976f87</t>
  </si>
  <si>
    <t>7f2714fc63f7d6ade1c94df208aea33c</t>
  </si>
  <si>
    <t>80e918feec11e948a4e3440474601c6d</t>
  </si>
  <si>
    <t>814cabd19e5add2e98cf5086ac8bf807</t>
  </si>
  <si>
    <t>81a2b08f51dc83f0021070ee50293ecf</t>
  </si>
  <si>
    <t>828fa4684de166b7ac931bc62b524d42</t>
  </si>
  <si>
    <t>853b97ba7a22c8a70c63b0b113311978</t>
  </si>
  <si>
    <t>865c0b03186d1c87175fa1563e3d6233</t>
  </si>
  <si>
    <t>8730465ee7a99e442cc65c94a0239fb3</t>
  </si>
  <si>
    <t>88e99fa339d3956b416eba919b860dcc</t>
  </si>
  <si>
    <t>89f79fbf0b0f62d463300f42120187c4</t>
  </si>
  <si>
    <t>8db891ecdab347737b283a229f5844bd</t>
  </si>
  <si>
    <t>8f874c2f70f76d09306b3e2640bd897b</t>
  </si>
  <si>
    <t>9167f746efbaa15a61235a0ecf280f21</t>
  </si>
  <si>
    <t>93f76ae0711e0effc9cd7f979224776a</t>
  </si>
  <si>
    <t>94ad0adb29bb0478192cd44f5df7c019</t>
  </si>
  <si>
    <t>9601fae834cbb68fc1ffc52fb1958922</t>
  </si>
  <si>
    <t>98f46ffdace3295fbf418cc5a79f707b</t>
  </si>
  <si>
    <t>9a69594f772217fd438b07b93af1fc9e</t>
  </si>
  <si>
    <t>9d5ef3f4c89e84df316a5bcc9d45934a</t>
  </si>
  <si>
    <t>9f85221f4402194fb13725f2481365a6</t>
  </si>
  <si>
    <t>a11c9188e01eee078f13ca20bec7294b</t>
  </si>
  <si>
    <t>a205d2c8df592b4df227f4e5c2cac53d</t>
  </si>
  <si>
    <t>a2fcf7831b10a73e2166e8f2b868fb86</t>
  </si>
  <si>
    <t>a4ec7cfd8f893b0865fbdd5547cfcd31</t>
  </si>
  <si>
    <t>a6f451532a102a49c44ad4154c245ba1</t>
  </si>
  <si>
    <t>aa099b341ad2ebe1f4c24959abf8880a</t>
  </si>
  <si>
    <t>ad76bb586079f4e78906919b69a5be7c</t>
  </si>
  <si>
    <t>afdb734608b41b57c9bc53fbd78b155b</t>
  </si>
  <si>
    <t>b28feb120e0a560566ec834ee8a4e361</t>
  </si>
  <si>
    <t>b3bdd0e649c833e6601e757c57f941b8</t>
  </si>
  <si>
    <t>b6a2d416d0fb59e144bfa3c87abcbb0c</t>
  </si>
  <si>
    <t>b8e3179aa6d127a37e9ef5eddb68e547</t>
  </si>
  <si>
    <t>bbf8c99e7c0b266277e35d1108df23fa</t>
  </si>
  <si>
    <t>c1e2fa514669a4fbf1e9c231f3253f0b</t>
  </si>
  <si>
    <t>c21129d4e1e0956d86469f001b0f1883</t>
  </si>
  <si>
    <t>c4fddf9df491329701869b27f7b8ffd1</t>
  </si>
  <si>
    <t>ccd1b9da46934ca0c225e1d6d9517b41</t>
  </si>
  <si>
    <t>cf54022c1c74f1cec9687155369b81c5</t>
  </si>
  <si>
    <t>d0ac99258ecde8f621ac295501742329</t>
  </si>
  <si>
    <t>d2afc0c5fe890da0985f83b415c90037</t>
  </si>
  <si>
    <t>d2ebbadd46e98f08ee9cc5de49cb20a8</t>
  </si>
  <si>
    <t>d3d6724e00d36fd190ab4864dd383447</t>
  </si>
  <si>
    <t>d4fa680b810affd5216ef76163fadb28</t>
  </si>
  <si>
    <t>d6320648497bd97a3e35c74b959cda87</t>
  </si>
  <si>
    <t>d66f43354edc4a60e85e510b23ee8c07</t>
  </si>
  <si>
    <t>d84c03b5e8ef0f0a3ba3df1e81650ee4</t>
  </si>
  <si>
    <t>d89266835693730a79b959dcd7f457b5</t>
  </si>
  <si>
    <t>d9a58a120f83ddfbbc989a100b28bb3c</t>
  </si>
  <si>
    <t>d9b0f4efb683bd6b8b398414d36f9822</t>
  </si>
  <si>
    <t>df2a0ab615b02b608698e4c249f73781</t>
  </si>
  <si>
    <t>e0f0099e48a556bfa36e56ded0782cae</t>
  </si>
  <si>
    <t>e25c17b19db2cca2b33a2c9507c4b1c5</t>
  </si>
  <si>
    <t>e32e371113746e589b809e84f790e64a</t>
  </si>
  <si>
    <t>e7b73019e5e2f2eb37a2d53ecf265264</t>
  </si>
  <si>
    <t>e84ee492bfd7467742880b6f97b642e3</t>
  </si>
  <si>
    <t>ec2f11ec29c0e86d39a750264351a61b</t>
  </si>
  <si>
    <t>eedd8b4c2cc0196b0ca7e5063639ee63</t>
  </si>
  <si>
    <t>f3598fd632daaa97b72e8e9662dcb24b</t>
  </si>
  <si>
    <t>fb291cc68350268433b3320efc9e8b6a</t>
  </si>
  <si>
    <t>fce4b11b6e39ef5054e12ec1571a87a5</t>
  </si>
  <si>
    <t>fd1a559c5c618a4341c1844501ccc1bf</t>
  </si>
  <si>
    <t>contact@media-clic.com Total</t>
  </si>
  <si>
    <t>8c1b97b8a43ead1b3b1335c1966873e5</t>
  </si>
  <si>
    <t>Us.gratefulgoose.com</t>
  </si>
  <si>
    <t>caroline.yates@potential.co.uk</t>
  </si>
  <si>
    <t>b5df6170580accb809d88657f85a77c4</t>
  </si>
  <si>
    <t>d19d52392d932a3e8042759325c7e5da</t>
  </si>
  <si>
    <t>df613ff6be06fef81c20efaf96245d4e</t>
  </si>
  <si>
    <t>e6904da26aec8273eda00dc227e6883d</t>
  </si>
  <si>
    <t>fa4ba660368dc925e079c8fc5ab09d33</t>
  </si>
  <si>
    <t>caroline.yates@potential.co.uk Total</t>
  </si>
  <si>
    <t>072592d1edc09d11394a6816b8e4aadd</t>
  </si>
  <si>
    <t>Barons Media (Hypster.com)</t>
  </si>
  <si>
    <t>albert@baronsmedia.com</t>
  </si>
  <si>
    <t>1df956c55cae7666804f21c83a01c4da</t>
  </si>
  <si>
    <t>233866d335c7e8b1cc9baa2ecdcc18c4</t>
  </si>
  <si>
    <t>2629d7f29e0c6841633d10d33153062a</t>
  </si>
  <si>
    <t>3239d3ea8d051f245b71387bc443bee9</t>
  </si>
  <si>
    <t>331b44f159a129e544317792407bc9ba</t>
  </si>
  <si>
    <t>331e12ffbf329924c82132d63b5a14d3</t>
  </si>
  <si>
    <t>3445df7201dee73b2aeca2367444e1a5</t>
  </si>
  <si>
    <t>39149b2c8d10e7561f5139d0c7779bc8</t>
  </si>
  <si>
    <t>4f123b7dbe2e8534949bb066b8b48fd0</t>
  </si>
  <si>
    <t>505e065988a0635e2495932e3413b4e4</t>
  </si>
  <si>
    <t>54ae8a978a98c91cfe0f17c02ee7bb10</t>
  </si>
  <si>
    <t>6085c508676e2551eddd13b8ec3370cc</t>
  </si>
  <si>
    <t>60cc4ce0180d51c86100cd8adb04d65d</t>
  </si>
  <si>
    <t>699bb22fab0fb5652a400f48bf956d83</t>
  </si>
  <si>
    <t>6ec7b35a4e3d34e534373fa81af8f647</t>
  </si>
  <si>
    <t>8433e2c793b58b5335d959231351c865</t>
  </si>
  <si>
    <t>894d14d1526c6500ac65ffaf61ca420a</t>
  </si>
  <si>
    <t>8e7aeffea2cb9cf3e9c86f278603d330</t>
  </si>
  <si>
    <t>975e91a23fb152fc6961db76e5fd9482</t>
  </si>
  <si>
    <t>9eccc397d1ff6c8384de56f0607b6beb</t>
  </si>
  <si>
    <t>9eda22a7ed26e45c8ab161372b37b526</t>
  </si>
  <si>
    <t>9ff775fdaadcffa49ea25ab002e5fae0</t>
  </si>
  <si>
    <t>a24f123c8c5b7335eb4c952310c1aa84</t>
  </si>
  <si>
    <t>a90827c0a974653e9c1ca465f0f37a0c</t>
  </si>
  <si>
    <t>b6210616f8fdde6727476a613b03d41f</t>
  </si>
  <si>
    <t>c8d1ed90bd667ef9fd3d5f6091264135</t>
  </si>
  <si>
    <t>d108320f9dbb5b5e929e19af739b28b3</t>
  </si>
  <si>
    <t>d86159b0e76514475e40a58f9036d5b9</t>
  </si>
  <si>
    <t>e3cd4ba8f8b351bc97edd750c8d9207b</t>
  </si>
  <si>
    <t>f3042a5a1a4b190c8008162d6272d598</t>
  </si>
  <si>
    <t>f7eac15b3a7f9ed0b1f50bf3a93a5d23</t>
  </si>
  <si>
    <t>f822c6f58f4b22f81ba5eec575e0c3e0</t>
  </si>
  <si>
    <t>ffec6f8de89d81f071cffad914a5da90</t>
  </si>
  <si>
    <t>albert@baronsmedia.com Total</t>
  </si>
  <si>
    <t>0e13c99526486837abb190b4b72303ad</t>
  </si>
  <si>
    <t>ViralSmash.org</t>
  </si>
  <si>
    <t>andy@socialholicnetwork.com</t>
  </si>
  <si>
    <t>129a9be8e07f8cc10a8f6d3992dd41d5</t>
  </si>
  <si>
    <t>12dd74c1239d51568daf2097bbb9d672</t>
  </si>
  <si>
    <t>1649383fc6ecab90440aba46dc970e45</t>
  </si>
  <si>
    <t>1b23e93e6d64561201a11cd15075e341</t>
  </si>
  <si>
    <t>218df47dc103f9c659a5f830242c779e</t>
  </si>
  <si>
    <t>22e42ba19e2adf83c818f3301c975eaf</t>
  </si>
  <si>
    <t>256c6e002275707799cb7378c7ff0572</t>
  </si>
  <si>
    <t>2699bdfa3f74e043fc6a3310ed11f69a</t>
  </si>
  <si>
    <t>2773784c65234d632676f4beda3d16e2</t>
  </si>
  <si>
    <t>2b0f170c5ba94df8b3a4ce7d06b4ea34</t>
  </si>
  <si>
    <t>2b8a17eaef0b31903654d6f116b90078</t>
  </si>
  <si>
    <t>39953e69adb4da417c73d14cec949246</t>
  </si>
  <si>
    <t>39ce801107b713c3a0362df0aa1f0cd9</t>
  </si>
  <si>
    <t>3d5c3fd4ba348277ba9c3c88ead859ef</t>
  </si>
  <si>
    <t>401f862df346d68fd0392f6f7318ccb8</t>
  </si>
  <si>
    <t>41a8d3640dcc025dc426361f8ff5ca89</t>
  </si>
  <si>
    <t>42e3560ac146b483a8105cd0ee5ecfbd</t>
  </si>
  <si>
    <t>4a635e20797109326126aae8a216606a</t>
  </si>
  <si>
    <t>5471bbb1f8bd0b0e05be6711c1d1484e</t>
  </si>
  <si>
    <t>5ebb1c5e443d993ab96e5bed3ee67107</t>
  </si>
  <si>
    <t>5ff0d16ec377f75523a1087433fb8922</t>
  </si>
  <si>
    <t>6873616b7c603be7b4acde2af958a82f</t>
  </si>
  <si>
    <t>6e9b67cdf9acefacbd07d9fd261b6299</t>
  </si>
  <si>
    <t>70ef40aa12501e74c539bd17ae7178a3</t>
  </si>
  <si>
    <t>782f702edf70ba55946e1569a2797a6b</t>
  </si>
  <si>
    <t>814a8368163421502d41ea2d379876b8</t>
  </si>
  <si>
    <t>84c32f12a61c7ce0833ad03a8b12c1c9</t>
  </si>
  <si>
    <t>8840fe7e1463f84b96938b2c0ddbf2d6</t>
  </si>
  <si>
    <t>921f80c293f5f3ebe69ea6d24c13cd46</t>
  </si>
  <si>
    <t>97b946d01ec554b9ba36604371324d0c</t>
  </si>
  <si>
    <t>9d0ec812ec34aa4bff26cf0d5e384b89</t>
  </si>
  <si>
    <t>9e43f96b0ebfdfef42a4036e3cc5e2c7</t>
  </si>
  <si>
    <t>9edc2e44652d5ef74e7d544b9390f4f6</t>
  </si>
  <si>
    <t>a1e6274c3d9756935b4958248a9ed1e2</t>
  </si>
  <si>
    <t>a2e8491a31c6832e16206e9dc251406a</t>
  </si>
  <si>
    <t>ac1517a56b2434790ab61cc08d4802ea</t>
  </si>
  <si>
    <t>ac3f6c255d5f8654b7ffb61873516acb</t>
  </si>
  <si>
    <t>ac68ca2312196e073d15d16b27054841</t>
  </si>
  <si>
    <t>adfaade411b1f97d27ae583368810396</t>
  </si>
  <si>
    <t>aed3ed68b76bf127e192c10a0be256e8</t>
  </si>
  <si>
    <t>af1cad9dbc283b769db79e2fa7879de0</t>
  </si>
  <si>
    <t>b66ed58a8b25b2f1c9f97d3fdf5f7eaf</t>
  </si>
  <si>
    <t>bb33dc56743c2096667d31340987ca20</t>
  </si>
  <si>
    <t>bcd12d5a4c3dbbb5f7bc09bc55ae5662</t>
  </si>
  <si>
    <t>c1396882d638631fb004ea387b92e60a</t>
  </si>
  <si>
    <t>c3d1eb4a14d63103d5f16f7162bd9851</t>
  </si>
  <si>
    <t>c6c7ef08daa7ca576bfef39d7e4fc25f</t>
  </si>
  <si>
    <t>cbe0d1f23d94b01d5be27112aa65678f</t>
  </si>
  <si>
    <t>ccd26b6ff16308a723709134d7039a89</t>
  </si>
  <si>
    <t>cfb6d757ed983e5a19726d492e4f1efc</t>
  </si>
  <si>
    <t>dc3a5ba9d61aa3943512c292faba83f6</t>
  </si>
  <si>
    <t>de8fb8a4117bec00fc07f4cfe1aee135</t>
  </si>
  <si>
    <t>df0083af4748a70d64c1d368b820ebbc</t>
  </si>
  <si>
    <t>e2e955b08bb80830cecb263ab5eb158c</t>
  </si>
  <si>
    <t>e72f09d8022416a19af6ad442b09769e</t>
  </si>
  <si>
    <t>e7a1e998be1e4f9540eda225daa946e0</t>
  </si>
  <si>
    <t>e89ab5e161f502c292a4015c1fbbef4a</t>
  </si>
  <si>
    <t>edf3f6687300e5221830a2d723ed464b</t>
  </si>
  <si>
    <t>fcebc2d3db21bc0896d0f20370dcc0da</t>
  </si>
  <si>
    <t>andy@socialholicnetwork.com Total</t>
  </si>
  <si>
    <t>01550b70409ce6172ebf454bcc0b0f54</t>
  </si>
  <si>
    <t>Korvideo.com</t>
  </si>
  <si>
    <t>eonekim@gmail.com</t>
  </si>
  <si>
    <t>16d63f3fa9e7ac80fc33bc34978dbf4e</t>
  </si>
  <si>
    <t>211fec92e689217f6ea6a0e96cfdc15c</t>
  </si>
  <si>
    <t>5326022f23198b0cc3722f71ddf58320</t>
  </si>
  <si>
    <t>590f1c37d40fe1fa17c884e4c49d0efc</t>
  </si>
  <si>
    <t>9cb0471b07026ae0d349d928e3f1b130</t>
  </si>
  <si>
    <t>eonekim@gmail.com Total</t>
  </si>
  <si>
    <t>00f411eda75a124b9e57299792cfb03e</t>
  </si>
  <si>
    <t>Shrug Media (theshrug.net)</t>
  </si>
  <si>
    <t>admin@shrugmedia.com</t>
  </si>
  <si>
    <t>04f2f8608fafea33c71b357393b08b2f</t>
  </si>
  <si>
    <t>7d58b08235b9b264e9a076e781d0bdd4</t>
  </si>
  <si>
    <t>9e436d3519fefc5d14339a74194c7955</t>
  </si>
  <si>
    <t>admin@shrugmedia.com Total</t>
  </si>
  <si>
    <t>06673af8e3fe29cea4132810c4b2589f</t>
  </si>
  <si>
    <t>Popnom.com</t>
  </si>
  <si>
    <t>bdoseck@gmail.com</t>
  </si>
  <si>
    <t>1b6d1e2d1c58f145b5ce8f425e4ad42c</t>
  </si>
  <si>
    <t>3562b85341126c158c703085ac73ca40</t>
  </si>
  <si>
    <t>4560c771ccc8ac291039e3d0a71fc311</t>
  </si>
  <si>
    <t>50bba518c758eb23fa8ac60e749cd394</t>
  </si>
  <si>
    <t>75672ec17ef8255f007c89ceb742c615</t>
  </si>
  <si>
    <t>999d4e62a36695a02e8960bc608e163d</t>
  </si>
  <si>
    <t>d5c3ff58fcaa7806a7f7c9e0a7aaeb58</t>
  </si>
  <si>
    <t>d7649a7721553fb6dc3b91cfa447aa0b</t>
  </si>
  <si>
    <t>e5f8c7e0fa49ebfeb14c2a2ffec8c099</t>
  </si>
  <si>
    <t>eade23615dce873bcdf9ea613ed1a111</t>
  </si>
  <si>
    <t>fc8641f64358b48b2e60a9bde3b71b64</t>
  </si>
  <si>
    <t>bdoseck@gmail.com Total</t>
  </si>
  <si>
    <t>0f140bee1b2909094c3dd796f02374e9</t>
  </si>
  <si>
    <t>301 Digital Media (CelebrityTune.com)</t>
  </si>
  <si>
    <t>matt@301digitalmedia.com</t>
  </si>
  <si>
    <t>212d4503bdc270077ee818a0a833b1fa</t>
  </si>
  <si>
    <t>663f2b214183693a7814660c6bf1a538</t>
  </si>
  <si>
    <t>6f312a3f7654f620d0589b829bfea84b</t>
  </si>
  <si>
    <t>73550527e2dbd082497ff413c32104b2</t>
  </si>
  <si>
    <t>7ac97ac8903d816eb10e11abae10e4d7</t>
  </si>
  <si>
    <t>7c10dfa69635f91fe535293df4bd6044</t>
  </si>
  <si>
    <t>7dc1765e728e1c0098a569001aa1fb11</t>
  </si>
  <si>
    <t>8a45a673a371851a105853d324f09f75</t>
  </si>
  <si>
    <t>962d823fc97342248ac93813d4f09bbb</t>
  </si>
  <si>
    <t>99c5e1c8c02010078c4e5a23b7dbce60</t>
  </si>
  <si>
    <t>a436f33814d91eac4fb786a5b36b4a52</t>
  </si>
  <si>
    <t>aaf71066a313584daf208ef86f229bb1</t>
  </si>
  <si>
    <t>aebf93f83f9519657c6ddd71d1d80ee3</t>
  </si>
  <si>
    <t>bba019c7db2e03588d9e952ab3aaac22</t>
  </si>
  <si>
    <t>bc598d051d958ee64ea7829ab545cc4d</t>
  </si>
  <si>
    <t>bdfe0b7f746717e48bcb2561bb7f9d52</t>
  </si>
  <si>
    <t>c4ff737e5f3aa5c7ac4712d48283b881</t>
  </si>
  <si>
    <t>c9fc04b4f883b8a4222b4234610ba9b9</t>
  </si>
  <si>
    <t>d589a0c4c8113905178385eca5a49b57</t>
  </si>
  <si>
    <t>d5ff96224d8c6c58eb990c098bdd9b5c</t>
  </si>
  <si>
    <t>da1c5c2d9f8aab622d128cb118ceea29</t>
  </si>
  <si>
    <t>e02b7eb8bed258125e4971450416fc93</t>
  </si>
  <si>
    <t>ede494fd31736c27e3c7264588fd0a59</t>
  </si>
  <si>
    <t>matt@301digitalmedia.com Total</t>
  </si>
  <si>
    <t>1158e55dc06846b49609eb9e54c96c65</t>
  </si>
  <si>
    <t xml:space="preserve">Vatsana Technology (Wittyfeed.com) </t>
  </si>
  <si>
    <t>prajay@vatsana.co</t>
  </si>
  <si>
    <t>3521f88df0e8a69edfa8d6e6676b9557</t>
  </si>
  <si>
    <t>386c9f35576d3279fde38f90dceced21</t>
  </si>
  <si>
    <t>49a88ca1f110bb561050692b0bec6e14</t>
  </si>
  <si>
    <t>4e63989eeef34018717a027212d9f8f1</t>
  </si>
  <si>
    <t>7a9e3acb0af7b458720f2f754279c7bf</t>
  </si>
  <si>
    <t>98700d5845ec31521438b23e42909a7d</t>
  </si>
  <si>
    <t>a28372430db046b5167585ff33c7c487</t>
  </si>
  <si>
    <t>b492adc8d63335da5349836846fdce2e</t>
  </si>
  <si>
    <t>prajay@vatsana.co Total</t>
  </si>
  <si>
    <t>10375e78d9b397f550d620ee49d8dfd8</t>
  </si>
  <si>
    <t>Cutepetlove.com</t>
  </si>
  <si>
    <t>info@cutepetlove.com</t>
  </si>
  <si>
    <t>1ed485f72e1acde567c266b12694bd5f</t>
  </si>
  <si>
    <t>30b504d67ae4919911fca82e4e82fe05</t>
  </si>
  <si>
    <t>45b64970d94dfa85c985f79e2c03285b</t>
  </si>
  <si>
    <t>5ceddbc0cb80e713a66ca1fbb92d2b5f</t>
  </si>
  <si>
    <t>6cd4db855b509c7c51686cfd003add81</t>
  </si>
  <si>
    <t>96c400e05361dae71e710803bd16a289</t>
  </si>
  <si>
    <t>9b2b62eb7a8d6f00addc49e1a56b098a</t>
  </si>
  <si>
    <t>a1626fcf796eafa7178882e2141c530b</t>
  </si>
  <si>
    <t>bfc6b979bdb5eb0dbd64b3e8067ae82b</t>
  </si>
  <si>
    <t>c5f0aa2c7416e16eb418fe28ea353d80</t>
  </si>
  <si>
    <t>f618c7526089dd506daa4a462bfec222</t>
  </si>
  <si>
    <t>info@cutepetlove.com Total</t>
  </si>
  <si>
    <t>10533ae1c636bf73cf8fdb98642f776c</t>
  </si>
  <si>
    <t>Travelwednesday.com</t>
  </si>
  <si>
    <t>martinwright@travelwednesday.com</t>
  </si>
  <si>
    <t>192e8371ab5684ece4b803ecb3ad0f1a</t>
  </si>
  <si>
    <t>47973d2bca0d11948f7084bcef6c94c4</t>
  </si>
  <si>
    <t>65af7dde51a5e6657df3c833a2efda4c</t>
  </si>
  <si>
    <t>68c6e8e92d40144c1af249ecf2a23e41</t>
  </si>
  <si>
    <t>8d466d2748b001f22e956165711d1b2b</t>
  </si>
  <si>
    <t>c02d68e731ef544ca58ce33d16deae8f</t>
  </si>
  <si>
    <t>ee2488a5e14c56764195c7cd82cfbed9</t>
  </si>
  <si>
    <t>fbcdc77ef23395b2027e0c9f1b0d2534</t>
  </si>
  <si>
    <t>martinwright@travelwednesday.com Total</t>
  </si>
  <si>
    <t>042edf2a7ab0a47dfa547772eb1b2780</t>
  </si>
  <si>
    <t>Chena Ventures (YourFeed.com)</t>
  </si>
  <si>
    <t>bruno@chena.com</t>
  </si>
  <si>
    <t>047eda33c31f7ce89c72a705aaa12999</t>
  </si>
  <si>
    <t>0731496221c4a4deaca0285ad9d87a39</t>
  </si>
  <si>
    <t>1b3cd318d339458718ea3f2230b2c883</t>
  </si>
  <si>
    <t>208a434802ed00ee04003c87dd3a0de0</t>
  </si>
  <si>
    <t>23ed50fe3421412680785f375f5a4ee8</t>
  </si>
  <si>
    <t>23f10be973a8e69e44e54a78907a1d68</t>
  </si>
  <si>
    <t>25603e97a154177febb3cbce3d85769a</t>
  </si>
  <si>
    <t>271f006c1c27e49d8ff6b4def47268c7</t>
  </si>
  <si>
    <t>2ed67f47ba4df68a2a55b20ecb0bd6a3</t>
  </si>
  <si>
    <t>4058fdc1f3fe3f173d6953b44d927b92</t>
  </si>
  <si>
    <t>450f572bf167543c180346a9110704cf</t>
  </si>
  <si>
    <t>47b9931230c838fa76dbef1b379ba57f</t>
  </si>
  <si>
    <t>5aaf813b96cdc22db13f9d1910810650</t>
  </si>
  <si>
    <t>5ab84d5b911973333ed952e6879406d0</t>
  </si>
  <si>
    <t>613cb0a24f955f132650db6cc8dcf1c6</t>
  </si>
  <si>
    <t>62fe37082a43eb40877078ba60c05958</t>
  </si>
  <si>
    <t>68c59c7bbce274c7403e0b96c4141c6f</t>
  </si>
  <si>
    <t>6b40f9141d20b6d2e6dbb10f8286031c</t>
  </si>
  <si>
    <t>6c62a52e58bfba135e0b2b17ba51afb1</t>
  </si>
  <si>
    <t>712f81d171389bf86e99d8092c35e480</t>
  </si>
  <si>
    <t>79a30207c1f819af09d22d47fe006cad</t>
  </si>
  <si>
    <t>7b6d7e85540fbc63b624a8a638b6742d</t>
  </si>
  <si>
    <t>7eba38572809ad80285110acc8bf8773</t>
  </si>
  <si>
    <t>813c1960c32a4a65bd09acb34207b6f0</t>
  </si>
  <si>
    <t>8b7aecc0b69f796737a40c9f02aa3366</t>
  </si>
  <si>
    <t>920b52d7443024df375be743ac502259</t>
  </si>
  <si>
    <t>9c4388e9fa0b3eec90c22012e649f4e9</t>
  </si>
  <si>
    <t>a2e304e8a3d24cd4fbad0de55af6dbb4</t>
  </si>
  <si>
    <t>a7a38befad2da2f746ecc98ba897f884</t>
  </si>
  <si>
    <t>aaf63f6d0994479c18d87635f0418f66</t>
  </si>
  <si>
    <t>adb40d4d1b1eb9c42165c12c244ec025</t>
  </si>
  <si>
    <t>adc8cedfade6c6e2bf4a66e017f962da</t>
  </si>
  <si>
    <t>c2222fb091f631796d072c8ab72dca3d</t>
  </si>
  <si>
    <t>c3190f740621d54b9ca2b9f3650b68ef</t>
  </si>
  <si>
    <t>c6de6ddee3ceeacebccd950631bb581c</t>
  </si>
  <si>
    <t>e67dabbc53d1c7c62a18a366f1f07dbe</t>
  </si>
  <si>
    <t>f0950ab754febd3d9d795a366118f514</t>
  </si>
  <si>
    <t>f546c402a75c27fc0b2f1a6f9119c580</t>
  </si>
  <si>
    <t>fb641990a45cbca1e2d32f1853f224a3</t>
  </si>
  <si>
    <t>fcb6ec49102af37b5253dd1a5ea4343e</t>
  </si>
  <si>
    <t>bruno@chena.com Total</t>
  </si>
  <si>
    <t>2ba1d549ec0839a2b7342a7b948c3908</t>
  </si>
  <si>
    <t>Viralscape.com</t>
  </si>
  <si>
    <t>hi@viralscape.com</t>
  </si>
  <si>
    <t>3d62b5fc4b06ef336133d897f3c9aa8a</t>
  </si>
  <si>
    <t>3ebb8e92d6d7d41f7672579242cafa63</t>
  </si>
  <si>
    <t>3fee6103212e27c549770c721c070162</t>
  </si>
  <si>
    <t>9f2ab4d69f6fad0ac5a0f0175623929b</t>
  </si>
  <si>
    <t>a8ec8657a9c76a7c9afa1e92549a8f86</t>
  </si>
  <si>
    <t>a9b7f70c788404bf831630e4b40ac881</t>
  </si>
  <si>
    <t>bf1572048755c0f8624cd13f75676bdc</t>
  </si>
  <si>
    <t>c4c27f443c9165c7e2ea79bcdff1dd51</t>
  </si>
  <si>
    <t>d8d16105c18789fe2d74182e39faaf03</t>
  </si>
  <si>
    <t>dbdfd9aede9c526663378cfd6af400b2</t>
  </si>
  <si>
    <t>e5e92478d7c9031d65bbcb224b2968c0</t>
  </si>
  <si>
    <t>hi@viralscape.com Total</t>
  </si>
  <si>
    <t>0286a49bc093b7f70faf281c7130c480</t>
  </si>
  <si>
    <t>Uplift Interactive (glamwomen.com)</t>
  </si>
  <si>
    <t>justin@upliftinteractive.com</t>
  </si>
  <si>
    <t>03484e601e933964125d6da3dc00e192</t>
  </si>
  <si>
    <t>05624c826eef05fba1205e70c315e5ee</t>
  </si>
  <si>
    <t>083dc2a67967d9d39f9e4f09b5f3fb65</t>
  </si>
  <si>
    <t>0874543f54a2e4760bce962fdc209509</t>
  </si>
  <si>
    <t>0a54fad74886a48109e83c31b0d8d368</t>
  </si>
  <si>
    <t>1160a4219788eaa419b2724d5391052a</t>
  </si>
  <si>
    <t>1470772633af14d4e78c68cbd4ea12c7</t>
  </si>
  <si>
    <t>1c929ea8649d30b3c21a8433f53b8a15</t>
  </si>
  <si>
    <t>22cacc949e460badd71fe40c313efbb5</t>
  </si>
  <si>
    <t>25cefad8f2f7331c6314e0ba3a4f1af5</t>
  </si>
  <si>
    <t>2b69d42a6678c1523885700cb4f3431e</t>
  </si>
  <si>
    <t>2f30ea9b9b7cdd3f04d191ab38e2ca52</t>
  </si>
  <si>
    <t>30d6d3f1f2780383953cdac8eca1febc</t>
  </si>
  <si>
    <t>322dade5c1f91acae41cf979c598b674</t>
  </si>
  <si>
    <t>33cf2dbac5f8b9acd322e278ad3725fd</t>
  </si>
  <si>
    <t>3a2245b06bb31ef0af986525acfb7fcc</t>
  </si>
  <si>
    <t>3d832e82275f09dc277586801519616f</t>
  </si>
  <si>
    <t>405a2acd3fd71634158a1fe7bc6f4538</t>
  </si>
  <si>
    <t>41a9377b00fa323d1df9c12d461e570d</t>
  </si>
  <si>
    <t>4ad804a92b15e29146b3ac62d8b912f5</t>
  </si>
  <si>
    <t>4ca7a7d12e1451650cc0d77e67afd4ba</t>
  </si>
  <si>
    <t>537adafd3ff1e05d3e0aef724bb0cce7</t>
  </si>
  <si>
    <t>55525e3dc3a557fef36a128b4f5ff39d</t>
  </si>
  <si>
    <t>562d2b003960e9f5fa48d922e7b45524</t>
  </si>
  <si>
    <t>56c80c85fed231ee28e724c360920a6f</t>
  </si>
  <si>
    <t>5a1f4bdb6cd63d8daa983e24feb1296e</t>
  </si>
  <si>
    <t>60012cab4b29c69047c9ee94bf0ea823</t>
  </si>
  <si>
    <t>62a8b75e205a106ed7b1f7f7f4b02535</t>
  </si>
  <si>
    <t>63598e93bae28f0e31953056be7d3144</t>
  </si>
  <si>
    <t>6577c909df31e2bba9c66e27fc9ca0db</t>
  </si>
  <si>
    <t>670ae6ea4058336b4bbfddc096e1fc04</t>
  </si>
  <si>
    <t>6a5a173f51fc0f67475b3ecf1d81c0e0</t>
  </si>
  <si>
    <t>6ee8756eaf7823626d882d31e7efea81</t>
  </si>
  <si>
    <t>6f6b6a47647ac74f8190d0f66b99cb5f</t>
  </si>
  <si>
    <t>742b4ec11cef4fd48472c31cd244ba6e</t>
  </si>
  <si>
    <t>7ce1e52c2d0e7b3e305616cba9ddf83f</t>
  </si>
  <si>
    <t>8883775daf3989bbc4cffc947ebb0944</t>
  </si>
  <si>
    <t>8b2777852d01f314ccefb5a971957b35</t>
  </si>
  <si>
    <t>8b31929f65aff1f2fc4fd4328d6b7abb</t>
  </si>
  <si>
    <t>9302ac5f4ccf5aad9dd00e4b8529c378</t>
  </si>
  <si>
    <t>94eaeef4bcf32f08b415f0e6eee12a86</t>
  </si>
  <si>
    <t>98133a485985f394562fcac43ba20ba8</t>
  </si>
  <si>
    <t>9bd88ade8fdb52b216400475744eafc0</t>
  </si>
  <si>
    <t>9d3e6f13dd358f7a2e5151415c930fa2</t>
  </si>
  <si>
    <t>a36e872a4a73173e92c3898070400493</t>
  </si>
  <si>
    <t>a424546b0058e472ce017e5fb4e20df3</t>
  </si>
  <si>
    <t>a63d2a86297fc42ab932702b66a997e7</t>
  </si>
  <si>
    <t>a8b85744496d59971e3bd6120901ee07</t>
  </si>
  <si>
    <t>aca6546266e8078df167d3dbaae48d54</t>
  </si>
  <si>
    <t>be5df0d1a0169fcf170c64e173b591c8</t>
  </si>
  <si>
    <t>c69572daa769c58cfaec6258c8750fc4</t>
  </si>
  <si>
    <t>c86d558e3e810e0a5331c74c3b5e8c68</t>
  </si>
  <si>
    <t>cab11f1719a2a1804821080ab08fd430</t>
  </si>
  <si>
    <t>cf7f180e272ab26f5fac81bf5352738e</t>
  </si>
  <si>
    <t>d0d5ad5bc7865958498cbc4e34ac921c</t>
  </si>
  <si>
    <t>d2db74d75803ef2ea5f93faff5016050</t>
  </si>
  <si>
    <t>d2f584915b5adf6aefbeb38b03203649</t>
  </si>
  <si>
    <t>daa5c10a3081150c6e5522f4473e4cd8</t>
  </si>
  <si>
    <t>dab182fa74675b8c6b320b9ab04ab171</t>
  </si>
  <si>
    <t>def66da9308726672e6c1602681691fb</t>
  </si>
  <si>
    <t>df15159c5149742149d54eb490aa5bbf</t>
  </si>
  <si>
    <t>e0c29a763fc1531d4e501564f73febd4</t>
  </si>
  <si>
    <t>ea7c98b76cd57664682f1a9a0115e2d2</t>
  </si>
  <si>
    <t>ec9211d5e977215c8bab452567c54efe</t>
  </si>
  <si>
    <t>ecf186a927869f9d842b7eff9311b076</t>
  </si>
  <si>
    <t>f07ce204efe6860c172df8269ee25de8</t>
  </si>
  <si>
    <t>f0b780907a15957e2668c75973eba1bc</t>
  </si>
  <si>
    <t>f0fcfb8fe0d6eebe1f35d062a46cb242</t>
  </si>
  <si>
    <t>f1375e404553a21bbeb8888432f042a8</t>
  </si>
  <si>
    <t>f5f72a1dde0cf60f3e787e5bf3303bf8</t>
  </si>
  <si>
    <t>f733aa47b581b10fe7cec75c47e6ba74</t>
  </si>
  <si>
    <t>f7d08fcdb1742223d1ee8a9ff7995b07</t>
  </si>
  <si>
    <t>fa86e5c49b0609723919fb85baf3c107</t>
  </si>
  <si>
    <t>fad40be8655ff4fdf1e73f1665272d77</t>
  </si>
  <si>
    <t>justin@upliftinteractive.com Total</t>
  </si>
  <si>
    <t>003f5336bf61eec51a3d9e85c9dc6b6e</t>
  </si>
  <si>
    <t>Black Box Media dba Local Media Advisor</t>
  </si>
  <si>
    <t>betsy@blackboxmediaus.com</t>
  </si>
  <si>
    <t>017f8f7f26daa7b4f49d5ede9e6e0618</t>
  </si>
  <si>
    <t>05a96aab6c12d6b5ad5a7da949e0082c</t>
  </si>
  <si>
    <t>07015f5544e0233b7fc8cc9b5b25ad3f</t>
  </si>
  <si>
    <t>080026f48d735795668fa97f863ffc54</t>
  </si>
  <si>
    <t>08f7e5b15a8e7ee3e4f871e43705c176</t>
  </si>
  <si>
    <t>097c02d89483d3914461affa5e418a23</t>
  </si>
  <si>
    <t>0af69b9617fa8eb880855d0219c6c864</t>
  </si>
  <si>
    <t>0d01faeeb8dcb56e4c2d1e90728cabc9</t>
  </si>
  <si>
    <t>0d74b0cb40835957b4f48335d7be3f0d</t>
  </si>
  <si>
    <t>109f607bfe8a2f14529a4f17233cf8d4</t>
  </si>
  <si>
    <t>10b8ec7418f1c3aeba68032668040b10</t>
  </si>
  <si>
    <t>125d3882fc2f7e04023e352b5c0f413d</t>
  </si>
  <si>
    <t>127bfb49d7dcefed80f4feca4d242433</t>
  </si>
  <si>
    <t>137c3c912c9737ad5365823b88b7e2dc</t>
  </si>
  <si>
    <t>1409c72e90706daac6d62c9f6479b868</t>
  </si>
  <si>
    <t>14d77044edf69e03bd08cd9a1b4d8549</t>
  </si>
  <si>
    <t>14d8daade3d49c3b9bf20ab0aa841ab8</t>
  </si>
  <si>
    <t>15e956bfecee94619f922de6ca310b42</t>
  </si>
  <si>
    <t>16cfead10ebde583a03b4f9e66f8ea65</t>
  </si>
  <si>
    <t>16e2e0c09255a078a32158936bf1fcb3</t>
  </si>
  <si>
    <t>1700774e79b6a43da9c3a94f9c6d9075</t>
  </si>
  <si>
    <t>170cfdf2a6bfac3bf324b52f920ecb89</t>
  </si>
  <si>
    <t>184a2611f4a2ecddaaa9ad71a95e537e</t>
  </si>
  <si>
    <t>18dcefa2311dc16e4baaad27e3539c71</t>
  </si>
  <si>
    <t>1a133c41088a94d8e3ecdc1a875a4029</t>
  </si>
  <si>
    <t>1a7c7e1c11080196967cf5c06ba582ea</t>
  </si>
  <si>
    <t>1bebd8226401a9537008c36811cd85c6</t>
  </si>
  <si>
    <t>1c8923023fb1aa63bf048dff3ef53244</t>
  </si>
  <si>
    <t>1d8bfcecd323ff699dd737bba1847199</t>
  </si>
  <si>
    <t>1dfde672599f933e80528a6e60f722d7</t>
  </si>
  <si>
    <t>1e907579e927183f96eed750d4c16838</t>
  </si>
  <si>
    <t>1f3a1541127a18f24bc2f1f0933f790a</t>
  </si>
  <si>
    <t>1f3dcb89eef30750fd19a054b242a611</t>
  </si>
  <si>
    <t>1f81f4e5e210333b67d446ac97f3139c</t>
  </si>
  <si>
    <t>2083e50a85876f5363414e44ec586390</t>
  </si>
  <si>
    <t>20dbfb9a8ad5da4707455858f1011140</t>
  </si>
  <si>
    <t>22bee76061220971b4228a23b9d358a0</t>
  </si>
  <si>
    <t>234109ec26baa747672b56efd946c4c8</t>
  </si>
  <si>
    <t>2409bd2162c0093f8ea6be55f4d8626f</t>
  </si>
  <si>
    <t>2463a98a66d5b1f41b6ea484d45dba28</t>
  </si>
  <si>
    <t>24e0d89e6d3a7fcab009f38f7516e1bf</t>
  </si>
  <si>
    <t>259b5e52b1ea09f441a0f9a4333a6c2f</t>
  </si>
  <si>
    <t>270371417ad1c12706854b27d900038e</t>
  </si>
  <si>
    <t>270f8c0f9661d87220cbb56b39094a2b</t>
  </si>
  <si>
    <t>274c21b7bccff30338703b47d5b889dc</t>
  </si>
  <si>
    <t>29667675a29659d35bc48b0076fdad2e</t>
  </si>
  <si>
    <t>2aa018dcfd50aa431121eb6d136e255a</t>
  </si>
  <si>
    <t>2b94e55d6ac8beb434f14084260e2063</t>
  </si>
  <si>
    <t>2c2ec9be6d36c2277480f3c0fe5ddefc</t>
  </si>
  <si>
    <t>2c3acb02173c1842d155cc29f0ee50cf</t>
  </si>
  <si>
    <t>2d5430fc70a678a65461fce4ed929327</t>
  </si>
  <si>
    <t>2e6ac2e2e28ca5d10d163c0a36dd0137</t>
  </si>
  <si>
    <t>2e9286e0608307b231b5115f506f1531</t>
  </si>
  <si>
    <t>2ea4fc62280cecca1c7322577172e918</t>
  </si>
  <si>
    <t>2ef1c850e7e59fec1a3d06a941ac8fbc</t>
  </si>
  <si>
    <t>2fe7d8ccd29536c67a8262cb212559c1</t>
  </si>
  <si>
    <t>3242c95f2803cd73deadd96d7c639740</t>
  </si>
  <si>
    <t>335059b52a9b864e37d26c85de166eee</t>
  </si>
  <si>
    <t>33b92f9e6582d6b79dbe9fceb37c596f</t>
  </si>
  <si>
    <t>358fa7bde6b602466df34d962bd3d95d</t>
  </si>
  <si>
    <t>35c52546ab8f1cf5c0b618dfa2669b5a</t>
  </si>
  <si>
    <t>35e92defad260de440fa6e5fe58883fa</t>
  </si>
  <si>
    <t>37424b52a98db368ce3d637ef983a84b</t>
  </si>
  <si>
    <t>38f23067bf47bca5dc6acf73e8de669b</t>
  </si>
  <si>
    <t>3a47d199204bf68fb7cd8dda1f4abcfa</t>
  </si>
  <si>
    <t>3b46a4a99cbef8e1370adc436efaf5dc</t>
  </si>
  <si>
    <t>3cf58f8ca1c243db157803eb3de13ecf</t>
  </si>
  <si>
    <t>3efd1a90222f6b703dd87bcba0921146</t>
  </si>
  <si>
    <t>4061dc55c7a29ff2b3233687a1d4b1c5</t>
  </si>
  <si>
    <t>409133dd829acc1e03e47c08413533b3</t>
  </si>
  <si>
    <t>40dd0b236b8ce5e109ad483d1100e224</t>
  </si>
  <si>
    <t>41ce41d18d6912fab766ebbee7c79dae</t>
  </si>
  <si>
    <t>427a989d5a5373e821ffb6b02958f9e1</t>
  </si>
  <si>
    <t>4400f7f4286e321a8acdb71c7cc2e694</t>
  </si>
  <si>
    <t>44ceea6677c4d74eebec808fae157108</t>
  </si>
  <si>
    <t>454b457f9295fc35e06052c78c4ca95a</t>
  </si>
  <si>
    <t>48360e45e01f1547fc70070ef0b3e4f2</t>
  </si>
  <si>
    <t>48fee056d78e483c95280e5f20048212</t>
  </si>
  <si>
    <t>498fd3aa23d9ee41b168c8a1c056670b</t>
  </si>
  <si>
    <t>4a72c9cecb373576169b26888bb8fa58</t>
  </si>
  <si>
    <t>4a9ed6242e6b158321a8a73bbe445505</t>
  </si>
  <si>
    <t>4b8c14a1134b2b13fdce693123045e86</t>
  </si>
  <si>
    <t>4c2b668f19d47dcaa7e7d0ae2f52ff64</t>
  </si>
  <si>
    <t>4cd9fb1f0d55689e6f2aaaa4275aacb4</t>
  </si>
  <si>
    <t>4ceb18fbfcf1cbeaec956f8a5d1dcc8f</t>
  </si>
  <si>
    <t>4d783cf54b552be6e8771f038283d954</t>
  </si>
  <si>
    <t>4d94c86611116534918e2e0b75b81df8</t>
  </si>
  <si>
    <t>4fb6e4c48d5ce310ae69ce7afb89a88f</t>
  </si>
  <si>
    <t>500172951ec3a71b4b4ce9ea9ca8e122</t>
  </si>
  <si>
    <t>526840d46459230648ae48e4c45c0dac</t>
  </si>
  <si>
    <t>535cd4a84f4eaa436d394d941ed8b854</t>
  </si>
  <si>
    <t>53c93f764304040d4f201357c38e3fb9</t>
  </si>
  <si>
    <t>53dcd5d9a85e39a95e8edd2e2d072ddc</t>
  </si>
  <si>
    <t>544854f47b5ee0ab605d8bb3b6ca9515</t>
  </si>
  <si>
    <t>559d9d9be4d1d333f952c670ca0e85f3</t>
  </si>
  <si>
    <t>569549cd74c2a364bbe6094b4c3ed183</t>
  </si>
  <si>
    <t>570b92c9330cc5af3c8345e2bea78425</t>
  </si>
  <si>
    <t>57d3b0da8b875bd992c6959ca5ceeac1</t>
  </si>
  <si>
    <t>57dd80d0eea1d56df0f107dd87b561e3</t>
  </si>
  <si>
    <t>5884425082d6d96d8cf59979218a74f6</t>
  </si>
  <si>
    <t>5b39d6b40795c9833f1c13d4e2894285</t>
  </si>
  <si>
    <t>5c81156772af74111ec5a55e81a75337</t>
  </si>
  <si>
    <t>5c9e674fa40c217b8501e50621b4f612</t>
  </si>
  <si>
    <t>5cb6782a45ddbd68e004eafc82eb646f</t>
  </si>
  <si>
    <t>5e02a90001cb72fe87db938795f71001</t>
  </si>
  <si>
    <t>5ed245ed26d20b30441e6e0dc6ac01f3</t>
  </si>
  <si>
    <t>6222e21a58c0a305a4f8f478b41f8a15</t>
  </si>
  <si>
    <t>623a9d845ae7993a29cf12b5b4779a66</t>
  </si>
  <si>
    <t>62ff3dfb20f1a2e26a528f0a6bf870c5</t>
  </si>
  <si>
    <t>63a427296d7b42b24f392aee2d072b32</t>
  </si>
  <si>
    <t>63cea2c1d7c732cd09b6d5b925559280</t>
  </si>
  <si>
    <t>64805a54f5ab8b7863f1da4795fba728</t>
  </si>
  <si>
    <t>64a823a1b5ea16fca64fb942e02d436e</t>
  </si>
  <si>
    <t>65951e7a2496c2977064d381b50ddacb</t>
  </si>
  <si>
    <t>665e1648e6a4c7ed820c730735a6ff1c</t>
  </si>
  <si>
    <t>6750ef891b322fb0b2faf2fe3695709d</t>
  </si>
  <si>
    <t>6835672fdcc0aa67cddb3dd720540a0f</t>
  </si>
  <si>
    <t>68b08ecdb4f45c07c5c5a2c8bdba749a</t>
  </si>
  <si>
    <t>69713c912c3b31a9896d8950084a71cb</t>
  </si>
  <si>
    <t>6c56a149a24d32f937521110b4fccca9</t>
  </si>
  <si>
    <t>6c9ace9b57cbf7fc7203c2809ad6935f</t>
  </si>
  <si>
    <t>6d60f5a821d230a45afdcb9bba52e4b7</t>
  </si>
  <si>
    <t>6e4d0dcf03477fe34b37f07d91ab8399</t>
  </si>
  <si>
    <t>6e7dcc97d2b06020e021ac75043cda2b</t>
  </si>
  <si>
    <t>6ec8ce017f30e7ab652ead24a8da16da</t>
  </si>
  <si>
    <t>6ee39812ab247dfffb13d51e65b41c08</t>
  </si>
  <si>
    <t>6fb1fb4efbd9b42cc5783a8c34d37672</t>
  </si>
  <si>
    <t>7071fe1089b97cf9446ce5c2d040aa33</t>
  </si>
  <si>
    <t>7130f168fb2dbd0089312fabd6cda44d</t>
  </si>
  <si>
    <t>71cc559c3edfe2bcb3353791ebf983c7</t>
  </si>
  <si>
    <t>72bdeed9bdf5a09bcaa91eebada74dc0</t>
  </si>
  <si>
    <t>72e691097df5e4ff12b67e4769e01f61</t>
  </si>
  <si>
    <t>7395de5fe5e9c7464065bba2b917f407</t>
  </si>
  <si>
    <t>747ebeabf4310811dc11d661001b61ac</t>
  </si>
  <si>
    <t>74fe8b977cfe864365c21f843726b783</t>
  </si>
  <si>
    <t>757fff196746ecbb5af83879b7539717</t>
  </si>
  <si>
    <t>75a1beca1aed9d098dfb368e3299aec8</t>
  </si>
  <si>
    <t>75cd1abc67779faae6ae01fdf468dc74</t>
  </si>
  <si>
    <t>76bf8d426c28533380d84bec24324be8</t>
  </si>
  <si>
    <t>77c65b6d2fcb72f072db422bd40d2ea8</t>
  </si>
  <si>
    <t>798fa10798d732af2e7f1ecd4efc2f7e</t>
  </si>
  <si>
    <t>79c9a8dd5265cb21ee35327d1208a99f</t>
  </si>
  <si>
    <t>7ab6b0538c83a63f0ca30497c7c5914e</t>
  </si>
  <si>
    <t>7b3519b5b3f2ca0200dc0136fe0bc58c</t>
  </si>
  <si>
    <t>7b60bc4e347a05079c83a0fe6f4f676f</t>
  </si>
  <si>
    <t>7b8a54574f6ec18f13180792eb1f15b5</t>
  </si>
  <si>
    <t>7bfb207f8049a9f2f43f0bbaa40b73b8</t>
  </si>
  <si>
    <t>7d5968091ebb83dd7497f9c0e9e5de28</t>
  </si>
  <si>
    <t>7dfd1462b0bbc75c6160b45368e07abf</t>
  </si>
  <si>
    <t>7f2f25fb97661c37cedeb05ff4262108</t>
  </si>
  <si>
    <t>7fdd04268d34a982f684785d89e3a549</t>
  </si>
  <si>
    <t>84ce784099270397211aa5d0deb8a95d</t>
  </si>
  <si>
    <t>85aeb1c22cc37a194fc9359b51544c3b</t>
  </si>
  <si>
    <t>8913963c8e9c9f48232f28169f35c1f4</t>
  </si>
  <si>
    <t>892e0177c553ba828c33774d04896428</t>
  </si>
  <si>
    <t>8a4260370003078e22d2d56855f1aa79</t>
  </si>
  <si>
    <t>8b4fef30e9679919101c189d8e420cc1</t>
  </si>
  <si>
    <t>8b86a28c17eaea1fffa9893306344fb7</t>
  </si>
  <si>
    <t>8bcab27650b48b207c9fd41ffa6a3fd3</t>
  </si>
  <si>
    <t>8c73fc13613ce133604997777a7adc65</t>
  </si>
  <si>
    <t>8d68217514d882d04b58cff43c9ff098</t>
  </si>
  <si>
    <t>8d84d8368a58fa468f69339fbb1fbd6e</t>
  </si>
  <si>
    <t>905b4d662e9b6d75edade6fa5ea1007b</t>
  </si>
  <si>
    <t>930599c8109712ea608f575018b0747e</t>
  </si>
  <si>
    <t>93d476562d7eb8f0e59b11b75f25a984</t>
  </si>
  <si>
    <t>93f81318f1bbdb2053ce45ecaf12b63b</t>
  </si>
  <si>
    <t>94d8e46f9343ae9771e5fcd523327b9e</t>
  </si>
  <si>
    <t>96374e459ad2a8b40db1b980a9a81d21</t>
  </si>
  <si>
    <t>97fa386d5a78b408d7bc3f1771515447</t>
  </si>
  <si>
    <t>9801bf43a33df3531dcdcc6358c565ba</t>
  </si>
  <si>
    <t>98f2cb610300f11cb13770717a37ce08</t>
  </si>
  <si>
    <t>995056b6e8b09c58abef18ac295721a5</t>
  </si>
  <si>
    <t>9be2208cee64fdb422d413620b4054cb</t>
  </si>
  <si>
    <t>9d93436aa590172ed283a088c0309c2b</t>
  </si>
  <si>
    <t>9ed32a954be7d1c074083acac5258a72</t>
  </si>
  <si>
    <t>9f2b8612b0af64168f863e7308636c91</t>
  </si>
  <si>
    <t>9fb5e9f144d6fec2d9d0dd4b28faecec</t>
  </si>
  <si>
    <t>a2401d80a77f7cc8a55f9aa2f9e7d9a2</t>
  </si>
  <si>
    <t>a47beff12782ad2f59c7b3fc92c1374d</t>
  </si>
  <si>
    <t>a5455ee8ef88faba13e34e94b2b78105</t>
  </si>
  <si>
    <t>a5f016677d2a46d5a61c74e95e82eb49</t>
  </si>
  <si>
    <t>a5f7009dca7c80ad0f66f2d6062d55b9</t>
  </si>
  <si>
    <t>a60cffdcf8563f26db36a5f827e2b3af</t>
  </si>
  <si>
    <t>a9398df2b84ad05667f983212e2b0565</t>
  </si>
  <si>
    <t>aa44cf6e68bb7c5eb7db10b7d6621ca2</t>
  </si>
  <si>
    <t>aabd59221bcf611acfdc4b244fa5bf55</t>
  </si>
  <si>
    <t>ab3bb950c77bb1d6b5eac8fc3bae7633</t>
  </si>
  <si>
    <t>ab4a3e43805cff6c684fb67335a758f6</t>
  </si>
  <si>
    <t>ab69e79660b1acfcf9d51d36bb778502</t>
  </si>
  <si>
    <t>abc5b7c20b2e2f09f7dcc37694fb6996</t>
  </si>
  <si>
    <t>ac523a4838369271fc713be4c7431c30</t>
  </si>
  <si>
    <t>ace0d353de61ca8ae1e799bd3abb8508</t>
  </si>
  <si>
    <t>acedf6471a87a001cbbf0b4fca692ef2</t>
  </si>
  <si>
    <t>aec7071f372f382a717dd725e6aaa69d</t>
  </si>
  <si>
    <t>afa5846aa5f9ffbedd9fc8c2a2524c4f</t>
  </si>
  <si>
    <t>afed0e7fbcf504127e9faf0089557c44</t>
  </si>
  <si>
    <t>b2285816215e2eeb48dcee35c288a19b</t>
  </si>
  <si>
    <t>b2d9af12494037915972e884d9aa247c</t>
  </si>
  <si>
    <t>b34fc5d6f9707b6bd37b59f536fa05bb</t>
  </si>
  <si>
    <t>b3ceafc785c8d732f48674d8eb66cb10</t>
  </si>
  <si>
    <t>b423f1bf8e657cfda1c74f39259b297c</t>
  </si>
  <si>
    <t>b4809355338f943db24f023fa84dbf09</t>
  </si>
  <si>
    <t>b572a810cb3ccbe77b22dbb53d24a2a3</t>
  </si>
  <si>
    <t>b6f7e46c01b3f34e2e3e2586259acfec</t>
  </si>
  <si>
    <t>b7f523c229ba65b8531966a0153ae48b</t>
  </si>
  <si>
    <t>b7f5f68f11f1f285fba5eb224c5024bc</t>
  </si>
  <si>
    <t>b8344d677d6a17f854cc058befc2a400</t>
  </si>
  <si>
    <t>b870df9531ae36cefd9cf18e22b7f34e</t>
  </si>
  <si>
    <t>b8e109cb779c5d8941fa8f00f101c7fe</t>
  </si>
  <si>
    <t>ba39cd00b54d94da38c36c8a2da07e45</t>
  </si>
  <si>
    <t>bae632c0e25e547e844eb9b8ef165b03</t>
  </si>
  <si>
    <t>bf24a0fb8ab6a0e65db22a36688e1b14</t>
  </si>
  <si>
    <t>c04f80b0587f419357c20a0848912b21</t>
  </si>
  <si>
    <t>c20355b71f3bed3abbcfd01c9d39e6f3</t>
  </si>
  <si>
    <t>c73ede66c391231b4aced9936cc5a726</t>
  </si>
  <si>
    <t>caa385783aab0ebb875399ca937eafd1</t>
  </si>
  <si>
    <t>cbde4394e08415262545197490c0a34d</t>
  </si>
  <si>
    <t>cf90f85ac17481fce36d0eb3c396b787</t>
  </si>
  <si>
    <t>d26b211acde7d04f5605e4c9a2f5fdf7</t>
  </si>
  <si>
    <t>d42795353435294d201438e35e704a10</t>
  </si>
  <si>
    <t>d53be58e1aa081c19b6cf693054352aa</t>
  </si>
  <si>
    <t>d56011c270f4baade5623b3b060c2c9b</t>
  </si>
  <si>
    <t>d7ffbefc3d88eb53a696753b90c6b67a</t>
  </si>
  <si>
    <t>d9a2857cd6067b01273820186c45514e</t>
  </si>
  <si>
    <t>d9aa1c15885934e5c963863b5b2543a3</t>
  </si>
  <si>
    <t>d9f04f90d3cbab71cad2aca005434589</t>
  </si>
  <si>
    <t>dba65531b1f12bc487b77960001ff229</t>
  </si>
  <si>
    <t>dbd5b54226febc5f459c484624a5600a</t>
  </si>
  <si>
    <t>dd25e107683c5294e061b3d7b2797268</t>
  </si>
  <si>
    <t>df3b5b8072417e28c7a0e4c49ca9696b</t>
  </si>
  <si>
    <t>dffe56ee22c4388bb832c49fe77c6358</t>
  </si>
  <si>
    <t>dffe59a75da2ba7abc13bfd12a0a1a66</t>
  </si>
  <si>
    <t>e0fa689361777ed3e1fc9597085d637b</t>
  </si>
  <si>
    <t>e22263680e563823bc278c13d76de6de</t>
  </si>
  <si>
    <t>e3cff7998338a521f87d9aeb6fe2a3a0</t>
  </si>
  <si>
    <t>e61bc360b5eb9b87b2e1f1aa198c09c1</t>
  </si>
  <si>
    <t>e81c93ba29b5f9e233e28dcbd7a576b1</t>
  </si>
  <si>
    <t>e866d81dab3c81e6d1ab6b3ff54bf914</t>
  </si>
  <si>
    <t>e9debdbc165af6a925b2ed6cace8c5f7</t>
  </si>
  <si>
    <t>ea489e19afd6dc1204ed346d5fbe3a21</t>
  </si>
  <si>
    <t>ea7b03e94e28c7f87ef74a3c1501a529</t>
  </si>
  <si>
    <t>eac34e21b19ce9d24ce1f664f00097fc</t>
  </si>
  <si>
    <t>eb2202979dd204d1ae33a863ed51001e</t>
  </si>
  <si>
    <t>ed11345555df3572eca5179f60d2cb81</t>
  </si>
  <si>
    <t>ee199cb0908df6b032eb44b7647fc714</t>
  </si>
  <si>
    <t>eeabb535bb5dc8cb792de0d12ab8781d</t>
  </si>
  <si>
    <t>eef887cf3d856b3718080a2a09ce6e9b</t>
  </si>
  <si>
    <t>ef3122f911c5b267d061934aee0f7103</t>
  </si>
  <si>
    <t>f1aa6caa986f3cd8acecd388d663ab2e</t>
  </si>
  <si>
    <t>f291bead648815e7f8fa334f04436317</t>
  </si>
  <si>
    <t>f2c54d6e9adfbf6cfd9481f8915fae21</t>
  </si>
  <si>
    <t>f6654ba48ed9919ca310a4651f74c06a</t>
  </si>
  <si>
    <t>f6b60297b026d198fb3f00641e98b60e</t>
  </si>
  <si>
    <t>f75bccf8b92123a2522652c4415d5398</t>
  </si>
  <si>
    <t>f7b1726d0353412df0be313938f76016</t>
  </si>
  <si>
    <t>f94788af6574d0f46c5c2260e40626d2</t>
  </si>
  <si>
    <t>fa17f5193274d7ee82466f68daf9502d</t>
  </si>
  <si>
    <t>fa83d01f357aa060cd1fe1f47ab27c75</t>
  </si>
  <si>
    <t>faf9f1c87aa15f16f9e660c589cf5912</t>
  </si>
  <si>
    <t>fb0fbc18bce72924ed3b315b2e3c2fc5</t>
  </si>
  <si>
    <t>fc16248ce489f06989ae5eaa42757247</t>
  </si>
  <si>
    <t>fd7f3cf15c672b4b0409968e46ac540d</t>
  </si>
  <si>
    <t>fe0c588954cf2b8e83ec0fab7a2c9ba2</t>
  </si>
  <si>
    <t>fe349ea985e083e677185eadeaf53991</t>
  </si>
  <si>
    <t>fe5b5dcfa3c2577ae875f5dbec45283d</t>
  </si>
  <si>
    <t>ff9e4c8b7f90db30275d5e0b5c09b09f</t>
  </si>
  <si>
    <t>betsy@blackboxmediaus.com Total</t>
  </si>
  <si>
    <t>085c7c27b98f28a649451f0caec558d1</t>
  </si>
  <si>
    <t>Keebali</t>
  </si>
  <si>
    <t>aviv@keebali.com</t>
  </si>
  <si>
    <t>0b7c1feedcb98e6d3d175a5979cfd718</t>
  </si>
  <si>
    <t>0cc7b76a348087908d50e333154852f6</t>
  </si>
  <si>
    <t>18d159d5090af62f62d2f917734f8e70</t>
  </si>
  <si>
    <t>1bf45f6cd16fb4898a2444a991ad2cd9</t>
  </si>
  <si>
    <t>200707f8730c0187c2b35f47a1c429f6</t>
  </si>
  <si>
    <t>213e58b026d6a45ebe5abe880be6963f</t>
  </si>
  <si>
    <t>2baf4e1e55bd307fbd9251b3849428ae</t>
  </si>
  <si>
    <t>2f32af840ef3bac79f6f23f5f950b89c</t>
  </si>
  <si>
    <t>3bcabde8e92ba2f74879a9c291cc5f8a</t>
  </si>
  <si>
    <t>3ca95354e734b37fe2f1b7bd5cc3829e</t>
  </si>
  <si>
    <t>403b440d2fd4e180c970af9816b8d179</t>
  </si>
  <si>
    <t>439fe5fbc1ab51126aa9c0465d8a4137</t>
  </si>
  <si>
    <t>496191cb03437752b46990a41249c473</t>
  </si>
  <si>
    <t>49bd5911e338d676822305b013c497b6</t>
  </si>
  <si>
    <t>4f1f159b4e6120b1bf2438b25ae701ed</t>
  </si>
  <si>
    <t>5538cfa1ff764dc313a60bb8b8594e2f</t>
  </si>
  <si>
    <t>59d966605c3e169d70725a677aa07e79</t>
  </si>
  <si>
    <t>5af98b2adc5e65fe1acb689f7c217a53</t>
  </si>
  <si>
    <t>5e5fcfa610fa8da8dac9b3ff9ce98ee1</t>
  </si>
  <si>
    <t>5e65c7096000fe5aa997e24de321d3dc</t>
  </si>
  <si>
    <t>72ab7350a0a82999d1ba6053a410c706</t>
  </si>
  <si>
    <t>8944bbe854477a34287f16c1a922dc07</t>
  </si>
  <si>
    <t>8b6c42526f05d3962314583bb58a4807</t>
  </si>
  <si>
    <t>8c90ed3a232da93dd2cfccac5a29c5dd</t>
  </si>
  <si>
    <t>8d5a00194e83ee3873f650b3c06e340f</t>
  </si>
  <si>
    <t>920cbe70090c8f54df3818175e0c93dd</t>
  </si>
  <si>
    <t>99df7ac2c85ba87d281e5bf6330fcd27</t>
  </si>
  <si>
    <t>9fde9a760feb2693a0b2410e564d5782</t>
  </si>
  <si>
    <t>bc5ee268c90b44d18359d75917f29401</t>
  </si>
  <si>
    <t>bc62ac13f1a1e5ba626237436aa193ac</t>
  </si>
  <si>
    <t>bde76df25e3a7313ea84be078fef8ccf</t>
  </si>
  <si>
    <t>bed6be9648c1766f1816b2645a0810fa</t>
  </si>
  <si>
    <t>ce086d926e318ac2cfd5ea87a82be637</t>
  </si>
  <si>
    <t>da0db452f58a4f85954bf78840f82552</t>
  </si>
  <si>
    <t>dd2625b056b2d45c9ab15d1dd7f1ae91</t>
  </si>
  <si>
    <t>dff260c41bb0e58285a83c1cf300171a</t>
  </si>
  <si>
    <t>ed47cbb9b076015a319f78ef43b688d1</t>
  </si>
  <si>
    <t>f7802cc519b11c1f024468b5d52465c2</t>
  </si>
  <si>
    <t>fa57cf01903fbed390d71a0bdcaa8ce6</t>
  </si>
  <si>
    <t>fbcb8aab81903e8ae80de97661d6c958</t>
  </si>
  <si>
    <t>aviv@keebali.com Total</t>
  </si>
  <si>
    <t>0b6e52cce096f41b974404b488521839</t>
  </si>
  <si>
    <t>Realitysteve.com</t>
  </si>
  <si>
    <t>kris@lakefan.com</t>
  </si>
  <si>
    <t>6108f81991b81ea3735faf79273134aa</t>
  </si>
  <si>
    <t>766272b9ff3d3a776869d12b78a051bc</t>
  </si>
  <si>
    <t>c9067007d213ecbef02b685287be676f</t>
  </si>
  <si>
    <t>ef446d9dac3f21dcc6958e601536a690</t>
  </si>
  <si>
    <t>kris@lakefan.com Total</t>
  </si>
  <si>
    <t>01b618eeefc3650d7f42b63d144a5373</t>
  </si>
  <si>
    <t>RhythmOne (digitaltrends.com)</t>
  </si>
  <si>
    <t>jcampos@blinkx.com</t>
  </si>
  <si>
    <t>073175c500f12600a29ee67e66d96961</t>
  </si>
  <si>
    <t>0963202835169fa7c9467dc7de8e5e34</t>
  </si>
  <si>
    <t>0ad1449593f59296a27b20060f72c3fc</t>
  </si>
  <si>
    <t>0c42e03e29cd6e63bbac2c10bb299aa5</t>
  </si>
  <si>
    <t>108d98d79a25eac0d204df6f7a532d31</t>
  </si>
  <si>
    <t>1090b0ad07a71efacb86ed238dca4320</t>
  </si>
  <si>
    <t>1b8f7b479379a6bd7186ba63d6249eb4</t>
  </si>
  <si>
    <t>284f7a4395eb9b0d54eb2ad8398f9906</t>
  </si>
  <si>
    <t>2afe1e0682908862f9297ca6601432bd</t>
  </si>
  <si>
    <t>2c1ddb0434fd83061b80e455b9bb48df</t>
  </si>
  <si>
    <t>2e3d3347a6944ad50643d2f5b5b6d1cd</t>
  </si>
  <si>
    <t>32bde4b8843dd6ee45b38f5da0d5223c</t>
  </si>
  <si>
    <t>337718c67cdbb2f0afd9f83e08aef2d7</t>
  </si>
  <si>
    <t>3aae160971e6867086921ab98f1e7e29</t>
  </si>
  <si>
    <t>44a67827e82d644955d19b9f327a1471</t>
  </si>
  <si>
    <t>4cc1b2fafb00f80eec36e06638d9d33f</t>
  </si>
  <si>
    <t>4d2fe57ab982caabdcbfbaebbe1edb7c</t>
  </si>
  <si>
    <t>55075cbe00116ddb78ce086595eea857</t>
  </si>
  <si>
    <t>5b70c81498df7a18d1cbb82212b5da2d</t>
  </si>
  <si>
    <t>5d25e258a00501a91d48059bdad6e6da</t>
  </si>
  <si>
    <t>6128221828f493ee5e94071cab8cc318</t>
  </si>
  <si>
    <t>616e3352cc77be6c22babaca57a3639a</t>
  </si>
  <si>
    <t>650085175099e88753f42215119a2f1c</t>
  </si>
  <si>
    <t>65158386c3bb7370e98a22b93e7ac198</t>
  </si>
  <si>
    <t>6835ef9f58cc46862ee4e5811bdce90a</t>
  </si>
  <si>
    <t>6afa803896da84e6746d5990df3b731e</t>
  </si>
  <si>
    <t>731ef0a08b9d302f8a5c29155e7d3d23</t>
  </si>
  <si>
    <t>767f41a1f763d7348826d01f7b43bebb</t>
  </si>
  <si>
    <t>7952105d9089c3b4f96b363142c84991</t>
  </si>
  <si>
    <t>7b8a769e40ee81078ff1e5697a0a020b</t>
  </si>
  <si>
    <t>8014b3b80b85dcb632c1dcee4d42b7c0</t>
  </si>
  <si>
    <t>80b057e7b121c6254929b93bba9b5c4a</t>
  </si>
  <si>
    <t>86c8bd3b93dc0c3460edade2f050d382</t>
  </si>
  <si>
    <t>8dbdc086ed7a472e7466ebbd427ee520</t>
  </si>
  <si>
    <t>93fa8b29343c3bc158a5648ceac05ed7</t>
  </si>
  <si>
    <t>9997ea284f240ad862fde9cbc2901922</t>
  </si>
  <si>
    <t>a0fc5ec9afdd6d53581503f11c9195d7</t>
  </si>
  <si>
    <t>a546b9f88000a2faf80a9c72279bce42</t>
  </si>
  <si>
    <t>b6653881216f3f5da7111d2107325a04</t>
  </si>
  <si>
    <t>c1448f54e90ef8956c66feaf2dedebf6</t>
  </si>
  <si>
    <t>c395605d2bac66d3f740fd5e3624fe1e</t>
  </si>
  <si>
    <t>c85cb35d873e7356bf9f5d9e46655d47</t>
  </si>
  <si>
    <t>d5cbc27149acccd8ff7377c0d77f90e3</t>
  </si>
  <si>
    <t>d65d8d0d743d857a7fe15a2f2b64dbca</t>
  </si>
  <si>
    <t>d9e3e790410eafbd64e2283290836e34</t>
  </si>
  <si>
    <t>dac0fa0470ad7fe4f064184b7b972822</t>
  </si>
  <si>
    <t>ddfe4ccec57b1626045d653fbe895f68</t>
  </si>
  <si>
    <t>df59ba1e6a1f814a2dcc1f69c64ac7cc</t>
  </si>
  <si>
    <t>e40ffb51eb89877186f3237f573cde2f</t>
  </si>
  <si>
    <t>e7ec6ab6e8bc92987f55805008d5e1c3</t>
  </si>
  <si>
    <t>ef0e0d17cbfd13d1e9fb670224893b27</t>
  </si>
  <si>
    <t>f84c0164d9674732a1731772c2f3067c</t>
  </si>
  <si>
    <t>f87c1549a3ac99d3eb6b1327aeeb5c6c</t>
  </si>
  <si>
    <t>f9af7a2b6cd7eb99fb721744860ebd9c</t>
  </si>
  <si>
    <t>f9b48dc2a57e3e247b682d4d14095cf5</t>
  </si>
  <si>
    <t>fcc3923b459503da9eed1bd8c6b607d4</t>
  </si>
  <si>
    <t>fd927e86ea55d2148598cbfc60aa8417</t>
  </si>
  <si>
    <t>feaeaad62721d155d37cb47dade2dac8</t>
  </si>
  <si>
    <t>jcampos@blinkx.com Total</t>
  </si>
  <si>
    <t>1b554dfefec207a2e545b79a5833a20a</t>
  </si>
  <si>
    <t>Sunsigns.org</t>
  </si>
  <si>
    <t>ssri06@yahoo.com</t>
  </si>
  <si>
    <t>3fa3ec4c1163f670c3d812d60e85bbad</t>
  </si>
  <si>
    <t>43dd33baa46750c7c37d8170f11bc95d</t>
  </si>
  <si>
    <t>4582b6bf55b32a391c78ca46cb92c918</t>
  </si>
  <si>
    <t>4c667321770ab1648b2d881ac55e625e</t>
  </si>
  <si>
    <t>83091c5e4b1bb43cc91e03797666004b</t>
  </si>
  <si>
    <t>88a78d179c106fce7b4bb02d9c0560a9</t>
  </si>
  <si>
    <t>8c27daaccfa08bbb088f1b1c3d83c2e4</t>
  </si>
  <si>
    <t>8c87cfde2b80b75d2a9d0ab603f09f8b</t>
  </si>
  <si>
    <t>ac8799126e2755035ac0204ba46068db</t>
  </si>
  <si>
    <t>e1824dec6edc385deab0ea10dfe8a2fe</t>
  </si>
  <si>
    <t>e29bc40639154017e7ebf9e1092d7978</t>
  </si>
  <si>
    <t>e990e8397089b21efb2be537e6fbab61</t>
  </si>
  <si>
    <t>ea70e8fe42c86b35dac9ba7d17157553</t>
  </si>
  <si>
    <t>ec83c41825854fc676b7fee7f5d8a2e0</t>
  </si>
  <si>
    <t>f55c2235d6ba3cf37532d2c7cb53672d</t>
  </si>
  <si>
    <t>ssri06@yahoo.com Total</t>
  </si>
  <si>
    <t>38fa4180edeb399a2d5e0c2384e2b7a1</t>
  </si>
  <si>
    <t>Prnt.sc</t>
  </si>
  <si>
    <t>ads@skillbrains.com</t>
  </si>
  <si>
    <t>9182d61c63b969baaf2794e1b3b3b28c</t>
  </si>
  <si>
    <t>aa8d383e9f8fa0890207ae0531cc2f82</t>
  </si>
  <si>
    <t>e0422c6158f94edc20a47f89485a69a6</t>
  </si>
  <si>
    <t>f6694d8cfe48a96cde7404e91315440c</t>
  </si>
  <si>
    <t>f8e5a0e09434d880875558384a2f610e</t>
  </si>
  <si>
    <t>ads@skillbrains.com Total</t>
  </si>
  <si>
    <t>083648d7ce1ccc5739b78ac5fc0a41b1</t>
  </si>
  <si>
    <t>Mangago.me</t>
  </si>
  <si>
    <t>webmaster@mangago.me</t>
  </si>
  <si>
    <t>2b9a9a7e0495bc68207223919b8fd289</t>
  </si>
  <si>
    <t>a66cf2f1f782e3c8ea1a2d2e162c83b3</t>
  </si>
  <si>
    <t>c6339b8902f02bb0f1f079cc37e05619</t>
  </si>
  <si>
    <t>cb4f9ee644b0f6b714cb763b66940ffa</t>
  </si>
  <si>
    <t>ffcdf978d80483700137ec3309c5382d</t>
  </si>
  <si>
    <t>webmaster@mangago.me Total</t>
  </si>
  <si>
    <t>9e98f65cb772133c88363e5563f7b9ab</t>
  </si>
  <si>
    <t>Mangapark.me</t>
  </si>
  <si>
    <t>contact@mangapark.com</t>
  </si>
  <si>
    <t>d9738e84c72d9c6ea5b8d35d7fb41163</t>
  </si>
  <si>
    <t>f1c0a55e87404c385824616bc6b917da</t>
  </si>
  <si>
    <t>contact@mangapark.com Total</t>
  </si>
  <si>
    <t>034fa71acd8fdbfc8214092a81147fa4</t>
  </si>
  <si>
    <t>Lycos.com</t>
  </si>
  <si>
    <t>kristyn.lyons@lycos-inc.com</t>
  </si>
  <si>
    <t>0cfeec6b66ceb36d4a6cefe8a942c46d</t>
  </si>
  <si>
    <t>10445734d981d0034174aa418f2a9076</t>
  </si>
  <si>
    <t>17535b0ff9a207ed5aa065dace863030</t>
  </si>
  <si>
    <t>1808d055ff4749bdd25aea513935ba86</t>
  </si>
  <si>
    <t>1ce4135f98221885cac34daedd25ca02</t>
  </si>
  <si>
    <t>30e1ce70187c733b60db7be4870aaa42</t>
  </si>
  <si>
    <t>4d44c7ec47a15e7a43d8d56ea1687e94</t>
  </si>
  <si>
    <t>534f4875fb4854f62d3a1bc6ebd9f2c6</t>
  </si>
  <si>
    <t>867faf988ce752d95d77740e1bbd31d1</t>
  </si>
  <si>
    <t>92a49bab23ff8dd414a5ea17d6fc950f</t>
  </si>
  <si>
    <t>af36199d3d8b02b1aefe43c277242ba3</t>
  </si>
  <si>
    <t>bb41aae828d466cd5b1dbf1af08eddeb</t>
  </si>
  <si>
    <t>c1421ad51a53e67a9fb53a07be106139</t>
  </si>
  <si>
    <t>e5a37db42374511a49def7a5a92208f7</t>
  </si>
  <si>
    <t>ef5235c23d69616ef07becaf1b53b51e</t>
  </si>
  <si>
    <t>kristyn.lyons@lycos-inc.com Total</t>
  </si>
  <si>
    <t>0b4b4b1d68bd405892679f5fd5f76692</t>
  </si>
  <si>
    <t>Caliser.com</t>
  </si>
  <si>
    <t>danavidar@gmail.com</t>
  </si>
  <si>
    <t>0e42430f825c80036fd1b0a06f6425b9</t>
  </si>
  <si>
    <t>10cef4926cce86f780f3891bfd376377</t>
  </si>
  <si>
    <t>1dbdb767189e7bfa171110816e1ff00c</t>
  </si>
  <si>
    <t>21f5fc4a2d7f0776a7ed39ef9a4e6ca3</t>
  </si>
  <si>
    <t>35298edd886a40527a450317e6192522</t>
  </si>
  <si>
    <t>444f17a5395aed6fc64cc8a0ec89aece</t>
  </si>
  <si>
    <t>4bb2e0898b265a59777742f61cdf0ccd</t>
  </si>
  <si>
    <t>50569764ce06243950f54974c314fc23</t>
  </si>
  <si>
    <t>55574c24d7a2a74ee7b5baf93ddedb33</t>
  </si>
  <si>
    <t>617480e0f252729bb3627d2d4a07d0b5</t>
  </si>
  <si>
    <t>6d2c5a927ef122f7cd89b3a6bc7378e0</t>
  </si>
  <si>
    <t>6d5e754133a5624805c0b914c5e0755a</t>
  </si>
  <si>
    <t>6f68aa4426754d697e07610c5298fb34</t>
  </si>
  <si>
    <t>71971b9205ceb6ee1fa4ae5a61ddf0a3</t>
  </si>
  <si>
    <t>79bb5502735e2032fb35afd4e6d39ed8</t>
  </si>
  <si>
    <t>7f6df38dfd3ac2b93b62f21fbf435480</t>
  </si>
  <si>
    <t>9bef410f5d0043444c6318c43f6efa6a</t>
  </si>
  <si>
    <t>9d9211da25b8a2e50c46be3f849c0f7b</t>
  </si>
  <si>
    <t>a03836c57ae3051bfd956f330d72ed7f</t>
  </si>
  <si>
    <t>b2014e798b799c1176d86a0b7fd509d1</t>
  </si>
  <si>
    <t>b279d98e52c58d147cc9625ea4f9f9a0</t>
  </si>
  <si>
    <t>c58d4f9a96be20887e4142731e5fb85b</t>
  </si>
  <si>
    <t>d6056f4f14a8bf59fb7e89d1ef295d4c</t>
  </si>
  <si>
    <t>d6760769dd2b41c1dd0ef0fdd7a74e53</t>
  </si>
  <si>
    <t>fb42c5d10fd92e3b4bad3c046af9c509</t>
  </si>
  <si>
    <t>danavidar@gmail.com Total</t>
  </si>
  <si>
    <t>03e227bb7898856f5487c98b71d02dbe</t>
  </si>
  <si>
    <t>BlankSlate</t>
  </si>
  <si>
    <t>andrew@blankslate.com</t>
  </si>
  <si>
    <t>05ffb45841cb9052ea62e281cc2c9f43</t>
  </si>
  <si>
    <t>092b5a26145d390325e87bbe71e9fc15</t>
  </si>
  <si>
    <t>1320970a0376b76fd6ea439453db1a1f</t>
  </si>
  <si>
    <t>23d8ab376afaa0db4e2a981bc52a7c51</t>
  </si>
  <si>
    <t>2ebe6529276b39743f222f51fb2dde8b</t>
  </si>
  <si>
    <t>3cde98e34a13650b76ca9cf015e86aad</t>
  </si>
  <si>
    <t>446a78998fd5d8c7797e66adf401cfce</t>
  </si>
  <si>
    <t>4d3159cf92e865119a183166db229ff7</t>
  </si>
  <si>
    <t>55c8ec45f9893ad9ff579a643a2f4eb9</t>
  </si>
  <si>
    <t>57ed9b594d1074f6fb04eb1c0e25ec46</t>
  </si>
  <si>
    <t>589d03c2d20c580f2f1fd9bfa5a115f5</t>
  </si>
  <si>
    <t>59cbc0b04523ad4c0ccea2ec4bb7a35c</t>
  </si>
  <si>
    <t>630d484ecf4f100192617c75b1088157</t>
  </si>
  <si>
    <t>63f05eb27509a52e0fe6fd515ba73915</t>
  </si>
  <si>
    <t>65749147c8701edbcd1feec9ae09ce9b</t>
  </si>
  <si>
    <t>6b0303062929c7fbd48ae88ea694da0f</t>
  </si>
  <si>
    <t>72074e9bbbb3081e7c9943478ffaded1</t>
  </si>
  <si>
    <t>778afea9d2a8a4b0be6ba633cdada712</t>
  </si>
  <si>
    <t>7f781094228eee5ee6a2f6d4ed872dbb</t>
  </si>
  <si>
    <t>8ee58974a1176055fb9721b2429368cc</t>
  </si>
  <si>
    <t>8f14b05cecf768a96806d9872b91c8bb</t>
  </si>
  <si>
    <t>a13fcc77758345f145ba2b2f71828750</t>
  </si>
  <si>
    <t>a3b84beb00b8f2cee6b01e3439fbd5a1</t>
  </si>
  <si>
    <t>afda9934683d5b07184bdb4508bdb8ad</t>
  </si>
  <si>
    <t>b055b40b9427a358c2a1f8dfb5bba97a</t>
  </si>
  <si>
    <t>b1d6f6f8633f02fb55fc4e679da81367</t>
  </si>
  <si>
    <t>c1155180465cd8896480d642b2bf89e1</t>
  </si>
  <si>
    <t>c1fc0eee3293ec37388b3c46b5b3a44d</t>
  </si>
  <si>
    <t>cfe0f0035257eb2f0542cb8c620d8c6c</t>
  </si>
  <si>
    <t>d0060c5b5da93b5c2b8d673b9f8c4cec</t>
  </si>
  <si>
    <t>e32aeaadb6457bc80007b6027c455e38</t>
  </si>
  <si>
    <t>andrew@blankslate.com Total</t>
  </si>
  <si>
    <t>14a38483b1b73a7fd3e1083e00ffa742</t>
  </si>
  <si>
    <t>Recipeboys.com</t>
  </si>
  <si>
    <t>info@recipeboys.com</t>
  </si>
  <si>
    <t>2b30c23f1371a4d46f5b7deba1c841e7</t>
  </si>
  <si>
    <t>2cd60d82669f0b2cb503cbf89a6d9f18</t>
  </si>
  <si>
    <t>38da29d4cde6e5e35bb56517080c4e64</t>
  </si>
  <si>
    <t>398db32419e2f053a11f4b4a7a5f3d3f</t>
  </si>
  <si>
    <t>49b212a6e6bd426e4ed4b346f1399697</t>
  </si>
  <si>
    <t>55ddc5fe3a328e9530f1d6ec6bcb18ff</t>
  </si>
  <si>
    <t>77ec17bb0d11deaf92aeddc06f6a60a4</t>
  </si>
  <si>
    <t>9b209eb3a93c903da33894c156b73d2f</t>
  </si>
  <si>
    <t>b89b6713141912e75a2aacecb3e59a19</t>
  </si>
  <si>
    <t>bae2a5d47f2a917c4b8c8a73f3757e72</t>
  </si>
  <si>
    <t>fb160d868747107b2ec183e27cb513f7</t>
  </si>
  <si>
    <t>info@recipeboys.com Total</t>
  </si>
  <si>
    <t>0de053b77dff36749edc43cb54fe4a59</t>
  </si>
  <si>
    <t>Envywomen.com</t>
  </si>
  <si>
    <t>info@envywomen.com</t>
  </si>
  <si>
    <t>1acee1d73a8eb5c33cd03ba5ae88e5e7</t>
  </si>
  <si>
    <t>1cebb6e11360adebb35eec84771a2842</t>
  </si>
  <si>
    <t>45e69701e10ef8e1e7fd4974bc1d47d8</t>
  </si>
  <si>
    <t>4a7d280bff93e8db10358884ec087ddb</t>
  </si>
  <si>
    <t>51f3d4014a5a79be9b40c903e8ee8584</t>
  </si>
  <si>
    <t>63fce7b04dc3bbcb1318050f7359d1a4</t>
  </si>
  <si>
    <t>72ddb7a153671f0d4d86b28cb314197f</t>
  </si>
  <si>
    <t>7402a1eb05b4ed0cd008d56e86d14ffb</t>
  </si>
  <si>
    <t>81019ffa2cbe3f783c474fb2bb610c14</t>
  </si>
  <si>
    <t>81d4fe051646eb94b7dce040751561d5</t>
  </si>
  <si>
    <t>85a5d1e595d53fdc6eece9463bf9823b</t>
  </si>
  <si>
    <t>913ac4aa6e319b6ad7774d4e350f9a14</t>
  </si>
  <si>
    <t>915ee23a64e8fb3a301b409927098950</t>
  </si>
  <si>
    <t>9e098ddcadeddeaa1eeb38b2bbd00742</t>
  </si>
  <si>
    <t>b85bd922bdbca2d2b19899469c4342bf</t>
  </si>
  <si>
    <t>ba12982a3a96757b2d7e94a81a098e30</t>
  </si>
  <si>
    <t>c3323e691cfa489b92f397fb80ef80ec</t>
  </si>
  <si>
    <t>cffd6c5ea5e40ce890cfc610c2459c7c</t>
  </si>
  <si>
    <t>d1a72881375aec28efe1ea0167e9d82e</t>
  </si>
  <si>
    <t>d798368d93640739047cef36edd7719f</t>
  </si>
  <si>
    <t>f02a4fda351e34def45802a9667b8691</t>
  </si>
  <si>
    <t>f905152880a63184714ec61f9820f373</t>
  </si>
  <si>
    <t>fbac4618822b57e71353539a688c4084</t>
  </si>
  <si>
    <t>info@envywomen.com Total</t>
  </si>
  <si>
    <t>33fef14ba0c3a1b9d3c9107ecb0a4df6</t>
  </si>
  <si>
    <t>Moviebat.com</t>
  </si>
  <si>
    <t>jchan@moviebat.com</t>
  </si>
  <si>
    <t>4eb7711644ad9c2c4a96996d331f7915</t>
  </si>
  <si>
    <t>53d747b3ebeec8ae72e74c606c9c3ba9</t>
  </si>
  <si>
    <t>694cebdb15f29bdfa7cd075573857a13</t>
  </si>
  <si>
    <t>7f3d4cc2c49412158d1ad8949de593a7</t>
  </si>
  <si>
    <t>8a96ddeda91568673d675f9d07d212bf</t>
  </si>
  <si>
    <t>c508c89d7283221d78a255655e1eae1e</t>
  </si>
  <si>
    <t>jchan@moviebat.com Total</t>
  </si>
  <si>
    <t>08b0d52b059ba9809071d6a3c0d0af55</t>
  </si>
  <si>
    <t>Hotger Ltd. (Flvto.biz)</t>
  </si>
  <si>
    <t>mary.green@hotger.com</t>
  </si>
  <si>
    <t>0ceba2cbb7eaa56127eabbc2a3446430</t>
  </si>
  <si>
    <t>22bdae9af0b4531b43464eb30e0a4b89</t>
  </si>
  <si>
    <t>2afb1a8363cb1c40110cabe4668335ab</t>
  </si>
  <si>
    <t>2fce32f887aa216252b3c2fb525240dc</t>
  </si>
  <si>
    <t>452b875d9e49a23efc34fa3183908346</t>
  </si>
  <si>
    <t>4f713d3941443764b26940b4ce80fab9</t>
  </si>
  <si>
    <t>4f72e2f57dfaff4c05a5a337a8ac91bd</t>
  </si>
  <si>
    <t>6484d84b2941bdf32f469ab8e3225cf1</t>
  </si>
  <si>
    <t>6639bf1f1b7b57f4980d8cb31f5dc8cd</t>
  </si>
  <si>
    <t>66e7b90617fe3472d8c45a5065b80097</t>
  </si>
  <si>
    <t>7104aed26280040aa6fa7159c8326f8c</t>
  </si>
  <si>
    <t>780b570a3622869203f488bb9b2f5d17</t>
  </si>
  <si>
    <t>82ece2d46bf59b82bc1e946c9c17ffe7</t>
  </si>
  <si>
    <t>8c1e824f04d5d27d05b17d8a6c819ae1</t>
  </si>
  <si>
    <t>8ce1b3436dcb145384c0cc18e31cbb13</t>
  </si>
  <si>
    <t>8f2e176873b40f66d96c92162a0a4de1</t>
  </si>
  <si>
    <t>989afdf6eeee848f89c7f0e5b1badc85</t>
  </si>
  <si>
    <t>98b805e2b3b2a717e84484e1f61caf14</t>
  </si>
  <si>
    <t>a4f63100ffdec592b0e4b32db5b09328</t>
  </si>
  <si>
    <t>a6d5aa69008b2aa5d60cd392129eface</t>
  </si>
  <si>
    <t>aa07d5b53bbb17aa123bd44d768b444a</t>
  </si>
  <si>
    <t>afbc7852cb9a1382e7b6377705f2a17d</t>
  </si>
  <si>
    <t>c70dd7ba6fccab6f5419b821e2b0a105</t>
  </si>
  <si>
    <t>d3a047c1b700ee80e31c2e5ea8f6cb5e</t>
  </si>
  <si>
    <t>d5f41421ecccf7e6929de8662f733131</t>
  </si>
  <si>
    <t>de447da2821bb078bf4390caef2d97bb</t>
  </si>
  <si>
    <t>fb5d8017cb43b7fecd6db04d59678ca3</t>
  </si>
  <si>
    <t>mary.green@hotger.com Total</t>
  </si>
  <si>
    <t>24128b2be5abde254d6238c32d18b5e0</t>
  </si>
  <si>
    <t>Escalatenetwork (Womensforum.com)</t>
  </si>
  <si>
    <t>phil@escalatemedia.com</t>
  </si>
  <si>
    <t>24cef1cb7a570415360ced4a4cd1698e</t>
  </si>
  <si>
    <t>3d1041c2fbcd816228eef940eeef0cf6</t>
  </si>
  <si>
    <t>55e4fc924b35df33a1467de77ac2439b</t>
  </si>
  <si>
    <t>8aeb0bb4acce3b80cbf1f5c41825a47e</t>
  </si>
  <si>
    <t>bcac53ab145de6b19db1460b5e9f8490</t>
  </si>
  <si>
    <t>bcf28fe8cae617cce467860220ede60a</t>
  </si>
  <si>
    <t>bd54e0e8f1bf0b0b8785f11af3e96c85</t>
  </si>
  <si>
    <t>c0d9dbec953d17b4ba49773cd7b7629b</t>
  </si>
  <si>
    <t>cecafe88f76fbd80df278c066d2289af</t>
  </si>
  <si>
    <t>fee23157cea7db279442b646bd76c5a7</t>
  </si>
  <si>
    <t>phil@escalatemedia.com Total</t>
  </si>
  <si>
    <t>4990b9babdf63724033b58bf0435a5b0</t>
  </si>
  <si>
    <t>Bargainlifestyle.com</t>
  </si>
  <si>
    <t>j.wong@bargainlifestyle.com</t>
  </si>
  <si>
    <t>5a21a4c66c2af220ff2acd13b943bebc</t>
  </si>
  <si>
    <t>630635395f80f529a1c26ef8feddf4eb</t>
  </si>
  <si>
    <t>67d57b1fc040981b67b2456b1a35b729</t>
  </si>
  <si>
    <t>79befcfa8a0f3612e5fb921c8f21c0b5</t>
  </si>
  <si>
    <t>9062279b6429e3abce0aedae5ae798b8</t>
  </si>
  <si>
    <t>a72504ad09e95684d2ea1a731cdfa23e</t>
  </si>
  <si>
    <t>bec271a84809fb073dbfa8f96aca84e2</t>
  </si>
  <si>
    <t>j.wong@bargainlifestyle.com Total</t>
  </si>
  <si>
    <t>01b351fd1b7f7253de2ac4e8756937f7</t>
  </si>
  <si>
    <t>Jason Schober Media Inc (newsmoz.com)</t>
  </si>
  <si>
    <t>jason@jasonschober.net</t>
  </si>
  <si>
    <t>042a18a7ee4c19699be5e2c20431eda4</t>
  </si>
  <si>
    <t>04979933c3714c01ad17b29565b17e2c</t>
  </si>
  <si>
    <t>067b87d8fc49ff740a765773c2ae1ede</t>
  </si>
  <si>
    <t>081647d6f5a2fa7ca3ccf9ceba597ac9</t>
  </si>
  <si>
    <t>09a2a4e8b105a08ef57029e3b288589c</t>
  </si>
  <si>
    <t>09ca6e3fc1851781ec8cae28d5f11db7</t>
  </si>
  <si>
    <t>0b9ec4db67a1df941c5e7e1a55507516</t>
  </si>
  <si>
    <t>0d8de8e2b06bdc650173fa4efbadceb3</t>
  </si>
  <si>
    <t>0e191ae35f8ed101f187b5bb45c23552</t>
  </si>
  <si>
    <t>0e20649786806c9b6a2a9d7b31f76837</t>
  </si>
  <si>
    <t>1169970e791ba8e61984192a5eaf019f</t>
  </si>
  <si>
    <t>1809e631d3e10c4bf8260f27bcb9ccfe</t>
  </si>
  <si>
    <t>1dcfed443da7251981af46639c2fe8f7</t>
  </si>
  <si>
    <t>1f820f3d1a5de88bcd02adee8993207d</t>
  </si>
  <si>
    <t>21f8f1313e50c70f030df75ace890c4b</t>
  </si>
  <si>
    <t>2268f72f56dafc918b32b679a6aa8bfb</t>
  </si>
  <si>
    <t>247aca827c8ecfbca3273685990d7793</t>
  </si>
  <si>
    <t>2748c7ef38fce72203807c5d214bbf08</t>
  </si>
  <si>
    <t>2bedf4ceda1882704f7ef6d7845e1e0d</t>
  </si>
  <si>
    <t>2c7f20569a4fb52272a64fd1a322f035</t>
  </si>
  <si>
    <t>2d0349a35a3cff416d6ce44e2e63c7a0</t>
  </si>
  <si>
    <t>30af790265febb7f53e22c28312b8fec</t>
  </si>
  <si>
    <t>338173d2c81b7c40531a5f5494916880</t>
  </si>
  <si>
    <t>34482d5b593166f3f4cf570a07a33175</t>
  </si>
  <si>
    <t>36145c2adbb64286b569f5f078cb0aff</t>
  </si>
  <si>
    <t>37efc3baafd51909941cd1f6eb5cc64e</t>
  </si>
  <si>
    <t>3fc63ec3b53d8f16561366c0477346df</t>
  </si>
  <si>
    <t>4041197acb862da2585b4ffa185ad4c1</t>
  </si>
  <si>
    <t>42b5f8643fd631fdf0940ce656e83eaf</t>
  </si>
  <si>
    <t>5009617d7813a8f1f4851467d325197c</t>
  </si>
  <si>
    <t>5377bf182970091d6416f6a30cf64159</t>
  </si>
  <si>
    <t>54dccddd8f4f903e878ef1732bfcbb78</t>
  </si>
  <si>
    <t>56f79756c4ecf0d74fafe3a1317fec89</t>
  </si>
  <si>
    <t>570b30de1c5f83fc1372d3ea0db9202f</t>
  </si>
  <si>
    <t>5852142133eb05ec2c5030df7487aa23</t>
  </si>
  <si>
    <t>5acea0daa0b0aa39b61208384c6364d1</t>
  </si>
  <si>
    <t>5c149ee36739a0e82d883c08f2347c8e</t>
  </si>
  <si>
    <t>5d68d72d7346bba331c58721bca1307b</t>
  </si>
  <si>
    <t>5e706d6e401ca8deb4e99cb396ee6dd3</t>
  </si>
  <si>
    <t>5ffc02cb9c0563120cb7f24bde2392e8</t>
  </si>
  <si>
    <t>60e499d9b06bf33e51db239df220dc55</t>
  </si>
  <si>
    <t>6337864cb3bbf05fc783d585f3c5a7bd</t>
  </si>
  <si>
    <t>6451506eb53e154c6f83b5eaab88029c</t>
  </si>
  <si>
    <t>65174141ee2e1e9a12ea9309d430f506</t>
  </si>
  <si>
    <t>67bc1030dbdd9573bfb81da411997e11</t>
  </si>
  <si>
    <t>69343e37b13fe1637da3761ab379988f</t>
  </si>
  <si>
    <t>701fe4a697df84bd088ff5ed5b79f070</t>
  </si>
  <si>
    <t>70b6f48cf8fd82305572f305d2f410a8</t>
  </si>
  <si>
    <t>710dd3435d4433d22bf9dd9b7ada2f69</t>
  </si>
  <si>
    <t>7219757ee638051a12c8d2cd4c459ea8</t>
  </si>
  <si>
    <t>76a26615c1b367b1bd1315121aae9523</t>
  </si>
  <si>
    <t>7c6fa0d9f442427c83306bfa2d681ea1</t>
  </si>
  <si>
    <t>7c785fa156177971bbd8db5b3d41e9a9</t>
  </si>
  <si>
    <t>7f1c8c3fb652bf4a4a79fe06ab8288c4</t>
  </si>
  <si>
    <t>80f1a768f3de10d9fe42996d83d49980</t>
  </si>
  <si>
    <t>8273a92f27abca7aaad8728b7862ea18</t>
  </si>
  <si>
    <t>8a0b39e85c26a5ab008bf45340dde360</t>
  </si>
  <si>
    <t>8ac1ce2d61571004e5b43b51eaeeb7a1</t>
  </si>
  <si>
    <t>8b45ee6d9f5e099531b275932c40914a</t>
  </si>
  <si>
    <t>8b8c94205c112e6f1a2bdf9b23067397</t>
  </si>
  <si>
    <t>8c60378f39687e5f8b78d6e4191d3bbf</t>
  </si>
  <si>
    <t>9116adbf1e90fd87cc664dbc283376b6</t>
  </si>
  <si>
    <t>94e48a129759f743ff08ae7f6f2d16c0</t>
  </si>
  <si>
    <t>96bc76571e675ffe5e86d97c5ccb275c</t>
  </si>
  <si>
    <t>9bcb945cd330ab597cd03b71f0361e8d</t>
  </si>
  <si>
    <t>9d455a34a632ae7c36c39f1701cfa85b</t>
  </si>
  <si>
    <t>a35211914f27af7ef41f4aea025b9a22</t>
  </si>
  <si>
    <t>a3a2864c852dc7303f44f69703c0ba3e</t>
  </si>
  <si>
    <t>a42f808f809123175a499b37bd9dfe80</t>
  </si>
  <si>
    <t>a8e5e3c104dc041a199430f2d5475c9d</t>
  </si>
  <si>
    <t>ac71aa172e31aa4125197ec421d21961</t>
  </si>
  <si>
    <t>ad72c4161eaf7a1d87a221cb592934d1</t>
  </si>
  <si>
    <t>ae49b6a2db4226ab6e961e5769679f7f</t>
  </si>
  <si>
    <t>b02b49bcab4966acad0addd1e2420220</t>
  </si>
  <si>
    <t>b10bb3049e706389e40a997cb9eae64c</t>
  </si>
  <si>
    <t>b1a1e29214a49c235ba4a32fa0e1f7e9</t>
  </si>
  <si>
    <t>b1b43391bf230a0187bedd87845a3ae7</t>
  </si>
  <si>
    <t>b2858e28c6888c5dec4d6eb4e261bd7b</t>
  </si>
  <si>
    <t>b2fc8aa601417aac3c22b0fbd881ee6c</t>
  </si>
  <si>
    <t>b4c577481ba5ec5985021c25b19aa88b</t>
  </si>
  <si>
    <t>b5077872f39e3e3a44c4c4802ed076bc</t>
  </si>
  <si>
    <t>b5da1f24d38032bcb9cf7227248ac52d</t>
  </si>
  <si>
    <t>b5fd030eb9d59001d4d95088a80f100a</t>
  </si>
  <si>
    <t>b77f36773f5fbbaee0b4dc0d02c56f95</t>
  </si>
  <si>
    <t>b86e6a73fc1668f2031d79cc52cbcd34</t>
  </si>
  <si>
    <t>bc635fb7de40480098c77ee42225eac5</t>
  </si>
  <si>
    <t>c53e790d926caa9563ede8fcbd8c6096</t>
  </si>
  <si>
    <t>c871370c30b1d0092110d57165904568</t>
  </si>
  <si>
    <t>d5daea3d7d9e6c6642862222be1be87c</t>
  </si>
  <si>
    <t>d7adfd44c7eaa40549d2bb571757c400</t>
  </si>
  <si>
    <t>dc7fbb826ddbbf47fa8db98216cda1e4</t>
  </si>
  <si>
    <t>de7879d814b5f9fe98f1c568d1879056</t>
  </si>
  <si>
    <t>e1dc3ecd919c0f737ad772afdbab7924</t>
  </si>
  <si>
    <t>e8c61cb4510cc2bc0e20db07eb6a7c59</t>
  </si>
  <si>
    <t>eb5e2937b30ab292d2d596d905a43cd1</t>
  </si>
  <si>
    <t>ec3aa4d6da74a0044b3a817700e005b9</t>
  </si>
  <si>
    <t>ed2fa23d49f3582449b8ef52becfe494</t>
  </si>
  <si>
    <t>ee47f081a7617faabcd5a4cbc11ee825</t>
  </si>
  <si>
    <t>f32ffd13a1db6edef2894fb2e0cfbcc6</t>
  </si>
  <si>
    <t>f48fd729c740dcabbdb485595014fa3f</t>
  </si>
  <si>
    <t>f5b881d3b1f3d7e861b03aa8fcce4123</t>
  </si>
  <si>
    <t>f6775fdb98a089ab19d6168a8ed4df4a</t>
  </si>
  <si>
    <t>f69bf9a1aae2a4dd65d449f6c30ca363</t>
  </si>
  <si>
    <t>fa293fe43066cf921ab6ea6dc54e5f0a</t>
  </si>
  <si>
    <t>fb0f65584b119455a26a5272a05abe95</t>
  </si>
  <si>
    <t>fc241154fa7497b78d2a47539512fe32</t>
  </si>
  <si>
    <t>jason@jasonschober.net Total</t>
  </si>
  <si>
    <t>05f3295d8e3d3b10657050782ee1d680</t>
  </si>
  <si>
    <t>Hereisthecity.com</t>
  </si>
  <si>
    <t>vic@hereisthecity.com</t>
  </si>
  <si>
    <t>080e24d92422b2c23b048e268eb67e90</t>
  </si>
  <si>
    <t>12bf5b95599198b00fabc57525834470</t>
  </si>
  <si>
    <t>1f30887ed885834e25a45d73da4004bd</t>
  </si>
  <si>
    <t>211d8a9a1a13d5dc07f7b687b1c32004</t>
  </si>
  <si>
    <t>2e636dc2dec909b1fed7199c2218bb25</t>
  </si>
  <si>
    <t>3315fda10a87d3d8cfad8278d42f1270</t>
  </si>
  <si>
    <t>33e23067dc52e0ba76c2b818b753def1</t>
  </si>
  <si>
    <t>3f87971a23279c885a678eef9a7e2990</t>
  </si>
  <si>
    <t>5060b6b1b9a9f02167a904f7ada629aa</t>
  </si>
  <si>
    <t>608c06926d7fed0b0af1ee6dbb9fe19b</t>
  </si>
  <si>
    <t>62b14fb3aded3b7f5d960e1d75334384</t>
  </si>
  <si>
    <t>78f851c3d3973397b25c5e5319f76978</t>
  </si>
  <si>
    <t>7c17e469d08078d8ab877742be5f3905</t>
  </si>
  <si>
    <t>81fb8af0c1766b460000ed994429fd38</t>
  </si>
  <si>
    <t>8b580e60ac8589c080851ebc791920f7</t>
  </si>
  <si>
    <t>918c81c9ec4545e44cc08149d0cd3026</t>
  </si>
  <si>
    <t>975808fffd323cbb5752651ba790467a</t>
  </si>
  <si>
    <t>97a25e361a803a3a01f83d258478033e</t>
  </si>
  <si>
    <t>ac77d85346d248a28063d4cf5b1395d1</t>
  </si>
  <si>
    <t>c44ab87ace36c803246f252d83269721</t>
  </si>
  <si>
    <t>c5a3cb5c89779de2c4c0eeff33fcede7</t>
  </si>
  <si>
    <t>d57182c71bb39754435cdc6a79737bab</t>
  </si>
  <si>
    <t>d5ae4aa90a1a5ae1f5493c85cdf009ba</t>
  </si>
  <si>
    <t>df220e5b2a43340db071ecb8c3ad8115</t>
  </si>
  <si>
    <t>e98ae4ae6df810ade4a506e8ff7c626e</t>
  </si>
  <si>
    <t>fb94f79dc3619d7640a5096e6fd2244b</t>
  </si>
  <si>
    <t>fc45cc5bec1e305e0ad3623c90445049</t>
  </si>
  <si>
    <t>vic@hereisthecity.com Total</t>
  </si>
  <si>
    <t>04c903f5f96722d99e4cafe24d11a580</t>
  </si>
  <si>
    <t>Thehealthfreak.com</t>
  </si>
  <si>
    <t>info@thehealthfreak.com</t>
  </si>
  <si>
    <t>2c07ab2526089523b57d2f338e0fd85d</t>
  </si>
  <si>
    <t>648b6a5b55fe224421974b8f7c62df7e</t>
  </si>
  <si>
    <t>693ab959ba6b2d4bcc8a772b603b29bd</t>
  </si>
  <si>
    <t>6d759cee08946b47903cb55fa474b9a0</t>
  </si>
  <si>
    <t>7384fb0e343a4619c8d7d8e9e2c93629</t>
  </si>
  <si>
    <t>7a4c021a2bb62fb86748fa7f106f2899</t>
  </si>
  <si>
    <t>9ea200196a13ac395e39653ce66d2046</t>
  </si>
  <si>
    <t>ac894d24d64e9f29b58d8658ddad5c68</t>
  </si>
  <si>
    <t>d4acee71d09038ae796d750272c4135d</t>
  </si>
  <si>
    <t>info@thehealthfreak.com Total</t>
  </si>
  <si>
    <t>0426ffcff93e8249c391e8544f9727fa</t>
  </si>
  <si>
    <t>Healthliving.today</t>
  </si>
  <si>
    <t>cnelson@perk.com</t>
  </si>
  <si>
    <t>0971074ac3206639999ee4cfe7aec7a8</t>
  </si>
  <si>
    <t>1a6923a8766fd122bbdd4eee57e615a8</t>
  </si>
  <si>
    <t>1afbb3bca84eee3af84fa147750f1e1b</t>
  </si>
  <si>
    <t>27e3ef0135f4a26c4721dae7ea1de007</t>
  </si>
  <si>
    <t>42d0c9378ebdd05d2353dd9b7b5653f4</t>
  </si>
  <si>
    <t>444428bb82ab2799d1ccd3d3d29ade1f</t>
  </si>
  <si>
    <t>475e161d23aebd14e28819e8bf48da95</t>
  </si>
  <si>
    <t>4b9151cba6fda94dd315277840cd765b</t>
  </si>
  <si>
    <t>4ee890e2b367c3d6d724d94248228c77</t>
  </si>
  <si>
    <t>578b59e6a569ac7cf4e5196881bcbf67</t>
  </si>
  <si>
    <t>6510dcb998dad24b2113552288e22844</t>
  </si>
  <si>
    <t>65c93a2ccc878a76a04dbe1ae63e0190</t>
  </si>
  <si>
    <t>681af7f5d38f79c9756814f5062d2893</t>
  </si>
  <si>
    <t>704db7f5b19002a225eb432d69a20755</t>
  </si>
  <si>
    <t>78ab55d6ebf81fbb3af3f35de165643e</t>
  </si>
  <si>
    <t>7f8eead2ab6ed7bca9ae111136d0581b</t>
  </si>
  <si>
    <t>846fefab429d2bbdfef17292c75a9efc</t>
  </si>
  <si>
    <t>893d05c30468d17c39e8fd2d38c8d879</t>
  </si>
  <si>
    <t>8b71a747dc823fd211853e97136b4798</t>
  </si>
  <si>
    <t>8ddc5c00dfdfb9bc825bfe6bf6c0ff9d</t>
  </si>
  <si>
    <t>970a925fb1c96a948e66cd299fba791e</t>
  </si>
  <si>
    <t>a9137ba7e511aba7df71c41db0e47237</t>
  </si>
  <si>
    <t>ac9b0496a23ebb2e8eb11ec49d1ddecb</t>
  </si>
  <si>
    <t>c5573d8ff99a2a6eeb465ce12cb9738d</t>
  </si>
  <si>
    <t>d0e16ba717bbffdaa682af976772e2b8</t>
  </si>
  <si>
    <t>d44780bf3c6dfa8bf5b91eaa868bd2c9</t>
  </si>
  <si>
    <t>d95175529a0538638959c519a77da977</t>
  </si>
  <si>
    <t>dce09ce3b5a37d6efb66b01367531013</t>
  </si>
  <si>
    <t>e29a0431ccacb91f29b0203cec0396cc</t>
  </si>
  <si>
    <t>e7e5f714f92c0bf6dce271dd89a92582</t>
  </si>
  <si>
    <t>f3f177c01ff32b6e39e04876c887bedd</t>
  </si>
  <si>
    <t>fe0cb558293b21cfa0fd1f243c69d497</t>
  </si>
  <si>
    <t>fe870706a2dad2ee14101f434d4c8e3d</t>
  </si>
  <si>
    <t>cnelson@perk.com Total</t>
  </si>
  <si>
    <t>00078fead3be7e63728b31c80c2b4b08</t>
  </si>
  <si>
    <t>Surewomen.com</t>
  </si>
  <si>
    <t>sean@surewomen.com</t>
  </si>
  <si>
    <t>033a4aa53dd1541e30c1f02b63e635b5</t>
  </si>
  <si>
    <t>19a5309e18263b29364445e4ab1cabae</t>
  </si>
  <si>
    <t>2b9c70d4a773c3d2c46c46366e3df2bf</t>
  </si>
  <si>
    <t>35d110579a3184c627f3fb10ed495762</t>
  </si>
  <si>
    <t>535495c4d220c094e3d28e069ba8078e</t>
  </si>
  <si>
    <t>5c32057bf58d3650c83bbec8671a40c2</t>
  </si>
  <si>
    <t>7657c6890922b9b185160a99bb187a3e</t>
  </si>
  <si>
    <t>833a05459f0b31874bfe5676fafb36d7</t>
  </si>
  <si>
    <t>85b9d591b951034fb39f2a03d9d40b5c</t>
  </si>
  <si>
    <t>98a21685ab95d2180440d58ae90be34f</t>
  </si>
  <si>
    <t>a00d8d1b62d356d67f594051715dbe5d</t>
  </si>
  <si>
    <t>a5616a8f28a1ca7cb6911abd230fbd7c</t>
  </si>
  <si>
    <t>c6d364c0ef9b98cc7e5ce60527e07291</t>
  </si>
  <si>
    <t>c6f089518b2aa8bf857f267004f44709</t>
  </si>
  <si>
    <t>e7188bac266354a1adb54487df51fe71</t>
  </si>
  <si>
    <t>e8e3f66bfd091dcaa032b2d6d526afa4</t>
  </si>
  <si>
    <t>efcd29025ab23af56b798d6767441f9c</t>
  </si>
  <si>
    <t>sean@surewomen.com Total</t>
  </si>
  <si>
    <t>5bfda51cd3b72142e596bfc4b4105560</t>
  </si>
  <si>
    <t>Nowbuzzing.com</t>
  </si>
  <si>
    <t>adi@scaleopt.com</t>
  </si>
  <si>
    <t>cc5b1c1c8509559feeaff12526563147</t>
  </si>
  <si>
    <t>da599c93d58288bf7c5a22a924e1067a</t>
  </si>
  <si>
    <t>feb0fdc70df7fcbd2edae041ed2630cf</t>
  </si>
  <si>
    <t>adi@scaleopt.com Total</t>
  </si>
  <si>
    <t>08b4bf71033c98160cc67db2ab9bbd5c</t>
  </si>
  <si>
    <t>SKT Marketing (allviralthings.com)</t>
  </si>
  <si>
    <t>brandon@sktmarketing.com</t>
  </si>
  <si>
    <t>1964d0e7560c5b8454a19bfd1181b420</t>
  </si>
  <si>
    <t>2b05c28c4428ea73f4e2c2cae53e73eb</t>
  </si>
  <si>
    <t>2c4289db3acd676f546e13fecdb1ec32</t>
  </si>
  <si>
    <t>2f516b0e5bd2e17f57cc3804b0b10be2</t>
  </si>
  <si>
    <t>45253ac92d7748b2f0b566f84f071236</t>
  </si>
  <si>
    <t>4cad877b99722c8c3459a6312c4a8365</t>
  </si>
  <si>
    <t>4f252621e6350586df34c5d603484278</t>
  </si>
  <si>
    <t>564ddd668f26e8751db554dcfb9de1e2</t>
  </si>
  <si>
    <t>56cce3f846a079dc69bb3b9ea67a28b6</t>
  </si>
  <si>
    <t>5aac8f166e1434da6c05a0449704ea20</t>
  </si>
  <si>
    <t>6d64c716332fe315abf7b6bb01a9e4f1</t>
  </si>
  <si>
    <t>6fe6403fec34435fe9d1f9cdf024138b</t>
  </si>
  <si>
    <t>7998989870828d6f273437bccc285557</t>
  </si>
  <si>
    <t>79b2ceced0d2750a64268fb3ef84abb8</t>
  </si>
  <si>
    <t>9541d56290e34e1b71f072fddd870d1f</t>
  </si>
  <si>
    <t>95bf15186bb4a867ff7a70e62b29aa31</t>
  </si>
  <si>
    <t>97e5fe1213c8c866218906f9a9d726bd</t>
  </si>
  <si>
    <t>9b65cb88dc9b394560f47aee9b9adc4d</t>
  </si>
  <si>
    <t>9c357e6c102d748082216b2c6b26240f</t>
  </si>
  <si>
    <t>a2d651e7e73f0e9c094a7437ec473577</t>
  </si>
  <si>
    <t>a5de3d6d2f626cc2ee598a14ada51c37</t>
  </si>
  <si>
    <t>a70e4c15823142494dbc8aa73b90a4ca</t>
  </si>
  <si>
    <t>a8278239dd43aa5215df1596b75b44a4</t>
  </si>
  <si>
    <t>b7c678e587bae101c6c512fdcddc61a3</t>
  </si>
  <si>
    <t>ccfd16416dc1cdc202c9b3dd60d09d5d</t>
  </si>
  <si>
    <t>ce3ceac843ca36465b265b821403ddb5</t>
  </si>
  <si>
    <t>cf9c8df23a8ea584a5bf5496356783ea</t>
  </si>
  <si>
    <t>d26720d893112d86c4fc9ed73720048c</t>
  </si>
  <si>
    <t>da3bd578fb7ae94f7c65dd1ff11885d7</t>
  </si>
  <si>
    <t>f3b00c0e33d815064c2f15b489da6bfa</t>
  </si>
  <si>
    <t>f90b81012b79621ab0939ac4b730a4cd</t>
  </si>
  <si>
    <t>fcca0befd5acbd728d20e193103d032d</t>
  </si>
  <si>
    <t>brandon@sktmarketing.com Total</t>
  </si>
  <si>
    <t>03f47f4101cdce9694a1fb5f542af27e</t>
  </si>
  <si>
    <t>Therecipespage.com</t>
  </si>
  <si>
    <t>info@therecipespage.com</t>
  </si>
  <si>
    <t>09d88f5abf5815d660a4d2e0db9562bf</t>
  </si>
  <si>
    <t>350f29b3bcb8e3cfd5c91ac16d586e4c</t>
  </si>
  <si>
    <t>6a4017b88f0f884e933a7a9a9cf3a2ab</t>
  </si>
  <si>
    <t>74ee9caffa17dc2728e16e9769de26a0</t>
  </si>
  <si>
    <t>942f141e2ae70ab0ff8a4bb8632cd67b</t>
  </si>
  <si>
    <t>b795b8fc7795d01264e9e84ea399a6eb</t>
  </si>
  <si>
    <t>c750b6cbb8d9c5b4d463cfd3c84669e1</t>
  </si>
  <si>
    <t>info@therecipespage.com Total</t>
  </si>
  <si>
    <t>00a0d5bf65f4a5f42f46515477cb97bf</t>
  </si>
  <si>
    <t>Managed Admin (amazingdoggies.com)</t>
  </si>
  <si>
    <t>jared@managedadmin.com</t>
  </si>
  <si>
    <t>1c1815dd9382fdca0375a7d13c8ef41c</t>
  </si>
  <si>
    <t>5212f382e71217a2e05a626752b60935</t>
  </si>
  <si>
    <t>6038336c807395e8b6f48cf7f30671d5</t>
  </si>
  <si>
    <t>661db021ef4a3ea2e07ab73faef4e789</t>
  </si>
  <si>
    <t>7a990d76983d98ab1240d83212a85a99</t>
  </si>
  <si>
    <t>7e094c74c7b5e4a167560ef32e119a3f</t>
  </si>
  <si>
    <t>8392622a34c57c6c3ddc519db1a42b29</t>
  </si>
  <si>
    <t>83ab46f1d5da15a6263ca43cfdd95904</t>
  </si>
  <si>
    <t>88e5dd9caf08db8d249185f521137978</t>
  </si>
  <si>
    <t>89d33891972f7430cb297f418ab65c67</t>
  </si>
  <si>
    <t>9abc0521dd38754d0cce8eaedc3b6dad</t>
  </si>
  <si>
    <t>9cab6e1a6d57f5f0fb53a199b5994368</t>
  </si>
  <si>
    <t>a87c058ee8c8bae6c738bb52bbe8725e</t>
  </si>
  <si>
    <t>a8fdec0298c94e5c3c6329860020f9af</t>
  </si>
  <si>
    <t>c131fb96295783028669a66f2074bbbb</t>
  </si>
  <si>
    <t>d9829b4eed7c816ceca4e93159fb93e5</t>
  </si>
  <si>
    <t>dd6221e2b506fe7032cb37321a655dec</t>
  </si>
  <si>
    <t>f26463b206fa74c51c7ba3db02eb8e00</t>
  </si>
  <si>
    <t>f3363b7d0a707913ec65c62847ed708e</t>
  </si>
  <si>
    <t>fb8d01922ea64b8b89013ff3d42e75cd</t>
  </si>
  <si>
    <t>jared@managedadmin.com Total</t>
  </si>
  <si>
    <t>28204e64da4b3d9cb3d7c3958bed812b</t>
  </si>
  <si>
    <t>Tamilo.com</t>
  </si>
  <si>
    <t>adops@tamilo.com</t>
  </si>
  <si>
    <t>872e6c1189beca1dce4c7fe32f710dd8</t>
  </si>
  <si>
    <t>dde9dd1eca9b245dd61c1918d08423b7</t>
  </si>
  <si>
    <t>e5d01124d77c656722a20e7da763815d</t>
  </si>
  <si>
    <t>adops@tamilo.com Total</t>
  </si>
  <si>
    <t>aa06e126218682f8438d5d25a44836f1</t>
  </si>
  <si>
    <t>Wwfoldschool.com</t>
  </si>
  <si>
    <t>wwfoldschoolwrestling@gmail.com</t>
  </si>
  <si>
    <t>ad0aa27756fa60ccd3dd2707886c1a79</t>
  </si>
  <si>
    <t>b42de1b5b5112320b12d90609a487612</t>
  </si>
  <si>
    <t>d2a391ec4b493393e395c1b42f90604c</t>
  </si>
  <si>
    <t>ef941e354793bdf9ada977e72c732cc8</t>
  </si>
  <si>
    <t>f1b7eb02b4a8864693fc3eef0d63fb0c</t>
  </si>
  <si>
    <t>f280682f5943a2558e9014ae360afefe</t>
  </si>
  <si>
    <t>wwfoldschoolwrestling@gmail.com Total</t>
  </si>
  <si>
    <t>00654a6dde2527942913b20b3428d00c</t>
  </si>
  <si>
    <t>Movieinsider.com</t>
  </si>
  <si>
    <t>movies@themovieinsider.com</t>
  </si>
  <si>
    <t>08acc6490f9aa33ed7c613356d35fb25</t>
  </si>
  <si>
    <t>0e15b3bf175f4c12576f90e668011c8e</t>
  </si>
  <si>
    <t>2cbabae9da7ff0f82f7820bf6948af95</t>
  </si>
  <si>
    <t>51c4e847547f5d6d8632baf68aaf088d</t>
  </si>
  <si>
    <t>6852263b4568e01de9ec209e128ddbf4</t>
  </si>
  <si>
    <t>8596e1f3aedb3110a4e9b884bb568a36</t>
  </si>
  <si>
    <t>a0298861332563dd05fc72ace6a56ff2</t>
  </si>
  <si>
    <t>b3dcf5944edefd3b381e0350d8c12c81</t>
  </si>
  <si>
    <t>c46714bd1db7e37f9d4b4d695f78fb81</t>
  </si>
  <si>
    <t>e82505de12e3c8dbecf4e02488b75b24</t>
  </si>
  <si>
    <t>ff9d3093aca1461ecefa5a2b5a257d0a</t>
  </si>
  <si>
    <t>movies@themovieinsider.com Total</t>
  </si>
  <si>
    <t>0081dbb9cdb47b9d81b16163b9a2b0d4</t>
  </si>
  <si>
    <t>Bonnier</t>
  </si>
  <si>
    <t>scott.hollon@bonniercorp.com</t>
  </si>
  <si>
    <t>0088286b885dba40047fbf874436d7f2</t>
  </si>
  <si>
    <t>02d670740fbedeb826e395f97035daee</t>
  </si>
  <si>
    <t>04b1cbf113fb9b686c0cb209930ae013</t>
  </si>
  <si>
    <t>0dfc2f36f58701b1217f8fe3fd2b6166</t>
  </si>
  <si>
    <t>133bfb3aad48bad4cb7e65576cf99c69</t>
  </si>
  <si>
    <t>1d02ad2a218ea24ec4a734502e382114</t>
  </si>
  <si>
    <t>253fca51420f38e5caade027096b2ae8</t>
  </si>
  <si>
    <t>288726ff13a78211ba502a0df87cda93</t>
  </si>
  <si>
    <t>3627928905d0724947fdb9d8806fdfb2</t>
  </si>
  <si>
    <t>3b833f2f6ece04ebc94cc7744ab93d36</t>
  </si>
  <si>
    <t>3c0bb57a8df31fad2e66940ceed65618</t>
  </si>
  <si>
    <t>3e18f3adf74956e0e6da6e01847c5f34</t>
  </si>
  <si>
    <t>46083ff0b4dd6d1fcaedb02be796e5fb</t>
  </si>
  <si>
    <t>534cd8516901ff0b24e681dac1a7f222</t>
  </si>
  <si>
    <t>53a90114e7f264369f64f90da7d19350</t>
  </si>
  <si>
    <t>54c4891ea916e0a4515525b3fdbb9142</t>
  </si>
  <si>
    <t>56abfded4c70a4691bb9cc44ca13dfce</t>
  </si>
  <si>
    <t>66c2d0210e02046fc56bbc54de08afe9</t>
  </si>
  <si>
    <t>6a614d514d565860884bafc43be88376</t>
  </si>
  <si>
    <t>6ab390992b1679030bff633b3024ce4a</t>
  </si>
  <si>
    <t>72e4a6d426edac7b2da5d892973391fd</t>
  </si>
  <si>
    <t>80498dadc69b9a7bb715ffe81783b36a</t>
  </si>
  <si>
    <t>85f0ac41008fb9fabbc7e8731ba95e8c</t>
  </si>
  <si>
    <t>86ce927c9e896b5e76ebd71e773dd680</t>
  </si>
  <si>
    <t>87228d83570d68c168ed8aa8b0b3f89a</t>
  </si>
  <si>
    <t>87b0bfd10cf4648da43feb8c18b5eef7</t>
  </si>
  <si>
    <t>895d7a831327149d1be0e9684a695d18</t>
  </si>
  <si>
    <t>8fcea214f35a8f64bbd287a08abebcac</t>
  </si>
  <si>
    <t>9013e8ad9d03f9d41d6a13bdc323cc44</t>
  </si>
  <si>
    <t>9152f59bb151b8c7508401b8885f029a</t>
  </si>
  <si>
    <t>96104db68f1ae1466983c88c3f83896e</t>
  </si>
  <si>
    <t>964460113301ccfbe22c4cb5052f5c67</t>
  </si>
  <si>
    <t>9a7eb14b01e330ef765a8d358ed7fd62</t>
  </si>
  <si>
    <t>a20401bb5f6d2919c21bb88c6da1ba5e</t>
  </si>
  <si>
    <t>a3443b4a57f1fa7f362a72f553340c08</t>
  </si>
  <si>
    <t>a658ac597341db4fe9f509086616f893</t>
  </si>
  <si>
    <t>aa1655b20335289b2ac3552dcd1ab75c</t>
  </si>
  <si>
    <t>aca758edf1654b8eba65ddda79cc3815</t>
  </si>
  <si>
    <t>b2c260a38a4764f754480d3f45ad1f6c</t>
  </si>
  <si>
    <t>b4913649d06922878a24a81335de3a0a</t>
  </si>
  <si>
    <t>b662e7d554f6856d084bba0226126392</t>
  </si>
  <si>
    <t>bd059c928083a3bedbea501843810221</t>
  </si>
  <si>
    <t>c2055f874d9124d161a0b6ca32c96515</t>
  </si>
  <si>
    <t>c45f290280a39771c7c6ec144b7c759d</t>
  </si>
  <si>
    <t>c7d1de5778ba63f5a3b33c55db67dd44</t>
  </si>
  <si>
    <t>cb17a15bbb112a8be8f03eb6d9ff30b4</t>
  </si>
  <si>
    <t>cb68b04baa731ee47ee26bca6b2bd3ef</t>
  </si>
  <si>
    <t>cbf2968b08c38ec90bd58ed86c5f9f10</t>
  </si>
  <si>
    <t>ccfa3d0e257abd071e96c64e65a4f94a</t>
  </si>
  <si>
    <t>cd712557f70615f318aec25f83ce0604</t>
  </si>
  <si>
    <t>ce681d83ed071065122acd09989091c5</t>
  </si>
  <si>
    <t>cf2f84c37a2445773174e5b214978d74</t>
  </si>
  <si>
    <t>cfac2d3943023cbc780a19a4997c0a3d</t>
  </si>
  <si>
    <t>d2be311675fb2bd0120ff30180204a29</t>
  </si>
  <si>
    <t>d30e3d6e38ccd872aa9cf55e745a064c</t>
  </si>
  <si>
    <t>d577284c013aaf5965d53bdd531e291d</t>
  </si>
  <si>
    <t>d5beb805e7f4401abf1a7a51cbc73d64</t>
  </si>
  <si>
    <t>d7f7ffd06411e993b8ace4f48d013564</t>
  </si>
  <si>
    <t>d96c90fe86f992fee08b9165d33b6c99</t>
  </si>
  <si>
    <t>dcccb263349a66e3b42e73529f6aa71d</t>
  </si>
  <si>
    <t>e4208d1b62372f48f830bb3b8068dca8</t>
  </si>
  <si>
    <t>e6bc6ed75a2336cb796c053b57f601ea</t>
  </si>
  <si>
    <t>ea54474d6f07a2f6a838febc32456333</t>
  </si>
  <si>
    <t>ede92bffcbcdbd9921dee9b766f64de5</t>
  </si>
  <si>
    <t>ee2b4ba9a2401a2ee7d9075da1f1e870</t>
  </si>
  <si>
    <t>f3844182b40819da0556d5ca848ad73b</t>
  </si>
  <si>
    <t>f39238a935832a433d070f8088c5eb5a</t>
  </si>
  <si>
    <t>f9d1b81bced3b28153b99d707dc61b05</t>
  </si>
  <si>
    <t>fbced43fe9ffa83a6bced3b5fda5eda5</t>
  </si>
  <si>
    <t>scott.hollon@bonniercorp.com Total</t>
  </si>
  <si>
    <t>13d676faa8bebe15bb43aa9f0854496a</t>
  </si>
  <si>
    <t>Ingenutech, LLC (Bravo.com)</t>
  </si>
  <si>
    <t>sid@dailynewscritic.com</t>
  </si>
  <si>
    <t>189132a79ed2d02342b11a6c786789e3</t>
  </si>
  <si>
    <t>319a54c7b5b860753aaffdd8693b6f7a</t>
  </si>
  <si>
    <t>5355d7116865f254614a9cae0fd992f9</t>
  </si>
  <si>
    <t>9613f57b5e13dcc6ce39f79eaded9c13</t>
  </si>
  <si>
    <t>9b833703cbdab701a8aa6e6e3d358013</t>
  </si>
  <si>
    <t>e31f12129c8a9e55d5341d2967394c59</t>
  </si>
  <si>
    <t>f0e7e4908327ba1e7da0f96b28f8b6eb</t>
  </si>
  <si>
    <t>sid@dailynewscritic.com Total</t>
  </si>
  <si>
    <t>1ce50416d806aac469384369c09f4802</t>
  </si>
  <si>
    <t>Pocket-lint (pocket-lint.com)</t>
  </si>
  <si>
    <t>ricky.harewood@pocket-lint.co.uk</t>
  </si>
  <si>
    <t>9aff4d05d8d05f9ca694bc30c21f97c9</t>
  </si>
  <si>
    <t>de299aeca62915db68c91fcfc07ecbfd</t>
  </si>
  <si>
    <t>ricky.harewood@pocket-lint.co.uk Total</t>
  </si>
  <si>
    <t>261b40bc4bda65a70f80c51b41b66033</t>
  </si>
  <si>
    <t>Future Of Capitalism LLC (freebeacon.com)</t>
  </si>
  <si>
    <t>webmaster@futureofcapitalism.com</t>
  </si>
  <si>
    <t>77d541407a753e73f271283c5d9bc5d5</t>
  </si>
  <si>
    <t>cef2cf9ea58e93544835dbccb5488af5</t>
  </si>
  <si>
    <t>f13d38c2eb644eb7fbf81498618775aa</t>
  </si>
  <si>
    <t>webmaster@futureofcapitalism.com Total</t>
  </si>
  <si>
    <t>04205abd1070e1399c642cee94ac3dfe</t>
  </si>
  <si>
    <t>Equinenow.com</t>
  </si>
  <si>
    <t>brad@equinenow.com</t>
  </si>
  <si>
    <t>06062c86668c9bbf63a16983336db8b0</t>
  </si>
  <si>
    <t>09995db0752895ba23588a3663d615f0</t>
  </si>
  <si>
    <t>1ac5931b63eff7c1c82e71f818b0e5ea</t>
  </si>
  <si>
    <t>26a32504f367a136f51512631f4ff164</t>
  </si>
  <si>
    <t>3bdf3dd60af1499649590b9ef2fdcca6</t>
  </si>
  <si>
    <t>3e4c385baa366d2520c872f21648a2ed</t>
  </si>
  <si>
    <t>3e8f65ee46c4f3119cb662d97d7b5f7d</t>
  </si>
  <si>
    <t>4c004e626220242adf21f7c54700c24b</t>
  </si>
  <si>
    <t>4db9af7b95cee712e82625da73fc70cb</t>
  </si>
  <si>
    <t>5135682a3d0a23e5eb90240b8bdb690c</t>
  </si>
  <si>
    <t>59760249d0ed910ef8557b9c633c9b49</t>
  </si>
  <si>
    <t>654c2320157eaaf8ad11209b96087111</t>
  </si>
  <si>
    <t>6fd239b03ce8a8248102406b4a7acf1e</t>
  </si>
  <si>
    <t>7117ff19306bdf7d8a3b0b456064e5db</t>
  </si>
  <si>
    <t>7807160f8d05af45c036200336d71eac</t>
  </si>
  <si>
    <t>84bccb70e938eaf6d4aa3dbc2afbeba8</t>
  </si>
  <si>
    <t>8516d4311b718ae8584b75e78ffe6a63</t>
  </si>
  <si>
    <t>85231e35b9a9d5096ad4630e0520cbdc</t>
  </si>
  <si>
    <t>8598e4b53e6debc130ff8a9b691272e6</t>
  </si>
  <si>
    <t>869a9f9d6abdb29059010bcfc5811641</t>
  </si>
  <si>
    <t>8ba3ad5f02e4827587d50decbd07bd53</t>
  </si>
  <si>
    <t>9e7751a65bee24f55ef2d6c1a40131f3</t>
  </si>
  <si>
    <t>9f792b16bb4ca80f5e19357639468c38</t>
  </si>
  <si>
    <t>9fae52d31a69681808502dad8cb3538b</t>
  </si>
  <si>
    <t>a310d54b3f3652fa9da5edf6a475a3b5</t>
  </si>
  <si>
    <t>b2b2eed0e333485f03da91def7b86866</t>
  </si>
  <si>
    <t>b44201e51c254cae11d72dc3e441c2b7</t>
  </si>
  <si>
    <t>bf84b7ffe3b86ed686eeb82826864535</t>
  </si>
  <si>
    <t>c4cb5cb192c9e82adae9816e7a90468f</t>
  </si>
  <si>
    <t>c79db213b777600041ac328ca25befb2</t>
  </si>
  <si>
    <t>d5f384cc6a766072919ce533e38dbdb3</t>
  </si>
  <si>
    <t>df9dde190d2fbcdf898410418957e600</t>
  </si>
  <si>
    <t>e27a1419b7925e2ed5714cde04f3b120</t>
  </si>
  <si>
    <t>e6b10e1268f1efc642fce452570d7311</t>
  </si>
  <si>
    <t>e933b64bc112039b15f881c9fa037451</t>
  </si>
  <si>
    <t>eb89dc2de9e531e8451c2ab8a47561d5</t>
  </si>
  <si>
    <t>f51fea548d65bf60217bf6483a6bd188</t>
  </si>
  <si>
    <t>f6f0d6cec526c72b742b0dab74901d7a</t>
  </si>
  <si>
    <t>faaf024aa7a25c2f58c866ff8fd28725</t>
  </si>
  <si>
    <t>fbc950713b07eb755d72d1369946aac5</t>
  </si>
  <si>
    <t>fbf2996c090a2d2a34135c60aea0fae6</t>
  </si>
  <si>
    <t>brad@equinenow.com Total</t>
  </si>
  <si>
    <t>0306ba65dbede773c55b17f9b6dfe252</t>
  </si>
  <si>
    <t>Clutchfans.net</t>
  </si>
  <si>
    <t>admin@clutchcity.net</t>
  </si>
  <si>
    <t>099288331661194de5f306fb5fa54f0a</t>
  </si>
  <si>
    <t>0e81587e7299d6a5304106d80b15ad0b</t>
  </si>
  <si>
    <t>1813b9954c9c71f0a86aa9643057bdc4</t>
  </si>
  <si>
    <t>2403407a190148e10f216477df269fc5</t>
  </si>
  <si>
    <t>3f5033ddf69df6f9b2f366b30c94cfec</t>
  </si>
  <si>
    <t>4082d99784ac6956a7338c15fd244e9a</t>
  </si>
  <si>
    <t>4aed805ad078d802c46c7c36a887ba52</t>
  </si>
  <si>
    <t>522170985d37fd30e319376792ac8cf3</t>
  </si>
  <si>
    <t>64a0d4c9f80535d0691f995a1329d279</t>
  </si>
  <si>
    <t>72182b626f344aba2acdd1d3f5eb2ddd</t>
  </si>
  <si>
    <t>7957ed50d78d9b51f4ec41fe60f73029</t>
  </si>
  <si>
    <t>7dd74982612a9b978197e6747afabd98</t>
  </si>
  <si>
    <t>8f83712116087810c8a4815626c4e695</t>
  </si>
  <si>
    <t>a69ad59e72a7bd9bbcdf04e02f7fa6db</t>
  </si>
  <si>
    <t>b3df9971c9cb5118ca4b1f7ea72fe934</t>
  </si>
  <si>
    <t>c16eb9c12b2625e38c362850c986a338</t>
  </si>
  <si>
    <t>d2df89f6436acc997da4ad57b9568f1d</t>
  </si>
  <si>
    <t>da8fa3414fed5e935cc412321109b910</t>
  </si>
  <si>
    <t>de2cad77a04c348bb47db8941279cb4e</t>
  </si>
  <si>
    <t>fbc512e54a6d502b6f8700bee813f528</t>
  </si>
  <si>
    <t>admin@clutchcity.net Total</t>
  </si>
  <si>
    <t>0800e9ed7c40556eb806f40e897b39e0</t>
  </si>
  <si>
    <t>Stayfitfoods.com</t>
  </si>
  <si>
    <t>info@stayfitfoods.com</t>
  </si>
  <si>
    <t>646e6836ce25281a5d692c5b2aca6d59</t>
  </si>
  <si>
    <t>e24c1b4b496264f93f1ebd0bb9df4ec2</t>
  </si>
  <si>
    <t>info@stayfitfoods.com Total</t>
  </si>
  <si>
    <t>00d272b2c435cc6554849b40af8cb10b</t>
  </si>
  <si>
    <t>Imonomy (foreverceleb.com)</t>
  </si>
  <si>
    <t>ohad@imonomy.com</t>
  </si>
  <si>
    <t>69169eef7230b0daffaccc9d00baef2b</t>
  </si>
  <si>
    <t>a1aba9d9bacf918eafc4b8d615f7a6e9</t>
  </si>
  <si>
    <t>a1df2e5325bf4328a575cb0b90a352c6</t>
  </si>
  <si>
    <t>a38ce79a8a19d15c2244e725bf44458c</t>
  </si>
  <si>
    <t>cb662cdcd304bb3b60d85f29fd98570a</t>
  </si>
  <si>
    <t>ef4b91042caf43433e759dde442d1881</t>
  </si>
  <si>
    <t>ohad@imonomy.com Total</t>
  </si>
  <si>
    <t>ad32c2851d7b676e599da37c371317ed</t>
  </si>
  <si>
    <t>Gamerocracy.com</t>
  </si>
  <si>
    <t>support@gamerocracy.com</t>
  </si>
  <si>
    <t>b6cc5f0da1af25da7e88b81791a42a58</t>
  </si>
  <si>
    <t>d877fb3ce170aa442f36fadbaf5a0af6</t>
  </si>
  <si>
    <t>support@gamerocracy.com Total</t>
  </si>
  <si>
    <t>04e814a41e5b2e239ad63e4a57af97a2</t>
  </si>
  <si>
    <t>Eliteprospects.com</t>
  </si>
  <si>
    <t>tomas@sportsverige.se</t>
  </si>
  <si>
    <t>174055614a15c81666198f8d7be5f370</t>
  </si>
  <si>
    <t>47bb367a24bc68ddf2d3383b1a03666e</t>
  </si>
  <si>
    <t>7c305cea4fb4d87edd00c01861fbcc31</t>
  </si>
  <si>
    <t>e14c9e61a3bfebd11ad8963189a83776</t>
  </si>
  <si>
    <t>e78f6317a7bc7848ba776f364a2e972a</t>
  </si>
  <si>
    <t>tomas@sportsverige.se Total</t>
  </si>
  <si>
    <t>0944b45d735012751f7a6eec8b838feb</t>
  </si>
  <si>
    <t>Comicbook.com</t>
  </si>
  <si>
    <t>ssavage@comicbook.com</t>
  </si>
  <si>
    <t>14511782aec648854f667244cadda4d9</t>
  </si>
  <si>
    <t>15ef781ee6ceb8dcd060e4902bf69da0</t>
  </si>
  <si>
    <t>287914c409d9835798ac824b5c4bb2a0</t>
  </si>
  <si>
    <t>34b2b8ab2451ac43d7aa68d591e1398b</t>
  </si>
  <si>
    <t>5b67519d02db539f472077e6421aa96a</t>
  </si>
  <si>
    <t>5bb7878248446671cb6b031ec63170d2</t>
  </si>
  <si>
    <t>61db81a2d5fe12c2f00eb410b03d438c</t>
  </si>
  <si>
    <t>636771e3aa2f11fd1aa3f247c7020351</t>
  </si>
  <si>
    <t>766c82ad9dca0bc0d22d52c5aad34332</t>
  </si>
  <si>
    <t>7986c59219ea635522a8a927ddb9f7e7</t>
  </si>
  <si>
    <t>ab9f05c119c21cbd9f03fdd4fc528234</t>
  </si>
  <si>
    <t>c36b7551d82c1570ef778678fad73cf0</t>
  </si>
  <si>
    <t>c3c4490d44b820d8af6d1b4c54027bf6</t>
  </si>
  <si>
    <t>ddae61d4932c1b3fb9699556a9acfbbc</t>
  </si>
  <si>
    <t>ssavage@comicbook.com Total</t>
  </si>
  <si>
    <t>1373760878117f2c363b44e7b0bfc440</t>
  </si>
  <si>
    <t>Culturemagnet.com</t>
  </si>
  <si>
    <t>justine@culturemagnet.com</t>
  </si>
  <si>
    <t>1374efcc6f944173f6862a6c908e2034</t>
  </si>
  <si>
    <t>53f570b0fe38e06a340e118133942e78</t>
  </si>
  <si>
    <t>5b124107d2a0c517dddab6a4e0a497da</t>
  </si>
  <si>
    <t>75b601b692f957685ba97452f65f7a47</t>
  </si>
  <si>
    <t>8c5044701061f4d3907e7b291402645f</t>
  </si>
  <si>
    <t>90ade5a296c32029a397057e359a474a</t>
  </si>
  <si>
    <t>b5aaf071aa8e8cd01eb50881a85797f2</t>
  </si>
  <si>
    <t>c79d4d9b0d66827874f80f6015422a51</t>
  </si>
  <si>
    <t>d1bd8f98e0977284afe396e5e8371839</t>
  </si>
  <si>
    <t>e3b6ef851a250dc22d9892a0ef300212</t>
  </si>
  <si>
    <t>e697201a00ee49ae9adab176dfc7cc69</t>
  </si>
  <si>
    <t>justine@culturemagnet.com Total</t>
  </si>
  <si>
    <t>096c8ee5253221c3618918d3401c8550</t>
  </si>
  <si>
    <t>Movieweb.com</t>
  </si>
  <si>
    <t>johng@movieweb.com</t>
  </si>
  <si>
    <t>1db1136c5fb2745fa214b76ce372fc1b</t>
  </si>
  <si>
    <t>582ef83340cbda31b83a925fddb0b71f</t>
  </si>
  <si>
    <t>692e32d72478420734772968e352a218</t>
  </si>
  <si>
    <t>72d52b22a10af90ad1443b9ae66b81f5</t>
  </si>
  <si>
    <t>9a85f55afdd0e0c300b998cd4f325142</t>
  </si>
  <si>
    <t>b2adee38da2c0670da3c14db6415afca</t>
  </si>
  <si>
    <t>johng@movieweb.com Total</t>
  </si>
  <si>
    <t>1363e8b29f7daa99efcf3123ef7ff959</t>
  </si>
  <si>
    <t>Dailysuperheroes.com</t>
  </si>
  <si>
    <t>support@dailysuperheroes.com</t>
  </si>
  <si>
    <t>ea497b4d8e275ce5367917353dc5afba</t>
  </si>
  <si>
    <t>support@dailysuperheroes.com Total</t>
  </si>
  <si>
    <t>061fe66e692689d804c869fdb147c13c</t>
  </si>
  <si>
    <t>Raise IT Solutions (bdnews24.com)</t>
  </si>
  <si>
    <t>rahat@raiseit-bd.com</t>
  </si>
  <si>
    <t>153fff333f50a51605153f483ca76184</t>
  </si>
  <si>
    <t>1bd7818027cad9641720e1bfa5b3cd5b</t>
  </si>
  <si>
    <t>257853fca0deb75082acfb8d85f2cebe</t>
  </si>
  <si>
    <t>2e4838f9c376135c31f0d9fc545d6f56</t>
  </si>
  <si>
    <t>3078a52d25c6da641cbdbb1e07bcc402</t>
  </si>
  <si>
    <t>32e86b5ea3cbace75fe314bb7dfb3587</t>
  </si>
  <si>
    <t>33119fd49c5fa27dfab8327cbaddd816</t>
  </si>
  <si>
    <t>350ed861d90324651e71bd75432a7122</t>
  </si>
  <si>
    <t>3eecf84e9490c809a4fdd18777a754bd</t>
  </si>
  <si>
    <t>4135457deff41f215e61b585b154d036</t>
  </si>
  <si>
    <t>42a314b8b84f405b55dcacdcb7f52761</t>
  </si>
  <si>
    <t>4d0b2e67c6090d2c614232eced9c605b</t>
  </si>
  <si>
    <t>526fbffdc422844306959a210bb0cc7a</t>
  </si>
  <si>
    <t>55381978c7a88d73705fad81d705d779</t>
  </si>
  <si>
    <t>5d23f856d991ea9f67aa43b8da27124d</t>
  </si>
  <si>
    <t>8dffe60e853ef2a645b8ad8f6572dfdf</t>
  </si>
  <si>
    <t>8ffe3da3eb549baae921c29e6d1e5c1a</t>
  </si>
  <si>
    <t>964187e350eb11a36dadd092330c91c0</t>
  </si>
  <si>
    <t>971ad5a0f7033d52c783c0b23c004da8</t>
  </si>
  <si>
    <t>99402530ab473fd9307a5c00cce5b3f2</t>
  </si>
  <si>
    <t>a7a4c9e059df724d0f46968c9d541a1d</t>
  </si>
  <si>
    <t>b051afb4d8008aed66ae7f5154670b85</t>
  </si>
  <si>
    <t>b4be8ea57ac10e6778b0a215ca539305</t>
  </si>
  <si>
    <t>b840d7bfad522abf0744fc5b1802ca81</t>
  </si>
  <si>
    <t>bb8740a0448179938319074dad48011a</t>
  </si>
  <si>
    <t>bf803bb9a44b364d30aa1a8468abcb08</t>
  </si>
  <si>
    <t>c6c459290b129637135cf65880486b2c</t>
  </si>
  <si>
    <t>cd78514b72055715be33a8812d38def6</t>
  </si>
  <si>
    <t>e8493c6cfa0adcea2c9e0d1d9e3518bc</t>
  </si>
  <si>
    <t>fff3428f2913d10aa6be9b066ec20ede</t>
  </si>
  <si>
    <t>rahat@raiseit-bd.com Total</t>
  </si>
  <si>
    <t>689254469aeb768e060452b53b508fda</t>
  </si>
  <si>
    <t>Mdjunction.com</t>
  </si>
  <si>
    <t>roy@mdjunction.com</t>
  </si>
  <si>
    <t>84d4301c1b58b9c6d9882a2298b43205</t>
  </si>
  <si>
    <t>b6ce5a9121b8e0879797622183841aad</t>
  </si>
  <si>
    <t>de5c4d99131dc6e1f306c5e3687cb53d</t>
  </si>
  <si>
    <t>f8592b0bd9bdf6cf0dcc11f5273853a1</t>
  </si>
  <si>
    <t>roy@mdjunction.com Total</t>
  </si>
  <si>
    <t>535b06dd6273d2ee4a7ccf65e4256d0e</t>
  </si>
  <si>
    <t>Nbadraft.net</t>
  </si>
  <si>
    <t>aran@nbadraft.net</t>
  </si>
  <si>
    <t>c78c70704cdad03439bb55307dc7d83b</t>
  </si>
  <si>
    <t>d4ecbb9d04fd598ea6ff2f9766a6f03a</t>
  </si>
  <si>
    <t>aran@nbadraft.net Total</t>
  </si>
  <si>
    <t>066a33cc5eea2fd3a6c62eaaa377dc24</t>
  </si>
  <si>
    <t>ShareWareonsale (Sharewareonsale.com)</t>
  </si>
  <si>
    <t>admin@sharewareonsale.com</t>
  </si>
  <si>
    <t>1275a02e67186e2a56e11e68260e12b3</t>
  </si>
  <si>
    <t>13c067367271b2dec0534b557346778e</t>
  </si>
  <si>
    <t>1be400dd3b0cbab1a2a3cfd24694590c</t>
  </si>
  <si>
    <t>3b40bdbd7efedcad5e313803095a74d3</t>
  </si>
  <si>
    <t>4256c318f766f2d806469babd9cdc0ac</t>
  </si>
  <si>
    <t>461028a43b55a1d0fabd31fadd93e2d0</t>
  </si>
  <si>
    <t>4b68fbfa6f3646fea2d68d51eea1eb7b</t>
  </si>
  <si>
    <t>4dd1f52857656dfb343a3d13cb63cb87</t>
  </si>
  <si>
    <t>5571fd6cc8a9f67651a1fc20c702940d</t>
  </si>
  <si>
    <t>5bb3f20553d202c758e8c3fb624d5ac4</t>
  </si>
  <si>
    <t>619b4b56d2779603f43b824a523e2ada</t>
  </si>
  <si>
    <t>7740108636dbd66b9a22292881c1c4bd</t>
  </si>
  <si>
    <t>79059b2ec758a38d9d439bb05d4be70c</t>
  </si>
  <si>
    <t>7c48cbf787d729778bafa8ca73eb7003</t>
  </si>
  <si>
    <t>835b1079f1f2a9b444dc49ec6ea8127b</t>
  </si>
  <si>
    <t>869e8a252691d14bde3b690785517505</t>
  </si>
  <si>
    <t>8b1d147d2ac7ea126cb5e402a16a2141</t>
  </si>
  <si>
    <t>8be907cbed2c3e9086ab1148ba35a58e</t>
  </si>
  <si>
    <t>8ebbe0c2bdcef7bd33aa2418f8d0874e</t>
  </si>
  <si>
    <t>9854a4177218d46b3a962f3fd6da9b59</t>
  </si>
  <si>
    <t>997ff7960464fb37e7a32ac08a0de913</t>
  </si>
  <si>
    <t>a86dcd68e030f5aca63f204adcec9e68</t>
  </si>
  <si>
    <t>a8b3eca61cdfb59e977917a96ac51989</t>
  </si>
  <si>
    <t>aa76171021e116ac1c468f07c4a7771e</t>
  </si>
  <si>
    <t>b89587fe08be111be7e75b109bd5a437</t>
  </si>
  <si>
    <t>bf1b86095c703bfcd8c1e52022641695</t>
  </si>
  <si>
    <t>c157b86dd08f30427afe81dcf72ff9e8</t>
  </si>
  <si>
    <t>c40b58fe7dc922ec6fb54b6717ad3460</t>
  </si>
  <si>
    <t>c7114edb2ce3af29117e51f56be024ff</t>
  </si>
  <si>
    <t>ca244cbb915b0302ad076c76484cee3f</t>
  </si>
  <si>
    <t>cb6247b96766770b4a70a67a22c9626a</t>
  </si>
  <si>
    <t>d230c697fd2290cbfc24e75658ec064b</t>
  </si>
  <si>
    <t>d338616f3e7350f7437c3a2135fdb589</t>
  </si>
  <si>
    <t>d463eb09a762cdc55e0d5d9c2944c5d2</t>
  </si>
  <si>
    <t>db9d329b60bb782f40af990afbeea0fc</t>
  </si>
  <si>
    <t>dda035efbea1406c9ae6764b799f8596</t>
  </si>
  <si>
    <t>de92b91c13a79e8dafbd0fc4a5df063c</t>
  </si>
  <si>
    <t>fa96e8bda3287d33270d3eb140b40c24</t>
  </si>
  <si>
    <t>fb2e403beab9c4e3eecb991eadb0aba1</t>
  </si>
  <si>
    <t>fcb7c4e056357f87fade1204d7731e82</t>
  </si>
  <si>
    <t>fe4e8aa0719002a24919348665222943</t>
  </si>
  <si>
    <t>admin@sharewareonsale.com Total</t>
  </si>
  <si>
    <t>0b414dc8880eec8f195851522ed2d4ba</t>
  </si>
  <si>
    <t>Rediff.com</t>
  </si>
  <si>
    <t>hetalj@rediff.co.in</t>
  </si>
  <si>
    <t>24981f0e61340118e8ed68237014826a</t>
  </si>
  <si>
    <t>a8601ecf748a2939ec5c06721f417e39</t>
  </si>
  <si>
    <t>hetalj@rediff.co.in Total</t>
  </si>
  <si>
    <t>08d0b8588b12efb52ffbe6d3e443b987</t>
  </si>
  <si>
    <t>Buzz.mrexotics.com</t>
  </si>
  <si>
    <t>mark.chapparone@gmail.com</t>
  </si>
  <si>
    <t>1d4d3fb40ac908a82d6a8d9f87d3c698</t>
  </si>
  <si>
    <t>3751aaa36874823dcbc63e59f7012834</t>
  </si>
  <si>
    <t>a502abbb03cf3348f4eabeb819568c3c</t>
  </si>
  <si>
    <t>ece10760b6f0d963406ffd2d31f5be40</t>
  </si>
  <si>
    <t>mark.chapparone@gmail.com Total</t>
  </si>
  <si>
    <t>1899b6397a3251ce4abebb2e4caf4c01</t>
  </si>
  <si>
    <t>Francium Corp (daystyles.com)</t>
  </si>
  <si>
    <t>pressey@franciumcorp.com</t>
  </si>
  <si>
    <t>3d1ed3dec9d34ad1dc7e767071310166</t>
  </si>
  <si>
    <t>478bda260bac26bbb3c1752a5ebd9447</t>
  </si>
  <si>
    <t>82143f77dec4bcddcde77b56a233e656</t>
  </si>
  <si>
    <t>99b7d3791350d4e1ada7f088b4d20f8c</t>
  </si>
  <si>
    <t>a2adf350c9641e954dbd88a420f25000</t>
  </si>
  <si>
    <t>cbea35ca94b7a6e47eca300041ff04c1</t>
  </si>
  <si>
    <t>e13b7af0d168d86f22d4baf0bedf9271</t>
  </si>
  <si>
    <t>e2abbc33254048d6942d72f15b95d941</t>
  </si>
  <si>
    <t>ec5bd54977a98c91193f64fd9b3203ed</t>
  </si>
  <si>
    <t>pressey@franciumcorp.com Total</t>
  </si>
  <si>
    <t>6d29d4c66d1ba19da5d14f55903a56fd</t>
  </si>
  <si>
    <t>Fishki.net</t>
  </si>
  <si>
    <t>lizavetamedvedeva@gmail.com</t>
  </si>
  <si>
    <t>de10c17eadbf2390994079abf8861ceb</t>
  </si>
  <si>
    <t>lizavetamedvedeva@gmail.com Total</t>
  </si>
  <si>
    <t>04b23f4571dc23222a6554f5db9c77a1</t>
  </si>
  <si>
    <t>Womanista.com</t>
  </si>
  <si>
    <t>ssavage@womanista.com</t>
  </si>
  <si>
    <t>0954cac5b5cbcd0f712d5e202c2c6c0b</t>
  </si>
  <si>
    <t>4de1a1deea0b314183227d6ccebd2a68</t>
  </si>
  <si>
    <t>4e19ae129fed6221766bdbb6bc8ab76b</t>
  </si>
  <si>
    <t>7f4172a809c65b02f608d19af21ce6cb</t>
  </si>
  <si>
    <t>a79fc27aebfeb5bb7bed0ff6a287dcb4</t>
  </si>
  <si>
    <t>c9be6a13437f9cb6265d6b31e7d4cb52</t>
  </si>
  <si>
    <t>e4e27591aa9b517604314ac80ea9a389</t>
  </si>
  <si>
    <t>ea8ab0a16f111fe3dcd91ed9b44c6cb9</t>
  </si>
  <si>
    <t>fa15a9e1cce7999d8d9c79f94ef5a6f3</t>
  </si>
  <si>
    <t>ff61b512b6805af83a8d44a1f1d9c2c1</t>
  </si>
  <si>
    <t>ssavage@womanista.com Total</t>
  </si>
  <si>
    <t>125c48d80c64d7e675459816de486cf5</t>
  </si>
  <si>
    <t>America Interactiva (edhdeportes.com)</t>
  </si>
  <si>
    <t>samuel.aviles@americainteractiva.com</t>
  </si>
  <si>
    <t>1ef17dd6a3ed2286aacad61e79d71a0c</t>
  </si>
  <si>
    <t>461571f22d75d383806a0c0e8994d7a5</t>
  </si>
  <si>
    <t>696730e1871adec8d68b53a8cffca290</t>
  </si>
  <si>
    <t>72acd160d504cb7e973c8c1d991782e5</t>
  </si>
  <si>
    <t>75384ed842c3bc79ae81b8bee7bb9613</t>
  </si>
  <si>
    <t>7aa37eb33d255547c447f54aa3127ede</t>
  </si>
  <si>
    <t>88a31b64690cef69ebf9919ee504f43c</t>
  </si>
  <si>
    <t>8c5c5daa04234113b120117073524f6d</t>
  </si>
  <si>
    <t>94a4930290c4cf7043277ca8c9f1befa</t>
  </si>
  <si>
    <t>9bd30e75692cd30ba79b757a13985ff2</t>
  </si>
  <si>
    <t>b66aaa99fdb4fec13c7de248a22e7a5d</t>
  </si>
  <si>
    <t>e19fb0075cdca548b674ca2cb146005c</t>
  </si>
  <si>
    <t>e7a51cdaa1bd52243f1f29473a6a4718</t>
  </si>
  <si>
    <t>f1360b38642bbd496abfe36afbe37467</t>
  </si>
  <si>
    <t>samuel.aviles@americainteractiva.com Total</t>
  </si>
  <si>
    <t>06c1ed930f4b94bb8dd33368d6b1ec16</t>
  </si>
  <si>
    <t>Debate.com.mx</t>
  </si>
  <si>
    <t>jorge.limon@debate.com.mx</t>
  </si>
  <si>
    <t>07f05e1d9d9918fe3fafe1507fc7d0c7</t>
  </si>
  <si>
    <t>2832a88d4aa89f0acc8e748c70b4886b</t>
  </si>
  <si>
    <t>3af041a2fe6ab8a4f6f41f30860db360</t>
  </si>
  <si>
    <t>5117f6feb34c0033ffc829430a595750</t>
  </si>
  <si>
    <t>54c4c9d403e0e2f21523aa758b5ed36d</t>
  </si>
  <si>
    <t>6599a1b084757717b5b98fa12f67dba0</t>
  </si>
  <si>
    <t>972fcbb21a553358367c090dcd2aa59f</t>
  </si>
  <si>
    <t>b4cd1a4210f11729aea21c24c2725552</t>
  </si>
  <si>
    <t>bf1e1ace23a35a981338021f9cd654d0</t>
  </si>
  <si>
    <t>jorge.limon@debate.com.mx Total</t>
  </si>
  <si>
    <t>05020fe25bed37047f4b88cc8572c954</t>
  </si>
  <si>
    <t>Smash.com</t>
  </si>
  <si>
    <t>wes@smash.com</t>
  </si>
  <si>
    <t>1b6807b56a1584e3ca2f2881547e0155</t>
  </si>
  <si>
    <t>1e53715f5f205ec0f8787a0df1ba5d52</t>
  </si>
  <si>
    <t>2fe7ba3b53a6271e364753d426e95dc1</t>
  </si>
  <si>
    <t>374a9e0ed64ffe9ba76a20ce893eb994</t>
  </si>
  <si>
    <t>3cb00119817973f5f105b2582d4a7368</t>
  </si>
  <si>
    <t>6aac7056264e888f1c9bd8dc06733c2c</t>
  </si>
  <si>
    <t>6b0482096f96e2b4f993da7bc6ec81e1</t>
  </si>
  <si>
    <t>6f71e6c49fd307edf9afded6d2de1548</t>
  </si>
  <si>
    <t>70ff670c02db94a3b17a78ce11e7a8c2</t>
  </si>
  <si>
    <t>8febf6f5ba2e7c91462897609212f3fd</t>
  </si>
  <si>
    <t>94142afdfc00309dfc0cdb8ae1255d64</t>
  </si>
  <si>
    <t>a4977fe07aa9b38a52cf80bb5cc07923</t>
  </si>
  <si>
    <t>c637c397e9a37b34d7d9dbfd4a781159</t>
  </si>
  <si>
    <t>d9373e8a39e8cf841924439309693117</t>
  </si>
  <si>
    <t>f732120aa8f9cef97bd8d8efeb34918a</t>
  </si>
  <si>
    <t>fa37b1713130b0dfbb9917182e555a77</t>
  </si>
  <si>
    <t>wes@smash.com Total</t>
  </si>
  <si>
    <t>3d52b3397f96ae5b8e19d5b97abcef4e</t>
  </si>
  <si>
    <t>Onegreenplanet.org</t>
  </si>
  <si>
    <t>jsloan@onegreenplanet.org</t>
  </si>
  <si>
    <t>63960949d0d09ec590968e69c9bd9612</t>
  </si>
  <si>
    <t>9516c713dee0e64f83dd4858932fee19</t>
  </si>
  <si>
    <t>9e8eaf2a8b83325a6f3222ac07f6bd2b</t>
  </si>
  <si>
    <t>f2cd83b30433f9ae7c82552733146fb0</t>
  </si>
  <si>
    <t>f8c9396358938d543496bcc3b8243b26</t>
  </si>
  <si>
    <t>jsloan@onegreenplanet.org Total</t>
  </si>
  <si>
    <t>3079834d64c839648d87804e7032ae75</t>
  </si>
  <si>
    <t>Mangachapter.me</t>
  </si>
  <si>
    <t>tomanga2010@gmail.com</t>
  </si>
  <si>
    <t>4bc1bf6c59d2149b174142e0d0a3a8a9</t>
  </si>
  <si>
    <t>5b51ba18a5400094665c83330830c5d9</t>
  </si>
  <si>
    <t>7d4be34f25f1b757a0aa00f267a796ff</t>
  </si>
  <si>
    <t>tomanga2010@gmail.com Total</t>
  </si>
  <si>
    <t>061a9e7e4d4095e0324a8f42881cfd95</t>
  </si>
  <si>
    <t>StreamAMP (Greenatom.net)</t>
  </si>
  <si>
    <t>jn@streamamp.co.uk</t>
  </si>
  <si>
    <t>144cb6b1730e39825b42036e8b214975</t>
  </si>
  <si>
    <t>160a334d6731d133d7e07c0149a3094c</t>
  </si>
  <si>
    <t>1ea697f8064fb5f096a0743746bd1b61</t>
  </si>
  <si>
    <t>2b786b2821af01a12fbb087481f45c31</t>
  </si>
  <si>
    <t>2c154ab0c60a039965379c8930b8efa0</t>
  </si>
  <si>
    <t>3581a90b39f162a148723c3ae8cce97c</t>
  </si>
  <si>
    <t>3b7156cefd00823cdfb00b831075ed63</t>
  </si>
  <si>
    <t>4113b462b0b2e5acb30f2c522e101870</t>
  </si>
  <si>
    <t>43150809d249fb9cba9af85d22644831</t>
  </si>
  <si>
    <t>59366d283794af50fd41fd00cfb373bf</t>
  </si>
  <si>
    <t>5b1d944b70ef6e9a81837a1e09594d65</t>
  </si>
  <si>
    <t>5eface75fe14db7b3b9aa75ec4576bb2</t>
  </si>
  <si>
    <t>624551446bf7f47ae1c489bccaed6793</t>
  </si>
  <si>
    <t>643e146b84298651b54c053f51730e80</t>
  </si>
  <si>
    <t>648894f3c9c202e86da62cf74bff6d58</t>
  </si>
  <si>
    <t>671ff7b405b284769bf34bbfd85531c8</t>
  </si>
  <si>
    <t>7254e618b546f468d3082c1cf33ea831</t>
  </si>
  <si>
    <t>740ef82606ce65485a5a71031e2e54b8</t>
  </si>
  <si>
    <t>7c116a665c4b469d13d568afc91ad013</t>
  </si>
  <si>
    <t>7fa329ab1fd3596aa68b4096416eb022</t>
  </si>
  <si>
    <t>812040aeee267396a288cab7f4c84213</t>
  </si>
  <si>
    <t>90fed1f833f5d7dc50925436ef3db85f</t>
  </si>
  <si>
    <t>99672bb9c4923edc9952c71dc91dda12</t>
  </si>
  <si>
    <t>9b5b4c1a8427412c868e35f172aa2587</t>
  </si>
  <si>
    <t>9eab4ac79d81fefef787ae97819df902</t>
  </si>
  <si>
    <t>a584191d2425a474e7e5c744ed98f8aa</t>
  </si>
  <si>
    <t>a8809f32ecde47a5122be7756b20379a</t>
  </si>
  <si>
    <t>a8d44621da6a8355336b210acc466358</t>
  </si>
  <si>
    <t>aa09df1178ae36c6426d10b60bb61fcb</t>
  </si>
  <si>
    <t>b6dbad9cbc1bd1fe3c5270936d88f253</t>
  </si>
  <si>
    <t>b6e1c9dd8fff871e7a677eeee84e8624</t>
  </si>
  <si>
    <t>b998c4fda86d7e823184d64576cd3eaa</t>
  </si>
  <si>
    <t>bc5b73545cd4bce2c30ee5f5ed941aa2</t>
  </si>
  <si>
    <t>c3440780de9759e490356c8c99314092</t>
  </si>
  <si>
    <t>d725658a0b0e8c9b7fb643fe5c72a89f</t>
  </si>
  <si>
    <t>d92696c8260181e70b20a78420bac186</t>
  </si>
  <si>
    <t>e18a6ef7d7f42787f85c1351f840d6b9</t>
  </si>
  <si>
    <t>e63a8d1c9cd039e2692ae2bb37bdb71c</t>
  </si>
  <si>
    <t>ec328bf3bbae0197c4ec1bf12177a2fe</t>
  </si>
  <si>
    <t>ee2ffa8cae895c418d8271345e0baeb6</t>
  </si>
  <si>
    <t>f1184c4359b615e507bdcb0d0527b70c</t>
  </si>
  <si>
    <t>fd9bbddbd7eeb8b7f2fd93a07ee5b0c9</t>
  </si>
  <si>
    <t>jn@streamamp.co.uk Total</t>
  </si>
  <si>
    <t>2d801e7d9e2ffd25b5e05d32a0c8a8c4</t>
  </si>
  <si>
    <t>Mangablack.com</t>
  </si>
  <si>
    <t>mangablack88@gmail.com</t>
  </si>
  <si>
    <t>b49250ccadff015dd14230177cde1ac2</t>
  </si>
  <si>
    <t>cc8bfc6bce9475d8ea9bc2386ebb2f23</t>
  </si>
  <si>
    <t>f11b87a0f7bb7a7a625359dffb733b6c</t>
  </si>
  <si>
    <t>f6a04f9a6d7ad96427718e9104bd17e5</t>
  </si>
  <si>
    <t>mangablack88@gmail.com Total</t>
  </si>
  <si>
    <t>0bc44c93b2088d4703cb6f32305ebb3b</t>
  </si>
  <si>
    <t>Wizzed.com</t>
  </si>
  <si>
    <t>arran@wizzed.com</t>
  </si>
  <si>
    <t>1436edff423a510529e01732482f62f8</t>
  </si>
  <si>
    <t>2b835d1e80013101db98fe0cb76b0c7c</t>
  </si>
  <si>
    <t>3978dfac781e6491e1ea50227b96a988</t>
  </si>
  <si>
    <t>3e30b6e55d48c57b21e632066111d40c</t>
  </si>
  <si>
    <t>52e2d420a53f233b65b33b8e7080eee8</t>
  </si>
  <si>
    <t>6a839e312e4818d553102087b596c7da</t>
  </si>
  <si>
    <t>7438a4225a9216b5a6deab885d76781e</t>
  </si>
  <si>
    <t>9c93b850daddf52d7db78894b5ed44b2</t>
  </si>
  <si>
    <t>a0a078e8668292c8c672a8cf6ae10f11</t>
  </si>
  <si>
    <t>a1a4f3d36c4d4fbdf1429bf591b1727f</t>
  </si>
  <si>
    <t>a874a7879aa847e2f70c1d63b1c49c3e</t>
  </si>
  <si>
    <t>b5eb4527fb07f3f2cb701d7d2f97d54e</t>
  </si>
  <si>
    <t>bd5f2b39fc2004b3ddbd4f2f639e5b84</t>
  </si>
  <si>
    <t>bdfe5696d328624717bec7d60a16a9d7</t>
  </si>
  <si>
    <t>c43b444894a07a45426fd609f37ab886</t>
  </si>
  <si>
    <t>dc0658671a1b945ec88e8206b1088fdc</t>
  </si>
  <si>
    <t>e77bc59eeae8a25820ef958b3f0aa86c</t>
  </si>
  <si>
    <t>f2c5c5729633fe387a1ad9a276f60a5f</t>
  </si>
  <si>
    <t>f6e36febd46aed81542530230c7f1976</t>
  </si>
  <si>
    <t>arran@wizzed.com Total</t>
  </si>
  <si>
    <t>10e52fc4cbcfec84910db68f28d5050a</t>
  </si>
  <si>
    <t>Liberalamerica.org</t>
  </si>
  <si>
    <t>liz@liberalamerica.org</t>
  </si>
  <si>
    <t>39f04a29b97d8a2ece8066219bd0fe2f</t>
  </si>
  <si>
    <t>3fecdc2a03644a1b46ca7fa51b25218e</t>
  </si>
  <si>
    <t>453044278a54d0fdad0ee1c460a18f3d</t>
  </si>
  <si>
    <t>474a6abf936899bc4f8f8d0b066398bc</t>
  </si>
  <si>
    <t>5988b7041a26343ad259e575f2d360aa</t>
  </si>
  <si>
    <t>7dfdcbe86e90be9431e6d8dcc6251daa</t>
  </si>
  <si>
    <t>84ef9cb98da4b5debd38fa036c474801</t>
  </si>
  <si>
    <t>8528711dac0b2c4cfa6b7baf495ed38f</t>
  </si>
  <si>
    <t>accb727a24bb5363cb50b24ebd8e6aa5</t>
  </si>
  <si>
    <t>liz@liberalamerica.org Total</t>
  </si>
  <si>
    <t>00e3085f3d64aaa6581f4fc03d9e04d5</t>
  </si>
  <si>
    <t>Alliance</t>
  </si>
  <si>
    <t>mail@dicountbookdistributors.com</t>
  </si>
  <si>
    <t>0a6f010b30f643ec6e8062e22afabdb1</t>
  </si>
  <si>
    <t>115b3105273a5453fc42d60df5e49c4c</t>
  </si>
  <si>
    <t>14d2f07ee3d6f640dbb57822d4b1476c</t>
  </si>
  <si>
    <t>17e084ea9e61abcc805f000b4e9aec27</t>
  </si>
  <si>
    <t>1b9b9400767c536ad3a0591d9ae0a250</t>
  </si>
  <si>
    <t>21c13c08db66a156996b3194d5487c28</t>
  </si>
  <si>
    <t>25e62b0681e92ad36cdd6c02b3b66fbe</t>
  </si>
  <si>
    <t>2605f982d0f3900a1a67c4c2780c2633</t>
  </si>
  <si>
    <t>2d180a1a6ef62f1cdf149fcbff619ccf</t>
  </si>
  <si>
    <t>2dad42f3cf0374e2e152a25c16cf78f9</t>
  </si>
  <si>
    <t>31d92352358c246ad2238c14f944456a</t>
  </si>
  <si>
    <t>370494a0d66570024a4c336aef494117</t>
  </si>
  <si>
    <t>37db214715099f6e4b36812196bf8b43</t>
  </si>
  <si>
    <t>394c19261a006975f340748d17a766ba</t>
  </si>
  <si>
    <t>3a057f158c44bc7f48b26729fee03183</t>
  </si>
  <si>
    <t>3e95961d084ec49eb8c3c87b3912e4af</t>
  </si>
  <si>
    <t>43c4ec6c943b9c96d760b812a0180928</t>
  </si>
  <si>
    <t>45125cb8a9b50cb96321031989d3b1e5</t>
  </si>
  <si>
    <t>48530c4ee5af7a1b591dff78c12b5490</t>
  </si>
  <si>
    <t>4952c35135163b48e77f84a31da4a9ef</t>
  </si>
  <si>
    <t>4ae4333a69e3a9871ecec4207d43c597</t>
  </si>
  <si>
    <t>4de47f035ea5615158afbf90f0fe0d97</t>
  </si>
  <si>
    <t>51ce1a087ec74b5faf33a619638a1e24</t>
  </si>
  <si>
    <t>5424bbc8b8648ea6c501aaa30fa29454</t>
  </si>
  <si>
    <t>571c485316670c139ad4e218934c92ed</t>
  </si>
  <si>
    <t>5d35eede29ca8e83a2f51c3f709ca73e</t>
  </si>
  <si>
    <t>5d3cab1cd0fa325710bb39308e42cff4</t>
  </si>
  <si>
    <t>62236d395f6543689795ee16b448588c</t>
  </si>
  <si>
    <t>62b81e6918606e2fae24aa1e1c07d868</t>
  </si>
  <si>
    <t>64fa436db2d589cbf56c5b538b978e0d</t>
  </si>
  <si>
    <t>6f0d36ae72e4aca3826a0ad1768a154a</t>
  </si>
  <si>
    <t>730ed74bf12aa85afc68e79ef21e67d0</t>
  </si>
  <si>
    <t>7daa492f537d736d7b7fe9555679bbfd</t>
  </si>
  <si>
    <t>8283da0eed9a0705fcfac724128954e9</t>
  </si>
  <si>
    <t>86b7fd033329ef2dd9a625ba99df9a43</t>
  </si>
  <si>
    <t>873d91b5890047bda53ff2532a8f0362</t>
  </si>
  <si>
    <t>89ed5a742201ef9d3c664bf8484a4e0e</t>
  </si>
  <si>
    <t>8cd90a38754f202dbcd5f82b483642d3</t>
  </si>
  <si>
    <t>90e35fae52dc04451d49adc41e7139b5</t>
  </si>
  <si>
    <t>944e380f5ae483722d2ae7522a888344</t>
  </si>
  <si>
    <t>946f2d26c8e7b05ab849adc437d8a9aa</t>
  </si>
  <si>
    <t>9848ec5aeb0211e1c73f1761a811ef00</t>
  </si>
  <si>
    <t>99c73968a01ef8bf94bed59c909e16d9</t>
  </si>
  <si>
    <t>9c30019ace235604bce13eb169c1fbe2</t>
  </si>
  <si>
    <t>9cdcf543dcaa43500c65a28224e1e8b7</t>
  </si>
  <si>
    <t>9de422d8565eefedfa585fcd6a8a65d9</t>
  </si>
  <si>
    <t>a0d7f5099a76b8de9a6eb83edf9e1b89</t>
  </si>
  <si>
    <t>a165ef9925b4cacfe32d182ab52290b8</t>
  </si>
  <si>
    <t>a6df113f98877ac18e5acb92b56889bd</t>
  </si>
  <si>
    <t>aafe4dea901867833c65042c6b142182</t>
  </si>
  <si>
    <t>aba4dab27e09700ddaf3849e64f5cefb</t>
  </si>
  <si>
    <t>b55d44c11c7939db66cdc90d022542f3</t>
  </si>
  <si>
    <t>b82e1ff1d7580259c01b3ce8d04feb6a</t>
  </si>
  <si>
    <t>c0f803b6b559dcd70d7bd24f75f1002c</t>
  </si>
  <si>
    <t>c22293bc6b7619631db8290289c0d69c</t>
  </si>
  <si>
    <t>cd2f6774cab84863a7d949de6fd422b3</t>
  </si>
  <si>
    <t>ce9b0fa54d2f51d115b58aff5e827559</t>
  </si>
  <si>
    <t>cecf187e1de1dfa4c2d0b61460ce48e3</t>
  </si>
  <si>
    <t>d051615150403d2fd93d34863967e201</t>
  </si>
  <si>
    <t>d1e8c9afd70bbf9bfcaf53ee8f93aa1b</t>
  </si>
  <si>
    <t>d33cccebbd1a161f68020dda40d06d07</t>
  </si>
  <si>
    <t>dd5e122351c93637972e5d555c455563</t>
  </si>
  <si>
    <t>e059322bbe7eb59f38b812ee447ecf6e</t>
  </si>
  <si>
    <t>e0a7f80356e3a5e59c8784ad959920ba</t>
  </si>
  <si>
    <t>e45003e60cde046480b4a64e2f34f716</t>
  </si>
  <si>
    <t>e97fb026c6cd0609c4b449dab5fe0b93</t>
  </si>
  <si>
    <t>ea29fe09225c9624d3c81fadf4fddf1a</t>
  </si>
  <si>
    <t>eb8a102509be2f5df5004808e030cd9b</t>
  </si>
  <si>
    <t>ebbb46708d2d4b02019940661b6115bf</t>
  </si>
  <si>
    <t>ed2f0088c7add6e4d170764a3424e81e</t>
  </si>
  <si>
    <t>f2a92e824535633488cd68ede7648e22</t>
  </si>
  <si>
    <t>f7827cd9b735d56e40fcd024911b6f34</t>
  </si>
  <si>
    <t>mail@dicountbookdistributors.com Total</t>
  </si>
  <si>
    <t>0a79f0c18070688e4fbd0cd468095a69</t>
  </si>
  <si>
    <t>Epictimes.com</t>
  </si>
  <si>
    <t>elaine_kunda@hotmail.com</t>
  </si>
  <si>
    <t>31e37696df2fe3f0f6fe955ef56b0d48</t>
  </si>
  <si>
    <t>3f3a13b06ee3053b2f9672e25f23a66d</t>
  </si>
  <si>
    <t>3f5f2a7226fd5721d5bb6a08dc84ce97</t>
  </si>
  <si>
    <t>739c71ae27e282af4bc0aa0da95da7a4</t>
  </si>
  <si>
    <t>elaine_kunda@hotmail.com Total</t>
  </si>
  <si>
    <t>0345ad77620c813de9713bf517a61250</t>
  </si>
  <si>
    <t>Adaptive Media - Active</t>
  </si>
  <si>
    <t>tsen@adaptivem.com</t>
  </si>
  <si>
    <t>03f94718ba22bbdb43ded666b61d2d80</t>
  </si>
  <si>
    <t>338bc31258cfcd4a106fa4d716f1d793</t>
  </si>
  <si>
    <t>6aa41c5a63bdf229442d904a6610ca1c</t>
  </si>
  <si>
    <t>tsen@adaptivem.com Total</t>
  </si>
  <si>
    <t>1cf4a5f0f0b2dd040fad1040dcb8631b</t>
  </si>
  <si>
    <t>Sohh.com</t>
  </si>
  <si>
    <t>steven@sohh.com</t>
  </si>
  <si>
    <t>20ef5a2099bb4acdba82ea72d125a386</t>
  </si>
  <si>
    <t>27c33976a25a5c4fcf48902e945d1e95</t>
  </si>
  <si>
    <t>33cdc27ea361143ee1769f4f2abb566a</t>
  </si>
  <si>
    <t>34b7345562a1eefaf2059391969e8edf</t>
  </si>
  <si>
    <t>61aa0e5e72261c0573547107d1f4e69b</t>
  </si>
  <si>
    <t>893fc15d5dac6bf6b0fd6510e2ccb449</t>
  </si>
  <si>
    <t>a14ccf8b0842318ddc307542a6dcd8d4</t>
  </si>
  <si>
    <t>steven@sohh.com Total</t>
  </si>
  <si>
    <t>23d59d4b1f7482f229bf99c815362258</t>
  </si>
  <si>
    <t>D B Corp Ltd. (Bhaskar.com)</t>
  </si>
  <si>
    <t>sonika.mishra@dainikbhaskar.com</t>
  </si>
  <si>
    <t>35a2fb173338f2ad2201d763c550434d</t>
  </si>
  <si>
    <t>3de1083aeee165b6baf1e501f677c98a</t>
  </si>
  <si>
    <t>6ad7160f38a20d3e30dbe5cbc8d80fa8</t>
  </si>
  <si>
    <t>84832810a9ff3a50cac74632e1c7b0b7</t>
  </si>
  <si>
    <t>98cff2379299ad6cd2bfbbb09a27bfa6</t>
  </si>
  <si>
    <t>9aa646fac5b4be7cfaf13d021ba6606d</t>
  </si>
  <si>
    <t>a5673a2c085694d7f04523e4937bcd6f</t>
  </si>
  <si>
    <t>f487105e058363ed53eb0b6b489734d9</t>
  </si>
  <si>
    <t>sonika.mishra@dainikbhaskar.com Total</t>
  </si>
  <si>
    <t>004091acd6853e0aaf6dd70475557719</t>
  </si>
  <si>
    <t>Wishesquotes.com</t>
  </si>
  <si>
    <t>nvarsos@gmail.com</t>
  </si>
  <si>
    <t>8c392205ccea3153413c029ba453e373</t>
  </si>
  <si>
    <t>nvarsos@gmail.com Total</t>
  </si>
  <si>
    <t>198d689a49c618955a6fffc4e5d22fee</t>
  </si>
  <si>
    <t>Traffic Addicts (Pausefun.com)</t>
  </si>
  <si>
    <t>fabien@trafficaddicts.net</t>
  </si>
  <si>
    <t>22fcbbba3f3f2d92d16bbad5f4fd056a</t>
  </si>
  <si>
    <t>2b4c4513e01f85786cc1e3be7d3c2d7b</t>
  </si>
  <si>
    <t>50473c377efd8a0937ac5ae96783f0ad</t>
  </si>
  <si>
    <t>79cdb020c546bcf2888567fa8ef8db80</t>
  </si>
  <si>
    <t>83bed5707de8784acf93cffbf7de9dbf</t>
  </si>
  <si>
    <t>89ec3dd31fb198295dcb84d9d44342fd</t>
  </si>
  <si>
    <t>b201c4235e424dc225dab56a1a9145f0</t>
  </si>
  <si>
    <t>b58dad5eaa1948dddb8db2c647b9a2cc</t>
  </si>
  <si>
    <t>d39a07f25b064771b07c16b40d5e25b0</t>
  </si>
  <si>
    <t>e8c4fe7b03cdbd1c513f81aa468e81b6</t>
  </si>
  <si>
    <t>fabien@trafficaddicts.net Total</t>
  </si>
  <si>
    <t>8ec759d43db18c0d0ada24d9136d499c</t>
  </si>
  <si>
    <t>Carambola</t>
  </si>
  <si>
    <t>sarah@carambo.la</t>
  </si>
  <si>
    <t>dd0fb4cc101bd27c27da4fc201d29383</t>
  </si>
  <si>
    <t>e9316b6924f4a9d88a4d23a32cd63a95</t>
  </si>
  <si>
    <t>sarah@carambo.la Total</t>
  </si>
  <si>
    <t>12263fe7993bea9a03c10b0f654c4283</t>
  </si>
  <si>
    <t>Nana10.co.il</t>
  </si>
  <si>
    <t>lus@nana10.tv</t>
  </si>
  <si>
    <t>1ca5e043c0567bc2c1e75ddc4ffdb3ce</t>
  </si>
  <si>
    <t>28e6076a09d1fa6008a10a4e9e6c14fb</t>
  </si>
  <si>
    <t>45d5353e45b4edc90235ca1fedffb00b</t>
  </si>
  <si>
    <t>628ab82506e52deb231208cf1da7dd37</t>
  </si>
  <si>
    <t>a2cc375c7ea99128ee37185640fb71a8</t>
  </si>
  <si>
    <t>dea0b1261f489b6e7aed6bfc2af1a8a2</t>
  </si>
  <si>
    <t>lus@nana10.tv Total</t>
  </si>
  <si>
    <t>078ae7be7be35caa9c04d8d26352019c</t>
  </si>
  <si>
    <t>Fansshare.com</t>
  </si>
  <si>
    <t>editor@fansshare.com</t>
  </si>
  <si>
    <t>0a8fab0feb9ef36d7449f5f7e4c17bb8</t>
  </si>
  <si>
    <t>30508bf29225224043b5eb8dab06abd6</t>
  </si>
  <si>
    <t>42d5e1c29bf458d5122bf92a0fa1cc3c</t>
  </si>
  <si>
    <t>66c4673241d9dcd7d5f18be3ae5c0f1f</t>
  </si>
  <si>
    <t>83358a2cf135ac24f982eb37e0baff74</t>
  </si>
  <si>
    <t>83f9b349791941e8f9fa6caceafb9f15</t>
  </si>
  <si>
    <t>88fd365878d50587924c8387d2411749</t>
  </si>
  <si>
    <t>9c1d9d820d8390fb329d54158a88febf</t>
  </si>
  <si>
    <t>a236cb3820a9078403cd60e8489f2317</t>
  </si>
  <si>
    <t>b56f33105967d0014ac1e643787f7820</t>
  </si>
  <si>
    <t>b831ae81a0b9d2a94a0cf717739c876d</t>
  </si>
  <si>
    <t>c89b93816c4f04c866ab7796c39d4166</t>
  </si>
  <si>
    <t>cbfd0f7b2f0c9a88093862f041c72407</t>
  </si>
  <si>
    <t>cdccaa5bed460ed1b8e5bbcb11727570</t>
  </si>
  <si>
    <t>f6949188d3c1fb931a1881e317df2488</t>
  </si>
  <si>
    <t>editor@fansshare.com Total</t>
  </si>
  <si>
    <t>0e5d9910a13eedb2beb2abbe391d08ca</t>
  </si>
  <si>
    <t xml:space="preserve">Tri Media (Tattoo.com) </t>
  </si>
  <si>
    <t>dave@tri.media</t>
  </si>
  <si>
    <t>17171073e0afb8a1864e85f6021c81d8</t>
  </si>
  <si>
    <t>189c609f026cca19540dd343f9edc11b</t>
  </si>
  <si>
    <t>1932ad7cbc37f2e2c6ad23cd74ce8b8c</t>
  </si>
  <si>
    <t>1db72f42e7bcfbaa4e7ef6db7cfbb50d</t>
  </si>
  <si>
    <t>1e850f344f4ff42338f1aebabacd3fa5</t>
  </si>
  <si>
    <t>1fee07aaf4fdcb669d8696d9fcf1527c</t>
  </si>
  <si>
    <t>2d9598a50e922a97aef6b443cb7d978a</t>
  </si>
  <si>
    <t>33aa261e3a0e2c30cc723e023bc949e3</t>
  </si>
  <si>
    <t>5c861af8ac0a4bb89273564caa6c7c3e</t>
  </si>
  <si>
    <t>6704a8c1ddee33730c14a5c6f57b34f1</t>
  </si>
  <si>
    <t>7d2fe1cebc30160548cf2d02ba6e788d</t>
  </si>
  <si>
    <t>7e0f3b3c72df0bffcf05abc56261e3f3</t>
  </si>
  <si>
    <t>953e4d602881f770e55a744777b2da00</t>
  </si>
  <si>
    <t>a7289b0811b3a7bf7576bde2e1bd1529</t>
  </si>
  <si>
    <t>a9f3ccdf1b4f33ba42119ec3007aa28f</t>
  </si>
  <si>
    <t>d1c871d51c48304086ababb63099c099</t>
  </si>
  <si>
    <t>d444ebecfd69ceb63c20edd8731a9ad1</t>
  </si>
  <si>
    <t>d5de0c58da9c664861ec77807faba5db</t>
  </si>
  <si>
    <t>d6e6284f83d4f0f567ceccfc8d0b90f4</t>
  </si>
  <si>
    <t>d70f4dc04097001546afe55b869293d8</t>
  </si>
  <si>
    <t>e8787905dc5aed0192c1cf7dea1a8d3a</t>
  </si>
  <si>
    <t>fc6e3002a9dcb64090086ab084a4c5c3</t>
  </si>
  <si>
    <t>fc7b47d0c89ff514621f5517139b5f23</t>
  </si>
  <si>
    <t>dave@tri.media Total</t>
  </si>
  <si>
    <t>4c48f34c007d5110d7659b2ec7da158e</t>
  </si>
  <si>
    <t>Kingsmanga.net</t>
  </si>
  <si>
    <t>kingzer196@gmail.com</t>
  </si>
  <si>
    <t>eb3a7f12be0ea3bb3b1a8b714e9792cf</t>
  </si>
  <si>
    <t>f2f36a0cb8626672ba786a22597077d6</t>
  </si>
  <si>
    <t>kingzer196@gmail.com Total</t>
  </si>
  <si>
    <t>110bf6a6a7207b77e8d362190ac53560</t>
  </si>
  <si>
    <t>InsideOut Media (iExplore.com)</t>
  </si>
  <si>
    <t>tzerr@inside-outmedia.com</t>
  </si>
  <si>
    <t>34f9a62b0d7b63ee2e32e6a1ea3d0e0d</t>
  </si>
  <si>
    <t>37971171cea62bc06d48946d10a740cb</t>
  </si>
  <si>
    <t>63e1fd76b1a71b426d8b1e1c5e19ef83</t>
  </si>
  <si>
    <t>6e6e433002b5c6bcbd4ef59a061d2f29</t>
  </si>
  <si>
    <t>7407d82541fe6c96530225e185909be9</t>
  </si>
  <si>
    <t>8ce6a6602ca19016315efe19e49882c1</t>
  </si>
  <si>
    <t>93554e6552d20ba21ac038721e3f4539</t>
  </si>
  <si>
    <t>9f2fb6fc7b22a1539b6d04afd30a5c8f</t>
  </si>
  <si>
    <t>tzerr@inside-outmedia.com Total</t>
  </si>
  <si>
    <t>49c0f712d17267190013347eb5785ec0</t>
  </si>
  <si>
    <t>Mansueto.com (inc.com)</t>
  </si>
  <si>
    <t>ssuthiana@mansueto.com</t>
  </si>
  <si>
    <t>945d528aeff3e9420b61f89c7cbb5fc8</t>
  </si>
  <si>
    <t>ssuthiana@mansueto.com Total</t>
  </si>
  <si>
    <t>60210329d7b6eee25f8d80fb0a6a9c8f</t>
  </si>
  <si>
    <t>Reader's Digest (rd.com)</t>
  </si>
  <si>
    <t>craig.velez@rd.com</t>
  </si>
  <si>
    <t>8250d72a3690196849e81362ac31c7ce</t>
  </si>
  <si>
    <t>958f5f53e041293caab1b60dd1ad427a</t>
  </si>
  <si>
    <t>craig.velez@rd.com Total</t>
  </si>
  <si>
    <t>1b728fc9a066318af7c11daeae285900</t>
  </si>
  <si>
    <t>Boredpanda.com</t>
  </si>
  <si>
    <t>boredpandaads@yahoo.com</t>
  </si>
  <si>
    <t>2f8058a7ce928419ef1374cdb9533ecc</t>
  </si>
  <si>
    <t>305e691371cc6ceb40eb5746c2e56453</t>
  </si>
  <si>
    <t>478d88f24368791fad1082d3a98d1e45</t>
  </si>
  <si>
    <t>5fdbc1bdc4dab42a6a9abd9bdff72840</t>
  </si>
  <si>
    <t>63bfaccc54d209f055eeba8ce6c8e4cf</t>
  </si>
  <si>
    <t>66d63143aceaad74fadbf613bfec5a71</t>
  </si>
  <si>
    <t>7b224b3345140f06ddd1776a4db04b75</t>
  </si>
  <si>
    <t>92155b93dc4e8e58fabd917e1f1bd8f1</t>
  </si>
  <si>
    <t>94a526e4190e62f84b30d5eb96c62962</t>
  </si>
  <si>
    <t>970dce7d608fbb0985e553d2f453293a</t>
  </si>
  <si>
    <t>984e20ec8bf7f254862b6aa7561fd1e6</t>
  </si>
  <si>
    <t>d126bc6052ce62420e1a4a9422851f34</t>
  </si>
  <si>
    <t>db57523cbeb5ebd3efc305789090bdc0</t>
  </si>
  <si>
    <t>f36d161f18f1a3ff39eee1fc5bd5ae71</t>
  </si>
  <si>
    <t>fee48d3c697350aea27c26e31eeb547a</t>
  </si>
  <si>
    <t>boredpandaads@yahoo.com Total</t>
  </si>
  <si>
    <t>05573cc6d7b6e930f182b386e6e0681a</t>
  </si>
  <si>
    <t>Eldeforma.com</t>
  </si>
  <si>
    <t>dan@eldeforma.com</t>
  </si>
  <si>
    <t>73df0c4828ce3b57737eac84b3594893</t>
  </si>
  <si>
    <t>eacf0f7a167581c8afa2505e089894ce</t>
  </si>
  <si>
    <t>dan@eldeforma.com Total</t>
  </si>
  <si>
    <t>0962ff6c02f4b61ac4a2de7b6df5f1fa</t>
  </si>
  <si>
    <t>Ranker.com</t>
  </si>
  <si>
    <t>kevin@ranker.com</t>
  </si>
  <si>
    <t>5617a7fec2d18daa746bf5c9b6370dab</t>
  </si>
  <si>
    <t>a18d62ac8eb128211e9258dcff766f6c</t>
  </si>
  <si>
    <t>e3c924cc766f4e97fc3608c10e299a80</t>
  </si>
  <si>
    <t>f5a0843e004b023e61c32460dada795e</t>
  </si>
  <si>
    <t>kevin@ranker.com Total</t>
  </si>
  <si>
    <t>7887c01d0b7c04b55b8dacb1b5529663</t>
  </si>
  <si>
    <t>Experienceproject.com</t>
  </si>
  <si>
    <t>kimi@kanjoya.com</t>
  </si>
  <si>
    <t>7c962722889c09045b9a66bc1bf00a0e</t>
  </si>
  <si>
    <t>9a737ff3ea67a3de460e70d3df1d18a2</t>
  </si>
  <si>
    <t>9ab7b58a7f5eff0f50ba8661925747a9</t>
  </si>
  <si>
    <t>bb3197efdd3d8aab966ab1238ca51bbd</t>
  </si>
  <si>
    <t>kimi@kanjoya.com Total</t>
  </si>
  <si>
    <t>020254f81c6f7454f7cf5cf909116a6c</t>
  </si>
  <si>
    <t>Goodmenproject.com</t>
  </si>
  <si>
    <t>lisa@goodmenproject.com</t>
  </si>
  <si>
    <t>2513b6b31fa37dd740b587513b999a3a</t>
  </si>
  <si>
    <t>44b15c5515d69faf894fa6a064899022</t>
  </si>
  <si>
    <t>935f088ac60c5dc895d77589a8585ed1</t>
  </si>
  <si>
    <t>lisa@goodmenproject.com Total</t>
  </si>
  <si>
    <t>1b028d1f71a6027c705ba7ebc1eadecc</t>
  </si>
  <si>
    <t>SolutionsWide (Viewmixed.com)</t>
  </si>
  <si>
    <t>brett.keeler@solutionswide.com</t>
  </si>
  <si>
    <t>56fed935495fa424299d38e45b1bf2af</t>
  </si>
  <si>
    <t>668362eb7ee064341c864d34b185a9e8</t>
  </si>
  <si>
    <t>77f19daaa829ab7b68cf0dc6086c3f87</t>
  </si>
  <si>
    <t>8c4f7251c901cfd10a91be5d5472f75d</t>
  </si>
  <si>
    <t>8fc514b1bf2dd2883471a566c5f12196</t>
  </si>
  <si>
    <t>8fcdbe4aebe2d9487fa5a1ab36fa1ffa</t>
  </si>
  <si>
    <t>9d783cb5bd2968c4c6c59d78da2ee741</t>
  </si>
  <si>
    <t>b07849242022d1e88769b00f6501cbd4</t>
  </si>
  <si>
    <t>bfe916efd6d27dc0a3b23495fca7e11a</t>
  </si>
  <si>
    <t>d5088903b2349928cc1b6f75e73af88a</t>
  </si>
  <si>
    <t>d53b70393a9d9869b335f01a320e66f5</t>
  </si>
  <si>
    <t>d8d224df1a60ac70e2cb156b6d0ed070</t>
  </si>
  <si>
    <t>e1c8bf25c65b5effbe39aca9351f650d</t>
  </si>
  <si>
    <t>e5951207a80c1b3fc60eacf5d5f15279</t>
  </si>
  <si>
    <t>edd4fe6d7432cbae8817e57d542f1830</t>
  </si>
  <si>
    <t>brett.keeler@solutionswide.com Total</t>
  </si>
  <si>
    <t>0fe43943b355ee6dc6227886b5e1ac8b</t>
  </si>
  <si>
    <t>dubbedonline.me</t>
  </si>
  <si>
    <t>dubbedonline@gmail.com</t>
  </si>
  <si>
    <t>16373cc7ca0a4ba7fadcc6e321977dcc</t>
  </si>
  <si>
    <t>24301eefbf9fd01f94ec1fc6efc5fa78</t>
  </si>
  <si>
    <t>33c001b4f4024d6f73baa29e5d537978</t>
  </si>
  <si>
    <t>6eec5405d4648775429a246c7c72e8c3</t>
  </si>
  <si>
    <t>7001e7fdd4a3c4d56e2f3dd2a8721a51</t>
  </si>
  <si>
    <t>882e3810b5446f999286d25ca83e1e77</t>
  </si>
  <si>
    <t>a5c8547257bcb09813d8eb0f1fba61f8</t>
  </si>
  <si>
    <t>bfab922d5bad4a05f98662ad749c9f31</t>
  </si>
  <si>
    <t>dubbedonline@gmail.com Total</t>
  </si>
  <si>
    <t>0088880134f372cba6cf495291bab9be</t>
  </si>
  <si>
    <t>Webspectator (ig.com.br)</t>
  </si>
  <si>
    <t>jmadeira@webspectator.com</t>
  </si>
  <si>
    <t>3bbe872eec26127120640731c2d44894</t>
  </si>
  <si>
    <t>50c856c65c766b385e69ea23917b0432</t>
  </si>
  <si>
    <t>8f1420cca37e2a14f7e850c0283033b2</t>
  </si>
  <si>
    <t>b148cc6f79ec5cd6406cab12fce750ba</t>
  </si>
  <si>
    <t>bc032b8ab919381329f4bf6e8cdc0a52</t>
  </si>
  <si>
    <t>be83755017e3cc1b68e64eafb152f720</t>
  </si>
  <si>
    <t>cf31e4866fecbea349200087bccb912d</t>
  </si>
  <si>
    <t>jmadeira@webspectator.com Total</t>
  </si>
  <si>
    <t>28da40641b34017cc7773f90704961fc</t>
  </si>
  <si>
    <t>Adpile (Viraltide.com)</t>
  </si>
  <si>
    <t>david@adpile.net</t>
  </si>
  <si>
    <t>936baf241856e3efd2814ce4c2ba95e6</t>
  </si>
  <si>
    <t>9ed0874bf9603bd029b0fa862a2dd793</t>
  </si>
  <si>
    <t>david@adpile.net Total</t>
  </si>
  <si>
    <t>2401359ce455d33cba782a96a92f39a5</t>
  </si>
  <si>
    <t>Thesimsresource.com</t>
  </si>
  <si>
    <t>thomas@generatorhallen.se</t>
  </si>
  <si>
    <t>24524e6e197f3803d44abe0ba6a0b714</t>
  </si>
  <si>
    <t>32c0b4b0d2483149055b57ccca0ad426</t>
  </si>
  <si>
    <t>376d1e04b68aa97a8f289a1c05bee367</t>
  </si>
  <si>
    <t>3ba9811987a1edb0c339a4842fb8eb47</t>
  </si>
  <si>
    <t>4b3ef463cc8af4c1bc6cd659c1326bc0</t>
  </si>
  <si>
    <t>4e2aedbb6ccb7e65b4fc9ab77484383a</t>
  </si>
  <si>
    <t>5c6ef7c9a263c53c77fe03aace36469d</t>
  </si>
  <si>
    <t>5c9ba74b333cf2cde256812beca49fc5</t>
  </si>
  <si>
    <t>5fef70bd70814bb3ff65574cc20f3b59</t>
  </si>
  <si>
    <t>6101a1cbf1e4693974326d86eeb555cb</t>
  </si>
  <si>
    <t>7631832a50907a180eb26b6efa02824f</t>
  </si>
  <si>
    <t>7c8fe2429f3ea4cb0470b19df7f22758</t>
  </si>
  <si>
    <t>83cf23213a5c35853fff2ea56cc1f316</t>
  </si>
  <si>
    <t>a8c3faa9a502dd5f1830025255129798</t>
  </si>
  <si>
    <t>abc2f0f93f738ff17e88f25577ffbe13</t>
  </si>
  <si>
    <t>ae22d84691f4aa4e57ac2e6475b48a58</t>
  </si>
  <si>
    <t>b2dc648a1de1b94c9f85e76556b657c0</t>
  </si>
  <si>
    <t>c017f81c8e5dfb070cbb6548f439ad14</t>
  </si>
  <si>
    <t>c327557a4fc84ab1c7947beb129d3f7c</t>
  </si>
  <si>
    <t>d6986606d2bf314906bfd00f809dd6d0</t>
  </si>
  <si>
    <t>dbdea38a017abc2b6bc5a102d2419892</t>
  </si>
  <si>
    <t>e46567ce4c0fdc72c4ab050b1717792c</t>
  </si>
  <si>
    <t>f3d9593a341bb911b0eaa9cb9e224bc1</t>
  </si>
  <si>
    <t>fa2d050a0e64da91bdbeeaa48c078a2a</t>
  </si>
  <si>
    <t>thomas@generatorhallen.se Total</t>
  </si>
  <si>
    <t>3231a3e9fc7f3ca702f826a004d0f9e4</t>
  </si>
  <si>
    <t>Rawstory.com</t>
  </si>
  <si>
    <t>rox@rawstory.com</t>
  </si>
  <si>
    <t>e87f55c15ab38fb716c4acf3adfc6403</t>
  </si>
  <si>
    <t>rox@rawstory.com Total</t>
  </si>
  <si>
    <t>139a5e45cde713108fbd267614a5e809</t>
  </si>
  <si>
    <t>Lazyslack.com</t>
  </si>
  <si>
    <t>mark@lazyslack.com</t>
  </si>
  <si>
    <t>2bda78b784d498aba05a8e57e5889eb3</t>
  </si>
  <si>
    <t>3577e725b9b80d7e7807f71d8c3ce259</t>
  </si>
  <si>
    <t>51ec5aa2468eaad88073a31e187e8e9b</t>
  </si>
  <si>
    <t>7f965235d1b4cfe44e064e4817f97c98</t>
  </si>
  <si>
    <t>d486d6fa07efb72a31552b4bc65164c9</t>
  </si>
  <si>
    <t>dd8737dc55fe596d30a44497d37aaa64</t>
  </si>
  <si>
    <t>f2f9105ffc89b72bf85315383728c4b8</t>
  </si>
  <si>
    <t>f9b633ae04a655f4e75c57f28bcdbe47</t>
  </si>
  <si>
    <t>mark@lazyslack.com Total</t>
  </si>
  <si>
    <t>01b8ebc06d3f0715c97adb727ed754c1</t>
  </si>
  <si>
    <t>Digi Publishing (Australiahop.com)</t>
  </si>
  <si>
    <t>kim@digipublishing.net</t>
  </si>
  <si>
    <t>0c1f42b901fe345b5ab1d86021b17712</t>
  </si>
  <si>
    <t>1e7dbd293e708d8d9cb0b9144ed2844b</t>
  </si>
  <si>
    <t>200523f38bf9c82178ff017d01cfaf03</t>
  </si>
  <si>
    <t>2d0e7f151564f0d9fb2d3852e25be439</t>
  </si>
  <si>
    <t>30cad2b0e25f94b56acf367172476707</t>
  </si>
  <si>
    <t>3a5843532ba05ebc49fb074d07a0c82d</t>
  </si>
  <si>
    <t>423385b9b8d9e4e3f1c337d0a9f7fcff</t>
  </si>
  <si>
    <t>460a44a0351d2f4e18f1d0c5f0d57436</t>
  </si>
  <si>
    <t>54b03ef5d37e19a5101f988387bf7a3b</t>
  </si>
  <si>
    <t>5913656a6e9c40907471940d605a0fca</t>
  </si>
  <si>
    <t>5b80b714fc4012922834fc903fba36db</t>
  </si>
  <si>
    <t>5cd33e92198894e4d3bf14655a7bbf08</t>
  </si>
  <si>
    <t>5dc8ad65b10ae4dc625c3266094e5627</t>
  </si>
  <si>
    <t>6ad74da0a13e2ef326fc4e5e1495cdc2</t>
  </si>
  <si>
    <t>6f56cfe66d92d2030becc521d5403a40</t>
  </si>
  <si>
    <t>70ae223cb3c528982f3aa25f2f7537b9</t>
  </si>
  <si>
    <t>71027552ebedf77b06bf0c31f1e82040</t>
  </si>
  <si>
    <t>7fd2be4ced2520a1baedf452ef634205</t>
  </si>
  <si>
    <t>86ee8b310c943984bb292d7de51d38e5</t>
  </si>
  <si>
    <t>90f6a614e33bc686e99548f9e5c3226b</t>
  </si>
  <si>
    <t>a06fd389b7caa8cfdbeab18b3895eda8</t>
  </si>
  <si>
    <t>ac9e3878feae17b3370e33e6df77a2ed</t>
  </si>
  <si>
    <t>b578b1dcbabb5dab8dcaa912c1bf1854</t>
  </si>
  <si>
    <t>b87bffe9d33c5495dca698720599f92e</t>
  </si>
  <si>
    <t>c6477f76c1b96d0d846d0d899b108ff3</t>
  </si>
  <si>
    <t>d000ccb546b7a50a8d0bdeb69eebf54c</t>
  </si>
  <si>
    <t>df7417fdd386592ebd825311d1cf9c65</t>
  </si>
  <si>
    <t>e1527b170409037e17c546b2ea0c5ef6</t>
  </si>
  <si>
    <t>e333e596e2752cabeeb6ee11dfd760e6</t>
  </si>
  <si>
    <t>eb482393b23aa7cf19ce326f5c419797</t>
  </si>
  <si>
    <t>kim@digipublishing.net Total</t>
  </si>
  <si>
    <t>54678151b6ab9342ac0ba93d26891eb6</t>
  </si>
  <si>
    <t>Opposingviews.com</t>
  </si>
  <si>
    <t>admin@opposingviews.com</t>
  </si>
  <si>
    <t>59d2af2ab571e1cc0244bbc3b54b0511</t>
  </si>
  <si>
    <t>89eb1e2b31c461e01bcb5eb6ced60d5e</t>
  </si>
  <si>
    <t>9c3776cb0be0651ce0f796cc54001368</t>
  </si>
  <si>
    <t>a3151e0aea28ef84f9848efdd16082e3</t>
  </si>
  <si>
    <t>b486a5522f1d958104578dc475f13acb</t>
  </si>
  <si>
    <t>f879141160340bc7e0052bcf34f4ea3f</t>
  </si>
  <si>
    <t>admin@opposingviews.com Total</t>
  </si>
  <si>
    <t>17afb1192de5c233206f4b98fcc6e313</t>
  </si>
  <si>
    <t>Ninemanga.com</t>
  </si>
  <si>
    <t>tenmanga@126.com</t>
  </si>
  <si>
    <t>18735af03ea2b3f93be1f45d179f4b8e</t>
  </si>
  <si>
    <t>279b3143ac8296553b9c5d37652f2a0e</t>
  </si>
  <si>
    <t>3215a585c9724c8093543fa46010b6ea</t>
  </si>
  <si>
    <t>bfab7ba096cefccfac5438a1e83344e5</t>
  </si>
  <si>
    <t>cc42a1e1c603c4d58d4c13ad8031aa4b</t>
  </si>
  <si>
    <t>eb1bd9967aac4d5b288c015fd4729bc9</t>
  </si>
  <si>
    <t>f58cd7bdce5f48cd50eceabcc07fc188</t>
  </si>
  <si>
    <t>tenmanga@126.com Total</t>
  </si>
  <si>
    <t>043bd61eae9fd879e14498a7e2265c9e</t>
  </si>
  <si>
    <t>The Eighth, LLC</t>
  </si>
  <si>
    <t>ted@theeighth.net</t>
  </si>
  <si>
    <t>0699aaf7f85a5221c594592332a9eb8c</t>
  </si>
  <si>
    <t>0772b6302b5af158e3a5f997828d0d78</t>
  </si>
  <si>
    <t>0791787893047d285d0aeb2bb79bb5a5</t>
  </si>
  <si>
    <t>0ad2783a0affdae7914a4de904f350cc</t>
  </si>
  <si>
    <t>123d535d80e0287811db61956536628f</t>
  </si>
  <si>
    <t>124dc0ba42fffaaf9914b539e506a5d5</t>
  </si>
  <si>
    <t>1578d0ebdeee664fbbb9a9c02aa215ad</t>
  </si>
  <si>
    <t>1ca93cf8269d63587b636157838544cc</t>
  </si>
  <si>
    <t>1dad00ea86292d036f863fcc57a2bdee</t>
  </si>
  <si>
    <t>20b7064d975fada983118d9aedfe14b4</t>
  </si>
  <si>
    <t>21bbd78cfc03ac4cf1707daaefeb6bc6</t>
  </si>
  <si>
    <t>31af06a68f26ab931f84c19bc1bc7539</t>
  </si>
  <si>
    <t>3383c1e5455b0bfc8f7ffb92d7729cc7</t>
  </si>
  <si>
    <t>34180d7ccdd1638833bb42e739a704ec</t>
  </si>
  <si>
    <t>37fa0b266d19df29110340b5fa952578</t>
  </si>
  <si>
    <t>3f8b0259ff93c194784830aafeb2a8ae</t>
  </si>
  <si>
    <t>43e7885404fd1cedf2a0b06e11541a5f</t>
  </si>
  <si>
    <t>460bef7076ad6114666fcc3664a3c9e9</t>
  </si>
  <si>
    <t>47b577b709d7e11b915502dbec612dd0</t>
  </si>
  <si>
    <t>49be119bf0685fc1ae387d33d88e791b</t>
  </si>
  <si>
    <t>4b50c2977e25d9c89460cb79242f4d9c</t>
  </si>
  <si>
    <t>4e0d9fccd4313240086cee5098e91b89</t>
  </si>
  <si>
    <t>505f89ee8cd2e25776c70e1cd7bfd005</t>
  </si>
  <si>
    <t>5137133a5c10c395ee84a9df5091dffc</t>
  </si>
  <si>
    <t>579ba3cd27c645c3eb17442a4d8824b4</t>
  </si>
  <si>
    <t>59f9bc77c6132413a31a2d0713ca5be9</t>
  </si>
  <si>
    <t>60488a0972b2a4986e0cd468c427c5fb</t>
  </si>
  <si>
    <t>669c9600c16b1fbb6ea3b7a3640248d6</t>
  </si>
  <si>
    <t>6c736f1929aa90775521475b60103964</t>
  </si>
  <si>
    <t>763ad3643363b013fb5d753027297f1e</t>
  </si>
  <si>
    <t>76e3e30f351256a95f97122b4e4c3b16</t>
  </si>
  <si>
    <t>7748d7b79725c17208649c6a4e5f29c5</t>
  </si>
  <si>
    <t>7d7fe3987d49feb1b6e471750b7b6848</t>
  </si>
  <si>
    <t>827dfbec33e61e9b60256603ff9e5c91</t>
  </si>
  <si>
    <t>86a6e72e37a27c6edd2e924ead0d61b3</t>
  </si>
  <si>
    <t>8c14fdee590be5654f3c25a8b92d809c</t>
  </si>
  <si>
    <t>8ca518fbeb0483f9f52fea15396e7169</t>
  </si>
  <si>
    <t>99b0d417a5c6ce3b025c3c6fc03aa98e</t>
  </si>
  <si>
    <t>9d2b2445686c4610160c932071a32221</t>
  </si>
  <si>
    <t>a4d95c934f5294dd12b660d91886a3f8</t>
  </si>
  <si>
    <t>a6907ad6a10710b219b275e9f5e0df06</t>
  </si>
  <si>
    <t>a7931a2edda445263c6b713cb40b82fc</t>
  </si>
  <si>
    <t>acd8557cd3e7264838f1babb42031d79</t>
  </si>
  <si>
    <t>b18049fe96ecb32f452d30899a999e2d</t>
  </si>
  <si>
    <t>b6722123bc4d968e941ebc8c8b397288</t>
  </si>
  <si>
    <t>bab9f5c074a42e2134ffb2156418d1b8</t>
  </si>
  <si>
    <t>bb9dfd0b3b92eaac359642b341a50d93</t>
  </si>
  <si>
    <t>bf5e3ec8616ea329597239be5845b3ed</t>
  </si>
  <si>
    <t>c05d4715822806753860d146c9e876df</t>
  </si>
  <si>
    <t>c5c92da7ab4bd069dc1a07551344cd23</t>
  </si>
  <si>
    <t>ca1729e3dfbdcf57ef58cd579c11e6a3</t>
  </si>
  <si>
    <t>ca2bf0eade58c1a0ba6cb837dc38fd3a</t>
  </si>
  <si>
    <t>d865ad79a46c525fe118ecfdfcd5a2d4</t>
  </si>
  <si>
    <t>dabf223ae98dc0450dbebd581df0935f</t>
  </si>
  <si>
    <t>debfc0ff0a43c5c7c80daae9c394f1ff</t>
  </si>
  <si>
    <t>e1fcc7a56c0e91b36c47a3413e4b8ef1</t>
  </si>
  <si>
    <t>e4fb0a73e44ec1c297aab15c1c4d5260</t>
  </si>
  <si>
    <t>e5fe15de4906aec84d717ced26ca206d</t>
  </si>
  <si>
    <t>e71b3eca3c590930c6435363b11e7eac</t>
  </si>
  <si>
    <t>e89bea5b06d87a63d3e8f6a2cd2f8570</t>
  </si>
  <si>
    <t>eacc2206ac3a45d444687063edc599ce</t>
  </si>
  <si>
    <t>eb229f8b6d18f11b3dcd5fa2f6f4dc74</t>
  </si>
  <si>
    <t>efbb029f113b34722b6bd4257b14c25f</t>
  </si>
  <si>
    <t>f87db996568e8b6ebe965b34af6ff862</t>
  </si>
  <si>
    <t>fba47381931192cc4ba7a2e1f8c55785</t>
  </si>
  <si>
    <t>ff45f4343dd01798e3eb104fcf7be999</t>
  </si>
  <si>
    <t>ted@theeighth.net Total</t>
  </si>
  <si>
    <t>054af277b557b8b9447175758663cf8d</t>
  </si>
  <si>
    <t>Twentytwowords.com</t>
  </si>
  <si>
    <t>gracey@monetizemore.com</t>
  </si>
  <si>
    <t>12cf2c8b9bd92d16305aae5925ff98e0</t>
  </si>
  <si>
    <t>17274c1f9548b5fe2c77eeb06989fd6c</t>
  </si>
  <si>
    <t>3bab92c767de93d74b869875ca09f035</t>
  </si>
  <si>
    <t>4e363f42ee8483da2a22e02272207029</t>
  </si>
  <si>
    <t>4e4e005f50764b207e9b103d18e441b3</t>
  </si>
  <si>
    <t>5c7fc99ecc278d9594d9b0788cb34272</t>
  </si>
  <si>
    <t>6f7898e11b207fa7ae44a525b998bfcd</t>
  </si>
  <si>
    <t>8b4f3f6b4b898853b0063b04cbd7f5ed</t>
  </si>
  <si>
    <t>9480f9d9478cbaaeeb97ac72b0e5268c</t>
  </si>
  <si>
    <t>a55bbd1bd69e8021b0d96b249cd79218</t>
  </si>
  <si>
    <t>dbef1bc40d729faf89af84892d998faf</t>
  </si>
  <si>
    <t>gracey@monetizemore.com Total</t>
  </si>
  <si>
    <t>0c46011da571ac8dfcb39884d861ab97</t>
  </si>
  <si>
    <t>Stickyday.com</t>
  </si>
  <si>
    <t>amir.khalil2.70@gmail.com</t>
  </si>
  <si>
    <t>107d11d746503d4273104464d8517d54</t>
  </si>
  <si>
    <t>45af3b9aeaf17879fb4603066532f072</t>
  </si>
  <si>
    <t>5b07e8ca8a944d660b2ff08fd750e8f7</t>
  </si>
  <si>
    <t>5b0bce9525533c0f48a1b957812bd306</t>
  </si>
  <si>
    <t>7d1e6707abf87461550298d894f5275a</t>
  </si>
  <si>
    <t>a22669f464a9e82eb75083e5f798b8ea</t>
  </si>
  <si>
    <t>bf9ccfc50a5f4cae22b0b840b5789056</t>
  </si>
  <si>
    <t>c1fb1a01581e05703aaa1826abbccaa9</t>
  </si>
  <si>
    <t>cde12fd88feb28a180ca9322e44e9249</t>
  </si>
  <si>
    <t>f30f0b586255813ee79faf929e1268f6</t>
  </si>
  <si>
    <t>f5ad83afe63e7e3fe905c04ad57374ab</t>
  </si>
  <si>
    <t>amir.khalil2.70@gmail.com Total</t>
  </si>
  <si>
    <t>3d1aefccc5afaadc8baf7956fbf83f56</t>
  </si>
  <si>
    <t>Tvtropes.org</t>
  </si>
  <si>
    <t>ryan@tvtropes.org</t>
  </si>
  <si>
    <t>9091bf3d51187f75e0379c8b3f68d13d</t>
  </si>
  <si>
    <t>d5539728f3eb092f2f1618dec0c361f8</t>
  </si>
  <si>
    <t>fc0ab8e07dbc7408d6d661909d797177</t>
  </si>
  <si>
    <t>ryan@tvtropes.org Total</t>
  </si>
  <si>
    <t>1208f10e1c3f00870b720bf8800905f8</t>
  </si>
  <si>
    <t>FashionScope.com</t>
  </si>
  <si>
    <t>admin@yestoapps.com</t>
  </si>
  <si>
    <t>59868317272407c0d64cdc5f539f91ef</t>
  </si>
  <si>
    <t>5a577e774773fb38efcc1c0cb8a2b9e4</t>
  </si>
  <si>
    <t>5ba4baef6fd6fe4939fa7947ed3263d6</t>
  </si>
  <si>
    <t>71ef8072df8650a2adce846a96384aa0</t>
  </si>
  <si>
    <t>76fc05461d7559295b7d4b10a0c05339</t>
  </si>
  <si>
    <t>78399623ca0ac4a4811757f99ed5f68e</t>
  </si>
  <si>
    <t>7ac151736f84d7ced74a1a2ed7e6ed86</t>
  </si>
  <si>
    <t>7f83a423dffe20eab2927fdedca74c79</t>
  </si>
  <si>
    <t>81cf6e4ce458cf19cd24eb1f60f9dc8e</t>
  </si>
  <si>
    <t>8b6a9da22992c9f8259c6ced4568c20d</t>
  </si>
  <si>
    <t>d54ee4a7f68815a2a505072458e274f6</t>
  </si>
  <si>
    <t>e4c117efbfccb444abeaa153d27d9e29</t>
  </si>
  <si>
    <t>fdfa412ec96390af450f749cffa68b34</t>
  </si>
  <si>
    <t>fe004658aa6fb4790aef3eaaeec1ec18</t>
  </si>
  <si>
    <t>admin@yestoapps.com Total</t>
  </si>
  <si>
    <t>17a2598858aad505be1512784a66d428</t>
  </si>
  <si>
    <t>Thejmg.com</t>
  </si>
  <si>
    <t>sam@thejmg.com</t>
  </si>
  <si>
    <t>20afdaa668085dec0743838efc430f34</t>
  </si>
  <si>
    <t>6f57e7397963b76a6b0ca61202c24ad3</t>
  </si>
  <si>
    <t>78aea41e17545be4e7d3f699a6e592d1</t>
  </si>
  <si>
    <t>8509579e889b3e2c3dbd8199f80fede9</t>
  </si>
  <si>
    <t>96ade006687454d91cdd8ee4b9cfd8c7</t>
  </si>
  <si>
    <t>9af3ea1835488f7106c2abdf096fc778</t>
  </si>
  <si>
    <t>9e034105c3bcdd7ad6d1d61d0f7f16ce</t>
  </si>
  <si>
    <t>af3a0195c69d84710593c25cf583196f</t>
  </si>
  <si>
    <t>b1985cb8cf33d7eea86fe71873fb737a</t>
  </si>
  <si>
    <t>b2cefc371057d18e6934f5eb5faa65f5</t>
  </si>
  <si>
    <t>bc7d89b466231076fa1d6b1939d1c00f</t>
  </si>
  <si>
    <t>cbce9529623d2d764cad4cad74f16ffe</t>
  </si>
  <si>
    <t>e70e79288ab86d2e8d4d3ecf0c5cc6a2</t>
  </si>
  <si>
    <t>fc2fe6a4ab1186e45ce4caf4003e250c</t>
  </si>
  <si>
    <t>sam@thejmg.com Total</t>
  </si>
  <si>
    <t>019fbf66dd1e290e0132482b7d9eb91b</t>
  </si>
  <si>
    <t>Patriot Ad Network</t>
  </si>
  <si>
    <t>patriot.ad.network@gmail.com</t>
  </si>
  <si>
    <t>04b513fa0d37a897844b12300204b490</t>
  </si>
  <si>
    <t>07b9cc7c936609e2435a62230713d6ff</t>
  </si>
  <si>
    <t>097d1e691e506235fa2a2a36c3fa4efc</t>
  </si>
  <si>
    <t>131b2e2073944f17445806d584f9afe5</t>
  </si>
  <si>
    <t>19289d3c1306d7264c0d13de7fdbe421</t>
  </si>
  <si>
    <t>1b112e1599955390808fc2c813c71d5e</t>
  </si>
  <si>
    <t>1db6d5ab218aaee80fc93585e2352458</t>
  </si>
  <si>
    <t>21229f40b97c97e86cea2db7f1be43be</t>
  </si>
  <si>
    <t>223261cb32ded39af4fc4dbeada58ebc</t>
  </si>
  <si>
    <t>27f6541e88166f9660537e70e5cbe710</t>
  </si>
  <si>
    <t>2a0f789d12a0e9568899d4b750d86e61</t>
  </si>
  <si>
    <t>348f95b61eb88376b52973b13e1a06bf</t>
  </si>
  <si>
    <t>350117ad2655699a616cfe0637b3f92a</t>
  </si>
  <si>
    <t>3e1b1a3833e6ce26c80471edad2e39b1</t>
  </si>
  <si>
    <t>40a62345a7bb6b3abb049d2f9ac45f68</t>
  </si>
  <si>
    <t>41cc23bc4c4f834a9aab34a47970a8cb</t>
  </si>
  <si>
    <t>4d062876dcb5a62b994385aa3d2ab53c</t>
  </si>
  <si>
    <t>509d7314d6389a784c17b71f184087b2</t>
  </si>
  <si>
    <t>513ff2326faf967eb4e02371b3358b17</t>
  </si>
  <si>
    <t>52edd7a20d3c27d104497579aba5a6b2</t>
  </si>
  <si>
    <t>57a285f8c480a3106e557d4722af88d1</t>
  </si>
  <si>
    <t>5eff6c3926cee89a6dc6c5ed7cd64817</t>
  </si>
  <si>
    <t>6634f64ce8cc7a5e3f78173501a4fcc1</t>
  </si>
  <si>
    <t>6976c394b89f4943d1580b57e32986db</t>
  </si>
  <si>
    <t>6c8a74621468ac8600e2d7c9bf7b691b</t>
  </si>
  <si>
    <t>7e4d7837d3d37093d78c27efe5d018d9</t>
  </si>
  <si>
    <t>88a49dc5df5b60afcfd44e1978611310</t>
  </si>
  <si>
    <t>8f7fe8f295b5a34e6a9faf051034990a</t>
  </si>
  <si>
    <t>9694a60914908b18ee61c4285d76aada</t>
  </si>
  <si>
    <t>9fd8119b13b6ea209abd1e78bb251010</t>
  </si>
  <si>
    <t>a023a519ab0c932d78aa1b0926303c4e</t>
  </si>
  <si>
    <t>a5d8d0eece865b51d376620244e6adc4</t>
  </si>
  <si>
    <t>ac7a1dc2faad17669026bb471329b7e6</t>
  </si>
  <si>
    <t>b15f8e939e3387a204eee6ee9c01b21f</t>
  </si>
  <si>
    <t>b46bb20bc6f2640babaf8cded8fb51fb</t>
  </si>
  <si>
    <t>b67688ee39034e78edff9c9570fbe96e</t>
  </si>
  <si>
    <t>b697da5ab4a10ed8ed5d61fd52c4d9af</t>
  </si>
  <si>
    <t>bc813b2e7516690d5bddca2ae038aefd</t>
  </si>
  <si>
    <t>c219fefec6cd960428a66b7323d3fd37</t>
  </si>
  <si>
    <t>c25f0b476a2aceea923b28c147c31d12</t>
  </si>
  <si>
    <t>c25f9e3503f8788388c800fe8420a62b</t>
  </si>
  <si>
    <t>c4af4a8659a619ffbd2f1ed82cd844f6</t>
  </si>
  <si>
    <t>cc296af8383d54a90e117fd01d357b45</t>
  </si>
  <si>
    <t>cf8119a6be8eebef437655f3fd3673dc</t>
  </si>
  <si>
    <t>cf9d46e763b7280fc3408c0061f875f6</t>
  </si>
  <si>
    <t>db59356f6c13e8f2b0b4567ae967400e</t>
  </si>
  <si>
    <t>dbe93ce0bd8dc7c5049dc848bca9a78e</t>
  </si>
  <si>
    <t>f4b08e4761ada7a8181efbb6e215bf85</t>
  </si>
  <si>
    <t>patriot.ad.network@gmail.com Total</t>
  </si>
  <si>
    <t>175ed63cd99a8a358cf84e2d8d90c871</t>
  </si>
  <si>
    <t>Grumft (Otvfoco.com.br)</t>
  </si>
  <si>
    <t>bruno.bocchi@grumft.com</t>
  </si>
  <si>
    <t>495a02c2fc80bd34ba0f2758dbfb22f9</t>
  </si>
  <si>
    <t>63ae47a065bc6ffed9450cd962357c38</t>
  </si>
  <si>
    <t>baa5cc0bb8aa5df73318f51dc42c01dc</t>
  </si>
  <si>
    <t>f8d268c01bb8a0aeac4fd65113bd5d86</t>
  </si>
  <si>
    <t>f9b08e4c9f3326947c0a445b540ac3d5</t>
  </si>
  <si>
    <t>bruno.bocchi@grumft.com Total</t>
  </si>
  <si>
    <t>0e220d46d6d32388c68e70417327b012</t>
  </si>
  <si>
    <t>Singletrackworld.com</t>
  </si>
  <si>
    <t>mark@singletrackworld.com</t>
  </si>
  <si>
    <t>2bad5ef6cada618c1136227317b59fb2</t>
  </si>
  <si>
    <t>3911911970467a838eef91b537837a8d</t>
  </si>
  <si>
    <t>c4d8efaff6fe10152ec3d22e8f8b3bdd</t>
  </si>
  <si>
    <t>mark@singletrackworld.com Total</t>
  </si>
  <si>
    <t>277ac1130bbb747fe39d96fe1db78d23</t>
  </si>
  <si>
    <t>WikiMachine (Wikischools.ca)</t>
  </si>
  <si>
    <t>clearvoip@yahoo.com</t>
  </si>
  <si>
    <t>2874c5f379fd53ad68487bdeb39baa78</t>
  </si>
  <si>
    <t>35ae13520d4df97766e7855d6770887b</t>
  </si>
  <si>
    <t>460348f499b08b55f09d23305b2e3e4f</t>
  </si>
  <si>
    <t>5a0a34e436e22e4d900b3efd2de40844</t>
  </si>
  <si>
    <t>66bdc41588d408b61243f8f1da40a83d</t>
  </si>
  <si>
    <t>6805a0137ff9786a46474fbe5d9445a9</t>
  </si>
  <si>
    <t>939cf606cc020bc9637d21d6ab3d01c0</t>
  </si>
  <si>
    <t>a9a4cb7d672e362284ed6eec2a78b505</t>
  </si>
  <si>
    <t>acf0e15caccd460dbdcb63cc8cefdc80</t>
  </si>
  <si>
    <t>b93fb388b2fec202f7f7aef154125f3c</t>
  </si>
  <si>
    <t>bca8c26dc483749f28b043fbf99df59e</t>
  </si>
  <si>
    <t>e37338a7566435a79c301ed7752c20c5</t>
  </si>
  <si>
    <t>ec96caa57c870bd6044b51beb10bb7bd</t>
  </si>
  <si>
    <t>f7f1bdd44d014411ffc7497773dc6f13</t>
  </si>
  <si>
    <t>feab94ad241e0d107f789c42f4b02d80</t>
  </si>
  <si>
    <t>clearvoip@yahoo.com Total</t>
  </si>
  <si>
    <t>ba0361027b18ee12ff9b3d49d9a92253</t>
  </si>
  <si>
    <t>Tumangaonline.com</t>
  </si>
  <si>
    <t>social@tumangaonline.com</t>
  </si>
  <si>
    <t>social@tumangaonline.com Total</t>
  </si>
  <si>
    <t>02672ce940b9117315bf849afc39e1c2</t>
  </si>
  <si>
    <t>Allsportsmatrix.com</t>
  </si>
  <si>
    <t>Info@infinitebizmedia.com</t>
  </si>
  <si>
    <t>02eea4cdda9f107f94eb31748888728e</t>
  </si>
  <si>
    <t>032e81bc462b6a319cb08baad74b8bae</t>
  </si>
  <si>
    <t>0448a23a9b2f3f8ee00ba62fb03e9491</t>
  </si>
  <si>
    <t>05542aaa4d62b2e1b5f019c0a4b0c109</t>
  </si>
  <si>
    <t>0a25f8478f2ce4bf940095118a0209c0</t>
  </si>
  <si>
    <t>0ab41e125982d969633e3b90425c22a8</t>
  </si>
  <si>
    <t>0abe07c9032ce6e137e5bd4651490316</t>
  </si>
  <si>
    <t>0c91932c99c0bfb6e79d18d8d2ee9f3a</t>
  </si>
  <si>
    <t>0da3d2b2a038dd700b1790398abffbdb</t>
  </si>
  <si>
    <t>10bce34ea17b18593328ef1e2c4e74d5</t>
  </si>
  <si>
    <t>11b12be55321b05ae8452db23bd44afc</t>
  </si>
  <si>
    <t>137ad6551b23f9440b63ae35f070f5c4</t>
  </si>
  <si>
    <t>17137f9a80bf00d9df2f0fcac4a97b4b</t>
  </si>
  <si>
    <t>1bc84f36721b8781eac5e6f055a18e9e</t>
  </si>
  <si>
    <t>1c8d6745b32cd4e917387ddbf77a54c2</t>
  </si>
  <si>
    <t>1e85f0087f10f4c4d656abc8066854f7</t>
  </si>
  <si>
    <t>237b105408751eff2b050341c430c7c3</t>
  </si>
  <si>
    <t>255a0ef3b715dce6c4bb6704eeb0bb9b</t>
  </si>
  <si>
    <t>25ad513235dc0b551632d170cfdc44a1</t>
  </si>
  <si>
    <t>2667dc4cb1ed2c4f5c616e5b345317cb</t>
  </si>
  <si>
    <t>27db469d2857714fddb0ab7c3191832c</t>
  </si>
  <si>
    <t>2809306d983d2751148bbeb9ee4cb29d</t>
  </si>
  <si>
    <t>2991c29bb3a6a44780cffc0a3da8ee17</t>
  </si>
  <si>
    <t>29a9c2d6312c24500ab630becaddcebc</t>
  </si>
  <si>
    <t>2b3fc555603fc22f1254c4499aeccc4b</t>
  </si>
  <si>
    <t>2d2807b5dc1fe63e4c480af5ae33579a</t>
  </si>
  <si>
    <t>2de4a9d1e2a1a3489756b51918f8aae2</t>
  </si>
  <si>
    <t>2fe13581fdede2387de824015bc6154f</t>
  </si>
  <si>
    <t>305cc3a79b74c47a4d1c3f704c520325</t>
  </si>
  <si>
    <t>3382f38e2e2d92205cc92a0f9c7e17e4</t>
  </si>
  <si>
    <t>354bfa579d86cf486cabb3742e50ed02</t>
  </si>
  <si>
    <t>3603cc40259ab0d99901be2534d4056e</t>
  </si>
  <si>
    <t>37e64e0d99d850479a7f8830a1e2ebec</t>
  </si>
  <si>
    <t>38a5e8c80952a99283674e154ad633af</t>
  </si>
  <si>
    <t>39353dbb9def9d54eac2eae8cb2d4038</t>
  </si>
  <si>
    <t>39cd073f35960ef9aa86493dd2b19f90</t>
  </si>
  <si>
    <t>3c46dac07b40e8538401fc4641957142</t>
  </si>
  <si>
    <t>3d5172ed716c16564b40ce456e8895a7</t>
  </si>
  <si>
    <t>3d79af8b5c657171a4241685daf6c2e7</t>
  </si>
  <si>
    <t>40802683871bc09069c19d23d7bfffd5</t>
  </si>
  <si>
    <t>40c5487acb6560c16f209235a23c881b</t>
  </si>
  <si>
    <t>423c177f9ec555ba490f78d8c0e12667</t>
  </si>
  <si>
    <t>45b9995898908a80fd0ae135aa7361e5</t>
  </si>
  <si>
    <t>467539da3887e55245261eaea385c8df</t>
  </si>
  <si>
    <t>479640a2717c3ada8ee3e17833f3ef8e</t>
  </si>
  <si>
    <t>47bc38260576f30d2dd45607288a3aaf</t>
  </si>
  <si>
    <t>4932996a59e50d3cba0bb6ccd6ba7834</t>
  </si>
  <si>
    <t>4a1552fbc5816c8cdb6d6d72f7fde5ac</t>
  </si>
  <si>
    <t>4a51ac0289d00b02eae65f48d8a0acfa</t>
  </si>
  <si>
    <t>4b06a4c1a73fc229eabee6ae45533746</t>
  </si>
  <si>
    <t>52fdfb63c513cd2066921642ba2b8211</t>
  </si>
  <si>
    <t>53bc6b5cdbb95c2a969d4efa71664bf2</t>
  </si>
  <si>
    <t>5424a3829bf4bc39dcd2ae312fbf7ede</t>
  </si>
  <si>
    <t>561306c3d3f135a13ef593ddbfe57831</t>
  </si>
  <si>
    <t>56591225fa13c02614b778a15fcc35f9</t>
  </si>
  <si>
    <t>57ae3b5bbeaccf78d46eb99f2a603752</t>
  </si>
  <si>
    <t>592940f1b0b7e4d60b3f5816dd0d88ab</t>
  </si>
  <si>
    <t>5cb58560fb1df5a74c659fd25b772f11</t>
  </si>
  <si>
    <t>5d536e2ad9b6554d91f05e64c72ce4d1</t>
  </si>
  <si>
    <t>5eeee6fb6618b75c826bf3669de1367f</t>
  </si>
  <si>
    <t>5f50d53f1ef1f8881ba93779805797f4</t>
  </si>
  <si>
    <t>60760e64d65b895b201a750aae47d8b5</t>
  </si>
  <si>
    <t>60b0db8f15f2a1523388d71346cfa2b8</t>
  </si>
  <si>
    <t>615d2b0b4e6c69572e1180ac5fb991be</t>
  </si>
  <si>
    <t>623107d67b5d60146d1b14712a51c5ab</t>
  </si>
  <si>
    <t>6396ac7df6e2669e39f1d2294fff71b3</t>
  </si>
  <si>
    <t>63f0193a8f72270c23be4422cc84929d</t>
  </si>
  <si>
    <t>66623d43c11de7e0880c4a927e061524</t>
  </si>
  <si>
    <t>684479cec516a1557da797e80bab4d96</t>
  </si>
  <si>
    <t>68dfd49c0f7c514a54aa1b1ae4059633</t>
  </si>
  <si>
    <t>6b6d7d6ef434937aec06a4bbb23feb9f</t>
  </si>
  <si>
    <t>6d5c899e567f08f434d694d576ff905e</t>
  </si>
  <si>
    <t>74fb5872dac91b46222a50176bb9e415</t>
  </si>
  <si>
    <t>7646c31facc177911d55651240f41c22</t>
  </si>
  <si>
    <t>7659ad31fd153f7e1090a7d698498746</t>
  </si>
  <si>
    <t>78b3191cdfb839309fb978a9a5917bc4</t>
  </si>
  <si>
    <t>7ce8ad6f09f2c602da27005d456b1a9f</t>
  </si>
  <si>
    <t>801e8c376cd79615b8792d2adf326349</t>
  </si>
  <si>
    <t>823918d4a13bc50bcd76846d17761c7b</t>
  </si>
  <si>
    <t>82bdc2d29c660ce4ce2242dd5e1d475a</t>
  </si>
  <si>
    <t>830c6c352f3b0c527f51624f8e1b1586</t>
  </si>
  <si>
    <t>84d1dbf5441365b984a89f05fcb6cba1</t>
  </si>
  <si>
    <t>8752f3dd922f4ff6ed883335c5c083dd</t>
  </si>
  <si>
    <t>883d204a2d1f4d82b7a99f87cc920ca0</t>
  </si>
  <si>
    <t>889886d8bdba5826dbc0c99372944a0e</t>
  </si>
  <si>
    <t>89ad5b280e7a37fc2a0329505ca3d107</t>
  </si>
  <si>
    <t>8bd2d5a95d3bea7eb0ccdeaeabbf2bf8</t>
  </si>
  <si>
    <t>8dd60ca34a83b9c51f97a07aab95f6d5</t>
  </si>
  <si>
    <t>91cb86edb209c133acdcb319e18f53e6</t>
  </si>
  <si>
    <t>9257c1e51637074e64cf71aa5803499e</t>
  </si>
  <si>
    <t>926c40f8284d1ca035d74444d3e8e885</t>
  </si>
  <si>
    <t>931ce10542af3ca2d3660a36878bc070</t>
  </si>
  <si>
    <t>9356ff46276eaec3f1a0af8323619954</t>
  </si>
  <si>
    <t>946f6f4d6135c572f0dbae5678cf66cd</t>
  </si>
  <si>
    <t>95196ef4e8464aae0bf15efc32706450</t>
  </si>
  <si>
    <t>960a027ec8be542b636671e64ba9e8ac</t>
  </si>
  <si>
    <t>96ac6f149faf30efb392b0d0a7279fdb</t>
  </si>
  <si>
    <t>97a283ffb44d0f9c3af091c57ef0611a</t>
  </si>
  <si>
    <t>9d91d2ffcd49413e44f708537997f020</t>
  </si>
  <si>
    <t>9e903c2102ac6301ac477fbe93840952</t>
  </si>
  <si>
    <t>9f9dfac6a3d765d8e09191f0ff1d26b0</t>
  </si>
  <si>
    <t>9fd021fc85b4383eb2e7b6ff58503b9a</t>
  </si>
  <si>
    <t>a1282fc7c3d23596eb34f1b76b1d570d</t>
  </si>
  <si>
    <t>a36dc315055720e31099022c9bb4e761</t>
  </si>
  <si>
    <t>a4da463f5bfa8d408664dd7225136d56</t>
  </si>
  <si>
    <t>a8aa632966c8169cae272bfdd6d50c7d</t>
  </si>
  <si>
    <t>aa5d6dd6a0ed1801c3ca99787852742e</t>
  </si>
  <si>
    <t>ac1ea8ff42b2e6aba0cec227da5c0acc</t>
  </si>
  <si>
    <t>b107dd5eff6ab709c5d1909ee6f43d52</t>
  </si>
  <si>
    <t>b19125535dc6f64ca4e9502f7c378b89</t>
  </si>
  <si>
    <t>b25f2ba0db37cd134e33fcd664e3f4c2</t>
  </si>
  <si>
    <t>b444f40639b14c0d93936d0388cd01e0</t>
  </si>
  <si>
    <t>b6a66fe502504ef91992547097ccdfc7</t>
  </si>
  <si>
    <t>b897fcd3ecf708b263b3d9b2dcc8e739</t>
  </si>
  <si>
    <t>b8cd554eac848ac5da2235cfd7966d1d</t>
  </si>
  <si>
    <t>b9d0178bdd81da986a271240e8eb768a</t>
  </si>
  <si>
    <t>bad0f102545221332ad9811f48c5ebc1</t>
  </si>
  <si>
    <t>bb58181086ba5b2ea76cbe6ddf9396b3</t>
  </si>
  <si>
    <t>bebca9e1115bb34509c53d76c971ad85</t>
  </si>
  <si>
    <t>c10e5ba39c60b662eab64ee532367d63</t>
  </si>
  <si>
    <t>c127ff10dd1e8f81a351c00db1562c1d</t>
  </si>
  <si>
    <t>c2109df584ce38a552b7ea4c9275b820</t>
  </si>
  <si>
    <t>c67e1d6368cd736dfeb02fe11cbd1cec</t>
  </si>
  <si>
    <t>c8a7a5f4193764fe1464d17d8a8e8923</t>
  </si>
  <si>
    <t>c9f9130b5351e69b6c5d003c65217e30</t>
  </si>
  <si>
    <t>cb7b46efe887bdac2a6c784aca3d8c4f</t>
  </si>
  <si>
    <t>cdacf22978c5b1fd2cefcd142b91fc32</t>
  </si>
  <si>
    <t>cdf2035ab8bc87ff10b3a0e72426df43</t>
  </si>
  <si>
    <t>ce4c7cda888c5f429744be3b9f389ff9</t>
  </si>
  <si>
    <t>d0c19bdd55b70fb2ceea4b90c8e390dc</t>
  </si>
  <si>
    <t>d2b54b2ea1c535fabe255f84893c9e23</t>
  </si>
  <si>
    <t>d3a78546a2c0cd1470ee353f11a38168</t>
  </si>
  <si>
    <t>d57725bcb441d688dc3f096cdc7abb9e</t>
  </si>
  <si>
    <t>d66adf4a31ff5b294e32f499997898ab</t>
  </si>
  <si>
    <t>d80f34c644aacdf91e77b14858788f63</t>
  </si>
  <si>
    <t>d9eb66528b4b39cd9455137a08ad5daf</t>
  </si>
  <si>
    <t>db463eb9332687bd0ecebae78c53f76a</t>
  </si>
  <si>
    <t>e068fb9ceb4688a0b5748ce9ee6cd918</t>
  </si>
  <si>
    <t>e095814187f0ff9fff67fcde86b6e493</t>
  </si>
  <si>
    <t>e75b8ac5b45d7ccf067698752ed8cda2</t>
  </si>
  <si>
    <t>e8d052ec618e2a9e5c247455a82a5cd5</t>
  </si>
  <si>
    <t>e9e0b7c3a509d1814e342e33a50b83ee</t>
  </si>
  <si>
    <t>ea94b43a7871801b1a86d88c17b68044</t>
  </si>
  <si>
    <t>ec17208fff6e71bd6ad61ba21b8b1dc8</t>
  </si>
  <si>
    <t>ed10668fdf23084e4f6acb5f02e68d20</t>
  </si>
  <si>
    <t>ef10ed06b6677aa7141421b1c2e1e15e</t>
  </si>
  <si>
    <t>efb9e5f116e44cfa2e15dcb7df6b218b</t>
  </si>
  <si>
    <t>f18b92b87368767db4e5b23bced935d1</t>
  </si>
  <si>
    <t>f3a629c087093251896ca05ddb671c51</t>
  </si>
  <si>
    <t>f4c035eaca5c4c373e9c5674a61f86f1</t>
  </si>
  <si>
    <t>f530f64d8e811fdafdccb8056a8d3118</t>
  </si>
  <si>
    <t>f910d5523fcfa0310a716a61720e5943</t>
  </si>
  <si>
    <t>f9b104a1913bb95c0dddb148aebee9cb</t>
  </si>
  <si>
    <t>fb8f75b9c83eae8f839ef41835500f2f</t>
  </si>
  <si>
    <t>fd02bff9fbca0b695881603828850a74</t>
  </si>
  <si>
    <t>fd55e607fad364cea9393d2ab0261e04</t>
  </si>
  <si>
    <t>ff3566adaccf23d1b864898dcd523691</t>
  </si>
  <si>
    <t>Info@infinitebizmedia.com Total</t>
  </si>
  <si>
    <t>50e6437fd1b54a361f2b4c4feaf58e86</t>
  </si>
  <si>
    <t>Veganricha.com</t>
  </si>
  <si>
    <t>richahingle@gmail.com</t>
  </si>
  <si>
    <t>6cfcc679f1d2090121a83568c0fbe8fc</t>
  </si>
  <si>
    <t>7f314294c4a0618c58b13bbe16b56335</t>
  </si>
  <si>
    <t>aeacd5152ae432a000d776dc8ddc52c8</t>
  </si>
  <si>
    <t>ec9a9859d23cd355779702dec7ae1146</t>
  </si>
  <si>
    <t>richahingle@gmail.com Total</t>
  </si>
  <si>
    <t>281d82f067f4ea833929072f595d96d6</t>
  </si>
  <si>
    <t>Beforeitsnews.com</t>
  </si>
  <si>
    <t>steve@unseen.is</t>
  </si>
  <si>
    <t>529b45adb160f3ad1b6c17b002f965d1</t>
  </si>
  <si>
    <t>698aefec78fba86061fe3a08781d878e</t>
  </si>
  <si>
    <t>864795b8e2b766eec0d9b568fa6dba9b</t>
  </si>
  <si>
    <t>8afeb65224fc589655cdbba7406e0014</t>
  </si>
  <si>
    <t>91f27e5e07f3b8c0f824bb476cac2169</t>
  </si>
  <si>
    <t>steve@unseen.is Total</t>
  </si>
  <si>
    <t>0244a04e619536dcc8906a641ce54cb2</t>
  </si>
  <si>
    <t>Rediff.com AU UK CA</t>
  </si>
  <si>
    <t>hetalrj@rediffmail.com</t>
  </si>
  <si>
    <t>056e32f3759d818b8beaf5f1c965655e</t>
  </si>
  <si>
    <t>0c776e6e334d4fb0602265df039bfef1</t>
  </si>
  <si>
    <t>0da1820ad3844315863cfd82cf9f0c79</t>
  </si>
  <si>
    <t>117cca8c2989ad031fc1b71f7458c2e1</t>
  </si>
  <si>
    <t>1aa8a2148e226d0380a05e09254cacc1</t>
  </si>
  <si>
    <t>234d222f23d65b408d5299bf2025298e</t>
  </si>
  <si>
    <t>2a10efea6b3d3784fdedf971a86c258f</t>
  </si>
  <si>
    <t>2c97e85576759cd92ecb1a841470fe26</t>
  </si>
  <si>
    <t>4510792cd353ac7250543e65aba8ea50</t>
  </si>
  <si>
    <t>467deb96f4e2c1b50b8823cfbbf4c8ae</t>
  </si>
  <si>
    <t>4df490c257ccea83d9dfabbb9a1173c7</t>
  </si>
  <si>
    <t>5e51e9ef75d51e74abd6e9ded790333c</t>
  </si>
  <si>
    <t>8189052f10e1b9314cea8eabec04dde0</t>
  </si>
  <si>
    <t>8d6cf73ea4d0ae5a0c928c3ade8c16bf</t>
  </si>
  <si>
    <t>a666b4cb08832caf175541b40cafe3f6</t>
  </si>
  <si>
    <t>hetalrj@rediffmail.com Total</t>
  </si>
  <si>
    <t>12325ec267f871d864093cf69c1e9dbe</t>
  </si>
  <si>
    <t>Crowdgather.com</t>
  </si>
  <si>
    <t>aaron.beck@crowdgather.com</t>
  </si>
  <si>
    <t>1af63b50c96f4f6897d6e294c9b2d559</t>
  </si>
  <si>
    <t>4260cbc4fee64c5c65b755c71a358cea</t>
  </si>
  <si>
    <t>584b2faacfb286265900241d57a3cc22</t>
  </si>
  <si>
    <t>e7f30fca27b33ea5dad535e08434ceab</t>
  </si>
  <si>
    <t>f678b95f2879a6f8b92f41a31bb9c6fb</t>
  </si>
  <si>
    <t>ff8845a9840e414404f887c16594dccf</t>
  </si>
  <si>
    <t>aaron.beck@crowdgather.com Total</t>
  </si>
  <si>
    <t>801327c7a47c073f896a254dddd7c65e</t>
  </si>
  <si>
    <t>Suamusica.com.br</t>
  </si>
  <si>
    <t>roni@ambidigital.com.br</t>
  </si>
  <si>
    <t>9d058dc93ce7bf3d7b76d86fbfa169aa</t>
  </si>
  <si>
    <t>fb6e15dfb20054828c3af0b8f8a331f3</t>
  </si>
  <si>
    <t>roni@ambidigital.com.br Total</t>
  </si>
  <si>
    <t>129118c7c9cbab11072913be75260075</t>
  </si>
  <si>
    <t>Boxrec.com</t>
  </si>
  <si>
    <t>marina@boxrec.com</t>
  </si>
  <si>
    <t>1a1f766a385a6e57ac144c85bc06f08e</t>
  </si>
  <si>
    <t>30608f54e6164c3174a16a607c7f8a60</t>
  </si>
  <si>
    <t>521b801fd9e26f4e3bccb81872d484bd</t>
  </si>
  <si>
    <t>6a00f0f7bc1ce53771a65249a64c2d5e</t>
  </si>
  <si>
    <t>aaf2776dfafe11d3b3674d7e41a4f15e</t>
  </si>
  <si>
    <t>marina@boxrec.com Total</t>
  </si>
  <si>
    <t>36e007ab4d78d3dff4df9f2c3036a891</t>
  </si>
  <si>
    <t>Sandraandwoo.com</t>
  </si>
  <si>
    <t>Novil@gmx.de</t>
  </si>
  <si>
    <t>4ff8f9082f88f678e5989fe0ded2e8f2</t>
  </si>
  <si>
    <t>5816dc785652100db295adcc38886d80</t>
  </si>
  <si>
    <t>9a7f3c9b177e3b1a42497ba37c107e57</t>
  </si>
  <si>
    <t>a07b3fcfc64a0721d1637c3ce23fdba5</t>
  </si>
  <si>
    <t>a4bb3c39de21233e753ba24abe7a294f</t>
  </si>
  <si>
    <t>Novil@gmx.de Total</t>
  </si>
  <si>
    <t>0e4232c2e733cd8cd1968aa50b156449</t>
  </si>
  <si>
    <t>Mangahop.com</t>
  </si>
  <si>
    <t>duforex@gmail.com</t>
  </si>
  <si>
    <t>283f121984be0b219f5d28762f6a9235</t>
  </si>
  <si>
    <t>743e28d4461bdbe163d13a7340f7a979</t>
  </si>
  <si>
    <t>9e84ee37de7756b38ffb28bf4519fcfa</t>
  </si>
  <si>
    <t>bef369d307661a9627836db9e060e98c</t>
  </si>
  <si>
    <t>fd4408e15dcf6b9d20f58b727357690c</t>
  </si>
  <si>
    <t>duforex@gmail.com Total</t>
  </si>
  <si>
    <t>19a5f78a78d7cb146753d7320f039d9b</t>
  </si>
  <si>
    <t>Vinted</t>
  </si>
  <si>
    <t>lukas@vinted.com</t>
  </si>
  <si>
    <t>1f714ce3f62abc55f1bcd67f3622f74d</t>
  </si>
  <si>
    <t>21936fb5ae2777207e5a94469ecbc456</t>
  </si>
  <si>
    <t>28cb673c803af8d51346dfaadebf9c9d</t>
  </si>
  <si>
    <t>2fcbfb05f6ccfd6df38940012d979aad</t>
  </si>
  <si>
    <t>4141cd967b5768b3d4bcce4c6893d2d8</t>
  </si>
  <si>
    <t>4376f173bfacc472771470055bae0c66</t>
  </si>
  <si>
    <t>449906e35b5dede09d6c0ac2a4a6337f</t>
  </si>
  <si>
    <t>4f1595c1e3454e7d354b2d2809592558</t>
  </si>
  <si>
    <t>51898ba212fc931a0ee3627e4096ad22</t>
  </si>
  <si>
    <t>587576a43875a52b40e7446314635af5</t>
  </si>
  <si>
    <t>6002076d74e9c9ca76913432ef461406</t>
  </si>
  <si>
    <t>6fdbcaff3371d2861a43d73d01245f36</t>
  </si>
  <si>
    <t>7d390a813e1920e5bf72b5af00e232d4</t>
  </si>
  <si>
    <t>7f871da92f673e5f579eda52dffe3b7b</t>
  </si>
  <si>
    <t>813f1a11a7699f896dccdba18470259d</t>
  </si>
  <si>
    <t>8331c883d8d59e68c9c699b6f10a9028</t>
  </si>
  <si>
    <t>8af214e0ad26f209e13caad35870e048</t>
  </si>
  <si>
    <t>a2fdc93d7d927ebafd0a1567cb6314f6</t>
  </si>
  <si>
    <t>aaed1bf3ba0823e8c4270d3f5d6243ab</t>
  </si>
  <si>
    <t>b01724a63f081a9aed70c24242d0addc</t>
  </si>
  <si>
    <t>b3f78eb78cc8aa4cbc99b46d8bed40b3</t>
  </si>
  <si>
    <t>c085d98e8a46ce9f05704e803be1f765</t>
  </si>
  <si>
    <t>e61e2f79a33e36c481171872ecac659e</t>
  </si>
  <si>
    <t>e869dd004539c727d814595a5655b6a7</t>
  </si>
  <si>
    <t>ec072e3fd65705c7da17cdff541d100a</t>
  </si>
  <si>
    <t>ec8a315e1f7c87520fb2a34eafa9321c</t>
  </si>
  <si>
    <t>ee27204d9e7790a828ca34deb744a71f</t>
  </si>
  <si>
    <t>fa691bdb896198de4dfe0717faeaf750</t>
  </si>
  <si>
    <t>lukas@vinted.com Total</t>
  </si>
  <si>
    <t>13af616df570ecc265a5209f22b099da</t>
  </si>
  <si>
    <t>Gatestoneinstitute.org</t>
  </si>
  <si>
    <t>grayson@levy.org.il</t>
  </si>
  <si>
    <t>14e9311f24a65c121c5b760e57e54222</t>
  </si>
  <si>
    <t>322e3ab1783321b69b5d14090e9216c8</t>
  </si>
  <si>
    <t>33da50390ad19dc3b3880547e7e84ae6</t>
  </si>
  <si>
    <t>3aacfc384d7dc464763d343350876d8d</t>
  </si>
  <si>
    <t>4da9e028ea2f61c29ee6bf53f4ac28ac</t>
  </si>
  <si>
    <t>596b0e80b31061266141e3f57963c707</t>
  </si>
  <si>
    <t>6a5db4e5a7af81b452a147a8500ee511</t>
  </si>
  <si>
    <t>76ef858ef409fa5e22431f2401b7c7cd</t>
  </si>
  <si>
    <t>b37a5ba472c3483714ade44a73023d92</t>
  </si>
  <si>
    <t>grayson@levy.org.il Total</t>
  </si>
  <si>
    <t>0026ddad55f7a580256f25c4b17bb1fa</t>
  </si>
  <si>
    <t>Eatthis.today</t>
  </si>
  <si>
    <t>hello@eatthis.today</t>
  </si>
  <si>
    <t>10b80167cf09110e58372a944ee8bb71</t>
  </si>
  <si>
    <t>16fc0ef2f8295f062274f2cb8b282be9</t>
  </si>
  <si>
    <t>1b0e4fc411d600a91da88f1cb44a77c5</t>
  </si>
  <si>
    <t>23a80075a138e633feb3733ca972778a</t>
  </si>
  <si>
    <t>2fad51da04f02c6cd59f405cd64947d3</t>
  </si>
  <si>
    <t>3a8509ec367607c81857e1afe6dc2f34</t>
  </si>
  <si>
    <t>41455a43f2eec1c1d6204ef34465ea34</t>
  </si>
  <si>
    <t>8acb0c4b67fa96686aede3d7c82f7ab4</t>
  </si>
  <si>
    <t>9609374ec72551ef811a9b95ddfba35d</t>
  </si>
  <si>
    <t>962b19c9de90b8cbca419b98d7b65686</t>
  </si>
  <si>
    <t>9ba136af62f9565b48a41e69453f3a57</t>
  </si>
  <si>
    <t>d5f8bc6cb2947dc7a128f7d9fd0e1015</t>
  </si>
  <si>
    <t>d7be0ad571341e6b50bfe58382101e53</t>
  </si>
  <si>
    <t>d8571feabbf5e714f3ed3a700a8f4630</t>
  </si>
  <si>
    <t>d9691daa67b2017ac7872bf2b8e5ed1f</t>
  </si>
  <si>
    <t>db89e00358b35ef112cdaf630e15907a</t>
  </si>
  <si>
    <t>fa5cf931b09b958895219acfbb576bfc</t>
  </si>
  <si>
    <t>hello@eatthis.today Total</t>
  </si>
  <si>
    <t>144a4cf21cf998eb3b6e06f6d827289b</t>
  </si>
  <si>
    <t>Freeroms.com</t>
  </si>
  <si>
    <t>freeroms@hotmail.com</t>
  </si>
  <si>
    <t>2848689b756af9464ae906752d488f5e</t>
  </si>
  <si>
    <t>4b1081a3efd3d0538a49cc12574b7a1d</t>
  </si>
  <si>
    <t>freeroms@hotmail.com Total</t>
  </si>
  <si>
    <t>8211600132da05acfe996dd7a5e7e8db</t>
  </si>
  <si>
    <t>MapsOfWorld.com</t>
  </si>
  <si>
    <t>karan@infobase.in</t>
  </si>
  <si>
    <t>89d90cd686145f3719898077473dd63b</t>
  </si>
  <si>
    <t>98408d1d0416024e52c56bffb0fb0179</t>
  </si>
  <si>
    <t>karan@infobase.in Total</t>
  </si>
  <si>
    <t>9966910109ac159990cd93a60bdb6f00</t>
  </si>
  <si>
    <t>Leaguelineup.com</t>
  </si>
  <si>
    <t>sales@leaguelineup.com</t>
  </si>
  <si>
    <t>a096de5c5142f424fbdfb60fb26c216d</t>
  </si>
  <si>
    <t>d35450f84ca577d642f43b5c524d8b29</t>
  </si>
  <si>
    <t>ea736227d1b3cb92b9f73c6efbe9b772</t>
  </si>
  <si>
    <t>ebef183470d8004f9bd3c4b413f6f757</t>
  </si>
  <si>
    <t>f0c5b63d98cdc79c98f63942c6f89dfd</t>
  </si>
  <si>
    <t>sales@leaguelineup.com Total</t>
  </si>
  <si>
    <t>0d6d7192220fe267ba921d49389fe5cf</t>
  </si>
  <si>
    <t>Boredbug.com</t>
  </si>
  <si>
    <t>advertising@boredbug.com</t>
  </si>
  <si>
    <t>0f7800141a329469a0eb9d032ffe85b9</t>
  </si>
  <si>
    <t>advertising@boredbug.com Total</t>
  </si>
  <si>
    <t>3340fbe7f778a36b1a28aeac47b3cd5d</t>
  </si>
  <si>
    <t>Mobilism.org</t>
  </si>
  <si>
    <t>admin@mobilism.org</t>
  </si>
  <si>
    <t>7a627508165ca13190e18d0b38860ca7</t>
  </si>
  <si>
    <t>7cd566b5b57308ac92a2bb484bc1049c</t>
  </si>
  <si>
    <t>815ca0fd9949af04e05d9176b55061c9</t>
  </si>
  <si>
    <t>b9000eb02e15cf982c7de8f581d3d9ab</t>
  </si>
  <si>
    <t>c6455355089b48ec890adb851a434b93</t>
  </si>
  <si>
    <t>admin@mobilism.org Total</t>
  </si>
  <si>
    <t>76c2a48c16bce3fa59e6febcde422a7c</t>
  </si>
  <si>
    <t>Arcamax.com</t>
  </si>
  <si>
    <t>charles.strauss@arcamax.com</t>
  </si>
  <si>
    <t>7c8bd1ef0b9f89ad432762fb0c85f39c</t>
  </si>
  <si>
    <t>ad917b125d6f33cd7dc21a5a332acce1</t>
  </si>
  <si>
    <t>debbe900c3655347d67836b417da2a27</t>
  </si>
  <si>
    <t>ee22f14e52ca5fbcf3fe61bbca1f16b1</t>
  </si>
  <si>
    <t>charles.strauss@arcamax.com Total</t>
  </si>
  <si>
    <t>42975ffb95f86d743b9d23cf3ed88695</t>
  </si>
  <si>
    <t>Gta5cheats.com</t>
  </si>
  <si>
    <t>mgibbs@gmail.com</t>
  </si>
  <si>
    <t>43fa925c872fd7ead58c9d46dda4fe2b</t>
  </si>
  <si>
    <t>a9855061bf5db20d3d7e710ea5007410</t>
  </si>
  <si>
    <t>mgibbs@gmail.com Total</t>
  </si>
  <si>
    <t>38ef4834607767e077e734dfb6d3d3d1</t>
  </si>
  <si>
    <t>Noticiasautomotivas.com.br</t>
  </si>
  <si>
    <t>contato@noticiasautomotivas.com.br</t>
  </si>
  <si>
    <t>612bf0ce5b7a2b3663fd4639a0b92ff9</t>
  </si>
  <si>
    <t>6a801da136fadeb06cc947b750757d07</t>
  </si>
  <si>
    <t>84e729c4e0fa989644d7e53940be6812</t>
  </si>
  <si>
    <t>d276bc69a488113641457ec072486521</t>
  </si>
  <si>
    <t>d292be2b9723dfb3f23e5e0c0337ae5c</t>
  </si>
  <si>
    <t>d6438fb3e807656a53ffa9fed3815e7e</t>
  </si>
  <si>
    <t>e42281d370aa8ec861f1404c38f853ac</t>
  </si>
  <si>
    <t>contato@noticiasautomotivas.com.br Total</t>
  </si>
  <si>
    <t>26685646ee81ec770ec31f4ff7a512b7</t>
  </si>
  <si>
    <t>Mytrendyhome.com</t>
  </si>
  <si>
    <t>s.davis@mytrendyhome.com</t>
  </si>
  <si>
    <t>58f64b0d66f0712cb659fc6af9fe8520</t>
  </si>
  <si>
    <t>d5300af0dc4d39a5714464a249ea4dd6</t>
  </si>
  <si>
    <t>s.davis@mytrendyhome.com Total</t>
  </si>
  <si>
    <t>380be482f6d09861101b598bc3fc6bec</t>
  </si>
  <si>
    <t>Sandesh.com</t>
  </si>
  <si>
    <t>krishna.pillai@sandesh.com</t>
  </si>
  <si>
    <t>f8cd870110e70e5e3699c0b1b29a33fb</t>
  </si>
  <si>
    <t>krishna.pillai@sandesh.com Total</t>
  </si>
  <si>
    <t>55f311a1e2824c74b11f117cabde2a83</t>
  </si>
  <si>
    <t>Readytogo.net</t>
  </si>
  <si>
    <t>roger2@readytogo.net</t>
  </si>
  <si>
    <t>c99b4490f2ecc38b85e96ff5f709f19e</t>
  </si>
  <si>
    <t>roger2@readytogo.net Total</t>
  </si>
  <si>
    <t>7fcb5d29e97a6cd0561db0ece92e2fe5</t>
  </si>
  <si>
    <t>Starsgo.com (sportpicnic.com)</t>
  </si>
  <si>
    <t>mary@starsgo.com</t>
  </si>
  <si>
    <t>a4dd00a3920ba7dc786c9c5a70881ed7</t>
  </si>
  <si>
    <t>e2083b277b175e5c2d06df569db746c8</t>
  </si>
  <si>
    <t>mary@starsgo.com Total</t>
  </si>
  <si>
    <t>053d8c8dc9286241db4d03b1211f9001</t>
  </si>
  <si>
    <t>Make Up Success LTD (Maquillage.com)</t>
  </si>
  <si>
    <t>francky@maquillage.com</t>
  </si>
  <si>
    <t>ae21a20abdf42f14ca01fcffda49fa7c</t>
  </si>
  <si>
    <t>e12a48661f940144534a1c7678c36b0a</t>
  </si>
  <si>
    <t>f3981ca06d5b3f2c88e52322b051faa6</t>
  </si>
  <si>
    <t>francky@maquillage.com Total</t>
  </si>
  <si>
    <t>04a75d4e28421c16c0159e45fe9ca12d</t>
  </si>
  <si>
    <t>Express Network Private Limited (newindianexpress.com)</t>
  </si>
  <si>
    <t>jayshree@newindianexpress.com</t>
  </si>
  <si>
    <t>06cd89b86350566ab05075ffd60061a8</t>
  </si>
  <si>
    <t>128ea1c7cbbc23f214852eaad80e85e7</t>
  </si>
  <si>
    <t>2920b9160a4552f831f3c381c703aad6</t>
  </si>
  <si>
    <t>3345529c5d9fb57bb160147f17dd217e</t>
  </si>
  <si>
    <t>3caabc6823e84f32494122e42e5f5dc0</t>
  </si>
  <si>
    <t>3f304a7b4d0cf989a8629e88839dc4d5</t>
  </si>
  <si>
    <t>53cc5481a86cfca996ab0d4b8cc4893d</t>
  </si>
  <si>
    <t>82287827b173cde35d568809b56ef848</t>
  </si>
  <si>
    <t>b33628bbb7bf211d6b47ae8aaf89cc03</t>
  </si>
  <si>
    <t>cffe260410fe9d87100e1698ee1b6ff6</t>
  </si>
  <si>
    <t>db57890f465ccbdf9b552dbc17a63ae8</t>
  </si>
  <si>
    <t>eefbaba61f92f8efffc9e679a68b563e</t>
  </si>
  <si>
    <t>jayshree@newindianexpress.com Total</t>
  </si>
  <si>
    <t>063abdd8c00b8b5687c341d7d375b7b9</t>
  </si>
  <si>
    <t>Mugshots.com</t>
  </si>
  <si>
    <t>bboughton@360ops.com</t>
  </si>
  <si>
    <t>7b11e4ad96984bb1e233bc798c89f577</t>
  </si>
  <si>
    <t>a6fbde600a241b501aaa06f2a147aa8d</t>
  </si>
  <si>
    <t>b2d12f090eaf245992312f3afec4eacf</t>
  </si>
  <si>
    <t>f1e0565c8986bed75227955f4fbd117f</t>
  </si>
  <si>
    <t>bboughton@360ops.com Total</t>
  </si>
  <si>
    <t>007f3a45ebb73838c1d7628d4b9dbb05</t>
  </si>
  <si>
    <t>Bloggersarena.com</t>
  </si>
  <si>
    <t>dhruvan2510@gmail.com</t>
  </si>
  <si>
    <t>4915b645a4e8cd4d3f907df1b4d8b1e9</t>
  </si>
  <si>
    <t>e38bd8eb7a5d2d1b1075b954194d4b6a</t>
  </si>
  <si>
    <t>ee3c55024b0b75f5420763bfacb46273</t>
  </si>
  <si>
    <t>dhruvan2510@gmail.com Total</t>
  </si>
  <si>
    <t>a62a9b22ec9d2fe2006c9af3ee5521eb</t>
  </si>
  <si>
    <t>Advfn.com</t>
  </si>
  <si>
    <t>matthewc@advfn.com</t>
  </si>
  <si>
    <t>matthewc@advfn.com Total</t>
  </si>
  <si>
    <t>19a28fbc0068b582c8a95086559cdc7e</t>
  </si>
  <si>
    <t>Wuxiaworld.com</t>
  </si>
  <si>
    <t>rwxwuxiaworld@gmail.com</t>
  </si>
  <si>
    <t>rwxwuxiaworld@gmail.com Total</t>
  </si>
  <si>
    <t>10a058711db4dbc41898c137b0c1323b</t>
  </si>
  <si>
    <t>Bocalista.com</t>
  </si>
  <si>
    <t>emmanuel@bocalista.com</t>
  </si>
  <si>
    <t>emmanuel@bocalista.com Total</t>
  </si>
  <si>
    <t>15fc1757a46e8b1f5658dfdf24edfbcd</t>
  </si>
  <si>
    <t>LastMen LLC (lastmenonearth.com)</t>
  </si>
  <si>
    <t>james1@mrman.com</t>
  </si>
  <si>
    <t>2259dd48c11d762498eedde448501075</t>
  </si>
  <si>
    <t>7bf048f53a7adaf75edeb140d869c34e</t>
  </si>
  <si>
    <t>c6ab47d0ecb978e66ae7c37967dc503d</t>
  </si>
  <si>
    <t>james1@mrman.com Total</t>
  </si>
  <si>
    <t>7726b33fce388f7796bbfa899bcd298e</t>
  </si>
  <si>
    <t>Movie-moron.com</t>
  </si>
  <si>
    <t>sheridanpassell@hotmail.com</t>
  </si>
  <si>
    <t>7fe9b5424d2ded13624ad18bd1ae12b7</t>
  </si>
  <si>
    <t>d8e6db2a53cdce80b8ff9f27bf7377c7</t>
  </si>
  <si>
    <t>d9488b09428284d733f412fa3a4af36a</t>
  </si>
  <si>
    <t>sheridanpassell@hotmail.com Total</t>
  </si>
  <si>
    <t>0bdacc360ee13c91ecaf6a73466ef683</t>
  </si>
  <si>
    <t>Calkins</t>
  </si>
  <si>
    <t>dfox@calkins.com</t>
  </si>
  <si>
    <t>78820a54d7402a4efa16d4c8165fce5c</t>
  </si>
  <si>
    <t>a7471118201efc0fb22ca2f9f430a4e8</t>
  </si>
  <si>
    <t>b8bbf5c27e5dbf3f989dadd149eb0e8e</t>
  </si>
  <si>
    <t>dfox@calkins.com Total</t>
  </si>
  <si>
    <t>285e8f6a3ee27e2db06ab437e3761915</t>
  </si>
  <si>
    <t>Promt (online-translator.com)</t>
  </si>
  <si>
    <t>elena.shustina@promt.ru</t>
  </si>
  <si>
    <t>4279233e4cc3a5448ed7ea4efa53b51d</t>
  </si>
  <si>
    <t>5220d2c715b3a2cf938fa3125982cd99</t>
  </si>
  <si>
    <t>624daa2143a10684f21a2c9f42e4a06f</t>
  </si>
  <si>
    <t>79c068d9918bf676c3001a295bc0670d</t>
  </si>
  <si>
    <t>8573ac36ff2bdeaee31e9d25e059b55d</t>
  </si>
  <si>
    <t>9ef4270ba0d3b38499ee70c31871f494</t>
  </si>
  <si>
    <t>a3f667a3ebf4ca1820c74434a09881d5</t>
  </si>
  <si>
    <t>a8e1ccf60440ac3c015fb63584ed4efd</t>
  </si>
  <si>
    <t>bbe3f1621171dbf783f19f843a445dc1</t>
  </si>
  <si>
    <t>elena.shustina@promt.ru Total</t>
  </si>
  <si>
    <t>21c9b25befd18a753f4ff91a83b98ace</t>
  </si>
  <si>
    <t>Bikepedia.com</t>
  </si>
  <si>
    <t>jeff@bikepedia.com</t>
  </si>
  <si>
    <t>571a8c9f5561ec0d4209bda62a343523</t>
  </si>
  <si>
    <t>a0a6ff8c1bf1f6fc9f4b736b8138547c</t>
  </si>
  <si>
    <t>acde53ebcac315dcd7d4a9def46a7d6d</t>
  </si>
  <si>
    <t>ebe78dba24916251f5b40e24126e7ebe</t>
  </si>
  <si>
    <t>jeff@bikepedia.com Total</t>
  </si>
  <si>
    <t>24e17e313fe0ac69643ff1e33d09674e</t>
  </si>
  <si>
    <t>Capricorn (lemonde.fr)</t>
  </si>
  <si>
    <t>toullier@netcapricorn.com</t>
  </si>
  <si>
    <t>33ca75453dc898e4989994f0f9ac77a9</t>
  </si>
  <si>
    <t>a3e20514980c604566e9ffc939843495</t>
  </si>
  <si>
    <t>ad0c9d1175680999b8a1ec9690a9128a</t>
  </si>
  <si>
    <t>b0d55e4a817055227c2c9dcd547f32ca</t>
  </si>
  <si>
    <t>d4889af070f1659719fb382578d8b579</t>
  </si>
  <si>
    <t>toullier@netcapricorn.com Total</t>
  </si>
  <si>
    <t>24aac4b10f10e42268ea96d15f6f188d</t>
  </si>
  <si>
    <t>Beepjob (Beepjob.co.uk)</t>
  </si>
  <si>
    <t>adevalbray@beepjob.com</t>
  </si>
  <si>
    <t>448aa34f9295078cd1ea2b3d4cb75e8e</t>
  </si>
  <si>
    <t>70dc9f17d3ca0069ea495df20763bba3</t>
  </si>
  <si>
    <t>7d51daa6ba74a25f29fa4a848e267e43</t>
  </si>
  <si>
    <t>868e9f8ee114ce6276f5397674fc68e9</t>
  </si>
  <si>
    <t>ab6cd9aaee0b5f590079833f910d266e</t>
  </si>
  <si>
    <t>e3e75f822ac29f92d48071025ea25e23</t>
  </si>
  <si>
    <t>e92325c89b9bfd5e49b4277a67424caa</t>
  </si>
  <si>
    <t>adevalbray@beepjob.com Total</t>
  </si>
  <si>
    <t>095ca744043ff76cbb765a0f03e3795e</t>
  </si>
  <si>
    <t>Freakoutnation.com</t>
  </si>
  <si>
    <t>freakoutnation@gmail.com</t>
  </si>
  <si>
    <t>21b393d88b1af1e0ec483288b147b269</t>
  </si>
  <si>
    <t>7432c5e03d542befe7e067c9ac0552c2</t>
  </si>
  <si>
    <t>f85a7170fe278699791f1839cfee0b36</t>
  </si>
  <si>
    <t>freakoutnation@gmail.com Total</t>
  </si>
  <si>
    <t>05fa45caa11b2b607e835f1bf0a2b4ed</t>
  </si>
  <si>
    <t>Conversationexchange.com</t>
  </si>
  <si>
    <t>admin@conversationexchange.com</t>
  </si>
  <si>
    <t>4c329f1762a7f62194a1f814fa7abd2c</t>
  </si>
  <si>
    <t>c557f118a46e512aaa2e4ca5e5732570</t>
  </si>
  <si>
    <t>admin@conversationexchange.com Total</t>
  </si>
  <si>
    <t>2fd67d202701d40fe07d9d4845ec16b6</t>
  </si>
  <si>
    <t>Stockhouse.com</t>
  </si>
  <si>
    <t>ben.ospino@stockhouse.com</t>
  </si>
  <si>
    <t>8a92aba91b88296b8f9f58ec408b187a</t>
  </si>
  <si>
    <t>b4cc9d68b6bc8e454f60cd18706ec528</t>
  </si>
  <si>
    <t>ef52e414080671ac8f47fcde9d385bbf</t>
  </si>
  <si>
    <t>fd4a03c539ebe05e0db07ebad8c7c9d6</t>
  </si>
  <si>
    <t>ben.ospino@stockhouse.com Total</t>
  </si>
  <si>
    <t>0cda2ebb6cd31631086d447e959134ee</t>
  </si>
  <si>
    <t>Mydotcomrade.com</t>
  </si>
  <si>
    <t>ryan.fritz83@gmail.com</t>
  </si>
  <si>
    <t>3345439b5785cb56763a458b63a73acd</t>
  </si>
  <si>
    <t>4c26e361f1bffcb8c12def71dc416ff7</t>
  </si>
  <si>
    <t>6b826528c640d0b3908b52cc7fb60a78</t>
  </si>
  <si>
    <t>866b274c829f0986b617ec5fb8505aea</t>
  </si>
  <si>
    <t>96a35d0478188547369097e9a687ccb0</t>
  </si>
  <si>
    <t>96b2dbb9ed0ac19d9f2bc1160397780d</t>
  </si>
  <si>
    <t>d36420368e1f000ff20a37732057d8a5</t>
  </si>
  <si>
    <t>e8c7498702a7712e7d13aa281ea38869</t>
  </si>
  <si>
    <t>f8d4827a8a8b9e06ff4f44095248c39f</t>
  </si>
  <si>
    <t>f8e0747807d86caccec6c503b225d905</t>
  </si>
  <si>
    <t>ryan.fritz83@gmail.com Total</t>
  </si>
  <si>
    <t>24ba9f1a8196b9b95b2458a20ae08967</t>
  </si>
  <si>
    <t>Naruspot.net</t>
  </si>
  <si>
    <t>evolvexmb@gmail.com</t>
  </si>
  <si>
    <t>8023b327ae8651467ab6674bd571e8e9</t>
  </si>
  <si>
    <t>ba4f1dc295c315dafe686586a532d3a1</t>
  </si>
  <si>
    <t>evolvexmb@gmail.com Total</t>
  </si>
  <si>
    <t>fbd94ca9973d19cf915216cd901595e7</t>
  </si>
  <si>
    <t>lowkickmma.com</t>
  </si>
  <si>
    <t>contact@lowkickmma.com</t>
  </si>
  <si>
    <t>contact@lowkickmma.com Total</t>
  </si>
  <si>
    <t>230b56dc895dd9789efd0c122fe41e97</t>
  </si>
  <si>
    <t>Cyber-breeze.com</t>
  </si>
  <si>
    <t>linearwhiz@gmail.com</t>
  </si>
  <si>
    <t>2c4127b2fe557e6fecd82aea43e1e725</t>
  </si>
  <si>
    <t>b2748a45787b870e119564f4626fe577</t>
  </si>
  <si>
    <t>eeb96734dcc330c5f3bf50174e5ce3f3</t>
  </si>
  <si>
    <t>eebc0eeba9bf6a48a66ff073a7cec319</t>
  </si>
  <si>
    <t>f730a53f7020fa396acb5d7c4bf8c435</t>
  </si>
  <si>
    <t>linearwhiz@gmail.com Total</t>
  </si>
  <si>
    <t>3e4cd69f476aea07c7783f3dc6ef2606</t>
  </si>
  <si>
    <t>Nigeriana.org</t>
  </si>
  <si>
    <t>jetheights@yahoo.com</t>
  </si>
  <si>
    <t>5d686c3c7a8f808c08494a2fb1ba1092</t>
  </si>
  <si>
    <t>a755ab1daec8ad42e2c7874c8b1df319</t>
  </si>
  <si>
    <t>d4037c5926426a3048d6d38dc0ed2eba</t>
  </si>
  <si>
    <t>jetheights@yahoo.com Total</t>
  </si>
  <si>
    <t>211c28cb727f33308ed96cdfe4370267</t>
  </si>
  <si>
    <t>Imaging-resource.com</t>
  </si>
  <si>
    <t>aetchells@imaging-resource.com</t>
  </si>
  <si>
    <t>631b44bbc849f7c046714df7d2c2051a</t>
  </si>
  <si>
    <t>741e68beadc299a35c89398f2a9fd7f4</t>
  </si>
  <si>
    <t>929f2dbb4ed19ceb4da639dd5430b86b</t>
  </si>
  <si>
    <t>c045b87d84cbc034879bd8ca8bf26f7a</t>
  </si>
  <si>
    <t>c095d86f3a83f9bcc6ee45b0f3a8a1ba</t>
  </si>
  <si>
    <t>aetchells@imaging-resource.com Total</t>
  </si>
  <si>
    <t>0aeba84f44f3c5bf77b239640f6dcd2a</t>
  </si>
  <si>
    <t>Jigsawplanet.com</t>
  </si>
  <si>
    <t>pvalach@tibosoftware.com</t>
  </si>
  <si>
    <t>0cfbe32aba550eebf3d43d02db844d97</t>
  </si>
  <si>
    <t>128a2e66d5c2a382d7ce3af1520b6820</t>
  </si>
  <si>
    <t>4037fb442c69b94b4181c56bfd85936d</t>
  </si>
  <si>
    <t>43638fc90a965afe66dd6bee2091a080</t>
  </si>
  <si>
    <t>52c6850c0b067e15d0a37418c039abc8</t>
  </si>
  <si>
    <t>5587c2811a23bbbe3941d36b33991ec4</t>
  </si>
  <si>
    <t>55c7de4c10dd7c65c8f9e52a15076300</t>
  </si>
  <si>
    <t>6aeb42447d2ed0e582fd7a78d1c5e260</t>
  </si>
  <si>
    <t>6d735f3992cc94caea52f8365f7f0ad3</t>
  </si>
  <si>
    <t>77d8ef38bb6149a3827802db289f4c30</t>
  </si>
  <si>
    <t>809bb211486093226302e63b81b57c09</t>
  </si>
  <si>
    <t>840b2589464226e42e775123f1deb397</t>
  </si>
  <si>
    <t>852e03ba8c31a197ae30a053b104d743</t>
  </si>
  <si>
    <t>91a62e277b453b506f5a05384c30ae99</t>
  </si>
  <si>
    <t>9850a91f8546ebc6878d7167d69e21e8</t>
  </si>
  <si>
    <t>9956a2f137eeb539a28b04418d1a5215</t>
  </si>
  <si>
    <t>cedd5f8d2d5660e0c3159d3d53eeef19</t>
  </si>
  <si>
    <t>d5ab62af46835abc4fbc9191ef4bb527</t>
  </si>
  <si>
    <t>e11546b69de25e734bea36c7a6ee00a6</t>
  </si>
  <si>
    <t>e95eb3e57bdb23e7d3dd7efff3a79b19</t>
  </si>
  <si>
    <t>pvalach@tibosoftware.com Total</t>
  </si>
  <si>
    <t>3611c2db59b410815d7824c792ebeefe</t>
  </si>
  <si>
    <t>Baidu, Inc. (Hao123.com)</t>
  </si>
  <si>
    <t>lilu05@baidu.com</t>
  </si>
  <si>
    <t>bfc45bb0f5296db2e7d5e87adb5eb341</t>
  </si>
  <si>
    <t>fd297969cfb9e73ea85746a899e110d3</t>
  </si>
  <si>
    <t>lilu05@baidu.com Total</t>
  </si>
  <si>
    <t>11f714990532cdae6f027aeb5e1b94e7</t>
  </si>
  <si>
    <t>Ja606.co.uk</t>
  </si>
  <si>
    <t>gordon.moore@cardinal-it.co.uk</t>
  </si>
  <si>
    <t>4259f9648146ab0e46ca2f8fe3fe7653</t>
  </si>
  <si>
    <t>9d0dfe10285db76d03f7e195791ee06a</t>
  </si>
  <si>
    <t>ee6164433ba00774e6515d4a6d85a7c2</t>
  </si>
  <si>
    <t>f4bc116711d2b93963eb482db70a410a</t>
  </si>
  <si>
    <t>f669fdd488a3061440f31389b98c9d1e</t>
  </si>
  <si>
    <t>gordon.moore@cardinal-it.co.uk Total</t>
  </si>
  <si>
    <t>bbde6565d2c9e2651237738488b60d31</t>
  </si>
  <si>
    <t>Greater Good Inc (12tomatoes.com)</t>
  </si>
  <si>
    <t>alec@greatergood.com</t>
  </si>
  <si>
    <t>alec@greatergood.com Total</t>
  </si>
  <si>
    <t>97071cd066905204845bf07d9439104f</t>
  </si>
  <si>
    <t>Veritenews.com</t>
  </si>
  <si>
    <t>parihar.ajay86@gmail.com</t>
  </si>
  <si>
    <t>cc392ca26445359e732e9bd8e619d06a</t>
  </si>
  <si>
    <t>parihar.ajay86@gmail.com Total</t>
  </si>
  <si>
    <t>b989a04c4711268eba2008503f4452d4</t>
  </si>
  <si>
    <t>Highrated.net</t>
  </si>
  <si>
    <t>muhammedanees53@gmail.com</t>
  </si>
  <si>
    <t>ce8938f67189f93d3d731c7d1d2283ce</t>
  </si>
  <si>
    <t>muhammedanees53@gmail.com Total</t>
  </si>
  <si>
    <t>00e5d72d5f9146af6ef5d137f06e847c</t>
  </si>
  <si>
    <t>Eclypsia.com</t>
  </si>
  <si>
    <t>slagrange@eclypsia.com</t>
  </si>
  <si>
    <t>4fd9bf33c95f0672eb832e05a5778766</t>
  </si>
  <si>
    <t>5087de181e43fb3882300df56ef98ffa</t>
  </si>
  <si>
    <t>baf7cb1eb7b175628c8c12401f8b1889</t>
  </si>
  <si>
    <t>f2edaec1a948a5c29c5788523cb0a7b7</t>
  </si>
  <si>
    <t>f4513611c893fe691521a5ea0c592276</t>
  </si>
  <si>
    <t>slagrange@eclypsia.com Total</t>
  </si>
  <si>
    <t>4fc186c9837c041b2c44a8398a2cc333</t>
  </si>
  <si>
    <t>Momshandbook.com</t>
  </si>
  <si>
    <t>punhon@hangseng.us</t>
  </si>
  <si>
    <t>5b03460824cf6d26558b167a318ec72b</t>
  </si>
  <si>
    <t>a26c37dbbdc561dec3c971c664504366</t>
  </si>
  <si>
    <t>e0e71885f07529283c808f68c29d133d</t>
  </si>
  <si>
    <t>ed6c2807fff95803ec2108b4ded68a16</t>
  </si>
  <si>
    <t>punhon@hangseng.us Total</t>
  </si>
  <si>
    <t>a5a7ac11218ba0f519187270d9ea74c1</t>
  </si>
  <si>
    <t>Vampirefreaks.com</t>
  </si>
  <si>
    <t>jet@vampirefreaks.com</t>
  </si>
  <si>
    <t>b0913e0a9206acb38634c0b76b89d687</t>
  </si>
  <si>
    <t>deaa34f9921de75a231da7b8cc360b93</t>
  </si>
  <si>
    <t>jet@vampirefreaks.com Total</t>
  </si>
  <si>
    <t>1811fce78098f7bbe13e26c9f3decaa6</t>
  </si>
  <si>
    <t>Holahola.cc</t>
  </si>
  <si>
    <t>adv@holahola.cc</t>
  </si>
  <si>
    <t>28e56dfcfdca2a2345aafac9c59b41aa</t>
  </si>
  <si>
    <t>47127ef961dcb966ef9e18ce616a147e</t>
  </si>
  <si>
    <t>58ddba9f0b4b6b39cd808f82281b3f2c</t>
  </si>
  <si>
    <t>5bfbdbc37372a2ef7efdc5894442c2b7</t>
  </si>
  <si>
    <t>691891d8a12e2b79121e5f24a889573d</t>
  </si>
  <si>
    <t>6c93704499f7cfc957dc8f09e89d464e</t>
  </si>
  <si>
    <t>7c75918fa7b12f205991b4068dd207e9</t>
  </si>
  <si>
    <t>7ee419ea0a72d731715d379447a68c3d</t>
  </si>
  <si>
    <t>8780a8ab3b015d14cce683785a6e9903</t>
  </si>
  <si>
    <t>c02997dc6899dbaf872e1aa60f33c1f6</t>
  </si>
  <si>
    <t>eb84051cdc39e3bdcab98805d6e6b05b</t>
  </si>
  <si>
    <t>f7c0b30716f659e7d640093c54ef4683</t>
  </si>
  <si>
    <t>adv@holahola.cc Total</t>
  </si>
  <si>
    <t>01bddaaf1a85dfd323a625e22ef677f3</t>
  </si>
  <si>
    <t>Filthyrichstars.com</t>
  </si>
  <si>
    <t>info@filthyrichstars.com</t>
  </si>
  <si>
    <t>1cf588354abe3d203a06015cb936fff9</t>
  </si>
  <si>
    <t>9fdbd74f5e8846001479b17f6b82243c</t>
  </si>
  <si>
    <t>info@filthyrichstars.com Total</t>
  </si>
  <si>
    <t>00696d9457e958f5feedfdbf024e8dd5</t>
  </si>
  <si>
    <t>Gtplanet.net</t>
  </si>
  <si>
    <t>jgreer@gtplanet.net</t>
  </si>
  <si>
    <t>2ac10f5fcf475b9643e7e5e05801fc22</t>
  </si>
  <si>
    <t>c17e874efb36d51f1a4e028bf0774cf2</t>
  </si>
  <si>
    <t>jgreer@gtplanet.net Total</t>
  </si>
  <si>
    <t>1848b92ea9455165bfc2681bd84a1b42</t>
  </si>
  <si>
    <t>Newsru.com</t>
  </si>
  <si>
    <t>frolov@newsru.com</t>
  </si>
  <si>
    <t>frolov@newsru.com Total</t>
  </si>
  <si>
    <t>1555cbe9a9464b698b187133033545e4</t>
  </si>
  <si>
    <t>UOL (sensacionalista.uol.com.br)</t>
  </si>
  <si>
    <t>nelito@gmail.com</t>
  </si>
  <si>
    <t>99e85df5f84c0c51fa355d89b08aa8b7</t>
  </si>
  <si>
    <t>d09bef45629083a3c8845079ef615611</t>
  </si>
  <si>
    <t>e365531f5f06285dc246c8e6cdb28e0b</t>
  </si>
  <si>
    <t>f10314a3a369476f9ad57956bb974928</t>
  </si>
  <si>
    <t>nelito@gmail.com Total</t>
  </si>
  <si>
    <t>00c95e9a0fd82afb0a9f49da9b8bc126</t>
  </si>
  <si>
    <t>Tribunnews.com</t>
  </si>
  <si>
    <t>yulius.saputra@tribunnews.com</t>
  </si>
  <si>
    <t>06ea6cdcca6e258db1af32289190dcab</t>
  </si>
  <si>
    <t>15caba82e10840f47bf3f78f7f0f02b9</t>
  </si>
  <si>
    <t>1d1279f74c5a9400d5469afb51d40386</t>
  </si>
  <si>
    <t>1fbc73e1962e6ec7eb75368a72dfdda3</t>
  </si>
  <si>
    <t>2e2ad7b5674f51815bf67faf556b19ec</t>
  </si>
  <si>
    <t>33a7839b13ed4fdd83b8cd90e83814e3</t>
  </si>
  <si>
    <t>36d5fbe5f18dfadabbac1dcd76918356</t>
  </si>
  <si>
    <t>4383970c95e268968d098898c7197b9c</t>
  </si>
  <si>
    <t>4fbee72e6fb9698ffa61cf288f9e20f6</t>
  </si>
  <si>
    <t>67b6c96dd5c60723d55d2fb6c17363d9</t>
  </si>
  <si>
    <t>694eb8a1042464709eee2cf99dcb9bdd</t>
  </si>
  <si>
    <t>69ceaa6a6220ec546f6cfd3d7473f43c</t>
  </si>
  <si>
    <t>6ca0845f16719200f3a1ce9bbb371095</t>
  </si>
  <si>
    <t>71bf9f0638cbabbc45faa85b62c83e67</t>
  </si>
  <si>
    <t>755960b3bab92766a47fa6db1f03b330</t>
  </si>
  <si>
    <t>777d39b06e3e81ecd72301aa26f7a3a4</t>
  </si>
  <si>
    <t>7f6639db9a91d19c646329d2b05be7e7</t>
  </si>
  <si>
    <t>81ab250ee0a5f8ae5b37e7d7b5f521a2</t>
  </si>
  <si>
    <t>8358c50e260ddb57a8311970cb4b4e64</t>
  </si>
  <si>
    <t>85adb05c773499a92a95be9087e3a1ca</t>
  </si>
  <si>
    <t>8d73b19198ff1e9bbd3b6531b5cdea1b</t>
  </si>
  <si>
    <t>92e6ec715e48075b1e0db36024a10738</t>
  </si>
  <si>
    <t>95becb0d7bd52e7d2c51861f7921ae12</t>
  </si>
  <si>
    <t>a5d5396c9bcb95fe1eedadf34b7beb74</t>
  </si>
  <si>
    <t>aa91564c3fdd9de88a0368bdaf30ca85</t>
  </si>
  <si>
    <t>ae0ab737015545802cd820909aae6832</t>
  </si>
  <si>
    <t>ae6d05284ee9144f41124426ccc03322</t>
  </si>
  <si>
    <t>b07bba183b3a8a88d298d05f89c707e0</t>
  </si>
  <si>
    <t>bb34e320123f1ca1ec5d286c92673988</t>
  </si>
  <si>
    <t>bb98f9737b8c053ed929a12da144f825</t>
  </si>
  <si>
    <t>c216f3fc7815857e3b52d1a712eeee66</t>
  </si>
  <si>
    <t>ce27c898002fb95821dee6b0daef9bba</t>
  </si>
  <si>
    <t>ced80128020ebf4e1990a107515ccda4</t>
  </si>
  <si>
    <t>d3b9935610510fb61c0f5b723a29dc64</t>
  </si>
  <si>
    <t>db5bcc6b975f904aa7d5003b90b2fa74</t>
  </si>
  <si>
    <t>dffc5e60e5fae246aa893be097a6c1e1</t>
  </si>
  <si>
    <t>e795c0d9044a121fc74374f33baf8ae1</t>
  </si>
  <si>
    <t>e8f32f55315c230a58371b2b1661ad12</t>
  </si>
  <si>
    <t>ec3023feee13703f9ca05e9a87c3be37</t>
  </si>
  <si>
    <t>ed47d409335c827094855a15afc409ee</t>
  </si>
  <si>
    <t>ef2066447e269e822e114d7d56920cc7</t>
  </si>
  <si>
    <t>f40fc57b52119d7a218bbaaa7ea01858</t>
  </si>
  <si>
    <t>fbe6a55daed75ee65a6baa9885f9e316</t>
  </si>
  <si>
    <t>fc7c607943865600cfd901ae64dfbacb</t>
  </si>
  <si>
    <t>yulius.saputra@tribunnews.com Total</t>
  </si>
  <si>
    <t>13743f6c6d92af4bbae2f246b42e50a7</t>
  </si>
  <si>
    <t>Hawtcelebs.com</t>
  </si>
  <si>
    <t>a.arsenovic.sg@gmail.com</t>
  </si>
  <si>
    <t>4e4e9cb906442da070ea573d5b4b6c33</t>
  </si>
  <si>
    <t>7800af4b751cf8ccc1b22d72104fd09a</t>
  </si>
  <si>
    <t>90758c18e15137499cbb557059bc779c</t>
  </si>
  <si>
    <t>9df0f201bbe9bb33297180784b8b276d</t>
  </si>
  <si>
    <t>d7028a1769e7bdab8448db4367ca32cd</t>
  </si>
  <si>
    <t>e10e70a8ba63a6456161a43d4418a5bc</t>
  </si>
  <si>
    <t>a.arsenovic.sg@gmail.com Total</t>
  </si>
  <si>
    <t>7555776cc0ef6923352ca7fd3bde9a30</t>
  </si>
  <si>
    <t>Gamefools.com</t>
  </si>
  <si>
    <t>Marc@gamefools.com</t>
  </si>
  <si>
    <t>b37e96057c990966e2ab08c8fa0a22cd</t>
  </si>
  <si>
    <t>Marc@gamefools.com Total</t>
  </si>
  <si>
    <t>13ea6d30363106e6842f870ec817fe92</t>
  </si>
  <si>
    <t>1001playlist.com</t>
  </si>
  <si>
    <t>vanolinc@gmail.com</t>
  </si>
  <si>
    <t>20a12c9406150fc7dcc475af3ef3db1b</t>
  </si>
  <si>
    <t>4247186fb96511a838552f469124110a</t>
  </si>
  <si>
    <t>42fd6c0d1bc438aba0206879542e3aa0</t>
  </si>
  <si>
    <t>6e8c67ffb92f039e8ed6c287515f4330</t>
  </si>
  <si>
    <t>8a55c983588fdf024a72f5a82a7bf8ca</t>
  </si>
  <si>
    <t>8d799a2a8f4387c663371e08bc445e44</t>
  </si>
  <si>
    <t>971be0e0d214649c069851135decb8b0</t>
  </si>
  <si>
    <t>vanolinc@gmail.com Total</t>
  </si>
  <si>
    <t>0a03f81a5a93004ead32e9d03e479e32</t>
  </si>
  <si>
    <t>Bato.to</t>
  </si>
  <si>
    <t>admin@batoto.com</t>
  </si>
  <si>
    <t>308471feef9b1c51f9491b4836d9c607</t>
  </si>
  <si>
    <t>7f7bc71a6ac2f02d627b3c8d7de9e051</t>
  </si>
  <si>
    <t>b010a039f91ada71d6f7288447b7fb2c</t>
  </si>
  <si>
    <t>admin@batoto.com Total</t>
  </si>
  <si>
    <t>2832aec92daa2bed42a2495f2fce65fb</t>
  </si>
  <si>
    <t>Eurweb.com</t>
  </si>
  <si>
    <t>raberbailey@eurweb.com</t>
  </si>
  <si>
    <t>432fc20ff08e00a0232856a4ffe98c51</t>
  </si>
  <si>
    <t>56d9a175f542bc75b58cc481c63e2bc8</t>
  </si>
  <si>
    <t>a3b1855ff5833867fc05f128bddf18fe</t>
  </si>
  <si>
    <t>raberbailey@eurweb.com Total</t>
  </si>
  <si>
    <t>1a952a68a90b97f24d788ecd995ceced</t>
  </si>
  <si>
    <t>Buenastareas.com</t>
  </si>
  <si>
    <t>claudia@studymode.com</t>
  </si>
  <si>
    <t>3a5ea10f8e663a69d3c7909d80a4b8d9</t>
  </si>
  <si>
    <t>a1b479b626cd86e617cf9c6ea45fc85f</t>
  </si>
  <si>
    <t>a62d7416c989ffa354a6eeba2c03acb8</t>
  </si>
  <si>
    <t>claudia@studymode.com Total</t>
  </si>
  <si>
    <t>07b057bfffb8e81d0e83bef2da3e9ce6</t>
  </si>
  <si>
    <t>Planetinsight.net</t>
  </si>
  <si>
    <t>contact@artcreativeideas.com</t>
  </si>
  <si>
    <t>18ac668d323904cf0133910484c3a4a5</t>
  </si>
  <si>
    <t>23b306635f01c7f0e07cd0b47c07b2a6</t>
  </si>
  <si>
    <t>4dfe9c995bb7dc63210391121cbe6083</t>
  </si>
  <si>
    <t>5f1188d38ca0fc7b4571bfefd9efeeb5</t>
  </si>
  <si>
    <t>66e8a280f23e31fdbc7d754b7262528b</t>
  </si>
  <si>
    <t>6b0a8e8670b9c44deca2b8541ad728f6</t>
  </si>
  <si>
    <t>88de10168707c03053054c4d587f8d3b</t>
  </si>
  <si>
    <t>92dc21108876aa5d55034bb6c7290c55</t>
  </si>
  <si>
    <t>ad8b3eb2a8a92e232939b8d5958b4a52</t>
  </si>
  <si>
    <t>afd39ebaf5b8d0b29b33b657dd96f063</t>
  </si>
  <si>
    <t>ba9fc18fd9c095176e4f2dcab98de387</t>
  </si>
  <si>
    <t>d311db7dc4ef760fc1d5fd2d1f3e1ccc</t>
  </si>
  <si>
    <t>ed9bea275071e0dd1e09fa10b7e42a28</t>
  </si>
  <si>
    <t>contact@artcreativeideas.com Total</t>
  </si>
  <si>
    <t>2c8c7aed623d923f5eee8cbcd82da642</t>
  </si>
  <si>
    <t>Insistpost.com</t>
  </si>
  <si>
    <t>creativeboyankit@gmail.com</t>
  </si>
  <si>
    <t>2e2ac63060ad0ba2532b246b6917bd8a</t>
  </si>
  <si>
    <t>3dde408ec247edd6fe0609681684a34e</t>
  </si>
  <si>
    <t>474af3ac81f79d7f70b89b1c37c10512</t>
  </si>
  <si>
    <t>63f15cad0b62d43b214b242c17cea4a0</t>
  </si>
  <si>
    <t>64a5ee7680a24082a5b42fd6467fc4df</t>
  </si>
  <si>
    <t>66de4c65074981796554d56b6023bb4c</t>
  </si>
  <si>
    <t>9a13f0dbabb7d2fe1e3911dfbd463c09</t>
  </si>
  <si>
    <t>bdb3d50a5eeaae599eb1181337285561</t>
  </si>
  <si>
    <t>creativeboyankit@gmail.com Total</t>
  </si>
  <si>
    <t>1ab542f982c2083641489d9fca8f4432</t>
  </si>
  <si>
    <t>Androidiani.com</t>
  </si>
  <si>
    <t>info@androidiani.com</t>
  </si>
  <si>
    <t>info@androidiani.com Total</t>
  </si>
  <si>
    <t>0937d4f5497976b158d28bad6d58b768</t>
  </si>
  <si>
    <t>ReckonTalk</t>
  </si>
  <si>
    <t>reckontalk@gmail.com</t>
  </si>
  <si>
    <t>2c78bb0ab70b65bbc676f98666d457df</t>
  </si>
  <si>
    <t>2c797eade19876434aba87500647157c</t>
  </si>
  <si>
    <t>44b92156407fb7e02b0a3e80af684457</t>
  </si>
  <si>
    <t>9c6d52ced0507861b03fd3e9f36be059</t>
  </si>
  <si>
    <t>aa470be2dc4fe92d6ac2ca434d98c234</t>
  </si>
  <si>
    <t>c597fbddbebac7fa994069781ed1d4aa</t>
  </si>
  <si>
    <t>d95a84f22dee1eafd86e29c0ed475e2d</t>
  </si>
  <si>
    <t>f0138d537ad37057d9cbfd39c42a695a</t>
  </si>
  <si>
    <t>reckontalk@gmail.com Total</t>
  </si>
  <si>
    <t>45a99778c92124413fb5897e70c3b5ea</t>
  </si>
  <si>
    <t>Cypok Media (Paroles.net)</t>
  </si>
  <si>
    <t>martin@cypok-media.com</t>
  </si>
  <si>
    <t>58c68cc40fcc81c33acfaf3fbc28e3a2</t>
  </si>
  <si>
    <t>e078d920dc10e742dbb7d61aafe7fce2</t>
  </si>
  <si>
    <t>fa88fe6bc2662fd2d8dbfc9370a1873b</t>
  </si>
  <si>
    <t>martin@cypok-media.com Total</t>
  </si>
  <si>
    <t>0fb85b7945773034f72694ace20f0220</t>
  </si>
  <si>
    <t>Exposure Dynamics (Healthstatus.com, Inc.)</t>
  </si>
  <si>
    <t>aaron@exposuredynamics.com</t>
  </si>
  <si>
    <t>3db349b048fb668de28bb49916c182e1</t>
  </si>
  <si>
    <t>565f8334ad1b9cb3a509a75d1c0194ce</t>
  </si>
  <si>
    <t>c1905c7719242cd3b412645fff87604e</t>
  </si>
  <si>
    <t>aaron@exposuredynamics.com Total</t>
  </si>
  <si>
    <t>042cbc152ef18c00d2cb5912130d7f57</t>
  </si>
  <si>
    <t>Thehairstyler.com</t>
  </si>
  <si>
    <t>michael@thehairstyler.com</t>
  </si>
  <si>
    <t>312fcab4c4121bc9337865a216283707</t>
  </si>
  <si>
    <t>d06155daa3dadaf8a9a0aefe0447df61</t>
  </si>
  <si>
    <t>michael@thehairstyler.com Total</t>
  </si>
  <si>
    <t>31ad4adec1e2a7c08e0e233fcf62daeb</t>
  </si>
  <si>
    <t>Niceoppai.net</t>
  </si>
  <si>
    <t>tuntikorn@designbyarm.com</t>
  </si>
  <si>
    <t>7a291919105ac04ed2a64327b38baf60</t>
  </si>
  <si>
    <t>tuntikorn@designbyarm.com Total</t>
  </si>
  <si>
    <t>80f822c5204db18f877f5337fe958261</t>
  </si>
  <si>
    <t>Sgtreport.com</t>
  </si>
  <si>
    <t>sgtreport@gmail.com</t>
  </si>
  <si>
    <t>f67559dbcad597546276384432eaa5f1</t>
  </si>
  <si>
    <t>sgtreport@gmail.com Total</t>
  </si>
  <si>
    <t>0470dfdd1a37f96bdd94dcaafdd0659e</t>
  </si>
  <si>
    <t>Coolrom.com</t>
  </si>
  <si>
    <t>webmaster@coolrom.com</t>
  </si>
  <si>
    <t>38f9726b1f9373dfe54d152c5742135a</t>
  </si>
  <si>
    <t>510eca63b03bf6b79ffbff58d35b02b4</t>
  </si>
  <si>
    <t>5857efb8e6af064a5226068960be0da5</t>
  </si>
  <si>
    <t>90e0320c375fd096ceb702503b305833</t>
  </si>
  <si>
    <t>e3fbf42547b3271cb65b6fdf9bd42d42</t>
  </si>
  <si>
    <t>webmaster@coolrom.com Total</t>
  </si>
  <si>
    <t>28146a6a0fbcac4b5974c530d5570ac9</t>
  </si>
  <si>
    <t>Colunadoflamengo.com</t>
  </si>
  <si>
    <t>marketing@colunadoflamengo.com</t>
  </si>
  <si>
    <t>2d8af32cd45b4c7598058274cb1fd255</t>
  </si>
  <si>
    <t>778c5c1e5abe4950a1248a5d79663b37</t>
  </si>
  <si>
    <t>fc7ffac79b96ba696fb10988522cc365</t>
  </si>
  <si>
    <t>marketing@colunadoflamengo.com Total</t>
  </si>
  <si>
    <t>617bcb9eeb13c8fcb96e545a7a9a5444</t>
  </si>
  <si>
    <t>Timesofmalta.com</t>
  </si>
  <si>
    <t>juraj.polak@timesofmalta.com</t>
  </si>
  <si>
    <t>7e72a9cc006c33ce24dbea718e3b528c</t>
  </si>
  <si>
    <t>8fb2f03abb87439389588763687f088e</t>
  </si>
  <si>
    <t>9cee6623883126c5c16310e854199e09</t>
  </si>
  <si>
    <t>c44244550934998b6ed2b3280fe65efa</t>
  </si>
  <si>
    <t>d3b1d6c2549f89322352fe30975566b1</t>
  </si>
  <si>
    <t>eb3fd26869ed931f0127b47797eeec4c</t>
  </si>
  <si>
    <t>f71032b8f168949f401166f6dd4cd192</t>
  </si>
  <si>
    <t>juraj.polak@timesofmalta.com Total</t>
  </si>
  <si>
    <t>6ee446dd6018fda0945fd9367d9bf60a</t>
  </si>
  <si>
    <t>Racing-reference.info</t>
  </si>
  <si>
    <t>alan.boodman@verizon.net</t>
  </si>
  <si>
    <t>c9fcf27ed7e8d2c946a92ffff96d436c</t>
  </si>
  <si>
    <t>d9344bcd4dad8b23d754d35381798a02</t>
  </si>
  <si>
    <t>ddb0d37c7143c2e3503f140c481f9011</t>
  </si>
  <si>
    <t>alan.boodman@verizon.net Total</t>
  </si>
  <si>
    <t>0fc7b3b388dacbd6dfcca61c9b9ad9ab</t>
  </si>
  <si>
    <t>Gotceleb.com</t>
  </si>
  <si>
    <t>elitenet2002@yahoo.com</t>
  </si>
  <si>
    <t>1899e341f6f50e4002ea74bea9860b50</t>
  </si>
  <si>
    <t>1d14acaa61528cbd84aa9e4d1ea00306</t>
  </si>
  <si>
    <t>2cc95cdb51129ab1985844580079fc72</t>
  </si>
  <si>
    <t>375bb371dcae9350b5c9ce6069a7387e</t>
  </si>
  <si>
    <t>4b8c8b71d017227821e7b7ce93940e31</t>
  </si>
  <si>
    <t>4ebd02a993cdb5cf68963fe76bed6001</t>
  </si>
  <si>
    <t>659fda813d1971aea43d75c995c020f1</t>
  </si>
  <si>
    <t>92fb239dadc66e55edd74402cef116b9</t>
  </si>
  <si>
    <t>9d4302b0c3e0e4815cc4f28ad27a6c6e</t>
  </si>
  <si>
    <t>a3eb9798d834b17afa7c12185e5f16bb</t>
  </si>
  <si>
    <t>a70ffb1c9d1c161d9f5f55e171d9a872</t>
  </si>
  <si>
    <t>a90457900d11c14617d8534aa5cf8869</t>
  </si>
  <si>
    <t>bd7e9f890a30a383c6202d02a11c7b2b</t>
  </si>
  <si>
    <t>ef4ac6ffd91591569426c6dc7765a197</t>
  </si>
  <si>
    <t>f19616fd4b7babf215ac9273bc888025</t>
  </si>
  <si>
    <t>elitenet2002@yahoo.com Total</t>
  </si>
  <si>
    <t>656a91bbba3164c8b80dc69ca543e301</t>
  </si>
  <si>
    <t>PrecioLandia.com</t>
  </si>
  <si>
    <t>ignacio@kassis.com.ar</t>
  </si>
  <si>
    <t>98382d5db8745d5ef4bfcb154b344543</t>
  </si>
  <si>
    <t>9ae43f21434c5daa23f40e4cf6158ebe</t>
  </si>
  <si>
    <t>e917c0933ac80b56a834fdd4422f8615</t>
  </si>
  <si>
    <t>ignacio@kassis.com.ar Total</t>
  </si>
  <si>
    <t>05365104f17d604d9d2970083525403b</t>
  </si>
  <si>
    <t>Berez Media, LLC (Onlinechic.com)</t>
  </si>
  <si>
    <t>igor@berezmedia.com</t>
  </si>
  <si>
    <t>15f4774fb8009fb4cf1436e733f57c5a</t>
  </si>
  <si>
    <t>4b084ebd64a7328f790fea0f52be3f54</t>
  </si>
  <si>
    <t>4e91ef476d8b030b6f7e60232e38ecec</t>
  </si>
  <si>
    <t>56c34f199e2d28963774e024877f0213</t>
  </si>
  <si>
    <t>5dc2234d08c95e4094b1b9b366500f78</t>
  </si>
  <si>
    <t>64e2dd4589ad2155cf6c8d642340e9c7</t>
  </si>
  <si>
    <t>7918691d50d4f252b47eea342fea3d0c</t>
  </si>
  <si>
    <t>880faa0693fd3fb145396df2236e1077</t>
  </si>
  <si>
    <t>abad579657fa2e98a81b392dbfcea16e</t>
  </si>
  <si>
    <t>b1689090294c8a3f5720510f4a3db0f2</t>
  </si>
  <si>
    <t>cc1c9a843c72471f3f6ba29535da4d62</t>
  </si>
  <si>
    <t>e605edadbbdebc492683f990b80a8c82</t>
  </si>
  <si>
    <t>e8f83ea48302b051a9faeb31da60d192</t>
  </si>
  <si>
    <t>f4595a52b4e6a14d608dababf3b0896d</t>
  </si>
  <si>
    <t>igor@berezmedia.com Total</t>
  </si>
  <si>
    <t>273137124278aaaf00831f4ca0076c50</t>
  </si>
  <si>
    <t>Warclans.com</t>
  </si>
  <si>
    <t>warclans15@gmail.com</t>
  </si>
  <si>
    <t>370b1ddd57d83be70b5f8f288bb915c8</t>
  </si>
  <si>
    <t>db5ae33e13a557514e99ab68c0ae7347</t>
  </si>
  <si>
    <t>warclans15@gmail.com Total</t>
  </si>
  <si>
    <t>1da642c9b41e250062b491e010a71e56</t>
  </si>
  <si>
    <t>Malayalivartha.com</t>
  </si>
  <si>
    <t>soymon.mathew@gmail.com</t>
  </si>
  <si>
    <t>8c81fb5f79a21ea01032609128cd9bc7</t>
  </si>
  <si>
    <t>bb0a8780e243f4fe9f7a0ee101d9e1f4</t>
  </si>
  <si>
    <t>soymon.mathew@gmail.com Total</t>
  </si>
  <si>
    <t>3834b81c8a5e5618f8e0c509fc9200c6</t>
  </si>
  <si>
    <t>Eliteanimes.com</t>
  </si>
  <si>
    <t>anijuea@gmail.com</t>
  </si>
  <si>
    <t>3f82975346f91ddda000cfa6444a9276</t>
  </si>
  <si>
    <t>d3e770a4240bcfe8c064e1861d170135</t>
  </si>
  <si>
    <t>anijuea@gmail.com Total</t>
  </si>
  <si>
    <t>2a514c9020c15bb301d7d6aa6d4a29aa</t>
  </si>
  <si>
    <t>Solspot.com</t>
  </si>
  <si>
    <t>aron@solspot.com</t>
  </si>
  <si>
    <t>8fcf1cdc1001055734f91e5e2ac22fd3</t>
  </si>
  <si>
    <t>cad762a0a2dd3fe2dd5cc139fce7aed9</t>
  </si>
  <si>
    <t>f95fc66180fb813d3d508fe9e6c27082</t>
  </si>
  <si>
    <t>aron@solspot.com Total</t>
  </si>
  <si>
    <t>efc3feaa87cd20e5b5341fd05799be81</t>
  </si>
  <si>
    <t>Csgo.steamanalyst.com</t>
  </si>
  <si>
    <t>bastienvans@gmail.com</t>
  </si>
  <si>
    <t>bastienvans@gmail.com Total</t>
  </si>
  <si>
    <t>272adb5c23788a780f851fa946913c3e</t>
  </si>
  <si>
    <t>RONSEARCH (roblox.com)</t>
  </si>
  <si>
    <t>manage@ronsearch.com</t>
  </si>
  <si>
    <t>350d2741c6b02fe1001d75a21f2bf8d9</t>
  </si>
  <si>
    <t>401b3990f4187761c0d7ff24d9b39938</t>
  </si>
  <si>
    <t>4038e842f57af43263099d56aa60ec9c</t>
  </si>
  <si>
    <t>410c4c625cd96c8319ab13ac0b2376ba</t>
  </si>
  <si>
    <t>46e4b019b91a780e6be0efe6d03988da</t>
  </si>
  <si>
    <t>4ce85f53c91829240571a9ddcf2691d1</t>
  </si>
  <si>
    <t>6b8bde549cb7f7c0fe3201a3a5940e33</t>
  </si>
  <si>
    <t>78abdb63e1dd35813aae8429c4039962</t>
  </si>
  <si>
    <t>7b9749ef0e7300edf5a71b72b0f7a683</t>
  </si>
  <si>
    <t>849538d32cee5da628aacc052d89c6d9</t>
  </si>
  <si>
    <t>8e8ecc699e879d65f385fc6a6ae751bb</t>
  </si>
  <si>
    <t>963261b828b4239f90ea92800700938f</t>
  </si>
  <si>
    <t>a0a7331304332692c8cabe6c6e58ffc3</t>
  </si>
  <si>
    <t>bbc9701224d9ce797c005aa1128be982</t>
  </si>
  <si>
    <t>cb5acac8e5de66d473f9ceaef11d1301</t>
  </si>
  <si>
    <t>manage@ronsearch.com Total</t>
  </si>
  <si>
    <t>51da41a4decd90e81d6362f4fc16ea6c</t>
  </si>
  <si>
    <t>Rich River Media (todaysinfo.net)</t>
  </si>
  <si>
    <t>monish@richrivermedia.com</t>
  </si>
  <si>
    <t>54cd5518a23ceb64198e7fea845735ed</t>
  </si>
  <si>
    <t>709a02368f52a95c3d4a3dadc8ebfea8</t>
  </si>
  <si>
    <t>cef62c7c9e26886aaef258b5b19b1505</t>
  </si>
  <si>
    <t>db31e52b7e1b3d0012dc11a33983c709</t>
  </si>
  <si>
    <t>monish@richrivermedia.com Total</t>
  </si>
  <si>
    <t>0f56f7df100fcf75165afa81ce40d282</t>
  </si>
  <si>
    <t>I4U Online GmbH (i4u.com)</t>
  </si>
  <si>
    <t>ml@i4u.com</t>
  </si>
  <si>
    <t>76d87a17961daccac8bd4c4453629da7</t>
  </si>
  <si>
    <t>7bd3b3db185bd37dc8b5ac6883d6fd6e</t>
  </si>
  <si>
    <t>c736c9f205d3cf648a9f761ef97dbb28</t>
  </si>
  <si>
    <t>e940f272a1b97736845e6dc9dee4cff3</t>
  </si>
  <si>
    <t>ml@i4u.com Total</t>
  </si>
  <si>
    <t>03e2601d0fc63628b8a9f294f1e1d929</t>
  </si>
  <si>
    <t>Caspion Networks</t>
  </si>
  <si>
    <t>moshe@caspion.com</t>
  </si>
  <si>
    <t>079844bd433250637245b1e2cf10dc6e</t>
  </si>
  <si>
    <t>0f8177083763f3339c0f6b8d6e205a2f</t>
  </si>
  <si>
    <t>232a7d5832930f093cd6b987b38804a9</t>
  </si>
  <si>
    <t>36685163400ea772b9dd1b21732c2ba3</t>
  </si>
  <si>
    <t>4d6e2776d92b61762538835077b432c2</t>
  </si>
  <si>
    <t>578eec1614dc90fa9869476870e712fd</t>
  </si>
  <si>
    <t>5c8386f08576a090bff4304cb2200fc1</t>
  </si>
  <si>
    <t>6e6cb5bcbfa5d9866116e142cb8a92a9</t>
  </si>
  <si>
    <t>6ef163f37a25f82bc0371c304b6734e9</t>
  </si>
  <si>
    <t>909cd9600ec96441456c3008651c1a40</t>
  </si>
  <si>
    <t>926dfe38a89db5be949e040d47683ef2</t>
  </si>
  <si>
    <t>9304a958e2ab1a2f4d1df1ce36be126b</t>
  </si>
  <si>
    <t>96282d584c4ce0d0058b47b45298441b</t>
  </si>
  <si>
    <t>9f7a05f5158c338c078e20aade189708</t>
  </si>
  <si>
    <t>b21638826ce3a39a254b47433f043917</t>
  </si>
  <si>
    <t>c7de6b212bd8084c3122947f3b496a27</t>
  </si>
  <si>
    <t>d6db0f06dfcb379061453e501bbff04c</t>
  </si>
  <si>
    <t>dae2023206e6dd8e6837f859206d437e</t>
  </si>
  <si>
    <t>e0a77a081cee177416313c6e24f6dd12</t>
  </si>
  <si>
    <t>f9553f44c8bcbce01c6297fdfeaee78c</t>
  </si>
  <si>
    <t>moshe@caspion.com Total</t>
  </si>
  <si>
    <t>044a5e2675acc249208e5e968ff69608</t>
  </si>
  <si>
    <t>Eurobdnews.com</t>
  </si>
  <si>
    <t>shagarrahman@yahoo.it</t>
  </si>
  <si>
    <t>3b049b8f4388700945dad92fa2223fcd</t>
  </si>
  <si>
    <t>935bf46693f2d01518a223fdfe043954</t>
  </si>
  <si>
    <t>e64661e6f96c1b333a2e1d5da71893fa</t>
  </si>
  <si>
    <t>shagarrahman@yahoo.it Total</t>
  </si>
  <si>
    <t>52cbd2d7cce22c50989c1fecb5ff48cb</t>
  </si>
  <si>
    <t>Wheninmanila.com</t>
  </si>
  <si>
    <t>vince.wheninmanila@gmail.com</t>
  </si>
  <si>
    <t>vince.wheninmanila@gmail.com Total</t>
  </si>
  <si>
    <t>008d9c88d9c5c7cca9e037711bc48f48</t>
  </si>
  <si>
    <t>Pearltrees.com</t>
  </si>
  <si>
    <t>pierre-etienne.daviet@pearltrees.net</t>
  </si>
  <si>
    <t>59a4f3986deb09e3e7ddb92429bc5465</t>
  </si>
  <si>
    <t>5a687a5b5c3fbdb9cbe359494a9ab090</t>
  </si>
  <si>
    <t>a6f40d33ae903bae4c8a9dd8cdc64229</t>
  </si>
  <si>
    <t>ce85230bc5e3d8e009a1fcc1adf70025</t>
  </si>
  <si>
    <t>pierre-etienne.daviet@pearltrees.net Total</t>
  </si>
  <si>
    <t>176635260ad224304b113ead6bb9aa20</t>
  </si>
  <si>
    <t>Charmpuff.com</t>
  </si>
  <si>
    <t>alex.s@targeleon.com</t>
  </si>
  <si>
    <t>2f57ea43b9bc63ac91e3ea6caf71ce5f</t>
  </si>
  <si>
    <t>47d96543c6fb057ba1336c38204d75a6</t>
  </si>
  <si>
    <t>4a0e0a10075d0fee107ef4b7e311c3df</t>
  </si>
  <si>
    <t>529f06e149562272d5ed8ed46541d5ac</t>
  </si>
  <si>
    <t>5de56001ee7b105d56ea6cedd6874b04</t>
  </si>
  <si>
    <t>6ae17ef01d4c7b6cbe087cfc33a2fe1c</t>
  </si>
  <si>
    <t>9a1065ff8800203f93e094dc045fc479</t>
  </si>
  <si>
    <t>fefe9c30e69e414f714c6b19a175d469</t>
  </si>
  <si>
    <t>alex.s@targeleon.com Total</t>
  </si>
  <si>
    <t>264324efbab109d29802190438639ce5</t>
  </si>
  <si>
    <t>Redorbit.com</t>
  </si>
  <si>
    <t>jvalenzano@redorbit.com</t>
  </si>
  <si>
    <t>70050943f7bd90b0592c09f16f7e45ed</t>
  </si>
  <si>
    <t>76c5f4fef4565e2b61f5f268ad34cd11</t>
  </si>
  <si>
    <t>ccf2e398b5328de324f139bb015fec88</t>
  </si>
  <si>
    <t>d71d3e19e6ec13f297144a9acf628325</t>
  </si>
  <si>
    <t>e8b4772a599d15ef5486b20a5338908e</t>
  </si>
  <si>
    <t>jvalenzano@redorbit.com Total</t>
  </si>
  <si>
    <t>23ff19aecb770bfcf73e35e3afb693db</t>
  </si>
  <si>
    <t>Sermo Digital (buzzpo.com)</t>
  </si>
  <si>
    <t>josh@sermodigital.com</t>
  </si>
  <si>
    <t>3bf0f7b7a08b66c75de0d483102e1e89</t>
  </si>
  <si>
    <t>65fc55137f5bf33b5a857e69d45f8f77</t>
  </si>
  <si>
    <t>ec6add8ec655b6601b745da1e796a8c5</t>
  </si>
  <si>
    <t>josh@sermodigital.com Total</t>
  </si>
  <si>
    <t>b5d6e983f733cf9fcb405e430a9ec141</t>
  </si>
  <si>
    <t>Lankaenews.com</t>
  </si>
  <si>
    <t>mana82@gmail.com</t>
  </si>
  <si>
    <t>mana82@gmail.com Total</t>
  </si>
  <si>
    <t>05af21f08ba6028c92d055d34ec7d023</t>
  </si>
  <si>
    <t>TheChive.com</t>
  </si>
  <si>
    <t>mike@thechive.com</t>
  </si>
  <si>
    <t>64d61ab9cc12c378a83948d6ad1d215a</t>
  </si>
  <si>
    <t>920bfc6df376cfb482d3269aff9b01aa</t>
  </si>
  <si>
    <t>e42155a4967879eff07f71f7e513c253</t>
  </si>
  <si>
    <t>mike@thechive.com Total</t>
  </si>
  <si>
    <t>005e3bf9bb5fba1f62f7419846b03b47</t>
  </si>
  <si>
    <t>Tweettunnel.com</t>
  </si>
  <si>
    <t>support@tweettunnel.com</t>
  </si>
  <si>
    <t>16b4b842d97f16c00cb99b764c966919</t>
  </si>
  <si>
    <t>1a5907bda750380bd15f3362c8eba0e1</t>
  </si>
  <si>
    <t>2bd428fea3689b5e225d7cd1f3939012</t>
  </si>
  <si>
    <t>92ef5d0f68d3913aaff303179dc1d1ae</t>
  </si>
  <si>
    <t>support@tweettunnel.com Total</t>
  </si>
  <si>
    <t>cbaa81d8cd07ec33dec171f1f970b0b6</t>
  </si>
  <si>
    <t>Reductress.com</t>
  </si>
  <si>
    <t>sarah@reductress.com</t>
  </si>
  <si>
    <t>sarah@reductress.com Total</t>
  </si>
  <si>
    <t>5282d03e37ef3b781b7b94bb2c1a39ed</t>
  </si>
  <si>
    <t>Menupix.com</t>
  </si>
  <si>
    <t>dan@menupix.com</t>
  </si>
  <si>
    <t>608d1e96c2dc80a7eb3702ee60d8813c</t>
  </si>
  <si>
    <t>dan@menupix.com Total</t>
  </si>
  <si>
    <t>44a25b777d9db65869f90ffa811fc7cf</t>
  </si>
  <si>
    <t>Lovlose.com</t>
  </si>
  <si>
    <t>helnamath@yahoo.com</t>
  </si>
  <si>
    <t>5e3d66ea3939f01820d25d6b54912805</t>
  </si>
  <si>
    <t>bd8829cd885c615f11e713e593fd273b</t>
  </si>
  <si>
    <t>dd5d4685c69ee3aaba10869af192fb55</t>
  </si>
  <si>
    <t>helnamath@yahoo.com Total</t>
  </si>
  <si>
    <t>267bbb111bcb80bb8ef6f5e71a6d5555</t>
  </si>
  <si>
    <t>Theunlockr.com</t>
  </si>
  <si>
    <t>dcogen@theunlockr.com</t>
  </si>
  <si>
    <t>2ab85dd777610f440a23c6ac94fa0c85</t>
  </si>
  <si>
    <t>583e176a8f0ebb85fe527082a409980f</t>
  </si>
  <si>
    <t>616bf571c8e2a8507dd5b2c30c97dc33</t>
  </si>
  <si>
    <t>7498356c5ed91975fa9f92c611f5a689</t>
  </si>
  <si>
    <t>8926307e80f7ac5de85fe949f523ecce</t>
  </si>
  <si>
    <t>8ec332aee835b5b4ac385942a345e2c1</t>
  </si>
  <si>
    <t>96e89f6c859ed3fe26e08075a317c043</t>
  </si>
  <si>
    <t>9a880953c74071ecdc5cc406ff6501bd</t>
  </si>
  <si>
    <t>c91ec73c198412bd847bb9f38d694bfd</t>
  </si>
  <si>
    <t>dcogen@theunlockr.com Total</t>
  </si>
  <si>
    <t>190c19434583b7f1d1460a587024eaf4</t>
  </si>
  <si>
    <t>Mypolacy.de</t>
  </si>
  <si>
    <t>tomas@mypolacy.de</t>
  </si>
  <si>
    <t>6f7a3cbdaa567178119b225c30db28a2</t>
  </si>
  <si>
    <t>73f9c156424610688f027df3ab08f310</t>
  </si>
  <si>
    <t>92f099bcd606e738140374080f028a5b</t>
  </si>
  <si>
    <t>ab8ef276240e7fa79e70c0b8f36aeb5f</t>
  </si>
  <si>
    <t>bae0d98e6414d56f9536c4299f9bb62d</t>
  </si>
  <si>
    <t>da6c712aeb21e9e389b952c9d4199edc</t>
  </si>
  <si>
    <t>e9893e891fb2dbc9c57774353c04e1aa</t>
  </si>
  <si>
    <t>tomas@mypolacy.de Total</t>
  </si>
  <si>
    <t>249370c6723be5871bc2734c287587c1</t>
  </si>
  <si>
    <t>Qineqt Health Inc (TechNewsToday.com)</t>
  </si>
  <si>
    <t>advertisement@technewstoday.com</t>
  </si>
  <si>
    <t>27a2925a2215e546cb2a5454b2362bfc</t>
  </si>
  <si>
    <t>6ed90ee178d3c60c53b836dae0b79691</t>
  </si>
  <si>
    <t>bb49613cec1af69b28ae49e2f4552315</t>
  </si>
  <si>
    <t>dd68ec22333de7581cfaec5d987b3014</t>
  </si>
  <si>
    <t>e8c684633744403b1b7cfe38c6e89b6e</t>
  </si>
  <si>
    <t>advertisement@technewstoday.com Total</t>
  </si>
  <si>
    <t>07a73b14e6f428b5eb7f0cc3dd8ff3c8</t>
  </si>
  <si>
    <t>Popcrunch.com</t>
  </si>
  <si>
    <t>david@popcrunch.net</t>
  </si>
  <si>
    <t>11ec544c229aead02630f57dfaacd542</t>
  </si>
  <si>
    <t>27ac8a8184e9125d70eb7368a9deeaf8</t>
  </si>
  <si>
    <t>78253c0f689dce070397db455d861266</t>
  </si>
  <si>
    <t>7e1716a7f92367a45a823c9520c368f8</t>
  </si>
  <si>
    <t>david@popcrunch.net Total</t>
  </si>
  <si>
    <t>56eca24ac43ab817b7968b6dce38a3f1</t>
  </si>
  <si>
    <t>Citador.pt</t>
  </si>
  <si>
    <t>citador@gmail.com</t>
  </si>
  <si>
    <t>a9a160478ff533eb529833d70ecb592e</t>
  </si>
  <si>
    <t>c31f6309808e2a5395c3a7a103e299ee</t>
  </si>
  <si>
    <t>citador@gmail.com Total</t>
  </si>
  <si>
    <t>1226b176286efb6c9eb378b5df070ff0</t>
  </si>
  <si>
    <t>News.nster.com</t>
  </si>
  <si>
    <t>affiliate@nster.com</t>
  </si>
  <si>
    <t>25bbeed6dea76a8421010ed55f222827</t>
  </si>
  <si>
    <t>6672f857e560af2dd353b3bab9133488</t>
  </si>
  <si>
    <t>affiliate@nster.com Total</t>
  </si>
  <si>
    <t>0ffa54e304cb4ef54bcbb3f608b22a1e</t>
  </si>
  <si>
    <t>Howcast.com</t>
  </si>
  <si>
    <t>jason@howcast.com</t>
  </si>
  <si>
    <t>24787658f575eac70f1452304d1fe8f1</t>
  </si>
  <si>
    <t>29ffc1f6a250bf47abfa8b90be2666ce</t>
  </si>
  <si>
    <t>3108e77bd51c902855ad3c652bfb9f31</t>
  </si>
  <si>
    <t>31df51a9f1e9171188935be8ad98e439</t>
  </si>
  <si>
    <t>3d2c58f62dbcd3f6e304b877ec95aca2</t>
  </si>
  <si>
    <t>547b964e40461870925b5294d14b7a75</t>
  </si>
  <si>
    <t>6237f3bf737a94c494221e4a81ca8e75</t>
  </si>
  <si>
    <t>6b8321765e969de8db701bd38b65bbca</t>
  </si>
  <si>
    <t>6d621d16239aeb104c2bbaf64a919677</t>
  </si>
  <si>
    <t>7500f490b2dc0dd395c765ee9a1d7f77</t>
  </si>
  <si>
    <t>81cb6352ca41f457f941c5a944e8eade</t>
  </si>
  <si>
    <t>85104c3c67350c7406cd831382e1fa54</t>
  </si>
  <si>
    <t>8f81ee8681c77d20a6c2bd23edb49c2a</t>
  </si>
  <si>
    <t>965590004d10682b23e9170638a701a6</t>
  </si>
  <si>
    <t>97f51d4cfc42d60d6902610507a04ae6</t>
  </si>
  <si>
    <t>993c737c4f085bac2d64e1b895941cf8</t>
  </si>
  <si>
    <t>a7ceb49a436f6d3f3bd9ecb7e4c538f4</t>
  </si>
  <si>
    <t>b0ea007699a8d30afd88ea7a34f83159</t>
  </si>
  <si>
    <t>c0b5baba4cde898d3bfd6551781163b4</t>
  </si>
  <si>
    <t>c33a8ab59ac86787feed819fc4a1b3be</t>
  </si>
  <si>
    <t>d3895b8721aced81a473399e04d03cba</t>
  </si>
  <si>
    <t>d4104e0b9945e1231011ba33e514560f</t>
  </si>
  <si>
    <t>d4bb71fc25fcf693630524c3b9b20279</t>
  </si>
  <si>
    <t>d880f9332ed3eddabe4712faba4163ec</t>
  </si>
  <si>
    <t>fb959018f8f02a52b1b62bc0b8243f09</t>
  </si>
  <si>
    <t>jason@howcast.com Total</t>
  </si>
  <si>
    <t>0aad13b75ed3c0b2c54e417689afdd99</t>
  </si>
  <si>
    <t>DEC Media (shockjock.me)</t>
  </si>
  <si>
    <t>decmediatakeover@gmail.com</t>
  </si>
  <si>
    <t>1d15181c0cfc7938f5775a4dc3982c55</t>
  </si>
  <si>
    <t>549412f84841a38d953c281cc181875f</t>
  </si>
  <si>
    <t>bf5ce4271434297fe0281056ce351c1b</t>
  </si>
  <si>
    <t>c74312d547f2b0930bb055c94007b9b8</t>
  </si>
  <si>
    <t>decmediatakeover@gmail.com Total</t>
  </si>
  <si>
    <t>007aaaacd82e6bbd7bb2f18b50e43355</t>
  </si>
  <si>
    <t>Dalealplay.es</t>
  </si>
  <si>
    <t>jose@turecarga.com</t>
  </si>
  <si>
    <t>22b79a04ebbdb42677420f3014ac20d4</t>
  </si>
  <si>
    <t>2ce943c094ea68e7478a19af64545e84</t>
  </si>
  <si>
    <t>3b712017ef375287560ffee4915cd8c1</t>
  </si>
  <si>
    <t>3f71353bf3744818bb1e45021a641644</t>
  </si>
  <si>
    <t>4ced77bbff88a5a095855af8d25a4da8</t>
  </si>
  <si>
    <t>8643a37b44dda3e151f2be0833904cd9</t>
  </si>
  <si>
    <t>8a58a7c306016415ad271e833145b52b</t>
  </si>
  <si>
    <t>8e3d546dd6153e827956532295e3c8e9</t>
  </si>
  <si>
    <t>jose@turecarga.com Total</t>
  </si>
  <si>
    <t>efd3c2445ca6c7630761954868d9b664</t>
  </si>
  <si>
    <t>Rockfordscanner.com</t>
  </si>
  <si>
    <t>admin@rockfordscanner.com</t>
  </si>
  <si>
    <t>admin@rockfordscanner.com Total</t>
  </si>
  <si>
    <t>39a29197be0612d77f878088cccddd52</t>
  </si>
  <si>
    <t>Dasort.com</t>
  </si>
  <si>
    <t>dasortpin@live.com</t>
  </si>
  <si>
    <t>3cda4d892ba42a6bb35d53cc9ae5f170</t>
  </si>
  <si>
    <t>523e1bbd42c3f7e166eb84d480332a5f</t>
  </si>
  <si>
    <t>5707714cdfd214d8e44521d9eaa93b69</t>
  </si>
  <si>
    <t>d461553dde179700226a2295780d83d2</t>
  </si>
  <si>
    <t>e2ba25a077d802afd3b90167276b24fc</t>
  </si>
  <si>
    <t>dasortpin@live.com Total</t>
  </si>
  <si>
    <t>3c4b8893d7f640051fe3cd4835f4831e</t>
  </si>
  <si>
    <t>Americannews.com</t>
  </si>
  <si>
    <t>julio@americannews.com</t>
  </si>
  <si>
    <t>c06a55e2c2dbd8138ec3d71324e49e55</t>
  </si>
  <si>
    <t>julio@americannews.com Total</t>
  </si>
  <si>
    <t>4def9139f0bc874e56d4bb8512cd93b2</t>
  </si>
  <si>
    <t>Andhravilas.net</t>
  </si>
  <si>
    <t>sales@andhravilas.net</t>
  </si>
  <si>
    <t>7cfc136c29df5289e6ee3bbc4feadbd8</t>
  </si>
  <si>
    <t>f6bf2d61e9344560bc2fbc8b6fb3f207</t>
  </si>
  <si>
    <t>sales@andhravilas.net Total</t>
  </si>
  <si>
    <t>3719dd45be22681f362883cfb7792fda</t>
  </si>
  <si>
    <t>Automobile-catalog.com</t>
  </si>
  <si>
    <t>pawel.zal@automobile-catalog.com</t>
  </si>
  <si>
    <t>40fe2ac1b37fa58e6119715327142ce6</t>
  </si>
  <si>
    <t>a9f8f5081bee285cb812811b6c3d2661</t>
  </si>
  <si>
    <t>b5720cf5c2342d7d5af71e83bdbad5eb</t>
  </si>
  <si>
    <t>b946ac5be1b434bc8de8a7f565ff552b</t>
  </si>
  <si>
    <t>bafeb98ab483b5bfc3a9eeb93c399a98</t>
  </si>
  <si>
    <t>pawel.zal@automobile-catalog.com Total</t>
  </si>
  <si>
    <t>03d3842a560548ac6264b0f6d336136b</t>
  </si>
  <si>
    <t>Toonova.com</t>
  </si>
  <si>
    <t>bendapp22@gmail.com</t>
  </si>
  <si>
    <t>1756ec7f78996638172e6384e1abbeff</t>
  </si>
  <si>
    <t>4776b12608694d02e9053ad82ba8367d</t>
  </si>
  <si>
    <t>60c35a6438930c2ba9e7d3d04059c3ad</t>
  </si>
  <si>
    <t>64e2cd9d3b6cd7d36618ab3930fe0ff3</t>
  </si>
  <si>
    <t>6d183f69abb1075dbb83836c73389a8b</t>
  </si>
  <si>
    <t>733ff784d4e8c22359a7059e90a655c7</t>
  </si>
  <si>
    <t>98be902e87a9c2ce5d3078c6bff10ccb</t>
  </si>
  <si>
    <t>a5102cfee34ec8b24c1cade702a8bce9</t>
  </si>
  <si>
    <t>bendapp22@gmail.com Total</t>
  </si>
  <si>
    <t>00e4e0887f8ab768288978079195c09e</t>
  </si>
  <si>
    <t>Bikerumor.com</t>
  </si>
  <si>
    <t>tyler@bikerumor.com</t>
  </si>
  <si>
    <t>aa6c8b6c9d7a5c30dcaa263ffd00df1b</t>
  </si>
  <si>
    <t>e51fbb15ca36fb9146659979a6153f69</t>
  </si>
  <si>
    <t>tyler@bikerumor.com Total</t>
  </si>
  <si>
    <t>10c1d317988948c5933643146445afc9</t>
  </si>
  <si>
    <t>Pakbcn.tv</t>
  </si>
  <si>
    <t>janibcnm@yahoo.com</t>
  </si>
  <si>
    <t>16b27d63e7f8a6cdeb5dd71986b6fe46</t>
  </si>
  <si>
    <t>59ed8fb0d698f60d800f410cb5f63f4a</t>
  </si>
  <si>
    <t>85b5d7b72d56b7cc550d2450578da528</t>
  </si>
  <si>
    <t>bce6ba650d48812c5499c6fb9f25e1a5</t>
  </si>
  <si>
    <t>bf2554834ed9c2a50601dddcfc4c52c7</t>
  </si>
  <si>
    <t>janibcnm@yahoo.com Total</t>
  </si>
  <si>
    <t>a0f7a5415baecb3926d32c1ad11c34d2</t>
  </si>
  <si>
    <t>Peekworthy.com</t>
  </si>
  <si>
    <t>tcmc1313@yahoo.com</t>
  </si>
  <si>
    <t>tcmc1313@yahoo.com Total</t>
  </si>
  <si>
    <t>11d6e38d020d426da37d17e2be8a6290</t>
  </si>
  <si>
    <t>Navigation Network (navegaki.com)</t>
  </si>
  <si>
    <t>liujia@navigation-network.com</t>
  </si>
  <si>
    <t>1cad9277197d7e011e7078f83b7e85a0</t>
  </si>
  <si>
    <t>75f83d26824ad2819c6ca918c22e6ceb</t>
  </si>
  <si>
    <t>834c5fde49b79dfff732a520159a4838</t>
  </si>
  <si>
    <t>8c65741725057c9496ee0cff67cc0bc0</t>
  </si>
  <si>
    <t>92552ec689da291bac1295e35185da01</t>
  </si>
  <si>
    <t>a423cd591977aae8e55959edc6ef887c</t>
  </si>
  <si>
    <t>b1f27481f787bb8544fc4a0e22de4bde</t>
  </si>
  <si>
    <t>e811bc42ac2556c8f9dfa32337623997</t>
  </si>
  <si>
    <t>liujia@navigation-network.com Total</t>
  </si>
  <si>
    <t>c4b0cc3fb708e31288dd3b2e7653f950</t>
  </si>
  <si>
    <t>X17online.com</t>
  </si>
  <si>
    <t>x17@x17agency.com</t>
  </si>
  <si>
    <t>x17@x17agency.com Total</t>
  </si>
  <si>
    <t>09fe01608a286fbc093ec177ee5e5f88</t>
  </si>
  <si>
    <t>Newsbarber.com</t>
  </si>
  <si>
    <t>dan@newsbarber.com</t>
  </si>
  <si>
    <t>264fe560872a6592dd22d52d311412dc</t>
  </si>
  <si>
    <t>d147cd151b830e192002d95fe36395a4</t>
  </si>
  <si>
    <t>ed713194028f92dae42790466780f860</t>
  </si>
  <si>
    <t>dan@newsbarber.com Total</t>
  </si>
  <si>
    <t>a451792cdfb7e6719fb8c0575113ab3f</t>
  </si>
  <si>
    <t>GTANet</t>
  </si>
  <si>
    <t>Tank@gtanet.com</t>
  </si>
  <si>
    <t>Tank@gtanet.com Total</t>
  </si>
  <si>
    <t>a166e2bf3bb17e6da22a9afdbb2bce71</t>
  </si>
  <si>
    <t>Xmonetize (quizzclub.com)</t>
  </si>
  <si>
    <t>palich@xmonetize.net</t>
  </si>
  <si>
    <t>palich@xmonetize.net Total</t>
  </si>
  <si>
    <t>0b841331302dd86f47345853b720fe2e</t>
  </si>
  <si>
    <t>Master Games International (Tentonhammer.com)</t>
  </si>
  <si>
    <t>jeff@tentonhammer.com</t>
  </si>
  <si>
    <t>1cfd983d7be21bc72a687a90369328d3</t>
  </si>
  <si>
    <t>203b6d7b5a9f0a4924c7d55ffa015d9d</t>
  </si>
  <si>
    <t>244faeadf01b8478adf7d001833ef9f7</t>
  </si>
  <si>
    <t>3c37ba033529da3c112f484635a759e9</t>
  </si>
  <si>
    <t>jeff@tentonhammer.com Total</t>
  </si>
  <si>
    <t>06d779d9c387d79861c1b623e4cd374c</t>
  </si>
  <si>
    <t>Randaris-anime.net</t>
  </si>
  <si>
    <t>ra.ads@teranet.neomailbox.ch</t>
  </si>
  <si>
    <t>c4244e21adf938b64a18ebfd2c711ccf</t>
  </si>
  <si>
    <t>ra.ads@teranet.neomailbox.ch Total</t>
  </si>
  <si>
    <t>10b7ee115a13477a2e28f672b3b003d2</t>
  </si>
  <si>
    <t xml:space="preserve">EAE Management Group (Emansangels.com) </t>
  </si>
  <si>
    <t>wiki@eaemgmt.com</t>
  </si>
  <si>
    <t>386821730cc2e9bafa50c08e16bc84d7</t>
  </si>
  <si>
    <t>44bdad65fc21c1fab12cf3555b31a094</t>
  </si>
  <si>
    <t>6f2d53342a05459c1902c0c55262ad1e</t>
  </si>
  <si>
    <t>a21b1c85250543a29a3bfef095dc1e88</t>
  </si>
  <si>
    <t>wiki@eaemgmt.com Total</t>
  </si>
  <si>
    <t>637d0f4765c6bd40805046654047c44f</t>
  </si>
  <si>
    <t>123 Greetings Inc (123greetings.com)</t>
  </si>
  <si>
    <t>harsit.jain@123greetings-inc.com</t>
  </si>
  <si>
    <t>63e570889f0607bdfc08b7e4cd369018</t>
  </si>
  <si>
    <t>935f626dc4acffea852af3b7cf9eef6c</t>
  </si>
  <si>
    <t>bbe3900b44bdda87514a138379c49f2d</t>
  </si>
  <si>
    <t>harsit.jain@123greetings-inc.com Total</t>
  </si>
  <si>
    <t>8d86625cef00a6dcaf56d40275898a89</t>
  </si>
  <si>
    <t>Seriemaniacos.com.br</t>
  </si>
  <si>
    <t>contato@seriemaniacos.com.br</t>
  </si>
  <si>
    <t>99d9d5cacfb1c69d6a3e94ecc263f40e</t>
  </si>
  <si>
    <t>c5e437fcaad59fa7051bdd43a0365bcc</t>
  </si>
  <si>
    <t>ee81dcb6ed5906654890ed6480907c20</t>
  </si>
  <si>
    <t>contato@seriemaniacos.com.br Total</t>
  </si>
  <si>
    <t>2baa039ba7b3056cb3e53c3743bede0e</t>
  </si>
  <si>
    <t>Fathomaway.com</t>
  </si>
  <si>
    <t>pavia@fathomaway.com</t>
  </si>
  <si>
    <t>42042ef3f13539b850b2ee23dd5de59c</t>
  </si>
  <si>
    <t>4b789c046948cf20d01d58866b0c92c2</t>
  </si>
  <si>
    <t>4da99ffe4128727b99027c42017de669</t>
  </si>
  <si>
    <t>612c10c2add6d6d39cf093253fc2a3da</t>
  </si>
  <si>
    <t>6488f73d07117f761752dcaaa6b9a01f</t>
  </si>
  <si>
    <t>67d53564172e99595430fb76b1a4927e</t>
  </si>
  <si>
    <t>89c01f3e13c87a4e285cf9ad35de3434</t>
  </si>
  <si>
    <t>966ab9b1c6b751eb8429cd4aab86d7ef</t>
  </si>
  <si>
    <t>a91529648ae78d6228d65963ec592990</t>
  </si>
  <si>
    <t>ce9292dfbbe9b1044b351cdd55b6bfff</t>
  </si>
  <si>
    <t>f10cd19575030d323f6e3be2804ba0b1</t>
  </si>
  <si>
    <t>pavia@fathomaway.com Total</t>
  </si>
  <si>
    <t>2614dbff69ea186d9058307d5168138f</t>
  </si>
  <si>
    <t>Taunton Press (Finecooking.com)</t>
  </si>
  <si>
    <t>jmaher@taunton.com</t>
  </si>
  <si>
    <t>2aeae09105c6af3b3ee3fd26dad2c4f5</t>
  </si>
  <si>
    <t>34653745dcf05281fbc22296508ec595</t>
  </si>
  <si>
    <t>42489067554afb6d244cd8e0c4903234</t>
  </si>
  <si>
    <t>515bfdc9e97f4de9b00d44825ba3c993</t>
  </si>
  <si>
    <t>5b5515f8e58ea01fbb61a5e16c3eec0a</t>
  </si>
  <si>
    <t>9ea82b57e5d2adef9e9b5d80a263bd7a</t>
  </si>
  <si>
    <t>d711a945b99c667dede709be043f7f1a</t>
  </si>
  <si>
    <t>f8ddac2d6845595fb18af04962446288</t>
  </si>
  <si>
    <t>jmaher@taunton.com Total</t>
  </si>
  <si>
    <t>4c7176edac0337c274ec1d2b627ffbbd</t>
  </si>
  <si>
    <t>Flamingtext.com</t>
  </si>
  <si>
    <t>cameron@flamingtext.com</t>
  </si>
  <si>
    <t>cameron@flamingtext.com Total</t>
  </si>
  <si>
    <t>09155f9145ca89f67b133f363b7ed2fb</t>
  </si>
  <si>
    <t>Premiernews24.com</t>
  </si>
  <si>
    <t>premiernews24@gmail.com</t>
  </si>
  <si>
    <t>624b369d305244cd8fd7482c1841d08a</t>
  </si>
  <si>
    <t>d2d83c125ce2b1f40837de8e32a419f0</t>
  </si>
  <si>
    <t>f455a61fb95bcfba01b6244c03fea8bc</t>
  </si>
  <si>
    <t>premiernews24@gmail.com Total</t>
  </si>
  <si>
    <t>777c9204e83d89803534cb0f9b56bcd2</t>
  </si>
  <si>
    <t>Vayaface.com</t>
  </si>
  <si>
    <t>vayaface@gmail.com</t>
  </si>
  <si>
    <t>f31e8a052baa16a3b2b18469e370686f</t>
  </si>
  <si>
    <t>vayaface@gmail.com Total</t>
  </si>
  <si>
    <t>179115b5f2a9438a3c28b465af4b309a</t>
  </si>
  <si>
    <t>Rotter.net</t>
  </si>
  <si>
    <t>ory@rotter.net</t>
  </si>
  <si>
    <t>ory@rotter.net Total</t>
  </si>
  <si>
    <t>5c078196ee212c8f0bdfd54f87747f90</t>
  </si>
  <si>
    <t>Jewsnews.co.il</t>
  </si>
  <si>
    <t>jn@jn.co.il</t>
  </si>
  <si>
    <t>812ccb5fe2fc52c7f5c2d8a65977e2a3</t>
  </si>
  <si>
    <t>eb356828b6c7b4335f35f6568c46e0d3</t>
  </si>
  <si>
    <t>jn@jn.co.il Total</t>
  </si>
  <si>
    <t>8a787f93d853eeb5fda1aea420b258ed</t>
  </si>
  <si>
    <t>Articlesbase.com</t>
  </si>
  <si>
    <t>articlesbase.ltd@gmail.com</t>
  </si>
  <si>
    <t>a26c29a4e10bbeaf04d9389b0c4b0d17</t>
  </si>
  <si>
    <t>b3050cd83453b7d0bf62bc44752752ed</t>
  </si>
  <si>
    <t>e0736c212e57ead5eb0a185959b8856a</t>
  </si>
  <si>
    <t>articlesbase.ltd@gmail.com Total</t>
  </si>
  <si>
    <t>c0dd07bb733a4ce949484aab96916906</t>
  </si>
  <si>
    <t>Dimplify.com</t>
  </si>
  <si>
    <t>gpy6529@gmail.com</t>
  </si>
  <si>
    <t>gpy6529@gmail.com Total</t>
  </si>
  <si>
    <t>e616d2236eabb95c5b295812ec7c0b3d</t>
  </si>
  <si>
    <t>RP Logic (Candycrush-cheats.com)</t>
  </si>
  <si>
    <t>lisa@rplogic.com</t>
  </si>
  <si>
    <t>f178662852d5c7c8d390ca9ebeddd2ae</t>
  </si>
  <si>
    <t>lisa@rplogic.com Total</t>
  </si>
  <si>
    <t>28a6fa74bd46d8c85886c54da9c55832</t>
  </si>
  <si>
    <t>Trendelier (pretbuzz.fr)</t>
  </si>
  <si>
    <t>jacob@trendelier.com</t>
  </si>
  <si>
    <t>83b773bceb52cec917f0993cd6ce45e5</t>
  </si>
  <si>
    <t>jacob@trendelier.com Total</t>
  </si>
  <si>
    <t>3d4f2c86bb38024092259bf3346c03bc</t>
  </si>
  <si>
    <t>yankodesign.com</t>
  </si>
  <si>
    <t>takashi.yamada@yankodesign.com</t>
  </si>
  <si>
    <t>takashi.yamada@yankodesign.com Total</t>
  </si>
  <si>
    <t>00fc2c49a9e4e1b45c552e9cb1fc922e</t>
  </si>
  <si>
    <t>PubRevenue (yoloreport.com)</t>
  </si>
  <si>
    <t>david@pubrevenue.com</t>
  </si>
  <si>
    <t>15f2a84af99bdd03fc4121692bf056d1</t>
  </si>
  <si>
    <t>1f5dcc0a8031748b278425b179aed68d</t>
  </si>
  <si>
    <t>399aab0dbf4349f986d52b9525c35387</t>
  </si>
  <si>
    <t>beab10f8c6c10368496cc45c2f99940c</t>
  </si>
  <si>
    <t>d9da5ae7880a681a0529dd4091eeaf37</t>
  </si>
  <si>
    <t>david@pubrevenue.com Total</t>
  </si>
  <si>
    <t>72c11d90fb86065537ff2fe6d0d18648</t>
  </si>
  <si>
    <t>PWInsider.com</t>
  </si>
  <si>
    <t>daveschererpwi@gmail.com</t>
  </si>
  <si>
    <t>c1a52eba868b300f5c7634710f5e816e</t>
  </si>
  <si>
    <t>daveschererpwi@gmail.com Total</t>
  </si>
  <si>
    <t>52220ed42fc452091bab9ba1af854bd3</t>
  </si>
  <si>
    <t>Boatos.org</t>
  </si>
  <si>
    <t>eymatsuki@gmail.com</t>
  </si>
  <si>
    <t>85d27197771470c602499f369485fa3a</t>
  </si>
  <si>
    <t>cb25ec46645386d253761fcfd1e4f7ff</t>
  </si>
  <si>
    <t>eymatsuki@gmail.com Total</t>
  </si>
  <si>
    <t>270afd0fc1c4914811b684a7da32f3f5</t>
  </si>
  <si>
    <t>Emito.net</t>
  </si>
  <si>
    <t>matt@emito.net</t>
  </si>
  <si>
    <t>27119ce4a33cdb0d612dbf9078173251</t>
  </si>
  <si>
    <t>d92a3b27b17e13290836d3bf3cb6f4bd</t>
  </si>
  <si>
    <t>matt@emito.net Total</t>
  </si>
  <si>
    <t>e6fe7e658bffedb52be2128a33092847</t>
  </si>
  <si>
    <t>Israelnationalnews.com</t>
  </si>
  <si>
    <t>aviad@a7.org</t>
  </si>
  <si>
    <t>aviad@a7.org Total</t>
  </si>
  <si>
    <t>4d66a7e0c07363ce1922410d142e0e89</t>
  </si>
  <si>
    <t>Unwindly.com</t>
  </si>
  <si>
    <t>unwindly@gmail.com</t>
  </si>
  <si>
    <t>c63270c971851075f77da3077c0b9205</t>
  </si>
  <si>
    <t>f5c8c8214ddbbb63e1ea8b6fafc2d76b</t>
  </si>
  <si>
    <t>unwindly@gmail.com Total</t>
  </si>
  <si>
    <t>2cfcf85d39e726d0a73d0cf322335f89</t>
  </si>
  <si>
    <t>Softschools.com</t>
  </si>
  <si>
    <t>mani202@gmail.com</t>
  </si>
  <si>
    <t>528b824f6957d292a423ddb8ebd0bd70</t>
  </si>
  <si>
    <t>916bd1980bc9343fa7415876cab74018</t>
  </si>
  <si>
    <t>mani202@gmail.com Total</t>
  </si>
  <si>
    <t>01deb85574e391a51ffaaf46c4ba56cc</t>
  </si>
  <si>
    <t>Dlh.net</t>
  </si>
  <si>
    <t>dhassinger@dlh.net</t>
  </si>
  <si>
    <t>0af7288911b0219c476787d5e8e8ee99</t>
  </si>
  <si>
    <t>2a890b3d4fa1bf5cca5566f223855ac8</t>
  </si>
  <si>
    <t>57017fc22d181b7b7c369d194ed45a4c</t>
  </si>
  <si>
    <t>a0b9e7f20f355417a6c052bfa7039f4f</t>
  </si>
  <si>
    <t>bdc649a7fdde8975eedab05735ed494b</t>
  </si>
  <si>
    <t>cd7de1cd89f074ab6f1be0c7dde4e193</t>
  </si>
  <si>
    <t>d44e998a0471b6394da7331e59cef423</t>
  </si>
  <si>
    <t>de2f43e2a63a8a47670ae5bef5622bd9</t>
  </si>
  <si>
    <t>e2aeb1196d4436fb442f771f8cbbbceb</t>
  </si>
  <si>
    <t>e960746f96c935af53b884e2687cd24b</t>
  </si>
  <si>
    <t>dhassinger@dlh.net Total</t>
  </si>
  <si>
    <t>16ef1ec8b68f87d27ff1f359eba32e1b</t>
  </si>
  <si>
    <t>Afrizap.com</t>
  </si>
  <si>
    <t>revenu@afrizap.com</t>
  </si>
  <si>
    <t>ae761e1f1f72d0d66074928d40b50b3b</t>
  </si>
  <si>
    <t>revenu@afrizap.com Total</t>
  </si>
  <si>
    <t>468aa6fbbfc69f66e784e6587e5223d4</t>
  </si>
  <si>
    <t>Golsn.com</t>
  </si>
  <si>
    <t>admin@golsn.com</t>
  </si>
  <si>
    <t>d8e39e76c8b451bf853f31f6ac4da84e</t>
  </si>
  <si>
    <t>admin@golsn.com Total</t>
  </si>
  <si>
    <t>2b3e3e46ab3abba3cc011eab2b9788be</t>
  </si>
  <si>
    <t>Mangahappy.com</t>
  </si>
  <si>
    <t>baoky999@gmail.com</t>
  </si>
  <si>
    <t>3f5f6b9b2154a3a91dbc7228cfc521d5</t>
  </si>
  <si>
    <t>9079c161256a7c731f898d7dd5c8d5ff</t>
  </si>
  <si>
    <t>a5b564769ff7692f9497c008ffbd2250</t>
  </si>
  <si>
    <t>df1616c3dca1f2d7556eee8a706f17b4</t>
  </si>
  <si>
    <t>baoky999@gmail.com Total</t>
  </si>
  <si>
    <t>39dfea42300dc1297034602c03973af1</t>
  </si>
  <si>
    <t>Africeleb.com</t>
  </si>
  <si>
    <t>admin@africeleb.com</t>
  </si>
  <si>
    <t>9d412d4cff4a4f946b54dd8b6a42e486</t>
  </si>
  <si>
    <t>9fa03cc2da05c6abe7cb16807d9d9b99</t>
  </si>
  <si>
    <t>fa4254124cfaaa16a7bbc0d81b8fa766</t>
  </si>
  <si>
    <t>admin@africeleb.com Total</t>
  </si>
  <si>
    <t>10b924a73da721addaf8995728de7e5f</t>
  </si>
  <si>
    <t>Fitupp.com</t>
  </si>
  <si>
    <t>ariangreatzone@gmail.com</t>
  </si>
  <si>
    <t>10bb8113dca4a8284a08af048739d8cf</t>
  </si>
  <si>
    <t>1c46c5cddedcdd99d7f78758ca63a42d</t>
  </si>
  <si>
    <t>22eba1ef7077f343f52f5972ef4d1e0a</t>
  </si>
  <si>
    <t>e9193e6ad34c5e232c7e08d4769a332f</t>
  </si>
  <si>
    <t>f63c71eb540741eebf0c005084a45491</t>
  </si>
  <si>
    <t>ariangreatzone@gmail.com Total</t>
  </si>
  <si>
    <t>421787f6128931782172c8e99d65905a</t>
  </si>
  <si>
    <t>Cooltechlists.com</t>
  </si>
  <si>
    <t>admin@cooltechlists.com</t>
  </si>
  <si>
    <t>42c6f9add5e0685977b248d56af6be48</t>
  </si>
  <si>
    <t>a4d78948008b75f2868e9b211ecd5641</t>
  </si>
  <si>
    <t>admin@cooltechlists.com Total</t>
  </si>
  <si>
    <t>152788abd83d0b3c0dbb2cce9edbc7ad</t>
  </si>
  <si>
    <t>Lipsum.com</t>
  </si>
  <si>
    <t>help@lipsum.com</t>
  </si>
  <si>
    <t>help@lipsum.com Total</t>
  </si>
  <si>
    <t>053f993ba81b2d3d63a7d8552532d005</t>
  </si>
  <si>
    <t>Techeblog.com</t>
  </si>
  <si>
    <t>steve@techeblog.com</t>
  </si>
  <si>
    <t>5441188a66edfd798576c2413abaa5a8</t>
  </si>
  <si>
    <t>cfff52cc477f72fca243d1e50bcd4fd1</t>
  </si>
  <si>
    <t>steve@techeblog.com Total</t>
  </si>
  <si>
    <t>8c43775205088e9863245fb5fd4d4467</t>
  </si>
  <si>
    <t>Hotmomsclub.com</t>
  </si>
  <si>
    <t>Natalie@hollywoodhotmoms.com</t>
  </si>
  <si>
    <t>ba8a749f7819d4ebb994ff6405b28cee</t>
  </si>
  <si>
    <t>Natalie@hollywoodhotmoms.com Total</t>
  </si>
  <si>
    <t>15e0552f286ba07e64b8b3ded91aee35</t>
  </si>
  <si>
    <t>Americanlivewire.com</t>
  </si>
  <si>
    <t>advertise@americanlivewire.com</t>
  </si>
  <si>
    <t>70b1c0462471ea7883f5992f9693aebe</t>
  </si>
  <si>
    <t>advertise@americanlivewire.com Total</t>
  </si>
  <si>
    <t>03cf049ec603c82a11f0bc81fe50b48b</t>
  </si>
  <si>
    <t>Monitor.hr</t>
  </si>
  <si>
    <t>maja@monitor.hr</t>
  </si>
  <si>
    <t>dc9b55b26603e2a24f50e0a58509af8d</t>
  </si>
  <si>
    <t>maja@monitor.hr Total</t>
  </si>
  <si>
    <t>76891005ef1437614a94437c44052a5b</t>
  </si>
  <si>
    <t>Digplanet.com</t>
  </si>
  <si>
    <t>robert@ourwebhome.com</t>
  </si>
  <si>
    <t>robert@ourwebhome.com Total</t>
  </si>
  <si>
    <t>c3ef5439e669666b62dff04054010e69</t>
  </si>
  <si>
    <t>Kibagames.com (Kaiser Games)</t>
  </si>
  <si>
    <t>vincent@monetizingpartners.com</t>
  </si>
  <si>
    <t>vincent@monetizingpartners.com Total</t>
  </si>
  <si>
    <t>3047998249530d0d6bbb03c99aae7b57</t>
  </si>
  <si>
    <t>TeamPlayer Publishing Network (Gamebanana.com)</t>
  </si>
  <si>
    <t>jjdavisiii@gmail.com</t>
  </si>
  <si>
    <t>3f52357d5ef3831e33f31e715881161f</t>
  </si>
  <si>
    <t>59b35312347fdc4bd76819d5bbde11d0</t>
  </si>
  <si>
    <t>67bb5e15bfb31ca6af3fbc1c2d18cff8</t>
  </si>
  <si>
    <t>8cff3c530e2cc2f219ae543c1ad6c61f</t>
  </si>
  <si>
    <t>c2d24d1d83776389ecdd6926daeec966</t>
  </si>
  <si>
    <t>c56f417583e7c46ba05e54e4cd6cc6f6</t>
  </si>
  <si>
    <t>d1ee4cf41ad3f3cd5142b35b5544bd25</t>
  </si>
  <si>
    <t>jjdavisiii@gmail.com Total</t>
  </si>
  <si>
    <t>01d343d9ea861a4c1ca36b38891b4d05</t>
  </si>
  <si>
    <t>Thepopnews.com</t>
  </si>
  <si>
    <t>andrew.goodrich@tecmomedia.com</t>
  </si>
  <si>
    <t>20917855e26742523c8df7e5eab70cd5</t>
  </si>
  <si>
    <t>486069fac0959963735cb5ed6fd9f0be</t>
  </si>
  <si>
    <t>4e5f0bb9b40b6aa0e4c736de42461ca5</t>
  </si>
  <si>
    <t>543cdbddde8ddbdcbbbf07efdef70e3b</t>
  </si>
  <si>
    <t>5d10657558c7b8bdf37f2ea80a22273f</t>
  </si>
  <si>
    <t>6350e5a7acc1f147369597edd323c511</t>
  </si>
  <si>
    <t>77a4d476e28952ac2477b28e2b37a2fa</t>
  </si>
  <si>
    <t>8a560cd471bc8c6be0bad6b4375866a7</t>
  </si>
  <si>
    <t>8e6ffbb605029c15eecbd5119dab08a8</t>
  </si>
  <si>
    <t>9f62e7672207e90daf910ca1d7518afd</t>
  </si>
  <si>
    <t>a7cd213d75395292a0d5659e2bb02701</t>
  </si>
  <si>
    <t>a97abfab1e7c5a9397cd35a5cc6f9746</t>
  </si>
  <si>
    <t>b98344bdd3bf2c951477fce98033947d</t>
  </si>
  <si>
    <t>cc43b95b28ee4164f8423a3d2cb148fc</t>
  </si>
  <si>
    <t>andrew.goodrich@tecmomedia.com Total</t>
  </si>
  <si>
    <t>7253876984afabcfca3ee80fd182ed22</t>
  </si>
  <si>
    <t>Klipd.com</t>
  </si>
  <si>
    <t>klipdvideos@gmail.com</t>
  </si>
  <si>
    <t>9d26afbdca8e1f15aba3edc63605d2d4</t>
  </si>
  <si>
    <t>klipdvideos@gmail.com Total</t>
  </si>
  <si>
    <t>06c377244599f8d95eb15e246fa83ffb</t>
  </si>
  <si>
    <t>Mundoconsejos.com</t>
  </si>
  <si>
    <t>oscarlz@gmail.com</t>
  </si>
  <si>
    <t>50b475922ad5fe1bd24a64f78cd0710c</t>
  </si>
  <si>
    <t>oscarlz@gmail.com Total</t>
  </si>
  <si>
    <t>d3afd552bf7cb6c186ce74c49435a9d4</t>
  </si>
  <si>
    <t>Metromatinee.com</t>
  </si>
  <si>
    <t>pintup@cybermedia.co.in</t>
  </si>
  <si>
    <t>pintup@cybermedia.co.in Total</t>
  </si>
  <si>
    <t>122dfbd6b0a22f584f64ae9171ed43f0</t>
  </si>
  <si>
    <t>Doctortopics.com</t>
  </si>
  <si>
    <t>dan@broadscaler.com</t>
  </si>
  <si>
    <t>3fcf0c621e0807c31dee5a797263d739</t>
  </si>
  <si>
    <t>46efc568e77f24b6f4e612fd344b8c6c</t>
  </si>
  <si>
    <t>8b8afa84d091911e56cb21807eb20380</t>
  </si>
  <si>
    <t>b15546133026abe03a25d07b7917e1ca</t>
  </si>
  <si>
    <t>bcad7c32e49c821a72cc3c80083e30ea</t>
  </si>
  <si>
    <t>e0e567aacea822784263a1e0c32f4e8a</t>
  </si>
  <si>
    <t>e88159affca6f47f49389f2bf02ce223</t>
  </si>
  <si>
    <t>f715f1c49bd17a7177f2adb12d22a587</t>
  </si>
  <si>
    <t>f905c2b64e1f750eb9b3e99e19641512</t>
  </si>
  <si>
    <t>fdc1c04f9d78389a51a447e4395f470f</t>
  </si>
  <si>
    <t>dan@broadscaler.com Total</t>
  </si>
  <si>
    <t>55869791c81be89b2deb191a146286dc</t>
  </si>
  <si>
    <t>Mangabase.co</t>
  </si>
  <si>
    <t>david@tokyobase.net</t>
  </si>
  <si>
    <t>d19ddffc0b7c9a9db405824ca9d06ec1</t>
  </si>
  <si>
    <t>feabd99b80b7863b1144760a2433f301</t>
  </si>
  <si>
    <t>david@tokyobase.net Total</t>
  </si>
  <si>
    <t>781527da1c510b83fafb4ae13da6e9a7</t>
  </si>
  <si>
    <t>Bidnessetc.com</t>
  </si>
  <si>
    <t>bidnessetc@bidnessetc.com</t>
  </si>
  <si>
    <t>9152273e23de40ac66d3ba8b257c1f66</t>
  </si>
  <si>
    <t>daf498ba7e82af8ecece340c317cbff0</t>
  </si>
  <si>
    <t>bidnessetc@bidnessetc.com Total</t>
  </si>
  <si>
    <t>258f7cad1bba12dae92f4804f7cb424d</t>
  </si>
  <si>
    <t>Free-power-point-templates.com</t>
  </si>
  <si>
    <t>fppt@fppt.com</t>
  </si>
  <si>
    <t>65ea0a19e38a0b976f6532c8e36791bd</t>
  </si>
  <si>
    <t>849b2eff6cb14386cf1b595517048c5b</t>
  </si>
  <si>
    <t>de97e3ed140397e33438e0bf2a83f708</t>
  </si>
  <si>
    <t>e6cae1a447eb2ff009aeac8381e807d7</t>
  </si>
  <si>
    <t>f6698d0c9c13b3c244c178dc2a2bcd17</t>
  </si>
  <si>
    <t>fppt@fppt.com Total</t>
  </si>
  <si>
    <t>2da40682cd0db81615bef44cabdf0b72</t>
  </si>
  <si>
    <t>Nationalfootballpost.com</t>
  </si>
  <si>
    <t>erik.oehler@nationalfootballpost.com</t>
  </si>
  <si>
    <t>38bcfb7d4ca97d174a787196700bbbcf</t>
  </si>
  <si>
    <t>56f60cb4b044f1099b29eb1f52f9c401</t>
  </si>
  <si>
    <t>8403a297f57b41479f7f730ced77c095</t>
  </si>
  <si>
    <t>erik.oehler@nationalfootballpost.com Total</t>
  </si>
  <si>
    <t>e23055c0b00551a91b04d88a9140f40e</t>
  </si>
  <si>
    <t>Firstcovers.com</t>
  </si>
  <si>
    <t>service@goodneighboraz.com</t>
  </si>
  <si>
    <t>e4815dbbdca394ac85ea02a8788dd463</t>
  </si>
  <si>
    <t>fc49d16e5b30b50bf9a972048197e069</t>
  </si>
  <si>
    <t>service@goodneighboraz.com Total</t>
  </si>
  <si>
    <t>4980831901ae7d75a26e7d804f52c696</t>
  </si>
  <si>
    <t>Alphacoders.com</t>
  </si>
  <si>
    <t>admin@alphacoders.com</t>
  </si>
  <si>
    <t>admin@alphacoders.com Total</t>
  </si>
  <si>
    <t>51f089db3f66d11d5ff74d1b483f6df6</t>
  </si>
  <si>
    <t>Bab.la GmbH (Bab.la)</t>
  </si>
  <si>
    <t>laurine@bab.la</t>
  </si>
  <si>
    <t>55f826d011236a337e73aaac1821fe4f</t>
  </si>
  <si>
    <t>627ed49da6773921a5e6b7b3402a9b98</t>
  </si>
  <si>
    <t>c4b0531521b9523f1e1d2f9e04da5eec</t>
  </si>
  <si>
    <t>d15e57026e66b3a64a269c3da1b9ddb1</t>
  </si>
  <si>
    <t>d77bcc4e9f85b95fc4ad91cd3c993c66</t>
  </si>
  <si>
    <t>f46272aa266ced609f24be6c454218bd</t>
  </si>
  <si>
    <t>laurine@bab.la Total</t>
  </si>
  <si>
    <t>12c399c0158daac9a9a897ef213938e0</t>
  </si>
  <si>
    <t>Surenews.com</t>
  </si>
  <si>
    <t>info@surenews.com</t>
  </si>
  <si>
    <t>4b971c1432a03702ec8e501fc2f86a59</t>
  </si>
  <si>
    <t>eac2b59b6c7da7c4ca0d99a111ac3700</t>
  </si>
  <si>
    <t>info@surenews.com Total</t>
  </si>
  <si>
    <t>6907a2632510b6b343bec27d1293e241</t>
  </si>
  <si>
    <t>Realitytvworld.com</t>
  </si>
  <si>
    <t>santos@realitytvworld.com</t>
  </si>
  <si>
    <t>c674d39d66e1cb7b9159724d150472ec</t>
  </si>
  <si>
    <t>c6c7f16d4b0fd4aa86a811f5ef60e223</t>
  </si>
  <si>
    <t>d5f725234f6da4adf73a816e39949e45</t>
  </si>
  <si>
    <t>santos@realitytvworld.com Total</t>
  </si>
  <si>
    <t>04905de5469bd6ff01136c32143b8640</t>
  </si>
  <si>
    <t>Skylikes (buzzit.club)</t>
  </si>
  <si>
    <t>tommy@skylikes.com</t>
  </si>
  <si>
    <t>5a524c48acf91fe12f5d483e5a1f4eb2</t>
  </si>
  <si>
    <t>83994584e2d0769f143b8b35f860fde5</t>
  </si>
  <si>
    <t>9a4904c9fc9d256e927d3108654f5f25</t>
  </si>
  <si>
    <t>d20640cba7d1ed93c914f5ed67d842d0</t>
  </si>
  <si>
    <t>d8ebfeab8e8428ec253db7a29bb3e8cc</t>
  </si>
  <si>
    <t>db35ebd412da2d4d5ede052504b99231</t>
  </si>
  <si>
    <t>ffe55a35a2932bf18b462d72c5bb7d6d</t>
  </si>
  <si>
    <t>tommy@skylikes.com Total</t>
  </si>
  <si>
    <t>782006170fcb9a23c591e9c7f8f4d7f7</t>
  </si>
  <si>
    <t>Kontrowersje.net</t>
  </si>
  <si>
    <t>biuro@webshark.pl</t>
  </si>
  <si>
    <t>85d704c168c703339d61fee8531e5c12</t>
  </si>
  <si>
    <t>biuro@webshark.pl Total</t>
  </si>
  <si>
    <t>08a85e36f2f083c597b8c8e33c541b64</t>
  </si>
  <si>
    <t>First Beat Media</t>
  </si>
  <si>
    <t>zoranR@firstbeatmarketing.com</t>
  </si>
  <si>
    <t>15ecd4130fd16bf408e5bd6282004e5f</t>
  </si>
  <si>
    <t>63022fc28d9f97bf5f7f3de6a7a26eb2</t>
  </si>
  <si>
    <t>65c1d1ed44691d5d9e585250d4a26f11</t>
  </si>
  <si>
    <t>99ee6a81405ab9246e4adfd8b7c5ea0c</t>
  </si>
  <si>
    <t>zoranR@firstbeatmarketing.com Total</t>
  </si>
  <si>
    <t>99c412e27bac08c4b08360575060e748</t>
  </si>
  <si>
    <t>Booooooom.com</t>
  </si>
  <si>
    <t>levi@booooooom.com</t>
  </si>
  <si>
    <t>levi@booooooom.com Total</t>
  </si>
  <si>
    <t>22bc811b1c27dd966e517c01b741912c</t>
  </si>
  <si>
    <t>Twitrcovers.com</t>
  </si>
  <si>
    <t>hello@twitrcovers.com</t>
  </si>
  <si>
    <t>7cfd671543753f522051d5b783ff0c6f</t>
  </si>
  <si>
    <t>9d41ac595b9f782b3a0200fbe5befbe7</t>
  </si>
  <si>
    <t>ac3a7be2a558199b3b2a7c675c7182eb</t>
  </si>
  <si>
    <t>da56447c9fac1516b12475c280e3b21a</t>
  </si>
  <si>
    <t>hello@twitrcovers.com Total</t>
  </si>
  <si>
    <t>04dd799ae54167b3901634dde89332fc</t>
  </si>
  <si>
    <t>Bravera Holdings, LLC</t>
  </si>
  <si>
    <t>James@Dellinger.com</t>
  </si>
  <si>
    <t>173cde5e5c4f71b6488c35111ea8bf0e</t>
  </si>
  <si>
    <t>47ffcbcbd3b8de8bd602410b617ef31e</t>
  </si>
  <si>
    <t>4abc67e03fa526ef36c8edd128c51250</t>
  </si>
  <si>
    <t>c37672b6ff918b45b528f286968a151f</t>
  </si>
  <si>
    <t>c8e6b2d93d6ce75f3dfc728b5b9e90dd</t>
  </si>
  <si>
    <t>ef6bfb2eb6a7427a2199917800d3ceb4</t>
  </si>
  <si>
    <t>fcd74bf973bc5e00250027accb7d48ee</t>
  </si>
  <si>
    <t>James@Dellinger.com Total</t>
  </si>
  <si>
    <t>11e71769728950c0ce14e01706f4c748</t>
  </si>
  <si>
    <t>Jellyshare.com</t>
  </si>
  <si>
    <t>arvind@microdigitalusa.com</t>
  </si>
  <si>
    <t>1f27002cd1d9defee7106f864a2b404e</t>
  </si>
  <si>
    <t>2ca4c3b634e39d98228a470f55591715</t>
  </si>
  <si>
    <t>4f625de4ba6fcbb5f7100039059c69c3</t>
  </si>
  <si>
    <t>6926803ff912441acfd05d3f3f2a8812</t>
  </si>
  <si>
    <t>9be5603afdcc7fcbd409ac1c4732ba17</t>
  </si>
  <si>
    <t>bca9761d74ae2b4c49170fefbd72900e</t>
  </si>
  <si>
    <t>ee77b4e515aae55a7cb89412ef399796</t>
  </si>
  <si>
    <t>f84c77b6adcc1090b7bb3ea44c172e2c</t>
  </si>
  <si>
    <t>arvind@microdigitalusa.com Total</t>
  </si>
  <si>
    <t>bcba9dccc35688363b4219d16058784e</t>
  </si>
  <si>
    <t>Lionize Media Group (perfectvacation.co)</t>
  </si>
  <si>
    <t>kameron@lionizemediagroup.com</t>
  </si>
  <si>
    <t>kameron@lionizemediagroup.com Total</t>
  </si>
  <si>
    <t>4033f11047b5aecf9b25de44d8a8e23a</t>
  </si>
  <si>
    <t>Moviegalleri.net</t>
  </si>
  <si>
    <t>admin@moviegalleri.net</t>
  </si>
  <si>
    <t>765a03eb73c9c69a23a402e0fe3790a6</t>
  </si>
  <si>
    <t>admin@moviegalleri.net Total</t>
  </si>
  <si>
    <t>034372b49fb5dcc65c0cb3250e63e303</t>
  </si>
  <si>
    <t>Boardingarea.com</t>
  </si>
  <si>
    <t>kheldt@frequentflyerservices.com</t>
  </si>
  <si>
    <t>08aeb4f6a0cd88e9f79a7d572801c676</t>
  </si>
  <si>
    <t>08c1dd1f661954123811c27d5532e40d</t>
  </si>
  <si>
    <t>12c3fdfc09c1bc430d6e558450588145</t>
  </si>
  <si>
    <t>1b07c7a1e683b1b598fc7fd4fe0c0014</t>
  </si>
  <si>
    <t>1b7a26d9bb9574498e9a6649de029061</t>
  </si>
  <si>
    <t>293792bcb1c167007f825cca68b9c475</t>
  </si>
  <si>
    <t>3d17d0c12ad485dd22febf1abb098738</t>
  </si>
  <si>
    <t>44c1cc9c32ad43a94d6afee760d56b3a</t>
  </si>
  <si>
    <t>4a115866e19c973744b07675c2b5f366</t>
  </si>
  <si>
    <t>503b9101029ce3bbaff2ce1248bfa289</t>
  </si>
  <si>
    <t>511442495d9fa9f7183eddd12bd927fb</t>
  </si>
  <si>
    <t>52c262ae3b90507c0300b4321c985f13</t>
  </si>
  <si>
    <t>532ad2cf5948453179d2ada6b30874d4</t>
  </si>
  <si>
    <t>5f0795414c54dfabbd11fcc9555619e9</t>
  </si>
  <si>
    <t>66400321bcd31561a682153a5aac0d61</t>
  </si>
  <si>
    <t>672046a136083a1868f1a40788eacf84</t>
  </si>
  <si>
    <t>8fb11e31954d68d672516f4055092126</t>
  </si>
  <si>
    <t>94753c9766db3371d1fefff6475634b1</t>
  </si>
  <si>
    <t>9d5fefa52a3ac4779b9741d4b35a7486</t>
  </si>
  <si>
    <t>9e0bd58d6292c6579d4b9c5d49fa2486</t>
  </si>
  <si>
    <t>a8e014b0d8ac890a0b8c008645ddf809</t>
  </si>
  <si>
    <t>abc677e4dbe1422856f0fbbe6a7c6784</t>
  </si>
  <si>
    <t>acf1db487d1423f60504dedb0ef4abfb</t>
  </si>
  <si>
    <t>b1302f820b355f9885a12a19c333ad5f</t>
  </si>
  <si>
    <t>b2cdacad5c8330a2f52672397dd6638d</t>
  </si>
  <si>
    <t>b54fc89b3151011f09a030b6e151f0c2</t>
  </si>
  <si>
    <t>c43bb3eb335b5938eb2972d6eed9e710</t>
  </si>
  <si>
    <t>dac0754cda32031c676ebfde3f840c9c</t>
  </si>
  <si>
    <t>dbdc73cd70dc030d69ca5545b9adcbb1</t>
  </si>
  <si>
    <t>e501c62673c344038b67340535855e9b</t>
  </si>
  <si>
    <t>ee03705bd4da2daa43e2d331295f3526</t>
  </si>
  <si>
    <t>f127a1e771c08c02ccbfd3aeca5f11c6</t>
  </si>
  <si>
    <t>kheldt@frequentflyerservices.com Total</t>
  </si>
  <si>
    <t>098da97870b886364265197e812b21bd</t>
  </si>
  <si>
    <t>Ourfamilyworld.com</t>
  </si>
  <si>
    <t>olfa@ourfamilyworld.com</t>
  </si>
  <si>
    <t>1a36667cdd85b4c44f2bfd1e420ad1bb</t>
  </si>
  <si>
    <t>226fcf8cc7ef27134a74fa7b02f0fc34</t>
  </si>
  <si>
    <t>2b4f8d32a6ad3bf575b2dfa801b23785</t>
  </si>
  <si>
    <t>91e625816ee009c7ea0a839a4a3048b8</t>
  </si>
  <si>
    <t>ae5c758ac51a7a19962b13529542d978</t>
  </si>
  <si>
    <t>d77c2593f2f8f3bffe0324d387c7d1fb</t>
  </si>
  <si>
    <t>e602dd58657630bc21468d93879ea4a4</t>
  </si>
  <si>
    <t>olfa@ourfamilyworld.com Total</t>
  </si>
  <si>
    <t>046cfeaca2af9a71ca69ba5493f074ba</t>
  </si>
  <si>
    <t>Designsponge.com</t>
  </si>
  <si>
    <t>caitlin@designsponge.com</t>
  </si>
  <si>
    <t>2a1e89cb110c35d9352c0806ce217a34</t>
  </si>
  <si>
    <t>4542e717ee0c49aba4371ad70d5fd8e2</t>
  </si>
  <si>
    <t>94e8a5eeb18842e69bd4903b38ee1102</t>
  </si>
  <si>
    <t>9658086d61e9e5ddff1bc38c5d83419e</t>
  </si>
  <si>
    <t>f8d458ba2418f5456029df3065f0e7c3</t>
  </si>
  <si>
    <t>caitlin@designsponge.com Total</t>
  </si>
  <si>
    <t>00605563240c27f29eb9be71f032c1f9</t>
  </si>
  <si>
    <t>Socialholic</t>
  </si>
  <si>
    <t>saadbassi@gmail.com</t>
  </si>
  <si>
    <t>0806c1cf2bb8cb20b5f3bcf04adf62b8</t>
  </si>
  <si>
    <t>0e6537d096870981c989c771f8ea0a69</t>
  </si>
  <si>
    <t>27e84d97eb1f2931f961e4cd11bb1f8b</t>
  </si>
  <si>
    <t>41d8a26d3b74aaf6d04ab500bc05bf5e</t>
  </si>
  <si>
    <t>6249bb31ffef5d37eb7d2f0e5e331366</t>
  </si>
  <si>
    <t>801710361aa62dd584a24f213d0c639f</t>
  </si>
  <si>
    <t>86018c50b4f945c51a5376cb9b167e00</t>
  </si>
  <si>
    <t>892d5ebe26bc98779707e5d301524f5f</t>
  </si>
  <si>
    <t>921b5799b2831902d0a723df7d0a1467</t>
  </si>
  <si>
    <t>cf84dddcdc48ba128d09af700c1d5216</t>
  </si>
  <si>
    <t>d79f28d985394892c2d46106362fb5e1</t>
  </si>
  <si>
    <t>dc77520f0e74358c6e97abb4d459c0b6</t>
  </si>
  <si>
    <t>saadbassi@gmail.com Total</t>
  </si>
  <si>
    <t>0ba885d293b0cae0170a8b45614825f3</t>
  </si>
  <si>
    <t>Sanfoundry.com</t>
  </si>
  <si>
    <t>kanchan@sanfoundry.com</t>
  </si>
  <si>
    <t>1fdba6793c528b294fa84dc70fc4a257</t>
  </si>
  <si>
    <t>2c9e666291262d424289eeb2cf5371a7</t>
  </si>
  <si>
    <t>421ba446b31fe1ab9b3c035e19644d19</t>
  </si>
  <si>
    <t>731ec840c58805ccf59a3850bc2b0cc5</t>
  </si>
  <si>
    <t>7ae3a8f439295c6324e11dd1624c224e</t>
  </si>
  <si>
    <t>b6a12675f2cb6bf9133cc8b2ba20e937</t>
  </si>
  <si>
    <t>ce7a11a7cdbe8fb3f6cbc8cbf33426c5</t>
  </si>
  <si>
    <t>d374d88386f526298acee93b17d35eef</t>
  </si>
  <si>
    <t>df035a8db44fc21b653713ab2779e25c</t>
  </si>
  <si>
    <t>kanchan@sanfoundry.com Total</t>
  </si>
  <si>
    <t>11b980334b9ceb43dede5ebc01917cea</t>
  </si>
  <si>
    <t>Wayn.com</t>
  </si>
  <si>
    <t>ela@wayn.com</t>
  </si>
  <si>
    <t>16667941a3582d082e1b99f6c8a587f7</t>
  </si>
  <si>
    <t>2a5264ad049689796da463a07098f4e3</t>
  </si>
  <si>
    <t>3fd0e22b6ce7142ea0373773102b292f</t>
  </si>
  <si>
    <t>52a5d62b8d1fbbfd1e2a013ffb8b7b48</t>
  </si>
  <si>
    <t>7f51fceec4b6fdda129fb08a6f4ad0c6</t>
  </si>
  <si>
    <t>8ae48d2f960fe6c4a9e8c9723a462c49</t>
  </si>
  <si>
    <t>baebe7d36c43db0a0d13e742be69330a</t>
  </si>
  <si>
    <t>bca606cf03df5b1ba3679a9fa0dcc3db</t>
  </si>
  <si>
    <t>d6987fc8f4762214ab536efa5fc22a9d</t>
  </si>
  <si>
    <t>da48d00f708263f052591c85c896474b</t>
  </si>
  <si>
    <t>f2624358264df96643afa9adcf872a0f</t>
  </si>
  <si>
    <t>ela@wayn.com Total</t>
  </si>
  <si>
    <t>00d1868b6c769f821af6a93c022571b2</t>
  </si>
  <si>
    <t>Izaz.eu</t>
  </si>
  <si>
    <t>moya@moya.sk</t>
  </si>
  <si>
    <t>171ca0692f702278069ba2914e95da0a</t>
  </si>
  <si>
    <t>256d869289ca34cce544658c23a27f9b</t>
  </si>
  <si>
    <t>26cad132f008edc6e82ffcaba9fc53da</t>
  </si>
  <si>
    <t>3969b3a3c0f3828d32bba8c46b37cba3</t>
  </si>
  <si>
    <t>61abd03774324172b26a40279ae02908</t>
  </si>
  <si>
    <t>66e8f760a48c375ac55ddaef018d3a80</t>
  </si>
  <si>
    <t>9b0fd96b47b83a6fccc2d25d99c63108</t>
  </si>
  <si>
    <t>a89df0458bb8ec332b24736e8726dedb</t>
  </si>
  <si>
    <t>ac96769f9864e55fd9161cd3787d9c6c</t>
  </si>
  <si>
    <t>ceb730be6c412c489e84d72521999ef3</t>
  </si>
  <si>
    <t>f1867dc86d04e56e921b580a52cf0d7d</t>
  </si>
  <si>
    <t>moya@moya.sk Total</t>
  </si>
  <si>
    <t>01d9765dd4edb03b665d2181f00892f1</t>
  </si>
  <si>
    <t>FanBread (thegedsection.com)</t>
  </si>
  <si>
    <t>tiger@fanbread.com</t>
  </si>
  <si>
    <t>a4fe056977ddd27180ad3c56893d24b2</t>
  </si>
  <si>
    <t>c5173c7574465cacd3dd6e4c151bc172</t>
  </si>
  <si>
    <t>c58388b818d2870c5379baef18ce32cd</t>
  </si>
  <si>
    <t>ce7761ea72bc7373b2ae007fc53f24b9</t>
  </si>
  <si>
    <t>tiger@fanbread.com Total</t>
  </si>
  <si>
    <t>3a45ac452d0951ca9167b4b35da1b8d6</t>
  </si>
  <si>
    <t>Venicebeach.com</t>
  </si>
  <si>
    <t>venicebeachca@gmail.com</t>
  </si>
  <si>
    <t>457ba4761a63803098bc942cc9d0c518</t>
  </si>
  <si>
    <t>63b5fb7c29859233a4be3ff11dcc4ce2</t>
  </si>
  <si>
    <t>6c02d3390ec957f50731eb497be6adec</t>
  </si>
  <si>
    <t>venicebeachca@gmail.com Total</t>
  </si>
  <si>
    <t>8a8a66064cc40efb9c0c3af69c4f4a63</t>
  </si>
  <si>
    <t>Toptrendbuzz.com</t>
  </si>
  <si>
    <t>admin@aperture-online.com</t>
  </si>
  <si>
    <t>945774fac16bdbd7e312d8e2e94b8aad</t>
  </si>
  <si>
    <t>admin@aperture-online.com Total</t>
  </si>
  <si>
    <t>060b1fe7cb54d7ddfb3675410cbfc997</t>
  </si>
  <si>
    <t>Ontheflix.com</t>
  </si>
  <si>
    <t>andreflash1@gmail.com</t>
  </si>
  <si>
    <t>711641cded5d52f47223c364e4c2a8fe</t>
  </si>
  <si>
    <t>75b11784f6596a863ffd139673fe074c</t>
  </si>
  <si>
    <t>bb9d1eb7f55c6477d68a05934f91042d</t>
  </si>
  <si>
    <t>ff5b276c3da74a8451bfd05ffd75375f</t>
  </si>
  <si>
    <t>andreflash1@gmail.com Total</t>
  </si>
  <si>
    <t>5451b30bf6d17cb0f66889f45f023042</t>
  </si>
  <si>
    <t>Timesofdhaka.com</t>
  </si>
  <si>
    <t>s.taufiq2014@gmail.com</t>
  </si>
  <si>
    <t>bf5d0d2a4f78b4e425d78185b5667732</t>
  </si>
  <si>
    <t>s.taufiq2014@gmail.com Total</t>
  </si>
  <si>
    <t>4581098b78be030d917838a8961e4f40</t>
  </si>
  <si>
    <t>Alexander Moore Partners Ltd (listabuzz.com)</t>
  </si>
  <si>
    <t>marketing@alexmooremedia.com</t>
  </si>
  <si>
    <t>4b5be95cb0b9ea86b73e6d7621a63397</t>
  </si>
  <si>
    <t>55bae76359d305957aa4ed06efd934c3</t>
  </si>
  <si>
    <t>e5e19209e24f226d155444b3178e2bae</t>
  </si>
  <si>
    <t>marketing@alexmooremedia.com Total</t>
  </si>
  <si>
    <t>d10120cb93c54665e6bff04531ab99e1</t>
  </si>
  <si>
    <t>Forumptd.com</t>
  </si>
  <si>
    <t>eduardo@invernet.com.br</t>
  </si>
  <si>
    <t>eduardo@invernet.com.br Total</t>
  </si>
  <si>
    <t>22bb54edeb247e28e3f461663d714b74</t>
  </si>
  <si>
    <t>Fidelity Media (playstationlifestyle.net)</t>
  </si>
  <si>
    <t>an@fidelity-media.com</t>
  </si>
  <si>
    <t>2b79c6f8af0cf2e48e26950010dcfef6</t>
  </si>
  <si>
    <t>86cc6393ef1668945a650a617228f22d</t>
  </si>
  <si>
    <t>91896c52685587b2d6bccc6bfcea59a2</t>
  </si>
  <si>
    <t>98ae6ad091de8ca5d811f1f9938a6efb</t>
  </si>
  <si>
    <t>b6d7637daf3c97e01257298ef3a9edd8</t>
  </si>
  <si>
    <t>b9c8dc090a7ca4631dccee0b45dd0628</t>
  </si>
  <si>
    <t>d150a8fe6b4ca9c5296a9931509e8e29</t>
  </si>
  <si>
    <t>f86232f762379d4cb7e619033aff8de2</t>
  </si>
  <si>
    <t>an@fidelity-media.com Total</t>
  </si>
  <si>
    <t>0906ebf49bbfd690b79960e96edb39a1</t>
  </si>
  <si>
    <t>UsedEverywhere.com (Usedvictoria.com)</t>
  </si>
  <si>
    <t>adops@hipwooddigital.com</t>
  </si>
  <si>
    <t>2be1fe8eb01617388a4bdc8854e6054a</t>
  </si>
  <si>
    <t>adops@hipwooddigital.com Total</t>
  </si>
  <si>
    <t>926f42386b783ee464adb056fc279ce6</t>
  </si>
  <si>
    <t>Underneath Stardoll</t>
  </si>
  <si>
    <t>underneathstardoll@hotmail.com</t>
  </si>
  <si>
    <t>f398613f6dfafeeef9e1a22294253d49</t>
  </si>
  <si>
    <t>underneathstardoll@hotmail.com Total</t>
  </si>
  <si>
    <t>d28e4698ab79dc2e4d0d32502935b759</t>
  </si>
  <si>
    <t>VOZ Media (Offthepost.info)</t>
  </si>
  <si>
    <t>rob@vozmedia.co.uk</t>
  </si>
  <si>
    <t>e479ecf7b885e8a32c6196c2401d413e</t>
  </si>
  <si>
    <t>rob@vozmedia.co.uk Total</t>
  </si>
  <si>
    <t>93d26721dbbe57d9320c82de8fd5349d</t>
  </si>
  <si>
    <t>Ibancalculator.com</t>
  </si>
  <si>
    <t>info@theano.de</t>
  </si>
  <si>
    <t>b05a8045a816fc2e632aca8840dba2a1</t>
  </si>
  <si>
    <t>info@theano.de Total</t>
  </si>
  <si>
    <t>498d5b5fffee1a35155d0b9dbe1d2fe1</t>
  </si>
  <si>
    <t>Aboluowang.com</t>
  </si>
  <si>
    <t>tech@aboluowang.com</t>
  </si>
  <si>
    <t>9f29a2875b32d6bdb58d873e04edd22f</t>
  </si>
  <si>
    <t>d6977f0b7befd29177a1388c2faa3bd9</t>
  </si>
  <si>
    <t>dfc2f7108d44d559c51c7c83fb4994bb</t>
  </si>
  <si>
    <t>e5cf69c29f3a6d065ffb3e54925d90b8</t>
  </si>
  <si>
    <t>f660bba02cda1540648c890b1b57de01</t>
  </si>
  <si>
    <t>tech@aboluowang.com Total</t>
  </si>
  <si>
    <t>2a036c133caeb696cba95babc0823230</t>
  </si>
  <si>
    <t>Yaoiotaku.com</t>
  </si>
  <si>
    <t>contact@yaoiotaku.com</t>
  </si>
  <si>
    <t>2c42d060edf052b6d05300283d3ce9f9</t>
  </si>
  <si>
    <t>4256a9ce971595be81b8ae9206ca917e</t>
  </si>
  <si>
    <t>682d1779819dcdb474e74bcd496c0048</t>
  </si>
  <si>
    <t>b8bb2b04773516501dbd3b7315f23c0d</t>
  </si>
  <si>
    <t>bae0660d2058c950c0884a7136f42807</t>
  </si>
  <si>
    <t>c84110079ea2b922d7c92b147fccc3c9</t>
  </si>
  <si>
    <t>d126b3c5ec9106d91cbbe42d3deff28d</t>
  </si>
  <si>
    <t>e0ccebf8ac59813bfdcb0e347a72724a</t>
  </si>
  <si>
    <t>contact@yaoiotaku.com Total</t>
  </si>
  <si>
    <t>25e1211dea5080fe764ae74896fffd49</t>
  </si>
  <si>
    <t>Braynard.com (spectator.org)</t>
  </si>
  <si>
    <t>matt@braynard.com</t>
  </si>
  <si>
    <t>matt@braynard.com Total</t>
  </si>
  <si>
    <t>4191e13297d7b9181d9f3f114a6d94a6</t>
  </si>
  <si>
    <t>3dgames.com.ar</t>
  </si>
  <si>
    <t>fcavalieri@3dgames.com.ar</t>
  </si>
  <si>
    <t>a40b4b9fe9472bdb8ad136f7f16881e0</t>
  </si>
  <si>
    <t>fcavalieri@3dgames.com.ar Total</t>
  </si>
  <si>
    <t>0ed1b3e3272104179911682978c172e3</t>
  </si>
  <si>
    <t>Foodbeast.com</t>
  </si>
  <si>
    <t>rudy@foodbeast.com</t>
  </si>
  <si>
    <t>219c3048d97ea81cdbf07a32fe1569c1</t>
  </si>
  <si>
    <t>rudy@foodbeast.com Total</t>
  </si>
  <si>
    <t>80dd191c7595a88cd32bffe9d2e5af9a</t>
  </si>
  <si>
    <t>Killsometime.com</t>
  </si>
  <si>
    <t>contact@killsometime.com</t>
  </si>
  <si>
    <t>contact@killsometime.com Total</t>
  </si>
  <si>
    <t>3e3b5345032602e8d128703d6be59b2d</t>
  </si>
  <si>
    <t>Mangamint.com</t>
  </si>
  <si>
    <t>qiuweihuang@gmail.com</t>
  </si>
  <si>
    <t>qiuweihuang@gmail.com Total</t>
  </si>
  <si>
    <t>1c941baf0029e363737d7fa28ef3217c</t>
  </si>
  <si>
    <t>ADAPT Network (Adaptnetwork.com)</t>
  </si>
  <si>
    <t>admin@adaptnetwork.com</t>
  </si>
  <si>
    <t>2cd087b545b430cf957a37591e8f6ca0</t>
  </si>
  <si>
    <t>3940b5722ca9b2c818a70c96cc2db6a2</t>
  </si>
  <si>
    <t>39cad949f0ee802b244bfccfec774b0d</t>
  </si>
  <si>
    <t>805134ef530b0110af88092859346b03</t>
  </si>
  <si>
    <t>admin@adaptnetwork.com Total</t>
  </si>
  <si>
    <t>94cc79a6e420e540b17865737fb666e3</t>
  </si>
  <si>
    <t>Ani88.com</t>
  </si>
  <si>
    <t>mail@bk-tt.com</t>
  </si>
  <si>
    <t>c5630a95f1d819738315534e6559c01e</t>
  </si>
  <si>
    <t>mail@bk-tt.com Total</t>
  </si>
  <si>
    <t>30809e21c829423dea391bb7b36d6cb5</t>
  </si>
  <si>
    <t>Animeram.me</t>
  </si>
  <si>
    <t>webmaster@narutospot.net</t>
  </si>
  <si>
    <t>7779d9df434debc6d53ec925f58ec4cc</t>
  </si>
  <si>
    <t>webmaster@narutospot.net Total</t>
  </si>
  <si>
    <t>54237b293976355a17e5b9c578dac68d</t>
  </si>
  <si>
    <t>Openmanga.net</t>
  </si>
  <si>
    <t>openmanga.net@gmail.com</t>
  </si>
  <si>
    <t>955244d1a8c7eb7c4210ef211da015b1</t>
  </si>
  <si>
    <t>c0322e1dd33dd2d7118aa3d83f1c643d</t>
  </si>
  <si>
    <t>cbee244437d8eecfb3c043bf1cb1fe8b</t>
  </si>
  <si>
    <t>openmanga.net@gmail.com Total</t>
  </si>
  <si>
    <t>1153debb29ee6e8126ff48c95079691f</t>
  </si>
  <si>
    <t>Optima Network</t>
  </si>
  <si>
    <t>jcorchuelo@optimanetwork.com</t>
  </si>
  <si>
    <t>jcorchuelo@optimanetwork.com Total</t>
  </si>
  <si>
    <t>5d68f8d163a27e7da538013da7f58f4a</t>
  </si>
  <si>
    <t>Gustakhimaaf.com</t>
  </si>
  <si>
    <t>skin1607@gmail.com</t>
  </si>
  <si>
    <t>skin1607@gmail.com Total</t>
  </si>
  <si>
    <t>04b8d0f05028c89335870aebc0b74cf5</t>
  </si>
  <si>
    <t>Bibliaon.com</t>
  </si>
  <si>
    <t>andreiasantos@7graus.com</t>
  </si>
  <si>
    <t>0d5426afb4db44c74668d0510bfd9b76</t>
  </si>
  <si>
    <t>1532eabda0066f28ffe640db9547c207</t>
  </si>
  <si>
    <t>52a6df21e24daa351b09aee11391278a</t>
  </si>
  <si>
    <t>c956d096a91dc6e176ad09207406f687</t>
  </si>
  <si>
    <t>andreiasantos@7graus.com Total</t>
  </si>
  <si>
    <t>0a2f0e002685a934adb0f084d3eda351</t>
  </si>
  <si>
    <t>Terra Networks Operations Inc (terra.com.br)</t>
  </si>
  <si>
    <t>luciano.islas@us.corp.terra.com</t>
  </si>
  <si>
    <t>0cd14b0f59f0977e62db829405150ab2</t>
  </si>
  <si>
    <t>108fcf9e7de52cceb85534842b016a2a</t>
  </si>
  <si>
    <t>1cd0dbcbd8e34eaa9985ee9bcd9dab24</t>
  </si>
  <si>
    <t>20fe201f55b5cd6cb9602c2d19d1c332</t>
  </si>
  <si>
    <t>22016d96d8e4176f5e482f51414d9037</t>
  </si>
  <si>
    <t>2824fda0dd24588f4af06c0b31f2b904</t>
  </si>
  <si>
    <t>358ba74af3cd931933100c2243d5f100</t>
  </si>
  <si>
    <t>38d90e4b50f1aa64a0e686e26f338a8e</t>
  </si>
  <si>
    <t>50b3ac1de7fb6c0615a5c81fbd15192b</t>
  </si>
  <si>
    <t>74d87c396fbead7aee916218d7eaa721</t>
  </si>
  <si>
    <t>99e1552be66ed5a97d724a2364dc0be5</t>
  </si>
  <si>
    <t>a187a94215b600432ede99755fff4a01</t>
  </si>
  <si>
    <t>ddea73b88cf49123f3a633c3c3f44b36</t>
  </si>
  <si>
    <t>luciano.islas@us.corp.terra.com Total</t>
  </si>
  <si>
    <t>2e42bd17310a990ec97e476f73138834</t>
  </si>
  <si>
    <t>Safelinking.net</t>
  </si>
  <si>
    <t>info@safelinking.net</t>
  </si>
  <si>
    <t>info@safelinking.net Total</t>
  </si>
  <si>
    <t>3a24b98f6cab0219dc95eb277ef966e0</t>
  </si>
  <si>
    <t>Psoug.org</t>
  </si>
  <si>
    <t>info@psoug.org</t>
  </si>
  <si>
    <t>505bc689b35a2dd46504f37064eff9a7</t>
  </si>
  <si>
    <t>769775207c5e442dad022defa99edb4e</t>
  </si>
  <si>
    <t>info@psoug.org Total</t>
  </si>
  <si>
    <t>b054ffea8241b7a9b5206237888ebd8c</t>
  </si>
  <si>
    <t>Lostlettermen.com</t>
  </si>
  <si>
    <t>maor@Lostlettermen.com</t>
  </si>
  <si>
    <t>debe2c2a9bd321b3696c235193758e5b</t>
  </si>
  <si>
    <t>maor@Lostlettermen.com Total</t>
  </si>
  <si>
    <t>765cd92d24c39789e660bfd7cafa20de</t>
  </si>
  <si>
    <t>Bromygod.com</t>
  </si>
  <si>
    <t>john@bromygod.com</t>
  </si>
  <si>
    <t>john@bromygod.com Total</t>
  </si>
  <si>
    <t>7324070e6025f1f1b27f7e0326337663</t>
  </si>
  <si>
    <t>Projecteve.com</t>
  </si>
  <si>
    <t>meridith@projecteve.com</t>
  </si>
  <si>
    <t>meridith@projecteve.com Total</t>
  </si>
  <si>
    <t>377b2ef937d51bd319b68b2544d32ca0</t>
  </si>
  <si>
    <t>Theroastroom.com</t>
  </si>
  <si>
    <t>addie_alone_1@hotmail.com</t>
  </si>
  <si>
    <t>a3ecd68f4b0e6890818b0e636dd84e44</t>
  </si>
  <si>
    <t>a9c3e10c215ce4a46f671d3fe385b0ee</t>
  </si>
  <si>
    <t>cd9bae0fdda86fb5daf32dbdb57879a1</t>
  </si>
  <si>
    <t>addie_alone_1@hotmail.com Total</t>
  </si>
  <si>
    <t>4f50b2d00d1a6366ee521eb28c20fa49</t>
  </si>
  <si>
    <t>Youtube On Repeat</t>
  </si>
  <si>
    <t>zerospree@yahoo.com</t>
  </si>
  <si>
    <t>52c43ce16154981262d063fc3bc8113a</t>
  </si>
  <si>
    <t>bc2d79fc47c7c2c6659fd068f1422622</t>
  </si>
  <si>
    <t>zerospree@yahoo.com Total</t>
  </si>
  <si>
    <t>2c77d0a06f57278266ebf94971bedbea</t>
  </si>
  <si>
    <t>AllDay.com</t>
  </si>
  <si>
    <t>gromz@monetizemore.com</t>
  </si>
  <si>
    <t>768cb19476813e3482c6b2ca8c03320b</t>
  </si>
  <si>
    <t>c76c9c2d03858b6d9fca576137e9b11c</t>
  </si>
  <si>
    <t>gromz@monetizemore.com Total</t>
  </si>
  <si>
    <t>4ab037d0c907152e745722be184fea17</t>
  </si>
  <si>
    <t>Vidmax.com</t>
  </si>
  <si>
    <t>admin@vidmax.com</t>
  </si>
  <si>
    <t>d2e196f012e0584cd7fc68ff685f33d2</t>
  </si>
  <si>
    <t>admin@vidmax.com Total</t>
  </si>
  <si>
    <t>09821af3681a4fd2f2e22e8e78f9ce0d</t>
  </si>
  <si>
    <t>Crime-ua.com</t>
  </si>
  <si>
    <t>crime-ua@meta.ua</t>
  </si>
  <si>
    <t>7b34e8bcec555410814654318ef837a9</t>
  </si>
  <si>
    <t>e190e499bb680236887600ec39bc9192</t>
  </si>
  <si>
    <t>crime-ua@meta.ua Total</t>
  </si>
  <si>
    <t>86c2149b05399f4ef53bb8518af1ce81</t>
  </si>
  <si>
    <t>7display (mac-forums.com)</t>
  </si>
  <si>
    <t>mariia@7display.com</t>
  </si>
  <si>
    <t>mariia@7display.com Total</t>
  </si>
  <si>
    <t>ce30c5d6c601abcf8b577da0abb13499</t>
  </si>
  <si>
    <t>Peakworthy.com</t>
  </si>
  <si>
    <t>studentsuccessprosite@gmail.com</t>
  </si>
  <si>
    <t>ea00ff07954586b7bf5142697e32088f</t>
  </si>
  <si>
    <t>efae202cb270bdbeb6f2e0c105a71827</t>
  </si>
  <si>
    <t>studentsuccessprosite@gmail.com Total</t>
  </si>
  <si>
    <t>0536a63eab7df486b05aeb666b2bc993</t>
  </si>
  <si>
    <t>Bandrumors.com</t>
  </si>
  <si>
    <t>aron@bandrumors.com</t>
  </si>
  <si>
    <t>08186270ead49cb89ac4b35ab06896d7</t>
  </si>
  <si>
    <t>162c0b498299826c51b393309224dfdb</t>
  </si>
  <si>
    <t>634eb42391b4448a8a151e4c46c62c96</t>
  </si>
  <si>
    <t>aa01cb2acb8bcad5a02af3b19b02e087</t>
  </si>
  <si>
    <t>c60b4f16d2ca37a2c33f8c16014d7bf8</t>
  </si>
  <si>
    <t>fbef6810189781f41da9bf3198a8d6c6</t>
  </si>
  <si>
    <t>aron@bandrumors.com Total</t>
  </si>
  <si>
    <t>1ea7424f8d4e386fc31dd7ab6855f064</t>
  </si>
  <si>
    <t>Collegeenvy.com</t>
  </si>
  <si>
    <t>nick@collegeenvy.com</t>
  </si>
  <si>
    <t>a32ccdfe0ac149b08d97351cfa0cccc0</t>
  </si>
  <si>
    <t>a6aca7995ea07ffd7f66b4b1f02b0daf</t>
  </si>
  <si>
    <t>nick@collegeenvy.com Total</t>
  </si>
  <si>
    <t>3b680edb9c13022a7cb1a024194bb249</t>
  </si>
  <si>
    <t>Herstage.com</t>
  </si>
  <si>
    <t>emma@herstage.com</t>
  </si>
  <si>
    <t>7127a67c3e39990028d02c93708bf8b6</t>
  </si>
  <si>
    <t>bd2839db0cfe475423296565970495dd</t>
  </si>
  <si>
    <t>emma@herstage.com Total</t>
  </si>
  <si>
    <t>238f3d2968cbc5ed2e4cd1454690d4e6</t>
  </si>
  <si>
    <t>Scan-manga.com</t>
  </si>
  <si>
    <t>marketing@scan-manga.com</t>
  </si>
  <si>
    <t>4678f791bf6e355af023643f797b0f33</t>
  </si>
  <si>
    <t>aff812a0c5dacc3b42e515e93297b27d</t>
  </si>
  <si>
    <t>dc866dcb00de925df3d93e31ac72ae74</t>
  </si>
  <si>
    <t>marketing@scan-manga.com Total</t>
  </si>
  <si>
    <t>8c5e53d3a5903ad8e3fa500adef51185</t>
  </si>
  <si>
    <t>Animecenter.tv</t>
  </si>
  <si>
    <t>project.01@hotmail.com</t>
  </si>
  <si>
    <t>project.01@hotmail.com Total</t>
  </si>
  <si>
    <t>010185d07d3d9e0c3074c939f0fe1cfc</t>
  </si>
  <si>
    <t>Thebuzztrend.com</t>
  </si>
  <si>
    <t>harrison@adwaveinc.com</t>
  </si>
  <si>
    <t>69762f1889c63e96321152742d95c931</t>
  </si>
  <si>
    <t>6a0708a9a94b364cdfe8d53ba75ed7a5</t>
  </si>
  <si>
    <t>9538e235e63fa2c24090de827e244812</t>
  </si>
  <si>
    <t>af96602d896d0f89def2c6c5fdefa22f</t>
  </si>
  <si>
    <t>c24e98e9d516ccecd5ad9f618c63a029</t>
  </si>
  <si>
    <t>d819259749c13e3c87555495b141cc0f</t>
  </si>
  <si>
    <t>harrison@adwaveinc.com Total</t>
  </si>
  <si>
    <t>990ea80c86a3f5f59f4ee1be5d6b3389</t>
  </si>
  <si>
    <t>GoPoint (Funnelbrain.com)</t>
  </si>
  <si>
    <t>joe@gopoint.com</t>
  </si>
  <si>
    <t>d73d55c0e5968fc1381e0ac00317c5bf</t>
  </si>
  <si>
    <t>f1040c1b1caf74c1e7ef76f09430204e</t>
  </si>
  <si>
    <t>joe@gopoint.com Total</t>
  </si>
  <si>
    <t>f7ad3459e1b0f6271e5b6961821f9fcc</t>
  </si>
  <si>
    <t>Cinema5d.com</t>
  </si>
  <si>
    <t>office@cinema5d.com</t>
  </si>
  <si>
    <t>office@cinema5d.com Total</t>
  </si>
  <si>
    <t>130c55c7bc44c2005fa6490cd8bd2a06</t>
  </si>
  <si>
    <t>Sathyamonline.com</t>
  </si>
  <si>
    <t>contact@designmedia.in</t>
  </si>
  <si>
    <t>9eb87990c7bc8e1f0421a724eeb6bca9</t>
  </si>
  <si>
    <t>contact@designmedia.in Total</t>
  </si>
  <si>
    <t>008706b5efe3d85132900cb80ae79af8</t>
  </si>
  <si>
    <t>Adscoo Ltd. (exclusivetechnews.com)</t>
  </si>
  <si>
    <t>sammer@adscoo.com</t>
  </si>
  <si>
    <t>011ecf93da65d4d38aa016a3d78b9c5b</t>
  </si>
  <si>
    <t>0f475cae0d9c849eb7ee86bdea9fb8a2</t>
  </si>
  <si>
    <t>11b55d929b9cc4bc18fdb61fe0351aa8</t>
  </si>
  <si>
    <t>16608efd71f2128292a7183f87cd5a9c</t>
  </si>
  <si>
    <t>17c468e6a552efd20785382f79e1159e</t>
  </si>
  <si>
    <t>20c7ede33b1751a93b6377976e4ac573</t>
  </si>
  <si>
    <t>2610029b18b7cf1a52c0e2dc25a0af55</t>
  </si>
  <si>
    <t>27c051924e02a87dca013abd8de0f2c6</t>
  </si>
  <si>
    <t>347648887e5aa2b5a08c7de3f8dcdaa0</t>
  </si>
  <si>
    <t>36584790eebe002f207d4cf9c83d2322</t>
  </si>
  <si>
    <t>3833260e3b97692b87848dabe94987c7</t>
  </si>
  <si>
    <t>3e5337c74e30c26948d4a7a7dc15498e</t>
  </si>
  <si>
    <t>3f24147c3b6637a2e8585cae70496281</t>
  </si>
  <si>
    <t>4137e9ba0baa5212812ca1a9087051fe</t>
  </si>
  <si>
    <t>48e5c9cd8e7d069f89c1c251df16260b</t>
  </si>
  <si>
    <t>49313e2f401b50015f46fa3899b0c9d2</t>
  </si>
  <si>
    <t>51d1232026e6a34daad2787558e63cf4</t>
  </si>
  <si>
    <t>52eb4778b5141bbfc2df8e3bdf480ab9</t>
  </si>
  <si>
    <t>556c3b9ee7d8273cb71a573a0ebcfb4a</t>
  </si>
  <si>
    <t>55ba7808f88006ad102f4ef79c109313</t>
  </si>
  <si>
    <t>566312e6e7bf05952746a24dafb02870</t>
  </si>
  <si>
    <t>5a864a54e565273d8d9611619891b2ed</t>
  </si>
  <si>
    <t>6cd1c105f2b5525fd5906a0a42d8040b</t>
  </si>
  <si>
    <t>7b566a5b057cc0e187ba988fb228d2f2</t>
  </si>
  <si>
    <t>7edd6cfead6715c1d6d3a3fc6d80c286</t>
  </si>
  <si>
    <t>8102c39097c71017137c1dbc92a8a03c</t>
  </si>
  <si>
    <t>865d9cd9be888463f5636ba261f21b7e</t>
  </si>
  <si>
    <t>8e34b3d04a18e1636fa0b4430606513e</t>
  </si>
  <si>
    <t>94adefeffa9e3167bba2c9332362ec5a</t>
  </si>
  <si>
    <t>94d6ab5950fbb6827b38f37c8eba3934</t>
  </si>
  <si>
    <t>981f8c4a9eb3627bf8a66bd6ea154eed</t>
  </si>
  <si>
    <t>9b5da79d7eb46cb9fe373d9d4b893430</t>
  </si>
  <si>
    <t>9bcb0ec91ee525ff8ff305da34409bfc</t>
  </si>
  <si>
    <t>ae988e1105f35dad18ec9c1c88879fa6</t>
  </si>
  <si>
    <t>b3f47a0cd78ed0e8d23d7df549b716b1</t>
  </si>
  <si>
    <t>c626217fb9f7a9f1476ae11a528ba2fa</t>
  </si>
  <si>
    <t>d077d677ad94f9fa224ad5a2e9a2ab51</t>
  </si>
  <si>
    <t>d55efe32a67d8b6f21c9f35a5f4ee6dc</t>
  </si>
  <si>
    <t>dc48b7e8f4f7da24e0b6f49b57c1b6b0</t>
  </si>
  <si>
    <t>ea2f218e3cd575b9a09147c473b6ea68</t>
  </si>
  <si>
    <t>ef97464b5f6cd14ef8da0660ca136b36</t>
  </si>
  <si>
    <t>f71a4dabba340b32167e70921e15ad72</t>
  </si>
  <si>
    <t>f743d2a1f861b0a0dbde53bea763e24a</t>
  </si>
  <si>
    <t>fb474b49ae78bf671b8b7e582e391817</t>
  </si>
  <si>
    <t>sammer@adscoo.com Total</t>
  </si>
  <si>
    <t>052cc2cf628f271cfbf8e72112ad64d4</t>
  </si>
  <si>
    <t>Asiantown.net</t>
  </si>
  <si>
    <t>asiantown@gmail.com</t>
  </si>
  <si>
    <t>11f14c53f288cc116668ae78155eb634</t>
  </si>
  <si>
    <t>1e3cd822434de3db947c45a12c43d60e</t>
  </si>
  <si>
    <t>asiantown@gmail.com Total</t>
  </si>
  <si>
    <t>c86d287882812cf280419732601814f3</t>
  </si>
  <si>
    <t>Consciouslifenews.com</t>
  </si>
  <si>
    <t>consciouslifenews@gmail.com</t>
  </si>
  <si>
    <t>f7d006c868d1d627471fcf2801577d62</t>
  </si>
  <si>
    <t>consciouslifenews@gmail.com Total</t>
  </si>
  <si>
    <t>0a8f868673dda63b7d6360d557e37def</t>
  </si>
  <si>
    <t>Stream Track Media (radioloyalty.com)</t>
  </si>
  <si>
    <t>jsweeley@streamtrackmedia.com</t>
  </si>
  <si>
    <t>88856bbd2f72f7a611114614f993e43e</t>
  </si>
  <si>
    <t>89999e2f933e4985f2e6cbe9927c7b16</t>
  </si>
  <si>
    <t>c453f8692113b4621b14d7d464aefbd6</t>
  </si>
  <si>
    <t>jsweeley@streamtrackmedia.com Total</t>
  </si>
  <si>
    <t>bf6405a94f149cddae5aa7b3967b4bf2</t>
  </si>
  <si>
    <t>ARCom (DhakaTimes.com.bd)</t>
  </si>
  <si>
    <t>asif@arcom.com.bd</t>
  </si>
  <si>
    <t>asif@arcom.com.bd Total</t>
  </si>
  <si>
    <t>cad674db7f73589c9a110884ce73bb72</t>
  </si>
  <si>
    <t>Snopes.com</t>
  </si>
  <si>
    <t>snopes@snopes.com</t>
  </si>
  <si>
    <t>snopes@snopes.com Total</t>
  </si>
  <si>
    <t>02b848e5b97f20b2580c2f7939c3ed60</t>
  </si>
  <si>
    <t>Padawan Group (anuncialo.com.mx)</t>
  </si>
  <si>
    <t>quisqueya.berenguer@padawangroup.com</t>
  </si>
  <si>
    <t>056094154366362a19d1b8fd73dbd688</t>
  </si>
  <si>
    <t>097fb83076c09c0f6d482cea91e47e22</t>
  </si>
  <si>
    <t>130403d6494fbdec1469979d92545d94</t>
  </si>
  <si>
    <t>2f70e8e5e5e87930bc2bcd93c9dd4f62</t>
  </si>
  <si>
    <t>424fb5eb06acb5ab6615d8b5d4dd3872</t>
  </si>
  <si>
    <t>56e794026d60ead1b41295b531725163</t>
  </si>
  <si>
    <t>61aceacb333916472bc4565cf2c79088</t>
  </si>
  <si>
    <t>6fb79cd9c6d48bca3fcd0ea42f148451</t>
  </si>
  <si>
    <t>999382f21fe4c78bfbc3538f01753740</t>
  </si>
  <si>
    <t>a597cf8083c7520b34e2b21291ec45a6</t>
  </si>
  <si>
    <t>aff0dbedab40eb29e2b135bb00279088</t>
  </si>
  <si>
    <t>b45e3049b3d02b8e85a4b32b5595b60b</t>
  </si>
  <si>
    <t>ccc5452e7b007d10c9bc21519d095d41</t>
  </si>
  <si>
    <t>d0d301b64bd53d893a25af888c0937d7</t>
  </si>
  <si>
    <t>f9c48300745e3505fd99825648c6472e</t>
  </si>
  <si>
    <t>ffd6d06e07c113900e7f68e499328b2c</t>
  </si>
  <si>
    <t>quisqueya.berenguer@padawangroup.com Total</t>
  </si>
  <si>
    <t>06dc435cb346b258317c061f2e9ce633</t>
  </si>
  <si>
    <t>Aujourdhui.com</t>
  </si>
  <si>
    <t>louis@aujourdhui.com</t>
  </si>
  <si>
    <t>f69a0d0eb9099894dee881d568dbd765</t>
  </si>
  <si>
    <t>louis@aujourdhui.com Total</t>
  </si>
  <si>
    <t>02beaf9f3a0c8756beaa3cc7ee7d154e</t>
  </si>
  <si>
    <t>Content Discovery Network (momthis.com)</t>
  </si>
  <si>
    <t>tony@contentdiscoverynet.com</t>
  </si>
  <si>
    <t>06a9943baa9189b20c938abfe46d531e</t>
  </si>
  <si>
    <t>0e48f102f066e54d2e35bd563ccd8930</t>
  </si>
  <si>
    <t>38e4cf550184a5cc517f52c94718685f</t>
  </si>
  <si>
    <t>68957a03ec0396ae8c81a0df22eb999a</t>
  </si>
  <si>
    <t>76bee8949cc7aa83fd29baf0e75cb52c</t>
  </si>
  <si>
    <t>7c5309d38bf4b0decfc91ed4383a2432</t>
  </si>
  <si>
    <t>92765f4b97f077c313f649c64a838b6e</t>
  </si>
  <si>
    <t>bf1c3abf8b32cc981a0441ef1254a812</t>
  </si>
  <si>
    <t>c01e354daa44747c79f2812f8e379e60</t>
  </si>
  <si>
    <t>d1366ed59f4d651cd12a198d0d2d2b78</t>
  </si>
  <si>
    <t>d87c4835dc06cc7fbf779fc07d827f67</t>
  </si>
  <si>
    <t>da8e1b8bf3d497b7d18bfba89d89f287</t>
  </si>
  <si>
    <t>e2e738973c9420d53179658bdc5e15d8</t>
  </si>
  <si>
    <t>fe52dd056fe969f2ccd169a7a5c3ea00</t>
  </si>
  <si>
    <t>tony@contentdiscoverynet.com Total</t>
  </si>
  <si>
    <t>790cc95838d83d65323c17b45cb8518f</t>
  </si>
  <si>
    <t>Nepaliheadlines.com</t>
  </si>
  <si>
    <t>asantoshmail@gmail.com</t>
  </si>
  <si>
    <t>asantoshmail@gmail.com Total</t>
  </si>
  <si>
    <t>3bcf06d09c16332f57ccc1ac0f2b6eef</t>
  </si>
  <si>
    <t>Modestmoney.com</t>
  </si>
  <si>
    <t>jeremy@modestmoney.com</t>
  </si>
  <si>
    <t>jeremy@modestmoney.com Total</t>
  </si>
  <si>
    <t>5ee2e853cce92432f902b74f9e030019</t>
  </si>
  <si>
    <t>Cizgifilmizlesen.com</t>
  </si>
  <si>
    <t>efehakan@yahoo.com</t>
  </si>
  <si>
    <t>c9ce1ceb374b1909550fc95666392b61</t>
  </si>
  <si>
    <t>d98a1f79b3871266da254433950e6a35</t>
  </si>
  <si>
    <t>efehakan@yahoo.com Total</t>
  </si>
  <si>
    <t>2610419a3f1ffc4ba97eb76b6c67a573</t>
  </si>
  <si>
    <t>Bright Line Media</t>
  </si>
  <si>
    <t>info@brightlinemedia.net</t>
  </si>
  <si>
    <t>266050af3c4c42c83ea54f65e5262397</t>
  </si>
  <si>
    <t>26cb38c62c95021af22b470fb41b0931</t>
  </si>
  <si>
    <t>3359f86864a0fff55f9e84530bc0f06e</t>
  </si>
  <si>
    <t>35a70fa14e981790dc79e297fbeb5fda</t>
  </si>
  <si>
    <t>3d4a1b42b8dc83a5f01f6fb142c3ac22</t>
  </si>
  <si>
    <t>3ed996bae3dde9a4c095c62a4e921a9f</t>
  </si>
  <si>
    <t>434fef61c681ed9831599c8b283d2c08</t>
  </si>
  <si>
    <t>4baa59613341433891202c869d567aa0</t>
  </si>
  <si>
    <t>6549a97c2f0d73d22eeff2800d61da58</t>
  </si>
  <si>
    <t>6e2b2d35a99fd46f9b1f9c19710e9913</t>
  </si>
  <si>
    <t>6fa8da01d90c9c4d5f099946537ef309</t>
  </si>
  <si>
    <t>7313d154739d67a46d52fee90324008a</t>
  </si>
  <si>
    <t>794b2f24c396042b93201b908fb68330</t>
  </si>
  <si>
    <t>7e54bf57435f117dd4a868d8f341501c</t>
  </si>
  <si>
    <t>8c32b4580296ad9fb10e1ed47df57559</t>
  </si>
  <si>
    <t>91ad609354c7fcf4a2efb7f5ba73483a</t>
  </si>
  <si>
    <t>9544332263db1d632005c3f1e19643ec</t>
  </si>
  <si>
    <t>a2bee42b277ef9ac1aea28bb1fd9dd21</t>
  </si>
  <si>
    <t>a88cf5bde80089e9312664b215399f32</t>
  </si>
  <si>
    <t>b3c4add3126029ef19e29efd49fbf8eb</t>
  </si>
  <si>
    <t>b515f8be1e8123baff051e8dc93b8c80</t>
  </si>
  <si>
    <t>b6d3f4bd6da18ba92e275564cc38426b</t>
  </si>
  <si>
    <t>c0c6e1d4f8add7c4383c7e56e2e87595</t>
  </si>
  <si>
    <t>c7c41403932e0c860a40185dd7df4d07</t>
  </si>
  <si>
    <t>ce37ca73755e3371382a2e5e423d1b3f</t>
  </si>
  <si>
    <t>d4c0bea1547aa1875c823932367dfe03</t>
  </si>
  <si>
    <t>d6bbd69f09cf595b9e308ea818da17cd</t>
  </si>
  <si>
    <t>db6e4e767df2e1314d43ddb77cc34eaf</t>
  </si>
  <si>
    <t>de528d2fe7210b6f53dcd0454cfb2334</t>
  </si>
  <si>
    <t>e11ef365d2d6ee7df4ddf4a335d735d6</t>
  </si>
  <si>
    <t>e1b2bde8ca7caa6a4615c833c2b451a5</t>
  </si>
  <si>
    <t>ede3d9e4fd61baa923f598801b949f62</t>
  </si>
  <si>
    <t>eee014e81b875ce471f2dafb7d8fe069</t>
  </si>
  <si>
    <t>f007cc1fc7ceabb85ba275c89aaf967b</t>
  </si>
  <si>
    <t>f03bd109a87fc7930e321e28b404cc33</t>
  </si>
  <si>
    <t>f3f2f746fece0399cf763cc46155f36f</t>
  </si>
  <si>
    <t>f4e8c44d041889cb0af89caa4cddf684</t>
  </si>
  <si>
    <t>fce8a49b85c6af215028901ff244f4b0</t>
  </si>
  <si>
    <t>info@brightlinemedia.net Total</t>
  </si>
  <si>
    <t>0344725686d1e7271f404f5a673eb8ca</t>
  </si>
  <si>
    <t>Mrs101.com</t>
  </si>
  <si>
    <t>bizdev@mrs101.com</t>
  </si>
  <si>
    <t>3c1953a3b43ea04f8af54e335f988882</t>
  </si>
  <si>
    <t>522871188f5ac4c4c50a3528b2b07180</t>
  </si>
  <si>
    <t>5399280b66cc3a9fa3353798dc6ec5b3</t>
  </si>
  <si>
    <t>b5f20ed981a8cf5b0adbeb365438a8f7</t>
  </si>
  <si>
    <t>b891b6b8f97b0bde0cfd0496773cf8fd</t>
  </si>
  <si>
    <t>bizdev@mrs101.com Total</t>
  </si>
  <si>
    <t>493459cc3b132e3f8305d6250ca298f0</t>
  </si>
  <si>
    <t>Allpoetry.com</t>
  </si>
  <si>
    <t>kevin@allpoetry.com</t>
  </si>
  <si>
    <t>kevin@allpoetry.com Total</t>
  </si>
  <si>
    <t>07248a33c1e1f9008e5ed8ad593c1e32</t>
  </si>
  <si>
    <t>HardLight Media (steamregister.com)</t>
  </si>
  <si>
    <t>johnv@hardlightmedia.com</t>
  </si>
  <si>
    <t>41dc7011c6fc94de01fee4631da67f43</t>
  </si>
  <si>
    <t>5263a1fcb15b3b0a30b54e13f6f8c797</t>
  </si>
  <si>
    <t>587ee6d98f982c68fd948f8d7c9781f2</t>
  </si>
  <si>
    <t>92f39a860c619e99e573f43ee3615908</t>
  </si>
  <si>
    <t>94b12d970e71048add93e7bbbfde1f8f</t>
  </si>
  <si>
    <t>b60752afdc60620776db5a75f97eb86c</t>
  </si>
  <si>
    <t>johnv@hardlightmedia.com Total</t>
  </si>
  <si>
    <t>1673d395e9f2f656acca5aa4949c19a4</t>
  </si>
  <si>
    <t>Teamuscellular.com</t>
  </si>
  <si>
    <t>adam.n.cale@gmail.com</t>
  </si>
  <si>
    <t>aa41a09d0d8b914cde7a80885e2523d3</t>
  </si>
  <si>
    <t>d266b9b13f658f07986138582d02afed</t>
  </si>
  <si>
    <t>adam.n.cale@gmail.com Total</t>
  </si>
  <si>
    <t>a754c72f79c4c6e7d005efbf8c76a32e</t>
  </si>
  <si>
    <t>Ask.fm</t>
  </si>
  <si>
    <t>neal@increaseonline.com</t>
  </si>
  <si>
    <t>cdcf8a854cac4f2ba67269214ad669ef</t>
  </si>
  <si>
    <t>neal@increaseonline.com Total</t>
  </si>
  <si>
    <t>0504ecc1c69f0a5eb72eef1c486c9476</t>
  </si>
  <si>
    <t>Viralmem.com</t>
  </si>
  <si>
    <t>blackkhan12345@gmail.com</t>
  </si>
  <si>
    <t>0aae468671a02c436f6b34ed5a756a63</t>
  </si>
  <si>
    <t>326007c2312f3eaeb97bb18428f9e7bc</t>
  </si>
  <si>
    <t>3c3fea02a42090219370ae3500c49101</t>
  </si>
  <si>
    <t>622249ae6a36263a3f68e882c33a57ed</t>
  </si>
  <si>
    <t>65a461f6b8f4ef3a604c05611ecff522</t>
  </si>
  <si>
    <t>7f6797b77814befcc714b3f36c29fde7</t>
  </si>
  <si>
    <t>bd8e806808246edc8a7cf5f32f1ec571</t>
  </si>
  <si>
    <t>c01e50737fb9760f4e27c28b2022291d</t>
  </si>
  <si>
    <t>c745d7b2e093c092012d6285337e29cf</t>
  </si>
  <si>
    <t>blackkhan12345@gmail.com Total</t>
  </si>
  <si>
    <t>10b4d7e4f26ea616a2a6bdd7a38bfe64</t>
  </si>
  <si>
    <t>Dbstalk.com</t>
  </si>
  <si>
    <t>David@Bott.net</t>
  </si>
  <si>
    <t>391600e73d3cfc64bbbe49ef7b010ba5</t>
  </si>
  <si>
    <t>468e4f9163a2a5aec7797e99d63d55d2</t>
  </si>
  <si>
    <t>4e286726f709db2929406637b0182f8f</t>
  </si>
  <si>
    <t>683f25cc33bc8b3befae4cc9e8e22722</t>
  </si>
  <si>
    <t>9c8e51bdf5432144a50c0b30ba35ab26</t>
  </si>
  <si>
    <t>bde33ed24097bcdc5d0714c1dd93af4f</t>
  </si>
  <si>
    <t>c196760335b6bea548c7b56764902f0b</t>
  </si>
  <si>
    <t>David@Bott.net Total</t>
  </si>
  <si>
    <t>be85dd610afd68eaa0012c2c0189427c</t>
  </si>
  <si>
    <t>Largetail  (coolhunting.com)</t>
  </si>
  <si>
    <t>dylan@coolhunting.com</t>
  </si>
  <si>
    <t>cfef5cd8025578a5a2d2266b87749e64</t>
  </si>
  <si>
    <t>dylan@coolhunting.com Total</t>
  </si>
  <si>
    <t>04bee91ab47dc29a517d308e76d11992</t>
  </si>
  <si>
    <t>Wildammo.com</t>
  </si>
  <si>
    <t>jack@wildammo.com</t>
  </si>
  <si>
    <t>48be01c9bc24b40b11abcb11ec3c3fcd</t>
  </si>
  <si>
    <t>jack@wildammo.com Total</t>
  </si>
  <si>
    <t>22dd4139fbababe07a996d34fb2ce147</t>
  </si>
  <si>
    <t>MyTopFace.com</t>
  </si>
  <si>
    <t>boris@borisnyc.com</t>
  </si>
  <si>
    <t>3fa8aba6d98972847d61d288aa3756c0</t>
  </si>
  <si>
    <t>boris@borisnyc.com Total</t>
  </si>
  <si>
    <t>38c150a8828906e36e916f2e1aeacd5b</t>
  </si>
  <si>
    <t>CNM Sports Private (cricketnmore.com)</t>
  </si>
  <si>
    <t>sahirusman@gmail.com</t>
  </si>
  <si>
    <t>73ed5845729d858092588a15c1935ec0</t>
  </si>
  <si>
    <t>761775b8290c3120f955b6bc752dad8b</t>
  </si>
  <si>
    <t>7810bba51361a51d706718b5acf247e3</t>
  </si>
  <si>
    <t>e02ce6865dbe3b588893efec87e0d148</t>
  </si>
  <si>
    <t>sahirusman@gmail.com Total</t>
  </si>
  <si>
    <t>b10c80862e4aabc5a6f4b9c0eccc9b7e</t>
  </si>
  <si>
    <t>Futnet.com.br</t>
  </si>
  <si>
    <t>publicidade@futnet.com.br</t>
  </si>
  <si>
    <t>publicidade@futnet.com.br Total</t>
  </si>
  <si>
    <t>b024ec91fa67c9aec746fc0f2acfc23c</t>
  </si>
  <si>
    <t>Bigsoccer.com</t>
  </si>
  <si>
    <t>dani@monetizemore.com</t>
  </si>
  <si>
    <t>dani@monetizemore.com Total</t>
  </si>
  <si>
    <t>0ecb5f20cc2ef42b59136fa552218959</t>
  </si>
  <si>
    <t>Aggiustatutto.it</t>
  </si>
  <si>
    <t>massimo@aggiustatutto.it</t>
  </si>
  <si>
    <t>massimo@aggiustatutto.it Total</t>
  </si>
  <si>
    <t>947d3f32af9eff4bc3cfc3bf377b745c</t>
  </si>
  <si>
    <t>Ikub.al</t>
  </si>
  <si>
    <t>etleva.bazi@ikub.al</t>
  </si>
  <si>
    <t>b049100d98260162a2d9f739a8fa682e</t>
  </si>
  <si>
    <t>etleva.bazi@ikub.al Total</t>
  </si>
  <si>
    <t>36c2e50682f717ef4fcd61346fd5993a</t>
  </si>
  <si>
    <t>Yasni.com</t>
  </si>
  <si>
    <t>iruf@yasni.de</t>
  </si>
  <si>
    <t>6279de48ec172577f7c7370e39d90775</t>
  </si>
  <si>
    <t>67c5a7853eec227b2aaf14a2f58160cf</t>
  </si>
  <si>
    <t>69e21ce1e03ec32b9d867a49327ecb4f</t>
  </si>
  <si>
    <t>c83d5982d6058d30f47922243a406d81</t>
  </si>
  <si>
    <t>iruf@yasni.de Total</t>
  </si>
  <si>
    <t>2a01536347a50b5451802799e6b2a5ed</t>
  </si>
  <si>
    <t>Orco (tenetnews.com)</t>
  </si>
  <si>
    <t>milon@orco.co</t>
  </si>
  <si>
    <t>2bc04763635ce9acfa2b7893545160bb</t>
  </si>
  <si>
    <t>347d72c7b2846ef80e214d7e4dc590c7</t>
  </si>
  <si>
    <t>3e59cb659642deecf6a73fec5b3e2ddc</t>
  </si>
  <si>
    <t>milon@orco.co Total</t>
  </si>
  <si>
    <t>1be39bf471134f07ae36f2f7223e6143</t>
  </si>
  <si>
    <t>Lolzzepic.com</t>
  </si>
  <si>
    <t>ibadullah25@aim.com</t>
  </si>
  <si>
    <t>9fe78df8cc4bda7bd821252684e5b5b4</t>
  </si>
  <si>
    <t>b7fdbbec0c2850129a9595f1edddca75</t>
  </si>
  <si>
    <t>d2b9371c32be7366a21968db6aea8714</t>
  </si>
  <si>
    <t>ibadullah25@aim.com Total</t>
  </si>
  <si>
    <t>73942b6966262c5d140472a5a01542c9</t>
  </si>
  <si>
    <t>NetAvenir (Iconosquare.com)</t>
  </si>
  <si>
    <t>lisa@netavenir.fr</t>
  </si>
  <si>
    <t>8ddb82fcffe0ef0bb45aa23450260ef3</t>
  </si>
  <si>
    <t>91696ea92b048d8e39ee62eaf9d8fb4d</t>
  </si>
  <si>
    <t>c285146f61c295f7184e814f6d86fd27</t>
  </si>
  <si>
    <t>eff513748bd462d79a8cfb9730f3059c</t>
  </si>
  <si>
    <t>lisa@netavenir.fr Total</t>
  </si>
  <si>
    <t>6247becb67a619c0f3f3a3eeb68dabf5</t>
  </si>
  <si>
    <t>Gagizm.com</t>
  </si>
  <si>
    <t>mrwamiqali@gmail.com</t>
  </si>
  <si>
    <t>d12f98a78771c26320897c8794a40c24</t>
  </si>
  <si>
    <t>mrwamiqali@gmail.com Total</t>
  </si>
  <si>
    <t>77c567d65ee3b12b0131645572ad2574</t>
  </si>
  <si>
    <t>Populis (whiplash.net)</t>
  </si>
  <si>
    <t>tigre@populis.com</t>
  </si>
  <si>
    <t>tigre@populis.com Total</t>
  </si>
  <si>
    <t>17fcd9ce25a3d5817d3bccd2d16bf64c</t>
  </si>
  <si>
    <t>Engaging Edu (mathwarehouse.com)</t>
  </si>
  <si>
    <t>info@engagingedu.com</t>
  </si>
  <si>
    <t>1832532545fd564377e61247aca3d4d3</t>
  </si>
  <si>
    <t>95c44ba09fa2628dcfeb15bfad212bee</t>
  </si>
  <si>
    <t>info@engagingedu.com Total</t>
  </si>
  <si>
    <t>96b36731ca9b44926ee22c435e8d5dee</t>
  </si>
  <si>
    <t>Beichthaus.com</t>
  </si>
  <si>
    <t>info@robertneuendorf.com</t>
  </si>
  <si>
    <t>info@robertneuendorf.com Total</t>
  </si>
  <si>
    <t>0b2453689aa6a9c95f079202740034c4</t>
  </si>
  <si>
    <t>Infobarrel.com</t>
  </si>
  <si>
    <t>ryan.mckenzie@gmail.com</t>
  </si>
  <si>
    <t>60310c394776c851ee5511a5065db459</t>
  </si>
  <si>
    <t>ryan.mckenzie@gmail.com Total</t>
  </si>
  <si>
    <t>74448bfad8797f507ad916c1e46ac17e</t>
  </si>
  <si>
    <t>Tercerainformacion.es</t>
  </si>
  <si>
    <t>publicidad@tercerainformacion.es</t>
  </si>
  <si>
    <t>publicidad@tercerainformacion.es Total</t>
  </si>
  <si>
    <t>bdb4729bf08cd258dbc2eded9db4c475</t>
  </si>
  <si>
    <t>ThingsRated.com</t>
  </si>
  <si>
    <t>Simon@ThingsRated.com</t>
  </si>
  <si>
    <t>Simon@ThingsRated.com Total</t>
  </si>
  <si>
    <t>24037b46fbc817947e6ff6bb414df3b4</t>
  </si>
  <si>
    <t>Gagwoop.com</t>
  </si>
  <si>
    <t>spatel1589@yahoo.com</t>
  </si>
  <si>
    <t>efdefcc7614a5b3d7ba645fb31fa699d</t>
  </si>
  <si>
    <t>spatel1589@yahoo.com Total</t>
  </si>
  <si>
    <t>355f2d19fe5cd9629dccde7a42ef23b3</t>
  </si>
  <si>
    <t>Splashpress Media (Socialnewsdaily.com)</t>
  </si>
  <si>
    <t>dave.splashpress@gmail.com</t>
  </si>
  <si>
    <t>45b6a33e7659520667a204aa5176e859</t>
  </si>
  <si>
    <t>dave.splashpress@gmail.com Total</t>
  </si>
  <si>
    <t>a075483a4c91468773c97eaced6d40b2</t>
  </si>
  <si>
    <t>MySQLTutorial.org</t>
  </si>
  <si>
    <t>mysqltutorial.org@gmail.com</t>
  </si>
  <si>
    <t>c5162208f64e3affe53c859aee3f3978</t>
  </si>
  <si>
    <t>mysqltutorial.org@gmail.com Total</t>
  </si>
  <si>
    <t>23d9aa5961c2bd8a3e3aaa890e5886d4</t>
  </si>
  <si>
    <t>Gaydar.net</t>
  </si>
  <si>
    <t>Alex.Friesen@cpcconnect.co.uk</t>
  </si>
  <si>
    <t>79b05bf22fcab42d9690f043ffa325ec</t>
  </si>
  <si>
    <t>Alex.Friesen@cpcconnect.co.uk Total</t>
  </si>
  <si>
    <t>1ec727738c55e54e2d430e07200a7d17</t>
  </si>
  <si>
    <t>Greenatom.net</t>
  </si>
  <si>
    <t>ralls@greenatom.net</t>
  </si>
  <si>
    <t>5b6434f84a205c1d42d4b5d2dd7c5dae</t>
  </si>
  <si>
    <t>ralls@greenatom.net Total</t>
  </si>
  <si>
    <t>2fc48e7d93bfab5a1c102f6c37234272</t>
  </si>
  <si>
    <t>Targetspot (Radio.com)</t>
  </si>
  <si>
    <t>daniel.razumov@targetspot.com</t>
  </si>
  <si>
    <t>37ef0370ea7d6a52c79e68a996e1d5d8</t>
  </si>
  <si>
    <t>daniel.razumov@targetspot.com Total</t>
  </si>
  <si>
    <t>87edf64741c5282faa5ba26b50c44b55</t>
  </si>
  <si>
    <t>Act Bold Media (Gameoptic.com)</t>
  </si>
  <si>
    <t>edo@actbold.com</t>
  </si>
  <si>
    <t>edo@actbold.com Total</t>
  </si>
  <si>
    <t>bb4fc128991842bbdbbfecb017a17384</t>
  </si>
  <si>
    <t>Widelec.org</t>
  </si>
  <si>
    <t>info@widelec.org</t>
  </si>
  <si>
    <t>info@widelec.org Total</t>
  </si>
  <si>
    <t>1e155dadb24775feda0d2ed27c77dfa1</t>
  </si>
  <si>
    <t>Arcana-gaming.com</t>
  </si>
  <si>
    <t>yannick.vigier@arcana-gaming.com</t>
  </si>
  <si>
    <t>3f42c2b45f86d4655165b2cdfc748127</t>
  </si>
  <si>
    <t>3f8432300142fd69cccc40e9d03d3f2b</t>
  </si>
  <si>
    <t>4459ea74cbde6d235d4ba8f0fde7e6e9</t>
  </si>
  <si>
    <t>yannick.vigier@arcana-gaming.com Total</t>
  </si>
  <si>
    <t>23200791991e80899cdba0e2c2297e0e</t>
  </si>
  <si>
    <t>Toothlessmma.com</t>
  </si>
  <si>
    <t>toothlessmma@yahoo.com</t>
  </si>
  <si>
    <t>5bd5fca5b176c0a833bac70e154cfea3</t>
  </si>
  <si>
    <t>b56faed47b0286f1adb37c7ad9256708</t>
  </si>
  <si>
    <t>d0a036595d2b1238bd1ba325ff210e3a</t>
  </si>
  <si>
    <t>toothlessmma@yahoo.com Total</t>
  </si>
  <si>
    <t>068d91e2c25e3efcecc32a8ee8e9e268</t>
  </si>
  <si>
    <t>Thestreettimes.com</t>
  </si>
  <si>
    <t>thestreettimes@outlook.com</t>
  </si>
  <si>
    <t>acb4183856d120e877eb112365c42dda</t>
  </si>
  <si>
    <t>thestreettimes@outlook.com Total</t>
  </si>
  <si>
    <t>168496c2bc8c766f648ca44be3ab2801</t>
  </si>
  <si>
    <t>Ipmart-forum.com</t>
  </si>
  <si>
    <t>ross@ipmart.com</t>
  </si>
  <si>
    <t>30f71a088b0b33b017fae2a2f2eb2d3d</t>
  </si>
  <si>
    <t>3e099b419b9fe44f30eef42345f2ea02</t>
  </si>
  <si>
    <t>800f0554d0113ad298146e1f33c672db</t>
  </si>
  <si>
    <t>875b918fa34549e899ea951d71806648</t>
  </si>
  <si>
    <t>a0cc94ae9e8946ed85b3a42d4ef5627f</t>
  </si>
  <si>
    <t>e5589c3fbbeac15abb7039b953f6f4d5</t>
  </si>
  <si>
    <t>ross@ipmart.com Total</t>
  </si>
  <si>
    <t>461fd70f906c103557308fab6d4d49f8</t>
  </si>
  <si>
    <t>Gossiponthis.com</t>
  </si>
  <si>
    <t>gossiponthis@gmail.com</t>
  </si>
  <si>
    <t>gossiponthis@gmail.com Total</t>
  </si>
  <si>
    <t>1dfa775bdb105329a7ed47600fe5823a</t>
  </si>
  <si>
    <t>RantMN.com</t>
  </si>
  <si>
    <t>grant.brown@rantmn.com</t>
  </si>
  <si>
    <t>761b27f6b6bc8a791c991e5cbb2607c5</t>
  </si>
  <si>
    <t>9da901098641502c68fa6e47823ba278</t>
  </si>
  <si>
    <t>grant.brown@rantmn.com Total</t>
  </si>
  <si>
    <t>2b9d84c6f43262412244fc964a02eddd</t>
  </si>
  <si>
    <t>Algerie1.com</t>
  </si>
  <si>
    <t>guring@gmail.com</t>
  </si>
  <si>
    <t>guring@gmail.com Total</t>
  </si>
  <si>
    <t>4d428d61f189c34963d5bd684463829d</t>
  </si>
  <si>
    <t>Ido.ro</t>
  </si>
  <si>
    <t>info@ido.ro</t>
  </si>
  <si>
    <t>info@ido.ro Total</t>
  </si>
  <si>
    <t>0dc8e1ddec0c10f9d60ef15f431155d9</t>
  </si>
  <si>
    <t>Madwhips.com</t>
  </si>
  <si>
    <t>anthony.carbone@gmail.com</t>
  </si>
  <si>
    <t>b3357765042ad2e7677b1c8f09bbafc0</t>
  </si>
  <si>
    <t>c272912327ffbbf10f80c213d3a88e99</t>
  </si>
  <si>
    <t>anthony.carbone@gmail.com Total</t>
  </si>
  <si>
    <t>884653270311d34441b8b43621a113a0</t>
  </si>
  <si>
    <t>Summon Press (Elembarazo.net)</t>
  </si>
  <si>
    <t>marketing@summonpress.com</t>
  </si>
  <si>
    <t>8fc88207d51ff84ac849ca3207b9e10f</t>
  </si>
  <si>
    <t>marketing@summonpress.com Total</t>
  </si>
  <si>
    <t>d38750f819eb96d459eceab281441901</t>
  </si>
  <si>
    <t>UpToDown (en.uptodown.com)</t>
  </si>
  <si>
    <t>laura@uptodown.com</t>
  </si>
  <si>
    <t>f4af6e367ef0b0958ca8581afd952ba8</t>
  </si>
  <si>
    <t>laura@uptodown.com Total</t>
  </si>
  <si>
    <t>23e772efae36c667849b03f78a166b43</t>
  </si>
  <si>
    <t>Rumorboxx.com</t>
  </si>
  <si>
    <t>alvin.cruz.ft@gmail.com</t>
  </si>
  <si>
    <t>240fb245ce830dfeba9fb0dec0cf1b40</t>
  </si>
  <si>
    <t>2e90ae714dbf9e48096774244d6b5acd</t>
  </si>
  <si>
    <t>6091d1eeb0cc716774c070d39c82e467</t>
  </si>
  <si>
    <t>62f4ed2c9e794a44b0700724b3173ff6</t>
  </si>
  <si>
    <t>6e1b0bf298210efcbfa652eec0c124d8</t>
  </si>
  <si>
    <t>b908174e474ec8928fa9c79c5df5fd60</t>
  </si>
  <si>
    <t>dbb59740cea8685cdee1ca59b49adaed</t>
  </si>
  <si>
    <t>fb67b0ca854a658a2b712fa174a99a75</t>
  </si>
  <si>
    <t>alvin.cruz.ft@gmail.com Total</t>
  </si>
  <si>
    <t>12c9790bb65efae3e4853533211ea6f7</t>
  </si>
  <si>
    <t>Lolpicslive.com</t>
  </si>
  <si>
    <t>shami_edw@yahoo.com</t>
  </si>
  <si>
    <t>2ba73a60662da6f3523462468f2382a8</t>
  </si>
  <si>
    <t>3d5146ac12ad9dcc3bd75f4c221c469e</t>
  </si>
  <si>
    <t>756055f79e0e95a8ddcb4a82bbeb1588</t>
  </si>
  <si>
    <t>83e9544223e719352b93bb1bd875dd4e</t>
  </si>
  <si>
    <t>af57fc513295913b98c31bb17e821ae7</t>
  </si>
  <si>
    <t>cdb7d1df0367d50a8ea5d18a23cc4004</t>
  </si>
  <si>
    <t>f91114487f36dd2cca50f23c7e021045</t>
  </si>
  <si>
    <t>shami_edw@yahoo.com Total</t>
  </si>
  <si>
    <t>cb7fb200b3c7a460538737cd77e7409d</t>
  </si>
  <si>
    <t>Flash Mafia LLC</t>
  </si>
  <si>
    <t>ryan@flashmafia.com</t>
  </si>
  <si>
    <t>dda08d7f062e0897994928ccda8b44d4</t>
  </si>
  <si>
    <t>ryan@flashmafia.com Total</t>
  </si>
  <si>
    <t>9458da46c62358b52900b276a4529bc9</t>
  </si>
  <si>
    <t>Bocaagency.com</t>
  </si>
  <si>
    <t>nzolotar@gmail.com</t>
  </si>
  <si>
    <t>nzolotar@gmail.com Total</t>
  </si>
  <si>
    <t>183e148dc26fbf0cd0d39f439146505b</t>
  </si>
  <si>
    <t>Mobileburn.com</t>
  </si>
  <si>
    <t>justin@masmedianet.com</t>
  </si>
  <si>
    <t>justin@masmedianet.com Total</t>
  </si>
  <si>
    <t>865f3cc86a69a9114949cec442f57f75</t>
  </si>
  <si>
    <t>Gameamigo.com</t>
  </si>
  <si>
    <t>webmaster@gameamigo.com</t>
  </si>
  <si>
    <t>webmaster@gameamigo.com Total</t>
  </si>
  <si>
    <t>2bb8385ec44c76f5d0232e26b61ab165</t>
  </si>
  <si>
    <t>Allkpop.com</t>
  </si>
  <si>
    <t>johnny@6theory.com</t>
  </si>
  <si>
    <t>5341591f45b3a3180f534d39d51600d4</t>
  </si>
  <si>
    <t>d8425999aa5acd77ea69f929c294d51f</t>
  </si>
  <si>
    <t>johnny@6theory.com Total</t>
  </si>
  <si>
    <t>203b24323b34a17c6750337da94583cd</t>
  </si>
  <si>
    <t>DailySanctuary.com</t>
  </si>
  <si>
    <t>daniel@spacemenunlimited.com</t>
  </si>
  <si>
    <t>3b7eee69e1d2280461ca962376918afa</t>
  </si>
  <si>
    <t>9039493c658c2108f60248e6dae223de</t>
  </si>
  <si>
    <t>d6d7a9a68527eb01992f1aa4bf7c3457</t>
  </si>
  <si>
    <t>daniel@spacemenunlimited.com Total</t>
  </si>
  <si>
    <t>db2388291fa1329e6881e1fe0fb4a445</t>
  </si>
  <si>
    <t>Bitcoinclix.com</t>
  </si>
  <si>
    <t>admin@bitcoinclix.com</t>
  </si>
  <si>
    <t>admin@bitcoinclix.com Total</t>
  </si>
  <si>
    <t>102df5c44f5f8da4eed0736e427d5df6</t>
  </si>
  <si>
    <t>Xpatnation.co</t>
  </si>
  <si>
    <t>steve@xpatnation.co</t>
  </si>
  <si>
    <t>steve@xpatnation.co Total</t>
  </si>
  <si>
    <t>08bf56a13de7ac2cc3e49972342733c5</t>
  </si>
  <si>
    <t>Addoox (tudogostoso.com.br)</t>
  </si>
  <si>
    <t>mariano@addoox.com</t>
  </si>
  <si>
    <t>9b532f42681cac27fdf962c949a5bcd0</t>
  </si>
  <si>
    <t>mariano@addoox.com Total</t>
  </si>
  <si>
    <t>83766057ded21ef44521b16f13d918ec</t>
  </si>
  <si>
    <t>Crate Network</t>
  </si>
  <si>
    <t>mike@cratenetwork.com</t>
  </si>
  <si>
    <t>adb335d87b5aadb9a3bd44c92d277f78</t>
  </si>
  <si>
    <t>mike@cratenetwork.com Total</t>
  </si>
  <si>
    <t>066bd6bac131b63d8b25a1d6c62cc56a</t>
  </si>
  <si>
    <t>Funnystuffs.com</t>
  </si>
  <si>
    <t>bangakh@hotmail.com</t>
  </si>
  <si>
    <t>219671a5589fadf7d55310e04c98c1b9</t>
  </si>
  <si>
    <t>3ba9377c1cabb5e62a7e4d9a86255431</t>
  </si>
  <si>
    <t>586e887ba3ff921ead5f99dd9eb1ab0e</t>
  </si>
  <si>
    <t>6673c804275a1cc7d4dcfe1d187dfe82</t>
  </si>
  <si>
    <t>88e684a2b97a24bfdd5266ecb86c728b</t>
  </si>
  <si>
    <t>e170e2c5fec1e0042c39475b17b17350</t>
  </si>
  <si>
    <t>bangakh@hotmail.com Total</t>
  </si>
  <si>
    <t>75e46894aeec12de8a3d6f06b7dbe769</t>
  </si>
  <si>
    <t>Ascendeum (Newsdeq.com)</t>
  </si>
  <si>
    <t>kt@ascendeum.com</t>
  </si>
  <si>
    <t>99262eb978e1d8cf234f64c201270838</t>
  </si>
  <si>
    <t>bcc5d3c4ee2b5482a140dc309990d90e</t>
  </si>
  <si>
    <t>e360ae566cae062e4a0818af2b6f4482</t>
  </si>
  <si>
    <t>kt@ascendeum.com Total</t>
  </si>
  <si>
    <t>08a3317d57be35262a029c7894ac65c2</t>
  </si>
  <si>
    <t>Driverdigital.com</t>
  </si>
  <si>
    <t>justine.abuhaidar@driverdigital.com</t>
  </si>
  <si>
    <t>399471685c58b281d41cf6a9ecbc88ea</t>
  </si>
  <si>
    <t>65beefa16e88dc257924f08475dbeeb1</t>
  </si>
  <si>
    <t>d97cfd464b1da9a123d917fed87e34e3</t>
  </si>
  <si>
    <t>e51b108b0c53ced10cad2d6f66cc0a18</t>
  </si>
  <si>
    <t>justine.abuhaidar@driverdigital.com Total</t>
  </si>
  <si>
    <t>07e75ca32660d3a17ea877e61c6af7fb</t>
  </si>
  <si>
    <t>Sequel Media Group (PuckerMob.com)</t>
  </si>
  <si>
    <t>jmiletsky@sequelmediagroup.com</t>
  </si>
  <si>
    <t>151132d0af97ff45e5f0ae07f1e86022</t>
  </si>
  <si>
    <t>c4a67f3776b7479e28b5dcdd59449409</t>
  </si>
  <si>
    <t>jmiletsky@sequelmediagroup.com Total</t>
  </si>
  <si>
    <t>112902a797e00c4fbd533f552092e83a</t>
  </si>
  <si>
    <t>Lifebuzz.com</t>
  </si>
  <si>
    <t>adops@lifebuzz.com</t>
  </si>
  <si>
    <t>adops@lifebuzz.com Total</t>
  </si>
  <si>
    <t>d68009b920e73e5cd4ed8866b7a9a430</t>
  </si>
  <si>
    <t>Yellowbiker.com</t>
  </si>
  <si>
    <t>yellowbiker.email@gmail.com</t>
  </si>
  <si>
    <t>e6536a55cef8d74c2af94146b3735a41</t>
  </si>
  <si>
    <t>yellowbiker.email@gmail.com Total</t>
  </si>
  <si>
    <t>cb03cec4fc2c8f523e86a7bc35eba2de</t>
  </si>
  <si>
    <t>Shippony Group Nevada, Inc (Coolest-birthday-cakes.com)</t>
  </si>
  <si>
    <t>coolest@adnimation.com</t>
  </si>
  <si>
    <t>coolest@adnimation.com Total</t>
  </si>
  <si>
    <t>0b36beda1e8aac482755d0c15a782886</t>
  </si>
  <si>
    <t>Tualbacete.com</t>
  </si>
  <si>
    <t>tualbacete@gmail.com</t>
  </si>
  <si>
    <t>tualbacete@gmail.com Total</t>
  </si>
  <si>
    <t>171f1a1073eb42cce1fe7b65c5fa20f8</t>
  </si>
  <si>
    <t>Desirulez.net</t>
  </si>
  <si>
    <t>desirulez786@gmail.com</t>
  </si>
  <si>
    <t>17da8de6527cc996500c6a0dbb837a4f</t>
  </si>
  <si>
    <t>desirulez786@gmail.com Total</t>
  </si>
  <si>
    <t>8e4f9bee947430f56184d54ea0073bab</t>
  </si>
  <si>
    <t>Gavazn.com</t>
  </si>
  <si>
    <t>tirip@tirip.com</t>
  </si>
  <si>
    <t>e445732fc75e0f8bf54b8b7ee7e6bd4e</t>
  </si>
  <si>
    <t>tirip@tirip.com Total</t>
  </si>
  <si>
    <t>14af7260c919c57f202639d6f8e88096</t>
  </si>
  <si>
    <t>Serialreviews.tv</t>
  </si>
  <si>
    <t>desitvbox007@gmail.com</t>
  </si>
  <si>
    <t>a5181cb11e5b48a8231a3af6f6514c00</t>
  </si>
  <si>
    <t>desitvbox007@gmail.com Total</t>
  </si>
  <si>
    <t>e389d3e9be5f328ef7b5e79cf35de36e</t>
  </si>
  <si>
    <t>Ifood.tv</t>
  </si>
  <si>
    <t>vikrant@ifood.tv</t>
  </si>
  <si>
    <t>vikrant@ifood.tv Total</t>
  </si>
  <si>
    <t>2b4ea7d17011d03f3f5db27450a6f5b1</t>
  </si>
  <si>
    <t>Hongfire.com</t>
  </si>
  <si>
    <t>wen2006168@hotmail.com</t>
  </si>
  <si>
    <t>wen2006168@hotmail.com Total</t>
  </si>
  <si>
    <t>136f54d10fad8a60eae26f85ae531aec</t>
  </si>
  <si>
    <t>ABP NEWS NETWORK PVT. LTD.</t>
  </si>
  <si>
    <t>akashs@abpnews.in</t>
  </si>
  <si>
    <t>f3be2deb731a48ad716ff9246a0701e3</t>
  </si>
  <si>
    <t>akashs@abpnews.in Total</t>
  </si>
  <si>
    <t>3864ac2b08bf2932d9777aa7434ce37c</t>
  </si>
  <si>
    <t>Craigboyce.com</t>
  </si>
  <si>
    <t>craigjunk@craigboyce.com</t>
  </si>
  <si>
    <t>craigjunk@craigboyce.com Total</t>
  </si>
  <si>
    <t>dadda4eb7472b668ec91a2d860c97100</t>
  </si>
  <si>
    <t>Chinasmack.com</t>
  </si>
  <si>
    <t>kai@chinasmack.com</t>
  </si>
  <si>
    <t>kai@chinasmack.com Total</t>
  </si>
  <si>
    <t>6e5f16a2d79cd9944d71cc05c628d8ef</t>
  </si>
  <si>
    <t>Baykoreans.net</t>
  </si>
  <si>
    <t>baykoreans@hotmail.com</t>
  </si>
  <si>
    <t>baykoreans@hotmail.com Total</t>
  </si>
  <si>
    <t>b780244cc5b5fba173643d8ed9acbced</t>
  </si>
  <si>
    <t>Herchannel.com</t>
  </si>
  <si>
    <t>eugene@herchannel.com</t>
  </si>
  <si>
    <t>eugene@herchannel.com Total</t>
  </si>
  <si>
    <t>1201d07f499858797330724bbd811007</t>
  </si>
  <si>
    <t>Cakecentral.com</t>
  </si>
  <si>
    <t>heath.shaffer@cakecentral.com</t>
  </si>
  <si>
    <t>a8d6d2ef1cea888d5792eeba0970e370</t>
  </si>
  <si>
    <t>f2dcc5155cb8d162bb133faa9fcbec86</t>
  </si>
  <si>
    <t>heath.shaffer@cakecentral.com Total</t>
  </si>
  <si>
    <t>47ae0d253c1ba85d15505ca5541c8d04</t>
  </si>
  <si>
    <t>Unitrending.co.uk</t>
  </si>
  <si>
    <t>james@unitrend.co.uk</t>
  </si>
  <si>
    <t>james@unitrend.co.uk Total</t>
  </si>
  <si>
    <t>3d58c3208490cd5978b26b4ccae988ca</t>
  </si>
  <si>
    <t>Freethoughtcafe.com</t>
  </si>
  <si>
    <t>david@tripandleisure.com</t>
  </si>
  <si>
    <t>9b6cf4035acaad02792a158acbe2d16f</t>
  </si>
  <si>
    <t>david@tripandleisure.com Total</t>
  </si>
  <si>
    <t>79cd10872ed466b2fa1473e53cf69437</t>
  </si>
  <si>
    <t>Animehaven.org</t>
  </si>
  <si>
    <t>ganesh@animehaven.org</t>
  </si>
  <si>
    <t>b866b276e6399ab4a6a83a5f68af1c44</t>
  </si>
  <si>
    <t>e533263aa9cfe564a794cfc09d3ef9c3</t>
  </si>
  <si>
    <t>ganesh@animehaven.org Total</t>
  </si>
  <si>
    <t>68c08056112ce429858bc7ff40c42255</t>
  </si>
  <si>
    <t>Menshealthtrends.com</t>
  </si>
  <si>
    <t>jstam@menshealthtrends.com</t>
  </si>
  <si>
    <t>e5672c48b2041c034db930dd96202979</t>
  </si>
  <si>
    <t>jstam@menshealthtrends.com Total</t>
  </si>
  <si>
    <t>29e5b19691f6d0c152c33c6a8fbb5e50</t>
  </si>
  <si>
    <t>Mangajoy.com</t>
  </si>
  <si>
    <t>fuj.sakura@gmail.com</t>
  </si>
  <si>
    <t>fuj.sakura@gmail.com Total</t>
  </si>
  <si>
    <t>Grand Total</t>
  </si>
  <si>
    <t>account revshare</t>
  </si>
  <si>
    <t>same/change</t>
  </si>
  <si>
    <t xml:space="preserve">
New Goal (1)</t>
  </si>
  <si>
    <t>new goal (2)</t>
  </si>
  <si>
    <t>profit change</t>
  </si>
  <si>
    <t>current revshare</t>
  </si>
  <si>
    <t>New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</si>
</sst>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_(&quot;$&quot;* #,##0_);_(&quot;$&quot;* \(#,##0\);_(&quot;$&quot;* &quot;-&quot;??_);_(@_)"/>
    <numFmt numFmtId="166" formatCode="_(* #,##0_);_(* \(#,##0\);_(* &quot;-&quot;??_);_(@_)"/>
    <numFmt numFmtId="168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5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2" xfId="0" applyBorder="1" applyAlignment="1">
      <alignment wrapText="1"/>
    </xf>
    <xf numFmtId="0" fontId="2" fillId="3" borderId="2" xfId="0" applyFont="1" applyFill="1" applyBorder="1" applyAlignment="1">
      <alignment horizontal="center" wrapText="1"/>
    </xf>
    <xf numFmtId="164" fontId="0" fillId="0" borderId="2" xfId="0" applyNumberFormat="1" applyBorder="1"/>
    <xf numFmtId="0" fontId="2" fillId="4" borderId="3" xfId="0" applyFont="1" applyFill="1" applyBorder="1" applyAlignment="1">
      <alignment horizontal="center" wrapText="1"/>
    </xf>
    <xf numFmtId="2" fontId="0" fillId="0" borderId="2" xfId="0" applyNumberFormat="1" applyBorder="1"/>
    <xf numFmtId="0" fontId="0" fillId="0" borderId="4" xfId="0" applyBorder="1"/>
    <xf numFmtId="0" fontId="2" fillId="3" borderId="5" xfId="0" applyFont="1" applyFill="1" applyBorder="1" applyAlignment="1">
      <alignment wrapText="1"/>
    </xf>
    <xf numFmtId="0" fontId="2" fillId="3" borderId="0" xfId="0" applyFont="1" applyFill="1"/>
    <xf numFmtId="164" fontId="0" fillId="0" borderId="0" xfId="0" applyNumberFormat="1"/>
    <xf numFmtId="0" fontId="0" fillId="4" borderId="6" xfId="0" applyFill="1" applyBorder="1"/>
    <xf numFmtId="2" fontId="0" fillId="0" borderId="0" xfId="0" applyNumberFormat="1"/>
    <xf numFmtId="0" fontId="3" fillId="3" borderId="6" xfId="0" applyFont="1" applyFill="1" applyBorder="1"/>
    <xf numFmtId="22" fontId="0" fillId="0" borderId="0" xfId="0" applyNumberFormat="1"/>
    <xf numFmtId="0" fontId="3" fillId="3" borderId="7" xfId="0" applyFont="1" applyFill="1" applyBorder="1"/>
    <xf numFmtId="0" fontId="3" fillId="3" borderId="0" xfId="0" applyFont="1" applyFill="1" applyBorder="1"/>
    <xf numFmtId="11" fontId="0" fillId="0" borderId="0" xfId="0" applyNumberFormat="1"/>
    <xf numFmtId="0" fontId="1" fillId="2" borderId="0" xfId="0" applyFont="1" applyFill="1"/>
    <xf numFmtId="0" fontId="0" fillId="2" borderId="0" xfId="0" applyFill="1"/>
    <xf numFmtId="0" fontId="0" fillId="0" borderId="12" xfId="0" applyBorder="1"/>
    <xf numFmtId="0" fontId="1" fillId="2" borderId="0" xfId="0" applyFont="1" applyFill="1" applyAlignment="1"/>
    <xf numFmtId="0" fontId="0" fillId="0" borderId="11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2" xfId="0" applyBorder="1" applyAlignment="1">
      <alignment horizontal="right"/>
    </xf>
    <xf numFmtId="164" fontId="4" fillId="5" borderId="14" xfId="0" applyNumberFormat="1" applyFont="1" applyFill="1" applyBorder="1"/>
    <xf numFmtId="164" fontId="4" fillId="0" borderId="0" xfId="0" applyNumberFormat="1" applyFont="1"/>
    <xf numFmtId="0" fontId="1" fillId="0" borderId="0" xfId="0" applyFont="1"/>
    <xf numFmtId="0" fontId="0" fillId="0" borderId="0" xfId="0" applyAlignment="1">
      <alignment wrapText="1"/>
    </xf>
    <xf numFmtId="0" fontId="2" fillId="3" borderId="0" xfId="0" applyFont="1" applyFill="1" applyAlignment="1">
      <alignment wrapText="1"/>
    </xf>
    <xf numFmtId="165" fontId="0" fillId="0" borderId="2" xfId="2" applyNumberFormat="1" applyFont="1" applyBorder="1"/>
    <xf numFmtId="165" fontId="0" fillId="0" borderId="0" xfId="2" applyNumberFormat="1" applyFont="1"/>
    <xf numFmtId="166" fontId="0" fillId="0" borderId="0" xfId="1" applyNumberFormat="1" applyFont="1"/>
    <xf numFmtId="9" fontId="0" fillId="0" borderId="0" xfId="3" applyFont="1"/>
    <xf numFmtId="0" fontId="1" fillId="6" borderId="0" xfId="0" applyFont="1" applyFill="1"/>
    <xf numFmtId="0" fontId="0" fillId="6" borderId="0" xfId="0" applyFill="1"/>
    <xf numFmtId="0" fontId="1" fillId="7" borderId="0" xfId="0" applyFont="1" applyFill="1"/>
    <xf numFmtId="0" fontId="0" fillId="7" borderId="0" xfId="0" applyFill="1"/>
    <xf numFmtId="0" fontId="0" fillId="0" borderId="11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right"/>
    </xf>
    <xf numFmtId="0" fontId="0" fillId="0" borderId="0" xfId="0" applyBorder="1" applyAlignment="1">
      <alignment horizontal="right"/>
    </xf>
    <xf numFmtId="44" fontId="0" fillId="0" borderId="2" xfId="2" applyFont="1" applyBorder="1"/>
    <xf numFmtId="44" fontId="0" fillId="0" borderId="2" xfId="2" applyFont="1" applyBorder="1" applyAlignment="1">
      <alignment wrapText="1"/>
    </xf>
    <xf numFmtId="44" fontId="0" fillId="0" borderId="0" xfId="2" applyFont="1"/>
    <xf numFmtId="0" fontId="0" fillId="8" borderId="0" xfId="0" applyFill="1"/>
    <xf numFmtId="0" fontId="6" fillId="3" borderId="0" xfId="0" applyFont="1" applyFill="1"/>
    <xf numFmtId="0" fontId="7" fillId="0" borderId="2" xfId="0" applyFont="1" applyFill="1" applyBorder="1" applyAlignment="1">
      <alignment horizontal="center" wrapText="1"/>
    </xf>
    <xf numFmtId="0" fontId="7" fillId="0" borderId="0" xfId="0" applyFont="1" applyFill="1"/>
    <xf numFmtId="0" fontId="7" fillId="0" borderId="0" xfId="0" applyFont="1" applyFill="1" applyAlignment="1">
      <alignment wrapText="1"/>
    </xf>
    <xf numFmtId="168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661"/>
  <sheetViews>
    <sheetView tabSelected="1" topLeftCell="H1" workbookViewId="0">
      <pane ySplit="1" topLeftCell="A2" activePane="bottomLeft" state="frozen"/>
      <selection pane="bottomLeft" activeCell="Q25" sqref="Q25"/>
    </sheetView>
  </sheetViews>
  <sheetFormatPr defaultRowHeight="14.4" outlineLevelRow="2" x14ac:dyDescent="0.3"/>
  <cols>
    <col min="1" max="1" width="33.6640625" bestFit="1" customWidth="1"/>
    <col min="2" max="2" width="34.44140625" customWidth="1"/>
    <col min="3" max="3" width="43.33203125" bestFit="1" customWidth="1"/>
    <col min="4" max="5" width="16.88671875" style="34" bestFit="1" customWidth="1"/>
    <col min="6" max="7" width="12.5546875" style="33" bestFit="1" customWidth="1"/>
    <col min="9" max="9" width="13.6640625" style="33" bestFit="1" customWidth="1"/>
    <col min="10" max="10" width="13.6640625" style="33" customWidth="1"/>
    <col min="12" max="12" width="12" bestFit="1" customWidth="1"/>
    <col min="17" max="17" width="10.6640625" customWidth="1"/>
    <col min="19" max="19" width="17.33203125" style="11" customWidth="1"/>
    <col min="20" max="20" width="15.6640625" style="13" bestFit="1" customWidth="1"/>
    <col min="22" max="22" width="0" hidden="1" customWidth="1"/>
    <col min="23" max="23" width="11.77734375" bestFit="1" customWidth="1"/>
    <col min="26" max="26" width="12" bestFit="1" customWidth="1"/>
    <col min="28" max="28" width="29.6640625" bestFit="1" customWidth="1"/>
    <col min="35" max="35" width="10.33203125" customWidth="1"/>
    <col min="38" max="38" width="15.6640625" bestFit="1" customWidth="1"/>
  </cols>
  <sheetData>
    <row r="1" spans="1:38" ht="48.6" thickBot="1" x14ac:dyDescent="0.45">
      <c r="A1" s="1" t="s">
        <v>0</v>
      </c>
      <c r="B1" t="s">
        <v>1</v>
      </c>
      <c r="C1" t="s">
        <v>2</v>
      </c>
      <c r="D1" s="34" t="s">
        <v>3</v>
      </c>
      <c r="E1" s="34" t="s">
        <v>4</v>
      </c>
      <c r="F1" s="32" t="s">
        <v>5</v>
      </c>
      <c r="G1" s="32" t="s">
        <v>6</v>
      </c>
      <c r="H1" s="2" t="s">
        <v>7</v>
      </c>
      <c r="I1" s="32" t="s">
        <v>8</v>
      </c>
      <c r="J1" s="32" t="s">
        <v>6681</v>
      </c>
      <c r="K1" s="2" t="s">
        <v>9</v>
      </c>
      <c r="L1" s="2" t="s">
        <v>10</v>
      </c>
      <c r="M1" s="3" t="s">
        <v>11</v>
      </c>
      <c r="N1" s="3" t="s">
        <v>12</v>
      </c>
      <c r="O1" s="52" t="s">
        <v>6678</v>
      </c>
      <c r="P1" s="52" t="s">
        <v>6679</v>
      </c>
      <c r="Q1" s="4" t="s">
        <v>6682</v>
      </c>
      <c r="R1" s="3" t="s">
        <v>14</v>
      </c>
      <c r="S1" s="5" t="s">
        <v>15</v>
      </c>
      <c r="T1" s="7" t="s">
        <v>17</v>
      </c>
      <c r="U1" s="2" t="s">
        <v>6</v>
      </c>
      <c r="V1" t="s">
        <v>6677</v>
      </c>
      <c r="W1" t="s">
        <v>6680</v>
      </c>
      <c r="Z1" s="8" t="s">
        <v>18</v>
      </c>
      <c r="AA1" s="8"/>
      <c r="AB1" s="8" t="s">
        <v>19</v>
      </c>
      <c r="AC1" s="8" t="s">
        <v>20</v>
      </c>
      <c r="AD1" s="8" t="s">
        <v>21</v>
      </c>
      <c r="AE1" s="8" t="s">
        <v>22</v>
      </c>
      <c r="AF1" s="8" t="s">
        <v>23</v>
      </c>
      <c r="AG1" s="8" t="s">
        <v>24</v>
      </c>
      <c r="AH1" s="8" t="s">
        <v>25</v>
      </c>
      <c r="AI1" s="9" t="s">
        <v>26</v>
      </c>
      <c r="AJ1" s="8" t="s">
        <v>27</v>
      </c>
      <c r="AK1" s="8" t="s">
        <v>28</v>
      </c>
      <c r="AL1" s="8" t="s">
        <v>29</v>
      </c>
    </row>
    <row r="2" spans="1:38" ht="21" hidden="1" outlineLevel="2" x14ac:dyDescent="0.4">
      <c r="A2" t="s">
        <v>269</v>
      </c>
      <c r="B2" t="s">
        <v>270</v>
      </c>
      <c r="C2" t="s">
        <v>271</v>
      </c>
      <c r="D2" s="34">
        <v>9116621</v>
      </c>
      <c r="E2" s="34">
        <v>169960</v>
      </c>
      <c r="F2" s="33">
        <v>509.88</v>
      </c>
      <c r="G2" s="33">
        <v>98.501199999999997</v>
      </c>
      <c r="H2">
        <v>1.8642872178189704</v>
      </c>
      <c r="I2" s="33">
        <v>608.38120000000004</v>
      </c>
      <c r="J2" s="35">
        <f>G2/I2</f>
        <v>0.16190704117747226</v>
      </c>
      <c r="K2">
        <v>3</v>
      </c>
      <c r="L2">
        <v>3.5795551894563431</v>
      </c>
      <c r="M2">
        <v>3</v>
      </c>
      <c r="N2" t="s">
        <v>33</v>
      </c>
      <c r="O2" s="53" t="s">
        <v>33</v>
      </c>
      <c r="P2" s="54" t="str">
        <f>'Sheet1 (2)'!O926</f>
        <v>A+</v>
      </c>
      <c r="Q2" s="31" t="str">
        <f>IF(U2="same",N2,IF(O2=N2,P2,O2))</f>
        <v>A+</v>
      </c>
      <c r="R2">
        <f>VLOOKUP(IF(V2="same",N2,IF(O2=N2,P2,O2)),$AA$2:$AL$8,9,FALSE)</f>
        <v>0.05</v>
      </c>
      <c r="S2" s="11">
        <f>(L2-M2)/L2</f>
        <v>0.16190704117747237</v>
      </c>
      <c r="T2" s="13">
        <f>MIN(S2,R2)</f>
        <v>0.05</v>
      </c>
      <c r="U2">
        <f>IFERROR(T2*I2,0)</f>
        <v>30.419060000000002</v>
      </c>
      <c r="V2" t="str">
        <f>IF(AND(N2=O2,P2=N2),"same",IF(NOT(OR(O2=N2,P2=N2)),"conflict","change"))</f>
        <v>change</v>
      </c>
      <c r="W2" s="55">
        <f>U2-G2</f>
        <v>-68.082139999999995</v>
      </c>
      <c r="Z2">
        <v>1</v>
      </c>
      <c r="AA2" t="s">
        <v>34</v>
      </c>
      <c r="AB2" t="s">
        <v>35</v>
      </c>
      <c r="AC2">
        <v>0</v>
      </c>
      <c r="AD2">
        <v>1</v>
      </c>
      <c r="AE2">
        <v>0.05</v>
      </c>
      <c r="AF2">
        <v>0.1</v>
      </c>
      <c r="AG2">
        <v>0.4</v>
      </c>
      <c r="AH2">
        <v>0.15</v>
      </c>
      <c r="AI2" s="14">
        <v>0.15</v>
      </c>
      <c r="AJ2">
        <v>0</v>
      </c>
      <c r="AK2">
        <v>2</v>
      </c>
      <c r="AL2" s="15">
        <v>41885.33152777778</v>
      </c>
    </row>
    <row r="3" spans="1:38" ht="21" hidden="1" outlineLevel="2" x14ac:dyDescent="0.4">
      <c r="A3" t="s">
        <v>272</v>
      </c>
      <c r="B3" t="s">
        <v>270</v>
      </c>
      <c r="C3" t="s">
        <v>271</v>
      </c>
      <c r="D3" s="34">
        <v>74958997</v>
      </c>
      <c r="E3" s="34">
        <v>2028639</v>
      </c>
      <c r="F3" s="33">
        <v>2028.6389999999999</v>
      </c>
      <c r="G3" s="33">
        <v>627.03500000000008</v>
      </c>
      <c r="H3">
        <v>2.7063315695112622</v>
      </c>
      <c r="I3" s="33">
        <v>2655.674</v>
      </c>
      <c r="J3" s="35">
        <f>G3/I3</f>
        <v>0.23611143536443105</v>
      </c>
      <c r="K3">
        <v>1</v>
      </c>
      <c r="L3">
        <v>1.3090914647702228</v>
      </c>
      <c r="M3">
        <v>1</v>
      </c>
      <c r="N3" t="s">
        <v>37</v>
      </c>
      <c r="O3" s="53" t="s">
        <v>37</v>
      </c>
      <c r="P3" s="54" t="str">
        <f>'Sheet1 (2)'!O1020</f>
        <v>A+</v>
      </c>
      <c r="Q3" s="31" t="str">
        <f>IF(U3="same",N3,IF(O3=N3,P3,O3))</f>
        <v>A+</v>
      </c>
      <c r="R3">
        <f>VLOOKUP(IF(V3="same",N3,IF(O3=N3,P3,O3)),$AA$2:$AL$8,9,FALSE)</f>
        <v>0.05</v>
      </c>
      <c r="S3" s="11">
        <f>(L3-M3)/L3</f>
        <v>0.23611143536443099</v>
      </c>
      <c r="T3" s="13">
        <f t="shared" ref="T3:T66" si="0">MIN(S3,R3)</f>
        <v>0.05</v>
      </c>
      <c r="U3">
        <f>IFERROR(T3*I3,0)</f>
        <v>132.78370000000001</v>
      </c>
      <c r="V3" t="str">
        <f>IF(AND(N3=O3,P3=N3),"same",IF(NOT(OR(O3=N3,P3=N3)),"conflict","change"))</f>
        <v>change</v>
      </c>
      <c r="W3" s="55">
        <f>U3-G3</f>
        <v>-494.25130000000007</v>
      </c>
      <c r="Z3">
        <v>2</v>
      </c>
      <c r="AA3" t="s">
        <v>37</v>
      </c>
      <c r="AB3" t="s">
        <v>38</v>
      </c>
      <c r="AC3">
        <v>1</v>
      </c>
      <c r="AD3">
        <v>1</v>
      </c>
      <c r="AE3">
        <v>0.03</v>
      </c>
      <c r="AF3">
        <v>0.1</v>
      </c>
      <c r="AG3">
        <v>0.3</v>
      </c>
      <c r="AH3">
        <v>0.25</v>
      </c>
      <c r="AI3" s="14">
        <v>0.25</v>
      </c>
      <c r="AJ3">
        <v>0</v>
      </c>
      <c r="AK3">
        <v>0</v>
      </c>
      <c r="AL3" s="15">
        <v>41834.33152777778</v>
      </c>
    </row>
    <row r="4" spans="1:38" ht="21" hidden="1" outlineLevel="2" x14ac:dyDescent="0.4">
      <c r="A4" t="s">
        <v>273</v>
      </c>
      <c r="B4" t="s">
        <v>270</v>
      </c>
      <c r="C4" t="s">
        <v>271</v>
      </c>
      <c r="D4" s="34">
        <v>3025447</v>
      </c>
      <c r="E4" s="34">
        <v>42016</v>
      </c>
      <c r="F4" s="33">
        <v>126.048</v>
      </c>
      <c r="G4" s="33">
        <v>18.2196</v>
      </c>
      <c r="H4">
        <v>1.3887534635377847</v>
      </c>
      <c r="I4" s="33">
        <v>144.26760000000002</v>
      </c>
      <c r="J4" s="35">
        <f>G4/I4</f>
        <v>0.12629031050630909</v>
      </c>
      <c r="K4">
        <v>3</v>
      </c>
      <c r="L4">
        <v>3.4336348057882713</v>
      </c>
      <c r="M4">
        <v>3</v>
      </c>
      <c r="N4" t="s">
        <v>33</v>
      </c>
      <c r="O4" s="53" t="s">
        <v>33</v>
      </c>
      <c r="P4" s="54" t="str">
        <f>'Sheet1 (2)'!O1464</f>
        <v>A+</v>
      </c>
      <c r="Q4" s="31" t="str">
        <f>IF(U4="same",N4,IF(O4=N4,P4,O4))</f>
        <v>A+</v>
      </c>
      <c r="R4">
        <f>VLOOKUP(IF(V4="same",N4,IF(O4=N4,P4,O4)),$AA$2:$AL$8,9,FALSE)</f>
        <v>0.05</v>
      </c>
      <c r="S4" s="11">
        <f>(L4-M4)/L4</f>
        <v>0.12629031050630915</v>
      </c>
      <c r="T4" s="13">
        <f t="shared" si="0"/>
        <v>0.05</v>
      </c>
      <c r="U4">
        <f>IFERROR(T4*I4,0)</f>
        <v>7.2133800000000008</v>
      </c>
      <c r="V4" t="str">
        <f>IF(AND(N4=O4,P4=N4),"same",IF(NOT(OR(O4=N4,P4=N4)),"conflict","change"))</f>
        <v>change</v>
      </c>
      <c r="W4" s="55">
        <f>U4-G4</f>
        <v>-11.006219999999999</v>
      </c>
      <c r="Z4">
        <v>3</v>
      </c>
      <c r="AA4" t="s">
        <v>33</v>
      </c>
      <c r="AB4" t="s">
        <v>40</v>
      </c>
      <c r="AC4">
        <v>0</v>
      </c>
      <c r="AD4">
        <v>1</v>
      </c>
      <c r="AE4">
        <v>0.03</v>
      </c>
      <c r="AF4">
        <v>0.1</v>
      </c>
      <c r="AG4">
        <v>0.2</v>
      </c>
      <c r="AH4">
        <v>0.4</v>
      </c>
      <c r="AI4" s="14">
        <v>0.4</v>
      </c>
      <c r="AJ4">
        <v>1</v>
      </c>
      <c r="AK4">
        <v>0</v>
      </c>
      <c r="AL4" s="15">
        <v>41834.33152777778</v>
      </c>
    </row>
    <row r="5" spans="1:38" ht="21" hidden="1" outlineLevel="2" x14ac:dyDescent="0.4">
      <c r="A5" t="s">
        <v>274</v>
      </c>
      <c r="B5" t="s">
        <v>270</v>
      </c>
      <c r="C5" t="s">
        <v>271</v>
      </c>
      <c r="D5" s="34">
        <v>28104793</v>
      </c>
      <c r="E5" s="34">
        <v>74613</v>
      </c>
      <c r="F5" s="33">
        <v>74.613</v>
      </c>
      <c r="G5" s="33">
        <v>20.399799999999999</v>
      </c>
      <c r="H5">
        <v>0.26548140738841236</v>
      </c>
      <c r="I5" s="33">
        <v>95.012799999999999</v>
      </c>
      <c r="J5" s="35">
        <f>G5/I5</f>
        <v>0.21470580805954564</v>
      </c>
      <c r="K5">
        <v>1</v>
      </c>
      <c r="L5">
        <v>1.2734081192285527</v>
      </c>
      <c r="M5">
        <v>1</v>
      </c>
      <c r="N5" t="s">
        <v>37</v>
      </c>
      <c r="O5" s="53" t="s">
        <v>37</v>
      </c>
      <c r="P5" s="54" t="str">
        <f>'Sheet1 (2)'!O1483</f>
        <v>A+</v>
      </c>
      <c r="Q5" s="31" t="str">
        <f>IF(U5="same",N5,IF(O5=N5,P5,O5))</f>
        <v>A+</v>
      </c>
      <c r="R5">
        <f>VLOOKUP(IF(V5="same",N5,IF(O5=N5,P5,O5)),$AA$2:$AL$8,9,FALSE)</f>
        <v>0.05</v>
      </c>
      <c r="S5" s="11">
        <f>(L5-M5)/L5</f>
        <v>0.21470580805954567</v>
      </c>
      <c r="T5" s="13">
        <f t="shared" si="0"/>
        <v>0.05</v>
      </c>
      <c r="U5">
        <f>IFERROR(T5*I5,0)</f>
        <v>4.7506399999999998</v>
      </c>
      <c r="V5" t="str">
        <f>IF(AND(N5=O5,P5=N5),"same",IF(NOT(OR(O5=N5,P5=N5)),"conflict","change"))</f>
        <v>change</v>
      </c>
      <c r="W5" s="55">
        <f>U5-G5</f>
        <v>-15.649159999999998</v>
      </c>
      <c r="Z5">
        <v>4</v>
      </c>
      <c r="AA5" t="s">
        <v>42</v>
      </c>
      <c r="AB5" t="s">
        <v>43</v>
      </c>
      <c r="AC5">
        <v>0</v>
      </c>
      <c r="AD5">
        <v>1</v>
      </c>
      <c r="AE5">
        <v>0.05</v>
      </c>
      <c r="AF5">
        <v>0.01</v>
      </c>
      <c r="AG5">
        <v>0.5</v>
      </c>
      <c r="AH5">
        <v>0.05</v>
      </c>
      <c r="AI5" s="14">
        <v>0.05</v>
      </c>
      <c r="AJ5">
        <v>0</v>
      </c>
      <c r="AK5">
        <v>2</v>
      </c>
      <c r="AL5" s="15">
        <v>42011.312777777777</v>
      </c>
    </row>
    <row r="6" spans="1:38" ht="21" hidden="1" outlineLevel="2" x14ac:dyDescent="0.4">
      <c r="A6" t="s">
        <v>275</v>
      </c>
      <c r="B6" t="s">
        <v>270</v>
      </c>
      <c r="C6" t="s">
        <v>271</v>
      </c>
      <c r="D6" s="34">
        <v>1628897</v>
      </c>
      <c r="E6" s="34">
        <v>16434</v>
      </c>
      <c r="F6" s="33">
        <v>32.867999999999995</v>
      </c>
      <c r="G6" s="33">
        <v>9.3064</v>
      </c>
      <c r="H6">
        <v>1.0089035709440193</v>
      </c>
      <c r="I6" s="33">
        <v>42.174399999999991</v>
      </c>
      <c r="J6" s="35">
        <f>G6/I6</f>
        <v>0.22066466861413564</v>
      </c>
      <c r="K6">
        <v>1.9999999999999996</v>
      </c>
      <c r="L6">
        <v>2.5662894000243393</v>
      </c>
      <c r="M6">
        <v>2</v>
      </c>
      <c r="N6" t="s">
        <v>33</v>
      </c>
      <c r="O6" s="53" t="s">
        <v>33</v>
      </c>
      <c r="P6" s="54" t="str">
        <f>'Sheet1 (2)'!O1626</f>
        <v>A+</v>
      </c>
      <c r="Q6" s="31" t="str">
        <f>IF(U6="same",N6,IF(O6=N6,P6,O6))</f>
        <v>A+</v>
      </c>
      <c r="R6">
        <f>VLOOKUP(IF(V6="same",N6,IF(O6=N6,P6,O6)),$AA$2:$AL$8,9,FALSE)</f>
        <v>0.05</v>
      </c>
      <c r="S6" s="11">
        <f>(L6-M6)/L6</f>
        <v>0.22066466861413542</v>
      </c>
      <c r="T6" s="13">
        <f t="shared" si="0"/>
        <v>0.05</v>
      </c>
      <c r="U6">
        <f>IFERROR(T6*I6,0)</f>
        <v>2.1087199999999995</v>
      </c>
      <c r="V6" t="str">
        <f>IF(AND(N6=O6,P6=N6),"same",IF(NOT(OR(O6=N6,P6=N6)),"conflict","change"))</f>
        <v>change</v>
      </c>
      <c r="W6" s="55">
        <f>U6-G6</f>
        <v>-7.1976800000000001</v>
      </c>
      <c r="Z6">
        <v>5</v>
      </c>
      <c r="AA6" t="s">
        <v>45</v>
      </c>
      <c r="AB6" t="s">
        <v>46</v>
      </c>
      <c r="AC6">
        <v>0</v>
      </c>
      <c r="AD6">
        <v>1</v>
      </c>
      <c r="AE6">
        <v>0.03</v>
      </c>
      <c r="AF6">
        <v>0.1</v>
      </c>
      <c r="AG6">
        <v>0.3</v>
      </c>
      <c r="AH6">
        <v>0.32</v>
      </c>
      <c r="AI6" s="14">
        <v>0.32</v>
      </c>
      <c r="AJ6">
        <v>1</v>
      </c>
      <c r="AK6">
        <v>0</v>
      </c>
      <c r="AL6" s="15">
        <v>42289.759722222225</v>
      </c>
    </row>
    <row r="7" spans="1:38" ht="21" hidden="1" outlineLevel="2" x14ac:dyDescent="0.4">
      <c r="A7" t="s">
        <v>276</v>
      </c>
      <c r="B7" t="s">
        <v>270</v>
      </c>
      <c r="C7" t="s">
        <v>271</v>
      </c>
      <c r="D7" s="34">
        <v>4175741</v>
      </c>
      <c r="E7" s="34">
        <v>64119</v>
      </c>
      <c r="F7" s="33">
        <v>192.357</v>
      </c>
      <c r="G7" s="33">
        <v>35.084199999999996</v>
      </c>
      <c r="H7">
        <v>1.5355119007620444</v>
      </c>
      <c r="I7" s="33">
        <v>227.44119999999998</v>
      </c>
      <c r="J7" s="35">
        <f>G7/I7</f>
        <v>0.15425613301371957</v>
      </c>
      <c r="K7">
        <v>3</v>
      </c>
      <c r="L7">
        <v>3.5471732247851646</v>
      </c>
      <c r="M7">
        <v>3</v>
      </c>
      <c r="N7" t="s">
        <v>33</v>
      </c>
      <c r="O7" s="53" t="s">
        <v>33</v>
      </c>
      <c r="P7" s="54" t="str">
        <f>'Sheet1 (2)'!O1641</f>
        <v>A+</v>
      </c>
      <c r="Q7" s="31" t="str">
        <f>IF(U7="same",N7,IF(O7=N7,P7,O7))</f>
        <v>A+</v>
      </c>
      <c r="R7">
        <f>VLOOKUP(IF(V7="same",N7,IF(O7=N7,P7,O7)),$AA$2:$AL$8,9,FALSE)</f>
        <v>0.05</v>
      </c>
      <c r="S7" s="11">
        <f>(L7-M7)/L7</f>
        <v>0.15425613301371949</v>
      </c>
      <c r="T7" s="13">
        <f t="shared" si="0"/>
        <v>0.05</v>
      </c>
      <c r="U7">
        <f>IFERROR(T7*I7,0)</f>
        <v>11.372059999999999</v>
      </c>
      <c r="V7" t="str">
        <f>IF(AND(N7=O7,P7=N7),"same",IF(NOT(OR(O7=N7,P7=N7)),"conflict","change"))</f>
        <v>change</v>
      </c>
      <c r="W7" s="55">
        <f>U7-G7</f>
        <v>-23.712139999999998</v>
      </c>
      <c r="Z7">
        <v>6</v>
      </c>
      <c r="AA7" t="s">
        <v>48</v>
      </c>
      <c r="AB7" t="s">
        <v>49</v>
      </c>
      <c r="AC7">
        <v>0</v>
      </c>
      <c r="AD7">
        <v>1</v>
      </c>
      <c r="AE7">
        <v>0.02</v>
      </c>
      <c r="AF7">
        <v>0.1</v>
      </c>
      <c r="AG7">
        <v>7.0000000000000007E-2</v>
      </c>
      <c r="AH7">
        <v>0.27</v>
      </c>
      <c r="AI7" s="14">
        <v>0.27</v>
      </c>
      <c r="AJ7">
        <v>1</v>
      </c>
      <c r="AK7">
        <v>0</v>
      </c>
      <c r="AL7" s="15">
        <v>42320.676388888889</v>
      </c>
    </row>
    <row r="8" spans="1:38" ht="21.6" hidden="1" outlineLevel="2" thickBot="1" x14ac:dyDescent="0.45">
      <c r="A8" t="s">
        <v>277</v>
      </c>
      <c r="B8" t="s">
        <v>270</v>
      </c>
      <c r="C8" t="s">
        <v>271</v>
      </c>
      <c r="D8" s="34">
        <v>1459992</v>
      </c>
      <c r="E8" s="34">
        <v>127450</v>
      </c>
      <c r="F8" s="33">
        <v>127.94299999999998</v>
      </c>
      <c r="G8" s="33">
        <v>70.206999999999994</v>
      </c>
      <c r="H8">
        <v>8.7294998876706167</v>
      </c>
      <c r="I8" s="33">
        <v>198.14999999999998</v>
      </c>
      <c r="J8" s="35">
        <f>G8/I8</f>
        <v>0.35431238960383549</v>
      </c>
      <c r="K8">
        <v>1.0038681836014123</v>
      </c>
      <c r="L8">
        <v>1.5547273440564926</v>
      </c>
      <c r="M8">
        <v>1</v>
      </c>
      <c r="N8" t="s">
        <v>33</v>
      </c>
      <c r="O8" s="53" t="s">
        <v>33</v>
      </c>
      <c r="P8" s="54" t="str">
        <f>'Sheet1 (2)'!O2098</f>
        <v>B</v>
      </c>
      <c r="Q8" s="31" t="str">
        <f>IF(U8="same",N8,IF(O8=N8,P8,O8))</f>
        <v>B</v>
      </c>
      <c r="R8">
        <f>VLOOKUP(IF(V8="same",N8,IF(O8=N8,P8,O8)),$AA$2:$AL$8,9,FALSE)</f>
        <v>0.25</v>
      </c>
      <c r="S8" s="11">
        <f>(L8-M8)/L8</f>
        <v>0.35680040373454447</v>
      </c>
      <c r="T8" s="13">
        <f t="shared" si="0"/>
        <v>0.25</v>
      </c>
      <c r="U8">
        <f>IFERROR(T8*I8,0)</f>
        <v>49.537499999999994</v>
      </c>
      <c r="V8" t="str">
        <f>IF(AND(N8=O8,P8=N8),"same",IF(NOT(OR(O8=N8,P8=N8)),"conflict","change"))</f>
        <v>change</v>
      </c>
      <c r="W8" s="55">
        <f>U8-G8</f>
        <v>-20.669499999999999</v>
      </c>
      <c r="Z8">
        <v>7</v>
      </c>
      <c r="AA8" t="s">
        <v>51</v>
      </c>
      <c r="AB8" t="s">
        <v>52</v>
      </c>
      <c r="AC8">
        <v>0</v>
      </c>
      <c r="AD8">
        <v>1</v>
      </c>
      <c r="AE8">
        <v>0.02</v>
      </c>
      <c r="AF8">
        <v>0.1</v>
      </c>
      <c r="AG8">
        <v>0.05</v>
      </c>
      <c r="AH8">
        <v>0.33</v>
      </c>
      <c r="AI8" s="16">
        <v>0.33</v>
      </c>
      <c r="AJ8">
        <v>1</v>
      </c>
      <c r="AK8">
        <v>0</v>
      </c>
      <c r="AL8" s="15">
        <v>42353.46875</v>
      </c>
    </row>
    <row r="9" spans="1:38" ht="21" hidden="1" outlineLevel="2" collapsed="1" x14ac:dyDescent="0.4">
      <c r="A9" t="s">
        <v>278</v>
      </c>
      <c r="B9" t="s">
        <v>270</v>
      </c>
      <c r="C9" t="s">
        <v>271</v>
      </c>
      <c r="D9" s="34">
        <v>7676980</v>
      </c>
      <c r="E9" s="34">
        <v>235299</v>
      </c>
      <c r="F9" s="33">
        <v>588.24750000000006</v>
      </c>
      <c r="G9" s="33">
        <v>145.12450000000001</v>
      </c>
      <c r="H9">
        <v>3.0649943076574382</v>
      </c>
      <c r="I9" s="33">
        <v>733.37200000000007</v>
      </c>
      <c r="J9" s="35">
        <f>G9/I9</f>
        <v>0.19788661143321534</v>
      </c>
      <c r="K9">
        <v>2.5000000000000004</v>
      </c>
      <c r="L9">
        <v>3.1167663270987132</v>
      </c>
      <c r="M9">
        <v>2.5</v>
      </c>
      <c r="N9" t="s">
        <v>37</v>
      </c>
      <c r="O9" s="53" t="s">
        <v>37</v>
      </c>
      <c r="P9" s="54" t="str">
        <f>'Sheet1 (2)'!O2216</f>
        <v>A+</v>
      </c>
      <c r="Q9" s="31" t="str">
        <f>IF(U9="same",N9,IF(O9=N9,P9,O9))</f>
        <v>A+</v>
      </c>
      <c r="R9">
        <f>VLOOKUP(IF(V9="same",N9,IF(O9=N9,P9,O9)),$AA$2:$AL$8,9,FALSE)</f>
        <v>0.05</v>
      </c>
      <c r="S9" s="11">
        <f>(L9-M9)/L9</f>
        <v>0.19788661143321545</v>
      </c>
      <c r="T9" s="13">
        <f t="shared" si="0"/>
        <v>0.05</v>
      </c>
      <c r="U9">
        <f>IFERROR(T9*I9,0)</f>
        <v>36.668600000000005</v>
      </c>
      <c r="V9" t="str">
        <f>IF(AND(N9=O9,P9=N9),"same",IF(NOT(OR(O9=N9,P9=N9)),"conflict","change"))</f>
        <v>change</v>
      </c>
      <c r="W9" s="55">
        <f>U9-G9</f>
        <v>-108.45590000000001</v>
      </c>
      <c r="AI9" s="17"/>
      <c r="AL9" s="15"/>
    </row>
    <row r="10" spans="1:38" ht="21" hidden="1" outlineLevel="2" x14ac:dyDescent="0.4">
      <c r="A10" t="s">
        <v>279</v>
      </c>
      <c r="B10" t="s">
        <v>270</v>
      </c>
      <c r="C10" t="s">
        <v>271</v>
      </c>
      <c r="D10" s="34">
        <v>54554747</v>
      </c>
      <c r="E10" s="34">
        <v>466153</v>
      </c>
      <c r="F10" s="33">
        <v>932.30599999999993</v>
      </c>
      <c r="G10" s="33">
        <v>229.94959999999998</v>
      </c>
      <c r="H10">
        <v>0.85446826469564596</v>
      </c>
      <c r="I10" s="33">
        <v>1162.2556</v>
      </c>
      <c r="J10" s="35">
        <f>G10/I10</f>
        <v>0.19784770234705687</v>
      </c>
      <c r="K10">
        <v>1.9999999999999998</v>
      </c>
      <c r="L10">
        <v>2.4932921165368449</v>
      </c>
      <c r="M10">
        <v>2</v>
      </c>
      <c r="N10" t="s">
        <v>33</v>
      </c>
      <c r="O10" s="53" t="s">
        <v>33</v>
      </c>
      <c r="P10" s="54" t="str">
        <f>'Sheet1 (2)'!O2217</f>
        <v>A+</v>
      </c>
      <c r="Q10" s="31" t="str">
        <f>IF(U10="same",N10,IF(O10=N10,P10,O10))</f>
        <v>A+</v>
      </c>
      <c r="R10">
        <f>VLOOKUP(IF(V10="same",N10,IF(O10=N10,P10,O10)),$AA$2:$AL$8,9,FALSE)</f>
        <v>0.05</v>
      </c>
      <c r="S10" s="11">
        <f>(L10-M10)/L10</f>
        <v>0.19784770234705679</v>
      </c>
      <c r="T10" s="13">
        <f t="shared" si="0"/>
        <v>0.05</v>
      </c>
      <c r="U10">
        <f>IFERROR(T10*I10,0)</f>
        <v>58.112780000000001</v>
      </c>
      <c r="V10" t="str">
        <f>IF(AND(N10=O10,P10=N10),"same",IF(NOT(OR(O10=N10,P10=N10)),"conflict","change"))</f>
        <v>change</v>
      </c>
      <c r="W10" s="55">
        <f>U10-G10</f>
        <v>-171.83681999999999</v>
      </c>
      <c r="AI10" s="17"/>
      <c r="AL10" s="15"/>
    </row>
    <row r="11" spans="1:38" ht="21" hidden="1" outlineLevel="2" x14ac:dyDescent="0.4">
      <c r="A11" t="s">
        <v>280</v>
      </c>
      <c r="B11" t="s">
        <v>270</v>
      </c>
      <c r="C11" t="s">
        <v>271</v>
      </c>
      <c r="D11" s="34">
        <v>92482871</v>
      </c>
      <c r="E11" s="34">
        <v>1553429</v>
      </c>
      <c r="F11" s="33">
        <v>1553.4290000000001</v>
      </c>
      <c r="G11" s="33">
        <v>454.32100000000003</v>
      </c>
      <c r="H11">
        <v>1.6796937456666976</v>
      </c>
      <c r="I11" s="33">
        <v>2007.75</v>
      </c>
      <c r="J11" s="35">
        <f>G11/I11</f>
        <v>0.22628365085294486</v>
      </c>
      <c r="K11">
        <v>1</v>
      </c>
      <c r="L11">
        <v>1.2924633182462797</v>
      </c>
      <c r="M11">
        <v>1</v>
      </c>
      <c r="N11" t="s">
        <v>37</v>
      </c>
      <c r="O11" s="53" t="s">
        <v>37</v>
      </c>
      <c r="P11" s="54" t="str">
        <f>'Sheet1 (2)'!O2218</f>
        <v>A+</v>
      </c>
      <c r="Q11" s="31" t="str">
        <f>IF(U11="same",N11,IF(O11=N11,P11,O11))</f>
        <v>A+</v>
      </c>
      <c r="R11">
        <f>VLOOKUP(IF(V11="same",N11,IF(O11=N11,P11,O11)),$AA$2:$AL$8,9,FALSE)</f>
        <v>0.05</v>
      </c>
      <c r="S11" s="11">
        <f>(L11-M11)/L11</f>
        <v>0.22628365085294486</v>
      </c>
      <c r="T11" s="13">
        <f t="shared" si="0"/>
        <v>0.05</v>
      </c>
      <c r="U11">
        <f>IFERROR(T11*I11,0)</f>
        <v>100.3875</v>
      </c>
      <c r="V11" t="str">
        <f>IF(AND(N11=O11,P11=N11),"same",IF(NOT(OR(O11=N11,P11=N11)),"conflict","change"))</f>
        <v>change</v>
      </c>
      <c r="W11" s="55">
        <f>U11-G11</f>
        <v>-353.93350000000004</v>
      </c>
    </row>
    <row r="12" spans="1:38" ht="21" hidden="1" outlineLevel="2" x14ac:dyDescent="0.4">
      <c r="A12" t="s">
        <v>281</v>
      </c>
      <c r="B12" t="s">
        <v>270</v>
      </c>
      <c r="C12" t="s">
        <v>271</v>
      </c>
      <c r="D12" s="34">
        <v>31404211</v>
      </c>
      <c r="E12" s="34">
        <v>102852</v>
      </c>
      <c r="F12" s="33">
        <v>102.852</v>
      </c>
      <c r="G12" s="33">
        <v>35.298400000000001</v>
      </c>
      <c r="H12">
        <v>0.32751021829524707</v>
      </c>
      <c r="I12" s="33">
        <v>138.15039999999999</v>
      </c>
      <c r="J12" s="35">
        <f>G12/I12</f>
        <v>0.25550704160103771</v>
      </c>
      <c r="K12">
        <v>1</v>
      </c>
      <c r="L12">
        <v>1.3431960486913235</v>
      </c>
      <c r="M12">
        <v>1</v>
      </c>
      <c r="N12" t="s">
        <v>37</v>
      </c>
      <c r="O12" s="53" t="s">
        <v>37</v>
      </c>
      <c r="P12" s="54" t="str">
        <f>'Sheet1 (2)'!O2298</f>
        <v>A+</v>
      </c>
      <c r="Q12" s="31" t="str">
        <f>IF(U12="same",N12,IF(O12=N12,P12,O12))</f>
        <v>A+</v>
      </c>
      <c r="R12">
        <f>VLOOKUP(IF(V12="same",N12,IF(O12=N12,P12,O12)),$AA$2:$AL$8,9,FALSE)</f>
        <v>0.05</v>
      </c>
      <c r="S12" s="11">
        <f>(L12-M12)/L12</f>
        <v>0.25550704160103771</v>
      </c>
      <c r="T12" s="13">
        <f t="shared" si="0"/>
        <v>0.05</v>
      </c>
      <c r="U12">
        <f>IFERROR(T12*I12,0)</f>
        <v>6.9075199999999999</v>
      </c>
      <c r="V12" t="str">
        <f>IF(AND(N12=O12,P12=N12),"same",IF(NOT(OR(O12=N12,P12=N12)),"conflict","change"))</f>
        <v>change</v>
      </c>
      <c r="W12" s="55">
        <f>U12-G12</f>
        <v>-28.390880000000003</v>
      </c>
    </row>
    <row r="13" spans="1:38" ht="21" hidden="1" outlineLevel="2" x14ac:dyDescent="0.4">
      <c r="A13" t="s">
        <v>282</v>
      </c>
      <c r="B13" t="s">
        <v>270</v>
      </c>
      <c r="C13" t="s">
        <v>271</v>
      </c>
      <c r="D13" s="34">
        <v>3040886</v>
      </c>
      <c r="E13" s="34">
        <v>27127</v>
      </c>
      <c r="F13" s="33">
        <v>81.381</v>
      </c>
      <c r="G13" s="33">
        <v>16.032</v>
      </c>
      <c r="H13">
        <v>0.8920755332491912</v>
      </c>
      <c r="I13" s="33">
        <v>97.412999999999997</v>
      </c>
      <c r="J13" s="35">
        <f>G13/I13</f>
        <v>0.16457762310985188</v>
      </c>
      <c r="K13">
        <v>3</v>
      </c>
      <c r="L13">
        <v>3.5909978987724407</v>
      </c>
      <c r="M13">
        <v>3</v>
      </c>
      <c r="N13" t="s">
        <v>33</v>
      </c>
      <c r="O13" s="53" t="s">
        <v>33</v>
      </c>
      <c r="P13" s="54" t="str">
        <f>'Sheet1 (2)'!O2544</f>
        <v>A+</v>
      </c>
      <c r="Q13" s="31" t="str">
        <f>IF(U13="same",N13,IF(O13=N13,P13,O13))</f>
        <v>A+</v>
      </c>
      <c r="R13">
        <f>VLOOKUP(IF(V13="same",N13,IF(O13=N13,P13,O13)),$AA$2:$AL$8,9,FALSE)</f>
        <v>0.05</v>
      </c>
      <c r="S13" s="11">
        <f>(L13-M13)/L13</f>
        <v>0.16457762310985186</v>
      </c>
      <c r="T13" s="13">
        <f t="shared" si="0"/>
        <v>0.05</v>
      </c>
      <c r="U13">
        <f>IFERROR(T13*I13,0)</f>
        <v>4.8706500000000004</v>
      </c>
      <c r="V13" t="str">
        <f>IF(AND(N13=O13,P13=N13),"same",IF(NOT(OR(O13=N13,P13=N13)),"conflict","change"))</f>
        <v>change</v>
      </c>
      <c r="W13" s="55">
        <f>U13-G13</f>
        <v>-11.161349999999999</v>
      </c>
      <c r="Y13" s="19" t="s">
        <v>57</v>
      </c>
      <c r="Z13" s="20"/>
      <c r="AA13" s="19"/>
      <c r="AB13" s="19"/>
    </row>
    <row r="14" spans="1:38" ht="21" hidden="1" outlineLevel="2" x14ac:dyDescent="0.4">
      <c r="A14" t="s">
        <v>283</v>
      </c>
      <c r="B14" t="s">
        <v>270</v>
      </c>
      <c r="C14" t="s">
        <v>271</v>
      </c>
      <c r="D14" s="34">
        <v>797253</v>
      </c>
      <c r="E14" s="34">
        <v>18317</v>
      </c>
      <c r="F14" s="33">
        <v>36.626799999999996</v>
      </c>
      <c r="G14" s="33">
        <v>13.043599999999998</v>
      </c>
      <c r="H14">
        <v>2.2975140890031143</v>
      </c>
      <c r="I14" s="33">
        <v>49.670399999999994</v>
      </c>
      <c r="J14" s="35">
        <f>G14/I14</f>
        <v>0.2626030795000644</v>
      </c>
      <c r="K14">
        <v>1.9996069225309818</v>
      </c>
      <c r="L14">
        <v>2.7117104329311563</v>
      </c>
      <c r="M14">
        <v>2</v>
      </c>
      <c r="N14" t="s">
        <v>37</v>
      </c>
      <c r="O14" s="53" t="s">
        <v>37</v>
      </c>
      <c r="P14" s="54" t="str">
        <f>'Sheet1 (2)'!O2644</f>
        <v>A+</v>
      </c>
      <c r="Q14" s="31" t="str">
        <f>IF(U14="same",N14,IF(O14=N14,P14,O14))</f>
        <v>A+</v>
      </c>
      <c r="R14">
        <f>VLOOKUP(IF(V14="same",N14,IF(O14=N14,P14,O14)),$AA$2:$AL$8,9,FALSE)</f>
        <v>0.05</v>
      </c>
      <c r="S14" s="11">
        <f>(L14-M14)/L14</f>
        <v>0.2624581239530987</v>
      </c>
      <c r="T14" s="13">
        <f t="shared" si="0"/>
        <v>0.05</v>
      </c>
      <c r="U14">
        <f>IFERROR(T14*I14,0)</f>
        <v>2.4835199999999999</v>
      </c>
      <c r="V14" t="str">
        <f>IF(AND(N14=O14,P14=N14),"same",IF(NOT(OR(O14=N14,P14=N14)),"conflict","change"))</f>
        <v>change</v>
      </c>
      <c r="W14" s="55">
        <f>U14-G14</f>
        <v>-10.560079999999997</v>
      </c>
      <c r="Y14" s="19" t="s">
        <v>59</v>
      </c>
      <c r="Z14" s="20"/>
      <c r="AA14" s="19"/>
      <c r="AB14" s="19"/>
    </row>
    <row r="15" spans="1:38" ht="21" hidden="1" outlineLevel="2" x14ac:dyDescent="0.4">
      <c r="A15" t="s">
        <v>284</v>
      </c>
      <c r="B15" t="s">
        <v>270</v>
      </c>
      <c r="C15" t="s">
        <v>271</v>
      </c>
      <c r="D15" s="34">
        <v>13763427</v>
      </c>
      <c r="E15" s="34">
        <v>195184</v>
      </c>
      <c r="F15" s="33">
        <v>585.55200000000002</v>
      </c>
      <c r="G15" s="33">
        <v>125.35839999999999</v>
      </c>
      <c r="H15">
        <v>1.4181351781064411</v>
      </c>
      <c r="I15" s="33">
        <v>710.91039999999998</v>
      </c>
      <c r="J15" s="35">
        <f>G15/I15</f>
        <v>0.17633502055955291</v>
      </c>
      <c r="K15">
        <v>3</v>
      </c>
      <c r="L15">
        <v>3.6422575620952538</v>
      </c>
      <c r="M15">
        <v>3</v>
      </c>
      <c r="N15" t="s">
        <v>33</v>
      </c>
      <c r="O15" s="53" t="s">
        <v>33</v>
      </c>
      <c r="P15" s="54" t="str">
        <f>'Sheet1 (2)'!O2677</f>
        <v>A+</v>
      </c>
      <c r="Q15" s="31" t="str">
        <f>IF(U15="same",N15,IF(O15=N15,P15,O15))</f>
        <v>A+</v>
      </c>
      <c r="R15">
        <f>VLOOKUP(IF(V15="same",N15,IF(O15=N15,P15,O15)),$AA$2:$AL$8,9,FALSE)</f>
        <v>0.05</v>
      </c>
      <c r="S15" s="11">
        <f>(L15-M15)/L15</f>
        <v>0.17633502055955294</v>
      </c>
      <c r="T15" s="13">
        <f t="shared" si="0"/>
        <v>0.05</v>
      </c>
      <c r="U15">
        <f>IFERROR(T15*I15,0)</f>
        <v>35.545520000000003</v>
      </c>
      <c r="V15" t="str">
        <f>IF(AND(N15=O15,P15=N15),"same",IF(NOT(OR(O15=N15,P15=N15)),"conflict","change"))</f>
        <v>change</v>
      </c>
      <c r="W15" s="55">
        <f>U15-G15</f>
        <v>-89.812879999999979</v>
      </c>
      <c r="Y15" s="19" t="s">
        <v>61</v>
      </c>
      <c r="Z15" s="20"/>
      <c r="AA15" s="19"/>
      <c r="AB15" s="19"/>
      <c r="AE15" s="42" t="s">
        <v>62</v>
      </c>
      <c r="AF15" s="43"/>
      <c r="AG15" s="44"/>
    </row>
    <row r="16" spans="1:38" ht="21" hidden="1" outlineLevel="2" x14ac:dyDescent="0.4">
      <c r="A16" t="s">
        <v>285</v>
      </c>
      <c r="B16" t="s">
        <v>270</v>
      </c>
      <c r="C16" t="s">
        <v>271</v>
      </c>
      <c r="D16" s="34">
        <v>26256119</v>
      </c>
      <c r="E16" s="34">
        <v>264854</v>
      </c>
      <c r="F16" s="33">
        <v>529.70799999999997</v>
      </c>
      <c r="G16" s="33">
        <v>148.62559999999999</v>
      </c>
      <c r="H16">
        <v>1.0087324787033454</v>
      </c>
      <c r="I16" s="33">
        <v>678.33359999999993</v>
      </c>
      <c r="J16" s="35">
        <f>G16/I16</f>
        <v>0.21910399248983098</v>
      </c>
      <c r="K16">
        <v>2</v>
      </c>
      <c r="L16">
        <v>2.5611604884200352</v>
      </c>
      <c r="M16">
        <v>2</v>
      </c>
      <c r="N16" t="s">
        <v>37</v>
      </c>
      <c r="O16" s="53" t="s">
        <v>37</v>
      </c>
      <c r="P16" s="54" t="str">
        <f>'Sheet1 (2)'!O2751</f>
        <v>A+</v>
      </c>
      <c r="Q16" s="31" t="str">
        <f>IF(U16="same",N16,IF(O16=N16,P16,O16))</f>
        <v>A+</v>
      </c>
      <c r="R16">
        <f>VLOOKUP(IF(V16="same",N16,IF(O16=N16,P16,O16)),$AA$2:$AL$8,9,FALSE)</f>
        <v>0.05</v>
      </c>
      <c r="S16" s="11">
        <f>(L16-M16)/L16</f>
        <v>0.21910399248983095</v>
      </c>
      <c r="T16" s="13">
        <f t="shared" si="0"/>
        <v>0.05</v>
      </c>
      <c r="U16">
        <f>IFERROR(T16*I16,0)</f>
        <v>33.916679999999999</v>
      </c>
      <c r="V16" t="str">
        <f>IF(AND(N16=O16,P16=N16),"same",IF(NOT(OR(O16=N16,P16=N16)),"conflict","change"))</f>
        <v>change</v>
      </c>
      <c r="W16" s="55">
        <f>U16-G16</f>
        <v>-114.70891999999999</v>
      </c>
      <c r="Y16" s="19" t="s">
        <v>64</v>
      </c>
      <c r="Z16" s="20"/>
      <c r="AA16" s="19"/>
      <c r="AB16" s="19"/>
      <c r="AE16" s="45" t="s">
        <v>65</v>
      </c>
      <c r="AF16" s="46"/>
      <c r="AG16" s="21">
        <f>SUM($I$2:$I$5659)/8</f>
        <v>120700.67198750006</v>
      </c>
    </row>
    <row r="17" spans="1:34" ht="21" hidden="1" outlineLevel="2" collapsed="1" x14ac:dyDescent="0.4">
      <c r="A17" t="s">
        <v>286</v>
      </c>
      <c r="B17" t="s">
        <v>270</v>
      </c>
      <c r="C17" t="s">
        <v>271</v>
      </c>
      <c r="D17" s="34">
        <v>13853209</v>
      </c>
      <c r="E17" s="34">
        <v>465919</v>
      </c>
      <c r="F17" s="33">
        <v>1164.7974999999999</v>
      </c>
      <c r="G17" s="33">
        <v>285.15550000000002</v>
      </c>
      <c r="H17">
        <v>3.3632568453995026</v>
      </c>
      <c r="I17" s="33">
        <v>1449.953</v>
      </c>
      <c r="J17" s="35">
        <f>G17/I17</f>
        <v>0.19666534018688883</v>
      </c>
      <c r="K17">
        <v>2.5</v>
      </c>
      <c r="L17">
        <v>3.1120280563788985</v>
      </c>
      <c r="M17">
        <v>2.5</v>
      </c>
      <c r="N17" t="s">
        <v>37</v>
      </c>
      <c r="O17" s="53" t="s">
        <v>37</v>
      </c>
      <c r="P17" s="54" t="str">
        <f>'Sheet1 (2)'!O3110</f>
        <v>A+</v>
      </c>
      <c r="Q17" s="31" t="str">
        <f>IF(U17="same",N17,IF(O17=N17,P17,O17))</f>
        <v>A+</v>
      </c>
      <c r="R17">
        <f>VLOOKUP(IF(V17="same",N17,IF(O17=N17,P17,O17)),$AA$2:$AL$8,9,FALSE)</f>
        <v>0.05</v>
      </c>
      <c r="S17" s="11">
        <f>(L17-M17)/L17</f>
        <v>0.1966653401868888</v>
      </c>
      <c r="T17" s="13">
        <f t="shared" si="0"/>
        <v>0.05</v>
      </c>
      <c r="U17">
        <f>IFERROR(T17*I17,0)</f>
        <v>72.497650000000007</v>
      </c>
      <c r="V17" t="str">
        <f>IF(AND(N17=O17,P17=N17),"same",IF(NOT(OR(O17=N17,P17=N17)),"conflict","change"))</f>
        <v>change</v>
      </c>
      <c r="W17" s="55">
        <f>U17-G17</f>
        <v>-212.65785</v>
      </c>
      <c r="Y17" s="19"/>
      <c r="Z17" s="20"/>
      <c r="AA17" s="19"/>
      <c r="AB17" s="19"/>
      <c r="AE17" s="40"/>
      <c r="AF17" s="41"/>
      <c r="AG17" s="21"/>
    </row>
    <row r="18" spans="1:34" ht="21" hidden="1" outlineLevel="2" x14ac:dyDescent="0.4">
      <c r="A18" t="s">
        <v>287</v>
      </c>
      <c r="B18" t="s">
        <v>270</v>
      </c>
      <c r="C18" t="s">
        <v>271</v>
      </c>
      <c r="D18" s="34">
        <v>19194451</v>
      </c>
      <c r="E18" s="34">
        <v>55272</v>
      </c>
      <c r="F18" s="33">
        <v>55.271999999999991</v>
      </c>
      <c r="G18" s="33">
        <v>16.185400000000001</v>
      </c>
      <c r="H18">
        <v>0.28795822292599044</v>
      </c>
      <c r="I18" s="33">
        <v>71.457399999999993</v>
      </c>
      <c r="J18" s="35">
        <f>G18/I18</f>
        <v>0.22650418291177685</v>
      </c>
      <c r="K18">
        <v>0.99999999999999989</v>
      </c>
      <c r="L18">
        <v>1.2928318135764942</v>
      </c>
      <c r="M18">
        <v>1</v>
      </c>
      <c r="N18" t="s">
        <v>33</v>
      </c>
      <c r="O18" s="53" t="s">
        <v>33</v>
      </c>
      <c r="P18" s="54" t="str">
        <f>'Sheet1 (2)'!O3299</f>
        <v>A+</v>
      </c>
      <c r="Q18" s="31" t="str">
        <f>IF(U18="same",N18,IF(O18=N18,P18,O18))</f>
        <v>A+</v>
      </c>
      <c r="R18">
        <f>VLOOKUP(IF(V18="same",N18,IF(O18=N18,P18,O18)),$AA$2:$AL$8,9,FALSE)</f>
        <v>0.05</v>
      </c>
      <c r="S18" s="11">
        <f>(L18-M18)/L18</f>
        <v>0.22650418291177668</v>
      </c>
      <c r="T18" s="13">
        <f t="shared" si="0"/>
        <v>0.05</v>
      </c>
      <c r="U18">
        <f>IFERROR(T18*I18,0)</f>
        <v>3.57287</v>
      </c>
      <c r="V18" t="str">
        <f>IF(AND(N18=O18,P18=N18),"same",IF(NOT(OR(O18=N18,P18=N18)),"conflict","change"))</f>
        <v>change</v>
      </c>
      <c r="W18" s="55">
        <f>U18-G18</f>
        <v>-12.612530000000001</v>
      </c>
      <c r="Y18" s="22" t="s">
        <v>67</v>
      </c>
      <c r="Z18" s="20"/>
      <c r="AA18" s="20"/>
      <c r="AB18" s="20"/>
      <c r="AE18" s="45" t="s">
        <v>68</v>
      </c>
      <c r="AF18" s="46"/>
      <c r="AG18" s="21">
        <f>SUM($U$2:$U$5659)/8</f>
        <v>20836.513627000018</v>
      </c>
    </row>
    <row r="19" spans="1:34" ht="21" hidden="1" outlineLevel="2" x14ac:dyDescent="0.4">
      <c r="A19" t="s">
        <v>288</v>
      </c>
      <c r="B19" t="s">
        <v>270</v>
      </c>
      <c r="C19" t="s">
        <v>271</v>
      </c>
      <c r="D19" s="34">
        <v>14422563</v>
      </c>
      <c r="E19" s="34">
        <v>687658</v>
      </c>
      <c r="F19" s="33">
        <v>1719.1450000000002</v>
      </c>
      <c r="G19" s="33">
        <v>334.87399999999997</v>
      </c>
      <c r="H19">
        <v>4.767932024287223</v>
      </c>
      <c r="I19" s="33">
        <v>2054.0190000000002</v>
      </c>
      <c r="J19" s="35">
        <f>G19/I19</f>
        <v>0.16303354545405857</v>
      </c>
      <c r="K19">
        <v>2.5000000000000004</v>
      </c>
      <c r="L19">
        <v>2.9869775382530275</v>
      </c>
      <c r="M19">
        <v>2.5</v>
      </c>
      <c r="N19" t="s">
        <v>37</v>
      </c>
      <c r="O19" s="53" t="s">
        <v>37</v>
      </c>
      <c r="P19" s="54" t="str">
        <f>'Sheet1 (2)'!O3622</f>
        <v>A+</v>
      </c>
      <c r="Q19" s="31" t="str">
        <f>IF(U19="same",N19,IF(O19=N19,P19,O19))</f>
        <v>A+</v>
      </c>
      <c r="R19">
        <f>VLOOKUP(IF(V19="same",N19,IF(O19=N19,P19,O19)),$AA$2:$AL$8,9,FALSE)</f>
        <v>0.05</v>
      </c>
      <c r="S19" s="11">
        <f>(L19-M19)/L19</f>
        <v>0.16303354545405876</v>
      </c>
      <c r="T19" s="13">
        <f t="shared" si="0"/>
        <v>0.05</v>
      </c>
      <c r="U19">
        <f>IFERROR(T19*I19,0)</f>
        <v>102.70095000000002</v>
      </c>
      <c r="V19" t="str">
        <f>IF(AND(N19=O19,P19=N19),"same",IF(NOT(OR(O19=N19,P19=N19)),"conflict","change"))</f>
        <v>change</v>
      </c>
      <c r="W19" s="55">
        <f>U19-G19</f>
        <v>-232.17304999999993</v>
      </c>
      <c r="Y19" s="22"/>
      <c r="Z19" s="20"/>
      <c r="AA19" s="20"/>
      <c r="AB19" s="20"/>
      <c r="AE19" s="23"/>
      <c r="AF19" s="24"/>
      <c r="AG19" s="21"/>
    </row>
    <row r="20" spans="1:34" ht="23.4" hidden="1" outlineLevel="2" x14ac:dyDescent="0.45">
      <c r="A20" t="s">
        <v>289</v>
      </c>
      <c r="B20" t="s">
        <v>270</v>
      </c>
      <c r="C20" t="s">
        <v>271</v>
      </c>
      <c r="D20" s="34">
        <v>21683466</v>
      </c>
      <c r="E20" s="34">
        <v>276166</v>
      </c>
      <c r="F20" s="33">
        <v>828.49799999999993</v>
      </c>
      <c r="G20" s="33">
        <v>164.13119999999998</v>
      </c>
      <c r="H20">
        <v>1.2736247978067714</v>
      </c>
      <c r="I20" s="33">
        <v>992.62919999999986</v>
      </c>
      <c r="J20" s="35">
        <f>G20/I20</f>
        <v>0.16534996149619616</v>
      </c>
      <c r="K20">
        <v>2.9999999999999996</v>
      </c>
      <c r="L20">
        <v>3.5943208070508312</v>
      </c>
      <c r="M20">
        <v>3</v>
      </c>
      <c r="N20" t="s">
        <v>290</v>
      </c>
      <c r="O20" s="53" t="s">
        <v>290</v>
      </c>
      <c r="P20" s="54" t="str">
        <f>'Sheet1 (2)'!O3747</f>
        <v>A+</v>
      </c>
      <c r="Q20" s="31" t="str">
        <f>IF(U20="same",N20,IF(O20=N20,P20,O20))</f>
        <v>A+</v>
      </c>
      <c r="R20">
        <f>VLOOKUP(IF(V20="same",N20,IF(O20=N20,P20,O20)),$AA$2:$AL$8,9,FALSE)</f>
        <v>0.05</v>
      </c>
      <c r="S20" s="11">
        <f>(L20-M20)/L20</f>
        <v>0.16534996149619605</v>
      </c>
      <c r="T20" s="13">
        <f t="shared" si="0"/>
        <v>0.05</v>
      </c>
      <c r="U20">
        <f>IFERROR(T20*I20,0)</f>
        <v>49.631459999999997</v>
      </c>
      <c r="V20" t="str">
        <f>IF(AND(N20=O20,P20=N20),"same",IF(NOT(OR(O20=N20,P20=N20)),"conflict","change"))</f>
        <v>change</v>
      </c>
      <c r="W20" s="55">
        <f>U20-G20</f>
        <v>-114.49973999999997</v>
      </c>
      <c r="AE20" s="25"/>
      <c r="AF20" s="26" t="s">
        <v>71</v>
      </c>
      <c r="AG20" s="27">
        <f>AG18/AG16</f>
        <v>0.17262964061341662</v>
      </c>
      <c r="AH20" s="28"/>
    </row>
    <row r="21" spans="1:34" ht="21" hidden="1" outlineLevel="2" x14ac:dyDescent="0.4">
      <c r="A21" t="s">
        <v>291</v>
      </c>
      <c r="B21" t="s">
        <v>270</v>
      </c>
      <c r="C21" t="s">
        <v>271</v>
      </c>
      <c r="D21" s="34">
        <v>134024585</v>
      </c>
      <c r="E21" s="34">
        <v>1910868</v>
      </c>
      <c r="F21" s="33">
        <v>2049.585</v>
      </c>
      <c r="G21" s="33">
        <v>574.63699999999994</v>
      </c>
      <c r="H21">
        <v>1.4257593112487534</v>
      </c>
      <c r="I21" s="33">
        <v>2624.2219999999998</v>
      </c>
      <c r="J21" s="35">
        <f>G21/I21</f>
        <v>0.21897423312509384</v>
      </c>
      <c r="K21">
        <v>1.0725937113395587</v>
      </c>
      <c r="L21">
        <v>1.3733141169353402</v>
      </c>
      <c r="M21">
        <v>1</v>
      </c>
      <c r="N21" t="s">
        <v>37</v>
      </c>
      <c r="O21" s="53" t="s">
        <v>37</v>
      </c>
      <c r="P21" s="54" t="str">
        <f>'Sheet1 (2)'!O3866</f>
        <v>A+</v>
      </c>
      <c r="Q21" s="31" t="str">
        <f>IF(U21="same",N21,IF(O21=N21,P21,O21))</f>
        <v>A+</v>
      </c>
      <c r="R21">
        <f>VLOOKUP(IF(V21="same",N21,IF(O21=N21,P21,O21)),$AA$2:$AL$8,9,FALSE)</f>
        <v>0.05</v>
      </c>
      <c r="S21" s="11">
        <f>(L21-M21)/L21</f>
        <v>0.27183447132140487</v>
      </c>
      <c r="T21" s="13">
        <f t="shared" si="0"/>
        <v>0.05</v>
      </c>
      <c r="U21">
        <f>IFERROR(T21*I21,0)</f>
        <v>131.21109999999999</v>
      </c>
      <c r="V21" t="str">
        <f>IF(AND(N21=O21,P21=N21),"same",IF(NOT(OR(O21=N21,P21=N21)),"conflict","change"))</f>
        <v>change</v>
      </c>
      <c r="W21" s="55">
        <f>U21-G21</f>
        <v>-443.42589999999996</v>
      </c>
    </row>
    <row r="22" spans="1:34" ht="21" hidden="1" outlineLevel="2" collapsed="1" x14ac:dyDescent="0.4">
      <c r="A22" t="s">
        <v>292</v>
      </c>
      <c r="B22" t="s">
        <v>270</v>
      </c>
      <c r="C22" t="s">
        <v>271</v>
      </c>
      <c r="D22" s="34">
        <v>3558</v>
      </c>
      <c r="E22" s="34">
        <v>129</v>
      </c>
      <c r="F22" s="33">
        <v>7.8000000000000014E-2</v>
      </c>
      <c r="G22" s="33">
        <v>5.2000000000000005E-2</v>
      </c>
      <c r="H22">
        <v>3.6256323777403034</v>
      </c>
      <c r="I22" s="33">
        <v>0.13</v>
      </c>
      <c r="J22" s="35">
        <f>G22/I22</f>
        <v>0.4</v>
      </c>
      <c r="K22">
        <v>0.60465116279069775</v>
      </c>
      <c r="L22">
        <v>1.0077519379844961</v>
      </c>
      <c r="M22">
        <v>1</v>
      </c>
      <c r="N22" t="s">
        <v>33</v>
      </c>
      <c r="O22" s="53" t="s">
        <v>33</v>
      </c>
      <c r="P22" s="54" t="str">
        <f>'Sheet1 (2)'!O3876</f>
        <v>A+</v>
      </c>
      <c r="Q22" s="31" t="str">
        <f>IF(U22="same",N22,IF(O22=N22,P22,O22))</f>
        <v>A+</v>
      </c>
      <c r="R22">
        <f>VLOOKUP(IF(V22="same",N22,IF(O22=N22,P22,O22)),$AA$2:$AL$8,9,FALSE)</f>
        <v>0.05</v>
      </c>
      <c r="S22" s="11">
        <f>(L22-M22)/L22</f>
        <v>7.6923076923077057E-3</v>
      </c>
      <c r="T22" s="13">
        <f t="shared" si="0"/>
        <v>7.6923076923077057E-3</v>
      </c>
      <c r="U22">
        <f>IFERROR(T22*I22,0)</f>
        <v>1.0000000000000018E-3</v>
      </c>
      <c r="V22" t="str">
        <f>IF(AND(N22=O22,P22=N22),"same",IF(NOT(OR(O22=N22,P22=N22)),"conflict","change"))</f>
        <v>change</v>
      </c>
      <c r="W22" s="55">
        <f>U22-G22</f>
        <v>-5.1000000000000004E-2</v>
      </c>
    </row>
    <row r="23" spans="1:34" ht="21" hidden="1" outlineLevel="2" x14ac:dyDescent="0.4">
      <c r="A23" t="s">
        <v>293</v>
      </c>
      <c r="B23" t="s">
        <v>270</v>
      </c>
      <c r="C23" t="s">
        <v>271</v>
      </c>
      <c r="D23" s="34">
        <v>1237329</v>
      </c>
      <c r="E23" s="34">
        <v>79541</v>
      </c>
      <c r="F23" s="33">
        <v>88.59</v>
      </c>
      <c r="G23" s="33">
        <v>59.06</v>
      </c>
      <c r="H23">
        <v>6.4284438496147747</v>
      </c>
      <c r="I23" s="33">
        <v>147.65</v>
      </c>
      <c r="J23" s="35">
        <f>G23/I23</f>
        <v>0.4</v>
      </c>
      <c r="K23">
        <v>1.1137652279956249</v>
      </c>
      <c r="L23">
        <v>1.8562753799927081</v>
      </c>
      <c r="M23">
        <v>1</v>
      </c>
      <c r="N23" t="s">
        <v>33</v>
      </c>
      <c r="O23" s="53" t="s">
        <v>33</v>
      </c>
      <c r="P23" s="54" t="str">
        <f>'Sheet1 (2)'!O4481</f>
        <v>B</v>
      </c>
      <c r="Q23" s="31" t="str">
        <f>IF(U23="same",N23,IF(O23=N23,P23,O23))</f>
        <v>B</v>
      </c>
      <c r="R23">
        <f>VLOOKUP(IF(V23="same",N23,IF(O23=N23,P23,O23)),$AA$2:$AL$8,9,FALSE)</f>
        <v>0.25</v>
      </c>
      <c r="S23" s="11">
        <f>(L23-M23)/L23</f>
        <v>0.46128682695563833</v>
      </c>
      <c r="T23" s="13">
        <f t="shared" si="0"/>
        <v>0.25</v>
      </c>
      <c r="U23">
        <f>IFERROR(T23*I23,0)</f>
        <v>36.912500000000001</v>
      </c>
      <c r="V23" t="str">
        <f>IF(AND(N23=O23,P23=N23),"same",IF(NOT(OR(O23=N23,P23=N23)),"conflict","change"))</f>
        <v>change</v>
      </c>
      <c r="W23" s="55">
        <f>U23-G23</f>
        <v>-22.147500000000001</v>
      </c>
    </row>
    <row r="24" spans="1:34" ht="21" hidden="1" outlineLevel="2" x14ac:dyDescent="0.4">
      <c r="A24" t="s">
        <v>294</v>
      </c>
      <c r="B24" t="s">
        <v>270</v>
      </c>
      <c r="C24" t="s">
        <v>271</v>
      </c>
      <c r="D24" s="34">
        <v>714535</v>
      </c>
      <c r="E24" s="34">
        <v>16324</v>
      </c>
      <c r="F24" s="33">
        <v>32.895700000000005</v>
      </c>
      <c r="G24" s="33">
        <v>11.761899999999999</v>
      </c>
      <c r="H24">
        <v>2.28456268762202</v>
      </c>
      <c r="I24" s="33">
        <v>44.657600000000002</v>
      </c>
      <c r="J24" s="35">
        <f>G24/I24</f>
        <v>0.26337958152699648</v>
      </c>
      <c r="K24">
        <v>2.0151739769664299</v>
      </c>
      <c r="L24">
        <v>2.7357020338152416</v>
      </c>
      <c r="M24">
        <v>2</v>
      </c>
      <c r="N24" t="s">
        <v>37</v>
      </c>
      <c r="O24" s="53" t="s">
        <v>37</v>
      </c>
      <c r="P24" s="54" t="str">
        <f>'Sheet1 (2)'!O4482</f>
        <v>A+</v>
      </c>
      <c r="Q24" s="31" t="str">
        <f>IF(U24="same",N24,IF(O24=N24,P24,O24))</f>
        <v>A+</v>
      </c>
      <c r="R24">
        <f>VLOOKUP(IF(V24="same",N24,IF(O24=N24,P24,O24)),$AA$2:$AL$8,9,FALSE)</f>
        <v>0.05</v>
      </c>
      <c r="S24" s="11">
        <f>(L24-M24)/L24</f>
        <v>0.26892622980187031</v>
      </c>
      <c r="T24" s="13">
        <f t="shared" si="0"/>
        <v>0.05</v>
      </c>
      <c r="U24">
        <f>IFERROR(T24*I24,0)</f>
        <v>2.2328800000000002</v>
      </c>
      <c r="V24" t="str">
        <f>IF(AND(N24=O24,P24=N24),"same",IF(NOT(OR(O24=N24,P24=N24)),"conflict","change"))</f>
        <v>change</v>
      </c>
      <c r="W24" s="55">
        <f>U24-G24</f>
        <v>-9.5290199999999992</v>
      </c>
    </row>
    <row r="25" spans="1:34" ht="21" outlineLevel="1" collapsed="1" x14ac:dyDescent="0.4">
      <c r="C25" s="29" t="s">
        <v>295</v>
      </c>
      <c r="D25" s="34">
        <f>SUBTOTAL(9,D2:D24)</f>
        <v>557580678</v>
      </c>
      <c r="E25" s="34">
        <f>SUBTOTAL(9,E2:E24)</f>
        <v>8878323</v>
      </c>
      <c r="F25" s="33">
        <f>SUBTOTAL(9,F2:F24)</f>
        <v>13441.3115</v>
      </c>
      <c r="G25" s="33">
        <f>SUBTOTAL(9,G2:G24)</f>
        <v>3492.3632999999995</v>
      </c>
      <c r="I25" s="33">
        <f>SUBTOTAL(9,I2:I24)</f>
        <v>16933.674799999997</v>
      </c>
      <c r="J25" s="35"/>
      <c r="O25" s="53"/>
      <c r="P25" s="54"/>
      <c r="Q25" s="31"/>
      <c r="T25" s="13">
        <f t="shared" si="0"/>
        <v>0</v>
      </c>
      <c r="U25">
        <f>SUBTOTAL(9,U2:U24)</f>
        <v>915.83824000000004</v>
      </c>
      <c r="W25" s="55">
        <f>SUBTOTAL(9,W2:W24)</f>
        <v>-2576.5250600000004</v>
      </c>
    </row>
    <row r="26" spans="1:34" ht="21" hidden="1" outlineLevel="2" x14ac:dyDescent="0.4">
      <c r="A26" t="s">
        <v>586</v>
      </c>
      <c r="B26" t="s">
        <v>587</v>
      </c>
      <c r="C26" t="s">
        <v>588</v>
      </c>
      <c r="D26" s="34">
        <v>9644247</v>
      </c>
      <c r="E26" s="34">
        <v>102967</v>
      </c>
      <c r="F26" s="33">
        <v>4.4345000000000008</v>
      </c>
      <c r="G26" s="33">
        <v>1.4737000000000002</v>
      </c>
      <c r="H26">
        <v>1.0676520416783186</v>
      </c>
      <c r="I26" s="33">
        <v>5.9082000000000008</v>
      </c>
      <c r="J26" s="35">
        <f>G26/I26</f>
        <v>0.24943299143563183</v>
      </c>
      <c r="K26">
        <v>4.306719628618879E-2</v>
      </c>
      <c r="L26">
        <v>5.7379548787475608E-2</v>
      </c>
      <c r="M26">
        <v>0.03</v>
      </c>
      <c r="N26" t="s">
        <v>34</v>
      </c>
      <c r="O26" s="53" t="s">
        <v>34</v>
      </c>
      <c r="P26" s="54" t="str">
        <f>'Sheet1 (2)'!O186</f>
        <v>A+</v>
      </c>
      <c r="Q26" s="31" t="str">
        <f>IF(U26="same",N26,IF(O26=N26,P26,O26))</f>
        <v>A+</v>
      </c>
      <c r="R26">
        <f>VLOOKUP(IF(V26="same",N26,IF(O26=N26,P26,O26)),$AA$2:$AL$8,9,FALSE)</f>
        <v>0.05</v>
      </c>
      <c r="S26" s="11">
        <f>(L26-M26)/L26</f>
        <v>0.47716563420331076</v>
      </c>
      <c r="T26" s="13">
        <f t="shared" si="0"/>
        <v>0.05</v>
      </c>
      <c r="U26">
        <f>IFERROR(T26*I26,0)</f>
        <v>0.29541000000000006</v>
      </c>
      <c r="V26" t="str">
        <f>IF(AND(N26=O26,P26=N26),"same",IF(NOT(OR(O26=N26,P26=N26)),"conflict","change"))</f>
        <v>change</v>
      </c>
      <c r="W26" s="55">
        <f>U26-G26</f>
        <v>-1.1782900000000001</v>
      </c>
    </row>
    <row r="27" spans="1:34" ht="21" hidden="1" outlineLevel="2" x14ac:dyDescent="0.4">
      <c r="A27" t="s">
        <v>589</v>
      </c>
      <c r="B27" t="s">
        <v>587</v>
      </c>
      <c r="C27" t="s">
        <v>588</v>
      </c>
      <c r="D27" s="34">
        <v>9665887</v>
      </c>
      <c r="E27" s="34">
        <v>97090</v>
      </c>
      <c r="F27" s="33">
        <v>4.7508999999999997</v>
      </c>
      <c r="G27" s="33">
        <v>1.5787</v>
      </c>
      <c r="H27">
        <v>1.0044603252655446</v>
      </c>
      <c r="I27" s="33">
        <v>6.3295999999999992</v>
      </c>
      <c r="J27" s="35">
        <f>G27/I27</f>
        <v>0.24941544489383219</v>
      </c>
      <c r="K27">
        <v>4.8932948810382113E-2</v>
      </c>
      <c r="L27">
        <v>6.519311978576578E-2</v>
      </c>
      <c r="M27">
        <v>0.03</v>
      </c>
      <c r="N27" t="s">
        <v>34</v>
      </c>
      <c r="O27" s="53" t="s">
        <v>34</v>
      </c>
      <c r="P27" s="54" t="str">
        <f>'Sheet1 (2)'!O283</f>
        <v>A+</v>
      </c>
      <c r="Q27" s="31" t="str">
        <f>IF(U27="same",N27,IF(O27=N27,P27,O27))</f>
        <v>A+</v>
      </c>
      <c r="R27">
        <f>VLOOKUP(IF(V27="same",N27,IF(O27=N27,P27,O27)),$AA$2:$AL$8,9,FALSE)</f>
        <v>0.05</v>
      </c>
      <c r="S27" s="11">
        <f>(L27-M27)/L27</f>
        <v>0.53982874115267943</v>
      </c>
      <c r="T27" s="13">
        <f t="shared" si="0"/>
        <v>0.05</v>
      </c>
      <c r="U27">
        <f>IFERROR(T27*I27,0)</f>
        <v>0.31647999999999998</v>
      </c>
      <c r="V27" t="str">
        <f>IF(AND(N27=O27,P27=N27),"same",IF(NOT(OR(O27=N27,P27=N27)),"conflict","change"))</f>
        <v>change</v>
      </c>
      <c r="W27" s="55">
        <f>U27-G27</f>
        <v>-1.2622200000000001</v>
      </c>
    </row>
    <row r="28" spans="1:34" ht="21" hidden="1" outlineLevel="2" x14ac:dyDescent="0.4">
      <c r="A28" t="s">
        <v>593</v>
      </c>
      <c r="B28" t="s">
        <v>587</v>
      </c>
      <c r="C28" t="s">
        <v>588</v>
      </c>
      <c r="D28" s="34">
        <v>380743346</v>
      </c>
      <c r="E28" s="34">
        <v>36480895</v>
      </c>
      <c r="F28" s="33">
        <v>1050.7292</v>
      </c>
      <c r="G28" s="33">
        <v>350.23899999999998</v>
      </c>
      <c r="H28">
        <v>9.5814924629043947</v>
      </c>
      <c r="I28" s="33">
        <v>1400.9682</v>
      </c>
      <c r="J28" s="35">
        <f>G28/I28</f>
        <v>0.24999782293416795</v>
      </c>
      <c r="K28">
        <v>2.8802177139568532E-2</v>
      </c>
      <c r="L28">
        <v>3.8402791378884756E-2</v>
      </c>
      <c r="M28">
        <v>0.01</v>
      </c>
      <c r="N28" t="s">
        <v>34</v>
      </c>
      <c r="O28" s="53" t="s">
        <v>34</v>
      </c>
      <c r="P28" s="54" t="str">
        <f>'Sheet1 (2)'!O977</f>
        <v>A+</v>
      </c>
      <c r="Q28" s="31" t="str">
        <f>IF(U28="same",N28,IF(O28=N28,P28,O28))</f>
        <v>A+</v>
      </c>
      <c r="R28">
        <f>VLOOKUP(IF(V28="same",N28,IF(O28=N28,P28,O28)),$AA$2:$AL$8,9,FALSE)</f>
        <v>0.05</v>
      </c>
      <c r="S28" s="11">
        <f>(L28-M28)/L28</f>
        <v>0.7396022622069508</v>
      </c>
      <c r="T28" s="13">
        <f t="shared" si="0"/>
        <v>0.05</v>
      </c>
      <c r="U28">
        <f>IFERROR(T28*I28,0)</f>
        <v>70.048410000000004</v>
      </c>
      <c r="V28" t="str">
        <f>IF(AND(N28=O28,P28=N28),"same",IF(NOT(OR(O28=N28,P28=N28)),"conflict","change"))</f>
        <v>change</v>
      </c>
      <c r="W28" s="55">
        <f>U28-G28</f>
        <v>-280.19058999999999</v>
      </c>
    </row>
    <row r="29" spans="1:34" ht="21" hidden="1" outlineLevel="2" x14ac:dyDescent="0.4">
      <c r="A29" t="s">
        <v>600</v>
      </c>
      <c r="B29" t="s">
        <v>587</v>
      </c>
      <c r="C29" t="s">
        <v>588</v>
      </c>
      <c r="D29" s="34">
        <v>118728746</v>
      </c>
      <c r="E29" s="34">
        <v>4961639</v>
      </c>
      <c r="F29" s="33">
        <v>90.653000000000006</v>
      </c>
      <c r="G29" s="33">
        <v>48.811300000000003</v>
      </c>
      <c r="H29">
        <v>4.1789702722877236</v>
      </c>
      <c r="I29" s="33">
        <v>139.46430000000001</v>
      </c>
      <c r="J29" s="35">
        <f>G29/I29</f>
        <v>0.34999135979601947</v>
      </c>
      <c r="K29">
        <v>1.8270777055726949E-2</v>
      </c>
      <c r="L29">
        <v>2.8108514142201804E-2</v>
      </c>
      <c r="M29">
        <v>0.01</v>
      </c>
      <c r="N29" t="s">
        <v>34</v>
      </c>
      <c r="O29" s="53" t="s">
        <v>34</v>
      </c>
      <c r="P29" s="54" t="str">
        <f>'Sheet1 (2)'!O2528</f>
        <v>A+</v>
      </c>
      <c r="Q29" s="31" t="str">
        <f>IF(U29="same",N29,IF(O29=N29,P29,O29))</f>
        <v>A+</v>
      </c>
      <c r="R29">
        <f>VLOOKUP(IF(V29="same",N29,IF(O29=N29,P29,O29)),$AA$2:$AL$8,9,FALSE)</f>
        <v>0.05</v>
      </c>
      <c r="S29" s="11">
        <f>(L29-M29)/L29</f>
        <v>0.64423590840093137</v>
      </c>
      <c r="T29" s="13">
        <f t="shared" si="0"/>
        <v>0.05</v>
      </c>
      <c r="U29">
        <f>IFERROR(T29*I29,0)</f>
        <v>6.9732150000000006</v>
      </c>
      <c r="V29" t="str">
        <f>IF(AND(N29=O29,P29=N29),"same",IF(NOT(OR(O29=N29,P29=N29)),"conflict","change"))</f>
        <v>change</v>
      </c>
      <c r="W29" s="55">
        <f>U29-G29</f>
        <v>-41.838085</v>
      </c>
    </row>
    <row r="30" spans="1:34" ht="21" hidden="1" outlineLevel="2" x14ac:dyDescent="0.4">
      <c r="A30" t="s">
        <v>602</v>
      </c>
      <c r="B30" t="s">
        <v>587</v>
      </c>
      <c r="C30" t="s">
        <v>588</v>
      </c>
      <c r="D30" s="34">
        <v>386732623</v>
      </c>
      <c r="E30" s="34">
        <v>46331195</v>
      </c>
      <c r="F30" s="33">
        <v>648.9344000000001</v>
      </c>
      <c r="G30" s="33">
        <v>216.30859999999996</v>
      </c>
      <c r="H30">
        <v>11.980162066648305</v>
      </c>
      <c r="I30" s="33">
        <v>865.24300000000005</v>
      </c>
      <c r="J30" s="35">
        <f>G30/I30</f>
        <v>0.2499975151489234</v>
      </c>
      <c r="K30">
        <v>1.400642482888689E-2</v>
      </c>
      <c r="L30">
        <v>1.8675171231823398E-2</v>
      </c>
      <c r="M30">
        <v>0.01</v>
      </c>
      <c r="N30" t="s">
        <v>34</v>
      </c>
      <c r="O30" s="53" t="s">
        <v>34</v>
      </c>
      <c r="P30" s="54" t="str">
        <f>'Sheet1 (2)'!O3280</f>
        <v>A+</v>
      </c>
      <c r="Q30" s="31" t="str">
        <f>IF(U30="same",N30,IF(O30=N30,P30,O30))</f>
        <v>A+</v>
      </c>
      <c r="R30">
        <f>VLOOKUP(IF(V30="same",N30,IF(O30=N30,P30,O30)),$AA$2:$AL$8,9,FALSE)</f>
        <v>0.05</v>
      </c>
      <c r="S30" s="11">
        <f>(L30-M30)/L30</f>
        <v>0.46452967547844942</v>
      </c>
      <c r="T30" s="13">
        <f t="shared" si="0"/>
        <v>0.05</v>
      </c>
      <c r="U30">
        <f>IFERROR(T30*I30,0)</f>
        <v>43.262150000000005</v>
      </c>
      <c r="V30" t="str">
        <f>IF(AND(N30=O30,P30=N30),"same",IF(NOT(OR(O30=N30,P30=N30)),"conflict","change"))</f>
        <v>change</v>
      </c>
      <c r="W30" s="55">
        <f>U30-G30</f>
        <v>-173.04644999999994</v>
      </c>
    </row>
    <row r="31" spans="1:34" ht="21" hidden="1" outlineLevel="2" x14ac:dyDescent="0.4">
      <c r="A31" t="s">
        <v>603</v>
      </c>
      <c r="B31" t="s">
        <v>587</v>
      </c>
      <c r="C31" t="s">
        <v>588</v>
      </c>
      <c r="D31" s="34">
        <v>208319655</v>
      </c>
      <c r="E31" s="34">
        <v>19180689</v>
      </c>
      <c r="F31" s="33">
        <v>646.00419999999997</v>
      </c>
      <c r="G31" s="33">
        <v>347.84620000000001</v>
      </c>
      <c r="H31">
        <v>9.207335236802308</v>
      </c>
      <c r="I31" s="33">
        <v>993.85040000000004</v>
      </c>
      <c r="J31" s="35">
        <f>G31/I31</f>
        <v>0.34999855108978173</v>
      </c>
      <c r="K31">
        <v>3.3679926722131825E-2</v>
      </c>
      <c r="L31">
        <v>5.1815156379418907E-2</v>
      </c>
      <c r="M31">
        <v>0.03</v>
      </c>
      <c r="N31" t="s">
        <v>34</v>
      </c>
      <c r="O31" s="53" t="s">
        <v>34</v>
      </c>
      <c r="P31" s="54" t="str">
        <f>'Sheet1 (2)'!O4191</f>
        <v>A+</v>
      </c>
      <c r="Q31" s="31" t="str">
        <f>IF(U31="same",N31,IF(O31=N31,P31,O31))</f>
        <v>A+</v>
      </c>
      <c r="R31">
        <f>VLOOKUP(IF(V31="same",N31,IF(O31=N31,P31,O31)),$AA$2:$AL$8,9,FALSE)</f>
        <v>0.05</v>
      </c>
      <c r="S31" s="11">
        <f>(L31-M31)/L31</f>
        <v>0.42101882738086138</v>
      </c>
      <c r="T31" s="13">
        <f t="shared" si="0"/>
        <v>0.05</v>
      </c>
      <c r="U31">
        <f>IFERROR(T31*I31,0)</f>
        <v>49.692520000000002</v>
      </c>
      <c r="V31" t="str">
        <f>IF(AND(N31=O31,P31=N31),"same",IF(NOT(OR(O31=N31,P31=N31)),"conflict","change"))</f>
        <v>change</v>
      </c>
      <c r="W31" s="55">
        <f>U31-G31</f>
        <v>-298.15368000000001</v>
      </c>
    </row>
    <row r="32" spans="1:34" ht="21" hidden="1" outlineLevel="2" x14ac:dyDescent="0.4">
      <c r="A32" t="s">
        <v>605</v>
      </c>
      <c r="B32" t="s">
        <v>587</v>
      </c>
      <c r="C32" t="s">
        <v>588</v>
      </c>
      <c r="D32" s="34">
        <v>4058066</v>
      </c>
      <c r="E32" s="34">
        <v>306921</v>
      </c>
      <c r="F32" s="33">
        <v>6.6924999999999999</v>
      </c>
      <c r="G32" s="33">
        <v>2.2290999999999999</v>
      </c>
      <c r="H32">
        <v>7.5632333234599933</v>
      </c>
      <c r="I32" s="33">
        <v>8.9215999999999998</v>
      </c>
      <c r="J32" s="35">
        <f>G32/I32</f>
        <v>0.24985428622668579</v>
      </c>
      <c r="K32">
        <v>2.1805285399174382E-2</v>
      </c>
      <c r="L32">
        <v>2.90680663753865E-2</v>
      </c>
      <c r="M32">
        <v>0.01</v>
      </c>
      <c r="N32" t="s">
        <v>34</v>
      </c>
      <c r="O32" s="53" t="s">
        <v>34</v>
      </c>
      <c r="P32" s="54" t="str">
        <f>'Sheet1 (2)'!O4660</f>
        <v>A+</v>
      </c>
      <c r="Q32" s="31" t="str">
        <f>IF(U32="same",N32,IF(O32=N32,P32,O32))</f>
        <v>A+</v>
      </c>
      <c r="R32">
        <f>VLOOKUP(IF(V32="same",N32,IF(O32=N32,P32,O32)),$AA$2:$AL$8,9,FALSE)</f>
        <v>0.05</v>
      </c>
      <c r="S32" s="11">
        <f>(L32-M32)/L32</f>
        <v>0.65597986908177908</v>
      </c>
      <c r="T32" s="13">
        <f t="shared" si="0"/>
        <v>0.05</v>
      </c>
      <c r="U32">
        <f>IFERROR(T32*I32,0)</f>
        <v>0.44608000000000003</v>
      </c>
      <c r="V32" t="str">
        <f>IF(AND(N32=O32,P32=N32),"same",IF(NOT(OR(O32=N32,P32=N32)),"conflict","change"))</f>
        <v>change</v>
      </c>
      <c r="W32" s="55">
        <f>U32-G32</f>
        <v>-1.7830199999999998</v>
      </c>
    </row>
    <row r="33" spans="1:23" ht="21" hidden="1" outlineLevel="2" x14ac:dyDescent="0.4">
      <c r="A33" t="s">
        <v>606</v>
      </c>
      <c r="B33" t="s">
        <v>587</v>
      </c>
      <c r="C33" t="s">
        <v>588</v>
      </c>
      <c r="D33" s="34">
        <v>249691912</v>
      </c>
      <c r="E33" s="34">
        <v>13330381</v>
      </c>
      <c r="F33" s="33">
        <v>210.59529999999998</v>
      </c>
      <c r="G33" s="33">
        <v>113.3965</v>
      </c>
      <c r="H33">
        <v>5.3387315965604847</v>
      </c>
      <c r="I33" s="33">
        <v>323.99180000000001</v>
      </c>
      <c r="J33" s="35">
        <f>G33/I33</f>
        <v>0.34999805550634305</v>
      </c>
      <c r="K33">
        <v>1.579814560439045E-2</v>
      </c>
      <c r="L33">
        <v>2.4304766682962775E-2</v>
      </c>
      <c r="M33">
        <v>0.01</v>
      </c>
      <c r="N33" t="s">
        <v>34</v>
      </c>
      <c r="O33" s="53" t="s">
        <v>34</v>
      </c>
      <c r="P33" s="54" t="str">
        <f>'Sheet1 (2)'!O4762</f>
        <v>A+</v>
      </c>
      <c r="Q33" s="31" t="str">
        <f>IF(U33="same",N33,IF(O33=N33,P33,O33))</f>
        <v>A+</v>
      </c>
      <c r="R33">
        <f>VLOOKUP(IF(V33="same",N33,IF(O33=N33,P33,O33)),$AA$2:$AL$8,9,FALSE)</f>
        <v>0.05</v>
      </c>
      <c r="S33" s="11">
        <f>(L33-M33)/L33</f>
        <v>0.58855807461793785</v>
      </c>
      <c r="T33" s="13">
        <f t="shared" si="0"/>
        <v>0.05</v>
      </c>
      <c r="U33">
        <f>IFERROR(T33*I33,0)</f>
        <v>16.199590000000001</v>
      </c>
      <c r="V33" t="str">
        <f>IF(AND(N33=O33,P33=N33),"same",IF(NOT(OR(O33=N33,P33=N33)),"conflict","change"))</f>
        <v>change</v>
      </c>
      <c r="W33" s="55">
        <f>U33-G33</f>
        <v>-97.196910000000003</v>
      </c>
    </row>
    <row r="34" spans="1:23" ht="21" hidden="1" outlineLevel="2" x14ac:dyDescent="0.4">
      <c r="A34" t="s">
        <v>607</v>
      </c>
      <c r="B34" t="s">
        <v>587</v>
      </c>
      <c r="C34" t="s">
        <v>588</v>
      </c>
      <c r="D34" s="34">
        <v>9668334</v>
      </c>
      <c r="E34" s="34">
        <v>95353</v>
      </c>
      <c r="F34" s="33">
        <v>4.0092999999999996</v>
      </c>
      <c r="G34" s="33">
        <v>1.3312999999999999</v>
      </c>
      <c r="H34">
        <v>0.98624023539112327</v>
      </c>
      <c r="I34" s="33">
        <v>5.3405999999999993</v>
      </c>
      <c r="J34" s="35">
        <f>G34/I34</f>
        <v>0.24927910721641766</v>
      </c>
      <c r="K34">
        <v>4.2046920390548803E-2</v>
      </c>
      <c r="L34">
        <v>5.6008725472717159E-2</v>
      </c>
      <c r="M34">
        <v>0.03</v>
      </c>
      <c r="N34" t="s">
        <v>34</v>
      </c>
      <c r="O34" s="53" t="s">
        <v>34</v>
      </c>
      <c r="P34" s="54" t="str">
        <f>'Sheet1 (2)'!O4844</f>
        <v>A+</v>
      </c>
      <c r="Q34" s="31" t="str">
        <f>IF(U34="same",N34,IF(O34=N34,P34,O34))</f>
        <v>A+</v>
      </c>
      <c r="R34">
        <f>VLOOKUP(IF(V34="same",N34,IF(O34=N34,P34,O34)),$AA$2:$AL$8,9,FALSE)</f>
        <v>0.05</v>
      </c>
      <c r="S34" s="11">
        <f>(L34-M34)/L34</f>
        <v>0.46436917200314565</v>
      </c>
      <c r="T34" s="13">
        <f t="shared" si="0"/>
        <v>0.05</v>
      </c>
      <c r="U34">
        <f>IFERROR(T34*I34,0)</f>
        <v>0.26702999999999999</v>
      </c>
      <c r="V34" t="str">
        <f>IF(AND(N34=O34,P34=N34),"same",IF(NOT(OR(O34=N34,P34=N34)),"conflict","change"))</f>
        <v>change</v>
      </c>
      <c r="W34" s="55">
        <f>U34-G34</f>
        <v>-1.06427</v>
      </c>
    </row>
    <row r="35" spans="1:23" ht="21" hidden="1" outlineLevel="2" x14ac:dyDescent="0.4">
      <c r="A35" t="s">
        <v>590</v>
      </c>
      <c r="B35" t="s">
        <v>587</v>
      </c>
      <c r="C35" t="s">
        <v>588</v>
      </c>
      <c r="D35" s="34">
        <v>124585696</v>
      </c>
      <c r="E35" s="34">
        <v>40862412</v>
      </c>
      <c r="F35" s="33">
        <v>658.51949999999999</v>
      </c>
      <c r="G35" s="33">
        <v>354.58370000000008</v>
      </c>
      <c r="H35">
        <v>32.798638456857837</v>
      </c>
      <c r="I35" s="33">
        <v>1013.1032</v>
      </c>
      <c r="J35" s="35">
        <f>G35/I35</f>
        <v>0.34999761129961893</v>
      </c>
      <c r="K35">
        <v>1.6115531799738108E-2</v>
      </c>
      <c r="L35">
        <v>2.4793034733240907E-2</v>
      </c>
      <c r="M35">
        <v>0.01</v>
      </c>
      <c r="N35" t="s">
        <v>34</v>
      </c>
      <c r="O35" s="53" t="s">
        <v>34</v>
      </c>
      <c r="P35" s="54" t="str">
        <f>'Sheet1 (2)'!O377</f>
        <v>A</v>
      </c>
      <c r="Q35" s="31" t="str">
        <f>IF(U35="same",N35,IF(O35=N35,P35,O35))</f>
        <v>A</v>
      </c>
      <c r="R35">
        <f>VLOOKUP(IF(V35="same",N35,IF(O35=N35,P35,O35)),$AA$2:$AL$8,9,FALSE)</f>
        <v>0.15</v>
      </c>
      <c r="S35" s="11">
        <f>(L35-M35)/L35</f>
        <v>0.5966609127283381</v>
      </c>
      <c r="T35" s="13">
        <f t="shared" si="0"/>
        <v>0.15</v>
      </c>
      <c r="U35">
        <f>IFERROR(T35*I35,0)</f>
        <v>151.96547999999999</v>
      </c>
      <c r="V35" t="str">
        <f>IF(AND(N35=O35,P35=N35),"same",IF(NOT(OR(O35=N35,P35=N35)),"conflict","change"))</f>
        <v>same</v>
      </c>
      <c r="W35" s="55">
        <f>U35-G35</f>
        <v>-202.61822000000009</v>
      </c>
    </row>
    <row r="36" spans="1:23" ht="21" hidden="1" outlineLevel="2" x14ac:dyDescent="0.4">
      <c r="A36" t="s">
        <v>591</v>
      </c>
      <c r="B36" t="s">
        <v>587</v>
      </c>
      <c r="C36" t="s">
        <v>588</v>
      </c>
      <c r="D36" s="34">
        <v>82116310</v>
      </c>
      <c r="E36" s="34">
        <v>22126343</v>
      </c>
      <c r="F36" s="33">
        <v>976.42660000000012</v>
      </c>
      <c r="G36" s="33">
        <v>325.47140000000002</v>
      </c>
      <c r="H36">
        <v>26.945125761252545</v>
      </c>
      <c r="I36" s="33">
        <v>1301.8980000000001</v>
      </c>
      <c r="J36" s="35">
        <f>G36/I36</f>
        <v>0.24999761886107819</v>
      </c>
      <c r="K36">
        <v>4.4129597014743921E-2</v>
      </c>
      <c r="L36">
        <v>5.8839275880338666E-2</v>
      </c>
      <c r="M36">
        <v>0.01</v>
      </c>
      <c r="N36" t="s">
        <v>34</v>
      </c>
      <c r="O36" s="53" t="s">
        <v>34</v>
      </c>
      <c r="P36" s="54" t="str">
        <f>'Sheet1 (2)'!O605</f>
        <v>A</v>
      </c>
      <c r="Q36" s="31" t="str">
        <f>IF(U36="same",N36,IF(O36=N36,P36,O36))</f>
        <v>A</v>
      </c>
      <c r="R36">
        <f>VLOOKUP(IF(V36="same",N36,IF(O36=N36,P36,O36)),$AA$2:$AL$8,9,FALSE)</f>
        <v>0.15</v>
      </c>
      <c r="S36" s="11">
        <f>(L36-M36)/L36</f>
        <v>0.83004549511559278</v>
      </c>
      <c r="T36" s="13">
        <f t="shared" si="0"/>
        <v>0.15</v>
      </c>
      <c r="U36">
        <f>IFERROR(T36*I36,0)</f>
        <v>195.28470000000002</v>
      </c>
      <c r="V36" t="str">
        <f>IF(AND(N36=O36,P36=N36),"same",IF(NOT(OR(O36=N36,P36=N36)),"conflict","change"))</f>
        <v>same</v>
      </c>
      <c r="W36" s="55">
        <f>U36-G36</f>
        <v>-130.1867</v>
      </c>
    </row>
    <row r="37" spans="1:23" ht="21" hidden="1" outlineLevel="2" x14ac:dyDescent="0.4">
      <c r="A37" t="s">
        <v>592</v>
      </c>
      <c r="B37" t="s">
        <v>587</v>
      </c>
      <c r="C37" t="s">
        <v>588</v>
      </c>
      <c r="D37" s="34">
        <v>1512319</v>
      </c>
      <c r="E37" s="34">
        <v>491711</v>
      </c>
      <c r="F37" s="33">
        <v>27.046099999999996</v>
      </c>
      <c r="G37" s="33">
        <v>14.562799999999999</v>
      </c>
      <c r="H37">
        <v>32.513709078574031</v>
      </c>
      <c r="I37" s="33">
        <v>41.608899999999991</v>
      </c>
      <c r="J37" s="35">
        <f>G37/I37</f>
        <v>0.34999242950426479</v>
      </c>
      <c r="K37">
        <v>5.5004057261277446E-2</v>
      </c>
      <c r="L37">
        <v>8.4620640986270382E-2</v>
      </c>
      <c r="M37">
        <v>0.01</v>
      </c>
      <c r="N37" t="s">
        <v>34</v>
      </c>
      <c r="O37" s="53" t="s">
        <v>34</v>
      </c>
      <c r="P37" s="54" t="str">
        <f>'Sheet1 (2)'!O762</f>
        <v>A</v>
      </c>
      <c r="Q37" s="31" t="str">
        <f>IF(U37="same",N37,IF(O37=N37,P37,O37))</f>
        <v>A</v>
      </c>
      <c r="R37">
        <f>VLOOKUP(IF(V37="same",N37,IF(O37=N37,P37,O37)),$AA$2:$AL$8,9,FALSE)</f>
        <v>0.15</v>
      </c>
      <c r="S37" s="11">
        <f>(L37-M37)/L37</f>
        <v>0.88182552290495553</v>
      </c>
      <c r="T37" s="13">
        <f t="shared" si="0"/>
        <v>0.15</v>
      </c>
      <c r="U37">
        <f>IFERROR(T37*I37,0)</f>
        <v>6.2413349999999985</v>
      </c>
      <c r="V37" t="str">
        <f>IF(AND(N37=O37,P37=N37),"same",IF(NOT(OR(O37=N37,P37=N37)),"conflict","change"))</f>
        <v>same</v>
      </c>
      <c r="W37" s="55">
        <f>U37-G37</f>
        <v>-8.3214649999999999</v>
      </c>
    </row>
    <row r="38" spans="1:23" ht="21" hidden="1" outlineLevel="2" x14ac:dyDescent="0.4">
      <c r="A38" t="s">
        <v>594</v>
      </c>
      <c r="B38" t="s">
        <v>587</v>
      </c>
      <c r="C38" t="s">
        <v>588</v>
      </c>
      <c r="D38" s="34">
        <v>129917842</v>
      </c>
      <c r="E38" s="34">
        <v>41504708</v>
      </c>
      <c r="F38" s="33">
        <v>889.91020000000003</v>
      </c>
      <c r="G38" s="33">
        <v>381.39019999999994</v>
      </c>
      <c r="H38">
        <v>31.946888403518894</v>
      </c>
      <c r="I38" s="33">
        <v>1271.3004000000001</v>
      </c>
      <c r="J38" s="35">
        <f>G38/I38</f>
        <v>0.30000006292769194</v>
      </c>
      <c r="K38">
        <v>2.1441186864873257E-2</v>
      </c>
      <c r="L38">
        <v>3.0630269703379197E-2</v>
      </c>
      <c r="M38">
        <v>0.01</v>
      </c>
      <c r="N38" t="s">
        <v>34</v>
      </c>
      <c r="O38" s="53" t="s">
        <v>34</v>
      </c>
      <c r="P38" s="54" t="str">
        <f>'Sheet1 (2)'!O985</f>
        <v>A</v>
      </c>
      <c r="Q38" s="31" t="str">
        <f>IF(U38="same",N38,IF(O38=N38,P38,O38))</f>
        <v>A</v>
      </c>
      <c r="R38">
        <f>VLOOKUP(IF(V38="same",N38,IF(O38=N38,P38,O38)),$AA$2:$AL$8,9,FALSE)</f>
        <v>0.15</v>
      </c>
      <c r="S38" s="11">
        <f>(L38-M38)/L38</f>
        <v>0.67352556484682924</v>
      </c>
      <c r="T38" s="13">
        <f t="shared" si="0"/>
        <v>0.15</v>
      </c>
      <c r="U38">
        <f>IFERROR(T38*I38,0)</f>
        <v>190.69506000000001</v>
      </c>
      <c r="V38" t="str">
        <f>IF(AND(N38=O38,P38=N38),"same",IF(NOT(OR(O38=N38,P38=N38)),"conflict","change"))</f>
        <v>same</v>
      </c>
      <c r="W38" s="55">
        <f>U38-G38</f>
        <v>-190.69513999999992</v>
      </c>
    </row>
    <row r="39" spans="1:23" ht="21" hidden="1" outlineLevel="2" x14ac:dyDescent="0.4">
      <c r="A39" t="s">
        <v>595</v>
      </c>
      <c r="B39" t="s">
        <v>587</v>
      </c>
      <c r="C39" t="s">
        <v>588</v>
      </c>
      <c r="D39" s="34">
        <v>46004045</v>
      </c>
      <c r="E39" s="34">
        <v>11461998</v>
      </c>
      <c r="F39" s="33">
        <v>233.44059999999999</v>
      </c>
      <c r="G39" s="33">
        <v>125.69540000000001</v>
      </c>
      <c r="H39">
        <v>24.915196044173943</v>
      </c>
      <c r="I39" s="33">
        <v>359.13599999999997</v>
      </c>
      <c r="J39" s="35">
        <f>G39/I39</f>
        <v>0.34999387418693761</v>
      </c>
      <c r="K39">
        <v>2.0366484098147633E-2</v>
      </c>
      <c r="L39">
        <v>3.1332757168514594E-2</v>
      </c>
      <c r="M39">
        <v>0.01</v>
      </c>
      <c r="N39" t="s">
        <v>34</v>
      </c>
      <c r="O39" s="53" t="s">
        <v>34</v>
      </c>
      <c r="P39" s="54" t="str">
        <f>'Sheet1 (2)'!O1589</f>
        <v>A</v>
      </c>
      <c r="Q39" s="31" t="str">
        <f>IF(U39="same",N39,IF(O39=N39,P39,O39))</f>
        <v>A</v>
      </c>
      <c r="R39">
        <f>VLOOKUP(IF(V39="same",N39,IF(O39=N39,P39,O39)),$AA$2:$AL$8,9,FALSE)</f>
        <v>0.15</v>
      </c>
      <c r="S39" s="11">
        <f>(L39-M39)/L39</f>
        <v>0.68084519513499053</v>
      </c>
      <c r="T39" s="13">
        <f t="shared" si="0"/>
        <v>0.15</v>
      </c>
      <c r="U39">
        <f>IFERROR(T39*I39,0)</f>
        <v>53.870399999999997</v>
      </c>
      <c r="V39" t="str">
        <f>IF(AND(N39=O39,P39=N39),"same",IF(NOT(OR(O39=N39,P39=N39)),"conflict","change"))</f>
        <v>same</v>
      </c>
      <c r="W39" s="55">
        <f>U39-G39</f>
        <v>-71.825000000000017</v>
      </c>
    </row>
    <row r="40" spans="1:23" ht="21" hidden="1" outlineLevel="2" x14ac:dyDescent="0.4">
      <c r="A40" t="s">
        <v>596</v>
      </c>
      <c r="B40" t="s">
        <v>587</v>
      </c>
      <c r="C40" t="s">
        <v>588</v>
      </c>
      <c r="D40" s="34">
        <v>82244578</v>
      </c>
      <c r="E40" s="34">
        <v>26177506</v>
      </c>
      <c r="F40" s="33">
        <v>604.31029999999998</v>
      </c>
      <c r="G40" s="33">
        <v>201.43290000000002</v>
      </c>
      <c r="H40">
        <v>31.828853204158943</v>
      </c>
      <c r="I40" s="33">
        <v>805.7432</v>
      </c>
      <c r="J40" s="35">
        <f>G40/I40</f>
        <v>0.24999640083838129</v>
      </c>
      <c r="K40">
        <v>2.3085098328312861E-2</v>
      </c>
      <c r="L40">
        <v>3.0779983394904006E-2</v>
      </c>
      <c r="M40">
        <v>0.01</v>
      </c>
      <c r="N40" t="s">
        <v>34</v>
      </c>
      <c r="O40" s="53" t="s">
        <v>34</v>
      </c>
      <c r="P40" s="54" t="str">
        <f>'Sheet1 (2)'!O1637</f>
        <v>A</v>
      </c>
      <c r="Q40" s="31" t="str">
        <f>IF(U40="same",N40,IF(O40=N40,P40,O40))</f>
        <v>A</v>
      </c>
      <c r="R40">
        <f>VLOOKUP(IF(V40="same",N40,IF(O40=N40,P40,O40)),$AA$2:$AL$8,9,FALSE)</f>
        <v>0.15</v>
      </c>
      <c r="S40" s="11">
        <f>(L40-M40)/L40</f>
        <v>0.67511353493271808</v>
      </c>
      <c r="T40" s="13">
        <f t="shared" si="0"/>
        <v>0.15</v>
      </c>
      <c r="U40">
        <f>IFERROR(T40*I40,0)</f>
        <v>120.86148</v>
      </c>
      <c r="V40" t="str">
        <f>IF(AND(N40=O40,P40=N40),"same",IF(NOT(OR(O40=N40,P40=N40)),"conflict","change"))</f>
        <v>same</v>
      </c>
      <c r="W40" s="55">
        <f>U40-G40</f>
        <v>-80.571420000000018</v>
      </c>
    </row>
    <row r="41" spans="1:23" ht="21" hidden="1" outlineLevel="2" x14ac:dyDescent="0.4">
      <c r="A41" t="s">
        <v>597</v>
      </c>
      <c r="B41" t="s">
        <v>587</v>
      </c>
      <c r="C41" t="s">
        <v>588</v>
      </c>
      <c r="D41" s="34">
        <v>43732596</v>
      </c>
      <c r="E41" s="34">
        <v>10702375</v>
      </c>
      <c r="F41" s="33">
        <v>245.10080000000002</v>
      </c>
      <c r="G41" s="33">
        <v>81.692800000000005</v>
      </c>
      <c r="H41">
        <v>24.472306651999347</v>
      </c>
      <c r="I41" s="33">
        <v>326.79360000000003</v>
      </c>
      <c r="J41" s="35">
        <f>G41/I41</f>
        <v>0.24998286380149426</v>
      </c>
      <c r="K41">
        <v>2.2901533538116543E-2</v>
      </c>
      <c r="L41">
        <v>3.0534680386362843E-2</v>
      </c>
      <c r="M41">
        <v>0.01</v>
      </c>
      <c r="N41" t="s">
        <v>34</v>
      </c>
      <c r="O41" s="53" t="s">
        <v>34</v>
      </c>
      <c r="P41" s="54" t="str">
        <f>'Sheet1 (2)'!O1917</f>
        <v>A</v>
      </c>
      <c r="Q41" s="31" t="str">
        <f>IF(U41="same",N41,IF(O41=N41,P41,O41))</f>
        <v>A</v>
      </c>
      <c r="R41">
        <f>VLOOKUP(IF(V41="same",N41,IF(O41=N41,P41,O41)),$AA$2:$AL$8,9,FALSE)</f>
        <v>0.15</v>
      </c>
      <c r="S41" s="11">
        <f>(L41-M41)/L41</f>
        <v>0.67250353128090645</v>
      </c>
      <c r="T41" s="13">
        <f t="shared" si="0"/>
        <v>0.15</v>
      </c>
      <c r="U41">
        <f>IFERROR(T41*I41,0)</f>
        <v>49.019040000000004</v>
      </c>
      <c r="V41" t="str">
        <f>IF(AND(N41=O41,P41=N41),"same",IF(NOT(OR(O41=N41,P41=N41)),"conflict","change"))</f>
        <v>same</v>
      </c>
      <c r="W41" s="55">
        <f>U41-G41</f>
        <v>-32.673760000000001</v>
      </c>
    </row>
    <row r="42" spans="1:23" ht="21" hidden="1" outlineLevel="2" x14ac:dyDescent="0.4">
      <c r="A42" t="s">
        <v>598</v>
      </c>
      <c r="B42" t="s">
        <v>587</v>
      </c>
      <c r="C42" t="s">
        <v>588</v>
      </c>
      <c r="D42" s="34">
        <v>226823811</v>
      </c>
      <c r="E42" s="34">
        <v>93417144</v>
      </c>
      <c r="F42" s="33">
        <v>1359.2295000000001</v>
      </c>
      <c r="G42" s="33">
        <v>582.52729999999997</v>
      </c>
      <c r="H42">
        <v>41.184893062219118</v>
      </c>
      <c r="I42" s="33">
        <v>1941.7568000000001</v>
      </c>
      <c r="J42" s="35">
        <f>G42/I42</f>
        <v>0.3000001338993637</v>
      </c>
      <c r="K42">
        <v>1.4550107633348332E-2</v>
      </c>
      <c r="L42">
        <v>2.0785872023661951E-2</v>
      </c>
      <c r="M42">
        <v>0.01</v>
      </c>
      <c r="N42" t="s">
        <v>34</v>
      </c>
      <c r="O42" s="53" t="s">
        <v>34</v>
      </c>
      <c r="P42" s="54" t="str">
        <f>'Sheet1 (2)'!O2300</f>
        <v>A</v>
      </c>
      <c r="Q42" s="31" t="str">
        <f>IF(U42="same",N42,IF(O42=N42,P42,O42))</f>
        <v>A</v>
      </c>
      <c r="R42">
        <f>VLOOKUP(IF(V42="same",N42,IF(O42=N42,P42,O42)),$AA$2:$AL$8,9,FALSE)</f>
        <v>0.15</v>
      </c>
      <c r="S42" s="11">
        <f>(L42-M42)/L42</f>
        <v>0.51890399456821779</v>
      </c>
      <c r="T42" s="13">
        <f t="shared" si="0"/>
        <v>0.15</v>
      </c>
      <c r="U42">
        <f>IFERROR(T42*I42,0)</f>
        <v>291.26352000000003</v>
      </c>
      <c r="V42" t="str">
        <f>IF(AND(N42=O42,P42=N42),"same",IF(NOT(OR(O42=N42,P42=N42)),"conflict","change"))</f>
        <v>same</v>
      </c>
      <c r="W42" s="55">
        <f>U42-G42</f>
        <v>-291.26377999999994</v>
      </c>
    </row>
    <row r="43" spans="1:23" ht="21" hidden="1" outlineLevel="2" x14ac:dyDescent="0.4">
      <c r="A43" t="s">
        <v>599</v>
      </c>
      <c r="B43" t="s">
        <v>587</v>
      </c>
      <c r="C43" t="s">
        <v>588</v>
      </c>
      <c r="D43" s="34">
        <v>178545</v>
      </c>
      <c r="E43" s="34">
        <v>5332</v>
      </c>
      <c r="F43" s="33">
        <v>0.50370000000000004</v>
      </c>
      <c r="G43" s="33">
        <v>0.16710000000000003</v>
      </c>
      <c r="H43">
        <v>2.9863619815732729</v>
      </c>
      <c r="I43" s="33">
        <v>0.67080000000000006</v>
      </c>
      <c r="J43" s="35">
        <f>G43/I43</f>
        <v>0.24910554561717355</v>
      </c>
      <c r="K43">
        <v>9.4467366841710435E-2</v>
      </c>
      <c r="L43">
        <v>0.12580645161290324</v>
      </c>
      <c r="M43">
        <v>0.03</v>
      </c>
      <c r="N43" t="s">
        <v>34</v>
      </c>
      <c r="O43" s="53" t="s">
        <v>34</v>
      </c>
      <c r="P43" s="54" t="str">
        <f>'Sheet1 (2)'!O2349</f>
        <v>A</v>
      </c>
      <c r="Q43" s="31" t="str">
        <f>IF(U43="same",N43,IF(O43=N43,P43,O43))</f>
        <v>A</v>
      </c>
      <c r="R43">
        <f>VLOOKUP(IF(V43="same",N43,IF(O43=N43,P43,O43)),$AA$2:$AL$8,9,FALSE)</f>
        <v>0.15</v>
      </c>
      <c r="S43" s="11">
        <f>(L43-M43)/L43</f>
        <v>0.76153846153846161</v>
      </c>
      <c r="T43" s="13">
        <f t="shared" si="0"/>
        <v>0.15</v>
      </c>
      <c r="U43">
        <f>IFERROR(T43*I43,0)</f>
        <v>0.10062</v>
      </c>
      <c r="V43" t="str">
        <f>IF(AND(N43=O43,P43=N43),"same",IF(NOT(OR(O43=N43,P43=N43)),"conflict","change"))</f>
        <v>same</v>
      </c>
      <c r="W43" s="55">
        <f>U43-G43</f>
        <v>-6.6480000000000025E-2</v>
      </c>
    </row>
    <row r="44" spans="1:23" ht="21" hidden="1" outlineLevel="2" x14ac:dyDescent="0.4">
      <c r="A44" t="s">
        <v>601</v>
      </c>
      <c r="B44" t="s">
        <v>587</v>
      </c>
      <c r="C44" t="s">
        <v>588</v>
      </c>
      <c r="D44" s="34">
        <v>629404</v>
      </c>
      <c r="E44" s="34">
        <v>280757</v>
      </c>
      <c r="F44" s="33">
        <v>24.843800000000002</v>
      </c>
      <c r="G44" s="33">
        <v>10.647399999999999</v>
      </c>
      <c r="H44">
        <v>44.606802625976322</v>
      </c>
      <c r="I44" s="33">
        <v>35.491199999999999</v>
      </c>
      <c r="J44" s="35">
        <f>G44/I44</f>
        <v>0.30000112703994231</v>
      </c>
      <c r="K44">
        <v>8.8488621833115483E-2</v>
      </c>
      <c r="L44">
        <v>0.12641252043582171</v>
      </c>
      <c r="M44">
        <v>0.01</v>
      </c>
      <c r="N44" t="s">
        <v>34</v>
      </c>
      <c r="O44" s="53" t="s">
        <v>34</v>
      </c>
      <c r="P44" s="54" t="str">
        <f>'Sheet1 (2)'!O2641</f>
        <v>A</v>
      </c>
      <c r="Q44" s="31" t="str">
        <f>IF(U44="same",N44,IF(O44=N44,P44,O44))</f>
        <v>A</v>
      </c>
      <c r="R44">
        <f>VLOOKUP(IF(V44="same",N44,IF(O44=N44,P44,O44)),$AA$2:$AL$8,9,FALSE)</f>
        <v>0.15</v>
      </c>
      <c r="S44" s="11">
        <f>(L44-M44)/L44</f>
        <v>0.92089391173023172</v>
      </c>
      <c r="T44" s="13">
        <f t="shared" si="0"/>
        <v>0.15</v>
      </c>
      <c r="U44">
        <f>IFERROR(T44*I44,0)</f>
        <v>5.3236799999999995</v>
      </c>
      <c r="V44" t="str">
        <f>IF(AND(N44=O44,P44=N44),"same",IF(NOT(OR(O44=N44,P44=N44)),"conflict","change"))</f>
        <v>same</v>
      </c>
      <c r="W44" s="55">
        <f>U44-G44</f>
        <v>-5.3237199999999998</v>
      </c>
    </row>
    <row r="45" spans="1:23" ht="21" hidden="1" outlineLevel="2" x14ac:dyDescent="0.4">
      <c r="A45" t="s">
        <v>604</v>
      </c>
      <c r="B45" t="s">
        <v>587</v>
      </c>
      <c r="C45" t="s">
        <v>588</v>
      </c>
      <c r="D45" s="34">
        <v>219448550</v>
      </c>
      <c r="E45" s="34">
        <v>75280091</v>
      </c>
      <c r="F45" s="33">
        <v>1317.5833</v>
      </c>
      <c r="G45" s="33">
        <v>564.678</v>
      </c>
      <c r="H45">
        <v>34.304209802252053</v>
      </c>
      <c r="I45" s="33">
        <v>1882.2613000000001</v>
      </c>
      <c r="J45" s="35">
        <f>G45/I45</f>
        <v>0.29999979280241268</v>
      </c>
      <c r="K45">
        <v>1.7502413752395703E-2</v>
      </c>
      <c r="L45">
        <v>2.5003440816775847E-2</v>
      </c>
      <c r="M45">
        <v>0.01</v>
      </c>
      <c r="N45" t="s">
        <v>34</v>
      </c>
      <c r="O45" s="53" t="s">
        <v>34</v>
      </c>
      <c r="P45" s="54" t="str">
        <f>'Sheet1 (2)'!O4527</f>
        <v>A</v>
      </c>
      <c r="Q45" s="31" t="str">
        <f>IF(U45="same",N45,IF(O45=N45,P45,O45))</f>
        <v>A</v>
      </c>
      <c r="R45">
        <f>VLOOKUP(IF(V45="same",N45,IF(O45=N45,P45,O45)),$AA$2:$AL$8,9,FALSE)</f>
        <v>0.15</v>
      </c>
      <c r="S45" s="11">
        <f>(L45-M45)/L45</f>
        <v>0.60005504549235544</v>
      </c>
      <c r="T45" s="13">
        <f t="shared" si="0"/>
        <v>0.15</v>
      </c>
      <c r="U45">
        <f>IFERROR(T45*I45,0)</f>
        <v>282.33919500000002</v>
      </c>
      <c r="V45" t="str">
        <f>IF(AND(N45=O45,P45=N45),"same",IF(NOT(OR(O45=N45,P45=N45)),"conflict","change"))</f>
        <v>same</v>
      </c>
      <c r="W45" s="55">
        <f>U45-G45</f>
        <v>-282.33880499999998</v>
      </c>
    </row>
    <row r="46" spans="1:23" ht="21" hidden="1" outlineLevel="2" x14ac:dyDescent="0.4">
      <c r="A46" t="s">
        <v>608</v>
      </c>
      <c r="B46" t="s">
        <v>587</v>
      </c>
      <c r="C46" t="s">
        <v>588</v>
      </c>
      <c r="D46" s="34">
        <v>34096</v>
      </c>
      <c r="E46" s="34">
        <v>953</v>
      </c>
      <c r="F46" s="33">
        <v>6.5000000000000002E-2</v>
      </c>
      <c r="G46" s="33">
        <v>2.1000000000000001E-2</v>
      </c>
      <c r="H46">
        <v>2.7950492726419522</v>
      </c>
      <c r="I46" s="33">
        <v>8.6000000000000007E-2</v>
      </c>
      <c r="J46" s="35">
        <f>G46/I46</f>
        <v>0.2441860465116279</v>
      </c>
      <c r="K46">
        <v>6.8205666316894023E-2</v>
      </c>
      <c r="L46">
        <v>9.0241343126967466E-2</v>
      </c>
      <c r="M46">
        <v>0.03</v>
      </c>
      <c r="N46" t="s">
        <v>34</v>
      </c>
      <c r="O46" s="53" t="s">
        <v>34</v>
      </c>
      <c r="P46" s="54" t="str">
        <f>'Sheet1 (2)'!O4933</f>
        <v>A</v>
      </c>
      <c r="Q46" s="31" t="str">
        <f>IF(U46="same",N46,IF(O46=N46,P46,O46))</f>
        <v>A</v>
      </c>
      <c r="R46">
        <f>VLOOKUP(IF(V46="same",N46,IF(O46=N46,P46,O46)),$AA$2:$AL$8,9,FALSE)</f>
        <v>0.15</v>
      </c>
      <c r="S46" s="11">
        <f>(L46-M46)/L46</f>
        <v>0.66755813953488374</v>
      </c>
      <c r="T46" s="13">
        <f t="shared" si="0"/>
        <v>0.15</v>
      </c>
      <c r="U46">
        <f>IFERROR(T46*I46,0)</f>
        <v>1.29E-2</v>
      </c>
      <c r="V46" t="str">
        <f>IF(AND(N46=O46,P46=N46),"same",IF(NOT(OR(O46=N46,P46=N46)),"conflict","change"))</f>
        <v>same</v>
      </c>
      <c r="W46" s="55">
        <f>U46-G46</f>
        <v>-8.1000000000000013E-3</v>
      </c>
    </row>
    <row r="47" spans="1:23" ht="21" outlineLevel="1" collapsed="1" x14ac:dyDescent="0.4">
      <c r="C47" s="29" t="s">
        <v>609</v>
      </c>
      <c r="D47" s="34">
        <f>SUBTOTAL(9,D26:D46)</f>
        <v>2334480608</v>
      </c>
      <c r="E47" s="34">
        <f>SUBTOTAL(9,E26:E46)</f>
        <v>443198460</v>
      </c>
      <c r="F47" s="33">
        <f>SUBTOTAL(9,F26:F46)</f>
        <v>9003.7827000000016</v>
      </c>
      <c r="G47" s="33">
        <f>SUBTOTAL(9,G26:G46)</f>
        <v>3726.0843999999997</v>
      </c>
      <c r="I47" s="33">
        <f>SUBTOTAL(9,I26:I46)</f>
        <v>12729.867100000001</v>
      </c>
      <c r="J47" s="35"/>
      <c r="O47" s="53"/>
      <c r="P47" s="54"/>
      <c r="Q47" s="31"/>
      <c r="T47" s="13">
        <f t="shared" si="0"/>
        <v>0</v>
      </c>
      <c r="U47">
        <f>SUBTOTAL(9,U26:U46)</f>
        <v>1534.4782950000001</v>
      </c>
      <c r="W47" s="55">
        <f>SUBTOTAL(9,W26:W46)</f>
        <v>-2191.6061049999998</v>
      </c>
    </row>
    <row r="48" spans="1:23" ht="21" hidden="1" outlineLevel="2" x14ac:dyDescent="0.4">
      <c r="A48" t="s">
        <v>426</v>
      </c>
      <c r="B48" t="s">
        <v>423</v>
      </c>
      <c r="C48" t="s">
        <v>424</v>
      </c>
      <c r="D48" s="34">
        <v>278502</v>
      </c>
      <c r="E48" s="34">
        <v>27525</v>
      </c>
      <c r="F48" s="33">
        <v>68.892300000000006</v>
      </c>
      <c r="G48" s="33">
        <v>21.2056</v>
      </c>
      <c r="H48">
        <v>9.8832324363918396</v>
      </c>
      <c r="I48" s="33">
        <v>90.09790000000001</v>
      </c>
      <c r="J48" s="35">
        <f>G48/I48</f>
        <v>0.23536175648932992</v>
      </c>
      <c r="K48">
        <v>2.5028991825613081</v>
      </c>
      <c r="L48">
        <v>3.2733115349682111</v>
      </c>
      <c r="M48">
        <v>2.5</v>
      </c>
      <c r="N48" t="s">
        <v>34</v>
      </c>
      <c r="O48" s="53" t="s">
        <v>34</v>
      </c>
      <c r="P48" s="54" t="str">
        <f>'Sheet1 (2)'!O459</f>
        <v>A+</v>
      </c>
      <c r="Q48" s="31" t="str">
        <f>IF(U48="same",N48,IF(O48=N48,P48,O48))</f>
        <v>A+</v>
      </c>
      <c r="R48">
        <f>VLOOKUP(IF(V48="same",N48,IF(O48=N48,P48,O48)),$AA$2:$AL$8,9,FALSE)</f>
        <v>0.05</v>
      </c>
      <c r="S48" s="11">
        <f>(L48-M48)/L48</f>
        <v>0.23624745970771804</v>
      </c>
      <c r="T48" s="13">
        <f t="shared" si="0"/>
        <v>0.05</v>
      </c>
      <c r="U48">
        <f>IFERROR(T48*I48,0)</f>
        <v>4.5048950000000003</v>
      </c>
      <c r="V48" t="str">
        <f>IF(AND(N48=O48,P48=N48),"same",IF(NOT(OR(O48=N48,P48=N48)),"conflict","change"))</f>
        <v>change</v>
      </c>
      <c r="W48" s="55">
        <f>U48-G48</f>
        <v>-16.700704999999999</v>
      </c>
    </row>
    <row r="49" spans="1:23" ht="21" hidden="1" outlineLevel="2" x14ac:dyDescent="0.4">
      <c r="A49" t="s">
        <v>431</v>
      </c>
      <c r="B49" t="s">
        <v>423</v>
      </c>
      <c r="C49" t="s">
        <v>424</v>
      </c>
      <c r="D49" s="34">
        <v>16272668</v>
      </c>
      <c r="E49" s="34">
        <v>559139</v>
      </c>
      <c r="F49" s="33">
        <v>858.11529999999993</v>
      </c>
      <c r="G49" s="33">
        <v>329.43650000000002</v>
      </c>
      <c r="H49">
        <v>3.4360622363831181</v>
      </c>
      <c r="I49" s="33">
        <v>1187.5518</v>
      </c>
      <c r="J49" s="35">
        <f>G49/I49</f>
        <v>0.27740810969256247</v>
      </c>
      <c r="K49">
        <v>1.5347083641098187</v>
      </c>
      <c r="L49">
        <v>2.1238937008507723</v>
      </c>
      <c r="M49">
        <v>1.5</v>
      </c>
      <c r="N49" t="s">
        <v>37</v>
      </c>
      <c r="O49" s="53" t="s">
        <v>37</v>
      </c>
      <c r="P49" s="54" t="str">
        <f>'Sheet1 (2)'!O635</f>
        <v>A+</v>
      </c>
      <c r="Q49" s="31" t="str">
        <f>IF(U49="same",N49,IF(O49=N49,P49,O49))</f>
        <v>A+</v>
      </c>
      <c r="R49">
        <f>VLOOKUP(IF(V49="same",N49,IF(O49=N49,P49,O49)),$AA$2:$AL$8,9,FALSE)</f>
        <v>0.05</v>
      </c>
      <c r="S49" s="11">
        <f>(L49-M49)/L49</f>
        <v>0.29374996526467306</v>
      </c>
      <c r="T49" s="13">
        <f t="shared" si="0"/>
        <v>0.05</v>
      </c>
      <c r="U49">
        <f>IFERROR(T49*I49,0)</f>
        <v>59.377589999999998</v>
      </c>
      <c r="V49" t="str">
        <f>IF(AND(N49=O49,P49=N49),"same",IF(NOT(OR(O49=N49,P49=N49)),"conflict","change"))</f>
        <v>change</v>
      </c>
      <c r="W49" s="55">
        <f>U49-G49</f>
        <v>-270.05891000000003</v>
      </c>
    </row>
    <row r="50" spans="1:23" ht="21" hidden="1" outlineLevel="2" x14ac:dyDescent="0.4">
      <c r="A50" t="s">
        <v>437</v>
      </c>
      <c r="B50" t="s">
        <v>423</v>
      </c>
      <c r="C50" t="s">
        <v>424</v>
      </c>
      <c r="D50" s="34">
        <v>3608872</v>
      </c>
      <c r="E50" s="34">
        <v>58304</v>
      </c>
      <c r="F50" s="33">
        <v>58.304000000000002</v>
      </c>
      <c r="G50" s="33">
        <v>12.9633</v>
      </c>
      <c r="H50">
        <v>1.6155740630313296</v>
      </c>
      <c r="I50" s="33">
        <v>71.267300000000006</v>
      </c>
      <c r="J50" s="35">
        <f>G50/I50</f>
        <v>0.18189688679099669</v>
      </c>
      <c r="K50">
        <v>1</v>
      </c>
      <c r="L50">
        <v>1.2223398051591658</v>
      </c>
      <c r="M50">
        <v>1</v>
      </c>
      <c r="N50" t="s">
        <v>34</v>
      </c>
      <c r="O50" s="53" t="s">
        <v>34</v>
      </c>
      <c r="P50" s="54" t="str">
        <f>'Sheet1 (2)'!O873</f>
        <v>A+</v>
      </c>
      <c r="Q50" s="31" t="str">
        <f>IF(U50="same",N50,IF(O50=N50,P50,O50))</f>
        <v>A+</v>
      </c>
      <c r="R50">
        <f>VLOOKUP(IF(V50="same",N50,IF(O50=N50,P50,O50)),$AA$2:$AL$8,9,FALSE)</f>
        <v>0.05</v>
      </c>
      <c r="S50" s="11">
        <f>(L50-M50)/L50</f>
        <v>0.18189688679099678</v>
      </c>
      <c r="T50" s="13">
        <f t="shared" si="0"/>
        <v>0.05</v>
      </c>
      <c r="U50">
        <f>IFERROR(T50*I50,0)</f>
        <v>3.5633650000000006</v>
      </c>
      <c r="V50" t="str">
        <f>IF(AND(N50=O50,P50=N50),"same",IF(NOT(OR(O50=N50,P50=N50)),"conflict","change"))</f>
        <v>change</v>
      </c>
      <c r="W50" s="55">
        <f>U50-G50</f>
        <v>-9.3999349999999993</v>
      </c>
    </row>
    <row r="51" spans="1:23" ht="21" hidden="1" outlineLevel="2" x14ac:dyDescent="0.4">
      <c r="A51" t="s">
        <v>440</v>
      </c>
      <c r="B51" t="s">
        <v>423</v>
      </c>
      <c r="C51" t="s">
        <v>424</v>
      </c>
      <c r="D51" s="34">
        <v>183703</v>
      </c>
      <c r="E51" s="34">
        <v>19981</v>
      </c>
      <c r="F51" s="33">
        <v>44.957599999999992</v>
      </c>
      <c r="G51" s="33">
        <v>14.613099999999998</v>
      </c>
      <c r="H51">
        <v>10.876795697402873</v>
      </c>
      <c r="I51" s="33">
        <v>59.570699999999988</v>
      </c>
      <c r="J51" s="35">
        <f>G51/I51</f>
        <v>0.24530683708601714</v>
      </c>
      <c r="K51">
        <v>2.2500175166408085</v>
      </c>
      <c r="L51">
        <v>2.981367298933987</v>
      </c>
      <c r="M51">
        <v>2.25</v>
      </c>
      <c r="N51" t="s">
        <v>37</v>
      </c>
      <c r="O51" s="53" t="s">
        <v>37</v>
      </c>
      <c r="P51" s="54" t="str">
        <f>'Sheet1 (2)'!O1026</f>
        <v>A+</v>
      </c>
      <c r="Q51" s="31" t="str">
        <f>IF(U51="same",N51,IF(O51=N51,P51,O51))</f>
        <v>A+</v>
      </c>
      <c r="R51">
        <f>VLOOKUP(IF(V51="same",N51,IF(O51=N51,P51,O51)),$AA$2:$AL$8,9,FALSE)</f>
        <v>0.05</v>
      </c>
      <c r="S51" s="11">
        <f>(L51-M51)/L51</f>
        <v>0.24531271245763431</v>
      </c>
      <c r="T51" s="13">
        <f t="shared" si="0"/>
        <v>0.05</v>
      </c>
      <c r="U51">
        <f>IFERROR(T51*I51,0)</f>
        <v>2.9785349999999995</v>
      </c>
      <c r="V51" t="str">
        <f>IF(AND(N51=O51,P51=N51),"same",IF(NOT(OR(O51=N51,P51=N51)),"conflict","change"))</f>
        <v>change</v>
      </c>
      <c r="W51" s="55">
        <f>U51-G51</f>
        <v>-11.634564999999998</v>
      </c>
    </row>
    <row r="52" spans="1:23" ht="21" hidden="1" outlineLevel="2" x14ac:dyDescent="0.4">
      <c r="A52" t="s">
        <v>445</v>
      </c>
      <c r="B52" t="s">
        <v>423</v>
      </c>
      <c r="C52" t="s">
        <v>424</v>
      </c>
      <c r="D52" s="34">
        <v>1231785</v>
      </c>
      <c r="E52" s="34">
        <v>48592</v>
      </c>
      <c r="F52" s="33">
        <v>72.888000000000005</v>
      </c>
      <c r="G52" s="33">
        <v>15.7536</v>
      </c>
      <c r="H52">
        <v>3.9448442707128275</v>
      </c>
      <c r="I52" s="33">
        <v>88.641600000000011</v>
      </c>
      <c r="J52" s="35">
        <f>G52/I52</f>
        <v>0.17772242378296418</v>
      </c>
      <c r="K52">
        <v>1.5</v>
      </c>
      <c r="L52">
        <v>1.8242015146526178</v>
      </c>
      <c r="M52">
        <v>1.5</v>
      </c>
      <c r="N52" t="s">
        <v>34</v>
      </c>
      <c r="O52" s="53" t="s">
        <v>34</v>
      </c>
      <c r="P52" s="54" t="str">
        <f>'Sheet1 (2)'!O1308</f>
        <v>A+</v>
      </c>
      <c r="Q52" s="31" t="str">
        <f>IF(U52="same",N52,IF(O52=N52,P52,O52))</f>
        <v>A+</v>
      </c>
      <c r="R52">
        <f>VLOOKUP(IF(V52="same",N52,IF(O52=N52,P52,O52)),$AA$2:$AL$8,9,FALSE)</f>
        <v>0.05</v>
      </c>
      <c r="S52" s="11">
        <f>(L52-M52)/L52</f>
        <v>0.17772242378296424</v>
      </c>
      <c r="T52" s="13">
        <f t="shared" si="0"/>
        <v>0.05</v>
      </c>
      <c r="U52">
        <f>IFERROR(T52*I52,0)</f>
        <v>4.4320800000000009</v>
      </c>
      <c r="V52" t="str">
        <f>IF(AND(N52=O52,P52=N52),"same",IF(NOT(OR(O52=N52,P52=N52)),"conflict","change"))</f>
        <v>change</v>
      </c>
      <c r="W52" s="55">
        <f>U52-G52</f>
        <v>-11.32152</v>
      </c>
    </row>
    <row r="53" spans="1:23" ht="21" hidden="1" outlineLevel="2" x14ac:dyDescent="0.4">
      <c r="A53" t="s">
        <v>449</v>
      </c>
      <c r="B53" t="s">
        <v>423</v>
      </c>
      <c r="C53" t="s">
        <v>424</v>
      </c>
      <c r="D53" s="34">
        <v>7621746</v>
      </c>
      <c r="E53" s="34">
        <v>199577</v>
      </c>
      <c r="F53" s="33">
        <v>199.577</v>
      </c>
      <c r="G53" s="33">
        <v>56.297800000000002</v>
      </c>
      <c r="H53">
        <v>2.6185207431473052</v>
      </c>
      <c r="I53" s="33">
        <v>255.87479999999999</v>
      </c>
      <c r="J53" s="35">
        <f>G53/I53</f>
        <v>0.22002088521417507</v>
      </c>
      <c r="K53">
        <v>1</v>
      </c>
      <c r="L53">
        <v>1.2820856110674075</v>
      </c>
      <c r="M53">
        <v>1</v>
      </c>
      <c r="N53" t="s">
        <v>37</v>
      </c>
      <c r="O53" s="53" t="s">
        <v>37</v>
      </c>
      <c r="P53" s="54" t="str">
        <f>'Sheet1 (2)'!O1383</f>
        <v>A+</v>
      </c>
      <c r="Q53" s="31" t="str">
        <f>IF(U53="same",N53,IF(O53=N53,P53,O53))</f>
        <v>A+</v>
      </c>
      <c r="R53">
        <f>VLOOKUP(IF(V53="same",N53,IF(O53=N53,P53,O53)),$AA$2:$AL$8,9,FALSE)</f>
        <v>0.05</v>
      </c>
      <c r="S53" s="11">
        <f>(L53-M53)/L53</f>
        <v>0.22002088521417501</v>
      </c>
      <c r="T53" s="13">
        <f t="shared" si="0"/>
        <v>0.05</v>
      </c>
      <c r="U53">
        <f>IFERROR(T53*I53,0)</f>
        <v>12.79374</v>
      </c>
      <c r="V53" t="str">
        <f>IF(AND(N53=O53,P53=N53),"same",IF(NOT(OR(O53=N53,P53=N53)),"conflict","change"))</f>
        <v>change</v>
      </c>
      <c r="W53" s="55">
        <f>U53-G53</f>
        <v>-43.504060000000003</v>
      </c>
    </row>
    <row r="54" spans="1:23" ht="21" hidden="1" outlineLevel="2" x14ac:dyDescent="0.4">
      <c r="A54" t="s">
        <v>459</v>
      </c>
      <c r="B54" t="s">
        <v>423</v>
      </c>
      <c r="C54" t="s">
        <v>424</v>
      </c>
      <c r="D54" s="34">
        <v>20601845</v>
      </c>
      <c r="E54" s="34">
        <v>1947230</v>
      </c>
      <c r="F54" s="33">
        <v>491.05239999999998</v>
      </c>
      <c r="G54" s="33">
        <v>135.4152</v>
      </c>
      <c r="H54">
        <v>9.4517262895629006</v>
      </c>
      <c r="I54" s="33">
        <v>626.46759999999995</v>
      </c>
      <c r="J54" s="35">
        <f>G54/I54</f>
        <v>0.21615674936740545</v>
      </c>
      <c r="K54">
        <v>0.25217996846802893</v>
      </c>
      <c r="L54">
        <v>0.32172244675770195</v>
      </c>
      <c r="M54">
        <v>0.25</v>
      </c>
      <c r="N54" t="s">
        <v>34</v>
      </c>
      <c r="O54" s="53" t="s">
        <v>34</v>
      </c>
      <c r="P54" s="54" t="str">
        <f>'Sheet1 (2)'!O1836</f>
        <v>A+</v>
      </c>
      <c r="Q54" s="31" t="str">
        <f>IF(U54="same",N54,IF(O54=N54,P54,O54))</f>
        <v>A+</v>
      </c>
      <c r="R54">
        <f>VLOOKUP(IF(V54="same",N54,IF(O54=N54,P54,O54)),$AA$2:$AL$8,9,FALSE)</f>
        <v>0.05</v>
      </c>
      <c r="S54" s="11">
        <f>(L54-M54)/L54</f>
        <v>0.2229326784018838</v>
      </c>
      <c r="T54" s="13">
        <f t="shared" si="0"/>
        <v>0.05</v>
      </c>
      <c r="U54">
        <f>IFERROR(T54*I54,0)</f>
        <v>31.32338</v>
      </c>
      <c r="V54" t="str">
        <f>IF(AND(N54=O54,P54=N54),"same",IF(NOT(OR(O54=N54,P54=N54)),"conflict","change"))</f>
        <v>change</v>
      </c>
      <c r="W54" s="55">
        <f>U54-G54</f>
        <v>-104.09182</v>
      </c>
    </row>
    <row r="55" spans="1:23" ht="21" hidden="1" outlineLevel="2" x14ac:dyDescent="0.4">
      <c r="A55" t="s">
        <v>467</v>
      </c>
      <c r="B55" t="s">
        <v>423</v>
      </c>
      <c r="C55" t="s">
        <v>424</v>
      </c>
      <c r="D55" s="34">
        <v>137949</v>
      </c>
      <c r="E55" s="34">
        <v>8550</v>
      </c>
      <c r="F55" s="33">
        <v>9.6529000000000007</v>
      </c>
      <c r="G55" s="33">
        <v>3.2162000000000002</v>
      </c>
      <c r="H55">
        <v>6.1979427179609852</v>
      </c>
      <c r="I55" s="33">
        <v>12.869100000000001</v>
      </c>
      <c r="J55" s="35">
        <f>G55/I55</f>
        <v>0.24991646657497416</v>
      </c>
      <c r="K55">
        <v>1.1289941520467839</v>
      </c>
      <c r="L55">
        <v>1.5051578947368423</v>
      </c>
      <c r="M55">
        <v>1</v>
      </c>
      <c r="N55" t="s">
        <v>34</v>
      </c>
      <c r="O55" s="53" t="s">
        <v>34</v>
      </c>
      <c r="P55" s="54" t="str">
        <f>'Sheet1 (2)'!O2169</f>
        <v>A+</v>
      </c>
      <c r="Q55" s="31" t="str">
        <f>IF(U55="same",N55,IF(O55=N55,P55,O55))</f>
        <v>A+</v>
      </c>
      <c r="R55">
        <f>VLOOKUP(IF(V55="same",N55,IF(O55=N55,P55,O55)),$AA$2:$AL$8,9,FALSE)</f>
        <v>0.05</v>
      </c>
      <c r="S55" s="11">
        <f>(L55-M55)/L55</f>
        <v>0.33561787537590049</v>
      </c>
      <c r="T55" s="13">
        <f t="shared" si="0"/>
        <v>0.05</v>
      </c>
      <c r="U55">
        <f>IFERROR(T55*I55,0)</f>
        <v>0.64345500000000011</v>
      </c>
      <c r="V55" t="str">
        <f>IF(AND(N55=O55,P55=N55),"same",IF(NOT(OR(O55=N55,P55=N55)),"conflict","change"))</f>
        <v>change</v>
      </c>
      <c r="W55" s="55">
        <f>U55-G55</f>
        <v>-2.5727450000000003</v>
      </c>
    </row>
    <row r="56" spans="1:23" ht="21" hidden="1" outlineLevel="2" x14ac:dyDescent="0.4">
      <c r="A56" t="s">
        <v>473</v>
      </c>
      <c r="B56" t="s">
        <v>423</v>
      </c>
      <c r="C56" t="s">
        <v>424</v>
      </c>
      <c r="D56" s="34">
        <v>177950</v>
      </c>
      <c r="E56" s="34">
        <v>19124</v>
      </c>
      <c r="F56" s="33">
        <v>19.796200000000002</v>
      </c>
      <c r="G56" s="33">
        <v>6.5979000000000001</v>
      </c>
      <c r="H56">
        <v>10.746838999719023</v>
      </c>
      <c r="I56" s="33">
        <v>26.394100000000002</v>
      </c>
      <c r="J56" s="35">
        <f>G56/I56</f>
        <v>0.24997632046555857</v>
      </c>
      <c r="K56">
        <v>1.0351495503032839</v>
      </c>
      <c r="L56">
        <v>1.3801558251411841</v>
      </c>
      <c r="M56">
        <v>1</v>
      </c>
      <c r="N56" t="s">
        <v>34</v>
      </c>
      <c r="O56" s="53" t="s">
        <v>34</v>
      </c>
      <c r="P56" s="54" t="str">
        <f>'Sheet1 (2)'!O2473</f>
        <v>A+</v>
      </c>
      <c r="Q56" s="31" t="str">
        <f>IF(U56="same",N56,IF(O56=N56,P56,O56))</f>
        <v>A+</v>
      </c>
      <c r="R56">
        <f>VLOOKUP(IF(V56="same",N56,IF(O56=N56,P56,O56)),$AA$2:$AL$8,9,FALSE)</f>
        <v>0.05</v>
      </c>
      <c r="S56" s="11">
        <f>(L56-M56)/L56</f>
        <v>0.27544413334798318</v>
      </c>
      <c r="T56" s="13">
        <f t="shared" si="0"/>
        <v>0.05</v>
      </c>
      <c r="U56">
        <f>IFERROR(T56*I56,0)</f>
        <v>1.3197050000000001</v>
      </c>
      <c r="V56" t="str">
        <f>IF(AND(N56=O56,P56=N56),"same",IF(NOT(OR(O56=N56,P56=N56)),"conflict","change"))</f>
        <v>change</v>
      </c>
      <c r="W56" s="55">
        <f>U56-G56</f>
        <v>-5.2781950000000002</v>
      </c>
    </row>
    <row r="57" spans="1:23" ht="21" hidden="1" outlineLevel="2" collapsed="1" x14ac:dyDescent="0.4">
      <c r="A57" t="s">
        <v>486</v>
      </c>
      <c r="B57" t="s">
        <v>423</v>
      </c>
      <c r="C57" t="s">
        <v>424</v>
      </c>
      <c r="D57" s="34">
        <v>26461180</v>
      </c>
      <c r="E57" s="34">
        <v>1721033</v>
      </c>
      <c r="F57" s="33">
        <v>382.17869999999999</v>
      </c>
      <c r="G57" s="33">
        <v>254.7861</v>
      </c>
      <c r="H57">
        <v>6.5039918854714722</v>
      </c>
      <c r="I57" s="33">
        <v>636.96479999999997</v>
      </c>
      <c r="J57" s="35">
        <f>G57/I57</f>
        <v>0.400000282590184</v>
      </c>
      <c r="K57">
        <v>0.222063551367115</v>
      </c>
      <c r="L57">
        <v>0.37010609325910654</v>
      </c>
      <c r="M57">
        <v>0.2</v>
      </c>
      <c r="N57" t="s">
        <v>33</v>
      </c>
      <c r="O57" s="53" t="s">
        <v>33</v>
      </c>
      <c r="P57" s="54" t="str">
        <f>'Sheet1 (2)'!O3087</f>
        <v>A+</v>
      </c>
      <c r="Q57" s="31" t="str">
        <f>IF(U57="same",N57,IF(O57=N57,P57,O57))</f>
        <v>A+</v>
      </c>
      <c r="R57">
        <f>VLOOKUP(IF(V57="same",N57,IF(O57=N57,P57,O57)),$AA$2:$AL$8,9,FALSE)</f>
        <v>0.05</v>
      </c>
      <c r="S57" s="11">
        <f>(L57-M57)/L57</f>
        <v>0.45961440883389465</v>
      </c>
      <c r="T57" s="13">
        <f t="shared" si="0"/>
        <v>0.05</v>
      </c>
      <c r="U57">
        <f>IFERROR(T57*I57,0)</f>
        <v>31.848240000000001</v>
      </c>
      <c r="V57" t="str">
        <f>IF(AND(N57=O57,P57=N57),"same",IF(NOT(OR(O57=N57,P57=N57)),"conflict","change"))</f>
        <v>change</v>
      </c>
      <c r="W57" s="55">
        <f>U57-G57</f>
        <v>-222.93786</v>
      </c>
    </row>
    <row r="58" spans="1:23" ht="21" hidden="1" outlineLevel="2" x14ac:dyDescent="0.4">
      <c r="A58" t="s">
        <v>487</v>
      </c>
      <c r="B58" t="s">
        <v>423</v>
      </c>
      <c r="C58" t="s">
        <v>424</v>
      </c>
      <c r="D58" s="34">
        <v>182550</v>
      </c>
      <c r="E58" s="34">
        <v>18008</v>
      </c>
      <c r="F58" s="33">
        <v>19.0276</v>
      </c>
      <c r="G58" s="33">
        <v>6.3416000000000006</v>
      </c>
      <c r="H58">
        <v>9.8646946042180232</v>
      </c>
      <c r="I58" s="33">
        <v>25.369199999999999</v>
      </c>
      <c r="J58" s="35">
        <f>G58/I58</f>
        <v>0.24997240748624319</v>
      </c>
      <c r="K58">
        <v>1.0566192803198577</v>
      </c>
      <c r="L58">
        <v>1.4087738782763217</v>
      </c>
      <c r="M58">
        <v>1</v>
      </c>
      <c r="N58" t="s">
        <v>34</v>
      </c>
      <c r="O58" s="53" t="s">
        <v>34</v>
      </c>
      <c r="P58" s="54" t="str">
        <f>'Sheet1 (2)'!O3092</f>
        <v>A+</v>
      </c>
      <c r="Q58" s="31" t="str">
        <f>IF(U58="same",N58,IF(O58=N58,P58,O58))</f>
        <v>A+</v>
      </c>
      <c r="R58">
        <f>VLOOKUP(IF(V58="same",N58,IF(O58=N58,P58,O58)),$AA$2:$AL$8,9,FALSE)</f>
        <v>0.05</v>
      </c>
      <c r="S58" s="11">
        <f>(L58-M58)/L58</f>
        <v>0.29016287466691898</v>
      </c>
      <c r="T58" s="13">
        <f t="shared" si="0"/>
        <v>0.05</v>
      </c>
      <c r="U58">
        <f>IFERROR(T58*I58,0)</f>
        <v>1.2684600000000001</v>
      </c>
      <c r="V58" t="str">
        <f>IF(AND(N58=O58,P58=N58),"same",IF(NOT(OR(O58=N58,P58=N58)),"conflict","change"))</f>
        <v>change</v>
      </c>
      <c r="W58" s="55">
        <f>U58-G58</f>
        <v>-5.0731400000000004</v>
      </c>
    </row>
    <row r="59" spans="1:23" ht="21" hidden="1" outlineLevel="2" x14ac:dyDescent="0.4">
      <c r="A59" t="s">
        <v>488</v>
      </c>
      <c r="B59" t="s">
        <v>423</v>
      </c>
      <c r="C59" t="s">
        <v>424</v>
      </c>
      <c r="D59" s="34">
        <v>2003206</v>
      </c>
      <c r="E59" s="34">
        <v>40021</v>
      </c>
      <c r="F59" s="33">
        <v>40.021000000000001</v>
      </c>
      <c r="G59" s="33">
        <v>7.7477999999999998</v>
      </c>
      <c r="H59">
        <v>1.9978474505367896</v>
      </c>
      <c r="I59" s="33">
        <v>47.768799999999999</v>
      </c>
      <c r="J59" s="35">
        <f>G59/I59</f>
        <v>0.16219373314799618</v>
      </c>
      <c r="K59">
        <v>1</v>
      </c>
      <c r="L59">
        <v>1.1935933634841707</v>
      </c>
      <c r="M59">
        <v>1</v>
      </c>
      <c r="N59" t="s">
        <v>34</v>
      </c>
      <c r="O59" s="53" t="s">
        <v>34</v>
      </c>
      <c r="P59" s="54" t="str">
        <f>'Sheet1 (2)'!O3252</f>
        <v>A+</v>
      </c>
      <c r="Q59" s="31" t="str">
        <f>IF(U59="same",N59,IF(O59=N59,P59,O59))</f>
        <v>A+</v>
      </c>
      <c r="R59">
        <f>VLOOKUP(IF(V59="same",N59,IF(O59=N59,P59,O59)),$AA$2:$AL$8,9,FALSE)</f>
        <v>0.05</v>
      </c>
      <c r="S59" s="11">
        <f>(L59-M59)/L59</f>
        <v>0.16219373314799609</v>
      </c>
      <c r="T59" s="13">
        <f t="shared" si="0"/>
        <v>0.05</v>
      </c>
      <c r="U59">
        <f>IFERROR(T59*I59,0)</f>
        <v>2.3884400000000001</v>
      </c>
      <c r="V59" t="str">
        <f>IF(AND(N59=O59,P59=N59),"same",IF(NOT(OR(O59=N59,P59=N59)),"conflict","change"))</f>
        <v>change</v>
      </c>
      <c r="W59" s="55">
        <f>U59-G59</f>
        <v>-5.3593599999999997</v>
      </c>
    </row>
    <row r="60" spans="1:23" ht="21" hidden="1" outlineLevel="2" x14ac:dyDescent="0.4">
      <c r="A60" t="s">
        <v>494</v>
      </c>
      <c r="B60" t="s">
        <v>423</v>
      </c>
      <c r="C60" t="s">
        <v>424</v>
      </c>
      <c r="D60" s="34">
        <v>413235</v>
      </c>
      <c r="E60" s="34">
        <v>49332</v>
      </c>
      <c r="F60" s="33">
        <v>98.664000000000016</v>
      </c>
      <c r="G60" s="33">
        <v>15.970599999999999</v>
      </c>
      <c r="H60">
        <v>11.938001379360413</v>
      </c>
      <c r="I60" s="33">
        <v>114.63460000000002</v>
      </c>
      <c r="J60" s="35">
        <f>G60/I60</f>
        <v>0.1393174486586074</v>
      </c>
      <c r="K60">
        <v>2.0000000000000004</v>
      </c>
      <c r="L60">
        <v>2.3237371280304879</v>
      </c>
      <c r="M60">
        <v>2</v>
      </c>
      <c r="N60" t="s">
        <v>34</v>
      </c>
      <c r="O60" s="53" t="s">
        <v>34</v>
      </c>
      <c r="P60" s="54" t="str">
        <f>'Sheet1 (2)'!O3499</f>
        <v>A+</v>
      </c>
      <c r="Q60" s="31" t="str">
        <f>IF(U60="same",N60,IF(O60=N60,P60,O60))</f>
        <v>A+</v>
      </c>
      <c r="R60">
        <f>VLOOKUP(IF(V60="same",N60,IF(O60=N60,P60,O60)),$AA$2:$AL$8,9,FALSE)</f>
        <v>0.05</v>
      </c>
      <c r="S60" s="11">
        <f>(L60-M60)/L60</f>
        <v>0.13931744865860768</v>
      </c>
      <c r="T60" s="13">
        <f t="shared" si="0"/>
        <v>0.05</v>
      </c>
      <c r="U60">
        <f>IFERROR(T60*I60,0)</f>
        <v>5.7317300000000015</v>
      </c>
      <c r="V60" t="str">
        <f>IF(AND(N60=O60,P60=N60),"same",IF(NOT(OR(O60=N60,P60=N60)),"conflict","change"))</f>
        <v>change</v>
      </c>
      <c r="W60" s="55">
        <f>U60-G60</f>
        <v>-10.238869999999999</v>
      </c>
    </row>
    <row r="61" spans="1:23" ht="21" hidden="1" outlineLevel="2" collapsed="1" x14ac:dyDescent="0.4">
      <c r="A61" t="s">
        <v>497</v>
      </c>
      <c r="B61" t="s">
        <v>423</v>
      </c>
      <c r="C61" t="s">
        <v>424</v>
      </c>
      <c r="D61" s="34">
        <v>8985676</v>
      </c>
      <c r="E61" s="34">
        <v>369519</v>
      </c>
      <c r="F61" s="33">
        <v>155.63239999999999</v>
      </c>
      <c r="G61" s="33">
        <v>51.874599999999994</v>
      </c>
      <c r="H61">
        <v>4.1123116391020549</v>
      </c>
      <c r="I61" s="33">
        <v>207.50699999999998</v>
      </c>
      <c r="J61" s="35">
        <f>G61/I61</f>
        <v>0.24998963890374781</v>
      </c>
      <c r="K61">
        <v>0.42117563643547423</v>
      </c>
      <c r="L61">
        <v>0.56155975741436837</v>
      </c>
      <c r="M61">
        <v>0.4</v>
      </c>
      <c r="N61" t="s">
        <v>34</v>
      </c>
      <c r="O61" s="53" t="s">
        <v>34</v>
      </c>
      <c r="P61" s="54" t="str">
        <f>'Sheet1 (2)'!O3617</f>
        <v>A+</v>
      </c>
      <c r="Q61" s="31" t="str">
        <f>IF(U61="same",N61,IF(O61=N61,P61,O61))</f>
        <v>A+</v>
      </c>
      <c r="R61">
        <f>VLOOKUP(IF(V61="same",N61,IF(O61=N61,P61,O61)),$AA$2:$AL$8,9,FALSE)</f>
        <v>0.05</v>
      </c>
      <c r="S61" s="11">
        <f>(L61-M61)/L61</f>
        <v>0.28769824632422031</v>
      </c>
      <c r="T61" s="13">
        <f t="shared" si="0"/>
        <v>0.05</v>
      </c>
      <c r="U61">
        <f>IFERROR(T61*I61,0)</f>
        <v>10.375349999999999</v>
      </c>
      <c r="V61" t="str">
        <f>IF(AND(N61=O61,P61=N61),"same",IF(NOT(OR(O61=N61,P61=N61)),"conflict","change"))</f>
        <v>change</v>
      </c>
      <c r="W61" s="55">
        <f>U61-G61</f>
        <v>-41.499249999999996</v>
      </c>
    </row>
    <row r="62" spans="1:23" ht="21" hidden="1" outlineLevel="2" x14ac:dyDescent="0.4">
      <c r="A62" t="s">
        <v>498</v>
      </c>
      <c r="B62" t="s">
        <v>423</v>
      </c>
      <c r="C62" t="s">
        <v>424</v>
      </c>
      <c r="D62" s="34">
        <v>1662612</v>
      </c>
      <c r="E62" s="34">
        <v>164944</v>
      </c>
      <c r="F62" s="33">
        <v>247.41599999999997</v>
      </c>
      <c r="G62" s="33">
        <v>46.024700000000003</v>
      </c>
      <c r="H62">
        <v>9.9207752620575338</v>
      </c>
      <c r="I62" s="33">
        <v>293.44069999999999</v>
      </c>
      <c r="J62" s="35">
        <f>G62/I62</f>
        <v>0.15684497753719917</v>
      </c>
      <c r="K62">
        <v>1.4999999999999998</v>
      </c>
      <c r="L62">
        <v>1.779032277621496</v>
      </c>
      <c r="M62">
        <v>1.5</v>
      </c>
      <c r="N62" t="s">
        <v>37</v>
      </c>
      <c r="O62" s="53" t="s">
        <v>37</v>
      </c>
      <c r="P62" s="54" t="str">
        <f>'Sheet1 (2)'!O3649</f>
        <v>A+</v>
      </c>
      <c r="Q62" s="31" t="str">
        <f>IF(U62="same",N62,IF(O62=N62,P62,O62))</f>
        <v>A+</v>
      </c>
      <c r="R62">
        <f>VLOOKUP(IF(V62="same",N62,IF(O62=N62,P62,O62)),$AA$2:$AL$8,9,FALSE)</f>
        <v>0.05</v>
      </c>
      <c r="S62" s="11">
        <f>(L62-M62)/L62</f>
        <v>0.15684497753719925</v>
      </c>
      <c r="T62" s="13">
        <f t="shared" si="0"/>
        <v>0.05</v>
      </c>
      <c r="U62">
        <f>IFERROR(T62*I62,0)</f>
        <v>14.672035000000001</v>
      </c>
      <c r="V62" t="str">
        <f>IF(AND(N62=O62,P62=N62),"same",IF(NOT(OR(O62=N62,P62=N62)),"conflict","change"))</f>
        <v>change</v>
      </c>
      <c r="W62" s="55">
        <f>U62-G62</f>
        <v>-31.352665000000002</v>
      </c>
    </row>
    <row r="63" spans="1:23" ht="21" hidden="1" outlineLevel="2" x14ac:dyDescent="0.4">
      <c r="A63" t="s">
        <v>500</v>
      </c>
      <c r="B63" t="s">
        <v>423</v>
      </c>
      <c r="C63" t="s">
        <v>424</v>
      </c>
      <c r="D63" s="34">
        <v>348526</v>
      </c>
      <c r="E63" s="34">
        <v>30111</v>
      </c>
      <c r="F63" s="33">
        <v>60.222000000000008</v>
      </c>
      <c r="G63" s="33">
        <v>16.404</v>
      </c>
      <c r="H63">
        <v>8.63952761056564</v>
      </c>
      <c r="I63" s="33">
        <v>76.626000000000005</v>
      </c>
      <c r="J63" s="35">
        <f>G63/I63</f>
        <v>0.2140787722183071</v>
      </c>
      <c r="K63">
        <v>2.0000000000000004</v>
      </c>
      <c r="L63">
        <v>2.5447842980970408</v>
      </c>
      <c r="M63">
        <v>2</v>
      </c>
      <c r="N63" t="s">
        <v>34</v>
      </c>
      <c r="O63" s="53" t="s">
        <v>34</v>
      </c>
      <c r="P63" s="54" t="str">
        <f>'Sheet1 (2)'!O3667</f>
        <v>A+</v>
      </c>
      <c r="Q63" s="31" t="str">
        <f>IF(U63="same",N63,IF(O63=N63,P63,O63))</f>
        <v>A+</v>
      </c>
      <c r="R63">
        <f>VLOOKUP(IF(V63="same",N63,IF(O63=N63,P63,O63)),$AA$2:$AL$8,9,FALSE)</f>
        <v>0.05</v>
      </c>
      <c r="S63" s="11">
        <f>(L63-M63)/L63</f>
        <v>0.21407877221830704</v>
      </c>
      <c r="T63" s="13">
        <f t="shared" si="0"/>
        <v>0.05</v>
      </c>
      <c r="U63">
        <f>IFERROR(T63*I63,0)</f>
        <v>3.8313000000000006</v>
      </c>
      <c r="V63" t="str">
        <f>IF(AND(N63=O63,P63=N63),"same",IF(NOT(OR(O63=N63,P63=N63)),"conflict","change"))</f>
        <v>change</v>
      </c>
      <c r="W63" s="55">
        <f>U63-G63</f>
        <v>-12.572699999999999</v>
      </c>
    </row>
    <row r="64" spans="1:23" ht="21" hidden="1" outlineLevel="2" x14ac:dyDescent="0.4">
      <c r="A64" t="s">
        <v>501</v>
      </c>
      <c r="B64" t="s">
        <v>423</v>
      </c>
      <c r="C64" t="s">
        <v>424</v>
      </c>
      <c r="D64" s="34">
        <v>21580363</v>
      </c>
      <c r="E64" s="34">
        <v>343234</v>
      </c>
      <c r="F64" s="33">
        <v>429.04309999999998</v>
      </c>
      <c r="G64" s="33">
        <v>84.177099999999996</v>
      </c>
      <c r="H64">
        <v>1.5904922451953194</v>
      </c>
      <c r="I64" s="33">
        <v>513.22019999999998</v>
      </c>
      <c r="J64" s="35">
        <f>G64/I64</f>
        <v>0.16401751139179635</v>
      </c>
      <c r="K64">
        <v>1.2500017480785703</v>
      </c>
      <c r="L64">
        <v>1.4952487224459114</v>
      </c>
      <c r="M64">
        <v>1.25</v>
      </c>
      <c r="N64" t="s">
        <v>34</v>
      </c>
      <c r="O64" s="53" t="s">
        <v>34</v>
      </c>
      <c r="P64" s="54" t="str">
        <f>'Sheet1 (2)'!O3725</f>
        <v>A+</v>
      </c>
      <c r="Q64" s="31" t="str">
        <f>IF(U64="same",N64,IF(O64=N64,P64,O64))</f>
        <v>A+</v>
      </c>
      <c r="R64">
        <f>VLOOKUP(IF(V64="same",N64,IF(O64=N64,P64,O64)),$AA$2:$AL$8,9,FALSE)</f>
        <v>0.05</v>
      </c>
      <c r="S64" s="11">
        <f>(L64-M64)/L64</f>
        <v>0.16401868048062015</v>
      </c>
      <c r="T64" s="13">
        <f t="shared" si="0"/>
        <v>0.05</v>
      </c>
      <c r="U64">
        <f>IFERROR(T64*I64,0)</f>
        <v>25.661010000000001</v>
      </c>
      <c r="V64" t="str">
        <f>IF(AND(N64=O64,P64=N64),"same",IF(NOT(OR(O64=N64,P64=N64)),"conflict","change"))</f>
        <v>change</v>
      </c>
      <c r="W64" s="55">
        <f>U64-G64</f>
        <v>-58.516089999999991</v>
      </c>
    </row>
    <row r="65" spans="1:23" ht="21" hidden="1" outlineLevel="2" x14ac:dyDescent="0.4">
      <c r="A65" t="s">
        <v>508</v>
      </c>
      <c r="B65" t="s">
        <v>423</v>
      </c>
      <c r="C65" t="s">
        <v>424</v>
      </c>
      <c r="D65" s="34">
        <v>3469253</v>
      </c>
      <c r="E65" s="34">
        <v>305880</v>
      </c>
      <c r="F65" s="33">
        <v>535.29129999999998</v>
      </c>
      <c r="G65" s="33">
        <v>138.43350000000001</v>
      </c>
      <c r="H65">
        <v>8.8168836346037605</v>
      </c>
      <c r="I65" s="33">
        <v>673.72479999999996</v>
      </c>
      <c r="J65" s="35">
        <f>G65/I65</f>
        <v>0.20547484670298616</v>
      </c>
      <c r="K65">
        <v>1.7500042500326922</v>
      </c>
      <c r="L65">
        <v>2.2025787890676081</v>
      </c>
      <c r="M65">
        <v>1.75</v>
      </c>
      <c r="N65" t="s">
        <v>37</v>
      </c>
      <c r="O65" s="53" t="s">
        <v>37</v>
      </c>
      <c r="P65" s="54" t="str">
        <f>'Sheet1 (2)'!O4012</f>
        <v>A+</v>
      </c>
      <c r="Q65" s="31" t="str">
        <f>IF(U65="same",N65,IF(O65=N65,P65,O65))</f>
        <v>A+</v>
      </c>
      <c r="R65">
        <f>VLOOKUP(IF(V65="same",N65,IF(O65=N65,P65,O65)),$AA$2:$AL$8,9,FALSE)</f>
        <v>0.05</v>
      </c>
      <c r="S65" s="11">
        <f>(L65-M65)/L65</f>
        <v>0.20547677627422942</v>
      </c>
      <c r="T65" s="13">
        <f t="shared" si="0"/>
        <v>0.05</v>
      </c>
      <c r="U65">
        <f>IFERROR(T65*I65,0)</f>
        <v>33.686239999999998</v>
      </c>
      <c r="V65" t="str">
        <f>IF(AND(N65=O65,P65=N65),"same",IF(NOT(OR(O65=N65,P65=N65)),"conflict","change"))</f>
        <v>change</v>
      </c>
      <c r="W65" s="55">
        <f>U65-G65</f>
        <v>-104.74726000000001</v>
      </c>
    </row>
    <row r="66" spans="1:23" ht="21" hidden="1" outlineLevel="2" collapsed="1" x14ac:dyDescent="0.4">
      <c r="A66" t="s">
        <v>515</v>
      </c>
      <c r="B66" t="s">
        <v>423</v>
      </c>
      <c r="C66" t="s">
        <v>424</v>
      </c>
      <c r="D66" s="34">
        <v>369091</v>
      </c>
      <c r="E66" s="34">
        <v>42246</v>
      </c>
      <c r="F66" s="33">
        <v>84.492000000000004</v>
      </c>
      <c r="G66" s="33">
        <v>15.033599999999998</v>
      </c>
      <c r="H66">
        <v>11.445957771931583</v>
      </c>
      <c r="I66" s="33">
        <v>99.525599999999997</v>
      </c>
      <c r="J66" s="35">
        <f>G66/I66</f>
        <v>0.15105259350358097</v>
      </c>
      <c r="K66">
        <v>2</v>
      </c>
      <c r="L66">
        <v>2.3558585428206218</v>
      </c>
      <c r="M66">
        <v>2</v>
      </c>
      <c r="N66" t="s">
        <v>34</v>
      </c>
      <c r="O66" s="53" t="s">
        <v>34</v>
      </c>
      <c r="P66" s="54" t="str">
        <f>'Sheet1 (2)'!O4303</f>
        <v>A+</v>
      </c>
      <c r="Q66" s="31" t="str">
        <f>IF(U66="same",N66,IF(O66=N66,P66,O66))</f>
        <v>A+</v>
      </c>
      <c r="R66">
        <f>VLOOKUP(IF(V66="same",N66,IF(O66=N66,P66,O66)),$AA$2:$AL$8,9,FALSE)</f>
        <v>0.05</v>
      </c>
      <c r="S66" s="11">
        <f>(L66-M66)/L66</f>
        <v>0.15105259350358088</v>
      </c>
      <c r="T66" s="13">
        <f t="shared" si="0"/>
        <v>0.05</v>
      </c>
      <c r="U66">
        <f>IFERROR(T66*I66,0)</f>
        <v>4.97628</v>
      </c>
      <c r="V66" t="str">
        <f>IF(AND(N66=O66,P66=N66),"same",IF(NOT(OR(O66=N66,P66=N66)),"conflict","change"))</f>
        <v>change</v>
      </c>
      <c r="W66" s="55">
        <f>U66-G66</f>
        <v>-10.057319999999997</v>
      </c>
    </row>
    <row r="67" spans="1:23" ht="21" hidden="1" outlineLevel="2" x14ac:dyDescent="0.4">
      <c r="A67" t="s">
        <v>517</v>
      </c>
      <c r="B67" t="s">
        <v>423</v>
      </c>
      <c r="C67" t="s">
        <v>424</v>
      </c>
      <c r="D67" s="34">
        <v>1382405</v>
      </c>
      <c r="E67" s="34">
        <v>35353</v>
      </c>
      <c r="F67" s="33">
        <v>35.805300000000003</v>
      </c>
      <c r="G67" s="33">
        <v>10.6334</v>
      </c>
      <c r="H67">
        <v>2.5573547549379523</v>
      </c>
      <c r="I67" s="33">
        <v>46.438700000000004</v>
      </c>
      <c r="J67" s="35">
        <f>G67/I67</f>
        <v>0.22897712468264614</v>
      </c>
      <c r="K67">
        <v>1.0127938223064521</v>
      </c>
      <c r="L67">
        <v>1.3135716912284674</v>
      </c>
      <c r="M67">
        <v>1</v>
      </c>
      <c r="N67" t="s">
        <v>34</v>
      </c>
      <c r="O67" s="53" t="s">
        <v>34</v>
      </c>
      <c r="P67" s="54" t="str">
        <f>'Sheet1 (2)'!O4367</f>
        <v>A+</v>
      </c>
      <c r="Q67" s="31" t="str">
        <f>IF(U67="same",N67,IF(O67=N67,P67,O67))</f>
        <v>A+</v>
      </c>
      <c r="R67">
        <f>VLOOKUP(IF(V67="same",N67,IF(O67=N67,P67,O67)),$AA$2:$AL$8,9,FALSE)</f>
        <v>0.05</v>
      </c>
      <c r="S67" s="11">
        <f>(L67-M67)/L67</f>
        <v>0.23871684607880939</v>
      </c>
      <c r="T67" s="13">
        <f t="shared" ref="T67:T130" si="1">MIN(S67,R67)</f>
        <v>0.05</v>
      </c>
      <c r="U67">
        <f>IFERROR(T67*I67,0)</f>
        <v>2.3219350000000003</v>
      </c>
      <c r="V67" t="str">
        <f>IF(AND(N67=O67,P67=N67),"same",IF(NOT(OR(O67=N67,P67=N67)),"conflict","change"))</f>
        <v>change</v>
      </c>
      <c r="W67" s="55">
        <f>U67-G67</f>
        <v>-8.3114650000000001</v>
      </c>
    </row>
    <row r="68" spans="1:23" ht="21" hidden="1" outlineLevel="2" collapsed="1" x14ac:dyDescent="0.4">
      <c r="A68" t="s">
        <v>523</v>
      </c>
      <c r="B68" t="s">
        <v>423</v>
      </c>
      <c r="C68" t="s">
        <v>424</v>
      </c>
      <c r="D68" s="34">
        <v>28567620</v>
      </c>
      <c r="E68" s="34">
        <v>337596</v>
      </c>
      <c r="F68" s="33">
        <v>421.99760000000003</v>
      </c>
      <c r="G68" s="33">
        <v>122.5498</v>
      </c>
      <c r="H68">
        <v>1.1817435264120708</v>
      </c>
      <c r="I68" s="33">
        <v>544.54740000000004</v>
      </c>
      <c r="J68" s="35">
        <f>G68/I68</f>
        <v>0.22504891217917852</v>
      </c>
      <c r="K68">
        <v>1.2500077015130513</v>
      </c>
      <c r="L68">
        <v>1.6130149646322824</v>
      </c>
      <c r="M68">
        <v>1.25</v>
      </c>
      <c r="N68" t="s">
        <v>33</v>
      </c>
      <c r="O68" s="53" t="s">
        <v>33</v>
      </c>
      <c r="P68" s="54" t="str">
        <f>'Sheet1 (2)'!O4618</f>
        <v>A+</v>
      </c>
      <c r="Q68" s="31" t="str">
        <f>IF(U68="same",N68,IF(O68=N68,P68,O68))</f>
        <v>A+</v>
      </c>
      <c r="R68">
        <f>VLOOKUP(IF(V68="same",N68,IF(O68=N68,P68,O68)),$AA$2:$AL$8,9,FALSE)</f>
        <v>0.05</v>
      </c>
      <c r="S68" s="11">
        <f>(L68-M68)/L68</f>
        <v>0.22505368678649465</v>
      </c>
      <c r="T68" s="13">
        <f t="shared" si="1"/>
        <v>0.05</v>
      </c>
      <c r="U68">
        <f>IFERROR(T68*I68,0)</f>
        <v>27.227370000000004</v>
      </c>
      <c r="V68" t="str">
        <f>IF(AND(N68=O68,P68=N68),"same",IF(NOT(OR(O68=N68,P68=N68)),"conflict","change"))</f>
        <v>change</v>
      </c>
      <c r="W68" s="55">
        <f>U68-G68</f>
        <v>-95.322429999999997</v>
      </c>
    </row>
    <row r="69" spans="1:23" ht="21" hidden="1" outlineLevel="2" x14ac:dyDescent="0.4">
      <c r="A69" t="s">
        <v>527</v>
      </c>
      <c r="B69" t="s">
        <v>423</v>
      </c>
      <c r="C69" t="s">
        <v>424</v>
      </c>
      <c r="D69" s="34">
        <v>24265724</v>
      </c>
      <c r="E69" s="34">
        <v>1036791</v>
      </c>
      <c r="F69" s="33">
        <v>1866.2238</v>
      </c>
      <c r="G69" s="33">
        <v>542.10129999999992</v>
      </c>
      <c r="H69">
        <v>4.2726563608817107</v>
      </c>
      <c r="I69" s="33">
        <v>2408.3251</v>
      </c>
      <c r="J69" s="35">
        <f>G69/I69</f>
        <v>0.22509473492594498</v>
      </c>
      <c r="K69">
        <v>1.8</v>
      </c>
      <c r="L69">
        <v>2.3228645889094333</v>
      </c>
      <c r="M69">
        <v>1.8</v>
      </c>
      <c r="N69" t="s">
        <v>33</v>
      </c>
      <c r="O69" s="53" t="s">
        <v>33</v>
      </c>
      <c r="P69" s="54" t="str">
        <f>'Sheet1 (2)'!O4847</f>
        <v>A+</v>
      </c>
      <c r="Q69" s="31" t="str">
        <f>IF(U69="same",N69,IF(O69=N69,P69,O69))</f>
        <v>A+</v>
      </c>
      <c r="R69">
        <f>VLOOKUP(IF(V69="same",N69,IF(O69=N69,P69,O69)),$AA$2:$AL$8,9,FALSE)</f>
        <v>0.05</v>
      </c>
      <c r="S69" s="11">
        <f>(L69-M69)/L69</f>
        <v>0.22509473492594506</v>
      </c>
      <c r="T69" s="13">
        <f t="shared" si="1"/>
        <v>0.05</v>
      </c>
      <c r="U69">
        <f>IFERROR(T69*I69,0)</f>
        <v>120.41625500000001</v>
      </c>
      <c r="V69" t="str">
        <f>IF(AND(N69=O69,P69=N69),"same",IF(NOT(OR(O69=N69,P69=N69)),"conflict","change"))</f>
        <v>change</v>
      </c>
      <c r="W69" s="55">
        <f>U69-G69</f>
        <v>-421.68504499999995</v>
      </c>
    </row>
    <row r="70" spans="1:23" ht="21" hidden="1" outlineLevel="2" x14ac:dyDescent="0.4">
      <c r="A70" t="s">
        <v>537</v>
      </c>
      <c r="B70" t="s">
        <v>423</v>
      </c>
      <c r="C70" t="s">
        <v>424</v>
      </c>
      <c r="D70" s="34">
        <v>471934</v>
      </c>
      <c r="E70" s="34">
        <v>52033</v>
      </c>
      <c r="F70" s="33">
        <v>104.066</v>
      </c>
      <c r="G70" s="33">
        <v>29.082899999999999</v>
      </c>
      <c r="H70">
        <v>11.025482376773024</v>
      </c>
      <c r="I70" s="33">
        <v>133.1489</v>
      </c>
      <c r="J70" s="35">
        <f>G70/I70</f>
        <v>0.21842388483870312</v>
      </c>
      <c r="K70">
        <v>2</v>
      </c>
      <c r="L70">
        <v>2.5589318317221763</v>
      </c>
      <c r="M70">
        <v>2</v>
      </c>
      <c r="N70" t="s">
        <v>34</v>
      </c>
      <c r="O70" s="53" t="s">
        <v>34</v>
      </c>
      <c r="P70" s="54" t="str">
        <f>'Sheet1 (2)'!O5099</f>
        <v>A+</v>
      </c>
      <c r="Q70" s="31" t="str">
        <f>IF(U70="same",N70,IF(O70=N70,P70,O70))</f>
        <v>A+</v>
      </c>
      <c r="R70">
        <f>VLOOKUP(IF(V70="same",N70,IF(O70=N70,P70,O70)),$AA$2:$AL$8,9,FALSE)</f>
        <v>0.05</v>
      </c>
      <c r="S70" s="11">
        <f>(L70-M70)/L70</f>
        <v>0.21842388483870315</v>
      </c>
      <c r="T70" s="13">
        <f t="shared" si="1"/>
        <v>0.05</v>
      </c>
      <c r="U70">
        <f>IFERROR(T70*I70,0)</f>
        <v>6.6574450000000001</v>
      </c>
      <c r="V70" t="str">
        <f>IF(AND(N70=O70,P70=N70),"same",IF(NOT(OR(O70=N70,P70=N70)),"conflict","change"))</f>
        <v>change</v>
      </c>
      <c r="W70" s="55">
        <f>U70-G70</f>
        <v>-22.425454999999999</v>
      </c>
    </row>
    <row r="71" spans="1:23" ht="21" hidden="1" outlineLevel="2" x14ac:dyDescent="0.4">
      <c r="A71" t="s">
        <v>538</v>
      </c>
      <c r="B71" t="s">
        <v>423</v>
      </c>
      <c r="C71" t="s">
        <v>424</v>
      </c>
      <c r="D71" s="34">
        <v>2033304</v>
      </c>
      <c r="E71" s="34">
        <v>156706</v>
      </c>
      <c r="F71" s="33">
        <v>352.58950000000004</v>
      </c>
      <c r="G71" s="33">
        <v>85.603200000000001</v>
      </c>
      <c r="H71">
        <v>7.7069636414426963</v>
      </c>
      <c r="I71" s="33">
        <v>438.19270000000006</v>
      </c>
      <c r="J71" s="35">
        <f>G71/I71</f>
        <v>0.19535514854537739</v>
      </c>
      <c r="K71">
        <v>2.2500063813765911</v>
      </c>
      <c r="L71">
        <v>2.7962726379334555</v>
      </c>
      <c r="M71">
        <v>2.25</v>
      </c>
      <c r="N71" t="s">
        <v>37</v>
      </c>
      <c r="O71" s="53" t="s">
        <v>37</v>
      </c>
      <c r="P71" s="54" t="str">
        <f>'Sheet1 (2)'!O5102</f>
        <v>A+</v>
      </c>
      <c r="Q71" s="31" t="str">
        <f>IF(U71="same",N71,IF(O71=N71,P71,O71))</f>
        <v>A+</v>
      </c>
      <c r="R71">
        <f>VLOOKUP(IF(V71="same",N71,IF(O71=N71,P71,O71)),$AA$2:$AL$8,9,FALSE)</f>
        <v>0.05</v>
      </c>
      <c r="S71" s="11">
        <f>(L71-M71)/L71</f>
        <v>0.19535743064638014</v>
      </c>
      <c r="T71" s="13">
        <f t="shared" si="1"/>
        <v>0.05</v>
      </c>
      <c r="U71">
        <f>IFERROR(T71*I71,0)</f>
        <v>21.909635000000005</v>
      </c>
      <c r="V71" t="str">
        <f>IF(AND(N71=O71,P71=N71),"same",IF(NOT(OR(O71=N71,P71=N71)),"conflict","change"))</f>
        <v>change</v>
      </c>
      <c r="W71" s="55">
        <f>U71-G71</f>
        <v>-63.693564999999992</v>
      </c>
    </row>
    <row r="72" spans="1:23" ht="21" hidden="1" outlineLevel="2" x14ac:dyDescent="0.4">
      <c r="A72" t="s">
        <v>539</v>
      </c>
      <c r="B72" t="s">
        <v>423</v>
      </c>
      <c r="C72" t="s">
        <v>424</v>
      </c>
      <c r="D72" s="34">
        <v>51984</v>
      </c>
      <c r="E72" s="34">
        <v>5031</v>
      </c>
      <c r="F72" s="33">
        <v>10.070200000000002</v>
      </c>
      <c r="G72" s="33">
        <v>2.6621000000000001</v>
      </c>
      <c r="H72">
        <v>9.6779778393351794</v>
      </c>
      <c r="I72" s="33">
        <v>12.732300000000002</v>
      </c>
      <c r="J72" s="35">
        <f>G72/I72</f>
        <v>0.20908241244708337</v>
      </c>
      <c r="K72">
        <v>2.0016298946531506</v>
      </c>
      <c r="L72">
        <v>2.5307692307692315</v>
      </c>
      <c r="M72">
        <v>2</v>
      </c>
      <c r="N72" t="s">
        <v>34</v>
      </c>
      <c r="O72" s="53" t="s">
        <v>34</v>
      </c>
      <c r="P72" s="54" t="str">
        <f>'Sheet1 (2)'!O5141</f>
        <v>A+</v>
      </c>
      <c r="Q72" s="31" t="str">
        <f>IF(U72="same",N72,IF(O72=N72,P72,O72))</f>
        <v>A+</v>
      </c>
      <c r="R72">
        <f>VLOOKUP(IF(V72="same",N72,IF(O72=N72,P72,O72)),$AA$2:$AL$8,9,FALSE)</f>
        <v>0.05</v>
      </c>
      <c r="S72" s="11">
        <f>(L72-M72)/L72</f>
        <v>0.20972644376899721</v>
      </c>
      <c r="T72" s="13">
        <f t="shared" si="1"/>
        <v>0.05</v>
      </c>
      <c r="U72">
        <f>IFERROR(T72*I72,0)</f>
        <v>0.63661500000000015</v>
      </c>
      <c r="V72" t="str">
        <f>IF(AND(N72=O72,P72=N72),"same",IF(NOT(OR(O72=N72,P72=N72)),"conflict","change"))</f>
        <v>change</v>
      </c>
      <c r="W72" s="55">
        <f>U72-G72</f>
        <v>-2.0254849999999998</v>
      </c>
    </row>
    <row r="73" spans="1:23" ht="21" hidden="1" outlineLevel="2" x14ac:dyDescent="0.4">
      <c r="A73" t="s">
        <v>540</v>
      </c>
      <c r="B73" t="s">
        <v>423</v>
      </c>
      <c r="C73" t="s">
        <v>424</v>
      </c>
      <c r="D73" s="34">
        <v>150868</v>
      </c>
      <c r="E73" s="34">
        <v>7566</v>
      </c>
      <c r="F73" s="33">
        <v>8.0251999999999999</v>
      </c>
      <c r="G73" s="33">
        <v>2.6748000000000003</v>
      </c>
      <c r="H73">
        <v>5.0149799825012593</v>
      </c>
      <c r="I73" s="33">
        <v>10.7</v>
      </c>
      <c r="J73" s="35">
        <f>G73/I73</f>
        <v>0.24998130841121499</v>
      </c>
      <c r="K73">
        <v>1.0606925720327782</v>
      </c>
      <c r="L73">
        <v>1.4142215173143009</v>
      </c>
      <c r="M73">
        <v>1</v>
      </c>
      <c r="N73" t="s">
        <v>34</v>
      </c>
      <c r="O73" s="53" t="s">
        <v>34</v>
      </c>
      <c r="P73" s="54" t="str">
        <f>'Sheet1 (2)'!O5167</f>
        <v>A+</v>
      </c>
      <c r="Q73" s="31" t="str">
        <f>IF(U73="same",N73,IF(O73=N73,P73,O73))</f>
        <v>A+</v>
      </c>
      <c r="R73">
        <f>VLOOKUP(IF(V73="same",N73,IF(O73=N73,P73,O73)),$AA$2:$AL$8,9,FALSE)</f>
        <v>0.05</v>
      </c>
      <c r="S73" s="11">
        <f>(L73-M73)/L73</f>
        <v>0.29289719626168226</v>
      </c>
      <c r="T73" s="13">
        <f t="shared" si="1"/>
        <v>0.05</v>
      </c>
      <c r="U73">
        <f>IFERROR(T73*I73,0)</f>
        <v>0.53500000000000003</v>
      </c>
      <c r="V73" t="str">
        <f>IF(AND(N73=O73,P73=N73),"same",IF(NOT(OR(O73=N73,P73=N73)),"conflict","change"))</f>
        <v>change</v>
      </c>
      <c r="W73" s="55">
        <f>U73-G73</f>
        <v>-2.1398000000000001</v>
      </c>
    </row>
    <row r="74" spans="1:23" ht="21" hidden="1" outlineLevel="2" x14ac:dyDescent="0.4">
      <c r="A74" t="s">
        <v>422</v>
      </c>
      <c r="B74" t="s">
        <v>423</v>
      </c>
      <c r="C74" t="s">
        <v>424</v>
      </c>
      <c r="D74" s="34">
        <v>8715</v>
      </c>
      <c r="E74" s="34">
        <v>246</v>
      </c>
      <c r="F74" s="33">
        <v>0.311</v>
      </c>
      <c r="G74" s="33">
        <v>0.10300000000000001</v>
      </c>
      <c r="H74">
        <v>2.8227194492254735</v>
      </c>
      <c r="I74" s="33">
        <v>0.41400000000000003</v>
      </c>
      <c r="J74" s="35">
        <f>G74/I74</f>
        <v>0.24879227053140096</v>
      </c>
      <c r="K74">
        <v>1.2642276422764227</v>
      </c>
      <c r="L74">
        <v>1.6829268292682928</v>
      </c>
      <c r="M74">
        <v>1.2</v>
      </c>
      <c r="N74" t="s">
        <v>34</v>
      </c>
      <c r="O74" s="53" t="s">
        <v>34</v>
      </c>
      <c r="P74" s="54" t="str">
        <f>'Sheet1 (2)'!O70</f>
        <v>A</v>
      </c>
      <c r="Q74" s="31" t="str">
        <f>IF(U74="same",N74,IF(O74=N74,P74,O74))</f>
        <v>A</v>
      </c>
      <c r="R74">
        <f>VLOOKUP(IF(V74="same",N74,IF(O74=N74,P74,O74)),$AA$2:$AL$8,9,FALSE)</f>
        <v>0.15</v>
      </c>
      <c r="S74" s="11">
        <f>(L74-M74)/L74</f>
        <v>0.28695652173913055</v>
      </c>
      <c r="T74" s="13">
        <f t="shared" si="1"/>
        <v>0.15</v>
      </c>
      <c r="U74">
        <f>IFERROR(T74*I74,0)</f>
        <v>6.2100000000000002E-2</v>
      </c>
      <c r="V74" t="str">
        <f>IF(AND(N74=O74,P74=N74),"same",IF(NOT(OR(O74=N74,P74=N74)),"conflict","change"))</f>
        <v>same</v>
      </c>
      <c r="W74" s="55">
        <f>U74-G74</f>
        <v>-4.0900000000000006E-2</v>
      </c>
    </row>
    <row r="75" spans="1:23" ht="21" hidden="1" outlineLevel="2" collapsed="1" x14ac:dyDescent="0.4">
      <c r="A75" t="s">
        <v>425</v>
      </c>
      <c r="B75" t="s">
        <v>423</v>
      </c>
      <c r="C75" t="s">
        <v>424</v>
      </c>
      <c r="D75" s="34">
        <v>26165</v>
      </c>
      <c r="E75" s="34">
        <v>758</v>
      </c>
      <c r="F75" s="33">
        <v>0.70790000000000008</v>
      </c>
      <c r="G75" s="33">
        <v>0.1983</v>
      </c>
      <c r="H75">
        <v>2.8969998089050257</v>
      </c>
      <c r="I75" s="33">
        <v>0.90620000000000012</v>
      </c>
      <c r="J75" s="35">
        <f>G75/I75</f>
        <v>0.21882586625468989</v>
      </c>
      <c r="K75">
        <v>0.93390501319261221</v>
      </c>
      <c r="L75">
        <v>1.1955145118733512</v>
      </c>
      <c r="M75">
        <v>1</v>
      </c>
      <c r="N75" t="s">
        <v>34</v>
      </c>
      <c r="O75" s="53" t="s">
        <v>34</v>
      </c>
      <c r="P75" s="54" t="str">
        <f>'Sheet1 (2)'!O264</f>
        <v>A</v>
      </c>
      <c r="Q75" s="31" t="str">
        <f>IF(U75="same",N75,IF(O75=N75,P75,O75))</f>
        <v>A</v>
      </c>
      <c r="R75">
        <f>VLOOKUP(IF(V75="same",N75,IF(O75=N75,P75,O75)),$AA$2:$AL$8,9,FALSE)</f>
        <v>0.15</v>
      </c>
      <c r="S75" s="11">
        <f>(L75-M75)/L75</f>
        <v>0.16354005738247648</v>
      </c>
      <c r="T75" s="13">
        <f t="shared" si="1"/>
        <v>0.15</v>
      </c>
      <c r="U75">
        <f>IFERROR(T75*I75,0)</f>
        <v>0.13593000000000002</v>
      </c>
      <c r="V75" t="str">
        <f>IF(AND(N75=O75,P75=N75),"same",IF(NOT(OR(O75=N75,P75=N75)),"conflict","change"))</f>
        <v>same</v>
      </c>
      <c r="W75" s="55">
        <f>U75-G75</f>
        <v>-6.2369999999999981E-2</v>
      </c>
    </row>
    <row r="76" spans="1:23" ht="21" hidden="1" outlineLevel="2" x14ac:dyDescent="0.4">
      <c r="A76" t="s">
        <v>427</v>
      </c>
      <c r="B76" t="s">
        <v>423</v>
      </c>
      <c r="C76" t="s">
        <v>424</v>
      </c>
      <c r="D76" s="34">
        <v>37654</v>
      </c>
      <c r="E76" s="34">
        <v>3100</v>
      </c>
      <c r="F76" s="33">
        <v>6.2092000000000001</v>
      </c>
      <c r="G76" s="33">
        <v>1.9747999999999997</v>
      </c>
      <c r="H76">
        <v>8.2328570669782764</v>
      </c>
      <c r="I76" s="33">
        <v>8.1839999999999993</v>
      </c>
      <c r="J76" s="35">
        <f>G76/I76</f>
        <v>0.24130009775171063</v>
      </c>
      <c r="K76">
        <v>2.0029677419354837</v>
      </c>
      <c r="L76">
        <v>2.6399999999999997</v>
      </c>
      <c r="M76">
        <v>2</v>
      </c>
      <c r="N76" t="s">
        <v>34</v>
      </c>
      <c r="O76" s="53" t="s">
        <v>34</v>
      </c>
      <c r="P76" s="54" t="str">
        <f>'Sheet1 (2)'!O477</f>
        <v>A</v>
      </c>
      <c r="Q76" s="31" t="str">
        <f>IF(U76="same",N76,IF(O76=N76,P76,O76))</f>
        <v>A</v>
      </c>
      <c r="R76">
        <f>VLOOKUP(IF(V76="same",N76,IF(O76=N76,P76,O76)),$AA$2:$AL$8,9,FALSE)</f>
        <v>0.15</v>
      </c>
      <c r="S76" s="11">
        <f>(L76-M76)/L76</f>
        <v>0.24242424242424232</v>
      </c>
      <c r="T76" s="13">
        <f t="shared" si="1"/>
        <v>0.15</v>
      </c>
      <c r="U76">
        <f>IFERROR(T76*I76,0)</f>
        <v>1.2275999999999998</v>
      </c>
      <c r="V76" t="str">
        <f>IF(AND(N76=O76,P76=N76),"same",IF(NOT(OR(O76=N76,P76=N76)),"conflict","change"))</f>
        <v>same</v>
      </c>
      <c r="W76" s="55">
        <f>U76-G76</f>
        <v>-0.74719999999999986</v>
      </c>
    </row>
    <row r="77" spans="1:23" ht="21" hidden="1" outlineLevel="2" collapsed="1" x14ac:dyDescent="0.4">
      <c r="A77" t="s">
        <v>428</v>
      </c>
      <c r="B77" t="s">
        <v>423</v>
      </c>
      <c r="C77" t="s">
        <v>424</v>
      </c>
      <c r="D77" s="34">
        <v>4137</v>
      </c>
      <c r="E77" s="34">
        <v>91</v>
      </c>
      <c r="F77" s="33">
        <v>8.3900000000000002E-2</v>
      </c>
      <c r="G77" s="33">
        <v>2.7900000000000001E-2</v>
      </c>
      <c r="H77">
        <v>2.1996615905245345</v>
      </c>
      <c r="I77" s="33">
        <v>0.11180000000000001</v>
      </c>
      <c r="J77" s="35">
        <f>G77/I77</f>
        <v>0.24955277280858676</v>
      </c>
      <c r="K77">
        <v>0.92197802197802203</v>
      </c>
      <c r="L77">
        <v>1.2285714285714286</v>
      </c>
      <c r="M77">
        <v>1</v>
      </c>
      <c r="N77" t="s">
        <v>34</v>
      </c>
      <c r="O77" s="53" t="s">
        <v>34</v>
      </c>
      <c r="P77" s="54" t="str">
        <f>'Sheet1 (2)'!O540</f>
        <v>A</v>
      </c>
      <c r="Q77" s="31" t="str">
        <f>IF(U77="same",N77,IF(O77=N77,P77,O77))</f>
        <v>A</v>
      </c>
      <c r="R77">
        <f>VLOOKUP(IF(V77="same",N77,IF(O77=N77,P77,O77)),$AA$2:$AL$8,9,FALSE)</f>
        <v>0.15</v>
      </c>
      <c r="S77" s="11">
        <f>(L77-M77)/L77</f>
        <v>0.18604651162790703</v>
      </c>
      <c r="T77" s="13">
        <f t="shared" si="1"/>
        <v>0.15</v>
      </c>
      <c r="U77">
        <f>IFERROR(T77*I77,0)</f>
        <v>1.677E-2</v>
      </c>
      <c r="V77" t="str">
        <f>IF(AND(N77=O77,P77=N77),"same",IF(NOT(OR(O77=N77,P77=N77)),"conflict","change"))</f>
        <v>same</v>
      </c>
      <c r="W77" s="55">
        <f>U77-G77</f>
        <v>-1.1130000000000001E-2</v>
      </c>
    </row>
    <row r="78" spans="1:23" ht="21" hidden="1" outlineLevel="2" x14ac:dyDescent="0.4">
      <c r="A78" t="s">
        <v>429</v>
      </c>
      <c r="B78" t="s">
        <v>423</v>
      </c>
      <c r="C78" t="s">
        <v>424</v>
      </c>
      <c r="D78" s="34">
        <v>4339</v>
      </c>
      <c r="E78" s="34">
        <v>255</v>
      </c>
      <c r="F78" s="33">
        <v>0.26939999999999997</v>
      </c>
      <c r="G78" s="33">
        <v>8.8999999999999996E-2</v>
      </c>
      <c r="H78">
        <v>5.8769301682415307</v>
      </c>
      <c r="I78" s="33">
        <v>0.35839999999999994</v>
      </c>
      <c r="J78" s="35">
        <f>G78/I78</f>
        <v>0.24832589285714288</v>
      </c>
      <c r="K78">
        <v>1.0564705882352941</v>
      </c>
      <c r="L78">
        <v>1.405490196078431</v>
      </c>
      <c r="M78">
        <v>1.2</v>
      </c>
      <c r="N78" t="s">
        <v>34</v>
      </c>
      <c r="O78" s="53" t="s">
        <v>34</v>
      </c>
      <c r="P78" s="54" t="str">
        <f>'Sheet1 (2)'!O567</f>
        <v>A</v>
      </c>
      <c r="Q78" s="31" t="str">
        <f>IF(U78="same",N78,IF(O78=N78,P78,O78))</f>
        <v>A</v>
      </c>
      <c r="R78">
        <f>VLOOKUP(IF(V78="same",N78,IF(O78=N78,P78,O78)),$AA$2:$AL$8,9,FALSE)</f>
        <v>0.15</v>
      </c>
      <c r="S78" s="11">
        <f>(L78-M78)/L78</f>
        <v>0.14620535714285693</v>
      </c>
      <c r="T78" s="13">
        <f t="shared" si="1"/>
        <v>0.14620535714285693</v>
      </c>
      <c r="U78">
        <f>IFERROR(T78*I78,0)</f>
        <v>5.2399999999999912E-2</v>
      </c>
      <c r="V78" t="str">
        <f>IF(AND(N78=O78,P78=N78),"same",IF(NOT(OR(O78=N78,P78=N78)),"conflict","change"))</f>
        <v>same</v>
      </c>
      <c r="W78" s="55">
        <f>U78-G78</f>
        <v>-3.6600000000000084E-2</v>
      </c>
    </row>
    <row r="79" spans="1:23" ht="21" hidden="1" outlineLevel="2" x14ac:dyDescent="0.4">
      <c r="A79" t="s">
        <v>430</v>
      </c>
      <c r="B79" t="s">
        <v>423</v>
      </c>
      <c r="C79" t="s">
        <v>424</v>
      </c>
      <c r="D79" s="34">
        <v>277727</v>
      </c>
      <c r="E79" s="34">
        <v>27660</v>
      </c>
      <c r="F79" s="33">
        <v>69.150000000000006</v>
      </c>
      <c r="G79" s="33">
        <v>20.395</v>
      </c>
      <c r="H79">
        <v>9.9594205820824051</v>
      </c>
      <c r="I79" s="33">
        <v>89.545000000000002</v>
      </c>
      <c r="J79" s="35">
        <f>G79/I79</f>
        <v>0.22776257747501255</v>
      </c>
      <c r="K79">
        <v>2.5</v>
      </c>
      <c r="L79">
        <v>3.2373463485177152</v>
      </c>
      <c r="M79">
        <v>2.5</v>
      </c>
      <c r="N79" t="s">
        <v>34</v>
      </c>
      <c r="O79" s="53" t="s">
        <v>34</v>
      </c>
      <c r="P79" s="54" t="str">
        <f>'Sheet1 (2)'!O578</f>
        <v>A</v>
      </c>
      <c r="Q79" s="31" t="str">
        <f>IF(U79="same",N79,IF(O79=N79,P79,O79))</f>
        <v>A</v>
      </c>
      <c r="R79">
        <f>VLOOKUP(IF(V79="same",N79,IF(O79=N79,P79,O79)),$AA$2:$AL$8,9,FALSE)</f>
        <v>0.15</v>
      </c>
      <c r="S79" s="11">
        <f>(L79-M79)/L79</f>
        <v>0.22776257747501258</v>
      </c>
      <c r="T79" s="13">
        <f t="shared" si="1"/>
        <v>0.15</v>
      </c>
      <c r="U79">
        <f>IFERROR(T79*I79,0)</f>
        <v>13.431749999999999</v>
      </c>
      <c r="V79" t="str">
        <f>IF(AND(N79=O79,P79=N79),"same",IF(NOT(OR(O79=N79,P79=N79)),"conflict","change"))</f>
        <v>same</v>
      </c>
      <c r="W79" s="55">
        <f>U79-G79</f>
        <v>-6.9632500000000004</v>
      </c>
    </row>
    <row r="80" spans="1:23" ht="21" hidden="1" outlineLevel="2" collapsed="1" x14ac:dyDescent="0.4">
      <c r="A80" t="s">
        <v>432</v>
      </c>
      <c r="B80" t="s">
        <v>423</v>
      </c>
      <c r="C80" t="s">
        <v>424</v>
      </c>
      <c r="D80" s="34">
        <v>11022</v>
      </c>
      <c r="E80" s="34">
        <v>880</v>
      </c>
      <c r="F80" s="33">
        <v>2.1800999999999999</v>
      </c>
      <c r="G80" s="33">
        <v>0.65989999999999993</v>
      </c>
      <c r="H80">
        <v>7.9840319361277441</v>
      </c>
      <c r="I80" s="33">
        <v>2.84</v>
      </c>
      <c r="J80" s="35">
        <f>G80/I80</f>
        <v>0.23235915492957745</v>
      </c>
      <c r="K80">
        <v>2.4773863636363633</v>
      </c>
      <c r="L80">
        <v>3.2272727272727271</v>
      </c>
      <c r="M80">
        <v>2.5</v>
      </c>
      <c r="N80" t="s">
        <v>34</v>
      </c>
      <c r="O80" s="53" t="s">
        <v>34</v>
      </c>
      <c r="P80" s="54" t="str">
        <f>'Sheet1 (2)'!O707</f>
        <v>A</v>
      </c>
      <c r="Q80" s="31" t="str">
        <f>IF(U80="same",N80,IF(O80=N80,P80,O80))</f>
        <v>A</v>
      </c>
      <c r="R80">
        <f>VLOOKUP(IF(V80="same",N80,IF(O80=N80,P80,O80)),$AA$2:$AL$8,9,FALSE)</f>
        <v>0.15</v>
      </c>
      <c r="S80" s="11">
        <f>(L80-M80)/L80</f>
        <v>0.22535211267605629</v>
      </c>
      <c r="T80" s="13">
        <f t="shared" si="1"/>
        <v>0.15</v>
      </c>
      <c r="U80">
        <f>IFERROR(T80*I80,0)</f>
        <v>0.42599999999999999</v>
      </c>
      <c r="V80" t="str">
        <f>IF(AND(N80=O80,P80=N80),"same",IF(NOT(OR(O80=N80,P80=N80)),"conflict","change"))</f>
        <v>same</v>
      </c>
      <c r="W80" s="55">
        <f>U80-G80</f>
        <v>-0.23389999999999994</v>
      </c>
    </row>
    <row r="81" spans="1:23" ht="21" hidden="1" outlineLevel="2" x14ac:dyDescent="0.4">
      <c r="A81" t="s">
        <v>433</v>
      </c>
      <c r="B81" t="s">
        <v>423</v>
      </c>
      <c r="C81" t="s">
        <v>424</v>
      </c>
      <c r="D81" s="34">
        <v>39308</v>
      </c>
      <c r="E81" s="34">
        <v>2029</v>
      </c>
      <c r="F81" s="33">
        <v>2.2599999999999998</v>
      </c>
      <c r="G81" s="33">
        <v>0.75290000000000001</v>
      </c>
      <c r="H81">
        <v>5.161799124860079</v>
      </c>
      <c r="I81" s="33">
        <v>3.0128999999999997</v>
      </c>
      <c r="J81" s="35">
        <f>G81/I81</f>
        <v>0.24989213050549308</v>
      </c>
      <c r="K81">
        <v>1.113849186791523</v>
      </c>
      <c r="L81">
        <v>1.4849186791522917</v>
      </c>
      <c r="M81">
        <v>1</v>
      </c>
      <c r="N81" t="s">
        <v>34</v>
      </c>
      <c r="O81" s="53" t="s">
        <v>34</v>
      </c>
      <c r="P81" s="54" t="str">
        <f>'Sheet1 (2)'!O730</f>
        <v>A</v>
      </c>
      <c r="Q81" s="31" t="str">
        <f>IF(U81="same",N81,IF(O81=N81,P81,O81))</f>
        <v>A</v>
      </c>
      <c r="R81">
        <f>VLOOKUP(IF(V81="same",N81,IF(O81=N81,P81,O81)),$AA$2:$AL$8,9,FALSE)</f>
        <v>0.15</v>
      </c>
      <c r="S81" s="11">
        <f>(L81-M81)/L81</f>
        <v>0.32656244813966606</v>
      </c>
      <c r="T81" s="13">
        <f t="shared" si="1"/>
        <v>0.15</v>
      </c>
      <c r="U81">
        <f>IFERROR(T81*I81,0)</f>
        <v>0.45193499999999992</v>
      </c>
      <c r="V81" t="str">
        <f>IF(AND(N81=O81,P81=N81),"same",IF(NOT(OR(O81=N81,P81=N81)),"conflict","change"))</f>
        <v>same</v>
      </c>
      <c r="W81" s="55">
        <f>U81-G81</f>
        <v>-0.30096500000000009</v>
      </c>
    </row>
    <row r="82" spans="1:23" ht="21" hidden="1" outlineLevel="2" x14ac:dyDescent="0.4">
      <c r="A82" t="s">
        <v>434</v>
      </c>
      <c r="B82" t="s">
        <v>423</v>
      </c>
      <c r="C82" t="s">
        <v>424</v>
      </c>
      <c r="D82" s="34">
        <v>137603</v>
      </c>
      <c r="E82" s="34">
        <v>5845</v>
      </c>
      <c r="F82" s="33">
        <v>7.6331000000000016</v>
      </c>
      <c r="G82" s="33">
        <v>2.5430999999999999</v>
      </c>
      <c r="H82">
        <v>4.2477271571114006</v>
      </c>
      <c r="I82" s="33">
        <v>10.176200000000001</v>
      </c>
      <c r="J82" s="35">
        <f>G82/I82</f>
        <v>0.24990664491657</v>
      </c>
      <c r="K82">
        <v>1.3059195893926434</v>
      </c>
      <c r="L82">
        <v>1.7410094097519249</v>
      </c>
      <c r="M82">
        <v>1.2</v>
      </c>
      <c r="N82" t="s">
        <v>34</v>
      </c>
      <c r="O82" s="53" t="s">
        <v>34</v>
      </c>
      <c r="P82" s="54" t="str">
        <f>'Sheet1 (2)'!O764</f>
        <v>A</v>
      </c>
      <c r="Q82" s="31" t="str">
        <f>IF(U82="same",N82,IF(O82=N82,P82,O82))</f>
        <v>A</v>
      </c>
      <c r="R82">
        <f>VLOOKUP(IF(V82="same",N82,IF(O82=N82,P82,O82)),$AA$2:$AL$8,9,FALSE)</f>
        <v>0.15</v>
      </c>
      <c r="S82" s="11">
        <f>(L82-M82)/L82</f>
        <v>0.31074467876024459</v>
      </c>
      <c r="T82" s="13">
        <f t="shared" si="1"/>
        <v>0.15</v>
      </c>
      <c r="U82">
        <f>IFERROR(T82*I82,0)</f>
        <v>1.5264300000000002</v>
      </c>
      <c r="V82" t="str">
        <f>IF(AND(N82=O82,P82=N82),"same",IF(NOT(OR(O82=N82,P82=N82)),"conflict","change"))</f>
        <v>same</v>
      </c>
      <c r="W82" s="55">
        <f>U82-G82</f>
        <v>-1.0166699999999997</v>
      </c>
    </row>
    <row r="83" spans="1:23" ht="21" hidden="1" outlineLevel="2" x14ac:dyDescent="0.4">
      <c r="A83" t="s">
        <v>435</v>
      </c>
      <c r="B83" t="s">
        <v>423</v>
      </c>
      <c r="C83" t="s">
        <v>424</v>
      </c>
      <c r="D83" s="34">
        <v>473712</v>
      </c>
      <c r="E83" s="34">
        <v>63012</v>
      </c>
      <c r="F83" s="33">
        <v>126.024</v>
      </c>
      <c r="G83" s="33">
        <v>30.474799999999998</v>
      </c>
      <c r="H83">
        <v>13.301752963826122</v>
      </c>
      <c r="I83" s="33">
        <v>156.49879999999999</v>
      </c>
      <c r="J83" s="35">
        <f>G83/I83</f>
        <v>0.19472864967654704</v>
      </c>
      <c r="K83">
        <v>2</v>
      </c>
      <c r="L83">
        <v>2.4836348632006602</v>
      </c>
      <c r="M83">
        <v>2</v>
      </c>
      <c r="N83" t="s">
        <v>34</v>
      </c>
      <c r="O83" s="53" t="s">
        <v>34</v>
      </c>
      <c r="P83" s="54" t="str">
        <f>'Sheet1 (2)'!O800</f>
        <v>A</v>
      </c>
      <c r="Q83" s="31" t="str">
        <f>IF(U83="same",N83,IF(O83=N83,P83,O83))</f>
        <v>A</v>
      </c>
      <c r="R83">
        <f>VLOOKUP(IF(V83="same",N83,IF(O83=N83,P83,O83)),$AA$2:$AL$8,9,FALSE)</f>
        <v>0.15</v>
      </c>
      <c r="S83" s="11">
        <f>(L83-M83)/L83</f>
        <v>0.19472864967654704</v>
      </c>
      <c r="T83" s="13">
        <f t="shared" si="1"/>
        <v>0.15</v>
      </c>
      <c r="U83">
        <f>IFERROR(T83*I83,0)</f>
        <v>23.474819999999998</v>
      </c>
      <c r="V83" t="str">
        <f>IF(AND(N83=O83,P83=N83),"same",IF(NOT(OR(O83=N83,P83=N83)),"conflict","change"))</f>
        <v>same</v>
      </c>
      <c r="W83" s="55">
        <f>U83-G83</f>
        <v>-6.9999800000000008</v>
      </c>
    </row>
    <row r="84" spans="1:23" ht="21" hidden="1" outlineLevel="2" collapsed="1" x14ac:dyDescent="0.4">
      <c r="A84" t="s">
        <v>436</v>
      </c>
      <c r="B84" t="s">
        <v>423</v>
      </c>
      <c r="C84" t="s">
        <v>424</v>
      </c>
      <c r="D84" s="34">
        <v>42955</v>
      </c>
      <c r="E84" s="34">
        <v>3646</v>
      </c>
      <c r="F84" s="33">
        <v>8.2039000000000009</v>
      </c>
      <c r="G84" s="33">
        <v>1.6716</v>
      </c>
      <c r="H84">
        <v>8.487952508439065</v>
      </c>
      <c r="I84" s="33">
        <v>9.8755000000000006</v>
      </c>
      <c r="J84" s="35">
        <f>G84/I84</f>
        <v>0.1692673788668928</v>
      </c>
      <c r="K84">
        <v>2.2501097092704336</v>
      </c>
      <c r="L84">
        <v>2.7085847504114096</v>
      </c>
      <c r="M84">
        <v>2.25</v>
      </c>
      <c r="N84" t="s">
        <v>34</v>
      </c>
      <c r="O84" s="53" t="s">
        <v>34</v>
      </c>
      <c r="P84" s="54" t="str">
        <f>'Sheet1 (2)'!O840</f>
        <v>A</v>
      </c>
      <c r="Q84" s="31" t="str">
        <f>IF(U84="same",N84,IF(O84=N84,P84,O84))</f>
        <v>A</v>
      </c>
      <c r="R84">
        <f>VLOOKUP(IF(V84="same",N84,IF(O84=N84,P84,O84)),$AA$2:$AL$8,9,FALSE)</f>
        <v>0.15</v>
      </c>
      <c r="S84" s="11">
        <f>(L84-M84)/L84</f>
        <v>0.16930788314515716</v>
      </c>
      <c r="T84" s="13">
        <f t="shared" si="1"/>
        <v>0.15</v>
      </c>
      <c r="U84">
        <f>IFERROR(T84*I84,0)</f>
        <v>1.481325</v>
      </c>
      <c r="V84" t="str">
        <f>IF(AND(N84=O84,P84=N84),"same",IF(NOT(OR(O84=N84,P84=N84)),"conflict","change"))</f>
        <v>same</v>
      </c>
      <c r="W84" s="55">
        <f>U84-G84</f>
        <v>-0.19027499999999997</v>
      </c>
    </row>
    <row r="85" spans="1:23" ht="21" hidden="1" outlineLevel="2" x14ac:dyDescent="0.4">
      <c r="A85" t="s">
        <v>438</v>
      </c>
      <c r="B85" t="s">
        <v>423</v>
      </c>
      <c r="C85" t="s">
        <v>424</v>
      </c>
      <c r="D85" s="34">
        <v>893550</v>
      </c>
      <c r="E85" s="34">
        <v>208027</v>
      </c>
      <c r="F85" s="33">
        <v>253.88600000000002</v>
      </c>
      <c r="G85" s="33">
        <v>75.353499999999997</v>
      </c>
      <c r="H85">
        <v>23.28095797661015</v>
      </c>
      <c r="I85" s="33">
        <v>329.23950000000002</v>
      </c>
      <c r="J85" s="35">
        <f>G85/I85</f>
        <v>0.22887138390138484</v>
      </c>
      <c r="K85">
        <v>1.2204473457772309</v>
      </c>
      <c r="L85">
        <v>1.5826767679195488</v>
      </c>
      <c r="M85">
        <v>1.2</v>
      </c>
      <c r="N85" t="s">
        <v>34</v>
      </c>
      <c r="O85" s="53" t="s">
        <v>34</v>
      </c>
      <c r="P85" s="54" t="str">
        <f>'Sheet1 (2)'!O874</f>
        <v>A</v>
      </c>
      <c r="Q85" s="31" t="str">
        <f>IF(U85="same",N85,IF(O85=N85,P85,O85))</f>
        <v>A</v>
      </c>
      <c r="R85">
        <f>VLOOKUP(IF(V85="same",N85,IF(O85=N85,P85,O85)),$AA$2:$AL$8,9,FALSE)</f>
        <v>0.15</v>
      </c>
      <c r="S85" s="11">
        <f>(L85-M85)/L85</f>
        <v>0.24179085437804393</v>
      </c>
      <c r="T85" s="13">
        <f t="shared" si="1"/>
        <v>0.15</v>
      </c>
      <c r="U85">
        <f>IFERROR(T85*I85,0)</f>
        <v>49.385925</v>
      </c>
      <c r="V85" t="str">
        <f>IF(AND(N85=O85,P85=N85),"same",IF(NOT(OR(O85=N85,P85=N85)),"conflict","change"))</f>
        <v>same</v>
      </c>
      <c r="W85" s="55">
        <f>U85-G85</f>
        <v>-25.967574999999997</v>
      </c>
    </row>
    <row r="86" spans="1:23" ht="21" hidden="1" outlineLevel="2" collapsed="1" x14ac:dyDescent="0.4">
      <c r="A86" t="s">
        <v>439</v>
      </c>
      <c r="B86" t="s">
        <v>423</v>
      </c>
      <c r="C86" t="s">
        <v>424</v>
      </c>
      <c r="D86" s="34">
        <v>63203</v>
      </c>
      <c r="E86" s="34">
        <v>1521</v>
      </c>
      <c r="F86" s="33">
        <v>2.4223000000000003</v>
      </c>
      <c r="G86" s="33">
        <v>0.80559999999999998</v>
      </c>
      <c r="H86">
        <v>2.4065313355378701</v>
      </c>
      <c r="I86" s="33">
        <v>3.2279000000000004</v>
      </c>
      <c r="J86" s="35">
        <f>G86/I86</f>
        <v>0.24957402645682947</v>
      </c>
      <c r="K86">
        <v>1.5925706771860619</v>
      </c>
      <c r="L86">
        <v>2.1222222222222227</v>
      </c>
      <c r="M86">
        <v>1.5</v>
      </c>
      <c r="N86" t="s">
        <v>34</v>
      </c>
      <c r="O86" s="53" t="s">
        <v>34</v>
      </c>
      <c r="P86" s="54" t="str">
        <f>'Sheet1 (2)'!O955</f>
        <v>A</v>
      </c>
      <c r="Q86" s="31" t="str">
        <f>IF(U86="same",N86,IF(O86=N86,P86,O86))</f>
        <v>A</v>
      </c>
      <c r="R86">
        <f>VLOOKUP(IF(V86="same",N86,IF(O86=N86,P86,O86)),$AA$2:$AL$8,9,FALSE)</f>
        <v>0.15</v>
      </c>
      <c r="S86" s="11">
        <f>(L86-M86)/L86</f>
        <v>0.29319371727748705</v>
      </c>
      <c r="T86" s="13">
        <f t="shared" si="1"/>
        <v>0.15</v>
      </c>
      <c r="U86">
        <f>IFERROR(T86*I86,0)</f>
        <v>0.48418500000000003</v>
      </c>
      <c r="V86" t="str">
        <f>IF(AND(N86=O86,P86=N86),"same",IF(NOT(OR(O86=N86,P86=N86)),"conflict","change"))</f>
        <v>same</v>
      </c>
      <c r="W86" s="55">
        <f>U86-G86</f>
        <v>-0.32141499999999995</v>
      </c>
    </row>
    <row r="87" spans="1:23" ht="21" hidden="1" outlineLevel="2" x14ac:dyDescent="0.4">
      <c r="A87" t="s">
        <v>441</v>
      </c>
      <c r="B87" t="s">
        <v>423</v>
      </c>
      <c r="C87" t="s">
        <v>424</v>
      </c>
      <c r="D87" s="34">
        <v>77599</v>
      </c>
      <c r="E87" s="34">
        <v>4599</v>
      </c>
      <c r="F87" s="33">
        <v>9.1980000000000004</v>
      </c>
      <c r="G87" s="33">
        <v>2.3584000000000001</v>
      </c>
      <c r="H87">
        <v>5.9266227657572905</v>
      </c>
      <c r="I87" s="33">
        <v>11.5564</v>
      </c>
      <c r="J87" s="35">
        <f>G87/I87</f>
        <v>0.20407739434425945</v>
      </c>
      <c r="K87">
        <v>2</v>
      </c>
      <c r="L87">
        <v>2.5128071319852139</v>
      </c>
      <c r="M87">
        <v>2</v>
      </c>
      <c r="N87" t="s">
        <v>34</v>
      </c>
      <c r="O87" s="53" t="s">
        <v>34</v>
      </c>
      <c r="P87" s="54" t="str">
        <f>'Sheet1 (2)'!O1082</f>
        <v>A</v>
      </c>
      <c r="Q87" s="31" t="str">
        <f>IF(U87="same",N87,IF(O87=N87,P87,O87))</f>
        <v>A</v>
      </c>
      <c r="R87">
        <f>VLOOKUP(IF(V87="same",N87,IF(O87=N87,P87,O87)),$AA$2:$AL$8,9,FALSE)</f>
        <v>0.15</v>
      </c>
      <c r="S87" s="11">
        <f>(L87-M87)/L87</f>
        <v>0.20407739434425937</v>
      </c>
      <c r="T87" s="13">
        <f t="shared" si="1"/>
        <v>0.15</v>
      </c>
      <c r="U87">
        <f>IFERROR(T87*I87,0)</f>
        <v>1.73346</v>
      </c>
      <c r="V87" t="str">
        <f>IF(AND(N87=O87,P87=N87),"same",IF(NOT(OR(O87=N87,P87=N87)),"conflict","change"))</f>
        <v>same</v>
      </c>
      <c r="W87" s="55">
        <f>U87-G87</f>
        <v>-0.62494000000000005</v>
      </c>
    </row>
    <row r="88" spans="1:23" ht="21" hidden="1" outlineLevel="2" collapsed="1" x14ac:dyDescent="0.4">
      <c r="A88" t="s">
        <v>442</v>
      </c>
      <c r="B88" t="s">
        <v>423</v>
      </c>
      <c r="C88" t="s">
        <v>424</v>
      </c>
      <c r="D88" s="34">
        <v>240190</v>
      </c>
      <c r="E88" s="34">
        <v>43627</v>
      </c>
      <c r="F88" s="33">
        <v>88.129700000000014</v>
      </c>
      <c r="G88" s="33">
        <v>26.832800000000002</v>
      </c>
      <c r="H88">
        <v>18.163537199716892</v>
      </c>
      <c r="I88" s="33">
        <v>114.96250000000002</v>
      </c>
      <c r="J88" s="35">
        <f>G88/I88</f>
        <v>0.23340480591497226</v>
      </c>
      <c r="K88">
        <v>2.0200724322094117</v>
      </c>
      <c r="L88">
        <v>2.6351227450890509</v>
      </c>
      <c r="M88">
        <v>2</v>
      </c>
      <c r="N88" t="s">
        <v>34</v>
      </c>
      <c r="O88" s="53" t="s">
        <v>34</v>
      </c>
      <c r="P88" s="54" t="str">
        <f>'Sheet1 (2)'!O1117</f>
        <v>A</v>
      </c>
      <c r="Q88" s="31" t="str">
        <f>IF(U88="same",N88,IF(O88=N88,P88,O88))</f>
        <v>A</v>
      </c>
      <c r="R88">
        <f>VLOOKUP(IF(V88="same",N88,IF(O88=N88,P88,O88)),$AA$2:$AL$8,9,FALSE)</f>
        <v>0.15</v>
      </c>
      <c r="S88" s="11">
        <f>(L88-M88)/L88</f>
        <v>0.24102207241491805</v>
      </c>
      <c r="T88" s="13">
        <f t="shared" si="1"/>
        <v>0.15</v>
      </c>
      <c r="U88">
        <f>IFERROR(T88*I88,0)</f>
        <v>17.244375000000002</v>
      </c>
      <c r="V88" t="str">
        <f>IF(AND(N88=O88,P88=N88),"same",IF(NOT(OR(O88=N88,P88=N88)),"conflict","change"))</f>
        <v>same</v>
      </c>
      <c r="W88" s="55">
        <f>U88-G88</f>
        <v>-9.5884250000000009</v>
      </c>
    </row>
    <row r="89" spans="1:23" ht="21" hidden="1" outlineLevel="2" x14ac:dyDescent="0.4">
      <c r="A89" t="s">
        <v>443</v>
      </c>
      <c r="B89" t="s">
        <v>423</v>
      </c>
      <c r="C89" t="s">
        <v>424</v>
      </c>
      <c r="D89" s="34">
        <v>273831</v>
      </c>
      <c r="E89" s="34">
        <v>38193</v>
      </c>
      <c r="F89" s="33">
        <v>85.934500000000014</v>
      </c>
      <c r="G89" s="33">
        <v>25.491499999999998</v>
      </c>
      <c r="H89">
        <v>13.94765384488973</v>
      </c>
      <c r="I89" s="33">
        <v>111.42600000000002</v>
      </c>
      <c r="J89" s="35">
        <f>G89/I89</f>
        <v>0.22877515122143841</v>
      </c>
      <c r="K89">
        <v>2.2500065457020924</v>
      </c>
      <c r="L89">
        <v>2.9174456052156157</v>
      </c>
      <c r="M89">
        <v>2.25</v>
      </c>
      <c r="N89" t="s">
        <v>34</v>
      </c>
      <c r="O89" s="53" t="s">
        <v>34</v>
      </c>
      <c r="P89" s="54" t="str">
        <f>'Sheet1 (2)'!O1132</f>
        <v>A</v>
      </c>
      <c r="Q89" s="31" t="str">
        <f>IF(U89="same",N89,IF(O89=N89,P89,O89))</f>
        <v>A</v>
      </c>
      <c r="R89">
        <f>VLOOKUP(IF(V89="same",N89,IF(O89=N89,P89,O89)),$AA$2:$AL$8,9,FALSE)</f>
        <v>0.15</v>
      </c>
      <c r="S89" s="11">
        <f>(L89-M89)/L89</f>
        <v>0.22877739486295845</v>
      </c>
      <c r="T89" s="13">
        <f t="shared" si="1"/>
        <v>0.15</v>
      </c>
      <c r="U89">
        <f>IFERROR(T89*I89,0)</f>
        <v>16.713900000000002</v>
      </c>
      <c r="V89" t="str">
        <f>IF(AND(N89=O89,P89=N89),"same",IF(NOT(OR(O89=N89,P89=N89)),"conflict","change"))</f>
        <v>same</v>
      </c>
      <c r="W89" s="55">
        <f>U89-G89</f>
        <v>-8.7775999999999961</v>
      </c>
    </row>
    <row r="90" spans="1:23" ht="21" hidden="1" outlineLevel="2" x14ac:dyDescent="0.4">
      <c r="A90" t="s">
        <v>444</v>
      </c>
      <c r="B90" t="s">
        <v>423</v>
      </c>
      <c r="C90" t="s">
        <v>424</v>
      </c>
      <c r="D90" s="34">
        <v>363090</v>
      </c>
      <c r="E90" s="34">
        <v>41032</v>
      </c>
      <c r="F90" s="33">
        <v>82.064000000000007</v>
      </c>
      <c r="G90" s="33">
        <v>16.901200000000003</v>
      </c>
      <c r="H90">
        <v>11.300779421080174</v>
      </c>
      <c r="I90" s="33">
        <v>98.96520000000001</v>
      </c>
      <c r="J90" s="35">
        <f>G90/I90</f>
        <v>0.17077922340378235</v>
      </c>
      <c r="K90">
        <v>2</v>
      </c>
      <c r="L90">
        <v>2.4119029050497174</v>
      </c>
      <c r="M90">
        <v>2</v>
      </c>
      <c r="N90" t="s">
        <v>34</v>
      </c>
      <c r="O90" s="53" t="s">
        <v>34</v>
      </c>
      <c r="P90" s="54" t="str">
        <f>'Sheet1 (2)'!O1227</f>
        <v>A</v>
      </c>
      <c r="Q90" s="31" t="str">
        <f>IF(U90="same",N90,IF(O90=N90,P90,O90))</f>
        <v>A</v>
      </c>
      <c r="R90">
        <f>VLOOKUP(IF(V90="same",N90,IF(O90=N90,P90,O90)),$AA$2:$AL$8,9,FALSE)</f>
        <v>0.15</v>
      </c>
      <c r="S90" s="11">
        <f>(L90-M90)/L90</f>
        <v>0.17077922340378238</v>
      </c>
      <c r="T90" s="13">
        <f t="shared" si="1"/>
        <v>0.15</v>
      </c>
      <c r="U90">
        <f>IFERROR(T90*I90,0)</f>
        <v>14.84478</v>
      </c>
      <c r="V90" t="str">
        <f>IF(AND(N90=O90,P90=N90),"same",IF(NOT(OR(O90=N90,P90=N90)),"conflict","change"))</f>
        <v>same</v>
      </c>
      <c r="W90" s="55">
        <f>U90-G90</f>
        <v>-2.0564200000000028</v>
      </c>
    </row>
    <row r="91" spans="1:23" ht="21" hidden="1" outlineLevel="2" collapsed="1" x14ac:dyDescent="0.4">
      <c r="A91" t="s">
        <v>446</v>
      </c>
      <c r="B91" t="s">
        <v>423</v>
      </c>
      <c r="C91" t="s">
        <v>424</v>
      </c>
      <c r="D91" s="34">
        <v>319493</v>
      </c>
      <c r="E91" s="34">
        <v>15889</v>
      </c>
      <c r="F91" s="33">
        <v>28.600200000000001</v>
      </c>
      <c r="G91" s="33">
        <v>7.8428000000000004</v>
      </c>
      <c r="H91">
        <v>4.9731919009180166</v>
      </c>
      <c r="I91" s="33">
        <v>36.442999999999998</v>
      </c>
      <c r="J91" s="35">
        <f>G91/I91</f>
        <v>0.21520731004582502</v>
      </c>
      <c r="K91">
        <v>1.8</v>
      </c>
      <c r="L91">
        <v>2.2935993454591226</v>
      </c>
      <c r="M91">
        <v>1.8</v>
      </c>
      <c r="N91" t="s">
        <v>34</v>
      </c>
      <c r="O91" s="53" t="s">
        <v>34</v>
      </c>
      <c r="P91" s="54" t="str">
        <f>'Sheet1 (2)'!O1328</f>
        <v>A</v>
      </c>
      <c r="Q91" s="31" t="str">
        <f>IF(U91="same",N91,IF(O91=N91,P91,O91))</f>
        <v>A</v>
      </c>
      <c r="R91">
        <f>VLOOKUP(IF(V91="same",N91,IF(O91=N91,P91,O91)),$AA$2:$AL$8,9,FALSE)</f>
        <v>0.15</v>
      </c>
      <c r="S91" s="11">
        <f>(L91-M91)/L91</f>
        <v>0.21520731004582494</v>
      </c>
      <c r="T91" s="13">
        <f t="shared" si="1"/>
        <v>0.15</v>
      </c>
      <c r="U91">
        <f>IFERROR(T91*I91,0)</f>
        <v>5.4664499999999991</v>
      </c>
      <c r="V91" t="str">
        <f>IF(AND(N91=O91,P91=N91),"same",IF(NOT(OR(O91=N91,P91=N91)),"conflict","change"))</f>
        <v>same</v>
      </c>
      <c r="W91" s="55">
        <f>U91-G91</f>
        <v>-2.3763500000000013</v>
      </c>
    </row>
    <row r="92" spans="1:23" ht="21" hidden="1" outlineLevel="2" x14ac:dyDescent="0.4">
      <c r="A92" t="s">
        <v>447</v>
      </c>
      <c r="B92" t="s">
        <v>423</v>
      </c>
      <c r="C92" t="s">
        <v>424</v>
      </c>
      <c r="D92" s="34">
        <v>3558</v>
      </c>
      <c r="E92" s="34">
        <v>156</v>
      </c>
      <c r="F92" s="33">
        <v>0.15489999999999998</v>
      </c>
      <c r="G92" s="33">
        <v>5.1000000000000004E-2</v>
      </c>
      <c r="H92">
        <v>4.3844856661045535</v>
      </c>
      <c r="I92" s="33">
        <v>0.20589999999999997</v>
      </c>
      <c r="J92" s="35">
        <f>G92/I92</f>
        <v>0.24769305488101026</v>
      </c>
      <c r="K92">
        <v>0.99294871794871775</v>
      </c>
      <c r="L92">
        <v>1.3198717948717946</v>
      </c>
      <c r="M92">
        <v>1.2</v>
      </c>
      <c r="N92" t="s">
        <v>34</v>
      </c>
      <c r="O92" s="53" t="s">
        <v>34</v>
      </c>
      <c r="P92" s="54" t="str">
        <f>'Sheet1 (2)'!O1340</f>
        <v>A</v>
      </c>
      <c r="Q92" s="31" t="str">
        <f>IF(U92="same",N92,IF(O92=N92,P92,O92))</f>
        <v>A</v>
      </c>
      <c r="R92">
        <f>VLOOKUP(IF(V92="same",N92,IF(O92=N92,P92,O92)),$AA$2:$AL$8,9,FALSE)</f>
        <v>0.15</v>
      </c>
      <c r="S92" s="11">
        <f>(L92-M92)/L92</f>
        <v>9.0820786789703609E-2</v>
      </c>
      <c r="T92" s="13">
        <f t="shared" si="1"/>
        <v>9.0820786789703609E-2</v>
      </c>
      <c r="U92">
        <f>IFERROR(T92*I92,0)</f>
        <v>1.869999999999997E-2</v>
      </c>
      <c r="V92" t="str">
        <f>IF(AND(N92=O92,P92=N92),"same",IF(NOT(OR(O92=N92,P92=N92)),"conflict","change"))</f>
        <v>same</v>
      </c>
      <c r="W92" s="55">
        <f>U92-G92</f>
        <v>-3.2300000000000037E-2</v>
      </c>
    </row>
    <row r="93" spans="1:23" ht="21" hidden="1" outlineLevel="2" collapsed="1" x14ac:dyDescent="0.4">
      <c r="A93" t="s">
        <v>448</v>
      </c>
      <c r="B93" t="s">
        <v>423</v>
      </c>
      <c r="C93" t="s">
        <v>424</v>
      </c>
      <c r="D93" s="34">
        <v>200481</v>
      </c>
      <c r="E93" s="34">
        <v>26542</v>
      </c>
      <c r="F93" s="33">
        <v>39.813800000000001</v>
      </c>
      <c r="G93" s="33">
        <v>7.7058</v>
      </c>
      <c r="H93">
        <v>13.239159820631382</v>
      </c>
      <c r="I93" s="33">
        <v>47.519599999999997</v>
      </c>
      <c r="J93" s="35">
        <f>G93/I93</f>
        <v>0.1621604558960934</v>
      </c>
      <c r="K93">
        <v>1.5000301409087484</v>
      </c>
      <c r="L93">
        <v>1.7903549092005124</v>
      </c>
      <c r="M93">
        <v>1.5</v>
      </c>
      <c r="N93" t="s">
        <v>34</v>
      </c>
      <c r="O93" s="53" t="s">
        <v>34</v>
      </c>
      <c r="P93" s="54" t="str">
        <f>'Sheet1 (2)'!O1377</f>
        <v>A</v>
      </c>
      <c r="Q93" s="31" t="str">
        <f>IF(U93="same",N93,IF(O93=N93,P93,O93))</f>
        <v>A</v>
      </c>
      <c r="R93">
        <f>VLOOKUP(IF(V93="same",N93,IF(O93=N93,P93,O93)),$AA$2:$AL$8,9,FALSE)</f>
        <v>0.15</v>
      </c>
      <c r="S93" s="11">
        <f>(L93-M93)/L93</f>
        <v>0.16217729105463852</v>
      </c>
      <c r="T93" s="13">
        <f t="shared" si="1"/>
        <v>0.15</v>
      </c>
      <c r="U93">
        <f>IFERROR(T93*I93,0)</f>
        <v>7.1279399999999997</v>
      </c>
      <c r="V93" t="str">
        <f>IF(AND(N93=O93,P93=N93),"same",IF(NOT(OR(O93=N93,P93=N93)),"conflict","change"))</f>
        <v>same</v>
      </c>
      <c r="W93" s="55">
        <f>U93-G93</f>
        <v>-0.57786000000000026</v>
      </c>
    </row>
    <row r="94" spans="1:23" ht="21" hidden="1" outlineLevel="2" x14ac:dyDescent="0.4">
      <c r="A94" t="s">
        <v>450</v>
      </c>
      <c r="B94" t="s">
        <v>423</v>
      </c>
      <c r="C94" t="s">
        <v>424</v>
      </c>
      <c r="D94" s="34">
        <v>346743</v>
      </c>
      <c r="E94" s="34">
        <v>38774</v>
      </c>
      <c r="F94" s="33">
        <v>77.548000000000002</v>
      </c>
      <c r="G94" s="33">
        <v>8.575899999999999</v>
      </c>
      <c r="H94">
        <v>11.182345425862959</v>
      </c>
      <c r="I94" s="33">
        <v>86.123900000000006</v>
      </c>
      <c r="J94" s="35">
        <f>G94/I94</f>
        <v>9.9576308086373216E-2</v>
      </c>
      <c r="K94">
        <v>2</v>
      </c>
      <c r="L94">
        <v>2.2211765616134524</v>
      </c>
      <c r="M94">
        <v>2</v>
      </c>
      <c r="N94" t="s">
        <v>34</v>
      </c>
      <c r="O94" s="53" t="s">
        <v>34</v>
      </c>
      <c r="P94" s="54" t="str">
        <f>'Sheet1 (2)'!O1390</f>
        <v>A</v>
      </c>
      <c r="Q94" s="31" t="str">
        <f>IF(U94="same",N94,IF(O94=N94,P94,O94))</f>
        <v>A</v>
      </c>
      <c r="R94">
        <f>VLOOKUP(IF(V94="same",N94,IF(O94=N94,P94,O94)),$AA$2:$AL$8,9,FALSE)</f>
        <v>0.15</v>
      </c>
      <c r="S94" s="11">
        <f>(L94-M94)/L94</f>
        <v>9.9576308086373286E-2</v>
      </c>
      <c r="T94" s="13">
        <f t="shared" si="1"/>
        <v>9.9576308086373286E-2</v>
      </c>
      <c r="U94">
        <f>IFERROR(T94*I94,0)</f>
        <v>8.5759000000000043</v>
      </c>
      <c r="V94" t="str">
        <f>IF(AND(N94=O94,P94=N94),"same",IF(NOT(OR(O94=N94,P94=N94)),"conflict","change"))</f>
        <v>same</v>
      </c>
      <c r="W94" s="55">
        <f>U94-G94</f>
        <v>0</v>
      </c>
    </row>
    <row r="95" spans="1:23" ht="21" hidden="1" outlineLevel="2" x14ac:dyDescent="0.4">
      <c r="A95" t="s">
        <v>451</v>
      </c>
      <c r="B95" t="s">
        <v>423</v>
      </c>
      <c r="C95" t="s">
        <v>424</v>
      </c>
      <c r="D95" s="34">
        <v>24408</v>
      </c>
      <c r="E95" s="34">
        <v>101</v>
      </c>
      <c r="F95" s="33">
        <v>0.2273</v>
      </c>
      <c r="G95" s="33">
        <v>9.0899999999999995E-2</v>
      </c>
      <c r="H95">
        <v>0.4137987545067191</v>
      </c>
      <c r="I95" s="33">
        <v>0.31819999999999998</v>
      </c>
      <c r="J95" s="35">
        <f>G95/I95</f>
        <v>0.28566939032055311</v>
      </c>
      <c r="K95">
        <v>2.2504950495049507</v>
      </c>
      <c r="L95">
        <v>3.1504950495049502</v>
      </c>
      <c r="M95">
        <v>2.25</v>
      </c>
      <c r="N95" t="s">
        <v>34</v>
      </c>
      <c r="O95" s="53" t="s">
        <v>34</v>
      </c>
      <c r="P95" s="54" t="str">
        <f>'Sheet1 (2)'!O1478</f>
        <v>A</v>
      </c>
      <c r="Q95" s="31" t="str">
        <f>IF(U95="same",N95,IF(O95=N95,P95,O95))</f>
        <v>A</v>
      </c>
      <c r="R95">
        <f>VLOOKUP(IF(V95="same",N95,IF(O95=N95,P95,O95)),$AA$2:$AL$8,9,FALSE)</f>
        <v>0.15</v>
      </c>
      <c r="S95" s="11">
        <f>(L95-M95)/L95</f>
        <v>0.28582652419861715</v>
      </c>
      <c r="T95" s="13">
        <f t="shared" si="1"/>
        <v>0.15</v>
      </c>
      <c r="U95">
        <f>IFERROR(T95*I95,0)</f>
        <v>4.7729999999999995E-2</v>
      </c>
      <c r="V95" t="str">
        <f>IF(AND(N95=O95,P95=N95),"same",IF(NOT(OR(O95=N95,P95=N95)),"conflict","change"))</f>
        <v>same</v>
      </c>
      <c r="W95" s="55">
        <f>U95-G95</f>
        <v>-4.317E-2</v>
      </c>
    </row>
    <row r="96" spans="1:23" ht="21" hidden="1" outlineLevel="2" collapsed="1" x14ac:dyDescent="0.4">
      <c r="A96" t="s">
        <v>452</v>
      </c>
      <c r="B96" t="s">
        <v>423</v>
      </c>
      <c r="C96" t="s">
        <v>424</v>
      </c>
      <c r="D96" s="34">
        <v>78603</v>
      </c>
      <c r="E96" s="34">
        <v>4480</v>
      </c>
      <c r="F96" s="33">
        <v>8.9600000000000009</v>
      </c>
      <c r="G96" s="33">
        <v>2.2916000000000003</v>
      </c>
      <c r="H96">
        <v>5.6995280078368511</v>
      </c>
      <c r="I96" s="33">
        <v>11.251600000000002</v>
      </c>
      <c r="J96" s="35">
        <f>G96/I96</f>
        <v>0.20366881154680222</v>
      </c>
      <c r="K96">
        <v>2</v>
      </c>
      <c r="L96">
        <v>2.5115178571428576</v>
      </c>
      <c r="M96">
        <v>2</v>
      </c>
      <c r="N96" t="s">
        <v>34</v>
      </c>
      <c r="O96" s="53" t="s">
        <v>34</v>
      </c>
      <c r="P96" s="54" t="str">
        <f>'Sheet1 (2)'!O1503</f>
        <v>A</v>
      </c>
      <c r="Q96" s="31" t="str">
        <f>IF(U96="same",N96,IF(O96=N96,P96,O96))</f>
        <v>A</v>
      </c>
      <c r="R96">
        <f>VLOOKUP(IF(V96="same",N96,IF(O96=N96,P96,O96)),$AA$2:$AL$8,9,FALSE)</f>
        <v>0.15</v>
      </c>
      <c r="S96" s="11">
        <f>(L96-M96)/L96</f>
        <v>0.20366881154680236</v>
      </c>
      <c r="T96" s="13">
        <f t="shared" si="1"/>
        <v>0.15</v>
      </c>
      <c r="U96">
        <f>IFERROR(T96*I96,0)</f>
        <v>1.6877400000000002</v>
      </c>
      <c r="V96" t="str">
        <f>IF(AND(N96=O96,P96=N96),"same",IF(NOT(OR(O96=N96,P96=N96)),"conflict","change"))</f>
        <v>same</v>
      </c>
      <c r="W96" s="55">
        <f>U96-G96</f>
        <v>-0.60386000000000006</v>
      </c>
    </row>
    <row r="97" spans="1:23" ht="21" hidden="1" outlineLevel="2" x14ac:dyDescent="0.4">
      <c r="A97" t="s">
        <v>453</v>
      </c>
      <c r="B97" t="s">
        <v>423</v>
      </c>
      <c r="C97" t="s">
        <v>424</v>
      </c>
      <c r="D97" s="34">
        <v>347242</v>
      </c>
      <c r="E97" s="34">
        <v>44549</v>
      </c>
      <c r="F97" s="33">
        <v>89.097999999999999</v>
      </c>
      <c r="G97" s="33">
        <v>16.039300000000001</v>
      </c>
      <c r="H97">
        <v>12.829381238444657</v>
      </c>
      <c r="I97" s="33">
        <v>105.1373</v>
      </c>
      <c r="J97" s="35">
        <f>G97/I97</f>
        <v>0.15255575328641691</v>
      </c>
      <c r="K97">
        <v>2</v>
      </c>
      <c r="L97">
        <v>2.3600372623403443</v>
      </c>
      <c r="M97">
        <v>2</v>
      </c>
      <c r="N97" t="s">
        <v>34</v>
      </c>
      <c r="O97" s="53" t="s">
        <v>34</v>
      </c>
      <c r="P97" s="54" t="str">
        <f>'Sheet1 (2)'!O1553</f>
        <v>A</v>
      </c>
      <c r="Q97" s="31" t="str">
        <f>IF(U97="same",N97,IF(O97=N97,P97,O97))</f>
        <v>A</v>
      </c>
      <c r="R97">
        <f>VLOOKUP(IF(V97="same",N97,IF(O97=N97,P97,O97)),$AA$2:$AL$8,9,FALSE)</f>
        <v>0.15</v>
      </c>
      <c r="S97" s="11">
        <f>(L97-M97)/L97</f>
        <v>0.15255575328641688</v>
      </c>
      <c r="T97" s="13">
        <f t="shared" si="1"/>
        <v>0.15</v>
      </c>
      <c r="U97">
        <f>IFERROR(T97*I97,0)</f>
        <v>15.770594999999998</v>
      </c>
      <c r="V97" t="str">
        <f>IF(AND(N97=O97,P97=N97),"same",IF(NOT(OR(O97=N97,P97=N97)),"conflict","change"))</f>
        <v>same</v>
      </c>
      <c r="W97" s="55">
        <f>U97-G97</f>
        <v>-0.26870500000000241</v>
      </c>
    </row>
    <row r="98" spans="1:23" ht="21" hidden="1" outlineLevel="2" x14ac:dyDescent="0.4">
      <c r="A98" t="s">
        <v>454</v>
      </c>
      <c r="B98" t="s">
        <v>423</v>
      </c>
      <c r="C98" t="s">
        <v>424</v>
      </c>
      <c r="D98" s="34">
        <v>224132</v>
      </c>
      <c r="E98" s="34">
        <v>42479</v>
      </c>
      <c r="F98" s="33">
        <v>86.115299999999991</v>
      </c>
      <c r="G98" s="33">
        <v>27.560600000000001</v>
      </c>
      <c r="H98">
        <v>18.952670747595167</v>
      </c>
      <c r="I98" s="33">
        <v>113.67589999999998</v>
      </c>
      <c r="J98" s="35">
        <f>G98/I98</f>
        <v>0.24244892716925931</v>
      </c>
      <c r="K98">
        <v>2.0272440500011766</v>
      </c>
      <c r="L98">
        <v>2.6760493420278251</v>
      </c>
      <c r="M98">
        <v>2</v>
      </c>
      <c r="N98" t="s">
        <v>34</v>
      </c>
      <c r="O98" s="53" t="s">
        <v>34</v>
      </c>
      <c r="P98" s="54" t="str">
        <f>'Sheet1 (2)'!O1572</f>
        <v>A</v>
      </c>
      <c r="Q98" s="31" t="str">
        <f>IF(U98="same",N98,IF(O98=N98,P98,O98))</f>
        <v>A</v>
      </c>
      <c r="R98">
        <f>VLOOKUP(IF(V98="same",N98,IF(O98=N98,P98,O98)),$AA$2:$AL$8,9,FALSE)</f>
        <v>0.15</v>
      </c>
      <c r="S98" s="11">
        <f>(L98-M98)/L98</f>
        <v>0.25262962510083481</v>
      </c>
      <c r="T98" s="13">
        <f t="shared" si="1"/>
        <v>0.15</v>
      </c>
      <c r="U98">
        <f>IFERROR(T98*I98,0)</f>
        <v>17.051384999999996</v>
      </c>
      <c r="V98" t="str">
        <f>IF(AND(N98=O98,P98=N98),"same",IF(NOT(OR(O98=N98,P98=N98)),"conflict","change"))</f>
        <v>same</v>
      </c>
      <c r="W98" s="55">
        <f>U98-G98</f>
        <v>-10.509215000000005</v>
      </c>
    </row>
    <row r="99" spans="1:23" ht="21" hidden="1" outlineLevel="2" collapsed="1" x14ac:dyDescent="0.4">
      <c r="A99" t="s">
        <v>455</v>
      </c>
      <c r="B99" t="s">
        <v>423</v>
      </c>
      <c r="C99" t="s">
        <v>424</v>
      </c>
      <c r="D99" s="34">
        <v>806767</v>
      </c>
      <c r="E99" s="34">
        <v>124888</v>
      </c>
      <c r="F99" s="33">
        <v>280.99940000000004</v>
      </c>
      <c r="G99" s="33">
        <v>61.604599999999991</v>
      </c>
      <c r="H99">
        <v>15.480058058894327</v>
      </c>
      <c r="I99" s="33">
        <v>342.60400000000004</v>
      </c>
      <c r="J99" s="35">
        <f>G99/I99</f>
        <v>0.17981284515066953</v>
      </c>
      <c r="K99">
        <v>2.2500112100441996</v>
      </c>
      <c r="L99">
        <v>2.7432899878290953</v>
      </c>
      <c r="M99">
        <v>2.25</v>
      </c>
      <c r="N99" t="s">
        <v>34</v>
      </c>
      <c r="O99" s="53" t="s">
        <v>34</v>
      </c>
      <c r="P99" s="54" t="str">
        <f>'Sheet1 (2)'!O1584</f>
        <v>A</v>
      </c>
      <c r="Q99" s="31" t="str">
        <f>IF(U99="same",N99,IF(O99=N99,P99,O99))</f>
        <v>A</v>
      </c>
      <c r="R99">
        <f>VLOOKUP(IF(V99="same",N99,IF(O99=N99,P99,O99)),$AA$2:$AL$8,9,FALSE)</f>
        <v>0.15</v>
      </c>
      <c r="S99" s="11">
        <f>(L99-M99)/L99</f>
        <v>0.17981693150109176</v>
      </c>
      <c r="T99" s="13">
        <f t="shared" si="1"/>
        <v>0.15</v>
      </c>
      <c r="U99">
        <f>IFERROR(T99*I99,0)</f>
        <v>51.390600000000006</v>
      </c>
      <c r="V99" t="str">
        <f>IF(AND(N99=O99,P99=N99),"same",IF(NOT(OR(O99=N99,P99=N99)),"conflict","change"))</f>
        <v>same</v>
      </c>
      <c r="W99" s="55">
        <f>U99-G99</f>
        <v>-10.213999999999984</v>
      </c>
    </row>
    <row r="100" spans="1:23" ht="21" hidden="1" outlineLevel="2" x14ac:dyDescent="0.4">
      <c r="A100" s="18" t="s">
        <v>456</v>
      </c>
      <c r="B100" t="s">
        <v>423</v>
      </c>
      <c r="C100" t="s">
        <v>424</v>
      </c>
      <c r="D100" s="34">
        <v>37837</v>
      </c>
      <c r="E100" s="34">
        <v>2272</v>
      </c>
      <c r="F100" s="33">
        <v>2.8624000000000001</v>
      </c>
      <c r="G100" s="33">
        <v>0.94940000000000002</v>
      </c>
      <c r="H100">
        <v>6.0047043898829191</v>
      </c>
      <c r="I100" s="33">
        <v>3.8117999999999999</v>
      </c>
      <c r="J100" s="35">
        <f>G100/I100</f>
        <v>0.24906868146282599</v>
      </c>
      <c r="K100">
        <v>1.2598591549295775</v>
      </c>
      <c r="L100">
        <v>1.6777288732394364</v>
      </c>
      <c r="M100">
        <v>1.2</v>
      </c>
      <c r="N100" t="s">
        <v>34</v>
      </c>
      <c r="O100" s="53" t="s">
        <v>34</v>
      </c>
      <c r="P100" s="54" t="str">
        <f>'Sheet1 (2)'!O1606</f>
        <v>A</v>
      </c>
      <c r="Q100" s="31" t="str">
        <f>IF(U100="same",N100,IF(O100=N100,P100,O100))</f>
        <v>A</v>
      </c>
      <c r="R100">
        <f>VLOOKUP(IF(V100="same",N100,IF(O100=N100,P100,O100)),$AA$2:$AL$8,9,FALSE)</f>
        <v>0.15</v>
      </c>
      <c r="S100" s="11">
        <f>(L100-M100)/L100</f>
        <v>0.28474736345033835</v>
      </c>
      <c r="T100" s="13">
        <f t="shared" si="1"/>
        <v>0.15</v>
      </c>
      <c r="U100">
        <f>IFERROR(T100*I100,0)</f>
        <v>0.57177</v>
      </c>
      <c r="V100" t="str">
        <f>IF(AND(N100=O100,P100=N100),"same",IF(NOT(OR(O100=N100,P100=N100)),"conflict","change"))</f>
        <v>same</v>
      </c>
      <c r="W100" s="55">
        <f>U100-G100</f>
        <v>-0.37763000000000002</v>
      </c>
    </row>
    <row r="101" spans="1:23" ht="21" hidden="1" outlineLevel="2" collapsed="1" x14ac:dyDescent="0.4">
      <c r="A101" t="s">
        <v>457</v>
      </c>
      <c r="B101" t="s">
        <v>423</v>
      </c>
      <c r="C101" t="s">
        <v>424</v>
      </c>
      <c r="D101" s="34">
        <v>474556</v>
      </c>
      <c r="E101" s="34">
        <v>71482</v>
      </c>
      <c r="F101" s="33">
        <v>142.964</v>
      </c>
      <c r="G101" s="33">
        <v>30.643799999999999</v>
      </c>
      <c r="H101">
        <v>15.062921973381435</v>
      </c>
      <c r="I101" s="33">
        <v>173.6078</v>
      </c>
      <c r="J101" s="35">
        <f>G101/I101</f>
        <v>0.17651165443027328</v>
      </c>
      <c r="K101">
        <v>2</v>
      </c>
      <c r="L101">
        <v>2.4286925379815898</v>
      </c>
      <c r="M101">
        <v>2</v>
      </c>
      <c r="N101" t="s">
        <v>34</v>
      </c>
      <c r="O101" s="53" t="s">
        <v>34</v>
      </c>
      <c r="P101" s="54" t="str">
        <f>'Sheet1 (2)'!O1669</f>
        <v>A</v>
      </c>
      <c r="Q101" s="31" t="str">
        <f>IF(U101="same",N101,IF(O101=N101,P101,O101))</f>
        <v>A</v>
      </c>
      <c r="R101">
        <f>VLOOKUP(IF(V101="same",N101,IF(O101=N101,P101,O101)),$AA$2:$AL$8,9,FALSE)</f>
        <v>0.15</v>
      </c>
      <c r="S101" s="11">
        <f>(L101-M101)/L101</f>
        <v>0.17651165443027331</v>
      </c>
      <c r="T101" s="13">
        <f t="shared" si="1"/>
        <v>0.15</v>
      </c>
      <c r="U101">
        <f>IFERROR(T101*I101,0)</f>
        <v>26.041169999999997</v>
      </c>
      <c r="V101" t="str">
        <f>IF(AND(N101=O101,P101=N101),"same",IF(NOT(OR(O101=N101,P101=N101)),"conflict","change"))</f>
        <v>same</v>
      </c>
      <c r="W101" s="55">
        <f>U101-G101</f>
        <v>-4.6026300000000013</v>
      </c>
    </row>
    <row r="102" spans="1:23" ht="21" hidden="1" outlineLevel="2" x14ac:dyDescent="0.4">
      <c r="A102" t="s">
        <v>458</v>
      </c>
      <c r="B102" t="s">
        <v>423</v>
      </c>
      <c r="C102" t="s">
        <v>424</v>
      </c>
      <c r="D102" s="34">
        <v>61533</v>
      </c>
      <c r="E102" s="34">
        <v>2729</v>
      </c>
      <c r="F102" s="33">
        <v>3.4009</v>
      </c>
      <c r="G102" s="33">
        <v>1.1331</v>
      </c>
      <c r="H102">
        <v>4.4350186079014513</v>
      </c>
      <c r="I102" s="33">
        <v>4.5339999999999998</v>
      </c>
      <c r="J102" s="35">
        <f>G102/I102</f>
        <v>0.24991177767975298</v>
      </c>
      <c r="K102">
        <v>1.2462074019787468</v>
      </c>
      <c r="L102">
        <v>1.6614144375229021</v>
      </c>
      <c r="M102">
        <v>1.2</v>
      </c>
      <c r="N102" t="s">
        <v>34</v>
      </c>
      <c r="O102" s="53" t="s">
        <v>34</v>
      </c>
      <c r="P102" s="54" t="str">
        <f>'Sheet1 (2)'!O1734</f>
        <v>A</v>
      </c>
      <c r="Q102" s="31" t="str">
        <f>IF(U102="same",N102,IF(O102=N102,P102,O102))</f>
        <v>A</v>
      </c>
      <c r="R102">
        <f>VLOOKUP(IF(V102="same",N102,IF(O102=N102,P102,O102)),$AA$2:$AL$8,9,FALSE)</f>
        <v>0.15</v>
      </c>
      <c r="S102" s="11">
        <f>(L102-M102)/L102</f>
        <v>0.27772386413762679</v>
      </c>
      <c r="T102" s="13">
        <f t="shared" si="1"/>
        <v>0.15</v>
      </c>
      <c r="U102">
        <f>IFERROR(T102*I102,0)</f>
        <v>0.68009999999999993</v>
      </c>
      <c r="V102" t="str">
        <f>IF(AND(N102=O102,P102=N102),"same",IF(NOT(OR(O102=N102,P102=N102)),"conflict","change"))</f>
        <v>same</v>
      </c>
      <c r="W102" s="55">
        <f>U102-G102</f>
        <v>-0.45300000000000007</v>
      </c>
    </row>
    <row r="103" spans="1:23" ht="21" hidden="1" outlineLevel="2" collapsed="1" x14ac:dyDescent="0.4">
      <c r="A103" t="s">
        <v>460</v>
      </c>
      <c r="B103" t="s">
        <v>423</v>
      </c>
      <c r="C103" t="s">
        <v>424</v>
      </c>
      <c r="D103" s="34">
        <v>107775</v>
      </c>
      <c r="E103" s="34">
        <v>8606</v>
      </c>
      <c r="F103" s="33">
        <v>19.390600000000003</v>
      </c>
      <c r="G103" s="33">
        <v>6.0433999999999992</v>
      </c>
      <c r="H103">
        <v>7.9851542565530043</v>
      </c>
      <c r="I103" s="33">
        <v>25.434000000000001</v>
      </c>
      <c r="J103" s="35">
        <f>G103/I103</f>
        <v>0.23761107179366198</v>
      </c>
      <c r="K103">
        <v>2.2531489658377879</v>
      </c>
      <c r="L103">
        <v>2.9553799674645598</v>
      </c>
      <c r="M103">
        <v>2.25</v>
      </c>
      <c r="N103" t="s">
        <v>34</v>
      </c>
      <c r="O103" s="53" t="s">
        <v>34</v>
      </c>
      <c r="P103" s="54" t="str">
        <f>'Sheet1 (2)'!O1844</f>
        <v>A</v>
      </c>
      <c r="Q103" s="31" t="str">
        <f>IF(U103="same",N103,IF(O103=N103,P103,O103))</f>
        <v>A</v>
      </c>
      <c r="R103">
        <f>VLOOKUP(IF(V103="same",N103,IF(O103=N103,P103,O103)),$AA$2:$AL$8,9,FALSE)</f>
        <v>0.15</v>
      </c>
      <c r="S103" s="11">
        <f>(L103-M103)/L103</f>
        <v>0.23867657466383585</v>
      </c>
      <c r="T103" s="13">
        <f t="shared" si="1"/>
        <v>0.15</v>
      </c>
      <c r="U103">
        <f>IFERROR(T103*I103,0)</f>
        <v>3.8151000000000002</v>
      </c>
      <c r="V103" t="str">
        <f>IF(AND(N103=O103,P103=N103),"same",IF(NOT(OR(O103=N103,P103=N103)),"conflict","change"))</f>
        <v>same</v>
      </c>
      <c r="W103" s="55">
        <f>U103-G103</f>
        <v>-2.2282999999999991</v>
      </c>
    </row>
    <row r="104" spans="1:23" ht="21" hidden="1" outlineLevel="2" x14ac:dyDescent="0.4">
      <c r="A104" t="s">
        <v>461</v>
      </c>
      <c r="B104" t="s">
        <v>423</v>
      </c>
      <c r="C104" t="s">
        <v>424</v>
      </c>
      <c r="D104" s="34">
        <v>21861</v>
      </c>
      <c r="E104" s="34">
        <v>1202</v>
      </c>
      <c r="F104" s="33">
        <v>1.2486999999999999</v>
      </c>
      <c r="G104" s="33">
        <v>0.40159999999999996</v>
      </c>
      <c r="H104">
        <v>5.4983761035634231</v>
      </c>
      <c r="I104" s="33">
        <v>1.6502999999999999</v>
      </c>
      <c r="J104" s="35">
        <f>G104/I104</f>
        <v>0.2433496939950312</v>
      </c>
      <c r="K104">
        <v>1.0388519134775374</v>
      </c>
      <c r="L104">
        <v>1.3729617304492512</v>
      </c>
      <c r="M104">
        <v>1</v>
      </c>
      <c r="N104" t="s">
        <v>34</v>
      </c>
      <c r="O104" s="53" t="s">
        <v>34</v>
      </c>
      <c r="P104" s="54" t="str">
        <f>'Sheet1 (2)'!O1890</f>
        <v>A</v>
      </c>
      <c r="Q104" s="31" t="str">
        <f>IF(U104="same",N104,IF(O104=N104,P104,O104))</f>
        <v>A</v>
      </c>
      <c r="R104">
        <f>VLOOKUP(IF(V104="same",N104,IF(O104=N104,P104,O104)),$AA$2:$AL$8,9,FALSE)</f>
        <v>0.15</v>
      </c>
      <c r="S104" s="11">
        <f>(L104-M104)/L104</f>
        <v>0.27164757922801913</v>
      </c>
      <c r="T104" s="13">
        <f t="shared" si="1"/>
        <v>0.15</v>
      </c>
      <c r="U104">
        <f>IFERROR(T104*I104,0)</f>
        <v>0.24754499999999996</v>
      </c>
      <c r="V104" t="str">
        <f>IF(AND(N104=O104,P104=N104),"same",IF(NOT(OR(O104=N104,P104=N104)),"conflict","change"))</f>
        <v>same</v>
      </c>
      <c r="W104" s="55">
        <f>U104-G104</f>
        <v>-0.154055</v>
      </c>
    </row>
    <row r="105" spans="1:23" ht="21" hidden="1" outlineLevel="2" x14ac:dyDescent="0.4">
      <c r="A105" t="s">
        <v>462</v>
      </c>
      <c r="B105" t="s">
        <v>423</v>
      </c>
      <c r="C105" t="s">
        <v>424</v>
      </c>
      <c r="D105" s="34">
        <v>82457</v>
      </c>
      <c r="E105" s="34">
        <v>11943</v>
      </c>
      <c r="F105" s="33">
        <v>24.047700000000003</v>
      </c>
      <c r="G105" s="33">
        <v>7.8203999999999994</v>
      </c>
      <c r="H105">
        <v>14.483912827291801</v>
      </c>
      <c r="I105" s="33">
        <v>31.868100000000002</v>
      </c>
      <c r="J105" s="35">
        <f>G105/I105</f>
        <v>0.24539900401969364</v>
      </c>
      <c r="K105">
        <v>2.013539311730721</v>
      </c>
      <c r="L105">
        <v>2.6683496608892239</v>
      </c>
      <c r="M105">
        <v>2</v>
      </c>
      <c r="N105" t="s">
        <v>34</v>
      </c>
      <c r="O105" s="53" t="s">
        <v>34</v>
      </c>
      <c r="P105" s="54" t="str">
        <f>'Sheet1 (2)'!O1903</f>
        <v>A</v>
      </c>
      <c r="Q105" s="31" t="str">
        <f>IF(U105="same",N105,IF(O105=N105,P105,O105))</f>
        <v>A</v>
      </c>
      <c r="R105">
        <f>VLOOKUP(IF(V105="same",N105,IF(O105=N105,P105,O105)),$AA$2:$AL$8,9,FALSE)</f>
        <v>0.15</v>
      </c>
      <c r="S105" s="11">
        <f>(L105-M105)/L105</f>
        <v>0.25047304357649186</v>
      </c>
      <c r="T105" s="13">
        <f t="shared" si="1"/>
        <v>0.15</v>
      </c>
      <c r="U105">
        <f>IFERROR(T105*I105,0)</f>
        <v>4.7802150000000001</v>
      </c>
      <c r="V105" t="str">
        <f>IF(AND(N105=O105,P105=N105),"same",IF(NOT(OR(O105=N105,P105=N105)),"conflict","change"))</f>
        <v>same</v>
      </c>
      <c r="W105" s="55">
        <f>U105-G105</f>
        <v>-3.0401849999999992</v>
      </c>
    </row>
    <row r="106" spans="1:23" ht="21" hidden="1" outlineLevel="2" x14ac:dyDescent="0.4">
      <c r="A106" t="s">
        <v>463</v>
      </c>
      <c r="B106" t="s">
        <v>423</v>
      </c>
      <c r="C106" t="s">
        <v>424</v>
      </c>
      <c r="D106" s="34">
        <v>190485</v>
      </c>
      <c r="E106" s="34">
        <v>17768</v>
      </c>
      <c r="F106" s="33">
        <v>36.431600000000003</v>
      </c>
      <c r="G106" s="33">
        <v>11.6402</v>
      </c>
      <c r="H106">
        <v>9.3277685907026804</v>
      </c>
      <c r="I106" s="33">
        <v>48.071800000000003</v>
      </c>
      <c r="J106" s="35">
        <f>G106/I106</f>
        <v>0.2421419626475397</v>
      </c>
      <c r="K106">
        <v>2.0504052228725804</v>
      </c>
      <c r="L106">
        <v>2.7055267897343542</v>
      </c>
      <c r="M106">
        <v>2</v>
      </c>
      <c r="N106" t="s">
        <v>34</v>
      </c>
      <c r="O106" s="53" t="s">
        <v>34</v>
      </c>
      <c r="P106" s="54" t="str">
        <f>'Sheet1 (2)'!O1950</f>
        <v>A</v>
      </c>
      <c r="Q106" s="31" t="str">
        <f>IF(U106="same",N106,IF(O106=N106,P106,O106))</f>
        <v>A</v>
      </c>
      <c r="R106">
        <f>VLOOKUP(IF(V106="same",N106,IF(O106=N106,P106,O106)),$AA$2:$AL$8,9,FALSE)</f>
        <v>0.15</v>
      </c>
      <c r="S106" s="11">
        <f>(L106-M106)/L106</f>
        <v>0.26077242790991817</v>
      </c>
      <c r="T106" s="13">
        <f t="shared" si="1"/>
        <v>0.15</v>
      </c>
      <c r="U106">
        <f>IFERROR(T106*I106,0)</f>
        <v>7.2107700000000001</v>
      </c>
      <c r="V106" t="str">
        <f>IF(AND(N106=O106,P106=N106),"same",IF(NOT(OR(O106=N106,P106=N106)),"conflict","change"))</f>
        <v>same</v>
      </c>
      <c r="W106" s="55">
        <f>U106-G106</f>
        <v>-4.42943</v>
      </c>
    </row>
    <row r="107" spans="1:23" ht="21" hidden="1" outlineLevel="2" x14ac:dyDescent="0.4">
      <c r="A107" t="s">
        <v>464</v>
      </c>
      <c r="B107" t="s">
        <v>423</v>
      </c>
      <c r="C107" t="s">
        <v>424</v>
      </c>
      <c r="D107" s="34">
        <v>353360</v>
      </c>
      <c r="E107" s="34">
        <v>56967</v>
      </c>
      <c r="F107" s="33">
        <v>113.934</v>
      </c>
      <c r="G107" s="33">
        <v>15.7516</v>
      </c>
      <c r="H107">
        <v>16.121519130631651</v>
      </c>
      <c r="I107" s="33">
        <v>129.68559999999999</v>
      </c>
      <c r="J107" s="35">
        <f>G107/I107</f>
        <v>0.12145989994263048</v>
      </c>
      <c r="K107">
        <v>2</v>
      </c>
      <c r="L107">
        <v>2.2765039408780519</v>
      </c>
      <c r="M107">
        <v>2</v>
      </c>
      <c r="N107" t="s">
        <v>34</v>
      </c>
      <c r="O107" s="53" t="s">
        <v>34</v>
      </c>
      <c r="P107" s="54" t="str">
        <f>'Sheet1 (2)'!O1972</f>
        <v>A</v>
      </c>
      <c r="Q107" s="31" t="str">
        <f>IF(U107="same",N107,IF(O107=N107,P107,O107))</f>
        <v>A</v>
      </c>
      <c r="R107">
        <f>VLOOKUP(IF(V107="same",N107,IF(O107=N107,P107,O107)),$AA$2:$AL$8,9,FALSE)</f>
        <v>0.15</v>
      </c>
      <c r="S107" s="11">
        <f>(L107-M107)/L107</f>
        <v>0.12145989994263034</v>
      </c>
      <c r="T107" s="13">
        <f t="shared" si="1"/>
        <v>0.12145989994263034</v>
      </c>
      <c r="U107">
        <f>IFERROR(T107*I107,0)</f>
        <v>15.75159999999998</v>
      </c>
      <c r="V107" t="str">
        <f>IF(AND(N107=O107,P107=N107),"same",IF(NOT(OR(O107=N107,P107=N107)),"conflict","change"))</f>
        <v>same</v>
      </c>
      <c r="W107" s="55">
        <f>U107-G107</f>
        <v>-1.9539925233402755E-14</v>
      </c>
    </row>
    <row r="108" spans="1:23" ht="21" hidden="1" outlineLevel="2" x14ac:dyDescent="0.4">
      <c r="A108" t="s">
        <v>465</v>
      </c>
      <c r="B108" t="s">
        <v>423</v>
      </c>
      <c r="C108" t="s">
        <v>424</v>
      </c>
      <c r="D108" s="34">
        <v>85204</v>
      </c>
      <c r="E108" s="34">
        <v>6809</v>
      </c>
      <c r="F108" s="33">
        <v>7.1092999999999993</v>
      </c>
      <c r="G108" s="33">
        <v>2.3385999999999996</v>
      </c>
      <c r="H108">
        <v>7.991408854044411</v>
      </c>
      <c r="I108" s="33">
        <v>9.4478999999999989</v>
      </c>
      <c r="J108" s="35">
        <f>G108/I108</f>
        <v>0.24752590522761669</v>
      </c>
      <c r="K108">
        <v>1.0441033925686589</v>
      </c>
      <c r="L108">
        <v>1.3875605815831986</v>
      </c>
      <c r="M108">
        <v>1</v>
      </c>
      <c r="N108" t="s">
        <v>34</v>
      </c>
      <c r="O108" s="53" t="s">
        <v>34</v>
      </c>
      <c r="P108" s="54" t="str">
        <f>'Sheet1 (2)'!O2018</f>
        <v>A</v>
      </c>
      <c r="Q108" s="31" t="str">
        <f>IF(U108="same",N108,IF(O108=N108,P108,O108))</f>
        <v>A</v>
      </c>
      <c r="R108">
        <f>VLOOKUP(IF(V108="same",N108,IF(O108=N108,P108,O108)),$AA$2:$AL$8,9,FALSE)</f>
        <v>0.15</v>
      </c>
      <c r="S108" s="11">
        <f>(L108-M108)/L108</f>
        <v>0.27931074630341129</v>
      </c>
      <c r="T108" s="13">
        <f t="shared" si="1"/>
        <v>0.15</v>
      </c>
      <c r="U108">
        <f>IFERROR(T108*I108,0)</f>
        <v>1.4171849999999997</v>
      </c>
      <c r="V108" t="str">
        <f>IF(AND(N108=O108,P108=N108),"same",IF(NOT(OR(O108=N108,P108=N108)),"conflict","change"))</f>
        <v>same</v>
      </c>
      <c r="W108" s="55">
        <f>U108-G108</f>
        <v>-0.92141499999999987</v>
      </c>
    </row>
    <row r="109" spans="1:23" ht="21" hidden="1" outlineLevel="2" collapsed="1" x14ac:dyDescent="0.4">
      <c r="A109" t="s">
        <v>466</v>
      </c>
      <c r="B109" t="s">
        <v>423</v>
      </c>
      <c r="C109" t="s">
        <v>424</v>
      </c>
      <c r="D109" s="34">
        <v>114950</v>
      </c>
      <c r="E109" s="34">
        <v>17827</v>
      </c>
      <c r="F109" s="33">
        <v>44.646999999999998</v>
      </c>
      <c r="G109" s="33">
        <v>13.268099999999999</v>
      </c>
      <c r="H109">
        <v>15.508481948673337</v>
      </c>
      <c r="I109" s="33">
        <v>57.915099999999995</v>
      </c>
      <c r="J109" s="35">
        <f>G109/I109</f>
        <v>0.22909569352379602</v>
      </c>
      <c r="K109">
        <v>2.5044595276827284</v>
      </c>
      <c r="L109">
        <v>3.2487294553205812</v>
      </c>
      <c r="M109">
        <v>2.5</v>
      </c>
      <c r="N109" t="s">
        <v>34</v>
      </c>
      <c r="O109" s="53" t="s">
        <v>34</v>
      </c>
      <c r="P109" s="54" t="str">
        <f>'Sheet1 (2)'!O2115</f>
        <v>A</v>
      </c>
      <c r="Q109" s="31" t="str">
        <f>IF(U109="same",N109,IF(O109=N109,P109,O109))</f>
        <v>A</v>
      </c>
      <c r="R109">
        <f>VLOOKUP(IF(V109="same",N109,IF(O109=N109,P109,O109)),$AA$2:$AL$8,9,FALSE)</f>
        <v>0.15</v>
      </c>
      <c r="S109" s="11">
        <f>(L109-M109)/L109</f>
        <v>0.23046839252630144</v>
      </c>
      <c r="T109" s="13">
        <f t="shared" si="1"/>
        <v>0.15</v>
      </c>
      <c r="U109">
        <f>IFERROR(T109*I109,0)</f>
        <v>8.6872649999999982</v>
      </c>
      <c r="V109" t="str">
        <f>IF(AND(N109=O109,P109=N109),"same",IF(NOT(OR(O109=N109,P109=N109)),"conflict","change"))</f>
        <v>same</v>
      </c>
      <c r="W109" s="55">
        <f>U109-G109</f>
        <v>-4.5808350000000004</v>
      </c>
    </row>
    <row r="110" spans="1:23" ht="21" hidden="1" outlineLevel="2" x14ac:dyDescent="0.4">
      <c r="A110" t="s">
        <v>468</v>
      </c>
      <c r="B110" t="s">
        <v>423</v>
      </c>
      <c r="C110" t="s">
        <v>424</v>
      </c>
      <c r="D110" s="34">
        <v>37301</v>
      </c>
      <c r="E110" s="34">
        <v>3661</v>
      </c>
      <c r="F110" s="33">
        <v>7.3505000000000003</v>
      </c>
      <c r="G110" s="33">
        <v>2.3985000000000003</v>
      </c>
      <c r="H110">
        <v>9.8147502747915603</v>
      </c>
      <c r="I110" s="33">
        <v>9.7490000000000006</v>
      </c>
      <c r="J110" s="35">
        <f>G110/I110</f>
        <v>0.24602523335726742</v>
      </c>
      <c r="K110">
        <v>2.0077847582627699</v>
      </c>
      <c r="L110">
        <v>2.6629336246927071</v>
      </c>
      <c r="M110">
        <v>2</v>
      </c>
      <c r="N110" t="s">
        <v>34</v>
      </c>
      <c r="O110" s="53" t="s">
        <v>34</v>
      </c>
      <c r="P110" s="54" t="str">
        <f>'Sheet1 (2)'!O2227</f>
        <v>A</v>
      </c>
      <c r="Q110" s="31" t="str">
        <f>IF(U110="same",N110,IF(O110=N110,P110,O110))</f>
        <v>A</v>
      </c>
      <c r="R110">
        <f>VLOOKUP(IF(V110="same",N110,IF(O110=N110,P110,O110)),$AA$2:$AL$8,9,FALSE)</f>
        <v>0.15</v>
      </c>
      <c r="S110" s="11">
        <f>(L110-M110)/L110</f>
        <v>0.24894861011385788</v>
      </c>
      <c r="T110" s="13">
        <f t="shared" si="1"/>
        <v>0.15</v>
      </c>
      <c r="U110">
        <f>IFERROR(T110*I110,0)</f>
        <v>1.46235</v>
      </c>
      <c r="V110" t="str">
        <f>IF(AND(N110=O110,P110=N110),"same",IF(NOT(OR(O110=N110,P110=N110)),"conflict","change"))</f>
        <v>same</v>
      </c>
      <c r="W110" s="55">
        <f>U110-G110</f>
        <v>-0.93615000000000026</v>
      </c>
    </row>
    <row r="111" spans="1:23" ht="21" hidden="1" outlineLevel="2" x14ac:dyDescent="0.4">
      <c r="A111" t="s">
        <v>469</v>
      </c>
      <c r="B111" t="s">
        <v>423</v>
      </c>
      <c r="C111" t="s">
        <v>424</v>
      </c>
      <c r="D111" s="34">
        <v>51867</v>
      </c>
      <c r="E111" s="34">
        <v>2899</v>
      </c>
      <c r="F111" s="33">
        <v>2.9026000000000001</v>
      </c>
      <c r="G111" s="33">
        <v>0.82440000000000002</v>
      </c>
      <c r="H111">
        <v>5.5892956986137623</v>
      </c>
      <c r="I111" s="33">
        <v>3.7270000000000003</v>
      </c>
      <c r="J111" s="35">
        <f>G111/I111</f>
        <v>0.22119667292728734</v>
      </c>
      <c r="K111">
        <v>1.0012418075198344</v>
      </c>
      <c r="L111">
        <v>1.2856157295619182</v>
      </c>
      <c r="M111">
        <v>1</v>
      </c>
      <c r="N111" t="s">
        <v>34</v>
      </c>
      <c r="O111" s="53" t="s">
        <v>34</v>
      </c>
      <c r="P111" s="54" t="str">
        <f>'Sheet1 (2)'!O2236</f>
        <v>A</v>
      </c>
      <c r="Q111" s="31" t="str">
        <f>IF(U111="same",N111,IF(O111=N111,P111,O111))</f>
        <v>A</v>
      </c>
      <c r="R111">
        <f>VLOOKUP(IF(V111="same",N111,IF(O111=N111,P111,O111)),$AA$2:$AL$8,9,FALSE)</f>
        <v>0.15</v>
      </c>
      <c r="S111" s="11">
        <f>(L111-M111)/L111</f>
        <v>0.22216259726321455</v>
      </c>
      <c r="T111" s="13">
        <f t="shared" si="1"/>
        <v>0.15</v>
      </c>
      <c r="U111">
        <f>IFERROR(T111*I111,0)</f>
        <v>0.55905000000000005</v>
      </c>
      <c r="V111" t="str">
        <f>IF(AND(N111=O111,P111=N111),"same",IF(NOT(OR(O111=N111,P111=N111)),"conflict","change"))</f>
        <v>same</v>
      </c>
      <c r="W111" s="55">
        <f>U111-G111</f>
        <v>-0.26534999999999997</v>
      </c>
    </row>
    <row r="112" spans="1:23" ht="21" hidden="1" outlineLevel="2" x14ac:dyDescent="0.4">
      <c r="A112" t="s">
        <v>470</v>
      </c>
      <c r="B112" t="s">
        <v>423</v>
      </c>
      <c r="C112" t="s">
        <v>424</v>
      </c>
      <c r="D112" s="34">
        <v>83107</v>
      </c>
      <c r="E112" s="34">
        <v>10316</v>
      </c>
      <c r="F112" s="33">
        <v>20.752200000000002</v>
      </c>
      <c r="G112" s="33">
        <v>6.6837</v>
      </c>
      <c r="H112">
        <v>12.412913472992647</v>
      </c>
      <c r="I112" s="33">
        <v>27.435900000000004</v>
      </c>
      <c r="J112" s="35">
        <f>G112/I112</f>
        <v>0.24361147255967544</v>
      </c>
      <c r="K112">
        <v>2.0116518030244284</v>
      </c>
      <c r="L112">
        <v>2.6595482745250103</v>
      </c>
      <c r="M112">
        <v>2</v>
      </c>
      <c r="N112" t="s">
        <v>34</v>
      </c>
      <c r="O112" s="53" t="s">
        <v>34</v>
      </c>
      <c r="P112" s="54" t="str">
        <f>'Sheet1 (2)'!O2323</f>
        <v>A</v>
      </c>
      <c r="Q112" s="31" t="str">
        <f>IF(U112="same",N112,IF(O112=N112,P112,O112))</f>
        <v>A</v>
      </c>
      <c r="R112">
        <f>VLOOKUP(IF(V112="same",N112,IF(O112=N112,P112,O112)),$AA$2:$AL$8,9,FALSE)</f>
        <v>0.15</v>
      </c>
      <c r="S112" s="11">
        <f>(L112-M112)/L112</f>
        <v>0.24799259364555218</v>
      </c>
      <c r="T112" s="13">
        <f t="shared" si="1"/>
        <v>0.15</v>
      </c>
      <c r="U112">
        <f>IFERROR(T112*I112,0)</f>
        <v>4.1153850000000007</v>
      </c>
      <c r="V112" t="str">
        <f>IF(AND(N112=O112,P112=N112),"same",IF(NOT(OR(O112=N112,P112=N112)),"conflict","change"))</f>
        <v>same</v>
      </c>
      <c r="W112" s="55">
        <f>U112-G112</f>
        <v>-2.5683149999999992</v>
      </c>
    </row>
    <row r="113" spans="1:23" ht="21" hidden="1" outlineLevel="2" x14ac:dyDescent="0.4">
      <c r="A113" t="s">
        <v>471</v>
      </c>
      <c r="B113" t="s">
        <v>423</v>
      </c>
      <c r="C113" t="s">
        <v>424</v>
      </c>
      <c r="D113" s="34">
        <v>23450</v>
      </c>
      <c r="E113" s="34">
        <v>2379</v>
      </c>
      <c r="F113" s="33">
        <v>5.3931999999999993</v>
      </c>
      <c r="G113" s="33">
        <v>1.607</v>
      </c>
      <c r="H113">
        <v>10.14498933901919</v>
      </c>
      <c r="I113" s="33">
        <v>7.0001999999999995</v>
      </c>
      <c r="J113" s="35">
        <f>G113/I113</f>
        <v>0.22956486957515501</v>
      </c>
      <c r="K113">
        <v>2.2670029424127782</v>
      </c>
      <c r="L113">
        <v>2.9424968474148803</v>
      </c>
      <c r="M113">
        <v>2.25</v>
      </c>
      <c r="N113" t="s">
        <v>34</v>
      </c>
      <c r="O113" s="53" t="s">
        <v>34</v>
      </c>
      <c r="P113" s="54" t="str">
        <f>'Sheet1 (2)'!O2336</f>
        <v>A</v>
      </c>
      <c r="Q113" s="31" t="str">
        <f>IF(U113="same",N113,IF(O113=N113,P113,O113))</f>
        <v>A</v>
      </c>
      <c r="R113">
        <f>VLOOKUP(IF(V113="same",N113,IF(O113=N113,P113,O113)),$AA$2:$AL$8,9,FALSE)</f>
        <v>0.15</v>
      </c>
      <c r="S113" s="11">
        <f>(L113-M113)/L113</f>
        <v>0.23534327590640269</v>
      </c>
      <c r="T113" s="13">
        <f t="shared" si="1"/>
        <v>0.15</v>
      </c>
      <c r="U113">
        <f>IFERROR(T113*I113,0)</f>
        <v>1.0500299999999998</v>
      </c>
      <c r="V113" t="str">
        <f>IF(AND(N113=O113,P113=N113),"same",IF(NOT(OR(O113=N113,P113=N113)),"conflict","change"))</f>
        <v>same</v>
      </c>
      <c r="W113" s="55">
        <f>U113-G113</f>
        <v>-0.55697000000000019</v>
      </c>
    </row>
    <row r="114" spans="1:23" ht="21" hidden="1" outlineLevel="2" x14ac:dyDescent="0.4">
      <c r="A114" t="s">
        <v>472</v>
      </c>
      <c r="B114" t="s">
        <v>423</v>
      </c>
      <c r="C114" t="s">
        <v>424</v>
      </c>
      <c r="D114" s="34">
        <v>7574</v>
      </c>
      <c r="E114" s="34">
        <v>1414</v>
      </c>
      <c r="F114" s="33">
        <v>2.8280000000000003</v>
      </c>
      <c r="G114" s="33">
        <v>0.11739999999999999</v>
      </c>
      <c r="H114">
        <v>18.669131238447321</v>
      </c>
      <c r="I114" s="33">
        <v>2.9454000000000002</v>
      </c>
      <c r="J114" s="35">
        <f>G114/I114</f>
        <v>3.985876281659536E-2</v>
      </c>
      <c r="K114">
        <v>2.0000000000000004</v>
      </c>
      <c r="L114">
        <v>2.083026874115983</v>
      </c>
      <c r="M114">
        <v>2</v>
      </c>
      <c r="N114" t="s">
        <v>34</v>
      </c>
      <c r="O114" s="53" t="s">
        <v>34</v>
      </c>
      <c r="P114" s="54" t="str">
        <f>'Sheet1 (2)'!O2393</f>
        <v>A</v>
      </c>
      <c r="Q114" s="31" t="str">
        <f>IF(U114="same",N114,IF(O114=N114,P114,O114))</f>
        <v>A</v>
      </c>
      <c r="R114">
        <f>VLOOKUP(IF(V114="same",N114,IF(O114=N114,P114,O114)),$AA$2:$AL$8,9,FALSE)</f>
        <v>0.15</v>
      </c>
      <c r="S114" s="11">
        <f>(L114-M114)/L114</f>
        <v>3.9858762816595346E-2</v>
      </c>
      <c r="T114" s="13">
        <f t="shared" si="1"/>
        <v>3.9858762816595346E-2</v>
      </c>
      <c r="U114">
        <f>IFERROR(T114*I114,0)</f>
        <v>0.11739999999999993</v>
      </c>
      <c r="V114" t="str">
        <f>IF(AND(N114=O114,P114=N114),"same",IF(NOT(OR(O114=N114,P114=N114)),"conflict","change"))</f>
        <v>same</v>
      </c>
      <c r="W114" s="55">
        <f>U114-G114</f>
        <v>0</v>
      </c>
    </row>
    <row r="115" spans="1:23" ht="21" hidden="1" outlineLevel="2" x14ac:dyDescent="0.4">
      <c r="A115" t="s">
        <v>474</v>
      </c>
      <c r="B115" t="s">
        <v>423</v>
      </c>
      <c r="C115" t="s">
        <v>424</v>
      </c>
      <c r="D115" s="34">
        <v>53683</v>
      </c>
      <c r="E115" s="34">
        <v>2407</v>
      </c>
      <c r="F115" s="33">
        <v>2.4386999999999999</v>
      </c>
      <c r="G115" s="33">
        <v>0.79669999999999996</v>
      </c>
      <c r="H115">
        <v>4.4837285546634877</v>
      </c>
      <c r="I115" s="33">
        <v>3.2353999999999998</v>
      </c>
      <c r="J115" s="35">
        <f>G115/I115</f>
        <v>0.24624466835630834</v>
      </c>
      <c r="K115">
        <v>1.0131699210635645</v>
      </c>
      <c r="L115">
        <v>1.344162858329871</v>
      </c>
      <c r="M115">
        <v>1</v>
      </c>
      <c r="N115" t="s">
        <v>34</v>
      </c>
      <c r="O115" s="53" t="s">
        <v>34</v>
      </c>
      <c r="P115" s="54" t="str">
        <f>'Sheet1 (2)'!O2479</f>
        <v>A</v>
      </c>
      <c r="Q115" s="31" t="str">
        <f>IF(U115="same",N115,IF(O115=N115,P115,O115))</f>
        <v>A</v>
      </c>
      <c r="R115">
        <f>VLOOKUP(IF(V115="same",N115,IF(O115=N115,P115,O115)),$AA$2:$AL$8,9,FALSE)</f>
        <v>0.15</v>
      </c>
      <c r="S115" s="11">
        <f>(L115-M115)/L115</f>
        <v>0.25604252951721568</v>
      </c>
      <c r="T115" s="13">
        <f t="shared" si="1"/>
        <v>0.15</v>
      </c>
      <c r="U115">
        <f>IFERROR(T115*I115,0)</f>
        <v>0.48530999999999996</v>
      </c>
      <c r="V115" t="str">
        <f>IF(AND(N115=O115,P115=N115),"same",IF(NOT(OR(O115=N115,P115=N115)),"conflict","change"))</f>
        <v>same</v>
      </c>
      <c r="W115" s="55">
        <f>U115-G115</f>
        <v>-0.31139</v>
      </c>
    </row>
    <row r="116" spans="1:23" ht="21" hidden="1" outlineLevel="2" x14ac:dyDescent="0.4">
      <c r="A116" t="s">
        <v>475</v>
      </c>
      <c r="B116" t="s">
        <v>423</v>
      </c>
      <c r="C116" t="s">
        <v>424</v>
      </c>
      <c r="D116" s="34">
        <v>909379</v>
      </c>
      <c r="E116" s="34">
        <v>120401</v>
      </c>
      <c r="F116" s="33">
        <v>240.80199999999999</v>
      </c>
      <c r="G116" s="33">
        <v>58.030999999999999</v>
      </c>
      <c r="H116">
        <v>13.239914271167468</v>
      </c>
      <c r="I116" s="33">
        <v>298.83299999999997</v>
      </c>
      <c r="J116" s="35">
        <f>G116/I116</f>
        <v>0.19419207383388049</v>
      </c>
      <c r="K116">
        <v>2</v>
      </c>
      <c r="L116">
        <v>2.4819810466690471</v>
      </c>
      <c r="M116">
        <v>2</v>
      </c>
      <c r="N116" t="s">
        <v>34</v>
      </c>
      <c r="O116" s="53" t="s">
        <v>34</v>
      </c>
      <c r="P116" s="54" t="str">
        <f>'Sheet1 (2)'!O2499</f>
        <v>A</v>
      </c>
      <c r="Q116" s="31" t="str">
        <f>IF(U116="same",N116,IF(O116=N116,P116,O116))</f>
        <v>A</v>
      </c>
      <c r="R116">
        <f>VLOOKUP(IF(V116="same",N116,IF(O116=N116,P116,O116)),$AA$2:$AL$8,9,FALSE)</f>
        <v>0.15</v>
      </c>
      <c r="S116" s="11">
        <f>(L116-M116)/L116</f>
        <v>0.19419207383388029</v>
      </c>
      <c r="T116" s="13">
        <f t="shared" si="1"/>
        <v>0.15</v>
      </c>
      <c r="U116">
        <f>IFERROR(T116*I116,0)</f>
        <v>44.824949999999994</v>
      </c>
      <c r="V116" t="str">
        <f>IF(AND(N116=O116,P116=N116),"same",IF(NOT(OR(O116=N116,P116=N116)),"conflict","change"))</f>
        <v>same</v>
      </c>
      <c r="W116" s="55">
        <f>U116-G116</f>
        <v>-13.206050000000005</v>
      </c>
    </row>
    <row r="117" spans="1:23" ht="21" hidden="1" outlineLevel="2" x14ac:dyDescent="0.4">
      <c r="A117" t="s">
        <v>476</v>
      </c>
      <c r="B117" t="s">
        <v>423</v>
      </c>
      <c r="C117" t="s">
        <v>424</v>
      </c>
      <c r="D117" s="34">
        <v>51399</v>
      </c>
      <c r="E117" s="34">
        <v>3112</v>
      </c>
      <c r="F117" s="33">
        <v>3.1141999999999999</v>
      </c>
      <c r="G117" s="33">
        <v>0.83899999999999997</v>
      </c>
      <c r="H117">
        <v>6.0545925017996458</v>
      </c>
      <c r="I117" s="33">
        <v>3.9531999999999998</v>
      </c>
      <c r="J117" s="35">
        <f>G117/I117</f>
        <v>0.21223312759283619</v>
      </c>
      <c r="K117">
        <v>1.0007069408740359</v>
      </c>
      <c r="L117">
        <v>1.2703084832904883</v>
      </c>
      <c r="M117">
        <v>1</v>
      </c>
      <c r="N117" t="s">
        <v>34</v>
      </c>
      <c r="O117" s="53" t="s">
        <v>34</v>
      </c>
      <c r="P117" s="54" t="str">
        <f>'Sheet1 (2)'!O2503</f>
        <v>A</v>
      </c>
      <c r="Q117" s="31" t="str">
        <f>IF(U117="same",N117,IF(O117=N117,P117,O117))</f>
        <v>A</v>
      </c>
      <c r="R117">
        <f>VLOOKUP(IF(V117="same",N117,IF(O117=N117,P117,O117)),$AA$2:$AL$8,9,FALSE)</f>
        <v>0.15</v>
      </c>
      <c r="S117" s="11">
        <f>(L117-M117)/L117</f>
        <v>0.21278963877365165</v>
      </c>
      <c r="T117" s="13">
        <f t="shared" si="1"/>
        <v>0.15</v>
      </c>
      <c r="U117">
        <f>IFERROR(T117*I117,0)</f>
        <v>0.59297999999999995</v>
      </c>
      <c r="V117" t="str">
        <f>IF(AND(N117=O117,P117=N117),"same",IF(NOT(OR(O117=N117,P117=N117)),"conflict","change"))</f>
        <v>same</v>
      </c>
      <c r="W117" s="55">
        <f>U117-G117</f>
        <v>-0.24602000000000002</v>
      </c>
    </row>
    <row r="118" spans="1:23" ht="21" hidden="1" outlineLevel="2" x14ac:dyDescent="0.4">
      <c r="A118" t="s">
        <v>477</v>
      </c>
      <c r="B118" t="s">
        <v>423</v>
      </c>
      <c r="C118" t="s">
        <v>424</v>
      </c>
      <c r="D118" s="34">
        <v>26293</v>
      </c>
      <c r="E118" s="34">
        <v>596</v>
      </c>
      <c r="F118" s="33">
        <v>0.53199999999999992</v>
      </c>
      <c r="G118" s="33">
        <v>0.14979999999999999</v>
      </c>
      <c r="H118">
        <v>2.2667630167725248</v>
      </c>
      <c r="I118" s="33">
        <v>0.68179999999999996</v>
      </c>
      <c r="J118" s="35">
        <f>G118/I118</f>
        <v>0.21971252566735114</v>
      </c>
      <c r="K118">
        <v>0.89261744966442935</v>
      </c>
      <c r="L118">
        <v>1.1439597315436241</v>
      </c>
      <c r="M118">
        <v>1</v>
      </c>
      <c r="N118" t="s">
        <v>34</v>
      </c>
      <c r="O118" s="53" t="s">
        <v>34</v>
      </c>
      <c r="P118" s="54" t="str">
        <f>'Sheet1 (2)'!O2526</f>
        <v>A</v>
      </c>
      <c r="Q118" s="31" t="str">
        <f>IF(U118="same",N118,IF(O118=N118,P118,O118))</f>
        <v>A</v>
      </c>
      <c r="R118">
        <f>VLOOKUP(IF(V118="same",N118,IF(O118=N118,P118,O118)),$AA$2:$AL$8,9,FALSE)</f>
        <v>0.15</v>
      </c>
      <c r="S118" s="11">
        <f>(L118-M118)/L118</f>
        <v>0.12584335582282188</v>
      </c>
      <c r="T118" s="13">
        <f t="shared" si="1"/>
        <v>0.12584335582282188</v>
      </c>
      <c r="U118">
        <f>IFERROR(T118*I118,0)</f>
        <v>8.579999999999996E-2</v>
      </c>
      <c r="V118" t="str">
        <f>IF(AND(N118=O118,P118=N118),"same",IF(NOT(OR(O118=N118,P118=N118)),"conflict","change"))</f>
        <v>same</v>
      </c>
      <c r="W118" s="55">
        <f>U118-G118</f>
        <v>-6.4000000000000029E-2</v>
      </c>
    </row>
    <row r="119" spans="1:23" ht="21" hidden="1" outlineLevel="2" x14ac:dyDescent="0.4">
      <c r="A119" t="s">
        <v>478</v>
      </c>
      <c r="B119" t="s">
        <v>423</v>
      </c>
      <c r="C119" t="s">
        <v>424</v>
      </c>
      <c r="D119" s="34">
        <v>426356</v>
      </c>
      <c r="E119" s="34">
        <v>69434</v>
      </c>
      <c r="F119" s="33">
        <v>138.86799999999999</v>
      </c>
      <c r="G119" s="33">
        <v>26.170200000000005</v>
      </c>
      <c r="H119">
        <v>16.285451594442204</v>
      </c>
      <c r="I119" s="33">
        <v>165.03819999999999</v>
      </c>
      <c r="J119" s="35">
        <f>G119/I119</f>
        <v>0.15857056123976149</v>
      </c>
      <c r="K119">
        <v>2</v>
      </c>
      <c r="L119">
        <v>2.376907566898061</v>
      </c>
      <c r="M119">
        <v>2</v>
      </c>
      <c r="N119" t="s">
        <v>34</v>
      </c>
      <c r="O119" s="53" t="s">
        <v>34</v>
      </c>
      <c r="P119" s="54" t="str">
        <f>'Sheet1 (2)'!O2566</f>
        <v>A</v>
      </c>
      <c r="Q119" s="31" t="str">
        <f>IF(U119="same",N119,IF(O119=N119,P119,O119))</f>
        <v>A</v>
      </c>
      <c r="R119">
        <f>VLOOKUP(IF(V119="same",N119,IF(O119=N119,P119,O119)),$AA$2:$AL$8,9,FALSE)</f>
        <v>0.15</v>
      </c>
      <c r="S119" s="11">
        <f>(L119-M119)/L119</f>
        <v>0.15857056123976132</v>
      </c>
      <c r="T119" s="13">
        <f t="shared" si="1"/>
        <v>0.15</v>
      </c>
      <c r="U119">
        <f>IFERROR(T119*I119,0)</f>
        <v>24.755729999999996</v>
      </c>
      <c r="V119" t="str">
        <f>IF(AND(N119=O119,P119=N119),"same",IF(NOT(OR(O119=N119,P119=N119)),"conflict","change"))</f>
        <v>same</v>
      </c>
      <c r="W119" s="55">
        <f>U119-G119</f>
        <v>-1.4144700000000086</v>
      </c>
    </row>
    <row r="120" spans="1:23" ht="21" hidden="1" outlineLevel="2" x14ac:dyDescent="0.4">
      <c r="A120" t="s">
        <v>479</v>
      </c>
      <c r="B120" t="s">
        <v>423</v>
      </c>
      <c r="C120" t="s">
        <v>424</v>
      </c>
      <c r="D120" s="34">
        <v>7314</v>
      </c>
      <c r="E120" s="34">
        <v>950</v>
      </c>
      <c r="F120" s="33">
        <v>2.367</v>
      </c>
      <c r="G120" s="33">
        <v>0.69699999999999995</v>
      </c>
      <c r="H120">
        <v>12.988788624555646</v>
      </c>
      <c r="I120" s="33">
        <v>3.0640000000000001</v>
      </c>
      <c r="J120" s="35">
        <f>G120/I120</f>
        <v>0.22748041775456918</v>
      </c>
      <c r="K120">
        <v>2.4915789473684211</v>
      </c>
      <c r="L120">
        <v>3.2252631578947368</v>
      </c>
      <c r="M120">
        <v>2.5</v>
      </c>
      <c r="N120" t="s">
        <v>34</v>
      </c>
      <c r="O120" s="53" t="s">
        <v>34</v>
      </c>
      <c r="P120" s="54" t="str">
        <f>'Sheet1 (2)'!O2584</f>
        <v>A</v>
      </c>
      <c r="Q120" s="31" t="str">
        <f>IF(U120="same",N120,IF(O120=N120,P120,O120))</f>
        <v>A</v>
      </c>
      <c r="R120">
        <f>VLOOKUP(IF(V120="same",N120,IF(O120=N120,P120,O120)),$AA$2:$AL$8,9,FALSE)</f>
        <v>0.15</v>
      </c>
      <c r="S120" s="11">
        <f>(L120-M120)/L120</f>
        <v>0.22486945169712794</v>
      </c>
      <c r="T120" s="13">
        <f t="shared" si="1"/>
        <v>0.15</v>
      </c>
      <c r="U120">
        <f>IFERROR(T120*I120,0)</f>
        <v>0.45960000000000001</v>
      </c>
      <c r="V120" t="str">
        <f>IF(AND(N120=O120,P120=N120),"same",IF(NOT(OR(O120=N120,P120=N120)),"conflict","change"))</f>
        <v>same</v>
      </c>
      <c r="W120" s="55">
        <f>U120-G120</f>
        <v>-0.23739999999999994</v>
      </c>
    </row>
    <row r="121" spans="1:23" ht="21" hidden="1" outlineLevel="2" x14ac:dyDescent="0.4">
      <c r="A121" t="s">
        <v>480</v>
      </c>
      <c r="B121" t="s">
        <v>423</v>
      </c>
      <c r="C121" t="s">
        <v>424</v>
      </c>
      <c r="D121" s="34">
        <v>275869</v>
      </c>
      <c r="E121" s="34">
        <v>45803</v>
      </c>
      <c r="F121" s="33">
        <v>103.0569</v>
      </c>
      <c r="G121" s="33">
        <v>30.519600000000001</v>
      </c>
      <c r="H121">
        <v>16.603170345345074</v>
      </c>
      <c r="I121" s="33">
        <v>133.57650000000001</v>
      </c>
      <c r="J121" s="35">
        <f>G121/I121</f>
        <v>0.22848030903639485</v>
      </c>
      <c r="K121">
        <v>2.2500032748946572</v>
      </c>
      <c r="L121">
        <v>2.9163264414994652</v>
      </c>
      <c r="M121">
        <v>2.25</v>
      </c>
      <c r="N121" t="s">
        <v>34</v>
      </c>
      <c r="O121" s="53" t="s">
        <v>34</v>
      </c>
      <c r="P121" s="54" t="str">
        <f>'Sheet1 (2)'!O2646</f>
        <v>A</v>
      </c>
      <c r="Q121" s="31" t="str">
        <f>IF(U121="same",N121,IF(O121=N121,P121,O121))</f>
        <v>A</v>
      </c>
      <c r="R121">
        <f>VLOOKUP(IF(V121="same",N121,IF(O121=N121,P121,O121)),$AA$2:$AL$8,9,FALSE)</f>
        <v>0.15</v>
      </c>
      <c r="S121" s="11">
        <f>(L121-M121)/L121</f>
        <v>0.22848143198841114</v>
      </c>
      <c r="T121" s="13">
        <f t="shared" si="1"/>
        <v>0.15</v>
      </c>
      <c r="U121">
        <f>IFERROR(T121*I121,0)</f>
        <v>20.036474999999999</v>
      </c>
      <c r="V121" t="str">
        <f>IF(AND(N121=O121,P121=N121),"same",IF(NOT(OR(O121=N121,P121=N121)),"conflict","change"))</f>
        <v>same</v>
      </c>
      <c r="W121" s="55">
        <f>U121-G121</f>
        <v>-10.483125000000001</v>
      </c>
    </row>
    <row r="122" spans="1:23" ht="21" hidden="1" outlineLevel="2" x14ac:dyDescent="0.4">
      <c r="A122" t="s">
        <v>481</v>
      </c>
      <c r="B122" t="s">
        <v>423</v>
      </c>
      <c r="C122" t="s">
        <v>424</v>
      </c>
      <c r="D122" s="34">
        <v>910404</v>
      </c>
      <c r="E122" s="34">
        <v>202467</v>
      </c>
      <c r="F122" s="33">
        <v>242.96039999999996</v>
      </c>
      <c r="G122" s="33">
        <v>106.93910000000001</v>
      </c>
      <c r="H122">
        <v>22.239247630722186</v>
      </c>
      <c r="I122" s="33">
        <v>349.89949999999999</v>
      </c>
      <c r="J122" s="35">
        <f>G122/I122</f>
        <v>0.30562804462424215</v>
      </c>
      <c r="K122">
        <v>1.1999999999999997</v>
      </c>
      <c r="L122">
        <v>1.7281803948297747</v>
      </c>
      <c r="M122">
        <v>1.2</v>
      </c>
      <c r="N122" t="s">
        <v>37</v>
      </c>
      <c r="O122" s="53" t="s">
        <v>37</v>
      </c>
      <c r="P122" s="54" t="str">
        <f>'Sheet1 (2)'!O2793</f>
        <v>B</v>
      </c>
      <c r="Q122" s="31" t="str">
        <f>IF(U122="same",N122,IF(O122=N122,P122,O122))</f>
        <v>B</v>
      </c>
      <c r="R122">
        <f>VLOOKUP(IF(V122="same",N122,IF(O122=N122,P122,O122)),$AA$2:$AL$8,9,FALSE)</f>
        <v>0.25</v>
      </c>
      <c r="S122" s="11">
        <f>(L122-M122)/L122</f>
        <v>0.30562804462424215</v>
      </c>
      <c r="T122" s="13">
        <f t="shared" si="1"/>
        <v>0.25</v>
      </c>
      <c r="U122">
        <f>IFERROR(T122*I122,0)</f>
        <v>87.474874999999997</v>
      </c>
      <c r="V122" t="str">
        <f>IF(AND(N122=O122,P122=N122),"same",IF(NOT(OR(O122=N122,P122=N122)),"conflict","change"))</f>
        <v>same</v>
      </c>
      <c r="W122" s="55">
        <f>U122-G122</f>
        <v>-19.464225000000013</v>
      </c>
    </row>
    <row r="123" spans="1:23" ht="21" hidden="1" outlineLevel="2" x14ac:dyDescent="0.4">
      <c r="A123" t="s">
        <v>482</v>
      </c>
      <c r="B123" t="s">
        <v>423</v>
      </c>
      <c r="C123" t="s">
        <v>424</v>
      </c>
      <c r="D123" s="34">
        <v>76321</v>
      </c>
      <c r="E123" s="34">
        <v>2500</v>
      </c>
      <c r="F123" s="33">
        <v>2.0885000000000002</v>
      </c>
      <c r="G123" s="33">
        <v>0.69550000000000012</v>
      </c>
      <c r="H123">
        <v>3.2756384219284338</v>
      </c>
      <c r="I123" s="33">
        <v>2.7840000000000003</v>
      </c>
      <c r="J123" s="35">
        <f>G123/I123</f>
        <v>0.24982040229885061</v>
      </c>
      <c r="K123">
        <v>0.83540000000000014</v>
      </c>
      <c r="L123">
        <v>1.1136000000000001</v>
      </c>
      <c r="M123">
        <v>0.8</v>
      </c>
      <c r="N123" t="s">
        <v>34</v>
      </c>
      <c r="O123" s="53" t="s">
        <v>34</v>
      </c>
      <c r="P123" s="54" t="str">
        <f>'Sheet1 (2)'!O2954</f>
        <v>A</v>
      </c>
      <c r="Q123" s="31" t="str">
        <f>IF(U123="same",N123,IF(O123=N123,P123,O123))</f>
        <v>A</v>
      </c>
      <c r="R123">
        <f>VLOOKUP(IF(V123="same",N123,IF(O123=N123,P123,O123)),$AA$2:$AL$8,9,FALSE)</f>
        <v>0.15</v>
      </c>
      <c r="S123" s="11">
        <f>(L123-M123)/L123</f>
        <v>0.2816091954022989</v>
      </c>
      <c r="T123" s="13">
        <f t="shared" si="1"/>
        <v>0.15</v>
      </c>
      <c r="U123">
        <f>IFERROR(T123*I123,0)</f>
        <v>0.41760000000000003</v>
      </c>
      <c r="V123" t="str">
        <f>IF(AND(N123=O123,P123=N123),"same",IF(NOT(OR(O123=N123,P123=N123)),"conflict","change"))</f>
        <v>same</v>
      </c>
      <c r="W123" s="55">
        <f>U123-G123</f>
        <v>-0.27790000000000009</v>
      </c>
    </row>
    <row r="124" spans="1:23" ht="21" hidden="1" outlineLevel="2" x14ac:dyDescent="0.4">
      <c r="A124" t="s">
        <v>483</v>
      </c>
      <c r="B124" t="s">
        <v>423</v>
      </c>
      <c r="C124" t="s">
        <v>424</v>
      </c>
      <c r="D124" s="34">
        <v>39626</v>
      </c>
      <c r="E124" s="34">
        <v>1645</v>
      </c>
      <c r="F124" s="33">
        <v>1.7838000000000001</v>
      </c>
      <c r="G124" s="33">
        <v>0.59439999999999993</v>
      </c>
      <c r="H124">
        <v>4.1513147933175185</v>
      </c>
      <c r="I124" s="33">
        <v>2.3782000000000001</v>
      </c>
      <c r="J124" s="35">
        <f>G124/I124</f>
        <v>0.24993692708771337</v>
      </c>
      <c r="K124">
        <v>1.0843768996960486</v>
      </c>
      <c r="L124">
        <v>1.445714285714286</v>
      </c>
      <c r="M124">
        <v>1</v>
      </c>
      <c r="N124" t="s">
        <v>34</v>
      </c>
      <c r="O124" s="53" t="s">
        <v>34</v>
      </c>
      <c r="P124" s="54" t="str">
        <f>'Sheet1 (2)'!O2965</f>
        <v>A</v>
      </c>
      <c r="Q124" s="31" t="str">
        <f>IF(U124="same",N124,IF(O124=N124,P124,O124))</f>
        <v>A</v>
      </c>
      <c r="R124">
        <f>VLOOKUP(IF(V124="same",N124,IF(O124=N124,P124,O124)),$AA$2:$AL$8,9,FALSE)</f>
        <v>0.15</v>
      </c>
      <c r="S124" s="11">
        <f>(L124-M124)/L124</f>
        <v>0.3083003952569171</v>
      </c>
      <c r="T124" s="13">
        <f t="shared" si="1"/>
        <v>0.15</v>
      </c>
      <c r="U124">
        <f>IFERROR(T124*I124,0)</f>
        <v>0.35672999999999999</v>
      </c>
      <c r="V124" t="str">
        <f>IF(AND(N124=O124,P124=N124),"same",IF(NOT(OR(O124=N124,P124=N124)),"conflict","change"))</f>
        <v>same</v>
      </c>
      <c r="W124" s="55">
        <f>U124-G124</f>
        <v>-0.23766999999999994</v>
      </c>
    </row>
    <row r="125" spans="1:23" ht="21" hidden="1" outlineLevel="2" collapsed="1" x14ac:dyDescent="0.4">
      <c r="A125" t="s">
        <v>484</v>
      </c>
      <c r="B125" t="s">
        <v>423</v>
      </c>
      <c r="C125" t="s">
        <v>424</v>
      </c>
      <c r="D125" s="34">
        <v>110997</v>
      </c>
      <c r="E125" s="34">
        <v>22032</v>
      </c>
      <c r="F125" s="33">
        <v>55.081799999999994</v>
      </c>
      <c r="G125" s="33">
        <v>17.278300000000002</v>
      </c>
      <c r="H125">
        <v>19.849185113111165</v>
      </c>
      <c r="I125" s="33">
        <v>72.360099999999989</v>
      </c>
      <c r="J125" s="35">
        <f>G125/I125</f>
        <v>0.23878214651444657</v>
      </c>
      <c r="K125">
        <v>2.500081699346405</v>
      </c>
      <c r="L125">
        <v>3.2843182643427737</v>
      </c>
      <c r="M125">
        <v>2.5</v>
      </c>
      <c r="N125" t="s">
        <v>34</v>
      </c>
      <c r="O125" s="53" t="s">
        <v>34</v>
      </c>
      <c r="P125" s="54" t="str">
        <f>'Sheet1 (2)'!O3077</f>
        <v>A</v>
      </c>
      <c r="Q125" s="31" t="str">
        <f>IF(U125="same",N125,IF(O125=N125,P125,O125))</f>
        <v>A</v>
      </c>
      <c r="R125">
        <f>VLOOKUP(IF(V125="same",N125,IF(O125=N125,P125,O125)),$AA$2:$AL$8,9,FALSE)</f>
        <v>0.15</v>
      </c>
      <c r="S125" s="11">
        <f>(L125-M125)/L125</f>
        <v>0.23880702210195942</v>
      </c>
      <c r="T125" s="13">
        <f t="shared" si="1"/>
        <v>0.15</v>
      </c>
      <c r="U125">
        <f>IFERROR(T125*I125,0)</f>
        <v>10.854014999999999</v>
      </c>
      <c r="V125" t="str">
        <f>IF(AND(N125=O125,P125=N125),"same",IF(NOT(OR(O125=N125,P125=N125)),"conflict","change"))</f>
        <v>same</v>
      </c>
      <c r="W125" s="55">
        <f>U125-G125</f>
        <v>-6.4242850000000029</v>
      </c>
    </row>
    <row r="126" spans="1:23" ht="21" hidden="1" outlineLevel="2" x14ac:dyDescent="0.4">
      <c r="A126" t="s">
        <v>485</v>
      </c>
      <c r="B126" t="s">
        <v>423</v>
      </c>
      <c r="C126" t="s">
        <v>424</v>
      </c>
      <c r="D126" s="34">
        <v>18633</v>
      </c>
      <c r="E126" s="34">
        <v>721</v>
      </c>
      <c r="F126" s="33">
        <v>1.4632000000000001</v>
      </c>
      <c r="G126" s="33">
        <v>0.47670000000000001</v>
      </c>
      <c r="H126">
        <v>3.8694788815542318</v>
      </c>
      <c r="I126" s="33">
        <v>1.9399000000000002</v>
      </c>
      <c r="J126" s="35">
        <f>G126/I126</f>
        <v>0.24573431620186606</v>
      </c>
      <c r="K126">
        <v>2.0294036061026355</v>
      </c>
      <c r="L126">
        <v>2.6905686546463246</v>
      </c>
      <c r="M126">
        <v>2</v>
      </c>
      <c r="N126" t="s">
        <v>34</v>
      </c>
      <c r="O126" s="53" t="s">
        <v>34</v>
      </c>
      <c r="P126" s="54" t="str">
        <f>'Sheet1 (2)'!O3086</f>
        <v>A</v>
      </c>
      <c r="Q126" s="31" t="str">
        <f>IF(U126="same",N126,IF(O126=N126,P126,O126))</f>
        <v>A</v>
      </c>
      <c r="R126">
        <f>VLOOKUP(IF(V126="same",N126,IF(O126=N126,P126,O126)),$AA$2:$AL$8,9,FALSE)</f>
        <v>0.15</v>
      </c>
      <c r="S126" s="11">
        <f>(L126-M126)/L126</f>
        <v>0.25666271457291612</v>
      </c>
      <c r="T126" s="13">
        <f t="shared" si="1"/>
        <v>0.15</v>
      </c>
      <c r="U126">
        <f>IFERROR(T126*I126,0)</f>
        <v>0.29098499999999999</v>
      </c>
      <c r="V126" t="str">
        <f>IF(AND(N126=O126,P126=N126),"same",IF(NOT(OR(O126=N126,P126=N126)),"conflict","change"))</f>
        <v>same</v>
      </c>
      <c r="W126" s="55">
        <f>U126-G126</f>
        <v>-0.18571500000000002</v>
      </c>
    </row>
    <row r="127" spans="1:23" ht="21" hidden="1" outlineLevel="2" x14ac:dyDescent="0.4">
      <c r="A127" t="s">
        <v>489</v>
      </c>
      <c r="B127" t="s">
        <v>423</v>
      </c>
      <c r="C127" t="s">
        <v>424</v>
      </c>
      <c r="D127" s="34">
        <v>270588</v>
      </c>
      <c r="E127" s="34">
        <v>36089</v>
      </c>
      <c r="F127" s="33">
        <v>81.621200000000002</v>
      </c>
      <c r="G127" s="33">
        <v>23.573899999999998</v>
      </c>
      <c r="H127">
        <v>13.337250728044111</v>
      </c>
      <c r="I127" s="33">
        <v>105.1951</v>
      </c>
      <c r="J127" s="35">
        <f>G127/I127</f>
        <v>0.22409693987647714</v>
      </c>
      <c r="K127">
        <v>2.2616642190141039</v>
      </c>
      <c r="L127">
        <v>2.9148798802959348</v>
      </c>
      <c r="M127">
        <v>2.25</v>
      </c>
      <c r="N127" t="s">
        <v>34</v>
      </c>
      <c r="O127" s="53" t="s">
        <v>34</v>
      </c>
      <c r="P127" s="54" t="str">
        <f>'Sheet1 (2)'!O3308</f>
        <v>A</v>
      </c>
      <c r="Q127" s="31" t="str">
        <f>IF(U127="same",N127,IF(O127=N127,P127,O127))</f>
        <v>A</v>
      </c>
      <c r="R127">
        <f>VLOOKUP(IF(V127="same",N127,IF(O127=N127,P127,O127)),$AA$2:$AL$8,9,FALSE)</f>
        <v>0.15</v>
      </c>
      <c r="S127" s="11">
        <f>(L127-M127)/L127</f>
        <v>0.22809855211887239</v>
      </c>
      <c r="T127" s="13">
        <f t="shared" si="1"/>
        <v>0.15</v>
      </c>
      <c r="U127">
        <f>IFERROR(T127*I127,0)</f>
        <v>15.779264999999999</v>
      </c>
      <c r="V127" t="str">
        <f>IF(AND(N127=O127,P127=N127),"same",IF(NOT(OR(O127=N127,P127=N127)),"conflict","change"))</f>
        <v>same</v>
      </c>
      <c r="W127" s="55">
        <f>U127-G127</f>
        <v>-7.7946349999999995</v>
      </c>
    </row>
    <row r="128" spans="1:23" ht="21" hidden="1" outlineLevel="2" x14ac:dyDescent="0.4">
      <c r="A128" t="s">
        <v>490</v>
      </c>
      <c r="B128" t="s">
        <v>423</v>
      </c>
      <c r="C128" t="s">
        <v>424</v>
      </c>
      <c r="D128" s="34">
        <v>11348</v>
      </c>
      <c r="E128" s="34">
        <v>1934</v>
      </c>
      <c r="F128" s="33">
        <v>4.0617000000000001</v>
      </c>
      <c r="G128" s="33">
        <v>1.3531</v>
      </c>
      <c r="H128">
        <v>17.042650687345787</v>
      </c>
      <c r="I128" s="33">
        <v>5.4147999999999996</v>
      </c>
      <c r="J128" s="35">
        <f>G128/I128</f>
        <v>0.24988919258329026</v>
      </c>
      <c r="K128">
        <v>2.1001551189245089</v>
      </c>
      <c r="L128">
        <v>2.7997931747673213</v>
      </c>
      <c r="M128">
        <v>2</v>
      </c>
      <c r="N128" t="s">
        <v>34</v>
      </c>
      <c r="O128" s="53" t="s">
        <v>34</v>
      </c>
      <c r="P128" s="54" t="str">
        <f>'Sheet1 (2)'!O3391</f>
        <v>A</v>
      </c>
      <c r="Q128" s="31" t="str">
        <f>IF(U128="same",N128,IF(O128=N128,P128,O128))</f>
        <v>A</v>
      </c>
      <c r="R128">
        <f>VLOOKUP(IF(V128="same",N128,IF(O128=N128,P128,O128)),$AA$2:$AL$8,9,FALSE)</f>
        <v>0.15</v>
      </c>
      <c r="S128" s="11">
        <f>(L128-M128)/L128</f>
        <v>0.28566152027775715</v>
      </c>
      <c r="T128" s="13">
        <f t="shared" si="1"/>
        <v>0.15</v>
      </c>
      <c r="U128">
        <f>IFERROR(T128*I128,0)</f>
        <v>0.81221999999999994</v>
      </c>
      <c r="V128" t="str">
        <f>IF(AND(N128=O128,P128=N128),"same",IF(NOT(OR(O128=N128,P128=N128)),"conflict","change"))</f>
        <v>same</v>
      </c>
      <c r="W128" s="55">
        <f>U128-G128</f>
        <v>-0.54088000000000003</v>
      </c>
    </row>
    <row r="129" spans="1:23" ht="21" hidden="1" outlineLevel="2" collapsed="1" x14ac:dyDescent="0.4">
      <c r="A129" t="s">
        <v>491</v>
      </c>
      <c r="B129" t="s">
        <v>423</v>
      </c>
      <c r="C129" t="s">
        <v>424</v>
      </c>
      <c r="D129" s="34">
        <v>23928</v>
      </c>
      <c r="E129" s="34">
        <v>1810</v>
      </c>
      <c r="F129" s="33">
        <v>4.0728</v>
      </c>
      <c r="G129" s="33">
        <v>1.1408</v>
      </c>
      <c r="H129">
        <v>7.5643597459043797</v>
      </c>
      <c r="I129" s="33">
        <v>5.2135999999999996</v>
      </c>
      <c r="J129" s="35">
        <f>G129/I129</f>
        <v>0.21881233696486116</v>
      </c>
      <c r="K129">
        <v>2.2501657458563535</v>
      </c>
      <c r="L129">
        <v>2.8804419889502761</v>
      </c>
      <c r="M129">
        <v>2.25</v>
      </c>
      <c r="N129" t="s">
        <v>34</v>
      </c>
      <c r="O129" s="53" t="s">
        <v>34</v>
      </c>
      <c r="P129" s="54" t="str">
        <f>'Sheet1 (2)'!O3412</f>
        <v>A</v>
      </c>
      <c r="Q129" s="31" t="str">
        <f>IF(U129="same",N129,IF(O129=N129,P129,O129))</f>
        <v>A</v>
      </c>
      <c r="R129">
        <f>VLOOKUP(IF(V129="same",N129,IF(O129=N129,P129,O129)),$AA$2:$AL$8,9,FALSE)</f>
        <v>0.15</v>
      </c>
      <c r="S129" s="11">
        <f>(L129-M129)/L129</f>
        <v>0.21886987877857908</v>
      </c>
      <c r="T129" s="13">
        <f t="shared" si="1"/>
        <v>0.15</v>
      </c>
      <c r="U129">
        <f>IFERROR(T129*I129,0)</f>
        <v>0.78203999999999996</v>
      </c>
      <c r="V129" t="str">
        <f>IF(AND(N129=O129,P129=N129),"same",IF(NOT(OR(O129=N129,P129=N129)),"conflict","change"))</f>
        <v>same</v>
      </c>
      <c r="W129" s="55">
        <f>U129-G129</f>
        <v>-0.35876000000000008</v>
      </c>
    </row>
    <row r="130" spans="1:23" ht="21" hidden="1" outlineLevel="2" collapsed="1" x14ac:dyDescent="0.4">
      <c r="A130" t="s">
        <v>492</v>
      </c>
      <c r="B130" t="s">
        <v>423</v>
      </c>
      <c r="C130" t="s">
        <v>424</v>
      </c>
      <c r="D130" s="34">
        <v>322760</v>
      </c>
      <c r="E130" s="34">
        <v>15829</v>
      </c>
      <c r="F130" s="33">
        <v>28.4922</v>
      </c>
      <c r="G130" s="33">
        <v>7.8330000000000011</v>
      </c>
      <c r="H130">
        <v>4.904263229644318</v>
      </c>
      <c r="I130" s="33">
        <v>36.325200000000002</v>
      </c>
      <c r="J130" s="35">
        <f>G130/I130</f>
        <v>0.2156354266459648</v>
      </c>
      <c r="K130">
        <v>1.8</v>
      </c>
      <c r="L130">
        <v>2.2948512224398261</v>
      </c>
      <c r="M130">
        <v>1.8</v>
      </c>
      <c r="N130" t="s">
        <v>34</v>
      </c>
      <c r="O130" s="53" t="s">
        <v>34</v>
      </c>
      <c r="P130" s="54" t="str">
        <f>'Sheet1 (2)'!O3430</f>
        <v>A</v>
      </c>
      <c r="Q130" s="31" t="str">
        <f>IF(U130="same",N130,IF(O130=N130,P130,O130))</f>
        <v>A</v>
      </c>
      <c r="R130">
        <f>VLOOKUP(IF(V130="same",N130,IF(O130=N130,P130,O130)),$AA$2:$AL$8,9,FALSE)</f>
        <v>0.15</v>
      </c>
      <c r="S130" s="11">
        <f>(L130-M130)/L130</f>
        <v>0.21563542664596491</v>
      </c>
      <c r="T130" s="13">
        <f t="shared" si="1"/>
        <v>0.15</v>
      </c>
      <c r="U130">
        <f>IFERROR(T130*I130,0)</f>
        <v>5.4487800000000002</v>
      </c>
      <c r="V130" t="str">
        <f>IF(AND(N130=O130,P130=N130),"same",IF(NOT(OR(O130=N130,P130=N130)),"conflict","change"))</f>
        <v>same</v>
      </c>
      <c r="W130" s="55">
        <f>U130-G130</f>
        <v>-2.3842200000000009</v>
      </c>
    </row>
    <row r="131" spans="1:23" ht="21" hidden="1" outlineLevel="2" x14ac:dyDescent="0.4">
      <c r="A131" t="s">
        <v>493</v>
      </c>
      <c r="B131" t="s">
        <v>423</v>
      </c>
      <c r="C131" t="s">
        <v>424</v>
      </c>
      <c r="D131" s="34">
        <v>4258</v>
      </c>
      <c r="E131" s="34">
        <v>111</v>
      </c>
      <c r="F131" s="33">
        <v>0.13320000000000001</v>
      </c>
      <c r="G131" s="33">
        <v>1.2999999999999999E-2</v>
      </c>
      <c r="H131">
        <v>2.6068576796618133</v>
      </c>
      <c r="I131" s="33">
        <v>0.14620000000000002</v>
      </c>
      <c r="J131" s="35">
        <f>G131/I131</f>
        <v>8.8919288645690819E-2</v>
      </c>
      <c r="K131">
        <v>1.2000000000000002</v>
      </c>
      <c r="L131">
        <v>1.3171171171171172</v>
      </c>
      <c r="M131">
        <v>1.2</v>
      </c>
      <c r="N131" t="s">
        <v>34</v>
      </c>
      <c r="O131" s="53" t="s">
        <v>34</v>
      </c>
      <c r="P131" s="54" t="str">
        <f>'Sheet1 (2)'!O3449</f>
        <v>A</v>
      </c>
      <c r="Q131" s="31" t="str">
        <f>IF(U131="same",N131,IF(O131=N131,P131,O131))</f>
        <v>A</v>
      </c>
      <c r="R131">
        <f>VLOOKUP(IF(V131="same",N131,IF(O131=N131,P131,O131)),$AA$2:$AL$8,9,FALSE)</f>
        <v>0.15</v>
      </c>
      <c r="S131" s="11">
        <f>(L131-M131)/L131</f>
        <v>8.891928864569093E-2</v>
      </c>
      <c r="T131" s="13">
        <f t="shared" ref="T131:T194" si="2">MIN(S131,R131)</f>
        <v>8.891928864569093E-2</v>
      </c>
      <c r="U131">
        <f>IFERROR(T131*I131,0)</f>
        <v>1.3000000000000017E-2</v>
      </c>
      <c r="V131" t="str">
        <f>IF(AND(N131=O131,P131=N131),"same",IF(NOT(OR(O131=N131,P131=N131)),"conflict","change"))</f>
        <v>same</v>
      </c>
      <c r="W131" s="55">
        <f>U131-G131</f>
        <v>1.7347234759768071E-17</v>
      </c>
    </row>
    <row r="132" spans="1:23" ht="21" hidden="1" outlineLevel="2" x14ac:dyDescent="0.4">
      <c r="A132" t="s">
        <v>495</v>
      </c>
      <c r="B132" t="s">
        <v>423</v>
      </c>
      <c r="C132" t="s">
        <v>424</v>
      </c>
      <c r="D132" s="34">
        <v>21416</v>
      </c>
      <c r="E132" s="34">
        <v>1402</v>
      </c>
      <c r="F132" s="33">
        <v>1.4614</v>
      </c>
      <c r="G132" s="33">
        <v>0.48259999999999997</v>
      </c>
      <c r="H132">
        <v>6.5465072842734404</v>
      </c>
      <c r="I132" s="33">
        <v>1.944</v>
      </c>
      <c r="J132" s="35">
        <f>G132/I132</f>
        <v>0.24825102880658437</v>
      </c>
      <c r="K132">
        <v>1.0423680456490729</v>
      </c>
      <c r="L132">
        <v>1.3865905848787448</v>
      </c>
      <c r="M132">
        <v>1</v>
      </c>
      <c r="N132" t="s">
        <v>34</v>
      </c>
      <c r="O132" s="53" t="s">
        <v>34</v>
      </c>
      <c r="P132" s="54" t="str">
        <f>'Sheet1 (2)'!O3556</f>
        <v>A</v>
      </c>
      <c r="Q132" s="31" t="str">
        <f>IF(U132="same",N132,IF(O132=N132,P132,O132))</f>
        <v>A</v>
      </c>
      <c r="R132">
        <f>VLOOKUP(IF(V132="same",N132,IF(O132=N132,P132,O132)),$AA$2:$AL$8,9,FALSE)</f>
        <v>0.15</v>
      </c>
      <c r="S132" s="11">
        <f>(L132-M132)/L132</f>
        <v>0.27880658436213995</v>
      </c>
      <c r="T132" s="13">
        <f t="shared" si="2"/>
        <v>0.15</v>
      </c>
      <c r="U132">
        <f>IFERROR(T132*I132,0)</f>
        <v>0.29159999999999997</v>
      </c>
      <c r="V132" t="str">
        <f>IF(AND(N132=O132,P132=N132),"same",IF(NOT(OR(O132=N132,P132=N132)),"conflict","change"))</f>
        <v>same</v>
      </c>
      <c r="W132" s="55">
        <f>U132-G132</f>
        <v>-0.191</v>
      </c>
    </row>
    <row r="133" spans="1:23" ht="21" hidden="1" outlineLevel="2" collapsed="1" x14ac:dyDescent="0.4">
      <c r="A133" t="s">
        <v>496</v>
      </c>
      <c r="B133" t="s">
        <v>423</v>
      </c>
      <c r="C133" t="s">
        <v>424</v>
      </c>
      <c r="D133" s="34">
        <v>273966</v>
      </c>
      <c r="E133" s="34">
        <v>38503</v>
      </c>
      <c r="F133" s="33">
        <v>77.006</v>
      </c>
      <c r="G133" s="33">
        <v>21.922000000000001</v>
      </c>
      <c r="H133">
        <v>14.053933699802165</v>
      </c>
      <c r="I133" s="33">
        <v>98.927999999999997</v>
      </c>
      <c r="J133" s="35">
        <f>G133/I133</f>
        <v>0.221595503800744</v>
      </c>
      <c r="K133">
        <v>2</v>
      </c>
      <c r="L133">
        <v>2.5693582318260915</v>
      </c>
      <c r="M133">
        <v>2</v>
      </c>
      <c r="N133" t="s">
        <v>34</v>
      </c>
      <c r="O133" s="53" t="s">
        <v>34</v>
      </c>
      <c r="P133" s="54" t="str">
        <f>'Sheet1 (2)'!O3593</f>
        <v>A</v>
      </c>
      <c r="Q133" s="31" t="str">
        <f>IF(U133="same",N133,IF(O133=N133,P133,O133))</f>
        <v>A</v>
      </c>
      <c r="R133">
        <f>VLOOKUP(IF(V133="same",N133,IF(O133=N133,P133,O133)),$AA$2:$AL$8,9,FALSE)</f>
        <v>0.15</v>
      </c>
      <c r="S133" s="11">
        <f>(L133-M133)/L133</f>
        <v>0.22159550380074397</v>
      </c>
      <c r="T133" s="13">
        <f t="shared" si="2"/>
        <v>0.15</v>
      </c>
      <c r="U133">
        <f>IFERROR(T133*I133,0)</f>
        <v>14.839199999999998</v>
      </c>
      <c r="V133" t="str">
        <f>IF(AND(N133=O133,P133=N133),"same",IF(NOT(OR(O133=N133,P133=N133)),"conflict","change"))</f>
        <v>same</v>
      </c>
      <c r="W133" s="55">
        <f>U133-G133</f>
        <v>-7.0828000000000024</v>
      </c>
    </row>
    <row r="134" spans="1:23" ht="21" hidden="1" outlineLevel="2" x14ac:dyDescent="0.4">
      <c r="A134" t="s">
        <v>499</v>
      </c>
      <c r="B134" t="s">
        <v>423</v>
      </c>
      <c r="C134" t="s">
        <v>424</v>
      </c>
      <c r="D134" s="34">
        <v>244818</v>
      </c>
      <c r="E134" s="34">
        <v>38068</v>
      </c>
      <c r="F134" s="33">
        <v>76.38709999999999</v>
      </c>
      <c r="G134" s="33">
        <v>21.755300000000002</v>
      </c>
      <c r="H134">
        <v>15.549510248429446</v>
      </c>
      <c r="I134" s="33">
        <v>98.142399999999995</v>
      </c>
      <c r="J134" s="35">
        <f>G134/I134</f>
        <v>0.22167075596276434</v>
      </c>
      <c r="K134">
        <v>2.0065960912052114</v>
      </c>
      <c r="L134">
        <v>2.5780813281496266</v>
      </c>
      <c r="M134">
        <v>2</v>
      </c>
      <c r="N134" t="s">
        <v>34</v>
      </c>
      <c r="O134" s="53" t="s">
        <v>34</v>
      </c>
      <c r="P134" s="54" t="str">
        <f>'Sheet1 (2)'!O3660</f>
        <v>A</v>
      </c>
      <c r="Q134" s="31" t="str">
        <f>IF(U134="same",N134,IF(O134=N134,P134,O134))</f>
        <v>A</v>
      </c>
      <c r="R134">
        <f>VLOOKUP(IF(V134="same",N134,IF(O134=N134,P134,O134)),$AA$2:$AL$8,9,FALSE)</f>
        <v>0.15</v>
      </c>
      <c r="S134" s="11">
        <f>(L134-M134)/L134</f>
        <v>0.22422928316405538</v>
      </c>
      <c r="T134" s="13">
        <f t="shared" si="2"/>
        <v>0.15</v>
      </c>
      <c r="U134">
        <f>IFERROR(T134*I134,0)</f>
        <v>14.721359999999999</v>
      </c>
      <c r="V134" t="str">
        <f>IF(AND(N134=O134,P134=N134),"same",IF(NOT(OR(O134=N134,P134=N134)),"conflict","change"))</f>
        <v>same</v>
      </c>
      <c r="W134" s="55">
        <f>U134-G134</f>
        <v>-7.033940000000003</v>
      </c>
    </row>
    <row r="135" spans="1:23" ht="21" hidden="1" outlineLevel="2" x14ac:dyDescent="0.4">
      <c r="A135" t="s">
        <v>502</v>
      </c>
      <c r="B135" t="s">
        <v>423</v>
      </c>
      <c r="C135" t="s">
        <v>424</v>
      </c>
      <c r="D135" s="34">
        <v>33311</v>
      </c>
      <c r="E135" s="34">
        <v>5107</v>
      </c>
      <c r="F135" s="33">
        <v>11.668200000000002</v>
      </c>
      <c r="G135" s="33">
        <v>3.8426999999999998</v>
      </c>
      <c r="H135">
        <v>15.331271952207979</v>
      </c>
      <c r="I135" s="33">
        <v>15.510900000000003</v>
      </c>
      <c r="J135" s="35">
        <f>G135/I135</f>
        <v>0.24774191052743549</v>
      </c>
      <c r="K135">
        <v>2.2847464264734683</v>
      </c>
      <c r="L135">
        <v>3.0371842569022918</v>
      </c>
      <c r="M135">
        <v>2.25</v>
      </c>
      <c r="N135" t="s">
        <v>34</v>
      </c>
      <c r="O135" s="53" t="s">
        <v>34</v>
      </c>
      <c r="P135" s="54" t="str">
        <f>'Sheet1 (2)'!O3813</f>
        <v>A</v>
      </c>
      <c r="Q135" s="31" t="str">
        <f>IF(U135="same",N135,IF(O135=N135,P135,O135))</f>
        <v>A</v>
      </c>
      <c r="R135">
        <f>VLOOKUP(IF(V135="same",N135,IF(O135=N135,P135,O135)),$AA$2:$AL$8,9,FALSE)</f>
        <v>0.15</v>
      </c>
      <c r="S135" s="11">
        <f>(L135-M135)/L135</f>
        <v>0.25918225248051391</v>
      </c>
      <c r="T135" s="13">
        <f t="shared" si="2"/>
        <v>0.15</v>
      </c>
      <c r="U135">
        <f>IFERROR(T135*I135,0)</f>
        <v>2.3266350000000005</v>
      </c>
      <c r="V135" t="str">
        <f>IF(AND(N135=O135,P135=N135),"same",IF(NOT(OR(O135=N135,P135=N135)),"conflict","change"))</f>
        <v>same</v>
      </c>
      <c r="W135" s="55">
        <f>U135-G135</f>
        <v>-1.5160649999999993</v>
      </c>
    </row>
    <row r="136" spans="1:23" ht="21" hidden="1" outlineLevel="2" collapsed="1" x14ac:dyDescent="0.4">
      <c r="A136" t="s">
        <v>503</v>
      </c>
      <c r="B136" t="s">
        <v>423</v>
      </c>
      <c r="C136" t="s">
        <v>424</v>
      </c>
      <c r="D136" s="34">
        <v>22389</v>
      </c>
      <c r="E136" s="34">
        <v>2583</v>
      </c>
      <c r="F136" s="33">
        <v>5.8286999999999995</v>
      </c>
      <c r="G136" s="33">
        <v>1.8331</v>
      </c>
      <c r="H136">
        <v>11.536915449551119</v>
      </c>
      <c r="I136" s="33">
        <v>7.6617999999999995</v>
      </c>
      <c r="J136" s="35">
        <f>G136/I136</f>
        <v>0.2392518729280326</v>
      </c>
      <c r="K136">
        <v>2.2565621370499418</v>
      </c>
      <c r="L136">
        <v>2.9662408052651954</v>
      </c>
      <c r="M136">
        <v>2.25</v>
      </c>
      <c r="N136" t="s">
        <v>34</v>
      </c>
      <c r="O136" s="53" t="s">
        <v>34</v>
      </c>
      <c r="P136" s="54" t="str">
        <f>'Sheet1 (2)'!O3816</f>
        <v>A</v>
      </c>
      <c r="Q136" s="31" t="str">
        <f>IF(U136="same",N136,IF(O136=N136,P136,O136))</f>
        <v>A</v>
      </c>
      <c r="R136">
        <f>VLOOKUP(IF(V136="same",N136,IF(O136=N136,P136,O136)),$AA$2:$AL$8,9,FALSE)</f>
        <v>0.15</v>
      </c>
      <c r="S136" s="11">
        <f>(L136-M136)/L136</f>
        <v>0.24146414680623349</v>
      </c>
      <c r="T136" s="13">
        <f t="shared" si="2"/>
        <v>0.15</v>
      </c>
      <c r="U136">
        <f>IFERROR(T136*I136,0)</f>
        <v>1.1492699999999998</v>
      </c>
      <c r="V136" t="str">
        <f>IF(AND(N136=O136,P136=N136),"same",IF(NOT(OR(O136=N136,P136=N136)),"conflict","change"))</f>
        <v>same</v>
      </c>
      <c r="W136" s="55">
        <f>U136-G136</f>
        <v>-0.68383000000000016</v>
      </c>
    </row>
    <row r="137" spans="1:23" ht="21" hidden="1" outlineLevel="2" x14ac:dyDescent="0.4">
      <c r="A137" t="s">
        <v>504</v>
      </c>
      <c r="B137" t="s">
        <v>423</v>
      </c>
      <c r="C137" t="s">
        <v>424</v>
      </c>
      <c r="D137" s="34">
        <v>176256</v>
      </c>
      <c r="E137" s="34">
        <v>34807</v>
      </c>
      <c r="F137" s="33">
        <v>70.742800000000017</v>
      </c>
      <c r="G137" s="33">
        <v>22.843399999999999</v>
      </c>
      <c r="H137">
        <v>19.747980210602758</v>
      </c>
      <c r="I137" s="33">
        <v>93.586200000000019</v>
      </c>
      <c r="J137" s="35">
        <f>G137/I137</f>
        <v>0.24408940634409768</v>
      </c>
      <c r="K137">
        <v>2.0324302582813805</v>
      </c>
      <c r="L137">
        <v>2.688717786652111</v>
      </c>
      <c r="M137">
        <v>2</v>
      </c>
      <c r="N137" t="s">
        <v>34</v>
      </c>
      <c r="O137" s="53" t="s">
        <v>34</v>
      </c>
      <c r="P137" s="54" t="str">
        <f>'Sheet1 (2)'!O3867</f>
        <v>A</v>
      </c>
      <c r="Q137" s="31" t="str">
        <f>IF(U137="same",N137,IF(O137=N137,P137,O137))</f>
        <v>A</v>
      </c>
      <c r="R137">
        <f>VLOOKUP(IF(V137="same",N137,IF(O137=N137,P137,O137)),$AA$2:$AL$8,9,FALSE)</f>
        <v>0.15</v>
      </c>
      <c r="S137" s="11">
        <f>(L137-M137)/L137</f>
        <v>0.25615101371783472</v>
      </c>
      <c r="T137" s="13">
        <f t="shared" si="2"/>
        <v>0.15</v>
      </c>
      <c r="U137">
        <f>IFERROR(T137*I137,0)</f>
        <v>14.037930000000003</v>
      </c>
      <c r="V137" t="str">
        <f>IF(AND(N137=O137,P137=N137),"same",IF(NOT(OR(O137=N137,P137=N137)),"conflict","change"))</f>
        <v>same</v>
      </c>
      <c r="W137" s="55">
        <f>U137-G137</f>
        <v>-8.8054699999999961</v>
      </c>
    </row>
    <row r="138" spans="1:23" ht="21" hidden="1" outlineLevel="2" x14ac:dyDescent="0.4">
      <c r="A138" t="s">
        <v>505</v>
      </c>
      <c r="B138" t="s">
        <v>423</v>
      </c>
      <c r="C138" t="s">
        <v>424</v>
      </c>
      <c r="D138" s="34">
        <v>21627</v>
      </c>
      <c r="E138" s="34">
        <v>91</v>
      </c>
      <c r="F138" s="33">
        <v>0.2</v>
      </c>
      <c r="G138" s="33">
        <v>6.6600000000000006E-2</v>
      </c>
      <c r="H138">
        <v>0.42077033337957181</v>
      </c>
      <c r="I138" s="33">
        <v>0.2666</v>
      </c>
      <c r="J138" s="35">
        <f>G138/I138</f>
        <v>0.24981245311327835</v>
      </c>
      <c r="K138">
        <v>2.197802197802198</v>
      </c>
      <c r="L138">
        <v>2.9296703296703299</v>
      </c>
      <c r="M138">
        <v>2.25</v>
      </c>
      <c r="N138" t="s">
        <v>34</v>
      </c>
      <c r="O138" s="53" t="s">
        <v>34</v>
      </c>
      <c r="P138" s="54" t="str">
        <f>'Sheet1 (2)'!O3910</f>
        <v>A</v>
      </c>
      <c r="Q138" s="31" t="str">
        <f>IF(U138="same",N138,IF(O138=N138,P138,O138))</f>
        <v>A</v>
      </c>
      <c r="R138">
        <f>VLOOKUP(IF(V138="same",N138,IF(O138=N138,P138,O138)),$AA$2:$AL$8,9,FALSE)</f>
        <v>0.15</v>
      </c>
      <c r="S138" s="11">
        <f>(L138-M138)/L138</f>
        <v>0.23199549887471874</v>
      </c>
      <c r="T138" s="13">
        <f t="shared" si="2"/>
        <v>0.15</v>
      </c>
      <c r="U138">
        <f>IFERROR(T138*I138,0)</f>
        <v>3.9989999999999998E-2</v>
      </c>
      <c r="V138" t="str">
        <f>IF(AND(N138=O138,P138=N138),"same",IF(NOT(OR(O138=N138,P138=N138)),"conflict","change"))</f>
        <v>same</v>
      </c>
      <c r="W138" s="55">
        <f>U138-G138</f>
        <v>-2.6610000000000009E-2</v>
      </c>
    </row>
    <row r="139" spans="1:23" ht="21" hidden="1" outlineLevel="2" x14ac:dyDescent="0.4">
      <c r="A139" t="s">
        <v>506</v>
      </c>
      <c r="B139" t="s">
        <v>423</v>
      </c>
      <c r="C139" t="s">
        <v>424</v>
      </c>
      <c r="D139" s="34">
        <v>19158</v>
      </c>
      <c r="E139" s="34">
        <v>892</v>
      </c>
      <c r="F139" s="33">
        <v>1.7896999999999998</v>
      </c>
      <c r="G139" s="33">
        <v>0.54210000000000003</v>
      </c>
      <c r="H139">
        <v>4.6560183735254199</v>
      </c>
      <c r="I139" s="33">
        <v>2.3317999999999999</v>
      </c>
      <c r="J139" s="35">
        <f>G139/I139</f>
        <v>0.2324813448837808</v>
      </c>
      <c r="K139">
        <v>2.0063901345291479</v>
      </c>
      <c r="L139">
        <v>2.6141255605381164</v>
      </c>
      <c r="M139">
        <v>2</v>
      </c>
      <c r="N139" t="s">
        <v>34</v>
      </c>
      <c r="O139" s="53" t="s">
        <v>34</v>
      </c>
      <c r="P139" s="54" t="str">
        <f>'Sheet1 (2)'!O3963</f>
        <v>A</v>
      </c>
      <c r="Q139" s="31" t="str">
        <f>IF(U139="same",N139,IF(O139=N139,P139,O139))</f>
        <v>A</v>
      </c>
      <c r="R139">
        <f>VLOOKUP(IF(V139="same",N139,IF(O139=N139,P139,O139)),$AA$2:$AL$8,9,FALSE)</f>
        <v>0.15</v>
      </c>
      <c r="S139" s="11">
        <f>(L139-M139)/L139</f>
        <v>0.23492580838836943</v>
      </c>
      <c r="T139" s="13">
        <f t="shared" si="2"/>
        <v>0.15</v>
      </c>
      <c r="U139">
        <f>IFERROR(T139*I139,0)</f>
        <v>0.34976999999999997</v>
      </c>
      <c r="V139" t="str">
        <f>IF(AND(N139=O139,P139=N139),"same",IF(NOT(OR(O139=N139,P139=N139)),"conflict","change"))</f>
        <v>same</v>
      </c>
      <c r="W139" s="55">
        <f>U139-G139</f>
        <v>-0.19233000000000006</v>
      </c>
    </row>
    <row r="140" spans="1:23" ht="21" hidden="1" outlineLevel="2" x14ac:dyDescent="0.4">
      <c r="A140" t="s">
        <v>507</v>
      </c>
      <c r="B140" t="s">
        <v>423</v>
      </c>
      <c r="C140" t="s">
        <v>424</v>
      </c>
      <c r="D140" s="34">
        <v>26732</v>
      </c>
      <c r="E140" s="34">
        <v>1029</v>
      </c>
      <c r="F140" s="33">
        <v>1.0777999999999999</v>
      </c>
      <c r="G140" s="33">
        <v>0.33810000000000001</v>
      </c>
      <c r="H140">
        <v>3.8493191680383063</v>
      </c>
      <c r="I140" s="33">
        <v>1.4158999999999999</v>
      </c>
      <c r="J140" s="35">
        <f>G140/I140</f>
        <v>0.23878805000353134</v>
      </c>
      <c r="K140">
        <v>1.047424684159378</v>
      </c>
      <c r="L140">
        <v>1.3759961127308065</v>
      </c>
      <c r="M140">
        <v>1</v>
      </c>
      <c r="N140" t="s">
        <v>34</v>
      </c>
      <c r="O140" s="53" t="s">
        <v>34</v>
      </c>
      <c r="P140" s="54" t="str">
        <f>'Sheet1 (2)'!O3991</f>
        <v>A</v>
      </c>
      <c r="Q140" s="31" t="str">
        <f>IF(U140="same",N140,IF(O140=N140,P140,O140))</f>
        <v>A</v>
      </c>
      <c r="R140">
        <f>VLOOKUP(IF(V140="same",N140,IF(O140=N140,P140,O140)),$AA$2:$AL$8,9,FALSE)</f>
        <v>0.15</v>
      </c>
      <c r="S140" s="11">
        <f>(L140-M140)/L140</f>
        <v>0.27325376085881764</v>
      </c>
      <c r="T140" s="13">
        <f t="shared" si="2"/>
        <v>0.15</v>
      </c>
      <c r="U140">
        <f>IFERROR(T140*I140,0)</f>
        <v>0.21238499999999999</v>
      </c>
      <c r="V140" t="str">
        <f>IF(AND(N140=O140,P140=N140),"same",IF(NOT(OR(O140=N140,P140=N140)),"conflict","change"))</f>
        <v>same</v>
      </c>
      <c r="W140" s="55">
        <f>U140-G140</f>
        <v>-0.12571500000000002</v>
      </c>
    </row>
    <row r="141" spans="1:23" ht="21" hidden="1" outlineLevel="2" x14ac:dyDescent="0.4">
      <c r="A141" t="s">
        <v>509</v>
      </c>
      <c r="B141" t="s">
        <v>423</v>
      </c>
      <c r="C141" t="s">
        <v>424</v>
      </c>
      <c r="D141" s="34">
        <v>3027792</v>
      </c>
      <c r="E141" s="34">
        <v>950214</v>
      </c>
      <c r="F141" s="33">
        <v>322.39750000000004</v>
      </c>
      <c r="G141" s="33">
        <v>107.46350000000001</v>
      </c>
      <c r="H141">
        <v>31.383067264858351</v>
      </c>
      <c r="I141" s="33">
        <v>429.86100000000005</v>
      </c>
      <c r="J141" s="35">
        <f>G141/I141</f>
        <v>0.24999592891655675</v>
      </c>
      <c r="K141">
        <v>0.33928936008099236</v>
      </c>
      <c r="L141">
        <v>0.45238335785412553</v>
      </c>
      <c r="M141">
        <v>0.2</v>
      </c>
      <c r="N141" t="s">
        <v>34</v>
      </c>
      <c r="O141" s="53" t="s">
        <v>34</v>
      </c>
      <c r="P141" s="54" t="str">
        <f>'Sheet1 (2)'!O4061</f>
        <v>A</v>
      </c>
      <c r="Q141" s="31" t="str">
        <f>IF(U141="same",N141,IF(O141=N141,P141,O141))</f>
        <v>A</v>
      </c>
      <c r="R141">
        <f>VLOOKUP(IF(V141="same",N141,IF(O141=N141,P141,O141)),$AA$2:$AL$8,9,FALSE)</f>
        <v>0.15</v>
      </c>
      <c r="S141" s="11">
        <f>(L141-M141)/L141</f>
        <v>0.55789708766322144</v>
      </c>
      <c r="T141" s="13">
        <f t="shared" si="2"/>
        <v>0.15</v>
      </c>
      <c r="U141">
        <f>IFERROR(T141*I141,0)</f>
        <v>64.479150000000004</v>
      </c>
      <c r="V141" t="str">
        <f>IF(AND(N141=O141,P141=N141),"same",IF(NOT(OR(O141=N141,P141=N141)),"conflict","change"))</f>
        <v>same</v>
      </c>
      <c r="W141" s="55">
        <f>U141-G141</f>
        <v>-42.984350000000006</v>
      </c>
    </row>
    <row r="142" spans="1:23" ht="21" hidden="1" outlineLevel="2" x14ac:dyDescent="0.4">
      <c r="A142" t="s">
        <v>510</v>
      </c>
      <c r="B142" t="s">
        <v>423</v>
      </c>
      <c r="C142" t="s">
        <v>424</v>
      </c>
      <c r="D142" s="34">
        <v>4634</v>
      </c>
      <c r="E142" s="34">
        <v>173</v>
      </c>
      <c r="F142" s="33">
        <v>0.16309999999999999</v>
      </c>
      <c r="G142" s="33">
        <v>5.3699999999999998E-2</v>
      </c>
      <c r="H142">
        <v>3.7332757876564524</v>
      </c>
      <c r="I142" s="33">
        <v>0.21679999999999999</v>
      </c>
      <c r="J142" s="35">
        <f>G142/I142</f>
        <v>0.24769372693726938</v>
      </c>
      <c r="K142">
        <v>0.94277456647398838</v>
      </c>
      <c r="L142">
        <v>1.2531791907514449</v>
      </c>
      <c r="M142">
        <v>1.2</v>
      </c>
      <c r="N142" t="s">
        <v>34</v>
      </c>
      <c r="O142" s="53" t="s">
        <v>34</v>
      </c>
      <c r="P142" s="54" t="str">
        <f>'Sheet1 (2)'!O4085</f>
        <v>A</v>
      </c>
      <c r="Q142" s="31" t="str">
        <f>IF(U142="same",N142,IF(O142=N142,P142,O142))</f>
        <v>A</v>
      </c>
      <c r="R142">
        <f>VLOOKUP(IF(V142="same",N142,IF(O142=N142,P142,O142)),$AA$2:$AL$8,9,FALSE)</f>
        <v>0.15</v>
      </c>
      <c r="S142" s="11">
        <f>(L142-M142)/L142</f>
        <v>4.243542435424344E-2</v>
      </c>
      <c r="T142" s="13">
        <f t="shared" si="2"/>
        <v>4.243542435424344E-2</v>
      </c>
      <c r="U142">
        <f>IFERROR(T142*I142,0)</f>
        <v>9.1999999999999773E-3</v>
      </c>
      <c r="V142" t="str">
        <f>IF(AND(N142=O142,P142=N142),"same",IF(NOT(OR(O142=N142,P142=N142)),"conflict","change"))</f>
        <v>same</v>
      </c>
      <c r="W142" s="55">
        <f>U142-G142</f>
        <v>-4.4500000000000019E-2</v>
      </c>
    </row>
    <row r="143" spans="1:23" ht="21" hidden="1" outlineLevel="2" collapsed="1" x14ac:dyDescent="0.4">
      <c r="A143" t="s">
        <v>511</v>
      </c>
      <c r="B143" t="s">
        <v>423</v>
      </c>
      <c r="C143" t="s">
        <v>424</v>
      </c>
      <c r="D143" s="34">
        <v>8395</v>
      </c>
      <c r="E143" s="34">
        <v>270</v>
      </c>
      <c r="F143" s="33">
        <v>0.27029999999999998</v>
      </c>
      <c r="G143" s="33">
        <v>8.9700000000000002E-2</v>
      </c>
      <c r="H143">
        <v>3.2162001191185228</v>
      </c>
      <c r="I143" s="33">
        <v>0.36</v>
      </c>
      <c r="J143" s="35">
        <f>G143/I143</f>
        <v>0.24916666666666668</v>
      </c>
      <c r="K143">
        <v>1.0011111111111111</v>
      </c>
      <c r="L143">
        <v>1.3333333333333333</v>
      </c>
      <c r="M143">
        <v>1.2</v>
      </c>
      <c r="N143" t="s">
        <v>34</v>
      </c>
      <c r="O143" s="53" t="s">
        <v>34</v>
      </c>
      <c r="P143" s="54" t="str">
        <f>'Sheet1 (2)'!O4130</f>
        <v>A</v>
      </c>
      <c r="Q143" s="31" t="str">
        <f>IF(U143="same",N143,IF(O143=N143,P143,O143))</f>
        <v>A</v>
      </c>
      <c r="R143">
        <f>VLOOKUP(IF(V143="same",N143,IF(O143=N143,P143,O143)),$AA$2:$AL$8,9,FALSE)</f>
        <v>0.15</v>
      </c>
      <c r="S143" s="11">
        <f>(L143-M143)/L143</f>
        <v>9.9999999999999978E-2</v>
      </c>
      <c r="T143" s="13">
        <f t="shared" si="2"/>
        <v>9.9999999999999978E-2</v>
      </c>
      <c r="U143">
        <f>IFERROR(T143*I143,0)</f>
        <v>3.599999999999999E-2</v>
      </c>
      <c r="V143" t="str">
        <f>IF(AND(N143=O143,P143=N143),"same",IF(NOT(OR(O143=N143,P143=N143)),"conflict","change"))</f>
        <v>same</v>
      </c>
      <c r="W143" s="55">
        <f>U143-G143</f>
        <v>-5.3700000000000012E-2</v>
      </c>
    </row>
    <row r="144" spans="1:23" ht="21" hidden="1" outlineLevel="2" x14ac:dyDescent="0.4">
      <c r="A144" t="s">
        <v>512</v>
      </c>
      <c r="B144" t="s">
        <v>423</v>
      </c>
      <c r="C144" t="s">
        <v>424</v>
      </c>
      <c r="D144" s="34">
        <v>24036</v>
      </c>
      <c r="E144" s="34">
        <v>184</v>
      </c>
      <c r="F144" s="33">
        <v>0.36799999999999999</v>
      </c>
      <c r="G144" s="33">
        <v>9.64E-2</v>
      </c>
      <c r="H144">
        <v>0.76551838908304215</v>
      </c>
      <c r="I144" s="33">
        <v>0.46439999999999998</v>
      </c>
      <c r="J144" s="35">
        <f>G144/I144</f>
        <v>0.20757967269595176</v>
      </c>
      <c r="K144">
        <v>2</v>
      </c>
      <c r="L144">
        <v>2.5239130434782608</v>
      </c>
      <c r="M144">
        <v>2</v>
      </c>
      <c r="N144" t="s">
        <v>34</v>
      </c>
      <c r="O144" s="53" t="s">
        <v>34</v>
      </c>
      <c r="P144" s="54" t="str">
        <f>'Sheet1 (2)'!O4137</f>
        <v>A</v>
      </c>
      <c r="Q144" s="31" t="str">
        <f>IF(U144="same",N144,IF(O144=N144,P144,O144))</f>
        <v>A</v>
      </c>
      <c r="R144">
        <f>VLOOKUP(IF(V144="same",N144,IF(O144=N144,P144,O144)),$AA$2:$AL$8,9,FALSE)</f>
        <v>0.15</v>
      </c>
      <c r="S144" s="11">
        <f>(L144-M144)/L144</f>
        <v>0.20757967269595176</v>
      </c>
      <c r="T144" s="13">
        <f t="shared" si="2"/>
        <v>0.15</v>
      </c>
      <c r="U144">
        <f>IFERROR(T144*I144,0)</f>
        <v>6.966E-2</v>
      </c>
      <c r="V144" t="str">
        <f>IF(AND(N144=O144,P144=N144),"same",IF(NOT(OR(O144=N144,P144=N144)),"conflict","change"))</f>
        <v>same</v>
      </c>
      <c r="W144" s="55">
        <f>U144-G144</f>
        <v>-2.674E-2</v>
      </c>
    </row>
    <row r="145" spans="1:23" ht="21" hidden="1" outlineLevel="2" x14ac:dyDescent="0.4">
      <c r="A145" t="s">
        <v>513</v>
      </c>
      <c r="B145" t="s">
        <v>423</v>
      </c>
      <c r="C145" t="s">
        <v>424</v>
      </c>
      <c r="D145" s="34">
        <v>788880</v>
      </c>
      <c r="E145" s="34">
        <v>136708</v>
      </c>
      <c r="F145" s="33">
        <v>307.59540000000004</v>
      </c>
      <c r="G145" s="33">
        <v>40.363100000000003</v>
      </c>
      <c r="H145">
        <v>17.329378359192781</v>
      </c>
      <c r="I145" s="33">
        <v>347.95850000000007</v>
      </c>
      <c r="J145" s="35">
        <f>G145/I145</f>
        <v>0.11599975284408914</v>
      </c>
      <c r="K145">
        <v>2.2500175556660915</v>
      </c>
      <c r="L145">
        <v>2.5452680165023267</v>
      </c>
      <c r="M145">
        <v>2.25</v>
      </c>
      <c r="N145" t="s">
        <v>34</v>
      </c>
      <c r="O145" s="53" t="s">
        <v>34</v>
      </c>
      <c r="P145" s="54" t="str">
        <f>'Sheet1 (2)'!O4164</f>
        <v>A</v>
      </c>
      <c r="Q145" s="31" t="str">
        <f>IF(U145="same",N145,IF(O145=N145,P145,O145))</f>
        <v>A</v>
      </c>
      <c r="R145">
        <f>VLOOKUP(IF(V145="same",N145,IF(O145=N145,P145,O145)),$AA$2:$AL$8,9,FALSE)</f>
        <v>0.15</v>
      </c>
      <c r="S145" s="11">
        <f>(L145-M145)/L145</f>
        <v>0.11600665021834521</v>
      </c>
      <c r="T145" s="13">
        <f t="shared" si="2"/>
        <v>0.11600665021834521</v>
      </c>
      <c r="U145">
        <f>IFERROR(T145*I145,0)</f>
        <v>40.365500000000075</v>
      </c>
      <c r="V145" t="str">
        <f>IF(AND(N145=O145,P145=N145),"same",IF(NOT(OR(O145=N145,P145=N145)),"conflict","change"))</f>
        <v>same</v>
      </c>
      <c r="W145" s="55">
        <f>U145-G145</f>
        <v>2.4000000000725663E-3</v>
      </c>
    </row>
    <row r="146" spans="1:23" ht="21" hidden="1" outlineLevel="2" collapsed="1" x14ac:dyDescent="0.4">
      <c r="A146" t="s">
        <v>514</v>
      </c>
      <c r="B146" t="s">
        <v>423</v>
      </c>
      <c r="C146" t="s">
        <v>424</v>
      </c>
      <c r="D146" s="34">
        <v>75867</v>
      </c>
      <c r="E146" s="34">
        <v>2216</v>
      </c>
      <c r="F146" s="33">
        <v>2.3321000000000001</v>
      </c>
      <c r="G146" s="33">
        <v>0.77090000000000003</v>
      </c>
      <c r="H146">
        <v>2.9209010505226249</v>
      </c>
      <c r="I146" s="33">
        <v>3.1030000000000002</v>
      </c>
      <c r="J146" s="35">
        <f>G146/I146</f>
        <v>0.2484369964550435</v>
      </c>
      <c r="K146">
        <v>1.0523916967509024</v>
      </c>
      <c r="L146">
        <v>1.4002707581227436</v>
      </c>
      <c r="M146">
        <v>1</v>
      </c>
      <c r="N146" t="s">
        <v>34</v>
      </c>
      <c r="O146" s="53" t="s">
        <v>34</v>
      </c>
      <c r="P146" s="54" t="str">
        <f>'Sheet1 (2)'!O4193</f>
        <v>A</v>
      </c>
      <c r="Q146" s="31" t="str">
        <f>IF(U146="same",N146,IF(O146=N146,P146,O146))</f>
        <v>A</v>
      </c>
      <c r="R146">
        <f>VLOOKUP(IF(V146="same",N146,IF(O146=N146,P146,O146)),$AA$2:$AL$8,9,FALSE)</f>
        <v>0.15</v>
      </c>
      <c r="S146" s="11">
        <f>(L146-M146)/L146</f>
        <v>0.28585240090235253</v>
      </c>
      <c r="T146" s="13">
        <f t="shared" si="2"/>
        <v>0.15</v>
      </c>
      <c r="U146">
        <f>IFERROR(T146*I146,0)</f>
        <v>0.46545000000000003</v>
      </c>
      <c r="V146" t="str">
        <f>IF(AND(N146=O146,P146=N146),"same",IF(NOT(OR(O146=N146,P146=N146)),"conflict","change"))</f>
        <v>same</v>
      </c>
      <c r="W146" s="55">
        <f>U146-G146</f>
        <v>-0.30545</v>
      </c>
    </row>
    <row r="147" spans="1:23" ht="21" hidden="1" outlineLevel="2" x14ac:dyDescent="0.4">
      <c r="A147" t="s">
        <v>516</v>
      </c>
      <c r="B147" t="s">
        <v>423</v>
      </c>
      <c r="C147" t="s">
        <v>424</v>
      </c>
      <c r="D147" s="34">
        <v>104668</v>
      </c>
      <c r="E147" s="34">
        <v>4205</v>
      </c>
      <c r="F147" s="33">
        <v>4.4215000000000009</v>
      </c>
      <c r="G147" s="33">
        <v>1.4736</v>
      </c>
      <c r="H147">
        <v>4.0174647456720294</v>
      </c>
      <c r="I147" s="33">
        <v>5.8951000000000011</v>
      </c>
      <c r="J147" s="35">
        <f>G147/I147</f>
        <v>0.24997031432884934</v>
      </c>
      <c r="K147">
        <v>1.0514863258026161</v>
      </c>
      <c r="L147">
        <v>1.4019262782401904</v>
      </c>
      <c r="M147">
        <v>1</v>
      </c>
      <c r="N147" t="s">
        <v>34</v>
      </c>
      <c r="O147" s="53" t="s">
        <v>34</v>
      </c>
      <c r="P147" s="54" t="str">
        <f>'Sheet1 (2)'!O4322</f>
        <v>A</v>
      </c>
      <c r="Q147" s="31" t="str">
        <f>IF(U147="same",N147,IF(O147=N147,P147,O147))</f>
        <v>A</v>
      </c>
      <c r="R147">
        <f>VLOOKUP(IF(V147="same",N147,IF(O147=N147,P147,O147)),$AA$2:$AL$8,9,FALSE)</f>
        <v>0.15</v>
      </c>
      <c r="S147" s="11">
        <f>(L147-M147)/L147</f>
        <v>0.28669573035232659</v>
      </c>
      <c r="T147" s="13">
        <f t="shared" si="2"/>
        <v>0.15</v>
      </c>
      <c r="U147">
        <f>IFERROR(T147*I147,0)</f>
        <v>0.88426500000000019</v>
      </c>
      <c r="V147" t="str">
        <f>IF(AND(N147=O147,P147=N147),"same",IF(NOT(OR(O147=N147,P147=N147)),"conflict","change"))</f>
        <v>same</v>
      </c>
      <c r="W147" s="55">
        <f>U147-G147</f>
        <v>-0.58933499999999983</v>
      </c>
    </row>
    <row r="148" spans="1:23" ht="21" hidden="1" outlineLevel="2" x14ac:dyDescent="0.4">
      <c r="A148" t="s">
        <v>518</v>
      </c>
      <c r="B148" t="s">
        <v>423</v>
      </c>
      <c r="C148" t="s">
        <v>424</v>
      </c>
      <c r="D148" s="34">
        <v>137305</v>
      </c>
      <c r="E148" s="34">
        <v>5392</v>
      </c>
      <c r="F148" s="33">
        <v>6.1717000000000004</v>
      </c>
      <c r="G148" s="33">
        <v>2.0554999999999999</v>
      </c>
      <c r="H148">
        <v>3.9270237791777429</v>
      </c>
      <c r="I148" s="33">
        <v>8.2271999999999998</v>
      </c>
      <c r="J148" s="35">
        <f>G148/I148</f>
        <v>0.24984198755348114</v>
      </c>
      <c r="K148">
        <v>1.1446031157270031</v>
      </c>
      <c r="L148">
        <v>1.5258160237388725</v>
      </c>
      <c r="M148">
        <v>1</v>
      </c>
      <c r="N148" t="s">
        <v>34</v>
      </c>
      <c r="O148" s="53" t="s">
        <v>34</v>
      </c>
      <c r="P148" s="54" t="str">
        <f>'Sheet1 (2)'!O4434</f>
        <v>A</v>
      </c>
      <c r="Q148" s="31" t="str">
        <f>IF(U148="same",N148,IF(O148=N148,P148,O148))</f>
        <v>A</v>
      </c>
      <c r="R148">
        <f>VLOOKUP(IF(V148="same",N148,IF(O148=N148,P148,O148)),$AA$2:$AL$8,9,FALSE)</f>
        <v>0.15</v>
      </c>
      <c r="S148" s="11">
        <f>(L148-M148)/L148</f>
        <v>0.34461299105406462</v>
      </c>
      <c r="T148" s="13">
        <f t="shared" si="2"/>
        <v>0.15</v>
      </c>
      <c r="U148">
        <f>IFERROR(T148*I148,0)</f>
        <v>1.2340799999999998</v>
      </c>
      <c r="V148" t="str">
        <f>IF(AND(N148=O148,P148=N148),"same",IF(NOT(OR(O148=N148,P148=N148)),"conflict","change"))</f>
        <v>same</v>
      </c>
      <c r="W148" s="55">
        <f>U148-G148</f>
        <v>-0.82142000000000004</v>
      </c>
    </row>
    <row r="149" spans="1:23" ht="21" hidden="1" outlineLevel="2" x14ac:dyDescent="0.4">
      <c r="A149" t="s">
        <v>519</v>
      </c>
      <c r="B149" t="s">
        <v>423</v>
      </c>
      <c r="C149" t="s">
        <v>424</v>
      </c>
      <c r="D149" s="34">
        <v>475009</v>
      </c>
      <c r="E149" s="34">
        <v>71767</v>
      </c>
      <c r="F149" s="33">
        <v>161.47729999999999</v>
      </c>
      <c r="G149" s="33">
        <v>35.5608</v>
      </c>
      <c r="H149">
        <v>15.108555837889387</v>
      </c>
      <c r="I149" s="33">
        <v>197.03809999999999</v>
      </c>
      <c r="J149" s="35">
        <f>G149/I149</f>
        <v>0.18047677073621804</v>
      </c>
      <c r="K149">
        <v>2.2500215976702385</v>
      </c>
      <c r="L149">
        <v>2.7455251020664089</v>
      </c>
      <c r="M149">
        <v>2.25</v>
      </c>
      <c r="N149" t="s">
        <v>34</v>
      </c>
      <c r="O149" s="53" t="s">
        <v>34</v>
      </c>
      <c r="P149" s="54" t="str">
        <f>'Sheet1 (2)'!O4455</f>
        <v>A</v>
      </c>
      <c r="Q149" s="31" t="str">
        <f>IF(U149="same",N149,IF(O149=N149,P149,O149))</f>
        <v>A</v>
      </c>
      <c r="R149">
        <f>VLOOKUP(IF(V149="same",N149,IF(O149=N149,P149,O149)),$AA$2:$AL$8,9,FALSE)</f>
        <v>0.15</v>
      </c>
      <c r="S149" s="11">
        <f>(L149-M149)/L149</f>
        <v>0.18048463723513358</v>
      </c>
      <c r="T149" s="13">
        <f t="shared" si="2"/>
        <v>0.15</v>
      </c>
      <c r="U149">
        <f>IFERROR(T149*I149,0)</f>
        <v>29.555714999999996</v>
      </c>
      <c r="V149" t="str">
        <f>IF(AND(N149=O149,P149=N149),"same",IF(NOT(OR(O149=N149,P149=N149)),"conflict","change"))</f>
        <v>same</v>
      </c>
      <c r="W149" s="55">
        <f>U149-G149</f>
        <v>-6.0050850000000047</v>
      </c>
    </row>
    <row r="150" spans="1:23" ht="21" hidden="1" outlineLevel="2" x14ac:dyDescent="0.4">
      <c r="A150" t="s">
        <v>520</v>
      </c>
      <c r="B150" t="s">
        <v>423</v>
      </c>
      <c r="C150" t="s">
        <v>424</v>
      </c>
      <c r="D150" s="34">
        <v>78066</v>
      </c>
      <c r="E150" s="34">
        <v>4195</v>
      </c>
      <c r="F150" s="33">
        <v>4.1974999999999998</v>
      </c>
      <c r="G150" s="33">
        <v>1.2995000000000001</v>
      </c>
      <c r="H150">
        <v>5.3736581866625679</v>
      </c>
      <c r="I150" s="33">
        <v>5.4969999999999999</v>
      </c>
      <c r="J150" s="35">
        <f>G150/I150</f>
        <v>0.2364016736401674</v>
      </c>
      <c r="K150">
        <v>1.0005959475566151</v>
      </c>
      <c r="L150">
        <v>1.3103694874851013</v>
      </c>
      <c r="M150">
        <v>1</v>
      </c>
      <c r="N150" t="s">
        <v>34</v>
      </c>
      <c r="O150" s="53" t="s">
        <v>34</v>
      </c>
      <c r="P150" s="54" t="str">
        <f>'Sheet1 (2)'!O4463</f>
        <v>A</v>
      </c>
      <c r="Q150" s="31" t="str">
        <f>IF(U150="same",N150,IF(O150=N150,P150,O150))</f>
        <v>A</v>
      </c>
      <c r="R150">
        <f>VLOOKUP(IF(V150="same",N150,IF(O150=N150,P150,O150)),$AA$2:$AL$8,9,FALSE)</f>
        <v>0.15</v>
      </c>
      <c r="S150" s="11">
        <f>(L150-M150)/L150</f>
        <v>0.23685646716390757</v>
      </c>
      <c r="T150" s="13">
        <f t="shared" si="2"/>
        <v>0.15</v>
      </c>
      <c r="U150">
        <f>IFERROR(T150*I150,0)</f>
        <v>0.82455000000000001</v>
      </c>
      <c r="V150" t="str">
        <f>IF(AND(N150=O150,P150=N150),"same",IF(NOT(OR(O150=N150,P150=N150)),"conflict","change"))</f>
        <v>same</v>
      </c>
      <c r="W150" s="55">
        <f>U150-G150</f>
        <v>-0.47495000000000009</v>
      </c>
    </row>
    <row r="151" spans="1:23" ht="21" hidden="1" outlineLevel="2" x14ac:dyDescent="0.4">
      <c r="A151" t="s">
        <v>521</v>
      </c>
      <c r="B151" t="s">
        <v>423</v>
      </c>
      <c r="C151" t="s">
        <v>424</v>
      </c>
      <c r="D151" s="34">
        <v>892803</v>
      </c>
      <c r="E151" s="34">
        <v>127591</v>
      </c>
      <c r="F151" s="33">
        <v>255.18199999999999</v>
      </c>
      <c r="G151" s="33">
        <v>46.372900000000001</v>
      </c>
      <c r="H151">
        <v>14.291058609794097</v>
      </c>
      <c r="I151" s="33">
        <v>301.55489999999998</v>
      </c>
      <c r="J151" s="35">
        <f>G151/I151</f>
        <v>0.15377929524607295</v>
      </c>
      <c r="K151">
        <v>2</v>
      </c>
      <c r="L151">
        <v>2.3634496163522503</v>
      </c>
      <c r="M151">
        <v>2</v>
      </c>
      <c r="N151" t="s">
        <v>34</v>
      </c>
      <c r="O151" s="53" t="s">
        <v>34</v>
      </c>
      <c r="P151" s="54" t="str">
        <f>'Sheet1 (2)'!O4479</f>
        <v>A</v>
      </c>
      <c r="Q151" s="31" t="str">
        <f>IF(U151="same",N151,IF(O151=N151,P151,O151))</f>
        <v>A</v>
      </c>
      <c r="R151">
        <f>VLOOKUP(IF(V151="same",N151,IF(O151=N151,P151,O151)),$AA$2:$AL$8,9,FALSE)</f>
        <v>0.15</v>
      </c>
      <c r="S151" s="11">
        <f>(L151-M151)/L151</f>
        <v>0.15377929524607284</v>
      </c>
      <c r="T151" s="13">
        <f t="shared" si="2"/>
        <v>0.15</v>
      </c>
      <c r="U151">
        <f>IFERROR(T151*I151,0)</f>
        <v>45.233234999999993</v>
      </c>
      <c r="V151" t="str">
        <f>IF(AND(N151=O151,P151=N151),"same",IF(NOT(OR(O151=N151,P151=N151)),"conflict","change"))</f>
        <v>same</v>
      </c>
      <c r="W151" s="55">
        <f>U151-G151</f>
        <v>-1.1396650000000079</v>
      </c>
    </row>
    <row r="152" spans="1:23" ht="21" hidden="1" outlineLevel="2" x14ac:dyDescent="0.4">
      <c r="A152" t="s">
        <v>522</v>
      </c>
      <c r="B152" t="s">
        <v>423</v>
      </c>
      <c r="C152" t="s">
        <v>424</v>
      </c>
      <c r="D152" s="34">
        <v>3769</v>
      </c>
      <c r="E152" s="34">
        <v>161</v>
      </c>
      <c r="F152" s="33">
        <v>0.19320000000000001</v>
      </c>
      <c r="G152" s="33">
        <v>2.18E-2</v>
      </c>
      <c r="H152">
        <v>4.2716901034757226</v>
      </c>
      <c r="I152" s="33">
        <v>0.21500000000000002</v>
      </c>
      <c r="J152" s="35">
        <f>G152/I152</f>
        <v>0.10139534883720928</v>
      </c>
      <c r="K152">
        <v>1.2000000000000002</v>
      </c>
      <c r="L152">
        <v>1.3354037267080747</v>
      </c>
      <c r="M152">
        <v>1.2</v>
      </c>
      <c r="N152" t="s">
        <v>34</v>
      </c>
      <c r="O152" s="53" t="s">
        <v>34</v>
      </c>
      <c r="P152" s="54" t="str">
        <f>'Sheet1 (2)'!O4512</f>
        <v>A</v>
      </c>
      <c r="Q152" s="31" t="str">
        <f>IF(U152="same",N152,IF(O152=N152,P152,O152))</f>
        <v>A</v>
      </c>
      <c r="R152">
        <f>VLOOKUP(IF(V152="same",N152,IF(O152=N152,P152,O152)),$AA$2:$AL$8,9,FALSE)</f>
        <v>0.15</v>
      </c>
      <c r="S152" s="11">
        <f>(L152-M152)/L152</f>
        <v>0.10139534883720946</v>
      </c>
      <c r="T152" s="13">
        <f t="shared" si="2"/>
        <v>0.10139534883720946</v>
      </c>
      <c r="U152">
        <f>IFERROR(T152*I152,0)</f>
        <v>2.1800000000000038E-2</v>
      </c>
      <c r="V152" t="str">
        <f>IF(AND(N152=O152,P152=N152),"same",IF(NOT(OR(O152=N152,P152=N152)),"conflict","change"))</f>
        <v>same</v>
      </c>
      <c r="W152" s="55">
        <f>U152-G152</f>
        <v>3.8163916471489756E-17</v>
      </c>
    </row>
    <row r="153" spans="1:23" ht="21" hidden="1" outlineLevel="2" x14ac:dyDescent="0.4">
      <c r="A153" t="s">
        <v>524</v>
      </c>
      <c r="B153" t="s">
        <v>423</v>
      </c>
      <c r="C153" t="s">
        <v>424</v>
      </c>
      <c r="D153" s="34">
        <v>452344</v>
      </c>
      <c r="E153" s="34">
        <v>43152</v>
      </c>
      <c r="F153" s="33">
        <v>86.303999999999988</v>
      </c>
      <c r="G153" s="33">
        <v>23.655899999999999</v>
      </c>
      <c r="H153">
        <v>9.539642396052562</v>
      </c>
      <c r="I153" s="33">
        <v>109.95989999999999</v>
      </c>
      <c r="J153" s="35">
        <f>G153/I153</f>
        <v>0.21513206177888486</v>
      </c>
      <c r="K153">
        <v>1.9999999999999996</v>
      </c>
      <c r="L153">
        <v>2.5481993882091212</v>
      </c>
      <c r="M153">
        <v>2</v>
      </c>
      <c r="N153" t="s">
        <v>34</v>
      </c>
      <c r="O153" s="53" t="s">
        <v>34</v>
      </c>
      <c r="P153" s="54" t="str">
        <f>'Sheet1 (2)'!O4635</f>
        <v>A</v>
      </c>
      <c r="Q153" s="31" t="str">
        <f>IF(U153="same",N153,IF(O153=N153,P153,O153))</f>
        <v>A</v>
      </c>
      <c r="R153">
        <f>VLOOKUP(IF(V153="same",N153,IF(O153=N153,P153,O153)),$AA$2:$AL$8,9,FALSE)</f>
        <v>0.15</v>
      </c>
      <c r="S153" s="11">
        <f>(L153-M153)/L153</f>
        <v>0.21513206177888483</v>
      </c>
      <c r="T153" s="13">
        <f t="shared" si="2"/>
        <v>0.15</v>
      </c>
      <c r="U153">
        <f>IFERROR(T153*I153,0)</f>
        <v>16.493984999999999</v>
      </c>
      <c r="V153" t="str">
        <f>IF(AND(N153=O153,P153=N153),"same",IF(NOT(OR(O153=N153,P153=N153)),"conflict","change"))</f>
        <v>same</v>
      </c>
      <c r="W153" s="55">
        <f>U153-G153</f>
        <v>-7.1619150000000005</v>
      </c>
    </row>
    <row r="154" spans="1:23" ht="21" hidden="1" outlineLevel="2" x14ac:dyDescent="0.4">
      <c r="A154" t="s">
        <v>525</v>
      </c>
      <c r="B154" t="s">
        <v>423</v>
      </c>
      <c r="C154" t="s">
        <v>424</v>
      </c>
      <c r="D154" s="34">
        <v>6820</v>
      </c>
      <c r="E154" s="34">
        <v>404</v>
      </c>
      <c r="F154" s="33">
        <v>0.37529999999999997</v>
      </c>
      <c r="G154" s="33">
        <v>0.12429999999999999</v>
      </c>
      <c r="H154">
        <v>5.9237536656891496</v>
      </c>
      <c r="I154" s="33">
        <v>0.49959999999999993</v>
      </c>
      <c r="J154" s="35">
        <f>G154/I154</f>
        <v>0.24879903923138513</v>
      </c>
      <c r="K154">
        <v>0.9289603960396039</v>
      </c>
      <c r="L154">
        <v>1.2366336633663364</v>
      </c>
      <c r="M154">
        <v>1</v>
      </c>
      <c r="N154" t="s">
        <v>34</v>
      </c>
      <c r="O154" s="53" t="s">
        <v>34</v>
      </c>
      <c r="P154" s="54" t="str">
        <f>'Sheet1 (2)'!O4754</f>
        <v>A</v>
      </c>
      <c r="Q154" s="31" t="str">
        <f>IF(U154="same",N154,IF(O154=N154,P154,O154))</f>
        <v>A</v>
      </c>
      <c r="R154">
        <f>VLOOKUP(IF(V154="same",N154,IF(O154=N154,P154,O154)),$AA$2:$AL$8,9,FALSE)</f>
        <v>0.15</v>
      </c>
      <c r="S154" s="11">
        <f>(L154-M154)/L154</f>
        <v>0.19135308246597263</v>
      </c>
      <c r="T154" s="13">
        <f t="shared" si="2"/>
        <v>0.15</v>
      </c>
      <c r="U154">
        <f>IFERROR(T154*I154,0)</f>
        <v>7.4939999999999993E-2</v>
      </c>
      <c r="V154" t="str">
        <f>IF(AND(N154=O154,P154=N154),"same",IF(NOT(OR(O154=N154,P154=N154)),"conflict","change"))</f>
        <v>same</v>
      </c>
      <c r="W154" s="55">
        <f>U154-G154</f>
        <v>-4.9360000000000001E-2</v>
      </c>
    </row>
    <row r="155" spans="1:23" ht="21" hidden="1" outlineLevel="2" x14ac:dyDescent="0.4">
      <c r="A155" t="s">
        <v>526</v>
      </c>
      <c r="B155" t="s">
        <v>423</v>
      </c>
      <c r="C155" t="s">
        <v>424</v>
      </c>
      <c r="D155" s="34">
        <v>63031</v>
      </c>
      <c r="E155" s="34">
        <v>1724</v>
      </c>
      <c r="F155" s="33">
        <v>2.8231000000000002</v>
      </c>
      <c r="G155" s="33">
        <v>0.94069999999999998</v>
      </c>
      <c r="H155">
        <v>2.7351620631118023</v>
      </c>
      <c r="I155" s="33">
        <v>3.7638000000000003</v>
      </c>
      <c r="J155" s="35">
        <f>G155/I155</f>
        <v>0.24993357776715019</v>
      </c>
      <c r="K155">
        <v>1.6375290023201858</v>
      </c>
      <c r="L155">
        <v>2.1831786542923437</v>
      </c>
      <c r="M155">
        <v>1.5</v>
      </c>
      <c r="N155" t="s">
        <v>34</v>
      </c>
      <c r="O155" s="53" t="s">
        <v>34</v>
      </c>
      <c r="P155" s="54" t="str">
        <f>'Sheet1 (2)'!O4829</f>
        <v>A</v>
      </c>
      <c r="Q155" s="31" t="str">
        <f>IF(U155="same",N155,IF(O155=N155,P155,O155))</f>
        <v>A</v>
      </c>
      <c r="R155">
        <f>VLOOKUP(IF(V155="same",N155,IF(O155=N155,P155,O155)),$AA$2:$AL$8,9,FALSE)</f>
        <v>0.15</v>
      </c>
      <c r="S155" s="11">
        <f>(L155-M155)/L155</f>
        <v>0.31292842340188115</v>
      </c>
      <c r="T155" s="13">
        <f t="shared" si="2"/>
        <v>0.15</v>
      </c>
      <c r="U155">
        <f>IFERROR(T155*I155,0)</f>
        <v>0.56457000000000002</v>
      </c>
      <c r="V155" t="str">
        <f>IF(AND(N155=O155,P155=N155),"same",IF(NOT(OR(O155=N155,P155=N155)),"conflict","change"))</f>
        <v>same</v>
      </c>
      <c r="W155" s="55">
        <f>U155-G155</f>
        <v>-0.37612999999999996</v>
      </c>
    </row>
    <row r="156" spans="1:23" ht="21" hidden="1" outlineLevel="2" x14ac:dyDescent="0.4">
      <c r="A156" t="s">
        <v>528</v>
      </c>
      <c r="B156" t="s">
        <v>423</v>
      </c>
      <c r="C156" t="s">
        <v>424</v>
      </c>
      <c r="D156" s="34">
        <v>34384</v>
      </c>
      <c r="E156" s="34">
        <v>2363</v>
      </c>
      <c r="F156" s="33">
        <v>3</v>
      </c>
      <c r="G156" s="33">
        <v>0.98809999999999998</v>
      </c>
      <c r="H156">
        <v>6.8723825034899955</v>
      </c>
      <c r="I156" s="33">
        <v>3.9881000000000002</v>
      </c>
      <c r="J156" s="35">
        <f>G156/I156</f>
        <v>0.24776209222436749</v>
      </c>
      <c r="K156">
        <v>1.2695725772323319</v>
      </c>
      <c r="L156">
        <v>1.6877274650867542</v>
      </c>
      <c r="M156">
        <v>1.2</v>
      </c>
      <c r="N156" t="s">
        <v>34</v>
      </c>
      <c r="O156" s="53" t="s">
        <v>34</v>
      </c>
      <c r="P156" s="54" t="str">
        <f>'Sheet1 (2)'!O4859</f>
        <v>A</v>
      </c>
      <c r="Q156" s="31" t="str">
        <f>IF(U156="same",N156,IF(O156=N156,P156,O156))</f>
        <v>A</v>
      </c>
      <c r="R156">
        <f>VLOOKUP(IF(V156="same",N156,IF(O156=N156,P156,O156)),$AA$2:$AL$8,9,FALSE)</f>
        <v>0.15</v>
      </c>
      <c r="S156" s="11">
        <f>(L156-M156)/L156</f>
        <v>0.28898472957047222</v>
      </c>
      <c r="T156" s="13">
        <f t="shared" si="2"/>
        <v>0.15</v>
      </c>
      <c r="U156">
        <f>IFERROR(T156*I156,0)</f>
        <v>0.59821500000000005</v>
      </c>
      <c r="V156" t="str">
        <f>IF(AND(N156=O156,P156=N156),"same",IF(NOT(OR(O156=N156,P156=N156)),"conflict","change"))</f>
        <v>same</v>
      </c>
      <c r="W156" s="55">
        <f>U156-G156</f>
        <v>-0.38988499999999993</v>
      </c>
    </row>
    <row r="157" spans="1:23" ht="21" hidden="1" outlineLevel="2" x14ac:dyDescent="0.4">
      <c r="A157" t="s">
        <v>529</v>
      </c>
      <c r="B157" t="s">
        <v>423</v>
      </c>
      <c r="C157" t="s">
        <v>424</v>
      </c>
      <c r="D157" s="34">
        <v>144579</v>
      </c>
      <c r="E157" s="34">
        <v>9742</v>
      </c>
      <c r="F157" s="33">
        <v>10.3093</v>
      </c>
      <c r="G157" s="33">
        <v>3.4357000000000006</v>
      </c>
      <c r="H157">
        <v>6.7381846602895301</v>
      </c>
      <c r="I157" s="33">
        <v>13.745000000000001</v>
      </c>
      <c r="J157" s="35">
        <f>G157/I157</f>
        <v>0.2499599854492543</v>
      </c>
      <c r="K157">
        <v>1.0582323958119484</v>
      </c>
      <c r="L157">
        <v>1.4109012523095876</v>
      </c>
      <c r="M157">
        <v>1</v>
      </c>
      <c r="N157" t="s">
        <v>34</v>
      </c>
      <c r="O157" s="53" t="s">
        <v>34</v>
      </c>
      <c r="P157" s="54" t="str">
        <f>'Sheet1 (2)'!O4882</f>
        <v>A</v>
      </c>
      <c r="Q157" s="31" t="str">
        <f>IF(U157="same",N157,IF(O157=N157,P157,O157))</f>
        <v>A</v>
      </c>
      <c r="R157">
        <f>VLOOKUP(IF(V157="same",N157,IF(O157=N157,P157,O157)),$AA$2:$AL$8,9,FALSE)</f>
        <v>0.15</v>
      </c>
      <c r="S157" s="11">
        <f>(L157-M157)/L157</f>
        <v>0.29123317570025475</v>
      </c>
      <c r="T157" s="13">
        <f t="shared" si="2"/>
        <v>0.15</v>
      </c>
      <c r="U157">
        <f>IFERROR(T157*I157,0)</f>
        <v>2.06175</v>
      </c>
      <c r="V157" t="str">
        <f>IF(AND(N157=O157,P157=N157),"same",IF(NOT(OR(O157=N157,P157=N157)),"conflict","change"))</f>
        <v>same</v>
      </c>
      <c r="W157" s="55">
        <f>U157-G157</f>
        <v>-1.3739500000000007</v>
      </c>
    </row>
    <row r="158" spans="1:23" ht="21" hidden="1" outlineLevel="2" x14ac:dyDescent="0.4">
      <c r="A158" t="s">
        <v>530</v>
      </c>
      <c r="B158" t="s">
        <v>423</v>
      </c>
      <c r="C158" t="s">
        <v>424</v>
      </c>
      <c r="D158" s="34">
        <v>105990</v>
      </c>
      <c r="E158" s="34">
        <v>3012</v>
      </c>
      <c r="F158" s="33">
        <v>3.7141999999999999</v>
      </c>
      <c r="G158" s="33">
        <v>1.2379</v>
      </c>
      <c r="H158">
        <v>2.8417775261817151</v>
      </c>
      <c r="I158" s="33">
        <v>4.9520999999999997</v>
      </c>
      <c r="J158" s="35">
        <f>G158/I158</f>
        <v>0.24997475818339696</v>
      </c>
      <c r="K158">
        <v>1.2331341301460823</v>
      </c>
      <c r="L158">
        <v>1.6441235059760955</v>
      </c>
      <c r="M158">
        <v>1.2</v>
      </c>
      <c r="N158" t="s">
        <v>34</v>
      </c>
      <c r="O158" s="53" t="s">
        <v>34</v>
      </c>
      <c r="P158" s="54" t="str">
        <f>'Sheet1 (2)'!O4888</f>
        <v>A</v>
      </c>
      <c r="Q158" s="31" t="str">
        <f>IF(U158="same",N158,IF(O158=N158,P158,O158))</f>
        <v>A</v>
      </c>
      <c r="R158">
        <f>VLOOKUP(IF(V158="same",N158,IF(O158=N158,P158,O158)),$AA$2:$AL$8,9,FALSE)</f>
        <v>0.15</v>
      </c>
      <c r="S158" s="11">
        <f>(L158-M158)/L158</f>
        <v>0.27012782455927786</v>
      </c>
      <c r="T158" s="13">
        <f t="shared" si="2"/>
        <v>0.15</v>
      </c>
      <c r="U158">
        <f>IFERROR(T158*I158,0)</f>
        <v>0.74281499999999989</v>
      </c>
      <c r="V158" t="str">
        <f>IF(AND(N158=O158,P158=N158),"same",IF(NOT(OR(O158=N158,P158=N158)),"conflict","change"))</f>
        <v>same</v>
      </c>
      <c r="W158" s="55">
        <f>U158-G158</f>
        <v>-0.49508500000000011</v>
      </c>
    </row>
    <row r="159" spans="1:23" ht="21" hidden="1" outlineLevel="2" x14ac:dyDescent="0.4">
      <c r="A159" t="s">
        <v>531</v>
      </c>
      <c r="B159" t="s">
        <v>423</v>
      </c>
      <c r="C159" t="s">
        <v>424</v>
      </c>
      <c r="D159" s="34">
        <v>16028</v>
      </c>
      <c r="E159" s="34">
        <v>992</v>
      </c>
      <c r="F159" s="33">
        <v>1.9656</v>
      </c>
      <c r="G159" s="33">
        <v>0.59139999999999993</v>
      </c>
      <c r="H159">
        <v>6.1891689543299222</v>
      </c>
      <c r="I159" s="33">
        <v>2.5569999999999999</v>
      </c>
      <c r="J159" s="35">
        <f>G159/I159</f>
        <v>0.23128666405944465</v>
      </c>
      <c r="K159">
        <v>1.9814516129032258</v>
      </c>
      <c r="L159">
        <v>2.5776209677419355</v>
      </c>
      <c r="M159">
        <v>2</v>
      </c>
      <c r="N159" t="s">
        <v>34</v>
      </c>
      <c r="O159" s="53" t="s">
        <v>34</v>
      </c>
      <c r="P159" s="54" t="str">
        <f>'Sheet1 (2)'!O4916</f>
        <v>A</v>
      </c>
      <c r="Q159" s="31" t="str">
        <f>IF(U159="same",N159,IF(O159=N159,P159,O159))</f>
        <v>A</v>
      </c>
      <c r="R159">
        <f>VLOOKUP(IF(V159="same",N159,IF(O159=N159,P159,O159)),$AA$2:$AL$8,9,FALSE)</f>
        <v>0.15</v>
      </c>
      <c r="S159" s="11">
        <f>(L159-M159)/L159</f>
        <v>0.2240907313257724</v>
      </c>
      <c r="T159" s="13">
        <f t="shared" si="2"/>
        <v>0.15</v>
      </c>
      <c r="U159">
        <f>IFERROR(T159*I159,0)</f>
        <v>0.38355</v>
      </c>
      <c r="V159" t="str">
        <f>IF(AND(N159=O159,P159=N159),"same",IF(NOT(OR(O159=N159,P159=N159)),"conflict","change"))</f>
        <v>same</v>
      </c>
      <c r="W159" s="55">
        <f>U159-G159</f>
        <v>-0.20784999999999992</v>
      </c>
    </row>
    <row r="160" spans="1:23" ht="21" hidden="1" outlineLevel="2" x14ac:dyDescent="0.4">
      <c r="A160" t="s">
        <v>532</v>
      </c>
      <c r="B160" t="s">
        <v>423</v>
      </c>
      <c r="C160" t="s">
        <v>424</v>
      </c>
      <c r="D160" s="34">
        <v>151335</v>
      </c>
      <c r="E160" s="34">
        <v>7073</v>
      </c>
      <c r="F160" s="33">
        <v>7.5090000000000003</v>
      </c>
      <c r="G160" s="33">
        <v>2.5025999999999997</v>
      </c>
      <c r="H160">
        <v>4.6737370733802495</v>
      </c>
      <c r="I160" s="33">
        <v>10.0116</v>
      </c>
      <c r="J160" s="35">
        <f>G160/I160</f>
        <v>0.24997003475967874</v>
      </c>
      <c r="K160">
        <v>1.0616428672416232</v>
      </c>
      <c r="L160">
        <v>1.4154672698996182</v>
      </c>
      <c r="M160">
        <v>1</v>
      </c>
      <c r="N160" t="s">
        <v>34</v>
      </c>
      <c r="O160" s="53" t="s">
        <v>34</v>
      </c>
      <c r="P160" s="54" t="str">
        <f>'Sheet1 (2)'!O4923</f>
        <v>A</v>
      </c>
      <c r="Q160" s="31" t="str">
        <f>IF(U160="same",N160,IF(O160=N160,P160,O160))</f>
        <v>A</v>
      </c>
      <c r="R160">
        <f>VLOOKUP(IF(V160="same",N160,IF(O160=N160,P160,O160)),$AA$2:$AL$8,9,FALSE)</f>
        <v>0.15</v>
      </c>
      <c r="S160" s="11">
        <f>(L160-M160)/L160</f>
        <v>0.29351951735986254</v>
      </c>
      <c r="T160" s="13">
        <f t="shared" si="2"/>
        <v>0.15</v>
      </c>
      <c r="U160">
        <f>IFERROR(T160*I160,0)</f>
        <v>1.5017399999999999</v>
      </c>
      <c r="V160" t="str">
        <f>IF(AND(N160=O160,P160=N160),"same",IF(NOT(OR(O160=N160,P160=N160)),"conflict","change"))</f>
        <v>same</v>
      </c>
      <c r="W160" s="55">
        <f>U160-G160</f>
        <v>-1.0008599999999999</v>
      </c>
    </row>
    <row r="161" spans="1:23" ht="21" hidden="1" outlineLevel="2" x14ac:dyDescent="0.4">
      <c r="A161" t="s">
        <v>533</v>
      </c>
      <c r="B161" t="s">
        <v>423</v>
      </c>
      <c r="C161" t="s">
        <v>424</v>
      </c>
      <c r="D161" s="34">
        <v>451202</v>
      </c>
      <c r="E161" s="34">
        <v>71141</v>
      </c>
      <c r="F161" s="33">
        <v>142.28200000000001</v>
      </c>
      <c r="G161" s="33">
        <v>34.941799999999994</v>
      </c>
      <c r="H161">
        <v>15.766995713671482</v>
      </c>
      <c r="I161" s="33">
        <v>177.22380000000001</v>
      </c>
      <c r="J161" s="35">
        <f>G161/I161</f>
        <v>0.19716200645737192</v>
      </c>
      <c r="K161">
        <v>2</v>
      </c>
      <c r="L161">
        <v>2.4911626207109827</v>
      </c>
      <c r="M161">
        <v>2</v>
      </c>
      <c r="N161" t="s">
        <v>34</v>
      </c>
      <c r="O161" s="53" t="s">
        <v>34</v>
      </c>
      <c r="P161" s="54" t="str">
        <f>'Sheet1 (2)'!O4934</f>
        <v>A</v>
      </c>
      <c r="Q161" s="31" t="str">
        <f>IF(U161="same",N161,IF(O161=N161,P161,O161))</f>
        <v>A</v>
      </c>
      <c r="R161">
        <f>VLOOKUP(IF(V161="same",N161,IF(O161=N161,P161,O161)),$AA$2:$AL$8,9,FALSE)</f>
        <v>0.15</v>
      </c>
      <c r="S161" s="11">
        <f>(L161-M161)/L161</f>
        <v>0.19716200645737209</v>
      </c>
      <c r="T161" s="13">
        <f t="shared" si="2"/>
        <v>0.15</v>
      </c>
      <c r="U161">
        <f>IFERROR(T161*I161,0)</f>
        <v>26.583570000000002</v>
      </c>
      <c r="V161" t="str">
        <f>IF(AND(N161=O161,P161=N161),"same",IF(NOT(OR(O161=N161,P161=N161)),"conflict","change"))</f>
        <v>same</v>
      </c>
      <c r="W161" s="55">
        <f>U161-G161</f>
        <v>-8.3582299999999918</v>
      </c>
    </row>
    <row r="162" spans="1:23" ht="21" hidden="1" outlineLevel="2" x14ac:dyDescent="0.4">
      <c r="A162" t="s">
        <v>534</v>
      </c>
      <c r="B162" t="s">
        <v>423</v>
      </c>
      <c r="C162" t="s">
        <v>424</v>
      </c>
      <c r="D162" s="34">
        <v>86962</v>
      </c>
      <c r="E162" s="34">
        <v>4048</v>
      </c>
      <c r="F162" s="33">
        <v>4.2606999999999999</v>
      </c>
      <c r="G162" s="33">
        <v>1.3993000000000002</v>
      </c>
      <c r="H162">
        <v>4.6549067408753251</v>
      </c>
      <c r="I162" s="33">
        <v>5.66</v>
      </c>
      <c r="J162" s="35">
        <f>G162/I162</f>
        <v>0.24722614840989401</v>
      </c>
      <c r="K162">
        <v>1.052544466403162</v>
      </c>
      <c r="L162">
        <v>1.3982213438735178</v>
      </c>
      <c r="M162">
        <v>1</v>
      </c>
      <c r="N162" t="s">
        <v>34</v>
      </c>
      <c r="O162" s="53" t="s">
        <v>34</v>
      </c>
      <c r="P162" s="54" t="str">
        <f>'Sheet1 (2)'!O4941</f>
        <v>A</v>
      </c>
      <c r="Q162" s="31" t="str">
        <f>IF(U162="same",N162,IF(O162=N162,P162,O162))</f>
        <v>A</v>
      </c>
      <c r="R162">
        <f>VLOOKUP(IF(V162="same",N162,IF(O162=N162,P162,O162)),$AA$2:$AL$8,9,FALSE)</f>
        <v>0.15</v>
      </c>
      <c r="S162" s="11">
        <f>(L162-M162)/L162</f>
        <v>0.28480565371024735</v>
      </c>
      <c r="T162" s="13">
        <f t="shared" si="2"/>
        <v>0.15</v>
      </c>
      <c r="U162">
        <f>IFERROR(T162*I162,0)</f>
        <v>0.84899999999999998</v>
      </c>
      <c r="V162" t="str">
        <f>IF(AND(N162=O162,P162=N162),"same",IF(NOT(OR(O162=N162,P162=N162)),"conflict","change"))</f>
        <v>same</v>
      </c>
      <c r="W162" s="55">
        <f>U162-G162</f>
        <v>-0.55030000000000023</v>
      </c>
    </row>
    <row r="163" spans="1:23" ht="21" hidden="1" outlineLevel="2" x14ac:dyDescent="0.4">
      <c r="A163" t="s">
        <v>535</v>
      </c>
      <c r="B163" t="s">
        <v>423</v>
      </c>
      <c r="C163" t="s">
        <v>424</v>
      </c>
      <c r="D163" s="34">
        <v>55954</v>
      </c>
      <c r="E163" s="34">
        <v>4679</v>
      </c>
      <c r="F163" s="33">
        <v>4.7617000000000003</v>
      </c>
      <c r="G163" s="33">
        <v>1.3631000000000002</v>
      </c>
      <c r="H163">
        <v>8.3622261143081822</v>
      </c>
      <c r="I163" s="33">
        <v>6.1248000000000005</v>
      </c>
      <c r="J163" s="35">
        <f>G163/I163</f>
        <v>0.22255420585161967</v>
      </c>
      <c r="K163">
        <v>1.0176747168198332</v>
      </c>
      <c r="L163">
        <v>1.3089976490703141</v>
      </c>
      <c r="M163">
        <v>1</v>
      </c>
      <c r="N163" t="s">
        <v>34</v>
      </c>
      <c r="O163" s="53" t="s">
        <v>34</v>
      </c>
      <c r="P163" s="54" t="str">
        <f>'Sheet1 (2)'!O5059</f>
        <v>A</v>
      </c>
      <c r="Q163" s="31" t="str">
        <f>IF(U163="same",N163,IF(O163=N163,P163,O163))</f>
        <v>A</v>
      </c>
      <c r="R163">
        <f>VLOOKUP(IF(V163="same",N163,IF(O163=N163,P163,O163)),$AA$2:$AL$8,9,FALSE)</f>
        <v>0.15</v>
      </c>
      <c r="S163" s="11">
        <f>(L163-M163)/L163</f>
        <v>0.23605668756530823</v>
      </c>
      <c r="T163" s="13">
        <f t="shared" si="2"/>
        <v>0.15</v>
      </c>
      <c r="U163">
        <f>IFERROR(T163*I163,0)</f>
        <v>0.91871999999999998</v>
      </c>
      <c r="V163" t="str">
        <f>IF(AND(N163=O163,P163=N163),"same",IF(NOT(OR(O163=N163,P163=N163)),"conflict","change"))</f>
        <v>same</v>
      </c>
      <c r="W163" s="55">
        <f>U163-G163</f>
        <v>-0.44438000000000022</v>
      </c>
    </row>
    <row r="164" spans="1:23" ht="21" hidden="1" outlineLevel="2" x14ac:dyDescent="0.4">
      <c r="A164" t="s">
        <v>536</v>
      </c>
      <c r="B164" t="s">
        <v>423</v>
      </c>
      <c r="C164" t="s">
        <v>424</v>
      </c>
      <c r="D164" s="34">
        <v>34148</v>
      </c>
      <c r="E164" s="34">
        <v>5634</v>
      </c>
      <c r="F164" s="33">
        <v>13.3028</v>
      </c>
      <c r="G164" s="33">
        <v>4.4152999999999993</v>
      </c>
      <c r="H164">
        <v>16.498770059739954</v>
      </c>
      <c r="I164" s="33">
        <v>17.7181</v>
      </c>
      <c r="J164" s="35">
        <f>G164/I164</f>
        <v>0.24919714867847001</v>
      </c>
      <c r="K164">
        <v>2.3611643592474261</v>
      </c>
      <c r="L164">
        <v>3.1448526801561942</v>
      </c>
      <c r="M164">
        <v>2.25</v>
      </c>
      <c r="N164" t="s">
        <v>34</v>
      </c>
      <c r="O164" s="53" t="s">
        <v>34</v>
      </c>
      <c r="P164" s="54" t="str">
        <f>'Sheet1 (2)'!O5078</f>
        <v>A</v>
      </c>
      <c r="Q164" s="31" t="str">
        <f>IF(U164="same",N164,IF(O164=N164,P164,O164))</f>
        <v>A</v>
      </c>
      <c r="R164">
        <f>VLOOKUP(IF(V164="same",N164,IF(O164=N164,P164,O164)),$AA$2:$AL$8,9,FALSE)</f>
        <v>0.15</v>
      </c>
      <c r="S164" s="11">
        <f>(L164-M164)/L164</f>
        <v>0.28454518260987344</v>
      </c>
      <c r="T164" s="13">
        <f t="shared" si="2"/>
        <v>0.15</v>
      </c>
      <c r="U164">
        <f>IFERROR(T164*I164,0)</f>
        <v>2.657715</v>
      </c>
      <c r="V164" t="str">
        <f>IF(AND(N164=O164,P164=N164),"same",IF(NOT(OR(O164=N164,P164=N164)),"conflict","change"))</f>
        <v>same</v>
      </c>
      <c r="W164" s="55">
        <f>U164-G164</f>
        <v>-1.7575849999999993</v>
      </c>
    </row>
    <row r="165" spans="1:23" ht="21" outlineLevel="1" collapsed="1" x14ac:dyDescent="0.4">
      <c r="C165" s="29" t="s">
        <v>541</v>
      </c>
      <c r="D165" s="34">
        <f>SUBTOTAL(9,D48:D164)</f>
        <v>191176925</v>
      </c>
      <c r="E165" s="34">
        <f>SUBTOTAL(9,E48:E164)</f>
        <v>10671442</v>
      </c>
      <c r="F165" s="33">
        <f>SUBTOTAL(9,F48:F164)</f>
        <v>10969.924600000002</v>
      </c>
      <c r="G165" s="33">
        <f>SUBTOTAL(9,G48:G164)</f>
        <v>3129.5617999999995</v>
      </c>
      <c r="I165" s="33">
        <f>SUBTOTAL(9,I48:I164)</f>
        <v>14099.486399999992</v>
      </c>
      <c r="J165" s="35"/>
      <c r="O165" s="53"/>
      <c r="P165" s="54"/>
      <c r="Q165" s="31"/>
      <c r="T165" s="13">
        <f t="shared" si="2"/>
        <v>0</v>
      </c>
      <c r="U165">
        <f>SUBTOTAL(9,U48:U164)</f>
        <v>1259.4654150000001</v>
      </c>
      <c r="W165" s="55">
        <f>SUBTOTAL(9,W48:W164)</f>
        <v>-1870.0963849999991</v>
      </c>
    </row>
    <row r="166" spans="1:23" ht="21" hidden="1" outlineLevel="2" x14ac:dyDescent="0.4">
      <c r="A166" t="s">
        <v>384</v>
      </c>
      <c r="B166" t="s">
        <v>382</v>
      </c>
      <c r="C166" t="s">
        <v>383</v>
      </c>
      <c r="D166" s="34">
        <v>824275</v>
      </c>
      <c r="E166" s="34">
        <v>21276</v>
      </c>
      <c r="F166" s="33">
        <v>31.914000000000001</v>
      </c>
      <c r="G166" s="33">
        <v>7.8723999999999998</v>
      </c>
      <c r="H166">
        <v>2.5811773983197357</v>
      </c>
      <c r="I166" s="33">
        <v>39.7864</v>
      </c>
      <c r="J166" s="35">
        <f>G166/I166</f>
        <v>0.19786660768503811</v>
      </c>
      <c r="K166">
        <v>1.5</v>
      </c>
      <c r="L166">
        <v>1.8700131603684904</v>
      </c>
      <c r="M166">
        <v>1.5</v>
      </c>
      <c r="N166" t="s">
        <v>37</v>
      </c>
      <c r="O166" s="53" t="s">
        <v>37</v>
      </c>
      <c r="P166" s="54" t="str">
        <f>'Sheet1 (2)'!O358</f>
        <v>A+</v>
      </c>
      <c r="Q166" s="31" t="str">
        <f>IF(U166="same",N166,IF(O166=N166,P166,O166))</f>
        <v>A+</v>
      </c>
      <c r="R166">
        <f>VLOOKUP(IF(V166="same",N166,IF(O166=N166,P166,O166)),$AA$2:$AL$8,9,FALSE)</f>
        <v>0.05</v>
      </c>
      <c r="S166" s="11">
        <f>(L166-M166)/L166</f>
        <v>0.19786660768503814</v>
      </c>
      <c r="T166" s="13">
        <f t="shared" si="2"/>
        <v>0.05</v>
      </c>
      <c r="U166">
        <f>IFERROR(T166*I166,0)</f>
        <v>1.9893200000000002</v>
      </c>
      <c r="V166" t="str">
        <f>IF(AND(N166=O166,P166=N166),"same",IF(NOT(OR(O166=N166,P166=N166)),"conflict","change"))</f>
        <v>change</v>
      </c>
      <c r="W166" s="55">
        <f>U166-G166</f>
        <v>-5.8830799999999996</v>
      </c>
    </row>
    <row r="167" spans="1:23" ht="21" hidden="1" outlineLevel="2" x14ac:dyDescent="0.4">
      <c r="A167" t="s">
        <v>386</v>
      </c>
      <c r="B167" t="s">
        <v>382</v>
      </c>
      <c r="C167" t="s">
        <v>383</v>
      </c>
      <c r="D167" s="34">
        <v>215706</v>
      </c>
      <c r="E167" s="34">
        <v>2699</v>
      </c>
      <c r="F167" s="33">
        <v>5.8650000000000002</v>
      </c>
      <c r="G167" s="33">
        <v>1.9550000000000001</v>
      </c>
      <c r="H167">
        <v>1.2512401138586779</v>
      </c>
      <c r="I167" s="33">
        <v>7.82</v>
      </c>
      <c r="J167" s="35">
        <f>G167/I167</f>
        <v>0.25</v>
      </c>
      <c r="K167">
        <v>2.1730270470544646</v>
      </c>
      <c r="L167">
        <v>2.8973693960726195</v>
      </c>
      <c r="M167">
        <v>2</v>
      </c>
      <c r="N167" t="s">
        <v>37</v>
      </c>
      <c r="O167" s="53" t="s">
        <v>37</v>
      </c>
      <c r="P167" s="54" t="str">
        <f>'Sheet1 (2)'!O423</f>
        <v>A+</v>
      </c>
      <c r="Q167" s="31" t="str">
        <f>IF(U167="same",N167,IF(O167=N167,P167,O167))</f>
        <v>A+</v>
      </c>
      <c r="R167">
        <f>VLOOKUP(IF(V167="same",N167,IF(O167=N167,P167,O167)),$AA$2:$AL$8,9,FALSE)</f>
        <v>0.05</v>
      </c>
      <c r="S167" s="11">
        <f>(L167-M167)/L167</f>
        <v>0.30971867007672632</v>
      </c>
      <c r="T167" s="13">
        <f t="shared" si="2"/>
        <v>0.05</v>
      </c>
      <c r="U167">
        <f>IFERROR(T167*I167,0)</f>
        <v>0.39100000000000001</v>
      </c>
      <c r="V167" t="str">
        <f>IF(AND(N167=O167,P167=N167),"same",IF(NOT(OR(O167=N167,P167=N167)),"conflict","change"))</f>
        <v>change</v>
      </c>
      <c r="W167" s="55">
        <f>U167-G167</f>
        <v>-1.5640000000000001</v>
      </c>
    </row>
    <row r="168" spans="1:23" ht="21" hidden="1" outlineLevel="2" x14ac:dyDescent="0.4">
      <c r="A168" t="s">
        <v>387</v>
      </c>
      <c r="B168" t="s">
        <v>382</v>
      </c>
      <c r="C168" t="s">
        <v>383</v>
      </c>
      <c r="D168" s="34">
        <v>651842</v>
      </c>
      <c r="E168" s="34">
        <v>5830</v>
      </c>
      <c r="F168" s="33">
        <v>12.510000000000002</v>
      </c>
      <c r="G168" s="33">
        <v>4.17</v>
      </c>
      <c r="H168">
        <v>0.89438851746282078</v>
      </c>
      <c r="I168" s="33">
        <v>16.68</v>
      </c>
      <c r="J168" s="35">
        <f>G168/I168</f>
        <v>0.25</v>
      </c>
      <c r="K168">
        <v>2.1457975986277877</v>
      </c>
      <c r="L168">
        <v>2.8610634648370499</v>
      </c>
      <c r="M168">
        <v>2</v>
      </c>
      <c r="N168" t="s">
        <v>37</v>
      </c>
      <c r="O168" s="53" t="s">
        <v>37</v>
      </c>
      <c r="P168" s="54" t="str">
        <f>'Sheet1 (2)'!O504</f>
        <v>A+</v>
      </c>
      <c r="Q168" s="31" t="str">
        <f>IF(U168="same",N168,IF(O168=N168,P168,O168))</f>
        <v>A+</v>
      </c>
      <c r="R168">
        <f>VLOOKUP(IF(V168="same",N168,IF(O168=N168,P168,O168)),$AA$2:$AL$8,9,FALSE)</f>
        <v>0.05</v>
      </c>
      <c r="S168" s="11">
        <f>(L168-M168)/L168</f>
        <v>0.30095923261390889</v>
      </c>
      <c r="T168" s="13">
        <f t="shared" si="2"/>
        <v>0.05</v>
      </c>
      <c r="U168">
        <f>IFERROR(T168*I168,0)</f>
        <v>0.83400000000000007</v>
      </c>
      <c r="V168" t="str">
        <f>IF(AND(N168=O168,P168=N168),"same",IF(NOT(OR(O168=N168,P168=N168)),"conflict","change"))</f>
        <v>change</v>
      </c>
      <c r="W168" s="55">
        <f>U168-G168</f>
        <v>-3.3359999999999999</v>
      </c>
    </row>
    <row r="169" spans="1:23" ht="21" hidden="1" outlineLevel="2" x14ac:dyDescent="0.4">
      <c r="A169" t="s">
        <v>388</v>
      </c>
      <c r="B169" t="s">
        <v>382</v>
      </c>
      <c r="C169" t="s">
        <v>383</v>
      </c>
      <c r="D169" s="34">
        <v>213859</v>
      </c>
      <c r="E169" s="34">
        <v>255</v>
      </c>
      <c r="F169" s="33">
        <v>0.35249999999999992</v>
      </c>
      <c r="G169" s="33">
        <v>0.11749999999999998</v>
      </c>
      <c r="H169">
        <v>0.11923744149182405</v>
      </c>
      <c r="I169" s="33">
        <v>0.46999999999999992</v>
      </c>
      <c r="J169" s="35">
        <f>G169/I169</f>
        <v>0.25</v>
      </c>
      <c r="K169">
        <v>1.3823529411764703</v>
      </c>
      <c r="L169">
        <v>1.8431372549019605</v>
      </c>
      <c r="M169">
        <v>1.5</v>
      </c>
      <c r="N169" t="s">
        <v>37</v>
      </c>
      <c r="O169" s="53" t="s">
        <v>37</v>
      </c>
      <c r="P169" s="54" t="str">
        <f>'Sheet1 (2)'!O848</f>
        <v>A+</v>
      </c>
      <c r="Q169" s="31" t="str">
        <f>IF(U169="same",N169,IF(O169=N169,P169,O169))</f>
        <v>A+</v>
      </c>
      <c r="R169">
        <f>VLOOKUP(IF(V169="same",N169,IF(O169=N169,P169,O169)),$AA$2:$AL$8,9,FALSE)</f>
        <v>0.05</v>
      </c>
      <c r="S169" s="11">
        <f>(L169-M169)/L169</f>
        <v>0.1861702127659573</v>
      </c>
      <c r="T169" s="13">
        <f t="shared" si="2"/>
        <v>0.05</v>
      </c>
      <c r="U169">
        <f>IFERROR(T169*I169,0)</f>
        <v>2.3499999999999997E-2</v>
      </c>
      <c r="V169" t="str">
        <f>IF(AND(N169=O169,P169=N169),"same",IF(NOT(OR(O169=N169,P169=N169)),"conflict","change"))</f>
        <v>change</v>
      </c>
      <c r="W169" s="55">
        <f>U169-G169</f>
        <v>-9.3999999999999986E-2</v>
      </c>
    </row>
    <row r="170" spans="1:23" ht="21" hidden="1" outlineLevel="2" x14ac:dyDescent="0.4">
      <c r="A170" t="s">
        <v>390</v>
      </c>
      <c r="B170" t="s">
        <v>382</v>
      </c>
      <c r="C170" t="s">
        <v>383</v>
      </c>
      <c r="D170" s="34">
        <v>618126</v>
      </c>
      <c r="E170" s="34">
        <v>12023</v>
      </c>
      <c r="F170" s="33">
        <v>23.967300000000005</v>
      </c>
      <c r="G170" s="33">
        <v>6.9394999999999998</v>
      </c>
      <c r="H170">
        <v>1.9450726874456017</v>
      </c>
      <c r="I170" s="33">
        <v>30.906800000000004</v>
      </c>
      <c r="J170" s="35">
        <f>G170/I170</f>
        <v>0.22452987692028936</v>
      </c>
      <c r="K170">
        <v>1.9934542127588795</v>
      </c>
      <c r="L170">
        <v>2.5706396074191136</v>
      </c>
      <c r="M170">
        <v>2</v>
      </c>
      <c r="N170" t="s">
        <v>37</v>
      </c>
      <c r="O170" s="53" t="s">
        <v>37</v>
      </c>
      <c r="P170" s="54" t="str">
        <f>'Sheet1 (2)'!O896</f>
        <v>A+</v>
      </c>
      <c r="Q170" s="31" t="str">
        <f>IF(U170="same",N170,IF(O170=N170,P170,O170))</f>
        <v>A+</v>
      </c>
      <c r="R170">
        <f>VLOOKUP(IF(V170="same",N170,IF(O170=N170,P170,O170)),$AA$2:$AL$8,9,FALSE)</f>
        <v>0.05</v>
      </c>
      <c r="S170" s="11">
        <f>(L170-M170)/L170</f>
        <v>0.22198351171910394</v>
      </c>
      <c r="T170" s="13">
        <f t="shared" si="2"/>
        <v>0.05</v>
      </c>
      <c r="U170">
        <f>IFERROR(T170*I170,0)</f>
        <v>1.5453400000000004</v>
      </c>
      <c r="V170" t="str">
        <f>IF(AND(N170=O170,P170=N170),"same",IF(NOT(OR(O170=N170,P170=N170)),"conflict","change"))</f>
        <v>change</v>
      </c>
      <c r="W170" s="55">
        <f>U170-G170</f>
        <v>-5.3941599999999994</v>
      </c>
    </row>
    <row r="171" spans="1:23" ht="21" hidden="1" outlineLevel="2" x14ac:dyDescent="0.4">
      <c r="A171" t="s">
        <v>391</v>
      </c>
      <c r="B171" t="s">
        <v>382</v>
      </c>
      <c r="C171" t="s">
        <v>383</v>
      </c>
      <c r="D171" s="34">
        <v>392090</v>
      </c>
      <c r="E171" s="34">
        <v>9593</v>
      </c>
      <c r="F171" s="33">
        <v>19.2211</v>
      </c>
      <c r="G171" s="33">
        <v>5.9077000000000002</v>
      </c>
      <c r="H171">
        <v>2.4466321507817081</v>
      </c>
      <c r="I171" s="33">
        <v>25.128799999999998</v>
      </c>
      <c r="J171" s="35">
        <f>G171/I171</f>
        <v>0.23509678138231832</v>
      </c>
      <c r="K171">
        <v>2.0036589179610131</v>
      </c>
      <c r="L171">
        <v>2.6194933805900136</v>
      </c>
      <c r="M171">
        <v>2</v>
      </c>
      <c r="N171" t="s">
        <v>45</v>
      </c>
      <c r="O171" s="53" t="s">
        <v>45</v>
      </c>
      <c r="P171" s="54" t="str">
        <f>'Sheet1 (2)'!O950</f>
        <v>A+</v>
      </c>
      <c r="Q171" s="31" t="str">
        <f>IF(U171="same",N171,IF(O171=N171,P171,O171))</f>
        <v>A+</v>
      </c>
      <c r="R171">
        <f>VLOOKUP(IF(V171="same",N171,IF(O171=N171,P171,O171)),$AA$2:$AL$8,9,FALSE)</f>
        <v>0.05</v>
      </c>
      <c r="S171" s="11">
        <f>(L171-M171)/L171</f>
        <v>0.23649358504982332</v>
      </c>
      <c r="T171" s="13">
        <f t="shared" si="2"/>
        <v>0.05</v>
      </c>
      <c r="U171">
        <f>IFERROR(T171*I171,0)</f>
        <v>1.25644</v>
      </c>
      <c r="V171" t="str">
        <f>IF(AND(N171=O171,P171=N171),"same",IF(NOT(OR(O171=N171,P171=N171)),"conflict","change"))</f>
        <v>change</v>
      </c>
      <c r="W171" s="55">
        <f>U171-G171</f>
        <v>-4.6512600000000006</v>
      </c>
    </row>
    <row r="172" spans="1:23" ht="21" hidden="1" outlineLevel="2" x14ac:dyDescent="0.4">
      <c r="A172" t="s">
        <v>392</v>
      </c>
      <c r="B172" t="s">
        <v>382</v>
      </c>
      <c r="C172" t="s">
        <v>383</v>
      </c>
      <c r="D172" s="34">
        <v>409747</v>
      </c>
      <c r="E172" s="34">
        <v>13979</v>
      </c>
      <c r="F172" s="33">
        <v>27.958000000000002</v>
      </c>
      <c r="G172" s="33">
        <v>8.2420000000000009</v>
      </c>
      <c r="H172">
        <v>3.4116174126961272</v>
      </c>
      <c r="I172" s="33">
        <v>36.200000000000003</v>
      </c>
      <c r="J172" s="35">
        <f>G172/I172</f>
        <v>0.22767955801104972</v>
      </c>
      <c r="K172">
        <v>2.0000000000000004</v>
      </c>
      <c r="L172">
        <v>2.5895986837398954</v>
      </c>
      <c r="M172">
        <v>2</v>
      </c>
      <c r="N172" t="s">
        <v>37</v>
      </c>
      <c r="O172" s="53" t="s">
        <v>37</v>
      </c>
      <c r="P172" s="54" t="str">
        <f>'Sheet1 (2)'!O962</f>
        <v>A+</v>
      </c>
      <c r="Q172" s="31" t="str">
        <f>IF(U172="same",N172,IF(O172=N172,P172,O172))</f>
        <v>A+</v>
      </c>
      <c r="R172">
        <f>VLOOKUP(IF(V172="same",N172,IF(O172=N172,P172,O172)),$AA$2:$AL$8,9,FALSE)</f>
        <v>0.05</v>
      </c>
      <c r="S172" s="11">
        <f>(L172-M172)/L172</f>
        <v>0.22767955801104969</v>
      </c>
      <c r="T172" s="13">
        <f t="shared" si="2"/>
        <v>0.05</v>
      </c>
      <c r="U172">
        <f>IFERROR(T172*I172,0)</f>
        <v>1.8100000000000003</v>
      </c>
      <c r="V172" t="str">
        <f>IF(AND(N172=O172,P172=N172),"same",IF(NOT(OR(O172=N172,P172=N172)),"conflict","change"))</f>
        <v>change</v>
      </c>
      <c r="W172" s="55">
        <f>U172-G172</f>
        <v>-6.4320000000000004</v>
      </c>
    </row>
    <row r="173" spans="1:23" ht="21" hidden="1" outlineLevel="2" x14ac:dyDescent="0.4">
      <c r="A173" t="s">
        <v>394</v>
      </c>
      <c r="B173" t="s">
        <v>382</v>
      </c>
      <c r="C173" t="s">
        <v>383</v>
      </c>
      <c r="D173" s="34">
        <v>20251011</v>
      </c>
      <c r="E173" s="34">
        <v>1730225</v>
      </c>
      <c r="F173" s="33">
        <v>4325.5625</v>
      </c>
      <c r="G173" s="33">
        <v>940.50900000000001</v>
      </c>
      <c r="H173">
        <v>8.5438944258140985</v>
      </c>
      <c r="I173" s="33">
        <v>5266.0715</v>
      </c>
      <c r="J173" s="35">
        <f>G173/I173</f>
        <v>0.1785978409142375</v>
      </c>
      <c r="K173">
        <v>2.5</v>
      </c>
      <c r="L173">
        <v>3.0435761244924793</v>
      </c>
      <c r="M173">
        <v>2.5</v>
      </c>
      <c r="N173" t="s">
        <v>33</v>
      </c>
      <c r="O173" s="53" t="s">
        <v>33</v>
      </c>
      <c r="P173" s="54" t="str">
        <f>'Sheet1 (2)'!O1127</f>
        <v>A+</v>
      </c>
      <c r="Q173" s="31" t="str">
        <f>IF(U173="same",N173,IF(O173=N173,P173,O173))</f>
        <v>A+</v>
      </c>
      <c r="R173">
        <f>VLOOKUP(IF(V173="same",N173,IF(O173=N173,P173,O173)),$AA$2:$AL$8,9,FALSE)</f>
        <v>0.05</v>
      </c>
      <c r="S173" s="11">
        <f>(L173-M173)/L173</f>
        <v>0.17859784091423747</v>
      </c>
      <c r="T173" s="13">
        <f t="shared" si="2"/>
        <v>0.05</v>
      </c>
      <c r="U173">
        <f>IFERROR(T173*I173,0)</f>
        <v>263.30357500000002</v>
      </c>
      <c r="V173" t="str">
        <f>IF(AND(N173=O173,P173=N173),"same",IF(NOT(OR(O173=N173,P173=N173)),"conflict","change"))</f>
        <v>change</v>
      </c>
      <c r="W173" s="55">
        <f>U173-G173</f>
        <v>-677.20542499999999</v>
      </c>
    </row>
    <row r="174" spans="1:23" ht="21" hidden="1" outlineLevel="2" x14ac:dyDescent="0.4">
      <c r="A174" t="s">
        <v>395</v>
      </c>
      <c r="B174" t="s">
        <v>382</v>
      </c>
      <c r="C174" t="s">
        <v>383</v>
      </c>
      <c r="D174" s="34">
        <v>613690</v>
      </c>
      <c r="E174" s="34">
        <v>23724</v>
      </c>
      <c r="F174" s="33">
        <v>47.448</v>
      </c>
      <c r="G174" s="33">
        <v>8.6869999999999994</v>
      </c>
      <c r="H174">
        <v>3.8657954341768646</v>
      </c>
      <c r="I174" s="33">
        <v>56.134999999999998</v>
      </c>
      <c r="J174" s="35">
        <f>G174/I174</f>
        <v>0.15475193729402334</v>
      </c>
      <c r="K174">
        <v>2</v>
      </c>
      <c r="L174">
        <v>2.366169280053954</v>
      </c>
      <c r="M174">
        <v>2</v>
      </c>
      <c r="N174" t="s">
        <v>37</v>
      </c>
      <c r="O174" s="53" t="s">
        <v>37</v>
      </c>
      <c r="P174" s="54" t="str">
        <f>'Sheet1 (2)'!O1266</f>
        <v>A+</v>
      </c>
      <c r="Q174" s="31" t="str">
        <f>IF(U174="same",N174,IF(O174=N174,P174,O174))</f>
        <v>A+</v>
      </c>
      <c r="R174">
        <f>VLOOKUP(IF(V174="same",N174,IF(O174=N174,P174,O174)),$AA$2:$AL$8,9,FALSE)</f>
        <v>0.05</v>
      </c>
      <c r="S174" s="11">
        <f>(L174-M174)/L174</f>
        <v>0.1547519372940234</v>
      </c>
      <c r="T174" s="13">
        <f t="shared" si="2"/>
        <v>0.05</v>
      </c>
      <c r="U174">
        <f>IFERROR(T174*I174,0)</f>
        <v>2.8067500000000001</v>
      </c>
      <c r="V174" t="str">
        <f>IF(AND(N174=O174,P174=N174),"same",IF(NOT(OR(O174=N174,P174=N174)),"conflict","change"))</f>
        <v>change</v>
      </c>
      <c r="W174" s="55">
        <f>U174-G174</f>
        <v>-5.8802499999999993</v>
      </c>
    </row>
    <row r="175" spans="1:23" ht="21" hidden="1" outlineLevel="2" x14ac:dyDescent="0.4">
      <c r="A175" t="s">
        <v>396</v>
      </c>
      <c r="B175" t="s">
        <v>382</v>
      </c>
      <c r="C175" t="s">
        <v>383</v>
      </c>
      <c r="D175" s="34">
        <v>189730</v>
      </c>
      <c r="E175" s="34">
        <v>2584</v>
      </c>
      <c r="F175" s="33">
        <v>3.8759999999999999</v>
      </c>
      <c r="G175" s="33">
        <v>0.99880000000000002</v>
      </c>
      <c r="H175">
        <v>1.3619353818584303</v>
      </c>
      <c r="I175" s="33">
        <v>4.8747999999999996</v>
      </c>
      <c r="J175" s="35">
        <f>G175/I175</f>
        <v>0.2048904570443916</v>
      </c>
      <c r="K175">
        <v>1.5</v>
      </c>
      <c r="L175">
        <v>1.8865325077399377</v>
      </c>
      <c r="M175">
        <v>1.5</v>
      </c>
      <c r="N175" t="s">
        <v>37</v>
      </c>
      <c r="O175" s="53" t="s">
        <v>37</v>
      </c>
      <c r="P175" s="54" t="str">
        <f>'Sheet1 (2)'!O1488</f>
        <v>A+</v>
      </c>
      <c r="Q175" s="31" t="str">
        <f>IF(U175="same",N175,IF(O175=N175,P175,O175))</f>
        <v>A+</v>
      </c>
      <c r="R175">
        <f>VLOOKUP(IF(V175="same",N175,IF(O175=N175,P175,O175)),$AA$2:$AL$8,9,FALSE)</f>
        <v>0.05</v>
      </c>
      <c r="S175" s="11">
        <f>(L175-M175)/L175</f>
        <v>0.20489045704439143</v>
      </c>
      <c r="T175" s="13">
        <f t="shared" si="2"/>
        <v>0.05</v>
      </c>
      <c r="U175">
        <f>IFERROR(T175*I175,0)</f>
        <v>0.24373999999999998</v>
      </c>
      <c r="V175" t="str">
        <f>IF(AND(N175=O175,P175=N175),"same",IF(NOT(OR(O175=N175,P175=N175)),"conflict","change"))</f>
        <v>change</v>
      </c>
      <c r="W175" s="55">
        <f>U175-G175</f>
        <v>-0.75506000000000006</v>
      </c>
    </row>
    <row r="176" spans="1:23" ht="21" hidden="1" outlineLevel="2" x14ac:dyDescent="0.4">
      <c r="A176" t="s">
        <v>397</v>
      </c>
      <c r="B176" t="s">
        <v>382</v>
      </c>
      <c r="C176" t="s">
        <v>383</v>
      </c>
      <c r="D176" s="34">
        <v>4919584</v>
      </c>
      <c r="E176" s="34">
        <v>175568</v>
      </c>
      <c r="F176" s="33">
        <v>354.91160000000002</v>
      </c>
      <c r="G176" s="33">
        <v>113.57129999999999</v>
      </c>
      <c r="H176">
        <v>3.5687570331149949</v>
      </c>
      <c r="I176" s="33">
        <v>468.48290000000003</v>
      </c>
      <c r="J176" s="35">
        <f>G176/I176</f>
        <v>0.24242357618602511</v>
      </c>
      <c r="K176">
        <v>2.0215050578693159</v>
      </c>
      <c r="L176">
        <v>2.6683843297183998</v>
      </c>
      <c r="M176">
        <v>2</v>
      </c>
      <c r="N176" t="s">
        <v>37</v>
      </c>
      <c r="O176" s="53" t="s">
        <v>37</v>
      </c>
      <c r="P176" s="54" t="str">
        <f>'Sheet1 (2)'!O1718</f>
        <v>A+</v>
      </c>
      <c r="Q176" s="31" t="str">
        <f>IF(U176="same",N176,IF(O176=N176,P176,O176))</f>
        <v>A+</v>
      </c>
      <c r="R176">
        <f>VLOOKUP(IF(V176="same",N176,IF(O176=N176,P176,O176)),$AA$2:$AL$8,9,FALSE)</f>
        <v>0.05</v>
      </c>
      <c r="S176" s="11">
        <f>(L176-M176)/L176</f>
        <v>0.25048278176215183</v>
      </c>
      <c r="T176" s="13">
        <f t="shared" si="2"/>
        <v>0.05</v>
      </c>
      <c r="U176">
        <f>IFERROR(T176*I176,0)</f>
        <v>23.424145000000003</v>
      </c>
      <c r="V176" t="str">
        <f>IF(AND(N176=O176,P176=N176),"same",IF(NOT(OR(O176=N176,P176=N176)),"conflict","change"))</f>
        <v>change</v>
      </c>
      <c r="W176" s="55">
        <f>U176-G176</f>
        <v>-90.147154999999998</v>
      </c>
    </row>
    <row r="177" spans="1:23" ht="21" hidden="1" outlineLevel="2" x14ac:dyDescent="0.4">
      <c r="A177" t="s">
        <v>398</v>
      </c>
      <c r="B177" t="s">
        <v>382</v>
      </c>
      <c r="C177" t="s">
        <v>383</v>
      </c>
      <c r="D177" s="34">
        <v>1560640</v>
      </c>
      <c r="E177" s="34">
        <v>37268</v>
      </c>
      <c r="F177" s="33">
        <v>77.696899999999999</v>
      </c>
      <c r="G177" s="33">
        <v>22.871099999999998</v>
      </c>
      <c r="H177">
        <v>2.3879946688538034</v>
      </c>
      <c r="I177" s="33">
        <v>100.568</v>
      </c>
      <c r="J177" s="35">
        <f>G177/I177</f>
        <v>0.227419258611089</v>
      </c>
      <c r="K177">
        <v>2.0848153912203498</v>
      </c>
      <c r="L177">
        <v>2.6985081034667813</v>
      </c>
      <c r="M177">
        <v>2</v>
      </c>
      <c r="N177" t="s">
        <v>37</v>
      </c>
      <c r="O177" s="53" t="s">
        <v>37</v>
      </c>
      <c r="P177" s="54" t="str">
        <f>'Sheet1 (2)'!O1897</f>
        <v>A+</v>
      </c>
      <c r="Q177" s="31" t="str">
        <f>IF(U177="same",N177,IF(O177=N177,P177,O177))</f>
        <v>A+</v>
      </c>
      <c r="R177">
        <f>VLOOKUP(IF(V177="same",N177,IF(O177=N177,P177,O177)),$AA$2:$AL$8,9,FALSE)</f>
        <v>0.05</v>
      </c>
      <c r="S177" s="11">
        <f>(L177-M177)/L177</f>
        <v>0.25884973351364254</v>
      </c>
      <c r="T177" s="13">
        <f t="shared" si="2"/>
        <v>0.05</v>
      </c>
      <c r="U177">
        <f>IFERROR(T177*I177,0)</f>
        <v>5.0284000000000004</v>
      </c>
      <c r="V177" t="str">
        <f>IF(AND(N177=O177,P177=N177),"same",IF(NOT(OR(O177=N177,P177=N177)),"conflict","change"))</f>
        <v>change</v>
      </c>
      <c r="W177" s="55">
        <f>U177-G177</f>
        <v>-17.842699999999997</v>
      </c>
    </row>
    <row r="178" spans="1:23" ht="21" hidden="1" outlineLevel="2" x14ac:dyDescent="0.4">
      <c r="A178" t="s">
        <v>400</v>
      </c>
      <c r="B178" t="s">
        <v>382</v>
      </c>
      <c r="C178" t="s">
        <v>383</v>
      </c>
      <c r="D178" s="34">
        <v>94496</v>
      </c>
      <c r="E178" s="34">
        <v>8193</v>
      </c>
      <c r="F178" s="33">
        <v>21.002700000000001</v>
      </c>
      <c r="G178" s="33">
        <v>7.0003000000000011</v>
      </c>
      <c r="H178">
        <v>8.6702082627836106</v>
      </c>
      <c r="I178" s="33">
        <v>28.003</v>
      </c>
      <c r="J178" s="35">
        <f>G178/I178</f>
        <v>0.24998393029318292</v>
      </c>
      <c r="K178">
        <v>2.56349322592457</v>
      </c>
      <c r="L178">
        <v>3.4179177346515317</v>
      </c>
      <c r="M178">
        <v>2.5</v>
      </c>
      <c r="N178" t="s">
        <v>45</v>
      </c>
      <c r="O178" s="53" t="s">
        <v>45</v>
      </c>
      <c r="P178" s="54" t="str">
        <f>'Sheet1 (2)'!O2369</f>
        <v>B</v>
      </c>
      <c r="Q178" s="31" t="str">
        <f>IF(U178="same",N178,IF(O178=N178,P178,O178))</f>
        <v>B</v>
      </c>
      <c r="R178">
        <f>VLOOKUP(IF(V178="same",N178,IF(O178=N178,P178,O178)),$AA$2:$AL$8,9,FALSE)</f>
        <v>0.25</v>
      </c>
      <c r="S178" s="11">
        <f>(L178-M178)/L178</f>
        <v>0.26856051137378134</v>
      </c>
      <c r="T178" s="13">
        <f t="shared" si="2"/>
        <v>0.25</v>
      </c>
      <c r="U178">
        <f>IFERROR(T178*I178,0)</f>
        <v>7.00075</v>
      </c>
      <c r="V178" t="str">
        <f>IF(AND(N178=O178,P178=N178),"same",IF(NOT(OR(O178=N178,P178=N178)),"conflict","change"))</f>
        <v>change</v>
      </c>
      <c r="W178" s="55">
        <f>U178-G178</f>
        <v>4.4999999999895124E-4</v>
      </c>
    </row>
    <row r="179" spans="1:23" ht="21" hidden="1" outlineLevel="2" collapsed="1" x14ac:dyDescent="0.4">
      <c r="A179" t="s">
        <v>401</v>
      </c>
      <c r="B179" t="s">
        <v>382</v>
      </c>
      <c r="C179" t="s">
        <v>383</v>
      </c>
      <c r="D179" s="34">
        <v>2023150</v>
      </c>
      <c r="E179" s="34">
        <v>49312</v>
      </c>
      <c r="F179" s="33">
        <v>98.624000000000009</v>
      </c>
      <c r="G179" s="33">
        <v>11.325699999999999</v>
      </c>
      <c r="H179">
        <v>2.4373872426661394</v>
      </c>
      <c r="I179" s="33">
        <v>109.94970000000001</v>
      </c>
      <c r="J179" s="35">
        <f>G179/I179</f>
        <v>0.10300801184541658</v>
      </c>
      <c r="K179">
        <v>2.0000000000000004</v>
      </c>
      <c r="L179">
        <v>2.2296743186242702</v>
      </c>
      <c r="M179">
        <v>2</v>
      </c>
      <c r="N179" t="s">
        <v>37</v>
      </c>
      <c r="O179" s="53" t="s">
        <v>37</v>
      </c>
      <c r="P179" s="54" t="str">
        <f>'Sheet1 (2)'!O2627</f>
        <v>A</v>
      </c>
      <c r="Q179" s="31" t="str">
        <f>IF(U179="same",N179,IF(O179=N179,P179,O179))</f>
        <v>A</v>
      </c>
      <c r="R179">
        <f>VLOOKUP(IF(V179="same",N179,IF(O179=N179,P179,O179)),$AA$2:$AL$8,9,FALSE)</f>
        <v>0.15</v>
      </c>
      <c r="S179" s="11">
        <f>(L179-M179)/L179</f>
        <v>0.10300801184541671</v>
      </c>
      <c r="T179" s="13">
        <f t="shared" si="2"/>
        <v>0.10300801184541671</v>
      </c>
      <c r="U179">
        <f>IFERROR(T179*I179,0)</f>
        <v>11.325700000000014</v>
      </c>
      <c r="V179" t="str">
        <f>IF(AND(N179=O179,P179=N179),"same",IF(NOT(OR(O179=N179,P179=N179)),"conflict","change"))</f>
        <v>change</v>
      </c>
      <c r="W179" s="55">
        <f>U179-G179</f>
        <v>1.4210854715202004E-14</v>
      </c>
    </row>
    <row r="180" spans="1:23" ht="21" hidden="1" outlineLevel="2" x14ac:dyDescent="0.4">
      <c r="A180" t="s">
        <v>402</v>
      </c>
      <c r="B180" t="s">
        <v>382</v>
      </c>
      <c r="C180" t="s">
        <v>383</v>
      </c>
      <c r="D180" s="34">
        <v>1524156</v>
      </c>
      <c r="E180" s="34">
        <v>80447</v>
      </c>
      <c r="F180" s="33">
        <v>170.43650000000002</v>
      </c>
      <c r="G180" s="33">
        <v>55.518699999999995</v>
      </c>
      <c r="H180">
        <v>5.2781342592228091</v>
      </c>
      <c r="I180" s="33">
        <v>225.95520000000002</v>
      </c>
      <c r="J180" s="35">
        <f>G180/I180</f>
        <v>0.24570667105691743</v>
      </c>
      <c r="K180">
        <v>2.118618469302771</v>
      </c>
      <c r="L180">
        <v>2.8087461309930761</v>
      </c>
      <c r="M180">
        <v>2</v>
      </c>
      <c r="N180" t="s">
        <v>37</v>
      </c>
      <c r="O180" s="53" t="s">
        <v>37</v>
      </c>
      <c r="P180" s="54" t="str">
        <f>'Sheet1 (2)'!O2682</f>
        <v>A</v>
      </c>
      <c r="Q180" s="31" t="str">
        <f>IF(U180="same",N180,IF(O180=N180,P180,O180))</f>
        <v>A</v>
      </c>
      <c r="R180">
        <f>VLOOKUP(IF(V180="same",N180,IF(O180=N180,P180,O180)),$AA$2:$AL$8,9,FALSE)</f>
        <v>0.15</v>
      </c>
      <c r="S180" s="11">
        <f>(L180-M180)/L180</f>
        <v>0.28793849400235089</v>
      </c>
      <c r="T180" s="13">
        <f t="shared" si="2"/>
        <v>0.15</v>
      </c>
      <c r="U180">
        <f>IFERROR(T180*I180,0)</f>
        <v>33.893280000000004</v>
      </c>
      <c r="V180" t="str">
        <f>IF(AND(N180=O180,P180=N180),"same",IF(NOT(OR(O180=N180,P180=N180)),"conflict","change"))</f>
        <v>change</v>
      </c>
      <c r="W180" s="55">
        <f>U180-G180</f>
        <v>-21.625419999999991</v>
      </c>
    </row>
    <row r="181" spans="1:23" ht="21" hidden="1" outlineLevel="2" x14ac:dyDescent="0.4">
      <c r="A181" t="s">
        <v>403</v>
      </c>
      <c r="B181" t="s">
        <v>382</v>
      </c>
      <c r="C181" t="s">
        <v>383</v>
      </c>
      <c r="D181" s="34">
        <v>926855</v>
      </c>
      <c r="E181" s="34">
        <v>36728</v>
      </c>
      <c r="F181" s="33">
        <v>91.820000000000007</v>
      </c>
      <c r="G181" s="33">
        <v>33.989999999999995</v>
      </c>
      <c r="H181">
        <v>3.962647879118093</v>
      </c>
      <c r="I181" s="33">
        <v>125.81</v>
      </c>
      <c r="J181" s="35">
        <f>G181/I181</f>
        <v>0.27016930291709718</v>
      </c>
      <c r="K181">
        <v>2.5000000000000004</v>
      </c>
      <c r="L181">
        <v>3.4254519712480942</v>
      </c>
      <c r="M181">
        <v>2.5</v>
      </c>
      <c r="N181" t="s">
        <v>45</v>
      </c>
      <c r="O181" s="53" t="s">
        <v>45</v>
      </c>
      <c r="P181" s="54" t="str">
        <f>'Sheet1 (2)'!O2825</f>
        <v>A</v>
      </c>
      <c r="Q181" s="31" t="str">
        <f>IF(U181="same",N181,IF(O181=N181,P181,O181))</f>
        <v>A</v>
      </c>
      <c r="R181">
        <f>VLOOKUP(IF(V181="same",N181,IF(O181=N181,P181,O181)),$AA$2:$AL$8,9,FALSE)</f>
        <v>0.15</v>
      </c>
      <c r="S181" s="11">
        <f>(L181-M181)/L181</f>
        <v>0.27016930291709723</v>
      </c>
      <c r="T181" s="13">
        <f t="shared" si="2"/>
        <v>0.15</v>
      </c>
      <c r="U181">
        <f>IFERROR(T181*I181,0)</f>
        <v>18.871500000000001</v>
      </c>
      <c r="V181" t="str">
        <f>IF(AND(N181=O181,P181=N181),"same",IF(NOT(OR(O181=N181,P181=N181)),"conflict","change"))</f>
        <v>change</v>
      </c>
      <c r="W181" s="55">
        <f>U181-G181</f>
        <v>-15.118499999999994</v>
      </c>
    </row>
    <row r="182" spans="1:23" ht="21" hidden="1" outlineLevel="2" x14ac:dyDescent="0.4">
      <c r="A182" t="s">
        <v>404</v>
      </c>
      <c r="B182" t="s">
        <v>382</v>
      </c>
      <c r="C182" t="s">
        <v>383</v>
      </c>
      <c r="D182" s="34">
        <v>727137</v>
      </c>
      <c r="E182" s="34">
        <v>12926</v>
      </c>
      <c r="F182" s="33">
        <v>25.852</v>
      </c>
      <c r="G182" s="33">
        <v>7.3145999999999995</v>
      </c>
      <c r="H182">
        <v>1.7776567551919378</v>
      </c>
      <c r="I182" s="33">
        <v>33.166600000000003</v>
      </c>
      <c r="J182" s="35">
        <f>G182/I182</f>
        <v>0.22054114681637549</v>
      </c>
      <c r="K182">
        <v>2</v>
      </c>
      <c r="L182">
        <v>2.5658827170044876</v>
      </c>
      <c r="M182">
        <v>2</v>
      </c>
      <c r="N182" t="s">
        <v>37</v>
      </c>
      <c r="O182" s="53" t="s">
        <v>37</v>
      </c>
      <c r="P182" s="54" t="str">
        <f>'Sheet1 (2)'!O3005</f>
        <v>A+</v>
      </c>
      <c r="Q182" s="31" t="str">
        <f>IF(U182="same",N182,IF(O182=N182,P182,O182))</f>
        <v>A+</v>
      </c>
      <c r="R182">
        <f>VLOOKUP(IF(V182="same",N182,IF(O182=N182,P182,O182)),$AA$2:$AL$8,9,FALSE)</f>
        <v>0.05</v>
      </c>
      <c r="S182" s="11">
        <f>(L182-M182)/L182</f>
        <v>0.22054114681637565</v>
      </c>
      <c r="T182" s="13">
        <f t="shared" si="2"/>
        <v>0.05</v>
      </c>
      <c r="U182">
        <f>IFERROR(T182*I182,0)</f>
        <v>1.6583300000000003</v>
      </c>
      <c r="V182" t="str">
        <f>IF(AND(N182=O182,P182=N182),"same",IF(NOT(OR(O182=N182,P182=N182)),"conflict","change"))</f>
        <v>change</v>
      </c>
      <c r="W182" s="55">
        <f>U182-G182</f>
        <v>-5.6562699999999992</v>
      </c>
    </row>
    <row r="183" spans="1:23" ht="21" hidden="1" outlineLevel="2" x14ac:dyDescent="0.4">
      <c r="A183" t="s">
        <v>405</v>
      </c>
      <c r="B183" t="s">
        <v>382</v>
      </c>
      <c r="C183" t="s">
        <v>383</v>
      </c>
      <c r="D183" s="34">
        <v>64091292</v>
      </c>
      <c r="E183" s="34">
        <v>507586</v>
      </c>
      <c r="F183" s="33">
        <v>1268.9649999999999</v>
      </c>
      <c r="G183" s="33">
        <v>281.55619999999999</v>
      </c>
      <c r="H183">
        <v>0.79197342440842045</v>
      </c>
      <c r="I183" s="33">
        <v>1550.5211999999999</v>
      </c>
      <c r="J183" s="35">
        <f>G183/I183</f>
        <v>0.18158810082699933</v>
      </c>
      <c r="K183">
        <v>2.5</v>
      </c>
      <c r="L183">
        <v>3.0546965440339173</v>
      </c>
      <c r="M183">
        <v>2.5</v>
      </c>
      <c r="N183" t="s">
        <v>290</v>
      </c>
      <c r="O183" s="53" t="s">
        <v>290</v>
      </c>
      <c r="P183" s="54" t="str">
        <f>'Sheet1 (2)'!O3212</f>
        <v>A+</v>
      </c>
      <c r="Q183" s="31" t="str">
        <f>IF(U183="same",N183,IF(O183=N183,P183,O183))</f>
        <v>A+</v>
      </c>
      <c r="R183">
        <f>VLOOKUP(IF(V183="same",N183,IF(O183=N183,P183,O183)),$AA$2:$AL$8,9,FALSE)</f>
        <v>0.05</v>
      </c>
      <c r="S183" s="11">
        <f>(L183-M183)/L183</f>
        <v>0.1815881008269993</v>
      </c>
      <c r="T183" s="13">
        <f t="shared" si="2"/>
        <v>0.05</v>
      </c>
      <c r="U183">
        <f>IFERROR(T183*I183,0)</f>
        <v>77.526060000000001</v>
      </c>
      <c r="V183" t="str">
        <f>IF(AND(N183=O183,P183=N183),"same",IF(NOT(OR(O183=N183,P183=N183)),"conflict","change"))</f>
        <v>change</v>
      </c>
      <c r="W183" s="55">
        <f>U183-G183</f>
        <v>-204.03013999999999</v>
      </c>
    </row>
    <row r="184" spans="1:23" ht="21" hidden="1" outlineLevel="2" x14ac:dyDescent="0.4">
      <c r="A184" t="s">
        <v>410</v>
      </c>
      <c r="B184" t="s">
        <v>382</v>
      </c>
      <c r="C184" t="s">
        <v>383</v>
      </c>
      <c r="D184" s="34">
        <v>44102053</v>
      </c>
      <c r="E184" s="34">
        <v>287167</v>
      </c>
      <c r="F184" s="33">
        <v>717.91750000000002</v>
      </c>
      <c r="G184" s="33">
        <v>133.38750000000002</v>
      </c>
      <c r="H184">
        <v>0.65114202279880262</v>
      </c>
      <c r="I184" s="33">
        <v>851.30500000000006</v>
      </c>
      <c r="J184" s="35">
        <f>G184/I184</f>
        <v>0.15668591162979192</v>
      </c>
      <c r="K184">
        <v>2.5</v>
      </c>
      <c r="L184">
        <v>2.9644945275745478</v>
      </c>
      <c r="M184">
        <v>2.5</v>
      </c>
      <c r="N184" t="s">
        <v>290</v>
      </c>
      <c r="O184" s="53" t="s">
        <v>290</v>
      </c>
      <c r="P184" s="54" t="str">
        <f>'Sheet1 (2)'!O3933</f>
        <v>A+</v>
      </c>
      <c r="Q184" s="31" t="str">
        <f>IF(U184="same",N184,IF(O184=N184,P184,O184))</f>
        <v>A+</v>
      </c>
      <c r="R184">
        <f>VLOOKUP(IF(V184="same",N184,IF(O184=N184,P184,O184)),$AA$2:$AL$8,9,FALSE)</f>
        <v>0.05</v>
      </c>
      <c r="S184" s="11">
        <f>(L184-M184)/L184</f>
        <v>0.15668591162979206</v>
      </c>
      <c r="T184" s="13">
        <f t="shared" si="2"/>
        <v>0.05</v>
      </c>
      <c r="U184">
        <f>IFERROR(T184*I184,0)</f>
        <v>42.565250000000006</v>
      </c>
      <c r="V184" t="str">
        <f>IF(AND(N184=O184,P184=N184),"same",IF(NOT(OR(O184=N184,P184=N184)),"conflict","change"))</f>
        <v>change</v>
      </c>
      <c r="W184" s="55">
        <f>U184-G184</f>
        <v>-90.822250000000011</v>
      </c>
    </row>
    <row r="185" spans="1:23" ht="21" hidden="1" outlineLevel="2" collapsed="1" x14ac:dyDescent="0.4">
      <c r="A185" t="s">
        <v>411</v>
      </c>
      <c r="B185" t="s">
        <v>382</v>
      </c>
      <c r="C185" t="s">
        <v>383</v>
      </c>
      <c r="D185" s="34">
        <v>3943028</v>
      </c>
      <c r="E185" s="34">
        <v>256207</v>
      </c>
      <c r="F185" s="33">
        <v>640.51610000000005</v>
      </c>
      <c r="G185" s="33">
        <v>204.71469999999999</v>
      </c>
      <c r="H185">
        <v>6.4977220552326793</v>
      </c>
      <c r="I185" s="33">
        <v>845.23080000000004</v>
      </c>
      <c r="J185" s="35">
        <f>G185/I185</f>
        <v>0.24219976366218551</v>
      </c>
      <c r="K185">
        <v>2.4999945356684248</v>
      </c>
      <c r="L185">
        <v>3.2990152493881904</v>
      </c>
      <c r="M185">
        <v>2.5</v>
      </c>
      <c r="N185" t="s">
        <v>33</v>
      </c>
      <c r="O185" s="53" t="s">
        <v>33</v>
      </c>
      <c r="P185" s="54" t="str">
        <f>'Sheet1 (2)'!O3959</f>
        <v>A</v>
      </c>
      <c r="Q185" s="31" t="str">
        <f>IF(U185="same",N185,IF(O185=N185,P185,O185))</f>
        <v>A</v>
      </c>
      <c r="R185">
        <f>VLOOKUP(IF(V185="same",N185,IF(O185=N185,P185,O185)),$AA$2:$AL$8,9,FALSE)</f>
        <v>0.15</v>
      </c>
      <c r="S185" s="11">
        <f>(L185-M185)/L185</f>
        <v>0.24219810730986147</v>
      </c>
      <c r="T185" s="13">
        <f t="shared" si="2"/>
        <v>0.15</v>
      </c>
      <c r="U185">
        <f>IFERROR(T185*I185,0)</f>
        <v>126.78462</v>
      </c>
      <c r="V185" t="str">
        <f>IF(AND(N185=O185,P185=N185),"same",IF(NOT(OR(O185=N185,P185=N185)),"conflict","change"))</f>
        <v>change</v>
      </c>
      <c r="W185" s="55">
        <f>U185-G185</f>
        <v>-77.93007999999999</v>
      </c>
    </row>
    <row r="186" spans="1:23" ht="21" hidden="1" outlineLevel="2" x14ac:dyDescent="0.4">
      <c r="A186" t="s">
        <v>412</v>
      </c>
      <c r="B186" t="s">
        <v>382</v>
      </c>
      <c r="C186" t="s">
        <v>383</v>
      </c>
      <c r="D186" s="34">
        <v>997123</v>
      </c>
      <c r="E186" s="34">
        <v>17632</v>
      </c>
      <c r="F186" s="33">
        <v>35.282000000000004</v>
      </c>
      <c r="G186" s="33">
        <v>10.184900000000001</v>
      </c>
      <c r="H186">
        <v>1.7682873627426106</v>
      </c>
      <c r="I186" s="33">
        <v>45.466900000000003</v>
      </c>
      <c r="J186" s="35">
        <f>G186/I186</f>
        <v>0.2240069149205246</v>
      </c>
      <c r="K186">
        <v>2.0010208711433757</v>
      </c>
      <c r="L186">
        <v>2.5786581215970963</v>
      </c>
      <c r="M186">
        <v>2</v>
      </c>
      <c r="N186" t="s">
        <v>37</v>
      </c>
      <c r="O186" s="53" t="s">
        <v>37</v>
      </c>
      <c r="P186" s="54" t="str">
        <f>'Sheet1 (2)'!O3960</f>
        <v>A</v>
      </c>
      <c r="Q186" s="31" t="str">
        <f>IF(U186="same",N186,IF(O186=N186,P186,O186))</f>
        <v>A</v>
      </c>
      <c r="R186">
        <f>VLOOKUP(IF(V186="same",N186,IF(O186=N186,P186,O186)),$AA$2:$AL$8,9,FALSE)</f>
        <v>0.15</v>
      </c>
      <c r="S186" s="11">
        <f>(L186-M186)/L186</f>
        <v>0.22440280731697126</v>
      </c>
      <c r="T186" s="13">
        <f t="shared" si="2"/>
        <v>0.15</v>
      </c>
      <c r="U186">
        <f>IFERROR(T186*I186,0)</f>
        <v>6.8200349999999998</v>
      </c>
      <c r="V186" t="str">
        <f>IF(AND(N186=O186,P186=N186),"same",IF(NOT(OR(O186=N186,P186=N186)),"conflict","change"))</f>
        <v>change</v>
      </c>
      <c r="W186" s="55">
        <f>U186-G186</f>
        <v>-3.3648650000000009</v>
      </c>
    </row>
    <row r="187" spans="1:23" ht="21" hidden="1" outlineLevel="2" x14ac:dyDescent="0.4">
      <c r="A187" t="s">
        <v>413</v>
      </c>
      <c r="B187" t="s">
        <v>382</v>
      </c>
      <c r="C187" t="s">
        <v>383</v>
      </c>
      <c r="D187" s="34">
        <v>635948</v>
      </c>
      <c r="E187" s="34">
        <v>14510</v>
      </c>
      <c r="F187" s="33">
        <v>36.274999999999999</v>
      </c>
      <c r="G187" s="33">
        <v>9.548</v>
      </c>
      <c r="H187">
        <v>2.2816330894978836</v>
      </c>
      <c r="I187" s="33">
        <v>45.823</v>
      </c>
      <c r="J187" s="35">
        <f>G187/I187</f>
        <v>0.20836697728215089</v>
      </c>
      <c r="K187">
        <v>2.5</v>
      </c>
      <c r="L187">
        <v>3.1580289455547899</v>
      </c>
      <c r="M187">
        <v>2.5</v>
      </c>
      <c r="N187" t="s">
        <v>45</v>
      </c>
      <c r="O187" s="53" t="s">
        <v>45</v>
      </c>
      <c r="P187" s="54" t="str">
        <f>'Sheet1 (2)'!O3973</f>
        <v>A</v>
      </c>
      <c r="Q187" s="31" t="str">
        <f>IF(U187="same",N187,IF(O187=N187,P187,O187))</f>
        <v>A</v>
      </c>
      <c r="R187">
        <f>VLOOKUP(IF(V187="same",N187,IF(O187=N187,P187,O187)),$AA$2:$AL$8,9,FALSE)</f>
        <v>0.15</v>
      </c>
      <c r="S187" s="11">
        <f>(L187-M187)/L187</f>
        <v>0.20836697728215089</v>
      </c>
      <c r="T187" s="13">
        <f t="shared" si="2"/>
        <v>0.15</v>
      </c>
      <c r="U187">
        <f>IFERROR(T187*I187,0)</f>
        <v>6.8734500000000001</v>
      </c>
      <c r="V187" t="str">
        <f>IF(AND(N187=O187,P187=N187),"same",IF(NOT(OR(O187=N187,P187=N187)),"conflict","change"))</f>
        <v>change</v>
      </c>
      <c r="W187" s="55">
        <f>U187-G187</f>
        <v>-2.67455</v>
      </c>
    </row>
    <row r="188" spans="1:23" ht="21" hidden="1" outlineLevel="2" x14ac:dyDescent="0.4">
      <c r="A188" t="s">
        <v>415</v>
      </c>
      <c r="B188" t="s">
        <v>382</v>
      </c>
      <c r="C188" t="s">
        <v>383</v>
      </c>
      <c r="D188" s="34">
        <v>926171</v>
      </c>
      <c r="E188" s="34">
        <v>19038</v>
      </c>
      <c r="F188" s="33">
        <v>38.075400000000002</v>
      </c>
      <c r="G188" s="33">
        <v>11.1004</v>
      </c>
      <c r="H188">
        <v>2.0555599343965638</v>
      </c>
      <c r="I188" s="33">
        <v>49.175800000000002</v>
      </c>
      <c r="J188" s="35">
        <f>G188/I188</f>
        <v>0.22572891544214838</v>
      </c>
      <c r="K188">
        <v>1.9999684840844627</v>
      </c>
      <c r="L188">
        <v>2.5830339321357285</v>
      </c>
      <c r="M188">
        <v>2</v>
      </c>
      <c r="N188" t="s">
        <v>37</v>
      </c>
      <c r="O188" s="53" t="s">
        <v>37</v>
      </c>
      <c r="P188" s="54" t="str">
        <f>'Sheet1 (2)'!O4501</f>
        <v>A+</v>
      </c>
      <c r="Q188" s="31" t="str">
        <f>IF(U188="same",N188,IF(O188=N188,P188,O188))</f>
        <v>A+</v>
      </c>
      <c r="R188">
        <f>VLOOKUP(IF(V188="same",N188,IF(O188=N188,P188,O188)),$AA$2:$AL$8,9,FALSE)</f>
        <v>0.05</v>
      </c>
      <c r="S188" s="11">
        <f>(L188-M188)/L188</f>
        <v>0.22571671431883161</v>
      </c>
      <c r="T188" s="13">
        <f t="shared" si="2"/>
        <v>0.05</v>
      </c>
      <c r="U188">
        <f>IFERROR(T188*I188,0)</f>
        <v>2.4587900000000005</v>
      </c>
      <c r="V188" t="str">
        <f>IF(AND(N188=O188,P188=N188),"same",IF(NOT(OR(O188=N188,P188=N188)),"conflict","change"))</f>
        <v>change</v>
      </c>
      <c r="W188" s="55">
        <f>U188-G188</f>
        <v>-8.64161</v>
      </c>
    </row>
    <row r="189" spans="1:23" ht="21" hidden="1" outlineLevel="2" x14ac:dyDescent="0.4">
      <c r="A189" t="s">
        <v>416</v>
      </c>
      <c r="B189" t="s">
        <v>382</v>
      </c>
      <c r="C189" t="s">
        <v>383</v>
      </c>
      <c r="D189" s="34">
        <v>1443156</v>
      </c>
      <c r="E189" s="34">
        <v>16620</v>
      </c>
      <c r="F189" s="33">
        <v>33.239999999999995</v>
      </c>
      <c r="G189" s="33">
        <v>8.9504000000000001</v>
      </c>
      <c r="H189">
        <v>1.1516426498590588</v>
      </c>
      <c r="I189" s="33">
        <v>42.190399999999997</v>
      </c>
      <c r="J189" s="35">
        <f>G189/I189</f>
        <v>0.21214304675945242</v>
      </c>
      <c r="K189">
        <v>1.9999999999999996</v>
      </c>
      <c r="L189">
        <v>2.5385318892900117</v>
      </c>
      <c r="M189">
        <v>2</v>
      </c>
      <c r="N189" t="s">
        <v>37</v>
      </c>
      <c r="O189" s="53" t="s">
        <v>37</v>
      </c>
      <c r="P189" s="54" t="str">
        <f>'Sheet1 (2)'!O4528</f>
        <v>A</v>
      </c>
      <c r="Q189" s="31" t="str">
        <f>IF(U189="same",N189,IF(O189=N189,P189,O189))</f>
        <v>A</v>
      </c>
      <c r="R189">
        <f>VLOOKUP(IF(V189="same",N189,IF(O189=N189,P189,O189)),$AA$2:$AL$8,9,FALSE)</f>
        <v>0.15</v>
      </c>
      <c r="S189" s="11">
        <f>(L189-M189)/L189</f>
        <v>0.21214304675945228</v>
      </c>
      <c r="T189" s="13">
        <f t="shared" si="2"/>
        <v>0.15</v>
      </c>
      <c r="U189">
        <f>IFERROR(T189*I189,0)</f>
        <v>6.3285599999999995</v>
      </c>
      <c r="V189" t="str">
        <f>IF(AND(N189=O189,P189=N189),"same",IF(NOT(OR(O189=N189,P189=N189)),"conflict","change"))</f>
        <v>change</v>
      </c>
      <c r="W189" s="55">
        <f>U189-G189</f>
        <v>-2.6218400000000006</v>
      </c>
    </row>
    <row r="190" spans="1:23" ht="21" hidden="1" outlineLevel="2" x14ac:dyDescent="0.4">
      <c r="A190" t="s">
        <v>417</v>
      </c>
      <c r="B190" t="s">
        <v>382</v>
      </c>
      <c r="C190" t="s">
        <v>383</v>
      </c>
      <c r="D190" s="34">
        <v>2212106</v>
      </c>
      <c r="E190" s="34">
        <v>119791</v>
      </c>
      <c r="F190" s="33">
        <v>252.80029999999999</v>
      </c>
      <c r="G190" s="33">
        <v>84.259399999999999</v>
      </c>
      <c r="H190">
        <v>5.4152468281357224</v>
      </c>
      <c r="I190" s="33">
        <v>337.05970000000002</v>
      </c>
      <c r="J190" s="35">
        <f>G190/I190</f>
        <v>0.24998360824506755</v>
      </c>
      <c r="K190">
        <v>2.1103446836573698</v>
      </c>
      <c r="L190">
        <v>2.8137314155487476</v>
      </c>
      <c r="M190">
        <v>2</v>
      </c>
      <c r="N190" t="s">
        <v>37</v>
      </c>
      <c r="O190" s="53" t="s">
        <v>37</v>
      </c>
      <c r="P190" s="54" t="str">
        <f>'Sheet1 (2)'!O4654</f>
        <v>A</v>
      </c>
      <c r="Q190" s="31" t="str">
        <f>IF(U190="same",N190,IF(O190=N190,P190,O190))</f>
        <v>A</v>
      </c>
      <c r="R190">
        <f>VLOOKUP(IF(V190="same",N190,IF(O190=N190,P190,O190)),$AA$2:$AL$8,9,FALSE)</f>
        <v>0.15</v>
      </c>
      <c r="S190" s="11">
        <f>(L190-M190)/L190</f>
        <v>0.28920010312713151</v>
      </c>
      <c r="T190" s="13">
        <f t="shared" si="2"/>
        <v>0.15</v>
      </c>
      <c r="U190">
        <f>IFERROR(T190*I190,0)</f>
        <v>50.558955000000005</v>
      </c>
      <c r="V190" t="str">
        <f>IF(AND(N190=O190,P190=N190),"same",IF(NOT(OR(O190=N190,P190=N190)),"conflict","change"))</f>
        <v>change</v>
      </c>
      <c r="W190" s="55">
        <f>U190-G190</f>
        <v>-33.700444999999995</v>
      </c>
    </row>
    <row r="191" spans="1:23" ht="21" hidden="1" outlineLevel="2" x14ac:dyDescent="0.4">
      <c r="A191" t="s">
        <v>418</v>
      </c>
      <c r="B191" t="s">
        <v>382</v>
      </c>
      <c r="C191" t="s">
        <v>383</v>
      </c>
      <c r="D191" s="34">
        <v>3070655</v>
      </c>
      <c r="E191" s="34">
        <v>73816</v>
      </c>
      <c r="F191" s="33">
        <v>147.63200000000001</v>
      </c>
      <c r="G191" s="33">
        <v>17.021799999999999</v>
      </c>
      <c r="H191">
        <v>2.403917079580741</v>
      </c>
      <c r="I191" s="33">
        <v>164.65379999999999</v>
      </c>
      <c r="J191" s="35">
        <f>G191/I191</f>
        <v>0.10337933287904683</v>
      </c>
      <c r="K191">
        <v>2</v>
      </c>
      <c r="L191">
        <v>2.2305977023951447</v>
      </c>
      <c r="M191">
        <v>2</v>
      </c>
      <c r="N191" t="s">
        <v>37</v>
      </c>
      <c r="O191" s="53" t="s">
        <v>37</v>
      </c>
      <c r="P191" s="54" t="str">
        <f>'Sheet1 (2)'!O4895</f>
        <v>A+</v>
      </c>
      <c r="Q191" s="31" t="str">
        <f>IF(U191="same",N191,IF(O191=N191,P191,O191))</f>
        <v>A+</v>
      </c>
      <c r="R191">
        <f>VLOOKUP(IF(V191="same",N191,IF(O191=N191,P191,O191)),$AA$2:$AL$8,9,FALSE)</f>
        <v>0.05</v>
      </c>
      <c r="S191" s="11">
        <f>(L191-M191)/L191</f>
        <v>0.10337933287904681</v>
      </c>
      <c r="T191" s="13">
        <f t="shared" si="2"/>
        <v>0.05</v>
      </c>
      <c r="U191">
        <f>IFERROR(T191*I191,0)</f>
        <v>8.2326899999999998</v>
      </c>
      <c r="V191" t="str">
        <f>IF(AND(N191=O191,P191=N191),"same",IF(NOT(OR(O191=N191,P191=N191)),"conflict","change"))</f>
        <v>change</v>
      </c>
      <c r="W191" s="55">
        <f>U191-G191</f>
        <v>-8.7891099999999991</v>
      </c>
    </row>
    <row r="192" spans="1:23" ht="21" hidden="1" outlineLevel="2" x14ac:dyDescent="0.4">
      <c r="A192" t="s">
        <v>419</v>
      </c>
      <c r="B192" t="s">
        <v>382</v>
      </c>
      <c r="C192" t="s">
        <v>383</v>
      </c>
      <c r="D192" s="34">
        <v>94248327</v>
      </c>
      <c r="E192" s="34">
        <v>1093860</v>
      </c>
      <c r="F192" s="33">
        <v>2734.6499999999996</v>
      </c>
      <c r="G192" s="33">
        <v>544.14160000000004</v>
      </c>
      <c r="H192">
        <v>1.1606147661379709</v>
      </c>
      <c r="I192" s="33">
        <v>3278.7915999999996</v>
      </c>
      <c r="J192" s="35">
        <f>G192/I192</f>
        <v>0.16595797061331991</v>
      </c>
      <c r="K192">
        <v>2.4999999999999996</v>
      </c>
      <c r="L192">
        <v>2.9974508620847273</v>
      </c>
      <c r="M192">
        <v>2.5</v>
      </c>
      <c r="N192" t="s">
        <v>290</v>
      </c>
      <c r="O192" s="53" t="s">
        <v>290</v>
      </c>
      <c r="P192" s="54" t="str">
        <f>'Sheet1 (2)'!O5062</f>
        <v>A+</v>
      </c>
      <c r="Q192" s="31" t="str">
        <f>IF(U192="same",N192,IF(O192=N192,P192,O192))</f>
        <v>A+</v>
      </c>
      <c r="R192">
        <f>VLOOKUP(IF(V192="same",N192,IF(O192=N192,P192,O192)),$AA$2:$AL$8,9,FALSE)</f>
        <v>0.05</v>
      </c>
      <c r="S192" s="11">
        <f>(L192-M192)/L192</f>
        <v>0.16595797061331982</v>
      </c>
      <c r="T192" s="13">
        <f t="shared" si="2"/>
        <v>0.05</v>
      </c>
      <c r="U192">
        <f>IFERROR(T192*I192,0)</f>
        <v>163.93957999999998</v>
      </c>
      <c r="V192" t="str">
        <f>IF(AND(N192=O192,P192=N192),"same",IF(NOT(OR(O192=N192,P192=N192)),"conflict","change"))</f>
        <v>change</v>
      </c>
      <c r="W192" s="55">
        <f>U192-G192</f>
        <v>-380.20202000000006</v>
      </c>
    </row>
    <row r="193" spans="1:23" ht="21" hidden="1" outlineLevel="2" collapsed="1" x14ac:dyDescent="0.4">
      <c r="A193" t="s">
        <v>420</v>
      </c>
      <c r="B193" t="s">
        <v>382</v>
      </c>
      <c r="C193" t="s">
        <v>383</v>
      </c>
      <c r="D193" s="34">
        <v>440134</v>
      </c>
      <c r="E193" s="34">
        <v>30351</v>
      </c>
      <c r="F193" s="33">
        <v>75.877499999999998</v>
      </c>
      <c r="G193" s="33">
        <v>27.233300000000003</v>
      </c>
      <c r="H193">
        <v>6.8958544443283181</v>
      </c>
      <c r="I193" s="33">
        <v>103.1108</v>
      </c>
      <c r="J193" s="35">
        <f>G193/I193</f>
        <v>0.26411685293878046</v>
      </c>
      <c r="K193">
        <v>2.5</v>
      </c>
      <c r="L193">
        <v>3.3972785081216434</v>
      </c>
      <c r="M193">
        <v>2.5</v>
      </c>
      <c r="N193" t="s">
        <v>45</v>
      </c>
      <c r="O193" s="53" t="s">
        <v>45</v>
      </c>
      <c r="P193" s="54" t="str">
        <f>'Sheet1 (2)'!O5121</f>
        <v>B</v>
      </c>
      <c r="Q193" s="31" t="str">
        <f>IF(U193="same",N193,IF(O193=N193,P193,O193))</f>
        <v>B</v>
      </c>
      <c r="R193">
        <f>VLOOKUP(IF(V193="same",N193,IF(O193=N193,P193,O193)),$AA$2:$AL$8,9,FALSE)</f>
        <v>0.25</v>
      </c>
      <c r="S193" s="11">
        <f>(L193-M193)/L193</f>
        <v>0.2641168529387804</v>
      </c>
      <c r="T193" s="13">
        <f t="shared" si="2"/>
        <v>0.25</v>
      </c>
      <c r="U193">
        <f>IFERROR(T193*I193,0)</f>
        <v>25.777699999999999</v>
      </c>
      <c r="V193" t="str">
        <f>IF(AND(N193=O193,P193=N193),"same",IF(NOT(OR(O193=N193,P193=N193)),"conflict","change"))</f>
        <v>change</v>
      </c>
      <c r="W193" s="55">
        <f>U193-G193</f>
        <v>-1.455600000000004</v>
      </c>
    </row>
    <row r="194" spans="1:23" ht="21" hidden="1" outlineLevel="2" x14ac:dyDescent="0.4">
      <c r="A194" t="s">
        <v>381</v>
      </c>
      <c r="B194" t="s">
        <v>382</v>
      </c>
      <c r="C194" t="s">
        <v>383</v>
      </c>
      <c r="D194" s="34">
        <v>66231</v>
      </c>
      <c r="E194" s="34">
        <v>1907</v>
      </c>
      <c r="F194" s="33">
        <v>2.8605</v>
      </c>
      <c r="G194" s="33">
        <v>0.74209999999999998</v>
      </c>
      <c r="H194">
        <v>2.8793163322311304</v>
      </c>
      <c r="I194" s="33">
        <v>3.6025999999999998</v>
      </c>
      <c r="J194" s="35">
        <f>G194/I194</f>
        <v>0.20599011824793206</v>
      </c>
      <c r="K194">
        <v>1.5</v>
      </c>
      <c r="L194">
        <v>1.8891452543261666</v>
      </c>
      <c r="M194">
        <v>1.5</v>
      </c>
      <c r="N194" t="s">
        <v>37</v>
      </c>
      <c r="O194" s="53" t="s">
        <v>37</v>
      </c>
      <c r="P194" s="54" t="str">
        <f>'Sheet1 (2)'!O178</f>
        <v>B</v>
      </c>
      <c r="Q194" s="31" t="str">
        <f>IF(U194="same",N194,IF(O194=N194,P194,O194))</f>
        <v>B</v>
      </c>
      <c r="R194">
        <f>VLOOKUP(IF(V194="same",N194,IF(O194=N194,P194,O194)),$AA$2:$AL$8,9,FALSE)</f>
        <v>0.25</v>
      </c>
      <c r="S194" s="11">
        <f>(L194-M194)/L194</f>
        <v>0.20599011824793201</v>
      </c>
      <c r="T194" s="13">
        <f t="shared" si="2"/>
        <v>0.20599011824793201</v>
      </c>
      <c r="U194">
        <f>IFERROR(T194*I194,0)</f>
        <v>0.74209999999999976</v>
      </c>
      <c r="V194" t="str">
        <f>IF(AND(N194=O194,P194=N194),"same",IF(NOT(OR(O194=N194,P194=N194)),"conflict","change"))</f>
        <v>same</v>
      </c>
      <c r="W194" s="55">
        <f>U194-G194</f>
        <v>0</v>
      </c>
    </row>
    <row r="195" spans="1:23" ht="21" hidden="1" outlineLevel="2" collapsed="1" x14ac:dyDescent="0.4">
      <c r="A195" s="18" t="s">
        <v>385</v>
      </c>
      <c r="B195" t="s">
        <v>382</v>
      </c>
      <c r="C195" t="s">
        <v>383</v>
      </c>
      <c r="D195" s="34">
        <v>60970</v>
      </c>
      <c r="E195" s="34">
        <v>4108</v>
      </c>
      <c r="F195" s="33">
        <v>10.270000000000001</v>
      </c>
      <c r="G195" s="33">
        <v>2.2770000000000001</v>
      </c>
      <c r="H195">
        <v>6.7377398720682304</v>
      </c>
      <c r="I195" s="33">
        <v>12.547000000000001</v>
      </c>
      <c r="J195" s="35">
        <f>G195/I195</f>
        <v>0.18147764405834063</v>
      </c>
      <c r="K195">
        <v>2.5000000000000004</v>
      </c>
      <c r="L195">
        <v>3.054284323271665</v>
      </c>
      <c r="M195">
        <v>2.5</v>
      </c>
      <c r="N195" t="s">
        <v>37</v>
      </c>
      <c r="O195" s="53" t="s">
        <v>37</v>
      </c>
      <c r="P195" s="54" t="str">
        <f>'Sheet1 (2)'!O393</f>
        <v>B</v>
      </c>
      <c r="Q195" s="31" t="str">
        <f>IF(U195="same",N195,IF(O195=N195,P195,O195))</f>
        <v>B</v>
      </c>
      <c r="R195">
        <f>VLOOKUP(IF(V195="same",N195,IF(O195=N195,P195,O195)),$AA$2:$AL$8,9,FALSE)</f>
        <v>0.25</v>
      </c>
      <c r="S195" s="11">
        <f>(L195-M195)/L195</f>
        <v>0.18147764405834063</v>
      </c>
      <c r="T195" s="13">
        <f t="shared" ref="T195:T258" si="3">MIN(S195,R195)</f>
        <v>0.18147764405834063</v>
      </c>
      <c r="U195">
        <f>IFERROR(T195*I195,0)</f>
        <v>2.2770000000000001</v>
      </c>
      <c r="V195" t="str">
        <f>IF(AND(N195=O195,P195=N195),"same",IF(NOT(OR(O195=N195,P195=N195)),"conflict","change"))</f>
        <v>same</v>
      </c>
      <c r="W195" s="55">
        <f>U195-G195</f>
        <v>0</v>
      </c>
    </row>
    <row r="196" spans="1:23" ht="21" hidden="1" outlineLevel="2" x14ac:dyDescent="0.4">
      <c r="A196" t="s">
        <v>389</v>
      </c>
      <c r="B196" t="s">
        <v>382</v>
      </c>
      <c r="C196" t="s">
        <v>383</v>
      </c>
      <c r="D196" s="34">
        <v>25397</v>
      </c>
      <c r="E196" s="34">
        <v>3568</v>
      </c>
      <c r="F196" s="33">
        <v>9.2292000000000005</v>
      </c>
      <c r="G196" s="33">
        <v>3.0607999999999995</v>
      </c>
      <c r="H196">
        <v>14.048903413789031</v>
      </c>
      <c r="I196" s="33">
        <v>12.29</v>
      </c>
      <c r="J196" s="35">
        <f>G196/I196</f>
        <v>0.24904800650935718</v>
      </c>
      <c r="K196">
        <v>2.5866591928251124</v>
      </c>
      <c r="L196">
        <v>3.4445067264573992</v>
      </c>
      <c r="M196">
        <v>2.5</v>
      </c>
      <c r="N196" t="s">
        <v>45</v>
      </c>
      <c r="O196" s="53" t="s">
        <v>45</v>
      </c>
      <c r="P196" s="54" t="str">
        <f>'Sheet1 (2)'!O879</f>
        <v>C-</v>
      </c>
      <c r="Q196" s="31" t="str">
        <f>IF(U196="same",N196,IF(O196=N196,P196,O196))</f>
        <v>C-</v>
      </c>
      <c r="R196">
        <f>VLOOKUP(IF(V196="same",N196,IF(O196=N196,P196,O196)),$AA$2:$AL$8,9,FALSE)</f>
        <v>0.32</v>
      </c>
      <c r="S196" s="11">
        <f>(L196-M196)/L196</f>
        <v>0.27420667209113103</v>
      </c>
      <c r="T196" s="13">
        <f t="shared" si="3"/>
        <v>0.27420667209113103</v>
      </c>
      <c r="U196">
        <f>IFERROR(T196*I196,0)</f>
        <v>3.37</v>
      </c>
      <c r="V196" t="str">
        <f>IF(AND(N196=O196,P196=N196),"same",IF(NOT(OR(O196=N196,P196=N196)),"conflict","change"))</f>
        <v>same</v>
      </c>
      <c r="W196" s="55">
        <f>U196-G196</f>
        <v>0.30920000000000059</v>
      </c>
    </row>
    <row r="197" spans="1:23" ht="21" hidden="1" outlineLevel="2" x14ac:dyDescent="0.4">
      <c r="A197" t="s">
        <v>393</v>
      </c>
      <c r="B197" t="s">
        <v>382</v>
      </c>
      <c r="C197" t="s">
        <v>383</v>
      </c>
      <c r="D197" s="34">
        <v>1089227</v>
      </c>
      <c r="E197" s="34">
        <v>62497</v>
      </c>
      <c r="F197" s="33">
        <v>127.2196</v>
      </c>
      <c r="G197" s="33">
        <v>41.409100000000002</v>
      </c>
      <c r="H197">
        <v>5.7377387817231851</v>
      </c>
      <c r="I197" s="33">
        <v>168.62870000000001</v>
      </c>
      <c r="J197" s="35">
        <f>G197/I197</f>
        <v>0.24556377413809155</v>
      </c>
      <c r="K197">
        <v>2.0356113093428485</v>
      </c>
      <c r="L197">
        <v>2.6981887130582272</v>
      </c>
      <c r="M197">
        <v>2</v>
      </c>
      <c r="N197" t="s">
        <v>37</v>
      </c>
      <c r="O197" s="53" t="s">
        <v>37</v>
      </c>
      <c r="P197" s="54" t="str">
        <f>'Sheet1 (2)'!O1058</f>
        <v>B</v>
      </c>
      <c r="Q197" s="31" t="str">
        <f>IF(U197="same",N197,IF(O197=N197,P197,O197))</f>
        <v>B</v>
      </c>
      <c r="R197">
        <f>VLOOKUP(IF(V197="same",N197,IF(O197=N197,P197,O197)),$AA$2:$AL$8,9,FALSE)</f>
        <v>0.25</v>
      </c>
      <c r="S197" s="11">
        <f>(L197-M197)/L197</f>
        <v>0.25876200196052046</v>
      </c>
      <c r="T197" s="13">
        <f t="shared" si="3"/>
        <v>0.25</v>
      </c>
      <c r="U197">
        <f>IFERROR(T197*I197,0)</f>
        <v>42.157175000000002</v>
      </c>
      <c r="V197" t="str">
        <f>IF(AND(N197=O197,P197=N197),"same",IF(NOT(OR(O197=N197,P197=N197)),"conflict","change"))</f>
        <v>same</v>
      </c>
      <c r="W197" s="55">
        <f>U197-G197</f>
        <v>0.74807500000000005</v>
      </c>
    </row>
    <row r="198" spans="1:23" ht="21" hidden="1" outlineLevel="2" x14ac:dyDescent="0.4">
      <c r="A198" t="s">
        <v>399</v>
      </c>
      <c r="B198" t="s">
        <v>382</v>
      </c>
      <c r="C198" t="s">
        <v>383</v>
      </c>
      <c r="D198" s="34">
        <v>137486</v>
      </c>
      <c r="E198" s="34">
        <v>11849</v>
      </c>
      <c r="F198" s="33">
        <v>27.059099999999997</v>
      </c>
      <c r="G198" s="33">
        <v>9.0192999999999977</v>
      </c>
      <c r="H198">
        <v>8.6183320483540147</v>
      </c>
      <c r="I198" s="33">
        <v>36.078399999999995</v>
      </c>
      <c r="J198" s="35">
        <f>G198/I198</f>
        <v>0.24999168477537803</v>
      </c>
      <c r="K198">
        <v>2.2836610684445944</v>
      </c>
      <c r="L198">
        <v>3.0448476664697437</v>
      </c>
      <c r="M198">
        <v>2</v>
      </c>
      <c r="N198" t="s">
        <v>37</v>
      </c>
      <c r="O198" s="53" t="s">
        <v>37</v>
      </c>
      <c r="P198" s="54" t="str">
        <f>'Sheet1 (2)'!O2121</f>
        <v>B</v>
      </c>
      <c r="Q198" s="31" t="str">
        <f>IF(U198="same",N198,IF(O198=N198,P198,O198))</f>
        <v>B</v>
      </c>
      <c r="R198">
        <f>VLOOKUP(IF(V198="same",N198,IF(O198=N198,P198,O198)),$AA$2:$AL$8,9,FALSE)</f>
        <v>0.25</v>
      </c>
      <c r="S198" s="11">
        <f>(L198-M198)/L198</f>
        <v>0.3431526896979909</v>
      </c>
      <c r="T198" s="13">
        <f t="shared" si="3"/>
        <v>0.25</v>
      </c>
      <c r="U198">
        <f>IFERROR(T198*I198,0)</f>
        <v>9.0195999999999987</v>
      </c>
      <c r="V198" t="str">
        <f>IF(AND(N198=O198,P198=N198),"same",IF(NOT(OR(O198=N198,P198=N198)),"conflict","change"))</f>
        <v>same</v>
      </c>
      <c r="W198" s="55">
        <f>U198-G198</f>
        <v>3.0000000000107718E-4</v>
      </c>
    </row>
    <row r="199" spans="1:23" ht="21" hidden="1" outlineLevel="2" x14ac:dyDescent="0.4">
      <c r="A199" t="s">
        <v>406</v>
      </c>
      <c r="B199" t="s">
        <v>382</v>
      </c>
      <c r="C199" t="s">
        <v>383</v>
      </c>
      <c r="D199" s="34">
        <v>175523</v>
      </c>
      <c r="E199" s="34">
        <v>14758</v>
      </c>
      <c r="F199" s="33">
        <v>34.656500000000001</v>
      </c>
      <c r="G199" s="33">
        <v>11.5519</v>
      </c>
      <c r="H199">
        <v>8.4080149040296721</v>
      </c>
      <c r="I199" s="33">
        <v>46.208399999999997</v>
      </c>
      <c r="J199" s="35">
        <f>G199/I199</f>
        <v>0.24999567178261961</v>
      </c>
      <c r="K199">
        <v>2.3483195554953245</v>
      </c>
      <c r="L199">
        <v>3.1310746713646833</v>
      </c>
      <c r="M199">
        <v>2</v>
      </c>
      <c r="N199" t="s">
        <v>37</v>
      </c>
      <c r="O199" s="53" t="s">
        <v>37</v>
      </c>
      <c r="P199" s="54" t="str">
        <f>'Sheet1 (2)'!O3225</f>
        <v>B</v>
      </c>
      <c r="Q199" s="31" t="str">
        <f>IF(U199="same",N199,IF(O199=N199,P199,O199))</f>
        <v>B</v>
      </c>
      <c r="R199">
        <f>VLOOKUP(IF(V199="same",N199,IF(O199=N199,P199,O199)),$AA$2:$AL$8,9,FALSE)</f>
        <v>0.25</v>
      </c>
      <c r="S199" s="11">
        <f>(L199-M199)/L199</f>
        <v>0.36124167900208615</v>
      </c>
      <c r="T199" s="13">
        <f t="shared" si="3"/>
        <v>0.25</v>
      </c>
      <c r="U199">
        <f>IFERROR(T199*I199,0)</f>
        <v>11.552099999999999</v>
      </c>
      <c r="V199" t="str">
        <f>IF(AND(N199=O199,P199=N199),"same",IF(NOT(OR(O199=N199,P199=N199)),"conflict","change"))</f>
        <v>same</v>
      </c>
      <c r="W199" s="55">
        <f>U199-G199</f>
        <v>1.9999999999953388E-4</v>
      </c>
    </row>
    <row r="200" spans="1:23" ht="21" hidden="1" outlineLevel="2" x14ac:dyDescent="0.4">
      <c r="A200" t="s">
        <v>407</v>
      </c>
      <c r="B200" t="s">
        <v>382</v>
      </c>
      <c r="C200" t="s">
        <v>383</v>
      </c>
      <c r="D200" s="34">
        <v>273120</v>
      </c>
      <c r="E200" s="34">
        <v>2741</v>
      </c>
      <c r="F200" s="33">
        <v>5.97</v>
      </c>
      <c r="G200" s="33">
        <v>1.99</v>
      </c>
      <c r="H200">
        <v>1.0035881663737551</v>
      </c>
      <c r="I200" s="33">
        <v>7.96</v>
      </c>
      <c r="J200" s="35">
        <f>G200/I200</f>
        <v>0.25</v>
      </c>
      <c r="K200">
        <v>2.1780372126960965</v>
      </c>
      <c r="L200">
        <v>2.9040496169281282</v>
      </c>
      <c r="M200">
        <v>2</v>
      </c>
      <c r="N200" t="s">
        <v>37</v>
      </c>
      <c r="O200" s="53" t="s">
        <v>37</v>
      </c>
      <c r="P200" s="54" t="str">
        <f>'Sheet1 (2)'!O3359</f>
        <v>B</v>
      </c>
      <c r="Q200" s="31" t="str">
        <f>IF(U200="same",N200,IF(O200=N200,P200,O200))</f>
        <v>B</v>
      </c>
      <c r="R200">
        <f>VLOOKUP(IF(V200="same",N200,IF(O200=N200,P200,O200)),$AA$2:$AL$8,9,FALSE)</f>
        <v>0.25</v>
      </c>
      <c r="S200" s="11">
        <f>(L200-M200)/L200</f>
        <v>0.31130653266331654</v>
      </c>
      <c r="T200" s="13">
        <f t="shared" si="3"/>
        <v>0.25</v>
      </c>
      <c r="U200">
        <f>IFERROR(T200*I200,0)</f>
        <v>1.99</v>
      </c>
      <c r="V200" t="str">
        <f>IF(AND(N200=O200,P200=N200),"same",IF(NOT(OR(O200=N200,P200=N200)),"conflict","change"))</f>
        <v>same</v>
      </c>
      <c r="W200" s="55">
        <f>U200-G200</f>
        <v>0</v>
      </c>
    </row>
    <row r="201" spans="1:23" ht="21" hidden="1" outlineLevel="2" x14ac:dyDescent="0.4">
      <c r="A201" t="s">
        <v>408</v>
      </c>
      <c r="B201" t="s">
        <v>382</v>
      </c>
      <c r="C201" t="s">
        <v>383</v>
      </c>
      <c r="D201" s="34">
        <v>615570</v>
      </c>
      <c r="E201" s="34">
        <v>26404</v>
      </c>
      <c r="F201" s="33">
        <v>52.808</v>
      </c>
      <c r="G201" s="33">
        <v>9.252399999999998</v>
      </c>
      <c r="H201">
        <v>4.289357830953425</v>
      </c>
      <c r="I201" s="33">
        <v>62.060400000000001</v>
      </c>
      <c r="J201" s="35">
        <f>G201/I201</f>
        <v>0.14908701845299091</v>
      </c>
      <c r="K201">
        <v>2</v>
      </c>
      <c r="L201">
        <v>2.3504166035449177</v>
      </c>
      <c r="M201">
        <v>2</v>
      </c>
      <c r="N201" t="s">
        <v>37</v>
      </c>
      <c r="O201" s="53" t="s">
        <v>37</v>
      </c>
      <c r="P201" s="54" t="str">
        <f>'Sheet1 (2)'!O3386</f>
        <v>B</v>
      </c>
      <c r="Q201" s="31" t="str">
        <f>IF(U201="same",N201,IF(O201=N201,P201,O201))</f>
        <v>B</v>
      </c>
      <c r="R201">
        <f>VLOOKUP(IF(V201="same",N201,IF(O201=N201,P201,O201)),$AA$2:$AL$8,9,FALSE)</f>
        <v>0.25</v>
      </c>
      <c r="S201" s="11">
        <f>(L201-M201)/L201</f>
        <v>0.14908701845299105</v>
      </c>
      <c r="T201" s="13">
        <f t="shared" si="3"/>
        <v>0.14908701845299105</v>
      </c>
      <c r="U201">
        <f>IFERROR(T201*I201,0)</f>
        <v>9.2524000000000051</v>
      </c>
      <c r="V201" t="str">
        <f>IF(AND(N201=O201,P201=N201),"same",IF(NOT(OR(O201=N201,P201=N201)),"conflict","change"))</f>
        <v>same</v>
      </c>
      <c r="W201" s="55">
        <f>U201-G201</f>
        <v>0</v>
      </c>
    </row>
    <row r="202" spans="1:23" ht="21" hidden="1" outlineLevel="2" x14ac:dyDescent="0.4">
      <c r="A202" t="s">
        <v>409</v>
      </c>
      <c r="B202" t="s">
        <v>382</v>
      </c>
      <c r="C202" t="s">
        <v>383</v>
      </c>
      <c r="D202" s="34">
        <v>5832682</v>
      </c>
      <c r="E202" s="34">
        <v>439912</v>
      </c>
      <c r="F202" s="33">
        <v>1099.78</v>
      </c>
      <c r="G202" s="33">
        <v>402.37529999999998</v>
      </c>
      <c r="H202">
        <v>7.5421907108942339</v>
      </c>
      <c r="I202" s="33">
        <v>1502.1552999999999</v>
      </c>
      <c r="J202" s="35">
        <f>G202/I202</f>
        <v>0.26786531326022017</v>
      </c>
      <c r="K202">
        <v>2.5</v>
      </c>
      <c r="L202">
        <v>3.4146722526323443</v>
      </c>
      <c r="M202">
        <v>2.5</v>
      </c>
      <c r="N202" t="s">
        <v>33</v>
      </c>
      <c r="O202" s="53" t="s">
        <v>33</v>
      </c>
      <c r="P202" s="54" t="str">
        <f>'Sheet1 (2)'!O3506</f>
        <v>C</v>
      </c>
      <c r="Q202" s="31" t="str">
        <f>IF(U202="same",N202,IF(O202=N202,P202,O202))</f>
        <v>C</v>
      </c>
      <c r="R202">
        <f>VLOOKUP(IF(V202="same",N202,IF(O202=N202,P202,O202)),$AA$2:$AL$8,9,FALSE)</f>
        <v>0.4</v>
      </c>
      <c r="S202" s="11">
        <f>(L202-M202)/L202</f>
        <v>0.26786531326022012</v>
      </c>
      <c r="T202" s="13">
        <f t="shared" si="3"/>
        <v>0.26786531326022012</v>
      </c>
      <c r="U202">
        <f>IFERROR(T202*I202,0)</f>
        <v>402.37529999999992</v>
      </c>
      <c r="V202" t="str">
        <f>IF(AND(N202=O202,P202=N202),"same",IF(NOT(OR(O202=N202,P202=N202)),"conflict","change"))</f>
        <v>same</v>
      </c>
      <c r="W202" s="55">
        <f>U202-G202</f>
        <v>0</v>
      </c>
    </row>
    <row r="203" spans="1:23" ht="21" hidden="1" outlineLevel="2" x14ac:dyDescent="0.4">
      <c r="A203" t="s">
        <v>414</v>
      </c>
      <c r="B203" t="s">
        <v>382</v>
      </c>
      <c r="C203" t="s">
        <v>383</v>
      </c>
      <c r="D203" s="34">
        <v>153671</v>
      </c>
      <c r="E203" s="34">
        <v>10859</v>
      </c>
      <c r="F203" s="33">
        <v>24.081100000000006</v>
      </c>
      <c r="G203" s="33">
        <v>8.0266999999999999</v>
      </c>
      <c r="H203">
        <v>7.0663950908108886</v>
      </c>
      <c r="I203" s="33">
        <v>32.107800000000005</v>
      </c>
      <c r="J203" s="35">
        <f>G203/I203</f>
        <v>0.24999221372999703</v>
      </c>
      <c r="K203">
        <v>2.2176167234551989</v>
      </c>
      <c r="L203">
        <v>2.9567916014365965</v>
      </c>
      <c r="M203">
        <v>2</v>
      </c>
      <c r="N203" t="s">
        <v>37</v>
      </c>
      <c r="O203" s="53" t="s">
        <v>37</v>
      </c>
      <c r="P203" s="54" t="str">
        <f>'Sheet1 (2)'!O4418</f>
        <v>B</v>
      </c>
      <c r="Q203" s="31" t="str">
        <f>IF(U203="same",N203,IF(O203=N203,P203,O203))</f>
        <v>B</v>
      </c>
      <c r="R203">
        <f>VLOOKUP(IF(V203="same",N203,IF(O203=N203,P203,O203)),$AA$2:$AL$8,9,FALSE)</f>
        <v>0.25</v>
      </c>
      <c r="S203" s="11">
        <f>(L203-M203)/L203</f>
        <v>0.32359115230567032</v>
      </c>
      <c r="T203" s="13">
        <f t="shared" si="3"/>
        <v>0.25</v>
      </c>
      <c r="U203">
        <f>IFERROR(T203*I203,0)</f>
        <v>8.0269500000000011</v>
      </c>
      <c r="V203" t="str">
        <f>IF(AND(N203=O203,P203=N203),"same",IF(NOT(OR(O203=N203,P203=N203)),"conflict","change"))</f>
        <v>same</v>
      </c>
      <c r="W203" s="55">
        <f>U203-G203</f>
        <v>2.5000000000119371E-4</v>
      </c>
    </row>
    <row r="204" spans="1:23" ht="21" outlineLevel="1" collapsed="1" x14ac:dyDescent="0.4">
      <c r="C204" s="29" t="s">
        <v>421</v>
      </c>
      <c r="D204" s="34">
        <f>SUBTOTAL(9,D166:D203)</f>
        <v>260695964</v>
      </c>
      <c r="E204" s="34">
        <f>SUBTOTAL(9,E166:E203)</f>
        <v>5237811</v>
      </c>
      <c r="F204" s="33">
        <f>SUBTOTAL(9,F166:F203)</f>
        <v>12714.182900000002</v>
      </c>
      <c r="G204" s="33">
        <f>SUBTOTAL(9,G166:G203)</f>
        <v>3058.7933999999996</v>
      </c>
      <c r="I204" s="33">
        <f>SUBTOTAL(9,I166:I203)</f>
        <v>15772.976299999998</v>
      </c>
      <c r="J204" s="35"/>
      <c r="O204" s="53"/>
      <c r="P204" s="54"/>
      <c r="Q204" s="31"/>
      <c r="T204" s="13">
        <f t="shared" si="3"/>
        <v>0</v>
      </c>
      <c r="U204">
        <f>SUBTOTAL(9,U166:U203)</f>
        <v>1384.0340850000002</v>
      </c>
      <c r="W204" s="55">
        <f>SUBTOTAL(9,W166:W203)</f>
        <v>-1674.759315</v>
      </c>
    </row>
    <row r="205" spans="1:23" ht="21" hidden="1" outlineLevel="2" x14ac:dyDescent="0.4">
      <c r="A205" t="s">
        <v>755</v>
      </c>
      <c r="B205" t="s">
        <v>753</v>
      </c>
      <c r="C205" t="s">
        <v>754</v>
      </c>
      <c r="D205" s="34">
        <v>876122</v>
      </c>
      <c r="E205" s="34">
        <v>18074</v>
      </c>
      <c r="F205" s="33">
        <v>9.7963000000000005</v>
      </c>
      <c r="G205" s="33">
        <v>3.5507</v>
      </c>
      <c r="H205">
        <v>2.0629547026555661</v>
      </c>
      <c r="I205" s="33">
        <v>13.347000000000001</v>
      </c>
      <c r="J205" s="35">
        <f>G205/I205</f>
        <v>0.26602981943507903</v>
      </c>
      <c r="K205">
        <v>0.54201062299435665</v>
      </c>
      <c r="L205">
        <v>0.73846409206595121</v>
      </c>
      <c r="M205">
        <v>0.54</v>
      </c>
      <c r="N205" t="s">
        <v>37</v>
      </c>
      <c r="O205" s="53" t="s">
        <v>37</v>
      </c>
      <c r="P205" s="54" t="str">
        <f>'Sheet1 (2)'!O705</f>
        <v>A+</v>
      </c>
      <c r="Q205" s="31" t="str">
        <f>IF(U205="same",N205,IF(O205=N205,P205,O205))</f>
        <v>A+</v>
      </c>
      <c r="R205">
        <f>VLOOKUP(IF(V205="same",N205,IF(O205=N205,P205,O205)),$AA$2:$AL$8,9,FALSE)</f>
        <v>0.05</v>
      </c>
      <c r="S205" s="11">
        <f>(L205-M205)/L205</f>
        <v>0.26875252865812549</v>
      </c>
      <c r="T205" s="13">
        <f t="shared" si="3"/>
        <v>0.05</v>
      </c>
      <c r="U205">
        <f>IFERROR(T205*I205,0)</f>
        <v>0.66735000000000011</v>
      </c>
      <c r="V205" t="str">
        <f>IF(AND(N205=O205,P205=N205),"same",IF(NOT(OR(O205=N205,P205=N205)),"conflict","change"))</f>
        <v>change</v>
      </c>
      <c r="W205" s="55">
        <f>U205-G205</f>
        <v>-2.8833500000000001</v>
      </c>
    </row>
    <row r="206" spans="1:23" ht="21" hidden="1" outlineLevel="2" x14ac:dyDescent="0.4">
      <c r="A206" t="s">
        <v>756</v>
      </c>
      <c r="B206" t="s">
        <v>753</v>
      </c>
      <c r="C206" t="s">
        <v>754</v>
      </c>
      <c r="D206" s="34">
        <v>361050</v>
      </c>
      <c r="E206" s="34">
        <v>2169</v>
      </c>
      <c r="F206" s="33">
        <v>0.98520000000000008</v>
      </c>
      <c r="G206" s="33">
        <v>0.43300000000000005</v>
      </c>
      <c r="H206">
        <v>0.60074781886165352</v>
      </c>
      <c r="I206" s="33">
        <v>1.4182000000000001</v>
      </c>
      <c r="J206" s="35">
        <f>G206/I206</f>
        <v>0.30531659850514736</v>
      </c>
      <c r="K206">
        <v>0.45421853388658368</v>
      </c>
      <c r="L206">
        <v>0.65384970032272938</v>
      </c>
      <c r="M206">
        <v>0.45</v>
      </c>
      <c r="N206" t="s">
        <v>37</v>
      </c>
      <c r="O206" s="53" t="s">
        <v>37</v>
      </c>
      <c r="P206" s="54" t="str">
        <f>'Sheet1 (2)'!O842</f>
        <v>A+</v>
      </c>
      <c r="Q206" s="31" t="str">
        <f>IF(U206="same",N206,IF(O206=N206,P206,O206))</f>
        <v>A+</v>
      </c>
      <c r="R206">
        <f>VLOOKUP(IF(V206="same",N206,IF(O206=N206,P206,O206)),$AA$2:$AL$8,9,FALSE)</f>
        <v>0.05</v>
      </c>
      <c r="S206" s="11">
        <f>(L206-M206)/L206</f>
        <v>0.3117684388661684</v>
      </c>
      <c r="T206" s="13">
        <f t="shared" si="3"/>
        <v>0.05</v>
      </c>
      <c r="U206">
        <f>IFERROR(T206*I206,0)</f>
        <v>7.0910000000000015E-2</v>
      </c>
      <c r="V206" t="str">
        <f>IF(AND(N206=O206,P206=N206),"same",IF(NOT(OR(O206=N206,P206=N206)),"conflict","change"))</f>
        <v>change</v>
      </c>
      <c r="W206" s="55">
        <f>U206-G206</f>
        <v>-0.36209000000000002</v>
      </c>
    </row>
    <row r="207" spans="1:23" ht="21" hidden="1" outlineLevel="2" x14ac:dyDescent="0.4">
      <c r="A207" t="s">
        <v>757</v>
      </c>
      <c r="B207" t="s">
        <v>753</v>
      </c>
      <c r="C207" t="s">
        <v>754</v>
      </c>
      <c r="D207" s="34">
        <v>2408080</v>
      </c>
      <c r="E207" s="34">
        <v>36425</v>
      </c>
      <c r="F207" s="33">
        <v>20.3552</v>
      </c>
      <c r="G207" s="33">
        <v>8.7280000000000015</v>
      </c>
      <c r="H207">
        <v>1.512615859938208</v>
      </c>
      <c r="I207" s="33">
        <v>29.083200000000001</v>
      </c>
      <c r="J207" s="35">
        <f>G207/I207</f>
        <v>0.30010452769984047</v>
      </c>
      <c r="K207">
        <v>0.5588249828414551</v>
      </c>
      <c r="L207">
        <v>0.79844063143445443</v>
      </c>
      <c r="M207">
        <v>0.49</v>
      </c>
      <c r="N207" t="s">
        <v>37</v>
      </c>
      <c r="O207" s="53" t="s">
        <v>37</v>
      </c>
      <c r="P207" s="54" t="str">
        <f>'Sheet1 (2)'!O1013</f>
        <v>A+</v>
      </c>
      <c r="Q207" s="31" t="str">
        <f>IF(U207="same",N207,IF(O207=N207,P207,O207))</f>
        <v>A+</v>
      </c>
      <c r="R207">
        <f>VLOOKUP(IF(V207="same",N207,IF(O207=N207,P207,O207)),$AA$2:$AL$8,9,FALSE)</f>
        <v>0.05</v>
      </c>
      <c r="S207" s="11">
        <f>(L207-M207)/L207</f>
        <v>0.38630377675083905</v>
      </c>
      <c r="T207" s="13">
        <f t="shared" si="3"/>
        <v>0.05</v>
      </c>
      <c r="U207">
        <f>IFERROR(T207*I207,0)</f>
        <v>1.4541600000000001</v>
      </c>
      <c r="V207" t="str">
        <f>IF(AND(N207=O207,P207=N207),"same",IF(NOT(OR(O207=N207,P207=N207)),"conflict","change"))</f>
        <v>change</v>
      </c>
      <c r="W207" s="55">
        <f>U207-G207</f>
        <v>-7.2738400000000016</v>
      </c>
    </row>
    <row r="208" spans="1:23" ht="21" hidden="1" outlineLevel="2" x14ac:dyDescent="0.4">
      <c r="A208" t="s">
        <v>758</v>
      </c>
      <c r="B208" t="s">
        <v>753</v>
      </c>
      <c r="C208" t="s">
        <v>754</v>
      </c>
      <c r="D208" s="34">
        <v>15096403</v>
      </c>
      <c r="E208" s="34">
        <v>3845768</v>
      </c>
      <c r="F208" s="33">
        <v>1683.8242</v>
      </c>
      <c r="G208" s="33">
        <v>829.34370000000001</v>
      </c>
      <c r="H208">
        <v>25.47473063616545</v>
      </c>
      <c r="I208" s="33">
        <v>2513.1678999999999</v>
      </c>
      <c r="J208" s="35">
        <f>G208/I208</f>
        <v>0.32999932077757321</v>
      </c>
      <c r="K208">
        <v>0.43783821592982208</v>
      </c>
      <c r="L208">
        <v>0.65348921203775157</v>
      </c>
      <c r="M208">
        <v>0.4</v>
      </c>
      <c r="N208" t="s">
        <v>37</v>
      </c>
      <c r="O208" s="53" t="s">
        <v>37</v>
      </c>
      <c r="P208" s="54" t="str">
        <f>'Sheet1 (2)'!O1196</f>
        <v>A</v>
      </c>
      <c r="Q208" s="31" t="str">
        <f>IF(U208="same",N208,IF(O208=N208,P208,O208))</f>
        <v>A</v>
      </c>
      <c r="R208">
        <f>VLOOKUP(IF(V208="same",N208,IF(O208=N208,P208,O208)),$AA$2:$AL$8,9,FALSE)</f>
        <v>0.15</v>
      </c>
      <c r="S208" s="11">
        <f>(L208-M208)/L208</f>
        <v>0.38790114261764991</v>
      </c>
      <c r="T208" s="13">
        <f t="shared" si="3"/>
        <v>0.15</v>
      </c>
      <c r="U208">
        <f>IFERROR(T208*I208,0)</f>
        <v>376.97518499999995</v>
      </c>
      <c r="V208" t="str">
        <f>IF(AND(N208=O208,P208=N208),"same",IF(NOT(OR(O208=N208,P208=N208)),"conflict","change"))</f>
        <v>change</v>
      </c>
      <c r="W208" s="55">
        <f>U208-G208</f>
        <v>-452.36851500000006</v>
      </c>
    </row>
    <row r="209" spans="1:23" ht="21" hidden="1" outlineLevel="2" x14ac:dyDescent="0.4">
      <c r="A209" t="s">
        <v>759</v>
      </c>
      <c r="B209" t="s">
        <v>753</v>
      </c>
      <c r="C209" t="s">
        <v>754</v>
      </c>
      <c r="D209" s="34">
        <v>855043</v>
      </c>
      <c r="E209" s="34">
        <v>10838</v>
      </c>
      <c r="F209" s="33">
        <v>4.4406999999999996</v>
      </c>
      <c r="G209" s="33">
        <v>1.4693000000000003</v>
      </c>
      <c r="H209">
        <v>1.2675385916263859</v>
      </c>
      <c r="I209" s="33">
        <v>5.91</v>
      </c>
      <c r="J209" s="35">
        <f>G209/I209</f>
        <v>0.24861252115059226</v>
      </c>
      <c r="K209">
        <v>0.40973426831518728</v>
      </c>
      <c r="L209">
        <v>0.54530356154272008</v>
      </c>
      <c r="M209">
        <v>0.4</v>
      </c>
      <c r="N209" t="s">
        <v>37</v>
      </c>
      <c r="O209" s="53" t="s">
        <v>37</v>
      </c>
      <c r="P209" s="54" t="str">
        <f>'Sheet1 (2)'!O1650</f>
        <v>A+</v>
      </c>
      <c r="Q209" s="31" t="str">
        <f>IF(U209="same",N209,IF(O209=N209,P209,O209))</f>
        <v>A+</v>
      </c>
      <c r="R209">
        <f>VLOOKUP(IF(V209="same",N209,IF(O209=N209,P209,O209)),$AA$2:$AL$8,9,FALSE)</f>
        <v>0.05</v>
      </c>
      <c r="S209" s="11">
        <f>(L209-M209)/L209</f>
        <v>0.26646362098138748</v>
      </c>
      <c r="T209" s="13">
        <f t="shared" si="3"/>
        <v>0.05</v>
      </c>
      <c r="U209">
        <f>IFERROR(T209*I209,0)</f>
        <v>0.29550000000000004</v>
      </c>
      <c r="V209" t="str">
        <f>IF(AND(N209=O209,P209=N209),"same",IF(NOT(OR(O209=N209,P209=N209)),"conflict","change"))</f>
        <v>change</v>
      </c>
      <c r="W209" s="55">
        <f>U209-G209</f>
        <v>-1.1738000000000002</v>
      </c>
    </row>
    <row r="210" spans="1:23" ht="21" hidden="1" outlineLevel="2" x14ac:dyDescent="0.4">
      <c r="A210" t="s">
        <v>760</v>
      </c>
      <c r="B210" t="s">
        <v>753</v>
      </c>
      <c r="C210" t="s">
        <v>754</v>
      </c>
      <c r="D210" s="34">
        <v>839334</v>
      </c>
      <c r="E210" s="34">
        <v>98392</v>
      </c>
      <c r="F210" s="33">
        <v>51.1434</v>
      </c>
      <c r="G210" s="33">
        <v>17.0472</v>
      </c>
      <c r="H210">
        <v>11.722627702440269</v>
      </c>
      <c r="I210" s="33">
        <v>68.190600000000003</v>
      </c>
      <c r="J210" s="35">
        <f>G210/I210</f>
        <v>0.24999340084997052</v>
      </c>
      <c r="K210">
        <v>0.51979225953329544</v>
      </c>
      <c r="L210">
        <v>0.69305024798764137</v>
      </c>
      <c r="M210">
        <v>0.5</v>
      </c>
      <c r="N210" t="s">
        <v>37</v>
      </c>
      <c r="O210" s="53" t="s">
        <v>37</v>
      </c>
      <c r="P210" s="54" t="str">
        <f>'Sheet1 (2)'!O1813</f>
        <v>A</v>
      </c>
      <c r="Q210" s="31" t="str">
        <f>IF(U210="same",N210,IF(O210=N210,P210,O210))</f>
        <v>A</v>
      </c>
      <c r="R210">
        <f>VLOOKUP(IF(V210="same",N210,IF(O210=N210,P210,O210)),$AA$2:$AL$8,9,FALSE)</f>
        <v>0.15</v>
      </c>
      <c r="S210" s="11">
        <f>(L210-M210)/L210</f>
        <v>0.27855158922197498</v>
      </c>
      <c r="T210" s="13">
        <f t="shared" si="3"/>
        <v>0.15</v>
      </c>
      <c r="U210">
        <f>IFERROR(T210*I210,0)</f>
        <v>10.228590000000001</v>
      </c>
      <c r="V210" t="str">
        <f>IF(AND(N210=O210,P210=N210),"same",IF(NOT(OR(O210=N210,P210=N210)),"conflict","change"))</f>
        <v>change</v>
      </c>
      <c r="W210" s="55">
        <f>U210-G210</f>
        <v>-6.8186099999999996</v>
      </c>
    </row>
    <row r="211" spans="1:23" ht="21" hidden="1" outlineLevel="2" x14ac:dyDescent="0.4">
      <c r="A211" t="s">
        <v>761</v>
      </c>
      <c r="B211" t="s">
        <v>753</v>
      </c>
      <c r="C211" t="s">
        <v>754</v>
      </c>
      <c r="D211" s="34">
        <v>2240399</v>
      </c>
      <c r="E211" s="34">
        <v>1409</v>
      </c>
      <c r="F211" s="33">
        <v>0.96020000000000005</v>
      </c>
      <c r="G211" s="33">
        <v>0.3201</v>
      </c>
      <c r="H211">
        <v>6.2890583329130209E-2</v>
      </c>
      <c r="I211" s="33">
        <v>1.2803</v>
      </c>
      <c r="J211" s="35">
        <f>G211/I211</f>
        <v>0.25001952667343591</v>
      </c>
      <c r="K211">
        <v>0.68147622427253374</v>
      </c>
      <c r="L211">
        <v>0.90865862313697654</v>
      </c>
      <c r="M211">
        <v>0.5</v>
      </c>
      <c r="N211" t="s">
        <v>37</v>
      </c>
      <c r="O211" s="53" t="s">
        <v>37</v>
      </c>
      <c r="P211" s="54" t="str">
        <f>'Sheet1 (2)'!O2012</f>
        <v>A+</v>
      </c>
      <c r="Q211" s="31" t="str">
        <f>IF(U211="same",N211,IF(O211=N211,P211,O211))</f>
        <v>A+</v>
      </c>
      <c r="R211">
        <f>VLOOKUP(IF(V211="same",N211,IF(O211=N211,P211,O211)),$AA$2:$AL$8,9,FALSE)</f>
        <v>0.05</v>
      </c>
      <c r="S211" s="11">
        <f>(L211-M211)/L211</f>
        <v>0.44973834257595874</v>
      </c>
      <c r="T211" s="13">
        <f t="shared" si="3"/>
        <v>0.05</v>
      </c>
      <c r="U211">
        <f>IFERROR(T211*I211,0)</f>
        <v>6.4015000000000002E-2</v>
      </c>
      <c r="V211" t="str">
        <f>IF(AND(N211=O211,P211=N211),"same",IF(NOT(OR(O211=N211,P211=N211)),"conflict","change"))</f>
        <v>change</v>
      </c>
      <c r="W211" s="55">
        <f>U211-G211</f>
        <v>-0.25608500000000001</v>
      </c>
    </row>
    <row r="212" spans="1:23" ht="21" hidden="1" outlineLevel="2" x14ac:dyDescent="0.4">
      <c r="A212" t="s">
        <v>762</v>
      </c>
      <c r="B212" t="s">
        <v>753</v>
      </c>
      <c r="C212" t="s">
        <v>754</v>
      </c>
      <c r="D212" s="34">
        <v>1417679</v>
      </c>
      <c r="E212" s="34">
        <v>63497</v>
      </c>
      <c r="F212" s="33">
        <v>42.073999999999998</v>
      </c>
      <c r="G212" s="33">
        <v>14.024200000000002</v>
      </c>
      <c r="H212">
        <v>4.4789405782268057</v>
      </c>
      <c r="I212" s="33">
        <v>56.098199999999999</v>
      </c>
      <c r="J212" s="35">
        <f>G212/I212</f>
        <v>0.2499937609406363</v>
      </c>
      <c r="K212">
        <v>0.66261398176291797</v>
      </c>
      <c r="L212">
        <v>0.88347795958864195</v>
      </c>
      <c r="M212">
        <v>0.6</v>
      </c>
      <c r="N212" t="s">
        <v>37</v>
      </c>
      <c r="O212" s="53" t="s">
        <v>37</v>
      </c>
      <c r="P212" s="54" t="str">
        <f>'Sheet1 (2)'!O2188</f>
        <v>A+</v>
      </c>
      <c r="Q212" s="31" t="str">
        <f>IF(U212="same",N212,IF(O212=N212,P212,O212))</f>
        <v>A+</v>
      </c>
      <c r="R212">
        <f>VLOOKUP(IF(V212="same",N212,IF(O212=N212,P212,O212)),$AA$2:$AL$8,9,FALSE)</f>
        <v>0.05</v>
      </c>
      <c r="S212" s="11">
        <f>(L212-M212)/L212</f>
        <v>0.32086591013615412</v>
      </c>
      <c r="T212" s="13">
        <f t="shared" si="3"/>
        <v>0.05</v>
      </c>
      <c r="U212">
        <f>IFERROR(T212*I212,0)</f>
        <v>2.80491</v>
      </c>
      <c r="V212" t="str">
        <f>IF(AND(N212=O212,P212=N212),"same",IF(NOT(OR(O212=N212,P212=N212)),"conflict","change"))</f>
        <v>change</v>
      </c>
      <c r="W212" s="55">
        <f>U212-G212</f>
        <v>-11.219290000000003</v>
      </c>
    </row>
    <row r="213" spans="1:23" ht="21" hidden="1" outlineLevel="2" x14ac:dyDescent="0.4">
      <c r="A213" t="s">
        <v>763</v>
      </c>
      <c r="B213" t="s">
        <v>753</v>
      </c>
      <c r="C213" t="s">
        <v>754</v>
      </c>
      <c r="D213" s="34">
        <v>1229213</v>
      </c>
      <c r="E213" s="34">
        <v>227467</v>
      </c>
      <c r="F213" s="33">
        <v>113.84800000000001</v>
      </c>
      <c r="G213" s="33">
        <v>56.073900000000002</v>
      </c>
      <c r="H213">
        <v>18.50509228262311</v>
      </c>
      <c r="I213" s="33">
        <v>169.92190000000002</v>
      </c>
      <c r="J213" s="35">
        <f>G213/I213</f>
        <v>0.32999807558648997</v>
      </c>
      <c r="K213">
        <v>0.50050336971956377</v>
      </c>
      <c r="L213">
        <v>0.7470178091767159</v>
      </c>
      <c r="M213">
        <v>0.35</v>
      </c>
      <c r="N213" t="s">
        <v>37</v>
      </c>
      <c r="O213" s="53" t="s">
        <v>37</v>
      </c>
      <c r="P213" s="54" t="str">
        <f>'Sheet1 (2)'!O2219</f>
        <v>A</v>
      </c>
      <c r="Q213" s="31" t="str">
        <f>IF(U213="same",N213,IF(O213=N213,P213,O213))</f>
        <v>A</v>
      </c>
      <c r="R213">
        <f>VLOOKUP(IF(V213="same",N213,IF(O213=N213,P213,O213)),$AA$2:$AL$8,9,FALSE)</f>
        <v>0.15</v>
      </c>
      <c r="S213" s="11">
        <f>(L213-M213)/L213</f>
        <v>0.53147034019746731</v>
      </c>
      <c r="T213" s="13">
        <f t="shared" si="3"/>
        <v>0.15</v>
      </c>
      <c r="U213">
        <f>IFERROR(T213*I213,0)</f>
        <v>25.488285000000001</v>
      </c>
      <c r="V213" t="str">
        <f>IF(AND(N213=O213,P213=N213),"same",IF(NOT(OR(O213=N213,P213=N213)),"conflict","change"))</f>
        <v>change</v>
      </c>
      <c r="W213" s="55">
        <f>U213-G213</f>
        <v>-30.585615000000001</v>
      </c>
    </row>
    <row r="214" spans="1:23" ht="21" hidden="1" outlineLevel="2" x14ac:dyDescent="0.4">
      <c r="A214" t="s">
        <v>765</v>
      </c>
      <c r="B214" t="s">
        <v>753</v>
      </c>
      <c r="C214" t="s">
        <v>754</v>
      </c>
      <c r="D214" s="34">
        <v>12765367</v>
      </c>
      <c r="E214" s="34">
        <v>1898526</v>
      </c>
      <c r="F214" s="33">
        <v>1808.9349</v>
      </c>
      <c r="G214" s="33">
        <v>602.97879999999998</v>
      </c>
      <c r="H214">
        <v>14.872474876750507</v>
      </c>
      <c r="I214" s="33">
        <v>2411.9137000000001</v>
      </c>
      <c r="J214" s="35">
        <f>G214/I214</f>
        <v>0.2500001554781997</v>
      </c>
      <c r="K214">
        <v>0.952810180108147</v>
      </c>
      <c r="L214">
        <v>1.270413836839738</v>
      </c>
      <c r="M214">
        <v>0.76</v>
      </c>
      <c r="N214" t="s">
        <v>37</v>
      </c>
      <c r="O214" s="53" t="s">
        <v>37</v>
      </c>
      <c r="P214" s="54" t="str">
        <f>'Sheet1 (2)'!O2651</f>
        <v>A</v>
      </c>
      <c r="Q214" s="31" t="str">
        <f>IF(U214="same",N214,IF(O214=N214,P214,O214))</f>
        <v>A</v>
      </c>
      <c r="R214">
        <f>VLOOKUP(IF(V214="same",N214,IF(O214=N214,P214,O214)),$AA$2:$AL$8,9,FALSE)</f>
        <v>0.15</v>
      </c>
      <c r="S214" s="11">
        <f>(L214-M214)/L214</f>
        <v>0.4017697399372126</v>
      </c>
      <c r="T214" s="13">
        <f t="shared" si="3"/>
        <v>0.15</v>
      </c>
      <c r="U214">
        <f>IFERROR(T214*I214,0)</f>
        <v>361.78705500000001</v>
      </c>
      <c r="V214" t="str">
        <f>IF(AND(N214=O214,P214=N214),"same",IF(NOT(OR(O214=N214,P214=N214)),"conflict","change"))</f>
        <v>change</v>
      </c>
      <c r="W214" s="55">
        <f>U214-G214</f>
        <v>-241.19174499999997</v>
      </c>
    </row>
    <row r="215" spans="1:23" ht="21" hidden="1" outlineLevel="2" x14ac:dyDescent="0.4">
      <c r="A215" t="s">
        <v>766</v>
      </c>
      <c r="B215" t="s">
        <v>753</v>
      </c>
      <c r="C215" t="s">
        <v>754</v>
      </c>
      <c r="D215" s="34">
        <v>24634592</v>
      </c>
      <c r="E215" s="34">
        <v>4480316</v>
      </c>
      <c r="F215" s="33">
        <v>2426.5587000000005</v>
      </c>
      <c r="G215" s="33">
        <v>1193.5463</v>
      </c>
      <c r="H215">
        <v>18.187092361830064</v>
      </c>
      <c r="I215" s="33">
        <v>3620.1050000000005</v>
      </c>
      <c r="J215" s="35">
        <f>G215/I215</f>
        <v>0.32969935954896329</v>
      </c>
      <c r="K215">
        <v>0.54160436451357463</v>
      </c>
      <c r="L215">
        <v>0.80800215877630066</v>
      </c>
      <c r="M215">
        <v>0.51</v>
      </c>
      <c r="N215" t="s">
        <v>37</v>
      </c>
      <c r="O215" s="53" t="s">
        <v>37</v>
      </c>
      <c r="P215" s="54" t="str">
        <f>'Sheet1 (2)'!O2667</f>
        <v>A</v>
      </c>
      <c r="Q215" s="31" t="str">
        <f>IF(U215="same",N215,IF(O215=N215,P215,O215))</f>
        <v>A</v>
      </c>
      <c r="R215">
        <f>VLOOKUP(IF(V215="same",N215,IF(O215=N215,P215,O215)),$AA$2:$AL$8,9,FALSE)</f>
        <v>0.15</v>
      </c>
      <c r="S215" s="11">
        <f>(L215-M215)/L215</f>
        <v>0.36881356756226685</v>
      </c>
      <c r="T215" s="13">
        <f t="shared" si="3"/>
        <v>0.15</v>
      </c>
      <c r="U215">
        <f>IFERROR(T215*I215,0)</f>
        <v>543.01575000000003</v>
      </c>
      <c r="V215" t="str">
        <f>IF(AND(N215=O215,P215=N215),"same",IF(NOT(OR(O215=N215,P215=N215)),"conflict","change"))</f>
        <v>change</v>
      </c>
      <c r="W215" s="55">
        <f>U215-G215</f>
        <v>-650.53054999999995</v>
      </c>
    </row>
    <row r="216" spans="1:23" ht="21" hidden="1" outlineLevel="2" x14ac:dyDescent="0.4">
      <c r="A216" t="s">
        <v>767</v>
      </c>
      <c r="B216" t="s">
        <v>753</v>
      </c>
      <c r="C216" t="s">
        <v>754</v>
      </c>
      <c r="D216" s="34">
        <v>1275600</v>
      </c>
      <c r="E216" s="34">
        <v>863</v>
      </c>
      <c r="F216" s="33">
        <v>0.62009999999999998</v>
      </c>
      <c r="G216" s="33">
        <v>0.20669999999999999</v>
      </c>
      <c r="H216">
        <v>6.7654437127626213E-2</v>
      </c>
      <c r="I216" s="33">
        <v>0.82679999999999998</v>
      </c>
      <c r="J216" s="35">
        <f>G216/I216</f>
        <v>0.25</v>
      </c>
      <c r="K216">
        <v>0.71853997682502901</v>
      </c>
      <c r="L216">
        <v>0.95805330243337194</v>
      </c>
      <c r="M216">
        <v>0.55000000000000004</v>
      </c>
      <c r="N216" t="s">
        <v>37</v>
      </c>
      <c r="O216" s="53" t="s">
        <v>37</v>
      </c>
      <c r="P216" s="54" t="str">
        <f>'Sheet1 (2)'!O2669</f>
        <v>A+</v>
      </c>
      <c r="Q216" s="31" t="str">
        <f>IF(U216="same",N216,IF(O216=N216,P216,O216))</f>
        <v>A+</v>
      </c>
      <c r="R216">
        <f>VLOOKUP(IF(V216="same",N216,IF(O216=N216,P216,O216)),$AA$2:$AL$8,9,FALSE)</f>
        <v>0.05</v>
      </c>
      <c r="S216" s="11">
        <f>(L216-M216)/L216</f>
        <v>0.42591920657958388</v>
      </c>
      <c r="T216" s="13">
        <f t="shared" si="3"/>
        <v>0.05</v>
      </c>
      <c r="U216">
        <f>IFERROR(T216*I216,0)</f>
        <v>4.1340000000000002E-2</v>
      </c>
      <c r="V216" t="str">
        <f>IF(AND(N216=O216,P216=N216),"same",IF(NOT(OR(O216=N216,P216=N216)),"conflict","change"))</f>
        <v>change</v>
      </c>
      <c r="W216" s="55">
        <f>U216-G216</f>
        <v>-0.16536000000000001</v>
      </c>
    </row>
    <row r="217" spans="1:23" ht="21" hidden="1" outlineLevel="2" x14ac:dyDescent="0.4">
      <c r="A217" t="s">
        <v>768</v>
      </c>
      <c r="B217" t="s">
        <v>753</v>
      </c>
      <c r="C217" t="s">
        <v>754</v>
      </c>
      <c r="D217" s="34">
        <v>1795213</v>
      </c>
      <c r="E217" s="34">
        <v>147946</v>
      </c>
      <c r="F217" s="33">
        <v>77.980699999999999</v>
      </c>
      <c r="G217" s="33">
        <v>25.992500000000003</v>
      </c>
      <c r="H217">
        <v>8.2411390737477941</v>
      </c>
      <c r="I217" s="33">
        <v>103.97320000000001</v>
      </c>
      <c r="J217" s="35">
        <f>G217/I217</f>
        <v>0.24999230570954825</v>
      </c>
      <c r="K217">
        <v>0.5270889378557041</v>
      </c>
      <c r="L217">
        <v>0.70277804063644855</v>
      </c>
      <c r="M217">
        <v>0.5</v>
      </c>
      <c r="N217" t="s">
        <v>37</v>
      </c>
      <c r="O217" s="53" t="s">
        <v>37</v>
      </c>
      <c r="P217" s="54" t="str">
        <f>'Sheet1 (2)'!O3681</f>
        <v>A+</v>
      </c>
      <c r="Q217" s="31" t="str">
        <f>IF(U217="same",N217,IF(O217=N217,P217,O217))</f>
        <v>A+</v>
      </c>
      <c r="R217">
        <f>VLOOKUP(IF(V217="same",N217,IF(O217=N217,P217,O217)),$AA$2:$AL$8,9,FALSE)</f>
        <v>0.05</v>
      </c>
      <c r="S217" s="11">
        <f>(L217-M217)/L217</f>
        <v>0.28853781551399799</v>
      </c>
      <c r="T217" s="13">
        <f t="shared" si="3"/>
        <v>0.05</v>
      </c>
      <c r="U217">
        <f>IFERROR(T217*I217,0)</f>
        <v>5.1986600000000003</v>
      </c>
      <c r="V217" t="str">
        <f>IF(AND(N217=O217,P217=N217),"same",IF(NOT(OR(O217=N217,P217=N217)),"conflict","change"))</f>
        <v>change</v>
      </c>
      <c r="W217" s="55">
        <f>U217-G217</f>
        <v>-20.793840000000003</v>
      </c>
    </row>
    <row r="218" spans="1:23" ht="21" hidden="1" outlineLevel="2" x14ac:dyDescent="0.4">
      <c r="A218" t="s">
        <v>769</v>
      </c>
      <c r="B218" t="s">
        <v>753</v>
      </c>
      <c r="C218" t="s">
        <v>754</v>
      </c>
      <c r="D218" s="34">
        <v>5605997</v>
      </c>
      <c r="E218" s="34">
        <v>279642</v>
      </c>
      <c r="F218" s="33">
        <v>85.951699999999988</v>
      </c>
      <c r="G218" s="33">
        <v>41.731599999999993</v>
      </c>
      <c r="H218">
        <v>4.9882652452364855</v>
      </c>
      <c r="I218" s="33">
        <v>127.68329999999997</v>
      </c>
      <c r="J218" s="35">
        <f>G218/I218</f>
        <v>0.32683679071577881</v>
      </c>
      <c r="K218">
        <v>0.30736334313157532</v>
      </c>
      <c r="L218">
        <v>0.45659557577187965</v>
      </c>
      <c r="M218">
        <v>0.3</v>
      </c>
      <c r="N218" t="s">
        <v>37</v>
      </c>
      <c r="O218" s="53" t="s">
        <v>37</v>
      </c>
      <c r="P218" s="54" t="str">
        <f>'Sheet1 (2)'!O4174</f>
        <v>A+</v>
      </c>
      <c r="Q218" s="31" t="str">
        <f>IF(U218="same",N218,IF(O218=N218,P218,O218))</f>
        <v>A+</v>
      </c>
      <c r="R218">
        <f>VLOOKUP(IF(V218="same",N218,IF(O218=N218,P218,O218)),$AA$2:$AL$8,9,FALSE)</f>
        <v>0.05</v>
      </c>
      <c r="S218" s="11">
        <f>(L218-M218)/L218</f>
        <v>0.34296341025020488</v>
      </c>
      <c r="T218" s="13">
        <f t="shared" si="3"/>
        <v>0.05</v>
      </c>
      <c r="U218">
        <f>IFERROR(T218*I218,0)</f>
        <v>6.3841649999999994</v>
      </c>
      <c r="V218" t="str">
        <f>IF(AND(N218=O218,P218=N218),"same",IF(NOT(OR(O218=N218,P218=N218)),"conflict","change"))</f>
        <v>change</v>
      </c>
      <c r="W218" s="55">
        <f>U218-G218</f>
        <v>-35.34743499999999</v>
      </c>
    </row>
    <row r="219" spans="1:23" ht="21" hidden="1" outlineLevel="2" x14ac:dyDescent="0.4">
      <c r="A219" t="s">
        <v>770</v>
      </c>
      <c r="B219" t="s">
        <v>753</v>
      </c>
      <c r="C219" t="s">
        <v>754</v>
      </c>
      <c r="D219" s="34">
        <v>1063965</v>
      </c>
      <c r="E219" s="34">
        <v>177956</v>
      </c>
      <c r="F219" s="33">
        <v>89.882200000000012</v>
      </c>
      <c r="G219" s="33">
        <v>43.108099999999993</v>
      </c>
      <c r="H219">
        <v>16.725738158680031</v>
      </c>
      <c r="I219" s="33">
        <v>132.99029999999999</v>
      </c>
      <c r="J219" s="35">
        <f>G219/I219</f>
        <v>0.32414469325958356</v>
      </c>
      <c r="K219">
        <v>0.50508103126615578</v>
      </c>
      <c r="L219">
        <v>0.74732124794893118</v>
      </c>
      <c r="M219">
        <v>0.5</v>
      </c>
      <c r="N219" t="s">
        <v>37</v>
      </c>
      <c r="O219" s="53" t="s">
        <v>37</v>
      </c>
      <c r="P219" s="54" t="str">
        <f>'Sheet1 (2)'!O4331</f>
        <v>A</v>
      </c>
      <c r="Q219" s="31" t="str">
        <f>IF(U219="same",N219,IF(O219=N219,P219,O219))</f>
        <v>A</v>
      </c>
      <c r="R219">
        <f>VLOOKUP(IF(V219="same",N219,IF(O219=N219,P219,O219)),$AA$2:$AL$8,9,FALSE)</f>
        <v>0.15</v>
      </c>
      <c r="S219" s="11">
        <f>(L219-M219)/L219</f>
        <v>0.33094368536652674</v>
      </c>
      <c r="T219" s="13">
        <f t="shared" si="3"/>
        <v>0.15</v>
      </c>
      <c r="U219">
        <f>IFERROR(T219*I219,0)</f>
        <v>19.948544999999999</v>
      </c>
      <c r="V219" t="str">
        <f>IF(AND(N219=O219,P219=N219),"same",IF(NOT(OR(O219=N219,P219=N219)),"conflict","change"))</f>
        <v>change</v>
      </c>
      <c r="W219" s="55">
        <f>U219-G219</f>
        <v>-23.159554999999994</v>
      </c>
    </row>
    <row r="220" spans="1:23" ht="21" hidden="1" outlineLevel="2" x14ac:dyDescent="0.4">
      <c r="A220" t="s">
        <v>752</v>
      </c>
      <c r="B220" t="s">
        <v>753</v>
      </c>
      <c r="C220" t="s">
        <v>754</v>
      </c>
      <c r="D220" s="34">
        <v>1126</v>
      </c>
      <c r="E220" s="34">
        <v>156</v>
      </c>
      <c r="F220" s="33">
        <v>0.15</v>
      </c>
      <c r="G220" s="33">
        <v>4.99E-2</v>
      </c>
      <c r="H220">
        <v>13.854351687388988</v>
      </c>
      <c r="I220" s="33">
        <v>0.19989999999999999</v>
      </c>
      <c r="J220" s="35">
        <f>G220/I220</f>
        <v>0.2496248124062031</v>
      </c>
      <c r="K220">
        <v>0.96153846153846156</v>
      </c>
      <c r="L220">
        <v>1.2814102564102565</v>
      </c>
      <c r="M220">
        <v>0.5</v>
      </c>
      <c r="N220" t="s">
        <v>37</v>
      </c>
      <c r="O220" s="53" t="s">
        <v>37</v>
      </c>
      <c r="P220" s="54" t="str">
        <f>'Sheet1 (2)'!O45</f>
        <v>B</v>
      </c>
      <c r="Q220" s="31" t="str">
        <f>IF(U220="same",N220,IF(O220=N220,P220,O220))</f>
        <v>B</v>
      </c>
      <c r="R220">
        <f>VLOOKUP(IF(V220="same",N220,IF(O220=N220,P220,O220)),$AA$2:$AL$8,9,FALSE)</f>
        <v>0.25</v>
      </c>
      <c r="S220" s="11">
        <f>(L220-M220)/L220</f>
        <v>0.60980490245122565</v>
      </c>
      <c r="T220" s="13">
        <f t="shared" si="3"/>
        <v>0.25</v>
      </c>
      <c r="U220">
        <f>IFERROR(T220*I220,0)</f>
        <v>4.9974999999999999E-2</v>
      </c>
      <c r="V220" t="str">
        <f>IF(AND(N220=O220,P220=N220),"same",IF(NOT(OR(O220=N220,P220=N220)),"conflict","change"))</f>
        <v>same</v>
      </c>
      <c r="W220" s="55">
        <f>U220-G220</f>
        <v>7.4999999999998679E-5</v>
      </c>
    </row>
    <row r="221" spans="1:23" ht="21" hidden="1" outlineLevel="2" x14ac:dyDescent="0.4">
      <c r="A221" t="s">
        <v>764</v>
      </c>
      <c r="B221" t="s">
        <v>753</v>
      </c>
      <c r="C221" t="s">
        <v>754</v>
      </c>
      <c r="D221" s="34">
        <v>185133</v>
      </c>
      <c r="E221" s="34">
        <v>8370</v>
      </c>
      <c r="F221" s="33">
        <v>5.1322999999999999</v>
      </c>
      <c r="G221" s="33">
        <v>1.7104999999999997</v>
      </c>
      <c r="H221">
        <v>4.5210740386640955</v>
      </c>
      <c r="I221" s="33">
        <v>6.8427999999999995</v>
      </c>
      <c r="J221" s="35">
        <f>G221/I221</f>
        <v>0.24997077219851521</v>
      </c>
      <c r="K221">
        <v>0.61317801672640382</v>
      </c>
      <c r="L221">
        <v>0.81753882915173226</v>
      </c>
      <c r="M221">
        <v>0.35</v>
      </c>
      <c r="N221" t="s">
        <v>37</v>
      </c>
      <c r="O221" s="53" t="s">
        <v>37</v>
      </c>
      <c r="P221" s="54" t="str">
        <f>'Sheet1 (2)'!O2376</f>
        <v>B</v>
      </c>
      <c r="Q221" s="31" t="str">
        <f>IF(U221="same",N221,IF(O221=N221,P221,O221))</f>
        <v>B</v>
      </c>
      <c r="R221">
        <f>VLOOKUP(IF(V221="same",N221,IF(O221=N221,P221,O221)),$AA$2:$AL$8,9,FALSE)</f>
        <v>0.25</v>
      </c>
      <c r="S221" s="11">
        <f>(L221-M221)/L221</f>
        <v>0.5718857777517975</v>
      </c>
      <c r="T221" s="13">
        <f t="shared" si="3"/>
        <v>0.25</v>
      </c>
      <c r="U221">
        <f>IFERROR(T221*I221,0)</f>
        <v>1.7106999999999999</v>
      </c>
      <c r="V221" t="str">
        <f>IF(AND(N221=O221,P221=N221),"same",IF(NOT(OR(O221=N221,P221=N221)),"conflict","change"))</f>
        <v>same</v>
      </c>
      <c r="W221" s="55">
        <f>U221-G221</f>
        <v>2.0000000000020002E-4</v>
      </c>
    </row>
    <row r="222" spans="1:23" ht="21" hidden="1" outlineLevel="2" x14ac:dyDescent="0.4">
      <c r="A222" t="s">
        <v>771</v>
      </c>
      <c r="B222" t="s">
        <v>753</v>
      </c>
      <c r="C222" t="s">
        <v>754</v>
      </c>
      <c r="D222" s="34">
        <v>733121</v>
      </c>
      <c r="E222" s="34">
        <v>217968</v>
      </c>
      <c r="F222" s="33">
        <v>111.6681</v>
      </c>
      <c r="G222" s="33">
        <v>55.000399999999999</v>
      </c>
      <c r="H222">
        <v>29.731517716720706</v>
      </c>
      <c r="I222" s="33">
        <v>166.66849999999999</v>
      </c>
      <c r="J222" s="35">
        <f>G222/I222</f>
        <v>0.32999877001352984</v>
      </c>
      <c r="K222">
        <v>0.51231419290905078</v>
      </c>
      <c r="L222">
        <v>0.76464664537913818</v>
      </c>
      <c r="M222">
        <v>0.44</v>
      </c>
      <c r="N222" t="s">
        <v>37</v>
      </c>
      <c r="O222" s="53" t="s">
        <v>37</v>
      </c>
      <c r="P222" s="54" t="str">
        <f>'Sheet1 (2)'!O4421</f>
        <v>B</v>
      </c>
      <c r="Q222" s="31" t="str">
        <f>IF(U222="same",N222,IF(O222=N222,P222,O222))</f>
        <v>B</v>
      </c>
      <c r="R222">
        <f>VLOOKUP(IF(V222="same",N222,IF(O222=N222,P222,O222)),$AA$2:$AL$8,9,FALSE)</f>
        <v>0.25</v>
      </c>
      <c r="S222" s="11">
        <f>(L222-M222)/L222</f>
        <v>0.42457080972109301</v>
      </c>
      <c r="T222" s="13">
        <f t="shared" si="3"/>
        <v>0.25</v>
      </c>
      <c r="U222">
        <f>IFERROR(T222*I222,0)</f>
        <v>41.667124999999999</v>
      </c>
      <c r="V222" t="str">
        <f>IF(AND(N222=O222,P222=N222),"same",IF(NOT(OR(O222=N222,P222=N222)),"conflict","change"))</f>
        <v>same</v>
      </c>
      <c r="W222" s="55">
        <f>U222-G222</f>
        <v>-13.333275</v>
      </c>
    </row>
    <row r="223" spans="1:23" ht="21" hidden="1" outlineLevel="2" x14ac:dyDescent="0.4">
      <c r="A223" t="s">
        <v>772</v>
      </c>
      <c r="B223" t="s">
        <v>753</v>
      </c>
      <c r="C223" t="s">
        <v>754</v>
      </c>
      <c r="D223" s="34">
        <v>169710</v>
      </c>
      <c r="E223" s="34">
        <v>1514</v>
      </c>
      <c r="F223" s="33">
        <v>0.91349999999999998</v>
      </c>
      <c r="G223" s="33">
        <v>0.24519999999999997</v>
      </c>
      <c r="H223">
        <v>0.89211007011961585</v>
      </c>
      <c r="I223" s="33">
        <v>1.1587000000000001</v>
      </c>
      <c r="J223" s="35">
        <f>G223/I223</f>
        <v>0.21161646672995596</v>
      </c>
      <c r="K223">
        <v>0.6033685601056803</v>
      </c>
      <c r="L223">
        <v>0.76532364597093794</v>
      </c>
      <c r="M223">
        <v>0.6</v>
      </c>
      <c r="N223" t="s">
        <v>37</v>
      </c>
      <c r="O223" s="53" t="s">
        <v>37</v>
      </c>
      <c r="P223" s="54" t="str">
        <f>'Sheet1 (2)'!O4750</f>
        <v>B</v>
      </c>
      <c r="Q223" s="31" t="str">
        <f>IF(U223="same",N223,IF(O223=N223,P223,O223))</f>
        <v>B</v>
      </c>
      <c r="R223">
        <f>VLOOKUP(IF(V223="same",N223,IF(O223=N223,P223,O223)),$AA$2:$AL$8,9,FALSE)</f>
        <v>0.25</v>
      </c>
      <c r="S223" s="11">
        <f>(L223-M223)/L223</f>
        <v>0.21601795115215333</v>
      </c>
      <c r="T223" s="13">
        <f t="shared" si="3"/>
        <v>0.21601795115215333</v>
      </c>
      <c r="U223">
        <f>IFERROR(T223*I223,0)</f>
        <v>0.25030000000000008</v>
      </c>
      <c r="V223" t="str">
        <f>IF(AND(N223=O223,P223=N223),"same",IF(NOT(OR(O223=N223,P223=N223)),"conflict","change"))</f>
        <v>same</v>
      </c>
      <c r="W223" s="55">
        <f>U223-G223</f>
        <v>5.1000000000001044E-3</v>
      </c>
    </row>
    <row r="224" spans="1:23" ht="21" outlineLevel="1" collapsed="1" x14ac:dyDescent="0.4">
      <c r="C224" s="29" t="s">
        <v>773</v>
      </c>
      <c r="D224" s="34">
        <f>SUBTOTAL(9,D205:D223)</f>
        <v>73553147</v>
      </c>
      <c r="E224" s="34">
        <f>SUBTOTAL(9,E205:E223)</f>
        <v>11517296</v>
      </c>
      <c r="F224" s="33">
        <f>SUBTOTAL(9,F205:F223)</f>
        <v>6535.2194</v>
      </c>
      <c r="G224" s="33">
        <f>SUBTOTAL(9,G205:G223)</f>
        <v>2895.5600999999997</v>
      </c>
      <c r="I224" s="33">
        <f>SUBTOTAL(9,I205:I223)</f>
        <v>9430.7795000000006</v>
      </c>
      <c r="J224" s="35"/>
      <c r="O224" s="53"/>
      <c r="P224" s="54"/>
      <c r="Q224" s="31"/>
      <c r="T224" s="13">
        <f t="shared" si="3"/>
        <v>0</v>
      </c>
      <c r="U224">
        <f>SUBTOTAL(9,U205:U223)</f>
        <v>1398.1025199999997</v>
      </c>
      <c r="W224" s="55">
        <f>SUBTOTAL(9,W205:W223)</f>
        <v>-1497.4575799999998</v>
      </c>
    </row>
    <row r="225" spans="1:23" ht="21" hidden="1" outlineLevel="2" x14ac:dyDescent="0.4">
      <c r="A225" t="s">
        <v>983</v>
      </c>
      <c r="B225" t="s">
        <v>984</v>
      </c>
      <c r="C225" t="s">
        <v>985</v>
      </c>
      <c r="D225" s="34">
        <v>451170</v>
      </c>
      <c r="E225" s="34">
        <v>62070</v>
      </c>
      <c r="F225" s="33">
        <v>93.151499999999999</v>
      </c>
      <c r="G225" s="33">
        <v>42.221499999999992</v>
      </c>
      <c r="H225">
        <v>13.757563667797061</v>
      </c>
      <c r="I225" s="33">
        <v>135.37299999999999</v>
      </c>
      <c r="J225" s="35">
        <f>G225/I225</f>
        <v>0.31189011102657099</v>
      </c>
      <c r="K225">
        <v>1.5007491541807636</v>
      </c>
      <c r="L225">
        <v>2.1809730948928627</v>
      </c>
      <c r="M225">
        <v>1.5</v>
      </c>
      <c r="N225" t="s">
        <v>45</v>
      </c>
      <c r="O225" s="53" t="s">
        <v>45</v>
      </c>
      <c r="P225" s="54" t="str">
        <f>'Sheet1 (2)'!O649</f>
        <v>A+</v>
      </c>
      <c r="Q225" s="31" t="str">
        <f>IF(U225="same",N225,IF(O225=N225,P225,O225))</f>
        <v>A+</v>
      </c>
      <c r="R225">
        <f>VLOOKUP(IF(V225="same",N225,IF(O225=N225,P225,O225)),$AA$2:$AL$8,9,FALSE)</f>
        <v>0.05</v>
      </c>
      <c r="S225" s="11">
        <f>(L225-M225)/L225</f>
        <v>0.31223360640600412</v>
      </c>
      <c r="T225" s="13">
        <f t="shared" si="3"/>
        <v>0.05</v>
      </c>
      <c r="U225">
        <f>IFERROR(T225*I225,0)</f>
        <v>6.7686500000000001</v>
      </c>
      <c r="V225" t="str">
        <f>IF(AND(N225=O225,P225=N225),"same",IF(NOT(OR(O225=N225,P225=N225)),"conflict","change"))</f>
        <v>change</v>
      </c>
      <c r="W225" s="55">
        <f>U225-G225</f>
        <v>-35.452849999999991</v>
      </c>
    </row>
    <row r="226" spans="1:23" ht="21" hidden="1" outlineLevel="2" x14ac:dyDescent="0.4">
      <c r="A226" t="s">
        <v>986</v>
      </c>
      <c r="B226" t="s">
        <v>984</v>
      </c>
      <c r="C226" t="s">
        <v>985</v>
      </c>
      <c r="D226" s="34">
        <v>207139</v>
      </c>
      <c r="E226" s="34">
        <v>18352</v>
      </c>
      <c r="F226" s="33">
        <v>35.822400000000002</v>
      </c>
      <c r="G226" s="33">
        <v>3.9802999999999997</v>
      </c>
      <c r="H226">
        <v>8.859751181573726</v>
      </c>
      <c r="I226" s="33">
        <v>39.802700000000002</v>
      </c>
      <c r="J226" s="35">
        <f>G226/I226</f>
        <v>0.10000075371771261</v>
      </c>
      <c r="K226">
        <v>1.9519616390584134</v>
      </c>
      <c r="L226">
        <v>2.168848081952921</v>
      </c>
      <c r="M226">
        <v>1.5</v>
      </c>
      <c r="N226" t="s">
        <v>34</v>
      </c>
      <c r="O226" s="53" t="s">
        <v>34</v>
      </c>
      <c r="P226" s="54" t="str">
        <f>'Sheet1 (2)'!O711</f>
        <v>A+</v>
      </c>
      <c r="Q226" s="31" t="str">
        <f>IF(U226="same",N226,IF(O226=N226,P226,O226))</f>
        <v>A+</v>
      </c>
      <c r="R226">
        <f>VLOOKUP(IF(V226="same",N226,IF(O226=N226,P226,O226)),$AA$2:$AL$8,9,FALSE)</f>
        <v>0.05</v>
      </c>
      <c r="S226" s="11">
        <f>(L226-M226)/L226</f>
        <v>0.30838862690219521</v>
      </c>
      <c r="T226" s="13">
        <f t="shared" si="3"/>
        <v>0.05</v>
      </c>
      <c r="U226">
        <f>IFERROR(T226*I226,0)</f>
        <v>1.9901350000000002</v>
      </c>
      <c r="V226" t="str">
        <f>IF(AND(N226=O226,P226=N226),"same",IF(NOT(OR(O226=N226,P226=N226)),"conflict","change"))</f>
        <v>change</v>
      </c>
      <c r="W226" s="55">
        <f>U226-G226</f>
        <v>-1.9901649999999995</v>
      </c>
    </row>
    <row r="227" spans="1:23" ht="21" hidden="1" outlineLevel="2" x14ac:dyDescent="0.4">
      <c r="A227" t="s">
        <v>987</v>
      </c>
      <c r="B227" t="s">
        <v>984</v>
      </c>
      <c r="C227" t="s">
        <v>985</v>
      </c>
      <c r="D227" s="34">
        <v>4747918</v>
      </c>
      <c r="E227" s="34">
        <v>88584</v>
      </c>
      <c r="F227" s="33">
        <v>132.876</v>
      </c>
      <c r="G227" s="33">
        <v>43.389000000000003</v>
      </c>
      <c r="H227">
        <v>1.8657441008880102</v>
      </c>
      <c r="I227" s="33">
        <v>176.26500000000001</v>
      </c>
      <c r="J227" s="35">
        <f>G227/I227</f>
        <v>0.24615777380648454</v>
      </c>
      <c r="K227">
        <v>1.5</v>
      </c>
      <c r="L227">
        <v>1.9898062855594694</v>
      </c>
      <c r="M227">
        <v>1.5</v>
      </c>
      <c r="N227" t="s">
        <v>37</v>
      </c>
      <c r="O227" s="53" t="s">
        <v>37</v>
      </c>
      <c r="P227" s="54" t="str">
        <f>'Sheet1 (2)'!O723</f>
        <v>A+</v>
      </c>
      <c r="Q227" s="31" t="str">
        <f>IF(U227="same",N227,IF(O227=N227,P227,O227))</f>
        <v>A+</v>
      </c>
      <c r="R227">
        <f>VLOOKUP(IF(V227="same",N227,IF(O227=N227,P227,O227)),$AA$2:$AL$8,9,FALSE)</f>
        <v>0.05</v>
      </c>
      <c r="S227" s="11">
        <f>(L227-M227)/L227</f>
        <v>0.24615777380648471</v>
      </c>
      <c r="T227" s="13">
        <f t="shared" si="3"/>
        <v>0.05</v>
      </c>
      <c r="U227">
        <f>IFERROR(T227*I227,0)</f>
        <v>8.8132500000000018</v>
      </c>
      <c r="V227" t="str">
        <f>IF(AND(N227=O227,P227=N227),"same",IF(NOT(OR(O227=N227,P227=N227)),"conflict","change"))</f>
        <v>change</v>
      </c>
      <c r="W227" s="55">
        <f>U227-G227</f>
        <v>-34.575749999999999</v>
      </c>
    </row>
    <row r="228" spans="1:23" ht="21" hidden="1" outlineLevel="2" x14ac:dyDescent="0.4">
      <c r="A228" t="s">
        <v>988</v>
      </c>
      <c r="B228" t="s">
        <v>984</v>
      </c>
      <c r="C228" t="s">
        <v>985</v>
      </c>
      <c r="D228" s="34">
        <v>547086</v>
      </c>
      <c r="E228" s="34">
        <v>113032</v>
      </c>
      <c r="F228" s="33">
        <v>169.54800000000003</v>
      </c>
      <c r="G228" s="33">
        <v>47.144399999999997</v>
      </c>
      <c r="H228">
        <v>20.660737068760671</v>
      </c>
      <c r="I228" s="33">
        <v>216.69240000000002</v>
      </c>
      <c r="J228" s="35">
        <f>G228/I228</f>
        <v>0.21756369858841376</v>
      </c>
      <c r="K228">
        <v>1.5000000000000002</v>
      </c>
      <c r="L228">
        <v>1.9170889659565435</v>
      </c>
      <c r="M228">
        <v>1.5</v>
      </c>
      <c r="N228" t="s">
        <v>45</v>
      </c>
      <c r="O228" s="53" t="s">
        <v>45</v>
      </c>
      <c r="P228" s="54" t="str">
        <f>'Sheet1 (2)'!O893</f>
        <v>A+</v>
      </c>
      <c r="Q228" s="31" t="str">
        <f>IF(U228="same",N228,IF(O228=N228,P228,O228))</f>
        <v>A+</v>
      </c>
      <c r="R228">
        <f>VLOOKUP(IF(V228="same",N228,IF(O228=N228,P228,O228)),$AA$2:$AL$8,9,FALSE)</f>
        <v>0.05</v>
      </c>
      <c r="S228" s="11">
        <f>(L228-M228)/L228</f>
        <v>0.21756369858841393</v>
      </c>
      <c r="T228" s="13">
        <f t="shared" si="3"/>
        <v>0.05</v>
      </c>
      <c r="U228">
        <f>IFERROR(T228*I228,0)</f>
        <v>10.834620000000001</v>
      </c>
      <c r="V228" t="str">
        <f>IF(AND(N228=O228,P228=N228),"same",IF(NOT(OR(O228=N228,P228=N228)),"conflict","change"))</f>
        <v>change</v>
      </c>
      <c r="W228" s="55">
        <f>U228-G228</f>
        <v>-36.309779999999996</v>
      </c>
    </row>
    <row r="229" spans="1:23" ht="21" hidden="1" outlineLevel="2" x14ac:dyDescent="0.4">
      <c r="A229" t="s">
        <v>989</v>
      </c>
      <c r="B229" t="s">
        <v>984</v>
      </c>
      <c r="C229" t="s">
        <v>985</v>
      </c>
      <c r="D229" s="34">
        <v>368637</v>
      </c>
      <c r="E229" s="34">
        <v>71803</v>
      </c>
      <c r="F229" s="33">
        <v>107.70450000000001</v>
      </c>
      <c r="G229" s="33">
        <v>29.966099999999997</v>
      </c>
      <c r="H229">
        <v>19.477968841977336</v>
      </c>
      <c r="I229" s="33">
        <v>137.67060000000001</v>
      </c>
      <c r="J229" s="35">
        <f>G229/I229</f>
        <v>0.21766520956544094</v>
      </c>
      <c r="K229">
        <v>1.5000000000000002</v>
      </c>
      <c r="L229">
        <v>1.9173377156943303</v>
      </c>
      <c r="M229">
        <v>1.5</v>
      </c>
      <c r="N229" t="s">
        <v>45</v>
      </c>
      <c r="O229" s="53" t="s">
        <v>45</v>
      </c>
      <c r="P229" s="54" t="str">
        <f>'Sheet1 (2)'!O1977</f>
        <v>A+</v>
      </c>
      <c r="Q229" s="31" t="str">
        <f>IF(U229="same",N229,IF(O229=N229,P229,O229))</f>
        <v>A+</v>
      </c>
      <c r="R229">
        <f>VLOOKUP(IF(V229="same",N229,IF(O229=N229,P229,O229)),$AA$2:$AL$8,9,FALSE)</f>
        <v>0.05</v>
      </c>
      <c r="S229" s="11">
        <f>(L229-M229)/L229</f>
        <v>0.217665209565441</v>
      </c>
      <c r="T229" s="13">
        <f t="shared" si="3"/>
        <v>0.05</v>
      </c>
      <c r="U229">
        <f>IFERROR(T229*I229,0)</f>
        <v>6.8835300000000004</v>
      </c>
      <c r="V229" t="str">
        <f>IF(AND(N229=O229,P229=N229),"same",IF(NOT(OR(O229=N229,P229=N229)),"conflict","change"))</f>
        <v>change</v>
      </c>
      <c r="W229" s="55">
        <f>U229-G229</f>
        <v>-23.082569999999997</v>
      </c>
    </row>
    <row r="230" spans="1:23" ht="21" hidden="1" outlineLevel="2" x14ac:dyDescent="0.4">
      <c r="A230" t="s">
        <v>990</v>
      </c>
      <c r="B230" t="s">
        <v>984</v>
      </c>
      <c r="C230" t="s">
        <v>985</v>
      </c>
      <c r="D230" s="34">
        <v>2685400</v>
      </c>
      <c r="E230" s="34">
        <v>358176</v>
      </c>
      <c r="F230" s="33">
        <v>622.77649999999994</v>
      </c>
      <c r="G230" s="33">
        <v>207.58340000000001</v>
      </c>
      <c r="H230">
        <v>13.337901243762568</v>
      </c>
      <c r="I230" s="33">
        <v>830.35989999999993</v>
      </c>
      <c r="J230" s="35">
        <f>G230/I230</f>
        <v>0.24999208174672216</v>
      </c>
      <c r="K230">
        <v>1.7387443603144823</v>
      </c>
      <c r="L230">
        <v>2.3183013378897521</v>
      </c>
      <c r="M230">
        <v>1.5</v>
      </c>
      <c r="N230" t="s">
        <v>45</v>
      </c>
      <c r="O230" s="53" t="s">
        <v>45</v>
      </c>
      <c r="P230" s="54" t="str">
        <f>'Sheet1 (2)'!O3053</f>
        <v>A+</v>
      </c>
      <c r="Q230" s="31" t="str">
        <f>IF(U230="same",N230,IF(O230=N230,P230,O230))</f>
        <v>A+</v>
      </c>
      <c r="R230">
        <f>VLOOKUP(IF(V230="same",N230,IF(O230=N230,P230,O230)),$AA$2:$AL$8,9,FALSE)</f>
        <v>0.05</v>
      </c>
      <c r="S230" s="11">
        <f>(L230-M230)/L230</f>
        <v>0.35297453549960672</v>
      </c>
      <c r="T230" s="13">
        <f t="shared" si="3"/>
        <v>0.05</v>
      </c>
      <c r="U230">
        <f>IFERROR(T230*I230,0)</f>
        <v>41.517994999999999</v>
      </c>
      <c r="V230" t="str">
        <f>IF(AND(N230=O230,P230=N230),"same",IF(NOT(OR(O230=N230,P230=N230)),"conflict","change"))</f>
        <v>change</v>
      </c>
      <c r="W230" s="55">
        <f>U230-G230</f>
        <v>-166.065405</v>
      </c>
    </row>
    <row r="231" spans="1:23" ht="21" hidden="1" outlineLevel="2" x14ac:dyDescent="0.4">
      <c r="A231" t="s">
        <v>991</v>
      </c>
      <c r="B231" t="s">
        <v>984</v>
      </c>
      <c r="C231" t="s">
        <v>985</v>
      </c>
      <c r="D231" s="34">
        <v>763886</v>
      </c>
      <c r="E231" s="34">
        <v>116787</v>
      </c>
      <c r="F231" s="33">
        <v>175.18049999999999</v>
      </c>
      <c r="G231" s="33">
        <v>66.229799999999997</v>
      </c>
      <c r="H231">
        <v>15.288537818470296</v>
      </c>
      <c r="I231" s="33">
        <v>241.41030000000001</v>
      </c>
      <c r="J231" s="35">
        <f>G231/I231</f>
        <v>0.27434537797268799</v>
      </c>
      <c r="K231">
        <v>1.5</v>
      </c>
      <c r="L231">
        <v>2.0670990778083178</v>
      </c>
      <c r="M231">
        <v>1.5</v>
      </c>
      <c r="N231" t="s">
        <v>45</v>
      </c>
      <c r="O231" s="53" t="s">
        <v>45</v>
      </c>
      <c r="P231" s="54" t="str">
        <f>'Sheet1 (2)'!O3291</f>
        <v>A+</v>
      </c>
      <c r="Q231" s="31" t="str">
        <f>IF(U231="same",N231,IF(O231=N231,P231,O231))</f>
        <v>A+</v>
      </c>
      <c r="R231">
        <f>VLOOKUP(IF(V231="same",N231,IF(O231=N231,P231,O231)),$AA$2:$AL$8,9,FALSE)</f>
        <v>0.05</v>
      </c>
      <c r="S231" s="11">
        <f>(L231-M231)/L231</f>
        <v>0.27434537797268804</v>
      </c>
      <c r="T231" s="13">
        <f t="shared" si="3"/>
        <v>0.05</v>
      </c>
      <c r="U231">
        <f>IFERROR(T231*I231,0)</f>
        <v>12.070515</v>
      </c>
      <c r="V231" t="str">
        <f>IF(AND(N231=O231,P231=N231),"same",IF(NOT(OR(O231=N231,P231=N231)),"conflict","change"))</f>
        <v>change</v>
      </c>
      <c r="W231" s="55">
        <f>U231-G231</f>
        <v>-54.159284999999997</v>
      </c>
    </row>
    <row r="232" spans="1:23" ht="21" hidden="1" outlineLevel="2" x14ac:dyDescent="0.4">
      <c r="A232" t="s">
        <v>992</v>
      </c>
      <c r="B232" t="s">
        <v>984</v>
      </c>
      <c r="C232" t="s">
        <v>985</v>
      </c>
      <c r="D232" s="34">
        <v>1076447</v>
      </c>
      <c r="E232" s="34">
        <v>182778</v>
      </c>
      <c r="F232" s="33">
        <v>113.94540000000001</v>
      </c>
      <c r="G232" s="33">
        <v>28.487100000000002</v>
      </c>
      <c r="H232">
        <v>16.97974911909272</v>
      </c>
      <c r="I232" s="33">
        <v>142.4325</v>
      </c>
      <c r="J232" s="35">
        <f>G232/I232</f>
        <v>0.20000421252172082</v>
      </c>
      <c r="K232">
        <v>0.62340872533893577</v>
      </c>
      <c r="L232">
        <v>0.77926501001214588</v>
      </c>
      <c r="M232">
        <v>0.5</v>
      </c>
      <c r="N232" t="s">
        <v>34</v>
      </c>
      <c r="O232" s="53" t="s">
        <v>34</v>
      </c>
      <c r="P232" s="54" t="str">
        <f>'Sheet1 (2)'!O3428</f>
        <v>A+</v>
      </c>
      <c r="Q232" s="31" t="str">
        <f>IF(U232="same",N232,IF(O232=N232,P232,O232))</f>
        <v>A+</v>
      </c>
      <c r="R232">
        <f>VLOOKUP(IF(V232="same",N232,IF(O232=N232,P232,O232)),$AA$2:$AL$8,9,FALSE)</f>
        <v>0.05</v>
      </c>
      <c r="S232" s="11">
        <f>(L232-M232)/L232</f>
        <v>0.35836975409404453</v>
      </c>
      <c r="T232" s="13">
        <f t="shared" si="3"/>
        <v>0.05</v>
      </c>
      <c r="U232">
        <f>IFERROR(T232*I232,0)</f>
        <v>7.1216250000000008</v>
      </c>
      <c r="V232" t="str">
        <f>IF(AND(N232=O232,P232=N232),"same",IF(NOT(OR(O232=N232,P232=N232)),"conflict","change"))</f>
        <v>change</v>
      </c>
      <c r="W232" s="55">
        <f>U232-G232</f>
        <v>-21.365475</v>
      </c>
    </row>
    <row r="233" spans="1:23" ht="21" hidden="1" outlineLevel="2" x14ac:dyDescent="0.4">
      <c r="A233" t="s">
        <v>993</v>
      </c>
      <c r="B233" t="s">
        <v>984</v>
      </c>
      <c r="C233" t="s">
        <v>985</v>
      </c>
      <c r="D233" s="34">
        <v>4865194</v>
      </c>
      <c r="E233" s="34">
        <v>1171052</v>
      </c>
      <c r="F233" s="33">
        <v>2204.8606</v>
      </c>
      <c r="G233" s="33">
        <v>734.94600000000014</v>
      </c>
      <c r="H233">
        <v>24.069995975494503</v>
      </c>
      <c r="I233" s="33">
        <v>2939.8065999999999</v>
      </c>
      <c r="J233" s="35">
        <f>G233/I233</f>
        <v>0.24999807810486588</v>
      </c>
      <c r="K233">
        <v>1.8828033255568499</v>
      </c>
      <c r="L233">
        <v>2.5103980011135287</v>
      </c>
      <c r="M233">
        <v>1.5</v>
      </c>
      <c r="N233" t="s">
        <v>45</v>
      </c>
      <c r="O233" s="53" t="s">
        <v>45</v>
      </c>
      <c r="P233" s="54" t="str">
        <f>'Sheet1 (2)'!O3752</f>
        <v>A+</v>
      </c>
      <c r="Q233" s="31" t="str">
        <f>IF(U233="same",N233,IF(O233=N233,P233,O233))</f>
        <v>A+</v>
      </c>
      <c r="R233">
        <f>VLOOKUP(IF(V233="same",N233,IF(O233=N233,P233,O233)),$AA$2:$AL$8,9,FALSE)</f>
        <v>0.05</v>
      </c>
      <c r="S233" s="11">
        <f>(L233-M233)/L233</f>
        <v>0.40248518388930754</v>
      </c>
      <c r="T233" s="13">
        <f t="shared" si="3"/>
        <v>0.05</v>
      </c>
      <c r="U233">
        <f>IFERROR(T233*I233,0)</f>
        <v>146.99033</v>
      </c>
      <c r="V233" t="str">
        <f>IF(AND(N233=O233,P233=N233),"same",IF(NOT(OR(O233=N233,P233=N233)),"conflict","change"))</f>
        <v>change</v>
      </c>
      <c r="W233" s="55">
        <f>U233-G233</f>
        <v>-587.95567000000017</v>
      </c>
    </row>
    <row r="234" spans="1:23" ht="21" hidden="1" outlineLevel="2" x14ac:dyDescent="0.4">
      <c r="A234" t="s">
        <v>994</v>
      </c>
      <c r="B234" t="s">
        <v>984</v>
      </c>
      <c r="C234" t="s">
        <v>985</v>
      </c>
      <c r="D234" s="34">
        <v>13128658</v>
      </c>
      <c r="E234" s="34">
        <v>652531</v>
      </c>
      <c r="F234" s="33">
        <v>1149.9034999999999</v>
      </c>
      <c r="G234" s="33">
        <v>377.35859999999997</v>
      </c>
      <c r="H234">
        <v>4.9702795213341684</v>
      </c>
      <c r="I234" s="33">
        <v>1527.2620999999999</v>
      </c>
      <c r="J234" s="35">
        <f>G234/I234</f>
        <v>0.24708175499149751</v>
      </c>
      <c r="K234">
        <v>1.7622204922065006</v>
      </c>
      <c r="L234">
        <v>2.3405203737446953</v>
      </c>
      <c r="M234">
        <v>1.5</v>
      </c>
      <c r="N234" t="s">
        <v>33</v>
      </c>
      <c r="O234" s="53" t="s">
        <v>33</v>
      </c>
      <c r="P234" s="54" t="str">
        <f>'Sheet1 (2)'!O4813</f>
        <v>A+</v>
      </c>
      <c r="Q234" s="31" t="str">
        <f>IF(U234="same",N234,IF(O234=N234,P234,O234))</f>
        <v>A+</v>
      </c>
      <c r="R234">
        <f>VLOOKUP(IF(V234="same",N234,IF(O234=N234,P234,O234)),$AA$2:$AL$8,9,FALSE)</f>
        <v>0.05</v>
      </c>
      <c r="S234" s="11">
        <f>(L234-M234)/L234</f>
        <v>0.3591168798073362</v>
      </c>
      <c r="T234" s="13">
        <f t="shared" si="3"/>
        <v>0.05</v>
      </c>
      <c r="U234">
        <f>IFERROR(T234*I234,0)</f>
        <v>76.363105000000004</v>
      </c>
      <c r="V234" t="str">
        <f>IF(AND(N234=O234,P234=N234),"same",IF(NOT(OR(O234=N234,P234=N234)),"conflict","change"))</f>
        <v>change</v>
      </c>
      <c r="W234" s="55">
        <f>U234-G234</f>
        <v>-300.99549499999995</v>
      </c>
    </row>
    <row r="235" spans="1:23" ht="21" hidden="1" outlineLevel="2" x14ac:dyDescent="0.4">
      <c r="A235" t="s">
        <v>995</v>
      </c>
      <c r="B235" t="s">
        <v>984</v>
      </c>
      <c r="C235" t="s">
        <v>985</v>
      </c>
      <c r="D235" s="34">
        <v>1154718</v>
      </c>
      <c r="E235" s="34">
        <v>172956</v>
      </c>
      <c r="F235" s="33">
        <v>259.43400000000003</v>
      </c>
      <c r="G235" s="33">
        <v>72.215800000000002</v>
      </c>
      <c r="H235">
        <v>14.978202470213507</v>
      </c>
      <c r="I235" s="33">
        <v>331.64980000000003</v>
      </c>
      <c r="J235" s="35">
        <f>G235/I235</f>
        <v>0.21774715377485526</v>
      </c>
      <c r="K235">
        <v>1.5000000000000002</v>
      </c>
      <c r="L235">
        <v>1.9175385647216636</v>
      </c>
      <c r="M235">
        <v>1.5</v>
      </c>
      <c r="N235" t="s">
        <v>45</v>
      </c>
      <c r="O235" s="53" t="s">
        <v>45</v>
      </c>
      <c r="P235" s="54" t="str">
        <f>'Sheet1 (2)'!O5067</f>
        <v>A+</v>
      </c>
      <c r="Q235" s="31" t="str">
        <f>IF(U235="same",N235,IF(O235=N235,P235,O235))</f>
        <v>A+</v>
      </c>
      <c r="R235">
        <f>VLOOKUP(IF(V235="same",N235,IF(O235=N235,P235,O235)),$AA$2:$AL$8,9,FALSE)</f>
        <v>0.05</v>
      </c>
      <c r="S235" s="11">
        <f>(L235-M235)/L235</f>
        <v>0.2177471537748554</v>
      </c>
      <c r="T235" s="13">
        <f t="shared" si="3"/>
        <v>0.05</v>
      </c>
      <c r="U235">
        <f>IFERROR(T235*I235,0)</f>
        <v>16.582490000000004</v>
      </c>
      <c r="V235" t="str">
        <f>IF(AND(N235=O235,P235=N235),"same",IF(NOT(OR(O235=N235,P235=N235)),"conflict","change"))</f>
        <v>change</v>
      </c>
      <c r="W235" s="55">
        <f>U235-G235</f>
        <v>-55.633309999999994</v>
      </c>
    </row>
    <row r="236" spans="1:23" ht="21" outlineLevel="1" collapsed="1" x14ac:dyDescent="0.4">
      <c r="C236" s="29" t="s">
        <v>996</v>
      </c>
      <c r="D236" s="34">
        <f>SUBTOTAL(9,D225:D235)</f>
        <v>29996253</v>
      </c>
      <c r="E236" s="34">
        <f>SUBTOTAL(9,E225:E235)</f>
        <v>3008121</v>
      </c>
      <c r="F236" s="33">
        <f>SUBTOTAL(9,F225:F235)</f>
        <v>5065.2029000000002</v>
      </c>
      <c r="G236" s="33">
        <f>SUBTOTAL(9,G225:G235)</f>
        <v>1653.5220000000002</v>
      </c>
      <c r="I236" s="33">
        <f>SUBTOTAL(9,I225:I235)</f>
        <v>6718.7249000000002</v>
      </c>
      <c r="J236" s="35"/>
      <c r="O236" s="53"/>
      <c r="P236" s="54"/>
      <c r="Q236" s="31"/>
      <c r="T236" s="13">
        <f t="shared" si="3"/>
        <v>0</v>
      </c>
      <c r="U236">
        <f>SUBTOTAL(9,U225:U235)</f>
        <v>335.93624499999999</v>
      </c>
      <c r="W236" s="55">
        <f>SUBTOTAL(9,W225:W235)</f>
        <v>-1317.5857550000001</v>
      </c>
    </row>
    <row r="237" spans="1:23" ht="21" hidden="1" outlineLevel="2" collapsed="1" x14ac:dyDescent="0.4">
      <c r="A237" t="s">
        <v>213</v>
      </c>
      <c r="B237" t="s">
        <v>211</v>
      </c>
      <c r="C237" t="s">
        <v>212</v>
      </c>
      <c r="D237" s="34">
        <v>2083265</v>
      </c>
      <c r="E237" s="34">
        <v>325267</v>
      </c>
      <c r="F237" s="33">
        <v>200.32040000000001</v>
      </c>
      <c r="G237" s="33">
        <v>66.770600000000002</v>
      </c>
      <c r="H237">
        <v>15.613328117162244</v>
      </c>
      <c r="I237" s="33">
        <v>267.09100000000001</v>
      </c>
      <c r="J237" s="35">
        <f>G237/I237</f>
        <v>0.24999195030907068</v>
      </c>
      <c r="K237">
        <v>0.61586450516037594</v>
      </c>
      <c r="L237">
        <v>0.82114386027478958</v>
      </c>
      <c r="M237">
        <v>0.1</v>
      </c>
      <c r="N237" t="s">
        <v>37</v>
      </c>
      <c r="O237" s="53" t="s">
        <v>37</v>
      </c>
      <c r="P237" s="54" t="str">
        <f>'Sheet1 (2)'!O57</f>
        <v>A</v>
      </c>
      <c r="Q237" s="31" t="str">
        <f>IF(U237="same",N237,IF(O237=N237,P237,O237))</f>
        <v>A</v>
      </c>
      <c r="R237">
        <f>VLOOKUP(IF(V237="same",N237,IF(O237=N237,P237,O237)),$AA$2:$AL$8,9,FALSE)</f>
        <v>0.15</v>
      </c>
      <c r="S237" s="11">
        <f>(L237-M237)/L237</f>
        <v>0.8782186595579784</v>
      </c>
      <c r="T237" s="13">
        <f t="shared" si="3"/>
        <v>0.15</v>
      </c>
      <c r="U237">
        <f>IFERROR(T237*I237,0)</f>
        <v>40.063650000000003</v>
      </c>
      <c r="V237" t="str">
        <f>IF(AND(N237=O237,P237=N237),"same",IF(NOT(OR(O237=N237,P237=N237)),"conflict","change"))</f>
        <v>change</v>
      </c>
      <c r="W237" s="55">
        <f>U237-G237</f>
        <v>-26.706949999999999</v>
      </c>
    </row>
    <row r="238" spans="1:23" ht="21" hidden="1" outlineLevel="2" collapsed="1" x14ac:dyDescent="0.4">
      <c r="A238" t="s">
        <v>216</v>
      </c>
      <c r="B238" t="s">
        <v>211</v>
      </c>
      <c r="C238" t="s">
        <v>212</v>
      </c>
      <c r="D238" s="34">
        <v>2171156</v>
      </c>
      <c r="E238" s="34">
        <v>248148</v>
      </c>
      <c r="F238" s="33">
        <v>47.655300000000004</v>
      </c>
      <c r="G238" s="33">
        <v>15.8851</v>
      </c>
      <c r="H238">
        <v>11.429303099362736</v>
      </c>
      <c r="I238" s="33">
        <v>63.540400000000005</v>
      </c>
      <c r="J238" s="35">
        <f>G238/I238</f>
        <v>0.24999999999999997</v>
      </c>
      <c r="K238">
        <v>0.19204386092170803</v>
      </c>
      <c r="L238">
        <v>0.25605848122894403</v>
      </c>
      <c r="M238">
        <v>0.1</v>
      </c>
      <c r="N238" t="s">
        <v>37</v>
      </c>
      <c r="O238" s="53" t="s">
        <v>37</v>
      </c>
      <c r="P238" s="54" t="str">
        <f>'Sheet1 (2)'!O347</f>
        <v>A+</v>
      </c>
      <c r="Q238" s="31" t="str">
        <f>IF(U238="same",N238,IF(O238=N238,P238,O238))</f>
        <v>A+</v>
      </c>
      <c r="R238">
        <f>VLOOKUP(IF(V238="same",N238,IF(O238=N238,P238,O238)),$AA$2:$AL$8,9,FALSE)</f>
        <v>0.05</v>
      </c>
      <c r="S238" s="11">
        <f>(L238-M238)/L238</f>
        <v>0.60946421489320179</v>
      </c>
      <c r="T238" s="13">
        <f t="shared" si="3"/>
        <v>0.05</v>
      </c>
      <c r="U238">
        <f>IFERROR(T238*I238,0)</f>
        <v>3.1770200000000006</v>
      </c>
      <c r="V238" t="str">
        <f>IF(AND(N238=O238,P238=N238),"same",IF(NOT(OR(O238=N238,P238=N238)),"conflict","change"))</f>
        <v>change</v>
      </c>
      <c r="W238" s="55">
        <f>U238-G238</f>
        <v>-12.708079999999999</v>
      </c>
    </row>
    <row r="239" spans="1:23" ht="21" hidden="1" outlineLevel="2" x14ac:dyDescent="0.4">
      <c r="A239" t="s">
        <v>219</v>
      </c>
      <c r="B239" t="s">
        <v>211</v>
      </c>
      <c r="C239" t="s">
        <v>212</v>
      </c>
      <c r="D239" s="34">
        <v>3096364</v>
      </c>
      <c r="E239" s="34">
        <v>228619</v>
      </c>
      <c r="F239" s="33">
        <v>69.271699999999996</v>
      </c>
      <c r="G239" s="33">
        <v>22.102600000000002</v>
      </c>
      <c r="H239">
        <v>7.3834665433392201</v>
      </c>
      <c r="I239" s="33">
        <v>91.374300000000005</v>
      </c>
      <c r="J239" s="35">
        <f>G239/I239</f>
        <v>0.24189077235065004</v>
      </c>
      <c r="K239">
        <v>0.30300062549481888</v>
      </c>
      <c r="L239">
        <v>0.39967937922919794</v>
      </c>
      <c r="M239">
        <v>0.1</v>
      </c>
      <c r="N239" t="s">
        <v>37</v>
      </c>
      <c r="O239" s="53" t="s">
        <v>37</v>
      </c>
      <c r="P239" s="54" t="str">
        <f>'Sheet1 (2)'!O453</f>
        <v>A+</v>
      </c>
      <c r="Q239" s="31" t="str">
        <f>IF(U239="same",N239,IF(O239=N239,P239,O239))</f>
        <v>A+</v>
      </c>
      <c r="R239">
        <f>VLOOKUP(IF(V239="same",N239,IF(O239=N239,P239,O239)),$AA$2:$AL$8,9,FALSE)</f>
        <v>0.05</v>
      </c>
      <c r="S239" s="11">
        <f>(L239-M239)/L239</f>
        <v>0.74979945126802616</v>
      </c>
      <c r="T239" s="13">
        <f t="shared" si="3"/>
        <v>0.05</v>
      </c>
      <c r="U239">
        <f>IFERROR(T239*I239,0)</f>
        <v>4.5687150000000001</v>
      </c>
      <c r="V239" t="str">
        <f>IF(AND(N239=O239,P239=N239),"same",IF(NOT(OR(O239=N239,P239=N239)),"conflict","change"))</f>
        <v>change</v>
      </c>
      <c r="W239" s="55">
        <f>U239-G239</f>
        <v>-17.533885000000001</v>
      </c>
    </row>
    <row r="240" spans="1:23" ht="21" hidden="1" outlineLevel="2" x14ac:dyDescent="0.4">
      <c r="A240" t="s">
        <v>220</v>
      </c>
      <c r="B240" t="s">
        <v>211</v>
      </c>
      <c r="C240" t="s">
        <v>212</v>
      </c>
      <c r="D240" s="34">
        <v>2552179</v>
      </c>
      <c r="E240" s="34">
        <v>320100</v>
      </c>
      <c r="F240" s="33">
        <v>152.3109</v>
      </c>
      <c r="G240" s="33">
        <v>50.770099999999999</v>
      </c>
      <c r="H240">
        <v>12.54222372333602</v>
      </c>
      <c r="I240" s="33">
        <v>203.08100000000002</v>
      </c>
      <c r="J240" s="35">
        <f>G240/I240</f>
        <v>0.24999926137846473</v>
      </c>
      <c r="K240">
        <v>0.47582286785379568</v>
      </c>
      <c r="L240">
        <v>0.63442986566697912</v>
      </c>
      <c r="M240">
        <v>0.1</v>
      </c>
      <c r="N240" t="s">
        <v>37</v>
      </c>
      <c r="O240" s="53" t="s">
        <v>37</v>
      </c>
      <c r="P240" s="54" t="str">
        <f>'Sheet1 (2)'!O519</f>
        <v>A</v>
      </c>
      <c r="Q240" s="31" t="str">
        <f>IF(U240="same",N240,IF(O240=N240,P240,O240))</f>
        <v>A</v>
      </c>
      <c r="R240">
        <f>VLOOKUP(IF(V240="same",N240,IF(O240=N240,P240,O240)),$AA$2:$AL$8,9,FALSE)</f>
        <v>0.15</v>
      </c>
      <c r="S240" s="11">
        <f>(L240-M240)/L240</f>
        <v>0.8423781643777607</v>
      </c>
      <c r="T240" s="13">
        <f t="shared" si="3"/>
        <v>0.15</v>
      </c>
      <c r="U240">
        <f>IFERROR(T240*I240,0)</f>
        <v>30.462150000000001</v>
      </c>
      <c r="V240" t="str">
        <f>IF(AND(N240=O240,P240=N240),"same",IF(NOT(OR(O240=N240,P240=N240)),"conflict","change"))</f>
        <v>change</v>
      </c>
      <c r="W240" s="55">
        <f>U240-G240</f>
        <v>-20.307949999999998</v>
      </c>
    </row>
    <row r="241" spans="1:23" ht="21" hidden="1" outlineLevel="2" x14ac:dyDescent="0.4">
      <c r="A241" t="s">
        <v>222</v>
      </c>
      <c r="B241" t="s">
        <v>211</v>
      </c>
      <c r="C241" t="s">
        <v>212</v>
      </c>
      <c r="D241" s="34">
        <v>5143874</v>
      </c>
      <c r="E241" s="34">
        <v>777441</v>
      </c>
      <c r="F241" s="33">
        <v>449.96480000000003</v>
      </c>
      <c r="G241" s="33">
        <v>149.98519999999999</v>
      </c>
      <c r="H241">
        <v>15.11391997548929</v>
      </c>
      <c r="I241" s="33">
        <v>599.95000000000005</v>
      </c>
      <c r="J241" s="35">
        <f>G241/I241</f>
        <v>0.24999616634719557</v>
      </c>
      <c r="K241">
        <v>0.57877678177508007</v>
      </c>
      <c r="L241">
        <v>0.77169843113496717</v>
      </c>
      <c r="M241">
        <v>0.1</v>
      </c>
      <c r="N241" t="s">
        <v>37</v>
      </c>
      <c r="O241" s="53" t="s">
        <v>37</v>
      </c>
      <c r="P241" s="54" t="str">
        <f>'Sheet1 (2)'!O667</f>
        <v>A+</v>
      </c>
      <c r="Q241" s="31" t="str">
        <f>IF(U241="same",N241,IF(O241=N241,P241,O241))</f>
        <v>A+</v>
      </c>
      <c r="R241">
        <f>VLOOKUP(IF(V241="same",N241,IF(O241=N241,P241,O241)),$AA$2:$AL$8,9,FALSE)</f>
        <v>0.05</v>
      </c>
      <c r="S241" s="11">
        <f>(L241-M241)/L241</f>
        <v>0.87041570130844237</v>
      </c>
      <c r="T241" s="13">
        <f t="shared" si="3"/>
        <v>0.05</v>
      </c>
      <c r="U241">
        <f>IFERROR(T241*I241,0)</f>
        <v>29.997500000000002</v>
      </c>
      <c r="V241" t="str">
        <f>IF(AND(N241=O241,P241=N241),"same",IF(NOT(OR(O241=N241,P241=N241)),"conflict","change"))</f>
        <v>change</v>
      </c>
      <c r="W241" s="55">
        <f>U241-G241</f>
        <v>-119.98769999999999</v>
      </c>
    </row>
    <row r="242" spans="1:23" ht="21" hidden="1" outlineLevel="2" x14ac:dyDescent="0.4">
      <c r="A242" t="s">
        <v>223</v>
      </c>
      <c r="B242" t="s">
        <v>211</v>
      </c>
      <c r="C242" t="s">
        <v>212</v>
      </c>
      <c r="D242" s="34">
        <v>1559965</v>
      </c>
      <c r="E242" s="34">
        <v>180249</v>
      </c>
      <c r="F242" s="33">
        <v>165.77979999999999</v>
      </c>
      <c r="G242" s="33">
        <v>55.256999999999998</v>
      </c>
      <c r="H242">
        <v>11.554682316590437</v>
      </c>
      <c r="I242" s="33">
        <v>221.0368</v>
      </c>
      <c r="J242" s="35">
        <f>G242/I242</f>
        <v>0.24999004690621651</v>
      </c>
      <c r="K242">
        <v>0.91972660042496757</v>
      </c>
      <c r="L242">
        <v>1.2262858601157287</v>
      </c>
      <c r="M242">
        <v>0.1</v>
      </c>
      <c r="N242" t="s">
        <v>37</v>
      </c>
      <c r="O242" s="53" t="s">
        <v>37</v>
      </c>
      <c r="P242" s="54" t="str">
        <f>'Sheet1 (2)'!O897</f>
        <v>A+</v>
      </c>
      <c r="Q242" s="31" t="str">
        <f>IF(U242="same",N242,IF(O242=N242,P242,O242))</f>
        <v>A+</v>
      </c>
      <c r="R242">
        <f>VLOOKUP(IF(V242="same",N242,IF(O242=N242,P242,O242)),$AA$2:$AL$8,9,FALSE)</f>
        <v>0.05</v>
      </c>
      <c r="S242" s="11">
        <f>(L242-M242)/L242</f>
        <v>0.91845294539189848</v>
      </c>
      <c r="T242" s="13">
        <f t="shared" si="3"/>
        <v>0.05</v>
      </c>
      <c r="U242">
        <f>IFERROR(T242*I242,0)</f>
        <v>11.05184</v>
      </c>
      <c r="V242" t="str">
        <f>IF(AND(N242=O242,P242=N242),"same",IF(NOT(OR(O242=N242,P242=N242)),"conflict","change"))</f>
        <v>change</v>
      </c>
      <c r="W242" s="55">
        <f>U242-G242</f>
        <v>-44.205159999999999</v>
      </c>
    </row>
    <row r="243" spans="1:23" ht="21" hidden="1" outlineLevel="2" collapsed="1" x14ac:dyDescent="0.4">
      <c r="A243" t="s">
        <v>226</v>
      </c>
      <c r="B243" t="s">
        <v>211</v>
      </c>
      <c r="C243" t="s">
        <v>212</v>
      </c>
      <c r="D243" s="34">
        <v>778647</v>
      </c>
      <c r="E243" s="34">
        <v>101605</v>
      </c>
      <c r="F243" s="33">
        <v>61.816599999999994</v>
      </c>
      <c r="G243" s="33">
        <v>20.597200000000001</v>
      </c>
      <c r="H243">
        <v>13.048916903295074</v>
      </c>
      <c r="I243" s="33">
        <v>82.413799999999995</v>
      </c>
      <c r="J243" s="35">
        <f>G243/I243</f>
        <v>0.24992416318626251</v>
      </c>
      <c r="K243">
        <v>0.6084011613601692</v>
      </c>
      <c r="L243">
        <v>0.81111953151911809</v>
      </c>
      <c r="M243">
        <v>0.1</v>
      </c>
      <c r="N243" t="s">
        <v>37</v>
      </c>
      <c r="O243" s="53" t="s">
        <v>37</v>
      </c>
      <c r="P243" s="54" t="str">
        <f>'Sheet1 (2)'!O1285</f>
        <v>A</v>
      </c>
      <c r="Q243" s="31" t="str">
        <f>IF(U243="same",N243,IF(O243=N243,P243,O243))</f>
        <v>A</v>
      </c>
      <c r="R243">
        <f>VLOOKUP(IF(V243="same",N243,IF(O243=N243,P243,O243)),$AA$2:$AL$8,9,FALSE)</f>
        <v>0.15</v>
      </c>
      <c r="S243" s="11">
        <f>(L243-M243)/L243</f>
        <v>0.87671360864321268</v>
      </c>
      <c r="T243" s="13">
        <f t="shared" si="3"/>
        <v>0.15</v>
      </c>
      <c r="U243">
        <f>IFERROR(T243*I243,0)</f>
        <v>12.362069999999999</v>
      </c>
      <c r="V243" t="str">
        <f>IF(AND(N243=O243,P243=N243),"same",IF(NOT(OR(O243=N243,P243=N243)),"conflict","change"))</f>
        <v>change</v>
      </c>
      <c r="W243" s="55">
        <f>U243-G243</f>
        <v>-8.2351300000000016</v>
      </c>
    </row>
    <row r="244" spans="1:23" ht="21" hidden="1" outlineLevel="2" x14ac:dyDescent="0.4">
      <c r="A244" t="s">
        <v>227</v>
      </c>
      <c r="B244" t="s">
        <v>211</v>
      </c>
      <c r="C244" t="s">
        <v>212</v>
      </c>
      <c r="D244" s="34">
        <v>3105178</v>
      </c>
      <c r="E244" s="34">
        <v>595992</v>
      </c>
      <c r="F244" s="33">
        <v>233.72619999999998</v>
      </c>
      <c r="G244" s="33">
        <v>77.905799999999999</v>
      </c>
      <c r="H244">
        <v>19.19348906890362</v>
      </c>
      <c r="I244" s="33">
        <v>311.63199999999995</v>
      </c>
      <c r="J244" s="35">
        <f>G244/I244</f>
        <v>0.24999294039123071</v>
      </c>
      <c r="K244">
        <v>0.39216331762842449</v>
      </c>
      <c r="L244">
        <v>0.52287950173827824</v>
      </c>
      <c r="M244">
        <v>0.1</v>
      </c>
      <c r="N244" t="s">
        <v>37</v>
      </c>
      <c r="O244" s="53" t="s">
        <v>37</v>
      </c>
      <c r="P244" s="54" t="str">
        <f>'Sheet1 (2)'!O1296</f>
        <v>A</v>
      </c>
      <c r="Q244" s="31" t="str">
        <f>IF(U244="same",N244,IF(O244=N244,P244,O244))</f>
        <v>A</v>
      </c>
      <c r="R244">
        <f>VLOOKUP(IF(V244="same",N244,IF(O244=N244,P244,O244)),$AA$2:$AL$8,9,FALSE)</f>
        <v>0.15</v>
      </c>
      <c r="S244" s="11">
        <f>(L244-M244)/L244</f>
        <v>0.80875134774349233</v>
      </c>
      <c r="T244" s="13">
        <f t="shared" si="3"/>
        <v>0.15</v>
      </c>
      <c r="U244">
        <f>IFERROR(T244*I244,0)</f>
        <v>46.744799999999991</v>
      </c>
      <c r="V244" t="str">
        <f>IF(AND(N244=O244,P244=N244),"same",IF(NOT(OR(O244=N244,P244=N244)),"conflict","change"))</f>
        <v>change</v>
      </c>
      <c r="W244" s="55">
        <f>U244-G244</f>
        <v>-31.161000000000008</v>
      </c>
    </row>
    <row r="245" spans="1:23" ht="21" hidden="1" outlineLevel="2" x14ac:dyDescent="0.4">
      <c r="A245" t="s">
        <v>229</v>
      </c>
      <c r="B245" t="s">
        <v>211</v>
      </c>
      <c r="C245" t="s">
        <v>212</v>
      </c>
      <c r="D245" s="34">
        <v>7894185</v>
      </c>
      <c r="E245" s="34">
        <v>1124229</v>
      </c>
      <c r="F245" s="33">
        <v>403.79679999999996</v>
      </c>
      <c r="G245" s="33">
        <v>134.59480000000002</v>
      </c>
      <c r="H245">
        <v>14.24122946193939</v>
      </c>
      <c r="I245" s="33">
        <v>538.39159999999993</v>
      </c>
      <c r="J245" s="35">
        <f>G245/I245</f>
        <v>0.24999424210927518</v>
      </c>
      <c r="K245">
        <v>0.35917664461599902</v>
      </c>
      <c r="L245">
        <v>0.47889851622756574</v>
      </c>
      <c r="M245">
        <v>0.1</v>
      </c>
      <c r="N245" t="s">
        <v>37</v>
      </c>
      <c r="O245" s="53" t="s">
        <v>37</v>
      </c>
      <c r="P245" s="54" t="str">
        <f>'Sheet1 (2)'!O1460</f>
        <v>A</v>
      </c>
      <c r="Q245" s="31" t="str">
        <f>IF(U245="same",N245,IF(O245=N245,P245,O245))</f>
        <v>A</v>
      </c>
      <c r="R245">
        <f>VLOOKUP(IF(V245="same",N245,IF(O245=N245,P245,O245)),$AA$2:$AL$8,9,FALSE)</f>
        <v>0.15</v>
      </c>
      <c r="S245" s="11">
        <f>(L245-M245)/L245</f>
        <v>0.79118749252402898</v>
      </c>
      <c r="T245" s="13">
        <f t="shared" si="3"/>
        <v>0.15</v>
      </c>
      <c r="U245">
        <f>IFERROR(T245*I245,0)</f>
        <v>80.758739999999989</v>
      </c>
      <c r="V245" t="str">
        <f>IF(AND(N245=O245,P245=N245),"same",IF(NOT(OR(O245=N245,P245=N245)),"conflict","change"))</f>
        <v>change</v>
      </c>
      <c r="W245" s="55">
        <f>U245-G245</f>
        <v>-53.836060000000032</v>
      </c>
    </row>
    <row r="246" spans="1:23" ht="21" hidden="1" outlineLevel="2" collapsed="1" x14ac:dyDescent="0.4">
      <c r="A246" t="s">
        <v>232</v>
      </c>
      <c r="B246" t="s">
        <v>211</v>
      </c>
      <c r="C246" t="s">
        <v>212</v>
      </c>
      <c r="D246" s="34">
        <v>4797038</v>
      </c>
      <c r="E246" s="34">
        <v>258369</v>
      </c>
      <c r="F246" s="33">
        <v>128.58750000000001</v>
      </c>
      <c r="G246" s="33">
        <v>42.862499999999997</v>
      </c>
      <c r="H246">
        <v>5.3860111176938767</v>
      </c>
      <c r="I246" s="33">
        <v>171.45</v>
      </c>
      <c r="J246" s="35">
        <f>G246/I246</f>
        <v>0.25</v>
      </c>
      <c r="K246">
        <v>0.49768935127666247</v>
      </c>
      <c r="L246">
        <v>0.66358580170221659</v>
      </c>
      <c r="M246">
        <v>0.1</v>
      </c>
      <c r="N246" t="s">
        <v>37</v>
      </c>
      <c r="O246" s="53" t="s">
        <v>37</v>
      </c>
      <c r="P246" s="54" t="str">
        <f>'Sheet1 (2)'!O1948</f>
        <v>A+</v>
      </c>
      <c r="Q246" s="31" t="str">
        <f>IF(U246="same",N246,IF(O246=N246,P246,O246))</f>
        <v>A+</v>
      </c>
      <c r="R246">
        <f>VLOOKUP(IF(V246="same",N246,IF(O246=N246,P246,O246)),$AA$2:$AL$8,9,FALSE)</f>
        <v>0.05</v>
      </c>
      <c r="S246" s="11">
        <f>(L246-M246)/L246</f>
        <v>0.84930358705161857</v>
      </c>
      <c r="T246" s="13">
        <f t="shared" si="3"/>
        <v>0.05</v>
      </c>
      <c r="U246">
        <f>IFERROR(T246*I246,0)</f>
        <v>8.5724999999999998</v>
      </c>
      <c r="V246" t="str">
        <f>IF(AND(N246=O246,P246=N246),"same",IF(NOT(OR(O246=N246,P246=N246)),"conflict","change"))</f>
        <v>change</v>
      </c>
      <c r="W246" s="55">
        <f>U246-G246</f>
        <v>-34.29</v>
      </c>
    </row>
    <row r="247" spans="1:23" ht="21" hidden="1" outlineLevel="2" x14ac:dyDescent="0.4">
      <c r="A247" t="s">
        <v>234</v>
      </c>
      <c r="B247" t="s">
        <v>211</v>
      </c>
      <c r="C247" t="s">
        <v>212</v>
      </c>
      <c r="D247" s="34">
        <v>3212871</v>
      </c>
      <c r="E247" s="34">
        <v>532086</v>
      </c>
      <c r="F247" s="33">
        <v>207.76710000000003</v>
      </c>
      <c r="G247" s="33">
        <v>69.251899999999992</v>
      </c>
      <c r="H247">
        <v>16.561075748139281</v>
      </c>
      <c r="I247" s="33">
        <v>277.01900000000001</v>
      </c>
      <c r="J247" s="35">
        <f>G247/I247</f>
        <v>0.24998971189701785</v>
      </c>
      <c r="K247">
        <v>0.39047653950677153</v>
      </c>
      <c r="L247">
        <v>0.52062824430637156</v>
      </c>
      <c r="M247">
        <v>0.1</v>
      </c>
      <c r="N247" t="s">
        <v>37</v>
      </c>
      <c r="O247" s="53" t="s">
        <v>37</v>
      </c>
      <c r="P247" s="54" t="str">
        <f>'Sheet1 (2)'!O2429</f>
        <v>A</v>
      </c>
      <c r="Q247" s="31" t="str">
        <f>IF(U247="same",N247,IF(O247=N247,P247,O247))</f>
        <v>A</v>
      </c>
      <c r="R247">
        <f>VLOOKUP(IF(V247="same",N247,IF(O247=N247,P247,O247)),$AA$2:$AL$8,9,FALSE)</f>
        <v>0.15</v>
      </c>
      <c r="S247" s="11">
        <f>(L247-M247)/L247</f>
        <v>0.80792436619870844</v>
      </c>
      <c r="T247" s="13">
        <f t="shared" si="3"/>
        <v>0.15</v>
      </c>
      <c r="U247">
        <f>IFERROR(T247*I247,0)</f>
        <v>41.552849999999999</v>
      </c>
      <c r="V247" t="str">
        <f>IF(AND(N247=O247,P247=N247),"same",IF(NOT(OR(O247=N247,P247=N247)),"conflict","change"))</f>
        <v>change</v>
      </c>
      <c r="W247" s="55">
        <f>U247-G247</f>
        <v>-27.699049999999993</v>
      </c>
    </row>
    <row r="248" spans="1:23" ht="21" hidden="1" outlineLevel="2" x14ac:dyDescent="0.4">
      <c r="A248" t="s">
        <v>235</v>
      </c>
      <c r="B248" t="s">
        <v>211</v>
      </c>
      <c r="C248" t="s">
        <v>212</v>
      </c>
      <c r="D248" s="34">
        <v>7204168</v>
      </c>
      <c r="E248" s="34">
        <v>1258116</v>
      </c>
      <c r="F248" s="33">
        <v>545.86990000000003</v>
      </c>
      <c r="G248" s="33">
        <v>233.94509999999997</v>
      </c>
      <c r="H248">
        <v>17.46372377767981</v>
      </c>
      <c r="I248" s="33">
        <v>779.81500000000005</v>
      </c>
      <c r="J248" s="35">
        <f>G248/I248</f>
        <v>0.30000076941325821</v>
      </c>
      <c r="K248">
        <v>0.43387883152268952</v>
      </c>
      <c r="L248">
        <v>0.61982758346607147</v>
      </c>
      <c r="M248">
        <v>0.1</v>
      </c>
      <c r="N248" t="s">
        <v>37</v>
      </c>
      <c r="O248" s="53" t="s">
        <v>37</v>
      </c>
      <c r="P248" s="54" t="str">
        <f>'Sheet1 (2)'!O2749</f>
        <v>A</v>
      </c>
      <c r="Q248" s="31" t="str">
        <f>IF(U248="same",N248,IF(O248=N248,P248,O248))</f>
        <v>A</v>
      </c>
      <c r="R248">
        <f>VLOOKUP(IF(V248="same",N248,IF(O248=N248,P248,O248)),$AA$2:$AL$8,9,FALSE)</f>
        <v>0.15</v>
      </c>
      <c r="S248" s="11">
        <f>(L248-M248)/L248</f>
        <v>0.83866481152581063</v>
      </c>
      <c r="T248" s="13">
        <f t="shared" si="3"/>
        <v>0.15</v>
      </c>
      <c r="U248">
        <f>IFERROR(T248*I248,0)</f>
        <v>116.97225</v>
      </c>
      <c r="V248" t="str">
        <f>IF(AND(N248=O248,P248=N248),"same",IF(NOT(OR(O248=N248,P248=N248)),"conflict","change"))</f>
        <v>change</v>
      </c>
      <c r="W248" s="55">
        <f>U248-G248</f>
        <v>-116.97284999999997</v>
      </c>
    </row>
    <row r="249" spans="1:23" ht="21" hidden="1" outlineLevel="2" x14ac:dyDescent="0.4">
      <c r="A249" t="s">
        <v>237</v>
      </c>
      <c r="B249" t="s">
        <v>211</v>
      </c>
      <c r="C249" t="s">
        <v>212</v>
      </c>
      <c r="D249" s="34">
        <v>2061926</v>
      </c>
      <c r="E249" s="34">
        <v>269764</v>
      </c>
      <c r="F249" s="33">
        <v>131.01779999999999</v>
      </c>
      <c r="G249" s="33">
        <v>43.665399999999998</v>
      </c>
      <c r="H249">
        <v>13.083107735195153</v>
      </c>
      <c r="I249" s="33">
        <v>174.6832</v>
      </c>
      <c r="J249" s="35">
        <f>G249/I249</f>
        <v>0.24996908689559155</v>
      </c>
      <c r="K249">
        <v>0.48567562758559329</v>
      </c>
      <c r="L249">
        <v>0.64754081345175785</v>
      </c>
      <c r="M249">
        <v>0.1</v>
      </c>
      <c r="N249" t="s">
        <v>37</v>
      </c>
      <c r="O249" s="53" t="s">
        <v>37</v>
      </c>
      <c r="P249" s="54" t="str">
        <f>'Sheet1 (2)'!O2922</f>
        <v>A+</v>
      </c>
      <c r="Q249" s="31" t="str">
        <f>IF(U249="same",N249,IF(O249=N249,P249,O249))</f>
        <v>A+</v>
      </c>
      <c r="R249">
        <f>VLOOKUP(IF(V249="same",N249,IF(O249=N249,P249,O249)),$AA$2:$AL$8,9,FALSE)</f>
        <v>0.05</v>
      </c>
      <c r="S249" s="11">
        <f>(L249-M249)/L249</f>
        <v>0.84556957967337443</v>
      </c>
      <c r="T249" s="13">
        <f t="shared" si="3"/>
        <v>0.05</v>
      </c>
      <c r="U249">
        <f>IFERROR(T249*I249,0)</f>
        <v>8.734160000000001</v>
      </c>
      <c r="V249" t="str">
        <f>IF(AND(N249=O249,P249=N249),"same",IF(NOT(OR(O249=N249,P249=N249)),"conflict","change"))</f>
        <v>change</v>
      </c>
      <c r="W249" s="55">
        <f>U249-G249</f>
        <v>-34.931239999999995</v>
      </c>
    </row>
    <row r="250" spans="1:23" ht="21" hidden="1" outlineLevel="2" x14ac:dyDescent="0.4">
      <c r="A250" t="s">
        <v>238</v>
      </c>
      <c r="B250" t="s">
        <v>211</v>
      </c>
      <c r="C250" t="s">
        <v>212</v>
      </c>
      <c r="D250" s="34">
        <v>5268249</v>
      </c>
      <c r="E250" s="34">
        <v>440457</v>
      </c>
      <c r="F250" s="33">
        <v>542.4126</v>
      </c>
      <c r="G250" s="33">
        <v>180.79549999999998</v>
      </c>
      <c r="H250">
        <v>8.3605957121616683</v>
      </c>
      <c r="I250" s="33">
        <v>723.20809999999994</v>
      </c>
      <c r="J250" s="35">
        <f>G250/I250</f>
        <v>0.24999097770060927</v>
      </c>
      <c r="K250">
        <v>1.2314768524509769</v>
      </c>
      <c r="L250">
        <v>1.6419493843893955</v>
      </c>
      <c r="M250">
        <v>0.1</v>
      </c>
      <c r="N250" t="s">
        <v>37</v>
      </c>
      <c r="O250" s="53" t="s">
        <v>37</v>
      </c>
      <c r="P250" s="54" t="str">
        <f>'Sheet1 (2)'!O3007</f>
        <v>A+</v>
      </c>
      <c r="Q250" s="31" t="str">
        <f>IF(U250="same",N250,IF(O250=N250,P250,O250))</f>
        <v>A+</v>
      </c>
      <c r="R250">
        <f>VLOOKUP(IF(V250="same",N250,IF(O250=N250,P250,O250)),$AA$2:$AL$8,9,FALSE)</f>
        <v>0.05</v>
      </c>
      <c r="S250" s="11">
        <f>(L250-M250)/L250</f>
        <v>0.93909678279322362</v>
      </c>
      <c r="T250" s="13">
        <f t="shared" si="3"/>
        <v>0.05</v>
      </c>
      <c r="U250">
        <f>IFERROR(T250*I250,0)</f>
        <v>36.160404999999997</v>
      </c>
      <c r="V250" t="str">
        <f>IF(AND(N250=O250,P250=N250),"same",IF(NOT(OR(O250=N250,P250=N250)),"conflict","change"))</f>
        <v>change</v>
      </c>
      <c r="W250" s="55">
        <f>U250-G250</f>
        <v>-144.63509499999998</v>
      </c>
    </row>
    <row r="251" spans="1:23" ht="21" hidden="1" outlineLevel="2" x14ac:dyDescent="0.4">
      <c r="A251" t="s">
        <v>242</v>
      </c>
      <c r="B251" t="s">
        <v>211</v>
      </c>
      <c r="C251" t="s">
        <v>212</v>
      </c>
      <c r="D251" s="34">
        <v>3909831</v>
      </c>
      <c r="E251" s="34">
        <v>710227</v>
      </c>
      <c r="F251" s="33">
        <v>355.75169999999997</v>
      </c>
      <c r="G251" s="33">
        <v>175.2209</v>
      </c>
      <c r="H251">
        <v>18.165158545215892</v>
      </c>
      <c r="I251" s="33">
        <v>530.97259999999994</v>
      </c>
      <c r="J251" s="35">
        <f>G251/I251</f>
        <v>0.32999989076649155</v>
      </c>
      <c r="K251">
        <v>0.50089858594505698</v>
      </c>
      <c r="L251">
        <v>0.74760970788212777</v>
      </c>
      <c r="M251">
        <v>0.1</v>
      </c>
      <c r="N251" t="s">
        <v>37</v>
      </c>
      <c r="O251" s="53" t="s">
        <v>37</v>
      </c>
      <c r="P251" s="54" t="str">
        <f>'Sheet1 (2)'!O4717</f>
        <v>A</v>
      </c>
      <c r="Q251" s="31" t="str">
        <f>IF(U251="same",N251,IF(O251=N251,P251,O251))</f>
        <v>A</v>
      </c>
      <c r="R251">
        <f>VLOOKUP(IF(V251="same",N251,IF(O251=N251,P251,O251)),$AA$2:$AL$8,9,FALSE)</f>
        <v>0.15</v>
      </c>
      <c r="S251" s="11">
        <f>(L251-M251)/L251</f>
        <v>0.86624036720538877</v>
      </c>
      <c r="T251" s="13">
        <f t="shared" si="3"/>
        <v>0.15</v>
      </c>
      <c r="U251">
        <f>IFERROR(T251*I251,0)</f>
        <v>79.645889999999994</v>
      </c>
      <c r="V251" t="str">
        <f>IF(AND(N251=O251,P251=N251),"same",IF(NOT(OR(O251=N251,P251=N251)),"conflict","change"))</f>
        <v>change</v>
      </c>
      <c r="W251" s="55">
        <f>U251-G251</f>
        <v>-95.575010000000006</v>
      </c>
    </row>
    <row r="252" spans="1:23" ht="21" hidden="1" outlineLevel="2" x14ac:dyDescent="0.4">
      <c r="A252" t="s">
        <v>243</v>
      </c>
      <c r="B252" t="s">
        <v>211</v>
      </c>
      <c r="C252" t="s">
        <v>212</v>
      </c>
      <c r="D252" s="34">
        <v>3534116</v>
      </c>
      <c r="E252" s="34">
        <v>710198</v>
      </c>
      <c r="F252" s="33">
        <v>346.50209999999998</v>
      </c>
      <c r="G252" s="33">
        <v>170.6645</v>
      </c>
      <c r="H252">
        <v>20.095492055156086</v>
      </c>
      <c r="I252" s="33">
        <v>517.16660000000002</v>
      </c>
      <c r="J252" s="35">
        <f>G252/I252</f>
        <v>0.32999907573304232</v>
      </c>
      <c r="K252">
        <v>0.48789506588303538</v>
      </c>
      <c r="L252">
        <v>0.72820058631536566</v>
      </c>
      <c r="M252">
        <v>0.1</v>
      </c>
      <c r="N252" t="s">
        <v>37</v>
      </c>
      <c r="O252" s="53" t="s">
        <v>37</v>
      </c>
      <c r="P252" s="54" t="str">
        <f>'Sheet1 (2)'!O4951</f>
        <v>A</v>
      </c>
      <c r="Q252" s="31" t="str">
        <f>IF(U252="same",N252,IF(O252=N252,P252,O252))</f>
        <v>A</v>
      </c>
      <c r="R252">
        <f>VLOOKUP(IF(V252="same",N252,IF(O252=N252,P252,O252)),$AA$2:$AL$8,9,FALSE)</f>
        <v>0.15</v>
      </c>
      <c r="S252" s="11">
        <f>(L252-M252)/L252</f>
        <v>0.86267519982922336</v>
      </c>
      <c r="T252" s="13">
        <f t="shared" si="3"/>
        <v>0.15</v>
      </c>
      <c r="U252">
        <f>IFERROR(T252*I252,0)</f>
        <v>77.57499</v>
      </c>
      <c r="V252" t="str">
        <f>IF(AND(N252=O252,P252=N252),"same",IF(NOT(OR(O252=N252,P252=N252)),"conflict","change"))</f>
        <v>change</v>
      </c>
      <c r="W252" s="55">
        <f>U252-G252</f>
        <v>-93.089510000000004</v>
      </c>
    </row>
    <row r="253" spans="1:23" ht="21" hidden="1" outlineLevel="2" x14ac:dyDescent="0.4">
      <c r="A253" t="s">
        <v>210</v>
      </c>
      <c r="B253" t="s">
        <v>211</v>
      </c>
      <c r="C253" t="s">
        <v>212</v>
      </c>
      <c r="D253" s="34">
        <v>10982984</v>
      </c>
      <c r="E253" s="34">
        <v>2130135</v>
      </c>
      <c r="F253" s="33">
        <v>998.39930000000004</v>
      </c>
      <c r="G253" s="33">
        <v>332.79590000000002</v>
      </c>
      <c r="H253">
        <v>19.394865730479076</v>
      </c>
      <c r="I253" s="33">
        <v>1331.1952000000001</v>
      </c>
      <c r="J253" s="35">
        <f>G253/I253</f>
        <v>0.24999782150656794</v>
      </c>
      <c r="K253">
        <v>0.46870235924014209</v>
      </c>
      <c r="L253">
        <v>0.62493466376544216</v>
      </c>
      <c r="M253">
        <v>0.1</v>
      </c>
      <c r="N253" t="s">
        <v>37</v>
      </c>
      <c r="O253" s="53" t="s">
        <v>37</v>
      </c>
      <c r="P253" s="54" t="str">
        <f>'Sheet1 (2)'!O53</f>
        <v>B</v>
      </c>
      <c r="Q253" s="31" t="str">
        <f>IF(U253="same",N253,IF(O253=N253,P253,O253))</f>
        <v>B</v>
      </c>
      <c r="R253">
        <f>VLOOKUP(IF(V253="same",N253,IF(O253=N253,P253,O253)),$AA$2:$AL$8,9,FALSE)</f>
        <v>0.25</v>
      </c>
      <c r="S253" s="11">
        <f>(L253-M253)/L253</f>
        <v>0.83998327217526025</v>
      </c>
      <c r="T253" s="13">
        <f t="shared" si="3"/>
        <v>0.25</v>
      </c>
      <c r="U253">
        <f>IFERROR(T253*I253,0)</f>
        <v>332.79880000000003</v>
      </c>
      <c r="V253" t="str">
        <f>IF(AND(N253=O253,P253=N253),"same",IF(NOT(OR(O253=N253,P253=N253)),"conflict","change"))</f>
        <v>same</v>
      </c>
      <c r="W253" s="55">
        <f>U253-G253</f>
        <v>2.9000000000110049E-3</v>
      </c>
    </row>
    <row r="254" spans="1:23" ht="21" hidden="1" outlineLevel="2" x14ac:dyDescent="0.4">
      <c r="A254" t="s">
        <v>214</v>
      </c>
      <c r="B254" t="s">
        <v>211</v>
      </c>
      <c r="C254" t="s">
        <v>212</v>
      </c>
      <c r="D254" s="34">
        <v>1764836</v>
      </c>
      <c r="E254" s="34">
        <v>376177</v>
      </c>
      <c r="F254" s="33">
        <v>69.775400000000005</v>
      </c>
      <c r="G254" s="33">
        <v>23.258399999999998</v>
      </c>
      <c r="H254">
        <v>21.315125031447682</v>
      </c>
      <c r="I254" s="33">
        <v>93.033799999999999</v>
      </c>
      <c r="J254" s="35">
        <f>G254/I254</f>
        <v>0.24999946256091871</v>
      </c>
      <c r="K254">
        <v>0.18548555600156311</v>
      </c>
      <c r="L254">
        <v>0.24731389744721236</v>
      </c>
      <c r="M254">
        <v>0.1</v>
      </c>
      <c r="N254" t="s">
        <v>37</v>
      </c>
      <c r="O254" s="53" t="s">
        <v>37</v>
      </c>
      <c r="P254" s="54" t="str">
        <f>'Sheet1 (2)'!O73</f>
        <v>B</v>
      </c>
      <c r="Q254" s="31" t="str">
        <f>IF(U254="same",N254,IF(O254=N254,P254,O254))</f>
        <v>B</v>
      </c>
      <c r="R254">
        <f>VLOOKUP(IF(V254="same",N254,IF(O254=N254,P254,O254)),$AA$2:$AL$8,9,FALSE)</f>
        <v>0.25</v>
      </c>
      <c r="S254" s="11">
        <f>(L254-M254)/L254</f>
        <v>0.59565555744256382</v>
      </c>
      <c r="T254" s="13">
        <f t="shared" si="3"/>
        <v>0.25</v>
      </c>
      <c r="U254">
        <f>IFERROR(T254*I254,0)</f>
        <v>23.25845</v>
      </c>
      <c r="V254" t="str">
        <f>IF(AND(N254=O254,P254=N254),"same",IF(NOT(OR(O254=N254,P254=N254)),"conflict","change"))</f>
        <v>same</v>
      </c>
      <c r="W254" s="55">
        <f>U254-G254</f>
        <v>5.0000000001659828E-5</v>
      </c>
    </row>
    <row r="255" spans="1:23" ht="21" hidden="1" outlineLevel="2" x14ac:dyDescent="0.4">
      <c r="A255" t="s">
        <v>215</v>
      </c>
      <c r="B255" t="s">
        <v>211</v>
      </c>
      <c r="C255" t="s">
        <v>212</v>
      </c>
      <c r="D255" s="34">
        <v>2566942</v>
      </c>
      <c r="E255" s="34">
        <v>627306</v>
      </c>
      <c r="F255" s="33">
        <v>208.29949999999997</v>
      </c>
      <c r="G255" s="33">
        <v>69.430500000000009</v>
      </c>
      <c r="H255">
        <v>24.43787198931647</v>
      </c>
      <c r="I255" s="33">
        <v>277.72999999999996</v>
      </c>
      <c r="J255" s="35">
        <f>G255/I255</f>
        <v>0.24999279876138703</v>
      </c>
      <c r="K255">
        <v>0.33205405336470556</v>
      </c>
      <c r="L255">
        <v>0.44273448683736477</v>
      </c>
      <c r="M255">
        <v>0.1</v>
      </c>
      <c r="N255" t="s">
        <v>37</v>
      </c>
      <c r="O255" s="53" t="s">
        <v>37</v>
      </c>
      <c r="P255" s="54" t="str">
        <f>'Sheet1 (2)'!O299</f>
        <v>B</v>
      </c>
      <c r="Q255" s="31" t="str">
        <f>IF(U255="same",N255,IF(O255=N255,P255,O255))</f>
        <v>B</v>
      </c>
      <c r="R255">
        <f>VLOOKUP(IF(V255="same",N255,IF(O255=N255,P255,O255)),$AA$2:$AL$8,9,FALSE)</f>
        <v>0.25</v>
      </c>
      <c r="S255" s="11">
        <f>(L255-M255)/L255</f>
        <v>0.77413099053037115</v>
      </c>
      <c r="T255" s="13">
        <f t="shared" si="3"/>
        <v>0.25</v>
      </c>
      <c r="U255">
        <f>IFERROR(T255*I255,0)</f>
        <v>69.43249999999999</v>
      </c>
      <c r="V255" t="str">
        <f>IF(AND(N255=O255,P255=N255),"same",IF(NOT(OR(O255=N255,P255=N255)),"conflict","change"))</f>
        <v>same</v>
      </c>
      <c r="W255" s="55">
        <f>U255-G255</f>
        <v>1.999999999981128E-3</v>
      </c>
    </row>
    <row r="256" spans="1:23" ht="21" hidden="1" outlineLevel="2" x14ac:dyDescent="0.4">
      <c r="A256" t="s">
        <v>217</v>
      </c>
      <c r="B256" t="s">
        <v>211</v>
      </c>
      <c r="C256" t="s">
        <v>212</v>
      </c>
      <c r="D256" s="34">
        <v>1951465</v>
      </c>
      <c r="E256" s="34">
        <v>465557</v>
      </c>
      <c r="F256" s="33">
        <v>167.6318</v>
      </c>
      <c r="G256" s="33">
        <v>55.8752</v>
      </c>
      <c r="H256">
        <v>23.856794767008378</v>
      </c>
      <c r="I256" s="33">
        <v>223.50700000000001</v>
      </c>
      <c r="J256" s="35">
        <f>G256/I256</f>
        <v>0.24999306509415811</v>
      </c>
      <c r="K256">
        <v>0.36006718833569251</v>
      </c>
      <c r="L256">
        <v>0.48008514532055152</v>
      </c>
      <c r="M256">
        <v>0.1</v>
      </c>
      <c r="N256" t="s">
        <v>37</v>
      </c>
      <c r="O256" s="53" t="s">
        <v>37</v>
      </c>
      <c r="P256" s="54" t="str">
        <f>'Sheet1 (2)'!O406</f>
        <v>B</v>
      </c>
      <c r="Q256" s="31" t="str">
        <f>IF(U256="same",N256,IF(O256=N256,P256,O256))</f>
        <v>B</v>
      </c>
      <c r="R256">
        <f>VLOOKUP(IF(V256="same",N256,IF(O256=N256,P256,O256)),$AA$2:$AL$8,9,FALSE)</f>
        <v>0.25</v>
      </c>
      <c r="S256" s="11">
        <f>(L256-M256)/L256</f>
        <v>0.79170361554671664</v>
      </c>
      <c r="T256" s="13">
        <f t="shared" si="3"/>
        <v>0.25</v>
      </c>
      <c r="U256">
        <f>IFERROR(T256*I256,0)</f>
        <v>55.876750000000001</v>
      </c>
      <c r="V256" t="str">
        <f>IF(AND(N256=O256,P256=N256),"same",IF(NOT(OR(O256=N256,P256=N256)),"conflict","change"))</f>
        <v>same</v>
      </c>
      <c r="W256" s="55">
        <f>U256-G256</f>
        <v>1.5500000000017167E-3</v>
      </c>
    </row>
    <row r="257" spans="1:23" ht="21" hidden="1" outlineLevel="2" x14ac:dyDescent="0.4">
      <c r="A257" t="s">
        <v>218</v>
      </c>
      <c r="B257" t="s">
        <v>211</v>
      </c>
      <c r="C257" t="s">
        <v>212</v>
      </c>
      <c r="D257" s="34">
        <v>4888108</v>
      </c>
      <c r="E257" s="34">
        <v>1932315</v>
      </c>
      <c r="F257" s="33">
        <v>971.13289999999984</v>
      </c>
      <c r="G257" s="33">
        <v>478.31970000000007</v>
      </c>
      <c r="H257">
        <v>39.530939169101828</v>
      </c>
      <c r="I257" s="33">
        <v>1449.4525999999998</v>
      </c>
      <c r="J257" s="35">
        <f>G257/I257</f>
        <v>0.33000023595114469</v>
      </c>
      <c r="K257">
        <v>0.50257483898846711</v>
      </c>
      <c r="L257">
        <v>0.75011196414663228</v>
      </c>
      <c r="M257">
        <v>0.1</v>
      </c>
      <c r="N257" t="s">
        <v>37</v>
      </c>
      <c r="O257" s="53" t="s">
        <v>37</v>
      </c>
      <c r="P257" s="54" t="str">
        <f>'Sheet1 (2)'!O424</f>
        <v>B</v>
      </c>
      <c r="Q257" s="31" t="str">
        <f>IF(U257="same",N257,IF(O257=N257,P257,O257))</f>
        <v>B</v>
      </c>
      <c r="R257">
        <f>VLOOKUP(IF(V257="same",N257,IF(O257=N257,P257,O257)),$AA$2:$AL$8,9,FALSE)</f>
        <v>0.25</v>
      </c>
      <c r="S257" s="11">
        <f>(L257-M257)/L257</f>
        <v>0.86668656843280012</v>
      </c>
      <c r="T257" s="13">
        <f t="shared" si="3"/>
        <v>0.25</v>
      </c>
      <c r="U257">
        <f>IFERROR(T257*I257,0)</f>
        <v>362.36314999999996</v>
      </c>
      <c r="V257" t="str">
        <f>IF(AND(N257=O257,P257=N257),"same",IF(NOT(OR(O257=N257,P257=N257)),"conflict","change"))</f>
        <v>same</v>
      </c>
      <c r="W257" s="55">
        <f>U257-G257</f>
        <v>-115.95655000000011</v>
      </c>
    </row>
    <row r="258" spans="1:23" ht="21" hidden="1" outlineLevel="2" x14ac:dyDescent="0.4">
      <c r="A258" t="s">
        <v>221</v>
      </c>
      <c r="B258" t="s">
        <v>211</v>
      </c>
      <c r="C258" t="s">
        <v>212</v>
      </c>
      <c r="D258" s="34">
        <v>7554150</v>
      </c>
      <c r="E258" s="34">
        <v>1902085</v>
      </c>
      <c r="F258" s="33">
        <v>667.17209999999989</v>
      </c>
      <c r="G258" s="33">
        <v>222.3826</v>
      </c>
      <c r="H258">
        <v>25.179338509296215</v>
      </c>
      <c r="I258" s="33">
        <v>889.55469999999991</v>
      </c>
      <c r="J258" s="35">
        <f>G258/I258</f>
        <v>0.24999317074037158</v>
      </c>
      <c r="K258">
        <v>0.35075829944508258</v>
      </c>
      <c r="L258">
        <v>0.46767347410867544</v>
      </c>
      <c r="M258">
        <v>0.1</v>
      </c>
      <c r="N258" t="s">
        <v>37</v>
      </c>
      <c r="O258" s="53" t="s">
        <v>37</v>
      </c>
      <c r="P258" s="54" t="str">
        <f>'Sheet1 (2)'!O532</f>
        <v>B</v>
      </c>
      <c r="Q258" s="31" t="str">
        <f>IF(U258="same",N258,IF(O258=N258,P258,O258))</f>
        <v>B</v>
      </c>
      <c r="R258">
        <f>VLOOKUP(IF(V258="same",N258,IF(O258=N258,P258,O258)),$AA$2:$AL$8,9,FALSE)</f>
        <v>0.25</v>
      </c>
      <c r="S258" s="11">
        <f>(L258-M258)/L258</f>
        <v>0.78617559999401954</v>
      </c>
      <c r="T258" s="13">
        <f t="shared" si="3"/>
        <v>0.25</v>
      </c>
      <c r="U258">
        <f>IFERROR(T258*I258,0)</f>
        <v>222.38867499999998</v>
      </c>
      <c r="V258" t="str">
        <f>IF(AND(N258=O258,P258=N258),"same",IF(NOT(OR(O258=N258,P258=N258)),"conflict","change"))</f>
        <v>same</v>
      </c>
      <c r="W258" s="55">
        <f>U258-G258</f>
        <v>6.0749999999814008E-3</v>
      </c>
    </row>
    <row r="259" spans="1:23" ht="21" hidden="1" outlineLevel="2" x14ac:dyDescent="0.4">
      <c r="A259" t="s">
        <v>224</v>
      </c>
      <c r="B259" t="s">
        <v>211</v>
      </c>
      <c r="C259" t="s">
        <v>212</v>
      </c>
      <c r="D259" s="34">
        <v>4008253</v>
      </c>
      <c r="E259" s="34">
        <v>734535</v>
      </c>
      <c r="F259" s="33">
        <v>473.66069999999996</v>
      </c>
      <c r="G259" s="33">
        <v>157.87880000000001</v>
      </c>
      <c r="H259">
        <v>18.32556477847082</v>
      </c>
      <c r="I259" s="33">
        <v>631.53949999999998</v>
      </c>
      <c r="J259" s="35">
        <f>G259/I259</f>
        <v>0.24999038064919141</v>
      </c>
      <c r="K259">
        <v>0.64484428924421566</v>
      </c>
      <c r="L259">
        <v>0.85978135827428237</v>
      </c>
      <c r="M259">
        <v>0.1</v>
      </c>
      <c r="N259" t="s">
        <v>37</v>
      </c>
      <c r="O259" s="53" t="s">
        <v>37</v>
      </c>
      <c r="P259" s="54" t="str">
        <f>'Sheet1 (2)'!O971</f>
        <v>B</v>
      </c>
      <c r="Q259" s="31" t="str">
        <f>IF(U259="same",N259,IF(O259=N259,P259,O259))</f>
        <v>B</v>
      </c>
      <c r="R259">
        <f>VLOOKUP(IF(V259="same",N259,IF(O259=N259,P259,O259)),$AA$2:$AL$8,9,FALSE)</f>
        <v>0.25</v>
      </c>
      <c r="S259" s="11">
        <f>(L259-M259)/L259</f>
        <v>0.8836913605562281</v>
      </c>
      <c r="T259" s="13">
        <f t="shared" ref="T259:T322" si="4">MIN(S259,R259)</f>
        <v>0.25</v>
      </c>
      <c r="U259">
        <f>IFERROR(T259*I259,0)</f>
        <v>157.88487499999999</v>
      </c>
      <c r="V259" t="str">
        <f>IF(AND(N259=O259,P259=N259),"same",IF(NOT(OR(O259=N259,P259=N259)),"conflict","change"))</f>
        <v>same</v>
      </c>
      <c r="W259" s="55">
        <f>U259-G259</f>
        <v>6.0749999999814008E-3</v>
      </c>
    </row>
    <row r="260" spans="1:23" ht="21" hidden="1" outlineLevel="2" x14ac:dyDescent="0.4">
      <c r="A260" t="s">
        <v>225</v>
      </c>
      <c r="B260" t="s">
        <v>211</v>
      </c>
      <c r="C260" t="s">
        <v>212</v>
      </c>
      <c r="D260" s="34">
        <v>3682591</v>
      </c>
      <c r="E260" s="34">
        <v>1965811</v>
      </c>
      <c r="F260" s="33">
        <v>1601.0944999999999</v>
      </c>
      <c r="G260" s="33">
        <v>533.69200000000001</v>
      </c>
      <c r="H260">
        <v>53.381192752602722</v>
      </c>
      <c r="I260" s="33">
        <v>2134.7865000000002</v>
      </c>
      <c r="J260" s="35">
        <f>G260/I260</f>
        <v>0.24999783350700408</v>
      </c>
      <c r="K260">
        <v>0.81447021102232109</v>
      </c>
      <c r="L260">
        <v>1.0859571444050318</v>
      </c>
      <c r="M260">
        <v>0.1</v>
      </c>
      <c r="N260" t="s">
        <v>37</v>
      </c>
      <c r="O260" s="53" t="s">
        <v>37</v>
      </c>
      <c r="P260" s="54" t="str">
        <f>'Sheet1 (2)'!O1075</f>
        <v>B</v>
      </c>
      <c r="Q260" s="31" t="str">
        <f>IF(U260="same",N260,IF(O260=N260,P260,O260))</f>
        <v>B</v>
      </c>
      <c r="R260">
        <f>VLOOKUP(IF(V260="same",N260,IF(O260=N260,P260,O260)),$AA$2:$AL$8,9,FALSE)</f>
        <v>0.25</v>
      </c>
      <c r="S260" s="11">
        <f>(L260-M260)/L260</f>
        <v>0.90791533485901288</v>
      </c>
      <c r="T260" s="13">
        <f t="shared" si="4"/>
        <v>0.25</v>
      </c>
      <c r="U260">
        <f>IFERROR(T260*I260,0)</f>
        <v>533.69662500000004</v>
      </c>
      <c r="V260" t="str">
        <f>IF(AND(N260=O260,P260=N260),"same",IF(NOT(OR(O260=N260,P260=N260)),"conflict","change"))</f>
        <v>same</v>
      </c>
      <c r="W260" s="55">
        <f>U260-G260</f>
        <v>4.6250000000327418E-3</v>
      </c>
    </row>
    <row r="261" spans="1:23" ht="21" hidden="1" outlineLevel="2" x14ac:dyDescent="0.4">
      <c r="A261" t="s">
        <v>228</v>
      </c>
      <c r="B261" t="s">
        <v>211</v>
      </c>
      <c r="C261" t="s">
        <v>212</v>
      </c>
      <c r="D261" s="34">
        <v>6448316</v>
      </c>
      <c r="E261" s="34">
        <v>1693509</v>
      </c>
      <c r="F261" s="33">
        <v>713.84669999999994</v>
      </c>
      <c r="G261" s="33">
        <v>237.94390000000001</v>
      </c>
      <c r="H261">
        <v>26.262810321330406</v>
      </c>
      <c r="I261" s="33">
        <v>951.79059999999993</v>
      </c>
      <c r="J261" s="35">
        <f>G261/I261</f>
        <v>0.24999606005774802</v>
      </c>
      <c r="K261">
        <v>0.42151928333418953</v>
      </c>
      <c r="L261">
        <v>0.56202275866263474</v>
      </c>
      <c r="M261">
        <v>0.1</v>
      </c>
      <c r="N261" t="s">
        <v>37</v>
      </c>
      <c r="O261" s="53" t="s">
        <v>37</v>
      </c>
      <c r="P261" s="54" t="str">
        <f>'Sheet1 (2)'!O1335</f>
        <v>B</v>
      </c>
      <c r="Q261" s="31" t="str">
        <f>IF(U261="same",N261,IF(O261=N261,P261,O261))</f>
        <v>B</v>
      </c>
      <c r="R261">
        <f>VLOOKUP(IF(V261="same",N261,IF(O261=N261,P261,O261)),$AA$2:$AL$8,9,FALSE)</f>
        <v>0.25</v>
      </c>
      <c r="S261" s="11">
        <f>(L261-M261)/L261</f>
        <v>0.82207126231337024</v>
      </c>
      <c r="T261" s="13">
        <f t="shared" si="4"/>
        <v>0.25</v>
      </c>
      <c r="U261">
        <f>IFERROR(T261*I261,0)</f>
        <v>237.94764999999998</v>
      </c>
      <c r="V261" t="str">
        <f>IF(AND(N261=O261,P261=N261),"same",IF(NOT(OR(O261=N261,P261=N261)),"conflict","change"))</f>
        <v>same</v>
      </c>
      <c r="W261" s="55">
        <f>U261-G261</f>
        <v>3.7499999999681677E-3</v>
      </c>
    </row>
    <row r="262" spans="1:23" ht="21" hidden="1" outlineLevel="2" collapsed="1" x14ac:dyDescent="0.4">
      <c r="A262" t="s">
        <v>230</v>
      </c>
      <c r="B262" t="s">
        <v>211</v>
      </c>
      <c r="C262" t="s">
        <v>212</v>
      </c>
      <c r="D262" s="34">
        <v>3214491</v>
      </c>
      <c r="E262" s="34">
        <v>261</v>
      </c>
      <c r="F262" s="33">
        <v>0.1943</v>
      </c>
      <c r="G262" s="33">
        <v>9.5700000000000007E-2</v>
      </c>
      <c r="H262">
        <v>8.1194814357856346E-3</v>
      </c>
      <c r="I262" s="33">
        <v>0.29000000000000004</v>
      </c>
      <c r="J262" s="35">
        <f>G262/I262</f>
        <v>0.32999999999999996</v>
      </c>
      <c r="K262">
        <v>0.74444444444444446</v>
      </c>
      <c r="L262">
        <v>1.1111111111111114</v>
      </c>
      <c r="M262">
        <v>0.1</v>
      </c>
      <c r="N262" t="s">
        <v>37</v>
      </c>
      <c r="O262" s="53" t="s">
        <v>37</v>
      </c>
      <c r="P262" s="54" t="str">
        <f>'Sheet1 (2)'!O1500</f>
        <v>B</v>
      </c>
      <c r="Q262" s="31" t="str">
        <f>IF(U262="same",N262,IF(O262=N262,P262,O262))</f>
        <v>B</v>
      </c>
      <c r="R262">
        <f>VLOOKUP(IF(V262="same",N262,IF(O262=N262,P262,O262)),$AA$2:$AL$8,9,FALSE)</f>
        <v>0.25</v>
      </c>
      <c r="S262" s="11">
        <f>(L262-M262)/L262</f>
        <v>0.90999999999999992</v>
      </c>
      <c r="T262" s="13">
        <f t="shared" si="4"/>
        <v>0.25</v>
      </c>
      <c r="U262">
        <f>IFERROR(T262*I262,0)</f>
        <v>7.2500000000000009E-2</v>
      </c>
      <c r="V262" t="str">
        <f>IF(AND(N262=O262,P262=N262),"same",IF(NOT(OR(O262=N262,P262=N262)),"conflict","change"))</f>
        <v>same</v>
      </c>
      <c r="W262" s="55">
        <f>U262-G262</f>
        <v>-2.3199999999999998E-2</v>
      </c>
    </row>
    <row r="263" spans="1:23" ht="21" hidden="1" outlineLevel="2" x14ac:dyDescent="0.4">
      <c r="A263" t="s">
        <v>231</v>
      </c>
      <c r="B263" t="s">
        <v>211</v>
      </c>
      <c r="C263" t="s">
        <v>212</v>
      </c>
      <c r="D263" s="34">
        <v>798967</v>
      </c>
      <c r="E263" s="34">
        <v>139768</v>
      </c>
      <c r="F263" s="33">
        <v>67.239800000000002</v>
      </c>
      <c r="G263" s="33">
        <v>22.406600000000001</v>
      </c>
      <c r="H263">
        <v>17.49358859627494</v>
      </c>
      <c r="I263" s="33">
        <v>89.6464</v>
      </c>
      <c r="J263" s="35">
        <f>G263/I263</f>
        <v>0.24994422531189206</v>
      </c>
      <c r="K263">
        <v>0.4810815064964799</v>
      </c>
      <c r="L263">
        <v>0.64139431057180463</v>
      </c>
      <c r="M263">
        <v>0.1</v>
      </c>
      <c r="N263" t="s">
        <v>37</v>
      </c>
      <c r="O263" s="53" t="s">
        <v>37</v>
      </c>
      <c r="P263" s="54" t="str">
        <f>'Sheet1 (2)'!O1539</f>
        <v>B</v>
      </c>
      <c r="Q263" s="31" t="str">
        <f>IF(U263="same",N263,IF(O263=N263,P263,O263))</f>
        <v>B</v>
      </c>
      <c r="R263">
        <f>VLOOKUP(IF(V263="same",N263,IF(O263=N263,P263,O263)),$AA$2:$AL$8,9,FALSE)</f>
        <v>0.25</v>
      </c>
      <c r="S263" s="11">
        <f>(L263-M263)/L263</f>
        <v>0.84408966785057737</v>
      </c>
      <c r="T263" s="13">
        <f t="shared" si="4"/>
        <v>0.25</v>
      </c>
      <c r="U263">
        <f>IFERROR(T263*I263,0)</f>
        <v>22.4116</v>
      </c>
      <c r="V263" t="str">
        <f>IF(AND(N263=O263,P263=N263),"same",IF(NOT(OR(O263=N263,P263=N263)),"conflict","change"))</f>
        <v>same</v>
      </c>
      <c r="W263" s="55">
        <f>U263-G263</f>
        <v>4.9999999999990052E-3</v>
      </c>
    </row>
    <row r="264" spans="1:23" ht="21" hidden="1" outlineLevel="2" x14ac:dyDescent="0.4">
      <c r="A264" t="s">
        <v>233</v>
      </c>
      <c r="B264" t="s">
        <v>211</v>
      </c>
      <c r="C264" t="s">
        <v>212</v>
      </c>
      <c r="D264" s="34">
        <v>3849000</v>
      </c>
      <c r="E264" s="34">
        <v>1546415</v>
      </c>
      <c r="F264" s="33">
        <v>862.327</v>
      </c>
      <c r="G264" s="33">
        <v>464.32620000000009</v>
      </c>
      <c r="H264">
        <v>40.177058976357493</v>
      </c>
      <c r="I264" s="33">
        <v>1326.6532000000002</v>
      </c>
      <c r="J264" s="35">
        <f>G264/I264</f>
        <v>0.34999817586088061</v>
      </c>
      <c r="K264">
        <v>0.557629743632854</v>
      </c>
      <c r="L264">
        <v>0.85788950572776401</v>
      </c>
      <c r="M264">
        <v>0.1</v>
      </c>
      <c r="N264" t="s">
        <v>37</v>
      </c>
      <c r="O264" s="53" t="s">
        <v>37</v>
      </c>
      <c r="P264" s="54" t="str">
        <f>'Sheet1 (2)'!O2233</f>
        <v>B</v>
      </c>
      <c r="Q264" s="31" t="str">
        <f>IF(U264="same",N264,IF(O264=N264,P264,O264))</f>
        <v>B</v>
      </c>
      <c r="R264">
        <f>VLOOKUP(IF(V264="same",N264,IF(O264=N264,P264,O264)),$AA$2:$AL$8,9,FALSE)</f>
        <v>0.25</v>
      </c>
      <c r="S264" s="11">
        <f>(L264-M264)/L264</f>
        <v>0.88343487205247018</v>
      </c>
      <c r="T264" s="13">
        <f t="shared" si="4"/>
        <v>0.25</v>
      </c>
      <c r="U264">
        <f>IFERROR(T264*I264,0)</f>
        <v>331.66330000000005</v>
      </c>
      <c r="V264" t="str">
        <f>IF(AND(N264=O264,P264=N264),"same",IF(NOT(OR(O264=N264,P264=N264)),"conflict","change"))</f>
        <v>same</v>
      </c>
      <c r="W264" s="55">
        <f>U264-G264</f>
        <v>-132.66290000000004</v>
      </c>
    </row>
    <row r="265" spans="1:23" ht="21" hidden="1" outlineLevel="2" collapsed="1" x14ac:dyDescent="0.4">
      <c r="A265" t="s">
        <v>236</v>
      </c>
      <c r="B265" t="s">
        <v>211</v>
      </c>
      <c r="C265" t="s">
        <v>212</v>
      </c>
      <c r="D265" s="34">
        <v>4868411</v>
      </c>
      <c r="E265" s="34">
        <v>1050019</v>
      </c>
      <c r="F265" s="33">
        <v>285.37759999999997</v>
      </c>
      <c r="G265" s="33">
        <v>95.121000000000009</v>
      </c>
      <c r="H265">
        <v>21.568002372848142</v>
      </c>
      <c r="I265" s="33">
        <v>380.49860000000001</v>
      </c>
      <c r="J265" s="35">
        <f>G265/I265</f>
        <v>0.24999040732344352</v>
      </c>
      <c r="K265">
        <v>0.27178327249316436</v>
      </c>
      <c r="L265">
        <v>0.36237306182078616</v>
      </c>
      <c r="M265">
        <v>0.1</v>
      </c>
      <c r="N265" t="s">
        <v>37</v>
      </c>
      <c r="O265" s="53" t="s">
        <v>37</v>
      </c>
      <c r="P265" s="54" t="str">
        <f>'Sheet1 (2)'!O2887</f>
        <v>B</v>
      </c>
      <c r="Q265" s="31" t="str">
        <f>IF(U265="same",N265,IF(O265=N265,P265,O265))</f>
        <v>B</v>
      </c>
      <c r="R265">
        <f>VLOOKUP(IF(V265="same",N265,IF(O265=N265,P265,O265)),$AA$2:$AL$8,9,FALSE)</f>
        <v>0.25</v>
      </c>
      <c r="S265" s="11">
        <f>(L265-M265)/L265</f>
        <v>0.7240412973924214</v>
      </c>
      <c r="T265" s="13">
        <f t="shared" si="4"/>
        <v>0.25</v>
      </c>
      <c r="U265">
        <f>IFERROR(T265*I265,0)</f>
        <v>95.124650000000003</v>
      </c>
      <c r="V265" t="str">
        <f>IF(AND(N265=O265,P265=N265),"same",IF(NOT(OR(O265=N265,P265=N265)),"conflict","change"))</f>
        <v>same</v>
      </c>
      <c r="W265" s="55">
        <f>U265-G265</f>
        <v>3.6499999999932697E-3</v>
      </c>
    </row>
    <row r="266" spans="1:23" ht="21" hidden="1" outlineLevel="2" x14ac:dyDescent="0.4">
      <c r="A266" t="s">
        <v>239</v>
      </c>
      <c r="B266" t="s">
        <v>211</v>
      </c>
      <c r="C266" t="s">
        <v>212</v>
      </c>
      <c r="D266" s="34">
        <v>7550291</v>
      </c>
      <c r="E266" s="34">
        <v>2771569</v>
      </c>
      <c r="F266" s="33">
        <v>1780.6196</v>
      </c>
      <c r="G266" s="33">
        <v>727.29520000000002</v>
      </c>
      <c r="H266">
        <v>36.708108336486632</v>
      </c>
      <c r="I266" s="33">
        <v>2507.9148</v>
      </c>
      <c r="J266" s="35">
        <f>G266/I266</f>
        <v>0.2899999633161382</v>
      </c>
      <c r="K266">
        <v>0.64245905478088405</v>
      </c>
      <c r="L266">
        <v>0.90487186138970377</v>
      </c>
      <c r="M266">
        <v>0.1</v>
      </c>
      <c r="N266" t="s">
        <v>37</v>
      </c>
      <c r="O266" s="53" t="s">
        <v>37</v>
      </c>
      <c r="P266" s="54" t="str">
        <f>'Sheet1 (2)'!O3803</f>
        <v>B</v>
      </c>
      <c r="Q266" s="31" t="str">
        <f>IF(U266="same",N266,IF(O266=N266,P266,O266))</f>
        <v>B</v>
      </c>
      <c r="R266">
        <f>VLOOKUP(IF(V266="same",N266,IF(O266=N266,P266,O266)),$AA$2:$AL$8,9,FALSE)</f>
        <v>0.25</v>
      </c>
      <c r="S266" s="11">
        <f>(L266-M266)/L266</f>
        <v>0.8894871149530279</v>
      </c>
      <c r="T266" s="13">
        <f t="shared" si="4"/>
        <v>0.25</v>
      </c>
      <c r="U266">
        <f>IFERROR(T266*I266,0)</f>
        <v>626.9787</v>
      </c>
      <c r="V266" t="str">
        <f>IF(AND(N266=O266,P266=N266),"same",IF(NOT(OR(O266=N266,P266=N266)),"conflict","change"))</f>
        <v>same</v>
      </c>
      <c r="W266" s="55">
        <f>U266-G266</f>
        <v>-100.31650000000002</v>
      </c>
    </row>
    <row r="267" spans="1:23" ht="21" hidden="1" outlineLevel="2" collapsed="1" x14ac:dyDescent="0.4">
      <c r="A267" t="s">
        <v>240</v>
      </c>
      <c r="B267" t="s">
        <v>211</v>
      </c>
      <c r="C267" t="s">
        <v>212</v>
      </c>
      <c r="D267" s="34">
        <v>5295083</v>
      </c>
      <c r="E267" s="34">
        <v>1186310</v>
      </c>
      <c r="F267" s="33">
        <v>559.64440000000002</v>
      </c>
      <c r="G267" s="33">
        <v>186.54360000000003</v>
      </c>
      <c r="H267">
        <v>22.403992534205791</v>
      </c>
      <c r="I267" s="33">
        <v>746.1880000000001</v>
      </c>
      <c r="J267" s="35">
        <f>G267/I267</f>
        <v>0.2499954435075343</v>
      </c>
      <c r="K267">
        <v>0.47175224013959255</v>
      </c>
      <c r="L267">
        <v>0.62899916547951218</v>
      </c>
      <c r="M267">
        <v>0.1</v>
      </c>
      <c r="N267" t="s">
        <v>37</v>
      </c>
      <c r="O267" s="53" t="s">
        <v>37</v>
      </c>
      <c r="P267" s="54" t="str">
        <f>'Sheet1 (2)'!O4248</f>
        <v>B</v>
      </c>
      <c r="Q267" s="31" t="str">
        <f>IF(U267="same",N267,IF(O267=N267,P267,O267))</f>
        <v>B</v>
      </c>
      <c r="R267">
        <f>VLOOKUP(IF(V267="same",N267,IF(O267=N267,P267,O267)),$AA$2:$AL$8,9,FALSE)</f>
        <v>0.25</v>
      </c>
      <c r="S267" s="11">
        <f>(L267-M267)/L267</f>
        <v>0.84101727714731411</v>
      </c>
      <c r="T267" s="13">
        <f t="shared" si="4"/>
        <v>0.25</v>
      </c>
      <c r="U267">
        <f>IFERROR(T267*I267,0)</f>
        <v>186.54700000000003</v>
      </c>
      <c r="V267" t="str">
        <f>IF(AND(N267=O267,P267=N267),"same",IF(NOT(OR(O267=N267,P267=N267)),"conflict","change"))</f>
        <v>same</v>
      </c>
      <c r="W267" s="55">
        <f>U267-G267</f>
        <v>3.3999999999991815E-3</v>
      </c>
    </row>
    <row r="268" spans="1:23" ht="21" hidden="1" outlineLevel="2" x14ac:dyDescent="0.4">
      <c r="A268" t="s">
        <v>241</v>
      </c>
      <c r="B268" t="s">
        <v>211</v>
      </c>
      <c r="C268" t="s">
        <v>212</v>
      </c>
      <c r="D268" s="34">
        <v>5157419</v>
      </c>
      <c r="E268" s="34">
        <v>1178744</v>
      </c>
      <c r="F268" s="33">
        <v>413.19119999999998</v>
      </c>
      <c r="G268" s="33">
        <v>137.7278</v>
      </c>
      <c r="H268">
        <v>22.855308052341684</v>
      </c>
      <c r="I268" s="33">
        <v>550.91899999999998</v>
      </c>
      <c r="J268" s="35">
        <f>G268/I268</f>
        <v>0.24999646045970461</v>
      </c>
      <c r="K268">
        <v>0.35053514588409351</v>
      </c>
      <c r="L268">
        <v>0.46737798877449216</v>
      </c>
      <c r="M268">
        <v>0.1</v>
      </c>
      <c r="N268" t="s">
        <v>37</v>
      </c>
      <c r="O268" s="53" t="s">
        <v>37</v>
      </c>
      <c r="P268" s="54" t="str">
        <f>'Sheet1 (2)'!O4582</f>
        <v>B</v>
      </c>
      <c r="Q268" s="31" t="str">
        <f>IF(U268="same",N268,IF(O268=N268,P268,O268))</f>
        <v>B</v>
      </c>
      <c r="R268">
        <f>VLOOKUP(IF(V268="same",N268,IF(O268=N268,P268,O268)),$AA$2:$AL$8,9,FALSE)</f>
        <v>0.25</v>
      </c>
      <c r="S268" s="11">
        <f>(L268-M268)/L268</f>
        <v>0.78604041610472675</v>
      </c>
      <c r="T268" s="13">
        <f t="shared" si="4"/>
        <v>0.25</v>
      </c>
      <c r="U268">
        <f>IFERROR(T268*I268,0)</f>
        <v>137.72975</v>
      </c>
      <c r="V268" t="str">
        <f>IF(AND(N268=O268,P268=N268),"same",IF(NOT(OR(O268=N268,P268=N268)),"conflict","change"))</f>
        <v>same</v>
      </c>
      <c r="W268" s="55">
        <f>U268-G268</f>
        <v>1.949999999993679E-3</v>
      </c>
    </row>
    <row r="269" spans="1:23" ht="21" hidden="1" outlineLevel="2" x14ac:dyDescent="0.4">
      <c r="A269" t="s">
        <v>244</v>
      </c>
      <c r="B269" t="s">
        <v>211</v>
      </c>
      <c r="C269" t="s">
        <v>212</v>
      </c>
      <c r="D269" s="34">
        <v>5867197</v>
      </c>
      <c r="E269" s="34">
        <v>2290685</v>
      </c>
      <c r="F269" s="33">
        <v>2549.5213000000003</v>
      </c>
      <c r="G269" s="33">
        <v>849.83410000000003</v>
      </c>
      <c r="H269">
        <v>39.042237715897386</v>
      </c>
      <c r="I269" s="33">
        <v>3399.3554000000004</v>
      </c>
      <c r="J269" s="35">
        <f>G269/I269</f>
        <v>0.24999860267626031</v>
      </c>
      <c r="K269">
        <v>1.1129951521051564</v>
      </c>
      <c r="L269">
        <v>1.4839907713194962</v>
      </c>
      <c r="M269">
        <v>0.1</v>
      </c>
      <c r="N269" t="s">
        <v>37</v>
      </c>
      <c r="O269" s="53" t="s">
        <v>37</v>
      </c>
      <c r="P269" s="54" t="str">
        <f>'Sheet1 (2)'!O5138</f>
        <v>B</v>
      </c>
      <c r="Q269" s="31" t="str">
        <f>IF(U269="same",N269,IF(O269=N269,P269,O269))</f>
        <v>B</v>
      </c>
      <c r="R269">
        <f>VLOOKUP(IF(V269="same",N269,IF(O269=N269,P269,O269)),$AA$2:$AL$8,9,FALSE)</f>
        <v>0.25</v>
      </c>
      <c r="S269" s="11">
        <f>(L269-M269)/L269</f>
        <v>0.93261413619770372</v>
      </c>
      <c r="T269" s="13">
        <f t="shared" si="4"/>
        <v>0.25</v>
      </c>
      <c r="U269">
        <f>IFERROR(T269*I269,0)</f>
        <v>849.83885000000009</v>
      </c>
      <c r="V269" t="str">
        <f>IF(AND(N269=O269,P269=N269),"same",IF(NOT(OR(O269=N269,P269=N269)),"conflict","change"))</f>
        <v>same</v>
      </c>
      <c r="W269" s="55">
        <f>U269-G269</f>
        <v>4.7500000000582077E-3</v>
      </c>
    </row>
    <row r="270" spans="1:23" ht="21" hidden="1" outlineLevel="2" x14ac:dyDescent="0.4">
      <c r="A270" t="s">
        <v>245</v>
      </c>
      <c r="B270" t="s">
        <v>211</v>
      </c>
      <c r="C270" t="s">
        <v>212</v>
      </c>
      <c r="D270" s="34">
        <v>1133122</v>
      </c>
      <c r="E270" s="34">
        <v>185076</v>
      </c>
      <c r="F270" s="33">
        <v>39.065100000000008</v>
      </c>
      <c r="G270" s="33">
        <v>13.018899999999999</v>
      </c>
      <c r="H270">
        <v>16.333280970628053</v>
      </c>
      <c r="I270" s="33">
        <v>52.084000000000003</v>
      </c>
      <c r="J270" s="35">
        <f>G270/I270</f>
        <v>0.24995968051608936</v>
      </c>
      <c r="K270">
        <v>0.2110759904039422</v>
      </c>
      <c r="L270">
        <v>0.28141952495191164</v>
      </c>
      <c r="M270">
        <v>0.1</v>
      </c>
      <c r="N270" t="s">
        <v>37</v>
      </c>
      <c r="O270" s="53" t="s">
        <v>37</v>
      </c>
      <c r="P270" s="54" t="str">
        <f>'Sheet1 (2)'!O5146</f>
        <v>B</v>
      </c>
      <c r="Q270" s="31" t="str">
        <f>IF(U270="same",N270,IF(O270=N270,P270,O270))</f>
        <v>B</v>
      </c>
      <c r="R270">
        <f>VLOOKUP(IF(V270="same",N270,IF(O270=N270,P270,O270)),$AA$2:$AL$8,9,FALSE)</f>
        <v>0.25</v>
      </c>
      <c r="S270" s="11">
        <f>(L270-M270)/L270</f>
        <v>0.64465862836955679</v>
      </c>
      <c r="T270" s="13">
        <f t="shared" si="4"/>
        <v>0.25</v>
      </c>
      <c r="U270">
        <f>IFERROR(T270*I270,0)</f>
        <v>13.021000000000001</v>
      </c>
      <c r="V270" t="str">
        <f>IF(AND(N270=O270,P270=N270),"same",IF(NOT(OR(O270=N270,P270=N270)),"conflict","change"))</f>
        <v>same</v>
      </c>
      <c r="W270" s="55">
        <f>U270-G270</f>
        <v>2.1000000000022112E-3</v>
      </c>
    </row>
    <row r="271" spans="1:23" ht="21" outlineLevel="1" collapsed="1" x14ac:dyDescent="0.4">
      <c r="C271" s="29" t="s">
        <v>246</v>
      </c>
      <c r="D271" s="34">
        <f>SUBTOTAL(9,D237:D270)</f>
        <v>139954638</v>
      </c>
      <c r="E271" s="34">
        <f>SUBTOTAL(9,E237:E270)</f>
        <v>30257144</v>
      </c>
      <c r="F271" s="33">
        <f>SUBTOTAL(9,F237:F270)</f>
        <v>16470.744399999996</v>
      </c>
      <c r="G271" s="33">
        <f>SUBTOTAL(9,G237:G270)</f>
        <v>6118.2203</v>
      </c>
      <c r="I271" s="33">
        <f>SUBTOTAL(9,I237:I270)</f>
        <v>22588.9647</v>
      </c>
      <c r="J271" s="35"/>
      <c r="O271" s="53"/>
      <c r="P271" s="54"/>
      <c r="Q271" s="31"/>
      <c r="T271" s="13">
        <f t="shared" si="4"/>
        <v>0</v>
      </c>
      <c r="U271">
        <f>SUBTOTAL(9,U237:U270)</f>
        <v>4887.4343550000003</v>
      </c>
      <c r="W271" s="55">
        <f>SUBTOTAL(9,W237:W270)</f>
        <v>-1230.7859450000001</v>
      </c>
    </row>
    <row r="272" spans="1:23" ht="21" hidden="1" outlineLevel="2" collapsed="1" x14ac:dyDescent="0.4">
      <c r="A272" t="s">
        <v>668</v>
      </c>
      <c r="B272" t="s">
        <v>669</v>
      </c>
      <c r="C272" t="s">
        <v>670</v>
      </c>
      <c r="D272" s="34">
        <v>136844</v>
      </c>
      <c r="E272" s="34">
        <v>3726</v>
      </c>
      <c r="F272" s="33">
        <v>0.80789999999999984</v>
      </c>
      <c r="G272" s="33">
        <v>0.26910000000000006</v>
      </c>
      <c r="H272">
        <v>2.7228084534214143</v>
      </c>
      <c r="I272" s="33">
        <v>1.077</v>
      </c>
      <c r="J272" s="35">
        <f>G272/I272</f>
        <v>0.24986072423398337</v>
      </c>
      <c r="K272">
        <v>0.21682769726247983</v>
      </c>
      <c r="L272">
        <v>0.2890499194847021</v>
      </c>
      <c r="M272">
        <v>0.1</v>
      </c>
      <c r="N272" t="s">
        <v>34</v>
      </c>
      <c r="O272" s="53" t="s">
        <v>34</v>
      </c>
      <c r="P272" s="54" t="str">
        <f>'Sheet1 (2)'!O25</f>
        <v>A</v>
      </c>
      <c r="Q272" s="31" t="str">
        <f>IF(U272="same",N272,IF(O272=N272,P272,O272))</f>
        <v>A</v>
      </c>
      <c r="R272">
        <f>VLOOKUP(IF(V272="same",N272,IF(O272=N272,P272,O272)),$AA$2:$AL$8,9,FALSE)</f>
        <v>0.15</v>
      </c>
      <c r="S272" s="11">
        <f>(L272-M272)/L272</f>
        <v>0.65403899721448466</v>
      </c>
      <c r="T272" s="13">
        <f t="shared" si="4"/>
        <v>0.15</v>
      </c>
      <c r="U272">
        <f>IFERROR(T272*I272,0)</f>
        <v>0.16155</v>
      </c>
      <c r="V272" t="str">
        <f>IF(AND(N272=O272,P272=N272),"same",IF(NOT(OR(O272=N272,P272=N272)),"conflict","change"))</f>
        <v>same</v>
      </c>
      <c r="W272" s="55">
        <f>U272-G272</f>
        <v>-0.10755000000000006</v>
      </c>
    </row>
    <row r="273" spans="1:23" ht="21" hidden="1" outlineLevel="2" x14ac:dyDescent="0.4">
      <c r="A273" t="s">
        <v>671</v>
      </c>
      <c r="B273" t="s">
        <v>669</v>
      </c>
      <c r="C273" t="s">
        <v>670</v>
      </c>
      <c r="D273" s="34">
        <v>75122</v>
      </c>
      <c r="E273" s="34">
        <v>6322</v>
      </c>
      <c r="F273" s="33">
        <v>2.04</v>
      </c>
      <c r="G273" s="33">
        <v>0.67999999999999994</v>
      </c>
      <c r="H273">
        <v>8.4156438859455278</v>
      </c>
      <c r="I273" s="33">
        <v>2.7199999999999998</v>
      </c>
      <c r="J273" s="35">
        <f>G273/I273</f>
        <v>0.25</v>
      </c>
      <c r="K273">
        <v>0.32268269534957295</v>
      </c>
      <c r="L273">
        <v>0.4302435937994305</v>
      </c>
      <c r="M273">
        <v>0.25</v>
      </c>
      <c r="N273" t="s">
        <v>37</v>
      </c>
      <c r="O273" s="53" t="s">
        <v>37</v>
      </c>
      <c r="P273" s="54" t="str">
        <f>'Sheet1 (2)'!O93</f>
        <v>B</v>
      </c>
      <c r="Q273" s="31" t="str">
        <f>IF(U273="same",N273,IF(O273=N273,P273,O273))</f>
        <v>B</v>
      </c>
      <c r="R273">
        <f>VLOOKUP(IF(V273="same",N273,IF(O273=N273,P273,O273)),$AA$2:$AL$8,9,FALSE)</f>
        <v>0.25</v>
      </c>
      <c r="S273" s="11">
        <f>(L273-M273)/L273</f>
        <v>0.41893382352941166</v>
      </c>
      <c r="T273" s="13">
        <f t="shared" si="4"/>
        <v>0.25</v>
      </c>
      <c r="U273">
        <f>IFERROR(T273*I273,0)</f>
        <v>0.67999999999999994</v>
      </c>
      <c r="V273" t="str">
        <f>IF(AND(N273=O273,P273=N273),"same",IF(NOT(OR(O273=N273,P273=N273)),"conflict","change"))</f>
        <v>same</v>
      </c>
      <c r="W273" s="55">
        <f>U273-G273</f>
        <v>0</v>
      </c>
    </row>
    <row r="274" spans="1:23" ht="21" hidden="1" outlineLevel="2" x14ac:dyDescent="0.4">
      <c r="A274" t="s">
        <v>672</v>
      </c>
      <c r="B274" t="s">
        <v>669</v>
      </c>
      <c r="C274" t="s">
        <v>670</v>
      </c>
      <c r="D274" s="34">
        <v>600053</v>
      </c>
      <c r="E274" s="34">
        <v>34419</v>
      </c>
      <c r="F274" s="33">
        <v>25.814700000000002</v>
      </c>
      <c r="G274" s="33">
        <v>5.8614000000000006</v>
      </c>
      <c r="H274">
        <v>5.7359933205900147</v>
      </c>
      <c r="I274" s="33">
        <v>31.676100000000002</v>
      </c>
      <c r="J274" s="35">
        <f>G274/I274</f>
        <v>0.18504171915103185</v>
      </c>
      <c r="K274">
        <v>0.75001307417414798</v>
      </c>
      <c r="L274">
        <v>0.92030855050989291</v>
      </c>
      <c r="M274">
        <v>0.75</v>
      </c>
      <c r="N274" t="s">
        <v>34</v>
      </c>
      <c r="O274" s="53" t="s">
        <v>34</v>
      </c>
      <c r="P274" s="54" t="str">
        <f>'Sheet1 (2)'!O99</f>
        <v>A</v>
      </c>
      <c r="Q274" s="31" t="str">
        <f>IF(U274="same",N274,IF(O274=N274,P274,O274))</f>
        <v>A</v>
      </c>
      <c r="R274">
        <f>VLOOKUP(IF(V274="same",N274,IF(O274=N274,P274,O274)),$AA$2:$AL$8,9,FALSE)</f>
        <v>0.15</v>
      </c>
      <c r="S274" s="11">
        <f>(L274-M274)/L274</f>
        <v>0.18505592544536742</v>
      </c>
      <c r="T274" s="13">
        <f t="shared" si="4"/>
        <v>0.15</v>
      </c>
      <c r="U274">
        <f>IFERROR(T274*I274,0)</f>
        <v>4.7514149999999997</v>
      </c>
      <c r="V274" t="str">
        <f>IF(AND(N274=O274,P274=N274),"same",IF(NOT(OR(O274=N274,P274=N274)),"conflict","change"))</f>
        <v>same</v>
      </c>
      <c r="W274" s="55">
        <f>U274-G274</f>
        <v>-1.1099850000000009</v>
      </c>
    </row>
    <row r="275" spans="1:23" ht="21" hidden="1" outlineLevel="2" x14ac:dyDescent="0.4">
      <c r="A275" t="s">
        <v>673</v>
      </c>
      <c r="B275" t="s">
        <v>669</v>
      </c>
      <c r="C275" t="s">
        <v>670</v>
      </c>
      <c r="D275" s="34">
        <v>3527659</v>
      </c>
      <c r="E275" s="34">
        <v>540569</v>
      </c>
      <c r="F275" s="33">
        <v>689.726</v>
      </c>
      <c r="G275" s="33">
        <v>259.916</v>
      </c>
      <c r="H275">
        <v>15.323731687218068</v>
      </c>
      <c r="I275" s="33">
        <v>949.64200000000005</v>
      </c>
      <c r="J275" s="35">
        <f>G275/I275</f>
        <v>0.27369893075495816</v>
      </c>
      <c r="K275">
        <v>1.2759259225001804</v>
      </c>
      <c r="L275">
        <v>1.7567452073648322</v>
      </c>
      <c r="M275">
        <v>1.05</v>
      </c>
      <c r="N275" t="s">
        <v>34</v>
      </c>
      <c r="O275" s="53" t="s">
        <v>34</v>
      </c>
      <c r="P275" s="54" t="str">
        <f>'Sheet1 (2)'!O116</f>
        <v>A</v>
      </c>
      <c r="Q275" s="31" t="str">
        <f>IF(U275="same",N275,IF(O275=N275,P275,O275))</f>
        <v>A</v>
      </c>
      <c r="R275">
        <f>VLOOKUP(IF(V275="same",N275,IF(O275=N275,P275,O275)),$AA$2:$AL$8,9,FALSE)</f>
        <v>0.15</v>
      </c>
      <c r="S275" s="11">
        <f>(L275-M275)/L275</f>
        <v>0.40230376289170022</v>
      </c>
      <c r="T275" s="13">
        <f t="shared" si="4"/>
        <v>0.15</v>
      </c>
      <c r="U275">
        <f>IFERROR(T275*I275,0)</f>
        <v>142.44630000000001</v>
      </c>
      <c r="V275" t="str">
        <f>IF(AND(N275=O275,P275=N275),"same",IF(NOT(OR(O275=N275,P275=N275)),"conflict","change"))</f>
        <v>same</v>
      </c>
      <c r="W275" s="55">
        <f>U275-G275</f>
        <v>-117.46969999999999</v>
      </c>
    </row>
    <row r="276" spans="1:23" ht="21" hidden="1" outlineLevel="2" x14ac:dyDescent="0.4">
      <c r="A276" t="s">
        <v>674</v>
      </c>
      <c r="B276" t="s">
        <v>669</v>
      </c>
      <c r="C276" t="s">
        <v>670</v>
      </c>
      <c r="D276" s="34">
        <v>2923080</v>
      </c>
      <c r="E276" s="34">
        <v>217022</v>
      </c>
      <c r="F276" s="33">
        <v>245.58819999999997</v>
      </c>
      <c r="G276" s="33">
        <v>152.17260000000002</v>
      </c>
      <c r="H276">
        <v>7.4244290269168136</v>
      </c>
      <c r="I276" s="33">
        <v>397.76080000000002</v>
      </c>
      <c r="J276" s="35">
        <f>G276/I276</f>
        <v>0.38257314446270224</v>
      </c>
      <c r="K276">
        <v>1.1316281298670181</v>
      </c>
      <c r="L276">
        <v>1.832813263171476</v>
      </c>
      <c r="M276">
        <v>0.95</v>
      </c>
      <c r="N276" t="s">
        <v>34</v>
      </c>
      <c r="O276" s="53" t="s">
        <v>34</v>
      </c>
      <c r="P276" s="54" t="str">
        <f>'Sheet1 (2)'!O155</f>
        <v>A</v>
      </c>
      <c r="Q276" s="31" t="str">
        <f>IF(U276="same",N276,IF(O276=N276,P276,O276))</f>
        <v>A</v>
      </c>
      <c r="R276">
        <f>VLOOKUP(IF(V276="same",N276,IF(O276=N276,P276,O276)),$AA$2:$AL$8,9,FALSE)</f>
        <v>0.15</v>
      </c>
      <c r="S276" s="11">
        <f>(L276-M276)/L276</f>
        <v>0.48167114507010256</v>
      </c>
      <c r="T276" s="13">
        <f t="shared" si="4"/>
        <v>0.15</v>
      </c>
      <c r="U276">
        <f>IFERROR(T276*I276,0)</f>
        <v>59.664119999999997</v>
      </c>
      <c r="V276" t="str">
        <f>IF(AND(N276=O276,P276=N276),"same",IF(NOT(OR(O276=N276,P276=N276)),"conflict","change"))</f>
        <v>same</v>
      </c>
      <c r="W276" s="55">
        <f>U276-G276</f>
        <v>-92.50848000000002</v>
      </c>
    </row>
    <row r="277" spans="1:23" ht="21" hidden="1" outlineLevel="2" collapsed="1" x14ac:dyDescent="0.4">
      <c r="A277" t="s">
        <v>675</v>
      </c>
      <c r="B277" t="s">
        <v>669</v>
      </c>
      <c r="C277" t="s">
        <v>670</v>
      </c>
      <c r="D277" s="34">
        <v>42387</v>
      </c>
      <c r="E277" s="34">
        <v>3664</v>
      </c>
      <c r="F277" s="33">
        <v>3.0996000000000001</v>
      </c>
      <c r="G277" s="33">
        <v>0.94039999999999979</v>
      </c>
      <c r="H277">
        <v>8.6441597659659806</v>
      </c>
      <c r="I277" s="33">
        <v>4.04</v>
      </c>
      <c r="J277" s="35">
        <f>G277/I277</f>
        <v>0.23277227722772273</v>
      </c>
      <c r="K277">
        <v>0.84596069868995627</v>
      </c>
      <c r="L277">
        <v>1.1026200873362446</v>
      </c>
      <c r="M277">
        <v>0.75</v>
      </c>
      <c r="N277" t="s">
        <v>37</v>
      </c>
      <c r="O277" s="53" t="s">
        <v>37</v>
      </c>
      <c r="P277" s="54" t="str">
        <f>'Sheet1 (2)'!O257</f>
        <v>B</v>
      </c>
      <c r="Q277" s="31" t="str">
        <f>IF(U277="same",N277,IF(O277=N277,P277,O277))</f>
        <v>B</v>
      </c>
      <c r="R277">
        <f>VLOOKUP(IF(V277="same",N277,IF(O277=N277,P277,O277)),$AA$2:$AL$8,9,FALSE)</f>
        <v>0.25</v>
      </c>
      <c r="S277" s="11">
        <f>(L277-M277)/L277</f>
        <v>0.31980198019801986</v>
      </c>
      <c r="T277" s="13">
        <f t="shared" si="4"/>
        <v>0.25</v>
      </c>
      <c r="U277">
        <f>IFERROR(T277*I277,0)</f>
        <v>1.01</v>
      </c>
      <c r="V277" t="str">
        <f>IF(AND(N277=O277,P277=N277),"same",IF(NOT(OR(O277=N277,P277=N277)),"conflict","change"))</f>
        <v>same</v>
      </c>
      <c r="W277" s="55">
        <f>U277-G277</f>
        <v>6.9600000000000217E-2</v>
      </c>
    </row>
    <row r="278" spans="1:23" ht="21" hidden="1" outlineLevel="2" x14ac:dyDescent="0.4">
      <c r="A278" t="s">
        <v>676</v>
      </c>
      <c r="B278" t="s">
        <v>669</v>
      </c>
      <c r="C278" t="s">
        <v>670</v>
      </c>
      <c r="D278" s="34">
        <v>2808665</v>
      </c>
      <c r="E278" s="34">
        <v>138951</v>
      </c>
      <c r="F278" s="33">
        <v>196.1568</v>
      </c>
      <c r="G278" s="33">
        <v>65.373999999999995</v>
      </c>
      <c r="H278">
        <v>4.9472258172476957</v>
      </c>
      <c r="I278" s="33">
        <v>261.5308</v>
      </c>
      <c r="J278" s="35">
        <f>G278/I278</f>
        <v>0.24996673431962887</v>
      </c>
      <c r="K278">
        <v>1.4116976488114517</v>
      </c>
      <c r="L278">
        <v>1.8821800490820504</v>
      </c>
      <c r="M278">
        <v>0.95</v>
      </c>
      <c r="N278" t="s">
        <v>34</v>
      </c>
      <c r="O278" s="53" t="s">
        <v>34</v>
      </c>
      <c r="P278" s="54" t="str">
        <f>'Sheet1 (2)'!O391</f>
        <v>A</v>
      </c>
      <c r="Q278" s="31" t="str">
        <f>IF(U278="same",N278,IF(O278=N278,P278,O278))</f>
        <v>A</v>
      </c>
      <c r="R278">
        <f>VLOOKUP(IF(V278="same",N278,IF(O278=N278,P278,O278)),$AA$2:$AL$8,9,FALSE)</f>
        <v>0.15</v>
      </c>
      <c r="S278" s="11">
        <f>(L278-M278)/L278</f>
        <v>0.49526614073753455</v>
      </c>
      <c r="T278" s="13">
        <f t="shared" si="4"/>
        <v>0.15</v>
      </c>
      <c r="U278">
        <f>IFERROR(T278*I278,0)</f>
        <v>39.229619999999997</v>
      </c>
      <c r="V278" t="str">
        <f>IF(AND(N278=O278,P278=N278),"same",IF(NOT(OR(O278=N278,P278=N278)),"conflict","change"))</f>
        <v>same</v>
      </c>
      <c r="W278" s="55">
        <f>U278-G278</f>
        <v>-26.144379999999998</v>
      </c>
    </row>
    <row r="279" spans="1:23" ht="21" hidden="1" outlineLevel="2" collapsed="1" x14ac:dyDescent="0.4">
      <c r="A279" s="18" t="s">
        <v>677</v>
      </c>
      <c r="B279" t="s">
        <v>669</v>
      </c>
      <c r="C279" t="s">
        <v>670</v>
      </c>
      <c r="D279" s="34">
        <v>926755</v>
      </c>
      <c r="E279" s="34">
        <v>84283</v>
      </c>
      <c r="F279" s="33">
        <v>89.415499999999994</v>
      </c>
      <c r="G279" s="33">
        <v>35.481199999999994</v>
      </c>
      <c r="H279">
        <v>9.0944208555659269</v>
      </c>
      <c r="I279" s="33">
        <v>124.89669999999998</v>
      </c>
      <c r="J279" s="35">
        <f>G279/I279</f>
        <v>0.28408436732115422</v>
      </c>
      <c r="K279">
        <v>1.0608960288551665</v>
      </c>
      <c r="L279">
        <v>1.4818729755703994</v>
      </c>
      <c r="M279">
        <v>0.95</v>
      </c>
      <c r="N279" t="s">
        <v>34</v>
      </c>
      <c r="O279" s="53" t="s">
        <v>34</v>
      </c>
      <c r="P279" s="54" t="str">
        <f>'Sheet1 (2)'!O462</f>
        <v>A</v>
      </c>
      <c r="Q279" s="31" t="str">
        <f>IF(U279="same",N279,IF(O279=N279,P279,O279))</f>
        <v>A</v>
      </c>
      <c r="R279">
        <f>VLOOKUP(IF(V279="same",N279,IF(O279=N279,P279,O279)),$AA$2:$AL$8,9,FALSE)</f>
        <v>0.15</v>
      </c>
      <c r="S279" s="11">
        <f>(L279-M279)/L279</f>
        <v>0.35891941100125135</v>
      </c>
      <c r="T279" s="13">
        <f t="shared" si="4"/>
        <v>0.15</v>
      </c>
      <c r="U279">
        <f>IFERROR(T279*I279,0)</f>
        <v>18.734504999999995</v>
      </c>
      <c r="V279" t="str">
        <f>IF(AND(N279=O279,P279=N279),"same",IF(NOT(OR(O279=N279,P279=N279)),"conflict","change"))</f>
        <v>same</v>
      </c>
      <c r="W279" s="55">
        <f>U279-G279</f>
        <v>-16.746694999999999</v>
      </c>
    </row>
    <row r="280" spans="1:23" ht="21" hidden="1" outlineLevel="2" x14ac:dyDescent="0.4">
      <c r="A280" t="s">
        <v>678</v>
      </c>
      <c r="B280" t="s">
        <v>669</v>
      </c>
      <c r="C280" t="s">
        <v>670</v>
      </c>
      <c r="D280" s="34">
        <v>40801</v>
      </c>
      <c r="E280" s="34">
        <v>3227</v>
      </c>
      <c r="F280" s="33">
        <v>2.7530999999999999</v>
      </c>
      <c r="G280" s="33">
        <v>0.8669</v>
      </c>
      <c r="H280">
        <v>7.9091198745128795</v>
      </c>
      <c r="I280" s="33">
        <v>3.62</v>
      </c>
      <c r="J280" s="35">
        <f>G280/I280</f>
        <v>0.23947513812154694</v>
      </c>
      <c r="K280">
        <v>0.85314533622559652</v>
      </c>
      <c r="L280">
        <v>1.1217849395723583</v>
      </c>
      <c r="M280">
        <v>0.75</v>
      </c>
      <c r="N280" t="s">
        <v>37</v>
      </c>
      <c r="O280" s="53" t="s">
        <v>37</v>
      </c>
      <c r="P280" s="54" t="str">
        <f>'Sheet1 (2)'!O625</f>
        <v>B</v>
      </c>
      <c r="Q280" s="31" t="str">
        <f>IF(U280="same",N280,IF(O280=N280,P280,O280))</f>
        <v>B</v>
      </c>
      <c r="R280">
        <f>VLOOKUP(IF(V280="same",N280,IF(O280=N280,P280,O280)),$AA$2:$AL$8,9,FALSE)</f>
        <v>0.25</v>
      </c>
      <c r="S280" s="11">
        <f>(L280-M280)/L280</f>
        <v>0.33142265193370168</v>
      </c>
      <c r="T280" s="13">
        <f t="shared" si="4"/>
        <v>0.25</v>
      </c>
      <c r="U280">
        <f>IFERROR(T280*I280,0)</f>
        <v>0.90500000000000003</v>
      </c>
      <c r="V280" t="str">
        <f>IF(AND(N280=O280,P280=N280),"same",IF(NOT(OR(O280=N280,P280=N280)),"conflict","change"))</f>
        <v>same</v>
      </c>
      <c r="W280" s="55">
        <f>U280-G280</f>
        <v>3.8100000000000023E-2</v>
      </c>
    </row>
    <row r="281" spans="1:23" ht="21" hidden="1" outlineLevel="2" collapsed="1" x14ac:dyDescent="0.4">
      <c r="A281" t="s">
        <v>679</v>
      </c>
      <c r="B281" t="s">
        <v>669</v>
      </c>
      <c r="C281" t="s">
        <v>670</v>
      </c>
      <c r="D281" s="34">
        <v>2931117</v>
      </c>
      <c r="E281" s="34">
        <v>206850</v>
      </c>
      <c r="F281" s="33">
        <v>246.17760000000001</v>
      </c>
      <c r="G281" s="33">
        <v>102.6934</v>
      </c>
      <c r="H281">
        <v>7.0570366177808665</v>
      </c>
      <c r="I281" s="33">
        <v>348.87099999999998</v>
      </c>
      <c r="J281" s="35">
        <f>G281/I281</f>
        <v>0.29435923306895673</v>
      </c>
      <c r="K281">
        <v>1.1901261783901378</v>
      </c>
      <c r="L281">
        <v>1.6865893159294174</v>
      </c>
      <c r="M281">
        <v>0.95</v>
      </c>
      <c r="N281" t="s">
        <v>34</v>
      </c>
      <c r="O281" s="53" t="s">
        <v>34</v>
      </c>
      <c r="P281" s="54" t="str">
        <f>'Sheet1 (2)'!O686</f>
        <v>A</v>
      </c>
      <c r="Q281" s="31" t="str">
        <f>IF(U281="same",N281,IF(O281=N281,P281,O281))</f>
        <v>A</v>
      </c>
      <c r="R281">
        <f>VLOOKUP(IF(V281="same",N281,IF(O281=N281,P281,O281)),$AA$2:$AL$8,9,FALSE)</f>
        <v>0.15</v>
      </c>
      <c r="S281" s="11">
        <f>(L281-M281)/L281</f>
        <v>0.43673306179074789</v>
      </c>
      <c r="T281" s="13">
        <f t="shared" si="4"/>
        <v>0.15</v>
      </c>
      <c r="U281">
        <f>IFERROR(T281*I281,0)</f>
        <v>52.330649999999999</v>
      </c>
      <c r="V281" t="str">
        <f>IF(AND(N281=O281,P281=N281),"same",IF(NOT(OR(O281=N281,P281=N281)),"conflict","change"))</f>
        <v>same</v>
      </c>
      <c r="W281" s="55">
        <f>U281-G281</f>
        <v>-50.362749999999998</v>
      </c>
    </row>
    <row r="282" spans="1:23" ht="21" hidden="1" outlineLevel="2" x14ac:dyDescent="0.4">
      <c r="A282" t="s">
        <v>680</v>
      </c>
      <c r="B282" t="s">
        <v>669</v>
      </c>
      <c r="C282" t="s">
        <v>670</v>
      </c>
      <c r="D282" s="34">
        <v>44823</v>
      </c>
      <c r="E282" s="34">
        <v>3470</v>
      </c>
      <c r="F282" s="33">
        <v>1.6986000000000001</v>
      </c>
      <c r="G282" s="33">
        <v>0.56140000000000001</v>
      </c>
      <c r="H282">
        <v>7.741561252035785</v>
      </c>
      <c r="I282" s="33">
        <v>2.2600000000000002</v>
      </c>
      <c r="J282" s="35">
        <f>G282/I282</f>
        <v>0.24840707964601769</v>
      </c>
      <c r="K282">
        <v>0.48951008645533145</v>
      </c>
      <c r="L282">
        <v>0.65129682997118166</v>
      </c>
      <c r="M282">
        <v>0.3</v>
      </c>
      <c r="N282" t="s">
        <v>37</v>
      </c>
      <c r="O282" s="53" t="s">
        <v>37</v>
      </c>
      <c r="P282" s="54" t="str">
        <f>'Sheet1 (2)'!O695</f>
        <v>B</v>
      </c>
      <c r="Q282" s="31" t="str">
        <f>IF(U282="same",N282,IF(O282=N282,P282,O282))</f>
        <v>B</v>
      </c>
      <c r="R282">
        <f>VLOOKUP(IF(V282="same",N282,IF(O282=N282,P282,O282)),$AA$2:$AL$8,9,FALSE)</f>
        <v>0.25</v>
      </c>
      <c r="S282" s="11">
        <f>(L282-M282)/L282</f>
        <v>0.5393805309734514</v>
      </c>
      <c r="T282" s="13">
        <f t="shared" si="4"/>
        <v>0.25</v>
      </c>
      <c r="U282">
        <f>IFERROR(T282*I282,0)</f>
        <v>0.56500000000000006</v>
      </c>
      <c r="V282" t="str">
        <f>IF(AND(N282=O282,P282=N282),"same",IF(NOT(OR(O282=N282,P282=N282)),"conflict","change"))</f>
        <v>same</v>
      </c>
      <c r="W282" s="55">
        <f>U282-G282</f>
        <v>3.6000000000000476E-3</v>
      </c>
    </row>
    <row r="283" spans="1:23" ht="21" hidden="1" outlineLevel="2" x14ac:dyDescent="0.4">
      <c r="A283" t="s">
        <v>681</v>
      </c>
      <c r="B283" t="s">
        <v>669</v>
      </c>
      <c r="C283" t="s">
        <v>670</v>
      </c>
      <c r="D283" s="34">
        <v>600380</v>
      </c>
      <c r="E283" s="34">
        <v>39646</v>
      </c>
      <c r="F283" s="33">
        <v>29.735200000000003</v>
      </c>
      <c r="G283" s="33">
        <v>7.5310999999999995</v>
      </c>
      <c r="H283">
        <v>6.6034844598421003</v>
      </c>
      <c r="I283" s="33">
        <v>37.266300000000001</v>
      </c>
      <c r="J283" s="35">
        <f>G283/I283</f>
        <v>0.20208875042598806</v>
      </c>
      <c r="K283">
        <v>0.7500176562578823</v>
      </c>
      <c r="L283">
        <v>0.93997629016798678</v>
      </c>
      <c r="M283">
        <v>0.75</v>
      </c>
      <c r="N283" t="s">
        <v>34</v>
      </c>
      <c r="O283" s="53" t="s">
        <v>34</v>
      </c>
      <c r="P283" s="54" t="str">
        <f>'Sheet1 (2)'!O750</f>
        <v>A</v>
      </c>
      <c r="Q283" s="31" t="str">
        <f>IF(U283="same",N283,IF(O283=N283,P283,O283))</f>
        <v>A</v>
      </c>
      <c r="R283">
        <f>VLOOKUP(IF(V283="same",N283,IF(O283=N283,P283,O283)),$AA$2:$AL$8,9,FALSE)</f>
        <v>0.15</v>
      </c>
      <c r="S283" s="11">
        <f>(L283-M283)/L283</f>
        <v>0.20210753415284058</v>
      </c>
      <c r="T283" s="13">
        <f t="shared" si="4"/>
        <v>0.15</v>
      </c>
      <c r="U283">
        <f>IFERROR(T283*I283,0)</f>
        <v>5.5899450000000002</v>
      </c>
      <c r="V283" t="str">
        <f>IF(AND(N283=O283,P283=N283),"same",IF(NOT(OR(O283=N283,P283=N283)),"conflict","change"))</f>
        <v>same</v>
      </c>
      <c r="W283" s="55">
        <f>U283-G283</f>
        <v>-1.9411549999999993</v>
      </c>
    </row>
    <row r="284" spans="1:23" ht="21" hidden="1" outlineLevel="2" collapsed="1" x14ac:dyDescent="0.4">
      <c r="A284" t="s">
        <v>682</v>
      </c>
      <c r="B284" t="s">
        <v>669</v>
      </c>
      <c r="C284" t="s">
        <v>670</v>
      </c>
      <c r="D284" s="34">
        <v>25891</v>
      </c>
      <c r="E284" s="34">
        <v>1973</v>
      </c>
      <c r="F284" s="33">
        <v>0.495</v>
      </c>
      <c r="G284" s="33">
        <v>0.14499999999999999</v>
      </c>
      <c r="H284">
        <v>7.6204086362056316</v>
      </c>
      <c r="I284" s="33">
        <v>0.64</v>
      </c>
      <c r="J284" s="35">
        <f>G284/I284</f>
        <v>0.22656249999999997</v>
      </c>
      <c r="K284">
        <v>0.250886974151039</v>
      </c>
      <c r="L284">
        <v>0.32437911809427267</v>
      </c>
      <c r="M284">
        <v>0.25</v>
      </c>
      <c r="N284" t="s">
        <v>37</v>
      </c>
      <c r="O284" s="53" t="s">
        <v>37</v>
      </c>
      <c r="P284" s="54" t="str">
        <f>'Sheet1 (2)'!O788</f>
        <v>B</v>
      </c>
      <c r="Q284" s="31" t="str">
        <f>IF(U284="same",N284,IF(O284=N284,P284,O284))</f>
        <v>B</v>
      </c>
      <c r="R284">
        <f>VLOOKUP(IF(V284="same",N284,IF(O284=N284,P284,O284)),$AA$2:$AL$8,9,FALSE)</f>
        <v>0.25</v>
      </c>
      <c r="S284" s="11">
        <f>(L284-M284)/L284</f>
        <v>0.22929687499999996</v>
      </c>
      <c r="T284" s="13">
        <f t="shared" si="4"/>
        <v>0.22929687499999996</v>
      </c>
      <c r="U284">
        <f>IFERROR(T284*I284,0)</f>
        <v>0.14674999999999996</v>
      </c>
      <c r="V284" t="str">
        <f>IF(AND(N284=O284,P284=N284),"same",IF(NOT(OR(O284=N284,P284=N284)),"conflict","change"))</f>
        <v>same</v>
      </c>
      <c r="W284" s="55">
        <f>U284-G284</f>
        <v>1.7499999999999738E-3</v>
      </c>
    </row>
    <row r="285" spans="1:23" ht="21" hidden="1" outlineLevel="2" x14ac:dyDescent="0.4">
      <c r="A285" t="s">
        <v>683</v>
      </c>
      <c r="B285" t="s">
        <v>669</v>
      </c>
      <c r="C285" t="s">
        <v>670</v>
      </c>
      <c r="D285" s="34">
        <v>914584</v>
      </c>
      <c r="E285" s="34">
        <v>81273</v>
      </c>
      <c r="F285" s="33">
        <v>90.830199999999991</v>
      </c>
      <c r="G285" s="33">
        <v>38.215199999999996</v>
      </c>
      <c r="H285">
        <v>8.8863352081383447</v>
      </c>
      <c r="I285" s="33">
        <v>129.04539999999997</v>
      </c>
      <c r="J285" s="35">
        <f>G285/I285</f>
        <v>0.2961376383815309</v>
      </c>
      <c r="K285">
        <v>1.1175937888351604</v>
      </c>
      <c r="L285">
        <v>1.5878016069297303</v>
      </c>
      <c r="M285">
        <v>0.95</v>
      </c>
      <c r="N285" t="s">
        <v>34</v>
      </c>
      <c r="O285" s="53" t="s">
        <v>34</v>
      </c>
      <c r="P285" s="54" t="str">
        <f>'Sheet1 (2)'!O980</f>
        <v>A</v>
      </c>
      <c r="Q285" s="31" t="str">
        <f>IF(U285="same",N285,IF(O285=N285,P285,O285))</f>
        <v>A</v>
      </c>
      <c r="R285">
        <f>VLOOKUP(IF(V285="same",N285,IF(O285=N285,P285,O285)),$AA$2:$AL$8,9,FALSE)</f>
        <v>0.15</v>
      </c>
      <c r="S285" s="11">
        <f>(L285-M285)/L285</f>
        <v>0.4016884755287673</v>
      </c>
      <c r="T285" s="13">
        <f t="shared" si="4"/>
        <v>0.15</v>
      </c>
      <c r="U285">
        <f>IFERROR(T285*I285,0)</f>
        <v>19.356809999999996</v>
      </c>
      <c r="V285" t="str">
        <f>IF(AND(N285=O285,P285=N285),"same",IF(NOT(OR(O285=N285,P285=N285)),"conflict","change"))</f>
        <v>same</v>
      </c>
      <c r="W285" s="55">
        <f>U285-G285</f>
        <v>-18.85839</v>
      </c>
    </row>
    <row r="286" spans="1:23" ht="21" hidden="1" outlineLevel="2" x14ac:dyDescent="0.4">
      <c r="A286" t="s">
        <v>684</v>
      </c>
      <c r="B286" t="s">
        <v>669</v>
      </c>
      <c r="C286" t="s">
        <v>670</v>
      </c>
      <c r="D286" s="34">
        <v>42905</v>
      </c>
      <c r="E286" s="34">
        <v>5210</v>
      </c>
      <c r="F286" s="33">
        <v>4.1568999999999994</v>
      </c>
      <c r="G286" s="33">
        <v>1.3331</v>
      </c>
      <c r="H286">
        <v>12.143106864001865</v>
      </c>
      <c r="I286" s="33">
        <v>5.4899999999999993</v>
      </c>
      <c r="J286" s="35">
        <f>G286/I286</f>
        <v>0.24282331511839711</v>
      </c>
      <c r="K286">
        <v>0.79786948176583483</v>
      </c>
      <c r="L286">
        <v>1.0537428023032627</v>
      </c>
      <c r="M286">
        <v>0.7</v>
      </c>
      <c r="N286" t="s">
        <v>37</v>
      </c>
      <c r="O286" s="53" t="s">
        <v>37</v>
      </c>
      <c r="P286" s="54" t="str">
        <f>'Sheet1 (2)'!O994</f>
        <v>B</v>
      </c>
      <c r="Q286" s="31" t="str">
        <f>IF(U286="same",N286,IF(O286=N286,P286,O286))</f>
        <v>B</v>
      </c>
      <c r="R286">
        <f>VLOOKUP(IF(V286="same",N286,IF(O286=N286,P286,O286)),$AA$2:$AL$8,9,FALSE)</f>
        <v>0.25</v>
      </c>
      <c r="S286" s="11">
        <f>(L286-M286)/L286</f>
        <v>0.33570127504553721</v>
      </c>
      <c r="T286" s="13">
        <f t="shared" si="4"/>
        <v>0.25</v>
      </c>
      <c r="U286">
        <f>IFERROR(T286*I286,0)</f>
        <v>1.3724999999999998</v>
      </c>
      <c r="V286" t="str">
        <f>IF(AND(N286=O286,P286=N286),"same",IF(NOT(OR(O286=N286,P286=N286)),"conflict","change"))</f>
        <v>same</v>
      </c>
      <c r="W286" s="55">
        <f>U286-G286</f>
        <v>3.939999999999988E-2</v>
      </c>
    </row>
    <row r="287" spans="1:23" ht="21" hidden="1" outlineLevel="2" collapsed="1" x14ac:dyDescent="0.4">
      <c r="A287" t="s">
        <v>685</v>
      </c>
      <c r="B287" t="s">
        <v>669</v>
      </c>
      <c r="C287" t="s">
        <v>670</v>
      </c>
      <c r="D287" s="34">
        <v>845080</v>
      </c>
      <c r="E287" s="34">
        <v>74035</v>
      </c>
      <c r="F287" s="33">
        <v>78.000299999999996</v>
      </c>
      <c r="G287" s="33">
        <v>26.1996</v>
      </c>
      <c r="H287">
        <v>8.760709045297487</v>
      </c>
      <c r="I287" s="33">
        <v>104.1999</v>
      </c>
      <c r="J287" s="35">
        <f>G287/I287</f>
        <v>0.25143594187710355</v>
      </c>
      <c r="K287">
        <v>1.0535598027959749</v>
      </c>
      <c r="L287">
        <v>1.4074410751671507</v>
      </c>
      <c r="M287">
        <v>0.95</v>
      </c>
      <c r="N287" t="s">
        <v>34</v>
      </c>
      <c r="O287" s="53" t="s">
        <v>34</v>
      </c>
      <c r="P287" s="54" t="str">
        <f>'Sheet1 (2)'!O1155</f>
        <v>A</v>
      </c>
      <c r="Q287" s="31" t="str">
        <f>IF(U287="same",N287,IF(O287=N287,P287,O287))</f>
        <v>A</v>
      </c>
      <c r="R287">
        <f>VLOOKUP(IF(V287="same",N287,IF(O287=N287,P287,O287)),$AA$2:$AL$8,9,FALSE)</f>
        <v>0.15</v>
      </c>
      <c r="S287" s="11">
        <f>(L287-M287)/L287</f>
        <v>0.32501614684850949</v>
      </c>
      <c r="T287" s="13">
        <f t="shared" si="4"/>
        <v>0.15</v>
      </c>
      <c r="U287">
        <f>IFERROR(T287*I287,0)</f>
        <v>15.629985</v>
      </c>
      <c r="V287" t="str">
        <f>IF(AND(N287=O287,P287=N287),"same",IF(NOT(OR(O287=N287,P287=N287)),"conflict","change"))</f>
        <v>same</v>
      </c>
      <c r="W287" s="55">
        <f>U287-G287</f>
        <v>-10.569615000000001</v>
      </c>
    </row>
    <row r="288" spans="1:23" ht="21" hidden="1" outlineLevel="2" x14ac:dyDescent="0.4">
      <c r="A288" t="s">
        <v>686</v>
      </c>
      <c r="B288" t="s">
        <v>669</v>
      </c>
      <c r="C288" t="s">
        <v>670</v>
      </c>
      <c r="D288" s="34">
        <v>3598116</v>
      </c>
      <c r="E288" s="34">
        <v>449863</v>
      </c>
      <c r="F288" s="33">
        <v>574.28049999999996</v>
      </c>
      <c r="G288" s="33">
        <v>308.51049999999998</v>
      </c>
      <c r="H288">
        <v>12.502737543759011</v>
      </c>
      <c r="I288" s="33">
        <v>882.79099999999994</v>
      </c>
      <c r="J288" s="35">
        <f>G288/I288</f>
        <v>0.34947173226732037</v>
      </c>
      <c r="K288">
        <v>1.2765675327822026</v>
      </c>
      <c r="L288">
        <v>1.9623552059182459</v>
      </c>
      <c r="M288">
        <v>1.05</v>
      </c>
      <c r="N288" t="s">
        <v>34</v>
      </c>
      <c r="O288" s="53" t="s">
        <v>34</v>
      </c>
      <c r="P288" s="54" t="str">
        <f>'Sheet1 (2)'!O1190</f>
        <v>A</v>
      </c>
      <c r="Q288" s="31" t="str">
        <f>IF(U288="same",N288,IF(O288=N288,P288,O288))</f>
        <v>A</v>
      </c>
      <c r="R288">
        <f>VLOOKUP(IF(V288="same",N288,IF(O288=N288,P288,O288)),$AA$2:$AL$8,9,FALSE)</f>
        <v>0.15</v>
      </c>
      <c r="S288" s="11">
        <f>(L288-M288)/L288</f>
        <v>0.46492867507711327</v>
      </c>
      <c r="T288" s="13">
        <f t="shared" si="4"/>
        <v>0.15</v>
      </c>
      <c r="U288">
        <f>IFERROR(T288*I288,0)</f>
        <v>132.41864999999999</v>
      </c>
      <c r="V288" t="str">
        <f>IF(AND(N288=O288,P288=N288),"same",IF(NOT(OR(O288=N288,P288=N288)),"conflict","change"))</f>
        <v>same</v>
      </c>
      <c r="W288" s="55">
        <f>U288-G288</f>
        <v>-176.09184999999999</v>
      </c>
    </row>
    <row r="289" spans="1:23" ht="21" hidden="1" outlineLevel="2" x14ac:dyDescent="0.4">
      <c r="A289" t="s">
        <v>687</v>
      </c>
      <c r="B289" t="s">
        <v>669</v>
      </c>
      <c r="C289" t="s">
        <v>670</v>
      </c>
      <c r="D289" s="34">
        <v>147499</v>
      </c>
      <c r="E289" s="34">
        <v>10698</v>
      </c>
      <c r="F289" s="33">
        <v>9.1565000000000012</v>
      </c>
      <c r="G289" s="33">
        <v>3.0510999999999999</v>
      </c>
      <c r="H289">
        <v>7.2529305283425654</v>
      </c>
      <c r="I289" s="33">
        <v>12.207600000000001</v>
      </c>
      <c r="J289" s="35">
        <f>G289/I289</f>
        <v>0.24993446705331102</v>
      </c>
      <c r="K289">
        <v>0.85590764628902616</v>
      </c>
      <c r="L289">
        <v>1.1411104879416714</v>
      </c>
      <c r="M289">
        <v>0.75</v>
      </c>
      <c r="N289" t="s">
        <v>34</v>
      </c>
      <c r="O289" s="53" t="s">
        <v>34</v>
      </c>
      <c r="P289" s="54" t="str">
        <f>'Sheet1 (2)'!O1246</f>
        <v>A</v>
      </c>
      <c r="Q289" s="31" t="str">
        <f>IF(U289="same",N289,IF(O289=N289,P289,O289))</f>
        <v>A</v>
      </c>
      <c r="R289">
        <f>VLOOKUP(IF(V289="same",N289,IF(O289=N289,P289,O289)),$AA$2:$AL$8,9,FALSE)</f>
        <v>0.15</v>
      </c>
      <c r="S289" s="11">
        <f>(L289-M289)/L289</f>
        <v>0.34274550280153349</v>
      </c>
      <c r="T289" s="13">
        <f t="shared" si="4"/>
        <v>0.15</v>
      </c>
      <c r="U289">
        <f>IFERROR(T289*I289,0)</f>
        <v>1.83114</v>
      </c>
      <c r="V289" t="str">
        <f>IF(AND(N289=O289,P289=N289),"same",IF(NOT(OR(O289=N289,P289=N289)),"conflict","change"))</f>
        <v>same</v>
      </c>
      <c r="W289" s="55">
        <f>U289-G289</f>
        <v>-1.2199599999999999</v>
      </c>
    </row>
    <row r="290" spans="1:23" ht="21" hidden="1" outlineLevel="2" x14ac:dyDescent="0.4">
      <c r="A290" t="s">
        <v>688</v>
      </c>
      <c r="B290" t="s">
        <v>669</v>
      </c>
      <c r="C290" t="s">
        <v>670</v>
      </c>
      <c r="D290" s="34">
        <v>1951512</v>
      </c>
      <c r="E290" s="34">
        <v>139580</v>
      </c>
      <c r="F290" s="33">
        <v>90.148099999999999</v>
      </c>
      <c r="G290" s="33">
        <v>35.750800000000005</v>
      </c>
      <c r="H290">
        <v>7.1524028548120633</v>
      </c>
      <c r="I290" s="33">
        <v>125.8989</v>
      </c>
      <c r="J290" s="35">
        <f>G290/I290</f>
        <v>0.28396435552653759</v>
      </c>
      <c r="K290">
        <v>0.64585255767301908</v>
      </c>
      <c r="L290">
        <v>0.90198380856856275</v>
      </c>
      <c r="M290">
        <v>0.45</v>
      </c>
      <c r="N290" t="s">
        <v>34</v>
      </c>
      <c r="O290" s="53" t="s">
        <v>34</v>
      </c>
      <c r="P290" s="54" t="str">
        <f>'Sheet1 (2)'!O1283</f>
        <v>A</v>
      </c>
      <c r="Q290" s="31" t="str">
        <f>IF(U290="same",N290,IF(O290=N290,P290,O290))</f>
        <v>A</v>
      </c>
      <c r="R290">
        <f>VLOOKUP(IF(V290="same",N290,IF(O290=N290,P290,O290)),$AA$2:$AL$8,9,FALSE)</f>
        <v>0.15</v>
      </c>
      <c r="S290" s="11">
        <f>(L290-M290)/L290</f>
        <v>0.50109969189563996</v>
      </c>
      <c r="T290" s="13">
        <f t="shared" si="4"/>
        <v>0.15</v>
      </c>
      <c r="U290">
        <f>IFERROR(T290*I290,0)</f>
        <v>18.884834999999999</v>
      </c>
      <c r="V290" t="str">
        <f>IF(AND(N290=O290,P290=N290),"same",IF(NOT(OR(O290=N290,P290=N290)),"conflict","change"))</f>
        <v>same</v>
      </c>
      <c r="W290" s="55">
        <f>U290-G290</f>
        <v>-16.865965000000006</v>
      </c>
    </row>
    <row r="291" spans="1:23" ht="21" hidden="1" outlineLevel="2" x14ac:dyDescent="0.4">
      <c r="A291" t="s">
        <v>689</v>
      </c>
      <c r="B291" t="s">
        <v>669</v>
      </c>
      <c r="C291" t="s">
        <v>670</v>
      </c>
      <c r="D291" s="34">
        <v>27648</v>
      </c>
      <c r="E291" s="34">
        <v>2284</v>
      </c>
      <c r="F291" s="33">
        <v>0.56059999999999999</v>
      </c>
      <c r="G291" s="33">
        <v>0.12939999999999999</v>
      </c>
      <c r="H291">
        <v>8.2609953703703702</v>
      </c>
      <c r="I291" s="33">
        <v>0.69</v>
      </c>
      <c r="J291" s="35">
        <f>G291/I291</f>
        <v>0.18753623188405796</v>
      </c>
      <c r="K291">
        <v>0.24544658493870403</v>
      </c>
      <c r="L291">
        <v>0.30210157618213662</v>
      </c>
      <c r="M291">
        <v>0.25</v>
      </c>
      <c r="N291" t="s">
        <v>37</v>
      </c>
      <c r="O291" s="53" t="s">
        <v>37</v>
      </c>
      <c r="P291" s="54" t="str">
        <f>'Sheet1 (2)'!O1322</f>
        <v>B</v>
      </c>
      <c r="Q291" s="31" t="str">
        <f>IF(U291="same",N291,IF(O291=N291,P291,O291))</f>
        <v>B</v>
      </c>
      <c r="R291">
        <f>VLOOKUP(IF(V291="same",N291,IF(O291=N291,P291,O291)),$AA$2:$AL$8,9,FALSE)</f>
        <v>0.25</v>
      </c>
      <c r="S291" s="11">
        <f>(L291-M291)/L291</f>
        <v>0.17246376811594208</v>
      </c>
      <c r="T291" s="13">
        <f t="shared" si="4"/>
        <v>0.17246376811594208</v>
      </c>
      <c r="U291">
        <f>IFERROR(T291*I291,0)</f>
        <v>0.11900000000000002</v>
      </c>
      <c r="V291" t="str">
        <f>IF(AND(N291=O291,P291=N291),"same",IF(NOT(OR(O291=N291,P291=N291)),"conflict","change"))</f>
        <v>same</v>
      </c>
      <c r="W291" s="55">
        <f>U291-G291</f>
        <v>-1.0399999999999965E-2</v>
      </c>
    </row>
    <row r="292" spans="1:23" ht="21" hidden="1" outlineLevel="2" collapsed="1" x14ac:dyDescent="0.4">
      <c r="A292" t="s">
        <v>690</v>
      </c>
      <c r="B292" t="s">
        <v>669</v>
      </c>
      <c r="C292" t="s">
        <v>670</v>
      </c>
      <c r="D292" s="34">
        <v>97483</v>
      </c>
      <c r="E292" s="34">
        <v>5089</v>
      </c>
      <c r="F292" s="33">
        <v>3.1516000000000002</v>
      </c>
      <c r="G292" s="33">
        <v>1.0354999999999999</v>
      </c>
      <c r="H292">
        <v>5.2203974026240472</v>
      </c>
      <c r="I292" s="33">
        <v>4.1871</v>
      </c>
      <c r="J292" s="35">
        <f>G292/I292</f>
        <v>0.24730720546440255</v>
      </c>
      <c r="K292">
        <v>0.61929652191000206</v>
      </c>
      <c r="L292">
        <v>0.82277461190803702</v>
      </c>
      <c r="M292">
        <v>0.45</v>
      </c>
      <c r="N292" t="s">
        <v>34</v>
      </c>
      <c r="O292" s="53" t="s">
        <v>34</v>
      </c>
      <c r="P292" s="54" t="str">
        <f>'Sheet1 (2)'!O1346</f>
        <v>A</v>
      </c>
      <c r="Q292" s="31" t="str">
        <f>IF(U292="same",N292,IF(O292=N292,P292,O292))</f>
        <v>A</v>
      </c>
      <c r="R292">
        <f>VLOOKUP(IF(V292="same",N292,IF(O292=N292,P292,O292)),$AA$2:$AL$8,9,FALSE)</f>
        <v>0.15</v>
      </c>
      <c r="S292" s="11">
        <f>(L292-M292)/L292</f>
        <v>0.45307014401375656</v>
      </c>
      <c r="T292" s="13">
        <f t="shared" si="4"/>
        <v>0.15</v>
      </c>
      <c r="U292">
        <f>IFERROR(T292*I292,0)</f>
        <v>0.62806499999999998</v>
      </c>
      <c r="V292" t="str">
        <f>IF(AND(N292=O292,P292=N292),"same",IF(NOT(OR(O292=N292,P292=N292)),"conflict","change"))</f>
        <v>same</v>
      </c>
      <c r="W292" s="55">
        <f>U292-G292</f>
        <v>-0.40743499999999988</v>
      </c>
    </row>
    <row r="293" spans="1:23" ht="21" hidden="1" outlineLevel="2" collapsed="1" x14ac:dyDescent="0.4">
      <c r="A293" t="s">
        <v>691</v>
      </c>
      <c r="B293" t="s">
        <v>669</v>
      </c>
      <c r="C293" t="s">
        <v>670</v>
      </c>
      <c r="D293" s="34">
        <v>198303</v>
      </c>
      <c r="E293" s="34">
        <v>16919</v>
      </c>
      <c r="F293" s="33">
        <v>22.601699999999997</v>
      </c>
      <c r="G293" s="33">
        <v>7.2303000000000006</v>
      </c>
      <c r="H293">
        <v>8.5318931130643509</v>
      </c>
      <c r="I293" s="33">
        <v>29.831999999999997</v>
      </c>
      <c r="J293" s="35">
        <f>G293/I293</f>
        <v>0.24236725663716818</v>
      </c>
      <c r="K293">
        <v>1.3358768248714461</v>
      </c>
      <c r="L293">
        <v>1.7632247768780658</v>
      </c>
      <c r="M293">
        <v>1</v>
      </c>
      <c r="N293" t="s">
        <v>34</v>
      </c>
      <c r="O293" s="53" t="s">
        <v>34</v>
      </c>
      <c r="P293" s="54" t="str">
        <f>'Sheet1 (2)'!O1380</f>
        <v>A</v>
      </c>
      <c r="Q293" s="31" t="str">
        <f>IF(U293="same",N293,IF(O293=N293,P293,O293))</f>
        <v>A</v>
      </c>
      <c r="R293">
        <f>VLOOKUP(IF(V293="same",N293,IF(O293=N293,P293,O293)),$AA$2:$AL$8,9,FALSE)</f>
        <v>0.15</v>
      </c>
      <c r="S293" s="11">
        <f>(L293-M293)/L293</f>
        <v>0.43285733440600688</v>
      </c>
      <c r="T293" s="13">
        <f t="shared" si="4"/>
        <v>0.15</v>
      </c>
      <c r="U293">
        <f>IFERROR(T293*I293,0)</f>
        <v>4.4747999999999992</v>
      </c>
      <c r="V293" t="str">
        <f>IF(AND(N293=O293,P293=N293),"same",IF(NOT(OR(O293=N293,P293=N293)),"conflict","change"))</f>
        <v>same</v>
      </c>
      <c r="W293" s="55">
        <f>U293-G293</f>
        <v>-2.7555000000000014</v>
      </c>
    </row>
    <row r="294" spans="1:23" ht="21" hidden="1" outlineLevel="2" collapsed="1" x14ac:dyDescent="0.4">
      <c r="A294" t="s">
        <v>692</v>
      </c>
      <c r="B294" t="s">
        <v>669</v>
      </c>
      <c r="C294" t="s">
        <v>670</v>
      </c>
      <c r="D294" s="34">
        <v>200684</v>
      </c>
      <c r="E294" s="34">
        <v>14523</v>
      </c>
      <c r="F294" s="33">
        <v>13.113099999999999</v>
      </c>
      <c r="G294" s="33">
        <v>4.3698999999999986</v>
      </c>
      <c r="H294">
        <v>7.2367503139263718</v>
      </c>
      <c r="I294" s="33">
        <v>17.482999999999997</v>
      </c>
      <c r="J294" s="35">
        <f>G294/I294</f>
        <v>0.24995138134187492</v>
      </c>
      <c r="K294">
        <v>0.90291950698891399</v>
      </c>
      <c r="L294">
        <v>1.2038146388487225</v>
      </c>
      <c r="M294">
        <v>0.75</v>
      </c>
      <c r="N294" t="s">
        <v>34</v>
      </c>
      <c r="O294" s="53" t="s">
        <v>34</v>
      </c>
      <c r="P294" s="54" t="str">
        <f>'Sheet1 (2)'!O1397</f>
        <v>A</v>
      </c>
      <c r="Q294" s="31" t="str">
        <f>IF(U294="same",N294,IF(O294=N294,P294,O294))</f>
        <v>A</v>
      </c>
      <c r="R294">
        <f>VLOOKUP(IF(V294="same",N294,IF(O294=N294,P294,O294)),$AA$2:$AL$8,9,FALSE)</f>
        <v>0.15</v>
      </c>
      <c r="S294" s="11">
        <f>(L294-M294)/L294</f>
        <v>0.37698049533832856</v>
      </c>
      <c r="T294" s="13">
        <f t="shared" si="4"/>
        <v>0.15</v>
      </c>
      <c r="U294">
        <f>IFERROR(T294*I294,0)</f>
        <v>2.6224499999999993</v>
      </c>
      <c r="V294" t="str">
        <f>IF(AND(N294=O294,P294=N294),"same",IF(NOT(OR(O294=N294,P294=N294)),"conflict","change"))</f>
        <v>same</v>
      </c>
      <c r="W294" s="55">
        <f>U294-G294</f>
        <v>-1.7474499999999993</v>
      </c>
    </row>
    <row r="295" spans="1:23" ht="21" hidden="1" outlineLevel="2" x14ac:dyDescent="0.4">
      <c r="A295" t="s">
        <v>693</v>
      </c>
      <c r="B295" t="s">
        <v>669</v>
      </c>
      <c r="C295" t="s">
        <v>670</v>
      </c>
      <c r="D295" s="34">
        <v>2099346</v>
      </c>
      <c r="E295" s="34">
        <v>284409</v>
      </c>
      <c r="F295" s="33">
        <v>144.4744</v>
      </c>
      <c r="G295" s="33">
        <v>46.180700000000002</v>
      </c>
      <c r="H295">
        <v>13.547504794350241</v>
      </c>
      <c r="I295" s="33">
        <v>190.6551</v>
      </c>
      <c r="J295" s="35">
        <f>G295/I295</f>
        <v>0.24222116271738864</v>
      </c>
      <c r="K295">
        <v>0.50798111170884186</v>
      </c>
      <c r="L295">
        <v>0.67035536850099686</v>
      </c>
      <c r="M295">
        <v>0.45</v>
      </c>
      <c r="N295" t="s">
        <v>34</v>
      </c>
      <c r="O295" s="53" t="s">
        <v>34</v>
      </c>
      <c r="P295" s="54" t="str">
        <f>'Sheet1 (2)'!O1446</f>
        <v>A</v>
      </c>
      <c r="Q295" s="31" t="str">
        <f>IF(U295="same",N295,IF(O295=N295,P295,O295))</f>
        <v>A</v>
      </c>
      <c r="R295">
        <f>VLOOKUP(IF(V295="same",N295,IF(O295=N295,P295,O295)),$AA$2:$AL$8,9,FALSE)</f>
        <v>0.15</v>
      </c>
      <c r="S295" s="11">
        <f>(L295-M295)/L295</f>
        <v>0.32871425941398896</v>
      </c>
      <c r="T295" s="13">
        <f t="shared" si="4"/>
        <v>0.15</v>
      </c>
      <c r="U295">
        <f>IFERROR(T295*I295,0)</f>
        <v>28.598265000000001</v>
      </c>
      <c r="V295" t="str">
        <f>IF(AND(N295=O295,P295=N295),"same",IF(NOT(OR(O295=N295,P295=N295)),"conflict","change"))</f>
        <v>same</v>
      </c>
      <c r="W295" s="55">
        <f>U295-G295</f>
        <v>-17.582435</v>
      </c>
    </row>
    <row r="296" spans="1:23" ht="21" hidden="1" outlineLevel="2" collapsed="1" x14ac:dyDescent="0.4">
      <c r="A296" t="s">
        <v>694</v>
      </c>
      <c r="B296" t="s">
        <v>669</v>
      </c>
      <c r="C296" t="s">
        <v>670</v>
      </c>
      <c r="D296" s="34">
        <v>269969</v>
      </c>
      <c r="E296" s="34">
        <v>17356</v>
      </c>
      <c r="F296" s="33">
        <v>9.236699999999999</v>
      </c>
      <c r="G296" s="33">
        <v>3.0783000000000005</v>
      </c>
      <c r="H296">
        <v>6.4288862795357984</v>
      </c>
      <c r="I296" s="33">
        <v>12.315</v>
      </c>
      <c r="J296" s="35">
        <f>G296/I296</f>
        <v>0.24996345919610236</v>
      </c>
      <c r="K296">
        <v>0.53219059691173076</v>
      </c>
      <c r="L296">
        <v>0.7095528923715142</v>
      </c>
      <c r="M296">
        <v>0.3</v>
      </c>
      <c r="N296" t="s">
        <v>34</v>
      </c>
      <c r="O296" s="53" t="s">
        <v>34</v>
      </c>
      <c r="P296" s="54" t="str">
        <f>'Sheet1 (2)'!O1524</f>
        <v>A</v>
      </c>
      <c r="Q296" s="31" t="str">
        <f>IF(U296="same",N296,IF(O296=N296,P296,O296))</f>
        <v>A</v>
      </c>
      <c r="R296">
        <f>VLOOKUP(IF(V296="same",N296,IF(O296=N296,P296,O296)),$AA$2:$AL$8,9,FALSE)</f>
        <v>0.15</v>
      </c>
      <c r="S296" s="11">
        <f>(L296-M296)/L296</f>
        <v>0.57719853836784407</v>
      </c>
      <c r="T296" s="13">
        <f t="shared" si="4"/>
        <v>0.15</v>
      </c>
      <c r="U296">
        <f>IFERROR(T296*I296,0)</f>
        <v>1.8472499999999998</v>
      </c>
      <c r="V296" t="str">
        <f>IF(AND(N296=O296,P296=N296),"same",IF(NOT(OR(O296=N296,P296=N296)),"conflict","change"))</f>
        <v>same</v>
      </c>
      <c r="W296" s="55">
        <f>U296-G296</f>
        <v>-1.2310500000000006</v>
      </c>
    </row>
    <row r="297" spans="1:23" ht="21" hidden="1" outlineLevel="2" x14ac:dyDescent="0.4">
      <c r="A297" t="s">
        <v>695</v>
      </c>
      <c r="B297" t="s">
        <v>669</v>
      </c>
      <c r="C297" t="s">
        <v>670</v>
      </c>
      <c r="D297" s="34">
        <v>1883950</v>
      </c>
      <c r="E297" s="34">
        <v>177391</v>
      </c>
      <c r="F297" s="33">
        <v>96.52640000000001</v>
      </c>
      <c r="G297" s="33">
        <v>32.1706</v>
      </c>
      <c r="H297">
        <v>9.4159080655006768</v>
      </c>
      <c r="I297" s="33">
        <v>128.697</v>
      </c>
      <c r="J297" s="35">
        <f>G297/I297</f>
        <v>0.24997163881053949</v>
      </c>
      <c r="K297">
        <v>0.54414485515048683</v>
      </c>
      <c r="L297">
        <v>0.72549903884639022</v>
      </c>
      <c r="M297">
        <v>0.45</v>
      </c>
      <c r="N297" t="s">
        <v>34</v>
      </c>
      <c r="O297" s="53" t="s">
        <v>34</v>
      </c>
      <c r="P297" s="54" t="str">
        <f>'Sheet1 (2)'!O1564</f>
        <v>A</v>
      </c>
      <c r="Q297" s="31" t="str">
        <f>IF(U297="same",N297,IF(O297=N297,P297,O297))</f>
        <v>A</v>
      </c>
      <c r="R297">
        <f>VLOOKUP(IF(V297="same",N297,IF(O297=N297,P297,O297)),$AA$2:$AL$8,9,FALSE)</f>
        <v>0.15</v>
      </c>
      <c r="S297" s="11">
        <f>(L297-M297)/L297</f>
        <v>0.37973728991351779</v>
      </c>
      <c r="T297" s="13">
        <f t="shared" si="4"/>
        <v>0.15</v>
      </c>
      <c r="U297">
        <f>IFERROR(T297*I297,0)</f>
        <v>19.304549999999999</v>
      </c>
      <c r="V297" t="str">
        <f>IF(AND(N297=O297,P297=N297),"same",IF(NOT(OR(O297=N297,P297=N297)),"conflict","change"))</f>
        <v>same</v>
      </c>
      <c r="W297" s="55">
        <f>U297-G297</f>
        <v>-12.866050000000001</v>
      </c>
    </row>
    <row r="298" spans="1:23" ht="21" hidden="1" outlineLevel="2" x14ac:dyDescent="0.4">
      <c r="A298" t="s">
        <v>696</v>
      </c>
      <c r="B298" t="s">
        <v>669</v>
      </c>
      <c r="C298" t="s">
        <v>670</v>
      </c>
      <c r="D298" s="34">
        <v>590838</v>
      </c>
      <c r="E298" s="34">
        <v>37707</v>
      </c>
      <c r="F298" s="33">
        <v>28.2806</v>
      </c>
      <c r="G298" s="33">
        <v>6.7999000000000001</v>
      </c>
      <c r="H298">
        <v>6.3819524133518835</v>
      </c>
      <c r="I298" s="33">
        <v>35.080500000000001</v>
      </c>
      <c r="J298" s="35">
        <f>G298/I298</f>
        <v>0.19383703196932769</v>
      </c>
      <c r="K298">
        <v>0.75000928209616247</v>
      </c>
      <c r="L298">
        <v>0.93034449836900313</v>
      </c>
      <c r="M298">
        <v>0.75</v>
      </c>
      <c r="N298" t="s">
        <v>34</v>
      </c>
      <c r="O298" s="53" t="s">
        <v>34</v>
      </c>
      <c r="P298" s="54" t="str">
        <f>'Sheet1 (2)'!O1614</f>
        <v>A</v>
      </c>
      <c r="Q298" s="31" t="str">
        <f>IF(U298="same",N298,IF(O298=N298,P298,O298))</f>
        <v>A</v>
      </c>
      <c r="R298">
        <f>VLOOKUP(IF(V298="same",N298,IF(O298=N298,P298,O298)),$AA$2:$AL$8,9,FALSE)</f>
        <v>0.15</v>
      </c>
      <c r="S298" s="11">
        <f>(L298-M298)/L298</f>
        <v>0.19384700902210633</v>
      </c>
      <c r="T298" s="13">
        <f t="shared" si="4"/>
        <v>0.15</v>
      </c>
      <c r="U298">
        <f>IFERROR(T298*I298,0)</f>
        <v>5.2620750000000003</v>
      </c>
      <c r="V298" t="str">
        <f>IF(AND(N298=O298,P298=N298),"same",IF(NOT(OR(O298=N298,P298=N298)),"conflict","change"))</f>
        <v>same</v>
      </c>
      <c r="W298" s="55">
        <f>U298-G298</f>
        <v>-1.5378249999999998</v>
      </c>
    </row>
    <row r="299" spans="1:23" ht="21" hidden="1" outlineLevel="2" x14ac:dyDescent="0.4">
      <c r="A299" t="s">
        <v>697</v>
      </c>
      <c r="B299" t="s">
        <v>669</v>
      </c>
      <c r="C299" t="s">
        <v>670</v>
      </c>
      <c r="D299" s="34">
        <v>136548</v>
      </c>
      <c r="E299" s="34">
        <v>3644</v>
      </c>
      <c r="F299" s="33">
        <v>0.81399999999999983</v>
      </c>
      <c r="G299" s="33">
        <v>0.27100000000000002</v>
      </c>
      <c r="H299">
        <v>2.6686586401851362</v>
      </c>
      <c r="I299" s="33">
        <v>1.085</v>
      </c>
      <c r="J299" s="35">
        <f>G299/I299</f>
        <v>0.24976958525345624</v>
      </c>
      <c r="K299">
        <v>0.22338090010976946</v>
      </c>
      <c r="L299">
        <v>0.29774972557628981</v>
      </c>
      <c r="M299">
        <v>0.1</v>
      </c>
      <c r="N299" t="s">
        <v>34</v>
      </c>
      <c r="O299" s="53" t="s">
        <v>34</v>
      </c>
      <c r="P299" s="54" t="str">
        <f>'Sheet1 (2)'!O1820</f>
        <v>A</v>
      </c>
      <c r="Q299" s="31" t="str">
        <f>IF(U299="same",N299,IF(O299=N299,P299,O299))</f>
        <v>A</v>
      </c>
      <c r="R299">
        <f>VLOOKUP(IF(V299="same",N299,IF(O299=N299,P299,O299)),$AA$2:$AL$8,9,FALSE)</f>
        <v>0.15</v>
      </c>
      <c r="S299" s="11">
        <f>(L299-M299)/L299</f>
        <v>0.66414746543778802</v>
      </c>
      <c r="T299" s="13">
        <f t="shared" si="4"/>
        <v>0.15</v>
      </c>
      <c r="U299">
        <f>IFERROR(T299*I299,0)</f>
        <v>0.16274999999999998</v>
      </c>
      <c r="V299" t="str">
        <f>IF(AND(N299=O299,P299=N299),"same",IF(NOT(OR(O299=N299,P299=N299)),"conflict","change"))</f>
        <v>same</v>
      </c>
      <c r="W299" s="55">
        <f>U299-G299</f>
        <v>-0.10825000000000004</v>
      </c>
    </row>
    <row r="300" spans="1:23" ht="21" hidden="1" outlineLevel="2" x14ac:dyDescent="0.4">
      <c r="A300" t="s">
        <v>698</v>
      </c>
      <c r="B300" t="s">
        <v>669</v>
      </c>
      <c r="C300" t="s">
        <v>670</v>
      </c>
      <c r="D300" s="34">
        <v>3278889</v>
      </c>
      <c r="E300" s="34">
        <v>622275</v>
      </c>
      <c r="F300" s="33">
        <v>891.32240000000002</v>
      </c>
      <c r="G300" s="33">
        <v>295.13870000000003</v>
      </c>
      <c r="H300">
        <v>18.978227076305419</v>
      </c>
      <c r="I300" s="33">
        <v>1186.4611</v>
      </c>
      <c r="J300" s="35">
        <f>G300/I300</f>
        <v>0.24875547963603697</v>
      </c>
      <c r="K300">
        <v>1.4323609336708047</v>
      </c>
      <c r="L300">
        <v>1.9066507573018361</v>
      </c>
      <c r="M300">
        <v>1.05</v>
      </c>
      <c r="N300" t="s">
        <v>34</v>
      </c>
      <c r="O300" s="53" t="s">
        <v>34</v>
      </c>
      <c r="P300" s="54" t="str">
        <f>'Sheet1 (2)'!O1895</f>
        <v>A</v>
      </c>
      <c r="Q300" s="31" t="str">
        <f>IF(U300="same",N300,IF(O300=N300,P300,O300))</f>
        <v>A</v>
      </c>
      <c r="R300">
        <f>VLOOKUP(IF(V300="same",N300,IF(O300=N300,P300,O300)),$AA$2:$AL$8,9,FALSE)</f>
        <v>0.15</v>
      </c>
      <c r="S300" s="11">
        <f>(L300-M300)/L300</f>
        <v>0.44929610418748661</v>
      </c>
      <c r="T300" s="13">
        <f t="shared" si="4"/>
        <v>0.15</v>
      </c>
      <c r="U300">
        <f>IFERROR(T300*I300,0)</f>
        <v>177.969165</v>
      </c>
      <c r="V300" t="str">
        <f>IF(AND(N300=O300,P300=N300),"same",IF(NOT(OR(O300=N300,P300=N300)),"conflict","change"))</f>
        <v>same</v>
      </c>
      <c r="W300" s="55">
        <f>U300-G300</f>
        <v>-117.16953500000002</v>
      </c>
    </row>
    <row r="301" spans="1:23" ht="21" hidden="1" outlineLevel="2" x14ac:dyDescent="0.4">
      <c r="A301" t="s">
        <v>699</v>
      </c>
      <c r="B301" t="s">
        <v>669</v>
      </c>
      <c r="C301" t="s">
        <v>670</v>
      </c>
      <c r="D301" s="34">
        <v>3770125</v>
      </c>
      <c r="E301" s="34">
        <v>375711</v>
      </c>
      <c r="F301" s="33">
        <v>446.93970000000007</v>
      </c>
      <c r="G301" s="33">
        <v>16.215600000000002</v>
      </c>
      <c r="H301">
        <v>9.9654785981897156</v>
      </c>
      <c r="I301" s="33">
        <v>463.15530000000007</v>
      </c>
      <c r="J301" s="35">
        <f>G301/I301</f>
        <v>3.5011150687469191E-2</v>
      </c>
      <c r="K301">
        <v>1.1895837492114951</v>
      </c>
      <c r="L301">
        <v>1.2327435182893236</v>
      </c>
      <c r="M301">
        <v>1.05</v>
      </c>
      <c r="N301" t="s">
        <v>34</v>
      </c>
      <c r="O301" s="53" t="s">
        <v>34</v>
      </c>
      <c r="P301" s="54" t="str">
        <f>'Sheet1 (2)'!O1959</f>
        <v>A</v>
      </c>
      <c r="Q301" s="31" t="str">
        <f>IF(U301="same",N301,IF(O301=N301,P301,O301))</f>
        <v>A</v>
      </c>
      <c r="R301">
        <f>VLOOKUP(IF(V301="same",N301,IF(O301=N301,P301,O301)),$AA$2:$AL$8,9,FALSE)</f>
        <v>0.15</v>
      </c>
      <c r="S301" s="11">
        <f>(L301-M301)/L301</f>
        <v>0.14824131344281288</v>
      </c>
      <c r="T301" s="13">
        <f t="shared" si="4"/>
        <v>0.14824131344281288</v>
      </c>
      <c r="U301">
        <f>IFERROR(T301*I301,0)</f>
        <v>68.65875000000004</v>
      </c>
      <c r="V301" t="str">
        <f>IF(AND(N301=O301,P301=N301),"same",IF(NOT(OR(O301=N301,P301=N301)),"conflict","change"))</f>
        <v>same</v>
      </c>
      <c r="W301" s="55">
        <f>U301-G301</f>
        <v>52.443150000000038</v>
      </c>
    </row>
    <row r="302" spans="1:23" ht="21" hidden="1" outlineLevel="2" x14ac:dyDescent="0.4">
      <c r="A302" t="s">
        <v>700</v>
      </c>
      <c r="B302" t="s">
        <v>669</v>
      </c>
      <c r="C302" t="s">
        <v>670</v>
      </c>
      <c r="D302" s="34">
        <v>41289</v>
      </c>
      <c r="E302" s="34">
        <v>3751</v>
      </c>
      <c r="F302" s="33">
        <v>3.2175000000000002</v>
      </c>
      <c r="G302" s="33">
        <v>1.0724999999999998</v>
      </c>
      <c r="H302">
        <v>9.0847441207101163</v>
      </c>
      <c r="I302" s="33">
        <v>4.29</v>
      </c>
      <c r="J302" s="35">
        <f>G302/I302</f>
        <v>0.24999999999999994</v>
      </c>
      <c r="K302">
        <v>0.85777126099706758</v>
      </c>
      <c r="L302">
        <v>1.1436950146627567</v>
      </c>
      <c r="M302">
        <v>0.75</v>
      </c>
      <c r="N302" t="s">
        <v>37</v>
      </c>
      <c r="O302" s="53" t="s">
        <v>37</v>
      </c>
      <c r="P302" s="54" t="str">
        <f>'Sheet1 (2)'!O2055</f>
        <v>B</v>
      </c>
      <c r="Q302" s="31" t="str">
        <f>IF(U302="same",N302,IF(O302=N302,P302,O302))</f>
        <v>B</v>
      </c>
      <c r="R302">
        <f>VLOOKUP(IF(V302="same",N302,IF(O302=N302,P302,O302)),$AA$2:$AL$8,9,FALSE)</f>
        <v>0.25</v>
      </c>
      <c r="S302" s="11">
        <f>(L302-M302)/L302</f>
        <v>0.34423076923076928</v>
      </c>
      <c r="T302" s="13">
        <f t="shared" si="4"/>
        <v>0.25</v>
      </c>
      <c r="U302">
        <f>IFERROR(T302*I302,0)</f>
        <v>1.0725</v>
      </c>
      <c r="V302" t="str">
        <f>IF(AND(N302=O302,P302=N302),"same",IF(NOT(OR(O302=N302,P302=N302)),"conflict","change"))</f>
        <v>same</v>
      </c>
      <c r="W302" s="55">
        <f>U302-G302</f>
        <v>0</v>
      </c>
    </row>
    <row r="303" spans="1:23" ht="21" hidden="1" outlineLevel="2" collapsed="1" x14ac:dyDescent="0.4">
      <c r="A303" t="s">
        <v>701</v>
      </c>
      <c r="B303" t="s">
        <v>669</v>
      </c>
      <c r="C303" t="s">
        <v>670</v>
      </c>
      <c r="D303" s="34">
        <v>1938105</v>
      </c>
      <c r="E303" s="34">
        <v>139123</v>
      </c>
      <c r="F303" s="33">
        <v>87.820400000000006</v>
      </c>
      <c r="G303" s="33">
        <v>33.0398</v>
      </c>
      <c r="H303">
        <v>7.1783004532778154</v>
      </c>
      <c r="I303" s="33">
        <v>120.86020000000001</v>
      </c>
      <c r="J303" s="35">
        <f>G303/I303</f>
        <v>0.27337204472605536</v>
      </c>
      <c r="K303">
        <v>0.63124285704017313</v>
      </c>
      <c r="L303">
        <v>0.86872911021182708</v>
      </c>
      <c r="M303">
        <v>0.45</v>
      </c>
      <c r="N303" t="s">
        <v>34</v>
      </c>
      <c r="O303" s="53" t="s">
        <v>34</v>
      </c>
      <c r="P303" s="54" t="str">
        <f>'Sheet1 (2)'!O2061</f>
        <v>A</v>
      </c>
      <c r="Q303" s="31" t="str">
        <f>IF(U303="same",N303,IF(O303=N303,P303,O303))</f>
        <v>A</v>
      </c>
      <c r="R303">
        <f>VLOOKUP(IF(V303="same",N303,IF(O303=N303,P303,O303)),$AA$2:$AL$8,9,FALSE)</f>
        <v>0.15</v>
      </c>
      <c r="S303" s="11">
        <f>(L303-M303)/L303</f>
        <v>0.48200193281162873</v>
      </c>
      <c r="T303" s="13">
        <f t="shared" si="4"/>
        <v>0.15</v>
      </c>
      <c r="U303">
        <f>IFERROR(T303*I303,0)</f>
        <v>18.12903</v>
      </c>
      <c r="V303" t="str">
        <f>IF(AND(N303=O303,P303=N303),"same",IF(NOT(OR(O303=N303,P303=N303)),"conflict","change"))</f>
        <v>same</v>
      </c>
      <c r="W303" s="55">
        <f>U303-G303</f>
        <v>-14.910769999999999</v>
      </c>
    </row>
    <row r="304" spans="1:23" ht="21" hidden="1" outlineLevel="2" collapsed="1" x14ac:dyDescent="0.4">
      <c r="A304" t="s">
        <v>702</v>
      </c>
      <c r="B304" t="s">
        <v>669</v>
      </c>
      <c r="C304" t="s">
        <v>670</v>
      </c>
      <c r="D304" s="34">
        <v>130993</v>
      </c>
      <c r="E304" s="34">
        <v>10137</v>
      </c>
      <c r="F304" s="33">
        <v>6.3477999999999994</v>
      </c>
      <c r="G304" s="33">
        <v>2.1121999999999996</v>
      </c>
      <c r="H304">
        <v>7.7385814509172244</v>
      </c>
      <c r="I304" s="33">
        <v>8.4599999999999991</v>
      </c>
      <c r="J304" s="35">
        <f>G304/I304</f>
        <v>0.24966903073286051</v>
      </c>
      <c r="K304">
        <v>0.62620104567426249</v>
      </c>
      <c r="L304">
        <v>0.83456643977508116</v>
      </c>
      <c r="M304">
        <v>0.45</v>
      </c>
      <c r="N304" t="s">
        <v>34</v>
      </c>
      <c r="O304" s="53" t="s">
        <v>34</v>
      </c>
      <c r="P304" s="54" t="str">
        <f>'Sheet1 (2)'!O2192</f>
        <v>A</v>
      </c>
      <c r="Q304" s="31" t="str">
        <f>IF(U304="same",N304,IF(O304=N304,P304,O304))</f>
        <v>A</v>
      </c>
      <c r="R304">
        <f>VLOOKUP(IF(V304="same",N304,IF(O304=N304,P304,O304)),$AA$2:$AL$8,9,FALSE)</f>
        <v>0.15</v>
      </c>
      <c r="S304" s="11">
        <f>(L304-M304)/L304</f>
        <v>0.46079787234042535</v>
      </c>
      <c r="T304" s="13">
        <f t="shared" si="4"/>
        <v>0.15</v>
      </c>
      <c r="U304">
        <f>IFERROR(T304*I304,0)</f>
        <v>1.2689999999999999</v>
      </c>
      <c r="V304" t="str">
        <f>IF(AND(N304=O304,P304=N304),"same",IF(NOT(OR(O304=N304,P304=N304)),"conflict","change"))</f>
        <v>same</v>
      </c>
      <c r="W304" s="55">
        <f>U304-G304</f>
        <v>-0.84319999999999973</v>
      </c>
    </row>
    <row r="305" spans="1:23" ht="21" hidden="1" outlineLevel="2" x14ac:dyDescent="0.4">
      <c r="A305" t="s">
        <v>703</v>
      </c>
      <c r="B305" t="s">
        <v>669</v>
      </c>
      <c r="C305" t="s">
        <v>670</v>
      </c>
      <c r="D305" s="34">
        <v>56288</v>
      </c>
      <c r="E305" s="34">
        <v>5634</v>
      </c>
      <c r="F305" s="33">
        <v>4.2750000000000004</v>
      </c>
      <c r="G305" s="33">
        <v>1.425</v>
      </c>
      <c r="H305">
        <v>10.009238203524729</v>
      </c>
      <c r="I305" s="33">
        <v>5.7</v>
      </c>
      <c r="J305" s="35">
        <f>G305/I305</f>
        <v>0.25</v>
      </c>
      <c r="K305">
        <v>0.75878594249201281</v>
      </c>
      <c r="L305">
        <v>1.0117145899893503</v>
      </c>
      <c r="M305">
        <v>0.7</v>
      </c>
      <c r="N305" t="s">
        <v>37</v>
      </c>
      <c r="O305" s="53" t="s">
        <v>37</v>
      </c>
      <c r="P305" s="54" t="str">
        <f>'Sheet1 (2)'!O2253</f>
        <v>B</v>
      </c>
      <c r="Q305" s="31" t="str">
        <f>IF(U305="same",N305,IF(O305=N305,P305,O305))</f>
        <v>B</v>
      </c>
      <c r="R305">
        <f>VLOOKUP(IF(V305="same",N305,IF(O305=N305,P305,O305)),$AA$2:$AL$8,9,FALSE)</f>
        <v>0.25</v>
      </c>
      <c r="S305" s="11">
        <f>(L305-M305)/L305</f>
        <v>0.30810526315789472</v>
      </c>
      <c r="T305" s="13">
        <f t="shared" si="4"/>
        <v>0.25</v>
      </c>
      <c r="U305">
        <f>IFERROR(T305*I305,0)</f>
        <v>1.425</v>
      </c>
      <c r="V305" t="str">
        <f>IF(AND(N305=O305,P305=N305),"same",IF(NOT(OR(O305=N305,P305=N305)),"conflict","change"))</f>
        <v>same</v>
      </c>
      <c r="W305" s="55">
        <f>U305-G305</f>
        <v>0</v>
      </c>
    </row>
    <row r="306" spans="1:23" ht="21" hidden="1" outlineLevel="2" collapsed="1" x14ac:dyDescent="0.4">
      <c r="A306" t="s">
        <v>704</v>
      </c>
      <c r="B306" t="s">
        <v>669</v>
      </c>
      <c r="C306" t="s">
        <v>670</v>
      </c>
      <c r="D306" s="34">
        <v>23935</v>
      </c>
      <c r="E306" s="34">
        <v>1803</v>
      </c>
      <c r="F306" s="33">
        <v>0.62349999999999994</v>
      </c>
      <c r="G306" s="33">
        <v>0.10650000000000001</v>
      </c>
      <c r="H306">
        <v>7.5329016085230833</v>
      </c>
      <c r="I306" s="33">
        <v>0.73</v>
      </c>
      <c r="J306" s="35">
        <f>G306/I306</f>
        <v>0.14589041095890412</v>
      </c>
      <c r="K306">
        <v>0.34581253466444817</v>
      </c>
      <c r="L306">
        <v>0.40488075429839154</v>
      </c>
      <c r="M306">
        <v>0.3</v>
      </c>
      <c r="N306" t="s">
        <v>37</v>
      </c>
      <c r="O306" s="53" t="s">
        <v>37</v>
      </c>
      <c r="P306" s="54" t="str">
        <f>'Sheet1 (2)'!O2403</f>
        <v>B</v>
      </c>
      <c r="Q306" s="31" t="str">
        <f>IF(U306="same",N306,IF(O306=N306,P306,O306))</f>
        <v>B</v>
      </c>
      <c r="R306">
        <f>VLOOKUP(IF(V306="same",N306,IF(O306=N306,P306,O306)),$AA$2:$AL$8,9,FALSE)</f>
        <v>0.25</v>
      </c>
      <c r="S306" s="11">
        <f>(L306-M306)/L306</f>
        <v>0.25904109589041091</v>
      </c>
      <c r="T306" s="13">
        <f t="shared" si="4"/>
        <v>0.25</v>
      </c>
      <c r="U306">
        <f>IFERROR(T306*I306,0)</f>
        <v>0.1825</v>
      </c>
      <c r="V306" t="str">
        <f>IF(AND(N306=O306,P306=N306),"same",IF(NOT(OR(O306=N306,P306=N306)),"conflict","change"))</f>
        <v>same</v>
      </c>
      <c r="W306" s="55">
        <f>U306-G306</f>
        <v>7.5999999999999984E-2</v>
      </c>
    </row>
    <row r="307" spans="1:23" ht="21" hidden="1" outlineLevel="2" collapsed="1" x14ac:dyDescent="0.4">
      <c r="A307" t="s">
        <v>705</v>
      </c>
      <c r="B307" t="s">
        <v>669</v>
      </c>
      <c r="C307" t="s">
        <v>670</v>
      </c>
      <c r="D307" s="34">
        <v>253665</v>
      </c>
      <c r="E307" s="34">
        <v>9733</v>
      </c>
      <c r="F307" s="33">
        <v>5.9753000000000007</v>
      </c>
      <c r="G307" s="33">
        <v>1.9917000000000002</v>
      </c>
      <c r="H307">
        <v>3.8369503084777166</v>
      </c>
      <c r="I307" s="33">
        <v>7.9670000000000005</v>
      </c>
      <c r="J307" s="35">
        <f>G307/I307</f>
        <v>0.24999372411196186</v>
      </c>
      <c r="K307">
        <v>0.61392170964759074</v>
      </c>
      <c r="L307">
        <v>0.81855542998047892</v>
      </c>
      <c r="M307">
        <v>0.5</v>
      </c>
      <c r="N307" t="s">
        <v>34</v>
      </c>
      <c r="O307" s="53" t="s">
        <v>34</v>
      </c>
      <c r="P307" s="54" t="str">
        <f>'Sheet1 (2)'!O2430</f>
        <v>A</v>
      </c>
      <c r="Q307" s="31" t="str">
        <f>IF(U307="same",N307,IF(O307=N307,P307,O307))</f>
        <v>A</v>
      </c>
      <c r="R307">
        <f>VLOOKUP(IF(V307="same",N307,IF(O307=N307,P307,O307)),$AA$2:$AL$8,9,FALSE)</f>
        <v>0.15</v>
      </c>
      <c r="S307" s="11">
        <f>(L307-M307)/L307</f>
        <v>0.38916781724614041</v>
      </c>
      <c r="T307" s="13">
        <f t="shared" si="4"/>
        <v>0.15</v>
      </c>
      <c r="U307">
        <f>IFERROR(T307*I307,0)</f>
        <v>1.1950499999999999</v>
      </c>
      <c r="V307" t="str">
        <f>IF(AND(N307=O307,P307=N307),"same",IF(NOT(OR(O307=N307,P307=N307)),"conflict","change"))</f>
        <v>same</v>
      </c>
      <c r="W307" s="55">
        <f>U307-G307</f>
        <v>-0.7966500000000003</v>
      </c>
    </row>
    <row r="308" spans="1:23" ht="21" hidden="1" outlineLevel="2" x14ac:dyDescent="0.4">
      <c r="A308" t="s">
        <v>706</v>
      </c>
      <c r="B308" t="s">
        <v>669</v>
      </c>
      <c r="C308" t="s">
        <v>670</v>
      </c>
      <c r="D308" s="34">
        <v>85715</v>
      </c>
      <c r="E308" s="34">
        <v>7003</v>
      </c>
      <c r="F308" s="33">
        <v>2.3387000000000002</v>
      </c>
      <c r="G308" s="33">
        <v>0.77850000000000008</v>
      </c>
      <c r="H308">
        <v>8.1700985825118124</v>
      </c>
      <c r="I308" s="33">
        <v>3.1172000000000004</v>
      </c>
      <c r="J308" s="35">
        <f>G308/I308</f>
        <v>0.2497433594251251</v>
      </c>
      <c r="K308">
        <v>0.33395687562473231</v>
      </c>
      <c r="L308">
        <v>0.44512351849207488</v>
      </c>
      <c r="M308">
        <v>0.25</v>
      </c>
      <c r="N308" t="s">
        <v>37</v>
      </c>
      <c r="O308" s="53" t="s">
        <v>37</v>
      </c>
      <c r="P308" s="54" t="str">
        <f>'Sheet1 (2)'!O2436</f>
        <v>B</v>
      </c>
      <c r="Q308" s="31" t="str">
        <f>IF(U308="same",N308,IF(O308=N308,P308,O308))</f>
        <v>B</v>
      </c>
      <c r="R308">
        <f>VLOOKUP(IF(V308="same",N308,IF(O308=N308,P308,O308)),$AA$2:$AL$8,9,FALSE)</f>
        <v>0.25</v>
      </c>
      <c r="S308" s="11">
        <f>(L308-M308)/L308</f>
        <v>0.43835814192223799</v>
      </c>
      <c r="T308" s="13">
        <f t="shared" si="4"/>
        <v>0.25</v>
      </c>
      <c r="U308">
        <f>IFERROR(T308*I308,0)</f>
        <v>0.7793000000000001</v>
      </c>
      <c r="V308" t="str">
        <f>IF(AND(N308=O308,P308=N308),"same",IF(NOT(OR(O308=N308,P308=N308)),"conflict","change"))</f>
        <v>same</v>
      </c>
      <c r="W308" s="55">
        <f>U308-G308</f>
        <v>8.0000000000002292E-4</v>
      </c>
    </row>
    <row r="309" spans="1:23" ht="21" hidden="1" outlineLevel="2" x14ac:dyDescent="0.4">
      <c r="A309" t="s">
        <v>707</v>
      </c>
      <c r="B309" t="s">
        <v>669</v>
      </c>
      <c r="C309" t="s">
        <v>670</v>
      </c>
      <c r="D309" s="34">
        <v>1991608</v>
      </c>
      <c r="E309" s="34">
        <v>142034</v>
      </c>
      <c r="F309" s="33">
        <v>87.301500000000019</v>
      </c>
      <c r="G309" s="33">
        <v>40.002099999999999</v>
      </c>
      <c r="H309">
        <v>7.1316242955441034</v>
      </c>
      <c r="I309" s="33">
        <v>127.30360000000002</v>
      </c>
      <c r="J309" s="35">
        <f>G309/I309</f>
        <v>0.31422599203793133</v>
      </c>
      <c r="K309">
        <v>0.61465212554740423</v>
      </c>
      <c r="L309">
        <v>0.89628962079502106</v>
      </c>
      <c r="M309">
        <v>0.45</v>
      </c>
      <c r="N309" t="s">
        <v>34</v>
      </c>
      <c r="O309" s="53" t="s">
        <v>34</v>
      </c>
      <c r="P309" s="54" t="str">
        <f>'Sheet1 (2)'!O2447</f>
        <v>A</v>
      </c>
      <c r="Q309" s="31" t="str">
        <f>IF(U309="same",N309,IF(O309=N309,P309,O309))</f>
        <v>A</v>
      </c>
      <c r="R309">
        <f>VLOOKUP(IF(V309="same",N309,IF(O309=N309,P309,O309)),$AA$2:$AL$8,9,FALSE)</f>
        <v>0.15</v>
      </c>
      <c r="S309" s="11">
        <f>(L309-M309)/L309</f>
        <v>0.49793014494484061</v>
      </c>
      <c r="T309" s="13">
        <f t="shared" si="4"/>
        <v>0.15</v>
      </c>
      <c r="U309">
        <f>IFERROR(T309*I309,0)</f>
        <v>19.095540000000003</v>
      </c>
      <c r="V309" t="str">
        <f>IF(AND(N309=O309,P309=N309),"same",IF(NOT(OR(O309=N309,P309=N309)),"conflict","change"))</f>
        <v>same</v>
      </c>
      <c r="W309" s="55">
        <f>U309-G309</f>
        <v>-20.906559999999995</v>
      </c>
    </row>
    <row r="310" spans="1:23" ht="21" hidden="1" outlineLevel="2" x14ac:dyDescent="0.4">
      <c r="A310" t="s">
        <v>708</v>
      </c>
      <c r="B310" t="s">
        <v>669</v>
      </c>
      <c r="C310" t="s">
        <v>670</v>
      </c>
      <c r="D310" s="34">
        <v>229093</v>
      </c>
      <c r="E310" s="34">
        <v>14222</v>
      </c>
      <c r="F310" s="33">
        <v>20.435900000000004</v>
      </c>
      <c r="G310" s="33">
        <v>6.8101000000000012</v>
      </c>
      <c r="H310">
        <v>6.2079592130706747</v>
      </c>
      <c r="I310" s="33">
        <v>27.246000000000006</v>
      </c>
      <c r="J310" s="35">
        <f>G310/I310</f>
        <v>0.2499486163106511</v>
      </c>
      <c r="K310">
        <v>1.4369216706511043</v>
      </c>
      <c r="L310">
        <v>1.9157643088173257</v>
      </c>
      <c r="M310">
        <v>1</v>
      </c>
      <c r="N310" t="s">
        <v>34</v>
      </c>
      <c r="O310" s="53" t="s">
        <v>34</v>
      </c>
      <c r="P310" s="54" t="str">
        <f>'Sheet1 (2)'!O2531</f>
        <v>A</v>
      </c>
      <c r="Q310" s="31" t="str">
        <f>IF(U310="same",N310,IF(O310=N310,P310,O310))</f>
        <v>A</v>
      </c>
      <c r="R310">
        <f>VLOOKUP(IF(V310="same",N310,IF(O310=N310,P310,O310)),$AA$2:$AL$8,9,FALSE)</f>
        <v>0.15</v>
      </c>
      <c r="S310" s="11">
        <f>(L310-M310)/L310</f>
        <v>0.47801512148572278</v>
      </c>
      <c r="T310" s="13">
        <f t="shared" si="4"/>
        <v>0.15</v>
      </c>
      <c r="U310">
        <f>IFERROR(T310*I310,0)</f>
        <v>4.0869000000000009</v>
      </c>
      <c r="V310" t="str">
        <f>IF(AND(N310=O310,P310=N310),"same",IF(NOT(OR(O310=N310,P310=N310)),"conflict","change"))</f>
        <v>same</v>
      </c>
      <c r="W310" s="55">
        <f>U310-G310</f>
        <v>-2.7232000000000003</v>
      </c>
    </row>
    <row r="311" spans="1:23" ht="21" hidden="1" outlineLevel="2" collapsed="1" x14ac:dyDescent="0.4">
      <c r="A311" t="s">
        <v>709</v>
      </c>
      <c r="B311" t="s">
        <v>669</v>
      </c>
      <c r="C311" t="s">
        <v>670</v>
      </c>
      <c r="D311" s="34">
        <v>254508</v>
      </c>
      <c r="E311" s="34">
        <v>11483</v>
      </c>
      <c r="F311" s="33">
        <v>6.8552</v>
      </c>
      <c r="G311" s="33">
        <v>2.2848000000000002</v>
      </c>
      <c r="H311">
        <v>4.5118424568186466</v>
      </c>
      <c r="I311" s="33">
        <v>9.14</v>
      </c>
      <c r="J311" s="35">
        <f>G311/I311</f>
        <v>0.24997811816192561</v>
      </c>
      <c r="K311">
        <v>0.59698685012627362</v>
      </c>
      <c r="L311">
        <v>0.79595924409997387</v>
      </c>
      <c r="M311">
        <v>0.5</v>
      </c>
      <c r="N311" t="s">
        <v>34</v>
      </c>
      <c r="O311" s="53" t="s">
        <v>34</v>
      </c>
      <c r="P311" s="54" t="str">
        <f>'Sheet1 (2)'!O2541</f>
        <v>A</v>
      </c>
      <c r="Q311" s="31" t="str">
        <f>IF(U311="same",N311,IF(O311=N311,P311,O311))</f>
        <v>A</v>
      </c>
      <c r="R311">
        <f>VLOOKUP(IF(V311="same",N311,IF(O311=N311,P311,O311)),$AA$2:$AL$8,9,FALSE)</f>
        <v>0.15</v>
      </c>
      <c r="S311" s="11">
        <f>(L311-M311)/L311</f>
        <v>0.37182713347921226</v>
      </c>
      <c r="T311" s="13">
        <f t="shared" si="4"/>
        <v>0.15</v>
      </c>
      <c r="U311">
        <f>IFERROR(T311*I311,0)</f>
        <v>1.371</v>
      </c>
      <c r="V311" t="str">
        <f>IF(AND(N311=O311,P311=N311),"same",IF(NOT(OR(O311=N311,P311=N311)),"conflict","change"))</f>
        <v>same</v>
      </c>
      <c r="W311" s="55">
        <f>U311-G311</f>
        <v>-0.91380000000000017</v>
      </c>
    </row>
    <row r="312" spans="1:23" ht="21" hidden="1" outlineLevel="2" x14ac:dyDescent="0.4">
      <c r="A312" t="s">
        <v>710</v>
      </c>
      <c r="B312" t="s">
        <v>669</v>
      </c>
      <c r="C312" t="s">
        <v>670</v>
      </c>
      <c r="D312" s="34">
        <v>2143355</v>
      </c>
      <c r="E312" s="34">
        <v>162119</v>
      </c>
      <c r="F312" s="33">
        <v>91.269700000000014</v>
      </c>
      <c r="G312" s="33">
        <v>4.8483999999999998</v>
      </c>
      <c r="H312">
        <v>7.5637960113933529</v>
      </c>
      <c r="I312" s="33">
        <v>96.118100000000013</v>
      </c>
      <c r="J312" s="35">
        <f>G312/I312</f>
        <v>5.044211235969083E-2</v>
      </c>
      <c r="K312">
        <v>0.56297966308699177</v>
      </c>
      <c r="L312">
        <v>0.59288608984758118</v>
      </c>
      <c r="M312">
        <v>0.45</v>
      </c>
      <c r="N312" t="s">
        <v>34</v>
      </c>
      <c r="O312" s="53" t="s">
        <v>34</v>
      </c>
      <c r="P312" s="54" t="str">
        <f>'Sheet1 (2)'!O2592</f>
        <v>A</v>
      </c>
      <c r="Q312" s="31" t="str">
        <f>IF(U312="same",N312,IF(O312=N312,P312,O312))</f>
        <v>A</v>
      </c>
      <c r="R312">
        <f>VLOOKUP(IF(V312="same",N312,IF(O312=N312,P312,O312)),$AA$2:$AL$8,9,FALSE)</f>
        <v>0.15</v>
      </c>
      <c r="S312" s="11">
        <f>(L312-M312)/L312</f>
        <v>0.2410009144999746</v>
      </c>
      <c r="T312" s="13">
        <f t="shared" si="4"/>
        <v>0.15</v>
      </c>
      <c r="U312">
        <f>IFERROR(T312*I312,0)</f>
        <v>14.417715000000001</v>
      </c>
      <c r="V312" t="str">
        <f>IF(AND(N312=O312,P312=N312),"same",IF(NOT(OR(O312=N312,P312=N312)),"conflict","change"))</f>
        <v>same</v>
      </c>
      <c r="W312" s="55">
        <f>U312-G312</f>
        <v>9.5693150000000013</v>
      </c>
    </row>
    <row r="313" spans="1:23" ht="21" hidden="1" outlineLevel="2" collapsed="1" x14ac:dyDescent="0.4">
      <c r="A313" t="s">
        <v>711</v>
      </c>
      <c r="B313" t="s">
        <v>669</v>
      </c>
      <c r="C313" t="s">
        <v>670</v>
      </c>
      <c r="D313" s="34">
        <v>254209</v>
      </c>
      <c r="E313" s="34">
        <v>9812</v>
      </c>
      <c r="F313" s="33">
        <v>6.0212000000000003</v>
      </c>
      <c r="G313" s="33">
        <v>2.0068000000000001</v>
      </c>
      <c r="H313">
        <v>3.8598161355420149</v>
      </c>
      <c r="I313" s="33">
        <v>8.0280000000000005</v>
      </c>
      <c r="J313" s="35">
        <f>G313/I313</f>
        <v>0.24997508719481815</v>
      </c>
      <c r="K313">
        <v>0.61365674684060345</v>
      </c>
      <c r="L313">
        <v>0.81818181818181823</v>
      </c>
      <c r="M313">
        <v>0.5</v>
      </c>
      <c r="N313" t="s">
        <v>34</v>
      </c>
      <c r="O313" s="53" t="s">
        <v>34</v>
      </c>
      <c r="P313" s="54" t="str">
        <f>'Sheet1 (2)'!O2659</f>
        <v>A</v>
      </c>
      <c r="Q313" s="31" t="str">
        <f>IF(U313="same",N313,IF(O313=N313,P313,O313))</f>
        <v>A</v>
      </c>
      <c r="R313">
        <f>VLOOKUP(IF(V313="same",N313,IF(O313=N313,P313,O313)),$AA$2:$AL$8,9,FALSE)</f>
        <v>0.15</v>
      </c>
      <c r="S313" s="11">
        <f>(L313-M313)/L313</f>
        <v>0.38888888888888895</v>
      </c>
      <c r="T313" s="13">
        <f t="shared" si="4"/>
        <v>0.15</v>
      </c>
      <c r="U313">
        <f>IFERROR(T313*I313,0)</f>
        <v>1.2041999999999999</v>
      </c>
      <c r="V313" t="str">
        <f>IF(AND(N313=O313,P313=N313),"same",IF(NOT(OR(O313=N313,P313=N313)),"conflict","change"))</f>
        <v>same</v>
      </c>
      <c r="W313" s="55">
        <f>U313-G313</f>
        <v>-0.8026000000000002</v>
      </c>
    </row>
    <row r="314" spans="1:23" ht="21" hidden="1" outlineLevel="2" x14ac:dyDescent="0.4">
      <c r="A314" t="s">
        <v>712</v>
      </c>
      <c r="B314" t="s">
        <v>669</v>
      </c>
      <c r="C314" t="s">
        <v>670</v>
      </c>
      <c r="D314" s="34">
        <v>41640</v>
      </c>
      <c r="E314" s="34">
        <v>1493</v>
      </c>
      <c r="F314" s="33">
        <v>0.55500000000000005</v>
      </c>
      <c r="G314" s="33">
        <v>0.18500000000000005</v>
      </c>
      <c r="H314">
        <v>3.5854947166186357</v>
      </c>
      <c r="I314" s="33">
        <v>0.7400000000000001</v>
      </c>
      <c r="J314" s="35">
        <f>G314/I314</f>
        <v>0.25000000000000006</v>
      </c>
      <c r="K314">
        <v>0.37173476222371066</v>
      </c>
      <c r="L314">
        <v>0.4956463496316143</v>
      </c>
      <c r="M314">
        <v>0.25</v>
      </c>
      <c r="N314" t="s">
        <v>37</v>
      </c>
      <c r="O314" s="53" t="s">
        <v>37</v>
      </c>
      <c r="P314" s="54" t="str">
        <f>'Sheet1 (2)'!O2750</f>
        <v>B</v>
      </c>
      <c r="Q314" s="31" t="str">
        <f>IF(U314="same",N314,IF(O314=N314,P314,O314))</f>
        <v>B</v>
      </c>
      <c r="R314">
        <f>VLOOKUP(IF(V314="same",N314,IF(O314=N314,P314,O314)),$AA$2:$AL$8,9,FALSE)</f>
        <v>0.25</v>
      </c>
      <c r="S314" s="11">
        <f>(L314-M314)/L314</f>
        <v>0.49560810810810824</v>
      </c>
      <c r="T314" s="13">
        <f t="shared" si="4"/>
        <v>0.25</v>
      </c>
      <c r="U314">
        <f>IFERROR(T314*I314,0)</f>
        <v>0.18500000000000003</v>
      </c>
      <c r="V314" t="str">
        <f>IF(AND(N314=O314,P314=N314),"same",IF(NOT(OR(O314=N314,P314=N314)),"conflict","change"))</f>
        <v>same</v>
      </c>
      <c r="W314" s="55">
        <f>U314-G314</f>
        <v>0</v>
      </c>
    </row>
    <row r="315" spans="1:23" ht="21" hidden="1" outlineLevel="2" x14ac:dyDescent="0.4">
      <c r="A315" t="s">
        <v>713</v>
      </c>
      <c r="B315" t="s">
        <v>669</v>
      </c>
      <c r="C315" t="s">
        <v>670</v>
      </c>
      <c r="D315" s="34">
        <v>137196</v>
      </c>
      <c r="E315" s="34">
        <v>10995</v>
      </c>
      <c r="F315" s="33">
        <v>6.9712999999999994</v>
      </c>
      <c r="G315" s="33">
        <v>2.3216999999999999</v>
      </c>
      <c r="H315">
        <v>8.0140820432082567</v>
      </c>
      <c r="I315" s="33">
        <v>9.2929999999999993</v>
      </c>
      <c r="J315" s="35">
        <f>G315/I315</f>
        <v>0.24983320779081028</v>
      </c>
      <c r="K315">
        <v>0.63404274670304672</v>
      </c>
      <c r="L315">
        <v>0.84520236471123233</v>
      </c>
      <c r="M315">
        <v>0.45</v>
      </c>
      <c r="N315" t="s">
        <v>34</v>
      </c>
      <c r="O315" s="53" t="s">
        <v>34</v>
      </c>
      <c r="P315" s="54" t="str">
        <f>'Sheet1 (2)'!O2920</f>
        <v>A</v>
      </c>
      <c r="Q315" s="31" t="str">
        <f>IF(U315="same",N315,IF(O315=N315,P315,O315))</f>
        <v>A</v>
      </c>
      <c r="R315">
        <f>VLOOKUP(IF(V315="same",N315,IF(O315=N315,P315,O315)),$AA$2:$AL$8,9,FALSE)</f>
        <v>0.15</v>
      </c>
      <c r="S315" s="11">
        <f>(L315-M315)/L315</f>
        <v>0.46758312708490257</v>
      </c>
      <c r="T315" s="13">
        <f t="shared" si="4"/>
        <v>0.15</v>
      </c>
      <c r="U315">
        <f>IFERROR(T315*I315,0)</f>
        <v>1.3939499999999998</v>
      </c>
      <c r="V315" t="str">
        <f>IF(AND(N315=O315,P315=N315),"same",IF(NOT(OR(O315=N315,P315=N315)),"conflict","change"))</f>
        <v>same</v>
      </c>
      <c r="W315" s="55">
        <f>U315-G315</f>
        <v>-0.92775000000000007</v>
      </c>
    </row>
    <row r="316" spans="1:23" ht="21" hidden="1" outlineLevel="2" x14ac:dyDescent="0.4">
      <c r="A316" t="s">
        <v>714</v>
      </c>
      <c r="B316" t="s">
        <v>669</v>
      </c>
      <c r="C316" t="s">
        <v>670</v>
      </c>
      <c r="D316" s="34">
        <v>3534710</v>
      </c>
      <c r="E316" s="34">
        <v>386891</v>
      </c>
      <c r="F316" s="33">
        <v>478.18899999999996</v>
      </c>
      <c r="G316" s="33">
        <v>227.97499999999999</v>
      </c>
      <c r="H316">
        <v>10.945480675925323</v>
      </c>
      <c r="I316" s="33">
        <v>706.16399999999999</v>
      </c>
      <c r="J316" s="35">
        <f>G316/I316</f>
        <v>0.32283577186036105</v>
      </c>
      <c r="K316">
        <v>1.235978608962214</v>
      </c>
      <c r="L316">
        <v>1.8252272603911697</v>
      </c>
      <c r="M316">
        <v>1.05</v>
      </c>
      <c r="N316" t="s">
        <v>34</v>
      </c>
      <c r="O316" s="53" t="s">
        <v>34</v>
      </c>
      <c r="P316" s="54" t="str">
        <f>'Sheet1 (2)'!O2988</f>
        <v>A</v>
      </c>
      <c r="Q316" s="31" t="str">
        <f>IF(U316="same",N316,IF(O316=N316,P316,O316))</f>
        <v>A</v>
      </c>
      <c r="R316">
        <f>VLOOKUP(IF(V316="same",N316,IF(O316=N316,P316,O316)),$AA$2:$AL$8,9,FALSE)</f>
        <v>0.15</v>
      </c>
      <c r="S316" s="11">
        <f>(L316-M316)/L316</f>
        <v>0.42472917056094617</v>
      </c>
      <c r="T316" s="13">
        <f t="shared" si="4"/>
        <v>0.15</v>
      </c>
      <c r="U316">
        <f>IFERROR(T316*I316,0)</f>
        <v>105.9246</v>
      </c>
      <c r="V316" t="str">
        <f>IF(AND(N316=O316,P316=N316),"same",IF(NOT(OR(O316=N316,P316=N316)),"conflict","change"))</f>
        <v>same</v>
      </c>
      <c r="W316" s="55">
        <f>U316-G316</f>
        <v>-122.0504</v>
      </c>
    </row>
    <row r="317" spans="1:23" ht="21" hidden="1" outlineLevel="2" collapsed="1" x14ac:dyDescent="0.4">
      <c r="A317" t="s">
        <v>715</v>
      </c>
      <c r="B317" t="s">
        <v>669</v>
      </c>
      <c r="C317" t="s">
        <v>670</v>
      </c>
      <c r="D317" s="34">
        <v>25595</v>
      </c>
      <c r="E317" s="34">
        <v>3685</v>
      </c>
      <c r="F317" s="33">
        <v>0.71679999999999999</v>
      </c>
      <c r="G317" s="33">
        <v>0.17320000000000002</v>
      </c>
      <c r="H317">
        <v>14.397343231099825</v>
      </c>
      <c r="I317" s="33">
        <v>0.89</v>
      </c>
      <c r="J317" s="35">
        <f>G317/I317</f>
        <v>0.19460674157303373</v>
      </c>
      <c r="K317">
        <v>0.19451831750339213</v>
      </c>
      <c r="L317">
        <v>0.24151967435549526</v>
      </c>
      <c r="M317">
        <v>0.2</v>
      </c>
      <c r="N317" t="s">
        <v>37</v>
      </c>
      <c r="O317" s="53" t="s">
        <v>37</v>
      </c>
      <c r="P317" s="54" t="str">
        <f>'Sheet1 (2)'!O3016</f>
        <v>B</v>
      </c>
      <c r="Q317" s="31" t="str">
        <f>IF(U317="same",N317,IF(O317=N317,P317,O317))</f>
        <v>B</v>
      </c>
      <c r="R317">
        <f>VLOOKUP(IF(V317="same",N317,IF(O317=N317,P317,O317)),$AA$2:$AL$8,9,FALSE)</f>
        <v>0.25</v>
      </c>
      <c r="S317" s="11">
        <f>(L317-M317)/L317</f>
        <v>0.17191011235955056</v>
      </c>
      <c r="T317" s="13">
        <f t="shared" si="4"/>
        <v>0.17191011235955056</v>
      </c>
      <c r="U317">
        <f>IFERROR(T317*I317,0)</f>
        <v>0.153</v>
      </c>
      <c r="V317" t="str">
        <f>IF(AND(N317=O317,P317=N317),"same",IF(NOT(OR(O317=N317,P317=N317)),"conflict","change"))</f>
        <v>same</v>
      </c>
      <c r="W317" s="55">
        <f>U317-G317</f>
        <v>-2.0200000000000023E-2</v>
      </c>
    </row>
    <row r="318" spans="1:23" ht="21" hidden="1" outlineLevel="2" x14ac:dyDescent="0.4">
      <c r="A318" t="s">
        <v>716</v>
      </c>
      <c r="B318" t="s">
        <v>669</v>
      </c>
      <c r="C318" t="s">
        <v>670</v>
      </c>
      <c r="D318" s="34">
        <v>620098</v>
      </c>
      <c r="E318" s="34">
        <v>40668</v>
      </c>
      <c r="F318" s="33">
        <v>30.501599999999996</v>
      </c>
      <c r="G318" s="33">
        <v>7.1970999999999998</v>
      </c>
      <c r="H318">
        <v>6.558318201316566</v>
      </c>
      <c r="I318" s="33">
        <v>37.698699999999995</v>
      </c>
      <c r="J318" s="35">
        <f>G318/I318</f>
        <v>0.19091109242493776</v>
      </c>
      <c r="K318">
        <v>0.75001475361463543</v>
      </c>
      <c r="L318">
        <v>0.92698682010425881</v>
      </c>
      <c r="M318">
        <v>0.75</v>
      </c>
      <c r="N318" t="s">
        <v>34</v>
      </c>
      <c r="O318" s="53" t="s">
        <v>34</v>
      </c>
      <c r="P318" s="54" t="str">
        <f>'Sheet1 (2)'!O3037</f>
        <v>A</v>
      </c>
      <c r="Q318" s="31" t="str">
        <f>IF(U318="same",N318,IF(O318=N318,P318,O318))</f>
        <v>A</v>
      </c>
      <c r="R318">
        <f>VLOOKUP(IF(V318="same",N318,IF(O318=N318,P318,O318)),$AA$2:$AL$8,9,FALSE)</f>
        <v>0.15</v>
      </c>
      <c r="S318" s="11">
        <f>(L318-M318)/L318</f>
        <v>0.19092700809311722</v>
      </c>
      <c r="T318" s="13">
        <f t="shared" si="4"/>
        <v>0.15</v>
      </c>
      <c r="U318">
        <f>IFERROR(T318*I318,0)</f>
        <v>5.6548049999999987</v>
      </c>
      <c r="V318" t="str">
        <f>IF(AND(N318=O318,P318=N318),"same",IF(NOT(OR(O318=N318,P318=N318)),"conflict","change"))</f>
        <v>same</v>
      </c>
      <c r="W318" s="55">
        <f>U318-G318</f>
        <v>-1.5422950000000011</v>
      </c>
    </row>
    <row r="319" spans="1:23" ht="21" hidden="1" outlineLevel="2" x14ac:dyDescent="0.4">
      <c r="A319" t="s">
        <v>717</v>
      </c>
      <c r="B319" t="s">
        <v>669</v>
      </c>
      <c r="C319" t="s">
        <v>670</v>
      </c>
      <c r="D319" s="34">
        <v>611717</v>
      </c>
      <c r="E319" s="34">
        <v>32094</v>
      </c>
      <c r="F319" s="33">
        <v>24.071200000000001</v>
      </c>
      <c r="G319" s="33">
        <v>5.8308999999999997</v>
      </c>
      <c r="H319">
        <v>5.2465437449016461</v>
      </c>
      <c r="I319" s="33">
        <v>29.902100000000001</v>
      </c>
      <c r="J319" s="35">
        <f>G319/I319</f>
        <v>0.19499968229656109</v>
      </c>
      <c r="K319">
        <v>0.750021810930392</v>
      </c>
      <c r="L319">
        <v>0.9317037452483331</v>
      </c>
      <c r="M319">
        <v>0.75</v>
      </c>
      <c r="N319" t="s">
        <v>34</v>
      </c>
      <c r="O319" s="53" t="s">
        <v>34</v>
      </c>
      <c r="P319" s="54" t="str">
        <f>'Sheet1 (2)'!O3104</f>
        <v>A</v>
      </c>
      <c r="Q319" s="31" t="str">
        <f>IF(U319="same",N319,IF(O319=N319,P319,O319))</f>
        <v>A</v>
      </c>
      <c r="R319">
        <f>VLOOKUP(IF(V319="same",N319,IF(O319=N319,P319,O319)),$AA$2:$AL$8,9,FALSE)</f>
        <v>0.15</v>
      </c>
      <c r="S319" s="11">
        <f>(L319-M319)/L319</f>
        <v>0.19502309202363721</v>
      </c>
      <c r="T319" s="13">
        <f t="shared" si="4"/>
        <v>0.15</v>
      </c>
      <c r="U319">
        <f>IFERROR(T319*I319,0)</f>
        <v>4.4853149999999999</v>
      </c>
      <c r="V319" t="str">
        <f>IF(AND(N319=O319,P319=N319),"same",IF(NOT(OR(O319=N319,P319=N319)),"conflict","change"))</f>
        <v>same</v>
      </c>
      <c r="W319" s="55">
        <f>U319-G319</f>
        <v>-1.3455849999999998</v>
      </c>
    </row>
    <row r="320" spans="1:23" ht="21" hidden="1" outlineLevel="2" x14ac:dyDescent="0.4">
      <c r="A320" t="s">
        <v>718</v>
      </c>
      <c r="B320" t="s">
        <v>669</v>
      </c>
      <c r="C320" t="s">
        <v>670</v>
      </c>
      <c r="D320" s="34">
        <v>202300</v>
      </c>
      <c r="E320" s="34">
        <v>22145</v>
      </c>
      <c r="F320" s="33">
        <v>30.566499999999998</v>
      </c>
      <c r="G320" s="33">
        <v>10.187500000000002</v>
      </c>
      <c r="H320">
        <v>10.946613939693524</v>
      </c>
      <c r="I320" s="33">
        <v>40.753999999999998</v>
      </c>
      <c r="J320" s="35">
        <f>G320/I320</f>
        <v>0.24997546253128533</v>
      </c>
      <c r="K320">
        <v>1.3802890042899072</v>
      </c>
      <c r="L320">
        <v>1.8403251298261458</v>
      </c>
      <c r="M320">
        <v>1</v>
      </c>
      <c r="N320" t="s">
        <v>34</v>
      </c>
      <c r="O320" s="53" t="s">
        <v>34</v>
      </c>
      <c r="P320" s="54" t="str">
        <f>'Sheet1 (2)'!O3171</f>
        <v>A</v>
      </c>
      <c r="Q320" s="31" t="str">
        <f>IF(U320="same",N320,IF(O320=N320,P320,O320))</f>
        <v>A</v>
      </c>
      <c r="R320">
        <f>VLOOKUP(IF(V320="same",N320,IF(O320=N320,P320,O320)),$AA$2:$AL$8,9,FALSE)</f>
        <v>0.15</v>
      </c>
      <c r="S320" s="11">
        <f>(L320-M320)/L320</f>
        <v>0.45661775531236198</v>
      </c>
      <c r="T320" s="13">
        <f t="shared" si="4"/>
        <v>0.15</v>
      </c>
      <c r="U320">
        <f>IFERROR(T320*I320,0)</f>
        <v>6.1130999999999993</v>
      </c>
      <c r="V320" t="str">
        <f>IF(AND(N320=O320,P320=N320),"same",IF(NOT(OR(O320=N320,P320=N320)),"conflict","change"))</f>
        <v>same</v>
      </c>
      <c r="W320" s="55">
        <f>U320-G320</f>
        <v>-4.0744000000000025</v>
      </c>
    </row>
    <row r="321" spans="1:23" ht="21" hidden="1" outlineLevel="2" x14ac:dyDescent="0.4">
      <c r="A321" t="s">
        <v>719</v>
      </c>
      <c r="B321" t="s">
        <v>669</v>
      </c>
      <c r="C321" t="s">
        <v>670</v>
      </c>
      <c r="D321" s="34">
        <v>713278</v>
      </c>
      <c r="E321" s="34">
        <v>97907</v>
      </c>
      <c r="F321" s="33">
        <v>46.736800000000002</v>
      </c>
      <c r="G321" s="33">
        <v>12.521399999999998</v>
      </c>
      <c r="H321">
        <v>13.726345127706168</v>
      </c>
      <c r="I321" s="33">
        <v>59.258200000000002</v>
      </c>
      <c r="J321" s="35">
        <f>G321/I321</f>
        <v>0.21130240203043626</v>
      </c>
      <c r="K321">
        <v>0.47735912651802226</v>
      </c>
      <c r="L321">
        <v>0.60524987998815205</v>
      </c>
      <c r="M321">
        <v>0.45</v>
      </c>
      <c r="N321" t="s">
        <v>34</v>
      </c>
      <c r="O321" s="53" t="s">
        <v>34</v>
      </c>
      <c r="P321" s="54" t="str">
        <f>'Sheet1 (2)'!O3191</f>
        <v>A</v>
      </c>
      <c r="Q321" s="31" t="str">
        <f>IF(U321="same",N321,IF(O321=N321,P321,O321))</f>
        <v>A</v>
      </c>
      <c r="R321">
        <f>VLOOKUP(IF(V321="same",N321,IF(O321=N321,P321,O321)),$AA$2:$AL$8,9,FALSE)</f>
        <v>0.15</v>
      </c>
      <c r="S321" s="11">
        <f>(L321-M321)/L321</f>
        <v>0.25650542878453952</v>
      </c>
      <c r="T321" s="13">
        <f t="shared" si="4"/>
        <v>0.15</v>
      </c>
      <c r="U321">
        <f>IFERROR(T321*I321,0)</f>
        <v>8.8887300000000007</v>
      </c>
      <c r="V321" t="str">
        <f>IF(AND(N321=O321,P321=N321),"same",IF(NOT(OR(O321=N321,P321=N321)),"conflict","change"))</f>
        <v>same</v>
      </c>
      <c r="W321" s="55">
        <f>U321-G321</f>
        <v>-3.6326699999999974</v>
      </c>
    </row>
    <row r="322" spans="1:23" ht="21" hidden="1" outlineLevel="2" x14ac:dyDescent="0.4">
      <c r="A322" t="s">
        <v>720</v>
      </c>
      <c r="B322" t="s">
        <v>669</v>
      </c>
      <c r="C322" t="s">
        <v>670</v>
      </c>
      <c r="D322" s="34">
        <v>2890939</v>
      </c>
      <c r="E322" s="34">
        <v>210317</v>
      </c>
      <c r="F322" s="33">
        <v>234.22780000000003</v>
      </c>
      <c r="G322" s="33">
        <v>116.00319999999999</v>
      </c>
      <c r="H322">
        <v>7.2750410852667597</v>
      </c>
      <c r="I322" s="33">
        <v>350.23099999999999</v>
      </c>
      <c r="J322" s="35">
        <f>G322/I322</f>
        <v>0.33121910967332985</v>
      </c>
      <c r="K322">
        <v>1.1136893356219422</v>
      </c>
      <c r="L322">
        <v>1.665252927723389</v>
      </c>
      <c r="M322">
        <v>0.95</v>
      </c>
      <c r="N322" t="s">
        <v>34</v>
      </c>
      <c r="O322" s="53" t="s">
        <v>34</v>
      </c>
      <c r="P322" s="54" t="str">
        <f>'Sheet1 (2)'!O3268</f>
        <v>A</v>
      </c>
      <c r="Q322" s="31" t="str">
        <f>IF(U322="same",N322,IF(O322=N322,P322,O322))</f>
        <v>A</v>
      </c>
      <c r="R322">
        <f>VLOOKUP(IF(V322="same",N322,IF(O322=N322,P322,O322)),$AA$2:$AL$8,9,FALSE)</f>
        <v>0.15</v>
      </c>
      <c r="S322" s="11">
        <f>(L322-M322)/L322</f>
        <v>0.42951609080863773</v>
      </c>
      <c r="T322" s="13">
        <f t="shared" si="4"/>
        <v>0.15</v>
      </c>
      <c r="U322">
        <f>IFERROR(T322*I322,0)</f>
        <v>52.534649999999999</v>
      </c>
      <c r="V322" t="str">
        <f>IF(AND(N322=O322,P322=N322),"same",IF(NOT(OR(O322=N322,P322=N322)),"conflict","change"))</f>
        <v>same</v>
      </c>
      <c r="W322" s="55">
        <f>U322-G322</f>
        <v>-63.468549999999993</v>
      </c>
    </row>
    <row r="323" spans="1:23" ht="21" hidden="1" outlineLevel="2" x14ac:dyDescent="0.4">
      <c r="A323" t="s">
        <v>721</v>
      </c>
      <c r="B323" t="s">
        <v>669</v>
      </c>
      <c r="C323" t="s">
        <v>670</v>
      </c>
      <c r="D323" s="34">
        <v>190756</v>
      </c>
      <c r="E323" s="34">
        <v>7603</v>
      </c>
      <c r="F323" s="33">
        <v>1.6303000000000003</v>
      </c>
      <c r="G323" s="33">
        <v>0.54269999999999985</v>
      </c>
      <c r="H323">
        <v>3.9857199773532681</v>
      </c>
      <c r="I323" s="33">
        <v>2.173</v>
      </c>
      <c r="J323" s="35">
        <f>G323/I323</f>
        <v>0.24974689369535197</v>
      </c>
      <c r="K323">
        <v>0.21442851505984487</v>
      </c>
      <c r="L323">
        <v>0.28580823359200314</v>
      </c>
      <c r="M323">
        <v>0.1</v>
      </c>
      <c r="N323" t="s">
        <v>34</v>
      </c>
      <c r="O323" s="53" t="s">
        <v>34</v>
      </c>
      <c r="P323" s="54" t="str">
        <f>'Sheet1 (2)'!O3311</f>
        <v>A</v>
      </c>
      <c r="Q323" s="31" t="str">
        <f>IF(U323="same",N323,IF(O323=N323,P323,O323))</f>
        <v>A</v>
      </c>
      <c r="R323">
        <f>VLOOKUP(IF(V323="same",N323,IF(O323=N323,P323,O323)),$AA$2:$AL$8,9,FALSE)</f>
        <v>0.15</v>
      </c>
      <c r="S323" s="11">
        <f>(L323-M323)/L323</f>
        <v>0.65011504832029443</v>
      </c>
      <c r="T323" s="13">
        <f t="shared" ref="T323:T386" si="5">MIN(S323,R323)</f>
        <v>0.15</v>
      </c>
      <c r="U323">
        <f>IFERROR(T323*I323,0)</f>
        <v>0.32595000000000002</v>
      </c>
      <c r="V323" t="str">
        <f>IF(AND(N323=O323,P323=N323),"same",IF(NOT(OR(O323=N323,P323=N323)),"conflict","change"))</f>
        <v>same</v>
      </c>
      <c r="W323" s="55">
        <f>U323-G323</f>
        <v>-0.21674999999999983</v>
      </c>
    </row>
    <row r="324" spans="1:23" ht="21" hidden="1" outlineLevel="2" collapsed="1" x14ac:dyDescent="0.4">
      <c r="A324" t="s">
        <v>722</v>
      </c>
      <c r="B324" t="s">
        <v>669</v>
      </c>
      <c r="C324" t="s">
        <v>670</v>
      </c>
      <c r="D324" s="34">
        <v>56978</v>
      </c>
      <c r="E324" s="34">
        <v>4331</v>
      </c>
      <c r="F324" s="33">
        <v>3.4139999999999993</v>
      </c>
      <c r="G324" s="33">
        <v>1.1160000000000001</v>
      </c>
      <c r="H324">
        <v>7.6011794025764328</v>
      </c>
      <c r="I324" s="33">
        <v>4.5299999999999994</v>
      </c>
      <c r="J324" s="35">
        <f>G324/I324</f>
        <v>0.24635761589403979</v>
      </c>
      <c r="K324">
        <v>0.78827060725005749</v>
      </c>
      <c r="L324">
        <v>1.0459478180558761</v>
      </c>
      <c r="M324">
        <v>0.7</v>
      </c>
      <c r="N324" t="s">
        <v>37</v>
      </c>
      <c r="O324" s="53" t="s">
        <v>37</v>
      </c>
      <c r="P324" s="54" t="str">
        <f>'Sheet1 (2)'!O3352</f>
        <v>B</v>
      </c>
      <c r="Q324" s="31" t="str">
        <f>IF(U324="same",N324,IF(O324=N324,P324,O324))</f>
        <v>B</v>
      </c>
      <c r="R324">
        <f>VLOOKUP(IF(V324="same",N324,IF(O324=N324,P324,O324)),$AA$2:$AL$8,9,FALSE)</f>
        <v>0.25</v>
      </c>
      <c r="S324" s="11">
        <f>(L324-M324)/L324</f>
        <v>0.33075055187637964</v>
      </c>
      <c r="T324" s="13">
        <f t="shared" si="5"/>
        <v>0.25</v>
      </c>
      <c r="U324">
        <f>IFERROR(T324*I324,0)</f>
        <v>1.1324999999999998</v>
      </c>
      <c r="V324" t="str">
        <f>IF(AND(N324=O324,P324=N324),"same",IF(NOT(OR(O324=N324,P324=N324)),"conflict","change"))</f>
        <v>same</v>
      </c>
      <c r="W324" s="55">
        <f>U324-G324</f>
        <v>1.6499999999999737E-2</v>
      </c>
    </row>
    <row r="325" spans="1:23" ht="21" hidden="1" outlineLevel="2" x14ac:dyDescent="0.4">
      <c r="A325" t="s">
        <v>723</v>
      </c>
      <c r="B325" t="s">
        <v>669</v>
      </c>
      <c r="C325" t="s">
        <v>670</v>
      </c>
      <c r="D325" s="34">
        <v>2915751</v>
      </c>
      <c r="E325" s="34">
        <v>202087</v>
      </c>
      <c r="F325" s="33">
        <v>255.8389</v>
      </c>
      <c r="G325" s="33">
        <v>85.268500000000017</v>
      </c>
      <c r="H325">
        <v>6.9308730409421102</v>
      </c>
      <c r="I325" s="33">
        <v>341.10739999999998</v>
      </c>
      <c r="J325" s="35">
        <f>G325/I325</f>
        <v>0.24997552090631872</v>
      </c>
      <c r="K325">
        <v>1.2659839574044842</v>
      </c>
      <c r="L325">
        <v>1.6879235180887437</v>
      </c>
      <c r="M325">
        <v>0.95</v>
      </c>
      <c r="N325" t="s">
        <v>34</v>
      </c>
      <c r="O325" s="53" t="s">
        <v>34</v>
      </c>
      <c r="P325" s="54" t="str">
        <f>'Sheet1 (2)'!O3426</f>
        <v>A</v>
      </c>
      <c r="Q325" s="31" t="str">
        <f>IF(U325="same",N325,IF(O325=N325,P325,O325))</f>
        <v>A</v>
      </c>
      <c r="R325">
        <f>VLOOKUP(IF(V325="same",N325,IF(O325=N325,P325,O325)),$AA$2:$AL$8,9,FALSE)</f>
        <v>0.15</v>
      </c>
      <c r="S325" s="11">
        <f>(L325-M325)/L325</f>
        <v>0.43717829047390933</v>
      </c>
      <c r="T325" s="13">
        <f t="shared" si="5"/>
        <v>0.15</v>
      </c>
      <c r="U325">
        <f>IFERROR(T325*I325,0)</f>
        <v>51.166109999999996</v>
      </c>
      <c r="V325" t="str">
        <f>IF(AND(N325=O325,P325=N325),"same",IF(NOT(OR(O325=N325,P325=N325)),"conflict","change"))</f>
        <v>same</v>
      </c>
      <c r="W325" s="55">
        <f>U325-G325</f>
        <v>-34.102390000000021</v>
      </c>
    </row>
    <row r="326" spans="1:23" ht="21" hidden="1" outlineLevel="2" x14ac:dyDescent="0.4">
      <c r="A326" t="s">
        <v>724</v>
      </c>
      <c r="B326" t="s">
        <v>669</v>
      </c>
      <c r="C326" t="s">
        <v>670</v>
      </c>
      <c r="D326" s="34">
        <v>30712</v>
      </c>
      <c r="E326" s="34">
        <v>1119</v>
      </c>
      <c r="F326" s="33">
        <v>0.2475</v>
      </c>
      <c r="G326" s="33">
        <v>8.2500000000000018E-2</v>
      </c>
      <c r="H326">
        <v>3.6435269601458713</v>
      </c>
      <c r="I326" s="33">
        <v>0.33</v>
      </c>
      <c r="J326" s="35">
        <f>G326/I326</f>
        <v>0.25000000000000006</v>
      </c>
      <c r="K326">
        <v>0.22117962466487937</v>
      </c>
      <c r="L326">
        <v>0.29490616621983912</v>
      </c>
      <c r="M326">
        <v>0.1</v>
      </c>
      <c r="N326" t="s">
        <v>37</v>
      </c>
      <c r="O326" s="53" t="s">
        <v>37</v>
      </c>
      <c r="P326" s="54" t="str">
        <f>'Sheet1 (2)'!O3558</f>
        <v>B</v>
      </c>
      <c r="Q326" s="31" t="str">
        <f>IF(U326="same",N326,IF(O326=N326,P326,O326))</f>
        <v>B</v>
      </c>
      <c r="R326">
        <f>VLOOKUP(IF(V326="same",N326,IF(O326=N326,P326,O326)),$AA$2:$AL$8,9,FALSE)</f>
        <v>0.25</v>
      </c>
      <c r="S326" s="11">
        <f>(L326-M326)/L326</f>
        <v>0.66090909090909089</v>
      </c>
      <c r="T326" s="13">
        <f t="shared" si="5"/>
        <v>0.25</v>
      </c>
      <c r="U326">
        <f>IFERROR(T326*I326,0)</f>
        <v>8.2500000000000004E-2</v>
      </c>
      <c r="V326" t="str">
        <f>IF(AND(N326=O326,P326=N326),"same",IF(NOT(OR(O326=N326,P326=N326)),"conflict","change"))</f>
        <v>same</v>
      </c>
      <c r="W326" s="55">
        <f>U326-G326</f>
        <v>0</v>
      </c>
    </row>
    <row r="327" spans="1:23" ht="21" hidden="1" outlineLevel="2" x14ac:dyDescent="0.4">
      <c r="A327" t="s">
        <v>725</v>
      </c>
      <c r="B327" t="s">
        <v>669</v>
      </c>
      <c r="C327" t="s">
        <v>670</v>
      </c>
      <c r="D327" s="34">
        <v>228020</v>
      </c>
      <c r="E327" s="34">
        <v>14406</v>
      </c>
      <c r="F327" s="33">
        <v>20.712</v>
      </c>
      <c r="G327" s="33">
        <v>6.9030000000000005</v>
      </c>
      <c r="H327">
        <v>6.3178668537847553</v>
      </c>
      <c r="I327" s="33">
        <v>27.615000000000002</v>
      </c>
      <c r="J327" s="35">
        <f>G327/I327</f>
        <v>0.24997284084736557</v>
      </c>
      <c r="K327">
        <v>1.4377342773844231</v>
      </c>
      <c r="L327">
        <v>1.9169096209912539</v>
      </c>
      <c r="M327">
        <v>1</v>
      </c>
      <c r="N327" t="s">
        <v>34</v>
      </c>
      <c r="O327" s="53" t="s">
        <v>34</v>
      </c>
      <c r="P327" s="54" t="str">
        <f>'Sheet1 (2)'!O3653</f>
        <v>A</v>
      </c>
      <c r="Q327" s="31" t="str">
        <f>IF(U327="same",N327,IF(O327=N327,P327,O327))</f>
        <v>A</v>
      </c>
      <c r="R327">
        <f>VLOOKUP(IF(V327="same",N327,IF(O327=N327,P327,O327)),$AA$2:$AL$8,9,FALSE)</f>
        <v>0.15</v>
      </c>
      <c r="S327" s="11">
        <f>(L327-M327)/L327</f>
        <v>0.47832699619771873</v>
      </c>
      <c r="T327" s="13">
        <f t="shared" si="5"/>
        <v>0.15</v>
      </c>
      <c r="U327">
        <f>IFERROR(T327*I327,0)</f>
        <v>4.1422499999999998</v>
      </c>
      <c r="V327" t="str">
        <f>IF(AND(N327=O327,P327=N327),"same",IF(NOT(OR(O327=N327,P327=N327)),"conflict","change"))</f>
        <v>same</v>
      </c>
      <c r="W327" s="55">
        <f>U327-G327</f>
        <v>-2.7607500000000007</v>
      </c>
    </row>
    <row r="328" spans="1:23" ht="21" hidden="1" outlineLevel="2" x14ac:dyDescent="0.4">
      <c r="A328" t="s">
        <v>726</v>
      </c>
      <c r="B328" t="s">
        <v>669</v>
      </c>
      <c r="C328" t="s">
        <v>670</v>
      </c>
      <c r="D328" s="34">
        <v>116980</v>
      </c>
      <c r="E328" s="34">
        <v>7941</v>
      </c>
      <c r="F328" s="33">
        <v>3.6982000000000004</v>
      </c>
      <c r="G328" s="33">
        <v>1.2316</v>
      </c>
      <c r="H328">
        <v>6.7883398871601983</v>
      </c>
      <c r="I328" s="33">
        <v>4.9298000000000002</v>
      </c>
      <c r="J328" s="35">
        <f>G328/I328</f>
        <v>0.24982757921213841</v>
      </c>
      <c r="K328">
        <v>0.4657096083616673</v>
      </c>
      <c r="L328">
        <v>0.62080342526130217</v>
      </c>
      <c r="M328">
        <v>0.25</v>
      </c>
      <c r="N328" t="s">
        <v>34</v>
      </c>
      <c r="O328" s="53" t="s">
        <v>34</v>
      </c>
      <c r="P328" s="54" t="str">
        <f>'Sheet1 (2)'!O3700</f>
        <v>A</v>
      </c>
      <c r="Q328" s="31" t="str">
        <f>IF(U328="same",N328,IF(O328=N328,P328,O328))</f>
        <v>A</v>
      </c>
      <c r="R328">
        <f>VLOOKUP(IF(V328="same",N328,IF(O328=N328,P328,O328)),$AA$2:$AL$8,9,FALSE)</f>
        <v>0.15</v>
      </c>
      <c r="S328" s="11">
        <f>(L328-M328)/L328</f>
        <v>0.59729603635035911</v>
      </c>
      <c r="T328" s="13">
        <f t="shared" si="5"/>
        <v>0.15</v>
      </c>
      <c r="U328">
        <f>IFERROR(T328*I328,0)</f>
        <v>0.73946999999999996</v>
      </c>
      <c r="V328" t="str">
        <f>IF(AND(N328=O328,P328=N328),"same",IF(NOT(OR(O328=N328,P328=N328)),"conflict","change"))</f>
        <v>same</v>
      </c>
      <c r="W328" s="55">
        <f>U328-G328</f>
        <v>-0.49213000000000007</v>
      </c>
    </row>
    <row r="329" spans="1:23" ht="21" hidden="1" outlineLevel="2" x14ac:dyDescent="0.4">
      <c r="A329" t="s">
        <v>727</v>
      </c>
      <c r="B329" t="s">
        <v>669</v>
      </c>
      <c r="C329" t="s">
        <v>670</v>
      </c>
      <c r="D329" s="34">
        <v>1899530</v>
      </c>
      <c r="E329" s="34">
        <v>132034</v>
      </c>
      <c r="F329" s="33">
        <v>78.467299999999994</v>
      </c>
      <c r="G329" s="33">
        <v>29.4618</v>
      </c>
      <c r="H329">
        <v>6.9508773222849864</v>
      </c>
      <c r="I329" s="33">
        <v>107.92909999999999</v>
      </c>
      <c r="J329" s="35">
        <f>G329/I329</f>
        <v>0.27297364658836221</v>
      </c>
      <c r="K329">
        <v>0.5942961661390247</v>
      </c>
      <c r="L329">
        <v>0.81743414575033702</v>
      </c>
      <c r="M329">
        <v>0.45</v>
      </c>
      <c r="N329" t="s">
        <v>34</v>
      </c>
      <c r="O329" s="53" t="s">
        <v>34</v>
      </c>
      <c r="P329" s="54" t="str">
        <f>'Sheet1 (2)'!O3775</f>
        <v>A</v>
      </c>
      <c r="Q329" s="31" t="str">
        <f>IF(U329="same",N329,IF(O329=N329,P329,O329))</f>
        <v>A</v>
      </c>
      <c r="R329">
        <f>VLOOKUP(IF(V329="same",N329,IF(O329=N329,P329,O329)),$AA$2:$AL$8,9,FALSE)</f>
        <v>0.15</v>
      </c>
      <c r="S329" s="11">
        <f>(L329-M329)/L329</f>
        <v>0.44949693826780729</v>
      </c>
      <c r="T329" s="13">
        <f t="shared" si="5"/>
        <v>0.15</v>
      </c>
      <c r="U329">
        <f>IFERROR(T329*I329,0)</f>
        <v>16.189364999999999</v>
      </c>
      <c r="V329" t="str">
        <f>IF(AND(N329=O329,P329=N329),"same",IF(NOT(OR(O329=N329,P329=N329)),"conflict","change"))</f>
        <v>same</v>
      </c>
      <c r="W329" s="55">
        <f>U329-G329</f>
        <v>-13.272435000000002</v>
      </c>
    </row>
    <row r="330" spans="1:23" ht="21" hidden="1" outlineLevel="2" x14ac:dyDescent="0.4">
      <c r="A330" t="s">
        <v>728</v>
      </c>
      <c r="B330" t="s">
        <v>669</v>
      </c>
      <c r="C330" t="s">
        <v>670</v>
      </c>
      <c r="D330" s="34">
        <v>114320</v>
      </c>
      <c r="E330" s="34">
        <v>8130</v>
      </c>
      <c r="F330" s="33">
        <v>5.0787000000000004</v>
      </c>
      <c r="G330" s="33">
        <v>1.6863999999999999</v>
      </c>
      <c r="H330">
        <v>7.111616515045486</v>
      </c>
      <c r="I330" s="33">
        <v>6.7651000000000003</v>
      </c>
      <c r="J330" s="35">
        <f>G330/I330</f>
        <v>0.24927938980946324</v>
      </c>
      <c r="K330">
        <v>0.62468634686346869</v>
      </c>
      <c r="L330">
        <v>0.83211562115621163</v>
      </c>
      <c r="M330">
        <v>0.45</v>
      </c>
      <c r="N330" t="s">
        <v>34</v>
      </c>
      <c r="O330" s="53" t="s">
        <v>34</v>
      </c>
      <c r="P330" s="54" t="str">
        <f>'Sheet1 (2)'!O3929</f>
        <v>A</v>
      </c>
      <c r="Q330" s="31" t="str">
        <f>IF(U330="same",N330,IF(O330=N330,P330,O330))</f>
        <v>A</v>
      </c>
      <c r="R330">
        <f>VLOOKUP(IF(V330="same",N330,IF(O330=N330,P330,O330)),$AA$2:$AL$8,9,FALSE)</f>
        <v>0.15</v>
      </c>
      <c r="S330" s="11">
        <f>(L330-M330)/L330</f>
        <v>0.45920976777874684</v>
      </c>
      <c r="T330" s="13">
        <f t="shared" si="5"/>
        <v>0.15</v>
      </c>
      <c r="U330">
        <f>IFERROR(T330*I330,0)</f>
        <v>1.0147649999999999</v>
      </c>
      <c r="V330" t="str">
        <f>IF(AND(N330=O330,P330=N330),"same",IF(NOT(OR(O330=N330,P330=N330)),"conflict","change"))</f>
        <v>same</v>
      </c>
      <c r="W330" s="55">
        <f>U330-G330</f>
        <v>-0.67163499999999998</v>
      </c>
    </row>
    <row r="331" spans="1:23" ht="21" hidden="1" outlineLevel="2" x14ac:dyDescent="0.4">
      <c r="A331" t="s">
        <v>729</v>
      </c>
      <c r="B331" t="s">
        <v>669</v>
      </c>
      <c r="C331" t="s">
        <v>670</v>
      </c>
      <c r="D331" s="34">
        <v>215741</v>
      </c>
      <c r="E331" s="34">
        <v>26967</v>
      </c>
      <c r="F331" s="33">
        <v>42.574900000000007</v>
      </c>
      <c r="G331" s="33">
        <v>14.190099999999999</v>
      </c>
      <c r="H331">
        <v>12.499710300777322</v>
      </c>
      <c r="I331" s="33">
        <v>56.765000000000008</v>
      </c>
      <c r="J331" s="35">
        <f>G331/I331</f>
        <v>0.24997974103761117</v>
      </c>
      <c r="K331">
        <v>1.5787777654169914</v>
      </c>
      <c r="L331">
        <v>2.1049801609374423</v>
      </c>
      <c r="M331">
        <v>1</v>
      </c>
      <c r="N331" t="s">
        <v>34</v>
      </c>
      <c r="O331" s="53" t="s">
        <v>34</v>
      </c>
      <c r="P331" s="54" t="str">
        <f>'Sheet1 (2)'!O3938</f>
        <v>A</v>
      </c>
      <c r="Q331" s="31" t="str">
        <f>IF(U331="same",N331,IF(O331=N331,P331,O331))</f>
        <v>A</v>
      </c>
      <c r="R331">
        <f>VLOOKUP(IF(V331="same",N331,IF(O331=N331,P331,O331)),$AA$2:$AL$8,9,FALSE)</f>
        <v>0.15</v>
      </c>
      <c r="S331" s="11">
        <f>(L331-M331)/L331</f>
        <v>0.52493614022725277</v>
      </c>
      <c r="T331" s="13">
        <f t="shared" si="5"/>
        <v>0.15</v>
      </c>
      <c r="U331">
        <f>IFERROR(T331*I331,0)</f>
        <v>8.5147500000000012</v>
      </c>
      <c r="V331" t="str">
        <f>IF(AND(N331=O331,P331=N331),"same",IF(NOT(OR(O331=N331,P331=N331)),"conflict","change"))</f>
        <v>same</v>
      </c>
      <c r="W331" s="55">
        <f>U331-G331</f>
        <v>-5.6753499999999981</v>
      </c>
    </row>
    <row r="332" spans="1:23" ht="21" hidden="1" outlineLevel="2" x14ac:dyDescent="0.4">
      <c r="A332" t="s">
        <v>730</v>
      </c>
      <c r="B332" t="s">
        <v>669</v>
      </c>
      <c r="C332" t="s">
        <v>670</v>
      </c>
      <c r="D332" s="34">
        <v>923787</v>
      </c>
      <c r="E332" s="34">
        <v>100134</v>
      </c>
      <c r="F332" s="33">
        <v>108.02090000000001</v>
      </c>
      <c r="G332" s="33">
        <v>41.127400000000002</v>
      </c>
      <c r="H332">
        <v>10.839511705620451</v>
      </c>
      <c r="I332" s="33">
        <v>149.14830000000001</v>
      </c>
      <c r="J332" s="35">
        <f>G332/I332</f>
        <v>0.27574836588817975</v>
      </c>
      <c r="K332">
        <v>1.0787634569676634</v>
      </c>
      <c r="L332">
        <v>1.4894870873030142</v>
      </c>
      <c r="M332">
        <v>0.95</v>
      </c>
      <c r="N332" t="s">
        <v>34</v>
      </c>
      <c r="O332" s="53" t="s">
        <v>34</v>
      </c>
      <c r="P332" s="54" t="str">
        <f>'Sheet1 (2)'!O3972</f>
        <v>A</v>
      </c>
      <c r="Q332" s="31" t="str">
        <f>IF(U332="same",N332,IF(O332=N332,P332,O332))</f>
        <v>A</v>
      </c>
      <c r="R332">
        <f>VLOOKUP(IF(V332="same",N332,IF(O332=N332,P332,O332)),$AA$2:$AL$8,9,FALSE)</f>
        <v>0.15</v>
      </c>
      <c r="S332" s="11">
        <f>(L332-M332)/L332</f>
        <v>0.36219655202238321</v>
      </c>
      <c r="T332" s="13">
        <f t="shared" si="5"/>
        <v>0.15</v>
      </c>
      <c r="U332">
        <f>IFERROR(T332*I332,0)</f>
        <v>22.372244999999999</v>
      </c>
      <c r="V332" t="str">
        <f>IF(AND(N332=O332,P332=N332),"same",IF(NOT(OR(O332=N332,P332=N332)),"conflict","change"))</f>
        <v>same</v>
      </c>
      <c r="W332" s="55">
        <f>U332-G332</f>
        <v>-18.755155000000002</v>
      </c>
    </row>
    <row r="333" spans="1:23" ht="21" hidden="1" outlineLevel="2" x14ac:dyDescent="0.4">
      <c r="A333" t="s">
        <v>731</v>
      </c>
      <c r="B333" t="s">
        <v>669</v>
      </c>
      <c r="C333" t="s">
        <v>670</v>
      </c>
      <c r="D333" s="34">
        <v>40859</v>
      </c>
      <c r="E333" s="34">
        <v>2760</v>
      </c>
      <c r="F333" s="33">
        <v>2.3382999999999998</v>
      </c>
      <c r="G333" s="33">
        <v>0.72170000000000012</v>
      </c>
      <c r="H333">
        <v>6.7549377126214543</v>
      </c>
      <c r="I333" s="33">
        <v>3.06</v>
      </c>
      <c r="J333" s="35">
        <f>G333/I333</f>
        <v>0.23584967320261441</v>
      </c>
      <c r="K333">
        <v>0.8472101449275361</v>
      </c>
      <c r="L333">
        <v>1.1086956521739131</v>
      </c>
      <c r="M333">
        <v>0.75</v>
      </c>
      <c r="N333" t="s">
        <v>37</v>
      </c>
      <c r="O333" s="53" t="s">
        <v>37</v>
      </c>
      <c r="P333" s="54" t="str">
        <f>'Sheet1 (2)'!O3976</f>
        <v>B</v>
      </c>
      <c r="Q333" s="31" t="str">
        <f>IF(U333="same",N333,IF(O333=N333,P333,O333))</f>
        <v>B</v>
      </c>
      <c r="R333">
        <f>VLOOKUP(IF(V333="same",N333,IF(O333=N333,P333,O333)),$AA$2:$AL$8,9,FALSE)</f>
        <v>0.25</v>
      </c>
      <c r="S333" s="11">
        <f>(L333-M333)/L333</f>
        <v>0.3235294117647059</v>
      </c>
      <c r="T333" s="13">
        <f t="shared" si="5"/>
        <v>0.25</v>
      </c>
      <c r="U333">
        <f>IFERROR(T333*I333,0)</f>
        <v>0.76500000000000001</v>
      </c>
      <c r="V333" t="str">
        <f>IF(AND(N333=O333,P333=N333),"same",IF(NOT(OR(O333=N333,P333=N333)),"conflict","change"))</f>
        <v>same</v>
      </c>
      <c r="W333" s="55">
        <f>U333-G333</f>
        <v>4.3299999999999894E-2</v>
      </c>
    </row>
    <row r="334" spans="1:23" ht="21" hidden="1" outlineLevel="2" x14ac:dyDescent="0.4">
      <c r="A334" t="s">
        <v>732</v>
      </c>
      <c r="B334" t="s">
        <v>669</v>
      </c>
      <c r="C334" t="s">
        <v>670</v>
      </c>
      <c r="D334" s="34">
        <v>255128</v>
      </c>
      <c r="E334" s="34">
        <v>11673</v>
      </c>
      <c r="F334" s="33">
        <v>6.8896999999999995</v>
      </c>
      <c r="G334" s="33">
        <v>2.2963</v>
      </c>
      <c r="H334">
        <v>4.5753504123420399</v>
      </c>
      <c r="I334" s="33">
        <v>9.1859999999999999</v>
      </c>
      <c r="J334" s="35">
        <f>G334/I334</f>
        <v>0.24997822773786196</v>
      </c>
      <c r="K334">
        <v>0.59022530626231473</v>
      </c>
      <c r="L334">
        <v>0.78694423027499361</v>
      </c>
      <c r="M334">
        <v>0.5</v>
      </c>
      <c r="N334" t="s">
        <v>34</v>
      </c>
      <c r="O334" s="53" t="s">
        <v>34</v>
      </c>
      <c r="P334" s="54" t="str">
        <f>'Sheet1 (2)'!O4213</f>
        <v>A</v>
      </c>
      <c r="Q334" s="31" t="str">
        <f>IF(U334="same",N334,IF(O334=N334,P334,O334))</f>
        <v>A</v>
      </c>
      <c r="R334">
        <f>VLOOKUP(IF(V334="same",N334,IF(O334=N334,P334,O334)),$AA$2:$AL$8,9,FALSE)</f>
        <v>0.15</v>
      </c>
      <c r="S334" s="11">
        <f>(L334-M334)/L334</f>
        <v>0.36463096015676033</v>
      </c>
      <c r="T334" s="13">
        <f t="shared" si="5"/>
        <v>0.15</v>
      </c>
      <c r="U334">
        <f>IFERROR(T334*I334,0)</f>
        <v>1.3778999999999999</v>
      </c>
      <c r="V334" t="str">
        <f>IF(AND(N334=O334,P334=N334),"same",IF(NOT(OR(O334=N334,P334=N334)),"conflict","change"))</f>
        <v>same</v>
      </c>
      <c r="W334" s="55">
        <f>U334-G334</f>
        <v>-0.91840000000000011</v>
      </c>
    </row>
    <row r="335" spans="1:23" ht="21" hidden="1" outlineLevel="2" x14ac:dyDescent="0.4">
      <c r="A335" t="s">
        <v>733</v>
      </c>
      <c r="B335" t="s">
        <v>669</v>
      </c>
      <c r="C335" t="s">
        <v>670</v>
      </c>
      <c r="D335" s="34">
        <v>3445156</v>
      </c>
      <c r="E335" s="34">
        <v>473014</v>
      </c>
      <c r="F335" s="33">
        <v>589.79970000000003</v>
      </c>
      <c r="G335" s="33">
        <v>251.3913</v>
      </c>
      <c r="H335">
        <v>13.729828199361654</v>
      </c>
      <c r="I335" s="33">
        <v>841.19100000000003</v>
      </c>
      <c r="J335" s="35">
        <f>G335/I335</f>
        <v>0.2988516282271208</v>
      </c>
      <c r="K335">
        <v>1.2468969205985447</v>
      </c>
      <c r="L335">
        <v>1.7783638539239854</v>
      </c>
      <c r="M335">
        <v>1.05</v>
      </c>
      <c r="N335" t="s">
        <v>34</v>
      </c>
      <c r="O335" s="53" t="s">
        <v>34</v>
      </c>
      <c r="P335" s="54" t="str">
        <f>'Sheet1 (2)'!O4217</f>
        <v>A</v>
      </c>
      <c r="Q335" s="31" t="str">
        <f>IF(U335="same",N335,IF(O335=N335,P335,O335))</f>
        <v>A</v>
      </c>
      <c r="R335">
        <f>VLOOKUP(IF(V335="same",N335,IF(O335=N335,P335,O335)),$AA$2:$AL$8,9,FALSE)</f>
        <v>0.15</v>
      </c>
      <c r="S335" s="11">
        <f>(L335-M335)/L335</f>
        <v>0.40956964589492756</v>
      </c>
      <c r="T335" s="13">
        <f t="shared" si="5"/>
        <v>0.15</v>
      </c>
      <c r="U335">
        <f>IFERROR(T335*I335,0)</f>
        <v>126.17865</v>
      </c>
      <c r="V335" t="str">
        <f>IF(AND(N335=O335,P335=N335),"same",IF(NOT(OR(O335=N335,P335=N335)),"conflict","change"))</f>
        <v>same</v>
      </c>
      <c r="W335" s="55">
        <f>U335-G335</f>
        <v>-125.21265</v>
      </c>
    </row>
    <row r="336" spans="1:23" ht="21" hidden="1" outlineLevel="2" x14ac:dyDescent="0.4">
      <c r="A336" t="s">
        <v>734</v>
      </c>
      <c r="B336" t="s">
        <v>669</v>
      </c>
      <c r="C336" t="s">
        <v>670</v>
      </c>
      <c r="D336" s="34">
        <v>142796</v>
      </c>
      <c r="E336" s="34">
        <v>12102</v>
      </c>
      <c r="F336" s="33">
        <v>7.6930000000000005</v>
      </c>
      <c r="G336" s="33">
        <v>2.5549999999999997</v>
      </c>
      <c r="H336">
        <v>8.4750273116894039</v>
      </c>
      <c r="I336" s="33">
        <v>10.248000000000001</v>
      </c>
      <c r="J336" s="35">
        <f>G336/I336</f>
        <v>0.24931693989071033</v>
      </c>
      <c r="K336">
        <v>0.6356800528838209</v>
      </c>
      <c r="L336">
        <v>0.84680218145761044</v>
      </c>
      <c r="M336">
        <v>0.45</v>
      </c>
      <c r="N336" t="s">
        <v>34</v>
      </c>
      <c r="O336" s="53" t="s">
        <v>34</v>
      </c>
      <c r="P336" s="54" t="str">
        <f>'Sheet1 (2)'!O4229</f>
        <v>A</v>
      </c>
      <c r="Q336" s="31" t="str">
        <f>IF(U336="same",N336,IF(O336=N336,P336,O336))</f>
        <v>A</v>
      </c>
      <c r="R336">
        <f>VLOOKUP(IF(V336="same",N336,IF(O336=N336,P336,O336)),$AA$2:$AL$8,9,FALSE)</f>
        <v>0.15</v>
      </c>
      <c r="S336" s="11">
        <f>(L336-M336)/L336</f>
        <v>0.46858899297423895</v>
      </c>
      <c r="T336" s="13">
        <f t="shared" si="5"/>
        <v>0.15</v>
      </c>
      <c r="U336">
        <f>IFERROR(T336*I336,0)</f>
        <v>1.5372000000000001</v>
      </c>
      <c r="V336" t="str">
        <f>IF(AND(N336=O336,P336=N336),"same",IF(NOT(OR(O336=N336,P336=N336)),"conflict","change"))</f>
        <v>same</v>
      </c>
      <c r="W336" s="55">
        <f>U336-G336</f>
        <v>-1.0177999999999996</v>
      </c>
    </row>
    <row r="337" spans="1:23" ht="21" hidden="1" outlineLevel="2" x14ac:dyDescent="0.4">
      <c r="A337" t="s">
        <v>735</v>
      </c>
      <c r="B337" t="s">
        <v>669</v>
      </c>
      <c r="C337" t="s">
        <v>670</v>
      </c>
      <c r="D337" s="34">
        <v>1215302</v>
      </c>
      <c r="E337" s="34">
        <v>99880</v>
      </c>
      <c r="F337" s="33">
        <v>57.200700000000005</v>
      </c>
      <c r="G337" s="33">
        <v>18.949300000000001</v>
      </c>
      <c r="H337">
        <v>8.218533335746999</v>
      </c>
      <c r="I337" s="33">
        <v>76.150000000000006</v>
      </c>
      <c r="J337" s="35">
        <f>G337/I337</f>
        <v>0.24884175968483255</v>
      </c>
      <c r="K337">
        <v>0.57269423307969569</v>
      </c>
      <c r="L337">
        <v>0.76241489787745298</v>
      </c>
      <c r="M337">
        <v>0.45</v>
      </c>
      <c r="N337" t="s">
        <v>34</v>
      </c>
      <c r="O337" s="53" t="s">
        <v>34</v>
      </c>
      <c r="P337" s="54" t="str">
        <f>'Sheet1 (2)'!O4415</f>
        <v>A</v>
      </c>
      <c r="Q337" s="31" t="str">
        <f>IF(U337="same",N337,IF(O337=N337,P337,O337))</f>
        <v>A</v>
      </c>
      <c r="R337">
        <f>VLOOKUP(IF(V337="same",N337,IF(O337=N337,P337,O337)),$AA$2:$AL$8,9,FALSE)</f>
        <v>0.15</v>
      </c>
      <c r="S337" s="11">
        <f>(L337-M337)/L337</f>
        <v>0.40977019041365725</v>
      </c>
      <c r="T337" s="13">
        <f t="shared" si="5"/>
        <v>0.15</v>
      </c>
      <c r="U337">
        <f>IFERROR(T337*I337,0)</f>
        <v>11.422500000000001</v>
      </c>
      <c r="V337" t="str">
        <f>IF(AND(N337=O337,P337=N337),"same",IF(NOT(OR(O337=N337,P337=N337)),"conflict","change"))</f>
        <v>same</v>
      </c>
      <c r="W337" s="55">
        <f>U337-G337</f>
        <v>-7.5267999999999997</v>
      </c>
    </row>
    <row r="338" spans="1:23" ht="21" hidden="1" outlineLevel="2" x14ac:dyDescent="0.4">
      <c r="A338" t="s">
        <v>736</v>
      </c>
      <c r="B338" t="s">
        <v>669</v>
      </c>
      <c r="C338" t="s">
        <v>670</v>
      </c>
      <c r="D338" s="34">
        <v>2809195</v>
      </c>
      <c r="E338" s="34">
        <v>187366</v>
      </c>
      <c r="F338" s="33">
        <v>219.56780000000001</v>
      </c>
      <c r="G338" s="33">
        <v>90.812600000000003</v>
      </c>
      <c r="H338">
        <v>6.6697399076959769</v>
      </c>
      <c r="I338" s="33">
        <v>310.38040000000001</v>
      </c>
      <c r="J338" s="35">
        <f>G338/I338</f>
        <v>0.29258484105310772</v>
      </c>
      <c r="K338">
        <v>1.1718657600631919</v>
      </c>
      <c r="L338">
        <v>1.6565460115495876</v>
      </c>
      <c r="M338">
        <v>0.95</v>
      </c>
      <c r="N338" t="s">
        <v>34</v>
      </c>
      <c r="O338" s="53" t="s">
        <v>34</v>
      </c>
      <c r="P338" s="54" t="str">
        <f>'Sheet1 (2)'!O4498</f>
        <v>A</v>
      </c>
      <c r="Q338" s="31" t="str">
        <f>IF(U338="same",N338,IF(O338=N338,P338,O338))</f>
        <v>A</v>
      </c>
      <c r="R338">
        <f>VLOOKUP(IF(V338="same",N338,IF(O338=N338,P338,O338)),$AA$2:$AL$8,9,FALSE)</f>
        <v>0.15</v>
      </c>
      <c r="S338" s="11">
        <f>(L338-M338)/L338</f>
        <v>0.4265175893838658</v>
      </c>
      <c r="T338" s="13">
        <f t="shared" si="5"/>
        <v>0.15</v>
      </c>
      <c r="U338">
        <f>IFERROR(T338*I338,0)</f>
        <v>46.55706</v>
      </c>
      <c r="V338" t="str">
        <f>IF(AND(N338=O338,P338=N338),"same",IF(NOT(OR(O338=N338,P338=N338)),"conflict","change"))</f>
        <v>same</v>
      </c>
      <c r="W338" s="55">
        <f>U338-G338</f>
        <v>-44.255540000000003</v>
      </c>
    </row>
    <row r="339" spans="1:23" ht="21" hidden="1" outlineLevel="2" x14ac:dyDescent="0.4">
      <c r="A339" t="s">
        <v>737</v>
      </c>
      <c r="B339" t="s">
        <v>669</v>
      </c>
      <c r="C339" t="s">
        <v>670</v>
      </c>
      <c r="D339" s="34">
        <v>41728</v>
      </c>
      <c r="E339" s="34">
        <v>2854</v>
      </c>
      <c r="F339" s="33">
        <v>2.3958999999999997</v>
      </c>
      <c r="G339" s="33">
        <v>0.70409999999999995</v>
      </c>
      <c r="H339">
        <v>6.8395322085889569</v>
      </c>
      <c r="I339" s="33">
        <v>3.0999999999999996</v>
      </c>
      <c r="J339" s="35">
        <f>G339/I339</f>
        <v>0.22712903225806452</v>
      </c>
      <c r="K339">
        <v>0.83948843728100897</v>
      </c>
      <c r="L339">
        <v>1.0861948142957252</v>
      </c>
      <c r="M339">
        <v>0.75</v>
      </c>
      <c r="N339" t="s">
        <v>37</v>
      </c>
      <c r="O339" s="53" t="s">
        <v>37</v>
      </c>
      <c r="P339" s="54" t="str">
        <f>'Sheet1 (2)'!O4552</f>
        <v>B</v>
      </c>
      <c r="Q339" s="31" t="str">
        <f>IF(U339="same",N339,IF(O339=N339,P339,O339))</f>
        <v>B</v>
      </c>
      <c r="R339">
        <f>VLOOKUP(IF(V339="same",N339,IF(O339=N339,P339,O339)),$AA$2:$AL$8,9,FALSE)</f>
        <v>0.25</v>
      </c>
      <c r="S339" s="11">
        <f>(L339-M339)/L339</f>
        <v>0.309516129032258</v>
      </c>
      <c r="T339" s="13">
        <f t="shared" si="5"/>
        <v>0.25</v>
      </c>
      <c r="U339">
        <f>IFERROR(T339*I339,0)</f>
        <v>0.77499999999999991</v>
      </c>
      <c r="V339" t="str">
        <f>IF(AND(N339=O339,P339=N339),"same",IF(NOT(OR(O339=N339,P339=N339)),"conflict","change"))</f>
        <v>same</v>
      </c>
      <c r="W339" s="55">
        <f>U339-G339</f>
        <v>7.0899999999999963E-2</v>
      </c>
    </row>
    <row r="340" spans="1:23" ht="21" hidden="1" outlineLevel="2" x14ac:dyDescent="0.4">
      <c r="A340" t="s">
        <v>738</v>
      </c>
      <c r="B340" t="s">
        <v>669</v>
      </c>
      <c r="C340" t="s">
        <v>670</v>
      </c>
      <c r="D340" s="34">
        <v>606920</v>
      </c>
      <c r="E340" s="34">
        <v>68548</v>
      </c>
      <c r="F340" s="33">
        <v>35.795099999999998</v>
      </c>
      <c r="G340" s="33">
        <v>10.2371</v>
      </c>
      <c r="H340">
        <v>11.294404534370264</v>
      </c>
      <c r="I340" s="33">
        <v>46.032199999999996</v>
      </c>
      <c r="J340" s="35">
        <f>G340/I340</f>
        <v>0.22238997918848113</v>
      </c>
      <c r="K340">
        <v>0.52219029001575534</v>
      </c>
      <c r="L340">
        <v>0.67153235688860358</v>
      </c>
      <c r="M340">
        <v>0.45</v>
      </c>
      <c r="N340" t="s">
        <v>34</v>
      </c>
      <c r="O340" s="53" t="s">
        <v>34</v>
      </c>
      <c r="P340" s="54" t="str">
        <f>'Sheet1 (2)'!O4565</f>
        <v>A</v>
      </c>
      <c r="Q340" s="31" t="str">
        <f>IF(U340="same",N340,IF(O340=N340,P340,O340))</f>
        <v>A</v>
      </c>
      <c r="R340">
        <f>VLOOKUP(IF(V340="same",N340,IF(O340=N340,P340,O340)),$AA$2:$AL$8,9,FALSE)</f>
        <v>0.15</v>
      </c>
      <c r="S340" s="11">
        <f>(L340-M340)/L340</f>
        <v>0.32989081555954308</v>
      </c>
      <c r="T340" s="13">
        <f t="shared" si="5"/>
        <v>0.15</v>
      </c>
      <c r="U340">
        <f>IFERROR(T340*I340,0)</f>
        <v>6.9048299999999996</v>
      </c>
      <c r="V340" t="str">
        <f>IF(AND(N340=O340,P340=N340),"same",IF(NOT(OR(O340=N340,P340=N340)),"conflict","change"))</f>
        <v>same</v>
      </c>
      <c r="W340" s="55">
        <f>U340-G340</f>
        <v>-3.3322700000000003</v>
      </c>
    </row>
    <row r="341" spans="1:23" ht="21" hidden="1" outlineLevel="2" x14ac:dyDescent="0.4">
      <c r="A341" t="s">
        <v>739</v>
      </c>
      <c r="B341" t="s">
        <v>669</v>
      </c>
      <c r="C341" t="s">
        <v>670</v>
      </c>
      <c r="D341" s="34">
        <v>64955</v>
      </c>
      <c r="E341" s="34">
        <v>1869</v>
      </c>
      <c r="F341" s="33">
        <v>0.65720000000000001</v>
      </c>
      <c r="G341" s="33">
        <v>0.21879999999999999</v>
      </c>
      <c r="H341">
        <v>2.8773766453698713</v>
      </c>
      <c r="I341" s="33">
        <v>0.876</v>
      </c>
      <c r="J341" s="35">
        <f>G341/I341</f>
        <v>0.24977168949771689</v>
      </c>
      <c r="K341">
        <v>0.35163188871054041</v>
      </c>
      <c r="L341">
        <v>0.46869983948635635</v>
      </c>
      <c r="M341">
        <v>0.25</v>
      </c>
      <c r="N341" t="s">
        <v>37</v>
      </c>
      <c r="O341" s="53" t="s">
        <v>37</v>
      </c>
      <c r="P341" s="54" t="str">
        <f>'Sheet1 (2)'!O4602</f>
        <v>B</v>
      </c>
      <c r="Q341" s="31" t="str">
        <f>IF(U341="same",N341,IF(O341=N341,P341,O341))</f>
        <v>B</v>
      </c>
      <c r="R341">
        <f>VLOOKUP(IF(V341="same",N341,IF(O341=N341,P341,O341)),$AA$2:$AL$8,9,FALSE)</f>
        <v>0.25</v>
      </c>
      <c r="S341" s="11">
        <f>(L341-M341)/L341</f>
        <v>0.4666095890410959</v>
      </c>
      <c r="T341" s="13">
        <f t="shared" si="5"/>
        <v>0.25</v>
      </c>
      <c r="U341">
        <f>IFERROR(T341*I341,0)</f>
        <v>0.219</v>
      </c>
      <c r="V341" t="str">
        <f>IF(AND(N341=O341,P341=N341),"same",IF(NOT(OR(O341=N341,P341=N341)),"conflict","change"))</f>
        <v>same</v>
      </c>
      <c r="W341" s="55">
        <f>U341-G341</f>
        <v>2.0000000000000573E-4</v>
      </c>
    </row>
    <row r="342" spans="1:23" ht="21" hidden="1" outlineLevel="2" x14ac:dyDescent="0.4">
      <c r="A342" t="s">
        <v>740</v>
      </c>
      <c r="B342" t="s">
        <v>669</v>
      </c>
      <c r="C342" t="s">
        <v>670</v>
      </c>
      <c r="D342" s="34">
        <v>56267</v>
      </c>
      <c r="E342" s="34">
        <v>5787</v>
      </c>
      <c r="F342" s="33">
        <v>1.76</v>
      </c>
      <c r="G342" s="33">
        <v>0.58599999999999985</v>
      </c>
      <c r="H342">
        <v>10.284891677182006</v>
      </c>
      <c r="I342" s="33">
        <v>2.3460000000000001</v>
      </c>
      <c r="J342" s="35">
        <f>G342/I342</f>
        <v>0.24978687127024715</v>
      </c>
      <c r="K342">
        <v>0.30412994643165714</v>
      </c>
      <c r="L342">
        <v>0.40539139450492484</v>
      </c>
      <c r="M342">
        <v>0.2</v>
      </c>
      <c r="N342" t="s">
        <v>37</v>
      </c>
      <c r="O342" s="53" t="s">
        <v>37</v>
      </c>
      <c r="P342" s="54" t="str">
        <f>'Sheet1 (2)'!O4624</f>
        <v>B</v>
      </c>
      <c r="Q342" s="31" t="str">
        <f>IF(U342="same",N342,IF(O342=N342,P342,O342))</f>
        <v>B</v>
      </c>
      <c r="R342">
        <f>VLOOKUP(IF(V342="same",N342,IF(O342=N342,P342,O342)),$AA$2:$AL$8,9,FALSE)</f>
        <v>0.25</v>
      </c>
      <c r="S342" s="11">
        <f>(L342-M342)/L342</f>
        <v>0.50664961636828643</v>
      </c>
      <c r="T342" s="13">
        <f t="shared" si="5"/>
        <v>0.25</v>
      </c>
      <c r="U342">
        <f>IFERROR(T342*I342,0)</f>
        <v>0.58650000000000002</v>
      </c>
      <c r="V342" t="str">
        <f>IF(AND(N342=O342,P342=N342),"same",IF(NOT(OR(O342=N342,P342=N342)),"conflict","change"))</f>
        <v>same</v>
      </c>
      <c r="W342" s="55">
        <f>U342-G342</f>
        <v>5.0000000000016698E-4</v>
      </c>
    </row>
    <row r="343" spans="1:23" ht="21" hidden="1" outlineLevel="2" x14ac:dyDescent="0.4">
      <c r="A343" t="s">
        <v>741</v>
      </c>
      <c r="B343" t="s">
        <v>669</v>
      </c>
      <c r="C343" t="s">
        <v>670</v>
      </c>
      <c r="D343" s="34">
        <v>29777</v>
      </c>
      <c r="E343" s="34">
        <v>1545</v>
      </c>
      <c r="F343" s="33">
        <v>0.70499999999999985</v>
      </c>
      <c r="G343" s="33">
        <v>0.23500000000000004</v>
      </c>
      <c r="H343">
        <v>5.1885683581287569</v>
      </c>
      <c r="I343" s="33">
        <v>0.94</v>
      </c>
      <c r="J343" s="35">
        <f>G343/I343</f>
        <v>0.25000000000000006</v>
      </c>
      <c r="K343">
        <v>0.45631067961165039</v>
      </c>
      <c r="L343">
        <v>0.60841423948220064</v>
      </c>
      <c r="M343">
        <v>0.25</v>
      </c>
      <c r="N343" t="s">
        <v>37</v>
      </c>
      <c r="O343" s="53" t="s">
        <v>37</v>
      </c>
      <c r="P343" s="54" t="str">
        <f>'Sheet1 (2)'!O4629</f>
        <v>B</v>
      </c>
      <c r="Q343" s="31" t="str">
        <f>IF(U343="same",N343,IF(O343=N343,P343,O343))</f>
        <v>B</v>
      </c>
      <c r="R343">
        <f>VLOOKUP(IF(V343="same",N343,IF(O343=N343,P343,O343)),$AA$2:$AL$8,9,FALSE)</f>
        <v>0.25</v>
      </c>
      <c r="S343" s="11">
        <f>(L343-M343)/L343</f>
        <v>0.58909574468085102</v>
      </c>
      <c r="T343" s="13">
        <f t="shared" si="5"/>
        <v>0.25</v>
      </c>
      <c r="U343">
        <f>IFERROR(T343*I343,0)</f>
        <v>0.23499999999999999</v>
      </c>
      <c r="V343" t="str">
        <f>IF(AND(N343=O343,P343=N343),"same",IF(NOT(OR(O343=N343,P343=N343)),"conflict","change"))</f>
        <v>same</v>
      </c>
      <c r="W343" s="55">
        <f>U343-G343</f>
        <v>0</v>
      </c>
    </row>
    <row r="344" spans="1:23" ht="21" hidden="1" outlineLevel="2" x14ac:dyDescent="0.4">
      <c r="A344" t="s">
        <v>742</v>
      </c>
      <c r="B344" t="s">
        <v>669</v>
      </c>
      <c r="C344" t="s">
        <v>670</v>
      </c>
      <c r="D344" s="34">
        <v>25903</v>
      </c>
      <c r="E344" s="34">
        <v>3069</v>
      </c>
      <c r="F344" s="33">
        <v>0.77129999999999999</v>
      </c>
      <c r="G344" s="33">
        <v>0.16870000000000002</v>
      </c>
      <c r="H344">
        <v>11.848048488592054</v>
      </c>
      <c r="I344" s="33">
        <v>0.94</v>
      </c>
      <c r="J344" s="35">
        <f>G344/I344</f>
        <v>0.17946808510638301</v>
      </c>
      <c r="K344">
        <v>0.25131964809384161</v>
      </c>
      <c r="L344">
        <v>0.3062886933854676</v>
      </c>
      <c r="M344">
        <v>0.25</v>
      </c>
      <c r="N344" t="s">
        <v>37</v>
      </c>
      <c r="O344" s="53" t="s">
        <v>37</v>
      </c>
      <c r="P344" s="54" t="str">
        <f>'Sheet1 (2)'!O4797</f>
        <v>B</v>
      </c>
      <c r="Q344" s="31" t="str">
        <f>IF(U344="same",N344,IF(O344=N344,P344,O344))</f>
        <v>B</v>
      </c>
      <c r="R344">
        <f>VLOOKUP(IF(V344="same",N344,IF(O344=N344,P344,O344)),$AA$2:$AL$8,9,FALSE)</f>
        <v>0.25</v>
      </c>
      <c r="S344" s="11">
        <f>(L344-M344)/L344</f>
        <v>0.18377659574468092</v>
      </c>
      <c r="T344" s="13">
        <f t="shared" si="5"/>
        <v>0.18377659574468092</v>
      </c>
      <c r="U344">
        <f>IFERROR(T344*I344,0)</f>
        <v>0.17275000000000004</v>
      </c>
      <c r="V344" t="str">
        <f>IF(AND(N344=O344,P344=N344),"same",IF(NOT(OR(O344=N344,P344=N344)),"conflict","change"))</f>
        <v>same</v>
      </c>
      <c r="W344" s="55">
        <f>U344-G344</f>
        <v>4.0500000000000258E-3</v>
      </c>
    </row>
    <row r="345" spans="1:23" ht="21" hidden="1" outlineLevel="2" x14ac:dyDescent="0.4">
      <c r="A345" t="s">
        <v>743</v>
      </c>
      <c r="B345" t="s">
        <v>669</v>
      </c>
      <c r="C345" t="s">
        <v>670</v>
      </c>
      <c r="D345" s="34">
        <v>26712</v>
      </c>
      <c r="E345" s="34">
        <v>1862</v>
      </c>
      <c r="F345" s="33">
        <v>0.47699999999999998</v>
      </c>
      <c r="G345" s="33">
        <v>0.13300000000000001</v>
      </c>
      <c r="H345">
        <v>6.9706498951781972</v>
      </c>
      <c r="I345" s="33">
        <v>0.61</v>
      </c>
      <c r="J345" s="35">
        <f>G345/I345</f>
        <v>0.21803278688524591</v>
      </c>
      <c r="K345">
        <v>0.2561761546723953</v>
      </c>
      <c r="L345">
        <v>0.32760472610096669</v>
      </c>
      <c r="M345">
        <v>0.25</v>
      </c>
      <c r="N345" t="s">
        <v>37</v>
      </c>
      <c r="O345" s="53" t="s">
        <v>37</v>
      </c>
      <c r="P345" s="54" t="str">
        <f>'Sheet1 (2)'!O4807</f>
        <v>B</v>
      </c>
      <c r="Q345" s="31" t="str">
        <f>IF(U345="same",N345,IF(O345=N345,P345,O345))</f>
        <v>B</v>
      </c>
      <c r="R345">
        <f>VLOOKUP(IF(V345="same",N345,IF(O345=N345,P345,O345)),$AA$2:$AL$8,9,FALSE)</f>
        <v>0.25</v>
      </c>
      <c r="S345" s="11">
        <f>(L345-M345)/L345</f>
        <v>0.23688524590163931</v>
      </c>
      <c r="T345" s="13">
        <f t="shared" si="5"/>
        <v>0.23688524590163931</v>
      </c>
      <c r="U345">
        <f>IFERROR(T345*I345,0)</f>
        <v>0.14449999999999999</v>
      </c>
      <c r="V345" t="str">
        <f>IF(AND(N345=O345,P345=N345),"same",IF(NOT(OR(O345=N345,P345=N345)),"conflict","change"))</f>
        <v>same</v>
      </c>
      <c r="W345" s="55">
        <f>U345-G345</f>
        <v>1.1499999999999982E-2</v>
      </c>
    </row>
    <row r="346" spans="1:23" ht="21" hidden="1" outlineLevel="2" x14ac:dyDescent="0.4">
      <c r="A346" t="s">
        <v>744</v>
      </c>
      <c r="B346" t="s">
        <v>669</v>
      </c>
      <c r="C346" t="s">
        <v>670</v>
      </c>
      <c r="D346" s="34">
        <v>42382</v>
      </c>
      <c r="E346" s="34">
        <v>4531</v>
      </c>
      <c r="F346" s="33">
        <v>3.8285999999999993</v>
      </c>
      <c r="G346" s="33">
        <v>1.2413999999999998</v>
      </c>
      <c r="H346">
        <v>10.690859327072815</v>
      </c>
      <c r="I346" s="33">
        <v>5.0699999999999994</v>
      </c>
      <c r="J346" s="35">
        <f>G346/I346</f>
        <v>0.24485207100591716</v>
      </c>
      <c r="K346">
        <v>0.84497903332597646</v>
      </c>
      <c r="L346">
        <v>1.1189582873537849</v>
      </c>
      <c r="M346">
        <v>0.75</v>
      </c>
      <c r="N346" t="s">
        <v>37</v>
      </c>
      <c r="O346" s="53" t="s">
        <v>37</v>
      </c>
      <c r="P346" s="54" t="str">
        <f>'Sheet1 (2)'!O4837</f>
        <v>B</v>
      </c>
      <c r="Q346" s="31" t="str">
        <f>IF(U346="same",N346,IF(O346=N346,P346,O346))</f>
        <v>B</v>
      </c>
      <c r="R346">
        <f>VLOOKUP(IF(V346="same",N346,IF(O346=N346,P346,O346)),$AA$2:$AL$8,9,FALSE)</f>
        <v>0.25</v>
      </c>
      <c r="S346" s="11">
        <f>(L346-M346)/L346</f>
        <v>0.3297337278106508</v>
      </c>
      <c r="T346" s="13">
        <f t="shared" si="5"/>
        <v>0.25</v>
      </c>
      <c r="U346">
        <f>IFERROR(T346*I346,0)</f>
        <v>1.2674999999999998</v>
      </c>
      <c r="V346" t="str">
        <f>IF(AND(N346=O346,P346=N346),"same",IF(NOT(OR(O346=N346,P346=N346)),"conflict","change"))</f>
        <v>same</v>
      </c>
      <c r="W346" s="55">
        <f>U346-G346</f>
        <v>2.6100000000000012E-2</v>
      </c>
    </row>
    <row r="347" spans="1:23" ht="21" hidden="1" outlineLevel="2" x14ac:dyDescent="0.4">
      <c r="A347" t="s">
        <v>745</v>
      </c>
      <c r="B347" t="s">
        <v>669</v>
      </c>
      <c r="C347" t="s">
        <v>670</v>
      </c>
      <c r="D347" s="34">
        <v>199827</v>
      </c>
      <c r="E347" s="34">
        <v>16739</v>
      </c>
      <c r="F347" s="33">
        <v>22.674500000000002</v>
      </c>
      <c r="G347" s="33">
        <v>7.4214999999999991</v>
      </c>
      <c r="H347">
        <v>8.3767458851906902</v>
      </c>
      <c r="I347" s="33">
        <v>30.096</v>
      </c>
      <c r="J347" s="35">
        <f>G347/I347</f>
        <v>0.24659423179160017</v>
      </c>
      <c r="K347">
        <v>1.3545910747356475</v>
      </c>
      <c r="L347">
        <v>1.7979568671963677</v>
      </c>
      <c r="M347">
        <v>1</v>
      </c>
      <c r="N347" t="s">
        <v>34</v>
      </c>
      <c r="O347" s="53" t="s">
        <v>34</v>
      </c>
      <c r="P347" s="54" t="str">
        <f>'Sheet1 (2)'!O4881</f>
        <v>A</v>
      </c>
      <c r="Q347" s="31" t="str">
        <f>IF(U347="same",N347,IF(O347=N347,P347,O347))</f>
        <v>A</v>
      </c>
      <c r="R347">
        <f>VLOOKUP(IF(V347="same",N347,IF(O347=N347,P347,O347)),$AA$2:$AL$8,9,FALSE)</f>
        <v>0.15</v>
      </c>
      <c r="S347" s="11">
        <f>(L347-M347)/L347</f>
        <v>0.44381313131313127</v>
      </c>
      <c r="T347" s="13">
        <f t="shared" si="5"/>
        <v>0.15</v>
      </c>
      <c r="U347">
        <f>IFERROR(T347*I347,0)</f>
        <v>4.5144000000000002</v>
      </c>
      <c r="V347" t="str">
        <f>IF(AND(N347=O347,P347=N347),"same",IF(NOT(OR(O347=N347,P347=N347)),"conflict","change"))</f>
        <v>same</v>
      </c>
      <c r="W347" s="55">
        <f>U347-G347</f>
        <v>-2.9070999999999989</v>
      </c>
    </row>
    <row r="348" spans="1:23" ht="21" hidden="1" outlineLevel="2" x14ac:dyDescent="0.4">
      <c r="A348" t="s">
        <v>746</v>
      </c>
      <c r="B348" t="s">
        <v>669</v>
      </c>
      <c r="C348" t="s">
        <v>670</v>
      </c>
      <c r="D348" s="34">
        <v>105829</v>
      </c>
      <c r="E348" s="34">
        <v>8381</v>
      </c>
      <c r="F348" s="33">
        <v>7.1117000000000008</v>
      </c>
      <c r="G348" s="33">
        <v>2.3586999999999998</v>
      </c>
      <c r="H348">
        <v>7.9193793761634339</v>
      </c>
      <c r="I348" s="33">
        <v>9.4704000000000015</v>
      </c>
      <c r="J348" s="35">
        <f>G348/I348</f>
        <v>0.24906022976854192</v>
      </c>
      <c r="K348">
        <v>0.84855029232788459</v>
      </c>
      <c r="L348">
        <v>1.1299844887244961</v>
      </c>
      <c r="M348">
        <v>0.75</v>
      </c>
      <c r="N348" t="s">
        <v>34</v>
      </c>
      <c r="O348" s="53" t="s">
        <v>34</v>
      </c>
      <c r="P348" s="54" t="str">
        <f>'Sheet1 (2)'!O4920</f>
        <v>A</v>
      </c>
      <c r="Q348" s="31" t="str">
        <f>IF(U348="same",N348,IF(O348=N348,P348,O348))</f>
        <v>A</v>
      </c>
      <c r="R348">
        <f>VLOOKUP(IF(V348="same",N348,IF(O348=N348,P348,O348)),$AA$2:$AL$8,9,FALSE)</f>
        <v>0.15</v>
      </c>
      <c r="S348" s="11">
        <f>(L348-M348)/L348</f>
        <v>0.3362740750126712</v>
      </c>
      <c r="T348" s="13">
        <f t="shared" si="5"/>
        <v>0.15</v>
      </c>
      <c r="U348">
        <f>IFERROR(T348*I348,0)</f>
        <v>1.4205600000000003</v>
      </c>
      <c r="V348" t="str">
        <f>IF(AND(N348=O348,P348=N348),"same",IF(NOT(OR(O348=N348,P348=N348)),"conflict","change"))</f>
        <v>same</v>
      </c>
      <c r="W348" s="55">
        <f>U348-G348</f>
        <v>-0.93813999999999953</v>
      </c>
    </row>
    <row r="349" spans="1:23" ht="21" hidden="1" outlineLevel="2" x14ac:dyDescent="0.4">
      <c r="A349" t="s">
        <v>747</v>
      </c>
      <c r="B349" t="s">
        <v>669</v>
      </c>
      <c r="C349" t="s">
        <v>670</v>
      </c>
      <c r="D349" s="34">
        <v>1996475</v>
      </c>
      <c r="E349" s="34">
        <v>143901</v>
      </c>
      <c r="F349" s="33">
        <v>89.632700000000014</v>
      </c>
      <c r="G349" s="33">
        <v>38.2102</v>
      </c>
      <c r="H349">
        <v>7.2077536658360364</v>
      </c>
      <c r="I349" s="33">
        <v>127.84290000000001</v>
      </c>
      <c r="J349" s="35">
        <f>G349/I349</f>
        <v>0.29888402093506949</v>
      </c>
      <c r="K349">
        <v>0.62287753386008449</v>
      </c>
      <c r="L349">
        <v>0.8884086976462986</v>
      </c>
      <c r="M349">
        <v>0.45</v>
      </c>
      <c r="N349" t="s">
        <v>34</v>
      </c>
      <c r="O349" s="53" t="s">
        <v>34</v>
      </c>
      <c r="P349" s="54" t="str">
        <f>'Sheet1 (2)'!O4954</f>
        <v>A</v>
      </c>
      <c r="Q349" s="31" t="str">
        <f>IF(U349="same",N349,IF(O349=N349,P349,O349))</f>
        <v>A</v>
      </c>
      <c r="R349">
        <f>VLOOKUP(IF(V349="same",N349,IF(O349=N349,P349,O349)),$AA$2:$AL$8,9,FALSE)</f>
        <v>0.15</v>
      </c>
      <c r="S349" s="11">
        <f>(L349-M349)/L349</f>
        <v>0.49347636826135832</v>
      </c>
      <c r="T349" s="13">
        <f t="shared" si="5"/>
        <v>0.15</v>
      </c>
      <c r="U349">
        <f>IFERROR(T349*I349,0)</f>
        <v>19.176435000000001</v>
      </c>
      <c r="V349" t="str">
        <f>IF(AND(N349=O349,P349=N349),"same",IF(NOT(OR(O349=N349,P349=N349)),"conflict","change"))</f>
        <v>same</v>
      </c>
      <c r="W349" s="55">
        <f>U349-G349</f>
        <v>-19.033764999999999</v>
      </c>
    </row>
    <row r="350" spans="1:23" ht="21" hidden="1" outlineLevel="2" x14ac:dyDescent="0.4">
      <c r="A350" t="s">
        <v>748</v>
      </c>
      <c r="B350" t="s">
        <v>669</v>
      </c>
      <c r="C350" t="s">
        <v>670</v>
      </c>
      <c r="D350" s="34">
        <v>915892</v>
      </c>
      <c r="E350" s="34">
        <v>74402</v>
      </c>
      <c r="F350" s="33">
        <v>79.205500000000001</v>
      </c>
      <c r="G350" s="33">
        <v>31.585999999999999</v>
      </c>
      <c r="H350">
        <v>8.1234468692815316</v>
      </c>
      <c r="I350" s="33">
        <v>110.7915</v>
      </c>
      <c r="J350" s="35">
        <f>G350/I350</f>
        <v>0.28509407310127582</v>
      </c>
      <c r="K350">
        <v>1.0645614365205236</v>
      </c>
      <c r="L350">
        <v>1.4890930351334641</v>
      </c>
      <c r="M350">
        <v>0.95</v>
      </c>
      <c r="N350" t="s">
        <v>34</v>
      </c>
      <c r="O350" s="53" t="s">
        <v>34</v>
      </c>
      <c r="P350" s="54" t="str">
        <f>'Sheet1 (2)'!O4981</f>
        <v>A</v>
      </c>
      <c r="Q350" s="31" t="str">
        <f>IF(U350="same",N350,IF(O350=N350,P350,O350))</f>
        <v>A</v>
      </c>
      <c r="R350">
        <f>VLOOKUP(IF(V350="same",N350,IF(O350=N350,P350,O350)),$AA$2:$AL$8,9,FALSE)</f>
        <v>0.15</v>
      </c>
      <c r="S350" s="11">
        <f>(L350-M350)/L350</f>
        <v>0.36202777288871441</v>
      </c>
      <c r="T350" s="13">
        <f t="shared" si="5"/>
        <v>0.15</v>
      </c>
      <c r="U350">
        <f>IFERROR(T350*I350,0)</f>
        <v>16.618724999999998</v>
      </c>
      <c r="V350" t="str">
        <f>IF(AND(N350=O350,P350=N350),"same",IF(NOT(OR(O350=N350,P350=N350)),"conflict","change"))</f>
        <v>same</v>
      </c>
      <c r="W350" s="55">
        <f>U350-G350</f>
        <v>-14.967275000000001</v>
      </c>
    </row>
    <row r="351" spans="1:23" ht="21" hidden="1" outlineLevel="2" x14ac:dyDescent="0.4">
      <c r="A351" t="s">
        <v>749</v>
      </c>
      <c r="B351" t="s">
        <v>669</v>
      </c>
      <c r="C351" t="s">
        <v>670</v>
      </c>
      <c r="D351" s="34">
        <v>111590</v>
      </c>
      <c r="E351" s="34">
        <v>15537</v>
      </c>
      <c r="F351" s="33">
        <v>9.9728999999999992</v>
      </c>
      <c r="G351" s="33">
        <v>3.3240999999999996</v>
      </c>
      <c r="H351">
        <v>13.923290617438839</v>
      </c>
      <c r="I351" s="33">
        <v>13.296999999999999</v>
      </c>
      <c r="J351" s="35">
        <f>G351/I351</f>
        <v>0.24998871925998345</v>
      </c>
      <c r="K351">
        <v>0.6418806719443908</v>
      </c>
      <c r="L351">
        <v>0.85582802342794606</v>
      </c>
      <c r="M351">
        <v>0.45</v>
      </c>
      <c r="N351" t="s">
        <v>34</v>
      </c>
      <c r="O351" s="53" t="s">
        <v>34</v>
      </c>
      <c r="P351" s="54" t="str">
        <f>'Sheet1 (2)'!O5037</f>
        <v>A</v>
      </c>
      <c r="Q351" s="31" t="str">
        <f>IF(U351="same",N351,IF(O351=N351,P351,O351))</f>
        <v>A</v>
      </c>
      <c r="R351">
        <f>VLOOKUP(IF(V351="same",N351,IF(O351=N351,P351,O351)),$AA$2:$AL$8,9,FALSE)</f>
        <v>0.15</v>
      </c>
      <c r="S351" s="11">
        <f>(L351-M351)/L351</f>
        <v>0.47419342708881695</v>
      </c>
      <c r="T351" s="13">
        <f t="shared" si="5"/>
        <v>0.15</v>
      </c>
      <c r="U351">
        <f>IFERROR(T351*I351,0)</f>
        <v>1.9945499999999998</v>
      </c>
      <c r="V351" t="str">
        <f>IF(AND(N351=O351,P351=N351),"same",IF(NOT(OR(O351=N351,P351=N351)),"conflict","change"))</f>
        <v>same</v>
      </c>
      <c r="W351" s="55">
        <f>U351-G351</f>
        <v>-1.3295499999999998</v>
      </c>
    </row>
    <row r="352" spans="1:23" ht="21" hidden="1" outlineLevel="2" x14ac:dyDescent="0.4">
      <c r="A352" t="s">
        <v>750</v>
      </c>
      <c r="B352" t="s">
        <v>669</v>
      </c>
      <c r="C352" t="s">
        <v>670</v>
      </c>
      <c r="D352" s="34">
        <v>1549325</v>
      </c>
      <c r="E352" s="34">
        <v>223646</v>
      </c>
      <c r="F352" s="33">
        <v>131.649</v>
      </c>
      <c r="G352" s="33">
        <v>43.879999999999995</v>
      </c>
      <c r="H352">
        <v>14.435060429541897</v>
      </c>
      <c r="I352" s="33">
        <v>175.529</v>
      </c>
      <c r="J352" s="35">
        <f>G352/I352</f>
        <v>0.24998718160531877</v>
      </c>
      <c r="K352">
        <v>0.58864902569238886</v>
      </c>
      <c r="L352">
        <v>0.78485195353370951</v>
      </c>
      <c r="M352">
        <v>0.45</v>
      </c>
      <c r="N352" t="s">
        <v>34</v>
      </c>
      <c r="O352" s="53" t="s">
        <v>34</v>
      </c>
      <c r="P352" s="54" t="str">
        <f>'Sheet1 (2)'!O5107</f>
        <v>A</v>
      </c>
      <c r="Q352" s="31" t="str">
        <f>IF(U352="same",N352,IF(O352=N352,P352,O352))</f>
        <v>A</v>
      </c>
      <c r="R352">
        <f>VLOOKUP(IF(V352="same",N352,IF(O352=N352,P352,O352)),$AA$2:$AL$8,9,FALSE)</f>
        <v>0.15</v>
      </c>
      <c r="S352" s="11">
        <f>(L352-M352)/L352</f>
        <v>0.42664346062474007</v>
      </c>
      <c r="T352" s="13">
        <f t="shared" si="5"/>
        <v>0.15</v>
      </c>
      <c r="U352">
        <f>IFERROR(T352*I352,0)</f>
        <v>26.329349999999998</v>
      </c>
      <c r="V352" t="str">
        <f>IF(AND(N352=O352,P352=N352),"same",IF(NOT(OR(O352=N352,P352=N352)),"conflict","change"))</f>
        <v>same</v>
      </c>
      <c r="W352" s="55">
        <f>U352-G352</f>
        <v>-17.550649999999997</v>
      </c>
    </row>
    <row r="353" spans="1:23" ht="21" outlineLevel="1" collapsed="1" x14ac:dyDescent="0.4">
      <c r="C353" s="29" t="s">
        <v>751</v>
      </c>
      <c r="D353" s="34">
        <f>SUBTOTAL(9,D272:D352)</f>
        <v>71291885</v>
      </c>
      <c r="E353" s="34">
        <f>SUBTOTAL(9,E272:E352)</f>
        <v>6789356</v>
      </c>
      <c r="F353" s="33">
        <f>SUBTOTAL(9,F272:F352)</f>
        <v>7001.9279000000015</v>
      </c>
      <c r="G353" s="33">
        <f>SUBTOTAL(9,G272:G352)</f>
        <v>2625.6868999999992</v>
      </c>
      <c r="I353" s="33">
        <f>SUBTOTAL(9,I272:I352)</f>
        <v>9627.6147999999994</v>
      </c>
      <c r="J353" s="35"/>
      <c r="O353" s="53"/>
      <c r="P353" s="54"/>
      <c r="Q353" s="31"/>
      <c r="T353" s="13">
        <f t="shared" si="5"/>
        <v>0</v>
      </c>
      <c r="U353">
        <f>SUBTOTAL(9,U272:U352)</f>
        <v>1448.7940949999995</v>
      </c>
      <c r="W353" s="55">
        <f>SUBTOTAL(9,W272:W352)</f>
        <v>-1176.8928049999995</v>
      </c>
    </row>
    <row r="354" spans="1:23" ht="21" hidden="1" outlineLevel="2" x14ac:dyDescent="0.4">
      <c r="A354" t="s">
        <v>879</v>
      </c>
      <c r="B354" t="s">
        <v>880</v>
      </c>
      <c r="C354" t="s">
        <v>881</v>
      </c>
      <c r="D354" s="34">
        <v>936148</v>
      </c>
      <c r="E354" s="34">
        <v>76303</v>
      </c>
      <c r="F354" s="33">
        <v>46.3065</v>
      </c>
      <c r="G354" s="33">
        <v>22.8095</v>
      </c>
      <c r="H354">
        <v>8.1507411221302615</v>
      </c>
      <c r="I354" s="33">
        <v>69.116</v>
      </c>
      <c r="J354" s="35">
        <f>G354/I354</f>
        <v>0.33001765148446088</v>
      </c>
      <c r="K354">
        <v>0.60687653172221279</v>
      </c>
      <c r="L354">
        <v>0.90580973225168082</v>
      </c>
      <c r="M354">
        <v>0.5</v>
      </c>
      <c r="N354" t="s">
        <v>37</v>
      </c>
      <c r="O354" s="53" t="s">
        <v>37</v>
      </c>
      <c r="P354" s="54" t="str">
        <f>'Sheet1 (2)'!O1445</f>
        <v>A+</v>
      </c>
      <c r="Q354" s="31" t="str">
        <f>IF(U354="same",N354,IF(O354=N354,P354,O354))</f>
        <v>A+</v>
      </c>
      <c r="R354">
        <f>VLOOKUP(IF(V354="same",N354,IF(O354=N354,P354,O354)),$AA$2:$AL$8,9,FALSE)</f>
        <v>0.05</v>
      </c>
      <c r="S354" s="11">
        <f>(L354-M354)/L354</f>
        <v>0.44800769720469935</v>
      </c>
      <c r="T354" s="13">
        <f t="shared" si="5"/>
        <v>0.05</v>
      </c>
      <c r="U354">
        <f>IFERROR(T354*I354,0)</f>
        <v>3.4558</v>
      </c>
      <c r="V354" t="str">
        <f>IF(AND(N354=O354,P354=N354),"same",IF(NOT(OR(O354=N354,P354=N354)),"conflict","change"))</f>
        <v>change</v>
      </c>
      <c r="W354" s="55">
        <f>U354-G354</f>
        <v>-19.3537</v>
      </c>
    </row>
    <row r="355" spans="1:23" ht="21" hidden="1" outlineLevel="2" x14ac:dyDescent="0.4">
      <c r="A355" t="s">
        <v>882</v>
      </c>
      <c r="B355" t="s">
        <v>880</v>
      </c>
      <c r="C355" t="s">
        <v>881</v>
      </c>
      <c r="D355" s="34">
        <v>2305849</v>
      </c>
      <c r="E355" s="34">
        <v>302702</v>
      </c>
      <c r="F355" s="33">
        <v>302.702</v>
      </c>
      <c r="G355" s="33">
        <v>67.923699999999997</v>
      </c>
      <c r="H355">
        <v>13.127572534021091</v>
      </c>
      <c r="I355" s="33">
        <v>370.62569999999999</v>
      </c>
      <c r="J355" s="35">
        <f>G355/I355</f>
        <v>0.18326764711675417</v>
      </c>
      <c r="K355">
        <v>1</v>
      </c>
      <c r="L355">
        <v>1.2243913155512682</v>
      </c>
      <c r="M355">
        <v>1</v>
      </c>
      <c r="N355" t="s">
        <v>37</v>
      </c>
      <c r="O355" s="53" t="s">
        <v>37</v>
      </c>
      <c r="P355" s="54" t="str">
        <f>'Sheet1 (2)'!O1517</f>
        <v>A+</v>
      </c>
      <c r="Q355" s="31" t="str">
        <f>IF(U355="same",N355,IF(O355=N355,P355,O355))</f>
        <v>A+</v>
      </c>
      <c r="R355">
        <f>VLOOKUP(IF(V355="same",N355,IF(O355=N355,P355,O355)),$AA$2:$AL$8,9,FALSE)</f>
        <v>0.05</v>
      </c>
      <c r="S355" s="11">
        <f>(L355-M355)/L355</f>
        <v>0.18326764711675417</v>
      </c>
      <c r="T355" s="13">
        <f t="shared" si="5"/>
        <v>0.05</v>
      </c>
      <c r="U355">
        <f>IFERROR(T355*I355,0)</f>
        <v>18.531285</v>
      </c>
      <c r="V355" t="str">
        <f>IF(AND(N355=O355,P355=N355),"same",IF(NOT(OR(O355=N355,P355=N355)),"conflict","change"))</f>
        <v>change</v>
      </c>
      <c r="W355" s="55">
        <f>U355-G355</f>
        <v>-49.392415</v>
      </c>
    </row>
    <row r="356" spans="1:23" ht="21" hidden="1" outlineLevel="2" x14ac:dyDescent="0.4">
      <c r="A356" t="s">
        <v>883</v>
      </c>
      <c r="B356" t="s">
        <v>880</v>
      </c>
      <c r="C356" t="s">
        <v>881</v>
      </c>
      <c r="D356" s="34">
        <v>4401200</v>
      </c>
      <c r="E356" s="34">
        <v>598931</v>
      </c>
      <c r="F356" s="33">
        <v>909.01880000000006</v>
      </c>
      <c r="G356" s="33">
        <v>226.78839999999997</v>
      </c>
      <c r="H356">
        <v>13.608356811778606</v>
      </c>
      <c r="I356" s="33">
        <v>1135.8072</v>
      </c>
      <c r="J356" s="35">
        <f>G356/I356</f>
        <v>0.19967156397670308</v>
      </c>
      <c r="K356">
        <v>1.5177354319612777</v>
      </c>
      <c r="L356">
        <v>1.8963907361615946</v>
      </c>
      <c r="M356">
        <v>1.5</v>
      </c>
      <c r="N356" t="s">
        <v>37</v>
      </c>
      <c r="O356" s="53" t="s">
        <v>37</v>
      </c>
      <c r="P356" s="54" t="str">
        <f>'Sheet1 (2)'!O1735</f>
        <v>A+</v>
      </c>
      <c r="Q356" s="31" t="str">
        <f>IF(U356="same",N356,IF(O356=N356,P356,O356))</f>
        <v>A+</v>
      </c>
      <c r="R356">
        <f>VLOOKUP(IF(V356="same",N356,IF(O356=N356,P356,O356)),$AA$2:$AL$8,9,FALSE)</f>
        <v>0.05</v>
      </c>
      <c r="S356" s="11">
        <f>(L356-M356)/L356</f>
        <v>0.20902376741404705</v>
      </c>
      <c r="T356" s="13">
        <f t="shared" si="5"/>
        <v>0.05</v>
      </c>
      <c r="U356">
        <f>IFERROR(T356*I356,0)</f>
        <v>56.79036</v>
      </c>
      <c r="V356" t="str">
        <f>IF(AND(N356=O356,P356=N356),"same",IF(NOT(OR(O356=N356,P356=N356)),"conflict","change"))</f>
        <v>change</v>
      </c>
      <c r="W356" s="55">
        <f>U356-G356</f>
        <v>-169.99803999999997</v>
      </c>
    </row>
    <row r="357" spans="1:23" ht="21" hidden="1" outlineLevel="2" x14ac:dyDescent="0.4">
      <c r="A357" t="s">
        <v>884</v>
      </c>
      <c r="B357" t="s">
        <v>880</v>
      </c>
      <c r="C357" t="s">
        <v>881</v>
      </c>
      <c r="D357" s="34">
        <v>2244921</v>
      </c>
      <c r="E357" s="34">
        <v>502496</v>
      </c>
      <c r="F357" s="33">
        <v>251.24799999999999</v>
      </c>
      <c r="G357" s="33">
        <v>101.39899999999999</v>
      </c>
      <c r="H357">
        <v>22.383682989290048</v>
      </c>
      <c r="I357" s="33">
        <v>352.64699999999999</v>
      </c>
      <c r="J357" s="35">
        <f>G357/I357</f>
        <v>0.28753682861331581</v>
      </c>
      <c r="K357">
        <v>0.5</v>
      </c>
      <c r="L357">
        <v>0.70179066102018728</v>
      </c>
      <c r="M357">
        <v>0.5</v>
      </c>
      <c r="N357" t="s">
        <v>37</v>
      </c>
      <c r="O357" s="53" t="s">
        <v>37</v>
      </c>
      <c r="P357" s="54" t="str">
        <f>'Sheet1 (2)'!O1795</f>
        <v>A</v>
      </c>
      <c r="Q357" s="31" t="str">
        <f>IF(U357="same",N357,IF(O357=N357,P357,O357))</f>
        <v>A</v>
      </c>
      <c r="R357">
        <f>VLOOKUP(IF(V357="same",N357,IF(O357=N357,P357,O357)),$AA$2:$AL$8,9,FALSE)</f>
        <v>0.15</v>
      </c>
      <c r="S357" s="11">
        <f>(L357-M357)/L357</f>
        <v>0.28753682861331592</v>
      </c>
      <c r="T357" s="13">
        <f t="shared" si="5"/>
        <v>0.15</v>
      </c>
      <c r="U357">
        <f>IFERROR(T357*I357,0)</f>
        <v>52.89705</v>
      </c>
      <c r="V357" t="str">
        <f>IF(AND(N357=O357,P357=N357),"same",IF(NOT(OR(O357=N357,P357=N357)),"conflict","change"))</f>
        <v>change</v>
      </c>
      <c r="W357" s="55">
        <f>U357-G357</f>
        <v>-48.501949999999987</v>
      </c>
    </row>
    <row r="358" spans="1:23" ht="21" hidden="1" outlineLevel="2" x14ac:dyDescent="0.4">
      <c r="A358" t="s">
        <v>885</v>
      </c>
      <c r="B358" t="s">
        <v>880</v>
      </c>
      <c r="C358" t="s">
        <v>881</v>
      </c>
      <c r="D358" s="34">
        <v>3532240</v>
      </c>
      <c r="E358" s="34">
        <v>436768</v>
      </c>
      <c r="F358" s="33">
        <v>222.31360000000001</v>
      </c>
      <c r="G358" s="33">
        <v>100.8856</v>
      </c>
      <c r="H358">
        <v>12.365184698661473</v>
      </c>
      <c r="I358" s="33">
        <v>323.19920000000002</v>
      </c>
      <c r="J358" s="35">
        <f>G358/I358</f>
        <v>0.31214681224458474</v>
      </c>
      <c r="K358">
        <v>0.50899699611693161</v>
      </c>
      <c r="L358">
        <v>0.73997911934940286</v>
      </c>
      <c r="M358">
        <v>0.5</v>
      </c>
      <c r="N358" t="s">
        <v>45</v>
      </c>
      <c r="O358" s="53" t="s">
        <v>45</v>
      </c>
      <c r="P358" s="54" t="str">
        <f>'Sheet1 (2)'!O1876</f>
        <v>A+</v>
      </c>
      <c r="Q358" s="31" t="str">
        <f>IF(U358="same",N358,IF(O358=N358,P358,O358))</f>
        <v>A+</v>
      </c>
      <c r="R358">
        <f>VLOOKUP(IF(V358="same",N358,IF(O358=N358,P358,O358)),$AA$2:$AL$8,9,FALSE)</f>
        <v>0.05</v>
      </c>
      <c r="S358" s="11">
        <f>(L358-M358)/L358</f>
        <v>0.3243052581813321</v>
      </c>
      <c r="T358" s="13">
        <f t="shared" si="5"/>
        <v>0.05</v>
      </c>
      <c r="U358">
        <f>IFERROR(T358*I358,0)</f>
        <v>16.159960000000002</v>
      </c>
      <c r="V358" t="str">
        <f>IF(AND(N358=O358,P358=N358),"same",IF(NOT(OR(O358=N358,P358=N358)),"conflict","change"))</f>
        <v>change</v>
      </c>
      <c r="W358" s="55">
        <f>U358-G358</f>
        <v>-84.725639999999999</v>
      </c>
    </row>
    <row r="359" spans="1:23" ht="21" hidden="1" outlineLevel="2" x14ac:dyDescent="0.4">
      <c r="A359" t="s">
        <v>886</v>
      </c>
      <c r="B359" t="s">
        <v>880</v>
      </c>
      <c r="C359" t="s">
        <v>881</v>
      </c>
      <c r="D359" s="34">
        <v>5838501</v>
      </c>
      <c r="E359" s="34">
        <v>1124327</v>
      </c>
      <c r="F359" s="33">
        <v>642.11290000000008</v>
      </c>
      <c r="G359" s="33">
        <v>160.52939999999998</v>
      </c>
      <c r="H359">
        <v>19.257117537532324</v>
      </c>
      <c r="I359" s="33">
        <v>802.64230000000009</v>
      </c>
      <c r="J359" s="35">
        <f>G359/I359</f>
        <v>0.20000117113189769</v>
      </c>
      <c r="K359">
        <v>0.5711086721211891</v>
      </c>
      <c r="L359">
        <v>0.71388688522111454</v>
      </c>
      <c r="M359">
        <v>0.5</v>
      </c>
      <c r="N359" t="s">
        <v>37</v>
      </c>
      <c r="O359" s="53" t="s">
        <v>37</v>
      </c>
      <c r="P359" s="54" t="str">
        <f>'Sheet1 (2)'!O2585</f>
        <v>A</v>
      </c>
      <c r="Q359" s="31" t="str">
        <f>IF(U359="same",N359,IF(O359=N359,P359,O359))</f>
        <v>A</v>
      </c>
      <c r="R359">
        <f>VLOOKUP(IF(V359="same",N359,IF(O359=N359,P359,O359)),$AA$2:$AL$8,9,FALSE)</f>
        <v>0.15</v>
      </c>
      <c r="S359" s="11">
        <f>(L359-M359)/L359</f>
        <v>0.29960892915810694</v>
      </c>
      <c r="T359" s="13">
        <f t="shared" si="5"/>
        <v>0.15</v>
      </c>
      <c r="U359">
        <f>IFERROR(T359*I359,0)</f>
        <v>120.39634500000001</v>
      </c>
      <c r="V359" t="str">
        <f>IF(AND(N359=O359,P359=N359),"same",IF(NOT(OR(O359=N359,P359=N359)),"conflict","change"))</f>
        <v>change</v>
      </c>
      <c r="W359" s="55">
        <f>U359-G359</f>
        <v>-40.13305499999997</v>
      </c>
    </row>
    <row r="360" spans="1:23" ht="21" hidden="1" outlineLevel="2" x14ac:dyDescent="0.4">
      <c r="A360" t="s">
        <v>887</v>
      </c>
      <c r="B360" t="s">
        <v>880</v>
      </c>
      <c r="C360" t="s">
        <v>881</v>
      </c>
      <c r="D360" s="34">
        <v>2143198</v>
      </c>
      <c r="E360" s="34">
        <v>225134</v>
      </c>
      <c r="F360" s="33">
        <v>337.70099999999996</v>
      </c>
      <c r="G360" s="33">
        <v>80.730800000000002</v>
      </c>
      <c r="H360">
        <v>10.504582404425536</v>
      </c>
      <c r="I360" s="33">
        <v>418.43179999999995</v>
      </c>
      <c r="J360" s="35">
        <f>G360/I360</f>
        <v>0.19293657891202345</v>
      </c>
      <c r="K360">
        <v>1.4999999999999998</v>
      </c>
      <c r="L360">
        <v>1.8585899952916927</v>
      </c>
      <c r="M360">
        <v>1.5</v>
      </c>
      <c r="N360" t="s">
        <v>37</v>
      </c>
      <c r="O360" s="53" t="s">
        <v>37</v>
      </c>
      <c r="P360" s="54" t="str">
        <f>'Sheet1 (2)'!O3439</f>
        <v>A+</v>
      </c>
      <c r="Q360" s="31" t="str">
        <f>IF(U360="same",N360,IF(O360=N360,P360,O360))</f>
        <v>A+</v>
      </c>
      <c r="R360">
        <f>VLOOKUP(IF(V360="same",N360,IF(O360=N360,P360,O360)),$AA$2:$AL$8,9,FALSE)</f>
        <v>0.05</v>
      </c>
      <c r="S360" s="11">
        <f>(L360-M360)/L360</f>
        <v>0.19293657891202329</v>
      </c>
      <c r="T360" s="13">
        <f t="shared" si="5"/>
        <v>0.05</v>
      </c>
      <c r="U360">
        <f>IFERROR(T360*I360,0)</f>
        <v>20.921589999999998</v>
      </c>
      <c r="V360" t="str">
        <f>IF(AND(N360=O360,P360=N360),"same",IF(NOT(OR(O360=N360,P360=N360)),"conflict","change"))</f>
        <v>change</v>
      </c>
      <c r="W360" s="55">
        <f>U360-G360</f>
        <v>-59.809210000000007</v>
      </c>
    </row>
    <row r="361" spans="1:23" ht="21" hidden="1" outlineLevel="2" x14ac:dyDescent="0.4">
      <c r="A361" t="s">
        <v>888</v>
      </c>
      <c r="B361" t="s">
        <v>880</v>
      </c>
      <c r="C361" t="s">
        <v>881</v>
      </c>
      <c r="D361" s="34">
        <v>1703478</v>
      </c>
      <c r="E361" s="34">
        <v>171618</v>
      </c>
      <c r="F361" s="33">
        <v>343.23599999999999</v>
      </c>
      <c r="G361" s="33">
        <v>66.746499999999997</v>
      </c>
      <c r="H361">
        <v>10.074565095645497</v>
      </c>
      <c r="I361" s="33">
        <v>409.98249999999996</v>
      </c>
      <c r="J361" s="35">
        <f>G361/I361</f>
        <v>0.16280329038434568</v>
      </c>
      <c r="K361">
        <v>2</v>
      </c>
      <c r="L361">
        <v>2.3889248214056797</v>
      </c>
      <c r="M361">
        <v>2</v>
      </c>
      <c r="N361" t="s">
        <v>37</v>
      </c>
      <c r="O361" s="53" t="s">
        <v>37</v>
      </c>
      <c r="P361" s="54" t="str">
        <f>'Sheet1 (2)'!O3467</f>
        <v>A+</v>
      </c>
      <c r="Q361" s="31" t="str">
        <f>IF(U361="same",N361,IF(O361=N361,P361,O361))</f>
        <v>A+</v>
      </c>
      <c r="R361">
        <f>VLOOKUP(IF(V361="same",N361,IF(O361=N361,P361,O361)),$AA$2:$AL$8,9,FALSE)</f>
        <v>0.05</v>
      </c>
      <c r="S361" s="11">
        <f>(L361-M361)/L361</f>
        <v>0.16280329038434557</v>
      </c>
      <c r="T361" s="13">
        <f t="shared" si="5"/>
        <v>0.05</v>
      </c>
      <c r="U361">
        <f>IFERROR(T361*I361,0)</f>
        <v>20.499124999999999</v>
      </c>
      <c r="V361" t="str">
        <f>IF(AND(N361=O361,P361=N361),"same",IF(NOT(OR(O361=N361,P361=N361)),"conflict","change"))</f>
        <v>change</v>
      </c>
      <c r="W361" s="55">
        <f>U361-G361</f>
        <v>-46.247374999999998</v>
      </c>
    </row>
    <row r="362" spans="1:23" ht="21" hidden="1" outlineLevel="2" x14ac:dyDescent="0.4">
      <c r="A362" t="s">
        <v>889</v>
      </c>
      <c r="B362" t="s">
        <v>880</v>
      </c>
      <c r="C362" t="s">
        <v>881</v>
      </c>
      <c r="D362" s="34">
        <v>5422057</v>
      </c>
      <c r="E362" s="34">
        <v>457826</v>
      </c>
      <c r="F362" s="33">
        <v>945.87700000000007</v>
      </c>
      <c r="G362" s="33">
        <v>236.47070000000002</v>
      </c>
      <c r="H362">
        <v>8.4437695878151047</v>
      </c>
      <c r="I362" s="33">
        <v>1182.3477</v>
      </c>
      <c r="J362" s="35">
        <f>G362/I362</f>
        <v>0.20000098109887643</v>
      </c>
      <c r="K362">
        <v>2.0660185310576509</v>
      </c>
      <c r="L362">
        <v>2.5825263309641655</v>
      </c>
      <c r="M362">
        <v>2</v>
      </c>
      <c r="N362" t="s">
        <v>37</v>
      </c>
      <c r="O362" s="53" t="s">
        <v>37</v>
      </c>
      <c r="P362" s="54" t="str">
        <f>'Sheet1 (2)'!O3518</f>
        <v>A+</v>
      </c>
      <c r="Q362" s="31" t="str">
        <f>IF(U362="same",N362,IF(O362=N362,P362,O362))</f>
        <v>A+</v>
      </c>
      <c r="R362">
        <f>VLOOKUP(IF(V362="same",N362,IF(O362=N362,P362,O362)),$AA$2:$AL$8,9,FALSE)</f>
        <v>0.05</v>
      </c>
      <c r="S362" s="11">
        <f>(L362-M362)/L362</f>
        <v>0.22556452725370044</v>
      </c>
      <c r="T362" s="13">
        <f t="shared" si="5"/>
        <v>0.05</v>
      </c>
      <c r="U362">
        <f>IFERROR(T362*I362,0)</f>
        <v>59.117385000000006</v>
      </c>
      <c r="V362" t="str">
        <f>IF(AND(N362=O362,P362=N362),"same",IF(NOT(OR(O362=N362,P362=N362)),"conflict","change"))</f>
        <v>change</v>
      </c>
      <c r="W362" s="55">
        <f>U362-G362</f>
        <v>-177.35331500000001</v>
      </c>
    </row>
    <row r="363" spans="1:23" ht="21" hidden="1" outlineLevel="2" x14ac:dyDescent="0.4">
      <c r="A363" t="s">
        <v>890</v>
      </c>
      <c r="B363" t="s">
        <v>880</v>
      </c>
      <c r="C363" t="s">
        <v>881</v>
      </c>
      <c r="D363" s="34">
        <v>1790912</v>
      </c>
      <c r="E363" s="34">
        <v>196229</v>
      </c>
      <c r="F363" s="33">
        <v>294.34350000000001</v>
      </c>
      <c r="G363" s="33">
        <v>67.722799999999992</v>
      </c>
      <c r="H363">
        <v>10.956931440517456</v>
      </c>
      <c r="I363" s="33">
        <v>362.06630000000001</v>
      </c>
      <c r="J363" s="35">
        <f>G363/I363</f>
        <v>0.18704530081921458</v>
      </c>
      <c r="K363">
        <v>1.5</v>
      </c>
      <c r="L363">
        <v>1.8451212613833836</v>
      </c>
      <c r="M363">
        <v>1.5</v>
      </c>
      <c r="N363" t="s">
        <v>45</v>
      </c>
      <c r="O363" s="53" t="s">
        <v>45</v>
      </c>
      <c r="P363" s="54" t="str">
        <f>'Sheet1 (2)'!O3987</f>
        <v>A+</v>
      </c>
      <c r="Q363" s="31" t="str">
        <f>IF(U363="same",N363,IF(O363=N363,P363,O363))</f>
        <v>A+</v>
      </c>
      <c r="R363">
        <f>VLOOKUP(IF(V363="same",N363,IF(O363=N363,P363,O363)),$AA$2:$AL$8,9,FALSE)</f>
        <v>0.05</v>
      </c>
      <c r="S363" s="11">
        <f>(L363-M363)/L363</f>
        <v>0.18704530081921455</v>
      </c>
      <c r="T363" s="13">
        <f t="shared" si="5"/>
        <v>0.05</v>
      </c>
      <c r="U363">
        <f>IFERROR(T363*I363,0)</f>
        <v>18.103315000000002</v>
      </c>
      <c r="V363" t="str">
        <f>IF(AND(N363=O363,P363=N363),"same",IF(NOT(OR(O363=N363,P363=N363)),"conflict","change"))</f>
        <v>change</v>
      </c>
      <c r="W363" s="55">
        <f>U363-G363</f>
        <v>-49.61948499999999</v>
      </c>
    </row>
    <row r="364" spans="1:23" ht="21" hidden="1" outlineLevel="2" x14ac:dyDescent="0.4">
      <c r="A364" t="s">
        <v>891</v>
      </c>
      <c r="B364" t="s">
        <v>880</v>
      </c>
      <c r="C364" t="s">
        <v>881</v>
      </c>
      <c r="D364" s="34">
        <v>1364291</v>
      </c>
      <c r="E364" s="34">
        <v>85181</v>
      </c>
      <c r="F364" s="33">
        <v>170.36199999999999</v>
      </c>
      <c r="G364" s="33">
        <v>37.059900000000006</v>
      </c>
      <c r="H364">
        <v>6.2436093179534282</v>
      </c>
      <c r="I364" s="33">
        <v>207.42189999999999</v>
      </c>
      <c r="J364" s="35">
        <f>G364/I364</f>
        <v>0.17866917620559838</v>
      </c>
      <c r="K364">
        <v>2</v>
      </c>
      <c r="L364">
        <v>2.4350723752949599</v>
      </c>
      <c r="M364">
        <v>2</v>
      </c>
      <c r="N364" t="s">
        <v>37</v>
      </c>
      <c r="O364" s="53" t="s">
        <v>37</v>
      </c>
      <c r="P364" s="54" t="str">
        <f>'Sheet1 (2)'!O4018</f>
        <v>A+</v>
      </c>
      <c r="Q364" s="31" t="str">
        <f>IF(U364="same",N364,IF(O364=N364,P364,O364))</f>
        <v>A+</v>
      </c>
      <c r="R364">
        <f>VLOOKUP(IF(V364="same",N364,IF(O364=N364,P364,O364)),$AA$2:$AL$8,9,FALSE)</f>
        <v>0.05</v>
      </c>
      <c r="S364" s="11">
        <f>(L364-M364)/L364</f>
        <v>0.17866917620559827</v>
      </c>
      <c r="T364" s="13">
        <f t="shared" si="5"/>
        <v>0.05</v>
      </c>
      <c r="U364">
        <f>IFERROR(T364*I364,0)</f>
        <v>10.371095</v>
      </c>
      <c r="V364" t="str">
        <f>IF(AND(N364=O364,P364=N364),"same",IF(NOT(OR(O364=N364,P364=N364)),"conflict","change"))</f>
        <v>change</v>
      </c>
      <c r="W364" s="55">
        <f>U364-G364</f>
        <v>-26.688805000000006</v>
      </c>
    </row>
    <row r="365" spans="1:23" ht="21" hidden="1" outlineLevel="2" x14ac:dyDescent="0.4">
      <c r="A365" t="s">
        <v>892</v>
      </c>
      <c r="B365" t="s">
        <v>880</v>
      </c>
      <c r="C365" t="s">
        <v>881</v>
      </c>
      <c r="D365" s="34">
        <v>2585190</v>
      </c>
      <c r="E365" s="34">
        <v>420357</v>
      </c>
      <c r="F365" s="33">
        <v>239.08489999999998</v>
      </c>
      <c r="G365" s="33">
        <v>116.9898</v>
      </c>
      <c r="H365">
        <v>16.260197509660799</v>
      </c>
      <c r="I365" s="33">
        <v>356.07470000000001</v>
      </c>
      <c r="J365" s="35">
        <f>G365/I365</f>
        <v>0.32855409272267871</v>
      </c>
      <c r="K365">
        <v>0.56876631054080218</v>
      </c>
      <c r="L365">
        <v>0.84707688940590975</v>
      </c>
      <c r="M365">
        <v>0.5</v>
      </c>
      <c r="N365" t="s">
        <v>37</v>
      </c>
      <c r="O365" s="53" t="s">
        <v>37</v>
      </c>
      <c r="P365" s="54" t="str">
        <f>'Sheet1 (2)'!O4368</f>
        <v>A</v>
      </c>
      <c r="Q365" s="31" t="str">
        <f>IF(U365="same",N365,IF(O365=N365,P365,O365))</f>
        <v>A</v>
      </c>
      <c r="R365">
        <f>VLOOKUP(IF(V365="same",N365,IF(O365=N365,P365,O365)),$AA$2:$AL$8,9,FALSE)</f>
        <v>0.15</v>
      </c>
      <c r="S365" s="11">
        <f>(L365-M365)/L365</f>
        <v>0.40973481126291761</v>
      </c>
      <c r="T365" s="13">
        <f t="shared" si="5"/>
        <v>0.15</v>
      </c>
      <c r="U365">
        <f>IFERROR(T365*I365,0)</f>
        <v>53.411205000000002</v>
      </c>
      <c r="V365" t="str">
        <f>IF(AND(N365=O365,P365=N365),"same",IF(NOT(OR(O365=N365,P365=N365)),"conflict","change"))</f>
        <v>change</v>
      </c>
      <c r="W365" s="55">
        <f>U365-G365</f>
        <v>-63.578595</v>
      </c>
    </row>
    <row r="366" spans="1:23" ht="21" hidden="1" outlineLevel="2" x14ac:dyDescent="0.4">
      <c r="A366" t="s">
        <v>893</v>
      </c>
      <c r="B366" t="s">
        <v>880</v>
      </c>
      <c r="C366" t="s">
        <v>881</v>
      </c>
      <c r="D366" s="34">
        <v>3561553</v>
      </c>
      <c r="E366" s="34">
        <v>348436</v>
      </c>
      <c r="F366" s="33">
        <v>348.43599999999998</v>
      </c>
      <c r="G366" s="33">
        <v>87.042700000000011</v>
      </c>
      <c r="H366">
        <v>9.783260279995833</v>
      </c>
      <c r="I366" s="33">
        <v>435.4787</v>
      </c>
      <c r="J366" s="35">
        <f>G366/I366</f>
        <v>0.19987820299821785</v>
      </c>
      <c r="K366">
        <v>1</v>
      </c>
      <c r="L366">
        <v>1.2498097211539565</v>
      </c>
      <c r="M366">
        <v>1</v>
      </c>
      <c r="N366" t="s">
        <v>37</v>
      </c>
      <c r="O366" s="53" t="s">
        <v>37</v>
      </c>
      <c r="P366" s="54" t="str">
        <f>'Sheet1 (2)'!O4407</f>
        <v>A+</v>
      </c>
      <c r="Q366" s="31" t="str">
        <f>IF(U366="same",N366,IF(O366=N366,P366,O366))</f>
        <v>A+</v>
      </c>
      <c r="R366">
        <f>VLOOKUP(IF(V366="same",N366,IF(O366=N366,P366,O366)),$AA$2:$AL$8,9,FALSE)</f>
        <v>0.05</v>
      </c>
      <c r="S366" s="11">
        <f>(L366-M366)/L366</f>
        <v>0.19987820299821779</v>
      </c>
      <c r="T366" s="13">
        <f t="shared" si="5"/>
        <v>0.05</v>
      </c>
      <c r="U366">
        <f>IFERROR(T366*I366,0)</f>
        <v>21.773935000000002</v>
      </c>
      <c r="V366" t="str">
        <f>IF(AND(N366=O366,P366=N366),"same",IF(NOT(OR(O366=N366,P366=N366)),"conflict","change"))</f>
        <v>change</v>
      </c>
      <c r="W366" s="55">
        <f>U366-G366</f>
        <v>-65.268765000000002</v>
      </c>
    </row>
    <row r="367" spans="1:23" ht="21" hidden="1" outlineLevel="2" x14ac:dyDescent="0.4">
      <c r="A367" t="s">
        <v>894</v>
      </c>
      <c r="B367" t="s">
        <v>880</v>
      </c>
      <c r="C367" t="s">
        <v>881</v>
      </c>
      <c r="D367" s="34">
        <v>1628828</v>
      </c>
      <c r="E367" s="34">
        <v>186496</v>
      </c>
      <c r="F367" s="33">
        <v>291.21839999999997</v>
      </c>
      <c r="G367" s="33">
        <v>72.805099999999996</v>
      </c>
      <c r="H367">
        <v>11.44970494122154</v>
      </c>
      <c r="I367" s="33">
        <v>364.02349999999996</v>
      </c>
      <c r="J367" s="35">
        <f>G367/I367</f>
        <v>0.20000109883015796</v>
      </c>
      <c r="K367">
        <v>1.5615262525737816</v>
      </c>
      <c r="L367">
        <v>1.9519104967398762</v>
      </c>
      <c r="M367">
        <v>1.5</v>
      </c>
      <c r="N367" t="s">
        <v>37</v>
      </c>
      <c r="O367" s="53" t="s">
        <v>37</v>
      </c>
      <c r="P367" s="54" t="str">
        <f>'Sheet1 (2)'!O4946</f>
        <v>A+</v>
      </c>
      <c r="Q367" s="31" t="str">
        <f>IF(U367="same",N367,IF(O367=N367,P367,O367))</f>
        <v>A+</v>
      </c>
      <c r="R367">
        <f>VLOOKUP(IF(V367="same",N367,IF(O367=N367,P367,O367)),$AA$2:$AL$8,9,FALSE)</f>
        <v>0.05</v>
      </c>
      <c r="S367" s="11">
        <f>(L367-M367)/L367</f>
        <v>0.2315221407409136</v>
      </c>
      <c r="T367" s="13">
        <f t="shared" si="5"/>
        <v>0.05</v>
      </c>
      <c r="U367">
        <f>IFERROR(T367*I367,0)</f>
        <v>18.201174999999999</v>
      </c>
      <c r="V367" t="str">
        <f>IF(AND(N367=O367,P367=N367),"same",IF(NOT(OR(O367=N367,P367=N367)),"conflict","change"))</f>
        <v>change</v>
      </c>
      <c r="W367" s="55">
        <f>U367-G367</f>
        <v>-54.603924999999997</v>
      </c>
    </row>
    <row r="368" spans="1:23" ht="21" hidden="1" outlineLevel="2" x14ac:dyDescent="0.4">
      <c r="A368" t="s">
        <v>895</v>
      </c>
      <c r="B368" t="s">
        <v>880</v>
      </c>
      <c r="C368" t="s">
        <v>881</v>
      </c>
      <c r="D368" s="34">
        <v>1463794</v>
      </c>
      <c r="E368" s="34">
        <v>104452</v>
      </c>
      <c r="F368" s="33">
        <v>208.90400000000002</v>
      </c>
      <c r="G368" s="33">
        <v>39.130099999999999</v>
      </c>
      <c r="H368">
        <v>7.1357035211238742</v>
      </c>
      <c r="I368" s="33">
        <v>248.03410000000002</v>
      </c>
      <c r="J368" s="35">
        <f>G368/I368</f>
        <v>0.15776096915706347</v>
      </c>
      <c r="K368">
        <v>2.0000000000000004</v>
      </c>
      <c r="L368">
        <v>2.3746227932447441</v>
      </c>
      <c r="M368">
        <v>2</v>
      </c>
      <c r="N368" t="s">
        <v>37</v>
      </c>
      <c r="O368" s="53" t="s">
        <v>37</v>
      </c>
      <c r="P368" s="54" t="str">
        <f>'Sheet1 (2)'!O5076</f>
        <v>A+</v>
      </c>
      <c r="Q368" s="31" t="str">
        <f>IF(U368="same",N368,IF(O368=N368,P368,O368))</f>
        <v>A+</v>
      </c>
      <c r="R368">
        <f>VLOOKUP(IF(V368="same",N368,IF(O368=N368,P368,O368)),$AA$2:$AL$8,9,FALSE)</f>
        <v>0.05</v>
      </c>
      <c r="S368" s="11">
        <f>(L368-M368)/L368</f>
        <v>0.15776096915706353</v>
      </c>
      <c r="T368" s="13">
        <f t="shared" si="5"/>
        <v>0.05</v>
      </c>
      <c r="U368">
        <f>IFERROR(T368*I368,0)</f>
        <v>12.401705000000002</v>
      </c>
      <c r="V368" t="str">
        <f>IF(AND(N368=O368,P368=N368),"same",IF(NOT(OR(O368=N368,P368=N368)),"conflict","change"))</f>
        <v>change</v>
      </c>
      <c r="W368" s="55">
        <f>U368-G368</f>
        <v>-26.728394999999999</v>
      </c>
    </row>
    <row r="369" spans="1:23" ht="21" hidden="1" outlineLevel="2" x14ac:dyDescent="0.4">
      <c r="A369" t="s">
        <v>896</v>
      </c>
      <c r="B369" t="s">
        <v>880</v>
      </c>
      <c r="C369" t="s">
        <v>881</v>
      </c>
      <c r="D369" s="34">
        <v>3460630</v>
      </c>
      <c r="E369" s="34">
        <v>444305</v>
      </c>
      <c r="F369" s="33">
        <v>444.30500000000001</v>
      </c>
      <c r="G369" s="33">
        <v>125.705</v>
      </c>
      <c r="H369">
        <v>12.838847261914738</v>
      </c>
      <c r="I369" s="33">
        <v>570.01</v>
      </c>
      <c r="J369" s="35">
        <f>G369/I369</f>
        <v>0.22053121875054824</v>
      </c>
      <c r="K369">
        <v>1</v>
      </c>
      <c r="L369">
        <v>1.282925017724311</v>
      </c>
      <c r="M369">
        <v>1</v>
      </c>
      <c r="N369" t="s">
        <v>37</v>
      </c>
      <c r="O369" s="53" t="s">
        <v>37</v>
      </c>
      <c r="P369" s="54" t="str">
        <f>'Sheet1 (2)'!O5134</f>
        <v>A</v>
      </c>
      <c r="Q369" s="31" t="str">
        <f>IF(U369="same",N369,IF(O369=N369,P369,O369))</f>
        <v>A</v>
      </c>
      <c r="R369">
        <f>VLOOKUP(IF(V369="same",N369,IF(O369=N369,P369,O369)),$AA$2:$AL$8,9,FALSE)</f>
        <v>0.15</v>
      </c>
      <c r="S369" s="11">
        <f>(L369-M369)/L369</f>
        <v>0.22053121875054824</v>
      </c>
      <c r="T369" s="13">
        <f t="shared" si="5"/>
        <v>0.15</v>
      </c>
      <c r="U369">
        <f>IFERROR(T369*I369,0)</f>
        <v>85.501499999999993</v>
      </c>
      <c r="V369" t="str">
        <f>IF(AND(N369=O369,P369=N369),"same",IF(NOT(OR(O369=N369,P369=N369)),"conflict","change"))</f>
        <v>change</v>
      </c>
      <c r="W369" s="55">
        <f>U369-G369</f>
        <v>-40.203500000000005</v>
      </c>
    </row>
    <row r="370" spans="1:23" ht="21" outlineLevel="1" collapsed="1" x14ac:dyDescent="0.4">
      <c r="C370" s="29" t="s">
        <v>897</v>
      </c>
      <c r="D370" s="34">
        <f>SUBTOTAL(9,D354:D369)</f>
        <v>44382790</v>
      </c>
      <c r="E370" s="34">
        <f>SUBTOTAL(9,E354:E369)</f>
        <v>5681561</v>
      </c>
      <c r="F370" s="33">
        <f>SUBTOTAL(9,F354:F369)</f>
        <v>5997.1696000000002</v>
      </c>
      <c r="G370" s="33">
        <f>SUBTOTAL(9,G354:G369)</f>
        <v>1610.739</v>
      </c>
      <c r="I370" s="33">
        <f>SUBTOTAL(9,I354:I369)</f>
        <v>7607.9086000000007</v>
      </c>
      <c r="J370" s="35"/>
      <c r="O370" s="53"/>
      <c r="P370" s="54"/>
      <c r="Q370" s="31"/>
      <c r="T370" s="13">
        <f t="shared" si="5"/>
        <v>0</v>
      </c>
      <c r="U370">
        <f>SUBTOTAL(9,U354:U369)</f>
        <v>588.53282999999999</v>
      </c>
      <c r="W370" s="55">
        <f>SUBTOTAL(9,W354:W369)</f>
        <v>-1022.2061699999998</v>
      </c>
    </row>
    <row r="371" spans="1:23" ht="21" hidden="1" outlineLevel="2" x14ac:dyDescent="0.4">
      <c r="A371" t="s">
        <v>615</v>
      </c>
      <c r="B371" t="s">
        <v>611</v>
      </c>
      <c r="C371" t="s">
        <v>612</v>
      </c>
      <c r="D371" s="34">
        <v>487857</v>
      </c>
      <c r="E371" s="34">
        <v>101026</v>
      </c>
      <c r="F371" s="33">
        <v>29.046699999999994</v>
      </c>
      <c r="G371" s="33">
        <v>9.6821000000000002</v>
      </c>
      <c r="H371">
        <v>20.708117337662472</v>
      </c>
      <c r="I371" s="33">
        <v>38.728799999999993</v>
      </c>
      <c r="J371" s="35">
        <f>G371/I371</f>
        <v>0.24999741794220326</v>
      </c>
      <c r="K371">
        <v>0.28751707481242444</v>
      </c>
      <c r="L371">
        <v>0.38335477995763462</v>
      </c>
      <c r="M371">
        <v>0.2</v>
      </c>
      <c r="N371" t="s">
        <v>37</v>
      </c>
      <c r="O371" s="53" t="s">
        <v>37</v>
      </c>
      <c r="P371" s="54" t="str">
        <f>'Sheet1 (2)'!O189</f>
        <v>A</v>
      </c>
      <c r="Q371" s="31" t="str">
        <f>IF(U371="same",N371,IF(O371=N371,P371,O371))</f>
        <v>A</v>
      </c>
      <c r="R371">
        <f>VLOOKUP(IF(V371="same",N371,IF(O371=N371,P371,O371)),$AA$2:$AL$8,9,FALSE)</f>
        <v>0.15</v>
      </c>
      <c r="S371" s="11">
        <f>(L371-M371)/L371</f>
        <v>0.47829005804465918</v>
      </c>
      <c r="T371" s="13">
        <f t="shared" si="5"/>
        <v>0.15</v>
      </c>
      <c r="U371">
        <f>IFERROR(T371*I371,0)</f>
        <v>5.8093199999999987</v>
      </c>
      <c r="V371" t="str">
        <f>IF(AND(N371=O371,P371=N371),"same",IF(NOT(OR(O371=N371,P371=N371)),"conflict","change"))</f>
        <v>change</v>
      </c>
      <c r="W371" s="55">
        <f>U371-G371</f>
        <v>-3.8727800000000014</v>
      </c>
    </row>
    <row r="372" spans="1:23" ht="21" hidden="1" outlineLevel="2" x14ac:dyDescent="0.4">
      <c r="A372" t="s">
        <v>618</v>
      </c>
      <c r="B372" t="s">
        <v>611</v>
      </c>
      <c r="C372" t="s">
        <v>612</v>
      </c>
      <c r="D372" s="34">
        <v>6318289</v>
      </c>
      <c r="E372" s="34">
        <v>1874591</v>
      </c>
      <c r="F372" s="33">
        <v>1455.2221</v>
      </c>
      <c r="G372" s="33">
        <v>778.10290000000009</v>
      </c>
      <c r="H372">
        <v>29.669282300952045</v>
      </c>
      <c r="I372" s="33">
        <v>2233.3249999999998</v>
      </c>
      <c r="J372" s="35">
        <f>G372/I372</f>
        <v>0.34840558360292395</v>
      </c>
      <c r="K372">
        <v>0.7762877875760632</v>
      </c>
      <c r="L372">
        <v>1.1913665434220051</v>
      </c>
      <c r="M372">
        <v>0.5</v>
      </c>
      <c r="N372" t="s">
        <v>45</v>
      </c>
      <c r="O372" s="53" t="s">
        <v>45</v>
      </c>
      <c r="P372" s="54" t="str">
        <f>'Sheet1 (2)'!O698</f>
        <v>A</v>
      </c>
      <c r="Q372" s="31" t="str">
        <f>IF(U372="same",N372,IF(O372=N372,P372,O372))</f>
        <v>A</v>
      </c>
      <c r="R372">
        <f>VLOOKUP(IF(V372="same",N372,IF(O372=N372,P372,O372)),$AA$2:$AL$8,9,FALSE)</f>
        <v>0.15</v>
      </c>
      <c r="S372" s="11">
        <f>(L372-M372)/L372</f>
        <v>0.58031388176821552</v>
      </c>
      <c r="T372" s="13">
        <f t="shared" si="5"/>
        <v>0.15</v>
      </c>
      <c r="U372">
        <f>IFERROR(T372*I372,0)</f>
        <v>334.99874999999997</v>
      </c>
      <c r="V372" t="str">
        <f>IF(AND(N372=O372,P372=N372),"same",IF(NOT(OR(O372=N372,P372=N372)),"conflict","change"))</f>
        <v>change</v>
      </c>
      <c r="W372" s="55">
        <f>U372-G372</f>
        <v>-443.10415000000012</v>
      </c>
    </row>
    <row r="373" spans="1:23" ht="21" hidden="1" outlineLevel="2" collapsed="1" x14ac:dyDescent="0.4">
      <c r="A373" t="s">
        <v>619</v>
      </c>
      <c r="B373" t="s">
        <v>611</v>
      </c>
      <c r="C373" t="s">
        <v>612</v>
      </c>
      <c r="D373" s="34">
        <v>234824</v>
      </c>
      <c r="E373" s="34">
        <v>43536</v>
      </c>
      <c r="F373" s="33">
        <v>11.589599999999999</v>
      </c>
      <c r="G373" s="33">
        <v>3.8629999999999995</v>
      </c>
      <c r="H373">
        <v>18.539842605525841</v>
      </c>
      <c r="I373" s="33">
        <v>15.452599999999999</v>
      </c>
      <c r="J373" s="35">
        <f>G373/I373</f>
        <v>0.24999029289569391</v>
      </c>
      <c r="K373">
        <v>0.26620727673649391</v>
      </c>
      <c r="L373">
        <v>0.35493844174935685</v>
      </c>
      <c r="M373">
        <v>0.2</v>
      </c>
      <c r="N373" t="s">
        <v>37</v>
      </c>
      <c r="O373" s="53" t="s">
        <v>37</v>
      </c>
      <c r="P373" s="54" t="str">
        <f>'Sheet1 (2)'!O888</f>
        <v>A</v>
      </c>
      <c r="Q373" s="31" t="str">
        <f>IF(U373="same",N373,IF(O373=N373,P373,O373))</f>
        <v>A</v>
      </c>
      <c r="R373">
        <f>VLOOKUP(IF(V373="same",N373,IF(O373=N373,P373,O373)),$AA$2:$AL$8,9,FALSE)</f>
        <v>0.15</v>
      </c>
      <c r="S373" s="11">
        <f>(L373-M373)/L373</f>
        <v>0.43652200924116324</v>
      </c>
      <c r="T373" s="13">
        <f t="shared" si="5"/>
        <v>0.15</v>
      </c>
      <c r="U373">
        <f>IFERROR(T373*I373,0)</f>
        <v>2.3178899999999998</v>
      </c>
      <c r="V373" t="str">
        <f>IF(AND(N373=O373,P373=N373),"same",IF(NOT(OR(O373=N373,P373=N373)),"conflict","change"))</f>
        <v>change</v>
      </c>
      <c r="W373" s="55">
        <f>U373-G373</f>
        <v>-1.5451099999999998</v>
      </c>
    </row>
    <row r="374" spans="1:23" ht="21" hidden="1" outlineLevel="2" x14ac:dyDescent="0.4">
      <c r="A374" t="s">
        <v>621</v>
      </c>
      <c r="B374" t="s">
        <v>611</v>
      </c>
      <c r="C374" t="s">
        <v>612</v>
      </c>
      <c r="D374" s="34">
        <v>3428737</v>
      </c>
      <c r="E374" s="34">
        <v>303329</v>
      </c>
      <c r="F374" s="33">
        <v>272.99610000000001</v>
      </c>
      <c r="G374" s="33">
        <v>50.425899999999999</v>
      </c>
      <c r="H374">
        <v>8.8466686129615653</v>
      </c>
      <c r="I374" s="33">
        <v>323.42200000000003</v>
      </c>
      <c r="J374" s="35">
        <f>G374/I374</f>
        <v>0.15591363605444278</v>
      </c>
      <c r="K374">
        <v>0.90000000000000013</v>
      </c>
      <c r="L374">
        <v>1.0662416056493114</v>
      </c>
      <c r="M374">
        <v>0.9</v>
      </c>
      <c r="N374" t="s">
        <v>45</v>
      </c>
      <c r="O374" s="53" t="s">
        <v>45</v>
      </c>
      <c r="P374" s="54" t="str">
        <f>'Sheet1 (2)'!O1008</f>
        <v>A+</v>
      </c>
      <c r="Q374" s="31" t="str">
        <f>IF(U374="same",N374,IF(O374=N374,P374,O374))</f>
        <v>A+</v>
      </c>
      <c r="R374">
        <f>VLOOKUP(IF(V374="same",N374,IF(O374=N374,P374,O374)),$AA$2:$AL$8,9,FALSE)</f>
        <v>0.05</v>
      </c>
      <c r="S374" s="11">
        <f>(L374-M374)/L374</f>
        <v>0.15591363605444269</v>
      </c>
      <c r="T374" s="13">
        <f t="shared" si="5"/>
        <v>0.05</v>
      </c>
      <c r="U374">
        <f>IFERROR(T374*I374,0)</f>
        <v>16.171100000000003</v>
      </c>
      <c r="V374" t="str">
        <f>IF(AND(N374=O374,P374=N374),"same",IF(NOT(OR(O374=N374,P374=N374)),"conflict","change"))</f>
        <v>change</v>
      </c>
      <c r="W374" s="55">
        <f>U374-G374</f>
        <v>-34.254799999999996</v>
      </c>
    </row>
    <row r="375" spans="1:23" ht="21" hidden="1" outlineLevel="2" x14ac:dyDescent="0.4">
      <c r="A375" t="s">
        <v>630</v>
      </c>
      <c r="B375" t="s">
        <v>611</v>
      </c>
      <c r="C375" t="s">
        <v>612</v>
      </c>
      <c r="D375" s="34">
        <v>3008551</v>
      </c>
      <c r="E375" s="34">
        <v>1317980</v>
      </c>
      <c r="F375" s="33">
        <v>358.62079999999997</v>
      </c>
      <c r="G375" s="33">
        <v>76.787099999999995</v>
      </c>
      <c r="H375">
        <v>43.807799834538287</v>
      </c>
      <c r="I375" s="33">
        <v>435.40789999999998</v>
      </c>
      <c r="J375" s="35">
        <f>G375/I375</f>
        <v>0.17635669908607537</v>
      </c>
      <c r="K375">
        <v>0.27209881788798007</v>
      </c>
      <c r="L375">
        <v>0.33036002063764242</v>
      </c>
      <c r="M375">
        <v>0.25</v>
      </c>
      <c r="N375" t="s">
        <v>45</v>
      </c>
      <c r="O375" s="53" t="s">
        <v>45</v>
      </c>
      <c r="P375" s="54" t="str">
        <f>'Sheet1 (2)'!O1789</f>
        <v>B</v>
      </c>
      <c r="Q375" s="31" t="str">
        <f>IF(U375="same",N375,IF(O375=N375,P375,O375))</f>
        <v>B</v>
      </c>
      <c r="R375">
        <f>VLOOKUP(IF(V375="same",N375,IF(O375=N375,P375,O375)),$AA$2:$AL$8,9,FALSE)</f>
        <v>0.25</v>
      </c>
      <c r="S375" s="11">
        <f>(L375-M375)/L375</f>
        <v>0.24324983538424536</v>
      </c>
      <c r="T375" s="13">
        <f t="shared" si="5"/>
        <v>0.24324983538424536</v>
      </c>
      <c r="U375">
        <f>IFERROR(T375*I375,0)</f>
        <v>105.91289999999996</v>
      </c>
      <c r="V375" t="str">
        <f>IF(AND(N375=O375,P375=N375),"same",IF(NOT(OR(O375=N375,P375=N375)),"conflict","change"))</f>
        <v>change</v>
      </c>
      <c r="W375" s="55">
        <f>U375-G375</f>
        <v>29.12579999999997</v>
      </c>
    </row>
    <row r="376" spans="1:23" ht="21" hidden="1" outlineLevel="2" x14ac:dyDescent="0.4">
      <c r="A376" t="s">
        <v>638</v>
      </c>
      <c r="B376" t="s">
        <v>611</v>
      </c>
      <c r="C376" t="s">
        <v>612</v>
      </c>
      <c r="D376" s="34">
        <v>489372</v>
      </c>
      <c r="E376" s="34">
        <v>101385</v>
      </c>
      <c r="F376" s="33">
        <v>28.556500000000003</v>
      </c>
      <c r="G376" s="33">
        <v>9.5182000000000002</v>
      </c>
      <c r="H376">
        <v>20.717368382334911</v>
      </c>
      <c r="I376" s="33">
        <v>38.074700000000007</v>
      </c>
      <c r="J376" s="35">
        <f>G376/I376</f>
        <v>0.24998752452415904</v>
      </c>
      <c r="K376">
        <v>0.28166395423386104</v>
      </c>
      <c r="L376">
        <v>0.37554569216353506</v>
      </c>
      <c r="M376">
        <v>0.2</v>
      </c>
      <c r="N376" t="s">
        <v>37</v>
      </c>
      <c r="O376" s="53" t="s">
        <v>37</v>
      </c>
      <c r="P376" s="54" t="str">
        <f>'Sheet1 (2)'!O2255</f>
        <v>A</v>
      </c>
      <c r="Q376" s="31" t="str">
        <f>IF(U376="same",N376,IF(O376=N376,P376,O376))</f>
        <v>A</v>
      </c>
      <c r="R376">
        <f>VLOOKUP(IF(V376="same",N376,IF(O376=N376,P376,O376)),$AA$2:$AL$8,9,FALSE)</f>
        <v>0.15</v>
      </c>
      <c r="S376" s="11">
        <f>(L376-M376)/L376</f>
        <v>0.46744163447118425</v>
      </c>
      <c r="T376" s="13">
        <f t="shared" si="5"/>
        <v>0.15</v>
      </c>
      <c r="U376">
        <f>IFERROR(T376*I376,0)</f>
        <v>5.7112050000000005</v>
      </c>
      <c r="V376" t="str">
        <f>IF(AND(N376=O376,P376=N376),"same",IF(NOT(OR(O376=N376,P376=N376)),"conflict","change"))</f>
        <v>change</v>
      </c>
      <c r="W376" s="55">
        <f>U376-G376</f>
        <v>-3.8069949999999997</v>
      </c>
    </row>
    <row r="377" spans="1:23" ht="21" hidden="1" outlineLevel="2" x14ac:dyDescent="0.4">
      <c r="A377" t="s">
        <v>639</v>
      </c>
      <c r="B377" t="s">
        <v>611</v>
      </c>
      <c r="C377" t="s">
        <v>612</v>
      </c>
      <c r="D377" s="34">
        <v>882262</v>
      </c>
      <c r="E377" s="34">
        <v>160971</v>
      </c>
      <c r="F377" s="33">
        <v>92.182600000000008</v>
      </c>
      <c r="G377" s="33">
        <v>30.726099999999999</v>
      </c>
      <c r="H377">
        <v>18.245260478179951</v>
      </c>
      <c r="I377" s="33">
        <v>122.90870000000001</v>
      </c>
      <c r="J377" s="35">
        <f>G377/I377</f>
        <v>0.24999125367040737</v>
      </c>
      <c r="K377">
        <v>0.57266588391697892</v>
      </c>
      <c r="L377">
        <v>0.76354560759391454</v>
      </c>
      <c r="M377">
        <v>0.5</v>
      </c>
      <c r="N377" t="s">
        <v>37</v>
      </c>
      <c r="O377" s="53" t="s">
        <v>37</v>
      </c>
      <c r="P377" s="54" t="str">
        <f>'Sheet1 (2)'!O2321</f>
        <v>A</v>
      </c>
      <c r="Q377" s="31" t="str">
        <f>IF(U377="same",N377,IF(O377=N377,P377,O377))</f>
        <v>A</v>
      </c>
      <c r="R377">
        <f>VLOOKUP(IF(V377="same",N377,IF(O377=N377,P377,O377)),$AA$2:$AL$8,9,FALSE)</f>
        <v>0.15</v>
      </c>
      <c r="S377" s="11">
        <f>(L377-M377)/L377</f>
        <v>0.34516026937067928</v>
      </c>
      <c r="T377" s="13">
        <f t="shared" si="5"/>
        <v>0.15</v>
      </c>
      <c r="U377">
        <f>IFERROR(T377*I377,0)</f>
        <v>18.436305000000001</v>
      </c>
      <c r="V377" t="str">
        <f>IF(AND(N377=O377,P377=N377),"same",IF(NOT(OR(O377=N377,P377=N377)),"conflict","change"))</f>
        <v>change</v>
      </c>
      <c r="W377" s="55">
        <f>U377-G377</f>
        <v>-12.289794999999998</v>
      </c>
    </row>
    <row r="378" spans="1:23" ht="21" hidden="1" outlineLevel="2" x14ac:dyDescent="0.4">
      <c r="A378" t="s">
        <v>641</v>
      </c>
      <c r="B378" t="s">
        <v>611</v>
      </c>
      <c r="C378" t="s">
        <v>612</v>
      </c>
      <c r="D378" s="34">
        <v>6176440</v>
      </c>
      <c r="E378" s="34">
        <v>1931673</v>
      </c>
      <c r="F378" s="33">
        <v>1403.5393999999999</v>
      </c>
      <c r="G378" s="33">
        <v>755.75310000000002</v>
      </c>
      <c r="H378">
        <v>31.274860599309633</v>
      </c>
      <c r="I378" s="33">
        <v>2159.2925</v>
      </c>
      <c r="J378" s="35">
        <f>G378/I378</f>
        <v>0.3500003357581245</v>
      </c>
      <c r="K378">
        <v>0.72659264792747003</v>
      </c>
      <c r="L378">
        <v>1.1178354203842991</v>
      </c>
      <c r="M378">
        <v>0.7</v>
      </c>
      <c r="N378" t="s">
        <v>45</v>
      </c>
      <c r="O378" s="53" t="s">
        <v>45</v>
      </c>
      <c r="P378" s="54" t="str">
        <f>'Sheet1 (2)'!O2559</f>
        <v>B</v>
      </c>
      <c r="Q378" s="31" t="str">
        <f>IF(U378="same",N378,IF(O378=N378,P378,O378))</f>
        <v>B</v>
      </c>
      <c r="R378">
        <f>VLOOKUP(IF(V378="same",N378,IF(O378=N378,P378,O378)),$AA$2:$AL$8,9,FALSE)</f>
        <v>0.25</v>
      </c>
      <c r="S378" s="11">
        <f>(L378-M378)/L378</f>
        <v>0.37378974826245176</v>
      </c>
      <c r="T378" s="13">
        <f t="shared" si="5"/>
        <v>0.25</v>
      </c>
      <c r="U378">
        <f>IFERROR(T378*I378,0)</f>
        <v>539.823125</v>
      </c>
      <c r="V378" t="str">
        <f>IF(AND(N378=O378,P378=N378),"same",IF(NOT(OR(O378=N378,P378=N378)),"conflict","change"))</f>
        <v>change</v>
      </c>
      <c r="W378" s="55">
        <f>U378-G378</f>
        <v>-215.92997500000001</v>
      </c>
    </row>
    <row r="379" spans="1:23" ht="21" hidden="1" outlineLevel="2" collapsed="1" x14ac:dyDescent="0.4">
      <c r="A379" t="s">
        <v>646</v>
      </c>
      <c r="B379" t="s">
        <v>611</v>
      </c>
      <c r="C379" t="s">
        <v>612</v>
      </c>
      <c r="D379" s="34">
        <v>2526180</v>
      </c>
      <c r="E379" s="34">
        <v>511268</v>
      </c>
      <c r="F379" s="33">
        <v>138.08330000000001</v>
      </c>
      <c r="G379" s="33">
        <v>37.173999999999999</v>
      </c>
      <c r="H379">
        <v>20.238779501064847</v>
      </c>
      <c r="I379" s="33">
        <v>175.25730000000001</v>
      </c>
      <c r="J379" s="35">
        <f>G379/I379</f>
        <v>0.21211099337944836</v>
      </c>
      <c r="K379">
        <v>0.27008007542032753</v>
      </c>
      <c r="L379">
        <v>0.34278949591994806</v>
      </c>
      <c r="M379">
        <v>0.25</v>
      </c>
      <c r="N379" t="s">
        <v>45</v>
      </c>
      <c r="O379" s="53" t="s">
        <v>45</v>
      </c>
      <c r="P379" s="54" t="str">
        <f>'Sheet1 (2)'!O3161</f>
        <v>B</v>
      </c>
      <c r="Q379" s="31" t="str">
        <f>IF(U379="same",N379,IF(O379=N379,P379,O379))</f>
        <v>B</v>
      </c>
      <c r="R379">
        <f>VLOOKUP(IF(V379="same",N379,IF(O379=N379,P379,O379)),$AA$2:$AL$8,9,FALSE)</f>
        <v>0.25</v>
      </c>
      <c r="S379" s="11">
        <f>(L379-M379)/L379</f>
        <v>0.27068943775808485</v>
      </c>
      <c r="T379" s="13">
        <f t="shared" si="5"/>
        <v>0.25</v>
      </c>
      <c r="U379">
        <f>IFERROR(T379*I379,0)</f>
        <v>43.814325000000004</v>
      </c>
      <c r="V379" t="str">
        <f>IF(AND(N379=O379,P379=N379),"same",IF(NOT(OR(O379=N379,P379=N379)),"conflict","change"))</f>
        <v>change</v>
      </c>
      <c r="W379" s="55">
        <f>U379-G379</f>
        <v>6.6403250000000043</v>
      </c>
    </row>
    <row r="380" spans="1:23" ht="21" hidden="1" outlineLevel="2" x14ac:dyDescent="0.4">
      <c r="A380" t="s">
        <v>651</v>
      </c>
      <c r="B380" t="s">
        <v>611</v>
      </c>
      <c r="C380" t="s">
        <v>612</v>
      </c>
      <c r="D380" s="34">
        <v>4956143</v>
      </c>
      <c r="E380" s="34">
        <v>1540584</v>
      </c>
      <c r="F380" s="33">
        <v>821.36490000000003</v>
      </c>
      <c r="G380" s="33">
        <v>352.01399999999995</v>
      </c>
      <c r="H380">
        <v>31.084333119524597</v>
      </c>
      <c r="I380" s="33">
        <v>1173.3788999999999</v>
      </c>
      <c r="J380" s="35">
        <f>G380/I380</f>
        <v>0.30000028123907801</v>
      </c>
      <c r="K380">
        <v>0.53315164898506018</v>
      </c>
      <c r="L380">
        <v>0.76164551884220522</v>
      </c>
      <c r="M380">
        <v>0.45</v>
      </c>
      <c r="N380" t="s">
        <v>45</v>
      </c>
      <c r="O380" s="53" t="s">
        <v>45</v>
      </c>
      <c r="P380" s="54" t="str">
        <f>'Sheet1 (2)'!O3739</f>
        <v>B</v>
      </c>
      <c r="Q380" s="31" t="str">
        <f>IF(U380="same",N380,IF(O380=N380,P380,O380))</f>
        <v>B</v>
      </c>
      <c r="R380">
        <f>VLOOKUP(IF(V380="same",N380,IF(O380=N380,P380,O380)),$AA$2:$AL$8,9,FALSE)</f>
        <v>0.25</v>
      </c>
      <c r="S380" s="11">
        <f>(L380-M380)/L380</f>
        <v>0.40917396759051994</v>
      </c>
      <c r="T380" s="13">
        <f t="shared" si="5"/>
        <v>0.25</v>
      </c>
      <c r="U380">
        <f>IFERROR(T380*I380,0)</f>
        <v>293.34472499999998</v>
      </c>
      <c r="V380" t="str">
        <f>IF(AND(N380=O380,P380=N380),"same",IF(NOT(OR(O380=N380,P380=N380)),"conflict","change"))</f>
        <v>change</v>
      </c>
      <c r="W380" s="55">
        <f>U380-G380</f>
        <v>-58.669274999999971</v>
      </c>
    </row>
    <row r="381" spans="1:23" ht="21" hidden="1" outlineLevel="2" x14ac:dyDescent="0.4">
      <c r="A381" t="s">
        <v>652</v>
      </c>
      <c r="B381" t="s">
        <v>611</v>
      </c>
      <c r="C381" t="s">
        <v>612</v>
      </c>
      <c r="D381" s="34">
        <v>5291827</v>
      </c>
      <c r="E381" s="34">
        <v>610693</v>
      </c>
      <c r="F381" s="33">
        <v>916.03950000000009</v>
      </c>
      <c r="G381" s="33">
        <v>288.29110000000003</v>
      </c>
      <c r="H381">
        <v>11.540305455941775</v>
      </c>
      <c r="I381" s="33">
        <v>1204.3306000000002</v>
      </c>
      <c r="J381" s="35">
        <f>G381/I381</f>
        <v>0.23937870548170076</v>
      </c>
      <c r="K381">
        <v>1.5000000000000002</v>
      </c>
      <c r="L381">
        <v>1.972072055844754</v>
      </c>
      <c r="M381">
        <v>1.5</v>
      </c>
      <c r="N381" t="s">
        <v>45</v>
      </c>
      <c r="O381" s="53" t="s">
        <v>45</v>
      </c>
      <c r="P381" s="54" t="str">
        <f>'Sheet1 (2)'!O3968</f>
        <v>A</v>
      </c>
      <c r="Q381" s="31" t="str">
        <f>IF(U381="same",N381,IF(O381=N381,P381,O381))</f>
        <v>A</v>
      </c>
      <c r="R381">
        <f>VLOOKUP(IF(V381="same",N381,IF(O381=N381,P381,O381)),$AA$2:$AL$8,9,FALSE)</f>
        <v>0.15</v>
      </c>
      <c r="S381" s="11">
        <f>(L381-M381)/L381</f>
        <v>0.23937870548170101</v>
      </c>
      <c r="T381" s="13">
        <f t="shared" si="5"/>
        <v>0.15</v>
      </c>
      <c r="U381">
        <f>IFERROR(T381*I381,0)</f>
        <v>180.64959000000002</v>
      </c>
      <c r="V381" t="str">
        <f>IF(AND(N381=O381,P381=N381),"same",IF(NOT(OR(O381=N381,P381=N381)),"conflict","change"))</f>
        <v>change</v>
      </c>
      <c r="W381" s="55">
        <f>U381-G381</f>
        <v>-107.64151000000001</v>
      </c>
    </row>
    <row r="382" spans="1:23" ht="21" hidden="1" outlineLevel="2" x14ac:dyDescent="0.4">
      <c r="A382" t="s">
        <v>653</v>
      </c>
      <c r="B382" t="s">
        <v>611</v>
      </c>
      <c r="C382" t="s">
        <v>612</v>
      </c>
      <c r="D382" s="34">
        <v>961205</v>
      </c>
      <c r="E382" s="34">
        <v>234139</v>
      </c>
      <c r="F382" s="33">
        <v>77.856999999999999</v>
      </c>
      <c r="G382" s="33">
        <v>25.951699999999999</v>
      </c>
      <c r="H382">
        <v>24.358903667791989</v>
      </c>
      <c r="I382" s="33">
        <v>103.8087</v>
      </c>
      <c r="J382" s="35">
        <f>G382/I382</f>
        <v>0.24999542427561464</v>
      </c>
      <c r="K382">
        <v>0.33252469686809971</v>
      </c>
      <c r="L382">
        <v>0.44336355754487716</v>
      </c>
      <c r="M382">
        <v>0.25</v>
      </c>
      <c r="N382" t="s">
        <v>37</v>
      </c>
      <c r="O382" s="53" t="s">
        <v>37</v>
      </c>
      <c r="P382" s="54" t="str">
        <f>'Sheet1 (2)'!O4053</f>
        <v>A</v>
      </c>
      <c r="Q382" s="31" t="str">
        <f>IF(U382="same",N382,IF(O382=N382,P382,O382))</f>
        <v>A</v>
      </c>
      <c r="R382">
        <f>VLOOKUP(IF(V382="same",N382,IF(O382=N382,P382,O382)),$AA$2:$AL$8,9,FALSE)</f>
        <v>0.15</v>
      </c>
      <c r="S382" s="11">
        <f>(L382-M382)/L382</f>
        <v>0.43612866744309481</v>
      </c>
      <c r="T382" s="13">
        <f t="shared" si="5"/>
        <v>0.15</v>
      </c>
      <c r="U382">
        <f>IFERROR(T382*I382,0)</f>
        <v>15.571304999999999</v>
      </c>
      <c r="V382" t="str">
        <f>IF(AND(N382=O382,P382=N382),"same",IF(NOT(OR(O382=N382,P382=N382)),"conflict","change"))</f>
        <v>change</v>
      </c>
      <c r="W382" s="55">
        <f>U382-G382</f>
        <v>-10.380395</v>
      </c>
    </row>
    <row r="383" spans="1:23" ht="21" hidden="1" outlineLevel="2" collapsed="1" x14ac:dyDescent="0.4">
      <c r="A383" t="s">
        <v>654</v>
      </c>
      <c r="B383" t="s">
        <v>611</v>
      </c>
      <c r="C383" t="s">
        <v>612</v>
      </c>
      <c r="D383" s="34">
        <v>118947</v>
      </c>
      <c r="E383" s="34">
        <v>40592</v>
      </c>
      <c r="F383" s="33">
        <v>28.414400000000001</v>
      </c>
      <c r="G383" s="33">
        <v>11.862399999999999</v>
      </c>
      <c r="H383">
        <v>34.126123399497253</v>
      </c>
      <c r="I383" s="33">
        <v>40.276800000000001</v>
      </c>
      <c r="J383" s="35">
        <f>G383/I383</f>
        <v>0.29452190839391407</v>
      </c>
      <c r="K383">
        <v>0.70000000000000007</v>
      </c>
      <c r="L383">
        <v>0.99223492313756412</v>
      </c>
      <c r="M383">
        <v>0.7</v>
      </c>
      <c r="N383" t="s">
        <v>45</v>
      </c>
      <c r="O383" s="53" t="s">
        <v>45</v>
      </c>
      <c r="P383" s="54" t="str">
        <f>'Sheet1 (2)'!O4262</f>
        <v>B</v>
      </c>
      <c r="Q383" s="31" t="str">
        <f>IF(U383="same",N383,IF(O383=N383,P383,O383))</f>
        <v>B</v>
      </c>
      <c r="R383">
        <f>VLOOKUP(IF(V383="same",N383,IF(O383=N383,P383,O383)),$AA$2:$AL$8,9,FALSE)</f>
        <v>0.25</v>
      </c>
      <c r="S383" s="11">
        <f>(L383-M383)/L383</f>
        <v>0.29452190839391423</v>
      </c>
      <c r="T383" s="13">
        <f t="shared" si="5"/>
        <v>0.25</v>
      </c>
      <c r="U383">
        <f>IFERROR(T383*I383,0)</f>
        <v>10.0692</v>
      </c>
      <c r="V383" t="str">
        <f>IF(AND(N383=O383,P383=N383),"same",IF(NOT(OR(O383=N383,P383=N383)),"conflict","change"))</f>
        <v>change</v>
      </c>
      <c r="W383" s="55">
        <f>U383-G383</f>
        <v>-1.7931999999999988</v>
      </c>
    </row>
    <row r="384" spans="1:23" ht="21" hidden="1" outlineLevel="2" x14ac:dyDescent="0.4">
      <c r="A384" t="s">
        <v>655</v>
      </c>
      <c r="B384" t="s">
        <v>611</v>
      </c>
      <c r="C384" t="s">
        <v>612</v>
      </c>
      <c r="D384" s="34">
        <v>2900982</v>
      </c>
      <c r="E384" s="34">
        <v>953844</v>
      </c>
      <c r="F384" s="33">
        <v>262.65700000000004</v>
      </c>
      <c r="G384" s="33">
        <v>71.692499999999995</v>
      </c>
      <c r="H384">
        <v>32.88003855246258</v>
      </c>
      <c r="I384" s="33">
        <v>334.34950000000003</v>
      </c>
      <c r="J384" s="35">
        <f>G384/I384</f>
        <v>0.21442382895742326</v>
      </c>
      <c r="K384">
        <v>0.2753668314734905</v>
      </c>
      <c r="L384">
        <v>0.35052849312885553</v>
      </c>
      <c r="M384">
        <v>0.25</v>
      </c>
      <c r="N384" t="s">
        <v>45</v>
      </c>
      <c r="O384" s="53" t="s">
        <v>45</v>
      </c>
      <c r="P384" s="54" t="str">
        <f>'Sheet1 (2)'!O4405</f>
        <v>B</v>
      </c>
      <c r="Q384" s="31" t="str">
        <f>IF(U384="same",N384,IF(O384=N384,P384,O384))</f>
        <v>B</v>
      </c>
      <c r="R384">
        <f>VLOOKUP(IF(V384="same",N384,IF(O384=N384,P384,O384)),$AA$2:$AL$8,9,FALSE)</f>
        <v>0.25</v>
      </c>
      <c r="S384" s="11">
        <f>(L384-M384)/L384</f>
        <v>0.28679121697505172</v>
      </c>
      <c r="T384" s="13">
        <f t="shared" si="5"/>
        <v>0.25</v>
      </c>
      <c r="U384">
        <f>IFERROR(T384*I384,0)</f>
        <v>83.587375000000009</v>
      </c>
      <c r="V384" t="str">
        <f>IF(AND(N384=O384,P384=N384),"same",IF(NOT(OR(O384=N384,P384=N384)),"conflict","change"))</f>
        <v>change</v>
      </c>
      <c r="W384" s="55">
        <f>U384-G384</f>
        <v>11.894875000000013</v>
      </c>
    </row>
    <row r="385" spans="1:23" ht="21" hidden="1" outlineLevel="2" x14ac:dyDescent="0.4">
      <c r="A385" t="s">
        <v>656</v>
      </c>
      <c r="B385" t="s">
        <v>611</v>
      </c>
      <c r="C385" t="s">
        <v>612</v>
      </c>
      <c r="D385" s="34">
        <v>9264</v>
      </c>
      <c r="E385" s="34">
        <v>850</v>
      </c>
      <c r="F385" s="33">
        <v>0.41999999999999993</v>
      </c>
      <c r="G385" s="33">
        <v>0.1331</v>
      </c>
      <c r="H385">
        <v>9.1753022452504318</v>
      </c>
      <c r="I385" s="33">
        <v>0.55309999999999993</v>
      </c>
      <c r="J385" s="35">
        <f>G385/I385</f>
        <v>0.24064364491050447</v>
      </c>
      <c r="K385">
        <v>0.49411764705882344</v>
      </c>
      <c r="L385">
        <v>0.65070588235294102</v>
      </c>
      <c r="M385">
        <v>0.5</v>
      </c>
      <c r="N385" t="s">
        <v>37</v>
      </c>
      <c r="O385" s="53" t="s">
        <v>37</v>
      </c>
      <c r="P385" s="54" t="str">
        <f>'Sheet1 (2)'!O4439</f>
        <v>A+</v>
      </c>
      <c r="Q385" s="31" t="str">
        <f>IF(U385="same",N385,IF(O385=N385,P385,O385))</f>
        <v>A+</v>
      </c>
      <c r="R385">
        <f>VLOOKUP(IF(V385="same",N385,IF(O385=N385,P385,O385)),$AA$2:$AL$8,9,FALSE)</f>
        <v>0.05</v>
      </c>
      <c r="S385" s="11">
        <f>(L385-M385)/L385</f>
        <v>0.23160368830229597</v>
      </c>
      <c r="T385" s="13">
        <f t="shared" si="5"/>
        <v>0.05</v>
      </c>
      <c r="U385">
        <f>IFERROR(T385*I385,0)</f>
        <v>2.7654999999999999E-2</v>
      </c>
      <c r="V385" t="str">
        <f>IF(AND(N385=O385,P385=N385),"same",IF(NOT(OR(O385=N385,P385=N385)),"conflict","change"))</f>
        <v>change</v>
      </c>
      <c r="W385" s="55">
        <f>U385-G385</f>
        <v>-0.105445</v>
      </c>
    </row>
    <row r="386" spans="1:23" ht="21" hidden="1" outlineLevel="2" x14ac:dyDescent="0.4">
      <c r="A386" t="s">
        <v>657</v>
      </c>
      <c r="B386" t="s">
        <v>611</v>
      </c>
      <c r="C386" t="s">
        <v>612</v>
      </c>
      <c r="D386" s="34">
        <v>466879</v>
      </c>
      <c r="E386" s="34">
        <v>64578</v>
      </c>
      <c r="F386" s="33">
        <v>35.313299999999998</v>
      </c>
      <c r="G386" s="33">
        <v>11.7705</v>
      </c>
      <c r="H386">
        <v>13.831849365681473</v>
      </c>
      <c r="I386" s="33">
        <v>47.083799999999997</v>
      </c>
      <c r="J386" s="35">
        <f>G386/I386</f>
        <v>0.24999044257260461</v>
      </c>
      <c r="K386">
        <v>0.54683173836290988</v>
      </c>
      <c r="L386">
        <v>0.72909969339403502</v>
      </c>
      <c r="M386">
        <v>0.5</v>
      </c>
      <c r="N386" t="s">
        <v>37</v>
      </c>
      <c r="O386" s="53" t="s">
        <v>37</v>
      </c>
      <c r="P386" s="54" t="str">
        <f>'Sheet1 (2)'!O4864</f>
        <v>A</v>
      </c>
      <c r="Q386" s="31" t="str">
        <f>IF(U386="same",N386,IF(O386=N386,P386,O386))</f>
        <v>A</v>
      </c>
      <c r="R386">
        <f>VLOOKUP(IF(V386="same",N386,IF(O386=N386,P386,O386)),$AA$2:$AL$8,9,FALSE)</f>
        <v>0.15</v>
      </c>
      <c r="S386" s="11">
        <f>(L386-M386)/L386</f>
        <v>0.31422272628802256</v>
      </c>
      <c r="T386" s="13">
        <f t="shared" si="5"/>
        <v>0.15</v>
      </c>
      <c r="U386">
        <f>IFERROR(T386*I386,0)</f>
        <v>7.0625699999999991</v>
      </c>
      <c r="V386" t="str">
        <f>IF(AND(N386=O386,P386=N386),"same",IF(NOT(OR(O386=N386,P386=N386)),"conflict","change"))</f>
        <v>change</v>
      </c>
      <c r="W386" s="55">
        <f>U386-G386</f>
        <v>-4.7079300000000011</v>
      </c>
    </row>
    <row r="387" spans="1:23" ht="21" hidden="1" outlineLevel="2" x14ac:dyDescent="0.4">
      <c r="A387" t="s">
        <v>658</v>
      </c>
      <c r="B387" t="s">
        <v>611</v>
      </c>
      <c r="C387" t="s">
        <v>612</v>
      </c>
      <c r="D387" s="34">
        <v>2574654</v>
      </c>
      <c r="E387" s="34">
        <v>1114094</v>
      </c>
      <c r="F387" s="33">
        <v>301.44329999999997</v>
      </c>
      <c r="G387" s="33">
        <v>58.807299999999998</v>
      </c>
      <c r="H387">
        <v>43.271600766549604</v>
      </c>
      <c r="I387" s="33">
        <v>360.25059999999996</v>
      </c>
      <c r="J387" s="35">
        <f>G387/I387</f>
        <v>0.1632399779486835</v>
      </c>
      <c r="K387">
        <v>0.27057259082267743</v>
      </c>
      <c r="L387">
        <v>0.32335745457744136</v>
      </c>
      <c r="M387">
        <v>0.25</v>
      </c>
      <c r="N387" t="s">
        <v>45</v>
      </c>
      <c r="O387" s="53" t="s">
        <v>45</v>
      </c>
      <c r="P387" s="54" t="str">
        <f>'Sheet1 (2)'!O5127</f>
        <v>A</v>
      </c>
      <c r="Q387" s="31" t="str">
        <f>IF(U387="same",N387,IF(O387=N387,P387,O387))</f>
        <v>A</v>
      </c>
      <c r="R387">
        <f>VLOOKUP(IF(V387="same",N387,IF(O387=N387,P387,O387)),$AA$2:$AL$8,9,FALSE)</f>
        <v>0.15</v>
      </c>
      <c r="S387" s="11">
        <f>(L387-M387)/L387</f>
        <v>0.22686180120171892</v>
      </c>
      <c r="T387" s="13">
        <f t="shared" ref="T387:T450" si="6">MIN(S387,R387)</f>
        <v>0.15</v>
      </c>
      <c r="U387">
        <f>IFERROR(T387*I387,0)</f>
        <v>54.037589999999994</v>
      </c>
      <c r="V387" t="str">
        <f>IF(AND(N387=O387,P387=N387),"same",IF(NOT(OR(O387=N387,P387=N387)),"conflict","change"))</f>
        <v>change</v>
      </c>
      <c r="W387" s="55">
        <f>U387-G387</f>
        <v>-4.7697100000000034</v>
      </c>
    </row>
    <row r="388" spans="1:23" ht="21" hidden="1" outlineLevel="2" collapsed="1" x14ac:dyDescent="0.4">
      <c r="A388" t="s">
        <v>610</v>
      </c>
      <c r="B388" t="s">
        <v>611</v>
      </c>
      <c r="C388" t="s">
        <v>612</v>
      </c>
      <c r="D388" s="34">
        <v>42166</v>
      </c>
      <c r="E388" s="34">
        <v>10180</v>
      </c>
      <c r="F388" s="33">
        <v>5.3342999999999998</v>
      </c>
      <c r="G388" s="33">
        <v>1.7695999999999998</v>
      </c>
      <c r="H388">
        <v>24.142674192477351</v>
      </c>
      <c r="I388" s="33">
        <v>7.1038999999999994</v>
      </c>
      <c r="J388" s="35">
        <f>G388/I388</f>
        <v>0.24910260561100239</v>
      </c>
      <c r="K388">
        <v>0.52399803536345779</v>
      </c>
      <c r="L388">
        <v>0.69782907662082516</v>
      </c>
      <c r="M388">
        <v>0.5</v>
      </c>
      <c r="N388" t="s">
        <v>37</v>
      </c>
      <c r="O388" s="53" t="s">
        <v>37</v>
      </c>
      <c r="P388" s="54" t="str">
        <f>'Sheet1 (2)'!O55</f>
        <v>B</v>
      </c>
      <c r="Q388" s="31" t="str">
        <f>IF(U388="same",N388,IF(O388=N388,P388,O388))</f>
        <v>B</v>
      </c>
      <c r="R388">
        <f>VLOOKUP(IF(V388="same",N388,IF(O388=N388,P388,O388)),$AA$2:$AL$8,9,FALSE)</f>
        <v>0.25</v>
      </c>
      <c r="S388" s="11">
        <f>(L388-M388)/L388</f>
        <v>0.28349216627486312</v>
      </c>
      <c r="T388" s="13">
        <f t="shared" si="6"/>
        <v>0.25</v>
      </c>
      <c r="U388">
        <f>IFERROR(T388*I388,0)</f>
        <v>1.7759749999999999</v>
      </c>
      <c r="V388" t="str">
        <f>IF(AND(N388=O388,P388=N388),"same",IF(NOT(OR(O388=N388,P388=N388)),"conflict","change"))</f>
        <v>same</v>
      </c>
      <c r="W388" s="55">
        <f>U388-G388</f>
        <v>6.3750000000000195E-3</v>
      </c>
    </row>
    <row r="389" spans="1:23" ht="21" hidden="1" outlineLevel="2" x14ac:dyDescent="0.4">
      <c r="A389" t="s">
        <v>613</v>
      </c>
      <c r="B389" t="s">
        <v>611</v>
      </c>
      <c r="C389" t="s">
        <v>612</v>
      </c>
      <c r="D389" s="34">
        <v>11375</v>
      </c>
      <c r="E389" s="34">
        <v>3375</v>
      </c>
      <c r="F389" s="33">
        <v>1.1359999999999999</v>
      </c>
      <c r="G389" s="33">
        <v>0.37819999999999998</v>
      </c>
      <c r="H389">
        <v>29.670329670329672</v>
      </c>
      <c r="I389" s="33">
        <v>1.5141999999999998</v>
      </c>
      <c r="J389" s="35">
        <f>G389/I389</f>
        <v>0.24976885484084008</v>
      </c>
      <c r="K389">
        <v>0.33659259259259261</v>
      </c>
      <c r="L389">
        <v>0.4486518518518518</v>
      </c>
      <c r="M389">
        <v>0.25</v>
      </c>
      <c r="N389" t="s">
        <v>37</v>
      </c>
      <c r="O389" s="53" t="s">
        <v>37</v>
      </c>
      <c r="P389" s="54" t="str">
        <f>'Sheet1 (2)'!O66</f>
        <v>B</v>
      </c>
      <c r="Q389" s="31" t="str">
        <f>IF(U389="same",N389,IF(O389=N389,P389,O389))</f>
        <v>B</v>
      </c>
      <c r="R389">
        <f>VLOOKUP(IF(V389="same",N389,IF(O389=N389,P389,O389)),$AA$2:$AL$8,9,FALSE)</f>
        <v>0.25</v>
      </c>
      <c r="S389" s="11">
        <f>(L389-M389)/L389</f>
        <v>0.44277506273940026</v>
      </c>
      <c r="T389" s="13">
        <f t="shared" si="6"/>
        <v>0.25</v>
      </c>
      <c r="U389">
        <f>IFERROR(T389*I389,0)</f>
        <v>0.37854999999999994</v>
      </c>
      <c r="V389" t="str">
        <f>IF(AND(N389=O389,P389=N389),"same",IF(NOT(OR(O389=N389,P389=N389)),"conflict","change"))</f>
        <v>same</v>
      </c>
      <c r="W389" s="55">
        <f>U389-G389</f>
        <v>3.4999999999996145E-4</v>
      </c>
    </row>
    <row r="390" spans="1:23" ht="21" hidden="1" outlineLevel="2" x14ac:dyDescent="0.4">
      <c r="A390" t="s">
        <v>614</v>
      </c>
      <c r="B390" t="s">
        <v>611</v>
      </c>
      <c r="C390" t="s">
        <v>612</v>
      </c>
      <c r="D390" s="34">
        <v>83612</v>
      </c>
      <c r="E390" s="34">
        <v>15306</v>
      </c>
      <c r="F390" s="33">
        <v>8.9921000000000006</v>
      </c>
      <c r="G390" s="33">
        <v>2.9976000000000003</v>
      </c>
      <c r="H390">
        <v>18.305984786872699</v>
      </c>
      <c r="I390" s="33">
        <v>11.989700000000001</v>
      </c>
      <c r="J390" s="35">
        <f>G390/I390</f>
        <v>0.25001459586144775</v>
      </c>
      <c r="K390">
        <v>0.58748856657519932</v>
      </c>
      <c r="L390">
        <v>0.78333333333333333</v>
      </c>
      <c r="M390">
        <v>0.5</v>
      </c>
      <c r="N390" t="s">
        <v>37</v>
      </c>
      <c r="O390" s="53" t="s">
        <v>37</v>
      </c>
      <c r="P390" s="54" t="str">
        <f>'Sheet1 (2)'!O142</f>
        <v>B</v>
      </c>
      <c r="Q390" s="31" t="str">
        <f>IF(U390="same",N390,IF(O390=N390,P390,O390))</f>
        <v>B</v>
      </c>
      <c r="R390">
        <f>VLOOKUP(IF(V390="same",N390,IF(O390=N390,P390,O390)),$AA$2:$AL$8,9,FALSE)</f>
        <v>0.25</v>
      </c>
      <c r="S390" s="11">
        <f>(L390-M390)/L390</f>
        <v>0.36170212765957444</v>
      </c>
      <c r="T390" s="13">
        <f t="shared" si="6"/>
        <v>0.25</v>
      </c>
      <c r="U390">
        <f>IFERROR(T390*I390,0)</f>
        <v>2.9974250000000002</v>
      </c>
      <c r="V390" t="str">
        <f>IF(AND(N390=O390,P390=N390),"same",IF(NOT(OR(O390=N390,P390=N390)),"conflict","change"))</f>
        <v>same</v>
      </c>
      <c r="W390" s="55">
        <f>U390-G390</f>
        <v>-1.7500000000003624E-4</v>
      </c>
    </row>
    <row r="391" spans="1:23" ht="21" hidden="1" outlineLevel="2" collapsed="1" x14ac:dyDescent="0.4">
      <c r="A391" t="s">
        <v>616</v>
      </c>
      <c r="B391" t="s">
        <v>611</v>
      </c>
      <c r="C391" t="s">
        <v>612</v>
      </c>
      <c r="D391" s="34">
        <v>96460</v>
      </c>
      <c r="E391" s="34">
        <v>30321</v>
      </c>
      <c r="F391" s="33">
        <v>22.4663</v>
      </c>
      <c r="G391" s="33">
        <v>7.4890999999999988</v>
      </c>
      <c r="H391">
        <v>31.433754924320962</v>
      </c>
      <c r="I391" s="33">
        <v>29.955399999999997</v>
      </c>
      <c r="J391" s="35">
        <f>G391/I391</f>
        <v>0.25000834574066777</v>
      </c>
      <c r="K391">
        <v>0.74094851752910518</v>
      </c>
      <c r="L391">
        <v>0.98794235018633947</v>
      </c>
      <c r="M391">
        <v>0.6</v>
      </c>
      <c r="N391" t="s">
        <v>37</v>
      </c>
      <c r="O391" s="53" t="s">
        <v>37</v>
      </c>
      <c r="P391" s="54" t="str">
        <f>'Sheet1 (2)'!O327</f>
        <v>B</v>
      </c>
      <c r="Q391" s="31" t="str">
        <f>IF(U391="same",N391,IF(O391=N391,P391,O391))</f>
        <v>B</v>
      </c>
      <c r="R391">
        <f>VLOOKUP(IF(V391="same",N391,IF(O391=N391,P391,O391)),$AA$2:$AL$8,9,FALSE)</f>
        <v>0.25</v>
      </c>
      <c r="S391" s="11">
        <f>(L391-M391)/L391</f>
        <v>0.3926771133084519</v>
      </c>
      <c r="T391" s="13">
        <f t="shared" si="6"/>
        <v>0.25</v>
      </c>
      <c r="U391">
        <f>IFERROR(T391*I391,0)</f>
        <v>7.4888499999999993</v>
      </c>
      <c r="V391" t="str">
        <f>IF(AND(N391=O391,P391=N391),"same",IF(NOT(OR(O391=N391,P391=N391)),"conflict","change"))</f>
        <v>same</v>
      </c>
      <c r="W391" s="55">
        <f>U391-G391</f>
        <v>-2.4999999999941735E-4</v>
      </c>
    </row>
    <row r="392" spans="1:23" ht="21" hidden="1" outlineLevel="2" x14ac:dyDescent="0.4">
      <c r="A392" t="s">
        <v>617</v>
      </c>
      <c r="B392" t="s">
        <v>611</v>
      </c>
      <c r="C392" t="s">
        <v>612</v>
      </c>
      <c r="D392" s="34">
        <v>114904</v>
      </c>
      <c r="E392" s="34">
        <v>16183</v>
      </c>
      <c r="F392" s="33">
        <v>8.718</v>
      </c>
      <c r="G392" s="33">
        <v>2.9056000000000002</v>
      </c>
      <c r="H392">
        <v>14.08393093364896</v>
      </c>
      <c r="I392" s="33">
        <v>11.6236</v>
      </c>
      <c r="J392" s="35">
        <f>G392/I392</f>
        <v>0.24997419044013905</v>
      </c>
      <c r="K392">
        <v>0.53871346474695669</v>
      </c>
      <c r="L392">
        <v>0.71825990236668114</v>
      </c>
      <c r="M392">
        <v>0.5</v>
      </c>
      <c r="N392" t="s">
        <v>37</v>
      </c>
      <c r="O392" s="53" t="s">
        <v>37</v>
      </c>
      <c r="P392" s="54" t="str">
        <f>'Sheet1 (2)'!O550</f>
        <v>B</v>
      </c>
      <c r="Q392" s="31" t="str">
        <f>IF(U392="same",N392,IF(O392=N392,P392,O392))</f>
        <v>B</v>
      </c>
      <c r="R392">
        <f>VLOOKUP(IF(V392="same",N392,IF(O392=N392,P392,O392)),$AA$2:$AL$8,9,FALSE)</f>
        <v>0.25</v>
      </c>
      <c r="S392" s="11">
        <f>(L392-M392)/L392</f>
        <v>0.30387315461646996</v>
      </c>
      <c r="T392" s="13">
        <f t="shared" si="6"/>
        <v>0.25</v>
      </c>
      <c r="U392">
        <f>IFERROR(T392*I392,0)</f>
        <v>2.9058999999999999</v>
      </c>
      <c r="V392" t="str">
        <f>IF(AND(N392=O392,P392=N392),"same",IF(NOT(OR(O392=N392,P392=N392)),"conflict","change"))</f>
        <v>same</v>
      </c>
      <c r="W392" s="55">
        <f>U392-G392</f>
        <v>2.9999999999974492E-4</v>
      </c>
    </row>
    <row r="393" spans="1:23" ht="21" hidden="1" outlineLevel="2" x14ac:dyDescent="0.4">
      <c r="A393" t="s">
        <v>620</v>
      </c>
      <c r="B393" t="s">
        <v>611</v>
      </c>
      <c r="C393" t="s">
        <v>612</v>
      </c>
      <c r="D393" s="34">
        <v>42187</v>
      </c>
      <c r="E393" s="34">
        <v>19307</v>
      </c>
      <c r="F393" s="33">
        <v>7.1300000000000008</v>
      </c>
      <c r="G393" s="33">
        <v>2.3765999999999998</v>
      </c>
      <c r="H393">
        <v>45.765283144096522</v>
      </c>
      <c r="I393" s="33">
        <v>9.5066000000000006</v>
      </c>
      <c r="J393" s="35">
        <f>G393/I393</f>
        <v>0.24999474049607637</v>
      </c>
      <c r="K393">
        <v>0.36929611021909159</v>
      </c>
      <c r="L393">
        <v>0.49239136064639771</v>
      </c>
      <c r="M393">
        <v>0.25</v>
      </c>
      <c r="N393" t="s">
        <v>37</v>
      </c>
      <c r="O393" s="53" t="s">
        <v>37</v>
      </c>
      <c r="P393" s="54" t="str">
        <f>'Sheet1 (2)'!O951</f>
        <v>B</v>
      </c>
      <c r="Q393" s="31" t="str">
        <f>IF(U393="same",N393,IF(O393=N393,P393,O393))</f>
        <v>B</v>
      </c>
      <c r="R393">
        <f>VLOOKUP(IF(V393="same",N393,IF(O393=N393,P393,O393)),$AA$2:$AL$8,9,FALSE)</f>
        <v>0.25</v>
      </c>
      <c r="S393" s="11">
        <f>(L393-M393)/L393</f>
        <v>0.49227378873624644</v>
      </c>
      <c r="T393" s="13">
        <f t="shared" si="6"/>
        <v>0.25</v>
      </c>
      <c r="U393">
        <f>IFERROR(T393*I393,0)</f>
        <v>2.3766500000000002</v>
      </c>
      <c r="V393" t="str">
        <f>IF(AND(N393=O393,P393=N393),"same",IF(NOT(OR(O393=N393,P393=N393)),"conflict","change"))</f>
        <v>same</v>
      </c>
      <c r="W393" s="55">
        <f>U393-G393</f>
        <v>5.000000000032756E-5</v>
      </c>
    </row>
    <row r="394" spans="1:23" ht="21" hidden="1" outlineLevel="2" x14ac:dyDescent="0.4">
      <c r="A394" s="18" t="s">
        <v>622</v>
      </c>
      <c r="B394" t="s">
        <v>611</v>
      </c>
      <c r="C394" t="s">
        <v>612</v>
      </c>
      <c r="D394" s="34">
        <v>98543</v>
      </c>
      <c r="E394" s="34">
        <v>21612</v>
      </c>
      <c r="F394" s="33">
        <v>11.8078</v>
      </c>
      <c r="G394" s="33">
        <v>3.9354999999999993</v>
      </c>
      <c r="H394">
        <v>21.93154257532245</v>
      </c>
      <c r="I394" s="33">
        <v>15.7433</v>
      </c>
      <c r="J394" s="35">
        <f>G394/I394</f>
        <v>0.24997935629759957</v>
      </c>
      <c r="K394">
        <v>0.54635387747547659</v>
      </c>
      <c r="L394">
        <v>0.72845178604478988</v>
      </c>
      <c r="M394">
        <v>0.5</v>
      </c>
      <c r="N394" t="s">
        <v>37</v>
      </c>
      <c r="O394" s="53" t="s">
        <v>37</v>
      </c>
      <c r="P394" s="54" t="str">
        <f>'Sheet1 (2)'!O1042</f>
        <v>B</v>
      </c>
      <c r="Q394" s="31" t="str">
        <f>IF(U394="same",N394,IF(O394=N394,P394,O394))</f>
        <v>B</v>
      </c>
      <c r="R394">
        <f>VLOOKUP(IF(V394="same",N394,IF(O394=N394,P394,O394)),$AA$2:$AL$8,9,FALSE)</f>
        <v>0.25</v>
      </c>
      <c r="S394" s="11">
        <f>(L394-M394)/L394</f>
        <v>0.31361277495823614</v>
      </c>
      <c r="T394" s="13">
        <f t="shared" si="6"/>
        <v>0.25</v>
      </c>
      <c r="U394">
        <f>IFERROR(T394*I394,0)</f>
        <v>3.9358249999999999</v>
      </c>
      <c r="V394" t="str">
        <f>IF(AND(N394=O394,P394=N394),"same",IF(NOT(OR(O394=N394,P394=N394)),"conflict","change"))</f>
        <v>same</v>
      </c>
      <c r="W394" s="55">
        <f>U394-G394</f>
        <v>3.2500000000057483E-4</v>
      </c>
    </row>
    <row r="395" spans="1:23" ht="21" hidden="1" outlineLevel="2" x14ac:dyDescent="0.4">
      <c r="A395" t="s">
        <v>623</v>
      </c>
      <c r="B395" t="s">
        <v>611</v>
      </c>
      <c r="C395" t="s">
        <v>612</v>
      </c>
      <c r="D395" s="34">
        <v>8099374</v>
      </c>
      <c r="E395" s="34">
        <v>1683709</v>
      </c>
      <c r="F395" s="33">
        <v>1186.6101000000001</v>
      </c>
      <c r="G395" s="33">
        <v>395.53649999999999</v>
      </c>
      <c r="H395">
        <v>20.788137453585918</v>
      </c>
      <c r="I395" s="33">
        <v>1582.1466</v>
      </c>
      <c r="J395" s="35">
        <f>G395/I395</f>
        <v>0.24999990519209786</v>
      </c>
      <c r="K395">
        <v>0.70475961107293483</v>
      </c>
      <c r="L395">
        <v>0.93967936264520779</v>
      </c>
      <c r="M395">
        <v>0.6</v>
      </c>
      <c r="N395" t="s">
        <v>34</v>
      </c>
      <c r="O395" s="53" t="s">
        <v>34</v>
      </c>
      <c r="P395" s="54" t="str">
        <f>'Sheet1 (2)'!O1097</f>
        <v>A</v>
      </c>
      <c r="Q395" s="31" t="str">
        <f>IF(U395="same",N395,IF(O395=N395,P395,O395))</f>
        <v>A</v>
      </c>
      <c r="R395">
        <f>VLOOKUP(IF(V395="same",N395,IF(O395=N395,P395,O395)),$AA$2:$AL$8,9,FALSE)</f>
        <v>0.15</v>
      </c>
      <c r="S395" s="11">
        <f>(L395-M395)/L395</f>
        <v>0.36148432768493144</v>
      </c>
      <c r="T395" s="13">
        <f t="shared" si="6"/>
        <v>0.15</v>
      </c>
      <c r="U395">
        <f>IFERROR(T395*I395,0)</f>
        <v>237.32199</v>
      </c>
      <c r="V395" t="str">
        <f>IF(AND(N395=O395,P395=N395),"same",IF(NOT(OR(O395=N395,P395=N395)),"conflict","change"))</f>
        <v>same</v>
      </c>
      <c r="W395" s="55">
        <f>U395-G395</f>
        <v>-158.21450999999999</v>
      </c>
    </row>
    <row r="396" spans="1:23" ht="21" hidden="1" outlineLevel="2" x14ac:dyDescent="0.4">
      <c r="A396" t="s">
        <v>624</v>
      </c>
      <c r="B396" t="s">
        <v>611</v>
      </c>
      <c r="C396" t="s">
        <v>612</v>
      </c>
      <c r="D396" s="34">
        <v>43343</v>
      </c>
      <c r="E396" s="34">
        <v>6772</v>
      </c>
      <c r="F396" s="33">
        <v>4.7404000000000002</v>
      </c>
      <c r="G396" s="33">
        <v>1.5103</v>
      </c>
      <c r="H396">
        <v>15.624206907689823</v>
      </c>
      <c r="I396" s="33">
        <v>6.2507000000000001</v>
      </c>
      <c r="J396" s="35">
        <f>G396/I396</f>
        <v>0.24162093845489305</v>
      </c>
      <c r="K396">
        <v>0.70000000000000007</v>
      </c>
      <c r="L396">
        <v>0.92302126402835205</v>
      </c>
      <c r="M396">
        <v>0.7</v>
      </c>
      <c r="N396" t="s">
        <v>45</v>
      </c>
      <c r="O396" s="53" t="s">
        <v>45</v>
      </c>
      <c r="P396" s="54" t="str">
        <f>'Sheet1 (2)'!O1156</f>
        <v>C-</v>
      </c>
      <c r="Q396" s="31" t="str">
        <f>IF(U396="same",N396,IF(O396=N396,P396,O396))</f>
        <v>C-</v>
      </c>
      <c r="R396">
        <f>VLOOKUP(IF(V396="same",N396,IF(O396=N396,P396,O396)),$AA$2:$AL$8,9,FALSE)</f>
        <v>0.32</v>
      </c>
      <c r="S396" s="11">
        <f>(L396-M396)/L396</f>
        <v>0.2416209384548931</v>
      </c>
      <c r="T396" s="13">
        <f t="shared" si="6"/>
        <v>0.2416209384548931</v>
      </c>
      <c r="U396">
        <f>IFERROR(T396*I396,0)</f>
        <v>1.5103000000000004</v>
      </c>
      <c r="V396" t="str">
        <f>IF(AND(N396=O396,P396=N396),"same",IF(NOT(OR(O396=N396,P396=N396)),"conflict","change"))</f>
        <v>same</v>
      </c>
      <c r="W396" s="55">
        <f>U396-G396</f>
        <v>0</v>
      </c>
    </row>
    <row r="397" spans="1:23" ht="21" hidden="1" outlineLevel="2" collapsed="1" x14ac:dyDescent="0.4">
      <c r="A397" t="s">
        <v>625</v>
      </c>
      <c r="B397" t="s">
        <v>611</v>
      </c>
      <c r="C397" t="s">
        <v>612</v>
      </c>
      <c r="D397" s="34">
        <v>50460</v>
      </c>
      <c r="E397" s="34">
        <v>13458</v>
      </c>
      <c r="F397" s="33">
        <v>10.100000000000001</v>
      </c>
      <c r="G397" s="33">
        <v>2.1583999999999999</v>
      </c>
      <c r="H397">
        <v>26.670630202140309</v>
      </c>
      <c r="I397" s="33">
        <v>12.258400000000002</v>
      </c>
      <c r="J397" s="35">
        <f>G397/I397</f>
        <v>0.1760751811003067</v>
      </c>
      <c r="K397">
        <v>0.75048298409867753</v>
      </c>
      <c r="L397">
        <v>0.91086342695794331</v>
      </c>
      <c r="M397">
        <v>0.7</v>
      </c>
      <c r="N397" t="s">
        <v>45</v>
      </c>
      <c r="O397" s="53" t="s">
        <v>45</v>
      </c>
      <c r="P397" s="54" t="str">
        <f>'Sheet1 (2)'!O1174</f>
        <v>C-</v>
      </c>
      <c r="Q397" s="31" t="str">
        <f>IF(U397="same",N397,IF(O397=N397,P397,O397))</f>
        <v>C-</v>
      </c>
      <c r="R397">
        <f>VLOOKUP(IF(V397="same",N397,IF(O397=N397,P397,O397)),$AA$2:$AL$8,9,FALSE)</f>
        <v>0.32</v>
      </c>
      <c r="S397" s="11">
        <f>(L397-M397)/L397</f>
        <v>0.23149840109639117</v>
      </c>
      <c r="T397" s="13">
        <f t="shared" si="6"/>
        <v>0.23149840109639117</v>
      </c>
      <c r="U397">
        <f>IFERROR(T397*I397,0)</f>
        <v>2.8378000000000019</v>
      </c>
      <c r="V397" t="str">
        <f>IF(AND(N397=O397,P397=N397),"same",IF(NOT(OR(O397=N397,P397=N397)),"conflict","change"))</f>
        <v>same</v>
      </c>
      <c r="W397" s="55">
        <f>U397-G397</f>
        <v>0.679400000000002</v>
      </c>
    </row>
    <row r="398" spans="1:23" ht="21" hidden="1" outlineLevel="2" x14ac:dyDescent="0.4">
      <c r="A398" t="s">
        <v>626</v>
      </c>
      <c r="B398" t="s">
        <v>611</v>
      </c>
      <c r="C398" t="s">
        <v>612</v>
      </c>
      <c r="D398" s="34">
        <v>41786</v>
      </c>
      <c r="E398" s="34">
        <v>12887</v>
      </c>
      <c r="F398" s="33">
        <v>4.3779000000000003</v>
      </c>
      <c r="G398" s="33">
        <v>1.4593</v>
      </c>
      <c r="H398">
        <v>30.840472885655483</v>
      </c>
      <c r="I398" s="33">
        <v>5.8372000000000002</v>
      </c>
      <c r="J398" s="35">
        <f>G398/I398</f>
        <v>0.25</v>
      </c>
      <c r="K398">
        <v>0.33971444090944369</v>
      </c>
      <c r="L398">
        <v>0.45295258787925813</v>
      </c>
      <c r="M398">
        <v>0.25</v>
      </c>
      <c r="N398" t="s">
        <v>37</v>
      </c>
      <c r="O398" s="53" t="s">
        <v>37</v>
      </c>
      <c r="P398" s="54" t="str">
        <f>'Sheet1 (2)'!O1406</f>
        <v>B</v>
      </c>
      <c r="Q398" s="31" t="str">
        <f>IF(U398="same",N398,IF(O398=N398,P398,O398))</f>
        <v>B</v>
      </c>
      <c r="R398">
        <f>VLOOKUP(IF(V398="same",N398,IF(O398=N398,P398,O398)),$AA$2:$AL$8,9,FALSE)</f>
        <v>0.25</v>
      </c>
      <c r="S398" s="11">
        <f>(L398-M398)/L398</f>
        <v>0.44806585349139993</v>
      </c>
      <c r="T398" s="13">
        <f t="shared" si="6"/>
        <v>0.25</v>
      </c>
      <c r="U398">
        <f>IFERROR(T398*I398,0)</f>
        <v>1.4593</v>
      </c>
      <c r="V398" t="str">
        <f>IF(AND(N398=O398,P398=N398),"same",IF(NOT(OR(O398=N398,P398=N398)),"conflict","change"))</f>
        <v>same</v>
      </c>
      <c r="W398" s="55">
        <f>U398-G398</f>
        <v>0</v>
      </c>
    </row>
    <row r="399" spans="1:23" ht="21" hidden="1" outlineLevel="2" collapsed="1" x14ac:dyDescent="0.4">
      <c r="A399" t="s">
        <v>627</v>
      </c>
      <c r="B399" t="s">
        <v>611</v>
      </c>
      <c r="C399" t="s">
        <v>612</v>
      </c>
      <c r="D399" s="34">
        <v>68491</v>
      </c>
      <c r="E399" s="34">
        <v>15486</v>
      </c>
      <c r="F399" s="33">
        <v>8.2030000000000012</v>
      </c>
      <c r="G399" s="33">
        <v>2.7340999999999998</v>
      </c>
      <c r="H399">
        <v>22.610269962476821</v>
      </c>
      <c r="I399" s="33">
        <v>10.937100000000001</v>
      </c>
      <c r="J399" s="35">
        <f>G399/I399</f>
        <v>0.24998399941483571</v>
      </c>
      <c r="K399">
        <v>0.52970424899909607</v>
      </c>
      <c r="L399">
        <v>0.70625726462611393</v>
      </c>
      <c r="M399">
        <v>0.5</v>
      </c>
      <c r="N399" t="s">
        <v>37</v>
      </c>
      <c r="O399" s="53" t="s">
        <v>37</v>
      </c>
      <c r="P399" s="54" t="str">
        <f>'Sheet1 (2)'!O1552</f>
        <v>B</v>
      </c>
      <c r="Q399" s="31" t="str">
        <f>IF(U399="same",N399,IF(O399=N399,P399,O399))</f>
        <v>B</v>
      </c>
      <c r="R399">
        <f>VLOOKUP(IF(V399="same",N399,IF(O399=N399,P399,O399)),$AA$2:$AL$8,9,FALSE)</f>
        <v>0.25</v>
      </c>
      <c r="S399" s="11">
        <f>(L399-M399)/L399</f>
        <v>0.29204268041802672</v>
      </c>
      <c r="T399" s="13">
        <f t="shared" si="6"/>
        <v>0.25</v>
      </c>
      <c r="U399">
        <f>IFERROR(T399*I399,0)</f>
        <v>2.7342750000000002</v>
      </c>
      <c r="V399" t="str">
        <f>IF(AND(N399=O399,P399=N399),"same",IF(NOT(OR(O399=N399,P399=N399)),"conflict","change"))</f>
        <v>same</v>
      </c>
      <c r="W399" s="55">
        <f>U399-G399</f>
        <v>1.7500000000048033E-4</v>
      </c>
    </row>
    <row r="400" spans="1:23" ht="21" hidden="1" outlineLevel="2" collapsed="1" x14ac:dyDescent="0.4">
      <c r="A400" s="18" t="s">
        <v>628</v>
      </c>
      <c r="B400" t="s">
        <v>611</v>
      </c>
      <c r="C400" t="s">
        <v>612</v>
      </c>
      <c r="D400" s="34">
        <v>133485</v>
      </c>
      <c r="E400" s="34">
        <v>11644</v>
      </c>
      <c r="F400" s="33">
        <v>6.7489000000000008</v>
      </c>
      <c r="G400" s="33">
        <v>2.2490000000000001</v>
      </c>
      <c r="H400">
        <v>8.7230774993444964</v>
      </c>
      <c r="I400" s="33">
        <v>8.9979000000000013</v>
      </c>
      <c r="J400" s="35">
        <f>G400/I400</f>
        <v>0.24994720990453326</v>
      </c>
      <c r="K400">
        <v>0.57960322913088291</v>
      </c>
      <c r="L400">
        <v>0.77274991411885963</v>
      </c>
      <c r="M400">
        <v>0.5</v>
      </c>
      <c r="N400" t="s">
        <v>37</v>
      </c>
      <c r="O400" s="53" t="s">
        <v>37</v>
      </c>
      <c r="P400" s="54" t="str">
        <f>'Sheet1 (2)'!O1607</f>
        <v>B</v>
      </c>
      <c r="Q400" s="31" t="str">
        <f>IF(U400="same",N400,IF(O400=N400,P400,O400))</f>
        <v>B</v>
      </c>
      <c r="R400">
        <f>VLOOKUP(IF(V400="same",N400,IF(O400=N400,P400,O400)),$AA$2:$AL$8,9,FALSE)</f>
        <v>0.25</v>
      </c>
      <c r="S400" s="11">
        <f>(L400-M400)/L400</f>
        <v>0.35296013514264452</v>
      </c>
      <c r="T400" s="13">
        <f t="shared" si="6"/>
        <v>0.25</v>
      </c>
      <c r="U400">
        <f>IFERROR(T400*I400,0)</f>
        <v>2.2494750000000003</v>
      </c>
      <c r="V400" t="str">
        <f>IF(AND(N400=O400,P400=N400),"same",IF(NOT(OR(O400=N400,P400=N400)),"conflict","change"))</f>
        <v>same</v>
      </c>
      <c r="W400" s="55">
        <f>U400-G400</f>
        <v>4.7500000000022524E-4</v>
      </c>
    </row>
    <row r="401" spans="1:23" ht="21" hidden="1" outlineLevel="2" x14ac:dyDescent="0.4">
      <c r="A401" t="s">
        <v>629</v>
      </c>
      <c r="B401" t="s">
        <v>611</v>
      </c>
      <c r="C401" t="s">
        <v>612</v>
      </c>
      <c r="D401" s="34">
        <v>35547</v>
      </c>
      <c r="E401" s="34">
        <v>11814</v>
      </c>
      <c r="F401" s="33">
        <v>4.4025999999999996</v>
      </c>
      <c r="G401" s="33">
        <v>1.4667999999999997</v>
      </c>
      <c r="H401">
        <v>33.234872141108951</v>
      </c>
      <c r="I401" s="33">
        <v>5.8693999999999988</v>
      </c>
      <c r="J401" s="35">
        <f>G401/I401</f>
        <v>0.24990629365863631</v>
      </c>
      <c r="K401">
        <v>0.37265955645843907</v>
      </c>
      <c r="L401">
        <v>0.49681733536482131</v>
      </c>
      <c r="M401">
        <v>0.25</v>
      </c>
      <c r="N401" t="s">
        <v>37</v>
      </c>
      <c r="O401" s="53" t="s">
        <v>37</v>
      </c>
      <c r="P401" s="54" t="str">
        <f>'Sheet1 (2)'!O1665</f>
        <v>B</v>
      </c>
      <c r="Q401" s="31" t="str">
        <f>IF(U401="same",N401,IF(O401=N401,P401,O401))</f>
        <v>B</v>
      </c>
      <c r="R401">
        <f>VLOOKUP(IF(V401="same",N401,IF(O401=N401,P401,O401)),$AA$2:$AL$8,9,FALSE)</f>
        <v>0.25</v>
      </c>
      <c r="S401" s="11">
        <f>(L401-M401)/L401</f>
        <v>0.49679694687702314</v>
      </c>
      <c r="T401" s="13">
        <f t="shared" si="6"/>
        <v>0.25</v>
      </c>
      <c r="U401">
        <f>IFERROR(T401*I401,0)</f>
        <v>1.4673499999999997</v>
      </c>
      <c r="V401" t="str">
        <f>IF(AND(N401=O401,P401=N401),"same",IF(NOT(OR(O401=N401,P401=N401)),"conflict","change"))</f>
        <v>same</v>
      </c>
      <c r="W401" s="55">
        <f>U401-G401</f>
        <v>5.5000000000005045E-4</v>
      </c>
    </row>
    <row r="402" spans="1:23" ht="21" hidden="1" outlineLevel="2" x14ac:dyDescent="0.4">
      <c r="A402" t="s">
        <v>631</v>
      </c>
      <c r="B402" t="s">
        <v>611</v>
      </c>
      <c r="C402" t="s">
        <v>612</v>
      </c>
      <c r="D402" s="34">
        <v>240986</v>
      </c>
      <c r="E402" s="34">
        <v>69537</v>
      </c>
      <c r="F402" s="33">
        <v>38.843499999999999</v>
      </c>
      <c r="G402" s="33">
        <v>12.947999999999999</v>
      </c>
      <c r="H402">
        <v>28.855203206825294</v>
      </c>
      <c r="I402" s="33">
        <v>51.791499999999999</v>
      </c>
      <c r="J402" s="35">
        <f>G402/I402</f>
        <v>0.25000241352345459</v>
      </c>
      <c r="K402">
        <v>0.5586018953938191</v>
      </c>
      <c r="L402">
        <v>0.74480492399729636</v>
      </c>
      <c r="M402">
        <v>0.5</v>
      </c>
      <c r="N402" t="s">
        <v>37</v>
      </c>
      <c r="O402" s="53" t="s">
        <v>37</v>
      </c>
      <c r="P402" s="54" t="str">
        <f>'Sheet1 (2)'!O1861</f>
        <v>B</v>
      </c>
      <c r="Q402" s="31" t="str">
        <f>IF(U402="same",N402,IF(O402=N402,P402,O402))</f>
        <v>B</v>
      </c>
      <c r="R402">
        <f>VLOOKUP(IF(V402="same",N402,IF(O402=N402,P402,O402)),$AA$2:$AL$8,9,FALSE)</f>
        <v>0.25</v>
      </c>
      <c r="S402" s="11">
        <f>(L402-M402)/L402</f>
        <v>0.32868327814409698</v>
      </c>
      <c r="T402" s="13">
        <f t="shared" si="6"/>
        <v>0.25</v>
      </c>
      <c r="U402">
        <f>IFERROR(T402*I402,0)</f>
        <v>12.947875</v>
      </c>
      <c r="V402" t="str">
        <f>IF(AND(N402=O402,P402=N402),"same",IF(NOT(OR(O402=N402,P402=N402)),"conflict","change"))</f>
        <v>same</v>
      </c>
      <c r="W402" s="55">
        <f>U402-G402</f>
        <v>-1.249999999988205E-4</v>
      </c>
    </row>
    <row r="403" spans="1:23" ht="21" hidden="1" outlineLevel="2" x14ac:dyDescent="0.4">
      <c r="A403" t="s">
        <v>632</v>
      </c>
      <c r="B403" t="s">
        <v>611</v>
      </c>
      <c r="C403" t="s">
        <v>612</v>
      </c>
      <c r="D403" s="34">
        <v>18888</v>
      </c>
      <c r="E403" s="34">
        <v>2094</v>
      </c>
      <c r="F403" s="33">
        <v>1.0708</v>
      </c>
      <c r="G403" s="33">
        <v>0.32390000000000002</v>
      </c>
      <c r="H403">
        <v>11.086404066073698</v>
      </c>
      <c r="I403" s="33">
        <v>1.3947000000000001</v>
      </c>
      <c r="J403" s="35">
        <f>G403/I403</f>
        <v>0.23223632322363233</v>
      </c>
      <c r="K403">
        <v>0.51136580706781276</v>
      </c>
      <c r="L403">
        <v>0.66604584527220634</v>
      </c>
      <c r="M403">
        <v>0.5</v>
      </c>
      <c r="N403" t="s">
        <v>37</v>
      </c>
      <c r="O403" s="53" t="s">
        <v>37</v>
      </c>
      <c r="P403" s="54" t="str">
        <f>'Sheet1 (2)'!O1929</f>
        <v>B</v>
      </c>
      <c r="Q403" s="31" t="str">
        <f>IF(U403="same",N403,IF(O403=N403,P403,O403))</f>
        <v>B</v>
      </c>
      <c r="R403">
        <f>VLOOKUP(IF(V403="same",N403,IF(O403=N403,P403,O403)),$AA$2:$AL$8,9,FALSE)</f>
        <v>0.25</v>
      </c>
      <c r="S403" s="11">
        <f>(L403-M403)/L403</f>
        <v>0.24930092493009254</v>
      </c>
      <c r="T403" s="13">
        <f t="shared" si="6"/>
        <v>0.24930092493009254</v>
      </c>
      <c r="U403">
        <f>IFERROR(T403*I403,0)</f>
        <v>0.34770000000000006</v>
      </c>
      <c r="V403" t="str">
        <f>IF(AND(N403=O403,P403=N403),"same",IF(NOT(OR(O403=N403,P403=N403)),"conflict","change"))</f>
        <v>same</v>
      </c>
      <c r="W403" s="55">
        <f>U403-G403</f>
        <v>2.3800000000000043E-2</v>
      </c>
    </row>
    <row r="404" spans="1:23" ht="21" hidden="1" outlineLevel="2" x14ac:dyDescent="0.4">
      <c r="A404" t="s">
        <v>633</v>
      </c>
      <c r="B404" t="s">
        <v>611</v>
      </c>
      <c r="C404" t="s">
        <v>612</v>
      </c>
      <c r="D404" s="34">
        <v>42512</v>
      </c>
      <c r="E404" s="34">
        <v>2936</v>
      </c>
      <c r="F404" s="33">
        <v>1.7405999999999997</v>
      </c>
      <c r="G404" s="33">
        <v>0.58030000000000004</v>
      </c>
      <c r="H404">
        <v>6.9062852841550617</v>
      </c>
      <c r="I404" s="33">
        <v>2.3209</v>
      </c>
      <c r="J404" s="35">
        <f>G404/I404</f>
        <v>0.25003231505019607</v>
      </c>
      <c r="K404">
        <v>0.59284741144414155</v>
      </c>
      <c r="L404">
        <v>0.79049727520435975</v>
      </c>
      <c r="M404">
        <v>0.5</v>
      </c>
      <c r="N404" t="s">
        <v>37</v>
      </c>
      <c r="O404" s="53" t="s">
        <v>37</v>
      </c>
      <c r="P404" s="54" t="str">
        <f>'Sheet1 (2)'!O2031</f>
        <v>B</v>
      </c>
      <c r="Q404" s="31" t="str">
        <f>IF(U404="same",N404,IF(O404=N404,P404,O404))</f>
        <v>B</v>
      </c>
      <c r="R404">
        <f>VLOOKUP(IF(V404="same",N404,IF(O404=N404,P404,O404)),$AA$2:$AL$8,9,FALSE)</f>
        <v>0.25</v>
      </c>
      <c r="S404" s="11">
        <f>(L404-M404)/L404</f>
        <v>0.36748675082941967</v>
      </c>
      <c r="T404" s="13">
        <f t="shared" si="6"/>
        <v>0.25</v>
      </c>
      <c r="U404">
        <f>IFERROR(T404*I404,0)</f>
        <v>0.58022499999999999</v>
      </c>
      <c r="V404" t="str">
        <f>IF(AND(N404=O404,P404=N404),"same",IF(NOT(OR(O404=N404,P404=N404)),"conflict","change"))</f>
        <v>same</v>
      </c>
      <c r="W404" s="55">
        <f>U404-G404</f>
        <v>-7.5000000000047251E-5</v>
      </c>
    </row>
    <row r="405" spans="1:23" ht="21" hidden="1" outlineLevel="2" collapsed="1" x14ac:dyDescent="0.4">
      <c r="A405" t="s">
        <v>634</v>
      </c>
      <c r="B405" t="s">
        <v>611</v>
      </c>
      <c r="C405" t="s">
        <v>612</v>
      </c>
      <c r="D405" s="34">
        <v>100841</v>
      </c>
      <c r="E405" s="34">
        <v>19913</v>
      </c>
      <c r="F405" s="33">
        <v>4.9466000000000001</v>
      </c>
      <c r="G405" s="33">
        <v>1.6484000000000001</v>
      </c>
      <c r="H405">
        <v>19.746928332721808</v>
      </c>
      <c r="I405" s="33">
        <v>6.5950000000000006</v>
      </c>
      <c r="J405" s="35">
        <f>G405/I405</f>
        <v>0.24994692949203942</v>
      </c>
      <c r="K405">
        <v>0.24841058604931454</v>
      </c>
      <c r="L405">
        <v>0.33119067945563202</v>
      </c>
      <c r="M405">
        <v>0.2</v>
      </c>
      <c r="N405" t="s">
        <v>37</v>
      </c>
      <c r="O405" s="53" t="s">
        <v>37</v>
      </c>
      <c r="P405" s="54" t="str">
        <f>'Sheet1 (2)'!O2077</f>
        <v>B</v>
      </c>
      <c r="Q405" s="31" t="str">
        <f>IF(U405="same",N405,IF(O405=N405,P405,O405))</f>
        <v>B</v>
      </c>
      <c r="R405">
        <f>VLOOKUP(IF(V405="same",N405,IF(O405=N405,P405,O405)),$AA$2:$AL$8,9,FALSE)</f>
        <v>0.25</v>
      </c>
      <c r="S405" s="11">
        <f>(L405-M405)/L405</f>
        <v>0.3961182714177407</v>
      </c>
      <c r="T405" s="13">
        <f t="shared" si="6"/>
        <v>0.25</v>
      </c>
      <c r="U405">
        <f>IFERROR(T405*I405,0)</f>
        <v>1.6487500000000002</v>
      </c>
      <c r="V405" t="str">
        <f>IF(AND(N405=O405,P405=N405),"same",IF(NOT(OR(O405=N405,P405=N405)),"conflict","change"))</f>
        <v>same</v>
      </c>
      <c r="W405" s="55">
        <f>U405-G405</f>
        <v>3.5000000000007248E-4</v>
      </c>
    </row>
    <row r="406" spans="1:23" ht="21" hidden="1" outlineLevel="2" x14ac:dyDescent="0.4">
      <c r="A406" t="s">
        <v>635</v>
      </c>
      <c r="B406" t="s">
        <v>611</v>
      </c>
      <c r="C406" t="s">
        <v>612</v>
      </c>
      <c r="D406" s="34">
        <v>2039</v>
      </c>
      <c r="E406" s="34">
        <v>292</v>
      </c>
      <c r="F406" s="33">
        <v>0.18359999999999999</v>
      </c>
      <c r="G406" s="33">
        <v>9.9199999999999997E-2</v>
      </c>
      <c r="H406">
        <v>14.320745463462481</v>
      </c>
      <c r="I406" s="33">
        <v>0.2828</v>
      </c>
      <c r="J406" s="35">
        <f>G406/I406</f>
        <v>0.35077793493635079</v>
      </c>
      <c r="K406">
        <v>0.62876712328767126</v>
      </c>
      <c r="L406">
        <v>0.96849315068493158</v>
      </c>
      <c r="M406">
        <v>0.7</v>
      </c>
      <c r="N406" t="s">
        <v>45</v>
      </c>
      <c r="O406" s="53" t="s">
        <v>45</v>
      </c>
      <c r="P406" s="54" t="str">
        <f>'Sheet1 (2)'!O2106</f>
        <v>C-</v>
      </c>
      <c r="Q406" s="31" t="str">
        <f>IF(U406="same",N406,IF(O406=N406,P406,O406))</f>
        <v>C-</v>
      </c>
      <c r="R406">
        <f>VLOOKUP(IF(V406="same",N406,IF(O406=N406,P406,O406)),$AA$2:$AL$8,9,FALSE)</f>
        <v>0.32</v>
      </c>
      <c r="S406" s="11">
        <f>(L406-M406)/L406</f>
        <v>0.27722772277227731</v>
      </c>
      <c r="T406" s="13">
        <f t="shared" si="6"/>
        <v>0.27722772277227731</v>
      </c>
      <c r="U406">
        <f>IFERROR(T406*I406,0)</f>
        <v>7.8400000000000025E-2</v>
      </c>
      <c r="V406" t="str">
        <f>IF(AND(N406=O406,P406=N406),"same",IF(NOT(OR(O406=N406,P406=N406)),"conflict","change"))</f>
        <v>same</v>
      </c>
      <c r="W406" s="55">
        <f>U406-G406</f>
        <v>-2.0799999999999971E-2</v>
      </c>
    </row>
    <row r="407" spans="1:23" ht="21" hidden="1" outlineLevel="2" x14ac:dyDescent="0.4">
      <c r="A407" t="s">
        <v>636</v>
      </c>
      <c r="B407" t="s">
        <v>611</v>
      </c>
      <c r="C407" t="s">
        <v>612</v>
      </c>
      <c r="D407" s="34">
        <v>17062</v>
      </c>
      <c r="E407" s="34">
        <v>1931</v>
      </c>
      <c r="F407" s="33">
        <v>0.9415</v>
      </c>
      <c r="G407" s="33">
        <v>0.30920000000000003</v>
      </c>
      <c r="H407">
        <v>11.317547766967531</v>
      </c>
      <c r="I407" s="33">
        <v>1.2507000000000001</v>
      </c>
      <c r="J407" s="35">
        <f>G407/I407</f>
        <v>0.24722155592867995</v>
      </c>
      <c r="K407">
        <v>0.4875712066286898</v>
      </c>
      <c r="L407">
        <v>0.64769549456240294</v>
      </c>
      <c r="M407">
        <v>0.2</v>
      </c>
      <c r="N407" t="s">
        <v>37</v>
      </c>
      <c r="O407" s="53" t="s">
        <v>37</v>
      </c>
      <c r="P407" s="54" t="str">
        <f>'Sheet1 (2)'!O2148</f>
        <v>B</v>
      </c>
      <c r="Q407" s="31" t="str">
        <f>IF(U407="same",N407,IF(O407=N407,P407,O407))</f>
        <v>B</v>
      </c>
      <c r="R407">
        <f>VLOOKUP(IF(V407="same",N407,IF(O407=N407,P407,O407)),$AA$2:$AL$8,9,FALSE)</f>
        <v>0.25</v>
      </c>
      <c r="S407" s="11">
        <f>(L407-M407)/L407</f>
        <v>0.69121292076437191</v>
      </c>
      <c r="T407" s="13">
        <f t="shared" si="6"/>
        <v>0.25</v>
      </c>
      <c r="U407">
        <f>IFERROR(T407*I407,0)</f>
        <v>0.31267500000000004</v>
      </c>
      <c r="V407" t="str">
        <f>IF(AND(N407=O407,P407=N407),"same",IF(NOT(OR(O407=N407,P407=N407)),"conflict","change"))</f>
        <v>same</v>
      </c>
      <c r="W407" s="55">
        <f>U407-G407</f>
        <v>3.4750000000000059E-3</v>
      </c>
    </row>
    <row r="408" spans="1:23" ht="21" hidden="1" outlineLevel="2" x14ac:dyDescent="0.4">
      <c r="A408" t="s">
        <v>637</v>
      </c>
      <c r="B408" t="s">
        <v>611</v>
      </c>
      <c r="C408" t="s">
        <v>612</v>
      </c>
      <c r="D408" s="34">
        <v>10938</v>
      </c>
      <c r="E408" s="34">
        <v>2898</v>
      </c>
      <c r="F408" s="33">
        <v>0.93879999999999997</v>
      </c>
      <c r="G408" s="33">
        <v>0.31300000000000006</v>
      </c>
      <c r="H408">
        <v>26.494788809654416</v>
      </c>
      <c r="I408" s="33">
        <v>1.2518</v>
      </c>
      <c r="J408" s="35">
        <f>G408/I408</f>
        <v>0.2500399424828248</v>
      </c>
      <c r="K408">
        <v>0.32394755003450654</v>
      </c>
      <c r="L408">
        <v>0.43195307108350584</v>
      </c>
      <c r="M408">
        <v>0.25</v>
      </c>
      <c r="N408" t="s">
        <v>37</v>
      </c>
      <c r="O408" s="53" t="s">
        <v>37</v>
      </c>
      <c r="P408" s="54" t="str">
        <f>'Sheet1 (2)'!O2173</f>
        <v>B</v>
      </c>
      <c r="Q408" s="31" t="str">
        <f>IF(U408="same",N408,IF(O408=N408,P408,O408))</f>
        <v>B</v>
      </c>
      <c r="R408">
        <f>VLOOKUP(IF(V408="same",N408,IF(O408=N408,P408,O408)),$AA$2:$AL$8,9,FALSE)</f>
        <v>0.25</v>
      </c>
      <c r="S408" s="11">
        <f>(L408-M408)/L408</f>
        <v>0.4212334238696277</v>
      </c>
      <c r="T408" s="13">
        <f t="shared" si="6"/>
        <v>0.25</v>
      </c>
      <c r="U408">
        <f>IFERROR(T408*I408,0)</f>
        <v>0.31295000000000001</v>
      </c>
      <c r="V408" t="str">
        <f>IF(AND(N408=O408,P408=N408),"same",IF(NOT(OR(O408=N408,P408=N408)),"conflict","change"))</f>
        <v>same</v>
      </c>
      <c r="W408" s="55">
        <f>U408-G408</f>
        <v>-5.0000000000050004E-5</v>
      </c>
    </row>
    <row r="409" spans="1:23" ht="21" hidden="1" outlineLevel="2" x14ac:dyDescent="0.4">
      <c r="A409" t="s">
        <v>640</v>
      </c>
      <c r="B409" t="s">
        <v>611</v>
      </c>
      <c r="C409" t="s">
        <v>612</v>
      </c>
      <c r="D409" s="34">
        <v>30509</v>
      </c>
      <c r="E409" s="34">
        <v>3385</v>
      </c>
      <c r="F409" s="33">
        <v>1.7613000000000001</v>
      </c>
      <c r="G409" s="33">
        <v>0.56149999999999989</v>
      </c>
      <c r="H409">
        <v>11.09508669572913</v>
      </c>
      <c r="I409" s="33">
        <v>2.3228</v>
      </c>
      <c r="J409" s="35">
        <f>G409/I409</f>
        <v>0.24173411400034436</v>
      </c>
      <c r="K409">
        <v>0.52032496307237819</v>
      </c>
      <c r="L409">
        <v>0.68620384047267358</v>
      </c>
      <c r="M409">
        <v>0.5</v>
      </c>
      <c r="N409" t="s">
        <v>37</v>
      </c>
      <c r="O409" s="53" t="s">
        <v>37</v>
      </c>
      <c r="P409" s="54" t="str">
        <f>'Sheet1 (2)'!O2519</f>
        <v>B</v>
      </c>
      <c r="Q409" s="31" t="str">
        <f>IF(U409="same",N409,IF(O409=N409,P409,O409))</f>
        <v>B</v>
      </c>
      <c r="R409">
        <f>VLOOKUP(IF(V409="same",N409,IF(O409=N409,P409,O409)),$AA$2:$AL$8,9,FALSE)</f>
        <v>0.25</v>
      </c>
      <c r="S409" s="11">
        <f>(L409-M409)/L409</f>
        <v>0.27135353883244362</v>
      </c>
      <c r="T409" s="13">
        <f t="shared" si="6"/>
        <v>0.25</v>
      </c>
      <c r="U409">
        <f>IFERROR(T409*I409,0)</f>
        <v>0.58069999999999999</v>
      </c>
      <c r="V409" t="str">
        <f>IF(AND(N409=O409,P409=N409),"same",IF(NOT(OR(O409=N409,P409=N409)),"conflict","change"))</f>
        <v>same</v>
      </c>
      <c r="W409" s="55">
        <f>U409-G409</f>
        <v>1.9200000000000106E-2</v>
      </c>
    </row>
    <row r="410" spans="1:23" ht="21" hidden="1" outlineLevel="2" x14ac:dyDescent="0.4">
      <c r="A410" t="s">
        <v>642</v>
      </c>
      <c r="B410" t="s">
        <v>611</v>
      </c>
      <c r="C410" t="s">
        <v>612</v>
      </c>
      <c r="D410" s="34">
        <v>4981660</v>
      </c>
      <c r="E410" s="34">
        <v>1907929</v>
      </c>
      <c r="F410" s="33">
        <v>683.43050000000005</v>
      </c>
      <c r="G410" s="33">
        <v>227.8081</v>
      </c>
      <c r="H410">
        <v>38.299060955585084</v>
      </c>
      <c r="I410" s="33">
        <v>911.23860000000002</v>
      </c>
      <c r="J410" s="35">
        <f>G410/I410</f>
        <v>0.24999829901850074</v>
      </c>
      <c r="K410">
        <v>0.35820541540067791</v>
      </c>
      <c r="L410">
        <v>0.47760613733529916</v>
      </c>
      <c r="M410">
        <v>0.25</v>
      </c>
      <c r="N410" t="s">
        <v>37</v>
      </c>
      <c r="O410" s="53" t="s">
        <v>37</v>
      </c>
      <c r="P410" s="54" t="str">
        <f>'Sheet1 (2)'!O2689</f>
        <v>B</v>
      </c>
      <c r="Q410" s="31" t="str">
        <f>IF(U410="same",N410,IF(O410=N410,P410,O410))</f>
        <v>B</v>
      </c>
      <c r="R410">
        <f>VLOOKUP(IF(V410="same",N410,IF(O410=N410,P410,O410)),$AA$2:$AL$8,9,FALSE)</f>
        <v>0.25</v>
      </c>
      <c r="S410" s="11">
        <f>(L410-M410)/L410</f>
        <v>0.47655614018106784</v>
      </c>
      <c r="T410" s="13">
        <f t="shared" si="6"/>
        <v>0.25</v>
      </c>
      <c r="U410">
        <f>IFERROR(T410*I410,0)</f>
        <v>227.80965</v>
      </c>
      <c r="V410" t="str">
        <f>IF(AND(N410=O410,P410=N410),"same",IF(NOT(OR(O410=N410,P410=N410)),"conflict","change"))</f>
        <v>same</v>
      </c>
      <c r="W410" s="55">
        <f>U410-G410</f>
        <v>1.5500000000088221E-3</v>
      </c>
    </row>
    <row r="411" spans="1:23" ht="21" hidden="1" outlineLevel="2" x14ac:dyDescent="0.4">
      <c r="A411" t="s">
        <v>643</v>
      </c>
      <c r="B411" t="s">
        <v>611</v>
      </c>
      <c r="C411" t="s">
        <v>612</v>
      </c>
      <c r="D411" s="34">
        <v>235088</v>
      </c>
      <c r="E411" s="34">
        <v>38759</v>
      </c>
      <c r="F411" s="33">
        <v>21.071400000000001</v>
      </c>
      <c r="G411" s="33">
        <v>7.0237999999999996</v>
      </c>
      <c r="H411">
        <v>16.487017627441638</v>
      </c>
      <c r="I411" s="33">
        <v>28.095199999999998</v>
      </c>
      <c r="J411" s="35">
        <f>G411/I411</f>
        <v>0.25</v>
      </c>
      <c r="K411">
        <v>0.54365179700198663</v>
      </c>
      <c r="L411">
        <v>0.72486906266931539</v>
      </c>
      <c r="M411">
        <v>0.5</v>
      </c>
      <c r="N411" t="s">
        <v>37</v>
      </c>
      <c r="O411" s="53" t="s">
        <v>37</v>
      </c>
      <c r="P411" s="54" t="str">
        <f>'Sheet1 (2)'!O2756</f>
        <v>B</v>
      </c>
      <c r="Q411" s="31" t="str">
        <f>IF(U411="same",N411,IF(O411=N411,P411,O411))</f>
        <v>B</v>
      </c>
      <c r="R411">
        <f>VLOOKUP(IF(V411="same",N411,IF(O411=N411,P411,O411)),$AA$2:$AL$8,9,FALSE)</f>
        <v>0.25</v>
      </c>
      <c r="S411" s="11">
        <f>(L411-M411)/L411</f>
        <v>0.31022025114610313</v>
      </c>
      <c r="T411" s="13">
        <f t="shared" si="6"/>
        <v>0.25</v>
      </c>
      <c r="U411">
        <f>IFERROR(T411*I411,0)</f>
        <v>7.0237999999999996</v>
      </c>
      <c r="V411" t="str">
        <f>IF(AND(N411=O411,P411=N411),"same",IF(NOT(OR(O411=N411,P411=N411)),"conflict","change"))</f>
        <v>same</v>
      </c>
      <c r="W411" s="55">
        <f>U411-G411</f>
        <v>0</v>
      </c>
    </row>
    <row r="412" spans="1:23" ht="21" hidden="1" outlineLevel="2" collapsed="1" x14ac:dyDescent="0.4">
      <c r="A412" t="s">
        <v>644</v>
      </c>
      <c r="B412" t="s">
        <v>611</v>
      </c>
      <c r="C412" t="s">
        <v>612</v>
      </c>
      <c r="D412" s="34">
        <v>20836</v>
      </c>
      <c r="E412" s="34">
        <v>4496</v>
      </c>
      <c r="F412" s="33">
        <v>2.4714</v>
      </c>
      <c r="G412" s="33">
        <v>0.82340000000000002</v>
      </c>
      <c r="H412">
        <v>21.578038011134574</v>
      </c>
      <c r="I412" s="33">
        <v>3.2948</v>
      </c>
      <c r="J412" s="35">
        <f>G412/I412</f>
        <v>0.24990894743231759</v>
      </c>
      <c r="K412">
        <v>0.54968861209964415</v>
      </c>
      <c r="L412">
        <v>0.73282918149466181</v>
      </c>
      <c r="M412">
        <v>0.5</v>
      </c>
      <c r="N412" t="s">
        <v>37</v>
      </c>
      <c r="O412" s="53" t="s">
        <v>37</v>
      </c>
      <c r="P412" s="54" t="str">
        <f>'Sheet1 (2)'!O2868</f>
        <v>B</v>
      </c>
      <c r="Q412" s="31" t="str">
        <f>IF(U412="same",N412,IF(O412=N412,P412,O412))</f>
        <v>B</v>
      </c>
      <c r="R412">
        <f>VLOOKUP(IF(V412="same",N412,IF(O412=N412,P412,O412)),$AA$2:$AL$8,9,FALSE)</f>
        <v>0.25</v>
      </c>
      <c r="S412" s="11">
        <f>(L412-M412)/L412</f>
        <v>0.31771275949981781</v>
      </c>
      <c r="T412" s="13">
        <f t="shared" si="6"/>
        <v>0.25</v>
      </c>
      <c r="U412">
        <f>IFERROR(T412*I412,0)</f>
        <v>0.82369999999999999</v>
      </c>
      <c r="V412" t="str">
        <f>IF(AND(N412=O412,P412=N412),"same",IF(NOT(OR(O412=N412,P412=N412)),"conflict","change"))</f>
        <v>same</v>
      </c>
      <c r="W412" s="55">
        <f>U412-G412</f>
        <v>2.9999999999996696E-4</v>
      </c>
    </row>
    <row r="413" spans="1:23" ht="21" hidden="1" outlineLevel="2" x14ac:dyDescent="0.4">
      <c r="A413" t="s">
        <v>645</v>
      </c>
      <c r="B413" t="s">
        <v>611</v>
      </c>
      <c r="C413" t="s">
        <v>612</v>
      </c>
      <c r="D413" s="34">
        <v>57759</v>
      </c>
      <c r="E413" s="34">
        <v>7136</v>
      </c>
      <c r="F413" s="33">
        <v>6.4223999999999997</v>
      </c>
      <c r="G413" s="33">
        <v>1.5172999999999996</v>
      </c>
      <c r="H413">
        <v>12.354784535743347</v>
      </c>
      <c r="I413" s="33">
        <v>7.9396999999999993</v>
      </c>
      <c r="J413" s="35">
        <f>G413/I413</f>
        <v>0.19110293839817621</v>
      </c>
      <c r="K413">
        <v>0.89999999999999991</v>
      </c>
      <c r="L413">
        <v>1.1126261210762329</v>
      </c>
      <c r="M413">
        <v>0.9</v>
      </c>
      <c r="N413" t="s">
        <v>45</v>
      </c>
      <c r="O413" s="53" t="s">
        <v>45</v>
      </c>
      <c r="P413" s="54" t="str">
        <f>'Sheet1 (2)'!O3035</f>
        <v>C-</v>
      </c>
      <c r="Q413" s="31" t="str">
        <f>IF(U413="same",N413,IF(O413=N413,P413,O413))</f>
        <v>C-</v>
      </c>
      <c r="R413">
        <f>VLOOKUP(IF(V413="same",N413,IF(O413=N413,P413,O413)),$AA$2:$AL$8,9,FALSE)</f>
        <v>0.32</v>
      </c>
      <c r="S413" s="11">
        <f>(L413-M413)/L413</f>
        <v>0.19110293839817605</v>
      </c>
      <c r="T413" s="13">
        <f t="shared" si="6"/>
        <v>0.19110293839817605</v>
      </c>
      <c r="U413">
        <f>IFERROR(T413*I413,0)</f>
        <v>1.5172999999999983</v>
      </c>
      <c r="V413" t="str">
        <f>IF(AND(N413=O413,P413=N413),"same",IF(NOT(OR(O413=N413,P413=N413)),"conflict","change"))</f>
        <v>same</v>
      </c>
      <c r="W413" s="55">
        <f>U413-G413</f>
        <v>0</v>
      </c>
    </row>
    <row r="414" spans="1:23" ht="21" hidden="1" outlineLevel="2" x14ac:dyDescent="0.4">
      <c r="A414" t="s">
        <v>647</v>
      </c>
      <c r="B414" t="s">
        <v>611</v>
      </c>
      <c r="C414" t="s">
        <v>612</v>
      </c>
      <c r="D414" s="34">
        <v>86823</v>
      </c>
      <c r="E414" s="34">
        <v>33176</v>
      </c>
      <c r="F414" s="33">
        <v>15.161299999999999</v>
      </c>
      <c r="G414" s="33">
        <v>7.8472</v>
      </c>
      <c r="H414">
        <v>38.211073102749275</v>
      </c>
      <c r="I414" s="33">
        <v>23.008499999999998</v>
      </c>
      <c r="J414" s="35">
        <f>G414/I414</f>
        <v>0.34105656605167656</v>
      </c>
      <c r="K414">
        <v>0.45699602122015914</v>
      </c>
      <c r="L414">
        <v>0.69352845430431631</v>
      </c>
      <c r="M414">
        <v>0.45</v>
      </c>
      <c r="N414" t="s">
        <v>45</v>
      </c>
      <c r="O414" s="53" t="s">
        <v>45</v>
      </c>
      <c r="P414" s="54" t="str">
        <f>'Sheet1 (2)'!O3290</f>
        <v>C-</v>
      </c>
      <c r="Q414" s="31" t="str">
        <f>IF(U414="same",N414,IF(O414=N414,P414,O414))</f>
        <v>C-</v>
      </c>
      <c r="R414">
        <f>VLOOKUP(IF(V414="same",N414,IF(O414=N414,P414,O414)),$AA$2:$AL$8,9,FALSE)</f>
        <v>0.32</v>
      </c>
      <c r="S414" s="11">
        <f>(L414-M414)/L414</f>
        <v>0.35114414238216302</v>
      </c>
      <c r="T414" s="13">
        <f t="shared" si="6"/>
        <v>0.32</v>
      </c>
      <c r="U414">
        <f>IFERROR(T414*I414,0)</f>
        <v>7.3627199999999995</v>
      </c>
      <c r="V414" t="str">
        <f>IF(AND(N414=O414,P414=N414),"same",IF(NOT(OR(O414=N414,P414=N414)),"conflict","change"))</f>
        <v>same</v>
      </c>
      <c r="W414" s="55">
        <f>U414-G414</f>
        <v>-0.48448000000000047</v>
      </c>
    </row>
    <row r="415" spans="1:23" ht="21" hidden="1" outlineLevel="2" x14ac:dyDescent="0.4">
      <c r="A415" t="s">
        <v>648</v>
      </c>
      <c r="B415" t="s">
        <v>611</v>
      </c>
      <c r="C415" t="s">
        <v>612</v>
      </c>
      <c r="D415" s="34">
        <v>882786</v>
      </c>
      <c r="E415" s="34">
        <v>160149</v>
      </c>
      <c r="F415" s="33">
        <v>91.963200000000001</v>
      </c>
      <c r="G415" s="33">
        <v>30.652400000000004</v>
      </c>
      <c r="H415">
        <v>18.141316241988431</v>
      </c>
      <c r="I415" s="33">
        <v>122.6156</v>
      </c>
      <c r="J415" s="35">
        <f>G415/I415</f>
        <v>0.24998776664633215</v>
      </c>
      <c r="K415">
        <v>0.57423524342955623</v>
      </c>
      <c r="L415">
        <v>0.76563450286920309</v>
      </c>
      <c r="M415">
        <v>0.5</v>
      </c>
      <c r="N415" t="s">
        <v>37</v>
      </c>
      <c r="O415" s="53" t="s">
        <v>37</v>
      </c>
      <c r="P415" s="54" t="str">
        <f>'Sheet1 (2)'!O3563</f>
        <v>B</v>
      </c>
      <c r="Q415" s="31" t="str">
        <f>IF(U415="same",N415,IF(O415=N415,P415,O415))</f>
        <v>B</v>
      </c>
      <c r="R415">
        <f>VLOOKUP(IF(V415="same",N415,IF(O415=N415,P415,O415)),$AA$2:$AL$8,9,FALSE)</f>
        <v>0.25</v>
      </c>
      <c r="S415" s="11">
        <f>(L415-M415)/L415</f>
        <v>0.34694688114726024</v>
      </c>
      <c r="T415" s="13">
        <f t="shared" si="6"/>
        <v>0.25</v>
      </c>
      <c r="U415">
        <f>IFERROR(T415*I415,0)</f>
        <v>30.6539</v>
      </c>
      <c r="V415" t="str">
        <f>IF(AND(N415=O415,P415=N415),"same",IF(NOT(OR(O415=N415,P415=N415)),"conflict","change"))</f>
        <v>same</v>
      </c>
      <c r="W415" s="55">
        <f>U415-G415</f>
        <v>1.4999999999965041E-3</v>
      </c>
    </row>
    <row r="416" spans="1:23" ht="21" hidden="1" outlineLevel="2" x14ac:dyDescent="0.4">
      <c r="A416" t="s">
        <v>649</v>
      </c>
      <c r="B416" t="s">
        <v>611</v>
      </c>
      <c r="C416" t="s">
        <v>612</v>
      </c>
      <c r="D416" s="34">
        <v>25052</v>
      </c>
      <c r="E416" s="34">
        <v>2759</v>
      </c>
      <c r="F416" s="33">
        <v>1.4306000000000001</v>
      </c>
      <c r="G416" s="33">
        <v>0.46099999999999997</v>
      </c>
      <c r="H416">
        <v>11.013092767044547</v>
      </c>
      <c r="I416" s="33">
        <v>1.8915999999999999</v>
      </c>
      <c r="J416" s="35">
        <f>G416/I416</f>
        <v>0.24370902939310635</v>
      </c>
      <c r="K416">
        <v>0.51852120333454155</v>
      </c>
      <c r="L416">
        <v>0.68561072852482785</v>
      </c>
      <c r="M416">
        <v>0.5</v>
      </c>
      <c r="N416" t="s">
        <v>37</v>
      </c>
      <c r="O416" s="53" t="s">
        <v>37</v>
      </c>
      <c r="P416" s="54" t="str">
        <f>'Sheet1 (2)'!O3615</f>
        <v>B</v>
      </c>
      <c r="Q416" s="31" t="str">
        <f>IF(U416="same",N416,IF(O416=N416,P416,O416))</f>
        <v>B</v>
      </c>
      <c r="R416">
        <f>VLOOKUP(IF(V416="same",N416,IF(O416=N416,P416,O416)),$AA$2:$AL$8,9,FALSE)</f>
        <v>0.25</v>
      </c>
      <c r="S416" s="11">
        <f>(L416-M416)/L416</f>
        <v>0.27072319729329669</v>
      </c>
      <c r="T416" s="13">
        <f t="shared" si="6"/>
        <v>0.25</v>
      </c>
      <c r="U416">
        <f>IFERROR(T416*I416,0)</f>
        <v>0.47289999999999999</v>
      </c>
      <c r="V416" t="str">
        <f>IF(AND(N416=O416,P416=N416),"same",IF(NOT(OR(O416=N416,P416=N416)),"conflict","change"))</f>
        <v>same</v>
      </c>
      <c r="W416" s="55">
        <f>U416-G416</f>
        <v>1.1900000000000022E-2</v>
      </c>
    </row>
    <row r="417" spans="1:23" ht="21" hidden="1" outlineLevel="2" x14ac:dyDescent="0.4">
      <c r="A417" t="s">
        <v>650</v>
      </c>
      <c r="B417" t="s">
        <v>611</v>
      </c>
      <c r="C417" t="s">
        <v>612</v>
      </c>
      <c r="D417" s="34">
        <v>6763</v>
      </c>
      <c r="E417" s="34">
        <v>902</v>
      </c>
      <c r="F417" s="33">
        <v>0.30819999999999997</v>
      </c>
      <c r="G417" s="33">
        <v>0.10249999999999999</v>
      </c>
      <c r="H417">
        <v>13.337276356646459</v>
      </c>
      <c r="I417" s="33">
        <v>0.41069999999999995</v>
      </c>
      <c r="J417" s="35">
        <f>G417/I417</f>
        <v>0.24957389822254689</v>
      </c>
      <c r="K417">
        <v>0.34168514412416851</v>
      </c>
      <c r="L417">
        <v>0.4553215077605321</v>
      </c>
      <c r="M417">
        <v>0.25</v>
      </c>
      <c r="N417" t="s">
        <v>37</v>
      </c>
      <c r="O417" s="53" t="s">
        <v>37</v>
      </c>
      <c r="P417" s="54" t="str">
        <f>'Sheet1 (2)'!O3671</f>
        <v>B</v>
      </c>
      <c r="Q417" s="31" t="str">
        <f>IF(U417="same",N417,IF(O417=N417,P417,O417))</f>
        <v>B</v>
      </c>
      <c r="R417">
        <f>VLOOKUP(IF(V417="same",N417,IF(O417=N417,P417,O417)),$AA$2:$AL$8,9,FALSE)</f>
        <v>0.25</v>
      </c>
      <c r="S417" s="11">
        <f>(L417-M417)/L417</f>
        <v>0.45093742391039682</v>
      </c>
      <c r="T417" s="13">
        <f t="shared" si="6"/>
        <v>0.25</v>
      </c>
      <c r="U417">
        <f>IFERROR(T417*I417,0)</f>
        <v>0.10267499999999999</v>
      </c>
      <c r="V417" t="str">
        <f>IF(AND(N417=O417,P417=N417),"same",IF(NOT(OR(O417=N417,P417=N417)),"conflict","change"))</f>
        <v>same</v>
      </c>
      <c r="W417" s="55">
        <f>U417-G417</f>
        <v>1.749999999999946E-4</v>
      </c>
    </row>
    <row r="418" spans="1:23" ht="21" outlineLevel="1" collapsed="1" x14ac:dyDescent="0.4">
      <c r="C418" s="29" t="s">
        <v>659</v>
      </c>
      <c r="D418" s="34">
        <f>SUBTOTAL(9,D371:D417)</f>
        <v>56554688</v>
      </c>
      <c r="E418" s="34">
        <f>SUBTOTAL(9,E371:E417)</f>
        <v>15035479</v>
      </c>
      <c r="F418" s="33">
        <f>SUBTOTAL(9,F371:F417)</f>
        <v>8396.7996000000021</v>
      </c>
      <c r="G418" s="33">
        <f>SUBTOTAL(9,G371:G417)</f>
        <v>3294.5408000000007</v>
      </c>
      <c r="I418" s="33">
        <f>SUBTOTAL(9,I371:I417)</f>
        <v>11691.340400000003</v>
      </c>
      <c r="J418" s="35"/>
      <c r="O418" s="53"/>
      <c r="P418" s="54"/>
      <c r="Q418" s="31"/>
      <c r="T418" s="13">
        <f t="shared" si="6"/>
        <v>0</v>
      </c>
      <c r="U418">
        <f>SUBTOTAL(9,U371:U417)</f>
        <v>2281.3605149999999</v>
      </c>
      <c r="W418" s="55">
        <f>SUBTOTAL(9,W371:W417)</f>
        <v>-1013.1802850000001</v>
      </c>
    </row>
    <row r="419" spans="1:23" ht="21" hidden="1" outlineLevel="2" x14ac:dyDescent="0.4">
      <c r="A419" t="s">
        <v>660</v>
      </c>
      <c r="B419" t="s">
        <v>661</v>
      </c>
      <c r="C419" t="s">
        <v>662</v>
      </c>
      <c r="D419" s="34">
        <v>4449076</v>
      </c>
      <c r="E419" s="34">
        <v>1084807</v>
      </c>
      <c r="F419" s="33">
        <v>882.27369999999996</v>
      </c>
      <c r="G419" s="33">
        <v>294.08189999999996</v>
      </c>
      <c r="H419">
        <v>24.382748238061115</v>
      </c>
      <c r="I419" s="33">
        <v>1176.3555999999999</v>
      </c>
      <c r="J419" s="35">
        <f>G419/I419</f>
        <v>0.24999404941839015</v>
      </c>
      <c r="K419">
        <v>0.81330015385225196</v>
      </c>
      <c r="L419">
        <v>1.0843916014553741</v>
      </c>
      <c r="M419">
        <v>0.4</v>
      </c>
      <c r="N419" t="s">
        <v>37</v>
      </c>
      <c r="O419" s="53" t="s">
        <v>37</v>
      </c>
      <c r="P419" s="54" t="str">
        <f>'Sheet1 (2)'!O2111</f>
        <v>A</v>
      </c>
      <c r="Q419" s="31" t="str">
        <f>IF(U419="same",N419,IF(O419=N419,P419,O419))</f>
        <v>A</v>
      </c>
      <c r="R419">
        <f>VLOOKUP(IF(V419="same",N419,IF(O419=N419,P419,O419)),$AA$2:$AL$8,9,FALSE)</f>
        <v>0.15</v>
      </c>
      <c r="S419" s="11">
        <f>(L419-M419)/L419</f>
        <v>0.63112956660383979</v>
      </c>
      <c r="T419" s="13">
        <f t="shared" si="6"/>
        <v>0.15</v>
      </c>
      <c r="U419">
        <f>IFERROR(T419*I419,0)</f>
        <v>176.45333999999997</v>
      </c>
      <c r="V419" t="str">
        <f>IF(AND(N419=O419,P419=N419),"same",IF(NOT(OR(O419=N419,P419=N419)),"conflict","change"))</f>
        <v>change</v>
      </c>
      <c r="W419" s="55">
        <f>U419-G419</f>
        <v>-117.62855999999999</v>
      </c>
    </row>
    <row r="420" spans="1:23" ht="21" hidden="1" outlineLevel="2" x14ac:dyDescent="0.4">
      <c r="A420" t="s">
        <v>663</v>
      </c>
      <c r="B420" t="s">
        <v>661</v>
      </c>
      <c r="C420" t="s">
        <v>662</v>
      </c>
      <c r="D420" s="34">
        <v>2570947</v>
      </c>
      <c r="E420" s="34">
        <v>754674</v>
      </c>
      <c r="F420" s="33">
        <v>440.37919999999997</v>
      </c>
      <c r="G420" s="33">
        <v>216.90299999999999</v>
      </c>
      <c r="H420">
        <v>29.353930672238672</v>
      </c>
      <c r="I420" s="33">
        <v>657.28219999999999</v>
      </c>
      <c r="J420" s="35">
        <f>G420/I420</f>
        <v>0.32999980830151798</v>
      </c>
      <c r="K420">
        <v>0.58353567235654069</v>
      </c>
      <c r="L420">
        <v>0.87094851551795871</v>
      </c>
      <c r="M420">
        <v>0.45</v>
      </c>
      <c r="N420" t="s">
        <v>37</v>
      </c>
      <c r="O420" s="53" t="s">
        <v>37</v>
      </c>
      <c r="P420" s="54" t="str">
        <f>'Sheet1 (2)'!O2240</f>
        <v>A</v>
      </c>
      <c r="Q420" s="31" t="str">
        <f>IF(U420="same",N420,IF(O420=N420,P420,O420))</f>
        <v>A</v>
      </c>
      <c r="R420">
        <f>VLOOKUP(IF(V420="same",N420,IF(O420=N420,P420,O420)),$AA$2:$AL$8,9,FALSE)</f>
        <v>0.15</v>
      </c>
      <c r="S420" s="11">
        <f>(L420-M420)/L420</f>
        <v>0.48332192778079186</v>
      </c>
      <c r="T420" s="13">
        <f t="shared" si="6"/>
        <v>0.15</v>
      </c>
      <c r="U420">
        <f>IFERROR(T420*I420,0)</f>
        <v>98.59232999999999</v>
      </c>
      <c r="V420" t="str">
        <f>IF(AND(N420=O420,P420=N420),"same",IF(NOT(OR(O420=N420,P420=N420)),"conflict","change"))</f>
        <v>change</v>
      </c>
      <c r="W420" s="55">
        <f>U420-G420</f>
        <v>-118.31067</v>
      </c>
    </row>
    <row r="421" spans="1:23" ht="21" hidden="1" outlineLevel="2" x14ac:dyDescent="0.4">
      <c r="A421" t="s">
        <v>664</v>
      </c>
      <c r="B421" t="s">
        <v>661</v>
      </c>
      <c r="C421" t="s">
        <v>662</v>
      </c>
      <c r="D421" s="34">
        <v>6692876</v>
      </c>
      <c r="E421" s="34">
        <v>1155304</v>
      </c>
      <c r="F421" s="33">
        <v>1734.0542</v>
      </c>
      <c r="G421" s="33">
        <v>413.98039999999997</v>
      </c>
      <c r="H421">
        <v>17.261697362987153</v>
      </c>
      <c r="I421" s="33">
        <v>2148.0346</v>
      </c>
      <c r="J421" s="35">
        <f>G421/I421</f>
        <v>0.19272520098139945</v>
      </c>
      <c r="K421">
        <v>1.5009505723168965</v>
      </c>
      <c r="L421">
        <v>1.8592808472921414</v>
      </c>
      <c r="M421">
        <v>1.5</v>
      </c>
      <c r="N421" t="s">
        <v>37</v>
      </c>
      <c r="O421" s="53" t="s">
        <v>37</v>
      </c>
      <c r="P421" s="54" t="str">
        <f>'Sheet1 (2)'!O2540</f>
        <v>A</v>
      </c>
      <c r="Q421" s="31" t="str">
        <f>IF(U421="same",N421,IF(O421=N421,P421,O421))</f>
        <v>A</v>
      </c>
      <c r="R421">
        <f>VLOOKUP(IF(V421="same",N421,IF(O421=N421,P421,O421)),$AA$2:$AL$8,9,FALSE)</f>
        <v>0.15</v>
      </c>
      <c r="S421" s="11">
        <f>(L421-M421)/L421</f>
        <v>0.19323645904027806</v>
      </c>
      <c r="T421" s="13">
        <f t="shared" si="6"/>
        <v>0.15</v>
      </c>
      <c r="U421">
        <f>IFERROR(T421*I421,0)</f>
        <v>322.20518999999996</v>
      </c>
      <c r="V421" t="str">
        <f>IF(AND(N421=O421,P421=N421),"same",IF(NOT(OR(O421=N421,P421=N421)),"conflict","change"))</f>
        <v>change</v>
      </c>
      <c r="W421" s="55">
        <f>U421-G421</f>
        <v>-91.775210000000015</v>
      </c>
    </row>
    <row r="422" spans="1:23" ht="21" hidden="1" outlineLevel="2" collapsed="1" x14ac:dyDescent="0.4">
      <c r="A422" t="s">
        <v>665</v>
      </c>
      <c r="B422" t="s">
        <v>661</v>
      </c>
      <c r="C422" t="s">
        <v>662</v>
      </c>
      <c r="D422" s="34">
        <v>10391997</v>
      </c>
      <c r="E422" s="34">
        <v>3089343</v>
      </c>
      <c r="F422" s="33">
        <v>3281.6062999999999</v>
      </c>
      <c r="G422" s="33">
        <v>1093.8601000000001</v>
      </c>
      <c r="H422">
        <v>29.728097496563944</v>
      </c>
      <c r="I422" s="33">
        <v>4375.4664000000002</v>
      </c>
      <c r="J422" s="35">
        <f>G422/I422</f>
        <v>0.24999851444408305</v>
      </c>
      <c r="K422">
        <v>1.0622343650413695</v>
      </c>
      <c r="L422">
        <v>1.4163096813788565</v>
      </c>
      <c r="M422">
        <v>0.5</v>
      </c>
      <c r="N422" t="s">
        <v>37</v>
      </c>
      <c r="O422" s="53" t="s">
        <v>37</v>
      </c>
      <c r="P422" s="54" t="str">
        <f>'Sheet1 (2)'!O3924</f>
        <v>A</v>
      </c>
      <c r="Q422" s="31" t="str">
        <f>IF(U422="same",N422,IF(O422=N422,P422,O422))</f>
        <v>A</v>
      </c>
      <c r="R422">
        <f>VLOOKUP(IF(V422="same",N422,IF(O422=N422,P422,O422)),$AA$2:$AL$8,9,FALSE)</f>
        <v>0.15</v>
      </c>
      <c r="S422" s="11">
        <f>(L422-M422)/L422</f>
        <v>0.64696986360128383</v>
      </c>
      <c r="T422" s="13">
        <f t="shared" si="6"/>
        <v>0.15</v>
      </c>
      <c r="U422">
        <f>IFERROR(T422*I422,0)</f>
        <v>656.31996000000004</v>
      </c>
      <c r="V422" t="str">
        <f>IF(AND(N422=O422,P422=N422),"same",IF(NOT(OR(O422=N422,P422=N422)),"conflict","change"))</f>
        <v>change</v>
      </c>
      <c r="W422" s="55">
        <f>U422-G422</f>
        <v>-437.54014000000006</v>
      </c>
    </row>
    <row r="423" spans="1:23" ht="21" hidden="1" outlineLevel="2" x14ac:dyDescent="0.4">
      <c r="A423" t="s">
        <v>666</v>
      </c>
      <c r="B423" t="s">
        <v>661</v>
      </c>
      <c r="C423" t="s">
        <v>662</v>
      </c>
      <c r="D423" s="34">
        <v>4566184</v>
      </c>
      <c r="E423" s="34">
        <v>1396559</v>
      </c>
      <c r="F423" s="33">
        <v>1514.2312999999999</v>
      </c>
      <c r="G423" s="33">
        <v>504.73209999999995</v>
      </c>
      <c r="H423">
        <v>30.584816555793633</v>
      </c>
      <c r="I423" s="33">
        <v>2018.9633999999999</v>
      </c>
      <c r="J423" s="35">
        <f>G423/I423</f>
        <v>0.24999566609280782</v>
      </c>
      <c r="K423">
        <v>1.0842587388001508</v>
      </c>
      <c r="L423">
        <v>1.4456699645342588</v>
      </c>
      <c r="M423">
        <v>0.75</v>
      </c>
      <c r="N423" t="s">
        <v>37</v>
      </c>
      <c r="O423" s="53" t="s">
        <v>37</v>
      </c>
      <c r="P423" s="54" t="str">
        <f>'Sheet1 (2)'!O4003</f>
        <v>A</v>
      </c>
      <c r="Q423" s="31" t="str">
        <f>IF(U423="same",N423,IF(O423=N423,P423,O423))</f>
        <v>A</v>
      </c>
      <c r="R423">
        <f>VLOOKUP(IF(V423="same",N423,IF(O423=N423,P423,O423)),$AA$2:$AL$8,9,FALSE)</f>
        <v>0.15</v>
      </c>
      <c r="S423" s="11">
        <f>(L423-M423)/L423</f>
        <v>0.4812093919087389</v>
      </c>
      <c r="T423" s="13">
        <f t="shared" si="6"/>
        <v>0.15</v>
      </c>
      <c r="U423">
        <f>IFERROR(T423*I423,0)</f>
        <v>302.84450999999996</v>
      </c>
      <c r="V423" t="str">
        <f>IF(AND(N423=O423,P423=N423),"same",IF(NOT(OR(O423=N423,P423=N423)),"conflict","change"))</f>
        <v>change</v>
      </c>
      <c r="W423" s="55">
        <f>U423-G423</f>
        <v>-201.88758999999999</v>
      </c>
    </row>
    <row r="424" spans="1:23" ht="21" outlineLevel="1" collapsed="1" x14ac:dyDescent="0.4">
      <c r="C424" s="29" t="s">
        <v>667</v>
      </c>
      <c r="D424" s="34">
        <f>SUBTOTAL(9,D419:D423)</f>
        <v>28671080</v>
      </c>
      <c r="E424" s="34">
        <f>SUBTOTAL(9,E419:E423)</f>
        <v>7480687</v>
      </c>
      <c r="F424" s="33">
        <f>SUBTOTAL(9,F419:F423)</f>
        <v>7852.5447000000004</v>
      </c>
      <c r="G424" s="33">
        <f>SUBTOTAL(9,G419:G423)</f>
        <v>2523.5574999999999</v>
      </c>
      <c r="I424" s="33">
        <f>SUBTOTAL(9,I419:I423)</f>
        <v>10376.102200000001</v>
      </c>
      <c r="J424" s="35"/>
      <c r="O424" s="53"/>
      <c r="P424" s="54"/>
      <c r="Q424" s="31"/>
      <c r="T424" s="13">
        <f t="shared" si="6"/>
        <v>0</v>
      </c>
      <c r="U424">
        <f>SUBTOTAL(9,U419:U423)</f>
        <v>1556.4153299999998</v>
      </c>
      <c r="W424" s="55">
        <f>SUBTOTAL(9,W419:W423)</f>
        <v>-967.14217000000008</v>
      </c>
    </row>
    <row r="425" spans="1:23" ht="21" hidden="1" outlineLevel="2" x14ac:dyDescent="0.4">
      <c r="A425" t="s">
        <v>777</v>
      </c>
      <c r="B425" t="s">
        <v>775</v>
      </c>
      <c r="C425" t="s">
        <v>776</v>
      </c>
      <c r="D425" s="34">
        <v>1167566</v>
      </c>
      <c r="E425" s="34">
        <v>187172</v>
      </c>
      <c r="F425" s="33">
        <v>149.26410000000001</v>
      </c>
      <c r="G425" s="33">
        <v>49.104900000000001</v>
      </c>
      <c r="H425">
        <v>16.030956708228913</v>
      </c>
      <c r="I425" s="33">
        <v>198.36900000000003</v>
      </c>
      <c r="J425" s="35">
        <f>G425/I425</f>
        <v>0.24754321491765344</v>
      </c>
      <c r="K425">
        <v>0.79747024127540445</v>
      </c>
      <c r="L425">
        <v>1.0598219819203729</v>
      </c>
      <c r="M425">
        <v>0.75</v>
      </c>
      <c r="N425" t="s">
        <v>37</v>
      </c>
      <c r="O425" s="53" t="s">
        <v>37</v>
      </c>
      <c r="P425" s="54" t="str">
        <f>'Sheet1 (2)'!O237</f>
        <v>A</v>
      </c>
      <c r="Q425" s="31" t="str">
        <f>IF(U425="same",N425,IF(O425=N425,P425,O425))</f>
        <v>A</v>
      </c>
      <c r="R425">
        <f>VLOOKUP(IF(V425="same",N425,IF(O425=N425,P425,O425)),$AA$2:$AL$8,9,FALSE)</f>
        <v>0.15</v>
      </c>
      <c r="S425" s="11">
        <f>(L425-M425)/L425</f>
        <v>0.29233398363655627</v>
      </c>
      <c r="T425" s="13">
        <f t="shared" si="6"/>
        <v>0.15</v>
      </c>
      <c r="U425">
        <f>IFERROR(T425*I425,0)</f>
        <v>29.755350000000004</v>
      </c>
      <c r="V425" t="str">
        <f>IF(AND(N425=O425,P425=N425),"same",IF(NOT(OR(O425=N425,P425=N425)),"conflict","change"))</f>
        <v>change</v>
      </c>
      <c r="W425" s="55">
        <f>U425-G425</f>
        <v>-19.349549999999997</v>
      </c>
    </row>
    <row r="426" spans="1:23" ht="21" hidden="1" outlineLevel="2" x14ac:dyDescent="0.4">
      <c r="A426" t="s">
        <v>778</v>
      </c>
      <c r="B426" t="s">
        <v>775</v>
      </c>
      <c r="C426" t="s">
        <v>776</v>
      </c>
      <c r="D426" s="34">
        <v>637939</v>
      </c>
      <c r="E426" s="34">
        <v>150269</v>
      </c>
      <c r="F426" s="33">
        <v>124.5574</v>
      </c>
      <c r="G426" s="33">
        <v>38.832599999999999</v>
      </c>
      <c r="H426">
        <v>23.555386957060158</v>
      </c>
      <c r="I426" s="33">
        <v>163.38999999999999</v>
      </c>
      <c r="J426" s="35">
        <f>G426/I426</f>
        <v>0.23766815594589633</v>
      </c>
      <c r="K426">
        <v>0.82889617951806427</v>
      </c>
      <c r="L426">
        <v>1.0873167453034225</v>
      </c>
      <c r="M426">
        <v>0.75</v>
      </c>
      <c r="N426" t="s">
        <v>37</v>
      </c>
      <c r="O426" s="53" t="s">
        <v>37</v>
      </c>
      <c r="P426" s="54" t="str">
        <f>'Sheet1 (2)'!O254</f>
        <v>A</v>
      </c>
      <c r="Q426" s="31" t="str">
        <f>IF(U426="same",N426,IF(O426=N426,P426,O426))</f>
        <v>A</v>
      </c>
      <c r="R426">
        <f>VLOOKUP(IF(V426="same",N426,IF(O426=N426,P426,O426)),$AA$2:$AL$8,9,FALSE)</f>
        <v>0.15</v>
      </c>
      <c r="S426" s="11">
        <f>(L426-M426)/L426</f>
        <v>0.31022859416120935</v>
      </c>
      <c r="T426" s="13">
        <f t="shared" si="6"/>
        <v>0.15</v>
      </c>
      <c r="U426">
        <f>IFERROR(T426*I426,0)</f>
        <v>24.508499999999998</v>
      </c>
      <c r="V426" t="str">
        <f>IF(AND(N426=O426,P426=N426),"same",IF(NOT(OR(O426=N426,P426=N426)),"conflict","change"))</f>
        <v>change</v>
      </c>
      <c r="W426" s="55">
        <f>U426-G426</f>
        <v>-14.324100000000001</v>
      </c>
    </row>
    <row r="427" spans="1:23" ht="21" hidden="1" outlineLevel="2" x14ac:dyDescent="0.4">
      <c r="A427" t="s">
        <v>783</v>
      </c>
      <c r="B427" t="s">
        <v>775</v>
      </c>
      <c r="C427" t="s">
        <v>776</v>
      </c>
      <c r="D427" s="34">
        <v>1537671</v>
      </c>
      <c r="E427" s="34">
        <v>386715</v>
      </c>
      <c r="F427" s="33">
        <v>299.05319999999995</v>
      </c>
      <c r="G427" s="33">
        <v>134.1669</v>
      </c>
      <c r="H427">
        <v>25.149398018171638</v>
      </c>
      <c r="I427" s="33">
        <v>433.22009999999995</v>
      </c>
      <c r="J427" s="35">
        <f>G427/I427</f>
        <v>0.30969684924591451</v>
      </c>
      <c r="K427">
        <v>0.77331678367790224</v>
      </c>
      <c r="L427">
        <v>1.1202567782475463</v>
      </c>
      <c r="M427">
        <v>0.75</v>
      </c>
      <c r="N427" t="s">
        <v>37</v>
      </c>
      <c r="O427" s="53" t="s">
        <v>37</v>
      </c>
      <c r="P427" s="54" t="str">
        <f>'Sheet1 (2)'!O514</f>
        <v>A</v>
      </c>
      <c r="Q427" s="31" t="str">
        <f>IF(U427="same",N427,IF(O427=N427,P427,O427))</f>
        <v>A</v>
      </c>
      <c r="R427">
        <f>VLOOKUP(IF(V427="same",N427,IF(O427=N427,P427,O427)),$AA$2:$AL$8,9,FALSE)</f>
        <v>0.15</v>
      </c>
      <c r="S427" s="11">
        <f>(L427-M427)/L427</f>
        <v>0.33051063420187549</v>
      </c>
      <c r="T427" s="13">
        <f t="shared" si="6"/>
        <v>0.15</v>
      </c>
      <c r="U427">
        <f>IFERROR(T427*I427,0)</f>
        <v>64.983014999999995</v>
      </c>
      <c r="V427" t="str">
        <f>IF(AND(N427=O427,P427=N427),"same",IF(NOT(OR(O427=N427,P427=N427)),"conflict","change"))</f>
        <v>change</v>
      </c>
      <c r="W427" s="55">
        <f>U427-G427</f>
        <v>-69.183885000000004</v>
      </c>
    </row>
    <row r="428" spans="1:23" ht="21" hidden="1" outlineLevel="2" x14ac:dyDescent="0.4">
      <c r="A428" t="s">
        <v>785</v>
      </c>
      <c r="B428" t="s">
        <v>775</v>
      </c>
      <c r="C428" t="s">
        <v>776</v>
      </c>
      <c r="D428" s="34">
        <v>362088</v>
      </c>
      <c r="E428" s="34">
        <v>110367</v>
      </c>
      <c r="F428" s="33">
        <v>88.13239999999999</v>
      </c>
      <c r="G428" s="33">
        <v>32.396699999999996</v>
      </c>
      <c r="H428">
        <v>30.480711871147346</v>
      </c>
      <c r="I428" s="33">
        <v>120.52909999999999</v>
      </c>
      <c r="J428" s="35">
        <f>G428/I428</f>
        <v>0.26878737168036598</v>
      </c>
      <c r="K428">
        <v>0.79853941848559795</v>
      </c>
      <c r="L428">
        <v>1.0920755298232261</v>
      </c>
      <c r="M428">
        <v>0.75</v>
      </c>
      <c r="N428" t="s">
        <v>37</v>
      </c>
      <c r="O428" s="53" t="s">
        <v>37</v>
      </c>
      <c r="P428" s="54" t="str">
        <f>'Sheet1 (2)'!O589</f>
        <v>A</v>
      </c>
      <c r="Q428" s="31" t="str">
        <f>IF(U428="same",N428,IF(O428=N428,P428,O428))</f>
        <v>A</v>
      </c>
      <c r="R428">
        <f>VLOOKUP(IF(V428="same",N428,IF(O428=N428,P428,O428)),$AA$2:$AL$8,9,FALSE)</f>
        <v>0.15</v>
      </c>
      <c r="S428" s="11">
        <f>(L428-M428)/L428</f>
        <v>0.31323431436889509</v>
      </c>
      <c r="T428" s="13">
        <f t="shared" si="6"/>
        <v>0.15</v>
      </c>
      <c r="U428">
        <f>IFERROR(T428*I428,0)</f>
        <v>18.079364999999996</v>
      </c>
      <c r="V428" t="str">
        <f>IF(AND(N428=O428,P428=N428),"same",IF(NOT(OR(O428=N428,P428=N428)),"conflict","change"))</f>
        <v>change</v>
      </c>
      <c r="W428" s="55">
        <f>U428-G428</f>
        <v>-14.317335</v>
      </c>
    </row>
    <row r="429" spans="1:23" ht="21" hidden="1" outlineLevel="2" x14ac:dyDescent="0.4">
      <c r="A429" t="s">
        <v>786</v>
      </c>
      <c r="B429" t="s">
        <v>775</v>
      </c>
      <c r="C429" t="s">
        <v>776</v>
      </c>
      <c r="D429" s="34">
        <v>330361</v>
      </c>
      <c r="E429" s="34">
        <v>92878</v>
      </c>
      <c r="F429" s="33">
        <v>74.169500000000014</v>
      </c>
      <c r="G429" s="33">
        <v>26.2608</v>
      </c>
      <c r="H429">
        <v>28.114093370585511</v>
      </c>
      <c r="I429" s="33">
        <v>100.43030000000002</v>
      </c>
      <c r="J429" s="35">
        <f>G429/I429</f>
        <v>0.26148283934230998</v>
      </c>
      <c r="K429">
        <v>0.79856909063502679</v>
      </c>
      <c r="L429">
        <v>1.0813141971188012</v>
      </c>
      <c r="M429">
        <v>0.75</v>
      </c>
      <c r="N429" t="s">
        <v>37</v>
      </c>
      <c r="O429" s="53" t="s">
        <v>37</v>
      </c>
      <c r="P429" s="54" t="str">
        <f>'Sheet1 (2)'!O640</f>
        <v>A</v>
      </c>
      <c r="Q429" s="31" t="str">
        <f>IF(U429="same",N429,IF(O429=N429,P429,O429))</f>
        <v>A</v>
      </c>
      <c r="R429">
        <f>VLOOKUP(IF(V429="same",N429,IF(O429=N429,P429,O429)),$AA$2:$AL$8,9,FALSE)</f>
        <v>0.15</v>
      </c>
      <c r="S429" s="11">
        <f>(L429-M429)/L429</f>
        <v>0.30639956268178042</v>
      </c>
      <c r="T429" s="13">
        <f t="shared" si="6"/>
        <v>0.15</v>
      </c>
      <c r="U429">
        <f>IFERROR(T429*I429,0)</f>
        <v>15.064545000000003</v>
      </c>
      <c r="V429" t="str">
        <f>IF(AND(N429=O429,P429=N429),"same",IF(NOT(OR(O429=N429,P429=N429)),"conflict","change"))</f>
        <v>change</v>
      </c>
      <c r="W429" s="55">
        <f>U429-G429</f>
        <v>-11.196254999999997</v>
      </c>
    </row>
    <row r="430" spans="1:23" ht="21" hidden="1" outlineLevel="2" x14ac:dyDescent="0.4">
      <c r="A430" t="s">
        <v>792</v>
      </c>
      <c r="B430" t="s">
        <v>775</v>
      </c>
      <c r="C430" t="s">
        <v>776</v>
      </c>
      <c r="D430" s="34">
        <v>1064381</v>
      </c>
      <c r="E430" s="34">
        <v>145220</v>
      </c>
      <c r="F430" s="33">
        <v>111.29940000000001</v>
      </c>
      <c r="G430" s="33">
        <v>42.995800000000003</v>
      </c>
      <c r="H430">
        <v>13.643610699552134</v>
      </c>
      <c r="I430" s="33">
        <v>154.29520000000002</v>
      </c>
      <c r="J430" s="35">
        <f>G430/I430</f>
        <v>0.27865934909187062</v>
      </c>
      <c r="K430">
        <v>0.76641922600192813</v>
      </c>
      <c r="L430">
        <v>1.0624927695909656</v>
      </c>
      <c r="M430">
        <v>0.75</v>
      </c>
      <c r="N430" t="s">
        <v>37</v>
      </c>
      <c r="O430" s="53" t="s">
        <v>37</v>
      </c>
      <c r="P430" s="54" t="str">
        <f>'Sheet1 (2)'!O858</f>
        <v>A</v>
      </c>
      <c r="Q430" s="31" t="str">
        <f>IF(U430="same",N430,IF(O430=N430,P430,O430))</f>
        <v>A</v>
      </c>
      <c r="R430">
        <f>VLOOKUP(IF(V430="same",N430,IF(O430=N430,P430,O430)),$AA$2:$AL$8,9,FALSE)</f>
        <v>0.15</v>
      </c>
      <c r="S430" s="11">
        <f>(L430-M430)/L430</f>
        <v>0.29411284343258909</v>
      </c>
      <c r="T430" s="13">
        <f t="shared" si="6"/>
        <v>0.15</v>
      </c>
      <c r="U430">
        <f>IFERROR(T430*I430,0)</f>
        <v>23.144280000000002</v>
      </c>
      <c r="V430" t="str">
        <f>IF(AND(N430=O430,P430=N430),"same",IF(NOT(OR(O430=N430,P430=N430)),"conflict","change"))</f>
        <v>change</v>
      </c>
      <c r="W430" s="55">
        <f>U430-G430</f>
        <v>-19.851520000000001</v>
      </c>
    </row>
    <row r="431" spans="1:23" ht="21" hidden="1" outlineLevel="2" x14ac:dyDescent="0.4">
      <c r="A431" t="s">
        <v>793</v>
      </c>
      <c r="B431" t="s">
        <v>775</v>
      </c>
      <c r="C431" t="s">
        <v>776</v>
      </c>
      <c r="D431" s="34">
        <v>440109</v>
      </c>
      <c r="E431" s="34">
        <v>168810</v>
      </c>
      <c r="F431" s="33">
        <v>135.15950000000001</v>
      </c>
      <c r="G431" s="33">
        <v>44.558500000000002</v>
      </c>
      <c r="H431">
        <v>38.356407162771042</v>
      </c>
      <c r="I431" s="33">
        <v>179.71800000000002</v>
      </c>
      <c r="J431" s="35">
        <f>G431/I431</f>
        <v>0.24793565474799406</v>
      </c>
      <c r="K431">
        <v>0.80066050589420057</v>
      </c>
      <c r="L431">
        <v>1.0646170250577573</v>
      </c>
      <c r="M431">
        <v>0.75</v>
      </c>
      <c r="N431" t="s">
        <v>37</v>
      </c>
      <c r="O431" s="53" t="s">
        <v>37</v>
      </c>
      <c r="P431" s="54" t="str">
        <f>'Sheet1 (2)'!O910</f>
        <v>A</v>
      </c>
      <c r="Q431" s="31" t="str">
        <f>IF(U431="same",N431,IF(O431=N431,P431,O431))</f>
        <v>A</v>
      </c>
      <c r="R431">
        <f>VLOOKUP(IF(V431="same",N431,IF(O431=N431,P431,O431)),$AA$2:$AL$8,9,FALSE)</f>
        <v>0.15</v>
      </c>
      <c r="S431" s="11">
        <f>(L431-M431)/L431</f>
        <v>0.29552131672954302</v>
      </c>
      <c r="T431" s="13">
        <f t="shared" si="6"/>
        <v>0.15</v>
      </c>
      <c r="U431">
        <f>IFERROR(T431*I431,0)</f>
        <v>26.957700000000003</v>
      </c>
      <c r="V431" t="str">
        <f>IF(AND(N431=O431,P431=N431),"same",IF(NOT(OR(O431=N431,P431=N431)),"conflict","change"))</f>
        <v>change</v>
      </c>
      <c r="W431" s="55">
        <f>U431-G431</f>
        <v>-17.6008</v>
      </c>
    </row>
    <row r="432" spans="1:23" ht="21" hidden="1" outlineLevel="2" collapsed="1" x14ac:dyDescent="0.4">
      <c r="A432" t="s">
        <v>798</v>
      </c>
      <c r="B432" t="s">
        <v>775</v>
      </c>
      <c r="C432" t="s">
        <v>776</v>
      </c>
      <c r="D432" s="34">
        <v>828622</v>
      </c>
      <c r="E432" s="34">
        <v>153583</v>
      </c>
      <c r="F432" s="33">
        <v>123.97539999999999</v>
      </c>
      <c r="G432" s="33">
        <v>39.434599999999996</v>
      </c>
      <c r="H432">
        <v>18.534748051584437</v>
      </c>
      <c r="I432" s="33">
        <v>163.41</v>
      </c>
      <c r="J432" s="35">
        <f>G432/I432</f>
        <v>0.24132305244477081</v>
      </c>
      <c r="K432">
        <v>0.80722085126609056</v>
      </c>
      <c r="L432">
        <v>1.0639849462505615</v>
      </c>
      <c r="M432">
        <v>0.75</v>
      </c>
      <c r="N432" t="s">
        <v>37</v>
      </c>
      <c r="O432" s="53" t="s">
        <v>37</v>
      </c>
      <c r="P432" s="54" t="str">
        <f>'Sheet1 (2)'!O1182</f>
        <v>A</v>
      </c>
      <c r="Q432" s="31" t="str">
        <f>IF(U432="same",N432,IF(O432=N432,P432,O432))</f>
        <v>A</v>
      </c>
      <c r="R432">
        <f>VLOOKUP(IF(V432="same",N432,IF(O432=N432,P432,O432)),$AA$2:$AL$8,9,FALSE)</f>
        <v>0.15</v>
      </c>
      <c r="S432" s="11">
        <f>(L432-M432)/L432</f>
        <v>0.29510280888562507</v>
      </c>
      <c r="T432" s="13">
        <f t="shared" si="6"/>
        <v>0.15</v>
      </c>
      <c r="U432">
        <f>IFERROR(T432*I432,0)</f>
        <v>24.511499999999998</v>
      </c>
      <c r="V432" t="str">
        <f>IF(AND(N432=O432,P432=N432),"same",IF(NOT(OR(O432=N432,P432=N432)),"conflict","change"))</f>
        <v>change</v>
      </c>
      <c r="W432" s="55">
        <f>U432-G432</f>
        <v>-14.923099999999998</v>
      </c>
    </row>
    <row r="433" spans="1:23" ht="21" hidden="1" outlineLevel="2" x14ac:dyDescent="0.4">
      <c r="A433" t="s">
        <v>800</v>
      </c>
      <c r="B433" t="s">
        <v>775</v>
      </c>
      <c r="C433" t="s">
        <v>776</v>
      </c>
      <c r="D433" s="34">
        <v>978445</v>
      </c>
      <c r="E433" s="34">
        <v>119220</v>
      </c>
      <c r="F433" s="33">
        <v>93.862899999999996</v>
      </c>
      <c r="G433" s="33">
        <v>30.894100000000002</v>
      </c>
      <c r="H433">
        <v>12.184639913331868</v>
      </c>
      <c r="I433" s="33">
        <v>124.75700000000001</v>
      </c>
      <c r="J433" s="35">
        <f>G433/I433</f>
        <v>0.24763420088652341</v>
      </c>
      <c r="K433">
        <v>0.78730833752726048</v>
      </c>
      <c r="L433">
        <v>1.0464435497399764</v>
      </c>
      <c r="M433">
        <v>0.75</v>
      </c>
      <c r="N433" t="s">
        <v>37</v>
      </c>
      <c r="O433" s="53" t="s">
        <v>37</v>
      </c>
      <c r="P433" s="54" t="str">
        <f>'Sheet1 (2)'!O1356</f>
        <v>A</v>
      </c>
      <c r="Q433" s="31" t="str">
        <f>IF(U433="same",N433,IF(O433=N433,P433,O433))</f>
        <v>A</v>
      </c>
      <c r="R433">
        <f>VLOOKUP(IF(V433="same",N433,IF(O433=N433,P433,O433)),$AA$2:$AL$8,9,FALSE)</f>
        <v>0.15</v>
      </c>
      <c r="S433" s="11">
        <f>(L433-M433)/L433</f>
        <v>0.2832867093630016</v>
      </c>
      <c r="T433" s="13">
        <f t="shared" si="6"/>
        <v>0.15</v>
      </c>
      <c r="U433">
        <f>IFERROR(T433*I433,0)</f>
        <v>18.713550000000001</v>
      </c>
      <c r="V433" t="str">
        <f>IF(AND(N433=O433,P433=N433),"same",IF(NOT(OR(O433=N433,P433=N433)),"conflict","change"))</f>
        <v>change</v>
      </c>
      <c r="W433" s="55">
        <f>U433-G433</f>
        <v>-12.18055</v>
      </c>
    </row>
    <row r="434" spans="1:23" ht="21" hidden="1" outlineLevel="2" collapsed="1" x14ac:dyDescent="0.4">
      <c r="A434" s="18" t="s">
        <v>805</v>
      </c>
      <c r="B434" t="s">
        <v>775</v>
      </c>
      <c r="C434" t="s">
        <v>776</v>
      </c>
      <c r="D434" s="34">
        <v>450548</v>
      </c>
      <c r="E434" s="34">
        <v>104293</v>
      </c>
      <c r="F434" s="33">
        <v>83.840600000000009</v>
      </c>
      <c r="G434" s="33">
        <v>39.888799999999996</v>
      </c>
      <c r="H434">
        <v>23.148033061960103</v>
      </c>
      <c r="I434" s="33">
        <v>123.7294</v>
      </c>
      <c r="J434" s="35">
        <f>G434/I434</f>
        <v>0.32238740347888212</v>
      </c>
      <c r="K434">
        <v>0.80389479639093708</v>
      </c>
      <c r="L434">
        <v>1.1863634184461085</v>
      </c>
      <c r="M434">
        <v>0.75</v>
      </c>
      <c r="N434" t="s">
        <v>37</v>
      </c>
      <c r="O434" s="53" t="s">
        <v>37</v>
      </c>
      <c r="P434" s="54" t="str">
        <f>'Sheet1 (2)'!O1610</f>
        <v>A</v>
      </c>
      <c r="Q434" s="31" t="str">
        <f>IF(U434="same",N434,IF(O434=N434,P434,O434))</f>
        <v>A</v>
      </c>
      <c r="R434">
        <f>VLOOKUP(IF(V434="same",N434,IF(O434=N434,P434,O434)),$AA$2:$AL$8,9,FALSE)</f>
        <v>0.15</v>
      </c>
      <c r="S434" s="11">
        <f>(L434-M434)/L434</f>
        <v>0.36781597583112824</v>
      </c>
      <c r="T434" s="13">
        <f t="shared" si="6"/>
        <v>0.15</v>
      </c>
      <c r="U434">
        <f>IFERROR(T434*I434,0)</f>
        <v>18.55941</v>
      </c>
      <c r="V434" t="str">
        <f>IF(AND(N434=O434,P434=N434),"same",IF(NOT(OR(O434=N434,P434=N434)),"conflict","change"))</f>
        <v>change</v>
      </c>
      <c r="W434" s="55">
        <f>U434-G434</f>
        <v>-21.329389999999997</v>
      </c>
    </row>
    <row r="435" spans="1:23" ht="21" hidden="1" outlineLevel="2" x14ac:dyDescent="0.4">
      <c r="A435" t="s">
        <v>806</v>
      </c>
      <c r="B435" t="s">
        <v>775</v>
      </c>
      <c r="C435" t="s">
        <v>776</v>
      </c>
      <c r="D435" s="34">
        <v>274758</v>
      </c>
      <c r="E435" s="34">
        <v>49234</v>
      </c>
      <c r="F435" s="33">
        <v>43.307400000000008</v>
      </c>
      <c r="G435" s="33">
        <v>14.426700000000002</v>
      </c>
      <c r="H435">
        <v>17.919041483778454</v>
      </c>
      <c r="I435" s="33">
        <v>57.734100000000012</v>
      </c>
      <c r="J435" s="35">
        <f>G435/I435</f>
        <v>0.24988178563448635</v>
      </c>
      <c r="K435">
        <v>0.87962383718568482</v>
      </c>
      <c r="L435">
        <v>1.1726469512938216</v>
      </c>
      <c r="M435">
        <v>0.75</v>
      </c>
      <c r="N435" t="s">
        <v>37</v>
      </c>
      <c r="O435" s="53" t="s">
        <v>37</v>
      </c>
      <c r="P435" s="54" t="str">
        <f>'Sheet1 (2)'!O1661</f>
        <v>A</v>
      </c>
      <c r="Q435" s="31" t="str">
        <f>IF(U435="same",N435,IF(O435=N435,P435,O435))</f>
        <v>A</v>
      </c>
      <c r="R435">
        <f>VLOOKUP(IF(V435="same",N435,IF(O435=N435,P435,O435)),$AA$2:$AL$8,9,FALSE)</f>
        <v>0.15</v>
      </c>
      <c r="S435" s="11">
        <f>(L435-M435)/L435</f>
        <v>0.36042131080245482</v>
      </c>
      <c r="T435" s="13">
        <f t="shared" si="6"/>
        <v>0.15</v>
      </c>
      <c r="U435">
        <f>IFERROR(T435*I435,0)</f>
        <v>8.6601150000000011</v>
      </c>
      <c r="V435" t="str">
        <f>IF(AND(N435=O435,P435=N435),"same",IF(NOT(OR(O435=N435,P435=N435)),"conflict","change"))</f>
        <v>change</v>
      </c>
      <c r="W435" s="55">
        <f>U435-G435</f>
        <v>-5.766585000000001</v>
      </c>
    </row>
    <row r="436" spans="1:23" ht="21" hidden="1" outlineLevel="2" x14ac:dyDescent="0.4">
      <c r="A436" t="s">
        <v>807</v>
      </c>
      <c r="B436" t="s">
        <v>775</v>
      </c>
      <c r="C436" t="s">
        <v>776</v>
      </c>
      <c r="D436" s="34">
        <v>497433</v>
      </c>
      <c r="E436" s="34">
        <v>148925</v>
      </c>
      <c r="F436" s="33">
        <v>146.3074</v>
      </c>
      <c r="G436" s="33">
        <v>48.769199999999998</v>
      </c>
      <c r="H436">
        <v>29.938705313077339</v>
      </c>
      <c r="I436" s="33">
        <v>195.07659999999998</v>
      </c>
      <c r="J436" s="35">
        <f>G436/I436</f>
        <v>0.25000025630957279</v>
      </c>
      <c r="K436">
        <v>0.98242336746684567</v>
      </c>
      <c r="L436">
        <v>1.309898270941749</v>
      </c>
      <c r="M436">
        <v>0.75</v>
      </c>
      <c r="N436" t="s">
        <v>37</v>
      </c>
      <c r="O436" s="53" t="s">
        <v>37</v>
      </c>
      <c r="P436" s="54" t="str">
        <f>'Sheet1 (2)'!O1716</f>
        <v>A</v>
      </c>
      <c r="Q436" s="31" t="str">
        <f>IF(U436="same",N436,IF(O436=N436,P436,O436))</f>
        <v>A</v>
      </c>
      <c r="R436">
        <f>VLOOKUP(IF(V436="same",N436,IF(O436=N436,P436,O436)),$AA$2:$AL$8,9,FALSE)</f>
        <v>0.15</v>
      </c>
      <c r="S436" s="11">
        <f>(L436-M436)/L436</f>
        <v>0.42743645316762741</v>
      </c>
      <c r="T436" s="13">
        <f t="shared" si="6"/>
        <v>0.15</v>
      </c>
      <c r="U436">
        <f>IFERROR(T436*I436,0)</f>
        <v>29.261489999999995</v>
      </c>
      <c r="V436" t="str">
        <f>IF(AND(N436=O436,P436=N436),"same",IF(NOT(OR(O436=N436,P436=N436)),"conflict","change"))</f>
        <v>change</v>
      </c>
      <c r="W436" s="55">
        <f>U436-G436</f>
        <v>-19.507710000000003</v>
      </c>
    </row>
    <row r="437" spans="1:23" ht="21" hidden="1" outlineLevel="2" x14ac:dyDescent="0.4">
      <c r="A437" t="s">
        <v>810</v>
      </c>
      <c r="B437" t="s">
        <v>775</v>
      </c>
      <c r="C437" t="s">
        <v>776</v>
      </c>
      <c r="D437" s="34">
        <v>554275</v>
      </c>
      <c r="E437" s="34">
        <v>240705</v>
      </c>
      <c r="F437" s="33">
        <v>252.81690000000003</v>
      </c>
      <c r="G437" s="33">
        <v>84.272199999999998</v>
      </c>
      <c r="H437">
        <v>43.4269992332326</v>
      </c>
      <c r="I437" s="33">
        <v>337.08910000000003</v>
      </c>
      <c r="J437" s="35">
        <f>G437/I437</f>
        <v>0.2499997775068965</v>
      </c>
      <c r="K437">
        <v>1.0503184395837228</v>
      </c>
      <c r="L437">
        <v>1.4004241706653373</v>
      </c>
      <c r="M437">
        <v>0.75</v>
      </c>
      <c r="N437" t="s">
        <v>37</v>
      </c>
      <c r="O437" s="53" t="s">
        <v>37</v>
      </c>
      <c r="P437" s="54" t="str">
        <f>'Sheet1 (2)'!O1779</f>
        <v>A</v>
      </c>
      <c r="Q437" s="31" t="str">
        <f>IF(U437="same",N437,IF(O437=N437,P437,O437))</f>
        <v>A</v>
      </c>
      <c r="R437">
        <f>VLOOKUP(IF(V437="same",N437,IF(O437=N437,P437,O437)),$AA$2:$AL$8,9,FALSE)</f>
        <v>0.15</v>
      </c>
      <c r="S437" s="11">
        <f>(L437-M437)/L437</f>
        <v>0.46444797532759147</v>
      </c>
      <c r="T437" s="13">
        <f t="shared" si="6"/>
        <v>0.15</v>
      </c>
      <c r="U437">
        <f>IFERROR(T437*I437,0)</f>
        <v>50.563365000000005</v>
      </c>
      <c r="V437" t="str">
        <f>IF(AND(N437=O437,P437=N437),"same",IF(NOT(OR(O437=N437,P437=N437)),"conflict","change"))</f>
        <v>change</v>
      </c>
      <c r="W437" s="55">
        <f>U437-G437</f>
        <v>-33.708834999999993</v>
      </c>
    </row>
    <row r="438" spans="1:23" ht="21" hidden="1" outlineLevel="2" collapsed="1" x14ac:dyDescent="0.4">
      <c r="A438" t="s">
        <v>813</v>
      </c>
      <c r="B438" t="s">
        <v>775</v>
      </c>
      <c r="C438" t="s">
        <v>776</v>
      </c>
      <c r="D438" s="34">
        <v>1192146</v>
      </c>
      <c r="E438" s="34">
        <v>205568</v>
      </c>
      <c r="F438" s="33">
        <v>171.07689999999999</v>
      </c>
      <c r="G438" s="33">
        <v>56.604100000000003</v>
      </c>
      <c r="H438">
        <v>17.243525541334702</v>
      </c>
      <c r="I438" s="33">
        <v>227.68099999999998</v>
      </c>
      <c r="J438" s="35">
        <f>G438/I438</f>
        <v>0.24861143441920935</v>
      </c>
      <c r="K438">
        <v>0.83221561721668735</v>
      </c>
      <c r="L438">
        <v>1.1075702443960147</v>
      </c>
      <c r="M438">
        <v>0.75</v>
      </c>
      <c r="N438" t="s">
        <v>37</v>
      </c>
      <c r="O438" s="53" t="s">
        <v>37</v>
      </c>
      <c r="P438" s="54" t="str">
        <f>'Sheet1 (2)'!O1927</f>
        <v>A</v>
      </c>
      <c r="Q438" s="31" t="str">
        <f>IF(U438="same",N438,IF(O438=N438,P438,O438))</f>
        <v>A</v>
      </c>
      <c r="R438">
        <f>VLOOKUP(IF(V438="same",N438,IF(O438=N438,P438,O438)),$AA$2:$AL$8,9,FALSE)</f>
        <v>0.15</v>
      </c>
      <c r="S438" s="11">
        <f>(L438-M438)/L438</f>
        <v>0.32284204654758175</v>
      </c>
      <c r="T438" s="13">
        <f t="shared" si="6"/>
        <v>0.15</v>
      </c>
      <c r="U438">
        <f>IFERROR(T438*I438,0)</f>
        <v>34.152149999999999</v>
      </c>
      <c r="V438" t="str">
        <f>IF(AND(N438=O438,P438=N438),"same",IF(NOT(OR(O438=N438,P438=N438)),"conflict","change"))</f>
        <v>change</v>
      </c>
      <c r="W438" s="55">
        <f>U438-G438</f>
        <v>-22.451950000000004</v>
      </c>
    </row>
    <row r="439" spans="1:23" ht="21" hidden="1" outlineLevel="2" x14ac:dyDescent="0.4">
      <c r="A439" t="s">
        <v>815</v>
      </c>
      <c r="B439" t="s">
        <v>775</v>
      </c>
      <c r="C439" t="s">
        <v>776</v>
      </c>
      <c r="D439" s="34">
        <v>992142</v>
      </c>
      <c r="E439" s="34">
        <v>284889</v>
      </c>
      <c r="F439" s="33">
        <v>238.11680000000001</v>
      </c>
      <c r="G439" s="33">
        <v>95.543199999999985</v>
      </c>
      <c r="H439">
        <v>28.714538846253863</v>
      </c>
      <c r="I439" s="33">
        <v>333.65999999999997</v>
      </c>
      <c r="J439" s="35">
        <f>G439/I439</f>
        <v>0.28634897800155845</v>
      </c>
      <c r="K439">
        <v>0.83582307495199892</v>
      </c>
      <c r="L439">
        <v>1.1711929909543715</v>
      </c>
      <c r="M439">
        <v>0.75</v>
      </c>
      <c r="N439" t="s">
        <v>37</v>
      </c>
      <c r="O439" s="53" t="s">
        <v>37</v>
      </c>
      <c r="P439" s="54" t="str">
        <f>'Sheet1 (2)'!O1961</f>
        <v>A</v>
      </c>
      <c r="Q439" s="31" t="str">
        <f>IF(U439="same",N439,IF(O439=N439,P439,O439))</f>
        <v>A</v>
      </c>
      <c r="R439">
        <f>VLOOKUP(IF(V439="same",N439,IF(O439=N439,P439,O439)),$AA$2:$AL$8,9,FALSE)</f>
        <v>0.15</v>
      </c>
      <c r="S439" s="11">
        <f>(L439-M439)/L439</f>
        <v>0.35962731523107344</v>
      </c>
      <c r="T439" s="13">
        <f t="shared" si="6"/>
        <v>0.15</v>
      </c>
      <c r="U439">
        <f>IFERROR(T439*I439,0)</f>
        <v>50.048999999999992</v>
      </c>
      <c r="V439" t="str">
        <f>IF(AND(N439=O439,P439=N439),"same",IF(NOT(OR(O439=N439,P439=N439)),"conflict","change"))</f>
        <v>change</v>
      </c>
      <c r="W439" s="55">
        <f>U439-G439</f>
        <v>-45.494199999999992</v>
      </c>
    </row>
    <row r="440" spans="1:23" ht="21" hidden="1" outlineLevel="2" collapsed="1" x14ac:dyDescent="0.4">
      <c r="A440" t="s">
        <v>819</v>
      </c>
      <c r="B440" t="s">
        <v>775</v>
      </c>
      <c r="C440" t="s">
        <v>776</v>
      </c>
      <c r="D440" s="34">
        <v>415869</v>
      </c>
      <c r="E440" s="34">
        <v>86527</v>
      </c>
      <c r="F440" s="33">
        <v>70.048900000000003</v>
      </c>
      <c r="G440" s="33">
        <v>32.975700000000003</v>
      </c>
      <c r="H440">
        <v>20.806311602932656</v>
      </c>
      <c r="I440" s="33">
        <v>103.02460000000001</v>
      </c>
      <c r="J440" s="35">
        <f>G440/I440</f>
        <v>0.32007598185287789</v>
      </c>
      <c r="K440">
        <v>0.80956117743594491</v>
      </c>
      <c r="L440">
        <v>1.1906641857454898</v>
      </c>
      <c r="M440">
        <v>0.75</v>
      </c>
      <c r="N440" t="s">
        <v>37</v>
      </c>
      <c r="O440" s="53" t="s">
        <v>37</v>
      </c>
      <c r="P440" s="54" t="str">
        <f>'Sheet1 (2)'!O2131</f>
        <v>A</v>
      </c>
      <c r="Q440" s="31" t="str">
        <f>IF(U440="same",N440,IF(O440=N440,P440,O440))</f>
        <v>A</v>
      </c>
      <c r="R440">
        <f>VLOOKUP(IF(V440="same",N440,IF(O440=N440,P440,O440)),$AA$2:$AL$8,9,FALSE)</f>
        <v>0.15</v>
      </c>
      <c r="S440" s="11">
        <f>(L440-M440)/L440</f>
        <v>0.37009947138838684</v>
      </c>
      <c r="T440" s="13">
        <f t="shared" si="6"/>
        <v>0.15</v>
      </c>
      <c r="U440">
        <f>IFERROR(T440*I440,0)</f>
        <v>15.45369</v>
      </c>
      <c r="V440" t="str">
        <f>IF(AND(N440=O440,P440=N440),"same",IF(NOT(OR(O440=N440,P440=N440)),"conflict","change"))</f>
        <v>change</v>
      </c>
      <c r="W440" s="55">
        <f>U440-G440</f>
        <v>-17.522010000000002</v>
      </c>
    </row>
    <row r="441" spans="1:23" ht="21" hidden="1" outlineLevel="2" x14ac:dyDescent="0.4">
      <c r="A441" t="s">
        <v>820</v>
      </c>
      <c r="B441" t="s">
        <v>775</v>
      </c>
      <c r="C441" t="s">
        <v>776</v>
      </c>
      <c r="D441" s="34">
        <v>704349</v>
      </c>
      <c r="E441" s="34">
        <v>192019</v>
      </c>
      <c r="F441" s="33">
        <v>178.75980000000001</v>
      </c>
      <c r="G441" s="33">
        <v>88.044200000000018</v>
      </c>
      <c r="H441">
        <v>27.261911353604535</v>
      </c>
      <c r="I441" s="33">
        <v>266.80400000000003</v>
      </c>
      <c r="J441" s="35">
        <f>G441/I441</f>
        <v>0.32999580216188668</v>
      </c>
      <c r="K441">
        <v>0.93094849988803197</v>
      </c>
      <c r="L441">
        <v>1.3894666673610427</v>
      </c>
      <c r="M441">
        <v>0.75</v>
      </c>
      <c r="N441" t="s">
        <v>37</v>
      </c>
      <c r="O441" s="53" t="s">
        <v>37</v>
      </c>
      <c r="P441" s="54" t="str">
        <f>'Sheet1 (2)'!O2166</f>
        <v>A</v>
      </c>
      <c r="Q441" s="31" t="str">
        <f>IF(U441="same",N441,IF(O441=N441,P441,O441))</f>
        <v>A</v>
      </c>
      <c r="R441">
        <f>VLOOKUP(IF(V441="same",N441,IF(O441=N441,P441,O441)),$AA$2:$AL$8,9,FALSE)</f>
        <v>0.15</v>
      </c>
      <c r="S441" s="11">
        <f>(L441-M441)/L441</f>
        <v>0.46022454685836806</v>
      </c>
      <c r="T441" s="13">
        <f t="shared" si="6"/>
        <v>0.15</v>
      </c>
      <c r="U441">
        <f>IFERROR(T441*I441,0)</f>
        <v>40.020600000000002</v>
      </c>
      <c r="V441" t="str">
        <f>IF(AND(N441=O441,P441=N441),"same",IF(NOT(OR(O441=N441,P441=N441)),"conflict","change"))</f>
        <v>change</v>
      </c>
      <c r="W441" s="55">
        <f>U441-G441</f>
        <v>-48.023600000000016</v>
      </c>
    </row>
    <row r="442" spans="1:23" ht="21" hidden="1" outlineLevel="2" collapsed="1" x14ac:dyDescent="0.4">
      <c r="A442" t="s">
        <v>822</v>
      </c>
      <c r="B442" t="s">
        <v>775</v>
      </c>
      <c r="C442" t="s">
        <v>776</v>
      </c>
      <c r="D442" s="34">
        <v>478788</v>
      </c>
      <c r="E442" s="34">
        <v>106439</v>
      </c>
      <c r="F442" s="33">
        <v>93.294599999999988</v>
      </c>
      <c r="G442" s="33">
        <v>31.045400000000001</v>
      </c>
      <c r="H442">
        <v>22.23092475166462</v>
      </c>
      <c r="I442" s="33">
        <v>124.33999999999999</v>
      </c>
      <c r="J442" s="35">
        <f>G442/I442</f>
        <v>0.24968151841724306</v>
      </c>
      <c r="K442">
        <v>0.87650767106041949</v>
      </c>
      <c r="L442">
        <v>1.1681808359717771</v>
      </c>
      <c r="M442">
        <v>0.75</v>
      </c>
      <c r="N442" t="s">
        <v>37</v>
      </c>
      <c r="O442" s="53" t="s">
        <v>37</v>
      </c>
      <c r="P442" s="54" t="str">
        <f>'Sheet1 (2)'!O2223</f>
        <v>A</v>
      </c>
      <c r="Q442" s="31" t="str">
        <f>IF(U442="same",N442,IF(O442=N442,P442,O442))</f>
        <v>A</v>
      </c>
      <c r="R442">
        <f>VLOOKUP(IF(V442="same",N442,IF(O442=N442,P442,O442)),$AA$2:$AL$8,9,FALSE)</f>
        <v>0.15</v>
      </c>
      <c r="S442" s="11">
        <f>(L442-M442)/L442</f>
        <v>0.35797611388129313</v>
      </c>
      <c r="T442" s="13">
        <f t="shared" si="6"/>
        <v>0.15</v>
      </c>
      <c r="U442">
        <f>IFERROR(T442*I442,0)</f>
        <v>18.650999999999996</v>
      </c>
      <c r="V442" t="str">
        <f>IF(AND(N442=O442,P442=N442),"same",IF(NOT(OR(O442=N442,P442=N442)),"conflict","change"))</f>
        <v>change</v>
      </c>
      <c r="W442" s="55">
        <f>U442-G442</f>
        <v>-12.394400000000005</v>
      </c>
    </row>
    <row r="443" spans="1:23" ht="21" hidden="1" outlineLevel="2" x14ac:dyDescent="0.4">
      <c r="A443" t="s">
        <v>825</v>
      </c>
      <c r="B443" t="s">
        <v>775</v>
      </c>
      <c r="C443" t="s">
        <v>776</v>
      </c>
      <c r="D443" s="34">
        <v>396952</v>
      </c>
      <c r="E443" s="34">
        <v>98125</v>
      </c>
      <c r="F443" s="33">
        <v>78.66810000000001</v>
      </c>
      <c r="G443" s="33">
        <v>24.655899999999999</v>
      </c>
      <c r="H443">
        <v>24.719613454523468</v>
      </c>
      <c r="I443" s="33">
        <v>103.32400000000001</v>
      </c>
      <c r="J443" s="35">
        <f>G443/I443</f>
        <v>0.2386270372807866</v>
      </c>
      <c r="K443">
        <v>0.8017131210191083</v>
      </c>
      <c r="L443">
        <v>1.052983439490446</v>
      </c>
      <c r="M443">
        <v>0.75</v>
      </c>
      <c r="N443" t="s">
        <v>37</v>
      </c>
      <c r="O443" s="53" t="s">
        <v>37</v>
      </c>
      <c r="P443" s="54" t="str">
        <f>'Sheet1 (2)'!O2390</f>
        <v>A</v>
      </c>
      <c r="Q443" s="31" t="str">
        <f>IF(U443="same",N443,IF(O443=N443,P443,O443))</f>
        <v>A</v>
      </c>
      <c r="R443">
        <f>VLOOKUP(IF(V443="same",N443,IF(O443=N443,P443,O443)),$AA$2:$AL$8,9,FALSE)</f>
        <v>0.15</v>
      </c>
      <c r="S443" s="11">
        <f>(L443-M443)/L443</f>
        <v>0.28773808602067297</v>
      </c>
      <c r="T443" s="13">
        <f t="shared" si="6"/>
        <v>0.15</v>
      </c>
      <c r="U443">
        <f>IFERROR(T443*I443,0)</f>
        <v>15.498600000000001</v>
      </c>
      <c r="V443" t="str">
        <f>IF(AND(N443=O443,P443=N443),"same",IF(NOT(OR(O443=N443,P443=N443)),"conflict","change"))</f>
        <v>change</v>
      </c>
      <c r="W443" s="55">
        <f>U443-G443</f>
        <v>-9.1572999999999976</v>
      </c>
    </row>
    <row r="444" spans="1:23" ht="21" hidden="1" outlineLevel="2" collapsed="1" x14ac:dyDescent="0.4">
      <c r="A444" t="s">
        <v>826</v>
      </c>
      <c r="B444" t="s">
        <v>775</v>
      </c>
      <c r="C444" t="s">
        <v>776</v>
      </c>
      <c r="D444" s="34">
        <v>687747</v>
      </c>
      <c r="E444" s="34">
        <v>329373</v>
      </c>
      <c r="F444" s="33">
        <v>449.58579999999995</v>
      </c>
      <c r="G444" s="33">
        <v>149.86070000000004</v>
      </c>
      <c r="H444">
        <v>47.891593856461753</v>
      </c>
      <c r="I444" s="33">
        <v>599.44650000000001</v>
      </c>
      <c r="J444" s="35">
        <f>G444/I444</f>
        <v>0.24999845690983272</v>
      </c>
      <c r="K444">
        <v>1.3649746639827791</v>
      </c>
      <c r="L444">
        <v>1.8199624741554408</v>
      </c>
      <c r="M444">
        <v>0.75</v>
      </c>
      <c r="N444" t="s">
        <v>37</v>
      </c>
      <c r="O444" s="53" t="s">
        <v>37</v>
      </c>
      <c r="P444" s="54" t="str">
        <f>'Sheet1 (2)'!O2414</f>
        <v>A</v>
      </c>
      <c r="Q444" s="31" t="str">
        <f>IF(U444="same",N444,IF(O444=N444,P444,O444))</f>
        <v>A</v>
      </c>
      <c r="R444">
        <f>VLOOKUP(IF(V444="same",N444,IF(O444=N444,P444,O444)),$AA$2:$AL$8,9,FALSE)</f>
        <v>0.15</v>
      </c>
      <c r="S444" s="11">
        <f>(L444-M444)/L444</f>
        <v>0.58790359106275536</v>
      </c>
      <c r="T444" s="13">
        <f t="shared" si="6"/>
        <v>0.15</v>
      </c>
      <c r="U444">
        <f>IFERROR(T444*I444,0)</f>
        <v>89.916974999999994</v>
      </c>
      <c r="V444" t="str">
        <f>IF(AND(N444=O444,P444=N444),"same",IF(NOT(OR(O444=N444,P444=N444)),"conflict","change"))</f>
        <v>change</v>
      </c>
      <c r="W444" s="55">
        <f>U444-G444</f>
        <v>-59.943725000000043</v>
      </c>
    </row>
    <row r="445" spans="1:23" ht="21" hidden="1" outlineLevel="2" collapsed="1" x14ac:dyDescent="0.4">
      <c r="A445" t="s">
        <v>834</v>
      </c>
      <c r="B445" t="s">
        <v>775</v>
      </c>
      <c r="C445" t="s">
        <v>776</v>
      </c>
      <c r="D445" s="34">
        <v>581929</v>
      </c>
      <c r="E445" s="34">
        <v>238146</v>
      </c>
      <c r="F445" s="33">
        <v>193.22879999999998</v>
      </c>
      <c r="G445" s="33">
        <v>83.775200000000012</v>
      </c>
      <c r="H445">
        <v>40.923549092758741</v>
      </c>
      <c r="I445" s="33">
        <v>277.00400000000002</v>
      </c>
      <c r="J445" s="35">
        <f>G445/I445</f>
        <v>0.30243317786024754</v>
      </c>
      <c r="K445">
        <v>0.81138797208435154</v>
      </c>
      <c r="L445">
        <v>1.1631688124091943</v>
      </c>
      <c r="M445">
        <v>0.75</v>
      </c>
      <c r="N445" t="s">
        <v>37</v>
      </c>
      <c r="O445" s="53" t="s">
        <v>37</v>
      </c>
      <c r="P445" s="54" t="str">
        <f>'Sheet1 (2)'!O2742</f>
        <v>A</v>
      </c>
      <c r="Q445" s="31" t="str">
        <f>IF(U445="same",N445,IF(O445=N445,P445,O445))</f>
        <v>A</v>
      </c>
      <c r="R445">
        <f>VLOOKUP(IF(V445="same",N445,IF(O445=N445,P445,O445)),$AA$2:$AL$8,9,FALSE)</f>
        <v>0.15</v>
      </c>
      <c r="S445" s="11">
        <f>(L445-M445)/L445</f>
        <v>0.35520967206249726</v>
      </c>
      <c r="T445" s="13">
        <f t="shared" si="6"/>
        <v>0.15</v>
      </c>
      <c r="U445">
        <f>IFERROR(T445*I445,0)</f>
        <v>41.550600000000003</v>
      </c>
      <c r="V445" t="str">
        <f>IF(AND(N445=O445,P445=N445),"same",IF(NOT(OR(O445=N445,P445=N445)),"conflict","change"))</f>
        <v>change</v>
      </c>
      <c r="W445" s="55">
        <f>U445-G445</f>
        <v>-42.224600000000009</v>
      </c>
    </row>
    <row r="446" spans="1:23" ht="21" hidden="1" outlineLevel="2" collapsed="1" x14ac:dyDescent="0.4">
      <c r="A446" t="s">
        <v>836</v>
      </c>
      <c r="B446" t="s">
        <v>775</v>
      </c>
      <c r="C446" t="s">
        <v>776</v>
      </c>
      <c r="D446" s="34">
        <v>348348</v>
      </c>
      <c r="E446" s="34">
        <v>75000</v>
      </c>
      <c r="F446" s="33">
        <v>68.072500000000005</v>
      </c>
      <c r="G446" s="33">
        <v>22.6905</v>
      </c>
      <c r="H446">
        <v>21.530193943987047</v>
      </c>
      <c r="I446" s="33">
        <v>90.763000000000005</v>
      </c>
      <c r="J446" s="35">
        <f>G446/I446</f>
        <v>0.24999724557363681</v>
      </c>
      <c r="K446">
        <v>0.90763333333333329</v>
      </c>
      <c r="L446">
        <v>1.2101733333333333</v>
      </c>
      <c r="M446">
        <v>0.75</v>
      </c>
      <c r="N446" t="s">
        <v>37</v>
      </c>
      <c r="O446" s="53" t="s">
        <v>37</v>
      </c>
      <c r="P446" s="54" t="str">
        <f>'Sheet1 (2)'!O2953</f>
        <v>A</v>
      </c>
      <c r="Q446" s="31" t="str">
        <f>IF(U446="same",N446,IF(O446=N446,P446,O446))</f>
        <v>A</v>
      </c>
      <c r="R446">
        <f>VLOOKUP(IF(V446="same",N446,IF(O446=N446,P446,O446)),$AA$2:$AL$8,9,FALSE)</f>
        <v>0.15</v>
      </c>
      <c r="S446" s="11">
        <f>(L446-M446)/L446</f>
        <v>0.38025406828773839</v>
      </c>
      <c r="T446" s="13">
        <f t="shared" si="6"/>
        <v>0.15</v>
      </c>
      <c r="U446">
        <f>IFERROR(T446*I446,0)</f>
        <v>13.61445</v>
      </c>
      <c r="V446" t="str">
        <f>IF(AND(N446=O446,P446=N446),"same",IF(NOT(OR(O446=N446,P446=N446)),"conflict","change"))</f>
        <v>change</v>
      </c>
      <c r="W446" s="55">
        <f>U446-G446</f>
        <v>-9.0760500000000004</v>
      </c>
    </row>
    <row r="447" spans="1:23" ht="21" hidden="1" outlineLevel="2" x14ac:dyDescent="0.4">
      <c r="A447" t="s">
        <v>838</v>
      </c>
      <c r="B447" t="s">
        <v>775</v>
      </c>
      <c r="C447" t="s">
        <v>776</v>
      </c>
      <c r="D447" s="34">
        <v>271236</v>
      </c>
      <c r="E447" s="34">
        <v>31239</v>
      </c>
      <c r="F447" s="33">
        <v>27.023600000000002</v>
      </c>
      <c r="G447" s="33">
        <v>9.0074000000000005</v>
      </c>
      <c r="H447">
        <v>11.517276467725523</v>
      </c>
      <c r="I447" s="33">
        <v>36.031000000000006</v>
      </c>
      <c r="J447" s="35">
        <f>G447/I447</f>
        <v>0.24999028614248839</v>
      </c>
      <c r="K447">
        <v>0.86505970101475727</v>
      </c>
      <c r="L447">
        <v>1.1533979960946255</v>
      </c>
      <c r="M447">
        <v>0.75</v>
      </c>
      <c r="N447" t="s">
        <v>37</v>
      </c>
      <c r="O447" s="53" t="s">
        <v>37</v>
      </c>
      <c r="P447" s="54" t="str">
        <f>'Sheet1 (2)'!O3116</f>
        <v>A+</v>
      </c>
      <c r="Q447" s="31" t="str">
        <f>IF(U447="same",N447,IF(O447=N447,P447,O447))</f>
        <v>A+</v>
      </c>
      <c r="R447">
        <f>VLOOKUP(IF(V447="same",N447,IF(O447=N447,P447,O447)),$AA$2:$AL$8,9,FALSE)</f>
        <v>0.05</v>
      </c>
      <c r="S447" s="11">
        <f>(L447-M447)/L447</f>
        <v>0.34974743970469879</v>
      </c>
      <c r="T447" s="13">
        <f t="shared" si="6"/>
        <v>0.05</v>
      </c>
      <c r="U447">
        <f>IFERROR(T447*I447,0)</f>
        <v>1.8015500000000004</v>
      </c>
      <c r="V447" t="str">
        <f>IF(AND(N447=O447,P447=N447),"same",IF(NOT(OR(O447=N447,P447=N447)),"conflict","change"))</f>
        <v>change</v>
      </c>
      <c r="W447" s="55">
        <f>U447-G447</f>
        <v>-7.2058499999999999</v>
      </c>
    </row>
    <row r="448" spans="1:23" ht="21" hidden="1" outlineLevel="2" collapsed="1" x14ac:dyDescent="0.4">
      <c r="A448" t="s">
        <v>846</v>
      </c>
      <c r="B448" t="s">
        <v>775</v>
      </c>
      <c r="C448" t="s">
        <v>776</v>
      </c>
      <c r="D448" s="34">
        <v>299223</v>
      </c>
      <c r="E448" s="34">
        <v>43442</v>
      </c>
      <c r="F448" s="33">
        <v>37.167899999999996</v>
      </c>
      <c r="G448" s="33">
        <v>12.3751</v>
      </c>
      <c r="H448">
        <v>14.518268983333501</v>
      </c>
      <c r="I448" s="33">
        <v>49.542999999999992</v>
      </c>
      <c r="J448" s="35">
        <f>G448/I448</f>
        <v>0.24978503522192846</v>
      </c>
      <c r="K448">
        <v>0.85557524975829824</v>
      </c>
      <c r="L448">
        <v>1.1404401270659728</v>
      </c>
      <c r="M448">
        <v>0.75</v>
      </c>
      <c r="N448" t="s">
        <v>37</v>
      </c>
      <c r="O448" s="53" t="s">
        <v>37</v>
      </c>
      <c r="P448" s="54" t="str">
        <f>'Sheet1 (2)'!O3436</f>
        <v>A</v>
      </c>
      <c r="Q448" s="31" t="str">
        <f>IF(U448="same",N448,IF(O448=N448,P448,O448))</f>
        <v>A</v>
      </c>
      <c r="R448">
        <f>VLOOKUP(IF(V448="same",N448,IF(O448=N448,P448,O448)),$AA$2:$AL$8,9,FALSE)</f>
        <v>0.15</v>
      </c>
      <c r="S448" s="11">
        <f>(L448-M448)/L448</f>
        <v>0.3423591627475121</v>
      </c>
      <c r="T448" s="13">
        <f t="shared" si="6"/>
        <v>0.15</v>
      </c>
      <c r="U448">
        <f>IFERROR(T448*I448,0)</f>
        <v>7.4314499999999981</v>
      </c>
      <c r="V448" t="str">
        <f>IF(AND(N448=O448,P448=N448),"same",IF(NOT(OR(O448=N448,P448=N448)),"conflict","change"))</f>
        <v>change</v>
      </c>
      <c r="W448" s="55">
        <f>U448-G448</f>
        <v>-4.9436500000000017</v>
      </c>
    </row>
    <row r="449" spans="1:23" ht="21" hidden="1" outlineLevel="2" x14ac:dyDescent="0.4">
      <c r="A449" t="s">
        <v>850</v>
      </c>
      <c r="B449" t="s">
        <v>775</v>
      </c>
      <c r="C449" t="s">
        <v>776</v>
      </c>
      <c r="D449" s="34">
        <v>547436</v>
      </c>
      <c r="E449" s="34">
        <v>249110</v>
      </c>
      <c r="F449" s="33">
        <v>276.57140000000004</v>
      </c>
      <c r="G449" s="33">
        <v>92.189999999999984</v>
      </c>
      <c r="H449">
        <v>45.504862668878189</v>
      </c>
      <c r="I449" s="33">
        <v>368.76140000000004</v>
      </c>
      <c r="J449" s="35">
        <f>G449/I449</f>
        <v>0.24999905087679994</v>
      </c>
      <c r="K449">
        <v>1.1102380474489182</v>
      </c>
      <c r="L449">
        <v>1.4803155232628158</v>
      </c>
      <c r="M449">
        <v>0.75</v>
      </c>
      <c r="N449" t="s">
        <v>37</v>
      </c>
      <c r="O449" s="53" t="s">
        <v>37</v>
      </c>
      <c r="P449" s="54" t="str">
        <f>'Sheet1 (2)'!O3639</f>
        <v>A</v>
      </c>
      <c r="Q449" s="31" t="str">
        <f>IF(U449="same",N449,IF(O449=N449,P449,O449))</f>
        <v>A</v>
      </c>
      <c r="R449">
        <f>VLOOKUP(IF(V449="same",N449,IF(O449=N449,P449,O449)),$AA$2:$AL$8,9,FALSE)</f>
        <v>0.15</v>
      </c>
      <c r="S449" s="11">
        <f>(L449-M449)/L449</f>
        <v>0.49335125639505661</v>
      </c>
      <c r="T449" s="13">
        <f t="shared" si="6"/>
        <v>0.15</v>
      </c>
      <c r="U449">
        <f>IFERROR(T449*I449,0)</f>
        <v>55.314210000000003</v>
      </c>
      <c r="V449" t="str">
        <f>IF(AND(N449=O449,P449=N449),"same",IF(NOT(OR(O449=N449,P449=N449)),"conflict","change"))</f>
        <v>change</v>
      </c>
      <c r="W449" s="55">
        <f>U449-G449</f>
        <v>-36.875789999999981</v>
      </c>
    </row>
    <row r="450" spans="1:23" ht="21" hidden="1" outlineLevel="2" x14ac:dyDescent="0.4">
      <c r="A450" t="s">
        <v>854</v>
      </c>
      <c r="B450" t="s">
        <v>775</v>
      </c>
      <c r="C450" t="s">
        <v>776</v>
      </c>
      <c r="D450" s="34">
        <v>420232</v>
      </c>
      <c r="E450" s="34">
        <v>121387</v>
      </c>
      <c r="F450" s="33">
        <v>98.339899999999986</v>
      </c>
      <c r="G450" s="33">
        <v>32.7791</v>
      </c>
      <c r="H450">
        <v>28.88571075025224</v>
      </c>
      <c r="I450" s="33">
        <v>131.11899999999997</v>
      </c>
      <c r="J450" s="35">
        <f>G450/I450</f>
        <v>0.24999504267116138</v>
      </c>
      <c r="K450">
        <v>0.81013535222058364</v>
      </c>
      <c r="L450">
        <v>1.0801733299282459</v>
      </c>
      <c r="M450">
        <v>0.75</v>
      </c>
      <c r="N450" t="s">
        <v>37</v>
      </c>
      <c r="O450" s="53" t="s">
        <v>37</v>
      </c>
      <c r="P450" s="54" t="str">
        <f>'Sheet1 (2)'!O3779</f>
        <v>A</v>
      </c>
      <c r="Q450" s="31" t="str">
        <f>IF(U450="same",N450,IF(O450=N450,P450,O450))</f>
        <v>A</v>
      </c>
      <c r="R450">
        <f>VLOOKUP(IF(V450="same",N450,IF(O450=N450,P450,O450)),$AA$2:$AL$8,9,FALSE)</f>
        <v>0.15</v>
      </c>
      <c r="S450" s="11">
        <f>(L450-M450)/L450</f>
        <v>0.30566698952859606</v>
      </c>
      <c r="T450" s="13">
        <f t="shared" si="6"/>
        <v>0.15</v>
      </c>
      <c r="U450">
        <f>IFERROR(T450*I450,0)</f>
        <v>19.667849999999994</v>
      </c>
      <c r="V450" t="str">
        <f>IF(AND(N450=O450,P450=N450),"same",IF(NOT(OR(O450=N450,P450=N450)),"conflict","change"))</f>
        <v>change</v>
      </c>
      <c r="W450" s="55">
        <f>U450-G450</f>
        <v>-13.111250000000005</v>
      </c>
    </row>
    <row r="451" spans="1:23" ht="21" hidden="1" outlineLevel="2" x14ac:dyDescent="0.4">
      <c r="A451" t="s">
        <v>856</v>
      </c>
      <c r="B451" t="s">
        <v>775</v>
      </c>
      <c r="C451" t="s">
        <v>776</v>
      </c>
      <c r="D451" s="34">
        <v>429148</v>
      </c>
      <c r="E451" s="34">
        <v>158904</v>
      </c>
      <c r="F451" s="33">
        <v>132.76680000000002</v>
      </c>
      <c r="G451" s="33">
        <v>44.254200000000004</v>
      </c>
      <c r="H451">
        <v>37.02778528619497</v>
      </c>
      <c r="I451" s="33">
        <v>177.02100000000002</v>
      </c>
      <c r="J451" s="35">
        <f>G451/I451</f>
        <v>0.24999406850034742</v>
      </c>
      <c r="K451">
        <v>0.83551578311433328</v>
      </c>
      <c r="L451">
        <v>1.1140122338015408</v>
      </c>
      <c r="M451">
        <v>0.75</v>
      </c>
      <c r="N451" t="s">
        <v>37</v>
      </c>
      <c r="O451" s="53" t="s">
        <v>37</v>
      </c>
      <c r="P451" s="54" t="str">
        <f>'Sheet1 (2)'!O3900</f>
        <v>A</v>
      </c>
      <c r="Q451" s="31" t="str">
        <f>IF(U451="same",N451,IF(O451=N451,P451,O451))</f>
        <v>A</v>
      </c>
      <c r="R451">
        <f>VLOOKUP(IF(V451="same",N451,IF(O451=N451,P451,O451)),$AA$2:$AL$8,9,FALSE)</f>
        <v>0.15</v>
      </c>
      <c r="S451" s="11">
        <f>(L451-M451)/L451</f>
        <v>0.32675784228989796</v>
      </c>
      <c r="T451" s="13">
        <f t="shared" ref="T451:T514" si="7">MIN(S451,R451)</f>
        <v>0.15</v>
      </c>
      <c r="U451">
        <f>IFERROR(T451*I451,0)</f>
        <v>26.553150000000002</v>
      </c>
      <c r="V451" t="str">
        <f>IF(AND(N451=O451,P451=N451),"same",IF(NOT(OR(O451=N451,P451=N451)),"conflict","change"))</f>
        <v>change</v>
      </c>
      <c r="W451" s="55">
        <f>U451-G451</f>
        <v>-17.701050000000002</v>
      </c>
    </row>
    <row r="452" spans="1:23" ht="21" hidden="1" outlineLevel="2" collapsed="1" x14ac:dyDescent="0.4">
      <c r="A452" t="s">
        <v>857</v>
      </c>
      <c r="B452" t="s">
        <v>775</v>
      </c>
      <c r="C452" t="s">
        <v>776</v>
      </c>
      <c r="D452" s="34">
        <v>613745</v>
      </c>
      <c r="E452" s="34">
        <v>107871</v>
      </c>
      <c r="F452" s="33">
        <v>86.446699999999993</v>
      </c>
      <c r="G452" s="33">
        <v>26.533300000000001</v>
      </c>
      <c r="H452">
        <v>17.575866198502634</v>
      </c>
      <c r="I452" s="33">
        <v>112.97999999999999</v>
      </c>
      <c r="J452" s="35">
        <f>G452/I452</f>
        <v>0.2348495308904231</v>
      </c>
      <c r="K452">
        <v>0.80138962279018455</v>
      </c>
      <c r="L452">
        <v>1.0473621269850097</v>
      </c>
      <c r="M452">
        <v>0.75</v>
      </c>
      <c r="N452" t="s">
        <v>37</v>
      </c>
      <c r="O452" s="53" t="s">
        <v>37</v>
      </c>
      <c r="P452" s="54" t="str">
        <f>'Sheet1 (2)'!O4011</f>
        <v>A</v>
      </c>
      <c r="Q452" s="31" t="str">
        <f>IF(U452="same",N452,IF(O452=N452,P452,O452))</f>
        <v>A</v>
      </c>
      <c r="R452">
        <f>VLOOKUP(IF(V452="same",N452,IF(O452=N452,P452,O452)),$AA$2:$AL$8,9,FALSE)</f>
        <v>0.15</v>
      </c>
      <c r="S452" s="11">
        <f>(L452-M452)/L452</f>
        <v>0.28391529474243221</v>
      </c>
      <c r="T452" s="13">
        <f t="shared" si="7"/>
        <v>0.15</v>
      </c>
      <c r="U452">
        <f>IFERROR(T452*I452,0)</f>
        <v>16.946999999999999</v>
      </c>
      <c r="V452" t="str">
        <f>IF(AND(N452=O452,P452=N452),"same",IF(NOT(OR(O452=N452,P452=N452)),"conflict","change"))</f>
        <v>change</v>
      </c>
      <c r="W452" s="55">
        <f>U452-G452</f>
        <v>-9.5863000000000014</v>
      </c>
    </row>
    <row r="453" spans="1:23" ht="21" hidden="1" outlineLevel="2" x14ac:dyDescent="0.4">
      <c r="A453" t="s">
        <v>859</v>
      </c>
      <c r="B453" t="s">
        <v>775</v>
      </c>
      <c r="C453" t="s">
        <v>776</v>
      </c>
      <c r="D453" s="34">
        <v>357914</v>
      </c>
      <c r="E453" s="34">
        <v>53516</v>
      </c>
      <c r="F453" s="33">
        <v>47.242100000000001</v>
      </c>
      <c r="G453" s="33">
        <v>15.746099999999998</v>
      </c>
      <c r="H453">
        <v>14.952195220080801</v>
      </c>
      <c r="I453" s="33">
        <v>62.988199999999999</v>
      </c>
      <c r="J453" s="35">
        <f>G453/I453</f>
        <v>0.24998491781000248</v>
      </c>
      <c r="K453">
        <v>0.88276590178638159</v>
      </c>
      <c r="L453">
        <v>1.1769975334479408</v>
      </c>
      <c r="M453">
        <v>0.75</v>
      </c>
      <c r="N453" t="s">
        <v>37</v>
      </c>
      <c r="O453" s="53" t="s">
        <v>37</v>
      </c>
      <c r="P453" s="54" t="str">
        <f>'Sheet1 (2)'!O4109</f>
        <v>A</v>
      </c>
      <c r="Q453" s="31" t="str">
        <f>IF(U453="same",N453,IF(O453=N453,P453,O453))</f>
        <v>A</v>
      </c>
      <c r="R453">
        <f>VLOOKUP(IF(V453="same",N453,IF(O453=N453,P453,O453)),$AA$2:$AL$8,9,FALSE)</f>
        <v>0.15</v>
      </c>
      <c r="S453" s="11">
        <f>(L453-M453)/L453</f>
        <v>0.36278541060071567</v>
      </c>
      <c r="T453" s="13">
        <f t="shared" si="7"/>
        <v>0.15</v>
      </c>
      <c r="U453">
        <f>IFERROR(T453*I453,0)</f>
        <v>9.4482299999999988</v>
      </c>
      <c r="V453" t="str">
        <f>IF(AND(N453=O453,P453=N453),"same",IF(NOT(OR(O453=N453,P453=N453)),"conflict","change"))</f>
        <v>change</v>
      </c>
      <c r="W453" s="55">
        <f>U453-G453</f>
        <v>-6.2978699999999996</v>
      </c>
    </row>
    <row r="454" spans="1:23" ht="21" hidden="1" outlineLevel="2" x14ac:dyDescent="0.4">
      <c r="A454" t="s">
        <v>862</v>
      </c>
      <c r="B454" t="s">
        <v>775</v>
      </c>
      <c r="C454" t="s">
        <v>776</v>
      </c>
      <c r="D454" s="34">
        <v>1224303</v>
      </c>
      <c r="E454" s="34">
        <v>257692</v>
      </c>
      <c r="F454" s="33">
        <v>200.93600000000001</v>
      </c>
      <c r="G454" s="33">
        <v>66.629000000000005</v>
      </c>
      <c r="H454">
        <v>21.048057547845591</v>
      </c>
      <c r="I454" s="33">
        <v>267.565</v>
      </c>
      <c r="J454" s="35">
        <f>G454/I454</f>
        <v>0.24901986433203149</v>
      </c>
      <c r="K454">
        <v>0.77975257283889299</v>
      </c>
      <c r="L454">
        <v>1.0383131800754388</v>
      </c>
      <c r="M454">
        <v>0.75</v>
      </c>
      <c r="N454" t="s">
        <v>37</v>
      </c>
      <c r="O454" s="53" t="s">
        <v>37</v>
      </c>
      <c r="P454" s="54" t="str">
        <f>'Sheet1 (2)'!O4433</f>
        <v>A</v>
      </c>
      <c r="Q454" s="31" t="str">
        <f>IF(U454="same",N454,IF(O454=N454,P454,O454))</f>
        <v>A</v>
      </c>
      <c r="R454">
        <f>VLOOKUP(IF(V454="same",N454,IF(O454=N454,P454,O454)),$AA$2:$AL$8,9,FALSE)</f>
        <v>0.15</v>
      </c>
      <c r="S454" s="11">
        <f>(L454-M454)/L454</f>
        <v>0.27767458374600562</v>
      </c>
      <c r="T454" s="13">
        <f t="shared" si="7"/>
        <v>0.15</v>
      </c>
      <c r="U454">
        <f>IFERROR(T454*I454,0)</f>
        <v>40.134749999999997</v>
      </c>
      <c r="V454" t="str">
        <f>IF(AND(N454=O454,P454=N454),"same",IF(NOT(OR(O454=N454,P454=N454)),"conflict","change"))</f>
        <v>change</v>
      </c>
      <c r="W454" s="55">
        <f>U454-G454</f>
        <v>-26.494250000000008</v>
      </c>
    </row>
    <row r="455" spans="1:23" ht="21" hidden="1" outlineLevel="2" collapsed="1" x14ac:dyDescent="0.4">
      <c r="A455" t="s">
        <v>864</v>
      </c>
      <c r="B455" t="s">
        <v>775</v>
      </c>
      <c r="C455" t="s">
        <v>776</v>
      </c>
      <c r="D455" s="34">
        <v>1127301</v>
      </c>
      <c r="E455" s="34">
        <v>155602</v>
      </c>
      <c r="F455" s="33">
        <v>126.8032</v>
      </c>
      <c r="G455" s="33">
        <v>41.654799999999994</v>
      </c>
      <c r="H455">
        <v>13.803057036230785</v>
      </c>
      <c r="I455" s="33">
        <v>168.458</v>
      </c>
      <c r="J455" s="35">
        <f>G455/I455</f>
        <v>0.24727112989587907</v>
      </c>
      <c r="K455">
        <v>0.81492011670801145</v>
      </c>
      <c r="L455">
        <v>1.0826210460019794</v>
      </c>
      <c r="M455">
        <v>0.75</v>
      </c>
      <c r="N455" t="s">
        <v>37</v>
      </c>
      <c r="O455" s="53" t="s">
        <v>37</v>
      </c>
      <c r="P455" s="54" t="str">
        <f>'Sheet1 (2)'!O4488</f>
        <v>A+</v>
      </c>
      <c r="Q455" s="31" t="str">
        <f>IF(U455="same",N455,IF(O455=N455,P455,O455))</f>
        <v>A+</v>
      </c>
      <c r="R455">
        <f>VLOOKUP(IF(V455="same",N455,IF(O455=N455,P455,O455)),$AA$2:$AL$8,9,FALSE)</f>
        <v>0.05</v>
      </c>
      <c r="S455" s="11">
        <f>(L455-M455)/L455</f>
        <v>0.30723681867290364</v>
      </c>
      <c r="T455" s="13">
        <f t="shared" si="7"/>
        <v>0.05</v>
      </c>
      <c r="U455">
        <f>IFERROR(T455*I455,0)</f>
        <v>8.4229000000000003</v>
      </c>
      <c r="V455" t="str">
        <f>IF(AND(N455=O455,P455=N455),"same",IF(NOT(OR(O455=N455,P455=N455)),"conflict","change"))</f>
        <v>change</v>
      </c>
      <c r="W455" s="55">
        <f>U455-G455</f>
        <v>-33.231899999999996</v>
      </c>
    </row>
    <row r="456" spans="1:23" ht="21" hidden="1" outlineLevel="2" x14ac:dyDescent="0.4">
      <c r="A456" t="s">
        <v>869</v>
      </c>
      <c r="B456" t="s">
        <v>775</v>
      </c>
      <c r="C456" t="s">
        <v>776</v>
      </c>
      <c r="D456" s="34">
        <v>418951</v>
      </c>
      <c r="E456" s="34">
        <v>187785</v>
      </c>
      <c r="F456" s="33">
        <v>184.16679999999999</v>
      </c>
      <c r="G456" s="33">
        <v>61.388800000000003</v>
      </c>
      <c r="H456">
        <v>44.822664225649298</v>
      </c>
      <c r="I456" s="33">
        <v>245.5556</v>
      </c>
      <c r="J456" s="35">
        <f>G456/I456</f>
        <v>0.24999959276025471</v>
      </c>
      <c r="K456">
        <v>0.98073222035838847</v>
      </c>
      <c r="L456">
        <v>1.3076422504459888</v>
      </c>
      <c r="M456">
        <v>0.75</v>
      </c>
      <c r="N456" t="s">
        <v>37</v>
      </c>
      <c r="O456" s="53" t="s">
        <v>37</v>
      </c>
      <c r="P456" s="54" t="str">
        <f>'Sheet1 (2)'!O4759</f>
        <v>A</v>
      </c>
      <c r="Q456" s="31" t="str">
        <f>IF(U456="same",N456,IF(O456=N456,P456,O456))</f>
        <v>A</v>
      </c>
      <c r="R456">
        <f>VLOOKUP(IF(V456="same",N456,IF(O456=N456,P456,O456)),$AA$2:$AL$8,9,FALSE)</f>
        <v>0.15</v>
      </c>
      <c r="S456" s="11">
        <f>(L456-M456)/L456</f>
        <v>0.42644863322196686</v>
      </c>
      <c r="T456" s="13">
        <f t="shared" si="7"/>
        <v>0.15</v>
      </c>
      <c r="U456">
        <f>IFERROR(T456*I456,0)</f>
        <v>36.83334</v>
      </c>
      <c r="V456" t="str">
        <f>IF(AND(N456=O456,P456=N456),"same",IF(NOT(OR(O456=N456,P456=N456)),"conflict","change"))</f>
        <v>change</v>
      </c>
      <c r="W456" s="55">
        <f>U456-G456</f>
        <v>-24.555460000000004</v>
      </c>
    </row>
    <row r="457" spans="1:23" ht="21" hidden="1" outlineLevel="2" collapsed="1" x14ac:dyDescent="0.4">
      <c r="A457" t="s">
        <v>870</v>
      </c>
      <c r="B457" t="s">
        <v>775</v>
      </c>
      <c r="C457" t="s">
        <v>776</v>
      </c>
      <c r="D457" s="34">
        <v>274994</v>
      </c>
      <c r="E457" s="34">
        <v>72767</v>
      </c>
      <c r="F457" s="33">
        <v>58.207300000000004</v>
      </c>
      <c r="G457" s="33">
        <v>23.516699999999997</v>
      </c>
      <c r="H457">
        <v>26.461304610282408</v>
      </c>
      <c r="I457" s="33">
        <v>81.724000000000004</v>
      </c>
      <c r="J457" s="35">
        <f>G457/I457</f>
        <v>0.28775757427438692</v>
      </c>
      <c r="K457">
        <v>0.7999134222930725</v>
      </c>
      <c r="L457">
        <v>1.123091511261973</v>
      </c>
      <c r="M457">
        <v>0.75</v>
      </c>
      <c r="N457" t="s">
        <v>37</v>
      </c>
      <c r="O457" s="53" t="s">
        <v>37</v>
      </c>
      <c r="P457" s="54" t="str">
        <f>'Sheet1 (2)'!O4776</f>
        <v>A</v>
      </c>
      <c r="Q457" s="31" t="str">
        <f>IF(U457="same",N457,IF(O457=N457,P457,O457))</f>
        <v>A</v>
      </c>
      <c r="R457">
        <f>VLOOKUP(IF(V457="same",N457,IF(O457=N457,P457,O457)),$AA$2:$AL$8,9,FALSE)</f>
        <v>0.15</v>
      </c>
      <c r="S457" s="11">
        <f>(L457-M457)/L457</f>
        <v>0.33220045519064162</v>
      </c>
      <c r="T457" s="13">
        <f t="shared" si="7"/>
        <v>0.15</v>
      </c>
      <c r="U457">
        <f>IFERROR(T457*I457,0)</f>
        <v>12.258599999999999</v>
      </c>
      <c r="V457" t="str">
        <f>IF(AND(N457=O457,P457=N457),"same",IF(NOT(OR(O457=N457,P457=N457)),"conflict","change"))</f>
        <v>change</v>
      </c>
      <c r="W457" s="55">
        <f>U457-G457</f>
        <v>-11.258099999999997</v>
      </c>
    </row>
    <row r="458" spans="1:23" ht="21" hidden="1" outlineLevel="2" x14ac:dyDescent="0.4">
      <c r="A458" t="s">
        <v>871</v>
      </c>
      <c r="B458" t="s">
        <v>775</v>
      </c>
      <c r="C458" t="s">
        <v>776</v>
      </c>
      <c r="D458" s="34">
        <v>523391</v>
      </c>
      <c r="E458" s="34">
        <v>170314</v>
      </c>
      <c r="F458" s="33">
        <v>169.63050000000004</v>
      </c>
      <c r="G458" s="33">
        <v>56.542900000000003</v>
      </c>
      <c r="H458">
        <v>32.540490761209114</v>
      </c>
      <c r="I458" s="33">
        <v>226.17340000000004</v>
      </c>
      <c r="J458" s="35">
        <f>G458/I458</f>
        <v>0.24999801037610964</v>
      </c>
      <c r="K458">
        <v>0.99598682433622621</v>
      </c>
      <c r="L458">
        <v>1.3279789095435492</v>
      </c>
      <c r="M458">
        <v>0.75</v>
      </c>
      <c r="N458" t="s">
        <v>37</v>
      </c>
      <c r="O458" s="53" t="s">
        <v>37</v>
      </c>
      <c r="P458" s="54" t="str">
        <f>'Sheet1 (2)'!O4850</f>
        <v>A</v>
      </c>
      <c r="Q458" s="31" t="str">
        <f>IF(U458="same",N458,IF(O458=N458,P458,O458))</f>
        <v>A</v>
      </c>
      <c r="R458">
        <f>VLOOKUP(IF(V458="same",N458,IF(O458=N458,P458,O458)),$AA$2:$AL$8,9,FALSE)</f>
        <v>0.15</v>
      </c>
      <c r="S458" s="11">
        <f>(L458-M458)/L458</f>
        <v>0.43523199456700046</v>
      </c>
      <c r="T458" s="13">
        <f t="shared" si="7"/>
        <v>0.15</v>
      </c>
      <c r="U458">
        <f>IFERROR(T458*I458,0)</f>
        <v>33.926010000000005</v>
      </c>
      <c r="V458" t="str">
        <f>IF(AND(N458=O458,P458=N458),"same",IF(NOT(OR(O458=N458,P458=N458)),"conflict","change"))</f>
        <v>change</v>
      </c>
      <c r="W458" s="55">
        <f>U458-G458</f>
        <v>-22.616889999999998</v>
      </c>
    </row>
    <row r="459" spans="1:23" ht="21" hidden="1" outlineLevel="2" x14ac:dyDescent="0.4">
      <c r="A459" t="s">
        <v>874</v>
      </c>
      <c r="B459" t="s">
        <v>775</v>
      </c>
      <c r="C459" t="s">
        <v>776</v>
      </c>
      <c r="D459" s="34">
        <v>291953</v>
      </c>
      <c r="E459" s="34">
        <v>34681</v>
      </c>
      <c r="F459" s="33">
        <v>30.085599999999999</v>
      </c>
      <c r="G459" s="33">
        <v>10.028400000000001</v>
      </c>
      <c r="H459">
        <v>11.87896682000185</v>
      </c>
      <c r="I459" s="33">
        <v>40.114000000000004</v>
      </c>
      <c r="J459" s="35">
        <f>G459/I459</f>
        <v>0.24999750710475147</v>
      </c>
      <c r="K459">
        <v>0.86749517026613987</v>
      </c>
      <c r="L459">
        <v>1.1566563824572536</v>
      </c>
      <c r="M459">
        <v>0.75</v>
      </c>
      <c r="N459" t="s">
        <v>37</v>
      </c>
      <c r="O459" s="53" t="s">
        <v>37</v>
      </c>
      <c r="P459" s="54" t="str">
        <f>'Sheet1 (2)'!O5032</f>
        <v>A</v>
      </c>
      <c r="Q459" s="31" t="str">
        <f>IF(U459="same",N459,IF(O459=N459,P459,O459))</f>
        <v>A</v>
      </c>
      <c r="R459">
        <f>VLOOKUP(IF(V459="same",N459,IF(O459=N459,P459,O459)),$AA$2:$AL$8,9,FALSE)</f>
        <v>0.15</v>
      </c>
      <c r="S459" s="11">
        <f>(L459-M459)/L459</f>
        <v>0.35157924913995131</v>
      </c>
      <c r="T459" s="13">
        <f t="shared" si="7"/>
        <v>0.15</v>
      </c>
      <c r="U459">
        <f>IFERROR(T459*I459,0)</f>
        <v>6.0171000000000001</v>
      </c>
      <c r="V459" t="str">
        <f>IF(AND(N459=O459,P459=N459),"same",IF(NOT(OR(O459=N459,P459=N459)),"conflict","change"))</f>
        <v>change</v>
      </c>
      <c r="W459" s="55">
        <f>U459-G459</f>
        <v>-4.0113000000000012</v>
      </c>
    </row>
    <row r="460" spans="1:23" ht="21" hidden="1" outlineLevel="2" x14ac:dyDescent="0.4">
      <c r="A460" t="s">
        <v>876</v>
      </c>
      <c r="B460" t="s">
        <v>775</v>
      </c>
      <c r="C460" t="s">
        <v>776</v>
      </c>
      <c r="D460" s="34">
        <v>580118</v>
      </c>
      <c r="E460" s="34">
        <v>119959</v>
      </c>
      <c r="F460" s="33">
        <v>94.715299999999999</v>
      </c>
      <c r="G460" s="33">
        <v>33.3247</v>
      </c>
      <c r="H460">
        <v>20.678379226295341</v>
      </c>
      <c r="I460" s="33">
        <v>128.04</v>
      </c>
      <c r="J460" s="35">
        <f>G460/I460</f>
        <v>0.26026788503592629</v>
      </c>
      <c r="K460">
        <v>0.78956393434423433</v>
      </c>
      <c r="L460">
        <v>1.0673646829333354</v>
      </c>
      <c r="M460">
        <v>0.75</v>
      </c>
      <c r="N460" t="s">
        <v>37</v>
      </c>
      <c r="O460" s="53" t="s">
        <v>37</v>
      </c>
      <c r="P460" s="54" t="str">
        <f>'Sheet1 (2)'!O5139</f>
        <v>A</v>
      </c>
      <c r="Q460" s="31" t="str">
        <f>IF(U460="same",N460,IF(O460=N460,P460,O460))</f>
        <v>A</v>
      </c>
      <c r="R460">
        <f>VLOOKUP(IF(V460="same",N460,IF(O460=N460,P460,O460)),$AA$2:$AL$8,9,FALSE)</f>
        <v>0.15</v>
      </c>
      <c r="S460" s="11">
        <f>(L460-M460)/L460</f>
        <v>0.29733481724461097</v>
      </c>
      <c r="T460" s="13">
        <f t="shared" si="7"/>
        <v>0.15</v>
      </c>
      <c r="U460">
        <f>IFERROR(T460*I460,0)</f>
        <v>19.206</v>
      </c>
      <c r="V460" t="str">
        <f>IF(AND(N460=O460,P460=N460),"same",IF(NOT(OR(O460=N460,P460=N460)),"conflict","change"))</f>
        <v>change</v>
      </c>
      <c r="W460" s="55">
        <f>U460-G460</f>
        <v>-14.1187</v>
      </c>
    </row>
    <row r="461" spans="1:23" ht="21" hidden="1" outlineLevel="2" collapsed="1" x14ac:dyDescent="0.4">
      <c r="A461" t="s">
        <v>774</v>
      </c>
      <c r="B461" t="s">
        <v>775</v>
      </c>
      <c r="C461" t="s">
        <v>776</v>
      </c>
      <c r="D461" s="34">
        <v>249996</v>
      </c>
      <c r="E461" s="34">
        <v>24996</v>
      </c>
      <c r="F461" s="33">
        <v>21.287500000000005</v>
      </c>
      <c r="G461" s="33">
        <v>7.0954999999999995</v>
      </c>
      <c r="H461">
        <v>9.9985599769596316</v>
      </c>
      <c r="I461" s="33">
        <v>28.383000000000003</v>
      </c>
      <c r="J461" s="35">
        <f>G461/I461</f>
        <v>0.2499911919106507</v>
      </c>
      <c r="K461">
        <v>0.85163626180188845</v>
      </c>
      <c r="L461">
        <v>1.1355016802688431</v>
      </c>
      <c r="M461">
        <v>0.75</v>
      </c>
      <c r="N461" t="s">
        <v>37</v>
      </c>
      <c r="O461" s="53" t="s">
        <v>37</v>
      </c>
      <c r="P461" s="54" t="str">
        <f>'Sheet1 (2)'!O120</f>
        <v>B</v>
      </c>
      <c r="Q461" s="31" t="str">
        <f>IF(U461="same",N461,IF(O461=N461,P461,O461))</f>
        <v>B</v>
      </c>
      <c r="R461">
        <f>VLOOKUP(IF(V461="same",N461,IF(O461=N461,P461,O461)),$AA$2:$AL$8,9,FALSE)</f>
        <v>0.25</v>
      </c>
      <c r="S461" s="11">
        <f>(L461-M461)/L461</f>
        <v>0.33949899587781424</v>
      </c>
      <c r="T461" s="13">
        <f t="shared" si="7"/>
        <v>0.25</v>
      </c>
      <c r="U461">
        <f>IFERROR(T461*I461,0)</f>
        <v>7.0957500000000007</v>
      </c>
      <c r="V461" t="str">
        <f>IF(AND(N461=O461,P461=N461),"same",IF(NOT(OR(O461=N461,P461=N461)),"conflict","change"))</f>
        <v>same</v>
      </c>
      <c r="W461" s="55">
        <f>U461-G461</f>
        <v>2.5000000000119371E-4</v>
      </c>
    </row>
    <row r="462" spans="1:23" ht="21" hidden="1" outlineLevel="2" x14ac:dyDescent="0.4">
      <c r="A462" s="18" t="s">
        <v>779</v>
      </c>
      <c r="B462" t="s">
        <v>775</v>
      </c>
      <c r="C462" t="s">
        <v>776</v>
      </c>
      <c r="D462" s="34">
        <v>13776</v>
      </c>
      <c r="E462" s="34">
        <v>2540</v>
      </c>
      <c r="F462" s="33">
        <v>2.6282000000000001</v>
      </c>
      <c r="G462" s="33">
        <v>0.87279999999999991</v>
      </c>
      <c r="H462">
        <v>18.437862950058072</v>
      </c>
      <c r="I462" s="33">
        <v>3.5009999999999999</v>
      </c>
      <c r="J462" s="35">
        <f>G462/I462</f>
        <v>0.24930019994287345</v>
      </c>
      <c r="K462">
        <v>1.034724409448819</v>
      </c>
      <c r="L462">
        <v>1.3783464566929133</v>
      </c>
      <c r="M462">
        <v>0.75</v>
      </c>
      <c r="N462" t="s">
        <v>37</v>
      </c>
      <c r="O462" s="53" t="s">
        <v>37</v>
      </c>
      <c r="P462" s="54" t="str">
        <f>'Sheet1 (2)'!O306</f>
        <v>B</v>
      </c>
      <c r="Q462" s="31" t="str">
        <f>IF(U462="same",N462,IF(O462=N462,P462,O462))</f>
        <v>B</v>
      </c>
      <c r="R462">
        <f>VLOOKUP(IF(V462="same",N462,IF(O462=N462,P462,O462)),$AA$2:$AL$8,9,FALSE)</f>
        <v>0.25</v>
      </c>
      <c r="S462" s="11">
        <f>(L462-M462)/L462</f>
        <v>0.45586975149957154</v>
      </c>
      <c r="T462" s="13">
        <f t="shared" si="7"/>
        <v>0.25</v>
      </c>
      <c r="U462">
        <f>IFERROR(T462*I462,0)</f>
        <v>0.87524999999999997</v>
      </c>
      <c r="V462" t="str">
        <f>IF(AND(N462=O462,P462=N462),"same",IF(NOT(OR(O462=N462,P462=N462)),"conflict","change"))</f>
        <v>same</v>
      </c>
      <c r="W462" s="55">
        <f>U462-G462</f>
        <v>2.4500000000000632E-3</v>
      </c>
    </row>
    <row r="463" spans="1:23" ht="21" hidden="1" outlineLevel="2" x14ac:dyDescent="0.4">
      <c r="A463" t="s">
        <v>780</v>
      </c>
      <c r="B463" t="s">
        <v>775</v>
      </c>
      <c r="C463" t="s">
        <v>776</v>
      </c>
      <c r="D463" s="34">
        <v>6424</v>
      </c>
      <c r="E463" s="34">
        <v>700</v>
      </c>
      <c r="F463" s="33">
        <v>0.6077999999999999</v>
      </c>
      <c r="G463" s="33">
        <v>0.20219999999999999</v>
      </c>
      <c r="H463">
        <v>10.896637608966376</v>
      </c>
      <c r="I463" s="33">
        <v>0.80999999999999983</v>
      </c>
      <c r="J463" s="35">
        <f>G463/I463</f>
        <v>0.24962962962962967</v>
      </c>
      <c r="K463">
        <v>0.86828571428571411</v>
      </c>
      <c r="L463">
        <v>1.157142857142857</v>
      </c>
      <c r="M463">
        <v>0.75</v>
      </c>
      <c r="N463" t="s">
        <v>34</v>
      </c>
      <c r="O463" s="53" t="s">
        <v>34</v>
      </c>
      <c r="P463" s="54" t="str">
        <f>'Sheet1 (2)'!O352</f>
        <v>A</v>
      </c>
      <c r="Q463" s="31" t="str">
        <f>IF(U463="same",N463,IF(O463=N463,P463,O463))</f>
        <v>A</v>
      </c>
      <c r="R463">
        <f>VLOOKUP(IF(V463="same",N463,IF(O463=N463,P463,O463)),$AA$2:$AL$8,9,FALSE)</f>
        <v>0.15</v>
      </c>
      <c r="S463" s="11">
        <f>(L463-M463)/L463</f>
        <v>0.3518518518518518</v>
      </c>
      <c r="T463" s="13">
        <f t="shared" si="7"/>
        <v>0.15</v>
      </c>
      <c r="U463">
        <f>IFERROR(T463*I463,0)</f>
        <v>0.12149999999999997</v>
      </c>
      <c r="V463" t="str">
        <f>IF(AND(N463=O463,P463=N463),"same",IF(NOT(OR(O463=N463,P463=N463)),"conflict","change"))</f>
        <v>same</v>
      </c>
      <c r="W463" s="55">
        <f>U463-G463</f>
        <v>-8.0700000000000022E-2</v>
      </c>
    </row>
    <row r="464" spans="1:23" ht="21" hidden="1" outlineLevel="2" x14ac:dyDescent="0.4">
      <c r="A464" t="s">
        <v>781</v>
      </c>
      <c r="B464" t="s">
        <v>775</v>
      </c>
      <c r="C464" t="s">
        <v>776</v>
      </c>
      <c r="D464" s="34">
        <v>661078</v>
      </c>
      <c r="E464" s="34">
        <v>174950</v>
      </c>
      <c r="F464" s="33">
        <v>141.98269999999997</v>
      </c>
      <c r="G464" s="33">
        <v>45.837299999999999</v>
      </c>
      <c r="H464">
        <v>26.464350651511623</v>
      </c>
      <c r="I464" s="33">
        <v>187.81999999999996</v>
      </c>
      <c r="J464" s="35">
        <f>G464/I464</f>
        <v>0.24404908955382817</v>
      </c>
      <c r="K464">
        <v>0.81156158902543563</v>
      </c>
      <c r="L464">
        <v>1.0735638753929693</v>
      </c>
      <c r="M464">
        <v>0.75</v>
      </c>
      <c r="N464" t="s">
        <v>34</v>
      </c>
      <c r="O464" s="53" t="s">
        <v>34</v>
      </c>
      <c r="P464" s="54" t="str">
        <f>'Sheet1 (2)'!O415</f>
        <v>A</v>
      </c>
      <c r="Q464" s="31" t="str">
        <f>IF(U464="same",N464,IF(O464=N464,P464,O464))</f>
        <v>A</v>
      </c>
      <c r="R464">
        <f>VLOOKUP(IF(V464="same",N464,IF(O464=N464,P464,O464)),$AA$2:$AL$8,9,FALSE)</f>
        <v>0.15</v>
      </c>
      <c r="S464" s="11">
        <f>(L464-M464)/L464</f>
        <v>0.30139229049089544</v>
      </c>
      <c r="T464" s="13">
        <f t="shared" si="7"/>
        <v>0.15</v>
      </c>
      <c r="U464">
        <f>IFERROR(T464*I464,0)</f>
        <v>28.172999999999995</v>
      </c>
      <c r="V464" t="str">
        <f>IF(AND(N464=O464,P464=N464),"same",IF(NOT(OR(O464=N464,P464=N464)),"conflict","change"))</f>
        <v>same</v>
      </c>
      <c r="W464" s="55">
        <f>U464-G464</f>
        <v>-17.664300000000004</v>
      </c>
    </row>
    <row r="465" spans="1:23" ht="21" hidden="1" outlineLevel="2" x14ac:dyDescent="0.4">
      <c r="A465" t="s">
        <v>782</v>
      </c>
      <c r="B465" t="s">
        <v>775</v>
      </c>
      <c r="C465" t="s">
        <v>776</v>
      </c>
      <c r="D465" s="34">
        <v>8747</v>
      </c>
      <c r="E465" s="34">
        <v>1972</v>
      </c>
      <c r="F465" s="33">
        <v>1.5723</v>
      </c>
      <c r="G465" s="33">
        <v>0.4839</v>
      </c>
      <c r="H465">
        <v>22.54487252772379</v>
      </c>
      <c r="I465" s="33">
        <v>2.0562</v>
      </c>
      <c r="J465" s="35">
        <f>G465/I465</f>
        <v>0.23533702947184126</v>
      </c>
      <c r="K465">
        <v>0.79731237322515214</v>
      </c>
      <c r="L465">
        <v>1.0426977687626775</v>
      </c>
      <c r="M465">
        <v>0.75</v>
      </c>
      <c r="N465" t="s">
        <v>33</v>
      </c>
      <c r="O465" s="53" t="s">
        <v>33</v>
      </c>
      <c r="P465" s="54" t="str">
        <f>'Sheet1 (2)'!O433</f>
        <v>C</v>
      </c>
      <c r="Q465" s="31" t="str">
        <f>IF(U465="same",N465,IF(O465=N465,P465,O465))</f>
        <v>C</v>
      </c>
      <c r="R465">
        <f>VLOOKUP(IF(V465="same",N465,IF(O465=N465,P465,O465)),$AA$2:$AL$8,9,FALSE)</f>
        <v>0.4</v>
      </c>
      <c r="S465" s="11">
        <f>(L465-M465)/L465</f>
        <v>0.28071199299679023</v>
      </c>
      <c r="T465" s="13">
        <f t="shared" si="7"/>
        <v>0.28071199299679023</v>
      </c>
      <c r="U465">
        <f>IFERROR(T465*I465,0)</f>
        <v>0.57720000000000005</v>
      </c>
      <c r="V465" t="str">
        <f>IF(AND(N465=O465,P465=N465),"same",IF(NOT(OR(O465=N465,P465=N465)),"conflict","change"))</f>
        <v>same</v>
      </c>
      <c r="W465" s="55">
        <f>U465-G465</f>
        <v>9.330000000000005E-2</v>
      </c>
    </row>
    <row r="466" spans="1:23" ht="21" hidden="1" outlineLevel="2" x14ac:dyDescent="0.4">
      <c r="A466" t="s">
        <v>784</v>
      </c>
      <c r="B466" t="s">
        <v>775</v>
      </c>
      <c r="C466" t="s">
        <v>776</v>
      </c>
      <c r="D466" s="34">
        <v>35411</v>
      </c>
      <c r="E466" s="34">
        <v>6748</v>
      </c>
      <c r="F466" s="33">
        <v>5.8897999999999993</v>
      </c>
      <c r="G466" s="33">
        <v>1.9561999999999999</v>
      </c>
      <c r="H466">
        <v>19.056225466662902</v>
      </c>
      <c r="I466" s="33">
        <v>7.8459999999999992</v>
      </c>
      <c r="J466" s="35">
        <f>G466/I466</f>
        <v>0.24932449655875608</v>
      </c>
      <c r="K466">
        <v>0.87282157676348537</v>
      </c>
      <c r="L466">
        <v>1.1627148784825132</v>
      </c>
      <c r="M466">
        <v>0.75</v>
      </c>
      <c r="N466" t="s">
        <v>37</v>
      </c>
      <c r="O466" s="53" t="s">
        <v>37</v>
      </c>
      <c r="P466" s="54" t="str">
        <f>'Sheet1 (2)'!O529</f>
        <v>B</v>
      </c>
      <c r="Q466" s="31" t="str">
        <f>IF(U466="same",N466,IF(O466=N466,P466,O466))</f>
        <v>B</v>
      </c>
      <c r="R466">
        <f>VLOOKUP(IF(V466="same",N466,IF(O466=N466,P466,O466)),$AA$2:$AL$8,9,FALSE)</f>
        <v>0.25</v>
      </c>
      <c r="S466" s="11">
        <f>(L466-M466)/L466</f>
        <v>0.35495794035177153</v>
      </c>
      <c r="T466" s="13">
        <f t="shared" si="7"/>
        <v>0.25</v>
      </c>
      <c r="U466">
        <f>IFERROR(T466*I466,0)</f>
        <v>1.9614999999999998</v>
      </c>
      <c r="V466" t="str">
        <f>IF(AND(N466=O466,P466=N466),"same",IF(NOT(OR(O466=N466,P466=N466)),"conflict","change"))</f>
        <v>same</v>
      </c>
      <c r="W466" s="55">
        <f>U466-G466</f>
        <v>5.2999999999998604E-3</v>
      </c>
    </row>
    <row r="467" spans="1:23" ht="21" hidden="1" outlineLevel="2" collapsed="1" x14ac:dyDescent="0.4">
      <c r="A467" t="s">
        <v>787</v>
      </c>
      <c r="B467" t="s">
        <v>775</v>
      </c>
      <c r="C467" t="s">
        <v>776</v>
      </c>
      <c r="D467" s="34">
        <v>456708</v>
      </c>
      <c r="E467" s="34">
        <v>207933</v>
      </c>
      <c r="F467" s="33">
        <v>208.54200000000003</v>
      </c>
      <c r="G467" s="33">
        <v>69.513799999999989</v>
      </c>
      <c r="H467">
        <v>45.528652881053105</v>
      </c>
      <c r="I467" s="33">
        <v>278.05580000000003</v>
      </c>
      <c r="J467" s="35">
        <f>G467/I467</f>
        <v>0.24999946053993471</v>
      </c>
      <c r="K467">
        <v>1.0029288280359541</v>
      </c>
      <c r="L467">
        <v>1.3372374755329843</v>
      </c>
      <c r="M467">
        <v>0.75</v>
      </c>
      <c r="N467" t="s">
        <v>37</v>
      </c>
      <c r="O467" s="53" t="s">
        <v>37</v>
      </c>
      <c r="P467" s="54" t="str">
        <f>'Sheet1 (2)'!O713</f>
        <v>B</v>
      </c>
      <c r="Q467" s="31" t="str">
        <f>IF(U467="same",N467,IF(O467=N467,P467,O467))</f>
        <v>B</v>
      </c>
      <c r="R467">
        <f>VLOOKUP(IF(V467="same",N467,IF(O467=N467,P467,O467)),$AA$2:$AL$8,9,FALSE)</f>
        <v>0.25</v>
      </c>
      <c r="S467" s="11">
        <f>(L467-M467)/L467</f>
        <v>0.43914225130351542</v>
      </c>
      <c r="T467" s="13">
        <f t="shared" si="7"/>
        <v>0.25</v>
      </c>
      <c r="U467">
        <f>IFERROR(T467*I467,0)</f>
        <v>69.513950000000008</v>
      </c>
      <c r="V467" t="str">
        <f>IF(AND(N467=O467,P467=N467),"same",IF(NOT(OR(O467=N467,P467=N467)),"conflict","change"))</f>
        <v>same</v>
      </c>
      <c r="W467" s="55">
        <f>U467-G467</f>
        <v>1.5000000001919034E-4</v>
      </c>
    </row>
    <row r="468" spans="1:23" ht="21" hidden="1" outlineLevel="2" x14ac:dyDescent="0.4">
      <c r="A468" t="s">
        <v>788</v>
      </c>
      <c r="B468" t="s">
        <v>775</v>
      </c>
      <c r="C468" t="s">
        <v>776</v>
      </c>
      <c r="D468" s="34">
        <v>117579</v>
      </c>
      <c r="E468" s="34">
        <v>36089</v>
      </c>
      <c r="F468" s="33">
        <v>29.2073</v>
      </c>
      <c r="G468" s="33">
        <v>9.3904999999999994</v>
      </c>
      <c r="H468">
        <v>30.693406135449358</v>
      </c>
      <c r="I468" s="33">
        <v>38.597799999999999</v>
      </c>
      <c r="J468" s="35">
        <f>G468/I468</f>
        <v>0.24329106840286233</v>
      </c>
      <c r="K468">
        <v>0.80931308709024907</v>
      </c>
      <c r="L468">
        <v>1.0695170273490537</v>
      </c>
      <c r="M468">
        <v>0.75</v>
      </c>
      <c r="N468" t="s">
        <v>37</v>
      </c>
      <c r="O468" s="53" t="s">
        <v>37</v>
      </c>
      <c r="P468" s="54" t="str">
        <f>'Sheet1 (2)'!O725</f>
        <v>B</v>
      </c>
      <c r="Q468" s="31" t="str">
        <f>IF(U468="same",N468,IF(O468=N468,P468,O468))</f>
        <v>B</v>
      </c>
      <c r="R468">
        <f>VLOOKUP(IF(V468="same",N468,IF(O468=N468,P468,O468)),$AA$2:$AL$8,9,FALSE)</f>
        <v>0.25</v>
      </c>
      <c r="S468" s="11">
        <f>(L468-M468)/L468</f>
        <v>0.29874889242392055</v>
      </c>
      <c r="T468" s="13">
        <f t="shared" si="7"/>
        <v>0.25</v>
      </c>
      <c r="U468">
        <f>IFERROR(T468*I468,0)</f>
        <v>9.6494499999999999</v>
      </c>
      <c r="V468" t="str">
        <f>IF(AND(N468=O468,P468=N468),"same",IF(NOT(OR(O468=N468,P468=N468)),"conflict","change"))</f>
        <v>same</v>
      </c>
      <c r="W468" s="55">
        <f>U468-G468</f>
        <v>0.25895000000000046</v>
      </c>
    </row>
    <row r="469" spans="1:23" ht="21" hidden="1" outlineLevel="2" x14ac:dyDescent="0.4">
      <c r="A469" t="s">
        <v>789</v>
      </c>
      <c r="B469" t="s">
        <v>775</v>
      </c>
      <c r="C469" t="s">
        <v>776</v>
      </c>
      <c r="D469" s="34">
        <v>8214</v>
      </c>
      <c r="E469" s="34">
        <v>917</v>
      </c>
      <c r="F469" s="33">
        <v>0.72599999999999998</v>
      </c>
      <c r="G469" s="33">
        <v>0.19939999999999999</v>
      </c>
      <c r="H469">
        <v>11.163866569271974</v>
      </c>
      <c r="I469" s="33">
        <v>0.9254</v>
      </c>
      <c r="J469" s="35">
        <f>G469/I469</f>
        <v>0.2154743894532094</v>
      </c>
      <c r="K469">
        <v>0.79171210468920394</v>
      </c>
      <c r="L469">
        <v>1.0091603053435114</v>
      </c>
      <c r="M469">
        <v>0.75</v>
      </c>
      <c r="N469" t="s">
        <v>33</v>
      </c>
      <c r="O469" s="53" t="s">
        <v>33</v>
      </c>
      <c r="P469" s="54" t="str">
        <f>'Sheet1 (2)'!O726</f>
        <v>C</v>
      </c>
      <c r="Q469" s="31" t="str">
        <f>IF(U469="same",N469,IF(O469=N469,P469,O469))</f>
        <v>C</v>
      </c>
      <c r="R469">
        <f>VLOOKUP(IF(V469="same",N469,IF(O469=N469,P469,O469)),$AA$2:$AL$8,9,FALSE)</f>
        <v>0.4</v>
      </c>
      <c r="S469" s="11">
        <f>(L469-M469)/L469</f>
        <v>0.2568078668683812</v>
      </c>
      <c r="T469" s="13">
        <f t="shared" si="7"/>
        <v>0.2568078668683812</v>
      </c>
      <c r="U469">
        <f>IFERROR(T469*I469,0)</f>
        <v>0.23764999999999997</v>
      </c>
      <c r="V469" t="str">
        <f>IF(AND(N469=O469,P469=N469),"same",IF(NOT(OR(O469=N469,P469=N469)),"conflict","change"))</f>
        <v>same</v>
      </c>
      <c r="W469" s="55">
        <f>U469-G469</f>
        <v>3.8249999999999978E-2</v>
      </c>
    </row>
    <row r="470" spans="1:23" ht="21" hidden="1" outlineLevel="2" x14ac:dyDescent="0.4">
      <c r="A470" t="s">
        <v>790</v>
      </c>
      <c r="B470" t="s">
        <v>775</v>
      </c>
      <c r="C470" t="s">
        <v>776</v>
      </c>
      <c r="D470" s="34">
        <v>38805</v>
      </c>
      <c r="E470" s="34">
        <v>5528</v>
      </c>
      <c r="F470" s="33">
        <v>4.5024999999999995</v>
      </c>
      <c r="G470" s="33">
        <v>2.1955</v>
      </c>
      <c r="H470">
        <v>14.245586908903492</v>
      </c>
      <c r="I470" s="33">
        <v>6.6979999999999995</v>
      </c>
      <c r="J470" s="35">
        <f>G470/I470</f>
        <v>0.32778441325768887</v>
      </c>
      <c r="K470">
        <v>0.81448986975397952</v>
      </c>
      <c r="L470">
        <v>1.2116497829232995</v>
      </c>
      <c r="M470">
        <v>0.75</v>
      </c>
      <c r="N470" t="s">
        <v>34</v>
      </c>
      <c r="O470" s="53" t="s">
        <v>34</v>
      </c>
      <c r="P470" s="54" t="str">
        <f>'Sheet1 (2)'!O770</f>
        <v>A</v>
      </c>
      <c r="Q470" s="31" t="str">
        <f>IF(U470="same",N470,IF(O470=N470,P470,O470))</f>
        <v>A</v>
      </c>
      <c r="R470">
        <f>VLOOKUP(IF(V470="same",N470,IF(O470=N470,P470,O470)),$AA$2:$AL$8,9,FALSE)</f>
        <v>0.15</v>
      </c>
      <c r="S470" s="11">
        <f>(L470-M470)/L470</f>
        <v>0.38100925649447592</v>
      </c>
      <c r="T470" s="13">
        <f t="shared" si="7"/>
        <v>0.15</v>
      </c>
      <c r="U470">
        <f>IFERROR(T470*I470,0)</f>
        <v>1.0046999999999999</v>
      </c>
      <c r="V470" t="str">
        <f>IF(AND(N470=O470,P470=N470),"same",IF(NOT(OR(O470=N470,P470=N470)),"conflict","change"))</f>
        <v>same</v>
      </c>
      <c r="W470" s="55">
        <f>U470-G470</f>
        <v>-1.1908000000000001</v>
      </c>
    </row>
    <row r="471" spans="1:23" ht="21" hidden="1" outlineLevel="2" x14ac:dyDescent="0.4">
      <c r="A471" t="s">
        <v>791</v>
      </c>
      <c r="B471" t="s">
        <v>775</v>
      </c>
      <c r="C471" t="s">
        <v>776</v>
      </c>
      <c r="D471" s="34">
        <v>42068</v>
      </c>
      <c r="E471" s="34">
        <v>10305</v>
      </c>
      <c r="F471" s="33">
        <v>9.3995999999999995</v>
      </c>
      <c r="G471" s="33">
        <v>3.1303999999999998</v>
      </c>
      <c r="H471">
        <v>24.4960540077969</v>
      </c>
      <c r="I471" s="33">
        <v>12.53</v>
      </c>
      <c r="J471" s="35">
        <f>G471/I471</f>
        <v>0.24983240223463687</v>
      </c>
      <c r="K471">
        <v>0.91213973799126646</v>
      </c>
      <c r="L471">
        <v>1.2159146045608928</v>
      </c>
      <c r="M471">
        <v>0.75</v>
      </c>
      <c r="N471" t="s">
        <v>37</v>
      </c>
      <c r="O471" s="53" t="s">
        <v>37</v>
      </c>
      <c r="P471" s="54" t="str">
        <f>'Sheet1 (2)'!O831</f>
        <v>B</v>
      </c>
      <c r="Q471" s="31" t="str">
        <f>IF(U471="same",N471,IF(O471=N471,P471,O471))</f>
        <v>B</v>
      </c>
      <c r="R471">
        <f>VLOOKUP(IF(V471="same",N471,IF(O471=N471,P471,O471)),$AA$2:$AL$8,9,FALSE)</f>
        <v>0.25</v>
      </c>
      <c r="S471" s="11">
        <f>(L471-M471)/L471</f>
        <v>0.38318036711891462</v>
      </c>
      <c r="T471" s="13">
        <f t="shared" si="7"/>
        <v>0.25</v>
      </c>
      <c r="U471">
        <f>IFERROR(T471*I471,0)</f>
        <v>3.1324999999999998</v>
      </c>
      <c r="V471" t="str">
        <f>IF(AND(N471=O471,P471=N471),"same",IF(NOT(OR(O471=N471,P471=N471)),"conflict","change"))</f>
        <v>same</v>
      </c>
      <c r="W471" s="55">
        <f>U471-G471</f>
        <v>2.0999999999999908E-3</v>
      </c>
    </row>
    <row r="472" spans="1:23" ht="21" hidden="1" outlineLevel="2" x14ac:dyDescent="0.4">
      <c r="A472" t="s">
        <v>794</v>
      </c>
      <c r="B472" t="s">
        <v>775</v>
      </c>
      <c r="C472" t="s">
        <v>776</v>
      </c>
      <c r="D472" s="34">
        <v>8113</v>
      </c>
      <c r="E472" s="34">
        <v>653</v>
      </c>
      <c r="F472" s="33">
        <v>0.54049999999999998</v>
      </c>
      <c r="G472" s="33">
        <v>0.17949999999999999</v>
      </c>
      <c r="H472">
        <v>8.0488105509675822</v>
      </c>
      <c r="I472" s="33">
        <v>0.72</v>
      </c>
      <c r="J472" s="35">
        <f>G472/I472</f>
        <v>0.24930555555555556</v>
      </c>
      <c r="K472">
        <v>0.82771822358346092</v>
      </c>
      <c r="L472">
        <v>1.1026033690658499</v>
      </c>
      <c r="M472">
        <v>0.75</v>
      </c>
      <c r="N472" t="s">
        <v>37</v>
      </c>
      <c r="O472" s="53" t="s">
        <v>37</v>
      </c>
      <c r="P472" s="54" t="str">
        <f>'Sheet1 (2)'!O963</f>
        <v>B</v>
      </c>
      <c r="Q472" s="31" t="str">
        <f>IF(U472="same",N472,IF(O472=N472,P472,O472))</f>
        <v>B</v>
      </c>
      <c r="R472">
        <f>VLOOKUP(IF(V472="same",N472,IF(O472=N472,P472,O472)),$AA$2:$AL$8,9,FALSE)</f>
        <v>0.25</v>
      </c>
      <c r="S472" s="11">
        <f>(L472-M472)/L472</f>
        <v>0.31979166666666664</v>
      </c>
      <c r="T472" s="13">
        <f t="shared" si="7"/>
        <v>0.25</v>
      </c>
      <c r="U472">
        <f>IFERROR(T472*I472,0)</f>
        <v>0.18</v>
      </c>
      <c r="V472" t="str">
        <f>IF(AND(N472=O472,P472=N472),"same",IF(NOT(OR(O472=N472,P472=N472)),"conflict","change"))</f>
        <v>same</v>
      </c>
      <c r="W472" s="55">
        <f>U472-G472</f>
        <v>5.0000000000000044E-4</v>
      </c>
    </row>
    <row r="473" spans="1:23" ht="21" hidden="1" outlineLevel="2" x14ac:dyDescent="0.4">
      <c r="A473" t="s">
        <v>795</v>
      </c>
      <c r="B473" t="s">
        <v>775</v>
      </c>
      <c r="C473" t="s">
        <v>776</v>
      </c>
      <c r="D473" s="34">
        <v>141869</v>
      </c>
      <c r="E473" s="34">
        <v>50263</v>
      </c>
      <c r="F473" s="33">
        <v>40.874600000000001</v>
      </c>
      <c r="G473" s="33">
        <v>13.6244</v>
      </c>
      <c r="H473">
        <v>35.429163524096175</v>
      </c>
      <c r="I473" s="33">
        <v>54.499000000000002</v>
      </c>
      <c r="J473" s="35">
        <f>G473/I473</f>
        <v>0.24999357786381399</v>
      </c>
      <c r="K473">
        <v>0.81321449177327254</v>
      </c>
      <c r="L473">
        <v>1.0842767045341504</v>
      </c>
      <c r="M473">
        <v>0.75</v>
      </c>
      <c r="N473" t="s">
        <v>34</v>
      </c>
      <c r="O473" s="53" t="s">
        <v>34</v>
      </c>
      <c r="P473" s="54" t="str">
        <f>'Sheet1 (2)'!O1041</f>
        <v>A</v>
      </c>
      <c r="Q473" s="31" t="str">
        <f>IF(U473="same",N473,IF(O473=N473,P473,O473))</f>
        <v>A</v>
      </c>
      <c r="R473">
        <f>VLOOKUP(IF(V473="same",N473,IF(O473=N473,P473,O473)),$AA$2:$AL$8,9,FALSE)</f>
        <v>0.15</v>
      </c>
      <c r="S473" s="11">
        <f>(L473-M473)/L473</f>
        <v>0.30829464760821301</v>
      </c>
      <c r="T473" s="13">
        <f t="shared" si="7"/>
        <v>0.15</v>
      </c>
      <c r="U473">
        <f>IFERROR(T473*I473,0)</f>
        <v>8.1748499999999993</v>
      </c>
      <c r="V473" t="str">
        <f>IF(AND(N473=O473,P473=N473),"same",IF(NOT(OR(O473=N473,P473=N473)),"conflict","change"))</f>
        <v>same</v>
      </c>
      <c r="W473" s="55">
        <f>U473-G473</f>
        <v>-5.4495500000000003</v>
      </c>
    </row>
    <row r="474" spans="1:23" ht="21" hidden="1" outlineLevel="2" x14ac:dyDescent="0.4">
      <c r="A474" t="s">
        <v>796</v>
      </c>
      <c r="B474" t="s">
        <v>775</v>
      </c>
      <c r="C474" t="s">
        <v>776</v>
      </c>
      <c r="D474" s="34">
        <v>257</v>
      </c>
      <c r="E474" s="34">
        <v>46</v>
      </c>
      <c r="F474" s="33">
        <v>2.18E-2</v>
      </c>
      <c r="G474" s="33">
        <v>1.43E-2</v>
      </c>
      <c r="H474">
        <v>17.898832684824903</v>
      </c>
      <c r="I474" s="33">
        <v>3.61E-2</v>
      </c>
      <c r="J474" s="35">
        <f>G474/I474</f>
        <v>0.39612188365650969</v>
      </c>
      <c r="K474">
        <v>0.47391304347826091</v>
      </c>
      <c r="L474">
        <v>0.7847826086956522</v>
      </c>
      <c r="M474">
        <v>0.75</v>
      </c>
      <c r="N474" t="s">
        <v>33</v>
      </c>
      <c r="O474" s="53" t="s">
        <v>33</v>
      </c>
      <c r="P474" s="54" t="str">
        <f>'Sheet1 (2)'!O1044</f>
        <v>C</v>
      </c>
      <c r="Q474" s="31" t="str">
        <f>IF(U474="same",N474,IF(O474=N474,P474,O474))</f>
        <v>C</v>
      </c>
      <c r="R474">
        <f>VLOOKUP(IF(V474="same",N474,IF(O474=N474,P474,O474)),$AA$2:$AL$8,9,FALSE)</f>
        <v>0.4</v>
      </c>
      <c r="S474" s="11">
        <f>(L474-M474)/L474</f>
        <v>4.4321329639889225E-2</v>
      </c>
      <c r="T474" s="13">
        <f t="shared" si="7"/>
        <v>4.4321329639889225E-2</v>
      </c>
      <c r="U474">
        <f>IFERROR(T474*I474,0)</f>
        <v>1.6000000000000009E-3</v>
      </c>
      <c r="V474" t="str">
        <f>IF(AND(N474=O474,P474=N474),"same",IF(NOT(OR(O474=N474,P474=N474)),"conflict","change"))</f>
        <v>same</v>
      </c>
      <c r="W474" s="55">
        <f>U474-G474</f>
        <v>-1.2699999999999999E-2</v>
      </c>
    </row>
    <row r="475" spans="1:23" ht="21" hidden="1" outlineLevel="2" collapsed="1" x14ac:dyDescent="0.4">
      <c r="A475" t="s">
        <v>797</v>
      </c>
      <c r="B475" t="s">
        <v>775</v>
      </c>
      <c r="C475" t="s">
        <v>776</v>
      </c>
      <c r="D475" s="34">
        <v>65645</v>
      </c>
      <c r="E475" s="34">
        <v>16066</v>
      </c>
      <c r="F475" s="33">
        <v>12.771000000000001</v>
      </c>
      <c r="G475" s="33">
        <v>5.9020999999999999</v>
      </c>
      <c r="H475">
        <v>24.474065046842867</v>
      </c>
      <c r="I475" s="33">
        <v>18.673100000000002</v>
      </c>
      <c r="J475" s="35">
        <f>G475/I475</f>
        <v>0.31607499558187979</v>
      </c>
      <c r="K475">
        <v>0.79490850242748656</v>
      </c>
      <c r="L475">
        <v>1.162274368231047</v>
      </c>
      <c r="M475">
        <v>0.75</v>
      </c>
      <c r="N475" t="s">
        <v>34</v>
      </c>
      <c r="O475" s="53" t="s">
        <v>34</v>
      </c>
      <c r="P475" s="54" t="str">
        <f>'Sheet1 (2)'!O1052</f>
        <v>A</v>
      </c>
      <c r="Q475" s="31" t="str">
        <f>IF(U475="same",N475,IF(O475=N475,P475,O475))</f>
        <v>A</v>
      </c>
      <c r="R475">
        <f>VLOOKUP(IF(V475="same",N475,IF(O475=N475,P475,O475)),$AA$2:$AL$8,9,FALSE)</f>
        <v>0.15</v>
      </c>
      <c r="S475" s="11">
        <f>(L475-M475)/L475</f>
        <v>0.35471346482373045</v>
      </c>
      <c r="T475" s="13">
        <f t="shared" si="7"/>
        <v>0.15</v>
      </c>
      <c r="U475">
        <f>IFERROR(T475*I475,0)</f>
        <v>2.8009650000000001</v>
      </c>
      <c r="V475" t="str">
        <f>IF(AND(N475=O475,P475=N475),"same",IF(NOT(OR(O475=N475,P475=N475)),"conflict","change"))</f>
        <v>same</v>
      </c>
      <c r="W475" s="55">
        <f>U475-G475</f>
        <v>-3.1011349999999998</v>
      </c>
    </row>
    <row r="476" spans="1:23" ht="21" hidden="1" outlineLevel="2" x14ac:dyDescent="0.4">
      <c r="A476" t="s">
        <v>799</v>
      </c>
      <c r="B476" t="s">
        <v>775</v>
      </c>
      <c r="C476" t="s">
        <v>776</v>
      </c>
      <c r="D476" s="34">
        <v>123111</v>
      </c>
      <c r="E476" s="34">
        <v>40138</v>
      </c>
      <c r="F476" s="33">
        <v>32.456000000000003</v>
      </c>
      <c r="G476" s="33">
        <v>10.612400000000001</v>
      </c>
      <c r="H476">
        <v>32.603098017236476</v>
      </c>
      <c r="I476" s="33">
        <v>43.068400000000004</v>
      </c>
      <c r="J476" s="35">
        <f>G476/I476</f>
        <v>0.24640803930491961</v>
      </c>
      <c r="K476">
        <v>0.80861029448403021</v>
      </c>
      <c r="L476">
        <v>1.0730081219791718</v>
      </c>
      <c r="M476">
        <v>0.75</v>
      </c>
      <c r="N476" t="s">
        <v>34</v>
      </c>
      <c r="O476" s="53" t="s">
        <v>34</v>
      </c>
      <c r="P476" s="54" t="str">
        <f>'Sheet1 (2)'!O1312</f>
        <v>A</v>
      </c>
      <c r="Q476" s="31" t="str">
        <f>IF(U476="same",N476,IF(O476=N476,P476,O476))</f>
        <v>A</v>
      </c>
      <c r="R476">
        <f>VLOOKUP(IF(V476="same",N476,IF(O476=N476,P476,O476)),$AA$2:$AL$8,9,FALSE)</f>
        <v>0.15</v>
      </c>
      <c r="S476" s="11">
        <f>(L476-M476)/L476</f>
        <v>0.30103045388266103</v>
      </c>
      <c r="T476" s="13">
        <f t="shared" si="7"/>
        <v>0.15</v>
      </c>
      <c r="U476">
        <f>IFERROR(T476*I476,0)</f>
        <v>6.4602600000000008</v>
      </c>
      <c r="V476" t="str">
        <f>IF(AND(N476=O476,P476=N476),"same",IF(NOT(OR(O476=N476,P476=N476)),"conflict","change"))</f>
        <v>same</v>
      </c>
      <c r="W476" s="55">
        <f>U476-G476</f>
        <v>-4.1521400000000002</v>
      </c>
    </row>
    <row r="477" spans="1:23" ht="21" hidden="1" outlineLevel="2" x14ac:dyDescent="0.4">
      <c r="A477" t="s">
        <v>801</v>
      </c>
      <c r="B477" t="s">
        <v>775</v>
      </c>
      <c r="C477" t="s">
        <v>776</v>
      </c>
      <c r="D477" s="34">
        <v>216</v>
      </c>
      <c r="E477" s="34">
        <v>36</v>
      </c>
      <c r="F477" s="33">
        <v>2.1899999999999999E-2</v>
      </c>
      <c r="G477" s="33">
        <v>8.0999999999999996E-3</v>
      </c>
      <c r="H477">
        <v>16.666666666666668</v>
      </c>
      <c r="I477" s="33">
        <v>0.03</v>
      </c>
      <c r="J477" s="35">
        <f>G477/I477</f>
        <v>0.27</v>
      </c>
      <c r="K477">
        <v>0.60833333333333328</v>
      </c>
      <c r="L477">
        <v>0.83333333333333337</v>
      </c>
      <c r="M477">
        <v>0.75</v>
      </c>
      <c r="N477" t="s">
        <v>33</v>
      </c>
      <c r="O477" s="53" t="s">
        <v>33</v>
      </c>
      <c r="P477" s="54" t="str">
        <f>'Sheet1 (2)'!O1375</f>
        <v>C</v>
      </c>
      <c r="Q477" s="31" t="str">
        <f>IF(U477="same",N477,IF(O477=N477,P477,O477))</f>
        <v>C</v>
      </c>
      <c r="R477">
        <f>VLOOKUP(IF(V477="same",N477,IF(O477=N477,P477,O477)),$AA$2:$AL$8,9,FALSE)</f>
        <v>0.4</v>
      </c>
      <c r="S477" s="11">
        <f>(L477-M477)/L477</f>
        <v>0.10000000000000003</v>
      </c>
      <c r="T477" s="13">
        <f t="shared" si="7"/>
        <v>0.10000000000000003</v>
      </c>
      <c r="U477">
        <f>IFERROR(T477*I477,0)</f>
        <v>3.0000000000000009E-3</v>
      </c>
      <c r="V477" t="str">
        <f>IF(AND(N477=O477,P477=N477),"same",IF(NOT(OR(O477=N477,P477=N477)),"conflict","change"))</f>
        <v>same</v>
      </c>
      <c r="W477" s="55">
        <f>U477-G477</f>
        <v>-5.0999999999999986E-3</v>
      </c>
    </row>
    <row r="478" spans="1:23" ht="21" hidden="1" outlineLevel="2" x14ac:dyDescent="0.4">
      <c r="A478" t="s">
        <v>802</v>
      </c>
      <c r="B478" t="s">
        <v>775</v>
      </c>
      <c r="C478" t="s">
        <v>776</v>
      </c>
      <c r="D478" s="34">
        <v>35742</v>
      </c>
      <c r="E478" s="34">
        <v>11765</v>
      </c>
      <c r="F478" s="33">
        <v>9.6359000000000012</v>
      </c>
      <c r="G478" s="33">
        <v>4.7461000000000002</v>
      </c>
      <c r="H478">
        <v>32.916456829500305</v>
      </c>
      <c r="I478" s="33">
        <v>14.382000000000001</v>
      </c>
      <c r="J478" s="35">
        <f>G478/I478</f>
        <v>0.33000278125434568</v>
      </c>
      <c r="K478">
        <v>0.81903102422439455</v>
      </c>
      <c r="L478">
        <v>1.2224394390140247</v>
      </c>
      <c r="M478">
        <v>0.75</v>
      </c>
      <c r="N478" t="s">
        <v>37</v>
      </c>
      <c r="O478" s="53" t="s">
        <v>37</v>
      </c>
      <c r="P478" s="54" t="str">
        <f>'Sheet1 (2)'!O1387</f>
        <v>B</v>
      </c>
      <c r="Q478" s="31" t="str">
        <f>IF(U478="same",N478,IF(O478=N478,P478,O478))</f>
        <v>B</v>
      </c>
      <c r="R478">
        <f>VLOOKUP(IF(V478="same",N478,IF(O478=N478,P478,O478)),$AA$2:$AL$8,9,FALSE)</f>
        <v>0.25</v>
      </c>
      <c r="S478" s="11">
        <f>(L478-M478)/L478</f>
        <v>0.38647267417605347</v>
      </c>
      <c r="T478" s="13">
        <f t="shared" si="7"/>
        <v>0.25</v>
      </c>
      <c r="U478">
        <f>IFERROR(T478*I478,0)</f>
        <v>3.5955000000000004</v>
      </c>
      <c r="V478" t="str">
        <f>IF(AND(N478=O478,P478=N478),"same",IF(NOT(OR(O478=N478,P478=N478)),"conflict","change"))</f>
        <v>same</v>
      </c>
      <c r="W478" s="55">
        <f>U478-G478</f>
        <v>-1.1505999999999998</v>
      </c>
    </row>
    <row r="479" spans="1:23" ht="21" hidden="1" outlineLevel="2" x14ac:dyDescent="0.4">
      <c r="A479" t="s">
        <v>803</v>
      </c>
      <c r="B479" t="s">
        <v>775</v>
      </c>
      <c r="C479" t="s">
        <v>776</v>
      </c>
      <c r="D479" s="34">
        <v>57182</v>
      </c>
      <c r="E479" s="34">
        <v>20045</v>
      </c>
      <c r="F479" s="33">
        <v>18.3553</v>
      </c>
      <c r="G479" s="33">
        <v>6.1176999999999992</v>
      </c>
      <c r="H479">
        <v>35.054737504809204</v>
      </c>
      <c r="I479" s="33">
        <v>24.472999999999999</v>
      </c>
      <c r="J479" s="35">
        <f>G479/I479</f>
        <v>0.24997752625342212</v>
      </c>
      <c r="K479">
        <v>0.91570466450486399</v>
      </c>
      <c r="L479">
        <v>1.2209029683212771</v>
      </c>
      <c r="M479">
        <v>0.75</v>
      </c>
      <c r="N479" t="s">
        <v>37</v>
      </c>
      <c r="O479" s="53" t="s">
        <v>37</v>
      </c>
      <c r="P479" s="54" t="str">
        <f>'Sheet1 (2)'!O1448</f>
        <v>B</v>
      </c>
      <c r="Q479" s="31" t="str">
        <f>IF(U479="same",N479,IF(O479=N479,P479,O479))</f>
        <v>B</v>
      </c>
      <c r="R479">
        <f>VLOOKUP(IF(V479="same",N479,IF(O479=N479,P479,O479)),$AA$2:$AL$8,9,FALSE)</f>
        <v>0.25</v>
      </c>
      <c r="S479" s="11">
        <f>(L479-M479)/L479</f>
        <v>0.38570056797286806</v>
      </c>
      <c r="T479" s="13">
        <f t="shared" si="7"/>
        <v>0.25</v>
      </c>
      <c r="U479">
        <f>IFERROR(T479*I479,0)</f>
        <v>6.1182499999999997</v>
      </c>
      <c r="V479" t="str">
        <f>IF(AND(N479=O479,P479=N479),"same",IF(NOT(OR(O479=N479,P479=N479)),"conflict","change"))</f>
        <v>same</v>
      </c>
      <c r="W479" s="55">
        <f>U479-G479</f>
        <v>5.5000000000049454E-4</v>
      </c>
    </row>
    <row r="480" spans="1:23" ht="21" hidden="1" outlineLevel="2" x14ac:dyDescent="0.4">
      <c r="A480" t="s">
        <v>804</v>
      </c>
      <c r="B480" t="s">
        <v>775</v>
      </c>
      <c r="C480" t="s">
        <v>776</v>
      </c>
      <c r="D480" s="34">
        <v>7764</v>
      </c>
      <c r="E480" s="34">
        <v>478</v>
      </c>
      <c r="F480" s="33">
        <v>0.36510000000000009</v>
      </c>
      <c r="G480" s="33">
        <v>0.12089999999999999</v>
      </c>
      <c r="H480">
        <v>6.156620298815044</v>
      </c>
      <c r="I480" s="33">
        <v>0.4860000000000001</v>
      </c>
      <c r="J480" s="35">
        <f>G480/I480</f>
        <v>0.24876543209876537</v>
      </c>
      <c r="K480">
        <v>0.7638075313807533</v>
      </c>
      <c r="L480">
        <v>1.0167364016736404</v>
      </c>
      <c r="M480">
        <v>0.75</v>
      </c>
      <c r="N480" t="s">
        <v>37</v>
      </c>
      <c r="O480" s="53" t="s">
        <v>37</v>
      </c>
      <c r="P480" s="54" t="str">
        <f>'Sheet1 (2)'!O1485</f>
        <v>B</v>
      </c>
      <c r="Q480" s="31" t="str">
        <f>IF(U480="same",N480,IF(O480=N480,P480,O480))</f>
        <v>B</v>
      </c>
      <c r="R480">
        <f>VLOOKUP(IF(V480="same",N480,IF(O480=N480,P480,O480)),$AA$2:$AL$8,9,FALSE)</f>
        <v>0.25</v>
      </c>
      <c r="S480" s="11">
        <f>(L480-M480)/L480</f>
        <v>0.26234567901234584</v>
      </c>
      <c r="T480" s="13">
        <f t="shared" si="7"/>
        <v>0.25</v>
      </c>
      <c r="U480">
        <f>IFERROR(T480*I480,0)</f>
        <v>0.12150000000000002</v>
      </c>
      <c r="V480" t="str">
        <f>IF(AND(N480=O480,P480=N480),"same",IF(NOT(OR(O480=N480,P480=N480)),"conflict","change"))</f>
        <v>same</v>
      </c>
      <c r="W480" s="55">
        <f>U480-G480</f>
        <v>6.0000000000003106E-4</v>
      </c>
    </row>
    <row r="481" spans="1:23" ht="21" hidden="1" outlineLevel="2" collapsed="1" x14ac:dyDescent="0.4">
      <c r="A481" t="s">
        <v>808</v>
      </c>
      <c r="B481" t="s">
        <v>775</v>
      </c>
      <c r="C481" t="s">
        <v>776</v>
      </c>
      <c r="D481" s="34">
        <v>179962</v>
      </c>
      <c r="E481" s="34">
        <v>78267</v>
      </c>
      <c r="F481" s="33">
        <v>64.124499999999998</v>
      </c>
      <c r="G481" s="33">
        <v>21.373699999999999</v>
      </c>
      <c r="H481">
        <v>43.490848067925448</v>
      </c>
      <c r="I481" s="33">
        <v>85.498199999999997</v>
      </c>
      <c r="J481" s="35">
        <f>G481/I481</f>
        <v>0.2499900582702326</v>
      </c>
      <c r="K481">
        <v>0.81930443226391714</v>
      </c>
      <c r="L481">
        <v>1.0923914293380352</v>
      </c>
      <c r="M481">
        <v>0.75</v>
      </c>
      <c r="N481" t="s">
        <v>34</v>
      </c>
      <c r="O481" s="53" t="s">
        <v>34</v>
      </c>
      <c r="P481" s="54" t="str">
        <f>'Sheet1 (2)'!O1740</f>
        <v>A</v>
      </c>
      <c r="Q481" s="31" t="str">
        <f>IF(U481="same",N481,IF(O481=N481,P481,O481))</f>
        <v>A</v>
      </c>
      <c r="R481">
        <f>VLOOKUP(IF(V481="same",N481,IF(O481=N481,P481,O481)),$AA$2:$AL$8,9,FALSE)</f>
        <v>0.15</v>
      </c>
      <c r="S481" s="11">
        <f>(L481-M481)/L481</f>
        <v>0.31343291437714482</v>
      </c>
      <c r="T481" s="13">
        <f t="shared" si="7"/>
        <v>0.15</v>
      </c>
      <c r="U481">
        <f>IFERROR(T481*I481,0)</f>
        <v>12.824729999999999</v>
      </c>
      <c r="V481" t="str">
        <f>IF(AND(N481=O481,P481=N481),"same",IF(NOT(OR(O481=N481,P481=N481)),"conflict","change"))</f>
        <v>same</v>
      </c>
      <c r="W481" s="55">
        <f>U481-G481</f>
        <v>-8.5489700000000006</v>
      </c>
    </row>
    <row r="482" spans="1:23" ht="21" hidden="1" outlineLevel="2" x14ac:dyDescent="0.4">
      <c r="A482" t="s">
        <v>809</v>
      </c>
      <c r="B482" t="s">
        <v>775</v>
      </c>
      <c r="C482" t="s">
        <v>776</v>
      </c>
      <c r="D482" s="34">
        <v>8350</v>
      </c>
      <c r="E482" s="34">
        <v>626</v>
      </c>
      <c r="F482" s="33">
        <v>0.51349999999999996</v>
      </c>
      <c r="G482" s="33">
        <v>0.17050000000000001</v>
      </c>
      <c r="H482">
        <v>7.4970059880239521</v>
      </c>
      <c r="I482" s="33">
        <v>0.68399999999999994</v>
      </c>
      <c r="J482" s="35">
        <f>G482/I482</f>
        <v>0.24926900584795325</v>
      </c>
      <c r="K482">
        <v>0.82028753993610226</v>
      </c>
      <c r="L482">
        <v>1.0926517571884982</v>
      </c>
      <c r="M482">
        <v>0.75</v>
      </c>
      <c r="N482" t="s">
        <v>37</v>
      </c>
      <c r="O482" s="53" t="s">
        <v>37</v>
      </c>
      <c r="P482" s="54" t="str">
        <f>'Sheet1 (2)'!O1776</f>
        <v>B</v>
      </c>
      <c r="Q482" s="31" t="str">
        <f>IF(U482="same",N482,IF(O482=N482,P482,O482))</f>
        <v>B</v>
      </c>
      <c r="R482">
        <f>VLOOKUP(IF(V482="same",N482,IF(O482=N482,P482,O482)),$AA$2:$AL$8,9,FALSE)</f>
        <v>0.25</v>
      </c>
      <c r="S482" s="11">
        <f>(L482-M482)/L482</f>
        <v>0.31359649122807004</v>
      </c>
      <c r="T482" s="13">
        <f t="shared" si="7"/>
        <v>0.25</v>
      </c>
      <c r="U482">
        <f>IFERROR(T482*I482,0)</f>
        <v>0.17099999999999999</v>
      </c>
      <c r="V482" t="str">
        <f>IF(AND(N482=O482,P482=N482),"same",IF(NOT(OR(O482=N482,P482=N482)),"conflict","change"))</f>
        <v>same</v>
      </c>
      <c r="W482" s="55">
        <f>U482-G482</f>
        <v>4.9999999999997269E-4</v>
      </c>
    </row>
    <row r="483" spans="1:23" ht="21" hidden="1" outlineLevel="2" x14ac:dyDescent="0.4">
      <c r="A483" t="s">
        <v>811</v>
      </c>
      <c r="B483" t="s">
        <v>775</v>
      </c>
      <c r="C483" t="s">
        <v>776</v>
      </c>
      <c r="D483" s="34">
        <v>137</v>
      </c>
      <c r="E483" s="34">
        <v>14</v>
      </c>
      <c r="F483" s="33">
        <v>2.12E-2</v>
      </c>
      <c r="G483" s="33">
        <v>7.0000000000000001E-3</v>
      </c>
      <c r="H483">
        <v>10.218978102189782</v>
      </c>
      <c r="I483" s="33">
        <v>2.8199999999999999E-2</v>
      </c>
      <c r="J483" s="35">
        <f>G483/I483</f>
        <v>0.24822695035460993</v>
      </c>
      <c r="K483">
        <v>1.5142857142857142</v>
      </c>
      <c r="L483">
        <v>2.0142857142857142</v>
      </c>
      <c r="M483">
        <v>0.75</v>
      </c>
      <c r="N483" t="s">
        <v>37</v>
      </c>
      <c r="O483" s="53" t="s">
        <v>37</v>
      </c>
      <c r="P483" s="54" t="str">
        <f>'Sheet1 (2)'!O1829</f>
        <v>B</v>
      </c>
      <c r="Q483" s="31" t="str">
        <f>IF(U483="same",N483,IF(O483=N483,P483,O483))</f>
        <v>B</v>
      </c>
      <c r="R483">
        <f>VLOOKUP(IF(V483="same",N483,IF(O483=N483,P483,O483)),$AA$2:$AL$8,9,FALSE)</f>
        <v>0.25</v>
      </c>
      <c r="S483" s="11">
        <f>(L483-M483)/L483</f>
        <v>0.62765957446808507</v>
      </c>
      <c r="T483" s="13">
        <f t="shared" si="7"/>
        <v>0.25</v>
      </c>
      <c r="U483">
        <f>IFERROR(T483*I483,0)</f>
        <v>7.0499999999999998E-3</v>
      </c>
      <c r="V483" t="str">
        <f>IF(AND(N483=O483,P483=N483),"same",IF(NOT(OR(O483=N483,P483=N483)),"conflict","change"))</f>
        <v>same</v>
      </c>
      <c r="W483" s="55">
        <f>U483-G483</f>
        <v>4.9999999999999697E-5</v>
      </c>
    </row>
    <row r="484" spans="1:23" ht="21" hidden="1" outlineLevel="2" collapsed="1" x14ac:dyDescent="0.4">
      <c r="A484" t="s">
        <v>812</v>
      </c>
      <c r="B484" t="s">
        <v>775</v>
      </c>
      <c r="C484" t="s">
        <v>776</v>
      </c>
      <c r="D484" s="34">
        <v>523157</v>
      </c>
      <c r="E484" s="34">
        <v>149516</v>
      </c>
      <c r="F484" s="33">
        <v>119.8618</v>
      </c>
      <c r="G484" s="33">
        <v>57.278500000000001</v>
      </c>
      <c r="H484">
        <v>28.579565981149063</v>
      </c>
      <c r="I484" s="33">
        <v>177.1403</v>
      </c>
      <c r="J484" s="35">
        <f>G484/I484</f>
        <v>0.32335103869644571</v>
      </c>
      <c r="K484">
        <v>0.80166537360550039</v>
      </c>
      <c r="L484">
        <v>1.1847581529735947</v>
      </c>
      <c r="M484">
        <v>0.75</v>
      </c>
      <c r="N484" t="s">
        <v>37</v>
      </c>
      <c r="O484" s="53" t="s">
        <v>37</v>
      </c>
      <c r="P484" s="54" t="str">
        <f>'Sheet1 (2)'!O1886</f>
        <v>B</v>
      </c>
      <c r="Q484" s="31" t="str">
        <f>IF(U484="same",N484,IF(O484=N484,P484,O484))</f>
        <v>B</v>
      </c>
      <c r="R484">
        <f>VLOOKUP(IF(V484="same",N484,IF(O484=N484,P484,O484)),$AA$2:$AL$8,9,FALSE)</f>
        <v>0.25</v>
      </c>
      <c r="S484" s="11">
        <f>(L484-M484)/L484</f>
        <v>0.3669594101398721</v>
      </c>
      <c r="T484" s="13">
        <f t="shared" si="7"/>
        <v>0.25</v>
      </c>
      <c r="U484">
        <f>IFERROR(T484*I484,0)</f>
        <v>44.285074999999999</v>
      </c>
      <c r="V484" t="str">
        <f>IF(AND(N484=O484,P484=N484),"same",IF(NOT(OR(O484=N484,P484=N484)),"conflict","change"))</f>
        <v>same</v>
      </c>
      <c r="W484" s="55">
        <f>U484-G484</f>
        <v>-12.993425000000002</v>
      </c>
    </row>
    <row r="485" spans="1:23" ht="21" hidden="1" outlineLevel="2" x14ac:dyDescent="0.4">
      <c r="A485" t="s">
        <v>814</v>
      </c>
      <c r="B485" t="s">
        <v>775</v>
      </c>
      <c r="C485" t="s">
        <v>776</v>
      </c>
      <c r="D485" s="34">
        <v>133322</v>
      </c>
      <c r="E485" s="34">
        <v>51219</v>
      </c>
      <c r="F485" s="33">
        <v>40.8748</v>
      </c>
      <c r="G485" s="33">
        <v>14.2454</v>
      </c>
      <c r="H485">
        <v>38.417515488816548</v>
      </c>
      <c r="I485" s="33">
        <v>55.120199999999997</v>
      </c>
      <c r="J485" s="35">
        <f>G485/I485</f>
        <v>0.2584424584816456</v>
      </c>
      <c r="K485">
        <v>0.79803978992170876</v>
      </c>
      <c r="L485">
        <v>1.0761670473847595</v>
      </c>
      <c r="M485">
        <v>0.75</v>
      </c>
      <c r="N485" t="s">
        <v>37</v>
      </c>
      <c r="O485" s="53" t="s">
        <v>37</v>
      </c>
      <c r="P485" s="54" t="str">
        <f>'Sheet1 (2)'!O1951</f>
        <v>B</v>
      </c>
      <c r="Q485" s="31" t="str">
        <f>IF(U485="same",N485,IF(O485=N485,P485,O485))</f>
        <v>B</v>
      </c>
      <c r="R485">
        <f>VLOOKUP(IF(V485="same",N485,IF(O485=N485,P485,O485)),$AA$2:$AL$8,9,FALSE)</f>
        <v>0.25</v>
      </c>
      <c r="S485" s="11">
        <f>(L485-M485)/L485</f>
        <v>0.3030821731416069</v>
      </c>
      <c r="T485" s="13">
        <f t="shared" si="7"/>
        <v>0.25</v>
      </c>
      <c r="U485">
        <f>IFERROR(T485*I485,0)</f>
        <v>13.780049999999999</v>
      </c>
      <c r="V485" t="str">
        <f>IF(AND(N485=O485,P485=N485),"same",IF(NOT(OR(O485=N485,P485=N485)),"conflict","change"))</f>
        <v>same</v>
      </c>
      <c r="W485" s="55">
        <f>U485-G485</f>
        <v>-0.46535000000000082</v>
      </c>
    </row>
    <row r="486" spans="1:23" ht="21" hidden="1" outlineLevel="2" x14ac:dyDescent="0.4">
      <c r="A486" t="s">
        <v>816</v>
      </c>
      <c r="B486" t="s">
        <v>775</v>
      </c>
      <c r="C486" t="s">
        <v>776</v>
      </c>
      <c r="D486" s="34">
        <v>166041</v>
      </c>
      <c r="E486" s="34">
        <v>40563</v>
      </c>
      <c r="F486" s="33">
        <v>33.296399999999998</v>
      </c>
      <c r="G486" s="33">
        <v>11.098599999999999</v>
      </c>
      <c r="H486">
        <v>24.429508374437638</v>
      </c>
      <c r="I486" s="33">
        <v>44.394999999999996</v>
      </c>
      <c r="J486" s="35">
        <f>G486/I486</f>
        <v>0.24999662124113076</v>
      </c>
      <c r="K486">
        <v>0.82085644552917691</v>
      </c>
      <c r="L486">
        <v>1.094470330103789</v>
      </c>
      <c r="M486">
        <v>0.75</v>
      </c>
      <c r="N486" t="s">
        <v>37</v>
      </c>
      <c r="O486" s="53" t="s">
        <v>37</v>
      </c>
      <c r="P486" s="54" t="str">
        <f>'Sheet1 (2)'!O2049</f>
        <v>B</v>
      </c>
      <c r="Q486" s="31" t="str">
        <f>IF(U486="same",N486,IF(O486=N486,P486,O486))</f>
        <v>B</v>
      </c>
      <c r="R486">
        <f>VLOOKUP(IF(V486="same",N486,IF(O486=N486,P486,O486)),$AA$2:$AL$8,9,FALSE)</f>
        <v>0.25</v>
      </c>
      <c r="S486" s="11">
        <f>(L486-M486)/L486</f>
        <v>0.31473701993467723</v>
      </c>
      <c r="T486" s="13">
        <f t="shared" si="7"/>
        <v>0.25</v>
      </c>
      <c r="U486">
        <f>IFERROR(T486*I486,0)</f>
        <v>11.098749999999999</v>
      </c>
      <c r="V486" t="str">
        <f>IF(AND(N486=O486,P486=N486),"same",IF(NOT(OR(O486=N486,P486=N486)),"conflict","change"))</f>
        <v>same</v>
      </c>
      <c r="W486" s="55">
        <f>U486-G486</f>
        <v>1.4999999999965041E-4</v>
      </c>
    </row>
    <row r="487" spans="1:23" ht="21" hidden="1" outlineLevel="2" x14ac:dyDescent="0.4">
      <c r="A487" t="s">
        <v>817</v>
      </c>
      <c r="B487" t="s">
        <v>775</v>
      </c>
      <c r="C487" t="s">
        <v>776</v>
      </c>
      <c r="D487" s="34">
        <v>44634</v>
      </c>
      <c r="E487" s="34">
        <v>11096</v>
      </c>
      <c r="F487" s="33">
        <v>10.284800000000001</v>
      </c>
      <c r="G487" s="33">
        <v>3.4261999999999997</v>
      </c>
      <c r="H487">
        <v>24.859972218488149</v>
      </c>
      <c r="I487" s="33">
        <v>13.711</v>
      </c>
      <c r="J487" s="35">
        <f>G487/I487</f>
        <v>0.24988695208226969</v>
      </c>
      <c r="K487">
        <v>0.92689257390050483</v>
      </c>
      <c r="L487">
        <v>1.2356705118961788</v>
      </c>
      <c r="M487">
        <v>0.75</v>
      </c>
      <c r="N487" t="s">
        <v>37</v>
      </c>
      <c r="O487" s="53" t="s">
        <v>37</v>
      </c>
      <c r="P487" s="54" t="str">
        <f>'Sheet1 (2)'!O2087</f>
        <v>B</v>
      </c>
      <c r="Q487" s="31" t="str">
        <f>IF(U487="same",N487,IF(O487=N487,P487,O487))</f>
        <v>B</v>
      </c>
      <c r="R487">
        <f>VLOOKUP(IF(V487="same",N487,IF(O487=N487,P487,O487)),$AA$2:$AL$8,9,FALSE)</f>
        <v>0.25</v>
      </c>
      <c r="S487" s="11">
        <f>(L487-M487)/L487</f>
        <v>0.39304208299905186</v>
      </c>
      <c r="T487" s="13">
        <f t="shared" si="7"/>
        <v>0.25</v>
      </c>
      <c r="U487">
        <f>IFERROR(T487*I487,0)</f>
        <v>3.4277500000000001</v>
      </c>
      <c r="V487" t="str">
        <f>IF(AND(N487=O487,P487=N487),"same",IF(NOT(OR(O487=N487,P487=N487)),"conflict","change"))</f>
        <v>same</v>
      </c>
      <c r="W487" s="55">
        <f>U487-G487</f>
        <v>1.5500000000003844E-3</v>
      </c>
    </row>
    <row r="488" spans="1:23" ht="21" hidden="1" outlineLevel="2" x14ac:dyDescent="0.4">
      <c r="A488" t="s">
        <v>818</v>
      </c>
      <c r="B488" t="s">
        <v>775</v>
      </c>
      <c r="C488" t="s">
        <v>776</v>
      </c>
      <c r="D488" s="34">
        <v>23999</v>
      </c>
      <c r="E488" s="34">
        <v>5136</v>
      </c>
      <c r="F488" s="33">
        <v>4.1058000000000003</v>
      </c>
      <c r="G488" s="33">
        <v>1.6912</v>
      </c>
      <c r="H488">
        <v>21.400891703820992</v>
      </c>
      <c r="I488" s="33">
        <v>5.7970000000000006</v>
      </c>
      <c r="J488" s="35">
        <f>G488/I488</f>
        <v>0.29173710539934444</v>
      </c>
      <c r="K488">
        <v>0.79941588785046735</v>
      </c>
      <c r="L488">
        <v>1.1286993769470406</v>
      </c>
      <c r="M488">
        <v>0.75</v>
      </c>
      <c r="N488" t="s">
        <v>37</v>
      </c>
      <c r="O488" s="53" t="s">
        <v>37</v>
      </c>
      <c r="P488" s="54" t="str">
        <f>'Sheet1 (2)'!O2093</f>
        <v>B</v>
      </c>
      <c r="Q488" s="31" t="str">
        <f>IF(U488="same",N488,IF(O488=N488,P488,O488))</f>
        <v>B</v>
      </c>
      <c r="R488">
        <f>VLOOKUP(IF(V488="same",N488,IF(O488=N488,P488,O488)),$AA$2:$AL$8,9,FALSE)</f>
        <v>0.25</v>
      </c>
      <c r="S488" s="11">
        <f>(L488-M488)/L488</f>
        <v>0.33551837157150255</v>
      </c>
      <c r="T488" s="13">
        <f t="shared" si="7"/>
        <v>0.25</v>
      </c>
      <c r="U488">
        <f>IFERROR(T488*I488,0)</f>
        <v>1.4492500000000001</v>
      </c>
      <c r="V488" t="str">
        <f>IF(AND(N488=O488,P488=N488),"same",IF(NOT(OR(O488=N488,P488=N488)),"conflict","change"))</f>
        <v>same</v>
      </c>
      <c r="W488" s="55">
        <f>U488-G488</f>
        <v>-0.24194999999999989</v>
      </c>
    </row>
    <row r="489" spans="1:23" ht="21" hidden="1" outlineLevel="2" x14ac:dyDescent="0.4">
      <c r="A489" t="s">
        <v>821</v>
      </c>
      <c r="B489" t="s">
        <v>775</v>
      </c>
      <c r="C489" t="s">
        <v>776</v>
      </c>
      <c r="D489" s="34">
        <v>25316</v>
      </c>
      <c r="E489" s="34">
        <v>5503</v>
      </c>
      <c r="F489" s="33">
        <v>4.6883999999999997</v>
      </c>
      <c r="G489" s="33">
        <v>1.5625999999999998</v>
      </c>
      <c r="H489">
        <v>21.737241270342867</v>
      </c>
      <c r="I489" s="33">
        <v>6.2509999999999994</v>
      </c>
      <c r="J489" s="35">
        <f>G489/I489</f>
        <v>0.24997600383938567</v>
      </c>
      <c r="K489">
        <v>0.85197165182627654</v>
      </c>
      <c r="L489">
        <v>1.1359258586225693</v>
      </c>
      <c r="M489">
        <v>0.75</v>
      </c>
      <c r="N489" t="s">
        <v>37</v>
      </c>
      <c r="O489" s="53" t="s">
        <v>37</v>
      </c>
      <c r="P489" s="54" t="str">
        <f>'Sheet1 (2)'!O2215</f>
        <v>B</v>
      </c>
      <c r="Q489" s="31" t="str">
        <f>IF(U489="same",N489,IF(O489=N489,P489,O489))</f>
        <v>B</v>
      </c>
      <c r="R489">
        <f>VLOOKUP(IF(V489="same",N489,IF(O489=N489,P489,O489)),$AA$2:$AL$8,9,FALSE)</f>
        <v>0.25</v>
      </c>
      <c r="S489" s="11">
        <f>(L489-M489)/L489</f>
        <v>0.3397456406974883</v>
      </c>
      <c r="T489" s="13">
        <f t="shared" si="7"/>
        <v>0.25</v>
      </c>
      <c r="U489">
        <f>IFERROR(T489*I489,0)</f>
        <v>1.5627499999999999</v>
      </c>
      <c r="V489" t="str">
        <f>IF(AND(N489=O489,P489=N489),"same",IF(NOT(OR(O489=N489,P489=N489)),"conflict","change"))</f>
        <v>same</v>
      </c>
      <c r="W489" s="55">
        <f>U489-G489</f>
        <v>1.500000000000945E-4</v>
      </c>
    </row>
    <row r="490" spans="1:23" ht="21" hidden="1" outlineLevel="2" collapsed="1" x14ac:dyDescent="0.4">
      <c r="A490" t="s">
        <v>823</v>
      </c>
      <c r="B490" t="s">
        <v>775</v>
      </c>
      <c r="C490" t="s">
        <v>776</v>
      </c>
      <c r="D490" s="34">
        <v>14970</v>
      </c>
      <c r="E490" s="34">
        <v>3637</v>
      </c>
      <c r="F490" s="33">
        <v>3.2163999999999997</v>
      </c>
      <c r="G490" s="33">
        <v>1.0715999999999999</v>
      </c>
      <c r="H490">
        <v>24.295257181028724</v>
      </c>
      <c r="I490" s="33">
        <v>4.2879999999999994</v>
      </c>
      <c r="J490" s="35">
        <f>G490/I490</f>
        <v>0.24990671641791046</v>
      </c>
      <c r="K490">
        <v>0.8843552378333791</v>
      </c>
      <c r="L490">
        <v>1.178993676106681</v>
      </c>
      <c r="M490">
        <v>0.75</v>
      </c>
      <c r="N490" t="s">
        <v>37</v>
      </c>
      <c r="O490" s="53" t="s">
        <v>37</v>
      </c>
      <c r="P490" s="54" t="str">
        <f>'Sheet1 (2)'!O2238</f>
        <v>B</v>
      </c>
      <c r="Q490" s="31" t="str">
        <f>IF(U490="same",N490,IF(O490=N490,P490,O490))</f>
        <v>B</v>
      </c>
      <c r="R490">
        <f>VLOOKUP(IF(V490="same",N490,IF(O490=N490,P490,O490)),$AA$2:$AL$8,9,FALSE)</f>
        <v>0.25</v>
      </c>
      <c r="S490" s="11">
        <f>(L490-M490)/L490</f>
        <v>0.36386427238805957</v>
      </c>
      <c r="T490" s="13">
        <f t="shared" si="7"/>
        <v>0.25</v>
      </c>
      <c r="U490">
        <f>IFERROR(T490*I490,0)</f>
        <v>1.0719999999999998</v>
      </c>
      <c r="V490" t="str">
        <f>IF(AND(N490=O490,P490=N490),"same",IF(NOT(OR(O490=N490,P490=N490)),"conflict","change"))</f>
        <v>same</v>
      </c>
      <c r="W490" s="55">
        <f>U490-G490</f>
        <v>3.9999999999995595E-4</v>
      </c>
    </row>
    <row r="491" spans="1:23" ht="21" hidden="1" outlineLevel="2" x14ac:dyDescent="0.4">
      <c r="A491" t="s">
        <v>824</v>
      </c>
      <c r="B491" t="s">
        <v>775</v>
      </c>
      <c r="C491" t="s">
        <v>776</v>
      </c>
      <c r="D491" s="34">
        <v>21756</v>
      </c>
      <c r="E491" s="34">
        <v>6017</v>
      </c>
      <c r="F491" s="33">
        <v>4.8068000000000008</v>
      </c>
      <c r="G491" s="33">
        <v>2.1691999999999996</v>
      </c>
      <c r="H491">
        <v>27.656738371024087</v>
      </c>
      <c r="I491" s="33">
        <v>6.9760000000000009</v>
      </c>
      <c r="J491" s="35">
        <f>G491/I491</f>
        <v>0.3109518348623852</v>
      </c>
      <c r="K491">
        <v>0.79886986870533505</v>
      </c>
      <c r="L491">
        <v>1.159381751703507</v>
      </c>
      <c r="M491">
        <v>0.75</v>
      </c>
      <c r="N491" t="s">
        <v>37</v>
      </c>
      <c r="O491" s="53" t="s">
        <v>37</v>
      </c>
      <c r="P491" s="54" t="str">
        <f>'Sheet1 (2)'!O2278</f>
        <v>B</v>
      </c>
      <c r="Q491" s="31" t="str">
        <f>IF(U491="same",N491,IF(O491=N491,P491,O491))</f>
        <v>B</v>
      </c>
      <c r="R491">
        <f>VLOOKUP(IF(V491="same",N491,IF(O491=N491,P491,O491)),$AA$2:$AL$8,9,FALSE)</f>
        <v>0.25</v>
      </c>
      <c r="S491" s="11">
        <f>(L491-M491)/L491</f>
        <v>0.35310349770642219</v>
      </c>
      <c r="T491" s="13">
        <f t="shared" si="7"/>
        <v>0.25</v>
      </c>
      <c r="U491">
        <f>IFERROR(T491*I491,0)</f>
        <v>1.7440000000000002</v>
      </c>
      <c r="V491" t="str">
        <f>IF(AND(N491=O491,P491=N491),"same",IF(NOT(OR(O491=N491,P491=N491)),"conflict","change"))</f>
        <v>same</v>
      </c>
      <c r="W491" s="55">
        <f>U491-G491</f>
        <v>-0.42519999999999936</v>
      </c>
    </row>
    <row r="492" spans="1:23" ht="21" hidden="1" outlineLevel="2" x14ac:dyDescent="0.4">
      <c r="A492" t="s">
        <v>827</v>
      </c>
      <c r="B492" t="s">
        <v>775</v>
      </c>
      <c r="C492" t="s">
        <v>776</v>
      </c>
      <c r="D492" s="34">
        <v>79</v>
      </c>
      <c r="E492" s="34">
        <v>11</v>
      </c>
      <c r="F492" s="33">
        <v>7.7000000000000002E-3</v>
      </c>
      <c r="G492" s="33">
        <v>2.5999999999999999E-3</v>
      </c>
      <c r="H492">
        <v>13.924050632911392</v>
      </c>
      <c r="I492" s="33">
        <v>1.03E-2</v>
      </c>
      <c r="J492" s="35">
        <f>G492/I492</f>
        <v>0.25242718446601942</v>
      </c>
      <c r="K492">
        <v>0.70000000000000007</v>
      </c>
      <c r="L492">
        <v>0.9363636363636364</v>
      </c>
      <c r="M492">
        <v>0.75</v>
      </c>
      <c r="N492" t="s">
        <v>37</v>
      </c>
      <c r="O492" s="53" t="s">
        <v>37</v>
      </c>
      <c r="P492" s="54" t="str">
        <f>'Sheet1 (2)'!O2428</f>
        <v>B</v>
      </c>
      <c r="Q492" s="31" t="str">
        <f>IF(U492="same",N492,IF(O492=N492,P492,O492))</f>
        <v>B</v>
      </c>
      <c r="R492">
        <f>VLOOKUP(IF(V492="same",N492,IF(O492=N492,P492,O492)),$AA$2:$AL$8,9,FALSE)</f>
        <v>0.25</v>
      </c>
      <c r="S492" s="11">
        <f>(L492-M492)/L492</f>
        <v>0.19902912621359226</v>
      </c>
      <c r="T492" s="13">
        <f t="shared" si="7"/>
        <v>0.19902912621359226</v>
      </c>
      <c r="U492">
        <f>IFERROR(T492*I492,0)</f>
        <v>2.0500000000000002E-3</v>
      </c>
      <c r="V492" t="str">
        <f>IF(AND(N492=O492,P492=N492),"same",IF(NOT(OR(O492=N492,P492=N492)),"conflict","change"))</f>
        <v>same</v>
      </c>
      <c r="W492" s="55">
        <f>U492-G492</f>
        <v>-5.4999999999999971E-4</v>
      </c>
    </row>
    <row r="493" spans="1:23" ht="21" hidden="1" outlineLevel="2" collapsed="1" x14ac:dyDescent="0.4">
      <c r="A493" t="s">
        <v>828</v>
      </c>
      <c r="B493" t="s">
        <v>775</v>
      </c>
      <c r="C493" t="s">
        <v>776</v>
      </c>
      <c r="D493" s="34">
        <v>189444</v>
      </c>
      <c r="E493" s="34">
        <v>56764</v>
      </c>
      <c r="F493" s="33">
        <v>45.407100000000007</v>
      </c>
      <c r="G493" s="33">
        <v>16.9879</v>
      </c>
      <c r="H493">
        <v>29.963472055066404</v>
      </c>
      <c r="I493" s="33">
        <v>62.39500000000001</v>
      </c>
      <c r="J493" s="35">
        <f>G493/I493</f>
        <v>0.27226380318935806</v>
      </c>
      <c r="K493">
        <v>0.79992777112254254</v>
      </c>
      <c r="L493">
        <v>1.0992001973081531</v>
      </c>
      <c r="M493">
        <v>0.75</v>
      </c>
      <c r="N493" t="s">
        <v>37</v>
      </c>
      <c r="O493" s="53" t="s">
        <v>37</v>
      </c>
      <c r="P493" s="54" t="str">
        <f>'Sheet1 (2)'!O2433</f>
        <v>B</v>
      </c>
      <c r="Q493" s="31" t="str">
        <f>IF(U493="same",N493,IF(O493=N493,P493,O493))</f>
        <v>B</v>
      </c>
      <c r="R493">
        <f>VLOOKUP(IF(V493="same",N493,IF(O493=N493,P493,O493)),$AA$2:$AL$8,9,FALSE)</f>
        <v>0.25</v>
      </c>
      <c r="S493" s="11">
        <f>(L493-M493)/L493</f>
        <v>0.31768571199615359</v>
      </c>
      <c r="T493" s="13">
        <f t="shared" si="7"/>
        <v>0.25</v>
      </c>
      <c r="U493">
        <f>IFERROR(T493*I493,0)</f>
        <v>15.598750000000003</v>
      </c>
      <c r="V493" t="str">
        <f>IF(AND(N493=O493,P493=N493),"same",IF(NOT(OR(O493=N493,P493=N493)),"conflict","change"))</f>
        <v>same</v>
      </c>
      <c r="W493" s="55">
        <f>U493-G493</f>
        <v>-1.3891499999999972</v>
      </c>
    </row>
    <row r="494" spans="1:23" ht="21" hidden="1" outlineLevel="2" x14ac:dyDescent="0.4">
      <c r="A494" s="18" t="s">
        <v>829</v>
      </c>
      <c r="B494" t="s">
        <v>775</v>
      </c>
      <c r="C494" t="s">
        <v>776</v>
      </c>
      <c r="D494" s="34">
        <v>284465</v>
      </c>
      <c r="E494" s="34">
        <v>31211</v>
      </c>
      <c r="F494" s="33">
        <v>26.568100000000001</v>
      </c>
      <c r="G494" s="33">
        <v>8.8558999999999983</v>
      </c>
      <c r="H494">
        <v>10.971824301759444</v>
      </c>
      <c r="I494" s="33">
        <v>35.423999999999999</v>
      </c>
      <c r="J494" s="35">
        <f>G494/I494</f>
        <v>0.24999717705510385</v>
      </c>
      <c r="K494">
        <v>0.85124154945371833</v>
      </c>
      <c r="L494">
        <v>1.1349844606068373</v>
      </c>
      <c r="M494">
        <v>0.75</v>
      </c>
      <c r="N494" t="s">
        <v>37</v>
      </c>
      <c r="O494" s="53" t="s">
        <v>37</v>
      </c>
      <c r="P494" s="54" t="str">
        <f>'Sheet1 (2)'!O2442</f>
        <v>B</v>
      </c>
      <c r="Q494" s="31" t="str">
        <f>IF(U494="same",N494,IF(O494=N494,P494,O494))</f>
        <v>B</v>
      </c>
      <c r="R494">
        <f>VLOOKUP(IF(V494="same",N494,IF(O494=N494,P494,O494)),$AA$2:$AL$8,9,FALSE)</f>
        <v>0.25</v>
      </c>
      <c r="S494" s="11">
        <f>(L494-M494)/L494</f>
        <v>0.33919800135501355</v>
      </c>
      <c r="T494" s="13">
        <f t="shared" si="7"/>
        <v>0.25</v>
      </c>
      <c r="U494">
        <f>IFERROR(T494*I494,0)</f>
        <v>8.8559999999999999</v>
      </c>
      <c r="V494" t="str">
        <f>IF(AND(N494=O494,P494=N494),"same",IF(NOT(OR(O494=N494,P494=N494)),"conflict","change"))</f>
        <v>same</v>
      </c>
      <c r="W494" s="55">
        <f>U494-G494</f>
        <v>1.000000000015433E-4</v>
      </c>
    </row>
    <row r="495" spans="1:23" ht="21" hidden="1" outlineLevel="2" collapsed="1" x14ac:dyDescent="0.4">
      <c r="A495" t="s">
        <v>830</v>
      </c>
      <c r="B495" t="s">
        <v>775</v>
      </c>
      <c r="C495" t="s">
        <v>776</v>
      </c>
      <c r="D495" s="34">
        <v>363</v>
      </c>
      <c r="E495" s="34">
        <v>61</v>
      </c>
      <c r="F495" s="33">
        <v>4.3799999999999999E-2</v>
      </c>
      <c r="G495" s="33">
        <v>1.6199999999999999E-2</v>
      </c>
      <c r="H495">
        <v>16.804407713498623</v>
      </c>
      <c r="I495" s="33">
        <v>0.06</v>
      </c>
      <c r="J495" s="35">
        <f>G495/I495</f>
        <v>0.27</v>
      </c>
      <c r="K495">
        <v>0.71803278688524586</v>
      </c>
      <c r="L495">
        <v>0.98360655737704916</v>
      </c>
      <c r="M495">
        <v>0.75</v>
      </c>
      <c r="N495" t="s">
        <v>33</v>
      </c>
      <c r="O495" s="53" t="s">
        <v>33</v>
      </c>
      <c r="P495" s="54" t="str">
        <f>'Sheet1 (2)'!O2555</f>
        <v>C</v>
      </c>
      <c r="Q495" s="31" t="str">
        <f>IF(U495="same",N495,IF(O495=N495,P495,O495))</f>
        <v>C</v>
      </c>
      <c r="R495">
        <f>VLOOKUP(IF(V495="same",N495,IF(O495=N495,P495,O495)),$AA$2:$AL$8,9,FALSE)</f>
        <v>0.4</v>
      </c>
      <c r="S495" s="11">
        <f>(L495-M495)/L495</f>
        <v>0.23749999999999999</v>
      </c>
      <c r="T495" s="13">
        <f t="shared" si="7"/>
        <v>0.23749999999999999</v>
      </c>
      <c r="U495">
        <f>IFERROR(T495*I495,0)</f>
        <v>1.4249999999999999E-2</v>
      </c>
      <c r="V495" t="str">
        <f>IF(AND(N495=O495,P495=N495),"same",IF(NOT(OR(O495=N495,P495=N495)),"conflict","change"))</f>
        <v>same</v>
      </c>
      <c r="W495" s="55">
        <f>U495-G495</f>
        <v>-1.9500000000000003E-3</v>
      </c>
    </row>
    <row r="496" spans="1:23" ht="21" hidden="1" outlineLevel="2" x14ac:dyDescent="0.4">
      <c r="A496" t="s">
        <v>831</v>
      </c>
      <c r="B496" t="s">
        <v>775</v>
      </c>
      <c r="C496" t="s">
        <v>776</v>
      </c>
      <c r="D496" s="34">
        <v>9541</v>
      </c>
      <c r="E496" s="34">
        <v>1883</v>
      </c>
      <c r="F496" s="33">
        <v>1.5190999999999999</v>
      </c>
      <c r="G496" s="33">
        <v>0.43849999999999995</v>
      </c>
      <c r="H496">
        <v>19.735876742479824</v>
      </c>
      <c r="I496" s="33">
        <v>1.9575999999999998</v>
      </c>
      <c r="J496" s="35">
        <f>G496/I496</f>
        <v>0.2239987740089906</v>
      </c>
      <c r="K496">
        <v>0.80674455655868293</v>
      </c>
      <c r="L496">
        <v>1.0396176314391925</v>
      </c>
      <c r="M496">
        <v>0.75</v>
      </c>
      <c r="N496" t="s">
        <v>34</v>
      </c>
      <c r="O496" s="53" t="s">
        <v>34</v>
      </c>
      <c r="P496" s="54" t="str">
        <f>'Sheet1 (2)'!O2578</f>
        <v>A</v>
      </c>
      <c r="Q496" s="31" t="str">
        <f>IF(U496="same",N496,IF(O496=N496,P496,O496))</f>
        <v>A</v>
      </c>
      <c r="R496">
        <f>VLOOKUP(IF(V496="same",N496,IF(O496=N496,P496,O496)),$AA$2:$AL$8,9,FALSE)</f>
        <v>0.15</v>
      </c>
      <c r="S496" s="11">
        <f>(L496-M496)/L496</f>
        <v>0.27858091540662017</v>
      </c>
      <c r="T496" s="13">
        <f t="shared" si="7"/>
        <v>0.15</v>
      </c>
      <c r="U496">
        <f>IFERROR(T496*I496,0)</f>
        <v>0.29363999999999996</v>
      </c>
      <c r="V496" t="str">
        <f>IF(AND(N496=O496,P496=N496),"same",IF(NOT(OR(O496=N496,P496=N496)),"conflict","change"))</f>
        <v>same</v>
      </c>
      <c r="W496" s="55">
        <f>U496-G496</f>
        <v>-0.14485999999999999</v>
      </c>
    </row>
    <row r="497" spans="1:23" ht="21" hidden="1" outlineLevel="2" x14ac:dyDescent="0.4">
      <c r="A497" t="s">
        <v>832</v>
      </c>
      <c r="B497" t="s">
        <v>775</v>
      </c>
      <c r="C497" t="s">
        <v>776</v>
      </c>
      <c r="D497" s="34">
        <v>14792</v>
      </c>
      <c r="E497" s="34">
        <v>2876</v>
      </c>
      <c r="F497" s="33">
        <v>2.4349000000000003</v>
      </c>
      <c r="G497" s="33">
        <v>0.81109999999999993</v>
      </c>
      <c r="H497">
        <v>19.442942130881558</v>
      </c>
      <c r="I497" s="33">
        <v>3.2460000000000004</v>
      </c>
      <c r="J497" s="35">
        <f>G497/I497</f>
        <v>0.24987677141096729</v>
      </c>
      <c r="K497">
        <v>0.84662726008344924</v>
      </c>
      <c r="L497">
        <v>1.1286509040333799</v>
      </c>
      <c r="M497">
        <v>0.75</v>
      </c>
      <c r="N497" t="s">
        <v>37</v>
      </c>
      <c r="O497" s="53" t="s">
        <v>37</v>
      </c>
      <c r="P497" s="54" t="str">
        <f>'Sheet1 (2)'!O2610</f>
        <v>B</v>
      </c>
      <c r="Q497" s="31" t="str">
        <f>IF(U497="same",N497,IF(O497=N497,P497,O497))</f>
        <v>B</v>
      </c>
      <c r="R497">
        <f>VLOOKUP(IF(V497="same",N497,IF(O497=N497,P497,O497)),$AA$2:$AL$8,9,FALSE)</f>
        <v>0.25</v>
      </c>
      <c r="S497" s="11">
        <f>(L497-M497)/L497</f>
        <v>0.33548983364140489</v>
      </c>
      <c r="T497" s="13">
        <f t="shared" si="7"/>
        <v>0.25</v>
      </c>
      <c r="U497">
        <f>IFERROR(T497*I497,0)</f>
        <v>0.81150000000000011</v>
      </c>
      <c r="V497" t="str">
        <f>IF(AND(N497=O497,P497=N497),"same",IF(NOT(OR(O497=N497,P497=N497)),"conflict","change"))</f>
        <v>same</v>
      </c>
      <c r="W497" s="55">
        <f>U497-G497</f>
        <v>4.0000000000017799E-4</v>
      </c>
    </row>
    <row r="498" spans="1:23" ht="21" hidden="1" outlineLevel="2" collapsed="1" x14ac:dyDescent="0.4">
      <c r="A498" t="s">
        <v>833</v>
      </c>
      <c r="B498" t="s">
        <v>775</v>
      </c>
      <c r="C498" t="s">
        <v>776</v>
      </c>
      <c r="D498" s="34">
        <v>44675</v>
      </c>
      <c r="E498" s="34">
        <v>7663</v>
      </c>
      <c r="F498" s="33">
        <v>6.4063000000000008</v>
      </c>
      <c r="G498" s="33">
        <v>2.1177000000000001</v>
      </c>
      <c r="H498">
        <v>17.152770005595972</v>
      </c>
      <c r="I498" s="33">
        <v>8.5240000000000009</v>
      </c>
      <c r="J498" s="35">
        <f>G498/I498</f>
        <v>0.24843969967151572</v>
      </c>
      <c r="K498">
        <v>0.83600417591021803</v>
      </c>
      <c r="L498">
        <v>1.1123580843011875</v>
      </c>
      <c r="M498">
        <v>0.75</v>
      </c>
      <c r="N498" t="s">
        <v>34</v>
      </c>
      <c r="O498" s="53" t="s">
        <v>34</v>
      </c>
      <c r="P498" s="54" t="str">
        <f>'Sheet1 (2)'!O2680</f>
        <v>A</v>
      </c>
      <c r="Q498" s="31" t="str">
        <f>IF(U498="same",N498,IF(O498=N498,P498,O498))</f>
        <v>A</v>
      </c>
      <c r="R498">
        <f>VLOOKUP(IF(V498="same",N498,IF(O498=N498,P498,O498)),$AA$2:$AL$8,9,FALSE)</f>
        <v>0.15</v>
      </c>
      <c r="S498" s="11">
        <f>(L498-M498)/L498</f>
        <v>0.32575668700140781</v>
      </c>
      <c r="T498" s="13">
        <f t="shared" si="7"/>
        <v>0.15</v>
      </c>
      <c r="U498">
        <f>IFERROR(T498*I498,0)</f>
        <v>1.2786000000000002</v>
      </c>
      <c r="V498" t="str">
        <f>IF(AND(N498=O498,P498=N498),"same",IF(NOT(OR(O498=N498,P498=N498)),"conflict","change"))</f>
        <v>same</v>
      </c>
      <c r="W498" s="55">
        <f>U498-G498</f>
        <v>-0.83909999999999996</v>
      </c>
    </row>
    <row r="499" spans="1:23" ht="21" hidden="1" outlineLevel="2" x14ac:dyDescent="0.4">
      <c r="A499" t="s">
        <v>835</v>
      </c>
      <c r="B499" t="s">
        <v>775</v>
      </c>
      <c r="C499" t="s">
        <v>776</v>
      </c>
      <c r="D499" s="34">
        <v>9315</v>
      </c>
      <c r="E499" s="34">
        <v>1187</v>
      </c>
      <c r="F499" s="33">
        <v>1.0548999999999999</v>
      </c>
      <c r="G499" s="33">
        <v>0.3221</v>
      </c>
      <c r="H499">
        <v>12.742887815351583</v>
      </c>
      <c r="I499" s="33">
        <v>1.377</v>
      </c>
      <c r="J499" s="35">
        <f>G499/I499</f>
        <v>0.23391430646332606</v>
      </c>
      <c r="K499">
        <v>0.88871103622577918</v>
      </c>
      <c r="L499">
        <v>1.1600673967986521</v>
      </c>
      <c r="M499">
        <v>0.75</v>
      </c>
      <c r="N499" t="s">
        <v>37</v>
      </c>
      <c r="O499" s="53" t="s">
        <v>37</v>
      </c>
      <c r="P499" s="54" t="str">
        <f>'Sheet1 (2)'!O2804</f>
        <v>B</v>
      </c>
      <c r="Q499" s="31" t="str">
        <f>IF(U499="same",N499,IF(O499=N499,P499,O499))</f>
        <v>B</v>
      </c>
      <c r="R499">
        <f>VLOOKUP(IF(V499="same",N499,IF(O499=N499,P499,O499)),$AA$2:$AL$8,9,FALSE)</f>
        <v>0.25</v>
      </c>
      <c r="S499" s="11">
        <f>(L499-M499)/L499</f>
        <v>0.35348583877995643</v>
      </c>
      <c r="T499" s="13">
        <f t="shared" si="7"/>
        <v>0.25</v>
      </c>
      <c r="U499">
        <f>IFERROR(T499*I499,0)</f>
        <v>0.34425</v>
      </c>
      <c r="V499" t="str">
        <f>IF(AND(N499=O499,P499=N499),"same",IF(NOT(OR(O499=N499,P499=N499)),"conflict","change"))</f>
        <v>same</v>
      </c>
      <c r="W499" s="55">
        <f>U499-G499</f>
        <v>2.2150000000000003E-2</v>
      </c>
    </row>
    <row r="500" spans="1:23" ht="21" hidden="1" outlineLevel="2" collapsed="1" x14ac:dyDescent="0.4">
      <c r="A500" t="s">
        <v>837</v>
      </c>
      <c r="B500" t="s">
        <v>775</v>
      </c>
      <c r="C500" t="s">
        <v>776</v>
      </c>
      <c r="D500" s="34">
        <v>546039</v>
      </c>
      <c r="E500" s="34">
        <v>103627</v>
      </c>
      <c r="F500" s="33">
        <v>82.194699999999983</v>
      </c>
      <c r="G500" s="33">
        <v>25.675300000000004</v>
      </c>
      <c r="H500">
        <v>18.977948461556775</v>
      </c>
      <c r="I500" s="33">
        <v>107.86999999999999</v>
      </c>
      <c r="J500" s="35">
        <f>G500/I500</f>
        <v>0.23802076573653477</v>
      </c>
      <c r="K500">
        <v>0.79317841875186956</v>
      </c>
      <c r="L500">
        <v>1.0409449274802898</v>
      </c>
      <c r="M500">
        <v>0.75</v>
      </c>
      <c r="N500" t="s">
        <v>34</v>
      </c>
      <c r="O500" s="53" t="s">
        <v>34</v>
      </c>
      <c r="P500" s="54" t="str">
        <f>'Sheet1 (2)'!O3000</f>
        <v>A</v>
      </c>
      <c r="Q500" s="31" t="str">
        <f>IF(U500="same",N500,IF(O500=N500,P500,O500))</f>
        <v>A</v>
      </c>
      <c r="R500">
        <f>VLOOKUP(IF(V500="same",N500,IF(O500=N500,P500,O500)),$AA$2:$AL$8,9,FALSE)</f>
        <v>0.15</v>
      </c>
      <c r="S500" s="11">
        <f>(L500-M500)/L500</f>
        <v>0.27950078798553807</v>
      </c>
      <c r="T500" s="13">
        <f t="shared" si="7"/>
        <v>0.15</v>
      </c>
      <c r="U500">
        <f>IFERROR(T500*I500,0)</f>
        <v>16.180499999999999</v>
      </c>
      <c r="V500" t="str">
        <f>IF(AND(N500=O500,P500=N500),"same",IF(NOT(OR(O500=N500,P500=N500)),"conflict","change"))</f>
        <v>same</v>
      </c>
      <c r="W500" s="55">
        <f>U500-G500</f>
        <v>-9.494800000000005</v>
      </c>
    </row>
    <row r="501" spans="1:23" ht="21" hidden="1" outlineLevel="2" x14ac:dyDescent="0.4">
      <c r="A501" t="s">
        <v>839</v>
      </c>
      <c r="B501" t="s">
        <v>775</v>
      </c>
      <c r="C501" t="s">
        <v>776</v>
      </c>
      <c r="D501" s="34">
        <v>23019</v>
      </c>
      <c r="E501" s="34">
        <v>5780</v>
      </c>
      <c r="F501" s="33">
        <v>5.1763999999999992</v>
      </c>
      <c r="G501" s="33">
        <v>1.7246000000000001</v>
      </c>
      <c r="H501">
        <v>25.109691993570529</v>
      </c>
      <c r="I501" s="33">
        <v>6.9009999999999998</v>
      </c>
      <c r="J501" s="35">
        <f>G501/I501</f>
        <v>0.24990581075206494</v>
      </c>
      <c r="K501">
        <v>0.89557093425605527</v>
      </c>
      <c r="L501">
        <v>1.1939446366782007</v>
      </c>
      <c r="M501">
        <v>0.75</v>
      </c>
      <c r="N501" t="s">
        <v>37</v>
      </c>
      <c r="O501" s="53" t="s">
        <v>37</v>
      </c>
      <c r="P501" s="54" t="str">
        <f>'Sheet1 (2)'!O3127</f>
        <v>B</v>
      </c>
      <c r="Q501" s="31" t="str">
        <f>IF(U501="same",N501,IF(O501=N501,P501,O501))</f>
        <v>B</v>
      </c>
      <c r="R501">
        <f>VLOOKUP(IF(V501="same",N501,IF(O501=N501,P501,O501)),$AA$2:$AL$8,9,FALSE)</f>
        <v>0.25</v>
      </c>
      <c r="S501" s="11">
        <f>(L501-M501)/L501</f>
        <v>0.37183016954064629</v>
      </c>
      <c r="T501" s="13">
        <f t="shared" si="7"/>
        <v>0.25</v>
      </c>
      <c r="U501">
        <f>IFERROR(T501*I501,0)</f>
        <v>1.72525</v>
      </c>
      <c r="V501" t="str">
        <f>IF(AND(N501=O501,P501=N501),"same",IF(NOT(OR(O501=N501,P501=N501)),"conflict","change"))</f>
        <v>same</v>
      </c>
      <c r="W501" s="55">
        <f>U501-G501</f>
        <v>6.4999999999981739E-4</v>
      </c>
    </row>
    <row r="502" spans="1:23" ht="21" hidden="1" outlineLevel="2" collapsed="1" x14ac:dyDescent="0.4">
      <c r="A502" t="s">
        <v>840</v>
      </c>
      <c r="B502" t="s">
        <v>775</v>
      </c>
      <c r="C502" t="s">
        <v>776</v>
      </c>
      <c r="D502" s="34">
        <v>26842</v>
      </c>
      <c r="E502" s="34">
        <v>7208</v>
      </c>
      <c r="F502" s="33">
        <v>5.7539999999999996</v>
      </c>
      <c r="G502" s="33">
        <v>2.452</v>
      </c>
      <c r="H502">
        <v>26.853438640935845</v>
      </c>
      <c r="I502" s="33">
        <v>8.2059999999999995</v>
      </c>
      <c r="J502" s="35">
        <f>G502/I502</f>
        <v>0.29880575188886183</v>
      </c>
      <c r="K502">
        <v>0.79827968923418424</v>
      </c>
      <c r="L502">
        <v>1.138457269700333</v>
      </c>
      <c r="M502">
        <v>0.75</v>
      </c>
      <c r="N502" t="s">
        <v>37</v>
      </c>
      <c r="O502" s="53" t="s">
        <v>37</v>
      </c>
      <c r="P502" s="54" t="str">
        <f>'Sheet1 (2)'!O3147</f>
        <v>B</v>
      </c>
      <c r="Q502" s="31" t="str">
        <f>IF(U502="same",N502,IF(O502=N502,P502,O502))</f>
        <v>B</v>
      </c>
      <c r="R502">
        <f>VLOOKUP(IF(V502="same",N502,IF(O502=N502,P502,O502)),$AA$2:$AL$8,9,FALSE)</f>
        <v>0.25</v>
      </c>
      <c r="S502" s="11">
        <f>(L502-M502)/L502</f>
        <v>0.34121374603948335</v>
      </c>
      <c r="T502" s="13">
        <f t="shared" si="7"/>
        <v>0.25</v>
      </c>
      <c r="U502">
        <f>IFERROR(T502*I502,0)</f>
        <v>2.0514999999999999</v>
      </c>
      <c r="V502" t="str">
        <f>IF(AND(N502=O502,P502=N502),"same",IF(NOT(OR(O502=N502,P502=N502)),"conflict","change"))</f>
        <v>same</v>
      </c>
      <c r="W502" s="55">
        <f>U502-G502</f>
        <v>-0.40050000000000008</v>
      </c>
    </row>
    <row r="503" spans="1:23" ht="21" hidden="1" outlineLevel="2" x14ac:dyDescent="0.4">
      <c r="A503" t="s">
        <v>841</v>
      </c>
      <c r="B503" t="s">
        <v>775</v>
      </c>
      <c r="C503" t="s">
        <v>776</v>
      </c>
      <c r="D503" s="34">
        <v>110286</v>
      </c>
      <c r="E503" s="34">
        <v>37034</v>
      </c>
      <c r="F503" s="33">
        <v>29.922599999999999</v>
      </c>
      <c r="G503" s="33">
        <v>9.7922000000000011</v>
      </c>
      <c r="H503">
        <v>33.579964818743996</v>
      </c>
      <c r="I503" s="33">
        <v>39.714799999999997</v>
      </c>
      <c r="J503" s="35">
        <f>G503/I503</f>
        <v>0.24656299414827726</v>
      </c>
      <c r="K503">
        <v>0.80797645406923368</v>
      </c>
      <c r="L503">
        <v>1.0723875357779338</v>
      </c>
      <c r="M503">
        <v>0.75</v>
      </c>
      <c r="N503" t="s">
        <v>34</v>
      </c>
      <c r="O503" s="53" t="s">
        <v>34</v>
      </c>
      <c r="P503" s="54" t="str">
        <f>'Sheet1 (2)'!O3151</f>
        <v>A</v>
      </c>
      <c r="Q503" s="31" t="str">
        <f>IF(U503="same",N503,IF(O503=N503,P503,O503))</f>
        <v>A</v>
      </c>
      <c r="R503">
        <f>VLOOKUP(IF(V503="same",N503,IF(O503=N503,P503,O503)),$AA$2:$AL$8,9,FALSE)</f>
        <v>0.15</v>
      </c>
      <c r="S503" s="11">
        <f>(L503-M503)/L503</f>
        <v>0.30062596311702439</v>
      </c>
      <c r="T503" s="13">
        <f t="shared" si="7"/>
        <v>0.15</v>
      </c>
      <c r="U503">
        <f>IFERROR(T503*I503,0)</f>
        <v>5.9572199999999995</v>
      </c>
      <c r="V503" t="str">
        <f>IF(AND(N503=O503,P503=N503),"same",IF(NOT(OR(O503=N503,P503=N503)),"conflict","change"))</f>
        <v>same</v>
      </c>
      <c r="W503" s="55">
        <f>U503-G503</f>
        <v>-3.8349800000000016</v>
      </c>
    </row>
    <row r="504" spans="1:23" ht="21" hidden="1" outlineLevel="2" x14ac:dyDescent="0.4">
      <c r="A504" t="s">
        <v>842</v>
      </c>
      <c r="B504" t="s">
        <v>775</v>
      </c>
      <c r="C504" t="s">
        <v>776</v>
      </c>
      <c r="D504" s="34">
        <v>40466</v>
      </c>
      <c r="E504" s="34">
        <v>6741</v>
      </c>
      <c r="F504" s="33">
        <v>5.4688000000000008</v>
      </c>
      <c r="G504" s="33">
        <v>1.7694000000000001</v>
      </c>
      <c r="H504">
        <v>16.658429298670487</v>
      </c>
      <c r="I504" s="33">
        <v>7.2382000000000009</v>
      </c>
      <c r="J504" s="35">
        <f>G504/I504</f>
        <v>0.24445304081125141</v>
      </c>
      <c r="K504">
        <v>0.81127429164812359</v>
      </c>
      <c r="L504">
        <v>1.0737576027295654</v>
      </c>
      <c r="M504">
        <v>0.75</v>
      </c>
      <c r="N504" t="s">
        <v>37</v>
      </c>
      <c r="O504" s="53" t="s">
        <v>37</v>
      </c>
      <c r="P504" s="54" t="str">
        <f>'Sheet1 (2)'!O3213</f>
        <v>B</v>
      </c>
      <c r="Q504" s="31" t="str">
        <f>IF(U504="same",N504,IF(O504=N504,P504,O504))</f>
        <v>B</v>
      </c>
      <c r="R504">
        <f>VLOOKUP(IF(V504="same",N504,IF(O504=N504,P504,O504)),$AA$2:$AL$8,9,FALSE)</f>
        <v>0.25</v>
      </c>
      <c r="S504" s="11">
        <f>(L504-M504)/L504</f>
        <v>0.30151833328728145</v>
      </c>
      <c r="T504" s="13">
        <f t="shared" si="7"/>
        <v>0.25</v>
      </c>
      <c r="U504">
        <f>IFERROR(T504*I504,0)</f>
        <v>1.8095500000000002</v>
      </c>
      <c r="V504" t="str">
        <f>IF(AND(N504=O504,P504=N504),"same",IF(NOT(OR(O504=N504,P504=N504)),"conflict","change"))</f>
        <v>same</v>
      </c>
      <c r="W504" s="55">
        <f>U504-G504</f>
        <v>4.015000000000013E-2</v>
      </c>
    </row>
    <row r="505" spans="1:23" ht="21" hidden="1" outlineLevel="2" collapsed="1" x14ac:dyDescent="0.4">
      <c r="A505" t="s">
        <v>843</v>
      </c>
      <c r="B505" t="s">
        <v>775</v>
      </c>
      <c r="C505" t="s">
        <v>776</v>
      </c>
      <c r="D505" s="34">
        <v>5273</v>
      </c>
      <c r="E505" s="34">
        <v>898</v>
      </c>
      <c r="F505" s="33">
        <v>0.753</v>
      </c>
      <c r="G505" s="33">
        <v>0.25079999999999997</v>
      </c>
      <c r="H505">
        <v>17.030153612744169</v>
      </c>
      <c r="I505" s="33">
        <v>1.0038</v>
      </c>
      <c r="J505" s="35">
        <f>G505/I505</f>
        <v>0.24985056784219961</v>
      </c>
      <c r="K505">
        <v>0.83853006681514475</v>
      </c>
      <c r="L505">
        <v>1.1178173719376392</v>
      </c>
      <c r="M505">
        <v>0.75</v>
      </c>
      <c r="N505" t="s">
        <v>37</v>
      </c>
      <c r="O505" s="53" t="s">
        <v>37</v>
      </c>
      <c r="P505" s="54" t="str">
        <f>'Sheet1 (2)'!O3223</f>
        <v>B</v>
      </c>
      <c r="Q505" s="31" t="str">
        <f>IF(U505="same",N505,IF(O505=N505,P505,O505))</f>
        <v>B</v>
      </c>
      <c r="R505">
        <f>VLOOKUP(IF(V505="same",N505,IF(O505=N505,P505,O505)),$AA$2:$AL$8,9,FALSE)</f>
        <v>0.25</v>
      </c>
      <c r="S505" s="11">
        <f>(L505-M505)/L505</f>
        <v>0.32904961147638973</v>
      </c>
      <c r="T505" s="13">
        <f t="shared" si="7"/>
        <v>0.25</v>
      </c>
      <c r="U505">
        <f>IFERROR(T505*I505,0)</f>
        <v>0.25095000000000001</v>
      </c>
      <c r="V505" t="str">
        <f>IF(AND(N505=O505,P505=N505),"same",IF(NOT(OR(O505=N505,P505=N505)),"conflict","change"))</f>
        <v>same</v>
      </c>
      <c r="W505" s="55">
        <f>U505-G505</f>
        <v>1.5000000000003899E-4</v>
      </c>
    </row>
    <row r="506" spans="1:23" ht="21" hidden="1" outlineLevel="2" collapsed="1" x14ac:dyDescent="0.4">
      <c r="A506" t="s">
        <v>844</v>
      </c>
      <c r="B506" t="s">
        <v>775</v>
      </c>
      <c r="C506" t="s">
        <v>776</v>
      </c>
      <c r="D506" s="34">
        <v>38006</v>
      </c>
      <c r="E506" s="34">
        <v>7703</v>
      </c>
      <c r="F506" s="33">
        <v>6.4015000000000004</v>
      </c>
      <c r="G506" s="33">
        <v>3.1187</v>
      </c>
      <c r="H506">
        <v>20.267852444350893</v>
      </c>
      <c r="I506" s="33">
        <v>9.5202000000000009</v>
      </c>
      <c r="J506" s="35">
        <f>G506/I506</f>
        <v>0.32758765572151843</v>
      </c>
      <c r="K506">
        <v>0.83103985460210306</v>
      </c>
      <c r="L506">
        <v>1.2359080877580164</v>
      </c>
      <c r="M506">
        <v>0.75</v>
      </c>
      <c r="N506" t="s">
        <v>37</v>
      </c>
      <c r="O506" s="53" t="s">
        <v>37</v>
      </c>
      <c r="P506" s="54" t="str">
        <f>'Sheet1 (2)'!O3269</f>
        <v>B</v>
      </c>
      <c r="Q506" s="31" t="str">
        <f>IF(U506="same",N506,IF(O506=N506,P506,O506))</f>
        <v>B</v>
      </c>
      <c r="R506">
        <f>VLOOKUP(IF(V506="same",N506,IF(O506=N506,P506,O506)),$AA$2:$AL$8,9,FALSE)</f>
        <v>0.25</v>
      </c>
      <c r="S506" s="11">
        <f>(L506-M506)/L506</f>
        <v>0.39315875716896709</v>
      </c>
      <c r="T506" s="13">
        <f t="shared" si="7"/>
        <v>0.25</v>
      </c>
      <c r="U506">
        <f>IFERROR(T506*I506,0)</f>
        <v>2.3800500000000002</v>
      </c>
      <c r="V506" t="str">
        <f>IF(AND(N506=O506,P506=N506),"same",IF(NOT(OR(O506=N506,P506=N506)),"conflict","change"))</f>
        <v>same</v>
      </c>
      <c r="W506" s="55">
        <f>U506-G506</f>
        <v>-0.73864999999999981</v>
      </c>
    </row>
    <row r="507" spans="1:23" ht="21" hidden="1" outlineLevel="2" x14ac:dyDescent="0.4">
      <c r="A507" t="s">
        <v>845</v>
      </c>
      <c r="B507" t="s">
        <v>775</v>
      </c>
      <c r="C507" t="s">
        <v>776</v>
      </c>
      <c r="D507" s="34">
        <v>512121</v>
      </c>
      <c r="E507" s="34">
        <v>104415</v>
      </c>
      <c r="F507" s="33">
        <v>96.046200000000013</v>
      </c>
      <c r="G507" s="33">
        <v>32.012799999999999</v>
      </c>
      <c r="H507">
        <v>20.388736255689572</v>
      </c>
      <c r="I507" s="33">
        <v>128.05900000000003</v>
      </c>
      <c r="J507" s="35">
        <f>G507/I507</f>
        <v>0.2499847726438594</v>
      </c>
      <c r="K507">
        <v>0.91985059617871001</v>
      </c>
      <c r="L507">
        <v>1.2264425609347318</v>
      </c>
      <c r="M507">
        <v>0.75</v>
      </c>
      <c r="N507" t="s">
        <v>34</v>
      </c>
      <c r="O507" s="53" t="s">
        <v>34</v>
      </c>
      <c r="P507" s="54" t="str">
        <f>'Sheet1 (2)'!O3294</f>
        <v>A</v>
      </c>
      <c r="Q507" s="31" t="str">
        <f>IF(U507="same",N507,IF(O507=N507,P507,O507))</f>
        <v>A</v>
      </c>
      <c r="R507">
        <f>VLOOKUP(IF(V507="same",N507,IF(O507=N507,P507,O507)),$AA$2:$AL$8,9,FALSE)</f>
        <v>0.15</v>
      </c>
      <c r="S507" s="11">
        <f>(L507-M507)/L507</f>
        <v>0.38847523407179513</v>
      </c>
      <c r="T507" s="13">
        <f t="shared" si="7"/>
        <v>0.15</v>
      </c>
      <c r="U507">
        <f>IFERROR(T507*I507,0)</f>
        <v>19.208850000000002</v>
      </c>
      <c r="V507" t="str">
        <f>IF(AND(N507=O507,P507=N507),"same",IF(NOT(OR(O507=N507,P507=N507)),"conflict","change"))</f>
        <v>same</v>
      </c>
      <c r="W507" s="55">
        <f>U507-G507</f>
        <v>-12.803949999999997</v>
      </c>
    </row>
    <row r="508" spans="1:23" ht="21" hidden="1" outlineLevel="2" x14ac:dyDescent="0.4">
      <c r="A508" t="s">
        <v>847</v>
      </c>
      <c r="B508" t="s">
        <v>775</v>
      </c>
      <c r="C508" t="s">
        <v>776</v>
      </c>
      <c r="D508" s="34">
        <v>11372</v>
      </c>
      <c r="E508" s="34">
        <v>1462</v>
      </c>
      <c r="F508" s="33">
        <v>1.4258</v>
      </c>
      <c r="G508" s="33">
        <v>0.47320000000000001</v>
      </c>
      <c r="H508">
        <v>12.856137882518466</v>
      </c>
      <c r="I508" s="33">
        <v>1.899</v>
      </c>
      <c r="J508" s="35">
        <f>G508/I508</f>
        <v>0.24918378093733545</v>
      </c>
      <c r="K508">
        <v>0.9752393980848153</v>
      </c>
      <c r="L508">
        <v>1.2989056087551301</v>
      </c>
      <c r="M508">
        <v>0.75</v>
      </c>
      <c r="N508" t="s">
        <v>37</v>
      </c>
      <c r="O508" s="53" t="s">
        <v>37</v>
      </c>
      <c r="P508" s="54" t="str">
        <f>'Sheet1 (2)'!O3443</f>
        <v>B</v>
      </c>
      <c r="Q508" s="31" t="str">
        <f>IF(U508="same",N508,IF(O508=N508,P508,O508))</f>
        <v>B</v>
      </c>
      <c r="R508">
        <f>VLOOKUP(IF(V508="same",N508,IF(O508=N508,P508,O508)),$AA$2:$AL$8,9,FALSE)</f>
        <v>0.25</v>
      </c>
      <c r="S508" s="11">
        <f>(L508-M508)/L508</f>
        <v>0.42259083728278046</v>
      </c>
      <c r="T508" s="13">
        <f t="shared" si="7"/>
        <v>0.25</v>
      </c>
      <c r="U508">
        <f>IFERROR(T508*I508,0)</f>
        <v>0.47475000000000001</v>
      </c>
      <c r="V508" t="str">
        <f>IF(AND(N508=O508,P508=N508),"same",IF(NOT(OR(O508=N508,P508=N508)),"conflict","change"))</f>
        <v>same</v>
      </c>
      <c r="W508" s="55">
        <f>U508-G508</f>
        <v>1.5499999999999958E-3</v>
      </c>
    </row>
    <row r="509" spans="1:23" ht="21" hidden="1" outlineLevel="2" x14ac:dyDescent="0.4">
      <c r="A509" t="s">
        <v>848</v>
      </c>
      <c r="B509" t="s">
        <v>775</v>
      </c>
      <c r="C509" t="s">
        <v>776</v>
      </c>
      <c r="D509" s="34">
        <v>3017</v>
      </c>
      <c r="E509" s="34">
        <v>141</v>
      </c>
      <c r="F509" s="33">
        <v>8.3000000000000004E-2</v>
      </c>
      <c r="G509" s="33">
        <v>3.5799999999999998E-2</v>
      </c>
      <c r="H509">
        <v>4.6735167384819354</v>
      </c>
      <c r="I509" s="33">
        <v>0.1188</v>
      </c>
      <c r="J509" s="35">
        <f>G509/I509</f>
        <v>0.30134680134680131</v>
      </c>
      <c r="K509">
        <v>0.58865248226950351</v>
      </c>
      <c r="L509">
        <v>0.8425531914893617</v>
      </c>
      <c r="M509">
        <v>0.75</v>
      </c>
      <c r="N509" t="s">
        <v>34</v>
      </c>
      <c r="O509" s="53" t="s">
        <v>34</v>
      </c>
      <c r="P509" s="54" t="str">
        <f>'Sheet1 (2)'!O3459</f>
        <v>A</v>
      </c>
      <c r="Q509" s="31" t="str">
        <f>IF(U509="same",N509,IF(O509=N509,P509,O509))</f>
        <v>A</v>
      </c>
      <c r="R509">
        <f>VLOOKUP(IF(V509="same",N509,IF(O509=N509,P509,O509)),$AA$2:$AL$8,9,FALSE)</f>
        <v>0.15</v>
      </c>
      <c r="S509" s="11">
        <f>(L509-M509)/L509</f>
        <v>0.10984848484848485</v>
      </c>
      <c r="T509" s="13">
        <f t="shared" si="7"/>
        <v>0.10984848484848485</v>
      </c>
      <c r="U509">
        <f>IFERROR(T509*I509,0)</f>
        <v>1.3050000000000001E-2</v>
      </c>
      <c r="V509" t="str">
        <f>IF(AND(N509=O509,P509=N509),"same",IF(NOT(OR(O509=N509,P509=N509)),"conflict","change"))</f>
        <v>same</v>
      </c>
      <c r="W509" s="55">
        <f>U509-G509</f>
        <v>-2.2749999999999999E-2</v>
      </c>
    </row>
    <row r="510" spans="1:23" ht="21" hidden="1" outlineLevel="2" collapsed="1" x14ac:dyDescent="0.4">
      <c r="A510" t="s">
        <v>849</v>
      </c>
      <c r="B510" t="s">
        <v>775</v>
      </c>
      <c r="C510" t="s">
        <v>776</v>
      </c>
      <c r="D510" s="34">
        <v>40202</v>
      </c>
      <c r="E510" s="34">
        <v>8956</v>
      </c>
      <c r="F510" s="33">
        <v>7.5515999999999988</v>
      </c>
      <c r="G510" s="33">
        <v>2.5164</v>
      </c>
      <c r="H510">
        <v>22.277498631908859</v>
      </c>
      <c r="I510" s="33">
        <v>10.067999999999998</v>
      </c>
      <c r="J510" s="35">
        <f>G510/I510</f>
        <v>0.24994040524433855</v>
      </c>
      <c r="K510">
        <v>0.8431889236266189</v>
      </c>
      <c r="L510">
        <v>1.1241625725770432</v>
      </c>
      <c r="M510">
        <v>0.75</v>
      </c>
      <c r="N510" t="s">
        <v>37</v>
      </c>
      <c r="O510" s="53" t="s">
        <v>37</v>
      </c>
      <c r="P510" s="54" t="str">
        <f>'Sheet1 (2)'!O3582</f>
        <v>B</v>
      </c>
      <c r="Q510" s="31" t="str">
        <f>IF(U510="same",N510,IF(O510=N510,P510,O510))</f>
        <v>B</v>
      </c>
      <c r="R510">
        <f>VLOOKUP(IF(V510="same",N510,IF(O510=N510,P510,O510)),$AA$2:$AL$8,9,FALSE)</f>
        <v>0.25</v>
      </c>
      <c r="S510" s="11">
        <f>(L510-M510)/L510</f>
        <v>0.33283671036948742</v>
      </c>
      <c r="T510" s="13">
        <f t="shared" si="7"/>
        <v>0.25</v>
      </c>
      <c r="U510">
        <f>IFERROR(T510*I510,0)</f>
        <v>2.5169999999999995</v>
      </c>
      <c r="V510" t="str">
        <f>IF(AND(N510=O510,P510=N510),"same",IF(NOT(OR(O510=N510,P510=N510)),"conflict","change"))</f>
        <v>same</v>
      </c>
      <c r="W510" s="55">
        <f>U510-G510</f>
        <v>5.9999999999948983E-4</v>
      </c>
    </row>
    <row r="511" spans="1:23" ht="21" hidden="1" outlineLevel="2" x14ac:dyDescent="0.4">
      <c r="A511" t="s">
        <v>851</v>
      </c>
      <c r="B511" t="s">
        <v>775</v>
      </c>
      <c r="C511" t="s">
        <v>776</v>
      </c>
      <c r="D511" s="34">
        <v>499259</v>
      </c>
      <c r="E511" s="34">
        <v>120191</v>
      </c>
      <c r="F511" s="33">
        <v>106.55099999999997</v>
      </c>
      <c r="G511" s="33">
        <v>35.505600000000008</v>
      </c>
      <c r="H511">
        <v>24.073877486434895</v>
      </c>
      <c r="I511" s="33">
        <v>142.05659999999997</v>
      </c>
      <c r="J511" s="35">
        <f>G511/I511</f>
        <v>0.24993981272253465</v>
      </c>
      <c r="K511">
        <v>0.88651396527194193</v>
      </c>
      <c r="L511">
        <v>1.1819237713306319</v>
      </c>
      <c r="M511">
        <v>0.75</v>
      </c>
      <c r="N511" t="s">
        <v>34</v>
      </c>
      <c r="O511" s="53" t="s">
        <v>34</v>
      </c>
      <c r="P511" s="54" t="str">
        <f>'Sheet1 (2)'!O3685</f>
        <v>A</v>
      </c>
      <c r="Q511" s="31" t="str">
        <f>IF(U511="same",N511,IF(O511=N511,P511,O511))</f>
        <v>A</v>
      </c>
      <c r="R511">
        <f>VLOOKUP(IF(V511="same",N511,IF(O511=N511,P511,O511)),$AA$2:$AL$8,9,FALSE)</f>
        <v>0.15</v>
      </c>
      <c r="S511" s="11">
        <f>(L511-M511)/L511</f>
        <v>0.36544131001305102</v>
      </c>
      <c r="T511" s="13">
        <f t="shared" si="7"/>
        <v>0.15</v>
      </c>
      <c r="U511">
        <f>IFERROR(T511*I511,0)</f>
        <v>21.308489999999995</v>
      </c>
      <c r="V511" t="str">
        <f>IF(AND(N511=O511,P511=N511),"same",IF(NOT(OR(O511=N511,P511=N511)),"conflict","change"))</f>
        <v>same</v>
      </c>
      <c r="W511" s="55">
        <f>U511-G511</f>
        <v>-14.197110000000013</v>
      </c>
    </row>
    <row r="512" spans="1:23" ht="21" hidden="1" outlineLevel="2" x14ac:dyDescent="0.4">
      <c r="A512" t="s">
        <v>852</v>
      </c>
      <c r="B512" t="s">
        <v>775</v>
      </c>
      <c r="C512" t="s">
        <v>776</v>
      </c>
      <c r="D512" s="34">
        <v>41921</v>
      </c>
      <c r="E512" s="34">
        <v>6940</v>
      </c>
      <c r="F512" s="33">
        <v>5.7293000000000003</v>
      </c>
      <c r="G512" s="33">
        <v>1.8756999999999999</v>
      </c>
      <c r="H512">
        <v>16.554948593783546</v>
      </c>
      <c r="I512" s="33">
        <v>7.6050000000000004</v>
      </c>
      <c r="J512" s="35">
        <f>G512/I512</f>
        <v>0.2466403681788297</v>
      </c>
      <c r="K512">
        <v>0.82554755043227668</v>
      </c>
      <c r="L512">
        <v>1.0958213256484151</v>
      </c>
      <c r="M512">
        <v>0.75</v>
      </c>
      <c r="N512" t="s">
        <v>34</v>
      </c>
      <c r="O512" s="53" t="s">
        <v>34</v>
      </c>
      <c r="P512" s="54" t="str">
        <f>'Sheet1 (2)'!O3706</f>
        <v>A</v>
      </c>
      <c r="Q512" s="31" t="str">
        <f>IF(U512="same",N512,IF(O512=N512,P512,O512))</f>
        <v>A</v>
      </c>
      <c r="R512">
        <f>VLOOKUP(IF(V512="same",N512,IF(O512=N512,P512,O512)),$AA$2:$AL$8,9,FALSE)</f>
        <v>0.15</v>
      </c>
      <c r="S512" s="11">
        <f>(L512-M512)/L512</f>
        <v>0.31558185404339256</v>
      </c>
      <c r="T512" s="13">
        <f t="shared" si="7"/>
        <v>0.15</v>
      </c>
      <c r="U512">
        <f>IFERROR(T512*I512,0)</f>
        <v>1.1407499999999999</v>
      </c>
      <c r="V512" t="str">
        <f>IF(AND(N512=O512,P512=N512),"same",IF(NOT(OR(O512=N512,P512=N512)),"conflict","change"))</f>
        <v>same</v>
      </c>
      <c r="W512" s="55">
        <f>U512-G512</f>
        <v>-0.73494999999999999</v>
      </c>
    </row>
    <row r="513" spans="1:23" ht="21" hidden="1" outlineLevel="2" collapsed="1" x14ac:dyDescent="0.4">
      <c r="A513" t="s">
        <v>853</v>
      </c>
      <c r="B513" t="s">
        <v>775</v>
      </c>
      <c r="C513" t="s">
        <v>776</v>
      </c>
      <c r="D513" s="34">
        <v>102321</v>
      </c>
      <c r="E513" s="34">
        <v>32395</v>
      </c>
      <c r="F513" s="33">
        <v>25.846200000000003</v>
      </c>
      <c r="G513" s="33">
        <v>8.7444000000000006</v>
      </c>
      <c r="H513">
        <v>31.660167512045426</v>
      </c>
      <c r="I513" s="33">
        <v>34.590600000000002</v>
      </c>
      <c r="J513" s="35">
        <f>G513/I513</f>
        <v>0.2527970026539002</v>
      </c>
      <c r="K513">
        <v>0.79784534650409022</v>
      </c>
      <c r="L513">
        <v>1.0677758913412563</v>
      </c>
      <c r="M513">
        <v>0.75</v>
      </c>
      <c r="N513" t="s">
        <v>37</v>
      </c>
      <c r="O513" s="53" t="s">
        <v>37</v>
      </c>
      <c r="P513" s="54" t="str">
        <f>'Sheet1 (2)'!O3737</f>
        <v>B</v>
      </c>
      <c r="Q513" s="31" t="str">
        <f>IF(U513="same",N513,IF(O513=N513,P513,O513))</f>
        <v>B</v>
      </c>
      <c r="R513">
        <f>VLOOKUP(IF(V513="same",N513,IF(O513=N513,P513,O513)),$AA$2:$AL$8,9,FALSE)</f>
        <v>0.25</v>
      </c>
      <c r="S513" s="11">
        <f>(L513-M513)/L513</f>
        <v>0.29760541881320351</v>
      </c>
      <c r="T513" s="13">
        <f t="shared" si="7"/>
        <v>0.25</v>
      </c>
      <c r="U513">
        <f>IFERROR(T513*I513,0)</f>
        <v>8.6476500000000005</v>
      </c>
      <c r="V513" t="str">
        <f>IF(AND(N513=O513,P513=N513),"same",IF(NOT(OR(O513=N513,P513=N513)),"conflict","change"))</f>
        <v>same</v>
      </c>
      <c r="W513" s="55">
        <f>U513-G513</f>
        <v>-9.6750000000000114E-2</v>
      </c>
    </row>
    <row r="514" spans="1:23" ht="21" hidden="1" outlineLevel="2" x14ac:dyDescent="0.4">
      <c r="A514" t="s">
        <v>855</v>
      </c>
      <c r="B514" t="s">
        <v>775</v>
      </c>
      <c r="C514" t="s">
        <v>776</v>
      </c>
      <c r="D514" s="34">
        <v>8663</v>
      </c>
      <c r="E514" s="34">
        <v>739</v>
      </c>
      <c r="F514" s="33">
        <v>0.6421</v>
      </c>
      <c r="G514" s="33">
        <v>0.21290000000000001</v>
      </c>
      <c r="H514">
        <v>8.5305321482165528</v>
      </c>
      <c r="I514" s="33">
        <v>0.85499999999999998</v>
      </c>
      <c r="J514" s="35">
        <f>G514/I514</f>
        <v>0.2490058479532164</v>
      </c>
      <c r="K514">
        <v>0.86887686062246283</v>
      </c>
      <c r="L514">
        <v>1.1569688768606226</v>
      </c>
      <c r="M514">
        <v>0.75</v>
      </c>
      <c r="N514" t="s">
        <v>37</v>
      </c>
      <c r="O514" s="53" t="s">
        <v>37</v>
      </c>
      <c r="P514" s="54" t="str">
        <f>'Sheet1 (2)'!O3879</f>
        <v>B</v>
      </c>
      <c r="Q514" s="31" t="str">
        <f>IF(U514="same",N514,IF(O514=N514,P514,O514))</f>
        <v>B</v>
      </c>
      <c r="R514">
        <f>VLOOKUP(IF(V514="same",N514,IF(O514=N514,P514,O514)),$AA$2:$AL$8,9,FALSE)</f>
        <v>0.25</v>
      </c>
      <c r="S514" s="11">
        <f>(L514-M514)/L514</f>
        <v>0.35175438596491232</v>
      </c>
      <c r="T514" s="13">
        <f t="shared" si="7"/>
        <v>0.25</v>
      </c>
      <c r="U514">
        <f>IFERROR(T514*I514,0)</f>
        <v>0.21375</v>
      </c>
      <c r="V514" t="str">
        <f>IF(AND(N514=O514,P514=N514),"same",IF(NOT(OR(O514=N514,P514=N514)),"conflict","change"))</f>
        <v>same</v>
      </c>
      <c r="W514" s="55">
        <f>U514-G514</f>
        <v>8.4999999999998965E-4</v>
      </c>
    </row>
    <row r="515" spans="1:23" ht="21" hidden="1" outlineLevel="2" collapsed="1" x14ac:dyDescent="0.4">
      <c r="A515" t="s">
        <v>858</v>
      </c>
      <c r="B515" t="s">
        <v>775</v>
      </c>
      <c r="C515" t="s">
        <v>776</v>
      </c>
      <c r="D515" s="34">
        <v>248565</v>
      </c>
      <c r="E515" s="34">
        <v>62332</v>
      </c>
      <c r="F515" s="33">
        <v>51.435999999999993</v>
      </c>
      <c r="G515" s="33">
        <v>17.145</v>
      </c>
      <c r="H515">
        <v>25.076740490414981</v>
      </c>
      <c r="I515" s="33">
        <v>68.580999999999989</v>
      </c>
      <c r="J515" s="35">
        <f>G515/I515</f>
        <v>0.24999635467549325</v>
      </c>
      <c r="K515">
        <v>0.82519412179939666</v>
      </c>
      <c r="L515">
        <v>1.1002534813578897</v>
      </c>
      <c r="M515">
        <v>0.75</v>
      </c>
      <c r="N515" t="s">
        <v>37</v>
      </c>
      <c r="O515" s="53" t="s">
        <v>37</v>
      </c>
      <c r="P515" s="54" t="str">
        <f>'Sheet1 (2)'!O4014</f>
        <v>B</v>
      </c>
      <c r="Q515" s="31" t="str">
        <f>IF(U515="same",N515,IF(O515=N515,P515,O515))</f>
        <v>B</v>
      </c>
      <c r="R515">
        <f>VLOOKUP(IF(V515="same",N515,IF(O515=N515,P515,O515)),$AA$2:$AL$8,9,FALSE)</f>
        <v>0.25</v>
      </c>
      <c r="S515" s="11">
        <f>(L515-M515)/L515</f>
        <v>0.31833889852874686</v>
      </c>
      <c r="T515" s="13">
        <f t="shared" ref="T515:T578" si="8">MIN(S515,R515)</f>
        <v>0.25</v>
      </c>
      <c r="U515">
        <f>IFERROR(T515*I515,0)</f>
        <v>17.145249999999997</v>
      </c>
      <c r="V515" t="str">
        <f>IF(AND(N515=O515,P515=N515),"same",IF(NOT(OR(O515=N515,P515=N515)),"conflict","change"))</f>
        <v>same</v>
      </c>
      <c r="W515" s="55">
        <f>U515-G515</f>
        <v>2.49999999997641E-4</v>
      </c>
    </row>
    <row r="516" spans="1:23" ht="21" hidden="1" outlineLevel="2" x14ac:dyDescent="0.4">
      <c r="A516" t="s">
        <v>860</v>
      </c>
      <c r="B516" t="s">
        <v>775</v>
      </c>
      <c r="C516" t="s">
        <v>776</v>
      </c>
      <c r="D516" s="34">
        <v>20293</v>
      </c>
      <c r="E516" s="34">
        <v>3868</v>
      </c>
      <c r="F516" s="33">
        <v>3.3454000000000002</v>
      </c>
      <c r="G516" s="33">
        <v>1.1146</v>
      </c>
      <c r="H516">
        <v>19.060759867934756</v>
      </c>
      <c r="I516" s="33">
        <v>4.46</v>
      </c>
      <c r="J516" s="35">
        <f>G516/I516</f>
        <v>0.2499103139013453</v>
      </c>
      <c r="K516">
        <v>0.86489141675284387</v>
      </c>
      <c r="L516">
        <v>1.1530506721820062</v>
      </c>
      <c r="M516">
        <v>0.75</v>
      </c>
      <c r="N516" t="s">
        <v>37</v>
      </c>
      <c r="O516" s="53" t="s">
        <v>37</v>
      </c>
      <c r="P516" s="54" t="str">
        <f>'Sheet1 (2)'!O4330</f>
        <v>B</v>
      </c>
      <c r="Q516" s="31" t="str">
        <f>IF(U516="same",N516,IF(O516=N516,P516,O516))</f>
        <v>B</v>
      </c>
      <c r="R516">
        <f>VLOOKUP(IF(V516="same",N516,IF(O516=N516,P516,O516)),$AA$2:$AL$8,9,FALSE)</f>
        <v>0.25</v>
      </c>
      <c r="S516" s="11">
        <f>(L516-M516)/L516</f>
        <v>0.34955156950672645</v>
      </c>
      <c r="T516" s="13">
        <f t="shared" si="8"/>
        <v>0.25</v>
      </c>
      <c r="U516">
        <f>IFERROR(T516*I516,0)</f>
        <v>1.115</v>
      </c>
      <c r="V516" t="str">
        <f>IF(AND(N516=O516,P516=N516),"same",IF(NOT(OR(O516=N516,P516=N516)),"conflict","change"))</f>
        <v>same</v>
      </c>
      <c r="W516" s="55">
        <f>U516-G516</f>
        <v>3.9999999999995595E-4</v>
      </c>
    </row>
    <row r="517" spans="1:23" ht="21" hidden="1" outlineLevel="2" collapsed="1" x14ac:dyDescent="0.4">
      <c r="A517" t="s">
        <v>861</v>
      </c>
      <c r="B517" t="s">
        <v>775</v>
      </c>
      <c r="C517" t="s">
        <v>776</v>
      </c>
      <c r="D517" s="34">
        <v>12086</v>
      </c>
      <c r="E517" s="34">
        <v>2458</v>
      </c>
      <c r="F517" s="33">
        <v>2.1051000000000002</v>
      </c>
      <c r="G517" s="33">
        <v>0.70089999999999997</v>
      </c>
      <c r="H517">
        <v>20.337580671851729</v>
      </c>
      <c r="I517" s="33">
        <v>2.806</v>
      </c>
      <c r="J517" s="35">
        <f>G517/I517</f>
        <v>0.24978617248752671</v>
      </c>
      <c r="K517">
        <v>0.85642799023596439</v>
      </c>
      <c r="L517">
        <v>1.1415785191212369</v>
      </c>
      <c r="M517">
        <v>0.75</v>
      </c>
      <c r="N517" t="s">
        <v>37</v>
      </c>
      <c r="O517" s="53" t="s">
        <v>37</v>
      </c>
      <c r="P517" s="54" t="str">
        <f>'Sheet1 (2)'!O4431</f>
        <v>B</v>
      </c>
      <c r="Q517" s="31" t="str">
        <f>IF(U517="same",N517,IF(O517=N517,P517,O517))</f>
        <v>B</v>
      </c>
      <c r="R517">
        <f>VLOOKUP(IF(V517="same",N517,IF(O517=N517,P517,O517)),$AA$2:$AL$8,9,FALSE)</f>
        <v>0.25</v>
      </c>
      <c r="S517" s="11">
        <f>(L517-M517)/L517</f>
        <v>0.34301496792587316</v>
      </c>
      <c r="T517" s="13">
        <f t="shared" si="8"/>
        <v>0.25</v>
      </c>
      <c r="U517">
        <f>IFERROR(T517*I517,0)</f>
        <v>0.70150000000000001</v>
      </c>
      <c r="V517" t="str">
        <f>IF(AND(N517=O517,P517=N517),"same",IF(NOT(OR(O517=N517,P517=N517)),"conflict","change"))</f>
        <v>same</v>
      </c>
      <c r="W517" s="55">
        <f>U517-G517</f>
        <v>6.0000000000004494E-4</v>
      </c>
    </row>
    <row r="518" spans="1:23" ht="21" hidden="1" outlineLevel="2" collapsed="1" x14ac:dyDescent="0.4">
      <c r="A518" t="s">
        <v>863</v>
      </c>
      <c r="B518" t="s">
        <v>775</v>
      </c>
      <c r="C518" t="s">
        <v>776</v>
      </c>
      <c r="D518" s="34">
        <v>144364</v>
      </c>
      <c r="E518" s="34">
        <v>33674</v>
      </c>
      <c r="F518" s="33">
        <v>27.411899999999996</v>
      </c>
      <c r="G518" s="33">
        <v>9.1371000000000002</v>
      </c>
      <c r="H518">
        <v>23.325759884735806</v>
      </c>
      <c r="I518" s="33">
        <v>36.548999999999992</v>
      </c>
      <c r="J518" s="35">
        <f>G518/I518</f>
        <v>0.24999589592054508</v>
      </c>
      <c r="K518">
        <v>0.81403753637821452</v>
      </c>
      <c r="L518">
        <v>1.0853774425372689</v>
      </c>
      <c r="M518">
        <v>0.75</v>
      </c>
      <c r="N518" t="s">
        <v>37</v>
      </c>
      <c r="O518" s="53" t="s">
        <v>37</v>
      </c>
      <c r="P518" s="54" t="str">
        <f>'Sheet1 (2)'!O4457</f>
        <v>B</v>
      </c>
      <c r="Q518" s="31" t="str">
        <f>IF(U518="same",N518,IF(O518=N518,P518,O518))</f>
        <v>B</v>
      </c>
      <c r="R518">
        <f>VLOOKUP(IF(V518="same",N518,IF(O518=N518,P518,O518)),$AA$2:$AL$8,9,FALSE)</f>
        <v>0.25</v>
      </c>
      <c r="S518" s="11">
        <f>(L518-M518)/L518</f>
        <v>0.30899614216531218</v>
      </c>
      <c r="T518" s="13">
        <f t="shared" si="8"/>
        <v>0.25</v>
      </c>
      <c r="U518">
        <f>IFERROR(T518*I518,0)</f>
        <v>9.1372499999999981</v>
      </c>
      <c r="V518" t="str">
        <f>IF(AND(N518=O518,P518=N518),"same",IF(NOT(OR(O518=N518,P518=N518)),"conflict","change"))</f>
        <v>same</v>
      </c>
      <c r="W518" s="55">
        <f>U518-G518</f>
        <v>1.4999999999787406E-4</v>
      </c>
    </row>
    <row r="519" spans="1:23" ht="21" hidden="1" outlineLevel="2" collapsed="1" x14ac:dyDescent="0.4">
      <c r="A519" t="s">
        <v>865</v>
      </c>
      <c r="B519" t="s">
        <v>775</v>
      </c>
      <c r="C519" t="s">
        <v>776</v>
      </c>
      <c r="D519" s="34">
        <v>299</v>
      </c>
      <c r="E519" s="34">
        <v>55</v>
      </c>
      <c r="F519" s="33">
        <v>2.6800000000000001E-2</v>
      </c>
      <c r="G519" s="33">
        <v>1.32E-2</v>
      </c>
      <c r="H519">
        <v>18.394648829431439</v>
      </c>
      <c r="I519" s="33">
        <v>0.04</v>
      </c>
      <c r="J519" s="35">
        <f>G519/I519</f>
        <v>0.33</v>
      </c>
      <c r="K519">
        <v>0.4872727272727273</v>
      </c>
      <c r="L519">
        <v>0.72727272727272729</v>
      </c>
      <c r="M519">
        <v>0.75</v>
      </c>
      <c r="N519" t="s">
        <v>37</v>
      </c>
      <c r="O519" s="53" t="s">
        <v>37</v>
      </c>
      <c r="P519" s="54" t="str">
        <f>'Sheet1 (2)'!O4594</f>
        <v>B</v>
      </c>
      <c r="Q519" s="31" t="str">
        <f>IF(U519="same",N519,IF(O519=N519,P519,O519))</f>
        <v>B</v>
      </c>
      <c r="R519">
        <f>VLOOKUP(IF(V519="same",N519,IF(O519=N519,P519,O519)),$AA$2:$AL$8,9,FALSE)</f>
        <v>0.25</v>
      </c>
      <c r="S519" s="11">
        <f>(L519-M519)/L519</f>
        <v>-3.1249999999999972E-2</v>
      </c>
      <c r="T519" s="13">
        <f t="shared" si="8"/>
        <v>-3.1249999999999972E-2</v>
      </c>
      <c r="U519">
        <f>IFERROR(T519*I519,0)</f>
        <v>-1.2499999999999989E-3</v>
      </c>
      <c r="V519" t="str">
        <f>IF(AND(N519=O519,P519=N519),"same",IF(NOT(OR(O519=N519,P519=N519)),"conflict","change"))</f>
        <v>same</v>
      </c>
      <c r="W519" s="55">
        <f>U519-G519</f>
        <v>-1.4449999999999999E-2</v>
      </c>
    </row>
    <row r="520" spans="1:23" ht="21" hidden="1" outlineLevel="2" x14ac:dyDescent="0.4">
      <c r="A520" t="s">
        <v>866</v>
      </c>
      <c r="B520" t="s">
        <v>775</v>
      </c>
      <c r="C520" t="s">
        <v>776</v>
      </c>
      <c r="D520" s="34">
        <v>36750</v>
      </c>
      <c r="E520" s="34">
        <v>4696</v>
      </c>
      <c r="F520" s="33">
        <v>4.188200000000001</v>
      </c>
      <c r="G520" s="33">
        <v>1.3899000000000004</v>
      </c>
      <c r="H520">
        <v>12.778231292517006</v>
      </c>
      <c r="I520" s="33">
        <v>5.5781000000000009</v>
      </c>
      <c r="J520" s="35">
        <f>G520/I520</f>
        <v>0.24917086463132609</v>
      </c>
      <c r="K520">
        <v>0.89186541737649083</v>
      </c>
      <c r="L520">
        <v>1.1878407155025557</v>
      </c>
      <c r="M520">
        <v>0.75</v>
      </c>
      <c r="N520" t="s">
        <v>34</v>
      </c>
      <c r="O520" s="53" t="s">
        <v>34</v>
      </c>
      <c r="P520" s="54" t="str">
        <f>'Sheet1 (2)'!O4639</f>
        <v>A</v>
      </c>
      <c r="Q520" s="31" t="str">
        <f>IF(U520="same",N520,IF(O520=N520,P520,O520))</f>
        <v>A</v>
      </c>
      <c r="R520">
        <f>VLOOKUP(IF(V520="same",N520,IF(O520=N520,P520,O520)),$AA$2:$AL$8,9,FALSE)</f>
        <v>0.15</v>
      </c>
      <c r="S520" s="11">
        <f>(L520-M520)/L520</f>
        <v>0.36860221222280004</v>
      </c>
      <c r="T520" s="13">
        <f t="shared" si="8"/>
        <v>0.15</v>
      </c>
      <c r="U520">
        <f>IFERROR(T520*I520,0)</f>
        <v>0.8367150000000001</v>
      </c>
      <c r="V520" t="str">
        <f>IF(AND(N520=O520,P520=N520),"same",IF(NOT(OR(O520=N520,P520=N520)),"conflict","change"))</f>
        <v>same</v>
      </c>
      <c r="W520" s="55">
        <f>U520-G520</f>
        <v>-0.55318500000000026</v>
      </c>
    </row>
    <row r="521" spans="1:23" ht="21" hidden="1" outlineLevel="2" x14ac:dyDescent="0.4">
      <c r="A521" t="s">
        <v>867</v>
      </c>
      <c r="B521" t="s">
        <v>775</v>
      </c>
      <c r="C521" t="s">
        <v>776</v>
      </c>
      <c r="D521" s="34">
        <v>175426</v>
      </c>
      <c r="E521" s="34">
        <v>46060</v>
      </c>
      <c r="F521" s="33">
        <v>36.847099999999998</v>
      </c>
      <c r="G521" s="33">
        <v>13.7279</v>
      </c>
      <c r="H521">
        <v>26.256085186916419</v>
      </c>
      <c r="I521" s="33">
        <v>50.574999999999996</v>
      </c>
      <c r="J521" s="35">
        <f>G521/I521</f>
        <v>0.27143648047454277</v>
      </c>
      <c r="K521">
        <v>0.79998046026921399</v>
      </c>
      <c r="L521">
        <v>1.0980243161094223</v>
      </c>
      <c r="M521">
        <v>0.75</v>
      </c>
      <c r="N521" t="s">
        <v>37</v>
      </c>
      <c r="O521" s="53" t="s">
        <v>37</v>
      </c>
      <c r="P521" s="54" t="str">
        <f>'Sheet1 (2)'!O4668</f>
        <v>B</v>
      </c>
      <c r="Q521" s="31" t="str">
        <f>IF(U521="same",N521,IF(O521=N521,P521,O521))</f>
        <v>B</v>
      </c>
      <c r="R521">
        <f>VLOOKUP(IF(V521="same",N521,IF(O521=N521,P521,O521)),$AA$2:$AL$8,9,FALSE)</f>
        <v>0.25</v>
      </c>
      <c r="S521" s="11">
        <f>(L521-M521)/L521</f>
        <v>0.31695501730103792</v>
      </c>
      <c r="T521" s="13">
        <f t="shared" si="8"/>
        <v>0.25</v>
      </c>
      <c r="U521">
        <f>IFERROR(T521*I521,0)</f>
        <v>12.643749999999999</v>
      </c>
      <c r="V521" t="str">
        <f>IF(AND(N521=O521,P521=N521),"same",IF(NOT(OR(O521=N521,P521=N521)),"conflict","change"))</f>
        <v>same</v>
      </c>
      <c r="W521" s="55">
        <f>U521-G521</f>
        <v>-1.0841500000000011</v>
      </c>
    </row>
    <row r="522" spans="1:23" ht="21" hidden="1" outlineLevel="2" collapsed="1" x14ac:dyDescent="0.4">
      <c r="A522" t="s">
        <v>868</v>
      </c>
      <c r="B522" t="s">
        <v>775</v>
      </c>
      <c r="C522" t="s">
        <v>776</v>
      </c>
      <c r="D522" s="34">
        <v>183275</v>
      </c>
      <c r="E522" s="34">
        <v>51928</v>
      </c>
      <c r="F522" s="33">
        <v>42.591099999999997</v>
      </c>
      <c r="G522" s="33">
        <v>14.196900000000001</v>
      </c>
      <c r="H522">
        <v>28.3333788023462</v>
      </c>
      <c r="I522" s="33">
        <v>56.787999999999997</v>
      </c>
      <c r="J522" s="35">
        <f>G522/I522</f>
        <v>0.24999823906459115</v>
      </c>
      <c r="K522">
        <v>0.82019527037436446</v>
      </c>
      <c r="L522">
        <v>1.0935911261747033</v>
      </c>
      <c r="M522">
        <v>0.75</v>
      </c>
      <c r="N522" t="s">
        <v>37</v>
      </c>
      <c r="O522" s="53" t="s">
        <v>37</v>
      </c>
      <c r="P522" s="54" t="str">
        <f>'Sheet1 (2)'!O4718</f>
        <v>B</v>
      </c>
      <c r="Q522" s="31" t="str">
        <f>IF(U522="same",N522,IF(O522=N522,P522,O522))</f>
        <v>B</v>
      </c>
      <c r="R522">
        <f>VLOOKUP(IF(V522="same",N522,IF(O522=N522,P522,O522)),$AA$2:$AL$8,9,FALSE)</f>
        <v>0.25</v>
      </c>
      <c r="S522" s="11">
        <f>(L522-M522)/L522</f>
        <v>0.31418609565401134</v>
      </c>
      <c r="T522" s="13">
        <f t="shared" si="8"/>
        <v>0.25</v>
      </c>
      <c r="U522">
        <f>IFERROR(T522*I522,0)</f>
        <v>14.196999999999999</v>
      </c>
      <c r="V522" t="str">
        <f>IF(AND(N522=O522,P522=N522),"same",IF(NOT(OR(O522=N522,P522=N522)),"conflict","change"))</f>
        <v>same</v>
      </c>
      <c r="W522" s="55">
        <f>U522-G522</f>
        <v>9.9999999997990585E-5</v>
      </c>
    </row>
    <row r="523" spans="1:23" ht="21" hidden="1" outlineLevel="2" x14ac:dyDescent="0.4">
      <c r="A523" t="s">
        <v>872</v>
      </c>
      <c r="B523" t="s">
        <v>775</v>
      </c>
      <c r="C523" t="s">
        <v>776</v>
      </c>
      <c r="D523" s="34">
        <v>70878</v>
      </c>
      <c r="E523" s="34">
        <v>22147</v>
      </c>
      <c r="F523" s="33">
        <v>22.322900000000004</v>
      </c>
      <c r="G523" s="33">
        <v>7.4360999999999997</v>
      </c>
      <c r="H523">
        <v>31.246649171816362</v>
      </c>
      <c r="I523" s="33">
        <v>29.759000000000004</v>
      </c>
      <c r="J523" s="35">
        <f>G523/I523</f>
        <v>0.24987734802916761</v>
      </c>
      <c r="K523">
        <v>1.0079423849731344</v>
      </c>
      <c r="L523">
        <v>1.3437034361313047</v>
      </c>
      <c r="M523">
        <v>0.75</v>
      </c>
      <c r="N523" t="s">
        <v>37</v>
      </c>
      <c r="O523" s="53" t="s">
        <v>37</v>
      </c>
      <c r="P523" s="54" t="str">
        <f>'Sheet1 (2)'!O4942</f>
        <v>B</v>
      </c>
      <c r="Q523" s="31" t="str">
        <f>IF(U523="same",N523,IF(O523=N523,P523,O523))</f>
        <v>B</v>
      </c>
      <c r="R523">
        <f>VLOOKUP(IF(V523="same",N523,IF(O523=N523,P523,O523)),$AA$2:$AL$8,9,FALSE)</f>
        <v>0.25</v>
      </c>
      <c r="S523" s="11">
        <f>(L523-M523)/L523</f>
        <v>0.44184112369367262</v>
      </c>
      <c r="T523" s="13">
        <f t="shared" si="8"/>
        <v>0.25</v>
      </c>
      <c r="U523">
        <f>IFERROR(T523*I523,0)</f>
        <v>7.439750000000001</v>
      </c>
      <c r="V523" t="str">
        <f>IF(AND(N523=O523,P523=N523),"same",IF(NOT(OR(O523=N523,P523=N523)),"conflict","change"))</f>
        <v>same</v>
      </c>
      <c r="W523" s="55">
        <f>U523-G523</f>
        <v>3.6500000000012633E-3</v>
      </c>
    </row>
    <row r="524" spans="1:23" ht="21" hidden="1" outlineLevel="2" x14ac:dyDescent="0.4">
      <c r="A524" t="s">
        <v>873</v>
      </c>
      <c r="B524" t="s">
        <v>775</v>
      </c>
      <c r="C524" t="s">
        <v>776</v>
      </c>
      <c r="D524" s="34">
        <v>28971</v>
      </c>
      <c r="E524" s="34">
        <v>7995</v>
      </c>
      <c r="F524" s="33">
        <v>6.8851999999999993</v>
      </c>
      <c r="G524" s="33">
        <v>2.5468000000000002</v>
      </c>
      <c r="H524">
        <v>27.596562079320702</v>
      </c>
      <c r="I524" s="33">
        <v>9.4319999999999986</v>
      </c>
      <c r="J524" s="35">
        <f>G524/I524</f>
        <v>0.27001696352841398</v>
      </c>
      <c r="K524">
        <v>0.86118824265165717</v>
      </c>
      <c r="L524">
        <v>1.1797373358348966</v>
      </c>
      <c r="M524">
        <v>0.75</v>
      </c>
      <c r="N524" t="s">
        <v>37</v>
      </c>
      <c r="O524" s="53" t="s">
        <v>37</v>
      </c>
      <c r="P524" s="54" t="str">
        <f>'Sheet1 (2)'!O5030</f>
        <v>B</v>
      </c>
      <c r="Q524" s="31" t="str">
        <f>IF(U524="same",N524,IF(O524=N524,P524,O524))</f>
        <v>B</v>
      </c>
      <c r="R524">
        <f>VLOOKUP(IF(V524="same",N524,IF(O524=N524,P524,O524)),$AA$2:$AL$8,9,FALSE)</f>
        <v>0.25</v>
      </c>
      <c r="S524" s="11">
        <f>(L524-M524)/L524</f>
        <v>0.36426526717557239</v>
      </c>
      <c r="T524" s="13">
        <f t="shared" si="8"/>
        <v>0.25</v>
      </c>
      <c r="U524">
        <f>IFERROR(T524*I524,0)</f>
        <v>2.3579999999999997</v>
      </c>
      <c r="V524" t="str">
        <f>IF(AND(N524=O524,P524=N524),"same",IF(NOT(OR(O524=N524,P524=N524)),"conflict","change"))</f>
        <v>same</v>
      </c>
      <c r="W524" s="55">
        <f>U524-G524</f>
        <v>-0.18880000000000052</v>
      </c>
    </row>
    <row r="525" spans="1:23" ht="21" hidden="1" outlineLevel="2" x14ac:dyDescent="0.4">
      <c r="A525" t="s">
        <v>875</v>
      </c>
      <c r="B525" t="s">
        <v>775</v>
      </c>
      <c r="C525" t="s">
        <v>776</v>
      </c>
      <c r="D525" s="34">
        <v>416</v>
      </c>
      <c r="E525" s="34">
        <v>74</v>
      </c>
      <c r="F525" s="33">
        <v>4.4800000000000006E-2</v>
      </c>
      <c r="G525" s="33">
        <v>2.2200000000000001E-2</v>
      </c>
      <c r="H525">
        <v>17.78846153846154</v>
      </c>
      <c r="I525" s="33">
        <v>6.7000000000000004E-2</v>
      </c>
      <c r="J525" s="35">
        <f>G525/I525</f>
        <v>0.33134328358208953</v>
      </c>
      <c r="K525">
        <v>0.60540540540540544</v>
      </c>
      <c r="L525">
        <v>0.90540540540540537</v>
      </c>
      <c r="M525">
        <v>0.75</v>
      </c>
      <c r="N525" t="s">
        <v>37</v>
      </c>
      <c r="O525" s="53" t="s">
        <v>37</v>
      </c>
      <c r="P525" s="54" t="str">
        <f>'Sheet1 (2)'!O5043</f>
        <v>B</v>
      </c>
      <c r="Q525" s="31" t="str">
        <f>IF(U525="same",N525,IF(O525=N525,P525,O525))</f>
        <v>B</v>
      </c>
      <c r="R525">
        <f>VLOOKUP(IF(V525="same",N525,IF(O525=N525,P525,O525)),$AA$2:$AL$8,9,FALSE)</f>
        <v>0.25</v>
      </c>
      <c r="S525" s="11">
        <f>(L525-M525)/L525</f>
        <v>0.17164179104477609</v>
      </c>
      <c r="T525" s="13">
        <f t="shared" si="8"/>
        <v>0.17164179104477609</v>
      </c>
      <c r="U525">
        <f>IFERROR(T525*I525,0)</f>
        <v>1.1499999999999998E-2</v>
      </c>
      <c r="V525" t="str">
        <f>IF(AND(N525=O525,P525=N525),"same",IF(NOT(OR(O525=N525,P525=N525)),"conflict","change"))</f>
        <v>same</v>
      </c>
      <c r="W525" s="55">
        <f>U525-G525</f>
        <v>-1.0700000000000003E-2</v>
      </c>
    </row>
    <row r="526" spans="1:23" ht="21" hidden="1" outlineLevel="2" x14ac:dyDescent="0.4">
      <c r="A526" t="s">
        <v>877</v>
      </c>
      <c r="B526" t="s">
        <v>775</v>
      </c>
      <c r="C526" t="s">
        <v>776</v>
      </c>
      <c r="D526" s="34">
        <v>53471</v>
      </c>
      <c r="E526" s="34">
        <v>12117</v>
      </c>
      <c r="F526" s="33">
        <v>10.361499999999999</v>
      </c>
      <c r="G526" s="33">
        <v>3.4505000000000003</v>
      </c>
      <c r="H526">
        <v>22.660881599371621</v>
      </c>
      <c r="I526" s="33">
        <v>13.811999999999999</v>
      </c>
      <c r="J526" s="35">
        <f>G526/I526</f>
        <v>0.24981899797277732</v>
      </c>
      <c r="K526">
        <v>0.85512090451431877</v>
      </c>
      <c r="L526">
        <v>1.1398861104233722</v>
      </c>
      <c r="M526">
        <v>0.75</v>
      </c>
      <c r="N526" t="s">
        <v>34</v>
      </c>
      <c r="O526" s="53" t="s">
        <v>34</v>
      </c>
      <c r="P526" s="54" t="str">
        <f>'Sheet1 (2)'!O5149</f>
        <v>A</v>
      </c>
      <c r="Q526" s="31" t="str">
        <f>IF(U526="same",N526,IF(O526=N526,P526,O526))</f>
        <v>A</v>
      </c>
      <c r="R526">
        <f>VLOOKUP(IF(V526="same",N526,IF(O526=N526,P526,O526)),$AA$2:$AL$8,9,FALSE)</f>
        <v>0.15</v>
      </c>
      <c r="S526" s="11">
        <f>(L526-M526)/L526</f>
        <v>0.34203953084274547</v>
      </c>
      <c r="T526" s="13">
        <f t="shared" si="8"/>
        <v>0.15</v>
      </c>
      <c r="U526">
        <f>IFERROR(T526*I526,0)</f>
        <v>2.0717999999999996</v>
      </c>
      <c r="V526" t="str">
        <f>IF(AND(N526=O526,P526=N526),"same",IF(NOT(OR(O526=N526,P526=N526)),"conflict","change"))</f>
        <v>same</v>
      </c>
      <c r="W526" s="55">
        <f>U526-G526</f>
        <v>-1.3787000000000007</v>
      </c>
    </row>
    <row r="527" spans="1:23" ht="21" outlineLevel="1" collapsed="1" x14ac:dyDescent="0.4">
      <c r="C527" s="29" t="s">
        <v>878</v>
      </c>
      <c r="D527" s="34">
        <f>SUBTOTAL(9,D425:D526)</f>
        <v>29059035</v>
      </c>
      <c r="E527" s="34">
        <f>SUBTOTAL(9,E425:E526)</f>
        <v>7194798</v>
      </c>
      <c r="F527" s="33">
        <f>SUBTOTAL(9,F425:F526)</f>
        <v>6334.4376999999986</v>
      </c>
      <c r="G527" s="33">
        <f>SUBTOTAL(9,G425:G526)</f>
        <v>2260.0575999999983</v>
      </c>
      <c r="I527" s="33">
        <f>SUBTOTAL(9,I425:I526)</f>
        <v>8594.4953000000005</v>
      </c>
      <c r="J527" s="35"/>
      <c r="O527" s="53"/>
      <c r="P527" s="54"/>
      <c r="Q527" s="31"/>
      <c r="T527" s="13">
        <f t="shared" si="8"/>
        <v>0</v>
      </c>
      <c r="U527">
        <f>SUBTOTAL(9,U425:U526)</f>
        <v>1385.586785</v>
      </c>
      <c r="W527" s="55">
        <f>SUBTOTAL(9,W425:W526)</f>
        <v>-874.4708150000007</v>
      </c>
    </row>
    <row r="528" spans="1:23" ht="21" hidden="1" outlineLevel="2" collapsed="1" x14ac:dyDescent="0.4">
      <c r="A528" t="s">
        <v>901</v>
      </c>
      <c r="B528" t="s">
        <v>899</v>
      </c>
      <c r="C528" t="s">
        <v>900</v>
      </c>
      <c r="D528" s="34">
        <v>666946</v>
      </c>
      <c r="E528" s="34">
        <v>36860</v>
      </c>
      <c r="F528" s="33">
        <v>12.944300000000002</v>
      </c>
      <c r="G528" s="33">
        <v>4.3111999999999995</v>
      </c>
      <c r="H528">
        <v>5.5266843192702257</v>
      </c>
      <c r="I528" s="33">
        <v>17.255500000000001</v>
      </c>
      <c r="J528" s="35">
        <f>G528/I528</f>
        <v>0.24984497696386654</v>
      </c>
      <c r="K528">
        <v>0.3511747151383614</v>
      </c>
      <c r="L528">
        <v>0.46813619099294629</v>
      </c>
      <c r="M528">
        <v>0.2</v>
      </c>
      <c r="N528" t="s">
        <v>37</v>
      </c>
      <c r="O528" s="53" t="s">
        <v>37</v>
      </c>
      <c r="P528" s="54" t="str">
        <f>'Sheet1 (2)'!O82</f>
        <v>A+</v>
      </c>
      <c r="Q528" s="31" t="str">
        <f>IF(U528="same",N528,IF(O528=N528,P528,O528))</f>
        <v>A+</v>
      </c>
      <c r="R528">
        <f>VLOOKUP(IF(V528="same",N528,IF(O528=N528,P528,O528)),$AA$2:$AL$8,9,FALSE)</f>
        <v>0.05</v>
      </c>
      <c r="S528" s="11">
        <f>(L528-M528)/L528</f>
        <v>0.57277389817739266</v>
      </c>
      <c r="T528" s="13">
        <f t="shared" si="8"/>
        <v>0.05</v>
      </c>
      <c r="U528">
        <f>IFERROR(T528*I528,0)</f>
        <v>0.86277500000000007</v>
      </c>
      <c r="V528" t="str">
        <f>IF(AND(N528=O528,P528=N528),"same",IF(NOT(OR(O528=N528,P528=N528)),"conflict","change"))</f>
        <v>change</v>
      </c>
      <c r="W528" s="55">
        <f>U528-G528</f>
        <v>-3.4484249999999994</v>
      </c>
    </row>
    <row r="529" spans="1:23" ht="21" hidden="1" outlineLevel="2" x14ac:dyDescent="0.4">
      <c r="A529" t="s">
        <v>902</v>
      </c>
      <c r="B529" t="s">
        <v>899</v>
      </c>
      <c r="C529" t="s">
        <v>900</v>
      </c>
      <c r="D529" s="34">
        <v>907404</v>
      </c>
      <c r="E529" s="34">
        <v>79019</v>
      </c>
      <c r="F529" s="33">
        <v>121.32730000000002</v>
      </c>
      <c r="G529" s="33">
        <v>39.2759</v>
      </c>
      <c r="H529">
        <v>8.7082490268943058</v>
      </c>
      <c r="I529" s="33">
        <v>160.60320000000002</v>
      </c>
      <c r="J529" s="35">
        <f>G529/I529</f>
        <v>0.24455241240523226</v>
      </c>
      <c r="K529">
        <v>1.5354193295283416</v>
      </c>
      <c r="L529">
        <v>2.0324630785001077</v>
      </c>
      <c r="M529">
        <v>1.2</v>
      </c>
      <c r="N529" t="s">
        <v>37</v>
      </c>
      <c r="O529" s="53" t="s">
        <v>37</v>
      </c>
      <c r="P529" s="54" t="str">
        <f>'Sheet1 (2)'!O131</f>
        <v>A+</v>
      </c>
      <c r="Q529" s="31" t="str">
        <f>IF(U529="same",N529,IF(O529=N529,P529,O529))</f>
        <v>A+</v>
      </c>
      <c r="R529">
        <f>VLOOKUP(IF(V529="same",N529,IF(O529=N529,P529,O529)),$AA$2:$AL$8,9,FALSE)</f>
        <v>0.05</v>
      </c>
      <c r="S529" s="11">
        <f>(L529-M529)/L529</f>
        <v>0.40958337069248935</v>
      </c>
      <c r="T529" s="13">
        <f t="shared" si="8"/>
        <v>0.05</v>
      </c>
      <c r="U529">
        <f>IFERROR(T529*I529,0)</f>
        <v>8.0301600000000004</v>
      </c>
      <c r="V529" t="str">
        <f>IF(AND(N529=O529,P529=N529),"same",IF(NOT(OR(O529=N529,P529=N529)),"conflict","change"))</f>
        <v>change</v>
      </c>
      <c r="W529" s="55">
        <f>U529-G529</f>
        <v>-31.245739999999998</v>
      </c>
    </row>
    <row r="530" spans="1:23" ht="21" hidden="1" outlineLevel="2" x14ac:dyDescent="0.4">
      <c r="A530" t="s">
        <v>905</v>
      </c>
      <c r="B530" t="s">
        <v>899</v>
      </c>
      <c r="C530" t="s">
        <v>900</v>
      </c>
      <c r="D530" s="34">
        <v>507196</v>
      </c>
      <c r="E530" s="34">
        <v>3346</v>
      </c>
      <c r="F530" s="33">
        <v>2.6768000000000001</v>
      </c>
      <c r="G530" s="33">
        <v>-1.3438000000000001</v>
      </c>
      <c r="H530">
        <v>0.65970551818232004</v>
      </c>
      <c r="I530" s="33">
        <v>1.333</v>
      </c>
      <c r="J530" s="35">
        <f>G530/I530</f>
        <v>-1.0081020255063766</v>
      </c>
      <c r="K530">
        <v>0.8</v>
      </c>
      <c r="L530">
        <v>0.39838613269575612</v>
      </c>
      <c r="M530">
        <v>0.8</v>
      </c>
      <c r="N530" t="s">
        <v>33</v>
      </c>
      <c r="O530" s="53" t="s">
        <v>33</v>
      </c>
      <c r="P530" s="54" t="str">
        <f>'Sheet1 (2)'!O434</f>
        <v>A+</v>
      </c>
      <c r="Q530" s="31" t="str">
        <f>IF(U530="same",N530,IF(O530=N530,P530,O530))</f>
        <v>A+</v>
      </c>
      <c r="R530">
        <f>VLOOKUP(IF(V530="same",N530,IF(O530=N530,P530,O530)),$AA$2:$AL$8,9,FALSE)</f>
        <v>0.05</v>
      </c>
      <c r="S530" s="11">
        <f>(L530-M530)/L530</f>
        <v>-1.0081020255063766</v>
      </c>
      <c r="T530" s="13">
        <f t="shared" si="8"/>
        <v>-1.0081020255063766</v>
      </c>
      <c r="U530">
        <f>IFERROR(T530*I530,0)</f>
        <v>-1.3438000000000001</v>
      </c>
      <c r="V530" t="str">
        <f>IF(AND(N530=O530,P530=N530),"same",IF(NOT(OR(O530=N530,P530=N530)),"conflict","change"))</f>
        <v>change</v>
      </c>
      <c r="W530" s="55">
        <f>U530-G530</f>
        <v>0</v>
      </c>
    </row>
    <row r="531" spans="1:23" ht="21" hidden="1" outlineLevel="2" x14ac:dyDescent="0.4">
      <c r="A531" t="s">
        <v>906</v>
      </c>
      <c r="B531" t="s">
        <v>899</v>
      </c>
      <c r="C531" t="s">
        <v>900</v>
      </c>
      <c r="D531" s="34">
        <v>19755671</v>
      </c>
      <c r="E531" s="34">
        <v>280889</v>
      </c>
      <c r="F531" s="33">
        <v>297.58190000000002</v>
      </c>
      <c r="G531" s="33">
        <v>77.747899999999987</v>
      </c>
      <c r="H531">
        <v>1.4218145260669708</v>
      </c>
      <c r="I531" s="33">
        <v>375.32979999999998</v>
      </c>
      <c r="J531" s="35">
        <f>G531/I531</f>
        <v>0.20714555572192772</v>
      </c>
      <c r="K531">
        <v>1.0594288135170833</v>
      </c>
      <c r="L531">
        <v>1.3362210695328047</v>
      </c>
      <c r="M531">
        <v>0.7</v>
      </c>
      <c r="N531" t="s">
        <v>37</v>
      </c>
      <c r="O531" s="53" t="s">
        <v>37</v>
      </c>
      <c r="P531" s="54" t="str">
        <f>'Sheet1 (2)'!O436</f>
        <v>A+</v>
      </c>
      <c r="Q531" s="31" t="str">
        <f>IF(U531="same",N531,IF(O531=N531,P531,O531))</f>
        <v>A+</v>
      </c>
      <c r="R531">
        <f>VLOOKUP(IF(V531="same",N531,IF(O531=N531,P531,O531)),$AA$2:$AL$8,9,FALSE)</f>
        <v>0.05</v>
      </c>
      <c r="S531" s="11">
        <f>(L531-M531)/L531</f>
        <v>0.47613458883360715</v>
      </c>
      <c r="T531" s="13">
        <f t="shared" si="8"/>
        <v>0.05</v>
      </c>
      <c r="U531">
        <f>IFERROR(T531*I531,0)</f>
        <v>18.766490000000001</v>
      </c>
      <c r="V531" t="str">
        <f>IF(AND(N531=O531,P531=N531),"same",IF(NOT(OR(O531=N531,P531=N531)),"conflict","change"))</f>
        <v>change</v>
      </c>
      <c r="W531" s="55">
        <f>U531-G531</f>
        <v>-58.981409999999983</v>
      </c>
    </row>
    <row r="532" spans="1:23" ht="21" hidden="1" outlineLevel="2" collapsed="1" x14ac:dyDescent="0.4">
      <c r="A532" t="s">
        <v>909</v>
      </c>
      <c r="B532" t="s">
        <v>899</v>
      </c>
      <c r="C532" t="s">
        <v>900</v>
      </c>
      <c r="D532" s="34">
        <v>1289499</v>
      </c>
      <c r="E532" s="34">
        <v>133612</v>
      </c>
      <c r="F532" s="33">
        <v>200.22650000000002</v>
      </c>
      <c r="G532" s="33">
        <v>60.343700000000005</v>
      </c>
      <c r="H532">
        <v>10.361543514186517</v>
      </c>
      <c r="I532" s="33">
        <v>260.5702</v>
      </c>
      <c r="J532" s="35">
        <f>G532/I532</f>
        <v>0.23158327391236605</v>
      </c>
      <c r="K532">
        <v>1.4985667455019012</v>
      </c>
      <c r="L532">
        <v>1.9502005807861571</v>
      </c>
      <c r="M532">
        <v>1.2</v>
      </c>
      <c r="N532" t="s">
        <v>37</v>
      </c>
      <c r="O532" s="53" t="s">
        <v>37</v>
      </c>
      <c r="P532" s="54" t="str">
        <f>'Sheet1 (2)'!O531</f>
        <v>A+</v>
      </c>
      <c r="Q532" s="31" t="str">
        <f>IF(U532="same",N532,IF(O532=N532,P532,O532))</f>
        <v>A+</v>
      </c>
      <c r="R532">
        <f>VLOOKUP(IF(V532="same",N532,IF(O532=N532,P532,O532)),$AA$2:$AL$8,9,FALSE)</f>
        <v>0.05</v>
      </c>
      <c r="S532" s="11">
        <f>(L532-M532)/L532</f>
        <v>0.38467867776130971</v>
      </c>
      <c r="T532" s="13">
        <f t="shared" si="8"/>
        <v>0.05</v>
      </c>
      <c r="U532">
        <f>IFERROR(T532*I532,0)</f>
        <v>13.028510000000001</v>
      </c>
      <c r="V532" t="str">
        <f>IF(AND(N532=O532,P532=N532),"same",IF(NOT(OR(O532=N532,P532=N532)),"conflict","change"))</f>
        <v>change</v>
      </c>
      <c r="W532" s="55">
        <f>U532-G532</f>
        <v>-47.315190000000001</v>
      </c>
    </row>
    <row r="533" spans="1:23" ht="21" hidden="1" outlineLevel="2" x14ac:dyDescent="0.4">
      <c r="A533" t="s">
        <v>910</v>
      </c>
      <c r="B533" t="s">
        <v>899</v>
      </c>
      <c r="C533" t="s">
        <v>900</v>
      </c>
      <c r="D533" s="34">
        <v>13047866</v>
      </c>
      <c r="E533" s="34">
        <v>21122</v>
      </c>
      <c r="F533" s="33">
        <v>16.897600000000001</v>
      </c>
      <c r="G533" s="33">
        <v>3.3280000000000003</v>
      </c>
      <c r="H533">
        <v>0.16188087768528586</v>
      </c>
      <c r="I533" s="33">
        <v>20.2256</v>
      </c>
      <c r="J533" s="35">
        <f>G533/I533</f>
        <v>0.16454394430820349</v>
      </c>
      <c r="K533">
        <v>0.80000000000000016</v>
      </c>
      <c r="L533">
        <v>0.95756083704194672</v>
      </c>
      <c r="M533">
        <v>0.8</v>
      </c>
      <c r="N533" t="s">
        <v>33</v>
      </c>
      <c r="O533" s="53" t="s">
        <v>33</v>
      </c>
      <c r="P533" s="54" t="str">
        <f>'Sheet1 (2)'!O753</f>
        <v>A+</v>
      </c>
      <c r="Q533" s="31" t="str">
        <f>IF(U533="same",N533,IF(O533=N533,P533,O533))</f>
        <v>A+</v>
      </c>
      <c r="R533">
        <f>VLOOKUP(IF(V533="same",N533,IF(O533=N533,P533,O533)),$AA$2:$AL$8,9,FALSE)</f>
        <v>0.05</v>
      </c>
      <c r="S533" s="11">
        <f>(L533-M533)/L533</f>
        <v>0.16454394430820338</v>
      </c>
      <c r="T533" s="13">
        <f t="shared" si="8"/>
        <v>0.05</v>
      </c>
      <c r="U533">
        <f>IFERROR(T533*I533,0)</f>
        <v>1.01128</v>
      </c>
      <c r="V533" t="str">
        <f>IF(AND(N533=O533,P533=N533),"same",IF(NOT(OR(O533=N533,P533=N533)),"conflict","change"))</f>
        <v>change</v>
      </c>
      <c r="W533" s="55">
        <f>U533-G533</f>
        <v>-2.3167200000000001</v>
      </c>
    </row>
    <row r="534" spans="1:23" ht="21" hidden="1" outlineLevel="2" collapsed="1" x14ac:dyDescent="0.4">
      <c r="A534" t="s">
        <v>911</v>
      </c>
      <c r="B534" t="s">
        <v>899</v>
      </c>
      <c r="C534" t="s">
        <v>900</v>
      </c>
      <c r="D534" s="34">
        <v>11151179</v>
      </c>
      <c r="E534" s="34">
        <v>813729</v>
      </c>
      <c r="F534" s="33">
        <v>662.25409999999999</v>
      </c>
      <c r="G534" s="33">
        <v>220.74599999999998</v>
      </c>
      <c r="H534">
        <v>7.2972463270475707</v>
      </c>
      <c r="I534" s="33">
        <v>883.00009999999997</v>
      </c>
      <c r="J534" s="35">
        <f>G534/I534</f>
        <v>0.24999544167662041</v>
      </c>
      <c r="K534">
        <v>0.81385092579962126</v>
      </c>
      <c r="L534">
        <v>1.085127972580552</v>
      </c>
      <c r="M534">
        <v>0.66</v>
      </c>
      <c r="N534" t="s">
        <v>37</v>
      </c>
      <c r="O534" s="53" t="s">
        <v>37</v>
      </c>
      <c r="P534" s="54" t="str">
        <f>'Sheet1 (2)'!O835</f>
        <v>A+</v>
      </c>
      <c r="Q534" s="31" t="str">
        <f>IF(U534="same",N534,IF(O534=N534,P534,O534))</f>
        <v>A+</v>
      </c>
      <c r="R534">
        <f>VLOOKUP(IF(V534="same",N534,IF(O534=N534,P534,O534)),$AA$2:$AL$8,9,FALSE)</f>
        <v>0.05</v>
      </c>
      <c r="S534" s="11">
        <f>(L534-M534)/L534</f>
        <v>0.39177680727329478</v>
      </c>
      <c r="T534" s="13">
        <f t="shared" si="8"/>
        <v>0.05</v>
      </c>
      <c r="U534">
        <f>IFERROR(T534*I534,0)</f>
        <v>44.150005</v>
      </c>
      <c r="V534" t="str">
        <f>IF(AND(N534=O534,P534=N534),"same",IF(NOT(OR(O534=N534,P534=N534)),"conflict","change"))</f>
        <v>change</v>
      </c>
      <c r="W534" s="55">
        <f>U534-G534</f>
        <v>-176.59599499999999</v>
      </c>
    </row>
    <row r="535" spans="1:23" ht="21" hidden="1" outlineLevel="2" x14ac:dyDescent="0.4">
      <c r="A535" t="s">
        <v>912</v>
      </c>
      <c r="B535" t="s">
        <v>899</v>
      </c>
      <c r="C535" t="s">
        <v>900</v>
      </c>
      <c r="D535" s="34">
        <v>1667898</v>
      </c>
      <c r="E535" s="34">
        <v>21</v>
      </c>
      <c r="F535" s="33">
        <v>6.4999999999999997E-3</v>
      </c>
      <c r="G535" s="33">
        <v>2.0999999999999999E-3</v>
      </c>
      <c r="H535">
        <v>1.2590697992323271E-3</v>
      </c>
      <c r="I535" s="33">
        <v>8.6E-3</v>
      </c>
      <c r="J535" s="35">
        <f>G535/I535</f>
        <v>0.2441860465116279</v>
      </c>
      <c r="K535">
        <v>0.30952380952380953</v>
      </c>
      <c r="L535">
        <v>0.40952380952380951</v>
      </c>
      <c r="M535">
        <v>0.35</v>
      </c>
      <c r="N535" t="s">
        <v>37</v>
      </c>
      <c r="O535" s="53" t="s">
        <v>37</v>
      </c>
      <c r="P535" s="54" t="str">
        <f>'Sheet1 (2)'!O890</f>
        <v>A+</v>
      </c>
      <c r="Q535" s="31" t="str">
        <f>IF(U535="same",N535,IF(O535=N535,P535,O535))</f>
        <v>A+</v>
      </c>
      <c r="R535">
        <f>VLOOKUP(IF(V535="same",N535,IF(O535=N535,P535,O535)),$AA$2:$AL$8,9,FALSE)</f>
        <v>0.05</v>
      </c>
      <c r="S535" s="11">
        <f>(L535-M535)/L535</f>
        <v>0.14534883720930236</v>
      </c>
      <c r="T535" s="13">
        <f t="shared" si="8"/>
        <v>0.05</v>
      </c>
      <c r="U535">
        <f>IFERROR(T535*I535,0)</f>
        <v>4.3000000000000004E-4</v>
      </c>
      <c r="V535" t="str">
        <f>IF(AND(N535=O535,P535=N535),"same",IF(NOT(OR(O535=N535,P535=N535)),"conflict","change"))</f>
        <v>change</v>
      </c>
      <c r="W535" s="55">
        <f>U535-G535</f>
        <v>-1.6699999999999998E-3</v>
      </c>
    </row>
    <row r="536" spans="1:23" ht="21" hidden="1" outlineLevel="2" x14ac:dyDescent="0.4">
      <c r="A536" t="s">
        <v>913</v>
      </c>
      <c r="B536" t="s">
        <v>899</v>
      </c>
      <c r="C536" t="s">
        <v>900</v>
      </c>
      <c r="D536" s="34">
        <v>13025782</v>
      </c>
      <c r="E536" s="34">
        <v>42344</v>
      </c>
      <c r="F536" s="33">
        <v>27.524100000000001</v>
      </c>
      <c r="G536" s="33">
        <v>6.4032000000000018</v>
      </c>
      <c r="H536">
        <v>0.32507837149431795</v>
      </c>
      <c r="I536" s="33">
        <v>33.927300000000002</v>
      </c>
      <c r="J536" s="35">
        <f>G536/I536</f>
        <v>0.18873296725645722</v>
      </c>
      <c r="K536">
        <v>0.65001180804836578</v>
      </c>
      <c r="L536">
        <v>0.8012303986397129</v>
      </c>
      <c r="M536">
        <v>0.65</v>
      </c>
      <c r="N536" t="s">
        <v>33</v>
      </c>
      <c r="O536" s="53" t="s">
        <v>33</v>
      </c>
      <c r="P536" s="54" t="str">
        <f>'Sheet1 (2)'!O916</f>
        <v>A+</v>
      </c>
      <c r="Q536" s="31" t="str">
        <f>IF(U536="same",N536,IF(O536=N536,P536,O536))</f>
        <v>A+</v>
      </c>
      <c r="R536">
        <f>VLOOKUP(IF(V536="same",N536,IF(O536=N536,P536,O536)),$AA$2:$AL$8,9,FALSE)</f>
        <v>0.05</v>
      </c>
      <c r="S536" s="11">
        <f>(L536-M536)/L536</f>
        <v>0.18874770465082696</v>
      </c>
      <c r="T536" s="13">
        <f t="shared" si="8"/>
        <v>0.05</v>
      </c>
      <c r="U536">
        <f>IFERROR(T536*I536,0)</f>
        <v>1.6963650000000001</v>
      </c>
      <c r="V536" t="str">
        <f>IF(AND(N536=O536,P536=N536),"same",IF(NOT(OR(O536=N536,P536=N536)),"conflict","change"))</f>
        <v>change</v>
      </c>
      <c r="W536" s="55">
        <f>U536-G536</f>
        <v>-4.7068350000000017</v>
      </c>
    </row>
    <row r="537" spans="1:23" ht="21" hidden="1" outlineLevel="2" collapsed="1" x14ac:dyDescent="0.4">
      <c r="A537" t="s">
        <v>918</v>
      </c>
      <c r="B537" t="s">
        <v>899</v>
      </c>
      <c r="C537" t="s">
        <v>900</v>
      </c>
      <c r="D537" s="34">
        <v>21635861</v>
      </c>
      <c r="E537" s="34">
        <v>246721</v>
      </c>
      <c r="F537" s="33">
        <v>92.392200000000003</v>
      </c>
      <c r="G537" s="33">
        <v>61.590799999999994</v>
      </c>
      <c r="H537">
        <v>1.1403336340532046</v>
      </c>
      <c r="I537" s="33">
        <v>153.983</v>
      </c>
      <c r="J537" s="35">
        <f>G537/I537</f>
        <v>0.39998441386386802</v>
      </c>
      <c r="K537">
        <v>0.37448048605509865</v>
      </c>
      <c r="L537">
        <v>0.62411793078011191</v>
      </c>
      <c r="M537">
        <v>0.35</v>
      </c>
      <c r="N537" t="s">
        <v>33</v>
      </c>
      <c r="O537" s="53" t="s">
        <v>33</v>
      </c>
      <c r="P537" s="54" t="str">
        <f>'Sheet1 (2)'!O1331</f>
        <v>A+</v>
      </c>
      <c r="Q537" s="31" t="str">
        <f>IF(U537="same",N537,IF(O537=N537,P537,O537))</f>
        <v>A+</v>
      </c>
      <c r="R537">
        <f>VLOOKUP(IF(V537="same",N537,IF(O537=N537,P537,O537)),$AA$2:$AL$8,9,FALSE)</f>
        <v>0.05</v>
      </c>
      <c r="S537" s="11">
        <f>(L537-M537)/L537</f>
        <v>0.43920854899566836</v>
      </c>
      <c r="T537" s="13">
        <f t="shared" si="8"/>
        <v>0.05</v>
      </c>
      <c r="U537">
        <f>IFERROR(T537*I537,0)</f>
        <v>7.6991500000000004</v>
      </c>
      <c r="V537" t="str">
        <f>IF(AND(N537=O537,P537=N537),"same",IF(NOT(OR(O537=N537,P537=N537)),"conflict","change"))</f>
        <v>change</v>
      </c>
      <c r="W537" s="55">
        <f>U537-G537</f>
        <v>-53.891649999999991</v>
      </c>
    </row>
    <row r="538" spans="1:23" ht="21" hidden="1" outlineLevel="2" x14ac:dyDescent="0.4">
      <c r="A538" t="s">
        <v>919</v>
      </c>
      <c r="B538" t="s">
        <v>899</v>
      </c>
      <c r="C538" t="s">
        <v>900</v>
      </c>
      <c r="D538" s="34">
        <v>13444972</v>
      </c>
      <c r="E538" s="34">
        <v>54524</v>
      </c>
      <c r="F538" s="33">
        <v>9.2778999999999989</v>
      </c>
      <c r="G538" s="33">
        <v>6.1848999999999998</v>
      </c>
      <c r="H538">
        <v>0.4055345001834143</v>
      </c>
      <c r="I538" s="33">
        <v>15.462799999999998</v>
      </c>
      <c r="J538" s="35">
        <f>G538/I538</f>
        <v>0.39998577230514532</v>
      </c>
      <c r="K538">
        <v>0.17016176362702662</v>
      </c>
      <c r="L538">
        <v>0.28359621451104094</v>
      </c>
      <c r="M538">
        <v>0.15</v>
      </c>
      <c r="N538" t="s">
        <v>33</v>
      </c>
      <c r="O538" s="53" t="s">
        <v>33</v>
      </c>
      <c r="P538" s="54" t="str">
        <f>'Sheet1 (2)'!O1337</f>
        <v>A+</v>
      </c>
      <c r="Q538" s="31" t="str">
        <f>IF(U538="same",N538,IF(O538=N538,P538,O538))</f>
        <v>A+</v>
      </c>
      <c r="R538">
        <f>VLOOKUP(IF(V538="same",N538,IF(O538=N538,P538,O538)),$AA$2:$AL$8,9,FALSE)</f>
        <v>0.05</v>
      </c>
      <c r="S538" s="11">
        <f>(L538-M538)/L538</f>
        <v>0.4710789766407118</v>
      </c>
      <c r="T538" s="13">
        <f t="shared" si="8"/>
        <v>0.05</v>
      </c>
      <c r="U538">
        <f>IFERROR(T538*I538,0)</f>
        <v>0.77313999999999994</v>
      </c>
      <c r="V538" t="str">
        <f>IF(AND(N538=O538,P538=N538),"same",IF(NOT(OR(O538=N538,P538=N538)),"conflict","change"))</f>
        <v>change</v>
      </c>
      <c r="W538" s="55">
        <f>U538-G538</f>
        <v>-5.4117600000000001</v>
      </c>
    </row>
    <row r="539" spans="1:23" ht="21" hidden="1" outlineLevel="2" collapsed="1" x14ac:dyDescent="0.4">
      <c r="A539" t="s">
        <v>922</v>
      </c>
      <c r="B539" t="s">
        <v>899</v>
      </c>
      <c r="C539" t="s">
        <v>900</v>
      </c>
      <c r="D539" s="34">
        <v>2413302</v>
      </c>
      <c r="E539" s="34">
        <v>63162</v>
      </c>
      <c r="F539" s="33">
        <v>36.931100000000001</v>
      </c>
      <c r="G539" s="33">
        <v>24.619100000000003</v>
      </c>
      <c r="H539">
        <v>2.6172439255426796</v>
      </c>
      <c r="I539" s="33">
        <v>61.550200000000004</v>
      </c>
      <c r="J539" s="35">
        <f>G539/I539</f>
        <v>0.39998407803711444</v>
      </c>
      <c r="K539">
        <v>0.58470441087995939</v>
      </c>
      <c r="L539">
        <v>0.97448149203635104</v>
      </c>
      <c r="M539">
        <v>0.5</v>
      </c>
      <c r="N539" t="s">
        <v>33</v>
      </c>
      <c r="O539" s="53" t="s">
        <v>33</v>
      </c>
      <c r="P539" s="54" t="str">
        <f>'Sheet1 (2)'!O1529</f>
        <v>A+</v>
      </c>
      <c r="Q539" s="31" t="str">
        <f>IF(U539="same",N539,IF(O539=N539,P539,O539))</f>
        <v>A+</v>
      </c>
      <c r="R539">
        <f>VLOOKUP(IF(V539="same",N539,IF(O539=N539,P539,O539)),$AA$2:$AL$8,9,FALSE)</f>
        <v>0.05</v>
      </c>
      <c r="S539" s="11">
        <f>(L539-M539)/L539</f>
        <v>0.48690662256174638</v>
      </c>
      <c r="T539" s="13">
        <f t="shared" si="8"/>
        <v>0.05</v>
      </c>
      <c r="U539">
        <f>IFERROR(T539*I539,0)</f>
        <v>3.0775100000000002</v>
      </c>
      <c r="V539" t="str">
        <f>IF(AND(N539=O539,P539=N539),"same",IF(NOT(OR(O539=N539,P539=N539)),"conflict","change"))</f>
        <v>change</v>
      </c>
      <c r="W539" s="55">
        <f>U539-G539</f>
        <v>-21.541590000000003</v>
      </c>
    </row>
    <row r="540" spans="1:23" ht="21" hidden="1" outlineLevel="2" collapsed="1" x14ac:dyDescent="0.4">
      <c r="A540" t="s">
        <v>923</v>
      </c>
      <c r="B540" t="s">
        <v>899</v>
      </c>
      <c r="C540" t="s">
        <v>900</v>
      </c>
      <c r="D540" s="34">
        <v>1059004</v>
      </c>
      <c r="E540" s="34">
        <v>6361</v>
      </c>
      <c r="F540" s="33">
        <v>3.1804999999999999</v>
      </c>
      <c r="G540" s="33">
        <v>0.86349999999999993</v>
      </c>
      <c r="H540">
        <v>0.60065873216720622</v>
      </c>
      <c r="I540" s="33">
        <v>4.0439999999999996</v>
      </c>
      <c r="J540" s="35">
        <f>G540/I540</f>
        <v>0.21352621167161226</v>
      </c>
      <c r="K540">
        <v>0.5</v>
      </c>
      <c r="L540">
        <v>0.63574909605407948</v>
      </c>
      <c r="M540">
        <v>0.5</v>
      </c>
      <c r="N540" t="s">
        <v>33</v>
      </c>
      <c r="O540" s="53" t="s">
        <v>33</v>
      </c>
      <c r="P540" s="54" t="str">
        <f>'Sheet1 (2)'!O1643</f>
        <v>A+</v>
      </c>
      <c r="Q540" s="31" t="str">
        <f>IF(U540="same",N540,IF(O540=N540,P540,O540))</f>
        <v>A+</v>
      </c>
      <c r="R540">
        <f>VLOOKUP(IF(V540="same",N540,IF(O540=N540,P540,O540)),$AA$2:$AL$8,9,FALSE)</f>
        <v>0.05</v>
      </c>
      <c r="S540" s="11">
        <f>(L540-M540)/L540</f>
        <v>0.21352621167161218</v>
      </c>
      <c r="T540" s="13">
        <f t="shared" si="8"/>
        <v>0.05</v>
      </c>
      <c r="U540">
        <f>IFERROR(T540*I540,0)</f>
        <v>0.20219999999999999</v>
      </c>
      <c r="V540" t="str">
        <f>IF(AND(N540=O540,P540=N540),"same",IF(NOT(OR(O540=N540,P540=N540)),"conflict","change"))</f>
        <v>change</v>
      </c>
      <c r="W540" s="55">
        <f>U540-G540</f>
        <v>-0.6613</v>
      </c>
    </row>
    <row r="541" spans="1:23" ht="21" hidden="1" outlineLevel="2" collapsed="1" x14ac:dyDescent="0.4">
      <c r="A541" t="s">
        <v>936</v>
      </c>
      <c r="B541" t="s">
        <v>899</v>
      </c>
      <c r="C541" t="s">
        <v>900</v>
      </c>
      <c r="D541" s="34">
        <v>6113537</v>
      </c>
      <c r="E541" s="34">
        <v>438363</v>
      </c>
      <c r="F541" s="33">
        <v>118.86490000000001</v>
      </c>
      <c r="G541" s="33">
        <v>35.621400000000001</v>
      </c>
      <c r="H541">
        <v>7.1703663525713512</v>
      </c>
      <c r="I541" s="33">
        <v>154.4863</v>
      </c>
      <c r="J541" s="35">
        <f>G541/I541</f>
        <v>0.23057966952409373</v>
      </c>
      <c r="K541">
        <v>0.27115632478106044</v>
      </c>
      <c r="L541">
        <v>0.35241637638213075</v>
      </c>
      <c r="M541">
        <v>0.25</v>
      </c>
      <c r="N541" t="s">
        <v>37</v>
      </c>
      <c r="O541" s="53" t="s">
        <v>37</v>
      </c>
      <c r="P541" s="54" t="str">
        <f>'Sheet1 (2)'!O2818</f>
        <v>A+</v>
      </c>
      <c r="Q541" s="31" t="str">
        <f>IF(U541="same",N541,IF(O541=N541,P541,O541))</f>
        <v>A+</v>
      </c>
      <c r="R541">
        <f>VLOOKUP(IF(V541="same",N541,IF(O541=N541,P541,O541)),$AA$2:$AL$8,9,FALSE)</f>
        <v>0.05</v>
      </c>
      <c r="S541" s="11">
        <f>(L541-M541)/L541</f>
        <v>0.29061185360773084</v>
      </c>
      <c r="T541" s="13">
        <f t="shared" si="8"/>
        <v>0.05</v>
      </c>
      <c r="U541">
        <f>IFERROR(T541*I541,0)</f>
        <v>7.7243150000000007</v>
      </c>
      <c r="V541" t="str">
        <f>IF(AND(N541=O541,P541=N541),"same",IF(NOT(OR(O541=N541,P541=N541)),"conflict","change"))</f>
        <v>change</v>
      </c>
      <c r="W541" s="55">
        <f>U541-G541</f>
        <v>-27.897085000000001</v>
      </c>
    </row>
    <row r="542" spans="1:23" ht="21" hidden="1" outlineLevel="2" x14ac:dyDescent="0.4">
      <c r="A542" t="s">
        <v>937</v>
      </c>
      <c r="B542" t="s">
        <v>899</v>
      </c>
      <c r="C542" t="s">
        <v>900</v>
      </c>
      <c r="D542" s="34">
        <v>676580</v>
      </c>
      <c r="E542" s="34">
        <v>91623</v>
      </c>
      <c r="F542" s="33">
        <v>118.7418</v>
      </c>
      <c r="G542" s="33">
        <v>39.576000000000008</v>
      </c>
      <c r="H542">
        <v>13.542079281090189</v>
      </c>
      <c r="I542" s="33">
        <v>158.31780000000001</v>
      </c>
      <c r="J542" s="35">
        <f>G542/I542</f>
        <v>0.24997820838844403</v>
      </c>
      <c r="K542">
        <v>1.2959824498215513</v>
      </c>
      <c r="L542">
        <v>1.7279263940277008</v>
      </c>
      <c r="M542">
        <v>1.1000000000000001</v>
      </c>
      <c r="N542" t="s">
        <v>37</v>
      </c>
      <c r="O542" s="53" t="s">
        <v>37</v>
      </c>
      <c r="P542" s="54" t="str">
        <f>'Sheet1 (2)'!O2901</f>
        <v>A</v>
      </c>
      <c r="Q542" s="31" t="str">
        <f>IF(U542="same",N542,IF(O542=N542,P542,O542))</f>
        <v>A</v>
      </c>
      <c r="R542">
        <f>VLOOKUP(IF(V542="same",N542,IF(O542=N542,P542,O542)),$AA$2:$AL$8,9,FALSE)</f>
        <v>0.15</v>
      </c>
      <c r="S542" s="11">
        <f>(L542-M542)/L542</f>
        <v>0.36339880923054774</v>
      </c>
      <c r="T542" s="13">
        <f t="shared" si="8"/>
        <v>0.15</v>
      </c>
      <c r="U542">
        <f>IFERROR(T542*I542,0)</f>
        <v>23.747669999999999</v>
      </c>
      <c r="V542" t="str">
        <f>IF(AND(N542=O542,P542=N542),"same",IF(NOT(OR(O542=N542,P542=N542)),"conflict","change"))</f>
        <v>change</v>
      </c>
      <c r="W542" s="55">
        <f>U542-G542</f>
        <v>-15.828330000000008</v>
      </c>
    </row>
    <row r="543" spans="1:23" ht="21" hidden="1" outlineLevel="2" collapsed="1" x14ac:dyDescent="0.4">
      <c r="A543" t="s">
        <v>938</v>
      </c>
      <c r="B543" t="s">
        <v>899</v>
      </c>
      <c r="C543" t="s">
        <v>900</v>
      </c>
      <c r="D543" s="34">
        <v>62208171</v>
      </c>
      <c r="E543" s="34">
        <v>221147</v>
      </c>
      <c r="F543" s="33">
        <v>52.709599999999995</v>
      </c>
      <c r="G543" s="33">
        <v>35.139400000000002</v>
      </c>
      <c r="H543">
        <v>0.35549510047482347</v>
      </c>
      <c r="I543" s="33">
        <v>87.84899999999999</v>
      </c>
      <c r="J543" s="35">
        <f>G543/I543</f>
        <v>0.39999772336623074</v>
      </c>
      <c r="K543">
        <v>0.23834643924629315</v>
      </c>
      <c r="L543">
        <v>0.39724255811745124</v>
      </c>
      <c r="M543">
        <v>0.15</v>
      </c>
      <c r="N543" t="s">
        <v>33</v>
      </c>
      <c r="O543" s="53" t="s">
        <v>33</v>
      </c>
      <c r="P543" s="54" t="str">
        <f>'Sheet1 (2)'!O2909</f>
        <v>A+</v>
      </c>
      <c r="Q543" s="31" t="str">
        <f>IF(U543="same",N543,IF(O543=N543,P543,O543))</f>
        <v>A+</v>
      </c>
      <c r="R543">
        <f>VLOOKUP(IF(V543="same",N543,IF(O543=N543,P543,O543)),$AA$2:$AL$8,9,FALSE)</f>
        <v>0.05</v>
      </c>
      <c r="S543" s="11">
        <f>(L543-M543)/L543</f>
        <v>0.62239695386401661</v>
      </c>
      <c r="T543" s="13">
        <f t="shared" si="8"/>
        <v>0.05</v>
      </c>
      <c r="U543">
        <f>IFERROR(T543*I543,0)</f>
        <v>4.3924499999999993</v>
      </c>
      <c r="V543" t="str">
        <f>IF(AND(N543=O543,P543=N543),"same",IF(NOT(OR(O543=N543,P543=N543)),"conflict","change"))</f>
        <v>change</v>
      </c>
      <c r="W543" s="55">
        <f>U543-G543</f>
        <v>-30.746950000000002</v>
      </c>
    </row>
    <row r="544" spans="1:23" ht="21" hidden="1" outlineLevel="2" x14ac:dyDescent="0.4">
      <c r="A544" t="s">
        <v>939</v>
      </c>
      <c r="B544" t="s">
        <v>899</v>
      </c>
      <c r="C544" t="s">
        <v>900</v>
      </c>
      <c r="D544" s="34">
        <v>665821</v>
      </c>
      <c r="E544" s="34">
        <v>28315</v>
      </c>
      <c r="F544" s="33">
        <v>12.765400000000003</v>
      </c>
      <c r="G544" s="33">
        <v>3.3369</v>
      </c>
      <c r="H544">
        <v>4.2526444795222744</v>
      </c>
      <c r="I544" s="33">
        <v>16.102300000000003</v>
      </c>
      <c r="J544" s="35">
        <f>G544/I544</f>
        <v>0.20723126509877468</v>
      </c>
      <c r="K544">
        <v>0.45083524633586453</v>
      </c>
      <c r="L544">
        <v>0.56868444287480147</v>
      </c>
      <c r="M544">
        <v>0.45</v>
      </c>
      <c r="N544" t="s">
        <v>37</v>
      </c>
      <c r="O544" s="53" t="s">
        <v>37</v>
      </c>
      <c r="P544" s="54" t="str">
        <f>'Sheet1 (2)'!O2972</f>
        <v>A</v>
      </c>
      <c r="Q544" s="31" t="str">
        <f>IF(U544="same",N544,IF(O544=N544,P544,O544))</f>
        <v>A</v>
      </c>
      <c r="R544">
        <f>VLOOKUP(IF(V544="same",N544,IF(O544=N544,P544,O544)),$AA$2:$AL$8,9,FALSE)</f>
        <v>0.15</v>
      </c>
      <c r="S544" s="11">
        <f>(L544-M544)/L544</f>
        <v>0.20869999937897085</v>
      </c>
      <c r="T544" s="13">
        <f t="shared" si="8"/>
        <v>0.15</v>
      </c>
      <c r="U544">
        <f>IFERROR(T544*I544,0)</f>
        <v>2.4153450000000003</v>
      </c>
      <c r="V544" t="str">
        <f>IF(AND(N544=O544,P544=N544),"same",IF(NOT(OR(O544=N544,P544=N544)),"conflict","change"))</f>
        <v>change</v>
      </c>
      <c r="W544" s="55">
        <f>U544-G544</f>
        <v>-0.92155499999999968</v>
      </c>
    </row>
    <row r="545" spans="1:23" ht="21" hidden="1" outlineLevel="2" collapsed="1" x14ac:dyDescent="0.4">
      <c r="A545" t="s">
        <v>944</v>
      </c>
      <c r="B545" t="s">
        <v>899</v>
      </c>
      <c r="C545" t="s">
        <v>900</v>
      </c>
      <c r="D545" s="34">
        <v>2013846</v>
      </c>
      <c r="E545" s="34">
        <v>68313</v>
      </c>
      <c r="F545" s="33">
        <v>25.828499999999998</v>
      </c>
      <c r="G545" s="33">
        <v>8.6079999999999988</v>
      </c>
      <c r="H545">
        <v>3.3921660345428597</v>
      </c>
      <c r="I545" s="33">
        <v>34.436499999999995</v>
      </c>
      <c r="J545" s="35">
        <f>G545/I545</f>
        <v>0.24996733117477096</v>
      </c>
      <c r="K545">
        <v>0.37809055377453776</v>
      </c>
      <c r="L545">
        <v>0.50409878061276758</v>
      </c>
      <c r="M545">
        <v>0.2</v>
      </c>
      <c r="N545" t="s">
        <v>37</v>
      </c>
      <c r="O545" s="53" t="s">
        <v>37</v>
      </c>
      <c r="P545" s="54" t="str">
        <f>'Sheet1 (2)'!O3024</f>
        <v>A</v>
      </c>
      <c r="Q545" s="31" t="str">
        <f>IF(U545="same",N545,IF(O545=N545,P545,O545))</f>
        <v>A</v>
      </c>
      <c r="R545">
        <f>VLOOKUP(IF(V545="same",N545,IF(O545=N545,P545,O545)),$AA$2:$AL$8,9,FALSE)</f>
        <v>0.15</v>
      </c>
      <c r="S545" s="11">
        <f>(L545-M545)/L545</f>
        <v>0.60325236304502483</v>
      </c>
      <c r="T545" s="13">
        <f t="shared" si="8"/>
        <v>0.15</v>
      </c>
      <c r="U545">
        <f>IFERROR(T545*I545,0)</f>
        <v>5.1654749999999989</v>
      </c>
      <c r="V545" t="str">
        <f>IF(AND(N545=O545,P545=N545),"same",IF(NOT(OR(O545=N545,P545=N545)),"conflict","change"))</f>
        <v>change</v>
      </c>
      <c r="W545" s="55">
        <f>U545-G545</f>
        <v>-3.4425249999999998</v>
      </c>
    </row>
    <row r="546" spans="1:23" ht="21" hidden="1" outlineLevel="2" x14ac:dyDescent="0.4">
      <c r="A546" t="s">
        <v>947</v>
      </c>
      <c r="B546" t="s">
        <v>899</v>
      </c>
      <c r="C546" t="s">
        <v>900</v>
      </c>
      <c r="D546" s="34">
        <v>8709953</v>
      </c>
      <c r="E546" s="34">
        <v>33250</v>
      </c>
      <c r="F546" s="33">
        <v>15.4871</v>
      </c>
      <c r="G546" s="33">
        <v>4.4906999999999995</v>
      </c>
      <c r="H546">
        <v>0.38174718049569267</v>
      </c>
      <c r="I546" s="33">
        <v>19.977799999999998</v>
      </c>
      <c r="J546" s="35">
        <f>G546/I546</f>
        <v>0.22478451080699577</v>
      </c>
      <c r="K546">
        <v>0.46577744360902257</v>
      </c>
      <c r="L546">
        <v>0.60083609022556383</v>
      </c>
      <c r="M546">
        <v>0.4</v>
      </c>
      <c r="N546" t="s">
        <v>33</v>
      </c>
      <c r="O546" s="53" t="s">
        <v>33</v>
      </c>
      <c r="P546" s="54" t="str">
        <f>'Sheet1 (2)'!O3192</f>
        <v>A+</v>
      </c>
      <c r="Q546" s="31" t="str">
        <f>IF(U546="same",N546,IF(O546=N546,P546,O546))</f>
        <v>A+</v>
      </c>
      <c r="R546">
        <f>VLOOKUP(IF(V546="same",N546,IF(O546=N546,P546,O546)),$AA$2:$AL$8,9,FALSE)</f>
        <v>0.05</v>
      </c>
      <c r="S546" s="11">
        <f>(L546-M546)/L546</f>
        <v>0.33426102974301464</v>
      </c>
      <c r="T546" s="13">
        <f t="shared" si="8"/>
        <v>0.05</v>
      </c>
      <c r="U546">
        <f>IFERROR(T546*I546,0)</f>
        <v>0.99888999999999994</v>
      </c>
      <c r="V546" t="str">
        <f>IF(AND(N546=O546,P546=N546),"same",IF(NOT(OR(O546=N546,P546=N546)),"conflict","change"))</f>
        <v>change</v>
      </c>
      <c r="W546" s="55">
        <f>U546-G546</f>
        <v>-3.4918099999999996</v>
      </c>
    </row>
    <row r="547" spans="1:23" ht="21" hidden="1" outlineLevel="2" collapsed="1" x14ac:dyDescent="0.4">
      <c r="A547" t="s">
        <v>950</v>
      </c>
      <c r="B547" t="s">
        <v>899</v>
      </c>
      <c r="C547" t="s">
        <v>900</v>
      </c>
      <c r="D547" s="34">
        <v>9148318</v>
      </c>
      <c r="E547" s="34">
        <v>25311</v>
      </c>
      <c r="F547" s="33">
        <v>16.453300000000002</v>
      </c>
      <c r="G547" s="33">
        <v>3.9493999999999998</v>
      </c>
      <c r="H547">
        <v>0.27667381042066969</v>
      </c>
      <c r="I547" s="33">
        <v>20.402700000000003</v>
      </c>
      <c r="J547" s="35">
        <f>G547/I547</f>
        <v>0.19357241933665639</v>
      </c>
      <c r="K547">
        <v>0.65004543479119758</v>
      </c>
      <c r="L547">
        <v>0.80608036031764863</v>
      </c>
      <c r="M547">
        <v>0.65</v>
      </c>
      <c r="N547" t="s">
        <v>33</v>
      </c>
      <c r="O547" s="53" t="s">
        <v>33</v>
      </c>
      <c r="P547" s="54" t="str">
        <f>'Sheet1 (2)'!O3304</f>
        <v>A+</v>
      </c>
      <c r="Q547" s="31" t="str">
        <f>IF(U547="same",N547,IF(O547=N547,P547,O547))</f>
        <v>A+</v>
      </c>
      <c r="R547">
        <f>VLOOKUP(IF(V547="same",N547,IF(O547=N547,P547,O547)),$AA$2:$AL$8,9,FALSE)</f>
        <v>0.05</v>
      </c>
      <c r="S547" s="11">
        <f>(L547-M547)/L547</f>
        <v>0.19362878442559087</v>
      </c>
      <c r="T547" s="13">
        <f t="shared" si="8"/>
        <v>0.05</v>
      </c>
      <c r="U547">
        <f>IFERROR(T547*I547,0)</f>
        <v>1.0201350000000002</v>
      </c>
      <c r="V547" t="str">
        <f>IF(AND(N547=O547,P547=N547),"same",IF(NOT(OR(O547=N547,P547=N547)),"conflict","change"))</f>
        <v>change</v>
      </c>
      <c r="W547" s="55">
        <f>U547-G547</f>
        <v>-2.9292649999999996</v>
      </c>
    </row>
    <row r="548" spans="1:23" ht="21" hidden="1" outlineLevel="2" x14ac:dyDescent="0.4">
      <c r="A548" t="s">
        <v>951</v>
      </c>
      <c r="B548" t="s">
        <v>899</v>
      </c>
      <c r="C548" t="s">
        <v>900</v>
      </c>
      <c r="D548" s="34">
        <v>6142583</v>
      </c>
      <c r="E548" s="34">
        <v>591847</v>
      </c>
      <c r="F548" s="33">
        <v>1106.9262000000001</v>
      </c>
      <c r="G548" s="33">
        <v>152.50229999999999</v>
      </c>
      <c r="H548">
        <v>9.6351486011666427</v>
      </c>
      <c r="I548" s="33">
        <v>1259.4285</v>
      </c>
      <c r="J548" s="35">
        <f>G548/I548</f>
        <v>0.12108849370964687</v>
      </c>
      <c r="K548">
        <v>1.8702911394329957</v>
      </c>
      <c r="L548">
        <v>2.1279629701595177</v>
      </c>
      <c r="M548">
        <v>1.79</v>
      </c>
      <c r="N548" t="s">
        <v>33</v>
      </c>
      <c r="O548" s="53" t="s">
        <v>33</v>
      </c>
      <c r="P548" s="54" t="str">
        <f>'Sheet1 (2)'!O3408</f>
        <v>A</v>
      </c>
      <c r="Q548" s="31" t="str">
        <f>IF(U548="same",N548,IF(O548=N548,P548,O548))</f>
        <v>A</v>
      </c>
      <c r="R548">
        <f>VLOOKUP(IF(V548="same",N548,IF(O548=N548,P548,O548)),$AA$2:$AL$8,9,FALSE)</f>
        <v>0.15</v>
      </c>
      <c r="S548" s="11">
        <f>(L548-M548)/L548</f>
        <v>0.1588199488895162</v>
      </c>
      <c r="T548" s="13">
        <f t="shared" si="8"/>
        <v>0.15</v>
      </c>
      <c r="U548">
        <f>IFERROR(T548*I548,0)</f>
        <v>188.914275</v>
      </c>
      <c r="V548" t="str">
        <f>IF(AND(N548=O548,P548=N548),"same",IF(NOT(OR(O548=N548,P548=N548)),"conflict","change"))</f>
        <v>change</v>
      </c>
      <c r="W548" s="55">
        <f>U548-G548</f>
        <v>36.411975000000012</v>
      </c>
    </row>
    <row r="549" spans="1:23" ht="21" hidden="1" outlineLevel="2" x14ac:dyDescent="0.4">
      <c r="A549" t="s">
        <v>952</v>
      </c>
      <c r="B549" t="s">
        <v>899</v>
      </c>
      <c r="C549" t="s">
        <v>900</v>
      </c>
      <c r="D549" s="34">
        <v>5563667</v>
      </c>
      <c r="E549" s="34">
        <v>55261</v>
      </c>
      <c r="F549" s="33">
        <v>16.966899999999999</v>
      </c>
      <c r="G549" s="33">
        <v>5.444700000000001</v>
      </c>
      <c r="H549">
        <v>0.99324779861914814</v>
      </c>
      <c r="I549" s="33">
        <v>22.4116</v>
      </c>
      <c r="J549" s="35">
        <f>G549/I549</f>
        <v>0.24294115547305864</v>
      </c>
      <c r="K549">
        <v>0.30703208410995092</v>
      </c>
      <c r="L549">
        <v>0.40555907421146919</v>
      </c>
      <c r="M549">
        <v>0.3</v>
      </c>
      <c r="N549" t="s">
        <v>34</v>
      </c>
      <c r="O549" s="53" t="s">
        <v>34</v>
      </c>
      <c r="P549" s="54" t="str">
        <f>'Sheet1 (2)'!O3411</f>
        <v>A+</v>
      </c>
      <c r="Q549" s="31" t="str">
        <f>IF(U549="same",N549,IF(O549=N549,P549,O549))</f>
        <v>A+</v>
      </c>
      <c r="R549">
        <f>VLOOKUP(IF(V549="same",N549,IF(O549=N549,P549,O549)),$AA$2:$AL$8,9,FALSE)</f>
        <v>0.05</v>
      </c>
      <c r="S549" s="11">
        <f>(L549-M549)/L549</f>
        <v>0.26028039051205626</v>
      </c>
      <c r="T549" s="13">
        <f t="shared" si="8"/>
        <v>0.05</v>
      </c>
      <c r="U549">
        <f>IFERROR(T549*I549,0)</f>
        <v>1.1205800000000001</v>
      </c>
      <c r="V549" t="str">
        <f>IF(AND(N549=O549,P549=N549),"same",IF(NOT(OR(O549=N549,P549=N549)),"conflict","change"))</f>
        <v>change</v>
      </c>
      <c r="W549" s="55">
        <f>U549-G549</f>
        <v>-4.3241200000000006</v>
      </c>
    </row>
    <row r="550" spans="1:23" ht="21" hidden="1" outlineLevel="2" collapsed="1" x14ac:dyDescent="0.4">
      <c r="A550" t="s">
        <v>955</v>
      </c>
      <c r="B550" t="s">
        <v>899</v>
      </c>
      <c r="C550" t="s">
        <v>900</v>
      </c>
      <c r="D550" s="34">
        <v>1466404</v>
      </c>
      <c r="E550" s="34">
        <v>182190</v>
      </c>
      <c r="F550" s="33">
        <v>201.46320000000003</v>
      </c>
      <c r="G550" s="33">
        <v>49.275500000000001</v>
      </c>
      <c r="H550">
        <v>12.424270528449187</v>
      </c>
      <c r="I550" s="33">
        <v>250.73870000000002</v>
      </c>
      <c r="J550" s="35">
        <f>G550/I550</f>
        <v>0.19652131880718851</v>
      </c>
      <c r="K550">
        <v>1.1057862670838139</v>
      </c>
      <c r="L550">
        <v>1.376248421977057</v>
      </c>
      <c r="M550">
        <v>1.1000000000000001</v>
      </c>
      <c r="N550" t="s">
        <v>37</v>
      </c>
      <c r="O550" s="53" t="s">
        <v>37</v>
      </c>
      <c r="P550" s="54" t="str">
        <f>'Sheet1 (2)'!O3581</f>
        <v>A</v>
      </c>
      <c r="Q550" s="31" t="str">
        <f>IF(U550="same",N550,IF(O550=N550,P550,O550))</f>
        <v>A</v>
      </c>
      <c r="R550">
        <f>VLOOKUP(IF(V550="same",N550,IF(O550=N550,P550,O550)),$AA$2:$AL$8,9,FALSE)</f>
        <v>0.15</v>
      </c>
      <c r="S550" s="11">
        <f>(L550-M550)/L550</f>
        <v>0.20072569571430335</v>
      </c>
      <c r="T550" s="13">
        <f t="shared" si="8"/>
        <v>0.15</v>
      </c>
      <c r="U550">
        <f>IFERROR(T550*I550,0)</f>
        <v>37.610804999999999</v>
      </c>
      <c r="V550" t="str">
        <f>IF(AND(N550=O550,P550=N550),"same",IF(NOT(OR(O550=N550,P550=N550)),"conflict","change"))</f>
        <v>change</v>
      </c>
      <c r="W550" s="55">
        <f>U550-G550</f>
        <v>-11.664695000000002</v>
      </c>
    </row>
    <row r="551" spans="1:23" ht="21" hidden="1" outlineLevel="2" x14ac:dyDescent="0.4">
      <c r="A551" t="s">
        <v>959</v>
      </c>
      <c r="B551" t="s">
        <v>899</v>
      </c>
      <c r="C551" t="s">
        <v>900</v>
      </c>
      <c r="D551" s="34">
        <v>3132453</v>
      </c>
      <c r="E551" s="34">
        <v>136191</v>
      </c>
      <c r="F551" s="33">
        <v>174.37450000000001</v>
      </c>
      <c r="G551" s="33">
        <v>49.408999999999999</v>
      </c>
      <c r="H551">
        <v>4.3477428073142681</v>
      </c>
      <c r="I551" s="33">
        <v>223.7835</v>
      </c>
      <c r="J551" s="35">
        <f>G551/I551</f>
        <v>0.22078928964825378</v>
      </c>
      <c r="K551">
        <v>1.2803672783076709</v>
      </c>
      <c r="L551">
        <v>1.6431592395973302</v>
      </c>
      <c r="M551">
        <v>1.19</v>
      </c>
      <c r="N551" t="s">
        <v>37</v>
      </c>
      <c r="O551" s="53" t="s">
        <v>37</v>
      </c>
      <c r="P551" s="54" t="str">
        <f>'Sheet1 (2)'!O3828</f>
        <v>A</v>
      </c>
      <c r="Q551" s="31" t="str">
        <f>IF(U551="same",N551,IF(O551=N551,P551,O551))</f>
        <v>A</v>
      </c>
      <c r="R551">
        <f>VLOOKUP(IF(V551="same",N551,IF(O551=N551,P551,O551)),$AA$2:$AL$8,9,FALSE)</f>
        <v>0.15</v>
      </c>
      <c r="S551" s="11">
        <f>(L551-M551)/L551</f>
        <v>0.27578534610460559</v>
      </c>
      <c r="T551" s="13">
        <f t="shared" si="8"/>
        <v>0.15</v>
      </c>
      <c r="U551">
        <f>IFERROR(T551*I551,0)</f>
        <v>33.567524999999996</v>
      </c>
      <c r="V551" t="str">
        <f>IF(AND(N551=O551,P551=N551),"same",IF(NOT(OR(O551=N551,P551=N551)),"conflict","change"))</f>
        <v>change</v>
      </c>
      <c r="W551" s="55">
        <f>U551-G551</f>
        <v>-15.841475000000003</v>
      </c>
    </row>
    <row r="552" spans="1:23" ht="21" hidden="1" outlineLevel="2" collapsed="1" x14ac:dyDescent="0.4">
      <c r="A552" t="s">
        <v>960</v>
      </c>
      <c r="B552" t="s">
        <v>899</v>
      </c>
      <c r="C552" t="s">
        <v>900</v>
      </c>
      <c r="D552" s="34">
        <v>43835187</v>
      </c>
      <c r="E552" s="34">
        <v>132639</v>
      </c>
      <c r="F552" s="33">
        <v>22.5139</v>
      </c>
      <c r="G552" s="33">
        <v>15.007900000000001</v>
      </c>
      <c r="H552">
        <v>0.30258568304955558</v>
      </c>
      <c r="I552" s="33">
        <v>37.521799999999999</v>
      </c>
      <c r="J552" s="35">
        <f>G552/I552</f>
        <v>0.3999781460377701</v>
      </c>
      <c r="K552">
        <v>0.16973816147588566</v>
      </c>
      <c r="L552">
        <v>0.28288663213685261</v>
      </c>
      <c r="M552">
        <v>0.15</v>
      </c>
      <c r="N552" t="s">
        <v>33</v>
      </c>
      <c r="O552" s="53" t="s">
        <v>33</v>
      </c>
      <c r="P552" s="54" t="str">
        <f>'Sheet1 (2)'!O3864</f>
        <v>A+</v>
      </c>
      <c r="Q552" s="31" t="str">
        <f>IF(U552="same",N552,IF(O552=N552,P552,O552))</f>
        <v>A+</v>
      </c>
      <c r="R552">
        <f>VLOOKUP(IF(V552="same",N552,IF(O552=N552,P552,O552)),$AA$2:$AL$8,9,FALSE)</f>
        <v>0.05</v>
      </c>
      <c r="S552" s="11">
        <f>(L552-M552)/L552</f>
        <v>0.46975225069159787</v>
      </c>
      <c r="T552" s="13">
        <f t="shared" si="8"/>
        <v>0.05</v>
      </c>
      <c r="U552">
        <f>IFERROR(T552*I552,0)</f>
        <v>1.87609</v>
      </c>
      <c r="V552" t="str">
        <f>IF(AND(N552=O552,P552=N552),"same",IF(NOT(OR(O552=N552,P552=N552)),"conflict","change"))</f>
        <v>change</v>
      </c>
      <c r="W552" s="55">
        <f>U552-G552</f>
        <v>-13.131810000000002</v>
      </c>
    </row>
    <row r="553" spans="1:23" ht="21" hidden="1" outlineLevel="2" x14ac:dyDescent="0.4">
      <c r="A553" t="s">
        <v>962</v>
      </c>
      <c r="B553" t="s">
        <v>899</v>
      </c>
      <c r="C553" t="s">
        <v>900</v>
      </c>
      <c r="D553" s="34">
        <v>8059786</v>
      </c>
      <c r="E553" s="34">
        <v>4474</v>
      </c>
      <c r="F553" s="33">
        <v>2.1406000000000001</v>
      </c>
      <c r="G553" s="33">
        <v>0.64580000000000004</v>
      </c>
      <c r="H553">
        <v>5.5510158706447044E-2</v>
      </c>
      <c r="I553" s="33">
        <v>2.7864</v>
      </c>
      <c r="J553" s="35">
        <f>G553/I553</f>
        <v>0.23176859029572208</v>
      </c>
      <c r="K553">
        <v>0.47845328565042466</v>
      </c>
      <c r="L553">
        <v>0.62279839070183285</v>
      </c>
      <c r="M553">
        <v>0.4</v>
      </c>
      <c r="N553" t="s">
        <v>37</v>
      </c>
      <c r="O553" s="53" t="s">
        <v>37</v>
      </c>
      <c r="P553" s="54" t="str">
        <f>'Sheet1 (2)'!O4062</f>
        <v>A+</v>
      </c>
      <c r="Q553" s="31" t="str">
        <f>IF(U553="same",N553,IF(O553=N553,P553,O553))</f>
        <v>A+</v>
      </c>
      <c r="R553">
        <f>VLOOKUP(IF(V553="same",N553,IF(O553=N553,P553,O553)),$AA$2:$AL$8,9,FALSE)</f>
        <v>0.05</v>
      </c>
      <c r="S553" s="11">
        <f>(L553-M553)/L553</f>
        <v>0.35773758254378407</v>
      </c>
      <c r="T553" s="13">
        <f t="shared" si="8"/>
        <v>0.05</v>
      </c>
      <c r="U553">
        <f>IFERROR(T553*I553,0)</f>
        <v>0.13932</v>
      </c>
      <c r="V553" t="str">
        <f>IF(AND(N553=O553,P553=N553),"same",IF(NOT(OR(O553=N553,P553=N553)),"conflict","change"))</f>
        <v>change</v>
      </c>
      <c r="W553" s="55">
        <f>U553-G553</f>
        <v>-0.50648000000000004</v>
      </c>
    </row>
    <row r="554" spans="1:23" ht="21" hidden="1" outlineLevel="2" collapsed="1" x14ac:dyDescent="0.4">
      <c r="A554" t="s">
        <v>963</v>
      </c>
      <c r="B554" t="s">
        <v>899</v>
      </c>
      <c r="C554" t="s">
        <v>900</v>
      </c>
      <c r="D554" s="34">
        <v>15243402</v>
      </c>
      <c r="E554" s="34">
        <v>17469</v>
      </c>
      <c r="F554" s="33">
        <v>8.5512000000000015</v>
      </c>
      <c r="G554" s="33">
        <v>2.4653999999999998</v>
      </c>
      <c r="H554">
        <v>0.11460040219368353</v>
      </c>
      <c r="I554" s="33">
        <v>11.0166</v>
      </c>
      <c r="J554" s="35">
        <f>G554/I554</f>
        <v>0.2237895539458635</v>
      </c>
      <c r="K554">
        <v>0.48950712691052728</v>
      </c>
      <c r="L554">
        <v>0.63063712862785504</v>
      </c>
      <c r="M554">
        <v>0.4</v>
      </c>
      <c r="N554" t="s">
        <v>37</v>
      </c>
      <c r="O554" s="53" t="s">
        <v>37</v>
      </c>
      <c r="P554" s="54" t="str">
        <f>'Sheet1 (2)'!O4089</f>
        <v>A+</v>
      </c>
      <c r="Q554" s="31" t="str">
        <f>IF(U554="same",N554,IF(O554=N554,P554,O554))</f>
        <v>A+</v>
      </c>
      <c r="R554">
        <f>VLOOKUP(IF(V554="same",N554,IF(O554=N554,P554,O554)),$AA$2:$AL$8,9,FALSE)</f>
        <v>0.05</v>
      </c>
      <c r="S554" s="11">
        <f>(L554-M554)/L554</f>
        <v>0.36572082130602901</v>
      </c>
      <c r="T554" s="13">
        <f t="shared" si="8"/>
        <v>0.05</v>
      </c>
      <c r="U554">
        <f>IFERROR(T554*I554,0)</f>
        <v>0.55083000000000004</v>
      </c>
      <c r="V554" t="str">
        <f>IF(AND(N554=O554,P554=N554),"same",IF(NOT(OR(O554=N554,P554=N554)),"conflict","change"))</f>
        <v>change</v>
      </c>
      <c r="W554" s="55">
        <f>U554-G554</f>
        <v>-1.9145699999999999</v>
      </c>
    </row>
    <row r="555" spans="1:23" ht="21" hidden="1" outlineLevel="2" x14ac:dyDescent="0.4">
      <c r="A555" t="s">
        <v>968</v>
      </c>
      <c r="B555" t="s">
        <v>899</v>
      </c>
      <c r="C555" t="s">
        <v>900</v>
      </c>
      <c r="D555" s="34">
        <v>2496690</v>
      </c>
      <c r="E555" s="34">
        <v>102005</v>
      </c>
      <c r="F555" s="33">
        <v>34.515799999999999</v>
      </c>
      <c r="G555" s="33">
        <v>11.504100000000001</v>
      </c>
      <c r="H555">
        <v>4.0856093467751302</v>
      </c>
      <c r="I555" s="33">
        <v>46.0199</v>
      </c>
      <c r="J555" s="35">
        <f>G555/I555</f>
        <v>0.24998098648628095</v>
      </c>
      <c r="K555">
        <v>0.33837360913680697</v>
      </c>
      <c r="L555">
        <v>0.45115337483456697</v>
      </c>
      <c r="M555">
        <v>0.2</v>
      </c>
      <c r="N555" t="s">
        <v>37</v>
      </c>
      <c r="O555" s="53" t="s">
        <v>37</v>
      </c>
      <c r="P555" s="54" t="str">
        <f>'Sheet1 (2)'!O4401</f>
        <v>A+</v>
      </c>
      <c r="Q555" s="31" t="str">
        <f>IF(U555="same",N555,IF(O555=N555,P555,O555))</f>
        <v>A+</v>
      </c>
      <c r="R555">
        <f>VLOOKUP(IF(V555="same",N555,IF(O555=N555,P555,O555)),$AA$2:$AL$8,9,FALSE)</f>
        <v>0.05</v>
      </c>
      <c r="S555" s="11">
        <f>(L555-M555)/L555</f>
        <v>0.55669177899126243</v>
      </c>
      <c r="T555" s="13">
        <f t="shared" si="8"/>
        <v>0.05</v>
      </c>
      <c r="U555">
        <f>IFERROR(T555*I555,0)</f>
        <v>2.3009949999999999</v>
      </c>
      <c r="V555" t="str">
        <f>IF(AND(N555=O555,P555=N555),"same",IF(NOT(OR(O555=N555,P555=N555)),"conflict","change"))</f>
        <v>change</v>
      </c>
      <c r="W555" s="55">
        <f>U555-G555</f>
        <v>-9.2031050000000008</v>
      </c>
    </row>
    <row r="556" spans="1:23" ht="21" hidden="1" outlineLevel="2" collapsed="1" x14ac:dyDescent="0.4">
      <c r="A556" t="s">
        <v>969</v>
      </c>
      <c r="B556" t="s">
        <v>899</v>
      </c>
      <c r="C556" t="s">
        <v>900</v>
      </c>
      <c r="D556" s="34">
        <v>2557489</v>
      </c>
      <c r="E556" s="34">
        <v>10080</v>
      </c>
      <c r="F556" s="33">
        <v>8.569700000000001</v>
      </c>
      <c r="G556" s="33">
        <v>1.3462999999999998</v>
      </c>
      <c r="H556">
        <v>0.39413659257185468</v>
      </c>
      <c r="I556" s="33">
        <v>9.9160000000000004</v>
      </c>
      <c r="J556" s="35">
        <f>G556/I556</f>
        <v>0.13577047196450179</v>
      </c>
      <c r="K556">
        <v>0.85016865079365089</v>
      </c>
      <c r="L556">
        <v>0.98373015873015868</v>
      </c>
      <c r="M556">
        <v>0.85</v>
      </c>
      <c r="N556" t="s">
        <v>33</v>
      </c>
      <c r="O556" s="53" t="s">
        <v>33</v>
      </c>
      <c r="P556" s="54" t="str">
        <f>'Sheet1 (2)'!O4420</f>
        <v>A+</v>
      </c>
      <c r="Q556" s="31" t="str">
        <f>IF(U556="same",N556,IF(O556=N556,P556,O556))</f>
        <v>A+</v>
      </c>
      <c r="R556">
        <f>VLOOKUP(IF(V556="same",N556,IF(O556=N556,P556,O556)),$AA$2:$AL$8,9,FALSE)</f>
        <v>0.05</v>
      </c>
      <c r="S556" s="11">
        <f>(L556-M556)/L556</f>
        <v>0.13594191206131503</v>
      </c>
      <c r="T556" s="13">
        <f t="shared" si="8"/>
        <v>0.05</v>
      </c>
      <c r="U556">
        <f>IFERROR(T556*I556,0)</f>
        <v>0.49580000000000002</v>
      </c>
      <c r="V556" t="str">
        <f>IF(AND(N556=O556,P556=N556),"same",IF(NOT(OR(O556=N556,P556=N556)),"conflict","change"))</f>
        <v>change</v>
      </c>
      <c r="W556" s="55">
        <f>U556-G556</f>
        <v>-0.85049999999999981</v>
      </c>
    </row>
    <row r="557" spans="1:23" ht="21" hidden="1" outlineLevel="2" x14ac:dyDescent="0.4">
      <c r="A557" t="s">
        <v>971</v>
      </c>
      <c r="B557" t="s">
        <v>899</v>
      </c>
      <c r="C557" t="s">
        <v>900</v>
      </c>
      <c r="D557" s="34">
        <v>4643258</v>
      </c>
      <c r="E557" s="34">
        <v>430370</v>
      </c>
      <c r="F557" s="33">
        <v>858.39240000000007</v>
      </c>
      <c r="G557" s="33">
        <v>347.79669999999999</v>
      </c>
      <c r="H557">
        <v>9.2687074463663226</v>
      </c>
      <c r="I557" s="33">
        <v>1206.1891000000001</v>
      </c>
      <c r="J557" s="35">
        <f>G557/I557</f>
        <v>0.28834342807442048</v>
      </c>
      <c r="K557">
        <v>1.9945451588168321</v>
      </c>
      <c r="L557">
        <v>2.8026793224434789</v>
      </c>
      <c r="M557">
        <v>1.9</v>
      </c>
      <c r="N557" t="s">
        <v>33</v>
      </c>
      <c r="O557" s="53" t="s">
        <v>33</v>
      </c>
      <c r="P557" s="54" t="str">
        <f>'Sheet1 (2)'!O4538</f>
        <v>A+</v>
      </c>
      <c r="Q557" s="31" t="str">
        <f>IF(U557="same",N557,IF(O557=N557,P557,O557))</f>
        <v>A+</v>
      </c>
      <c r="R557">
        <f>VLOOKUP(IF(V557="same",N557,IF(O557=N557,P557,O557)),$AA$2:$AL$8,9,FALSE)</f>
        <v>0.05</v>
      </c>
      <c r="S557" s="11">
        <f>(L557-M557)/L557</f>
        <v>0.32207727627450794</v>
      </c>
      <c r="T557" s="13">
        <f t="shared" si="8"/>
        <v>0.05</v>
      </c>
      <c r="U557">
        <f>IFERROR(T557*I557,0)</f>
        <v>60.309455000000007</v>
      </c>
      <c r="V557" t="str">
        <f>IF(AND(N557=O557,P557=N557),"same",IF(NOT(OR(O557=N557,P557=N557)),"conflict","change"))</f>
        <v>change</v>
      </c>
      <c r="W557" s="55">
        <f>U557-G557</f>
        <v>-287.48724499999997</v>
      </c>
    </row>
    <row r="558" spans="1:23" ht="21" hidden="1" outlineLevel="2" x14ac:dyDescent="0.4">
      <c r="A558" t="s">
        <v>974</v>
      </c>
      <c r="B558" t="s">
        <v>899</v>
      </c>
      <c r="C558" t="s">
        <v>900</v>
      </c>
      <c r="D558" s="34">
        <v>428215</v>
      </c>
      <c r="E558" s="34">
        <v>22864</v>
      </c>
      <c r="F558" s="33">
        <v>87.590599999999995</v>
      </c>
      <c r="G558" s="33">
        <v>27.038800000000002</v>
      </c>
      <c r="H558">
        <v>5.3393739126373436</v>
      </c>
      <c r="I558" s="33">
        <v>114.6294</v>
      </c>
      <c r="J558" s="35">
        <f>G558/I558</f>
        <v>0.23588014942065474</v>
      </c>
      <c r="K558">
        <v>3.8309394681595519</v>
      </c>
      <c r="L558">
        <v>5.0135321903428975</v>
      </c>
      <c r="M558">
        <v>3.49</v>
      </c>
      <c r="N558" t="s">
        <v>37</v>
      </c>
      <c r="O558" s="53" t="s">
        <v>37</v>
      </c>
      <c r="P558" s="54" t="str">
        <f>'Sheet1 (2)'!O4678</f>
        <v>A+</v>
      </c>
      <c r="Q558" s="31" t="str">
        <f>IF(U558="same",N558,IF(O558=N558,P558,O558))</f>
        <v>A+</v>
      </c>
      <c r="R558">
        <f>VLOOKUP(IF(V558="same",N558,IF(O558=N558,P558,O558)),$AA$2:$AL$8,9,FALSE)</f>
        <v>0.05</v>
      </c>
      <c r="S558" s="11">
        <f>(L558-M558)/L558</f>
        <v>0.30388399485646789</v>
      </c>
      <c r="T558" s="13">
        <f t="shared" si="8"/>
        <v>0.05</v>
      </c>
      <c r="U558">
        <f>IFERROR(T558*I558,0)</f>
        <v>5.7314700000000007</v>
      </c>
      <c r="V558" t="str">
        <f>IF(AND(N558=O558,P558=N558),"same",IF(NOT(OR(O558=N558,P558=N558)),"conflict","change"))</f>
        <v>change</v>
      </c>
      <c r="W558" s="55">
        <f>U558-G558</f>
        <v>-21.30733</v>
      </c>
    </row>
    <row r="559" spans="1:23" ht="21" hidden="1" outlineLevel="2" x14ac:dyDescent="0.4">
      <c r="A559" t="s">
        <v>977</v>
      </c>
      <c r="B559" t="s">
        <v>899</v>
      </c>
      <c r="C559" t="s">
        <v>900</v>
      </c>
      <c r="D559" s="34">
        <v>10536574</v>
      </c>
      <c r="E559" s="34">
        <v>25889</v>
      </c>
      <c r="F559" s="33">
        <v>16.828499999999998</v>
      </c>
      <c r="G559" s="33">
        <v>3.9748999999999999</v>
      </c>
      <c r="H559">
        <v>0.24570605208106544</v>
      </c>
      <c r="I559" s="33">
        <v>20.803399999999996</v>
      </c>
      <c r="J559" s="35">
        <f>G559/I559</f>
        <v>0.19106972898660798</v>
      </c>
      <c r="K559">
        <v>0.65002510718838113</v>
      </c>
      <c r="L559">
        <v>0.80356135810575913</v>
      </c>
      <c r="M559">
        <v>0.65</v>
      </c>
      <c r="N559" t="s">
        <v>33</v>
      </c>
      <c r="O559" s="53" t="s">
        <v>33</v>
      </c>
      <c r="P559" s="54" t="str">
        <f>'Sheet1 (2)'!O4921</f>
        <v>A+</v>
      </c>
      <c r="Q559" s="31" t="str">
        <f>IF(U559="same",N559,IF(O559=N559,P559,O559))</f>
        <v>A+</v>
      </c>
      <c r="R559">
        <f>VLOOKUP(IF(V559="same",N559,IF(O559=N559,P559,O559)),$AA$2:$AL$8,9,FALSE)</f>
        <v>0.05</v>
      </c>
      <c r="S559" s="11">
        <f>(L559-M559)/L559</f>
        <v>0.19110097387926964</v>
      </c>
      <c r="T559" s="13">
        <f t="shared" si="8"/>
        <v>0.05</v>
      </c>
      <c r="U559">
        <f>IFERROR(T559*I559,0)</f>
        <v>1.0401699999999998</v>
      </c>
      <c r="V559" t="str">
        <f>IF(AND(N559=O559,P559=N559),"same",IF(NOT(OR(O559=N559,P559=N559)),"conflict","change"))</f>
        <v>change</v>
      </c>
      <c r="W559" s="55">
        <f>U559-G559</f>
        <v>-2.9347300000000001</v>
      </c>
    </row>
    <row r="560" spans="1:23" ht="21" hidden="1" outlineLevel="2" x14ac:dyDescent="0.4">
      <c r="A560" t="s">
        <v>978</v>
      </c>
      <c r="B560" t="s">
        <v>899</v>
      </c>
      <c r="C560" t="s">
        <v>900</v>
      </c>
      <c r="D560" s="34">
        <v>799541</v>
      </c>
      <c r="E560" s="34">
        <v>114807</v>
      </c>
      <c r="F560" s="33">
        <v>139.26829999999998</v>
      </c>
      <c r="G560" s="33">
        <v>46.418599999999998</v>
      </c>
      <c r="H560">
        <v>14.359113541394375</v>
      </c>
      <c r="I560" s="33">
        <v>185.68689999999998</v>
      </c>
      <c r="J560" s="35">
        <f>G560/I560</f>
        <v>0.24998317059523317</v>
      </c>
      <c r="K560">
        <v>1.2130645343925022</v>
      </c>
      <c r="L560">
        <v>1.6173830863971708</v>
      </c>
      <c r="M560">
        <v>1.1000000000000001</v>
      </c>
      <c r="N560" t="s">
        <v>37</v>
      </c>
      <c r="O560" s="53" t="s">
        <v>37</v>
      </c>
      <c r="P560" s="54" t="str">
        <f>'Sheet1 (2)'!O4947</f>
        <v>A</v>
      </c>
      <c r="Q560" s="31" t="str">
        <f>IF(U560="same",N560,IF(O560=N560,P560,O560))</f>
        <v>A</v>
      </c>
      <c r="R560">
        <f>VLOOKUP(IF(V560="same",N560,IF(O560=N560,P560,O560)),$AA$2:$AL$8,9,FALSE)</f>
        <v>0.15</v>
      </c>
      <c r="S560" s="11">
        <f>(L560-M560)/L560</f>
        <v>0.31988901748050069</v>
      </c>
      <c r="T560" s="13">
        <f t="shared" si="8"/>
        <v>0.15</v>
      </c>
      <c r="U560">
        <f>IFERROR(T560*I560,0)</f>
        <v>27.853034999999995</v>
      </c>
      <c r="V560" t="str">
        <f>IF(AND(N560=O560,P560=N560),"same",IF(NOT(OR(O560=N560,P560=N560)),"conflict","change"))</f>
        <v>change</v>
      </c>
      <c r="W560" s="55">
        <f>U560-G560</f>
        <v>-18.565565000000003</v>
      </c>
    </row>
    <row r="561" spans="1:23" ht="21" hidden="1" outlineLevel="2" collapsed="1" x14ac:dyDescent="0.4">
      <c r="A561" t="s">
        <v>981</v>
      </c>
      <c r="B561" t="s">
        <v>899</v>
      </c>
      <c r="C561" t="s">
        <v>900</v>
      </c>
      <c r="D561" s="34">
        <v>802450</v>
      </c>
      <c r="E561" s="34">
        <v>34817</v>
      </c>
      <c r="F561" s="33">
        <v>31.587699999999998</v>
      </c>
      <c r="G561" s="33">
        <v>10.526200000000003</v>
      </c>
      <c r="H561">
        <v>4.3388373107358715</v>
      </c>
      <c r="I561" s="33">
        <v>42.113900000000001</v>
      </c>
      <c r="J561" s="35">
        <f>G561/I561</f>
        <v>0.24994597983088726</v>
      </c>
      <c r="K561">
        <v>0.9072493322227646</v>
      </c>
      <c r="L561">
        <v>1.2095786541057529</v>
      </c>
      <c r="M561">
        <v>0.8</v>
      </c>
      <c r="N561" t="s">
        <v>37</v>
      </c>
      <c r="O561" s="53" t="s">
        <v>37</v>
      </c>
      <c r="P561" s="54" t="str">
        <f>'Sheet1 (2)'!O5171</f>
        <v>A+</v>
      </c>
      <c r="Q561" s="31" t="str">
        <f>IF(U561="same",N561,IF(O561=N561,P561,O561))</f>
        <v>A+</v>
      </c>
      <c r="R561">
        <f>VLOOKUP(IF(V561="same",N561,IF(O561=N561,P561,O561)),$AA$2:$AL$8,9,FALSE)</f>
        <v>0.05</v>
      </c>
      <c r="S561" s="11">
        <f>(L561-M561)/L561</f>
        <v>0.33861266707666587</v>
      </c>
      <c r="T561" s="13">
        <f t="shared" si="8"/>
        <v>0.05</v>
      </c>
      <c r="U561">
        <f>IFERROR(T561*I561,0)</f>
        <v>2.1056950000000003</v>
      </c>
      <c r="V561" t="str">
        <f>IF(AND(N561=O561,P561=N561),"same",IF(NOT(OR(O561=N561,P561=N561)),"conflict","change"))</f>
        <v>change</v>
      </c>
      <c r="W561" s="55">
        <f>U561-G561</f>
        <v>-8.4205050000000021</v>
      </c>
    </row>
    <row r="562" spans="1:23" ht="21" hidden="1" outlineLevel="2" x14ac:dyDescent="0.4">
      <c r="A562" t="s">
        <v>898</v>
      </c>
      <c r="B562" t="s">
        <v>899</v>
      </c>
      <c r="C562" t="s">
        <v>900</v>
      </c>
      <c r="D562" s="34">
        <v>37501</v>
      </c>
      <c r="E562" s="34">
        <v>5594</v>
      </c>
      <c r="F562" s="33">
        <v>7.1745999999999999</v>
      </c>
      <c r="G562" s="33">
        <v>2.3914999999999997</v>
      </c>
      <c r="H562">
        <v>14.916935548385377</v>
      </c>
      <c r="I562" s="33">
        <v>9.5660999999999987</v>
      </c>
      <c r="J562" s="35">
        <f>G562/I562</f>
        <v>0.24999738660478146</v>
      </c>
      <c r="K562">
        <v>1.2825527350732928</v>
      </c>
      <c r="L562">
        <v>1.710064354665713</v>
      </c>
      <c r="M562">
        <v>1.1000000000000001</v>
      </c>
      <c r="N562" t="s">
        <v>37</v>
      </c>
      <c r="O562" s="53" t="s">
        <v>37</v>
      </c>
      <c r="P562" s="54" t="str">
        <f>'Sheet1 (2)'!O76</f>
        <v>B</v>
      </c>
      <c r="Q562" s="31" t="str">
        <f>IF(U562="same",N562,IF(O562=N562,P562,O562))</f>
        <v>B</v>
      </c>
      <c r="R562">
        <f>VLOOKUP(IF(V562="same",N562,IF(O562=N562,P562,O562)),$AA$2:$AL$8,9,FALSE)</f>
        <v>0.25</v>
      </c>
      <c r="S562" s="11">
        <f>(L562-M562)/L562</f>
        <v>0.3567493544913809</v>
      </c>
      <c r="T562" s="13">
        <f t="shared" si="8"/>
        <v>0.25</v>
      </c>
      <c r="U562">
        <f>IFERROR(T562*I562,0)</f>
        <v>2.3915249999999997</v>
      </c>
      <c r="V562" t="str">
        <f>IF(AND(N562=O562,P562=N562),"same",IF(NOT(OR(O562=N562,P562=N562)),"conflict","change"))</f>
        <v>same</v>
      </c>
      <c r="W562" s="55">
        <f>U562-G562</f>
        <v>2.4999999999941735E-5</v>
      </c>
    </row>
    <row r="563" spans="1:23" ht="21" hidden="1" outlineLevel="2" collapsed="1" x14ac:dyDescent="0.4">
      <c r="A563" t="s">
        <v>903</v>
      </c>
      <c r="B563" t="s">
        <v>899</v>
      </c>
      <c r="C563" t="s">
        <v>900</v>
      </c>
      <c r="D563" s="34">
        <v>62816</v>
      </c>
      <c r="E563" s="34">
        <v>10447</v>
      </c>
      <c r="F563" s="33">
        <v>13.0161</v>
      </c>
      <c r="G563" s="33">
        <v>4.3380000000000001</v>
      </c>
      <c r="H563">
        <v>16.631113092205808</v>
      </c>
      <c r="I563" s="33">
        <v>17.354099999999999</v>
      </c>
      <c r="J563" s="35">
        <f>G563/I563</f>
        <v>0.24996974778294467</v>
      </c>
      <c r="K563">
        <v>1.2459174882741457</v>
      </c>
      <c r="L563">
        <v>1.6611563128170765</v>
      </c>
      <c r="M563">
        <v>1.1000000000000001</v>
      </c>
      <c r="N563" t="s">
        <v>37</v>
      </c>
      <c r="O563" s="53" t="s">
        <v>37</v>
      </c>
      <c r="P563" s="54" t="str">
        <f>'Sheet1 (2)'!O270</f>
        <v>B</v>
      </c>
      <c r="Q563" s="31" t="str">
        <f>IF(U563="same",N563,IF(O563=N563,P563,O563))</f>
        <v>B</v>
      </c>
      <c r="R563">
        <f>VLOOKUP(IF(V563="same",N563,IF(O563=N563,P563,O563)),$AA$2:$AL$8,9,FALSE)</f>
        <v>0.25</v>
      </c>
      <c r="S563" s="11">
        <f>(L563-M563)/L563</f>
        <v>0.33781066145752292</v>
      </c>
      <c r="T563" s="13">
        <f t="shared" si="8"/>
        <v>0.25</v>
      </c>
      <c r="U563">
        <f>IFERROR(T563*I563,0)</f>
        <v>4.3385249999999997</v>
      </c>
      <c r="V563" t="str">
        <f>IF(AND(N563=O563,P563=N563),"same",IF(NOT(OR(O563=N563,P563=N563)),"conflict","change"))</f>
        <v>same</v>
      </c>
      <c r="W563" s="55">
        <f>U563-G563</f>
        <v>5.2499999999966462E-4</v>
      </c>
    </row>
    <row r="564" spans="1:23" ht="21" hidden="1" outlineLevel="2" x14ac:dyDescent="0.4">
      <c r="A564" t="s">
        <v>904</v>
      </c>
      <c r="B564" t="s">
        <v>899</v>
      </c>
      <c r="C564" t="s">
        <v>900</v>
      </c>
      <c r="D564" s="34">
        <v>71233</v>
      </c>
      <c r="E564" s="34">
        <v>302</v>
      </c>
      <c r="F564" s="33">
        <v>0.23270000000000002</v>
      </c>
      <c r="G564" s="33">
        <v>0.1371</v>
      </c>
      <c r="H564">
        <v>0.42396080468322267</v>
      </c>
      <c r="I564" s="33">
        <v>0.36980000000000002</v>
      </c>
      <c r="J564" s="35">
        <f>G564/I564</f>
        <v>0.37074094104921579</v>
      </c>
      <c r="K564">
        <v>0.77052980132450333</v>
      </c>
      <c r="L564">
        <v>1.2245033112582782</v>
      </c>
      <c r="M564">
        <v>0.7</v>
      </c>
      <c r="N564" t="s">
        <v>33</v>
      </c>
      <c r="O564" s="53" t="s">
        <v>33</v>
      </c>
      <c r="P564" s="54" t="str">
        <f>'Sheet1 (2)'!O288</f>
        <v>C</v>
      </c>
      <c r="Q564" s="31" t="str">
        <f>IF(U564="same",N564,IF(O564=N564,P564,O564))</f>
        <v>C</v>
      </c>
      <c r="R564">
        <f>VLOOKUP(IF(V564="same",N564,IF(O564=N564,P564,O564)),$AA$2:$AL$8,9,FALSE)</f>
        <v>0.4</v>
      </c>
      <c r="S564" s="11">
        <f>(L564-M564)/L564</f>
        <v>0.42833964305029748</v>
      </c>
      <c r="T564" s="13">
        <f t="shared" si="8"/>
        <v>0.4</v>
      </c>
      <c r="U564">
        <f>IFERROR(T564*I564,0)</f>
        <v>0.14792000000000002</v>
      </c>
      <c r="V564" t="str">
        <f>IF(AND(N564=O564,P564=N564),"same",IF(NOT(OR(O564=N564,P564=N564)),"conflict","change"))</f>
        <v>same</v>
      </c>
      <c r="W564" s="55">
        <f>U564-G564</f>
        <v>1.0820000000000024E-2</v>
      </c>
    </row>
    <row r="565" spans="1:23" ht="21" hidden="1" outlineLevel="2" x14ac:dyDescent="0.4">
      <c r="A565" t="s">
        <v>907</v>
      </c>
      <c r="B565" t="s">
        <v>899</v>
      </c>
      <c r="C565" t="s">
        <v>900</v>
      </c>
      <c r="D565" s="34">
        <v>21356</v>
      </c>
      <c r="E565" s="34">
        <v>2467</v>
      </c>
      <c r="F565" s="33">
        <v>9.2514000000000003</v>
      </c>
      <c r="G565" s="33">
        <v>1.8855999999999999</v>
      </c>
      <c r="H565">
        <v>11.55178872448024</v>
      </c>
      <c r="I565" s="33">
        <v>11.137</v>
      </c>
      <c r="J565" s="35">
        <f>G565/I565</f>
        <v>0.16930950884439255</v>
      </c>
      <c r="K565">
        <v>3.7500608025942439</v>
      </c>
      <c r="L565">
        <v>4.5143899473044184</v>
      </c>
      <c r="M565">
        <v>3.75</v>
      </c>
      <c r="N565" t="s">
        <v>37</v>
      </c>
      <c r="O565" s="53" t="s">
        <v>37</v>
      </c>
      <c r="P565" s="54" t="str">
        <f>'Sheet1 (2)'!O454</f>
        <v>B</v>
      </c>
      <c r="Q565" s="31" t="str">
        <f>IF(U565="same",N565,IF(O565=N565,P565,O565))</f>
        <v>B</v>
      </c>
      <c r="R565">
        <f>VLOOKUP(IF(V565="same",N565,IF(O565=N565,P565,O565)),$AA$2:$AL$8,9,FALSE)</f>
        <v>0.25</v>
      </c>
      <c r="S565" s="11">
        <f>(L565-M565)/L565</f>
        <v>0.16932297746251238</v>
      </c>
      <c r="T565" s="13">
        <f t="shared" si="8"/>
        <v>0.16932297746251238</v>
      </c>
      <c r="U565">
        <f>IFERROR(T565*I565,0)</f>
        <v>1.8857500000000005</v>
      </c>
      <c r="V565" t="str">
        <f>IF(AND(N565=O565,P565=N565),"same",IF(NOT(OR(O565=N565,P565=N565)),"conflict","change"))</f>
        <v>same</v>
      </c>
      <c r="W565" s="55">
        <f>U565-G565</f>
        <v>1.5000000000053859E-4</v>
      </c>
    </row>
    <row r="566" spans="1:23" ht="21" hidden="1" outlineLevel="2" collapsed="1" x14ac:dyDescent="0.4">
      <c r="A566" t="s">
        <v>908</v>
      </c>
      <c r="B566" t="s">
        <v>899</v>
      </c>
      <c r="C566" t="s">
        <v>900</v>
      </c>
      <c r="D566" s="34">
        <v>54312</v>
      </c>
      <c r="E566" s="34">
        <v>1310</v>
      </c>
      <c r="F566" s="33">
        <v>4.5712999999999999</v>
      </c>
      <c r="G566" s="33">
        <v>1.1951000000000001</v>
      </c>
      <c r="H566">
        <v>2.4119899837973193</v>
      </c>
      <c r="I566" s="33">
        <v>5.7664</v>
      </c>
      <c r="J566" s="35">
        <f>G566/I566</f>
        <v>0.20725235849056606</v>
      </c>
      <c r="K566">
        <v>3.4895419847328246</v>
      </c>
      <c r="L566">
        <v>4.4018320610687018</v>
      </c>
      <c r="M566">
        <v>3.39</v>
      </c>
      <c r="N566" t="s">
        <v>37</v>
      </c>
      <c r="O566" s="53" t="s">
        <v>37</v>
      </c>
      <c r="P566" s="54" t="str">
        <f>'Sheet1 (2)'!O502</f>
        <v>B</v>
      </c>
      <c r="Q566" s="31" t="str">
        <f>IF(U566="same",N566,IF(O566=N566,P566,O566))</f>
        <v>B</v>
      </c>
      <c r="R566">
        <f>VLOOKUP(IF(V566="same",N566,IF(O566=N566,P566,O566)),$AA$2:$AL$8,9,FALSE)</f>
        <v>0.25</v>
      </c>
      <c r="S566" s="11">
        <f>(L566-M566)/L566</f>
        <v>0.22986612097669246</v>
      </c>
      <c r="T566" s="13">
        <f t="shared" si="8"/>
        <v>0.22986612097669246</v>
      </c>
      <c r="U566">
        <f>IFERROR(T566*I566,0)</f>
        <v>1.3254999999999995</v>
      </c>
      <c r="V566" t="str">
        <f>IF(AND(N566=O566,P566=N566),"same",IF(NOT(OR(O566=N566,P566=N566)),"conflict","change"))</f>
        <v>same</v>
      </c>
      <c r="W566" s="55">
        <f>U566-G566</f>
        <v>0.13039999999999941</v>
      </c>
    </row>
    <row r="567" spans="1:23" ht="21" hidden="1" outlineLevel="2" x14ac:dyDescent="0.4">
      <c r="A567" t="s">
        <v>914</v>
      </c>
      <c r="B567" t="s">
        <v>899</v>
      </c>
      <c r="C567" t="s">
        <v>900</v>
      </c>
      <c r="D567" s="34">
        <v>3805</v>
      </c>
      <c r="E567" s="34">
        <v>239</v>
      </c>
      <c r="F567" s="33">
        <v>0.20129999999999998</v>
      </c>
      <c r="G567" s="33">
        <v>9.9400000000000002E-2</v>
      </c>
      <c r="H567">
        <v>6.2812089356110379</v>
      </c>
      <c r="I567" s="33">
        <v>0.30069999999999997</v>
      </c>
      <c r="J567" s="35">
        <f>G567/I567</f>
        <v>0.3305620219487862</v>
      </c>
      <c r="K567">
        <v>0.84225941422594131</v>
      </c>
      <c r="L567">
        <v>1.2581589958158996</v>
      </c>
      <c r="M567">
        <v>1</v>
      </c>
      <c r="N567" t="s">
        <v>37</v>
      </c>
      <c r="O567" s="53" t="s">
        <v>37</v>
      </c>
      <c r="P567" s="54" t="str">
        <f>'Sheet1 (2)'!O1068</f>
        <v>B</v>
      </c>
      <c r="Q567" s="31" t="str">
        <f>IF(U567="same",N567,IF(O567=N567,P567,O567))</f>
        <v>B</v>
      </c>
      <c r="R567">
        <f>VLOOKUP(IF(V567="same",N567,IF(O567=N567,P567,O567)),$AA$2:$AL$8,9,FALSE)</f>
        <v>0.25</v>
      </c>
      <c r="S567" s="11">
        <f>(L567-M567)/L567</f>
        <v>0.20518789491187234</v>
      </c>
      <c r="T567" s="13">
        <f t="shared" si="8"/>
        <v>0.20518789491187234</v>
      </c>
      <c r="U567">
        <f>IFERROR(T567*I567,0)</f>
        <v>6.1700000000000005E-2</v>
      </c>
      <c r="V567" t="str">
        <f>IF(AND(N567=O567,P567=N567),"same",IF(NOT(OR(O567=N567,P567=N567)),"conflict","change"))</f>
        <v>same</v>
      </c>
      <c r="W567" s="55">
        <f>U567-G567</f>
        <v>-3.7699999999999997E-2</v>
      </c>
    </row>
    <row r="568" spans="1:23" ht="21" hidden="1" outlineLevel="2" x14ac:dyDescent="0.4">
      <c r="A568" t="s">
        <v>915</v>
      </c>
      <c r="B568" t="s">
        <v>899</v>
      </c>
      <c r="C568" t="s">
        <v>900</v>
      </c>
      <c r="D568" s="34">
        <v>297786</v>
      </c>
      <c r="E568" s="34">
        <v>4225</v>
      </c>
      <c r="F568" s="33">
        <v>2.5733000000000001</v>
      </c>
      <c r="G568" s="33">
        <v>0.85070000000000012</v>
      </c>
      <c r="H568">
        <v>1.418804107647774</v>
      </c>
      <c r="I568" s="33">
        <v>3.4240000000000004</v>
      </c>
      <c r="J568" s="35">
        <f>G568/I568</f>
        <v>0.24845210280373833</v>
      </c>
      <c r="K568">
        <v>0.60906508875739651</v>
      </c>
      <c r="L568">
        <v>0.8104142011834321</v>
      </c>
      <c r="M568">
        <v>0.6</v>
      </c>
      <c r="N568" t="s">
        <v>37</v>
      </c>
      <c r="O568" s="53" t="s">
        <v>37</v>
      </c>
      <c r="P568" s="54" t="str">
        <f>'Sheet1 (2)'!O1145</f>
        <v>B</v>
      </c>
      <c r="Q568" s="31" t="str">
        <f>IF(U568="same",N568,IF(O568=N568,P568,O568))</f>
        <v>B</v>
      </c>
      <c r="R568">
        <f>VLOOKUP(IF(V568="same",N568,IF(O568=N568,P568,O568)),$AA$2:$AL$8,9,FALSE)</f>
        <v>0.25</v>
      </c>
      <c r="S568" s="11">
        <f>(L568-M568)/L568</f>
        <v>0.25963785046728988</v>
      </c>
      <c r="T568" s="13">
        <f t="shared" si="8"/>
        <v>0.25</v>
      </c>
      <c r="U568">
        <f>IFERROR(T568*I568,0)</f>
        <v>0.85600000000000009</v>
      </c>
      <c r="V568" t="str">
        <f>IF(AND(N568=O568,P568=N568),"same",IF(NOT(OR(O568=N568,P568=N568)),"conflict","change"))</f>
        <v>same</v>
      </c>
      <c r="W568" s="55">
        <f>U568-G568</f>
        <v>5.2999999999999714E-3</v>
      </c>
    </row>
    <row r="569" spans="1:23" ht="21" hidden="1" outlineLevel="2" x14ac:dyDescent="0.4">
      <c r="A569" t="s">
        <v>916</v>
      </c>
      <c r="B569" t="s">
        <v>899</v>
      </c>
      <c r="C569" t="s">
        <v>900</v>
      </c>
      <c r="D569" s="34">
        <v>63804</v>
      </c>
      <c r="E569" s="34">
        <v>3120</v>
      </c>
      <c r="F569" s="33">
        <v>2.9298999999999999</v>
      </c>
      <c r="G569" s="33">
        <v>0.96449999999999991</v>
      </c>
      <c r="H569">
        <v>4.8899755501222497</v>
      </c>
      <c r="I569" s="33">
        <v>3.8944000000000001</v>
      </c>
      <c r="J569" s="35">
        <f>G569/I569</f>
        <v>0.24766331142152831</v>
      </c>
      <c r="K569">
        <v>0.9390705128205129</v>
      </c>
      <c r="L569">
        <v>1.2482051282051283</v>
      </c>
      <c r="M569">
        <v>0.8</v>
      </c>
      <c r="N569" t="s">
        <v>34</v>
      </c>
      <c r="O569" s="53" t="s">
        <v>34</v>
      </c>
      <c r="P569" s="54" t="str">
        <f>'Sheet1 (2)'!O1162</f>
        <v>A</v>
      </c>
      <c r="Q569" s="31" t="str">
        <f>IF(U569="same",N569,IF(O569=N569,P569,O569))</f>
        <v>A</v>
      </c>
      <c r="R569">
        <f>VLOOKUP(IF(V569="same",N569,IF(O569=N569,P569,O569)),$AA$2:$AL$8,9,FALSE)</f>
        <v>0.15</v>
      </c>
      <c r="S569" s="11">
        <f>(L569-M569)/L569</f>
        <v>0.35907970419063273</v>
      </c>
      <c r="T569" s="13">
        <f t="shared" si="8"/>
        <v>0.15</v>
      </c>
      <c r="U569">
        <f>IFERROR(T569*I569,0)</f>
        <v>0.58416000000000001</v>
      </c>
      <c r="V569" t="str">
        <f>IF(AND(N569=O569,P569=N569),"same",IF(NOT(OR(O569=N569,P569=N569)),"conflict","change"))</f>
        <v>same</v>
      </c>
      <c r="W569" s="55">
        <f>U569-G569</f>
        <v>-0.3803399999999999</v>
      </c>
    </row>
    <row r="570" spans="1:23" ht="21" hidden="1" outlineLevel="2" collapsed="1" x14ac:dyDescent="0.4">
      <c r="A570" t="s">
        <v>917</v>
      </c>
      <c r="B570" t="s">
        <v>899</v>
      </c>
      <c r="C570" t="s">
        <v>900</v>
      </c>
      <c r="D570" s="34">
        <v>218045</v>
      </c>
      <c r="E570" s="34">
        <v>11068</v>
      </c>
      <c r="F570" s="33">
        <v>12.695100000000002</v>
      </c>
      <c r="G570" s="33">
        <v>4.2312999999999992</v>
      </c>
      <c r="H570">
        <v>5.0760164186291821</v>
      </c>
      <c r="I570" s="33">
        <v>16.926400000000001</v>
      </c>
      <c r="J570" s="35">
        <f>G570/I570</f>
        <v>0.24998227620758098</v>
      </c>
      <c r="K570">
        <v>1.1470093964582582</v>
      </c>
      <c r="L570">
        <v>1.5293097217202749</v>
      </c>
      <c r="M570">
        <v>1.1000000000000001</v>
      </c>
      <c r="N570" t="s">
        <v>37</v>
      </c>
      <c r="O570" s="53" t="s">
        <v>37</v>
      </c>
      <c r="P570" s="54" t="str">
        <f>'Sheet1 (2)'!O1210</f>
        <v>B</v>
      </c>
      <c r="Q570" s="31" t="str">
        <f>IF(U570="same",N570,IF(O570=N570,P570,O570))</f>
        <v>B</v>
      </c>
      <c r="R570">
        <f>VLOOKUP(IF(V570="same",N570,IF(O570=N570,P570,O570)),$AA$2:$AL$8,9,FALSE)</f>
        <v>0.25</v>
      </c>
      <c r="S570" s="11">
        <f>(L570-M570)/L570</f>
        <v>0.2807212401928349</v>
      </c>
      <c r="T570" s="13">
        <f t="shared" si="8"/>
        <v>0.25</v>
      </c>
      <c r="U570">
        <f>IFERROR(T570*I570,0)</f>
        <v>4.2316000000000003</v>
      </c>
      <c r="V570" t="str">
        <f>IF(AND(N570=O570,P570=N570),"same",IF(NOT(OR(O570=N570,P570=N570)),"conflict","change"))</f>
        <v>same</v>
      </c>
      <c r="W570" s="55">
        <f>U570-G570</f>
        <v>3.0000000000107718E-4</v>
      </c>
    </row>
    <row r="571" spans="1:23" ht="21" hidden="1" outlineLevel="2" x14ac:dyDescent="0.4">
      <c r="A571" t="s">
        <v>920</v>
      </c>
      <c r="B571" t="s">
        <v>899</v>
      </c>
      <c r="C571" t="s">
        <v>900</v>
      </c>
      <c r="D571" s="34">
        <v>7301</v>
      </c>
      <c r="E571" s="34">
        <v>1737</v>
      </c>
      <c r="F571" s="33">
        <v>1.4635</v>
      </c>
      <c r="G571" s="33">
        <v>0.97570000000000001</v>
      </c>
      <c r="H571">
        <v>23.791261471031365</v>
      </c>
      <c r="I571" s="33">
        <v>2.4392</v>
      </c>
      <c r="J571" s="35">
        <f>G571/I571</f>
        <v>0.4000081994096425</v>
      </c>
      <c r="K571">
        <v>0.84254461715601614</v>
      </c>
      <c r="L571">
        <v>1.4042602187679907</v>
      </c>
      <c r="M571">
        <v>0.8</v>
      </c>
      <c r="N571" t="s">
        <v>33</v>
      </c>
      <c r="O571" s="53" t="s">
        <v>33</v>
      </c>
      <c r="P571" s="54" t="str">
        <f>'Sheet1 (2)'!O1363</f>
        <v>C</v>
      </c>
      <c r="Q571" s="31" t="str">
        <f>IF(U571="same",N571,IF(O571=N571,P571,O571))</f>
        <v>C</v>
      </c>
      <c r="R571">
        <f>VLOOKUP(IF(V571="same",N571,IF(O571=N571,P571,O571)),$AA$2:$AL$8,9,FALSE)</f>
        <v>0.4</v>
      </c>
      <c r="S571" s="11">
        <f>(L571-M571)/L571</f>
        <v>0.43030501803870114</v>
      </c>
      <c r="T571" s="13">
        <f t="shared" si="8"/>
        <v>0.4</v>
      </c>
      <c r="U571">
        <f>IFERROR(T571*I571,0)</f>
        <v>0.9756800000000001</v>
      </c>
      <c r="V571" t="str">
        <f>IF(AND(N571=O571,P571=N571),"same",IF(NOT(OR(O571=N571,P571=N571)),"conflict","change"))</f>
        <v>same</v>
      </c>
      <c r="W571" s="55">
        <f>U571-G571</f>
        <v>-1.9999999999908979E-5</v>
      </c>
    </row>
    <row r="572" spans="1:23" ht="21" hidden="1" outlineLevel="2" x14ac:dyDescent="0.4">
      <c r="A572" t="s">
        <v>921</v>
      </c>
      <c r="B572" t="s">
        <v>899</v>
      </c>
      <c r="C572" t="s">
        <v>900</v>
      </c>
      <c r="D572" s="34">
        <v>532</v>
      </c>
      <c r="E572" s="34">
        <v>12</v>
      </c>
      <c r="F572" s="33">
        <v>1.4E-2</v>
      </c>
      <c r="G572" s="33">
        <v>4.7000000000000002E-3</v>
      </c>
      <c r="H572">
        <v>2.255639097744361</v>
      </c>
      <c r="I572" s="33">
        <v>1.8700000000000001E-2</v>
      </c>
      <c r="J572" s="35">
        <f>G572/I572</f>
        <v>0.25133689839572193</v>
      </c>
      <c r="K572">
        <v>1.1666666666666667</v>
      </c>
      <c r="L572">
        <v>1.5583333333333336</v>
      </c>
      <c r="M572">
        <v>0.99</v>
      </c>
      <c r="N572" t="s">
        <v>37</v>
      </c>
      <c r="O572" s="53" t="s">
        <v>37</v>
      </c>
      <c r="P572" s="54" t="str">
        <f>'Sheet1 (2)'!O1481</f>
        <v>B</v>
      </c>
      <c r="Q572" s="31" t="str">
        <f>IF(U572="same",N572,IF(O572=N572,P572,O572))</f>
        <v>B</v>
      </c>
      <c r="R572">
        <f>VLOOKUP(IF(V572="same",N572,IF(O572=N572,P572,O572)),$AA$2:$AL$8,9,FALSE)</f>
        <v>0.25</v>
      </c>
      <c r="S572" s="11">
        <f>(L572-M572)/L572</f>
        <v>0.36470588235294127</v>
      </c>
      <c r="T572" s="13">
        <f t="shared" si="8"/>
        <v>0.25</v>
      </c>
      <c r="U572">
        <f>IFERROR(T572*I572,0)</f>
        <v>4.6750000000000003E-3</v>
      </c>
      <c r="V572" t="str">
        <f>IF(AND(N572=O572,P572=N572),"same",IF(NOT(OR(O572=N572,P572=N572)),"conflict","change"))</f>
        <v>same</v>
      </c>
      <c r="W572" s="55">
        <f>U572-G572</f>
        <v>-2.4999999999999849E-5</v>
      </c>
    </row>
    <row r="573" spans="1:23" ht="21" hidden="1" outlineLevel="2" x14ac:dyDescent="0.4">
      <c r="A573" t="s">
        <v>924</v>
      </c>
      <c r="B573" t="s">
        <v>899</v>
      </c>
      <c r="C573" t="s">
        <v>900</v>
      </c>
      <c r="D573" s="34">
        <v>24069</v>
      </c>
      <c r="E573" s="34">
        <v>314</v>
      </c>
      <c r="F573" s="33">
        <v>0.20229999999999998</v>
      </c>
      <c r="G573" s="33">
        <v>0.13500000000000001</v>
      </c>
      <c r="H573">
        <v>1.304582658191034</v>
      </c>
      <c r="I573" s="33">
        <v>0.33729999999999999</v>
      </c>
      <c r="J573" s="35">
        <f>G573/I573</f>
        <v>0.40023717758671812</v>
      </c>
      <c r="K573">
        <v>0.64426751592356679</v>
      </c>
      <c r="L573">
        <v>1.074203821656051</v>
      </c>
      <c r="M573">
        <v>0.49</v>
      </c>
      <c r="N573" t="s">
        <v>33</v>
      </c>
      <c r="O573" s="53" t="s">
        <v>33</v>
      </c>
      <c r="P573" s="54" t="str">
        <f>'Sheet1 (2)'!O1742</f>
        <v>C</v>
      </c>
      <c r="Q573" s="31" t="str">
        <f>IF(U573="same",N573,IF(O573=N573,P573,O573))</f>
        <v>C</v>
      </c>
      <c r="R573">
        <f>VLOOKUP(IF(V573="same",N573,IF(O573=N573,P573,O573)),$AA$2:$AL$8,9,FALSE)</f>
        <v>0.4</v>
      </c>
      <c r="S573" s="11">
        <f>(L573-M573)/L573</f>
        <v>0.54384820634450048</v>
      </c>
      <c r="T573" s="13">
        <f t="shared" si="8"/>
        <v>0.4</v>
      </c>
      <c r="U573">
        <f>IFERROR(T573*I573,0)</f>
        <v>0.13492000000000001</v>
      </c>
      <c r="V573" t="str">
        <f>IF(AND(N573=O573,P573=N573),"same",IF(NOT(OR(O573=N573,P573=N573)),"conflict","change"))</f>
        <v>same</v>
      </c>
      <c r="W573" s="55">
        <f>U573-G573</f>
        <v>-7.999999999999674E-5</v>
      </c>
    </row>
    <row r="574" spans="1:23" ht="21" hidden="1" outlineLevel="2" x14ac:dyDescent="0.4">
      <c r="A574" t="s">
        <v>925</v>
      </c>
      <c r="B574" t="s">
        <v>899</v>
      </c>
      <c r="C574" t="s">
        <v>900</v>
      </c>
      <c r="D574" s="34">
        <v>9760</v>
      </c>
      <c r="E574" s="34">
        <v>2055</v>
      </c>
      <c r="F574" s="33">
        <v>3.4577999999999998</v>
      </c>
      <c r="G574" s="33">
        <v>1.1140000000000001</v>
      </c>
      <c r="H574">
        <v>21.055327868852459</v>
      </c>
      <c r="I574" s="33">
        <v>4.5717999999999996</v>
      </c>
      <c r="J574" s="35">
        <f>G574/I574</f>
        <v>0.24366770199921262</v>
      </c>
      <c r="K574">
        <v>1.6826277372262772</v>
      </c>
      <c r="L574">
        <v>2.2247201946472015</v>
      </c>
      <c r="M574">
        <v>1.7</v>
      </c>
      <c r="N574" t="s">
        <v>33</v>
      </c>
      <c r="O574" s="53" t="s">
        <v>33</v>
      </c>
      <c r="P574" s="54" t="str">
        <f>'Sheet1 (2)'!O1750</f>
        <v>C</v>
      </c>
      <c r="Q574" s="31" t="str">
        <f>IF(U574="same",N574,IF(O574=N574,P574,O574))</f>
        <v>C</v>
      </c>
      <c r="R574">
        <f>VLOOKUP(IF(V574="same",N574,IF(O574=N574,P574,O574)),$AA$2:$AL$8,9,FALSE)</f>
        <v>0.4</v>
      </c>
      <c r="S574" s="11">
        <f>(L574-M574)/L574</f>
        <v>0.23585896145938129</v>
      </c>
      <c r="T574" s="13">
        <f t="shared" si="8"/>
        <v>0.23585896145938129</v>
      </c>
      <c r="U574">
        <f>IFERROR(T574*I574,0)</f>
        <v>1.0782999999999994</v>
      </c>
      <c r="V574" t="str">
        <f>IF(AND(N574=O574,P574=N574),"same",IF(NOT(OR(O574=N574,P574=N574)),"conflict","change"))</f>
        <v>same</v>
      </c>
      <c r="W574" s="55">
        <f>U574-G574</f>
        <v>-3.5700000000000731E-2</v>
      </c>
    </row>
    <row r="575" spans="1:23" ht="21" hidden="1" outlineLevel="2" x14ac:dyDescent="0.4">
      <c r="A575" t="s">
        <v>926</v>
      </c>
      <c r="B575" t="s">
        <v>899</v>
      </c>
      <c r="C575" t="s">
        <v>900</v>
      </c>
      <c r="D575" s="34">
        <v>13880</v>
      </c>
      <c r="E575" s="34">
        <v>1296</v>
      </c>
      <c r="F575" s="33">
        <v>1.5102</v>
      </c>
      <c r="G575" s="33">
        <v>0.50349999999999995</v>
      </c>
      <c r="H575">
        <v>9.337175792507205</v>
      </c>
      <c r="I575" s="33">
        <v>2.0137</v>
      </c>
      <c r="J575" s="35">
        <f>G575/I575</f>
        <v>0.25003724487262252</v>
      </c>
      <c r="K575">
        <v>1.1652777777777779</v>
      </c>
      <c r="L575">
        <v>1.5537808641975308</v>
      </c>
      <c r="M575">
        <v>1.1000000000000001</v>
      </c>
      <c r="N575" t="s">
        <v>37</v>
      </c>
      <c r="O575" s="53" t="s">
        <v>37</v>
      </c>
      <c r="P575" s="54" t="str">
        <f>'Sheet1 (2)'!O1762</f>
        <v>B</v>
      </c>
      <c r="Q575" s="31" t="str">
        <f>IF(U575="same",N575,IF(O575=N575,P575,O575))</f>
        <v>B</v>
      </c>
      <c r="R575">
        <f>VLOOKUP(IF(V575="same",N575,IF(O575=N575,P575,O575)),$AA$2:$AL$8,9,FALSE)</f>
        <v>0.25</v>
      </c>
      <c r="S575" s="11">
        <f>(L575-M575)/L575</f>
        <v>0.29204946119084263</v>
      </c>
      <c r="T575" s="13">
        <f t="shared" si="8"/>
        <v>0.25</v>
      </c>
      <c r="U575">
        <f>IFERROR(T575*I575,0)</f>
        <v>0.50342500000000001</v>
      </c>
      <c r="V575" t="str">
        <f>IF(AND(N575=O575,P575=N575),"same",IF(NOT(OR(O575=N575,P575=N575)),"conflict","change"))</f>
        <v>same</v>
      </c>
      <c r="W575" s="55">
        <f>U575-G575</f>
        <v>-7.4999999999936229E-5</v>
      </c>
    </row>
    <row r="576" spans="1:23" ht="21" hidden="1" outlineLevel="2" x14ac:dyDescent="0.4">
      <c r="A576" t="s">
        <v>927</v>
      </c>
      <c r="B576" t="s">
        <v>899</v>
      </c>
      <c r="C576" t="s">
        <v>900</v>
      </c>
      <c r="D576" s="34">
        <v>612368</v>
      </c>
      <c r="E576" s="34">
        <v>93267</v>
      </c>
      <c r="F576" s="33">
        <v>175.61670000000001</v>
      </c>
      <c r="G576" s="33">
        <v>57.835999999999999</v>
      </c>
      <c r="H576">
        <v>15.230547644553601</v>
      </c>
      <c r="I576" s="33">
        <v>233.45269999999999</v>
      </c>
      <c r="J576" s="35">
        <f>G576/I576</f>
        <v>0.24774183378474526</v>
      </c>
      <c r="K576">
        <v>1.8829457364341087</v>
      </c>
      <c r="L576">
        <v>2.5030578875700944</v>
      </c>
      <c r="M576">
        <v>1.8</v>
      </c>
      <c r="N576" t="s">
        <v>37</v>
      </c>
      <c r="O576" s="53" t="s">
        <v>37</v>
      </c>
      <c r="P576" s="54" t="str">
        <f>'Sheet1 (2)'!O2232</f>
        <v>B</v>
      </c>
      <c r="Q576" s="31" t="str">
        <f>IF(U576="same",N576,IF(O576=N576,P576,O576))</f>
        <v>B</v>
      </c>
      <c r="R576">
        <f>VLOOKUP(IF(V576="same",N576,IF(O576=N576,P576,O576)),$AA$2:$AL$8,9,FALSE)</f>
        <v>0.25</v>
      </c>
      <c r="S576" s="11">
        <f>(L576-M576)/L576</f>
        <v>0.28087959573823729</v>
      </c>
      <c r="T576" s="13">
        <f t="shared" si="8"/>
        <v>0.25</v>
      </c>
      <c r="U576">
        <f>IFERROR(T576*I576,0)</f>
        <v>58.363174999999998</v>
      </c>
      <c r="V576" t="str">
        <f>IF(AND(N576=O576,P576=N576),"same",IF(NOT(OR(O576=N576,P576=N576)),"conflict","change"))</f>
        <v>same</v>
      </c>
      <c r="W576" s="55">
        <f>U576-G576</f>
        <v>0.52717499999999973</v>
      </c>
    </row>
    <row r="577" spans="1:23" ht="21" hidden="1" outlineLevel="2" x14ac:dyDescent="0.4">
      <c r="A577" t="s">
        <v>928</v>
      </c>
      <c r="B577" t="s">
        <v>899</v>
      </c>
      <c r="C577" t="s">
        <v>900</v>
      </c>
      <c r="D577" s="34">
        <v>6854</v>
      </c>
      <c r="E577" s="34">
        <v>499</v>
      </c>
      <c r="F577" s="33">
        <v>1.1092999999999997</v>
      </c>
      <c r="G577" s="33">
        <v>0.36920000000000003</v>
      </c>
      <c r="H577">
        <v>7.2804201925882692</v>
      </c>
      <c r="I577" s="33">
        <v>1.4784999999999997</v>
      </c>
      <c r="J577" s="35">
        <f>G577/I577</f>
        <v>0.24971254649983099</v>
      </c>
      <c r="K577">
        <v>2.2230460921843682</v>
      </c>
      <c r="L577">
        <v>2.9629258517034063</v>
      </c>
      <c r="M577">
        <v>2.2000000000000002</v>
      </c>
      <c r="N577" t="s">
        <v>37</v>
      </c>
      <c r="O577" s="53" t="s">
        <v>37</v>
      </c>
      <c r="P577" s="54" t="str">
        <f>'Sheet1 (2)'!O2279</f>
        <v>B</v>
      </c>
      <c r="Q577" s="31" t="str">
        <f>IF(U577="same",N577,IF(O577=N577,P577,O577))</f>
        <v>B</v>
      </c>
      <c r="R577">
        <f>VLOOKUP(IF(V577="same",N577,IF(O577=N577,P577,O577)),$AA$2:$AL$8,9,FALSE)</f>
        <v>0.25</v>
      </c>
      <c r="S577" s="11">
        <f>(L577-M577)/L577</f>
        <v>0.25749070003381785</v>
      </c>
      <c r="T577" s="13">
        <f t="shared" si="8"/>
        <v>0.25</v>
      </c>
      <c r="U577">
        <f>IFERROR(T577*I577,0)</f>
        <v>0.36962499999999993</v>
      </c>
      <c r="V577" t="str">
        <f>IF(AND(N577=O577,P577=N577),"same",IF(NOT(OR(O577=N577,P577=N577)),"conflict","change"))</f>
        <v>same</v>
      </c>
      <c r="W577" s="55">
        <f>U577-G577</f>
        <v>4.2499999999989768E-4</v>
      </c>
    </row>
    <row r="578" spans="1:23" ht="21" hidden="1" outlineLevel="2" x14ac:dyDescent="0.4">
      <c r="A578" t="s">
        <v>929</v>
      </c>
      <c r="B578" t="s">
        <v>899</v>
      </c>
      <c r="C578" t="s">
        <v>900</v>
      </c>
      <c r="D578" s="34">
        <v>65072</v>
      </c>
      <c r="E578" s="34">
        <v>2477</v>
      </c>
      <c r="F578" s="33">
        <v>2.7247000000000003</v>
      </c>
      <c r="G578" s="33">
        <v>0.76200000000000001</v>
      </c>
      <c r="H578">
        <v>3.8065527415785589</v>
      </c>
      <c r="I578" s="33">
        <v>3.4867000000000004</v>
      </c>
      <c r="J578" s="35">
        <f>G578/I578</f>
        <v>0.21854475578627353</v>
      </c>
      <c r="K578">
        <v>1.1000000000000001</v>
      </c>
      <c r="L578">
        <v>1.4076301978199437</v>
      </c>
      <c r="M578">
        <v>1.1000000000000001</v>
      </c>
      <c r="N578" t="s">
        <v>37</v>
      </c>
      <c r="O578" s="53" t="s">
        <v>37</v>
      </c>
      <c r="P578" s="54" t="str">
        <f>'Sheet1 (2)'!O2513</f>
        <v>B</v>
      </c>
      <c r="Q578" s="31" t="str">
        <f>IF(U578="same",N578,IF(O578=N578,P578,O578))</f>
        <v>B</v>
      </c>
      <c r="R578">
        <f>VLOOKUP(IF(V578="same",N578,IF(O578=N578,P578,O578)),$AA$2:$AL$8,9,FALSE)</f>
        <v>0.25</v>
      </c>
      <c r="S578" s="11">
        <f>(L578-M578)/L578</f>
        <v>0.21854475578627361</v>
      </c>
      <c r="T578" s="13">
        <f t="shared" si="8"/>
        <v>0.21854475578627361</v>
      </c>
      <c r="U578">
        <f>IFERROR(T578*I578,0)</f>
        <v>0.76200000000000023</v>
      </c>
      <c r="V578" t="str">
        <f>IF(AND(N578=O578,P578=N578),"same",IF(NOT(OR(O578=N578,P578=N578)),"conflict","change"))</f>
        <v>same</v>
      </c>
      <c r="W578" s="55">
        <f>U578-G578</f>
        <v>0</v>
      </c>
    </row>
    <row r="579" spans="1:23" ht="21" hidden="1" outlineLevel="2" x14ac:dyDescent="0.4">
      <c r="A579" t="s">
        <v>930</v>
      </c>
      <c r="B579" t="s">
        <v>899</v>
      </c>
      <c r="C579" t="s">
        <v>900</v>
      </c>
      <c r="D579" s="34">
        <v>24198</v>
      </c>
      <c r="E579" s="34">
        <v>4701</v>
      </c>
      <c r="F579" s="33">
        <v>2.5697999999999999</v>
      </c>
      <c r="G579" s="33">
        <v>0.85690000000000011</v>
      </c>
      <c r="H579">
        <v>19.427225390528143</v>
      </c>
      <c r="I579" s="33">
        <v>3.4266999999999999</v>
      </c>
      <c r="J579" s="35">
        <f>G579/I579</f>
        <v>0.25006566083987514</v>
      </c>
      <c r="K579">
        <v>0.54664964901084867</v>
      </c>
      <c r="L579">
        <v>0.72893001489044884</v>
      </c>
      <c r="M579">
        <v>0.15</v>
      </c>
      <c r="N579" t="s">
        <v>34</v>
      </c>
      <c r="O579" s="53" t="s">
        <v>34</v>
      </c>
      <c r="P579" s="54" t="str">
        <f>'Sheet1 (2)'!O2529</f>
        <v>A</v>
      </c>
      <c r="Q579" s="31" t="str">
        <f>IF(U579="same",N579,IF(O579=N579,P579,O579))</f>
        <v>A</v>
      </c>
      <c r="R579">
        <f>VLOOKUP(IF(V579="same",N579,IF(O579=N579,P579,O579)),$AA$2:$AL$8,9,FALSE)</f>
        <v>0.15</v>
      </c>
      <c r="S579" s="11">
        <f>(L579-M579)/L579</f>
        <v>0.79421892783144132</v>
      </c>
      <c r="T579" s="13">
        <f t="shared" ref="T579:T642" si="9">MIN(S579,R579)</f>
        <v>0.15</v>
      </c>
      <c r="U579">
        <f>IFERROR(T579*I579,0)</f>
        <v>0.51400499999999993</v>
      </c>
      <c r="V579" t="str">
        <f>IF(AND(N579=O579,P579=N579),"same",IF(NOT(OR(O579=N579,P579=N579)),"conflict","change"))</f>
        <v>same</v>
      </c>
      <c r="W579" s="55">
        <f>U579-G579</f>
        <v>-0.34289500000000017</v>
      </c>
    </row>
    <row r="580" spans="1:23" ht="21" hidden="1" outlineLevel="2" x14ac:dyDescent="0.4">
      <c r="A580" t="s">
        <v>931</v>
      </c>
      <c r="B580" t="s">
        <v>899</v>
      </c>
      <c r="C580" t="s">
        <v>900</v>
      </c>
      <c r="D580" s="34">
        <v>14156</v>
      </c>
      <c r="E580" s="34">
        <v>3641</v>
      </c>
      <c r="F580" s="33">
        <v>4.6745999999999999</v>
      </c>
      <c r="G580" s="33">
        <v>1.5581999999999996</v>
      </c>
      <c r="H580">
        <v>25.720542526137326</v>
      </c>
      <c r="I580" s="33">
        <v>6.2327999999999992</v>
      </c>
      <c r="J580" s="35">
        <f>G580/I580</f>
        <v>0.24999999999999997</v>
      </c>
      <c r="K580">
        <v>1.2838780554792637</v>
      </c>
      <c r="L580">
        <v>1.711837407305685</v>
      </c>
      <c r="M580">
        <v>1.1000000000000001</v>
      </c>
      <c r="N580" t="s">
        <v>37</v>
      </c>
      <c r="O580" s="53" t="s">
        <v>37</v>
      </c>
      <c r="P580" s="54" t="str">
        <f>'Sheet1 (2)'!O2624</f>
        <v>B</v>
      </c>
      <c r="Q580" s="31" t="str">
        <f>IF(U580="same",N580,IF(O580=N580,P580,O580))</f>
        <v>B</v>
      </c>
      <c r="R580">
        <f>VLOOKUP(IF(V580="same",N580,IF(O580=N580,P580,O580)),$AA$2:$AL$8,9,FALSE)</f>
        <v>0.25</v>
      </c>
      <c r="S580" s="11">
        <f>(L580-M580)/L580</f>
        <v>0.35741560775253484</v>
      </c>
      <c r="T580" s="13">
        <f t="shared" si="9"/>
        <v>0.25</v>
      </c>
      <c r="U580">
        <f>IFERROR(T580*I580,0)</f>
        <v>1.5581999999999998</v>
      </c>
      <c r="V580" t="str">
        <f>IF(AND(N580=O580,P580=N580),"same",IF(NOT(OR(O580=N580,P580=N580)),"conflict","change"))</f>
        <v>same</v>
      </c>
      <c r="W580" s="55">
        <f>U580-G580</f>
        <v>0</v>
      </c>
    </row>
    <row r="581" spans="1:23" ht="21" hidden="1" outlineLevel="2" x14ac:dyDescent="0.4">
      <c r="A581" t="s">
        <v>932</v>
      </c>
      <c r="B581" t="s">
        <v>899</v>
      </c>
      <c r="C581" t="s">
        <v>900</v>
      </c>
      <c r="D581" s="34">
        <v>4495</v>
      </c>
      <c r="E581" s="34">
        <v>1210</v>
      </c>
      <c r="F581" s="33">
        <v>1.0527</v>
      </c>
      <c r="G581" s="33">
        <v>0.70179999999999998</v>
      </c>
      <c r="H581">
        <v>26.918798665183537</v>
      </c>
      <c r="I581" s="33">
        <v>1.7544999999999999</v>
      </c>
      <c r="J581" s="35">
        <f>G581/I581</f>
        <v>0.4</v>
      </c>
      <c r="K581">
        <v>0.87</v>
      </c>
      <c r="L581">
        <v>1.45</v>
      </c>
      <c r="M581">
        <v>0.8</v>
      </c>
      <c r="N581" t="s">
        <v>33</v>
      </c>
      <c r="O581" s="53" t="s">
        <v>33</v>
      </c>
      <c r="P581" s="54" t="str">
        <f>'Sheet1 (2)'!O2625</f>
        <v>C</v>
      </c>
      <c r="Q581" s="31" t="str">
        <f>IF(U581="same",N581,IF(O581=N581,P581,O581))</f>
        <v>C</v>
      </c>
      <c r="R581">
        <f>VLOOKUP(IF(V581="same",N581,IF(O581=N581,P581,O581)),$AA$2:$AL$8,9,FALSE)</f>
        <v>0.4</v>
      </c>
      <c r="S581" s="11">
        <f>(L581-M581)/L581</f>
        <v>0.44827586206896547</v>
      </c>
      <c r="T581" s="13">
        <f t="shared" si="9"/>
        <v>0.4</v>
      </c>
      <c r="U581">
        <f>IFERROR(T581*I581,0)</f>
        <v>0.70179999999999998</v>
      </c>
      <c r="V581" t="str">
        <f>IF(AND(N581=O581,P581=N581),"same",IF(NOT(OR(O581=N581,P581=N581)),"conflict","change"))</f>
        <v>same</v>
      </c>
      <c r="W581" s="55">
        <f>U581-G581</f>
        <v>0</v>
      </c>
    </row>
    <row r="582" spans="1:23" ht="21" hidden="1" outlineLevel="2" collapsed="1" x14ac:dyDescent="0.4">
      <c r="A582" t="s">
        <v>933</v>
      </c>
      <c r="B582" t="s">
        <v>899</v>
      </c>
      <c r="C582" t="s">
        <v>900</v>
      </c>
      <c r="D582" s="34">
        <v>240243</v>
      </c>
      <c r="E582" s="34">
        <v>800</v>
      </c>
      <c r="F582" s="33">
        <v>0.81759999999999999</v>
      </c>
      <c r="G582" s="33">
        <v>0.37420000000000003</v>
      </c>
      <c r="H582">
        <v>0.33299617470644305</v>
      </c>
      <c r="I582" s="33">
        <v>1.1918</v>
      </c>
      <c r="J582" s="35">
        <f>G582/I582</f>
        <v>0.31397885551266996</v>
      </c>
      <c r="K582">
        <v>1.022</v>
      </c>
      <c r="L582">
        <v>1.4897499999999999</v>
      </c>
      <c r="M582">
        <v>1.1000000000000001</v>
      </c>
      <c r="N582" t="s">
        <v>33</v>
      </c>
      <c r="O582" s="53" t="s">
        <v>33</v>
      </c>
      <c r="P582" s="54" t="str">
        <f>'Sheet1 (2)'!O2647</f>
        <v>C</v>
      </c>
      <c r="Q582" s="31" t="str">
        <f>IF(U582="same",N582,IF(O582=N582,P582,O582))</f>
        <v>C</v>
      </c>
      <c r="R582">
        <f>VLOOKUP(IF(V582="same",N582,IF(O582=N582,P582,O582)),$AA$2:$AL$8,9,FALSE)</f>
        <v>0.4</v>
      </c>
      <c r="S582" s="11">
        <f>(L582-M582)/L582</f>
        <v>0.26162107736197338</v>
      </c>
      <c r="T582" s="13">
        <f t="shared" si="9"/>
        <v>0.26162107736197338</v>
      </c>
      <c r="U582">
        <f>IFERROR(T582*I582,0)</f>
        <v>0.31179999999999986</v>
      </c>
      <c r="V582" t="str">
        <f>IF(AND(N582=O582,P582=N582),"same",IF(NOT(OR(O582=N582,P582=N582)),"conflict","change"))</f>
        <v>same</v>
      </c>
      <c r="W582" s="55">
        <f>U582-G582</f>
        <v>-6.2400000000000178E-2</v>
      </c>
    </row>
    <row r="583" spans="1:23" ht="21" hidden="1" outlineLevel="2" x14ac:dyDescent="0.4">
      <c r="A583" t="s">
        <v>934</v>
      </c>
      <c r="B583" t="s">
        <v>899</v>
      </c>
      <c r="C583" t="s">
        <v>900</v>
      </c>
      <c r="D583" s="34">
        <v>31150</v>
      </c>
      <c r="E583" s="34">
        <v>1473</v>
      </c>
      <c r="F583" s="33">
        <v>2.9313000000000002</v>
      </c>
      <c r="G583" s="33">
        <v>0.63619999999999999</v>
      </c>
      <c r="H583">
        <v>4.728731942215088</v>
      </c>
      <c r="I583" s="33">
        <v>3.5675000000000003</v>
      </c>
      <c r="J583" s="35">
        <f>G583/I583</f>
        <v>0.17833216538192009</v>
      </c>
      <c r="K583">
        <v>1.9900203665987781</v>
      </c>
      <c r="L583">
        <v>2.4219280380176516</v>
      </c>
      <c r="M583">
        <v>1.99</v>
      </c>
      <c r="N583" t="s">
        <v>37</v>
      </c>
      <c r="O583" s="53" t="s">
        <v>37</v>
      </c>
      <c r="P583" s="54" t="str">
        <f>'Sheet1 (2)'!O2775</f>
        <v>B</v>
      </c>
      <c r="Q583" s="31" t="str">
        <f>IF(U583="same",N583,IF(O583=N583,P583,O583))</f>
        <v>B</v>
      </c>
      <c r="R583">
        <f>VLOOKUP(IF(V583="same",N583,IF(O583=N583,P583,O583)),$AA$2:$AL$8,9,FALSE)</f>
        <v>0.25</v>
      </c>
      <c r="S583" s="11">
        <f>(L583-M583)/L583</f>
        <v>0.17834057463209549</v>
      </c>
      <c r="T583" s="13">
        <f t="shared" si="9"/>
        <v>0.17834057463209549</v>
      </c>
      <c r="U583">
        <f>IFERROR(T583*I583,0)</f>
        <v>0.63623000000000074</v>
      </c>
      <c r="V583" t="str">
        <f>IF(AND(N583=O583,P583=N583),"same",IF(NOT(OR(O583=N583,P583=N583)),"conflict","change"))</f>
        <v>same</v>
      </c>
      <c r="W583" s="55">
        <f>U583-G583</f>
        <v>3.0000000000751648E-5</v>
      </c>
    </row>
    <row r="584" spans="1:23" ht="21" hidden="1" outlineLevel="2" collapsed="1" x14ac:dyDescent="0.4">
      <c r="A584" t="s">
        <v>935</v>
      </c>
      <c r="B584" t="s">
        <v>899</v>
      </c>
      <c r="C584" t="s">
        <v>900</v>
      </c>
      <c r="D584" s="34">
        <v>134705</v>
      </c>
      <c r="E584" s="34">
        <v>4040</v>
      </c>
      <c r="F584" s="33">
        <v>1.2508999999999999</v>
      </c>
      <c r="G584" s="33">
        <v>0.41669999999999996</v>
      </c>
      <c r="H584">
        <v>2.9991462826175717</v>
      </c>
      <c r="I584" s="33">
        <v>1.6675999999999997</v>
      </c>
      <c r="J584" s="35">
        <f>G584/I584</f>
        <v>0.24988006716238909</v>
      </c>
      <c r="K584">
        <v>0.30962871287128707</v>
      </c>
      <c r="L584">
        <v>0.41277227722772269</v>
      </c>
      <c r="M584">
        <v>0.2</v>
      </c>
      <c r="N584" t="s">
        <v>37</v>
      </c>
      <c r="O584" s="53" t="s">
        <v>37</v>
      </c>
      <c r="P584" s="54" t="str">
        <f>'Sheet1 (2)'!O2811</f>
        <v>B</v>
      </c>
      <c r="Q584" s="31" t="str">
        <f>IF(U584="same",N584,IF(O584=N584,P584,O584))</f>
        <v>B</v>
      </c>
      <c r="R584">
        <f>VLOOKUP(IF(V584="same",N584,IF(O584=N584,P584,O584)),$AA$2:$AL$8,9,FALSE)</f>
        <v>0.25</v>
      </c>
      <c r="S584" s="11">
        <f>(L584-M584)/L584</f>
        <v>0.51547133605181084</v>
      </c>
      <c r="T584" s="13">
        <f t="shared" si="9"/>
        <v>0.25</v>
      </c>
      <c r="U584">
        <f>IFERROR(T584*I584,0)</f>
        <v>0.41689999999999994</v>
      </c>
      <c r="V584" t="str">
        <f>IF(AND(N584=O584,P584=N584),"same",IF(NOT(OR(O584=N584,P584=N584)),"conflict","change"))</f>
        <v>same</v>
      </c>
      <c r="W584" s="55">
        <f>U584-G584</f>
        <v>1.9999999999997797E-4</v>
      </c>
    </row>
    <row r="585" spans="1:23" ht="21" hidden="1" outlineLevel="2" x14ac:dyDescent="0.4">
      <c r="A585" t="s">
        <v>940</v>
      </c>
      <c r="B585" t="s">
        <v>899</v>
      </c>
      <c r="C585" t="s">
        <v>900</v>
      </c>
      <c r="D585" s="34">
        <v>64756</v>
      </c>
      <c r="E585" s="34">
        <v>21748</v>
      </c>
      <c r="F585" s="33">
        <v>12.0741</v>
      </c>
      <c r="G585" s="33">
        <v>7.3987999999999996</v>
      </c>
      <c r="H585">
        <v>33.584532707393912</v>
      </c>
      <c r="I585" s="33">
        <v>19.472899999999999</v>
      </c>
      <c r="J585" s="35">
        <f>G585/I585</f>
        <v>0.37995367921573059</v>
      </c>
      <c r="K585">
        <v>0.55518208570903071</v>
      </c>
      <c r="L585">
        <v>0.89538808166268158</v>
      </c>
      <c r="M585">
        <v>0.55000000000000004</v>
      </c>
      <c r="N585" t="s">
        <v>33</v>
      </c>
      <c r="O585" s="53" t="s">
        <v>33</v>
      </c>
      <c r="P585" s="54" t="str">
        <f>'Sheet1 (2)'!O2974</f>
        <v>C</v>
      </c>
      <c r="Q585" s="31" t="str">
        <f>IF(U585="same",N585,IF(O585=N585,P585,O585))</f>
        <v>C</v>
      </c>
      <c r="R585">
        <f>VLOOKUP(IF(V585="same",N585,IF(O585=N585,P585,O585)),$AA$2:$AL$8,9,FALSE)</f>
        <v>0.4</v>
      </c>
      <c r="S585" s="11">
        <f>(L585-M585)/L585</f>
        <v>0.38574120957843971</v>
      </c>
      <c r="T585" s="13">
        <f t="shared" si="9"/>
        <v>0.38574120957843971</v>
      </c>
      <c r="U585">
        <f>IFERROR(T585*I585,0)</f>
        <v>7.5114999999999981</v>
      </c>
      <c r="V585" t="str">
        <f>IF(AND(N585=O585,P585=N585),"same",IF(NOT(OR(O585=N585,P585=N585)),"conflict","change"))</f>
        <v>same</v>
      </c>
      <c r="W585" s="55">
        <f>U585-G585</f>
        <v>0.11269999999999847</v>
      </c>
    </row>
    <row r="586" spans="1:23" ht="21" hidden="1" outlineLevel="2" x14ac:dyDescent="0.4">
      <c r="A586" t="s">
        <v>941</v>
      </c>
      <c r="B586" t="s">
        <v>899</v>
      </c>
      <c r="C586" t="s">
        <v>900</v>
      </c>
      <c r="D586" s="34">
        <v>48889</v>
      </c>
      <c r="E586" s="34">
        <v>868</v>
      </c>
      <c r="F586" s="33">
        <v>0.67859999999999998</v>
      </c>
      <c r="G586" s="33">
        <v>0.22690000000000002</v>
      </c>
      <c r="H586">
        <v>1.7754505103397493</v>
      </c>
      <c r="I586" s="33">
        <v>0.90549999999999997</v>
      </c>
      <c r="J586" s="35">
        <f>G586/I586</f>
        <v>0.25057979017117615</v>
      </c>
      <c r="K586">
        <v>0.78179723502304155</v>
      </c>
      <c r="L586">
        <v>1.0432027649769586</v>
      </c>
      <c r="M586">
        <v>0.49</v>
      </c>
      <c r="N586" t="s">
        <v>33</v>
      </c>
      <c r="O586" s="53" t="s">
        <v>33</v>
      </c>
      <c r="P586" s="54" t="str">
        <f>'Sheet1 (2)'!O2977</f>
        <v>C</v>
      </c>
      <c r="Q586" s="31" t="str">
        <f>IF(U586="same",N586,IF(O586=N586,P586,O586))</f>
        <v>C</v>
      </c>
      <c r="R586">
        <f>VLOOKUP(IF(V586="same",N586,IF(O586=N586,P586,O586)),$AA$2:$AL$8,9,FALSE)</f>
        <v>0.4</v>
      </c>
      <c r="S586" s="11">
        <f>(L586-M586)/L586</f>
        <v>0.53029265599116515</v>
      </c>
      <c r="T586" s="13">
        <f t="shared" si="9"/>
        <v>0.4</v>
      </c>
      <c r="U586">
        <f>IFERROR(T586*I586,0)</f>
        <v>0.36220000000000002</v>
      </c>
      <c r="V586" t="str">
        <f>IF(AND(N586=O586,P586=N586),"same",IF(NOT(OR(O586=N586,P586=N586)),"conflict","change"))</f>
        <v>same</v>
      </c>
      <c r="W586" s="55">
        <f>U586-G586</f>
        <v>0.1353</v>
      </c>
    </row>
    <row r="587" spans="1:23" ht="21" hidden="1" outlineLevel="2" x14ac:dyDescent="0.4">
      <c r="A587" t="s">
        <v>942</v>
      </c>
      <c r="B587" t="s">
        <v>899</v>
      </c>
      <c r="C587" t="s">
        <v>900</v>
      </c>
      <c r="D587" s="34">
        <v>43100</v>
      </c>
      <c r="E587" s="34">
        <v>5612</v>
      </c>
      <c r="F587" s="33">
        <v>7.0105000000000004</v>
      </c>
      <c r="G587" s="33">
        <v>2.3368000000000002</v>
      </c>
      <c r="H587">
        <v>13.020881670533642</v>
      </c>
      <c r="I587" s="33">
        <v>9.3473000000000006</v>
      </c>
      <c r="J587" s="35">
        <f>G587/I587</f>
        <v>0.24999732543087308</v>
      </c>
      <c r="K587">
        <v>1.2491981468282252</v>
      </c>
      <c r="L587">
        <v>1.6655915894511761</v>
      </c>
      <c r="M587">
        <v>1.1000000000000001</v>
      </c>
      <c r="N587" t="s">
        <v>37</v>
      </c>
      <c r="O587" s="53" t="s">
        <v>37</v>
      </c>
      <c r="P587" s="54" t="str">
        <f>'Sheet1 (2)'!O2999</f>
        <v>B</v>
      </c>
      <c r="Q587" s="31" t="str">
        <f>IF(U587="same",N587,IF(O587=N587,P587,O587))</f>
        <v>B</v>
      </c>
      <c r="R587">
        <f>VLOOKUP(IF(V587="same",N587,IF(O587=N587,P587,O587)),$AA$2:$AL$8,9,FALSE)</f>
        <v>0.25</v>
      </c>
      <c r="S587" s="11">
        <f>(L587-M587)/L587</f>
        <v>0.33957399462946519</v>
      </c>
      <c r="T587" s="13">
        <f t="shared" si="9"/>
        <v>0.25</v>
      </c>
      <c r="U587">
        <f>IFERROR(T587*I587,0)</f>
        <v>2.3368250000000002</v>
      </c>
      <c r="V587" t="str">
        <f>IF(AND(N587=O587,P587=N587),"same",IF(NOT(OR(O587=N587,P587=N587)),"conflict","change"))</f>
        <v>same</v>
      </c>
      <c r="W587" s="55">
        <f>U587-G587</f>
        <v>2.4999999999941735E-5</v>
      </c>
    </row>
    <row r="588" spans="1:23" ht="21" hidden="1" outlineLevel="2" collapsed="1" x14ac:dyDescent="0.4">
      <c r="A588" t="s">
        <v>943</v>
      </c>
      <c r="B588" t="s">
        <v>899</v>
      </c>
      <c r="C588" t="s">
        <v>900</v>
      </c>
      <c r="D588" s="34">
        <v>29199</v>
      </c>
      <c r="E588" s="34">
        <v>3786</v>
      </c>
      <c r="F588" s="33">
        <v>5.1120000000000001</v>
      </c>
      <c r="G588" s="33">
        <v>1.3319999999999999</v>
      </c>
      <c r="H588">
        <v>12.966197472516182</v>
      </c>
      <c r="I588" s="33">
        <v>6.444</v>
      </c>
      <c r="J588" s="35">
        <f>G588/I588</f>
        <v>0.20670391061452512</v>
      </c>
      <c r="K588">
        <v>1.3502377179080824</v>
      </c>
      <c r="L588">
        <v>1.7020602218700476</v>
      </c>
      <c r="M588">
        <v>1.35</v>
      </c>
      <c r="N588" t="s">
        <v>33</v>
      </c>
      <c r="O588" s="53" t="s">
        <v>33</v>
      </c>
      <c r="P588" s="54" t="str">
        <f>'Sheet1 (2)'!O3018</f>
        <v>C</v>
      </c>
      <c r="Q588" s="31" t="str">
        <f>IF(U588="same",N588,IF(O588=N588,P588,O588))</f>
        <v>C</v>
      </c>
      <c r="R588">
        <f>VLOOKUP(IF(V588="same",N588,IF(O588=N588,P588,O588)),$AA$2:$AL$8,9,FALSE)</f>
        <v>0.4</v>
      </c>
      <c r="S588" s="11">
        <f>(L588-M588)/L588</f>
        <v>0.20684357541899437</v>
      </c>
      <c r="T588" s="13">
        <f t="shared" si="9"/>
        <v>0.20684357541899437</v>
      </c>
      <c r="U588">
        <f>IFERROR(T588*I588,0)</f>
        <v>1.3328999999999998</v>
      </c>
      <c r="V588" t="str">
        <f>IF(AND(N588=O588,P588=N588),"same",IF(NOT(OR(O588=N588,P588=N588)),"conflict","change"))</f>
        <v>same</v>
      </c>
      <c r="W588" s="55">
        <f>U588-G588</f>
        <v>8.9999999999990088E-4</v>
      </c>
    </row>
    <row r="589" spans="1:23" ht="21" hidden="1" outlineLevel="2" collapsed="1" x14ac:dyDescent="0.4">
      <c r="A589" t="s">
        <v>945</v>
      </c>
      <c r="B589" t="s">
        <v>899</v>
      </c>
      <c r="C589" t="s">
        <v>900</v>
      </c>
      <c r="D589" s="34">
        <v>14846</v>
      </c>
      <c r="E589" s="34">
        <v>492</v>
      </c>
      <c r="F589" s="33">
        <v>0.67520000000000002</v>
      </c>
      <c r="G589" s="33">
        <v>0.21829999999999999</v>
      </c>
      <c r="H589">
        <v>3.3140239795231037</v>
      </c>
      <c r="I589" s="33">
        <v>0.89349999999999996</v>
      </c>
      <c r="J589" s="35">
        <f>G589/I589</f>
        <v>0.24432008953553441</v>
      </c>
      <c r="K589">
        <v>1.372357723577236</v>
      </c>
      <c r="L589">
        <v>1.8160569105691058</v>
      </c>
      <c r="M589">
        <v>0.99</v>
      </c>
      <c r="N589" t="s">
        <v>37</v>
      </c>
      <c r="O589" s="53" t="s">
        <v>37</v>
      </c>
      <c r="P589" s="54" t="str">
        <f>'Sheet1 (2)'!O3125</f>
        <v>B</v>
      </c>
      <c r="Q589" s="31" t="str">
        <f>IF(U589="same",N589,IF(O589=N589,P589,O589))</f>
        <v>B</v>
      </c>
      <c r="R589">
        <f>VLOOKUP(IF(V589="same",N589,IF(O589=N589,P589,O589)),$AA$2:$AL$8,9,FALSE)</f>
        <v>0.25</v>
      </c>
      <c r="S589" s="11">
        <f>(L589-M589)/L589</f>
        <v>0.45486289871292673</v>
      </c>
      <c r="T589" s="13">
        <f t="shared" si="9"/>
        <v>0.25</v>
      </c>
      <c r="U589">
        <f>IFERROR(T589*I589,0)</f>
        <v>0.22337499999999999</v>
      </c>
      <c r="V589" t="str">
        <f>IF(AND(N589=O589,P589=N589),"same",IF(NOT(OR(O589=N589,P589=N589)),"conflict","change"))</f>
        <v>same</v>
      </c>
      <c r="W589" s="55">
        <f>U589-G589</f>
        <v>5.0749999999999962E-3</v>
      </c>
    </row>
    <row r="590" spans="1:23" ht="21" hidden="1" outlineLevel="2" x14ac:dyDescent="0.4">
      <c r="A590" t="s">
        <v>946</v>
      </c>
      <c r="B590" t="s">
        <v>899</v>
      </c>
      <c r="C590" t="s">
        <v>900</v>
      </c>
      <c r="D590" s="34">
        <v>471586</v>
      </c>
      <c r="E590" s="34">
        <v>28138</v>
      </c>
      <c r="F590" s="33">
        <v>7.2172000000000009</v>
      </c>
      <c r="G590" s="33">
        <v>1.849</v>
      </c>
      <c r="H590">
        <v>5.9666741591141381</v>
      </c>
      <c r="I590" s="33">
        <v>9.0662000000000003</v>
      </c>
      <c r="J590" s="35">
        <f>G590/I590</f>
        <v>0.20394432066356355</v>
      </c>
      <c r="K590">
        <v>0.25649299879166965</v>
      </c>
      <c r="L590">
        <v>0.32220484753713841</v>
      </c>
      <c r="M590">
        <v>0.25</v>
      </c>
      <c r="N590" t="s">
        <v>37</v>
      </c>
      <c r="O590" s="53" t="s">
        <v>37</v>
      </c>
      <c r="P590" s="54" t="str">
        <f>'Sheet1 (2)'!O3168</f>
        <v>B</v>
      </c>
      <c r="Q590" s="31" t="str">
        <f>IF(U590="same",N590,IF(O590=N590,P590,O590))</f>
        <v>B</v>
      </c>
      <c r="R590">
        <f>VLOOKUP(IF(V590="same",N590,IF(O590=N590,P590,O590)),$AA$2:$AL$8,9,FALSE)</f>
        <v>0.25</v>
      </c>
      <c r="S590" s="11">
        <f>(L590-M590)/L590</f>
        <v>0.22409609318126672</v>
      </c>
      <c r="T590" s="13">
        <f t="shared" si="9"/>
        <v>0.22409609318126672</v>
      </c>
      <c r="U590">
        <f>IFERROR(T590*I590,0)</f>
        <v>2.0317000000000003</v>
      </c>
      <c r="V590" t="str">
        <f>IF(AND(N590=O590,P590=N590),"same",IF(NOT(OR(O590=N590,P590=N590)),"conflict","change"))</f>
        <v>same</v>
      </c>
      <c r="W590" s="55">
        <f>U590-G590</f>
        <v>0.18270000000000031</v>
      </c>
    </row>
    <row r="591" spans="1:23" ht="21" hidden="1" outlineLevel="2" collapsed="1" x14ac:dyDescent="0.4">
      <c r="A591" t="s">
        <v>948</v>
      </c>
      <c r="B591" t="s">
        <v>899</v>
      </c>
      <c r="C591" t="s">
        <v>900</v>
      </c>
      <c r="D591" s="34">
        <v>61183</v>
      </c>
      <c r="E591" s="34">
        <v>1531</v>
      </c>
      <c r="F591" s="33">
        <v>1.6601999999999999</v>
      </c>
      <c r="G591" s="33">
        <v>0.5828000000000001</v>
      </c>
      <c r="H591">
        <v>2.5023290783387542</v>
      </c>
      <c r="I591" s="33">
        <v>2.2429999999999999</v>
      </c>
      <c r="J591" s="35">
        <f>G591/I591</f>
        <v>0.2598305840392332</v>
      </c>
      <c r="K591">
        <v>1.0843892880470281</v>
      </c>
      <c r="L591">
        <v>1.465055519268452</v>
      </c>
      <c r="M591">
        <v>1.1000000000000001</v>
      </c>
      <c r="N591" t="s">
        <v>33</v>
      </c>
      <c r="O591" s="53" t="s">
        <v>33</v>
      </c>
      <c r="P591" s="54" t="str">
        <f>'Sheet1 (2)'!O3266</f>
        <v>C</v>
      </c>
      <c r="Q591" s="31" t="str">
        <f>IF(U591="same",N591,IF(O591=N591,P591,O591))</f>
        <v>C</v>
      </c>
      <c r="R591">
        <f>VLOOKUP(IF(V591="same",N591,IF(O591=N591,P591,O591)),$AA$2:$AL$8,9,FALSE)</f>
        <v>0.4</v>
      </c>
      <c r="S591" s="11">
        <f>(L591-M591)/L591</f>
        <v>0.24917521176995092</v>
      </c>
      <c r="T591" s="13">
        <f t="shared" si="9"/>
        <v>0.24917521176995092</v>
      </c>
      <c r="U591">
        <f>IFERROR(T591*I591,0)</f>
        <v>0.55889999999999984</v>
      </c>
      <c r="V591" t="str">
        <f>IF(AND(N591=O591,P591=N591),"same",IF(NOT(OR(O591=N591,P591=N591)),"conflict","change"))</f>
        <v>same</v>
      </c>
      <c r="W591" s="55">
        <f>U591-G591</f>
        <v>-2.3900000000000254E-2</v>
      </c>
    </row>
    <row r="592" spans="1:23" ht="21" hidden="1" outlineLevel="2" x14ac:dyDescent="0.4">
      <c r="A592" t="s">
        <v>949</v>
      </c>
      <c r="B592" t="s">
        <v>899</v>
      </c>
      <c r="C592" t="s">
        <v>900</v>
      </c>
      <c r="D592" s="34">
        <v>460998</v>
      </c>
      <c r="E592" s="34">
        <v>7917</v>
      </c>
      <c r="F592" s="33">
        <v>2.6955999999999998</v>
      </c>
      <c r="G592" s="33">
        <v>0.8982</v>
      </c>
      <c r="H592">
        <v>1.7173610297658559</v>
      </c>
      <c r="I592" s="33">
        <v>3.5937999999999999</v>
      </c>
      <c r="J592" s="35">
        <f>G592/I592</f>
        <v>0.24993043575045912</v>
      </c>
      <c r="K592">
        <v>0.34048250599974739</v>
      </c>
      <c r="L592">
        <v>0.45393457117595043</v>
      </c>
      <c r="M592">
        <v>0.2</v>
      </c>
      <c r="N592" t="s">
        <v>37</v>
      </c>
      <c r="O592" s="53" t="s">
        <v>37</v>
      </c>
      <c r="P592" s="54" t="str">
        <f>'Sheet1 (2)'!O3275</f>
        <v>B</v>
      </c>
      <c r="Q592" s="31" t="str">
        <f>IF(U592="same",N592,IF(O592=N592,P592,O592))</f>
        <v>B</v>
      </c>
      <c r="R592">
        <f>VLOOKUP(IF(V592="same",N592,IF(O592=N592,P592,O592)),$AA$2:$AL$8,9,FALSE)</f>
        <v>0.25</v>
      </c>
      <c r="S592" s="11">
        <f>(L592-M592)/L592</f>
        <v>0.55940786910790796</v>
      </c>
      <c r="T592" s="13">
        <f t="shared" si="9"/>
        <v>0.25</v>
      </c>
      <c r="U592">
        <f>IFERROR(T592*I592,0)</f>
        <v>0.89844999999999997</v>
      </c>
      <c r="V592" t="str">
        <f>IF(AND(N592=O592,P592=N592),"same",IF(NOT(OR(O592=N592,P592=N592)),"conflict","change"))</f>
        <v>same</v>
      </c>
      <c r="W592" s="55">
        <f>U592-G592</f>
        <v>2.4999999999997247E-4</v>
      </c>
    </row>
    <row r="593" spans="1:23" ht="21" hidden="1" outlineLevel="2" x14ac:dyDescent="0.4">
      <c r="A593" t="s">
        <v>953</v>
      </c>
      <c r="B593" t="s">
        <v>899</v>
      </c>
      <c r="C593" t="s">
        <v>900</v>
      </c>
      <c r="D593" s="34">
        <v>80668</v>
      </c>
      <c r="E593" s="34">
        <v>3876</v>
      </c>
      <c r="F593" s="33">
        <v>3.3141000000000003</v>
      </c>
      <c r="G593" s="33">
        <v>1.0936000000000001</v>
      </c>
      <c r="H593">
        <v>4.8048792581940791</v>
      </c>
      <c r="I593" s="33">
        <v>4.4077000000000002</v>
      </c>
      <c r="J593" s="35">
        <f>G593/I593</f>
        <v>0.24811125984073329</v>
      </c>
      <c r="K593">
        <v>0.85503095975232213</v>
      </c>
      <c r="L593">
        <v>1.1371775025799793</v>
      </c>
      <c r="M593">
        <v>0.8</v>
      </c>
      <c r="N593" t="s">
        <v>37</v>
      </c>
      <c r="O593" s="53" t="s">
        <v>37</v>
      </c>
      <c r="P593" s="54" t="str">
        <f>'Sheet1 (2)'!O3438</f>
        <v>B</v>
      </c>
      <c r="Q593" s="31" t="str">
        <f>IF(U593="same",N593,IF(O593=N593,P593,O593))</f>
        <v>B</v>
      </c>
      <c r="R593">
        <f>VLOOKUP(IF(V593="same",N593,IF(O593=N593,P593,O593)),$AA$2:$AL$8,9,FALSE)</f>
        <v>0.25</v>
      </c>
      <c r="S593" s="11">
        <f>(L593-M593)/L593</f>
        <v>0.29650384554302689</v>
      </c>
      <c r="T593" s="13">
        <f t="shared" si="9"/>
        <v>0.25</v>
      </c>
      <c r="U593">
        <f>IFERROR(T593*I593,0)</f>
        <v>1.101925</v>
      </c>
      <c r="V593" t="str">
        <f>IF(AND(N593=O593,P593=N593),"same",IF(NOT(OR(O593=N593,P593=N593)),"conflict","change"))</f>
        <v>same</v>
      </c>
      <c r="W593" s="55">
        <f>U593-G593</f>
        <v>8.3249999999999158E-3</v>
      </c>
    </row>
    <row r="594" spans="1:23" ht="21" hidden="1" outlineLevel="2" collapsed="1" x14ac:dyDescent="0.4">
      <c r="A594" t="s">
        <v>954</v>
      </c>
      <c r="B594" t="s">
        <v>899</v>
      </c>
      <c r="C594" t="s">
        <v>900</v>
      </c>
      <c r="D594" s="34">
        <v>58413</v>
      </c>
      <c r="E594" s="34">
        <v>3166</v>
      </c>
      <c r="F594" s="33">
        <v>3.1659999999999999</v>
      </c>
      <c r="G594" s="33">
        <v>1.6146999999999998</v>
      </c>
      <c r="H594">
        <v>5.4200263639943165</v>
      </c>
      <c r="I594" s="33">
        <v>4.7806999999999995</v>
      </c>
      <c r="J594" s="35">
        <f>G594/I594</f>
        <v>0.33775388541426987</v>
      </c>
      <c r="K594">
        <v>1</v>
      </c>
      <c r="L594">
        <v>1.510012634238787</v>
      </c>
      <c r="M594">
        <v>1</v>
      </c>
      <c r="N594" t="s">
        <v>33</v>
      </c>
      <c r="O594" s="53" t="s">
        <v>33</v>
      </c>
      <c r="P594" s="54" t="str">
        <f>'Sheet1 (2)'!O3491</f>
        <v>C</v>
      </c>
      <c r="Q594" s="31" t="str">
        <f>IF(U594="same",N594,IF(O594=N594,P594,O594))</f>
        <v>C</v>
      </c>
      <c r="R594">
        <f>VLOOKUP(IF(V594="same",N594,IF(O594=N594,P594,O594)),$AA$2:$AL$8,9,FALSE)</f>
        <v>0.4</v>
      </c>
      <c r="S594" s="11">
        <f>(L594-M594)/L594</f>
        <v>0.33775388541426982</v>
      </c>
      <c r="T594" s="13">
        <f t="shared" si="9"/>
        <v>0.33775388541426982</v>
      </c>
      <c r="U594">
        <f>IFERROR(T594*I594,0)</f>
        <v>1.6146999999999996</v>
      </c>
      <c r="V594" t="str">
        <f>IF(AND(N594=O594,P594=N594),"same",IF(NOT(OR(O594=N594,P594=N594)),"conflict","change"))</f>
        <v>same</v>
      </c>
      <c r="W594" s="55">
        <f>U594-G594</f>
        <v>0</v>
      </c>
    </row>
    <row r="595" spans="1:23" ht="21" hidden="1" outlineLevel="2" x14ac:dyDescent="0.4">
      <c r="A595" t="s">
        <v>956</v>
      </c>
      <c r="B595" t="s">
        <v>899</v>
      </c>
      <c r="C595" t="s">
        <v>900</v>
      </c>
      <c r="D595" s="34">
        <v>28683</v>
      </c>
      <c r="E595" s="34">
        <v>2233</v>
      </c>
      <c r="F595" s="33">
        <v>1.7275</v>
      </c>
      <c r="G595" s="33">
        <v>0.57550000000000001</v>
      </c>
      <c r="H595">
        <v>7.7850991876721407</v>
      </c>
      <c r="I595" s="33">
        <v>2.3029999999999999</v>
      </c>
      <c r="J595" s="35">
        <f>G595/I595</f>
        <v>0.24989144594007817</v>
      </c>
      <c r="K595">
        <v>0.77362292879534256</v>
      </c>
      <c r="L595">
        <v>1.0313479623824451</v>
      </c>
      <c r="M595">
        <v>0.7</v>
      </c>
      <c r="N595" t="s">
        <v>34</v>
      </c>
      <c r="O595" s="53" t="s">
        <v>34</v>
      </c>
      <c r="P595" s="54" t="str">
        <f>'Sheet1 (2)'!O3650</f>
        <v>A</v>
      </c>
      <c r="Q595" s="31" t="str">
        <f>IF(U595="same",N595,IF(O595=N595,P595,O595))</f>
        <v>A</v>
      </c>
      <c r="R595">
        <f>VLOOKUP(IF(V595="same",N595,IF(O595=N595,P595,O595)),$AA$2:$AL$8,9,FALSE)</f>
        <v>0.15</v>
      </c>
      <c r="S595" s="11">
        <f>(L595-M595)/L595</f>
        <v>0.32127659574468087</v>
      </c>
      <c r="T595" s="13">
        <f t="shared" si="9"/>
        <v>0.15</v>
      </c>
      <c r="U595">
        <f>IFERROR(T595*I595,0)</f>
        <v>0.34544999999999998</v>
      </c>
      <c r="V595" t="str">
        <f>IF(AND(N595=O595,P595=N595),"same",IF(NOT(OR(O595=N595,P595=N595)),"conflict","change"))</f>
        <v>same</v>
      </c>
      <c r="W595" s="55">
        <f>U595-G595</f>
        <v>-0.23005000000000003</v>
      </c>
    </row>
    <row r="596" spans="1:23" ht="21" hidden="1" outlineLevel="2" collapsed="1" x14ac:dyDescent="0.4">
      <c r="A596" t="s">
        <v>957</v>
      </c>
      <c r="B596" t="s">
        <v>899</v>
      </c>
      <c r="C596" t="s">
        <v>900</v>
      </c>
      <c r="D596" s="34">
        <v>8238</v>
      </c>
      <c r="E596" s="34">
        <v>778</v>
      </c>
      <c r="F596" s="33">
        <v>1.7082999999999999</v>
      </c>
      <c r="G596" s="33">
        <v>0.56879999999999997</v>
      </c>
      <c r="H596">
        <v>9.4440398154891962</v>
      </c>
      <c r="I596" s="33">
        <v>2.2770999999999999</v>
      </c>
      <c r="J596" s="35">
        <f>G596/I596</f>
        <v>0.2497914013438145</v>
      </c>
      <c r="K596">
        <v>2.195758354755784</v>
      </c>
      <c r="L596">
        <v>2.9268637532133677</v>
      </c>
      <c r="M596">
        <v>2.1</v>
      </c>
      <c r="N596" t="s">
        <v>37</v>
      </c>
      <c r="O596" s="53" t="s">
        <v>37</v>
      </c>
      <c r="P596" s="54" t="str">
        <f>'Sheet1 (2)'!O3767</f>
        <v>B</v>
      </c>
      <c r="Q596" s="31" t="str">
        <f>IF(U596="same",N596,IF(O596=N596,P596,O596))</f>
        <v>B</v>
      </c>
      <c r="R596">
        <f>VLOOKUP(IF(V596="same",N596,IF(O596=N596,P596,O596)),$AA$2:$AL$8,9,FALSE)</f>
        <v>0.25</v>
      </c>
      <c r="S596" s="11">
        <f>(L596-M596)/L596</f>
        <v>0.28250845373501382</v>
      </c>
      <c r="T596" s="13">
        <f t="shared" si="9"/>
        <v>0.25</v>
      </c>
      <c r="U596">
        <f>IFERROR(T596*I596,0)</f>
        <v>0.56927499999999998</v>
      </c>
      <c r="V596" t="str">
        <f>IF(AND(N596=O596,P596=N596),"same",IF(NOT(OR(O596=N596,P596=N596)),"conflict","change"))</f>
        <v>same</v>
      </c>
      <c r="W596" s="55">
        <f>U596-G596</f>
        <v>4.750000000000032E-4</v>
      </c>
    </row>
    <row r="597" spans="1:23" ht="21" hidden="1" outlineLevel="2" x14ac:dyDescent="0.4">
      <c r="A597" t="s">
        <v>958</v>
      </c>
      <c r="B597" t="s">
        <v>899</v>
      </c>
      <c r="C597" t="s">
        <v>900</v>
      </c>
      <c r="D597" s="34">
        <v>57823</v>
      </c>
      <c r="E597" s="34">
        <v>5495</v>
      </c>
      <c r="F597" s="33">
        <v>7.1435000000000004</v>
      </c>
      <c r="G597" s="33">
        <v>2.0301</v>
      </c>
      <c r="H597">
        <v>9.5031388893692821</v>
      </c>
      <c r="I597" s="33">
        <v>9.1736000000000004</v>
      </c>
      <c r="J597" s="35">
        <f>G597/I597</f>
        <v>0.22129807273044388</v>
      </c>
      <c r="K597">
        <v>1.3</v>
      </c>
      <c r="L597">
        <v>1.6694449499545041</v>
      </c>
      <c r="M597">
        <v>1.3</v>
      </c>
      <c r="N597" t="s">
        <v>33</v>
      </c>
      <c r="O597" s="53" t="s">
        <v>33</v>
      </c>
      <c r="P597" s="54" t="str">
        <f>'Sheet1 (2)'!O3785</f>
        <v>C</v>
      </c>
      <c r="Q597" s="31" t="str">
        <f>IF(U597="same",N597,IF(O597=N597,P597,O597))</f>
        <v>C</v>
      </c>
      <c r="R597">
        <f>VLOOKUP(IF(V597="same",N597,IF(O597=N597,P597,O597)),$AA$2:$AL$8,9,FALSE)</f>
        <v>0.4</v>
      </c>
      <c r="S597" s="11">
        <f>(L597-M597)/L597</f>
        <v>0.22129807273044386</v>
      </c>
      <c r="T597" s="13">
        <f t="shared" si="9"/>
        <v>0.22129807273044386</v>
      </c>
      <c r="U597">
        <f>IFERROR(T597*I597,0)</f>
        <v>2.0301</v>
      </c>
      <c r="V597" t="str">
        <f>IF(AND(N597=O597,P597=N597),"same",IF(NOT(OR(O597=N597,P597=N597)),"conflict","change"))</f>
        <v>same</v>
      </c>
      <c r="W597" s="55">
        <f>U597-G597</f>
        <v>0</v>
      </c>
    </row>
    <row r="598" spans="1:23" ht="21" hidden="1" outlineLevel="2" collapsed="1" x14ac:dyDescent="0.4">
      <c r="A598" t="s">
        <v>961</v>
      </c>
      <c r="B598" t="s">
        <v>899</v>
      </c>
      <c r="C598" t="s">
        <v>900</v>
      </c>
      <c r="D598" s="34">
        <v>2717</v>
      </c>
      <c r="E598" s="34">
        <v>567</v>
      </c>
      <c r="F598" s="33">
        <v>0.92249999999999988</v>
      </c>
      <c r="G598" s="33">
        <v>0.30720000000000003</v>
      </c>
      <c r="H598">
        <v>20.868605079131395</v>
      </c>
      <c r="I598" s="33">
        <v>1.2296999999999998</v>
      </c>
      <c r="J598" s="35">
        <f>G598/I598</f>
        <v>0.24981702854354726</v>
      </c>
      <c r="K598">
        <v>1.6269841269841268</v>
      </c>
      <c r="L598">
        <v>2.1687830687830685</v>
      </c>
      <c r="M598">
        <v>1.45</v>
      </c>
      <c r="N598" t="s">
        <v>37</v>
      </c>
      <c r="O598" s="53" t="s">
        <v>37</v>
      </c>
      <c r="P598" s="54" t="str">
        <f>'Sheet1 (2)'!O3890</f>
        <v>B</v>
      </c>
      <c r="Q598" s="31" t="str">
        <f>IF(U598="same",N598,IF(O598=N598,P598,O598))</f>
        <v>B</v>
      </c>
      <c r="R598">
        <f>VLOOKUP(IF(V598="same",N598,IF(O598=N598,P598,O598)),$AA$2:$AL$8,9,FALSE)</f>
        <v>0.25</v>
      </c>
      <c r="S598" s="11">
        <f>(L598-M598)/L598</f>
        <v>0.33142229812149299</v>
      </c>
      <c r="T598" s="13">
        <f t="shared" si="9"/>
        <v>0.25</v>
      </c>
      <c r="U598">
        <f>IFERROR(T598*I598,0)</f>
        <v>0.30742499999999995</v>
      </c>
      <c r="V598" t="str">
        <f>IF(AND(N598=O598,P598=N598),"same",IF(NOT(OR(O598=N598,P598=N598)),"conflict","change"))</f>
        <v>same</v>
      </c>
      <c r="W598" s="55">
        <f>U598-G598</f>
        <v>2.2499999999991971E-4</v>
      </c>
    </row>
    <row r="599" spans="1:23" ht="21" hidden="1" outlineLevel="2" x14ac:dyDescent="0.4">
      <c r="A599" t="s">
        <v>964</v>
      </c>
      <c r="B599" t="s">
        <v>899</v>
      </c>
      <c r="C599" t="s">
        <v>900</v>
      </c>
      <c r="D599" s="34">
        <v>120976</v>
      </c>
      <c r="E599" s="34">
        <v>1076</v>
      </c>
      <c r="F599" s="33">
        <v>0.49149999999999999</v>
      </c>
      <c r="G599" s="33">
        <v>0.22229999999999997</v>
      </c>
      <c r="H599">
        <v>0.88943261473350088</v>
      </c>
      <c r="I599" s="33">
        <v>0.71379999999999999</v>
      </c>
      <c r="J599" s="35">
        <f>G599/I599</f>
        <v>0.31143177360605206</v>
      </c>
      <c r="K599">
        <v>0.45678438661710036</v>
      </c>
      <c r="L599">
        <v>0.6633828996282527</v>
      </c>
      <c r="M599">
        <v>0.5</v>
      </c>
      <c r="N599" t="s">
        <v>33</v>
      </c>
      <c r="O599" s="53" t="s">
        <v>33</v>
      </c>
      <c r="P599" s="54" t="str">
        <f>'Sheet1 (2)'!O4165</f>
        <v>C</v>
      </c>
      <c r="Q599" s="31" t="str">
        <f>IF(U599="same",N599,IF(O599=N599,P599,O599))</f>
        <v>C</v>
      </c>
      <c r="R599">
        <f>VLOOKUP(IF(V599="same",N599,IF(O599=N599,P599,O599)),$AA$2:$AL$8,9,FALSE)</f>
        <v>0.4</v>
      </c>
      <c r="S599" s="11">
        <f>(L599-M599)/L599</f>
        <v>0.24628747548332855</v>
      </c>
      <c r="T599" s="13">
        <f t="shared" si="9"/>
        <v>0.24628747548332855</v>
      </c>
      <c r="U599">
        <f>IFERROR(T599*I599,0)</f>
        <v>0.17579999999999993</v>
      </c>
      <c r="V599" t="str">
        <f>IF(AND(N599=O599,P599=N599),"same",IF(NOT(OR(O599=N599,P599=N599)),"conflict","change"))</f>
        <v>same</v>
      </c>
      <c r="W599" s="55">
        <f>U599-G599</f>
        <v>-4.6500000000000041E-2</v>
      </c>
    </row>
    <row r="600" spans="1:23" ht="21" hidden="1" outlineLevel="2" x14ac:dyDescent="0.4">
      <c r="A600" t="s">
        <v>965</v>
      </c>
      <c r="B600" t="s">
        <v>899</v>
      </c>
      <c r="C600" t="s">
        <v>900</v>
      </c>
      <c r="D600" s="34">
        <v>1821092</v>
      </c>
      <c r="E600" s="34">
        <v>380062</v>
      </c>
      <c r="F600" s="33">
        <v>562.80250000000001</v>
      </c>
      <c r="G600" s="33">
        <v>186.30340000000001</v>
      </c>
      <c r="H600">
        <v>20.870005469245925</v>
      </c>
      <c r="I600" s="33">
        <v>749.10590000000002</v>
      </c>
      <c r="J600" s="35">
        <f>G600/I600</f>
        <v>0.2487010181070527</v>
      </c>
      <c r="K600">
        <v>1.4808176034436487</v>
      </c>
      <c r="L600">
        <v>1.9710097299914224</v>
      </c>
      <c r="M600">
        <v>1.29</v>
      </c>
      <c r="N600" t="s">
        <v>37</v>
      </c>
      <c r="O600" s="53" t="s">
        <v>37</v>
      </c>
      <c r="P600" s="54" t="str">
        <f>'Sheet1 (2)'!O4256</f>
        <v>B</v>
      </c>
      <c r="Q600" s="31" t="str">
        <f>IF(U600="same",N600,IF(O600=N600,P600,O600))</f>
        <v>B</v>
      </c>
      <c r="R600">
        <f>VLOOKUP(IF(V600="same",N600,IF(O600=N600,P600,O600)),$AA$2:$AL$8,9,FALSE)</f>
        <v>0.25</v>
      </c>
      <c r="S600" s="11">
        <f>(L600-M600)/L600</f>
        <v>0.34551312437934339</v>
      </c>
      <c r="T600" s="13">
        <f t="shared" si="9"/>
        <v>0.25</v>
      </c>
      <c r="U600">
        <f>IFERROR(T600*I600,0)</f>
        <v>187.276475</v>
      </c>
      <c r="V600" t="str">
        <f>IF(AND(N600=O600,P600=N600),"same",IF(NOT(OR(O600=N600,P600=N600)),"conflict","change"))</f>
        <v>same</v>
      </c>
      <c r="W600" s="55">
        <f>U600-G600</f>
        <v>0.97307499999999436</v>
      </c>
    </row>
    <row r="601" spans="1:23" ht="21" hidden="1" outlineLevel="2" collapsed="1" x14ac:dyDescent="0.4">
      <c r="A601" t="s">
        <v>966</v>
      </c>
      <c r="B601" t="s">
        <v>899</v>
      </c>
      <c r="C601" t="s">
        <v>900</v>
      </c>
      <c r="D601" s="34">
        <v>30492</v>
      </c>
      <c r="E601" s="34">
        <v>6971</v>
      </c>
      <c r="F601" s="33">
        <v>11.909000000000001</v>
      </c>
      <c r="G601" s="33">
        <v>3.9613999999999998</v>
      </c>
      <c r="H601">
        <v>22.86173422537059</v>
      </c>
      <c r="I601" s="33">
        <v>15.8704</v>
      </c>
      <c r="J601" s="35">
        <f>G601/I601</f>
        <v>0.24960933561850993</v>
      </c>
      <c r="K601">
        <v>1.7083632190503515</v>
      </c>
      <c r="L601">
        <v>2.2766317601491894</v>
      </c>
      <c r="M601">
        <v>1.59</v>
      </c>
      <c r="N601" t="s">
        <v>34</v>
      </c>
      <c r="O601" s="53" t="s">
        <v>34</v>
      </c>
      <c r="P601" s="54" t="str">
        <f>'Sheet1 (2)'!O4313</f>
        <v>A</v>
      </c>
      <c r="Q601" s="31" t="str">
        <f>IF(U601="same",N601,IF(O601=N601,P601,O601))</f>
        <v>A</v>
      </c>
      <c r="R601">
        <f>VLOOKUP(IF(V601="same",N601,IF(O601=N601,P601,O601)),$AA$2:$AL$8,9,FALSE)</f>
        <v>0.15</v>
      </c>
      <c r="S601" s="11">
        <f>(L601-M601)/L601</f>
        <v>0.30159983365258591</v>
      </c>
      <c r="T601" s="13">
        <f t="shared" si="9"/>
        <v>0.15</v>
      </c>
      <c r="U601">
        <f>IFERROR(T601*I601,0)</f>
        <v>2.38056</v>
      </c>
      <c r="V601" t="str">
        <f>IF(AND(N601=O601,P601=N601),"same",IF(NOT(OR(O601=N601,P601=N601)),"conflict","change"))</f>
        <v>same</v>
      </c>
      <c r="W601" s="55">
        <f>U601-G601</f>
        <v>-1.5808399999999998</v>
      </c>
    </row>
    <row r="602" spans="1:23" ht="21" hidden="1" outlineLevel="2" x14ac:dyDescent="0.4">
      <c r="A602" t="s">
        <v>967</v>
      </c>
      <c r="B602" t="s">
        <v>899</v>
      </c>
      <c r="C602" t="s">
        <v>900</v>
      </c>
      <c r="D602" s="34">
        <v>667750</v>
      </c>
      <c r="E602" s="34">
        <v>36610</v>
      </c>
      <c r="F602" s="33">
        <v>36.622800000000005</v>
      </c>
      <c r="G602" s="33">
        <v>12.203200000000001</v>
      </c>
      <c r="H602">
        <v>5.4825907899663049</v>
      </c>
      <c r="I602" s="33">
        <v>48.826000000000008</v>
      </c>
      <c r="J602" s="35">
        <f>G602/I602</f>
        <v>0.2499324130586163</v>
      </c>
      <c r="K602">
        <v>1.0003496312482929</v>
      </c>
      <c r="L602">
        <v>1.3336793225894565</v>
      </c>
      <c r="M602">
        <v>0.8</v>
      </c>
      <c r="N602" t="s">
        <v>37</v>
      </c>
      <c r="O602" s="53" t="s">
        <v>37</v>
      </c>
      <c r="P602" s="54" t="str">
        <f>'Sheet1 (2)'!O4358</f>
        <v>B</v>
      </c>
      <c r="Q602" s="31" t="str">
        <f>IF(U602="same",N602,IF(O602=N602,P602,O602))</f>
        <v>B</v>
      </c>
      <c r="R602">
        <f>VLOOKUP(IF(V602="same",N602,IF(O602=N602,P602,O602)),$AA$2:$AL$8,9,FALSE)</f>
        <v>0.25</v>
      </c>
      <c r="S602" s="11">
        <f>(L602-M602)/L602</f>
        <v>0.40015565477409576</v>
      </c>
      <c r="T602" s="13">
        <f t="shared" si="9"/>
        <v>0.25</v>
      </c>
      <c r="U602">
        <f>IFERROR(T602*I602,0)</f>
        <v>12.206500000000002</v>
      </c>
      <c r="V602" t="str">
        <f>IF(AND(N602=O602,P602=N602),"same",IF(NOT(OR(O602=N602,P602=N602)),"conflict","change"))</f>
        <v>same</v>
      </c>
      <c r="W602" s="55">
        <f>U602-G602</f>
        <v>3.3000000000011909E-3</v>
      </c>
    </row>
    <row r="603" spans="1:23" ht="21" hidden="1" outlineLevel="2" x14ac:dyDescent="0.4">
      <c r="A603" t="s">
        <v>970</v>
      </c>
      <c r="B603" t="s">
        <v>899</v>
      </c>
      <c r="C603" t="s">
        <v>900</v>
      </c>
      <c r="D603" s="34">
        <v>84397</v>
      </c>
      <c r="E603" s="34">
        <v>2481</v>
      </c>
      <c r="F603" s="33">
        <v>2.9771999999999998</v>
      </c>
      <c r="G603" s="33">
        <v>0.77379999999999993</v>
      </c>
      <c r="H603">
        <v>2.9396779506380559</v>
      </c>
      <c r="I603" s="33">
        <v>3.7509999999999999</v>
      </c>
      <c r="J603" s="35">
        <f>G603/I603</f>
        <v>0.20629165555851772</v>
      </c>
      <c r="K603">
        <v>1.2</v>
      </c>
      <c r="L603">
        <v>1.5118903667875856</v>
      </c>
      <c r="M603">
        <v>1.2</v>
      </c>
      <c r="N603" t="s">
        <v>33</v>
      </c>
      <c r="O603" s="53" t="s">
        <v>33</v>
      </c>
      <c r="P603" s="54" t="str">
        <f>'Sheet1 (2)'!O4471</f>
        <v>C</v>
      </c>
      <c r="Q603" s="31" t="str">
        <f>IF(U603="same",N603,IF(O603=N603,P603,O603))</f>
        <v>C</v>
      </c>
      <c r="R603">
        <f>VLOOKUP(IF(V603="same",N603,IF(O603=N603,P603,O603)),$AA$2:$AL$8,9,FALSE)</f>
        <v>0.4</v>
      </c>
      <c r="S603" s="11">
        <f>(L603-M603)/L603</f>
        <v>0.20629165555851772</v>
      </c>
      <c r="T603" s="13">
        <f t="shared" si="9"/>
        <v>0.20629165555851772</v>
      </c>
      <c r="U603">
        <f>IFERROR(T603*I603,0)</f>
        <v>0.77379999999999993</v>
      </c>
      <c r="V603" t="str">
        <f>IF(AND(N603=O603,P603=N603),"same",IF(NOT(OR(O603=N603,P603=N603)),"conflict","change"))</f>
        <v>same</v>
      </c>
      <c r="W603" s="55">
        <f>U603-G603</f>
        <v>0</v>
      </c>
    </row>
    <row r="604" spans="1:23" ht="21" hidden="1" outlineLevel="2" x14ac:dyDescent="0.4">
      <c r="A604" t="s">
        <v>972</v>
      </c>
      <c r="B604" t="s">
        <v>899</v>
      </c>
      <c r="C604" t="s">
        <v>900</v>
      </c>
      <c r="D604" s="34">
        <v>203066</v>
      </c>
      <c r="E604" s="34">
        <v>43947</v>
      </c>
      <c r="F604" s="33">
        <v>100.6426</v>
      </c>
      <c r="G604" s="33">
        <v>31.313599999999997</v>
      </c>
      <c r="H604">
        <v>21.641732244688917</v>
      </c>
      <c r="I604" s="33">
        <v>131.9562</v>
      </c>
      <c r="J604" s="35">
        <f>G604/I604</f>
        <v>0.23730298386888982</v>
      </c>
      <c r="K604">
        <v>2.2900903360866498</v>
      </c>
      <c r="L604">
        <v>3.002621339340569</v>
      </c>
      <c r="M604">
        <v>1.8</v>
      </c>
      <c r="N604" t="s">
        <v>37</v>
      </c>
      <c r="O604" s="53" t="s">
        <v>37</v>
      </c>
      <c r="P604" s="54" t="str">
        <f>'Sheet1 (2)'!O4619</f>
        <v>B</v>
      </c>
      <c r="Q604" s="31" t="str">
        <f>IF(U604="same",N604,IF(O604=N604,P604,O604))</f>
        <v>B</v>
      </c>
      <c r="R604">
        <f>VLOOKUP(IF(V604="same",N604,IF(O604=N604,P604,O604)),$AA$2:$AL$8,9,FALSE)</f>
        <v>0.25</v>
      </c>
      <c r="S604" s="11">
        <f>(L604-M604)/L604</f>
        <v>0.40052381017337563</v>
      </c>
      <c r="T604" s="13">
        <f t="shared" si="9"/>
        <v>0.25</v>
      </c>
      <c r="U604">
        <f>IFERROR(T604*I604,0)</f>
        <v>32.989049999999999</v>
      </c>
      <c r="V604" t="str">
        <f>IF(AND(N604=O604,P604=N604),"same",IF(NOT(OR(O604=N604,P604=N604)),"conflict","change"))</f>
        <v>same</v>
      </c>
      <c r="W604" s="55">
        <f>U604-G604</f>
        <v>1.6754500000000014</v>
      </c>
    </row>
    <row r="605" spans="1:23" ht="21" hidden="1" outlineLevel="2" collapsed="1" x14ac:dyDescent="0.4">
      <c r="A605" t="s">
        <v>973</v>
      </c>
      <c r="B605" t="s">
        <v>899</v>
      </c>
      <c r="C605" t="s">
        <v>900</v>
      </c>
      <c r="D605" s="34">
        <v>395814</v>
      </c>
      <c r="E605" s="34">
        <v>15509</v>
      </c>
      <c r="F605" s="33">
        <v>17.059899999999999</v>
      </c>
      <c r="G605" s="33">
        <v>6.1242999999999999</v>
      </c>
      <c r="H605">
        <v>3.9182545336951193</v>
      </c>
      <c r="I605" s="33">
        <v>23.184199999999997</v>
      </c>
      <c r="J605" s="35">
        <f>G605/I605</f>
        <v>0.26415834922058989</v>
      </c>
      <c r="K605">
        <v>1.0999999999999999</v>
      </c>
      <c r="L605">
        <v>1.4948868398994131</v>
      </c>
      <c r="M605">
        <v>1.1000000000000001</v>
      </c>
      <c r="N605" t="s">
        <v>33</v>
      </c>
      <c r="O605" s="53" t="s">
        <v>33</v>
      </c>
      <c r="P605" s="54" t="str">
        <f>'Sheet1 (2)'!O4651</f>
        <v>C</v>
      </c>
      <c r="Q605" s="31" t="str">
        <f>IF(U605="same",N605,IF(O605=N605,P605,O605))</f>
        <v>C</v>
      </c>
      <c r="R605">
        <f>VLOOKUP(IF(V605="same",N605,IF(O605=N605,P605,O605)),$AA$2:$AL$8,9,FALSE)</f>
        <v>0.4</v>
      </c>
      <c r="S605" s="11">
        <f>(L605-M605)/L605</f>
        <v>0.26415834922058973</v>
      </c>
      <c r="T605" s="13">
        <f t="shared" si="9"/>
        <v>0.26415834922058973</v>
      </c>
      <c r="U605">
        <f>IFERROR(T605*I605,0)</f>
        <v>6.1242999999999954</v>
      </c>
      <c r="V605" t="str">
        <f>IF(AND(N605=O605,P605=N605),"same",IF(NOT(OR(O605=N605,P605=N605)),"conflict","change"))</f>
        <v>same</v>
      </c>
      <c r="W605" s="55">
        <f>U605-G605</f>
        <v>0</v>
      </c>
    </row>
    <row r="606" spans="1:23" ht="21" hidden="1" outlineLevel="2" x14ac:dyDescent="0.4">
      <c r="A606" t="s">
        <v>975</v>
      </c>
      <c r="B606" t="s">
        <v>899</v>
      </c>
      <c r="C606" t="s">
        <v>900</v>
      </c>
      <c r="D606" s="34">
        <v>55699</v>
      </c>
      <c r="E606" s="34">
        <v>2667</v>
      </c>
      <c r="F606" s="33">
        <v>1.8668999999999998</v>
      </c>
      <c r="G606" s="33">
        <v>0.72110000000000007</v>
      </c>
      <c r="H606">
        <v>4.7882367726530095</v>
      </c>
      <c r="I606" s="33">
        <v>2.5880000000000001</v>
      </c>
      <c r="J606" s="35">
        <f>G606/I606</f>
        <v>0.27863214837712519</v>
      </c>
      <c r="K606">
        <v>0.7</v>
      </c>
      <c r="L606">
        <v>0.97037870266216719</v>
      </c>
      <c r="M606">
        <v>0.7</v>
      </c>
      <c r="N606" t="s">
        <v>33</v>
      </c>
      <c r="O606" s="53" t="s">
        <v>33</v>
      </c>
      <c r="P606" s="54" t="str">
        <f>'Sheet1 (2)'!O4714</f>
        <v>C</v>
      </c>
      <c r="Q606" s="31" t="str">
        <f>IF(U606="same",N606,IF(O606=N606,P606,O606))</f>
        <v>C</v>
      </c>
      <c r="R606">
        <f>VLOOKUP(IF(V606="same",N606,IF(O606=N606,P606,O606)),$AA$2:$AL$8,9,FALSE)</f>
        <v>0.4</v>
      </c>
      <c r="S606" s="11">
        <f>(L606-M606)/L606</f>
        <v>0.27863214837712519</v>
      </c>
      <c r="T606" s="13">
        <f t="shared" si="9"/>
        <v>0.27863214837712519</v>
      </c>
      <c r="U606">
        <f>IFERROR(T606*I606,0)</f>
        <v>0.72109999999999996</v>
      </c>
      <c r="V606" t="str">
        <f>IF(AND(N606=O606,P606=N606),"same",IF(NOT(OR(O606=N606,P606=N606)),"conflict","change"))</f>
        <v>same</v>
      </c>
      <c r="W606" s="55">
        <f>U606-G606</f>
        <v>0</v>
      </c>
    </row>
    <row r="607" spans="1:23" ht="21" hidden="1" outlineLevel="2" collapsed="1" x14ac:dyDescent="0.4">
      <c r="A607" t="s">
        <v>976</v>
      </c>
      <c r="B607" t="s">
        <v>899</v>
      </c>
      <c r="C607" t="s">
        <v>900</v>
      </c>
      <c r="D607" s="34">
        <v>80884</v>
      </c>
      <c r="E607" s="34">
        <v>3665</v>
      </c>
      <c r="F607" s="33">
        <v>6.2130000000000001</v>
      </c>
      <c r="G607" s="33">
        <v>1.9598000000000002</v>
      </c>
      <c r="H607">
        <v>4.531180455961624</v>
      </c>
      <c r="I607" s="33">
        <v>8.1728000000000005</v>
      </c>
      <c r="J607" s="35">
        <f>G607/I607</f>
        <v>0.23979541895066564</v>
      </c>
      <c r="K607">
        <v>1.695225102319236</v>
      </c>
      <c r="L607">
        <v>2.2299590723055935</v>
      </c>
      <c r="M607">
        <v>1.59</v>
      </c>
      <c r="N607" t="s">
        <v>37</v>
      </c>
      <c r="O607" s="53" t="s">
        <v>37</v>
      </c>
      <c r="P607" s="54" t="str">
        <f>'Sheet1 (2)'!O4756</f>
        <v>B</v>
      </c>
      <c r="Q607" s="31" t="str">
        <f>IF(U607="same",N607,IF(O607=N607,P607,O607))</f>
        <v>B</v>
      </c>
      <c r="R607">
        <f>VLOOKUP(IF(V607="same",N607,IF(O607=N607,P607,O607)),$AA$2:$AL$8,9,FALSE)</f>
        <v>0.25</v>
      </c>
      <c r="S607" s="11">
        <f>(L607-M607)/L607</f>
        <v>0.28698242952231795</v>
      </c>
      <c r="T607" s="13">
        <f t="shared" si="9"/>
        <v>0.25</v>
      </c>
      <c r="U607">
        <f>IFERROR(T607*I607,0)</f>
        <v>2.0432000000000001</v>
      </c>
      <c r="V607" t="str">
        <f>IF(AND(N607=O607,P607=N607),"same",IF(NOT(OR(O607=N607,P607=N607)),"conflict","change"))</f>
        <v>same</v>
      </c>
      <c r="W607" s="55">
        <f>U607-G607</f>
        <v>8.3399999999999919E-2</v>
      </c>
    </row>
    <row r="608" spans="1:23" ht="21" hidden="1" outlineLevel="2" collapsed="1" x14ac:dyDescent="0.4">
      <c r="A608" t="s">
        <v>979</v>
      </c>
      <c r="B608" t="s">
        <v>899</v>
      </c>
      <c r="C608" t="s">
        <v>900</v>
      </c>
      <c r="D608" s="34">
        <v>40144</v>
      </c>
      <c r="E608" s="34">
        <v>3781</v>
      </c>
      <c r="F608" s="33">
        <v>2.3776999999999999</v>
      </c>
      <c r="G608" s="33">
        <v>0.7923</v>
      </c>
      <c r="H608">
        <v>9.4185930649661227</v>
      </c>
      <c r="I608" s="33">
        <v>3.17</v>
      </c>
      <c r="J608" s="35">
        <f>G608/I608</f>
        <v>0.24993690851735018</v>
      </c>
      <c r="K608">
        <v>0.62885480031737628</v>
      </c>
      <c r="L608">
        <v>0.83840253901084372</v>
      </c>
      <c r="M608">
        <v>0.4</v>
      </c>
      <c r="N608" t="s">
        <v>37</v>
      </c>
      <c r="O608" s="53" t="s">
        <v>37</v>
      </c>
      <c r="P608" s="54" t="str">
        <f>'Sheet1 (2)'!O4949</f>
        <v>B</v>
      </c>
      <c r="Q608" s="31" t="str">
        <f>IF(U608="same",N608,IF(O608=N608,P608,O608))</f>
        <v>B</v>
      </c>
      <c r="R608">
        <f>VLOOKUP(IF(V608="same",N608,IF(O608=N608,P608,O608)),$AA$2:$AL$8,9,FALSE)</f>
        <v>0.25</v>
      </c>
      <c r="S608" s="11">
        <f>(L608-M608)/L608</f>
        <v>0.5229022082018927</v>
      </c>
      <c r="T608" s="13">
        <f t="shared" si="9"/>
        <v>0.25</v>
      </c>
      <c r="U608">
        <f>IFERROR(T608*I608,0)</f>
        <v>0.79249999999999998</v>
      </c>
      <c r="V608" t="str">
        <f>IF(AND(N608=O608,P608=N608),"same",IF(NOT(OR(O608=N608,P608=N608)),"conflict","change"))</f>
        <v>same</v>
      </c>
      <c r="W608" s="55">
        <f>U608-G608</f>
        <v>1.9999999999997797E-4</v>
      </c>
    </row>
    <row r="609" spans="1:23" ht="21" hidden="1" outlineLevel="2" x14ac:dyDescent="0.4">
      <c r="A609" t="s">
        <v>980</v>
      </c>
      <c r="B609" t="s">
        <v>899</v>
      </c>
      <c r="C609" t="s">
        <v>900</v>
      </c>
      <c r="D609" s="34">
        <v>478039</v>
      </c>
      <c r="E609" s="34">
        <v>66046</v>
      </c>
      <c r="F609" s="33">
        <v>145.85290000000001</v>
      </c>
      <c r="G609" s="33">
        <v>48.269100000000009</v>
      </c>
      <c r="H609">
        <v>13.816027562604726</v>
      </c>
      <c r="I609" s="33">
        <v>194.12200000000001</v>
      </c>
      <c r="J609" s="35">
        <f>G609/I609</f>
        <v>0.24865342413533759</v>
      </c>
      <c r="K609">
        <v>2.2083532689337733</v>
      </c>
      <c r="L609">
        <v>2.9391938951639767</v>
      </c>
      <c r="M609">
        <v>1.8</v>
      </c>
      <c r="N609" t="s">
        <v>37</v>
      </c>
      <c r="O609" s="53" t="s">
        <v>37</v>
      </c>
      <c r="P609" s="54" t="str">
        <f>'Sheet1 (2)'!O4984</f>
        <v>B</v>
      </c>
      <c r="Q609" s="31" t="str">
        <f>IF(U609="same",N609,IF(O609=N609,P609,O609))</f>
        <v>B</v>
      </c>
      <c r="R609">
        <f>VLOOKUP(IF(V609="same",N609,IF(O609=N609,P609,O609)),$AA$2:$AL$8,9,FALSE)</f>
        <v>0.25</v>
      </c>
      <c r="S609" s="11">
        <f>(L609-M609)/L609</f>
        <v>0.38758718743882714</v>
      </c>
      <c r="T609" s="13">
        <f t="shared" si="9"/>
        <v>0.25</v>
      </c>
      <c r="U609">
        <f>IFERROR(T609*I609,0)</f>
        <v>48.530500000000004</v>
      </c>
      <c r="V609" t="str">
        <f>IF(AND(N609=O609,P609=N609),"same",IF(NOT(OR(O609=N609,P609=N609)),"conflict","change"))</f>
        <v>same</v>
      </c>
      <c r="W609" s="55">
        <f>U609-G609</f>
        <v>0.26139999999999475</v>
      </c>
    </row>
    <row r="610" spans="1:23" ht="21" outlineLevel="1" collapsed="1" x14ac:dyDescent="0.4">
      <c r="C610" s="29" t="s">
        <v>982</v>
      </c>
      <c r="D610" s="34">
        <f>SUBTOTAL(9,D528:D609)</f>
        <v>303245398</v>
      </c>
      <c r="E610" s="34">
        <f>SUBTOTAL(9,E528:E609)</f>
        <v>5354251</v>
      </c>
      <c r="F610" s="33">
        <f>SUBTOTAL(9,F528:F609)</f>
        <v>5749.7232999999987</v>
      </c>
      <c r="G610" s="33">
        <f>SUBTOTAL(9,G528:G609)</f>
        <v>1754.1647999999991</v>
      </c>
      <c r="I610" s="33">
        <f>SUBTOTAL(9,I528:I609)</f>
        <v>7503.8880999999992</v>
      </c>
      <c r="J610" s="35"/>
      <c r="O610" s="53"/>
      <c r="P610" s="54"/>
      <c r="Q610" s="31"/>
      <c r="T610" s="13">
        <f t="shared" si="9"/>
        <v>0</v>
      </c>
      <c r="U610">
        <f>SUBTOTAL(9,U528:U609)</f>
        <v>904.42646499999978</v>
      </c>
      <c r="W610" s="55">
        <f>SUBTOTAL(9,W528:W609)</f>
        <v>-849.73833499999989</v>
      </c>
    </row>
    <row r="611" spans="1:23" ht="21" hidden="1" outlineLevel="2" x14ac:dyDescent="0.4">
      <c r="A611" t="s">
        <v>1000</v>
      </c>
      <c r="B611" t="s">
        <v>998</v>
      </c>
      <c r="C611" t="s">
        <v>999</v>
      </c>
      <c r="D611" s="34">
        <v>22147555</v>
      </c>
      <c r="E611" s="34">
        <v>673096</v>
      </c>
      <c r="F611" s="33">
        <v>445.2867</v>
      </c>
      <c r="G611" s="33">
        <v>148.42359999999999</v>
      </c>
      <c r="H611">
        <v>3.0391435984694475</v>
      </c>
      <c r="I611" s="33">
        <v>593.71029999999996</v>
      </c>
      <c r="J611" s="35">
        <f>G611/I611</f>
        <v>0.24999330481549673</v>
      </c>
      <c r="K611">
        <v>0.66155006120969373</v>
      </c>
      <c r="L611">
        <v>0.88205887421705065</v>
      </c>
      <c r="M611">
        <v>0.6</v>
      </c>
      <c r="N611" t="s">
        <v>45</v>
      </c>
      <c r="O611" s="53" t="s">
        <v>45</v>
      </c>
      <c r="P611" s="54" t="str">
        <f>'Sheet1 (2)'!O417</f>
        <v>A+</v>
      </c>
      <c r="Q611" s="31" t="str">
        <f>IF(U611="same",N611,IF(O611=N611,P611,O611))</f>
        <v>A+</v>
      </c>
      <c r="R611">
        <f>VLOOKUP(IF(V611="same",N611,IF(O611=N611,P611,O611)),$AA$2:$AL$8,9,FALSE)</f>
        <v>0.05</v>
      </c>
      <c r="S611" s="11">
        <f>(L611-M611)/L611</f>
        <v>0.31977329684191086</v>
      </c>
      <c r="T611" s="13">
        <f t="shared" si="9"/>
        <v>0.05</v>
      </c>
      <c r="U611">
        <f>IFERROR(T611*I611,0)</f>
        <v>29.685514999999999</v>
      </c>
      <c r="V611" t="str">
        <f>IF(AND(N611=O611,P611=N611),"same",IF(NOT(OR(O611=N611,P611=N611)),"conflict","change"))</f>
        <v>change</v>
      </c>
      <c r="W611" s="55">
        <f>U611-G611</f>
        <v>-118.738085</v>
      </c>
    </row>
    <row r="612" spans="1:23" ht="21" hidden="1" outlineLevel="2" collapsed="1" x14ac:dyDescent="0.4">
      <c r="A612" t="s">
        <v>1003</v>
      </c>
      <c r="B612" t="s">
        <v>998</v>
      </c>
      <c r="C612" t="s">
        <v>999</v>
      </c>
      <c r="D612" s="34">
        <v>384335</v>
      </c>
      <c r="E612" s="34">
        <v>10200</v>
      </c>
      <c r="F612" s="33">
        <v>3.0503999999999998</v>
      </c>
      <c r="G612" s="33">
        <v>1.4726000000000001</v>
      </c>
      <c r="H612">
        <v>2.6539347184097206</v>
      </c>
      <c r="I612" s="33">
        <v>4.5229999999999997</v>
      </c>
      <c r="J612" s="35">
        <f>G612/I612</f>
        <v>0.32558036701304449</v>
      </c>
      <c r="K612">
        <v>0.29905882352941171</v>
      </c>
      <c r="L612">
        <v>0.4434313725490196</v>
      </c>
      <c r="M612">
        <v>0.3</v>
      </c>
      <c r="N612" t="s">
        <v>45</v>
      </c>
      <c r="O612" s="53" t="s">
        <v>45</v>
      </c>
      <c r="P612" s="54" t="str">
        <f>'Sheet1 (2)'!O542</f>
        <v>A+</v>
      </c>
      <c r="Q612" s="31" t="str">
        <f>IF(U612="same",N612,IF(O612=N612,P612,O612))</f>
        <v>A+</v>
      </c>
      <c r="R612">
        <f>VLOOKUP(IF(V612="same",N612,IF(O612=N612,P612,O612)),$AA$2:$AL$8,9,FALSE)</f>
        <v>0.05</v>
      </c>
      <c r="S612" s="11">
        <f>(L612-M612)/L612</f>
        <v>0.32345788193676767</v>
      </c>
      <c r="T612" s="13">
        <f t="shared" si="9"/>
        <v>0.05</v>
      </c>
      <c r="U612">
        <f>IFERROR(T612*I612,0)</f>
        <v>0.22614999999999999</v>
      </c>
      <c r="V612" t="str">
        <f>IF(AND(N612=O612,P612=N612),"same",IF(NOT(OR(O612=N612,P612=N612)),"conflict","change"))</f>
        <v>change</v>
      </c>
      <c r="W612" s="55">
        <f>U612-G612</f>
        <v>-1.2464500000000001</v>
      </c>
    </row>
    <row r="613" spans="1:23" ht="21" hidden="1" outlineLevel="2" x14ac:dyDescent="0.4">
      <c r="A613" t="s">
        <v>1004</v>
      </c>
      <c r="B613" t="s">
        <v>998</v>
      </c>
      <c r="C613" t="s">
        <v>999</v>
      </c>
      <c r="D613" s="34">
        <v>488408</v>
      </c>
      <c r="E613" s="34">
        <v>14632</v>
      </c>
      <c r="F613" s="33">
        <v>5.8513999999999999</v>
      </c>
      <c r="G613" s="33">
        <v>2.3775999999999997</v>
      </c>
      <c r="H613">
        <v>2.9958559237358928</v>
      </c>
      <c r="I613" s="33">
        <v>8.2289999999999992</v>
      </c>
      <c r="J613" s="35">
        <f>G613/I613</f>
        <v>0.28892939603840079</v>
      </c>
      <c r="K613">
        <v>0.39990431930016401</v>
      </c>
      <c r="L613">
        <v>0.5623974849644614</v>
      </c>
      <c r="M613">
        <v>0.4</v>
      </c>
      <c r="N613" t="s">
        <v>45</v>
      </c>
      <c r="O613" s="53" t="s">
        <v>45</v>
      </c>
      <c r="P613" s="54" t="str">
        <f>'Sheet1 (2)'!O582</f>
        <v>A+</v>
      </c>
      <c r="Q613" s="31" t="str">
        <f>IF(U613="same",N613,IF(O613=N613,P613,O613))</f>
        <v>A+</v>
      </c>
      <c r="R613">
        <f>VLOOKUP(IF(V613="same",N613,IF(O613=N613,P613,O613)),$AA$2:$AL$8,9,FALSE)</f>
        <v>0.05</v>
      </c>
      <c r="S613" s="11">
        <f>(L613-M613)/L613</f>
        <v>0.28875926601045077</v>
      </c>
      <c r="T613" s="13">
        <f t="shared" si="9"/>
        <v>0.05</v>
      </c>
      <c r="U613">
        <f>IFERROR(T613*I613,0)</f>
        <v>0.41144999999999998</v>
      </c>
      <c r="V613" t="str">
        <f>IF(AND(N613=O613,P613=N613),"same",IF(NOT(OR(O613=N613,P613=N613)),"conflict","change"))</f>
        <v>change</v>
      </c>
      <c r="W613" s="55">
        <f>U613-G613</f>
        <v>-1.9661499999999998</v>
      </c>
    </row>
    <row r="614" spans="1:23" ht="21" hidden="1" outlineLevel="2" x14ac:dyDescent="0.4">
      <c r="A614" t="s">
        <v>1005</v>
      </c>
      <c r="B614" t="s">
        <v>998</v>
      </c>
      <c r="C614" t="s">
        <v>999</v>
      </c>
      <c r="D614" s="34">
        <v>3824094</v>
      </c>
      <c r="E614" s="34">
        <v>117692</v>
      </c>
      <c r="F614" s="33">
        <v>58.846000000000004</v>
      </c>
      <c r="G614" s="33">
        <v>11.330800000000002</v>
      </c>
      <c r="H614">
        <v>3.0776440118888293</v>
      </c>
      <c r="I614" s="33">
        <v>70.1768</v>
      </c>
      <c r="J614" s="35">
        <f>G614/I614</f>
        <v>0.1614607676611074</v>
      </c>
      <c r="K614">
        <v>0.5</v>
      </c>
      <c r="L614">
        <v>0.59627502294123647</v>
      </c>
      <c r="M614">
        <v>0.5</v>
      </c>
      <c r="N614" t="s">
        <v>45</v>
      </c>
      <c r="O614" s="53" t="s">
        <v>45</v>
      </c>
      <c r="P614" s="54" t="str">
        <f>'Sheet1 (2)'!O697</f>
        <v>A+</v>
      </c>
      <c r="Q614" s="31" t="str">
        <f>IF(U614="same",N614,IF(O614=N614,P614,O614))</f>
        <v>A+</v>
      </c>
      <c r="R614">
        <f>VLOOKUP(IF(V614="same",N614,IF(O614=N614,P614,O614)),$AA$2:$AL$8,9,FALSE)</f>
        <v>0.05</v>
      </c>
      <c r="S614" s="11">
        <f>(L614-M614)/L614</f>
        <v>0.1614607676611074</v>
      </c>
      <c r="T614" s="13">
        <f t="shared" si="9"/>
        <v>0.05</v>
      </c>
      <c r="U614">
        <f>IFERROR(T614*I614,0)</f>
        <v>3.5088400000000002</v>
      </c>
      <c r="V614" t="str">
        <f>IF(AND(N614=O614,P614=N614),"same",IF(NOT(OR(O614=N614,P614=N614)),"conflict","change"))</f>
        <v>change</v>
      </c>
      <c r="W614" s="55">
        <f>U614-G614</f>
        <v>-7.8219600000000016</v>
      </c>
    </row>
    <row r="615" spans="1:23" ht="21" hidden="1" outlineLevel="2" x14ac:dyDescent="0.4">
      <c r="A615" t="s">
        <v>1006</v>
      </c>
      <c r="B615" t="s">
        <v>998</v>
      </c>
      <c r="C615" t="s">
        <v>999</v>
      </c>
      <c r="D615" s="34">
        <v>25951405</v>
      </c>
      <c r="E615" s="34">
        <v>510611</v>
      </c>
      <c r="F615" s="33">
        <v>385.8576000000001</v>
      </c>
      <c r="G615" s="33">
        <v>128.6139</v>
      </c>
      <c r="H615">
        <v>1.9675659179146563</v>
      </c>
      <c r="I615" s="33">
        <v>514.47150000000011</v>
      </c>
      <c r="J615" s="35">
        <f>G615/I615</f>
        <v>0.24999227362448645</v>
      </c>
      <c r="K615">
        <v>0.75567819729696406</v>
      </c>
      <c r="L615">
        <v>1.007560550007736</v>
      </c>
      <c r="M615">
        <v>0.5</v>
      </c>
      <c r="N615" t="s">
        <v>45</v>
      </c>
      <c r="O615" s="53" t="s">
        <v>45</v>
      </c>
      <c r="P615" s="54" t="str">
        <f>'Sheet1 (2)'!O718</f>
        <v>A+</v>
      </c>
      <c r="Q615" s="31" t="str">
        <f>IF(U615="same",N615,IF(O615=N615,P615,O615))</f>
        <v>A+</v>
      </c>
      <c r="R615">
        <f>VLOOKUP(IF(V615="same",N615,IF(O615=N615,P615,O615)),$AA$2:$AL$8,9,FALSE)</f>
        <v>0.05</v>
      </c>
      <c r="S615" s="11">
        <f>(L615-M615)/L615</f>
        <v>0.50375190851193907</v>
      </c>
      <c r="T615" s="13">
        <f t="shared" si="9"/>
        <v>0.05</v>
      </c>
      <c r="U615">
        <f>IFERROR(T615*I615,0)</f>
        <v>25.723575000000007</v>
      </c>
      <c r="V615" t="str">
        <f>IF(AND(N615=O615,P615=N615),"same",IF(NOT(OR(O615=N615,P615=N615)),"conflict","change"))</f>
        <v>change</v>
      </c>
      <c r="W615" s="55">
        <f>U615-G615</f>
        <v>-102.89032499999999</v>
      </c>
    </row>
    <row r="616" spans="1:23" ht="21" hidden="1" outlineLevel="2" x14ac:dyDescent="0.4">
      <c r="A616" t="s">
        <v>1007</v>
      </c>
      <c r="B616" t="s">
        <v>998</v>
      </c>
      <c r="C616" t="s">
        <v>999</v>
      </c>
      <c r="D616" s="34">
        <v>465732</v>
      </c>
      <c r="E616" s="34">
        <v>38021</v>
      </c>
      <c r="F616" s="33">
        <v>19.5929</v>
      </c>
      <c r="G616" s="33">
        <v>10.1371</v>
      </c>
      <c r="H616">
        <v>8.1637078835038182</v>
      </c>
      <c r="I616" s="33">
        <v>29.73</v>
      </c>
      <c r="J616" s="35">
        <f>G616/I616</f>
        <v>0.34097208207198115</v>
      </c>
      <c r="K616">
        <v>0.51531785066147662</v>
      </c>
      <c r="L616">
        <v>0.78193629836143186</v>
      </c>
      <c r="M616">
        <v>0.5</v>
      </c>
      <c r="N616" t="s">
        <v>45</v>
      </c>
      <c r="O616" s="53" t="s">
        <v>45</v>
      </c>
      <c r="P616" s="54" t="str">
        <f>'Sheet1 (2)'!O779</f>
        <v>A</v>
      </c>
      <c r="Q616" s="31" t="str">
        <f>IF(U616="same",N616,IF(O616=N616,P616,O616))</f>
        <v>A</v>
      </c>
      <c r="R616">
        <f>VLOOKUP(IF(V616="same",N616,IF(O616=N616,P616,O616)),$AA$2:$AL$8,9,FALSE)</f>
        <v>0.15</v>
      </c>
      <c r="S616" s="11">
        <f>(L616-M616)/L616</f>
        <v>0.36056172216616211</v>
      </c>
      <c r="T616" s="13">
        <f t="shared" si="9"/>
        <v>0.15</v>
      </c>
      <c r="U616">
        <f>IFERROR(T616*I616,0)</f>
        <v>4.4595000000000002</v>
      </c>
      <c r="V616" t="str">
        <f>IF(AND(N616=O616,P616=N616),"same",IF(NOT(OR(O616=N616,P616=N616)),"conflict","change"))</f>
        <v>change</v>
      </c>
      <c r="W616" s="55">
        <f>U616-G616</f>
        <v>-5.6776</v>
      </c>
    </row>
    <row r="617" spans="1:23" ht="21" hidden="1" outlineLevel="2" collapsed="1" x14ac:dyDescent="0.4">
      <c r="A617" t="s">
        <v>1008</v>
      </c>
      <c r="B617" t="s">
        <v>998</v>
      </c>
      <c r="C617" t="s">
        <v>999</v>
      </c>
      <c r="D617" s="34">
        <v>3249765</v>
      </c>
      <c r="E617" s="34">
        <v>155501</v>
      </c>
      <c r="F617" s="33">
        <v>38.877000000000002</v>
      </c>
      <c r="G617" s="33">
        <v>11.496499999999999</v>
      </c>
      <c r="H617">
        <v>4.7849921455859112</v>
      </c>
      <c r="I617" s="33">
        <v>50.3735</v>
      </c>
      <c r="J617" s="35">
        <f>G617/I617</f>
        <v>0.22822515806922289</v>
      </c>
      <c r="K617">
        <v>0.25001125394691998</v>
      </c>
      <c r="L617">
        <v>0.32394325438421617</v>
      </c>
      <c r="M617">
        <v>0.25</v>
      </c>
      <c r="N617" t="s">
        <v>45</v>
      </c>
      <c r="O617" s="53" t="s">
        <v>45</v>
      </c>
      <c r="P617" s="54" t="str">
        <f>'Sheet1 (2)'!O853</f>
        <v>A+</v>
      </c>
      <c r="Q617" s="31" t="str">
        <f>IF(U617="same",N617,IF(O617=N617,P617,O617))</f>
        <v>A+</v>
      </c>
      <c r="R617">
        <f>VLOOKUP(IF(V617="same",N617,IF(O617=N617,P617,O617)),$AA$2:$AL$8,9,FALSE)</f>
        <v>0.05</v>
      </c>
      <c r="S617" s="11">
        <f>(L617-M617)/L617</f>
        <v>0.22825989855777343</v>
      </c>
      <c r="T617" s="13">
        <f t="shared" si="9"/>
        <v>0.05</v>
      </c>
      <c r="U617">
        <f>IFERROR(T617*I617,0)</f>
        <v>2.518675</v>
      </c>
      <c r="V617" t="str">
        <f>IF(AND(N617=O617,P617=N617),"same",IF(NOT(OR(O617=N617,P617=N617)),"conflict","change"))</f>
        <v>change</v>
      </c>
      <c r="W617" s="55">
        <f>U617-G617</f>
        <v>-8.9778249999999993</v>
      </c>
    </row>
    <row r="618" spans="1:23" ht="21" hidden="1" outlineLevel="2" x14ac:dyDescent="0.4">
      <c r="A618" t="s">
        <v>1009</v>
      </c>
      <c r="B618" t="s">
        <v>998</v>
      </c>
      <c r="C618" t="s">
        <v>999</v>
      </c>
      <c r="D618" s="34">
        <v>2073321</v>
      </c>
      <c r="E618" s="34">
        <v>117602</v>
      </c>
      <c r="F618" s="33">
        <v>34.217300000000002</v>
      </c>
      <c r="G618" s="33">
        <v>15.780899999999999</v>
      </c>
      <c r="H618">
        <v>5.6721559276156466</v>
      </c>
      <c r="I618" s="33">
        <v>49.998199999999997</v>
      </c>
      <c r="J618" s="35">
        <f>G618/I618</f>
        <v>0.31562936265705566</v>
      </c>
      <c r="K618">
        <v>0.29095848710055955</v>
      </c>
      <c r="L618">
        <v>0.42514753150456625</v>
      </c>
      <c r="M618">
        <v>0.25</v>
      </c>
      <c r="N618" t="s">
        <v>45</v>
      </c>
      <c r="O618" s="53" t="s">
        <v>45</v>
      </c>
      <c r="P618" s="54" t="str">
        <f>'Sheet1 (2)'!O868</f>
        <v>A+</v>
      </c>
      <c r="Q618" s="31" t="str">
        <f>IF(U618="same",N618,IF(O618=N618,P618,O618))</f>
        <v>A+</v>
      </c>
      <c r="R618">
        <f>VLOOKUP(IF(V618="same",N618,IF(O618=N618,P618,O618)),$AA$2:$AL$8,9,FALSE)</f>
        <v>0.05</v>
      </c>
      <c r="S618" s="11">
        <f>(L618-M618)/L618</f>
        <v>0.41196883087791158</v>
      </c>
      <c r="T618" s="13">
        <f t="shared" si="9"/>
        <v>0.05</v>
      </c>
      <c r="U618">
        <f>IFERROR(T618*I618,0)</f>
        <v>2.4999099999999999</v>
      </c>
      <c r="V618" t="str">
        <f>IF(AND(N618=O618,P618=N618),"same",IF(NOT(OR(O618=N618,P618=N618)),"conflict","change"))</f>
        <v>change</v>
      </c>
      <c r="W618" s="55">
        <f>U618-G618</f>
        <v>-13.280989999999999</v>
      </c>
    </row>
    <row r="619" spans="1:23" ht="21" hidden="1" outlineLevel="2" x14ac:dyDescent="0.4">
      <c r="A619" t="s">
        <v>1010</v>
      </c>
      <c r="B619" t="s">
        <v>998</v>
      </c>
      <c r="C619" t="s">
        <v>999</v>
      </c>
      <c r="D619" s="34">
        <v>5505813</v>
      </c>
      <c r="E619" s="34">
        <v>89921</v>
      </c>
      <c r="F619" s="33">
        <v>44.960500000000003</v>
      </c>
      <c r="G619" s="33">
        <v>10.492500000000001</v>
      </c>
      <c r="H619">
        <v>1.6332011276082206</v>
      </c>
      <c r="I619" s="33">
        <v>55.453000000000003</v>
      </c>
      <c r="J619" s="35">
        <f>G619/I619</f>
        <v>0.18921428957856204</v>
      </c>
      <c r="K619">
        <v>0.5</v>
      </c>
      <c r="L619">
        <v>0.6166857574982485</v>
      </c>
      <c r="M619">
        <v>0.5</v>
      </c>
      <c r="N619" t="s">
        <v>45</v>
      </c>
      <c r="O619" s="53" t="s">
        <v>45</v>
      </c>
      <c r="P619" s="54" t="str">
        <f>'Sheet1 (2)'!O1009</f>
        <v>A+</v>
      </c>
      <c r="Q619" s="31" t="str">
        <f>IF(U619="same",N619,IF(O619=N619,P619,O619))</f>
        <v>A+</v>
      </c>
      <c r="R619">
        <f>VLOOKUP(IF(V619="same",N619,IF(O619=N619,P619,O619)),$AA$2:$AL$8,9,FALSE)</f>
        <v>0.05</v>
      </c>
      <c r="S619" s="11">
        <f>(L619-M619)/L619</f>
        <v>0.18921428957856207</v>
      </c>
      <c r="T619" s="13">
        <f t="shared" si="9"/>
        <v>0.05</v>
      </c>
      <c r="U619">
        <f>IFERROR(T619*I619,0)</f>
        <v>2.7726500000000005</v>
      </c>
      <c r="V619" t="str">
        <f>IF(AND(N619=O619,P619=N619),"same",IF(NOT(OR(O619=N619,P619=N619)),"conflict","change"))</f>
        <v>change</v>
      </c>
      <c r="W619" s="55">
        <f>U619-G619</f>
        <v>-7.719850000000001</v>
      </c>
    </row>
    <row r="620" spans="1:23" ht="21" hidden="1" outlineLevel="2" collapsed="1" x14ac:dyDescent="0.4">
      <c r="A620" t="s">
        <v>1011</v>
      </c>
      <c r="B620" t="s">
        <v>998</v>
      </c>
      <c r="C620" t="s">
        <v>999</v>
      </c>
      <c r="D620" s="34">
        <v>875667</v>
      </c>
      <c r="E620" s="34">
        <v>73561</v>
      </c>
      <c r="F620" s="33">
        <v>37.935900000000011</v>
      </c>
      <c r="G620" s="33">
        <v>19.649100000000001</v>
      </c>
      <c r="H620">
        <v>8.4005677957488398</v>
      </c>
      <c r="I620" s="33">
        <v>57.585000000000008</v>
      </c>
      <c r="J620" s="35">
        <f>G620/I620</f>
        <v>0.34121906746548575</v>
      </c>
      <c r="K620">
        <v>0.51570669240494293</v>
      </c>
      <c r="L620">
        <v>0.78281970065659801</v>
      </c>
      <c r="M620">
        <v>0.5</v>
      </c>
      <c r="N620" t="s">
        <v>45</v>
      </c>
      <c r="O620" s="53" t="s">
        <v>45</v>
      </c>
      <c r="P620" s="54" t="str">
        <f>'Sheet1 (2)'!O1315</f>
        <v>A</v>
      </c>
      <c r="Q620" s="31" t="str">
        <f>IF(U620="same",N620,IF(O620=N620,P620,O620))</f>
        <v>A</v>
      </c>
      <c r="R620">
        <f>VLOOKUP(IF(V620="same",N620,IF(O620=N620,P620,O620)),$AA$2:$AL$8,9,FALSE)</f>
        <v>0.15</v>
      </c>
      <c r="S620" s="11">
        <f>(L620-M620)/L620</f>
        <v>0.36128332030910831</v>
      </c>
      <c r="T620" s="13">
        <f t="shared" si="9"/>
        <v>0.15</v>
      </c>
      <c r="U620">
        <f>IFERROR(T620*I620,0)</f>
        <v>8.6377500000000005</v>
      </c>
      <c r="V620" t="str">
        <f>IF(AND(N620=O620,P620=N620),"same",IF(NOT(OR(O620=N620,P620=N620)),"conflict","change"))</f>
        <v>change</v>
      </c>
      <c r="W620" s="55">
        <f>U620-G620</f>
        <v>-11.01135</v>
      </c>
    </row>
    <row r="621" spans="1:23" ht="21" hidden="1" outlineLevel="2" x14ac:dyDescent="0.4">
      <c r="A621" t="s">
        <v>1012</v>
      </c>
      <c r="B621" t="s">
        <v>998</v>
      </c>
      <c r="C621" t="s">
        <v>999</v>
      </c>
      <c r="D621" s="34">
        <v>22111135</v>
      </c>
      <c r="E621" s="34">
        <v>752166</v>
      </c>
      <c r="F621" s="33">
        <v>680.35389999999995</v>
      </c>
      <c r="G621" s="33">
        <v>221.74830000000003</v>
      </c>
      <c r="H621">
        <v>3.4017521036346619</v>
      </c>
      <c r="I621" s="33">
        <v>902.10220000000004</v>
      </c>
      <c r="J621" s="35">
        <f>G621/I621</f>
        <v>0.24581283584055114</v>
      </c>
      <c r="K621">
        <v>0.9045262614901497</v>
      </c>
      <c r="L621">
        <v>1.1993392416035822</v>
      </c>
      <c r="M621">
        <v>0.6</v>
      </c>
      <c r="N621" t="s">
        <v>45</v>
      </c>
      <c r="O621" s="53" t="s">
        <v>45</v>
      </c>
      <c r="P621" s="54" t="str">
        <f>'Sheet1 (2)'!O1368</f>
        <v>A+</v>
      </c>
      <c r="Q621" s="31" t="str">
        <f>IF(U621="same",N621,IF(O621=N621,P621,O621))</f>
        <v>A+</v>
      </c>
      <c r="R621">
        <f>VLOOKUP(IF(V621="same",N621,IF(O621=N621,P621,O621)),$AA$2:$AL$8,9,FALSE)</f>
        <v>0.05</v>
      </c>
      <c r="S621" s="11">
        <f>(L621-M621)/L621</f>
        <v>0.49972453232017394</v>
      </c>
      <c r="T621" s="13">
        <f t="shared" si="9"/>
        <v>0.05</v>
      </c>
      <c r="U621">
        <f>IFERROR(T621*I621,0)</f>
        <v>45.105110000000003</v>
      </c>
      <c r="V621" t="str">
        <f>IF(AND(N621=O621,P621=N621),"same",IF(NOT(OR(O621=N621,P621=N621)),"conflict","change"))</f>
        <v>change</v>
      </c>
      <c r="W621" s="55">
        <f>U621-G621</f>
        <v>-176.64319000000003</v>
      </c>
    </row>
    <row r="622" spans="1:23" ht="21" hidden="1" outlineLevel="2" x14ac:dyDescent="0.4">
      <c r="A622" t="s">
        <v>1013</v>
      </c>
      <c r="B622" t="s">
        <v>998</v>
      </c>
      <c r="C622" t="s">
        <v>999</v>
      </c>
      <c r="D622" s="34">
        <v>3680717</v>
      </c>
      <c r="E622" s="34">
        <v>76379</v>
      </c>
      <c r="F622" s="33">
        <v>38.329700000000003</v>
      </c>
      <c r="G622" s="33">
        <v>9.5480000000000018</v>
      </c>
      <c r="H622">
        <v>2.0751119958421143</v>
      </c>
      <c r="I622" s="33">
        <v>47.877700000000004</v>
      </c>
      <c r="J622" s="35">
        <f>G622/I622</f>
        <v>0.19942478439858224</v>
      </c>
      <c r="K622">
        <v>0.50183558307911869</v>
      </c>
      <c r="L622">
        <v>0.62684376595661118</v>
      </c>
      <c r="M622">
        <v>0.5</v>
      </c>
      <c r="N622" t="s">
        <v>45</v>
      </c>
      <c r="O622" s="53" t="s">
        <v>45</v>
      </c>
      <c r="P622" s="54" t="str">
        <f>'Sheet1 (2)'!O1512</f>
        <v>A+</v>
      </c>
      <c r="Q622" s="31" t="str">
        <f>IF(U622="same",N622,IF(O622=N622,P622,O622))</f>
        <v>A+</v>
      </c>
      <c r="R622">
        <f>VLOOKUP(IF(V622="same",N622,IF(O622=N622,P622,O622)),$AA$2:$AL$8,9,FALSE)</f>
        <v>0.05</v>
      </c>
      <c r="S622" s="11">
        <f>(L622-M622)/L622</f>
        <v>0.20235307878198</v>
      </c>
      <c r="T622" s="13">
        <f t="shared" si="9"/>
        <v>0.05</v>
      </c>
      <c r="U622">
        <f>IFERROR(T622*I622,0)</f>
        <v>2.3938850000000005</v>
      </c>
      <c r="V622" t="str">
        <f>IF(AND(N622=O622,P622=N622),"same",IF(NOT(OR(O622=N622,P622=N622)),"conflict","change"))</f>
        <v>change</v>
      </c>
      <c r="W622" s="55">
        <f>U622-G622</f>
        <v>-7.1541150000000009</v>
      </c>
    </row>
    <row r="623" spans="1:23" ht="21" hidden="1" outlineLevel="2" collapsed="1" x14ac:dyDescent="0.4">
      <c r="A623" t="s">
        <v>1014</v>
      </c>
      <c r="B623" t="s">
        <v>998</v>
      </c>
      <c r="C623" t="s">
        <v>999</v>
      </c>
      <c r="D623" s="34">
        <v>4262509</v>
      </c>
      <c r="E623" s="34">
        <v>192792</v>
      </c>
      <c r="F623" s="33">
        <v>93.682699999999983</v>
      </c>
      <c r="G623" s="33">
        <v>41.887400000000007</v>
      </c>
      <c r="H623">
        <v>4.5229699221749442</v>
      </c>
      <c r="I623" s="33">
        <v>135.5701</v>
      </c>
      <c r="J623" s="35">
        <f>G623/I623</f>
        <v>0.30897225863225009</v>
      </c>
      <c r="K623">
        <v>0.48592628324826748</v>
      </c>
      <c r="L623">
        <v>0.70319359724469899</v>
      </c>
      <c r="M623">
        <v>0.1</v>
      </c>
      <c r="N623" t="s">
        <v>45</v>
      </c>
      <c r="O623" s="53" t="s">
        <v>45</v>
      </c>
      <c r="P623" s="54" t="str">
        <f>'Sheet1 (2)'!O1753</f>
        <v>A+</v>
      </c>
      <c r="Q623" s="31" t="str">
        <f>IF(U623="same",N623,IF(O623=N623,P623,O623))</f>
        <v>A+</v>
      </c>
      <c r="R623">
        <f>VLOOKUP(IF(V623="same",N623,IF(O623=N623,P623,O623)),$AA$2:$AL$8,9,FALSE)</f>
        <v>0.05</v>
      </c>
      <c r="S623" s="11">
        <f>(L623-M623)/L623</f>
        <v>0.85779165169901039</v>
      </c>
      <c r="T623" s="13">
        <f t="shared" si="9"/>
        <v>0.05</v>
      </c>
      <c r="U623">
        <f>IFERROR(T623*I623,0)</f>
        <v>6.778505</v>
      </c>
      <c r="V623" t="str">
        <f>IF(AND(N623=O623,P623=N623),"same",IF(NOT(OR(O623=N623,P623=N623)),"conflict","change"))</f>
        <v>change</v>
      </c>
      <c r="W623" s="55">
        <f>U623-G623</f>
        <v>-35.108895000000004</v>
      </c>
    </row>
    <row r="624" spans="1:23" ht="21" hidden="1" outlineLevel="2" x14ac:dyDescent="0.4">
      <c r="A624" t="s">
        <v>1015</v>
      </c>
      <c r="B624" t="s">
        <v>998</v>
      </c>
      <c r="C624" t="s">
        <v>999</v>
      </c>
      <c r="D624" s="34">
        <v>4436973</v>
      </c>
      <c r="E624" s="34">
        <v>67277</v>
      </c>
      <c r="F624" s="33">
        <v>33.638500000000001</v>
      </c>
      <c r="G624" s="33">
        <v>6.775100000000001</v>
      </c>
      <c r="H624">
        <v>1.5162814828938558</v>
      </c>
      <c r="I624" s="33">
        <v>40.413600000000002</v>
      </c>
      <c r="J624" s="35">
        <f>G624/I624</f>
        <v>0.16764406041530575</v>
      </c>
      <c r="K624">
        <v>0.5</v>
      </c>
      <c r="L624">
        <v>0.60070454984615851</v>
      </c>
      <c r="M624">
        <v>0.5</v>
      </c>
      <c r="N624" t="s">
        <v>45</v>
      </c>
      <c r="O624" s="53" t="s">
        <v>45</v>
      </c>
      <c r="P624" s="54" t="str">
        <f>'Sheet1 (2)'!O2222</f>
        <v>A+</v>
      </c>
      <c r="Q624" s="31" t="str">
        <f>IF(U624="same",N624,IF(O624=N624,P624,O624))</f>
        <v>A+</v>
      </c>
      <c r="R624">
        <f>VLOOKUP(IF(V624="same",N624,IF(O624=N624,P624,O624)),$AA$2:$AL$8,9,FALSE)</f>
        <v>0.05</v>
      </c>
      <c r="S624" s="11">
        <f>(L624-M624)/L624</f>
        <v>0.16764406041530586</v>
      </c>
      <c r="T624" s="13">
        <f t="shared" si="9"/>
        <v>0.05</v>
      </c>
      <c r="U624">
        <f>IFERROR(T624*I624,0)</f>
        <v>2.02068</v>
      </c>
      <c r="V624" t="str">
        <f>IF(AND(N624=O624,P624=N624),"same",IF(NOT(OR(O624=N624,P624=N624)),"conflict","change"))</f>
        <v>change</v>
      </c>
      <c r="W624" s="55">
        <f>U624-G624</f>
        <v>-4.7544200000000014</v>
      </c>
    </row>
    <row r="625" spans="1:23" ht="21" hidden="1" outlineLevel="2" x14ac:dyDescent="0.4">
      <c r="A625" t="s">
        <v>1016</v>
      </c>
      <c r="B625" t="s">
        <v>998</v>
      </c>
      <c r="C625" t="s">
        <v>999</v>
      </c>
      <c r="D625" s="34">
        <v>125700</v>
      </c>
      <c r="E625" s="34">
        <v>4572</v>
      </c>
      <c r="F625" s="33">
        <v>1.032</v>
      </c>
      <c r="G625" s="33">
        <v>0.55500000000000005</v>
      </c>
      <c r="H625">
        <v>3.6372315035799523</v>
      </c>
      <c r="I625" s="33">
        <v>1.5870000000000002</v>
      </c>
      <c r="J625" s="35">
        <f>G625/I625</f>
        <v>0.34971644612476371</v>
      </c>
      <c r="K625">
        <v>0.22572178477690288</v>
      </c>
      <c r="L625">
        <v>0.34711286089238852</v>
      </c>
      <c r="M625">
        <v>0.2</v>
      </c>
      <c r="N625" t="s">
        <v>45</v>
      </c>
      <c r="O625" s="53" t="s">
        <v>45</v>
      </c>
      <c r="P625" s="54" t="str">
        <f>'Sheet1 (2)'!O2266</f>
        <v>A+</v>
      </c>
      <c r="Q625" s="31" t="str">
        <f>IF(U625="same",N625,IF(O625=N625,P625,O625))</f>
        <v>A+</v>
      </c>
      <c r="R625">
        <f>VLOOKUP(IF(V625="same",N625,IF(O625=N625,P625,O625)),$AA$2:$AL$8,9,FALSE)</f>
        <v>0.05</v>
      </c>
      <c r="S625" s="11">
        <f>(L625-M625)/L625</f>
        <v>0.42381852551984883</v>
      </c>
      <c r="T625" s="13">
        <f t="shared" si="9"/>
        <v>0.05</v>
      </c>
      <c r="U625">
        <f>IFERROR(T625*I625,0)</f>
        <v>7.9350000000000018E-2</v>
      </c>
      <c r="V625" t="str">
        <f>IF(AND(N625=O625,P625=N625),"same",IF(NOT(OR(O625=N625,P625=N625)),"conflict","change"))</f>
        <v>change</v>
      </c>
      <c r="W625" s="55">
        <f>U625-G625</f>
        <v>-0.47565000000000002</v>
      </c>
    </row>
    <row r="626" spans="1:23" ht="21" hidden="1" outlineLevel="2" collapsed="1" x14ac:dyDescent="0.4">
      <c r="A626" t="s">
        <v>1017</v>
      </c>
      <c r="B626" t="s">
        <v>998</v>
      </c>
      <c r="C626" t="s">
        <v>999</v>
      </c>
      <c r="D626" s="34">
        <v>2117435</v>
      </c>
      <c r="E626" s="34">
        <v>271538</v>
      </c>
      <c r="F626" s="33">
        <v>67.885099999999994</v>
      </c>
      <c r="G626" s="33">
        <v>12.211200000000002</v>
      </c>
      <c r="H626">
        <v>12.823911950071667</v>
      </c>
      <c r="I626" s="33">
        <v>80.096299999999999</v>
      </c>
      <c r="J626" s="35">
        <f>G626/I626</f>
        <v>0.1524564805115842</v>
      </c>
      <c r="K626">
        <v>0.25000220963548375</v>
      </c>
      <c r="L626">
        <v>0.29497271100177508</v>
      </c>
      <c r="M626">
        <v>0.25</v>
      </c>
      <c r="N626" t="s">
        <v>45</v>
      </c>
      <c r="O626" s="53" t="s">
        <v>45</v>
      </c>
      <c r="P626" s="54" t="str">
        <f>'Sheet1 (2)'!O2373</f>
        <v>A</v>
      </c>
      <c r="Q626" s="31" t="str">
        <f>IF(U626="same",N626,IF(O626=N626,P626,O626))</f>
        <v>A</v>
      </c>
      <c r="R626">
        <f>VLOOKUP(IF(V626="same",N626,IF(O626=N626,P626,O626)),$AA$2:$AL$8,9,FALSE)</f>
        <v>0.15</v>
      </c>
      <c r="S626" s="11">
        <f>(L626-M626)/L626</f>
        <v>0.15246397149431373</v>
      </c>
      <c r="T626" s="13">
        <f t="shared" si="9"/>
        <v>0.15</v>
      </c>
      <c r="U626">
        <f>IFERROR(T626*I626,0)</f>
        <v>12.014445</v>
      </c>
      <c r="V626" t="str">
        <f>IF(AND(N626=O626,P626=N626),"same",IF(NOT(OR(O626=N626,P626=N626)),"conflict","change"))</f>
        <v>change</v>
      </c>
      <c r="W626" s="55">
        <f>U626-G626</f>
        <v>-0.19675500000000135</v>
      </c>
    </row>
    <row r="627" spans="1:23" ht="21" hidden="1" outlineLevel="2" x14ac:dyDescent="0.4">
      <c r="A627" t="s">
        <v>1019</v>
      </c>
      <c r="B627" t="s">
        <v>998</v>
      </c>
      <c r="C627" t="s">
        <v>999</v>
      </c>
      <c r="D627" s="34">
        <v>249637</v>
      </c>
      <c r="E627" s="34">
        <v>2303</v>
      </c>
      <c r="F627" s="33">
        <v>1.1702000000000001</v>
      </c>
      <c r="G627" s="33">
        <v>0.36779999999999996</v>
      </c>
      <c r="H627">
        <v>0.92253952739377576</v>
      </c>
      <c r="I627" s="33">
        <v>1.538</v>
      </c>
      <c r="J627" s="35">
        <f>G627/I627</f>
        <v>0.2391417425227568</v>
      </c>
      <c r="K627">
        <v>0.50811984368215368</v>
      </c>
      <c r="L627">
        <v>0.66782457663916628</v>
      </c>
      <c r="M627">
        <v>0.5</v>
      </c>
      <c r="N627" t="s">
        <v>34</v>
      </c>
      <c r="O627" s="53" t="s">
        <v>34</v>
      </c>
      <c r="P627" s="54" t="str">
        <f>'Sheet1 (2)'!O2875</f>
        <v>A+</v>
      </c>
      <c r="Q627" s="31" t="str">
        <f>IF(U627="same",N627,IF(O627=N627,P627,O627))</f>
        <v>A+</v>
      </c>
      <c r="R627">
        <f>VLOOKUP(IF(V627="same",N627,IF(O627=N627,P627,O627)),$AA$2:$AL$8,9,FALSE)</f>
        <v>0.05</v>
      </c>
      <c r="S627" s="11">
        <f>(L627-M627)/L627</f>
        <v>0.25130039011703509</v>
      </c>
      <c r="T627" s="13">
        <f t="shared" si="9"/>
        <v>0.05</v>
      </c>
      <c r="U627">
        <f>IFERROR(T627*I627,0)</f>
        <v>7.690000000000001E-2</v>
      </c>
      <c r="V627" t="str">
        <f>IF(AND(N627=O627,P627=N627),"same",IF(NOT(OR(O627=N627,P627=N627)),"conflict","change"))</f>
        <v>change</v>
      </c>
      <c r="W627" s="55">
        <f>U627-G627</f>
        <v>-0.29089999999999994</v>
      </c>
    </row>
    <row r="628" spans="1:23" ht="21" hidden="1" outlineLevel="2" x14ac:dyDescent="0.4">
      <c r="A628" t="s">
        <v>1023</v>
      </c>
      <c r="B628" t="s">
        <v>998</v>
      </c>
      <c r="C628" t="s">
        <v>999</v>
      </c>
      <c r="D628" s="34">
        <v>2045792</v>
      </c>
      <c r="E628" s="34">
        <v>796793</v>
      </c>
      <c r="F628" s="33">
        <v>157.30789999999999</v>
      </c>
      <c r="G628" s="33">
        <v>21.081099999999999</v>
      </c>
      <c r="H628">
        <v>38.947898906633718</v>
      </c>
      <c r="I628" s="33">
        <v>178.38899999999998</v>
      </c>
      <c r="J628" s="35">
        <f>G628/I628</f>
        <v>0.11817488746503428</v>
      </c>
      <c r="K628">
        <v>0.19742630771103661</v>
      </c>
      <c r="L628">
        <v>0.22388374395859398</v>
      </c>
      <c r="M628">
        <v>0.03</v>
      </c>
      <c r="N628" t="s">
        <v>45</v>
      </c>
      <c r="O628" s="53" t="s">
        <v>45</v>
      </c>
      <c r="P628" s="54" t="str">
        <f>'Sheet1 (2)'!O3528</f>
        <v>B</v>
      </c>
      <c r="Q628" s="31" t="str">
        <f>IF(U628="same",N628,IF(O628=N628,P628,O628))</f>
        <v>B</v>
      </c>
      <c r="R628">
        <f>VLOOKUP(IF(V628="same",N628,IF(O628=N628,P628,O628)),$AA$2:$AL$8,9,FALSE)</f>
        <v>0.25</v>
      </c>
      <c r="S628" s="11">
        <f>(L628-M628)/L628</f>
        <v>0.86600188352420826</v>
      </c>
      <c r="T628" s="13">
        <f t="shared" si="9"/>
        <v>0.25</v>
      </c>
      <c r="U628">
        <f>IFERROR(T628*I628,0)</f>
        <v>44.597249999999995</v>
      </c>
      <c r="V628" t="str">
        <f>IF(AND(N628=O628,P628=N628),"same",IF(NOT(OR(O628=N628,P628=N628)),"conflict","change"))</f>
        <v>change</v>
      </c>
      <c r="W628" s="55">
        <f>U628-G628</f>
        <v>23.516149999999996</v>
      </c>
    </row>
    <row r="629" spans="1:23" ht="21" hidden="1" outlineLevel="2" collapsed="1" x14ac:dyDescent="0.4">
      <c r="A629" t="s">
        <v>1026</v>
      </c>
      <c r="B629" t="s">
        <v>998</v>
      </c>
      <c r="C629" t="s">
        <v>999</v>
      </c>
      <c r="D629" s="34">
        <v>22077199</v>
      </c>
      <c r="E629" s="34">
        <v>1211529</v>
      </c>
      <c r="F629" s="33">
        <v>837.49380000000008</v>
      </c>
      <c r="G629" s="33">
        <v>259.06410000000005</v>
      </c>
      <c r="H629">
        <v>5.4876934342984365</v>
      </c>
      <c r="I629" s="33">
        <v>1096.5579000000002</v>
      </c>
      <c r="J629" s="35">
        <f>G629/I629</f>
        <v>0.23625209393867846</v>
      </c>
      <c r="K629">
        <v>0.69127012230000273</v>
      </c>
      <c r="L629">
        <v>0.90510247794316123</v>
      </c>
      <c r="M629">
        <v>0.6</v>
      </c>
      <c r="N629" t="s">
        <v>45</v>
      </c>
      <c r="O629" s="53" t="s">
        <v>45</v>
      </c>
      <c r="P629" s="54" t="str">
        <f>'Sheet1 (2)'!O4090</f>
        <v>A+</v>
      </c>
      <c r="Q629" s="31" t="str">
        <f>IF(U629="same",N629,IF(O629=N629,P629,O629))</f>
        <v>A+</v>
      </c>
      <c r="R629">
        <f>VLOOKUP(IF(V629="same",N629,IF(O629=N629,P629,O629)),$AA$2:$AL$8,9,FALSE)</f>
        <v>0.05</v>
      </c>
      <c r="S629" s="11">
        <f>(L629-M629)/L629</f>
        <v>0.33709163921029628</v>
      </c>
      <c r="T629" s="13">
        <f t="shared" si="9"/>
        <v>0.05</v>
      </c>
      <c r="U629">
        <f>IFERROR(T629*I629,0)</f>
        <v>54.827895000000012</v>
      </c>
      <c r="V629" t="str">
        <f>IF(AND(N629=O629,P629=N629),"same",IF(NOT(OR(O629=N629,P629=N629)),"conflict","change"))</f>
        <v>change</v>
      </c>
      <c r="W629" s="55">
        <f>U629-G629</f>
        <v>-204.23620500000004</v>
      </c>
    </row>
    <row r="630" spans="1:23" ht="21" hidden="1" outlineLevel="2" x14ac:dyDescent="0.4">
      <c r="A630" t="s">
        <v>1028</v>
      </c>
      <c r="B630" t="s">
        <v>998</v>
      </c>
      <c r="C630" t="s">
        <v>999</v>
      </c>
      <c r="D630" s="34">
        <v>2988360</v>
      </c>
      <c r="E630" s="34">
        <v>605536</v>
      </c>
      <c r="F630" s="33">
        <v>149.98070000000004</v>
      </c>
      <c r="G630" s="33">
        <v>17.410599999999999</v>
      </c>
      <c r="H630">
        <v>20.263154372297848</v>
      </c>
      <c r="I630" s="33">
        <v>167.39130000000003</v>
      </c>
      <c r="J630" s="35">
        <f>G630/I630</f>
        <v>0.10401137932497087</v>
      </c>
      <c r="K630">
        <v>0.24768254901442696</v>
      </c>
      <c r="L630">
        <v>0.27643492707287431</v>
      </c>
      <c r="M630">
        <v>0.1</v>
      </c>
      <c r="N630" t="s">
        <v>45</v>
      </c>
      <c r="O630" s="53" t="s">
        <v>45</v>
      </c>
      <c r="P630" s="54" t="str">
        <f>'Sheet1 (2)'!O4204</f>
        <v>B</v>
      </c>
      <c r="Q630" s="31" t="str">
        <f>IF(U630="same",N630,IF(O630=N630,P630,O630))</f>
        <v>B</v>
      </c>
      <c r="R630">
        <f>VLOOKUP(IF(V630="same",N630,IF(O630=N630,P630,O630)),$AA$2:$AL$8,9,FALSE)</f>
        <v>0.25</v>
      </c>
      <c r="S630" s="11">
        <f>(L630-M630)/L630</f>
        <v>0.63825121138314833</v>
      </c>
      <c r="T630" s="13">
        <f t="shared" si="9"/>
        <v>0.25</v>
      </c>
      <c r="U630">
        <f>IFERROR(T630*I630,0)</f>
        <v>41.847825000000007</v>
      </c>
      <c r="V630" t="str">
        <f>IF(AND(N630=O630,P630=N630),"same",IF(NOT(OR(O630=N630,P630=N630)),"conflict","change"))</f>
        <v>change</v>
      </c>
      <c r="W630" s="55">
        <f>U630-G630</f>
        <v>24.437225000000009</v>
      </c>
    </row>
    <row r="631" spans="1:23" ht="21" hidden="1" outlineLevel="2" x14ac:dyDescent="0.4">
      <c r="A631" t="s">
        <v>1030</v>
      </c>
      <c r="B631" t="s">
        <v>998</v>
      </c>
      <c r="C631" t="s">
        <v>999</v>
      </c>
      <c r="D631" s="34">
        <v>435786</v>
      </c>
      <c r="E631" s="34">
        <v>16652</v>
      </c>
      <c r="F631" s="33">
        <v>10.934699999999998</v>
      </c>
      <c r="G631" s="33">
        <v>3.6442999999999999</v>
      </c>
      <c r="H631">
        <v>3.8211415694859405</v>
      </c>
      <c r="I631" s="33">
        <v>14.578999999999997</v>
      </c>
      <c r="J631" s="35">
        <f>G631/I631</f>
        <v>0.24996913368543799</v>
      </c>
      <c r="K631">
        <v>0.6566598606773959</v>
      </c>
      <c r="L631">
        <v>0.87551044919529164</v>
      </c>
      <c r="M631">
        <v>0.6</v>
      </c>
      <c r="N631" t="s">
        <v>34</v>
      </c>
      <c r="O631" s="53" t="s">
        <v>34</v>
      </c>
      <c r="P631" s="54" t="str">
        <f>'Sheet1 (2)'!O4607</f>
        <v>A+</v>
      </c>
      <c r="Q631" s="31" t="str">
        <f>IF(U631="same",N631,IF(O631=N631,P631,O631))</f>
        <v>A+</v>
      </c>
      <c r="R631">
        <f>VLOOKUP(IF(V631="same",N631,IF(O631=N631,P631,O631)),$AA$2:$AL$8,9,FALSE)</f>
        <v>0.05</v>
      </c>
      <c r="S631" s="11">
        <f>(L631-M631)/L631</f>
        <v>0.31468550655051775</v>
      </c>
      <c r="T631" s="13">
        <f t="shared" si="9"/>
        <v>0.05</v>
      </c>
      <c r="U631">
        <f>IFERROR(T631*I631,0)</f>
        <v>0.72894999999999988</v>
      </c>
      <c r="V631" t="str">
        <f>IF(AND(N631=O631,P631=N631),"same",IF(NOT(OR(O631=N631,P631=N631)),"conflict","change"))</f>
        <v>change</v>
      </c>
      <c r="W631" s="55">
        <f>U631-G631</f>
        <v>-2.9153500000000001</v>
      </c>
    </row>
    <row r="632" spans="1:23" ht="21" hidden="1" outlineLevel="2" x14ac:dyDescent="0.4">
      <c r="A632" t="s">
        <v>1032</v>
      </c>
      <c r="B632" t="s">
        <v>998</v>
      </c>
      <c r="C632" t="s">
        <v>999</v>
      </c>
      <c r="D632" s="34">
        <v>1203251</v>
      </c>
      <c r="E632" s="34">
        <v>101957</v>
      </c>
      <c r="F632" s="33">
        <v>20.391400000000001</v>
      </c>
      <c r="G632" s="33">
        <v>3.4929000000000001</v>
      </c>
      <c r="H632">
        <v>8.4734606495236662</v>
      </c>
      <c r="I632" s="33">
        <v>23.8843</v>
      </c>
      <c r="J632" s="35">
        <f>G632/I632</f>
        <v>0.14624251077067363</v>
      </c>
      <c r="K632">
        <v>0.2</v>
      </c>
      <c r="L632">
        <v>0.23425855998116851</v>
      </c>
      <c r="M632">
        <v>0.2</v>
      </c>
      <c r="N632" t="s">
        <v>45</v>
      </c>
      <c r="O632" s="53" t="s">
        <v>45</v>
      </c>
      <c r="P632" s="54" t="str">
        <f>'Sheet1 (2)'!O4806</f>
        <v>A</v>
      </c>
      <c r="Q632" s="31" t="str">
        <f>IF(U632="same",N632,IF(O632=N632,P632,O632))</f>
        <v>A</v>
      </c>
      <c r="R632">
        <f>VLOOKUP(IF(V632="same",N632,IF(O632=N632,P632,O632)),$AA$2:$AL$8,9,FALSE)</f>
        <v>0.15</v>
      </c>
      <c r="S632" s="11">
        <f>(L632-M632)/L632</f>
        <v>0.14624251077067352</v>
      </c>
      <c r="T632" s="13">
        <f t="shared" si="9"/>
        <v>0.14624251077067352</v>
      </c>
      <c r="U632">
        <f>IFERROR(T632*I632,0)</f>
        <v>3.4928999999999975</v>
      </c>
      <c r="V632" t="str">
        <f>IF(AND(N632=O632,P632=N632),"same",IF(NOT(OR(O632=N632,P632=N632)),"conflict","change"))</f>
        <v>change</v>
      </c>
      <c r="W632" s="55">
        <f>U632-G632</f>
        <v>0</v>
      </c>
    </row>
    <row r="633" spans="1:23" ht="21" hidden="1" outlineLevel="2" collapsed="1" x14ac:dyDescent="0.4">
      <c r="A633" t="s">
        <v>1034</v>
      </c>
      <c r="B633" t="s">
        <v>998</v>
      </c>
      <c r="C633" t="s">
        <v>999</v>
      </c>
      <c r="D633" s="34">
        <v>22184171</v>
      </c>
      <c r="E633" s="34">
        <v>1780962</v>
      </c>
      <c r="F633" s="33">
        <v>1187.8084000000001</v>
      </c>
      <c r="G633" s="33">
        <v>395.93140000000005</v>
      </c>
      <c r="H633">
        <v>8.0280755138427313</v>
      </c>
      <c r="I633" s="33">
        <v>1583.7398000000003</v>
      </c>
      <c r="J633" s="35">
        <f>G633/I633</f>
        <v>0.24999775847017294</v>
      </c>
      <c r="K633">
        <v>0.6669476384111509</v>
      </c>
      <c r="L633">
        <v>0.88926086014187855</v>
      </c>
      <c r="M633">
        <v>0.4</v>
      </c>
      <c r="N633" t="s">
        <v>45</v>
      </c>
      <c r="O633" s="53" t="s">
        <v>45</v>
      </c>
      <c r="P633" s="54" t="str">
        <f>'Sheet1 (2)'!O4926</f>
        <v>A</v>
      </c>
      <c r="Q633" s="31" t="str">
        <f>IF(U633="same",N633,IF(O633=N633,P633,O633))</f>
        <v>A</v>
      </c>
      <c r="R633">
        <f>VLOOKUP(IF(V633="same",N633,IF(O633=N633,P633,O633)),$AA$2:$AL$8,9,FALSE)</f>
        <v>0.15</v>
      </c>
      <c r="S633" s="11">
        <f>(L633-M633)/L633</f>
        <v>0.55018823167795627</v>
      </c>
      <c r="T633" s="13">
        <f t="shared" si="9"/>
        <v>0.15</v>
      </c>
      <c r="U633">
        <f>IFERROR(T633*I633,0)</f>
        <v>237.56097000000003</v>
      </c>
      <c r="V633" t="str">
        <f>IF(AND(N633=O633,P633=N633),"same",IF(NOT(OR(O633=N633,P633=N633)),"conflict","change"))</f>
        <v>change</v>
      </c>
      <c r="W633" s="55">
        <f>U633-G633</f>
        <v>-158.37043000000003</v>
      </c>
    </row>
    <row r="634" spans="1:23" ht="21" hidden="1" outlineLevel="2" x14ac:dyDescent="0.4">
      <c r="A634" t="s">
        <v>1035</v>
      </c>
      <c r="B634" t="s">
        <v>998</v>
      </c>
      <c r="C634" t="s">
        <v>999</v>
      </c>
      <c r="D634" s="34">
        <v>3339590</v>
      </c>
      <c r="E634" s="34">
        <v>107879</v>
      </c>
      <c r="F634" s="33">
        <v>21.575800000000005</v>
      </c>
      <c r="G634" s="33">
        <v>8.2417999999999996</v>
      </c>
      <c r="H634">
        <v>3.2303067142972641</v>
      </c>
      <c r="I634" s="33">
        <v>29.817600000000006</v>
      </c>
      <c r="J634" s="35">
        <f>G634/I634</f>
        <v>0.2764072225799527</v>
      </c>
      <c r="K634">
        <v>0.20000000000000004</v>
      </c>
      <c r="L634">
        <v>0.27639855764328558</v>
      </c>
      <c r="M634">
        <v>0.2</v>
      </c>
      <c r="N634" t="s">
        <v>45</v>
      </c>
      <c r="O634" s="53" t="s">
        <v>45</v>
      </c>
      <c r="P634" s="54" t="str">
        <f>'Sheet1 (2)'!O4963</f>
        <v>A+</v>
      </c>
      <c r="Q634" s="31" t="str">
        <f>IF(U634="same",N634,IF(O634=N634,P634,O634))</f>
        <v>A+</v>
      </c>
      <c r="R634">
        <f>VLOOKUP(IF(V634="same",N634,IF(O634=N634,P634,O634)),$AA$2:$AL$8,9,FALSE)</f>
        <v>0.05</v>
      </c>
      <c r="S634" s="11">
        <f>(L634-M634)/L634</f>
        <v>0.27640722257995287</v>
      </c>
      <c r="T634" s="13">
        <f t="shared" si="9"/>
        <v>0.05</v>
      </c>
      <c r="U634">
        <f>IFERROR(T634*I634,0)</f>
        <v>1.4908800000000004</v>
      </c>
      <c r="V634" t="str">
        <f>IF(AND(N634=O634,P634=N634),"same",IF(NOT(OR(O634=N634,P634=N634)),"conflict","change"))</f>
        <v>change</v>
      </c>
      <c r="W634" s="55">
        <f>U634-G634</f>
        <v>-6.7509199999999989</v>
      </c>
    </row>
    <row r="635" spans="1:23" ht="21" hidden="1" outlineLevel="2" x14ac:dyDescent="0.4">
      <c r="A635" t="s">
        <v>997</v>
      </c>
      <c r="B635" t="s">
        <v>998</v>
      </c>
      <c r="C635" t="s">
        <v>999</v>
      </c>
      <c r="D635" s="34">
        <v>121701</v>
      </c>
      <c r="E635" s="34">
        <v>3232</v>
      </c>
      <c r="F635" s="33">
        <v>2.2565</v>
      </c>
      <c r="G635" s="33">
        <v>0.94450000000000001</v>
      </c>
      <c r="H635">
        <v>2.65568894257237</v>
      </c>
      <c r="I635" s="33">
        <v>3.2010000000000001</v>
      </c>
      <c r="J635" s="35">
        <f>G635/I635</f>
        <v>0.29506404248672291</v>
      </c>
      <c r="K635">
        <v>0.69817450495049505</v>
      </c>
      <c r="L635">
        <v>0.99040841584158412</v>
      </c>
      <c r="M635">
        <v>0.7</v>
      </c>
      <c r="N635" t="s">
        <v>45</v>
      </c>
      <c r="O635" s="53" t="s">
        <v>45</v>
      </c>
      <c r="P635" s="54" t="str">
        <f>'Sheet1 (2)'!O48</f>
        <v>C-</v>
      </c>
      <c r="Q635" s="31" t="str">
        <f>IF(U635="same",N635,IF(O635=N635,P635,O635))</f>
        <v>C-</v>
      </c>
      <c r="R635">
        <f>VLOOKUP(IF(V635="same",N635,IF(O635=N635,P635,O635)),$AA$2:$AL$8,9,FALSE)</f>
        <v>0.32</v>
      </c>
      <c r="S635" s="11">
        <f>(L635-M635)/L635</f>
        <v>0.29322086847860046</v>
      </c>
      <c r="T635" s="13">
        <f t="shared" si="9"/>
        <v>0.29322086847860046</v>
      </c>
      <c r="U635">
        <f>IFERROR(T635*I635,0)</f>
        <v>0.9386000000000001</v>
      </c>
      <c r="V635" t="str">
        <f>IF(AND(N635=O635,P635=N635),"same",IF(NOT(OR(O635=N635,P635=N635)),"conflict","change"))</f>
        <v>same</v>
      </c>
      <c r="W635" s="55">
        <f>U635-G635</f>
        <v>-5.8999999999999053E-3</v>
      </c>
    </row>
    <row r="636" spans="1:23" ht="21" hidden="1" outlineLevel="2" x14ac:dyDescent="0.4">
      <c r="A636" t="s">
        <v>1001</v>
      </c>
      <c r="B636" t="s">
        <v>998</v>
      </c>
      <c r="C636" t="s">
        <v>999</v>
      </c>
      <c r="D636" s="34">
        <v>3857</v>
      </c>
      <c r="E636" s="34">
        <v>2083</v>
      </c>
      <c r="F636" s="33">
        <v>0.14190000000000003</v>
      </c>
      <c r="G636" s="33">
        <v>4.7099999999999996E-2</v>
      </c>
      <c r="H636">
        <v>54.005703914959817</v>
      </c>
      <c r="I636" s="33">
        <v>0.18900000000000003</v>
      </c>
      <c r="J636" s="35">
        <f>G636/I636</f>
        <v>0.24920634920634915</v>
      </c>
      <c r="K636">
        <v>6.8122899663946246E-2</v>
      </c>
      <c r="L636">
        <v>9.0734517522803662E-2</v>
      </c>
      <c r="M636">
        <v>0.03</v>
      </c>
      <c r="N636" t="s">
        <v>45</v>
      </c>
      <c r="O636" s="53" t="s">
        <v>45</v>
      </c>
      <c r="P636" s="54" t="str">
        <f>'Sheet1 (2)'!O481</f>
        <v>C-</v>
      </c>
      <c r="Q636" s="31" t="str">
        <f>IF(U636="same",N636,IF(O636=N636,P636,O636))</f>
        <v>C-</v>
      </c>
      <c r="R636">
        <f>VLOOKUP(IF(V636="same",N636,IF(O636=N636,P636,O636)),$AA$2:$AL$8,9,FALSE)</f>
        <v>0.32</v>
      </c>
      <c r="S636" s="11">
        <f>(L636-M636)/L636</f>
        <v>0.66936507936507939</v>
      </c>
      <c r="T636" s="13">
        <f t="shared" si="9"/>
        <v>0.32</v>
      </c>
      <c r="U636">
        <f>IFERROR(T636*I636,0)</f>
        <v>6.0480000000000013E-2</v>
      </c>
      <c r="V636" t="str">
        <f>IF(AND(N636=O636,P636=N636),"same",IF(NOT(OR(O636=N636,P636=N636)),"conflict","change"))</f>
        <v>same</v>
      </c>
      <c r="W636" s="55">
        <f>U636-G636</f>
        <v>1.3380000000000017E-2</v>
      </c>
    </row>
    <row r="637" spans="1:23" ht="21" hidden="1" outlineLevel="2" collapsed="1" x14ac:dyDescent="0.4">
      <c r="A637" t="s">
        <v>1002</v>
      </c>
      <c r="B637" t="s">
        <v>998</v>
      </c>
      <c r="C637" t="s">
        <v>999</v>
      </c>
      <c r="D637" s="34">
        <v>9813</v>
      </c>
      <c r="E637" s="34">
        <v>177</v>
      </c>
      <c r="F637" s="33">
        <v>5.8199999999999995E-2</v>
      </c>
      <c r="G637" s="33">
        <v>1.8799999999999997E-2</v>
      </c>
      <c r="H637">
        <v>1.803729746254968</v>
      </c>
      <c r="I637" s="33">
        <v>7.6999999999999985E-2</v>
      </c>
      <c r="J637" s="35">
        <f>G637/I637</f>
        <v>0.24415584415584415</v>
      </c>
      <c r="K637">
        <v>0.32881355932203388</v>
      </c>
      <c r="L637">
        <v>0.43502824858757055</v>
      </c>
      <c r="M637">
        <v>0.5</v>
      </c>
      <c r="N637" t="s">
        <v>45</v>
      </c>
      <c r="O637" s="53" t="s">
        <v>45</v>
      </c>
      <c r="P637" s="54" t="str">
        <f>'Sheet1 (2)'!O524</f>
        <v>C-</v>
      </c>
      <c r="Q637" s="31" t="str">
        <f>IF(U637="same",N637,IF(O637=N637,P637,O637))</f>
        <v>C-</v>
      </c>
      <c r="R637">
        <f>VLOOKUP(IF(V637="same",N637,IF(O637=N637,P637,O637)),$AA$2:$AL$8,9,FALSE)</f>
        <v>0.32</v>
      </c>
      <c r="S637" s="11">
        <f>(L637-M637)/L637</f>
        <v>-0.14935064935064954</v>
      </c>
      <c r="T637" s="13">
        <f t="shared" si="9"/>
        <v>-0.14935064935064954</v>
      </c>
      <c r="U637">
        <f>IFERROR(T637*I637,0)</f>
        <v>-1.1500000000000012E-2</v>
      </c>
      <c r="V637" t="str">
        <f>IF(AND(N637=O637,P637=N637),"same",IF(NOT(OR(O637=N637,P637=N637)),"conflict","change"))</f>
        <v>same</v>
      </c>
      <c r="W637" s="55">
        <f>U637-G637</f>
        <v>-3.0300000000000007E-2</v>
      </c>
    </row>
    <row r="638" spans="1:23" ht="21" hidden="1" outlineLevel="2" x14ac:dyDescent="0.4">
      <c r="A638" t="s">
        <v>1018</v>
      </c>
      <c r="B638" t="s">
        <v>998</v>
      </c>
      <c r="C638" t="s">
        <v>999</v>
      </c>
      <c r="D638" s="34">
        <v>7168</v>
      </c>
      <c r="E638" s="34">
        <v>3388</v>
      </c>
      <c r="F638" s="33">
        <v>0.2094</v>
      </c>
      <c r="G638" s="33">
        <v>6.9599999999999995E-2</v>
      </c>
      <c r="H638">
        <v>47.265625</v>
      </c>
      <c r="I638" s="33">
        <v>0.27900000000000003</v>
      </c>
      <c r="J638" s="35">
        <f>G638/I638</f>
        <v>0.24946236559139781</v>
      </c>
      <c r="K638">
        <v>6.1806375442739078E-2</v>
      </c>
      <c r="L638">
        <v>8.234946871310507E-2</v>
      </c>
      <c r="M638">
        <v>0.03</v>
      </c>
      <c r="N638" t="s">
        <v>45</v>
      </c>
      <c r="O638" s="53" t="s">
        <v>45</v>
      </c>
      <c r="P638" s="54" t="str">
        <f>'Sheet1 (2)'!O2504</f>
        <v>C-</v>
      </c>
      <c r="Q638" s="31" t="str">
        <f>IF(U638="same",N638,IF(O638=N638,P638,O638))</f>
        <v>C-</v>
      </c>
      <c r="R638">
        <f>VLOOKUP(IF(V638="same",N638,IF(O638=N638,P638,O638)),$AA$2:$AL$8,9,FALSE)</f>
        <v>0.32</v>
      </c>
      <c r="S638" s="11">
        <f>(L638-M638)/L638</f>
        <v>0.63569892473118284</v>
      </c>
      <c r="T638" s="13">
        <f t="shared" si="9"/>
        <v>0.32</v>
      </c>
      <c r="U638">
        <f>IFERROR(T638*I638,0)</f>
        <v>8.9280000000000012E-2</v>
      </c>
      <c r="V638" t="str">
        <f>IF(AND(N638=O638,P638=N638),"same",IF(NOT(OR(O638=N638,P638=N638)),"conflict","change"))</f>
        <v>same</v>
      </c>
      <c r="W638" s="55">
        <f>U638-G638</f>
        <v>1.9680000000000017E-2</v>
      </c>
    </row>
    <row r="639" spans="1:23" ht="21" hidden="1" outlineLevel="2" x14ac:dyDescent="0.4">
      <c r="A639" t="s">
        <v>1020</v>
      </c>
      <c r="B639" t="s">
        <v>998</v>
      </c>
      <c r="C639" t="s">
        <v>999</v>
      </c>
      <c r="D639" s="34">
        <v>25577</v>
      </c>
      <c r="E639" s="34">
        <v>4628</v>
      </c>
      <c r="F639" s="33">
        <v>1.1576</v>
      </c>
      <c r="G639" s="33">
        <v>0.31709999999999994</v>
      </c>
      <c r="H639">
        <v>18.094381671032568</v>
      </c>
      <c r="I639" s="33">
        <v>1.4746999999999999</v>
      </c>
      <c r="J639" s="35">
        <f>G639/I639</f>
        <v>0.21502678510883566</v>
      </c>
      <c r="K639">
        <v>0.25012964563526358</v>
      </c>
      <c r="L639">
        <v>0.31864736387208292</v>
      </c>
      <c r="M639">
        <v>0.25</v>
      </c>
      <c r="N639" t="s">
        <v>45</v>
      </c>
      <c r="O639" s="53" t="s">
        <v>45</v>
      </c>
      <c r="P639" s="54" t="str">
        <f>'Sheet1 (2)'!O3217</f>
        <v>C-</v>
      </c>
      <c r="Q639" s="31" t="str">
        <f>IF(U639="same",N639,IF(O639=N639,P639,O639))</f>
        <v>C-</v>
      </c>
      <c r="R639">
        <f>VLOOKUP(IF(V639="same",N639,IF(O639=N639,P639,O639)),$AA$2:$AL$8,9,FALSE)</f>
        <v>0.32</v>
      </c>
      <c r="S639" s="11">
        <f>(L639-M639)/L639</f>
        <v>0.21543364752152969</v>
      </c>
      <c r="T639" s="13">
        <f t="shared" si="9"/>
        <v>0.21543364752152969</v>
      </c>
      <c r="U639">
        <f>IFERROR(T639*I639,0)</f>
        <v>0.31769999999999982</v>
      </c>
      <c r="V639" t="str">
        <f>IF(AND(N639=O639,P639=N639),"same",IF(NOT(OR(O639=N639,P639=N639)),"conflict","change"))</f>
        <v>same</v>
      </c>
      <c r="W639" s="55">
        <f>U639-G639</f>
        <v>5.9999999999987841E-4</v>
      </c>
    </row>
    <row r="640" spans="1:23" ht="21" hidden="1" outlineLevel="2" collapsed="1" x14ac:dyDescent="0.4">
      <c r="A640" t="s">
        <v>1021</v>
      </c>
      <c r="B640" t="s">
        <v>998</v>
      </c>
      <c r="C640" t="s">
        <v>999</v>
      </c>
      <c r="D640" s="34">
        <v>113616</v>
      </c>
      <c r="E640" s="34">
        <v>5631</v>
      </c>
      <c r="F640" s="33">
        <v>2.8155000000000001</v>
      </c>
      <c r="G640" s="33">
        <v>0.65870000000000006</v>
      </c>
      <c r="H640">
        <v>4.9561681453316435</v>
      </c>
      <c r="I640" s="33">
        <v>3.4742000000000002</v>
      </c>
      <c r="J640" s="35">
        <f>G640/I640</f>
        <v>0.18959760520407576</v>
      </c>
      <c r="K640">
        <v>0.5</v>
      </c>
      <c r="L640">
        <v>0.61697744627952411</v>
      </c>
      <c r="M640">
        <v>0.5</v>
      </c>
      <c r="N640" t="s">
        <v>45</v>
      </c>
      <c r="O640" s="53" t="s">
        <v>45</v>
      </c>
      <c r="P640" s="54" t="str">
        <f>'Sheet1 (2)'!O3282</f>
        <v>C-</v>
      </c>
      <c r="Q640" s="31" t="str">
        <f>IF(U640="same",N640,IF(O640=N640,P640,O640))</f>
        <v>C-</v>
      </c>
      <c r="R640">
        <f>VLOOKUP(IF(V640="same",N640,IF(O640=N640,P640,O640)),$AA$2:$AL$8,9,FALSE)</f>
        <v>0.32</v>
      </c>
      <c r="S640" s="11">
        <f>(L640-M640)/L640</f>
        <v>0.18959760520407581</v>
      </c>
      <c r="T640" s="13">
        <f t="shared" si="9"/>
        <v>0.18959760520407581</v>
      </c>
      <c r="U640">
        <f>IFERROR(T640*I640,0)</f>
        <v>0.65870000000000017</v>
      </c>
      <c r="V640" t="str">
        <f>IF(AND(N640=O640,P640=N640),"same",IF(NOT(OR(O640=N640,P640=N640)),"conflict","change"))</f>
        <v>same</v>
      </c>
      <c r="W640" s="55">
        <f>U640-G640</f>
        <v>0</v>
      </c>
    </row>
    <row r="641" spans="1:23" ht="21" hidden="1" outlineLevel="2" x14ac:dyDescent="0.4">
      <c r="A641" t="s">
        <v>1022</v>
      </c>
      <c r="B641" t="s">
        <v>998</v>
      </c>
      <c r="C641" t="s">
        <v>999</v>
      </c>
      <c r="D641" s="34">
        <v>6972</v>
      </c>
      <c r="E641" s="34">
        <v>3357</v>
      </c>
      <c r="F641" s="33">
        <v>0.26349999999999996</v>
      </c>
      <c r="G641" s="33">
        <v>8.7499999999999994E-2</v>
      </c>
      <c r="H641">
        <v>48.149741824440618</v>
      </c>
      <c r="I641" s="33">
        <v>0.35099999999999998</v>
      </c>
      <c r="J641" s="35">
        <f>G641/I641</f>
        <v>0.2492877492877493</v>
      </c>
      <c r="K641">
        <v>7.8492701817098581E-2</v>
      </c>
      <c r="L641">
        <v>0.10455764075067024</v>
      </c>
      <c r="M641">
        <v>0.03</v>
      </c>
      <c r="N641" t="s">
        <v>45</v>
      </c>
      <c r="O641" s="53" t="s">
        <v>45</v>
      </c>
      <c r="P641" s="54" t="str">
        <f>'Sheet1 (2)'!O3376</f>
        <v>C-</v>
      </c>
      <c r="Q641" s="31" t="str">
        <f>IF(U641="same",N641,IF(O641=N641,P641,O641))</f>
        <v>C-</v>
      </c>
      <c r="R641">
        <f>VLOOKUP(IF(V641="same",N641,IF(O641=N641,P641,O641)),$AA$2:$AL$8,9,FALSE)</f>
        <v>0.32</v>
      </c>
      <c r="S641" s="11">
        <f>(L641-M641)/L641</f>
        <v>0.71307692307692305</v>
      </c>
      <c r="T641" s="13">
        <f t="shared" si="9"/>
        <v>0.32</v>
      </c>
      <c r="U641">
        <f>IFERROR(T641*I641,0)</f>
        <v>0.11231999999999999</v>
      </c>
      <c r="V641" t="str">
        <f>IF(AND(N641=O641,P641=N641),"same",IF(NOT(OR(O641=N641,P641=N641)),"conflict","change"))</f>
        <v>same</v>
      </c>
      <c r="W641" s="55">
        <f>U641-G641</f>
        <v>2.4819999999999995E-2</v>
      </c>
    </row>
    <row r="642" spans="1:23" ht="21" hidden="1" outlineLevel="2" x14ac:dyDescent="0.4">
      <c r="A642" t="s">
        <v>1024</v>
      </c>
      <c r="B642" t="s">
        <v>998</v>
      </c>
      <c r="C642" t="s">
        <v>999</v>
      </c>
      <c r="D642" s="34">
        <v>114921</v>
      </c>
      <c r="E642" s="34">
        <v>1166</v>
      </c>
      <c r="F642" s="33">
        <v>0.3498</v>
      </c>
      <c r="G642" s="33">
        <v>0.16320000000000001</v>
      </c>
      <c r="H642">
        <v>1.0146100364598289</v>
      </c>
      <c r="I642" s="33">
        <v>0.51300000000000001</v>
      </c>
      <c r="J642" s="35">
        <f>G642/I642</f>
        <v>0.31812865497076026</v>
      </c>
      <c r="K642">
        <v>0.3</v>
      </c>
      <c r="L642">
        <v>0.43996569468267582</v>
      </c>
      <c r="M642">
        <v>0.3</v>
      </c>
      <c r="N642" t="s">
        <v>45</v>
      </c>
      <c r="O642" s="53" t="s">
        <v>45</v>
      </c>
      <c r="P642" s="54" t="str">
        <f>'Sheet1 (2)'!O3782</f>
        <v>C-</v>
      </c>
      <c r="Q642" s="31" t="str">
        <f>IF(U642="same",N642,IF(O642=N642,P642,O642))</f>
        <v>C-</v>
      </c>
      <c r="R642">
        <f>VLOOKUP(IF(V642="same",N642,IF(O642=N642,P642,O642)),$AA$2:$AL$8,9,FALSE)</f>
        <v>0.32</v>
      </c>
      <c r="S642" s="11">
        <f>(L642-M642)/L642</f>
        <v>0.31812865497076026</v>
      </c>
      <c r="T642" s="13">
        <f t="shared" si="9"/>
        <v>0.31812865497076026</v>
      </c>
      <c r="U642">
        <f>IFERROR(T642*I642,0)</f>
        <v>0.16320000000000001</v>
      </c>
      <c r="V642" t="str">
        <f>IF(AND(N642=O642,P642=N642),"same",IF(NOT(OR(O642=N642,P642=N642)),"conflict","change"))</f>
        <v>same</v>
      </c>
      <c r="W642" s="55">
        <f>U642-G642</f>
        <v>0</v>
      </c>
    </row>
    <row r="643" spans="1:23" ht="21" hidden="1" outlineLevel="2" x14ac:dyDescent="0.4">
      <c r="A643" t="s">
        <v>1025</v>
      </c>
      <c r="B643" t="s">
        <v>998</v>
      </c>
      <c r="C643" t="s">
        <v>999</v>
      </c>
      <c r="D643" s="34">
        <v>207950</v>
      </c>
      <c r="E643" s="34">
        <v>7482</v>
      </c>
      <c r="F643" s="33">
        <v>1.7345999999999999</v>
      </c>
      <c r="G643" s="33">
        <v>0.93340000000000001</v>
      </c>
      <c r="H643">
        <v>3.5979802837220487</v>
      </c>
      <c r="I643" s="33">
        <v>2.6680000000000001</v>
      </c>
      <c r="J643" s="35">
        <f>G643/I643</f>
        <v>0.34985007496251874</v>
      </c>
      <c r="K643">
        <v>0.23183640737770647</v>
      </c>
      <c r="L643">
        <v>0.35658914728682173</v>
      </c>
      <c r="M643">
        <v>0.2</v>
      </c>
      <c r="N643" t="s">
        <v>45</v>
      </c>
      <c r="O643" s="53" t="s">
        <v>45</v>
      </c>
      <c r="P643" s="54" t="str">
        <f>'Sheet1 (2)'!O4079</f>
        <v>C-</v>
      </c>
      <c r="Q643" s="31" t="str">
        <f>IF(U643="same",N643,IF(O643=N643,P643,O643))</f>
        <v>C-</v>
      </c>
      <c r="R643">
        <f>VLOOKUP(IF(V643="same",N643,IF(O643=N643,P643,O643)),$AA$2:$AL$8,9,FALSE)</f>
        <v>0.32</v>
      </c>
      <c r="S643" s="11">
        <f>(L643-M643)/L643</f>
        <v>0.43913043478260871</v>
      </c>
      <c r="T643" s="13">
        <f t="shared" ref="T643:T706" si="10">MIN(S643,R643)</f>
        <v>0.32</v>
      </c>
      <c r="U643">
        <f>IFERROR(T643*I643,0)</f>
        <v>0.85376000000000007</v>
      </c>
      <c r="V643" t="str">
        <f>IF(AND(N643=O643,P643=N643),"same",IF(NOT(OR(O643=N643,P643=N643)),"conflict","change"))</f>
        <v>same</v>
      </c>
      <c r="W643" s="55">
        <f>U643-G643</f>
        <v>-7.9639999999999933E-2</v>
      </c>
    </row>
    <row r="644" spans="1:23" ht="21" hidden="1" outlineLevel="2" collapsed="1" x14ac:dyDescent="0.4">
      <c r="A644" t="s">
        <v>1027</v>
      </c>
      <c r="B644" t="s">
        <v>998</v>
      </c>
      <c r="C644" t="s">
        <v>999</v>
      </c>
      <c r="D644" s="34">
        <v>140858</v>
      </c>
      <c r="E644" s="34">
        <v>929</v>
      </c>
      <c r="F644" s="33">
        <v>0.37159999999999999</v>
      </c>
      <c r="G644" s="33">
        <v>0.1174</v>
      </c>
      <c r="H644">
        <v>0.65952945519601303</v>
      </c>
      <c r="I644" s="33">
        <v>0.48899999999999999</v>
      </c>
      <c r="J644" s="35">
        <f>G644/I644</f>
        <v>0.24008179959100207</v>
      </c>
      <c r="K644">
        <v>0.39999999999999997</v>
      </c>
      <c r="L644">
        <v>0.52637244348762113</v>
      </c>
      <c r="M644">
        <v>0.4</v>
      </c>
      <c r="N644" t="s">
        <v>45</v>
      </c>
      <c r="O644" s="53" t="s">
        <v>45</v>
      </c>
      <c r="P644" s="54" t="str">
        <f>'Sheet1 (2)'!O4094</f>
        <v>C-</v>
      </c>
      <c r="Q644" s="31" t="str">
        <f>IF(U644="same",N644,IF(O644=N644,P644,O644))</f>
        <v>C-</v>
      </c>
      <c r="R644">
        <f>VLOOKUP(IF(V644="same",N644,IF(O644=N644,P644,O644)),$AA$2:$AL$8,9,FALSE)</f>
        <v>0.32</v>
      </c>
      <c r="S644" s="11">
        <f>(L644-M644)/L644</f>
        <v>0.24008179959100207</v>
      </c>
      <c r="T644" s="13">
        <f t="shared" si="10"/>
        <v>0.24008179959100207</v>
      </c>
      <c r="U644">
        <f>IFERROR(T644*I644,0)</f>
        <v>0.1174</v>
      </c>
      <c r="V644" t="str">
        <f>IF(AND(N644=O644,P644=N644),"same",IF(NOT(OR(O644=N644,P644=N644)),"conflict","change"))</f>
        <v>same</v>
      </c>
      <c r="W644" s="55">
        <f>U644-G644</f>
        <v>0</v>
      </c>
    </row>
    <row r="645" spans="1:23" ht="21" hidden="1" outlineLevel="2" x14ac:dyDescent="0.4">
      <c r="A645" t="s">
        <v>1029</v>
      </c>
      <c r="B645" t="s">
        <v>998</v>
      </c>
      <c r="C645" t="s">
        <v>999</v>
      </c>
      <c r="D645" s="34">
        <v>2399767</v>
      </c>
      <c r="E645" s="34">
        <v>100432</v>
      </c>
      <c r="F645" s="33">
        <v>25.110400000000006</v>
      </c>
      <c r="G645" s="33">
        <v>7.8238999999999983</v>
      </c>
      <c r="H645">
        <v>4.1850729675005951</v>
      </c>
      <c r="I645" s="33">
        <v>32.934300000000007</v>
      </c>
      <c r="J645" s="35">
        <f>G645/I645</f>
        <v>0.23756084082552223</v>
      </c>
      <c r="K645">
        <v>0.25002389676597103</v>
      </c>
      <c r="L645">
        <v>0.32792635813286614</v>
      </c>
      <c r="M645">
        <v>0.25</v>
      </c>
      <c r="N645" t="s">
        <v>45</v>
      </c>
      <c r="O645" s="53" t="s">
        <v>45</v>
      </c>
      <c r="P645" s="54" t="str">
        <f>'Sheet1 (2)'!O4522</f>
        <v>C-</v>
      </c>
      <c r="Q645" s="31" t="str">
        <f>IF(U645="same",N645,IF(O645=N645,P645,O645))</f>
        <v>C-</v>
      </c>
      <c r="R645">
        <f>VLOOKUP(IF(V645="same",N645,IF(O645=N645,P645,O645)),$AA$2:$AL$8,9,FALSE)</f>
        <v>0.32</v>
      </c>
      <c r="S645" s="11">
        <f>(L645-M645)/L645</f>
        <v>0.23763371318048385</v>
      </c>
      <c r="T645" s="13">
        <f t="shared" si="10"/>
        <v>0.23763371318048385</v>
      </c>
      <c r="U645">
        <f>IFERROR(T645*I645,0)</f>
        <v>7.8263000000000114</v>
      </c>
      <c r="V645" t="str">
        <f>IF(AND(N645=O645,P645=N645),"same",IF(NOT(OR(O645=N645,P645=N645)),"conflict","change"))</f>
        <v>same</v>
      </c>
      <c r="W645" s="55">
        <f>U645-G645</f>
        <v>2.4000000000130584E-3</v>
      </c>
    </row>
    <row r="646" spans="1:23" ht="21" hidden="1" outlineLevel="2" x14ac:dyDescent="0.4">
      <c r="A646" t="s">
        <v>1031</v>
      </c>
      <c r="B646" t="s">
        <v>998</v>
      </c>
      <c r="C646" t="s">
        <v>999</v>
      </c>
      <c r="D646" s="34">
        <v>310255</v>
      </c>
      <c r="E646" s="34">
        <v>9997</v>
      </c>
      <c r="F646" s="33">
        <v>3.9998000000000005</v>
      </c>
      <c r="G646" s="33">
        <v>1.6431999999999998</v>
      </c>
      <c r="H646">
        <v>3.2221882000290085</v>
      </c>
      <c r="I646" s="33">
        <v>5.6430000000000007</v>
      </c>
      <c r="J646" s="35">
        <f>G646/I646</f>
        <v>0.29119262803473323</v>
      </c>
      <c r="K646">
        <v>0.40010003000900274</v>
      </c>
      <c r="L646">
        <v>0.56446934080224076</v>
      </c>
      <c r="M646">
        <v>0.4</v>
      </c>
      <c r="N646" t="s">
        <v>45</v>
      </c>
      <c r="O646" s="53" t="s">
        <v>45</v>
      </c>
      <c r="P646" s="54" t="str">
        <f>'Sheet1 (2)'!O4680</f>
        <v>C-</v>
      </c>
      <c r="Q646" s="31" t="str">
        <f>IF(U646="same",N646,IF(O646=N646,P646,O646))</f>
        <v>C-</v>
      </c>
      <c r="R646">
        <f>VLOOKUP(IF(V646="same",N646,IF(O646=N646,P646,O646)),$AA$2:$AL$8,9,FALSE)</f>
        <v>0.32</v>
      </c>
      <c r="S646" s="11">
        <f>(L646-M646)/L646</f>
        <v>0.29136983873825983</v>
      </c>
      <c r="T646" s="13">
        <f t="shared" si="10"/>
        <v>0.29136983873825983</v>
      </c>
      <c r="U646">
        <f>IFERROR(T646*I646,0)</f>
        <v>1.6442000000000005</v>
      </c>
      <c r="V646" t="str">
        <f>IF(AND(N646=O646,P646=N646),"same",IF(NOT(OR(O646=N646,P646=N646)),"conflict","change"))</f>
        <v>same</v>
      </c>
      <c r="W646" s="55">
        <f>U646-G646</f>
        <v>1.000000000000778E-3</v>
      </c>
    </row>
    <row r="647" spans="1:23" ht="21" hidden="1" outlineLevel="2" x14ac:dyDescent="0.4">
      <c r="A647" t="s">
        <v>1033</v>
      </c>
      <c r="B647" t="s">
        <v>998</v>
      </c>
      <c r="C647" t="s">
        <v>999</v>
      </c>
      <c r="D647" s="34">
        <v>155014</v>
      </c>
      <c r="E647" s="34">
        <v>942</v>
      </c>
      <c r="F647" s="33">
        <v>0.47099999999999997</v>
      </c>
      <c r="G647" s="33">
        <v>0.16</v>
      </c>
      <c r="H647">
        <v>0.60768704762150516</v>
      </c>
      <c r="I647" s="33">
        <v>0.63100000000000001</v>
      </c>
      <c r="J647" s="35">
        <f>G647/I647</f>
        <v>0.25356576862123614</v>
      </c>
      <c r="K647">
        <v>0.5</v>
      </c>
      <c r="L647">
        <v>0.66985138004246281</v>
      </c>
      <c r="M647">
        <v>0.5</v>
      </c>
      <c r="N647" t="s">
        <v>45</v>
      </c>
      <c r="O647" s="53" t="s">
        <v>45</v>
      </c>
      <c r="P647" s="54" t="str">
        <f>'Sheet1 (2)'!O4922</f>
        <v>C-</v>
      </c>
      <c r="Q647" s="31" t="str">
        <f>IF(U647="same",N647,IF(O647=N647,P647,O647))</f>
        <v>C-</v>
      </c>
      <c r="R647">
        <f>VLOOKUP(IF(V647="same",N647,IF(O647=N647,P647,O647)),$AA$2:$AL$8,9,FALSE)</f>
        <v>0.32</v>
      </c>
      <c r="S647" s="11">
        <f>(L647-M647)/L647</f>
        <v>0.25356576862123609</v>
      </c>
      <c r="T647" s="13">
        <f t="shared" si="10"/>
        <v>0.25356576862123609</v>
      </c>
      <c r="U647">
        <f>IFERROR(T647*I647,0)</f>
        <v>0.15999999999999998</v>
      </c>
      <c r="V647" t="str">
        <f>IF(AND(N647=O647,P647=N647),"same",IF(NOT(OR(O647=N647,P647=N647)),"conflict","change"))</f>
        <v>same</v>
      </c>
      <c r="W647" s="55">
        <f>U647-G647</f>
        <v>0</v>
      </c>
    </row>
    <row r="648" spans="1:23" ht="21" hidden="1" outlineLevel="2" x14ac:dyDescent="0.4">
      <c r="A648" t="s">
        <v>1036</v>
      </c>
      <c r="B648" t="s">
        <v>998</v>
      </c>
      <c r="C648" t="s">
        <v>999</v>
      </c>
      <c r="D648" s="34">
        <v>240461</v>
      </c>
      <c r="E648" s="34">
        <v>436</v>
      </c>
      <c r="F648" s="33">
        <v>5.8499999999999996E-2</v>
      </c>
      <c r="G648" s="33">
        <v>3.15E-2</v>
      </c>
      <c r="H648">
        <v>0.18131838427021429</v>
      </c>
      <c r="I648" s="33">
        <v>0.09</v>
      </c>
      <c r="J648" s="35">
        <f>G648/I648</f>
        <v>0.35000000000000003</v>
      </c>
      <c r="K648">
        <v>0.13417431192660551</v>
      </c>
      <c r="L648">
        <v>0.20642201834862386</v>
      </c>
      <c r="M648">
        <v>0.1</v>
      </c>
      <c r="N648" t="s">
        <v>45</v>
      </c>
      <c r="O648" s="53" t="s">
        <v>45</v>
      </c>
      <c r="P648" s="54" t="str">
        <f>'Sheet1 (2)'!O4983</f>
        <v>C-</v>
      </c>
      <c r="Q648" s="31" t="str">
        <f>IF(U648="same",N648,IF(O648=N648,P648,O648))</f>
        <v>C-</v>
      </c>
      <c r="R648">
        <f>VLOOKUP(IF(V648="same",N648,IF(O648=N648,P648,O648)),$AA$2:$AL$8,9,FALSE)</f>
        <v>0.32</v>
      </c>
      <c r="S648" s="11">
        <f>(L648-M648)/L648</f>
        <v>0.51555555555555554</v>
      </c>
      <c r="T648" s="13">
        <f t="shared" si="10"/>
        <v>0.32</v>
      </c>
      <c r="U648">
        <f>IFERROR(T648*I648,0)</f>
        <v>2.8799999999999999E-2</v>
      </c>
      <c r="V648" t="str">
        <f>IF(AND(N648=O648,P648=N648),"same",IF(NOT(OR(O648=N648,P648=N648)),"conflict","change"))</f>
        <v>same</v>
      </c>
      <c r="W648" s="55">
        <f>U648-G648</f>
        <v>-2.700000000000001E-3</v>
      </c>
    </row>
    <row r="649" spans="1:23" ht="21" hidden="1" outlineLevel="2" x14ac:dyDescent="0.4">
      <c r="A649" t="s">
        <v>1037</v>
      </c>
      <c r="B649" t="s">
        <v>998</v>
      </c>
      <c r="C649" t="s">
        <v>999</v>
      </c>
      <c r="D649" s="34">
        <v>194963</v>
      </c>
      <c r="E649" s="34">
        <v>5004</v>
      </c>
      <c r="F649" s="33">
        <v>1.6789999999999998</v>
      </c>
      <c r="G649" s="33">
        <v>0.55900000000000005</v>
      </c>
      <c r="H649">
        <v>2.5666408498022704</v>
      </c>
      <c r="I649" s="33">
        <v>2.238</v>
      </c>
      <c r="J649" s="35">
        <f>G649/I649</f>
        <v>0.24977658623771226</v>
      </c>
      <c r="K649">
        <v>0.33553157474020778</v>
      </c>
      <c r="L649">
        <v>0.44724220623501199</v>
      </c>
      <c r="M649">
        <v>0.3</v>
      </c>
      <c r="N649" t="s">
        <v>45</v>
      </c>
      <c r="O649" s="53" t="s">
        <v>45</v>
      </c>
      <c r="P649" s="54" t="str">
        <f>'Sheet1 (2)'!O5147</f>
        <v>C-</v>
      </c>
      <c r="Q649" s="31" t="str">
        <f>IF(U649="same",N649,IF(O649=N649,P649,O649))</f>
        <v>C-</v>
      </c>
      <c r="R649">
        <f>VLOOKUP(IF(V649="same",N649,IF(O649=N649,P649,O649)),$AA$2:$AL$8,9,FALSE)</f>
        <v>0.32</v>
      </c>
      <c r="S649" s="11">
        <f>(L649-M649)/L649</f>
        <v>0.32922252010723863</v>
      </c>
      <c r="T649" s="13">
        <f t="shared" si="10"/>
        <v>0.32</v>
      </c>
      <c r="U649">
        <f>IFERROR(T649*I649,0)</f>
        <v>0.71616000000000002</v>
      </c>
      <c r="V649" t="str">
        <f>IF(AND(N649=O649,P649=N649),"same",IF(NOT(OR(O649=N649,P649=N649)),"conflict","change"))</f>
        <v>same</v>
      </c>
      <c r="W649" s="55">
        <f>U649-G649</f>
        <v>0.15715999999999997</v>
      </c>
    </row>
    <row r="650" spans="1:23" ht="21" outlineLevel="1" collapsed="1" x14ac:dyDescent="0.4">
      <c r="C650" s="29" t="s">
        <v>1038</v>
      </c>
      <c r="D650" s="34">
        <f>SUBTOTAL(9,D611:D649)</f>
        <v>160277243</v>
      </c>
      <c r="E650" s="34">
        <f>SUBTOTAL(9,E611:E649)</f>
        <v>7938056</v>
      </c>
      <c r="F650" s="33">
        <f>SUBTOTAL(9,F611:F649)</f>
        <v>4416.7377999999981</v>
      </c>
      <c r="G650" s="33">
        <f>SUBTOTAL(9,G611:G649)</f>
        <v>1375.3085000000001</v>
      </c>
      <c r="I650" s="33">
        <f>SUBTOTAL(9,I611:I649)</f>
        <v>5792.0463000000009</v>
      </c>
      <c r="J650" s="35"/>
      <c r="O650" s="53"/>
      <c r="P650" s="54"/>
      <c r="Q650" s="31"/>
      <c r="T650" s="13">
        <f t="shared" si="10"/>
        <v>0</v>
      </c>
      <c r="U650">
        <f>SUBTOTAL(9,U611:U649)</f>
        <v>547.13495999999975</v>
      </c>
      <c r="W650" s="55">
        <f>SUBTOTAL(9,W611:W649)</f>
        <v>-828.17354000000023</v>
      </c>
    </row>
    <row r="651" spans="1:23" ht="21" hidden="1" outlineLevel="2" x14ac:dyDescent="0.4">
      <c r="A651" t="s">
        <v>30</v>
      </c>
      <c r="B651" t="s">
        <v>31</v>
      </c>
      <c r="C651" t="s">
        <v>32</v>
      </c>
      <c r="D651" s="34">
        <v>2434172</v>
      </c>
      <c r="E651" s="34">
        <v>878228</v>
      </c>
      <c r="F651" s="33">
        <v>760.28840000000002</v>
      </c>
      <c r="G651" s="33">
        <v>253.42189999999999</v>
      </c>
      <c r="H651">
        <v>36.079126700989086</v>
      </c>
      <c r="I651" s="33">
        <v>1013.7103</v>
      </c>
      <c r="K651">
        <v>0.86570731063004147</v>
      </c>
      <c r="L651">
        <v>1.1542677983393834</v>
      </c>
      <c r="M651">
        <v>0.6</v>
      </c>
      <c r="N651" t="s">
        <v>33</v>
      </c>
      <c r="O651" s="53" t="s">
        <v>33</v>
      </c>
      <c r="P651" s="54" t="str">
        <f>'Sheet1 (2)'!O7</f>
        <v>B</v>
      </c>
      <c r="Q651" s="31" t="str">
        <f>IF(U651="same",N651,IF(O651=N651,P651,O651))</f>
        <v>B</v>
      </c>
      <c r="R651">
        <f>VLOOKUP(IF(V651="same",N651,IF(O651=N651,P651,O651)),$AA$2:$AL$8,9,FALSE)</f>
        <v>0.25</v>
      </c>
      <c r="S651" s="11">
        <f>(L651-M651)/L651</f>
        <v>0.48018995170513706</v>
      </c>
      <c r="T651" s="13">
        <f t="shared" si="10"/>
        <v>0.25</v>
      </c>
      <c r="U651">
        <f>IFERROR(T651*I651,0)</f>
        <v>253.42757499999999</v>
      </c>
      <c r="V651" t="str">
        <f>IF(AND(N651=O651,P651=N651),"same",IF(NOT(OR(O651=N651,P651=N651)),"conflict","change"))</f>
        <v>change</v>
      </c>
      <c r="W651" s="55">
        <f>U651-G651</f>
        <v>5.6749999999965439E-3</v>
      </c>
    </row>
    <row r="652" spans="1:23" ht="21" hidden="1" outlineLevel="2" x14ac:dyDescent="0.4">
      <c r="A652" t="s">
        <v>41</v>
      </c>
      <c r="B652" t="s">
        <v>31</v>
      </c>
      <c r="C652" t="s">
        <v>32</v>
      </c>
      <c r="D652" s="34">
        <v>239145</v>
      </c>
      <c r="E652" s="34">
        <v>32247</v>
      </c>
      <c r="F652" s="33">
        <v>25.976899999999997</v>
      </c>
      <c r="G652" s="33">
        <v>8.4530999999999992</v>
      </c>
      <c r="H652">
        <v>13.484287775199148</v>
      </c>
      <c r="I652" s="33">
        <v>34.429999999999993</v>
      </c>
      <c r="K652">
        <v>0.8055602071510527</v>
      </c>
      <c r="L652">
        <v>1.0676962198033924</v>
      </c>
      <c r="M652">
        <v>0.8</v>
      </c>
      <c r="N652" t="s">
        <v>34</v>
      </c>
      <c r="O652" s="53" t="s">
        <v>34</v>
      </c>
      <c r="P652" s="54" t="str">
        <f>'Sheet1 (2)'!O102</f>
        <v>A+</v>
      </c>
      <c r="Q652" s="31" t="str">
        <f>IF(U652="same",N652,IF(O652=N652,P652,O652))</f>
        <v>A+</v>
      </c>
      <c r="R652">
        <f>VLOOKUP(IF(V652="same",N652,IF(O652=N652,P652,O652)),$AA$2:$AL$8,9,FALSE)</f>
        <v>0.05</v>
      </c>
      <c r="S652" s="11">
        <f>(L652-M652)/L652</f>
        <v>0.25072320650595392</v>
      </c>
      <c r="T652" s="13">
        <f t="shared" si="10"/>
        <v>0.05</v>
      </c>
      <c r="U652">
        <f>IFERROR(T652*I652,0)</f>
        <v>1.7214999999999998</v>
      </c>
      <c r="V652" t="str">
        <f>IF(AND(N652=O652,P652=N652),"same",IF(NOT(OR(O652=N652,P652=N652)),"conflict","change"))</f>
        <v>change</v>
      </c>
      <c r="W652" s="55">
        <f>U652-G652</f>
        <v>-6.7315999999999994</v>
      </c>
    </row>
    <row r="653" spans="1:23" ht="21" hidden="1" outlineLevel="2" x14ac:dyDescent="0.4">
      <c r="A653" t="s">
        <v>47</v>
      </c>
      <c r="B653" t="s">
        <v>31</v>
      </c>
      <c r="C653" t="s">
        <v>32</v>
      </c>
      <c r="D653" s="34">
        <v>1279362</v>
      </c>
      <c r="E653" s="34">
        <v>98179</v>
      </c>
      <c r="F653" s="33">
        <v>101.23820000000001</v>
      </c>
      <c r="G653" s="33">
        <v>31.326000000000001</v>
      </c>
      <c r="H653">
        <v>7.67405941398916</v>
      </c>
      <c r="I653" s="33">
        <v>132.5642</v>
      </c>
      <c r="K653">
        <v>1.0311594129090744</v>
      </c>
      <c r="L653">
        <v>1.350229682518665</v>
      </c>
      <c r="M653">
        <v>1</v>
      </c>
      <c r="N653" t="s">
        <v>33</v>
      </c>
      <c r="O653" s="53" t="s">
        <v>33</v>
      </c>
      <c r="P653" s="54" t="str">
        <f>'Sheet1 (2)'!O210</f>
        <v>A+</v>
      </c>
      <c r="Q653" s="31" t="str">
        <f>IF(U653="same",N653,IF(O653=N653,P653,O653))</f>
        <v>A+</v>
      </c>
      <c r="R653">
        <f>VLOOKUP(IF(V653="same",N653,IF(O653=N653,P653,O653)),$AA$2:$AL$8,9,FALSE)</f>
        <v>0.05</v>
      </c>
      <c r="S653" s="11">
        <f>(L653-M653)/L653</f>
        <v>0.25938526389477712</v>
      </c>
      <c r="T653" s="13">
        <f t="shared" si="10"/>
        <v>0.05</v>
      </c>
      <c r="U653">
        <f>IFERROR(T653*I653,0)</f>
        <v>6.6282100000000002</v>
      </c>
      <c r="V653" t="str">
        <f>IF(AND(N653=O653,P653=N653),"same",IF(NOT(OR(O653=N653,P653=N653)),"conflict","change"))</f>
        <v>change</v>
      </c>
      <c r="W653" s="55">
        <f>U653-G653</f>
        <v>-24.697790000000001</v>
      </c>
    </row>
    <row r="654" spans="1:23" ht="21" hidden="1" outlineLevel="2" collapsed="1" x14ac:dyDescent="0.4">
      <c r="A654" t="s">
        <v>50</v>
      </c>
      <c r="B654" t="s">
        <v>31</v>
      </c>
      <c r="C654" t="s">
        <v>32</v>
      </c>
      <c r="D654" s="34">
        <v>49549</v>
      </c>
      <c r="E654" s="34">
        <v>9544</v>
      </c>
      <c r="F654" s="33">
        <v>19.088000000000001</v>
      </c>
      <c r="G654" s="33">
        <v>6.6068999999999996</v>
      </c>
      <c r="H654">
        <v>19.26174090294456</v>
      </c>
      <c r="I654" s="33">
        <v>25.694900000000001</v>
      </c>
      <c r="K654">
        <v>2</v>
      </c>
      <c r="L654">
        <v>2.6922569153394806</v>
      </c>
      <c r="M654">
        <v>2</v>
      </c>
      <c r="N654" t="s">
        <v>37</v>
      </c>
      <c r="O654" s="53" t="s">
        <v>37</v>
      </c>
      <c r="P654" s="54" t="str">
        <f>'Sheet1 (2)'!O216</f>
        <v>A</v>
      </c>
      <c r="Q654" s="31" t="str">
        <f>IF(U654="same",N654,IF(O654=N654,P654,O654))</f>
        <v>A</v>
      </c>
      <c r="R654">
        <f>VLOOKUP(IF(V654="same",N654,IF(O654=N654,P654,O654)),$AA$2:$AL$8,9,FALSE)</f>
        <v>0.15</v>
      </c>
      <c r="S654" s="11">
        <f>(L654-M654)/L654</f>
        <v>0.25712884658044993</v>
      </c>
      <c r="T654" s="13">
        <f t="shared" si="10"/>
        <v>0.15</v>
      </c>
      <c r="U654">
        <f>IFERROR(T654*I654,0)</f>
        <v>3.8542350000000001</v>
      </c>
      <c r="V654" t="str">
        <f>IF(AND(N654=O654,P654=N654),"same",IF(NOT(OR(O654=N654,P654=N654)),"conflict","change"))</f>
        <v>change</v>
      </c>
      <c r="W654" s="55">
        <f>U654-G654</f>
        <v>-2.7526649999999995</v>
      </c>
    </row>
    <row r="655" spans="1:23" ht="21" hidden="1" outlineLevel="2" x14ac:dyDescent="0.4">
      <c r="A655" t="s">
        <v>54</v>
      </c>
      <c r="B655" t="s">
        <v>31</v>
      </c>
      <c r="C655" t="s">
        <v>32</v>
      </c>
      <c r="D655" s="34">
        <v>611744</v>
      </c>
      <c r="E655" s="34">
        <v>393155</v>
      </c>
      <c r="F655" s="33">
        <v>146.85999999999999</v>
      </c>
      <c r="G655" s="33">
        <v>48.953099999999999</v>
      </c>
      <c r="H655">
        <v>64.267896374954233</v>
      </c>
      <c r="I655" s="33">
        <v>195.81309999999999</v>
      </c>
      <c r="K655">
        <v>0.37354224160954325</v>
      </c>
      <c r="L655">
        <v>0.49805572865663672</v>
      </c>
      <c r="M655">
        <v>0.3</v>
      </c>
      <c r="N655" t="s">
        <v>33</v>
      </c>
      <c r="O655" s="53" t="s">
        <v>33</v>
      </c>
      <c r="P655" s="54" t="str">
        <f>'Sheet1 (2)'!O269</f>
        <v>B</v>
      </c>
      <c r="Q655" s="31" t="str">
        <f>IF(U655="same",N655,IF(O655=N655,P655,O655))</f>
        <v>B</v>
      </c>
      <c r="R655">
        <f>VLOOKUP(IF(V655="same",N655,IF(O655=N655,P655,O655)),$AA$2:$AL$8,9,FALSE)</f>
        <v>0.25</v>
      </c>
      <c r="S655" s="11">
        <f>(L655-M655)/L655</f>
        <v>0.39765776651306789</v>
      </c>
      <c r="T655" s="13">
        <f t="shared" si="10"/>
        <v>0.25</v>
      </c>
      <c r="U655">
        <f>IFERROR(T655*I655,0)</f>
        <v>48.953274999999998</v>
      </c>
      <c r="V655" t="str">
        <f>IF(AND(N655=O655,P655=N655),"same",IF(NOT(OR(O655=N655,P655=N655)),"conflict","change"))</f>
        <v>change</v>
      </c>
      <c r="W655" s="55">
        <f>U655-G655</f>
        <v>1.7499999999870397E-4</v>
      </c>
    </row>
    <row r="656" spans="1:23" ht="21" hidden="1" outlineLevel="2" collapsed="1" x14ac:dyDescent="0.4">
      <c r="A656" s="18" t="s">
        <v>56</v>
      </c>
      <c r="B656" t="s">
        <v>31</v>
      </c>
      <c r="C656" t="s">
        <v>32</v>
      </c>
      <c r="D656" s="34">
        <v>4389805</v>
      </c>
      <c r="E656" s="34">
        <v>511365</v>
      </c>
      <c r="F656" s="33">
        <v>700.06579999999997</v>
      </c>
      <c r="G656" s="33">
        <v>233.34350000000001</v>
      </c>
      <c r="H656">
        <v>11.648922902042345</v>
      </c>
      <c r="I656" s="33">
        <v>933.40930000000003</v>
      </c>
      <c r="K656">
        <v>1.3690139137406743</v>
      </c>
      <c r="L656">
        <v>1.8253288746785565</v>
      </c>
      <c r="M656">
        <v>1.25</v>
      </c>
      <c r="N656" t="s">
        <v>33</v>
      </c>
      <c r="O656" s="53" t="s">
        <v>33</v>
      </c>
      <c r="P656" s="54" t="str">
        <f>'Sheet1 (2)'!O302</f>
        <v>B</v>
      </c>
      <c r="Q656" s="31" t="str">
        <f>IF(U656="same",N656,IF(O656=N656,P656,O656))</f>
        <v>B</v>
      </c>
      <c r="R656">
        <f>VLOOKUP(IF(V656="same",N656,IF(O656=N656,P656,O656)),$AA$2:$AL$8,9,FALSE)</f>
        <v>0.25</v>
      </c>
      <c r="S656" s="11">
        <f>(L656-M656)/L656</f>
        <v>0.31519189920220425</v>
      </c>
      <c r="T656" s="13">
        <f t="shared" si="10"/>
        <v>0.25</v>
      </c>
      <c r="U656">
        <f>IFERROR(T656*I656,0)</f>
        <v>233.35232500000001</v>
      </c>
      <c r="V656" t="str">
        <f>IF(AND(N656=O656,P656=N656),"same",IF(NOT(OR(O656=N656,P656=N656)),"conflict","change"))</f>
        <v>change</v>
      </c>
      <c r="W656" s="55">
        <f>U656-G656</f>
        <v>8.8250000000016371E-3</v>
      </c>
    </row>
    <row r="657" spans="1:23" ht="21" hidden="1" outlineLevel="2" x14ac:dyDescent="0.4">
      <c r="A657" t="s">
        <v>58</v>
      </c>
      <c r="B657" t="s">
        <v>31</v>
      </c>
      <c r="C657" t="s">
        <v>32</v>
      </c>
      <c r="D657" s="34">
        <v>1086573</v>
      </c>
      <c r="E657" s="34">
        <v>77717</v>
      </c>
      <c r="F657" s="33">
        <v>61.784800000000011</v>
      </c>
      <c r="G657" s="33">
        <v>20.590400000000002</v>
      </c>
      <c r="H657">
        <v>7.1524876837543356</v>
      </c>
      <c r="I657" s="33">
        <v>82.375200000000007</v>
      </c>
      <c r="K657">
        <v>0.79499723355250473</v>
      </c>
      <c r="L657">
        <v>1.0599379801073125</v>
      </c>
      <c r="M657">
        <v>0.75</v>
      </c>
      <c r="N657" t="s">
        <v>33</v>
      </c>
      <c r="O657" s="53" t="s">
        <v>33</v>
      </c>
      <c r="P657" s="54" t="str">
        <f>'Sheet1 (2)'!O344</f>
        <v>A</v>
      </c>
      <c r="Q657" s="31" t="str">
        <f>IF(U657="same",N657,IF(O657=N657,P657,O657))</f>
        <v>A</v>
      </c>
      <c r="R657">
        <f>VLOOKUP(IF(V657="same",N657,IF(O657=N657,P657,O657)),$AA$2:$AL$8,9,FALSE)</f>
        <v>0.15</v>
      </c>
      <c r="S657" s="11">
        <f>(L657-M657)/L657</f>
        <v>0.29241142965358513</v>
      </c>
      <c r="T657" s="13">
        <f t="shared" si="10"/>
        <v>0.15</v>
      </c>
      <c r="U657">
        <f>IFERROR(T657*I657,0)</f>
        <v>12.35628</v>
      </c>
      <c r="V657" t="str">
        <f>IF(AND(N657=O657,P657=N657),"same",IF(NOT(OR(O657=N657,P657=N657)),"conflict","change"))</f>
        <v>change</v>
      </c>
      <c r="W657" s="55">
        <f>U657-G657</f>
        <v>-8.2341200000000025</v>
      </c>
    </row>
    <row r="658" spans="1:23" ht="21" hidden="1" outlineLevel="2" collapsed="1" x14ac:dyDescent="0.4">
      <c r="A658" t="s">
        <v>63</v>
      </c>
      <c r="B658" t="s">
        <v>31</v>
      </c>
      <c r="C658" t="s">
        <v>32</v>
      </c>
      <c r="D658" s="34">
        <v>233026</v>
      </c>
      <c r="E658" s="34">
        <v>8691</v>
      </c>
      <c r="F658" s="33">
        <v>6.9523000000000001</v>
      </c>
      <c r="G658" s="33">
        <v>2.2677</v>
      </c>
      <c r="H658">
        <v>3.7296267369306428</v>
      </c>
      <c r="I658" s="33">
        <v>9.2200000000000006</v>
      </c>
      <c r="K658">
        <v>0.79994246922103329</v>
      </c>
      <c r="L658">
        <v>1.0608675641468186</v>
      </c>
      <c r="M658">
        <v>0.8</v>
      </c>
      <c r="N658" t="s">
        <v>37</v>
      </c>
      <c r="O658" s="53" t="s">
        <v>37</v>
      </c>
      <c r="P658" s="54" t="str">
        <f>'Sheet1 (2)'!O460</f>
        <v>A+</v>
      </c>
      <c r="Q658" s="31" t="str">
        <f>IF(U658="same",N658,IF(O658=N658,P658,O658))</f>
        <v>A+</v>
      </c>
      <c r="R658">
        <f>VLOOKUP(IF(V658="same",N658,IF(O658=N658,P658,O658)),$AA$2:$AL$8,9,FALSE)</f>
        <v>0.05</v>
      </c>
      <c r="S658" s="11">
        <f>(L658-M658)/L658</f>
        <v>0.24590021691973968</v>
      </c>
      <c r="T658" s="13">
        <f t="shared" si="10"/>
        <v>0.05</v>
      </c>
      <c r="U658">
        <f>IFERROR(T658*I658,0)</f>
        <v>0.46100000000000008</v>
      </c>
      <c r="V658" t="str">
        <f>IF(AND(N658=O658,P658=N658),"same",IF(NOT(OR(O658=N658,P658=N658)),"conflict","change"))</f>
        <v>change</v>
      </c>
      <c r="W658" s="55">
        <f>U658-G658</f>
        <v>-1.8067</v>
      </c>
    </row>
    <row r="659" spans="1:23" ht="21" hidden="1" outlineLevel="2" x14ac:dyDescent="0.4">
      <c r="A659" t="s">
        <v>66</v>
      </c>
      <c r="B659" t="s">
        <v>31</v>
      </c>
      <c r="C659" t="s">
        <v>32</v>
      </c>
      <c r="D659" s="34">
        <v>1046884</v>
      </c>
      <c r="E659" s="34">
        <v>70848</v>
      </c>
      <c r="F659" s="33">
        <v>53.136600000000008</v>
      </c>
      <c r="G659" s="33">
        <v>17.942799999999998</v>
      </c>
      <c r="H659">
        <v>6.7675119688523271</v>
      </c>
      <c r="I659" s="33">
        <v>71.079400000000007</v>
      </c>
      <c r="K659">
        <v>0.75000846883468841</v>
      </c>
      <c r="L659">
        <v>1.0032661472448059</v>
      </c>
      <c r="M659">
        <v>0.75</v>
      </c>
      <c r="N659" t="s">
        <v>37</v>
      </c>
      <c r="O659" s="53" t="s">
        <v>37</v>
      </c>
      <c r="P659" s="54" t="str">
        <f>'Sheet1 (2)'!O478</f>
        <v>A+</v>
      </c>
      <c r="Q659" s="31" t="str">
        <f>IF(U659="same",N659,IF(O659=N659,P659,O659))</f>
        <v>A+</v>
      </c>
      <c r="R659">
        <f>VLOOKUP(IF(V659="same",N659,IF(O659=N659,P659,O659)),$AA$2:$AL$8,9,FALSE)</f>
        <v>0.05</v>
      </c>
      <c r="S659" s="11">
        <f>(L659-M659)/L659</f>
        <v>0.25244163569191647</v>
      </c>
      <c r="T659" s="13">
        <f t="shared" si="10"/>
        <v>0.05</v>
      </c>
      <c r="U659">
        <f>IFERROR(T659*I659,0)</f>
        <v>3.5539700000000005</v>
      </c>
      <c r="V659" t="str">
        <f>IF(AND(N659=O659,P659=N659),"same",IF(NOT(OR(O659=N659,P659=N659)),"conflict","change"))</f>
        <v>change</v>
      </c>
      <c r="W659" s="55">
        <f>U659-G659</f>
        <v>-14.388829999999999</v>
      </c>
    </row>
    <row r="660" spans="1:23" ht="21" hidden="1" outlineLevel="2" collapsed="1" x14ac:dyDescent="0.4">
      <c r="A660" t="s">
        <v>69</v>
      </c>
      <c r="B660" t="s">
        <v>31</v>
      </c>
      <c r="C660" t="s">
        <v>32</v>
      </c>
      <c r="D660" s="34">
        <v>856996</v>
      </c>
      <c r="E660" s="34">
        <v>207195</v>
      </c>
      <c r="F660" s="33">
        <v>156.55249999999998</v>
      </c>
      <c r="G660" s="33">
        <v>52.182899999999997</v>
      </c>
      <c r="H660">
        <v>24.176892307548695</v>
      </c>
      <c r="I660" s="33">
        <v>208.73539999999997</v>
      </c>
      <c r="K660">
        <v>0.75558049180723463</v>
      </c>
      <c r="L660">
        <v>1.007434542339342</v>
      </c>
      <c r="M660">
        <v>0.7</v>
      </c>
      <c r="N660" t="s">
        <v>33</v>
      </c>
      <c r="O660" s="53" t="s">
        <v>33</v>
      </c>
      <c r="P660" s="54" t="str">
        <f>'Sheet1 (2)'!O522</f>
        <v>B</v>
      </c>
      <c r="Q660" s="31" t="str">
        <f>IF(U660="same",N660,IF(O660=N660,P660,O660))</f>
        <v>B</v>
      </c>
      <c r="R660">
        <f>VLOOKUP(IF(V660="same",N660,IF(O660=N660,P660,O660)),$AA$2:$AL$8,9,FALSE)</f>
        <v>0.25</v>
      </c>
      <c r="S660" s="11">
        <f>(L660-M660)/L660</f>
        <v>0.30516577446853765</v>
      </c>
      <c r="T660" s="13">
        <f t="shared" si="10"/>
        <v>0.25</v>
      </c>
      <c r="U660">
        <f>IFERROR(T660*I660,0)</f>
        <v>52.183849999999993</v>
      </c>
      <c r="V660" t="str">
        <f>IF(AND(N660=O660,P660=N660),"same",IF(NOT(OR(O660=N660,P660=N660)),"conflict","change"))</f>
        <v>change</v>
      </c>
      <c r="W660" s="55">
        <f>U660-G660</f>
        <v>9.4999999999600959E-4</v>
      </c>
    </row>
    <row r="661" spans="1:23" ht="21" hidden="1" outlineLevel="2" x14ac:dyDescent="0.4">
      <c r="A661" t="s">
        <v>75</v>
      </c>
      <c r="B661" t="s">
        <v>31</v>
      </c>
      <c r="C661" t="s">
        <v>32</v>
      </c>
      <c r="D661" s="34">
        <v>615131</v>
      </c>
      <c r="E661" s="34">
        <v>340920</v>
      </c>
      <c r="F661" s="33">
        <v>167.16629999999998</v>
      </c>
      <c r="G661" s="33">
        <v>55.721499999999999</v>
      </c>
      <c r="H661">
        <v>55.422340932256709</v>
      </c>
      <c r="I661" s="33">
        <v>222.88779999999997</v>
      </c>
      <c r="K661">
        <v>0.4903387891587469</v>
      </c>
      <c r="L661">
        <v>0.6537832922679806</v>
      </c>
      <c r="M661">
        <v>0.4</v>
      </c>
      <c r="N661" t="s">
        <v>33</v>
      </c>
      <c r="O661" s="53" t="s">
        <v>33</v>
      </c>
      <c r="P661" s="54" t="str">
        <f>'Sheet1 (2)'!O569</f>
        <v>B</v>
      </c>
      <c r="Q661" s="31" t="str">
        <f>IF(U661="same",N661,IF(O661=N661,P661,O661))</f>
        <v>B</v>
      </c>
      <c r="R661">
        <f>VLOOKUP(IF(V661="same",N661,IF(O661=N661,P661,O661)),$AA$2:$AL$8,9,FALSE)</f>
        <v>0.25</v>
      </c>
      <c r="S661" s="11">
        <f>(L661-M661)/L661</f>
        <v>0.38817647264677546</v>
      </c>
      <c r="T661" s="13">
        <f t="shared" si="10"/>
        <v>0.25</v>
      </c>
      <c r="U661">
        <f>IFERROR(T661*I661,0)</f>
        <v>55.721949999999993</v>
      </c>
      <c r="V661" t="str">
        <f>IF(AND(N661=O661,P661=N661),"same",IF(NOT(OR(O661=N661,P661=N661)),"conflict","change"))</f>
        <v>change</v>
      </c>
      <c r="W661" s="55">
        <f>U661-G661</f>
        <v>4.4999999999362217E-4</v>
      </c>
    </row>
    <row r="662" spans="1:23" ht="21" hidden="1" outlineLevel="2" collapsed="1" x14ac:dyDescent="0.4">
      <c r="A662" t="s">
        <v>76</v>
      </c>
      <c r="B662" t="s">
        <v>31</v>
      </c>
      <c r="C662" t="s">
        <v>32</v>
      </c>
      <c r="D662" s="34">
        <v>3399420</v>
      </c>
      <c r="E662" s="34">
        <v>165042</v>
      </c>
      <c r="F662" s="33">
        <v>207.69160000000002</v>
      </c>
      <c r="G662" s="33">
        <v>58.085799999999992</v>
      </c>
      <c r="H662">
        <v>4.8550046772684752</v>
      </c>
      <c r="I662" s="33">
        <v>265.7774</v>
      </c>
      <c r="K662">
        <v>1.2584166454599437</v>
      </c>
      <c r="L662">
        <v>1.6103622108311826</v>
      </c>
      <c r="M662">
        <v>1.25</v>
      </c>
      <c r="N662" t="s">
        <v>33</v>
      </c>
      <c r="O662" s="53" t="s">
        <v>33</v>
      </c>
      <c r="P662" s="54" t="str">
        <f>'Sheet1 (2)'!O594</f>
        <v>A</v>
      </c>
      <c r="Q662" s="31" t="str">
        <f>IF(U662="same",N662,IF(O662=N662,P662,O662))</f>
        <v>A</v>
      </c>
      <c r="R662">
        <f>VLOOKUP(IF(V662="same",N662,IF(O662=N662,P662,O662)),$AA$2:$AL$8,9,FALSE)</f>
        <v>0.15</v>
      </c>
      <c r="S662" s="11">
        <f>(L662-M662)/L662</f>
        <v>0.22377711573670309</v>
      </c>
      <c r="T662" s="13">
        <f t="shared" si="10"/>
        <v>0.15</v>
      </c>
      <c r="U662">
        <f>IFERROR(T662*I662,0)</f>
        <v>39.866610000000001</v>
      </c>
      <c r="V662" t="str">
        <f>IF(AND(N662=O662,P662=N662),"same",IF(NOT(OR(O662=N662,P662=N662)),"conflict","change"))</f>
        <v>change</v>
      </c>
      <c r="W662" s="55">
        <f>U662-G662</f>
        <v>-18.21918999999999</v>
      </c>
    </row>
    <row r="663" spans="1:23" ht="21" hidden="1" outlineLevel="2" x14ac:dyDescent="0.4">
      <c r="A663" t="s">
        <v>78</v>
      </c>
      <c r="B663" t="s">
        <v>31</v>
      </c>
      <c r="C663" t="s">
        <v>32</v>
      </c>
      <c r="D663" s="34">
        <v>1481171</v>
      </c>
      <c r="E663" s="34">
        <v>174622</v>
      </c>
      <c r="F663" s="33">
        <v>202.2816</v>
      </c>
      <c r="G663" s="33">
        <v>67.547700000000006</v>
      </c>
      <c r="H663">
        <v>11.789455775194087</v>
      </c>
      <c r="I663" s="33">
        <v>269.82929999999999</v>
      </c>
      <c r="K663">
        <v>1.158396994651304</v>
      </c>
      <c r="L663">
        <v>1.5452193881641487</v>
      </c>
      <c r="M663">
        <v>0.75</v>
      </c>
      <c r="N663" t="s">
        <v>33</v>
      </c>
      <c r="O663" s="53" t="s">
        <v>33</v>
      </c>
      <c r="P663" s="54" t="str">
        <f>'Sheet1 (2)'!O604</f>
        <v>A</v>
      </c>
      <c r="Q663" s="31" t="str">
        <f>IF(U663="same",N663,IF(O663=N663,P663,O663))</f>
        <v>A</v>
      </c>
      <c r="R663">
        <f>VLOOKUP(IF(V663="same",N663,IF(O663=N663,P663,O663)),$AA$2:$AL$8,9,FALSE)</f>
        <v>0.15</v>
      </c>
      <c r="S663" s="11">
        <f>(L663-M663)/L663</f>
        <v>0.51463202847133349</v>
      </c>
      <c r="T663" s="13">
        <f t="shared" si="10"/>
        <v>0.15</v>
      </c>
      <c r="U663">
        <f>IFERROR(T663*I663,0)</f>
        <v>40.474394999999994</v>
      </c>
      <c r="V663" t="str">
        <f>IF(AND(N663=O663,P663=N663),"same",IF(NOT(OR(O663=N663,P663=N663)),"conflict","change"))</f>
        <v>change</v>
      </c>
      <c r="W663" s="55">
        <f>U663-G663</f>
        <v>-27.073305000000012</v>
      </c>
    </row>
    <row r="664" spans="1:23" ht="21" hidden="1" outlineLevel="2" collapsed="1" x14ac:dyDescent="0.4">
      <c r="A664" t="s">
        <v>80</v>
      </c>
      <c r="B664" t="s">
        <v>31</v>
      </c>
      <c r="C664" t="s">
        <v>32</v>
      </c>
      <c r="D664" s="34">
        <v>1433408</v>
      </c>
      <c r="E664" s="34">
        <v>143695</v>
      </c>
      <c r="F664" s="33">
        <v>204.49229999999997</v>
      </c>
      <c r="G664" s="33">
        <v>68.157200000000003</v>
      </c>
      <c r="H664">
        <v>10.024710340670625</v>
      </c>
      <c r="I664" s="33">
        <v>272.64949999999999</v>
      </c>
      <c r="K664">
        <v>1.4230996207244508</v>
      </c>
      <c r="L664">
        <v>1.897418142593688</v>
      </c>
      <c r="M664">
        <v>0.95</v>
      </c>
      <c r="N664" t="s">
        <v>33</v>
      </c>
      <c r="O664" s="53" t="s">
        <v>33</v>
      </c>
      <c r="P664" s="54" t="str">
        <f>'Sheet1 (2)'!O787</f>
        <v>A</v>
      </c>
      <c r="Q664" s="31" t="str">
        <f>IF(U664="same",N664,IF(O664=N664,P664,O664))</f>
        <v>A</v>
      </c>
      <c r="R664">
        <f>VLOOKUP(IF(V664="same",N664,IF(O664=N664,P664,O664)),$AA$2:$AL$8,9,FALSE)</f>
        <v>0.15</v>
      </c>
      <c r="S664" s="11">
        <f>(L664-M664)/L664</f>
        <v>0.49931963931714529</v>
      </c>
      <c r="T664" s="13">
        <f t="shared" si="10"/>
        <v>0.15</v>
      </c>
      <c r="U664">
        <f>IFERROR(T664*I664,0)</f>
        <v>40.897424999999998</v>
      </c>
      <c r="V664" t="str">
        <f>IF(AND(N664=O664,P664=N664),"same",IF(NOT(OR(O664=N664,P664=N664)),"conflict","change"))</f>
        <v>change</v>
      </c>
      <c r="W664" s="55">
        <f>U664-G664</f>
        <v>-27.259775000000005</v>
      </c>
    </row>
    <row r="665" spans="1:23" ht="21" hidden="1" outlineLevel="2" x14ac:dyDescent="0.4">
      <c r="A665" t="s">
        <v>82</v>
      </c>
      <c r="B665" t="s">
        <v>31</v>
      </c>
      <c r="C665" t="s">
        <v>32</v>
      </c>
      <c r="D665" s="34">
        <v>1431637</v>
      </c>
      <c r="E665" s="34">
        <v>104083</v>
      </c>
      <c r="F665" s="33">
        <v>111.48750000000001</v>
      </c>
      <c r="G665" s="33">
        <v>37.162500000000001</v>
      </c>
      <c r="H665">
        <v>7.2702088588098794</v>
      </c>
      <c r="I665" s="33">
        <v>148.65</v>
      </c>
      <c r="K665">
        <v>1.0711403399210246</v>
      </c>
      <c r="L665">
        <v>1.4281871198946994</v>
      </c>
      <c r="M665">
        <v>0.85</v>
      </c>
      <c r="N665" t="s">
        <v>37</v>
      </c>
      <c r="O665" s="53" t="s">
        <v>37</v>
      </c>
      <c r="P665" s="54" t="str">
        <f>'Sheet1 (2)'!O849</f>
        <v>A</v>
      </c>
      <c r="Q665" s="31" t="str">
        <f>IF(U665="same",N665,IF(O665=N665,P665,O665))</f>
        <v>A</v>
      </c>
      <c r="R665">
        <f>VLOOKUP(IF(V665="same",N665,IF(O665=N665,P665,O665)),$AA$2:$AL$8,9,FALSE)</f>
        <v>0.15</v>
      </c>
      <c r="S665" s="11">
        <f>(L665-M665)/L665</f>
        <v>0.40483989236461487</v>
      </c>
      <c r="T665" s="13">
        <f t="shared" si="10"/>
        <v>0.15</v>
      </c>
      <c r="U665">
        <f>IFERROR(T665*I665,0)</f>
        <v>22.297499999999999</v>
      </c>
      <c r="V665" t="str">
        <f>IF(AND(N665=O665,P665=N665),"same",IF(NOT(OR(O665=N665,P665=N665)),"conflict","change"))</f>
        <v>change</v>
      </c>
      <c r="W665" s="55">
        <f>U665-G665</f>
        <v>-14.865000000000002</v>
      </c>
    </row>
    <row r="666" spans="1:23" ht="21" hidden="1" outlineLevel="2" collapsed="1" x14ac:dyDescent="0.4">
      <c r="A666" t="s">
        <v>83</v>
      </c>
      <c r="B666" t="s">
        <v>31</v>
      </c>
      <c r="C666" t="s">
        <v>32</v>
      </c>
      <c r="D666" s="34">
        <v>309703</v>
      </c>
      <c r="E666" s="34">
        <v>187825</v>
      </c>
      <c r="F666" s="33">
        <v>69.802000000000007</v>
      </c>
      <c r="G666" s="33">
        <v>23.266999999999999</v>
      </c>
      <c r="H666">
        <v>60.646813237198216</v>
      </c>
      <c r="I666" s="33">
        <v>93.069000000000003</v>
      </c>
      <c r="K666">
        <v>0.3716331691734327</v>
      </c>
      <c r="L666">
        <v>0.49550911752961535</v>
      </c>
      <c r="M666">
        <v>0.3</v>
      </c>
      <c r="N666" t="s">
        <v>34</v>
      </c>
      <c r="O666" s="53" t="s">
        <v>34</v>
      </c>
      <c r="P666" s="54" t="str">
        <f>'Sheet1 (2)'!O887</f>
        <v>A+</v>
      </c>
      <c r="Q666" s="31" t="str">
        <f>IF(U666="same",N666,IF(O666=N666,P666,O666))</f>
        <v>A+</v>
      </c>
      <c r="R666">
        <f>VLOOKUP(IF(V666="same",N666,IF(O666=N666,P666,O666)),$AA$2:$AL$8,9,FALSE)</f>
        <v>0.05</v>
      </c>
      <c r="S666" s="11">
        <f>(L666-M666)/L666</f>
        <v>0.39456209908777362</v>
      </c>
      <c r="T666" s="13">
        <f t="shared" si="10"/>
        <v>0.05</v>
      </c>
      <c r="U666">
        <f>IFERROR(T666*I666,0)</f>
        <v>4.6534500000000003</v>
      </c>
      <c r="V666" t="str">
        <f>IF(AND(N666=O666,P666=N666),"same",IF(NOT(OR(O666=N666,P666=N666)),"conflict","change"))</f>
        <v>change</v>
      </c>
      <c r="W666" s="55">
        <f>U666-G666</f>
        <v>-18.61355</v>
      </c>
    </row>
    <row r="667" spans="1:23" ht="21" hidden="1" outlineLevel="2" x14ac:dyDescent="0.4">
      <c r="A667" t="s">
        <v>94</v>
      </c>
      <c r="B667" t="s">
        <v>31</v>
      </c>
      <c r="C667" t="s">
        <v>32</v>
      </c>
      <c r="D667" s="34">
        <v>713682</v>
      </c>
      <c r="E667" s="34">
        <v>71893</v>
      </c>
      <c r="F667" s="33">
        <v>75.29610000000001</v>
      </c>
      <c r="G667" s="33">
        <v>25.097199999999997</v>
      </c>
      <c r="H667">
        <v>10.07353415106448</v>
      </c>
      <c r="I667" s="33">
        <v>100.39330000000001</v>
      </c>
      <c r="K667">
        <v>1.0473356237742202</v>
      </c>
      <c r="L667">
        <v>1.396426634025566</v>
      </c>
      <c r="M667">
        <v>1</v>
      </c>
      <c r="N667" t="s">
        <v>33</v>
      </c>
      <c r="O667" s="53" t="s">
        <v>33</v>
      </c>
      <c r="P667" s="54" t="str">
        <f>'Sheet1 (2)'!O1321</f>
        <v>A</v>
      </c>
      <c r="Q667" s="31" t="str">
        <f>IF(U667="same",N667,IF(O667=N667,P667,O667))</f>
        <v>A</v>
      </c>
      <c r="R667">
        <f>VLOOKUP(IF(V667="same",N667,IF(O667=N667,P667,O667)),$AA$2:$AL$8,9,FALSE)</f>
        <v>0.15</v>
      </c>
      <c r="S667" s="11">
        <f>(L667-M667)/L667</f>
        <v>0.28388647449580812</v>
      </c>
      <c r="T667" s="13">
        <f t="shared" si="10"/>
        <v>0.15</v>
      </c>
      <c r="U667">
        <f>IFERROR(T667*I667,0)</f>
        <v>15.058995000000001</v>
      </c>
      <c r="V667" t="str">
        <f>IF(AND(N667=O667,P667=N667),"same",IF(NOT(OR(O667=N667,P667=N667)),"conflict","change"))</f>
        <v>change</v>
      </c>
      <c r="W667" s="55">
        <f>U667-G667</f>
        <v>-10.038204999999996</v>
      </c>
    </row>
    <row r="668" spans="1:23" ht="21" hidden="1" outlineLevel="2" x14ac:dyDescent="0.4">
      <c r="A668" t="s">
        <v>95</v>
      </c>
      <c r="B668" t="s">
        <v>31</v>
      </c>
      <c r="C668" t="s">
        <v>32</v>
      </c>
      <c r="D668" s="34">
        <v>189450</v>
      </c>
      <c r="E668" s="34">
        <v>75351</v>
      </c>
      <c r="F668" s="33">
        <v>49.061699999999995</v>
      </c>
      <c r="G668" s="33">
        <v>27.027199999999997</v>
      </c>
      <c r="H668">
        <v>39.773555027711801</v>
      </c>
      <c r="I668" s="33">
        <v>76.088899999999995</v>
      </c>
      <c r="K668">
        <v>0.65110881076561689</v>
      </c>
      <c r="L668">
        <v>1.009792836193282</v>
      </c>
      <c r="M668">
        <v>0.65</v>
      </c>
      <c r="N668" t="s">
        <v>33</v>
      </c>
      <c r="O668" s="53" t="s">
        <v>33</v>
      </c>
      <c r="P668" s="54" t="str">
        <f>'Sheet1 (2)'!O1333</f>
        <v>B</v>
      </c>
      <c r="Q668" s="31" t="str">
        <f>IF(U668="same",N668,IF(O668=N668,P668,O668))</f>
        <v>B</v>
      </c>
      <c r="R668">
        <f>VLOOKUP(IF(V668="same",N668,IF(O668=N668,P668,O668)),$AA$2:$AL$8,9,FALSE)</f>
        <v>0.25</v>
      </c>
      <c r="S668" s="11">
        <f>(L668-M668)/L668</f>
        <v>0.35630361327342086</v>
      </c>
      <c r="T668" s="13">
        <f t="shared" si="10"/>
        <v>0.25</v>
      </c>
      <c r="U668">
        <f>IFERROR(T668*I668,0)</f>
        <v>19.022224999999999</v>
      </c>
      <c r="V668" t="str">
        <f>IF(AND(N668=O668,P668=N668),"same",IF(NOT(OR(O668=N668,P668=N668)),"conflict","change"))</f>
        <v>change</v>
      </c>
      <c r="W668" s="55">
        <f>U668-G668</f>
        <v>-8.0049749999999982</v>
      </c>
    </row>
    <row r="669" spans="1:23" ht="21" hidden="1" outlineLevel="2" collapsed="1" x14ac:dyDescent="0.4">
      <c r="A669" t="s">
        <v>96</v>
      </c>
      <c r="B669" t="s">
        <v>31</v>
      </c>
      <c r="C669" t="s">
        <v>32</v>
      </c>
      <c r="D669" s="34">
        <v>1225306</v>
      </c>
      <c r="E669" s="34">
        <v>284057</v>
      </c>
      <c r="F669" s="33">
        <v>245.6848</v>
      </c>
      <c r="G669" s="33">
        <v>81.889599999999987</v>
      </c>
      <c r="H669">
        <v>23.182535627835005</v>
      </c>
      <c r="I669" s="33">
        <v>327.57439999999997</v>
      </c>
      <c r="K669">
        <v>0.86491373210306377</v>
      </c>
      <c r="L669">
        <v>1.1531995338963656</v>
      </c>
      <c r="M669">
        <v>0.8</v>
      </c>
      <c r="N669" t="s">
        <v>33</v>
      </c>
      <c r="O669" s="53" t="s">
        <v>33</v>
      </c>
      <c r="P669" s="54" t="str">
        <f>'Sheet1 (2)'!O1447</f>
        <v>B</v>
      </c>
      <c r="Q669" s="31" t="str">
        <f>IF(U669="same",N669,IF(O669=N669,P669,O669))</f>
        <v>B</v>
      </c>
      <c r="R669">
        <f>VLOOKUP(IF(V669="same",N669,IF(O669=N669,P669,O669)),$AA$2:$AL$8,9,FALSE)</f>
        <v>0.25</v>
      </c>
      <c r="S669" s="11">
        <f>(L669-M669)/L669</f>
        <v>0.30627790205828032</v>
      </c>
      <c r="T669" s="13">
        <f t="shared" si="10"/>
        <v>0.25</v>
      </c>
      <c r="U669">
        <f>IFERROR(T669*I669,0)</f>
        <v>81.893599999999992</v>
      </c>
      <c r="V669" t="str">
        <f>IF(AND(N669=O669,P669=N669),"same",IF(NOT(OR(O669=N669,P669=N669)),"conflict","change"))</f>
        <v>change</v>
      </c>
      <c r="W669" s="55">
        <f>U669-G669</f>
        <v>4.0000000000048885E-3</v>
      </c>
    </row>
    <row r="670" spans="1:23" ht="21" hidden="1" outlineLevel="2" x14ac:dyDescent="0.4">
      <c r="A670" t="s">
        <v>101</v>
      </c>
      <c r="B670" t="s">
        <v>31</v>
      </c>
      <c r="C670" t="s">
        <v>32</v>
      </c>
      <c r="D670" s="34">
        <v>513509</v>
      </c>
      <c r="E670" s="34">
        <v>230112</v>
      </c>
      <c r="F670" s="33">
        <v>306.68610000000001</v>
      </c>
      <c r="G670" s="33">
        <v>102.22150000000001</v>
      </c>
      <c r="H670">
        <v>44.811678081591559</v>
      </c>
      <c r="I670" s="33">
        <v>408.9076</v>
      </c>
      <c r="K670">
        <v>1.3327688256153527</v>
      </c>
      <c r="L670">
        <v>1.7769938117090807</v>
      </c>
      <c r="M670">
        <v>0.7</v>
      </c>
      <c r="N670" t="s">
        <v>33</v>
      </c>
      <c r="O670" s="53" t="s">
        <v>33</v>
      </c>
      <c r="P670" s="54" t="str">
        <f>'Sheet1 (2)'!O1551</f>
        <v>B</v>
      </c>
      <c r="Q670" s="31" t="str">
        <f>IF(U670="same",N670,IF(O670=N670,P670,O670))</f>
        <v>B</v>
      </c>
      <c r="R670">
        <f>VLOOKUP(IF(V670="same",N670,IF(O670=N670,P670,O670)),$AA$2:$AL$8,9,FALSE)</f>
        <v>0.25</v>
      </c>
      <c r="S670" s="11">
        <f>(L670-M670)/L670</f>
        <v>0.60607628716120709</v>
      </c>
      <c r="T670" s="13">
        <f t="shared" si="10"/>
        <v>0.25</v>
      </c>
      <c r="U670">
        <f>IFERROR(T670*I670,0)</f>
        <v>102.2269</v>
      </c>
      <c r="V670" t="str">
        <f>IF(AND(N670=O670,P670=N670),"same",IF(NOT(OR(O670=N670,P670=N670)),"conflict","change"))</f>
        <v>change</v>
      </c>
      <c r="W670" s="55">
        <f>U670-G670</f>
        <v>5.3999999999945203E-3</v>
      </c>
    </row>
    <row r="671" spans="1:23" ht="21" hidden="1" outlineLevel="2" x14ac:dyDescent="0.4">
      <c r="A671" t="s">
        <v>102</v>
      </c>
      <c r="B671" t="s">
        <v>31</v>
      </c>
      <c r="C671" t="s">
        <v>32</v>
      </c>
      <c r="D671" s="34">
        <v>897813</v>
      </c>
      <c r="E671" s="34">
        <v>83194</v>
      </c>
      <c r="F671" s="33">
        <v>52.874099999999984</v>
      </c>
      <c r="G671" s="33">
        <v>17.160599999999999</v>
      </c>
      <c r="H671">
        <v>9.2662948743223819</v>
      </c>
      <c r="I671" s="33">
        <v>70.034699999999987</v>
      </c>
      <c r="K671">
        <v>0.63555184268096243</v>
      </c>
      <c r="L671">
        <v>0.84182392961030827</v>
      </c>
      <c r="M671">
        <v>0.6</v>
      </c>
      <c r="N671" t="s">
        <v>37</v>
      </c>
      <c r="O671" s="53" t="s">
        <v>37</v>
      </c>
      <c r="P671" s="54" t="str">
        <f>'Sheet1 (2)'!O1590</f>
        <v>A</v>
      </c>
      <c r="Q671" s="31" t="str">
        <f>IF(U671="same",N671,IF(O671=N671,P671,O671))</f>
        <v>A</v>
      </c>
      <c r="R671">
        <f>VLOOKUP(IF(V671="same",N671,IF(O671=N671,P671,O671)),$AA$2:$AL$8,9,FALSE)</f>
        <v>0.15</v>
      </c>
      <c r="S671" s="11">
        <f>(L671-M671)/L671</f>
        <v>0.28726188589370688</v>
      </c>
      <c r="T671" s="13">
        <f t="shared" si="10"/>
        <v>0.15</v>
      </c>
      <c r="U671">
        <f>IFERROR(T671*I671,0)</f>
        <v>10.505204999999998</v>
      </c>
      <c r="V671" t="str">
        <f>IF(AND(N671=O671,P671=N671),"same",IF(NOT(OR(O671=N671,P671=N671)),"conflict","change"))</f>
        <v>change</v>
      </c>
      <c r="W671" s="55">
        <f>U671-G671</f>
        <v>-6.6553950000000004</v>
      </c>
    </row>
    <row r="672" spans="1:23" ht="21" hidden="1" outlineLevel="2" collapsed="1" x14ac:dyDescent="0.4">
      <c r="A672" t="s">
        <v>106</v>
      </c>
      <c r="B672" t="s">
        <v>31</v>
      </c>
      <c r="C672" t="s">
        <v>32</v>
      </c>
      <c r="D672" s="34">
        <v>727521</v>
      </c>
      <c r="E672" s="34">
        <v>56840</v>
      </c>
      <c r="F672" s="33">
        <v>42.802400000000006</v>
      </c>
      <c r="G672" s="33">
        <v>12.466099999999999</v>
      </c>
      <c r="H672">
        <v>7.8128328941707528</v>
      </c>
      <c r="I672" s="33">
        <v>55.268500000000003</v>
      </c>
      <c r="K672">
        <v>0.75303307529908525</v>
      </c>
      <c r="L672">
        <v>0.97235221674876848</v>
      </c>
      <c r="M672">
        <v>0.75</v>
      </c>
      <c r="N672" t="s">
        <v>33</v>
      </c>
      <c r="O672" s="53" t="s">
        <v>33</v>
      </c>
      <c r="P672" s="54" t="str">
        <f>'Sheet1 (2)'!O1751</f>
        <v>A</v>
      </c>
      <c r="Q672" s="31" t="str">
        <f>IF(U672="same",N672,IF(O672=N672,P672,O672))</f>
        <v>A</v>
      </c>
      <c r="R672">
        <f>VLOOKUP(IF(V672="same",N672,IF(O672=N672,P672,O672)),$AA$2:$AL$8,9,FALSE)</f>
        <v>0.15</v>
      </c>
      <c r="S672" s="11">
        <f>(L672-M672)/L672</f>
        <v>0.22867456145905896</v>
      </c>
      <c r="T672" s="13">
        <f t="shared" si="10"/>
        <v>0.15</v>
      </c>
      <c r="U672">
        <f>IFERROR(T672*I672,0)</f>
        <v>8.2902749999999994</v>
      </c>
      <c r="V672" t="str">
        <f>IF(AND(N672=O672,P672=N672),"same",IF(NOT(OR(O672=N672,P672=N672)),"conflict","change"))</f>
        <v>change</v>
      </c>
      <c r="W672" s="55">
        <f>U672-G672</f>
        <v>-4.1758249999999997</v>
      </c>
    </row>
    <row r="673" spans="1:23" ht="21" hidden="1" outlineLevel="2" collapsed="1" x14ac:dyDescent="0.4">
      <c r="A673" t="s">
        <v>108</v>
      </c>
      <c r="B673" t="s">
        <v>31</v>
      </c>
      <c r="C673" t="s">
        <v>32</v>
      </c>
      <c r="D673" s="34">
        <v>346186</v>
      </c>
      <c r="E673" s="34">
        <v>77967</v>
      </c>
      <c r="F673" s="33">
        <v>38.908099999999997</v>
      </c>
      <c r="G673" s="33">
        <v>12.753499999999999</v>
      </c>
      <c r="H673">
        <v>22.521707983569527</v>
      </c>
      <c r="I673" s="33">
        <v>51.661599999999993</v>
      </c>
      <c r="K673">
        <v>0.49903292418587347</v>
      </c>
      <c r="L673">
        <v>0.66260853951030552</v>
      </c>
      <c r="M673">
        <v>0.45</v>
      </c>
      <c r="N673" t="s">
        <v>33</v>
      </c>
      <c r="O673" s="53" t="s">
        <v>33</v>
      </c>
      <c r="P673" s="54" t="str">
        <f>'Sheet1 (2)'!O1760</f>
        <v>B</v>
      </c>
      <c r="Q673" s="31" t="str">
        <f>IF(U673="same",N673,IF(O673=N673,P673,O673))</f>
        <v>B</v>
      </c>
      <c r="R673">
        <f>VLOOKUP(IF(V673="same",N673,IF(O673=N673,P673,O673)),$AA$2:$AL$8,9,FALSE)</f>
        <v>0.25</v>
      </c>
      <c r="S673" s="11">
        <f>(L673-M673)/L673</f>
        <v>0.3208659816962694</v>
      </c>
      <c r="T673" s="13">
        <f t="shared" si="10"/>
        <v>0.25</v>
      </c>
      <c r="U673">
        <f>IFERROR(T673*I673,0)</f>
        <v>12.915399999999998</v>
      </c>
      <c r="V673" t="str">
        <f>IF(AND(N673=O673,P673=N673),"same",IF(NOT(OR(O673=N673,P673=N673)),"conflict","change"))</f>
        <v>change</v>
      </c>
      <c r="W673" s="55">
        <f>U673-G673</f>
        <v>0.16189999999999927</v>
      </c>
    </row>
    <row r="674" spans="1:23" ht="21" hidden="1" outlineLevel="2" x14ac:dyDescent="0.4">
      <c r="A674" t="s">
        <v>109</v>
      </c>
      <c r="B674" t="s">
        <v>31</v>
      </c>
      <c r="C674" t="s">
        <v>32</v>
      </c>
      <c r="D674" s="34">
        <v>591216</v>
      </c>
      <c r="E674" s="34">
        <v>38041</v>
      </c>
      <c r="F674" s="33">
        <v>30.787300000000005</v>
      </c>
      <c r="G674" s="33">
        <v>10.027699999999999</v>
      </c>
      <c r="H674">
        <v>6.4343657817109143</v>
      </c>
      <c r="I674" s="33">
        <v>40.815000000000005</v>
      </c>
      <c r="K674">
        <v>0.8093188927735866</v>
      </c>
      <c r="L674">
        <v>1.0729213217318159</v>
      </c>
      <c r="M674">
        <v>0.8</v>
      </c>
      <c r="N674" t="s">
        <v>33</v>
      </c>
      <c r="O674" s="53" t="s">
        <v>33</v>
      </c>
      <c r="P674" s="54" t="str">
        <f>'Sheet1 (2)'!O1842</f>
        <v>A</v>
      </c>
      <c r="Q674" s="31" t="str">
        <f>IF(U674="same",N674,IF(O674=N674,P674,O674))</f>
        <v>A</v>
      </c>
      <c r="R674">
        <f>VLOOKUP(IF(V674="same",N674,IF(O674=N674,P674,O674)),$AA$2:$AL$8,9,FALSE)</f>
        <v>0.15</v>
      </c>
      <c r="S674" s="11">
        <f>(L674-M674)/L674</f>
        <v>0.2543721670954307</v>
      </c>
      <c r="T674" s="13">
        <f t="shared" si="10"/>
        <v>0.15</v>
      </c>
      <c r="U674">
        <f>IFERROR(T674*I674,0)</f>
        <v>6.1222500000000002</v>
      </c>
      <c r="V674" t="str">
        <f>IF(AND(N674=O674,P674=N674),"same",IF(NOT(OR(O674=N674,P674=N674)),"conflict","change"))</f>
        <v>change</v>
      </c>
      <c r="W674" s="55">
        <f>U674-G674</f>
        <v>-3.9054499999999992</v>
      </c>
    </row>
    <row r="675" spans="1:23" ht="21" hidden="1" outlineLevel="2" x14ac:dyDescent="0.4">
      <c r="A675" t="s">
        <v>112</v>
      </c>
      <c r="B675" t="s">
        <v>31</v>
      </c>
      <c r="C675" t="s">
        <v>32</v>
      </c>
      <c r="D675" s="34">
        <v>814777</v>
      </c>
      <c r="E675" s="34">
        <v>162685</v>
      </c>
      <c r="F675" s="33">
        <v>140.50459999999998</v>
      </c>
      <c r="G675" s="33">
        <v>46.832500000000003</v>
      </c>
      <c r="H675">
        <v>19.96681300527629</v>
      </c>
      <c r="I675" s="33">
        <v>187.33709999999999</v>
      </c>
      <c r="K675">
        <v>0.8636604481052339</v>
      </c>
      <c r="L675">
        <v>1.1515327165995637</v>
      </c>
      <c r="M675">
        <v>0.77</v>
      </c>
      <c r="N675" t="s">
        <v>33</v>
      </c>
      <c r="O675" s="53" t="s">
        <v>33</v>
      </c>
      <c r="P675" s="54" t="str">
        <f>'Sheet1 (2)'!O1936</f>
        <v>B</v>
      </c>
      <c r="Q675" s="31" t="str">
        <f>IF(U675="same",N675,IF(O675=N675,P675,O675))</f>
        <v>B</v>
      </c>
      <c r="R675">
        <f>VLOOKUP(IF(V675="same",N675,IF(O675=N675,P675,O675)),$AA$2:$AL$8,9,FALSE)</f>
        <v>0.25</v>
      </c>
      <c r="S675" s="11">
        <f>(L675-M675)/L675</f>
        <v>0.33132598935288315</v>
      </c>
      <c r="T675" s="13">
        <f t="shared" si="10"/>
        <v>0.25</v>
      </c>
      <c r="U675">
        <f>IFERROR(T675*I675,0)</f>
        <v>46.834274999999998</v>
      </c>
      <c r="V675" t="str">
        <f>IF(AND(N675=O675,P675=N675),"same",IF(NOT(OR(O675=N675,P675=N675)),"conflict","change"))</f>
        <v>change</v>
      </c>
      <c r="W675" s="55">
        <f>U675-G675</f>
        <v>1.774999999994975E-3</v>
      </c>
    </row>
    <row r="676" spans="1:23" ht="21" hidden="1" outlineLevel="2" collapsed="1" x14ac:dyDescent="0.4">
      <c r="A676" t="s">
        <v>116</v>
      </c>
      <c r="B676" t="s">
        <v>31</v>
      </c>
      <c r="C676" t="s">
        <v>32</v>
      </c>
      <c r="D676" s="34">
        <v>876610</v>
      </c>
      <c r="E676" s="34">
        <v>58256</v>
      </c>
      <c r="F676" s="33">
        <v>54.355499999999999</v>
      </c>
      <c r="G676" s="33">
        <v>16.601499999999998</v>
      </c>
      <c r="H676">
        <v>6.6456006662027587</v>
      </c>
      <c r="I676" s="33">
        <v>70.956999999999994</v>
      </c>
      <c r="K676">
        <v>0.9330455232079099</v>
      </c>
      <c r="L676">
        <v>1.2180204614117001</v>
      </c>
      <c r="M676">
        <v>0.9</v>
      </c>
      <c r="N676" t="s">
        <v>37</v>
      </c>
      <c r="O676" s="53" t="s">
        <v>37</v>
      </c>
      <c r="P676" s="54" t="str">
        <f>'Sheet1 (2)'!O1994</f>
        <v>A+</v>
      </c>
      <c r="Q676" s="31" t="str">
        <f>IF(U676="same",N676,IF(O676=N676,P676,O676))</f>
        <v>A+</v>
      </c>
      <c r="R676">
        <f>VLOOKUP(IF(V676="same",N676,IF(O676=N676,P676,O676)),$AA$2:$AL$8,9,FALSE)</f>
        <v>0.05</v>
      </c>
      <c r="S676" s="11">
        <f>(L676-M676)/L676</f>
        <v>0.2610961568273743</v>
      </c>
      <c r="T676" s="13">
        <f t="shared" si="10"/>
        <v>0.05</v>
      </c>
      <c r="U676">
        <f>IFERROR(T676*I676,0)</f>
        <v>3.5478499999999999</v>
      </c>
      <c r="V676" t="str">
        <f>IF(AND(N676=O676,P676=N676),"same",IF(NOT(OR(O676=N676,P676=N676)),"conflict","change"))</f>
        <v>change</v>
      </c>
      <c r="W676" s="55">
        <f>U676-G676</f>
        <v>-13.053649999999998</v>
      </c>
    </row>
    <row r="677" spans="1:23" ht="21" hidden="1" outlineLevel="2" collapsed="1" x14ac:dyDescent="0.4">
      <c r="A677" t="s">
        <v>117</v>
      </c>
      <c r="B677" t="s">
        <v>31</v>
      </c>
      <c r="C677" t="s">
        <v>32</v>
      </c>
      <c r="D677" s="34">
        <v>277320</v>
      </c>
      <c r="E677" s="34">
        <v>27427</v>
      </c>
      <c r="F677" s="33">
        <v>23.4391</v>
      </c>
      <c r="G677" s="33">
        <v>6.6708999999999996</v>
      </c>
      <c r="H677">
        <v>9.8900187509014863</v>
      </c>
      <c r="I677" s="33">
        <v>30.11</v>
      </c>
      <c r="K677">
        <v>0.85459948226200455</v>
      </c>
      <c r="L677">
        <v>1.0978233127939621</v>
      </c>
      <c r="M677">
        <v>0.85</v>
      </c>
      <c r="N677" t="s">
        <v>37</v>
      </c>
      <c r="O677" s="53" t="s">
        <v>37</v>
      </c>
      <c r="P677" s="54" t="str">
        <f>'Sheet1 (2)'!O2069</f>
        <v>A+</v>
      </c>
      <c r="Q677" s="31" t="str">
        <f>IF(U677="same",N677,IF(O677=N677,P677,O677))</f>
        <v>A+</v>
      </c>
      <c r="R677">
        <f>VLOOKUP(IF(V677="same",N677,IF(O677=N677,P677,O677)),$AA$2:$AL$8,9,FALSE)</f>
        <v>0.05</v>
      </c>
      <c r="S677" s="11">
        <f>(L677-M677)/L677</f>
        <v>0.22574061773497173</v>
      </c>
      <c r="T677" s="13">
        <f t="shared" si="10"/>
        <v>0.05</v>
      </c>
      <c r="U677">
        <f>IFERROR(T677*I677,0)</f>
        <v>1.5055000000000001</v>
      </c>
      <c r="V677" t="str">
        <f>IF(AND(N677=O677,P677=N677),"same",IF(NOT(OR(O677=N677,P677=N677)),"conflict","change"))</f>
        <v>change</v>
      </c>
      <c r="W677" s="55">
        <f>U677-G677</f>
        <v>-5.1654</v>
      </c>
    </row>
    <row r="678" spans="1:23" ht="21" hidden="1" outlineLevel="2" x14ac:dyDescent="0.4">
      <c r="A678" t="s">
        <v>118</v>
      </c>
      <c r="B678" t="s">
        <v>31</v>
      </c>
      <c r="C678" t="s">
        <v>32</v>
      </c>
      <c r="D678" s="34">
        <v>6116718</v>
      </c>
      <c r="E678" s="34">
        <v>1711542</v>
      </c>
      <c r="F678" s="33">
        <v>1024.6465000000001</v>
      </c>
      <c r="G678" s="33">
        <v>341.54230000000001</v>
      </c>
      <c r="H678">
        <v>27.981378248923686</v>
      </c>
      <c r="I678" s="33">
        <v>1366.1888000000001</v>
      </c>
      <c r="K678">
        <v>0.59866862747160166</v>
      </c>
      <c r="L678">
        <v>0.79822101940822954</v>
      </c>
      <c r="M678">
        <v>0.4</v>
      </c>
      <c r="N678" t="s">
        <v>33</v>
      </c>
      <c r="O678" s="53" t="s">
        <v>33</v>
      </c>
      <c r="P678" s="54" t="str">
        <f>'Sheet1 (2)'!O2122</f>
        <v>B</v>
      </c>
      <c r="Q678" s="31" t="str">
        <f>IF(U678="same",N678,IF(O678=N678,P678,O678))</f>
        <v>B</v>
      </c>
      <c r="R678">
        <f>VLOOKUP(IF(V678="same",N678,IF(O678=N678,P678,O678)),$AA$2:$AL$8,9,FALSE)</f>
        <v>0.25</v>
      </c>
      <c r="S678" s="11">
        <f>(L678-M678)/L678</f>
        <v>0.49888565914169403</v>
      </c>
      <c r="T678" s="13">
        <f t="shared" si="10"/>
        <v>0.25</v>
      </c>
      <c r="U678">
        <f>IFERROR(T678*I678,0)</f>
        <v>341.54720000000003</v>
      </c>
      <c r="V678" t="str">
        <f>IF(AND(N678=O678,P678=N678),"same",IF(NOT(OR(O678=N678,P678=N678)),"conflict","change"))</f>
        <v>change</v>
      </c>
      <c r="W678" s="55">
        <f>U678-G678</f>
        <v>4.9000000000205546E-3</v>
      </c>
    </row>
    <row r="679" spans="1:23" ht="21" hidden="1" outlineLevel="2" collapsed="1" x14ac:dyDescent="0.4">
      <c r="A679" t="s">
        <v>121</v>
      </c>
      <c r="B679" t="s">
        <v>31</v>
      </c>
      <c r="C679" t="s">
        <v>32</v>
      </c>
      <c r="D679" s="34">
        <v>922875</v>
      </c>
      <c r="E679" s="34">
        <v>36028</v>
      </c>
      <c r="F679" s="33">
        <v>46.836399999999998</v>
      </c>
      <c r="G679" s="33">
        <v>10.5146</v>
      </c>
      <c r="H679">
        <v>3.9038873086821075</v>
      </c>
      <c r="I679" s="33">
        <v>57.350999999999999</v>
      </c>
      <c r="K679">
        <v>1.2999999999999998</v>
      </c>
      <c r="L679">
        <v>1.5918452314866216</v>
      </c>
      <c r="M679">
        <v>1.3</v>
      </c>
      <c r="N679" t="s">
        <v>33</v>
      </c>
      <c r="O679" s="53" t="s">
        <v>33</v>
      </c>
      <c r="P679" s="54" t="str">
        <f>'Sheet1 (2)'!O2145</f>
        <v>A+</v>
      </c>
      <c r="Q679" s="31" t="str">
        <f>IF(U679="same",N679,IF(O679=N679,P679,O679))</f>
        <v>A+</v>
      </c>
      <c r="R679">
        <f>VLOOKUP(IF(V679="same",N679,IF(O679=N679,P679,O679)),$AA$2:$AL$8,9,FALSE)</f>
        <v>0.05</v>
      </c>
      <c r="S679" s="11">
        <f>(L679-M679)/L679</f>
        <v>0.18333769245523182</v>
      </c>
      <c r="T679" s="13">
        <f t="shared" si="10"/>
        <v>0.05</v>
      </c>
      <c r="U679">
        <f>IFERROR(T679*I679,0)</f>
        <v>2.86755</v>
      </c>
      <c r="V679" t="str">
        <f>IF(AND(N679=O679,P679=N679),"same",IF(NOT(OR(O679=N679,P679=N679)),"conflict","change"))</f>
        <v>change</v>
      </c>
      <c r="W679" s="55">
        <f>U679-G679</f>
        <v>-7.6470500000000001</v>
      </c>
    </row>
    <row r="680" spans="1:23" ht="21" hidden="1" outlineLevel="2" x14ac:dyDescent="0.4">
      <c r="A680" t="s">
        <v>122</v>
      </c>
      <c r="B680" t="s">
        <v>31</v>
      </c>
      <c r="C680" t="s">
        <v>32</v>
      </c>
      <c r="D680" s="34">
        <v>2396999</v>
      </c>
      <c r="E680" s="34">
        <v>381522</v>
      </c>
      <c r="F680" s="33">
        <v>522.20720000000006</v>
      </c>
      <c r="G680" s="33">
        <v>174.05800000000002</v>
      </c>
      <c r="H680">
        <v>15.916652447497892</v>
      </c>
      <c r="I680" s="33">
        <v>696.26520000000005</v>
      </c>
      <c r="K680">
        <v>1.3687472806286403</v>
      </c>
      <c r="L680">
        <v>1.8249673675436804</v>
      </c>
      <c r="M680">
        <v>1.25</v>
      </c>
      <c r="N680" t="s">
        <v>33</v>
      </c>
      <c r="O680" s="53" t="s">
        <v>33</v>
      </c>
      <c r="P680" s="54" t="str">
        <f>'Sheet1 (2)'!O2150</f>
        <v>A</v>
      </c>
      <c r="Q680" s="31" t="str">
        <f>IF(U680="same",N680,IF(O680=N680,P680,O680))</f>
        <v>A</v>
      </c>
      <c r="R680">
        <f>VLOOKUP(IF(V680="same",N680,IF(O680=N680,P680,O680)),$AA$2:$AL$8,9,FALSE)</f>
        <v>0.15</v>
      </c>
      <c r="S680" s="11">
        <f>(L680-M680)/L680</f>
        <v>0.31505624580978631</v>
      </c>
      <c r="T680" s="13">
        <f t="shared" si="10"/>
        <v>0.15</v>
      </c>
      <c r="U680">
        <f>IFERROR(T680*I680,0)</f>
        <v>104.43978</v>
      </c>
      <c r="V680" t="str">
        <f>IF(AND(N680=O680,P680=N680),"same",IF(NOT(OR(O680=N680,P680=N680)),"conflict","change"))</f>
        <v>change</v>
      </c>
      <c r="W680" s="55">
        <f>U680-G680</f>
        <v>-69.618220000000022</v>
      </c>
    </row>
    <row r="681" spans="1:23" ht="21" hidden="1" outlineLevel="2" collapsed="1" x14ac:dyDescent="0.4">
      <c r="A681" t="s">
        <v>123</v>
      </c>
      <c r="B681" t="s">
        <v>31</v>
      </c>
      <c r="C681" t="s">
        <v>32</v>
      </c>
      <c r="D681" s="34">
        <v>1552038</v>
      </c>
      <c r="E681" s="34">
        <v>203009</v>
      </c>
      <c r="F681" s="33">
        <v>239.84540000000001</v>
      </c>
      <c r="G681" s="33">
        <v>80.018100000000018</v>
      </c>
      <c r="H681">
        <v>13.08015654255888</v>
      </c>
      <c r="I681" s="33">
        <v>319.86350000000004</v>
      </c>
      <c r="K681">
        <v>1.1814520538498294</v>
      </c>
      <c r="L681">
        <v>1.575612411272407</v>
      </c>
      <c r="M681">
        <v>0.7</v>
      </c>
      <c r="N681" t="s">
        <v>33</v>
      </c>
      <c r="O681" s="53" t="s">
        <v>33</v>
      </c>
      <c r="P681" s="54" t="str">
        <f>'Sheet1 (2)'!O2164</f>
        <v>A</v>
      </c>
      <c r="Q681" s="31" t="str">
        <f>IF(U681="same",N681,IF(O681=N681,P681,O681))</f>
        <v>A</v>
      </c>
      <c r="R681">
        <f>VLOOKUP(IF(V681="same",N681,IF(O681=N681,P681,O681)),$AA$2:$AL$8,9,FALSE)</f>
        <v>0.15</v>
      </c>
      <c r="S681" s="11">
        <f>(L681-M681)/L681</f>
        <v>0.5557283028541864</v>
      </c>
      <c r="T681" s="13">
        <f t="shared" si="10"/>
        <v>0.15</v>
      </c>
      <c r="U681">
        <f>IFERROR(T681*I681,0)</f>
        <v>47.979525000000002</v>
      </c>
      <c r="V681" t="str">
        <f>IF(AND(N681=O681,P681=N681),"same",IF(NOT(OR(O681=N681,P681=N681)),"conflict","change"))</f>
        <v>change</v>
      </c>
      <c r="W681" s="55">
        <f>U681-G681</f>
        <v>-32.038575000000016</v>
      </c>
    </row>
    <row r="682" spans="1:23" ht="21" hidden="1" outlineLevel="2" x14ac:dyDescent="0.4">
      <c r="A682" t="s">
        <v>125</v>
      </c>
      <c r="B682" t="s">
        <v>31</v>
      </c>
      <c r="C682" t="s">
        <v>32</v>
      </c>
      <c r="D682" s="34">
        <v>4755711</v>
      </c>
      <c r="E682" s="34">
        <v>806382</v>
      </c>
      <c r="F682" s="33">
        <v>853.84119999999996</v>
      </c>
      <c r="G682" s="33">
        <v>284.60910000000001</v>
      </c>
      <c r="H682">
        <v>16.956076599271906</v>
      </c>
      <c r="I682" s="33">
        <v>1138.4503</v>
      </c>
      <c r="K682">
        <v>1.0588544883194317</v>
      </c>
      <c r="L682">
        <v>1.4118002385965958</v>
      </c>
      <c r="M682">
        <v>0.8</v>
      </c>
      <c r="N682" t="s">
        <v>33</v>
      </c>
      <c r="O682" s="53" t="s">
        <v>33</v>
      </c>
      <c r="P682" s="54" t="str">
        <f>'Sheet1 (2)'!O2221</f>
        <v>B</v>
      </c>
      <c r="Q682" s="31" t="str">
        <f>IF(U682="same",N682,IF(O682=N682,P682,O682))</f>
        <v>B</v>
      </c>
      <c r="R682">
        <f>VLOOKUP(IF(V682="same",N682,IF(O682=N682,P682,O682)),$AA$2:$AL$8,9,FALSE)</f>
        <v>0.25</v>
      </c>
      <c r="S682" s="11">
        <f>(L682-M682)/L682</f>
        <v>0.4333475954110601</v>
      </c>
      <c r="T682" s="13">
        <f t="shared" si="10"/>
        <v>0.25</v>
      </c>
      <c r="U682">
        <f>IFERROR(T682*I682,0)</f>
        <v>284.61257499999999</v>
      </c>
      <c r="V682" t="str">
        <f>IF(AND(N682=O682,P682=N682),"same",IF(NOT(OR(O682=N682,P682=N682)),"conflict","change"))</f>
        <v>change</v>
      </c>
      <c r="W682" s="55">
        <f>U682-G682</f>
        <v>3.4749999999803549E-3</v>
      </c>
    </row>
    <row r="683" spans="1:23" ht="21" hidden="1" outlineLevel="2" x14ac:dyDescent="0.4">
      <c r="A683" t="s">
        <v>134</v>
      </c>
      <c r="B683" t="s">
        <v>31</v>
      </c>
      <c r="C683" t="s">
        <v>32</v>
      </c>
      <c r="D683" s="34">
        <v>2648199</v>
      </c>
      <c r="E683" s="34">
        <v>355124</v>
      </c>
      <c r="F683" s="33">
        <v>287.08510000000001</v>
      </c>
      <c r="G683" s="33">
        <v>141.39879999999999</v>
      </c>
      <c r="H683">
        <v>13.410019413193647</v>
      </c>
      <c r="I683" s="33">
        <v>428.48390000000001</v>
      </c>
      <c r="K683">
        <v>0.80840804901949748</v>
      </c>
      <c r="L683">
        <v>1.206575449702076</v>
      </c>
      <c r="M683">
        <v>0.77</v>
      </c>
      <c r="N683" t="s">
        <v>37</v>
      </c>
      <c r="O683" s="53" t="s">
        <v>37</v>
      </c>
      <c r="P683" s="54" t="str">
        <f>'Sheet1 (2)'!O2551</f>
        <v>A</v>
      </c>
      <c r="Q683" s="31" t="str">
        <f>IF(U683="same",N683,IF(O683=N683,P683,O683))</f>
        <v>A</v>
      </c>
      <c r="R683">
        <f>VLOOKUP(IF(V683="same",N683,IF(O683=N683,P683,O683)),$AA$2:$AL$8,9,FALSE)</f>
        <v>0.15</v>
      </c>
      <c r="S683" s="11">
        <f>(L683-M683)/L683</f>
        <v>0.36183021112345182</v>
      </c>
      <c r="T683" s="13">
        <f t="shared" si="10"/>
        <v>0.15</v>
      </c>
      <c r="U683">
        <f>IFERROR(T683*I683,0)</f>
        <v>64.272584999999992</v>
      </c>
      <c r="V683" t="str">
        <f>IF(AND(N683=O683,P683=N683),"same",IF(NOT(OR(O683=N683,P683=N683)),"conflict","change"))</f>
        <v>change</v>
      </c>
      <c r="W683" s="55">
        <f>U683-G683</f>
        <v>-77.126215000000002</v>
      </c>
    </row>
    <row r="684" spans="1:23" ht="21" hidden="1" outlineLevel="2" x14ac:dyDescent="0.4">
      <c r="A684" t="s">
        <v>137</v>
      </c>
      <c r="B684" t="s">
        <v>31</v>
      </c>
      <c r="C684" t="s">
        <v>32</v>
      </c>
      <c r="D684" s="34">
        <v>848467</v>
      </c>
      <c r="E684" s="34">
        <v>86123</v>
      </c>
      <c r="F684" s="33">
        <v>71.398099999999985</v>
      </c>
      <c r="G684" s="33">
        <v>23.734200000000001</v>
      </c>
      <c r="H684">
        <v>10.150424235709815</v>
      </c>
      <c r="I684" s="33">
        <v>95.132299999999987</v>
      </c>
      <c r="K684">
        <v>0.82902476690315008</v>
      </c>
      <c r="L684">
        <v>1.1046096861465577</v>
      </c>
      <c r="M684">
        <v>0.81</v>
      </c>
      <c r="N684" t="s">
        <v>33</v>
      </c>
      <c r="O684" s="53" t="s">
        <v>33</v>
      </c>
      <c r="P684" s="54" t="str">
        <f>'Sheet1 (2)'!O2759</f>
        <v>A</v>
      </c>
      <c r="Q684" s="31" t="str">
        <f>IF(U684="same",N684,IF(O684=N684,P684,O684))</f>
        <v>A</v>
      </c>
      <c r="R684">
        <f>VLOOKUP(IF(V684="same",N684,IF(O684=N684,P684,O684)),$AA$2:$AL$8,9,FALSE)</f>
        <v>0.15</v>
      </c>
      <c r="S684" s="11">
        <f>(L684-M684)/L684</f>
        <v>0.26670930903594248</v>
      </c>
      <c r="T684" s="13">
        <f t="shared" si="10"/>
        <v>0.15</v>
      </c>
      <c r="U684">
        <f>IFERROR(T684*I684,0)</f>
        <v>14.269844999999998</v>
      </c>
      <c r="V684" t="str">
        <f>IF(AND(N684=O684,P684=N684),"same",IF(NOT(OR(O684=N684,P684=N684)),"conflict","change"))</f>
        <v>change</v>
      </c>
      <c r="W684" s="55">
        <f>U684-G684</f>
        <v>-9.464355000000003</v>
      </c>
    </row>
    <row r="685" spans="1:23" ht="21" hidden="1" outlineLevel="2" x14ac:dyDescent="0.4">
      <c r="A685" t="s">
        <v>139</v>
      </c>
      <c r="B685" t="s">
        <v>31</v>
      </c>
      <c r="C685" t="s">
        <v>32</v>
      </c>
      <c r="D685" s="34">
        <v>1803235</v>
      </c>
      <c r="E685" s="34">
        <v>219083</v>
      </c>
      <c r="F685" s="33">
        <v>273.51009999999997</v>
      </c>
      <c r="G685" s="33">
        <v>91.168899999999994</v>
      </c>
      <c r="H685">
        <v>12.149442529675833</v>
      </c>
      <c r="I685" s="33">
        <v>364.67899999999997</v>
      </c>
      <c r="K685">
        <v>1.2484314164038286</v>
      </c>
      <c r="L685">
        <v>1.6645700487942925</v>
      </c>
      <c r="M685">
        <v>0.75</v>
      </c>
      <c r="N685" t="s">
        <v>33</v>
      </c>
      <c r="O685" s="53" t="s">
        <v>33</v>
      </c>
      <c r="P685" s="54" t="str">
        <f>'Sheet1 (2)'!O2797</f>
        <v>A</v>
      </c>
      <c r="Q685" s="31" t="str">
        <f>IF(U685="same",N685,IF(O685=N685,P685,O685))</f>
        <v>A</v>
      </c>
      <c r="R685">
        <f>VLOOKUP(IF(V685="same",N685,IF(O685=N685,P685,O685)),$AA$2:$AL$8,9,FALSE)</f>
        <v>0.15</v>
      </c>
      <c r="S685" s="11">
        <f>(L685-M685)/L685</f>
        <v>0.54943320015685027</v>
      </c>
      <c r="T685" s="13">
        <f t="shared" si="10"/>
        <v>0.15</v>
      </c>
      <c r="U685">
        <f>IFERROR(T685*I685,0)</f>
        <v>54.701849999999993</v>
      </c>
      <c r="V685" t="str">
        <f>IF(AND(N685=O685,P685=N685),"same",IF(NOT(OR(O685=N685,P685=N685)),"conflict","change"))</f>
        <v>change</v>
      </c>
      <c r="W685" s="55">
        <f>U685-G685</f>
        <v>-36.46705</v>
      </c>
    </row>
    <row r="686" spans="1:23" ht="21" hidden="1" outlineLevel="2" x14ac:dyDescent="0.4">
      <c r="A686" t="s">
        <v>140</v>
      </c>
      <c r="B686" t="s">
        <v>31</v>
      </c>
      <c r="C686" t="s">
        <v>32</v>
      </c>
      <c r="D686" s="34">
        <v>76927</v>
      </c>
      <c r="E686" s="34">
        <v>30193</v>
      </c>
      <c r="F686" s="33">
        <v>21.4528</v>
      </c>
      <c r="G686" s="33">
        <v>12.283099999999999</v>
      </c>
      <c r="H686">
        <v>39.248898306186383</v>
      </c>
      <c r="I686" s="33">
        <v>33.735900000000001</v>
      </c>
      <c r="K686">
        <v>0.7105223064948829</v>
      </c>
      <c r="L686">
        <v>1.1173417679594608</v>
      </c>
      <c r="M686">
        <v>0.71</v>
      </c>
      <c r="N686" t="s">
        <v>33</v>
      </c>
      <c r="O686" s="53" t="s">
        <v>33</v>
      </c>
      <c r="P686" s="54" t="str">
        <f>'Sheet1 (2)'!O2870</f>
        <v>B</v>
      </c>
      <c r="Q686" s="31" t="str">
        <f>IF(U686="same",N686,IF(O686=N686,P686,O686))</f>
        <v>B</v>
      </c>
      <c r="R686">
        <f>VLOOKUP(IF(V686="same",N686,IF(O686=N686,P686,O686)),$AA$2:$AL$8,9,FALSE)</f>
        <v>0.25</v>
      </c>
      <c r="S686" s="11">
        <f>(L686-M686)/L686</f>
        <v>0.36456326939551048</v>
      </c>
      <c r="T686" s="13">
        <f t="shared" si="10"/>
        <v>0.25</v>
      </c>
      <c r="U686">
        <f>IFERROR(T686*I686,0)</f>
        <v>8.4339750000000002</v>
      </c>
      <c r="V686" t="str">
        <f>IF(AND(N686=O686,P686=N686),"same",IF(NOT(OR(O686=N686,P686=N686)),"conflict","change"))</f>
        <v>change</v>
      </c>
      <c r="W686" s="55">
        <f>U686-G686</f>
        <v>-3.849124999999999</v>
      </c>
    </row>
    <row r="687" spans="1:23" ht="21" hidden="1" outlineLevel="2" x14ac:dyDescent="0.4">
      <c r="A687" t="s">
        <v>142</v>
      </c>
      <c r="B687" t="s">
        <v>31</v>
      </c>
      <c r="C687" t="s">
        <v>32</v>
      </c>
      <c r="D687" s="34">
        <v>7353924</v>
      </c>
      <c r="E687" s="34">
        <v>3249223</v>
      </c>
      <c r="F687" s="33">
        <v>1802.8937999999998</v>
      </c>
      <c r="G687" s="33">
        <v>600.95890000000009</v>
      </c>
      <c r="H687">
        <v>44.183527053039981</v>
      </c>
      <c r="I687" s="33">
        <v>2403.8526999999999</v>
      </c>
      <c r="K687">
        <v>0.55486921026965519</v>
      </c>
      <c r="L687">
        <v>0.73982385942731532</v>
      </c>
      <c r="M687">
        <v>0.25</v>
      </c>
      <c r="N687" t="s">
        <v>33</v>
      </c>
      <c r="O687" s="53" t="s">
        <v>33</v>
      </c>
      <c r="P687" s="54" t="str">
        <f>'Sheet1 (2)'!O2886</f>
        <v>B</v>
      </c>
      <c r="Q687" s="31" t="str">
        <f>IF(U687="same",N687,IF(O687=N687,P687,O687))</f>
        <v>B</v>
      </c>
      <c r="R687">
        <f>VLOOKUP(IF(V687="same",N687,IF(O687=N687,P687,O687)),$AA$2:$AL$8,9,FALSE)</f>
        <v>0.25</v>
      </c>
      <c r="S687" s="11">
        <f>(L687-M687)/L687</f>
        <v>0.66208172821903766</v>
      </c>
      <c r="T687" s="13">
        <f t="shared" si="10"/>
        <v>0.25</v>
      </c>
      <c r="U687">
        <f>IFERROR(T687*I687,0)</f>
        <v>600.96317499999998</v>
      </c>
      <c r="V687" t="str">
        <f>IF(AND(N687=O687,P687=N687),"same",IF(NOT(OR(O687=N687,P687=N687)),"conflict","change"))</f>
        <v>change</v>
      </c>
      <c r="W687" s="55">
        <f>U687-G687</f>
        <v>4.2749999998932253E-3</v>
      </c>
    </row>
    <row r="688" spans="1:23" ht="21" hidden="1" outlineLevel="2" collapsed="1" x14ac:dyDescent="0.4">
      <c r="A688" t="s">
        <v>150</v>
      </c>
      <c r="B688" t="s">
        <v>31</v>
      </c>
      <c r="C688" t="s">
        <v>32</v>
      </c>
      <c r="D688" s="34">
        <v>1854934</v>
      </c>
      <c r="E688" s="34">
        <v>112178</v>
      </c>
      <c r="F688" s="33">
        <v>118.6046</v>
      </c>
      <c r="G688" s="33">
        <v>37.912599999999998</v>
      </c>
      <c r="H688">
        <v>6.0475467051657903</v>
      </c>
      <c r="I688" s="33">
        <v>156.5172</v>
      </c>
      <c r="K688">
        <v>1.0572893080639698</v>
      </c>
      <c r="L688">
        <v>1.3952575371284923</v>
      </c>
      <c r="M688">
        <v>1</v>
      </c>
      <c r="N688" t="s">
        <v>33</v>
      </c>
      <c r="O688" s="53" t="s">
        <v>33</v>
      </c>
      <c r="P688" s="54" t="str">
        <f>'Sheet1 (2)'!O3288</f>
        <v>A+</v>
      </c>
      <c r="Q688" s="31" t="str">
        <f>IF(U688="same",N688,IF(O688=N688,P688,O688))</f>
        <v>A+</v>
      </c>
      <c r="R688">
        <f>VLOOKUP(IF(V688="same",N688,IF(O688=N688,P688,O688)),$AA$2:$AL$8,9,FALSE)</f>
        <v>0.05</v>
      </c>
      <c r="S688" s="11">
        <f>(L688-M688)/L688</f>
        <v>0.28328643752891064</v>
      </c>
      <c r="T688" s="13">
        <f t="shared" si="10"/>
        <v>0.05</v>
      </c>
      <c r="U688">
        <f>IFERROR(T688*I688,0)</f>
        <v>7.8258600000000005</v>
      </c>
      <c r="V688" t="str">
        <f>IF(AND(N688=O688,P688=N688),"same",IF(NOT(OR(O688=N688,P688=N688)),"conflict","change"))</f>
        <v>change</v>
      </c>
      <c r="W688" s="55">
        <f>U688-G688</f>
        <v>-30.086739999999999</v>
      </c>
    </row>
    <row r="689" spans="1:23" ht="21" hidden="1" outlineLevel="2" x14ac:dyDescent="0.4">
      <c r="A689" t="s">
        <v>156</v>
      </c>
      <c r="B689" t="s">
        <v>31</v>
      </c>
      <c r="C689" t="s">
        <v>32</v>
      </c>
      <c r="D689" s="34">
        <v>450178</v>
      </c>
      <c r="E689" s="34">
        <v>156013</v>
      </c>
      <c r="F689" s="33">
        <v>149.72370000000001</v>
      </c>
      <c r="G689" s="33">
        <v>49.9071</v>
      </c>
      <c r="H689">
        <v>34.655847242646239</v>
      </c>
      <c r="I689" s="33">
        <v>199.63080000000002</v>
      </c>
      <c r="K689">
        <v>0.95968733374782877</v>
      </c>
      <c r="L689">
        <v>1.2795779838859582</v>
      </c>
      <c r="M689">
        <v>0.9</v>
      </c>
      <c r="N689" t="s">
        <v>33</v>
      </c>
      <c r="O689" s="53" t="s">
        <v>33</v>
      </c>
      <c r="P689" s="54" t="str">
        <f>'Sheet1 (2)'!O3418</f>
        <v>B</v>
      </c>
      <c r="Q689" s="31" t="str">
        <f>IF(U689="same",N689,IF(O689=N689,P689,O689))</f>
        <v>B</v>
      </c>
      <c r="R689">
        <f>VLOOKUP(IF(V689="same",N689,IF(O689=N689,P689,O689)),$AA$2:$AL$8,9,FALSE)</f>
        <v>0.25</v>
      </c>
      <c r="S689" s="11">
        <f>(L689-M689)/L689</f>
        <v>0.29664310316844894</v>
      </c>
      <c r="T689" s="13">
        <f t="shared" si="10"/>
        <v>0.25</v>
      </c>
      <c r="U689">
        <f>IFERROR(T689*I689,0)</f>
        <v>49.907700000000006</v>
      </c>
      <c r="V689" t="str">
        <f>IF(AND(N689=O689,P689=N689),"same",IF(NOT(OR(O689=N689,P689=N689)),"conflict","change"))</f>
        <v>change</v>
      </c>
      <c r="W689" s="55">
        <f>U689-G689</f>
        <v>6.0000000000570708E-4</v>
      </c>
    </row>
    <row r="690" spans="1:23" ht="21" hidden="1" outlineLevel="2" collapsed="1" x14ac:dyDescent="0.4">
      <c r="A690" t="s">
        <v>164</v>
      </c>
      <c r="B690" t="s">
        <v>31</v>
      </c>
      <c r="C690" t="s">
        <v>32</v>
      </c>
      <c r="D690" s="34">
        <v>1342017</v>
      </c>
      <c r="E690" s="34">
        <v>107614</v>
      </c>
      <c r="F690" s="33">
        <v>109.30610000000001</v>
      </c>
      <c r="G690" s="33">
        <v>35.619</v>
      </c>
      <c r="H690">
        <v>8.0188253949093049</v>
      </c>
      <c r="I690" s="33">
        <v>144.92510000000001</v>
      </c>
      <c r="K690">
        <v>1.0157237905848684</v>
      </c>
      <c r="L690">
        <v>1.3467123236753582</v>
      </c>
      <c r="M690">
        <v>1</v>
      </c>
      <c r="N690" t="s">
        <v>33</v>
      </c>
      <c r="O690" s="53" t="s">
        <v>33</v>
      </c>
      <c r="P690" s="54" t="str">
        <f>'Sheet1 (2)'!O3577</f>
        <v>A+</v>
      </c>
      <c r="Q690" s="31" t="str">
        <f>IF(U690="same",N690,IF(O690=N690,P690,O690))</f>
        <v>A+</v>
      </c>
      <c r="R690">
        <f>VLOOKUP(IF(V690="same",N690,IF(O690=N690,P690,O690)),$AA$2:$AL$8,9,FALSE)</f>
        <v>0.05</v>
      </c>
      <c r="S690" s="11">
        <f>(L690-M690)/L690</f>
        <v>0.25745091774992734</v>
      </c>
      <c r="T690" s="13">
        <f t="shared" si="10"/>
        <v>0.05</v>
      </c>
      <c r="U690">
        <f>IFERROR(T690*I690,0)</f>
        <v>7.2462550000000014</v>
      </c>
      <c r="V690" t="str">
        <f>IF(AND(N690=O690,P690=N690),"same",IF(NOT(OR(O690=N690,P690=N690)),"conflict","change"))</f>
        <v>change</v>
      </c>
      <c r="W690" s="55">
        <f>U690-G690</f>
        <v>-28.372744999999998</v>
      </c>
    </row>
    <row r="691" spans="1:23" ht="21" hidden="1" outlineLevel="2" x14ac:dyDescent="0.4">
      <c r="A691" t="s">
        <v>166</v>
      </c>
      <c r="B691" t="s">
        <v>31</v>
      </c>
      <c r="C691" t="s">
        <v>32</v>
      </c>
      <c r="D691" s="34">
        <v>878096</v>
      </c>
      <c r="E691" s="34">
        <v>67023</v>
      </c>
      <c r="F691" s="33">
        <v>54.246700000000004</v>
      </c>
      <c r="G691" s="33">
        <v>16.952100000000002</v>
      </c>
      <c r="H691">
        <v>7.6327645268854427</v>
      </c>
      <c r="I691" s="33">
        <v>71.198800000000006</v>
      </c>
      <c r="K691">
        <v>0.80937439386479271</v>
      </c>
      <c r="L691">
        <v>1.0623039851991107</v>
      </c>
      <c r="M691">
        <v>0.8</v>
      </c>
      <c r="N691" t="s">
        <v>37</v>
      </c>
      <c r="O691" s="53" t="s">
        <v>37</v>
      </c>
      <c r="P691" s="54" t="str">
        <f>'Sheet1 (2)'!O3626</f>
        <v>A+</v>
      </c>
      <c r="Q691" s="31" t="str">
        <f>IF(U691="same",N691,IF(O691=N691,P691,O691))</f>
        <v>A+</v>
      </c>
      <c r="R691">
        <f>VLOOKUP(IF(V691="same",N691,IF(O691=N691,P691,O691)),$AA$2:$AL$8,9,FALSE)</f>
        <v>0.05</v>
      </c>
      <c r="S691" s="11">
        <f>(L691-M691)/L691</f>
        <v>0.24691989190829053</v>
      </c>
      <c r="T691" s="13">
        <f t="shared" si="10"/>
        <v>0.05</v>
      </c>
      <c r="U691">
        <f>IFERROR(T691*I691,0)</f>
        <v>3.5599400000000005</v>
      </c>
      <c r="V691" t="str">
        <f>IF(AND(N691=O691,P691=N691),"same",IF(NOT(OR(O691=N691,P691=N691)),"conflict","change"))</f>
        <v>change</v>
      </c>
      <c r="W691" s="55">
        <f>U691-G691</f>
        <v>-13.392160000000001</v>
      </c>
    </row>
    <row r="692" spans="1:23" ht="21" hidden="1" outlineLevel="2" x14ac:dyDescent="0.4">
      <c r="A692" t="s">
        <v>167</v>
      </c>
      <c r="B692" t="s">
        <v>31</v>
      </c>
      <c r="C692" t="s">
        <v>32</v>
      </c>
      <c r="D692" s="34">
        <v>3394261</v>
      </c>
      <c r="E692" s="34">
        <v>397253</v>
      </c>
      <c r="F692" s="33">
        <v>520.88150000000007</v>
      </c>
      <c r="G692" s="33">
        <v>171.95359999999999</v>
      </c>
      <c r="H692">
        <v>11.703666865924571</v>
      </c>
      <c r="I692" s="33">
        <v>692.83510000000001</v>
      </c>
      <c r="K692">
        <v>1.3112084741965448</v>
      </c>
      <c r="L692">
        <v>1.7440651171923183</v>
      </c>
      <c r="M692">
        <v>1</v>
      </c>
      <c r="N692" t="s">
        <v>33</v>
      </c>
      <c r="O692" s="53" t="s">
        <v>33</v>
      </c>
      <c r="P692" s="54" t="str">
        <f>'Sheet1 (2)'!O3642</f>
        <v>A</v>
      </c>
      <c r="Q692" s="31" t="str">
        <f>IF(U692="same",N692,IF(O692=N692,P692,O692))</f>
        <v>A</v>
      </c>
      <c r="R692">
        <f>VLOOKUP(IF(V692="same",N692,IF(O692=N692,P692,O692)),$AA$2:$AL$8,9,FALSE)</f>
        <v>0.15</v>
      </c>
      <c r="S692" s="11">
        <f>(L692-M692)/L692</f>
        <v>0.426626913099524</v>
      </c>
      <c r="T692" s="13">
        <f t="shared" si="10"/>
        <v>0.15</v>
      </c>
      <c r="U692">
        <f>IFERROR(T692*I692,0)</f>
        <v>103.925265</v>
      </c>
      <c r="V692" t="str">
        <f>IF(AND(N692=O692,P692=N692),"same",IF(NOT(OR(O692=N692,P692=N692)),"conflict","change"))</f>
        <v>change</v>
      </c>
      <c r="W692" s="55">
        <f>U692-G692</f>
        <v>-68.028334999999998</v>
      </c>
    </row>
    <row r="693" spans="1:23" ht="21" hidden="1" outlineLevel="2" x14ac:dyDescent="0.4">
      <c r="A693" t="s">
        <v>170</v>
      </c>
      <c r="B693" t="s">
        <v>31</v>
      </c>
      <c r="C693" t="s">
        <v>32</v>
      </c>
      <c r="D693" s="34">
        <v>33371489</v>
      </c>
      <c r="E693" s="34">
        <v>2071664</v>
      </c>
      <c r="F693" s="33">
        <v>2663.5418</v>
      </c>
      <c r="G693" s="33">
        <v>896.50020000000006</v>
      </c>
      <c r="H693">
        <v>6.2078860191105045</v>
      </c>
      <c r="I693" s="33">
        <v>3560.0419999999999</v>
      </c>
      <c r="K693">
        <v>1.2857016388758022</v>
      </c>
      <c r="L693">
        <v>1.7184456552800067</v>
      </c>
      <c r="M693">
        <v>1.2</v>
      </c>
      <c r="N693" t="s">
        <v>33</v>
      </c>
      <c r="O693" s="53" t="s">
        <v>33</v>
      </c>
      <c r="P693" s="54" t="str">
        <f>'Sheet1 (2)'!O3792</f>
        <v>B</v>
      </c>
      <c r="Q693" s="31" t="str">
        <f>IF(U693="same",N693,IF(O693=N693,P693,O693))</f>
        <v>B</v>
      </c>
      <c r="R693">
        <f>VLOOKUP(IF(V693="same",N693,IF(O693=N693,P693,O693)),$AA$2:$AL$8,9,FALSE)</f>
        <v>0.25</v>
      </c>
      <c r="S693" s="11">
        <f>(L693-M693)/L693</f>
        <v>0.30169453057014495</v>
      </c>
      <c r="T693" s="13">
        <f t="shared" si="10"/>
        <v>0.25</v>
      </c>
      <c r="U693">
        <f>IFERROR(T693*I693,0)</f>
        <v>890.01049999999998</v>
      </c>
      <c r="V693" t="str">
        <f>IF(AND(N693=O693,P693=N693),"same",IF(NOT(OR(O693=N693,P693=N693)),"conflict","change"))</f>
        <v>change</v>
      </c>
      <c r="W693" s="55">
        <f>U693-G693</f>
        <v>-6.4897000000000844</v>
      </c>
    </row>
    <row r="694" spans="1:23" ht="21" hidden="1" outlineLevel="2" x14ac:dyDescent="0.4">
      <c r="A694" t="s">
        <v>175</v>
      </c>
      <c r="B694" t="s">
        <v>31</v>
      </c>
      <c r="C694" t="s">
        <v>32</v>
      </c>
      <c r="D694" s="34">
        <v>2225847</v>
      </c>
      <c r="E694" s="34">
        <v>213806</v>
      </c>
      <c r="F694" s="33">
        <v>164.19380000000001</v>
      </c>
      <c r="G694" s="33">
        <v>57.331299999999999</v>
      </c>
      <c r="H694">
        <v>9.6056018225870865</v>
      </c>
      <c r="I694" s="33">
        <v>221.52510000000001</v>
      </c>
      <c r="K694">
        <v>0.76795693292049816</v>
      </c>
      <c r="L694">
        <v>1.0361032898983191</v>
      </c>
      <c r="M694">
        <v>0.75</v>
      </c>
      <c r="N694" t="s">
        <v>37</v>
      </c>
      <c r="O694" s="53" t="s">
        <v>37</v>
      </c>
      <c r="P694" s="54" t="str">
        <f>'Sheet1 (2)'!O3913</f>
        <v>A</v>
      </c>
      <c r="Q694" s="31" t="str">
        <f>IF(U694="same",N694,IF(O694=N694,P694,O694))</f>
        <v>A</v>
      </c>
      <c r="R694">
        <f>VLOOKUP(IF(V694="same",N694,IF(O694=N694,P694,O694)),$AA$2:$AL$8,9,FALSE)</f>
        <v>0.15</v>
      </c>
      <c r="S694" s="11">
        <f>(L694-M694)/L694</f>
        <v>0.27613394599528457</v>
      </c>
      <c r="T694" s="13">
        <f t="shared" si="10"/>
        <v>0.15</v>
      </c>
      <c r="U694">
        <f>IFERROR(T694*I694,0)</f>
        <v>33.228765000000003</v>
      </c>
      <c r="V694" t="str">
        <f>IF(AND(N694=O694,P694=N694),"same",IF(NOT(OR(O694=N694,P694=N694)),"conflict","change"))</f>
        <v>change</v>
      </c>
      <c r="W694" s="55">
        <f>U694-G694</f>
        <v>-24.102534999999996</v>
      </c>
    </row>
    <row r="695" spans="1:23" ht="21" hidden="1" outlineLevel="2" x14ac:dyDescent="0.4">
      <c r="A695" t="s">
        <v>176</v>
      </c>
      <c r="B695" t="s">
        <v>31</v>
      </c>
      <c r="C695" t="s">
        <v>32</v>
      </c>
      <c r="D695" s="34">
        <v>1510298</v>
      </c>
      <c r="E695" s="34">
        <v>141701</v>
      </c>
      <c r="F695" s="33">
        <v>141.70099999999999</v>
      </c>
      <c r="G695" s="33">
        <v>37.293700000000001</v>
      </c>
      <c r="H695">
        <v>9.3823205751447727</v>
      </c>
      <c r="I695" s="33">
        <v>178.99469999999999</v>
      </c>
      <c r="K695">
        <v>1</v>
      </c>
      <c r="L695">
        <v>1.2631858631908031</v>
      </c>
      <c r="M695">
        <v>1</v>
      </c>
      <c r="N695" t="s">
        <v>33</v>
      </c>
      <c r="O695" s="53" t="s">
        <v>33</v>
      </c>
      <c r="P695" s="54" t="str">
        <f>'Sheet1 (2)'!O3957</f>
        <v>A</v>
      </c>
      <c r="Q695" s="31" t="str">
        <f>IF(U695="same",N695,IF(O695=N695,P695,O695))</f>
        <v>A</v>
      </c>
      <c r="R695">
        <f>VLOOKUP(IF(V695="same",N695,IF(O695=N695,P695,O695)),$AA$2:$AL$8,9,FALSE)</f>
        <v>0.15</v>
      </c>
      <c r="S695" s="11">
        <f>(L695-M695)/L695</f>
        <v>0.20835086178529302</v>
      </c>
      <c r="T695" s="13">
        <f t="shared" si="10"/>
        <v>0.15</v>
      </c>
      <c r="U695">
        <f>IFERROR(T695*I695,0)</f>
        <v>26.849204999999998</v>
      </c>
      <c r="V695" t="str">
        <f>IF(AND(N695=O695,P695=N695),"same",IF(NOT(OR(O695=N695,P695=N695)),"conflict","change"))</f>
        <v>change</v>
      </c>
      <c r="W695" s="55">
        <f>U695-G695</f>
        <v>-10.444495000000003</v>
      </c>
    </row>
    <row r="696" spans="1:23" ht="21" hidden="1" outlineLevel="2" collapsed="1" x14ac:dyDescent="0.4">
      <c r="A696" t="s">
        <v>178</v>
      </c>
      <c r="B696" t="s">
        <v>31</v>
      </c>
      <c r="C696" t="s">
        <v>32</v>
      </c>
      <c r="D696" s="34">
        <v>4038448</v>
      </c>
      <c r="E696" s="34">
        <v>364581</v>
      </c>
      <c r="F696" s="33">
        <v>509.25209999999993</v>
      </c>
      <c r="G696" s="33">
        <v>169.74080000000004</v>
      </c>
      <c r="H696">
        <v>9.0277502644580299</v>
      </c>
      <c r="I696" s="33">
        <v>678.99289999999996</v>
      </c>
      <c r="K696">
        <v>1.3968146996140773</v>
      </c>
      <c r="L696">
        <v>1.8623924450259337</v>
      </c>
      <c r="M696">
        <v>1.25</v>
      </c>
      <c r="N696" t="s">
        <v>33</v>
      </c>
      <c r="O696" s="53" t="s">
        <v>33</v>
      </c>
      <c r="P696" s="54" t="str">
        <f>'Sheet1 (2)'!O3999</f>
        <v>A</v>
      </c>
      <c r="Q696" s="31" t="str">
        <f>IF(U696="same",N696,IF(O696=N696,P696,O696))</f>
        <v>A</v>
      </c>
      <c r="R696">
        <f>VLOOKUP(IF(V696="same",N696,IF(O696=N696,P696,O696)),$AA$2:$AL$8,9,FALSE)</f>
        <v>0.15</v>
      </c>
      <c r="S696" s="11">
        <f>(L696-M696)/L696</f>
        <v>0.32882030136103035</v>
      </c>
      <c r="T696" s="13">
        <f t="shared" si="10"/>
        <v>0.15</v>
      </c>
      <c r="U696">
        <f>IFERROR(T696*I696,0)</f>
        <v>101.848935</v>
      </c>
      <c r="V696" t="str">
        <f>IF(AND(N696=O696,P696=N696),"same",IF(NOT(OR(O696=N696,P696=N696)),"conflict","change"))</f>
        <v>change</v>
      </c>
      <c r="W696" s="55">
        <f>U696-G696</f>
        <v>-67.891865000000038</v>
      </c>
    </row>
    <row r="697" spans="1:23" ht="21" hidden="1" outlineLevel="2" x14ac:dyDescent="0.4">
      <c r="A697" t="s">
        <v>183</v>
      </c>
      <c r="B697" t="s">
        <v>31</v>
      </c>
      <c r="C697" t="s">
        <v>32</v>
      </c>
      <c r="D697" s="34">
        <v>854896</v>
      </c>
      <c r="E697" s="34">
        <v>117501</v>
      </c>
      <c r="F697" s="33">
        <v>124.8359</v>
      </c>
      <c r="G697" s="33">
        <v>39.057699999999997</v>
      </c>
      <c r="H697">
        <v>13.74447886058655</v>
      </c>
      <c r="I697" s="33">
        <v>163.89359999999999</v>
      </c>
      <c r="K697">
        <v>1.0624241495817057</v>
      </c>
      <c r="L697">
        <v>1.3948272780657187</v>
      </c>
      <c r="M697">
        <v>0.9</v>
      </c>
      <c r="N697" t="s">
        <v>37</v>
      </c>
      <c r="O697" s="53" t="s">
        <v>37</v>
      </c>
      <c r="P697" s="54" t="str">
        <f>'Sheet1 (2)'!O4149</f>
        <v>A</v>
      </c>
      <c r="Q697" s="31" t="str">
        <f>IF(U697="same",N697,IF(O697=N697,P697,O697))</f>
        <v>A</v>
      </c>
      <c r="R697">
        <f>VLOOKUP(IF(V697="same",N697,IF(O697=N697,P697,O697)),$AA$2:$AL$8,9,FALSE)</f>
        <v>0.15</v>
      </c>
      <c r="S697" s="11">
        <f>(L697-M697)/L697</f>
        <v>0.35475881913631774</v>
      </c>
      <c r="T697" s="13">
        <f t="shared" si="10"/>
        <v>0.15</v>
      </c>
      <c r="U697">
        <f>IFERROR(T697*I697,0)</f>
        <v>24.584039999999998</v>
      </c>
      <c r="V697" t="str">
        <f>IF(AND(N697=O697,P697=N697),"same",IF(NOT(OR(O697=N697,P697=N697)),"conflict","change"))</f>
        <v>change</v>
      </c>
      <c r="W697" s="55">
        <f>U697-G697</f>
        <v>-14.473659999999999</v>
      </c>
    </row>
    <row r="698" spans="1:23" ht="21" hidden="1" outlineLevel="2" x14ac:dyDescent="0.4">
      <c r="A698" t="s">
        <v>184</v>
      </c>
      <c r="B698" t="s">
        <v>31</v>
      </c>
      <c r="C698" t="s">
        <v>32</v>
      </c>
      <c r="D698" s="34">
        <v>237695</v>
      </c>
      <c r="E698" s="34">
        <v>6171</v>
      </c>
      <c r="F698" s="33">
        <v>5.2456000000000005</v>
      </c>
      <c r="G698" s="33">
        <v>1.5948</v>
      </c>
      <c r="H698">
        <v>2.5961841856160204</v>
      </c>
      <c r="I698" s="33">
        <v>6.8404000000000007</v>
      </c>
      <c r="K698">
        <v>0.85004051207259768</v>
      </c>
      <c r="L698">
        <v>1.1084751255874252</v>
      </c>
      <c r="M698">
        <v>0.85</v>
      </c>
      <c r="N698" t="s">
        <v>37</v>
      </c>
      <c r="O698" s="53" t="s">
        <v>37</v>
      </c>
      <c r="P698" s="54" t="str">
        <f>'Sheet1 (2)'!O4233</f>
        <v>A+</v>
      </c>
      <c r="Q698" s="31" t="str">
        <f>IF(U698="same",N698,IF(O698=N698,P698,O698))</f>
        <v>A+</v>
      </c>
      <c r="R698">
        <f>VLOOKUP(IF(V698="same",N698,IF(O698=N698,P698,O698)),$AA$2:$AL$8,9,FALSE)</f>
        <v>0.05</v>
      </c>
      <c r="S698" s="11">
        <f>(L698-M698)/L698</f>
        <v>0.23318080813987499</v>
      </c>
      <c r="T698" s="13">
        <f t="shared" si="10"/>
        <v>0.05</v>
      </c>
      <c r="U698">
        <f>IFERROR(T698*I698,0)</f>
        <v>0.34202000000000005</v>
      </c>
      <c r="V698" t="str">
        <f>IF(AND(N698=O698,P698=N698),"same",IF(NOT(OR(O698=N698,P698=N698)),"conflict","change"))</f>
        <v>change</v>
      </c>
      <c r="W698" s="55">
        <f>U698-G698</f>
        <v>-1.25278</v>
      </c>
    </row>
    <row r="699" spans="1:23" ht="21" hidden="1" outlineLevel="2" x14ac:dyDescent="0.4">
      <c r="A699" t="s">
        <v>186</v>
      </c>
      <c r="B699" t="s">
        <v>31</v>
      </c>
      <c r="C699" t="s">
        <v>32</v>
      </c>
      <c r="D699" s="34">
        <v>716969</v>
      </c>
      <c r="E699" s="34">
        <v>59450</v>
      </c>
      <c r="F699" s="33">
        <v>55.086400000000005</v>
      </c>
      <c r="G699" s="33">
        <v>18.356400000000001</v>
      </c>
      <c r="H699">
        <v>8.2918508331601508</v>
      </c>
      <c r="I699" s="33">
        <v>73.442800000000005</v>
      </c>
      <c r="K699">
        <v>0.92660050462573595</v>
      </c>
      <c r="L699">
        <v>1.2353708999158957</v>
      </c>
      <c r="M699">
        <v>0.85</v>
      </c>
      <c r="N699" t="s">
        <v>33</v>
      </c>
      <c r="O699" s="53" t="s">
        <v>33</v>
      </c>
      <c r="P699" s="54" t="str">
        <f>'Sheet1 (2)'!O4339</f>
        <v>A</v>
      </c>
      <c r="Q699" s="31" t="str">
        <f>IF(U699="same",N699,IF(O699=N699,P699,O699))</f>
        <v>A</v>
      </c>
      <c r="R699">
        <f>VLOOKUP(IF(V699="same",N699,IF(O699=N699,P699,O699)),$AA$2:$AL$8,9,FALSE)</f>
        <v>0.15</v>
      </c>
      <c r="S699" s="11">
        <f>(L699-M699)/L699</f>
        <v>0.31194752923363489</v>
      </c>
      <c r="T699" s="13">
        <f t="shared" si="10"/>
        <v>0.15</v>
      </c>
      <c r="U699">
        <f>IFERROR(T699*I699,0)</f>
        <v>11.01642</v>
      </c>
      <c r="V699" t="str">
        <f>IF(AND(N699=O699,P699=N699),"same",IF(NOT(OR(O699=N699,P699=N699)),"conflict","change"))</f>
        <v>change</v>
      </c>
      <c r="W699" s="55">
        <f>U699-G699</f>
        <v>-7.3399800000000006</v>
      </c>
    </row>
    <row r="700" spans="1:23" ht="21" hidden="1" outlineLevel="2" collapsed="1" x14ac:dyDescent="0.4">
      <c r="A700" t="s">
        <v>191</v>
      </c>
      <c r="B700" t="s">
        <v>31</v>
      </c>
      <c r="C700" t="s">
        <v>32</v>
      </c>
      <c r="D700" s="34">
        <v>4789086</v>
      </c>
      <c r="E700" s="34">
        <v>930616</v>
      </c>
      <c r="F700" s="33">
        <v>854.72020000000009</v>
      </c>
      <c r="G700" s="33">
        <v>284.90210000000002</v>
      </c>
      <c r="H700">
        <v>19.432016881718141</v>
      </c>
      <c r="I700" s="33">
        <v>1139.6223</v>
      </c>
      <c r="K700">
        <v>0.918445631710609</v>
      </c>
      <c r="L700">
        <v>1.2245891968330656</v>
      </c>
      <c r="M700">
        <v>0.85</v>
      </c>
      <c r="N700" t="s">
        <v>37</v>
      </c>
      <c r="O700" s="53" t="s">
        <v>37</v>
      </c>
      <c r="P700" s="54" t="str">
        <f>'Sheet1 (2)'!O4511</f>
        <v>A</v>
      </c>
      <c r="Q700" s="31" t="str">
        <f>IF(U700="same",N700,IF(O700=N700,P700,O700))</f>
        <v>A</v>
      </c>
      <c r="R700">
        <f>VLOOKUP(IF(V700="same",N700,IF(O700=N700,P700,O700)),$AA$2:$AL$8,9,FALSE)</f>
        <v>0.15</v>
      </c>
      <c r="S700" s="11">
        <f>(L700-M700)/L700</f>
        <v>0.30588967941396034</v>
      </c>
      <c r="T700" s="13">
        <f t="shared" si="10"/>
        <v>0.15</v>
      </c>
      <c r="U700">
        <f>IFERROR(T700*I700,0)</f>
        <v>170.94334499999999</v>
      </c>
      <c r="V700" t="str">
        <f>IF(AND(N700=O700,P700=N700),"same",IF(NOT(OR(O700=N700,P700=N700)),"conflict","change"))</f>
        <v>change</v>
      </c>
      <c r="W700" s="55">
        <f>U700-G700</f>
        <v>-113.95875500000002</v>
      </c>
    </row>
    <row r="701" spans="1:23" ht="21" hidden="1" outlineLevel="2" collapsed="1" x14ac:dyDescent="0.4">
      <c r="A701" t="s">
        <v>192</v>
      </c>
      <c r="B701" t="s">
        <v>31</v>
      </c>
      <c r="C701" t="s">
        <v>32</v>
      </c>
      <c r="D701" s="34">
        <v>188748</v>
      </c>
      <c r="E701" s="34">
        <v>22777</v>
      </c>
      <c r="F701" s="33">
        <v>16.170100000000001</v>
      </c>
      <c r="G701" s="33">
        <v>5.3681000000000001</v>
      </c>
      <c r="H701">
        <v>12.067412634835867</v>
      </c>
      <c r="I701" s="33">
        <v>21.538200000000003</v>
      </c>
      <c r="K701">
        <v>0.70993107081705242</v>
      </c>
      <c r="L701">
        <v>0.94561180137858381</v>
      </c>
      <c r="M701">
        <v>0.7</v>
      </c>
      <c r="N701" t="s">
        <v>37</v>
      </c>
      <c r="O701" s="53" t="s">
        <v>37</v>
      </c>
      <c r="P701" s="54" t="str">
        <f>'Sheet1 (2)'!O4555</f>
        <v>A</v>
      </c>
      <c r="Q701" s="31" t="str">
        <f>IF(U701="same",N701,IF(O701=N701,P701,O701))</f>
        <v>A</v>
      </c>
      <c r="R701">
        <f>VLOOKUP(IF(V701="same",N701,IF(O701=N701,P701,O701)),$AA$2:$AL$8,9,FALSE)</f>
        <v>0.15</v>
      </c>
      <c r="S701" s="11">
        <f>(L701-M701)/L701</f>
        <v>0.25973851111049223</v>
      </c>
      <c r="T701" s="13">
        <f t="shared" si="10"/>
        <v>0.15</v>
      </c>
      <c r="U701">
        <f>IFERROR(T701*I701,0)</f>
        <v>3.2307300000000003</v>
      </c>
      <c r="V701" t="str">
        <f>IF(AND(N701=O701,P701=N701),"same",IF(NOT(OR(O701=N701,P701=N701)),"conflict","change"))</f>
        <v>change</v>
      </c>
      <c r="W701" s="55">
        <f>U701-G701</f>
        <v>-2.1373699999999998</v>
      </c>
    </row>
    <row r="702" spans="1:23" ht="21" hidden="1" outlineLevel="2" x14ac:dyDescent="0.4">
      <c r="A702" t="s">
        <v>194</v>
      </c>
      <c r="B702" t="s">
        <v>31</v>
      </c>
      <c r="C702" t="s">
        <v>32</v>
      </c>
      <c r="D702" s="34">
        <v>1651409</v>
      </c>
      <c r="E702" s="34">
        <v>341532</v>
      </c>
      <c r="F702" s="33">
        <v>279.12729999999999</v>
      </c>
      <c r="G702" s="33">
        <v>93.035399999999996</v>
      </c>
      <c r="H702">
        <v>20.681248558049521</v>
      </c>
      <c r="I702" s="33">
        <v>372.16269999999997</v>
      </c>
      <c r="K702">
        <v>0.81728007917266898</v>
      </c>
      <c r="L702">
        <v>1.0896861787475258</v>
      </c>
      <c r="M702">
        <v>0.75</v>
      </c>
      <c r="N702" t="s">
        <v>33</v>
      </c>
      <c r="O702" s="53" t="s">
        <v>33</v>
      </c>
      <c r="P702" s="54" t="str">
        <f>'Sheet1 (2)'!O4584</f>
        <v>B</v>
      </c>
      <c r="Q702" s="31" t="str">
        <f>IF(U702="same",N702,IF(O702=N702,P702,O702))</f>
        <v>B</v>
      </c>
      <c r="R702">
        <f>VLOOKUP(IF(V702="same",N702,IF(O702=N702,P702,O702)),$AA$2:$AL$8,9,FALSE)</f>
        <v>0.25</v>
      </c>
      <c r="S702" s="11">
        <f>(L702-M702)/L702</f>
        <v>0.31172844565024921</v>
      </c>
      <c r="T702" s="13">
        <f t="shared" si="10"/>
        <v>0.25</v>
      </c>
      <c r="U702">
        <f>IFERROR(T702*I702,0)</f>
        <v>93.040674999999993</v>
      </c>
      <c r="V702" t="str">
        <f>IF(AND(N702=O702,P702=N702),"same",IF(NOT(OR(O702=N702,P702=N702)),"conflict","change"))</f>
        <v>change</v>
      </c>
      <c r="W702" s="55">
        <f>U702-G702</f>
        <v>5.2749999999974762E-3</v>
      </c>
    </row>
    <row r="703" spans="1:23" ht="21" hidden="1" outlineLevel="2" collapsed="1" x14ac:dyDescent="0.4">
      <c r="A703" t="s">
        <v>195</v>
      </c>
      <c r="B703" t="s">
        <v>31</v>
      </c>
      <c r="C703" t="s">
        <v>32</v>
      </c>
      <c r="D703" s="34">
        <v>613711</v>
      </c>
      <c r="E703" s="34">
        <v>42039</v>
      </c>
      <c r="F703" s="33">
        <v>43.448</v>
      </c>
      <c r="G703" s="33">
        <v>14.113300000000001</v>
      </c>
      <c r="H703">
        <v>6.8499668410701453</v>
      </c>
      <c r="I703" s="33">
        <v>57.561300000000003</v>
      </c>
      <c r="K703">
        <v>1.0335164965865029</v>
      </c>
      <c r="L703">
        <v>1.3692357096981376</v>
      </c>
      <c r="M703">
        <v>1</v>
      </c>
      <c r="N703" t="s">
        <v>34</v>
      </c>
      <c r="O703" s="53" t="s">
        <v>34</v>
      </c>
      <c r="P703" s="54" t="str">
        <f>'Sheet1 (2)'!O4670</f>
        <v>A+</v>
      </c>
      <c r="Q703" s="31" t="str">
        <f>IF(U703="same",N703,IF(O703=N703,P703,O703))</f>
        <v>A+</v>
      </c>
      <c r="R703">
        <f>VLOOKUP(IF(V703="same",N703,IF(O703=N703,P703,O703)),$AA$2:$AL$8,9,FALSE)</f>
        <v>0.05</v>
      </c>
      <c r="S703" s="11">
        <f>(L703-M703)/L703</f>
        <v>0.26966555654580426</v>
      </c>
      <c r="T703" s="13">
        <f t="shared" si="10"/>
        <v>0.05</v>
      </c>
      <c r="U703">
        <f>IFERROR(T703*I703,0)</f>
        <v>2.8780650000000003</v>
      </c>
      <c r="V703" t="str">
        <f>IF(AND(N703=O703,P703=N703),"same",IF(NOT(OR(O703=N703,P703=N703)),"conflict","change"))</f>
        <v>change</v>
      </c>
      <c r="W703" s="55">
        <f>U703-G703</f>
        <v>-11.235234999999999</v>
      </c>
    </row>
    <row r="704" spans="1:23" ht="21" hidden="1" outlineLevel="2" x14ac:dyDescent="0.4">
      <c r="A704" t="s">
        <v>201</v>
      </c>
      <c r="B704" t="s">
        <v>31</v>
      </c>
      <c r="C704" t="s">
        <v>32</v>
      </c>
      <c r="D704" s="34">
        <v>4578834</v>
      </c>
      <c r="E704" s="34">
        <v>486388</v>
      </c>
      <c r="F704" s="33">
        <v>696.3069999999999</v>
      </c>
      <c r="G704" s="33">
        <v>231.434</v>
      </c>
      <c r="H704">
        <v>10.622529665849427</v>
      </c>
      <c r="I704" s="33">
        <v>927.74099999999987</v>
      </c>
      <c r="K704">
        <v>1.431587539166262</v>
      </c>
      <c r="L704">
        <v>1.9074093110849772</v>
      </c>
      <c r="M704">
        <v>1.25</v>
      </c>
      <c r="N704" t="s">
        <v>33</v>
      </c>
      <c r="O704" s="53" t="s">
        <v>33</v>
      </c>
      <c r="P704" s="54" t="str">
        <f>'Sheet1 (2)'!O4913</f>
        <v>B</v>
      </c>
      <c r="Q704" s="31" t="str">
        <f>IF(U704="same",N704,IF(O704=N704,P704,O704))</f>
        <v>B</v>
      </c>
      <c r="R704">
        <f>VLOOKUP(IF(V704="same",N704,IF(O704=N704,P704,O704)),$AA$2:$AL$8,9,FALSE)</f>
        <v>0.25</v>
      </c>
      <c r="S704" s="11">
        <f>(L704-M704)/L704</f>
        <v>0.34466084823242688</v>
      </c>
      <c r="T704" s="13">
        <f t="shared" si="10"/>
        <v>0.25</v>
      </c>
      <c r="U704">
        <f>IFERROR(T704*I704,0)</f>
        <v>231.93524999999997</v>
      </c>
      <c r="V704" t="str">
        <f>IF(AND(N704=O704,P704=N704),"same",IF(NOT(OR(O704=N704,P704=N704)),"conflict","change"))</f>
        <v>change</v>
      </c>
      <c r="W704" s="55">
        <f>U704-G704</f>
        <v>0.50124999999997044</v>
      </c>
    </row>
    <row r="705" spans="1:23" ht="21" hidden="1" outlineLevel="2" x14ac:dyDescent="0.4">
      <c r="A705" t="s">
        <v>203</v>
      </c>
      <c r="B705" t="s">
        <v>31</v>
      </c>
      <c r="C705" t="s">
        <v>32</v>
      </c>
      <c r="D705" s="34">
        <v>4412808</v>
      </c>
      <c r="E705" s="34">
        <v>1419079</v>
      </c>
      <c r="F705" s="33">
        <v>693.62220000000002</v>
      </c>
      <c r="G705" s="33">
        <v>225.30040000000002</v>
      </c>
      <c r="H705">
        <v>32.158185898865305</v>
      </c>
      <c r="I705" s="33">
        <v>918.9226000000001</v>
      </c>
      <c r="K705">
        <v>0.48878335878411283</v>
      </c>
      <c r="L705">
        <v>0.64754858608999222</v>
      </c>
      <c r="M705">
        <v>0.4</v>
      </c>
      <c r="N705" t="s">
        <v>33</v>
      </c>
      <c r="O705" s="53" t="s">
        <v>33</v>
      </c>
      <c r="P705" s="54" t="str">
        <f>'Sheet1 (2)'!O4940</f>
        <v>B</v>
      </c>
      <c r="Q705" s="31" t="str">
        <f>IF(U705="same",N705,IF(O705=N705,P705,O705))</f>
        <v>B</v>
      </c>
      <c r="R705">
        <f>VLOOKUP(IF(V705="same",N705,IF(O705=N705,P705,O705)),$AA$2:$AL$8,9,FALSE)</f>
        <v>0.25</v>
      </c>
      <c r="S705" s="11">
        <f>(L705-M705)/L705</f>
        <v>0.38228573331420951</v>
      </c>
      <c r="T705" s="13">
        <f t="shared" si="10"/>
        <v>0.25</v>
      </c>
      <c r="U705">
        <f>IFERROR(T705*I705,0)</f>
        <v>229.73065000000003</v>
      </c>
      <c r="V705" t="str">
        <f>IF(AND(N705=O705,P705=N705),"same",IF(NOT(OR(O705=N705,P705=N705)),"conflict","change"))</f>
        <v>change</v>
      </c>
      <c r="W705" s="55">
        <f>U705-G705</f>
        <v>4.4302500000000009</v>
      </c>
    </row>
    <row r="706" spans="1:23" ht="21" hidden="1" outlineLevel="2" x14ac:dyDescent="0.4">
      <c r="A706" t="s">
        <v>207</v>
      </c>
      <c r="B706" t="s">
        <v>31</v>
      </c>
      <c r="C706" t="s">
        <v>32</v>
      </c>
      <c r="D706" s="34">
        <v>18971633</v>
      </c>
      <c r="E706" s="34">
        <v>1761524</v>
      </c>
      <c r="F706" s="33">
        <v>1795.9250999999999</v>
      </c>
      <c r="G706" s="33">
        <v>595.97059999999999</v>
      </c>
      <c r="H706">
        <v>9.285041514349345</v>
      </c>
      <c r="I706" s="33">
        <v>2391.8957</v>
      </c>
      <c r="K706">
        <v>1.0195291690604271</v>
      </c>
      <c r="L706">
        <v>1.3578558679870385</v>
      </c>
      <c r="M706">
        <v>1</v>
      </c>
      <c r="N706" t="s">
        <v>33</v>
      </c>
      <c r="O706" s="53" t="s">
        <v>33</v>
      </c>
      <c r="P706" s="54" t="str">
        <f>'Sheet1 (2)'!O5130</f>
        <v>B</v>
      </c>
      <c r="Q706" s="31" t="str">
        <f>IF(U706="same",N706,IF(O706=N706,P706,O706))</f>
        <v>B</v>
      </c>
      <c r="R706">
        <f>VLOOKUP(IF(V706="same",N706,IF(O706=N706,P706,O706)),$AA$2:$AL$8,9,FALSE)</f>
        <v>0.25</v>
      </c>
      <c r="S706" s="11">
        <f>(L706-M706)/L706</f>
        <v>0.26354481092131232</v>
      </c>
      <c r="T706" s="13">
        <f t="shared" si="10"/>
        <v>0.25</v>
      </c>
      <c r="U706">
        <f>IFERROR(T706*I706,0)</f>
        <v>597.97392500000001</v>
      </c>
      <c r="V706" t="str">
        <f>IF(AND(N706=O706,P706=N706),"same",IF(NOT(OR(O706=N706,P706=N706)),"conflict","change"))</f>
        <v>change</v>
      </c>
      <c r="W706" s="55">
        <f>U706-G706</f>
        <v>2.003325000000018</v>
      </c>
    </row>
    <row r="707" spans="1:23" ht="21" hidden="1" outlineLevel="2" x14ac:dyDescent="0.4">
      <c r="A707" t="s">
        <v>208</v>
      </c>
      <c r="B707" t="s">
        <v>31</v>
      </c>
      <c r="C707" t="s">
        <v>32</v>
      </c>
      <c r="D707" s="34">
        <v>3962470</v>
      </c>
      <c r="E707" s="34">
        <v>534690</v>
      </c>
      <c r="F707" s="33">
        <v>765.02829999999994</v>
      </c>
      <c r="G707" s="33">
        <v>244.36929999999998</v>
      </c>
      <c r="H707">
        <v>13.493856104904264</v>
      </c>
      <c r="I707" s="33">
        <v>1009.3975999999999</v>
      </c>
      <c r="K707">
        <v>1.4307884942677065</v>
      </c>
      <c r="L707">
        <v>1.8878183620415565</v>
      </c>
      <c r="M707">
        <v>1.25</v>
      </c>
      <c r="N707" t="s">
        <v>33</v>
      </c>
      <c r="O707" s="53" t="s">
        <v>33</v>
      </c>
      <c r="P707" s="54" t="str">
        <f>'Sheet1 (2)'!O5166</f>
        <v>B</v>
      </c>
      <c r="Q707" s="31" t="str">
        <f>IF(U707="same",N707,IF(O707=N707,P707,O707))</f>
        <v>B</v>
      </c>
      <c r="R707">
        <f>VLOOKUP(IF(V707="same",N707,IF(O707=N707,P707,O707)),$AA$2:$AL$8,9,FALSE)</f>
        <v>0.25</v>
      </c>
      <c r="S707" s="11">
        <f>(L707-M707)/L707</f>
        <v>0.33786002661389319</v>
      </c>
      <c r="T707" s="13">
        <f t="shared" ref="T707:T770" si="11">MIN(S707,R707)</f>
        <v>0.25</v>
      </c>
      <c r="U707">
        <f>IFERROR(T707*I707,0)</f>
        <v>252.34939999999997</v>
      </c>
      <c r="V707" t="str">
        <f>IF(AND(N707=O707,P707=N707),"same",IF(NOT(OR(O707=N707,P707=N707)),"conflict","change"))</f>
        <v>change</v>
      </c>
      <c r="W707" s="55">
        <f>U707-G707</f>
        <v>7.9800999999999931</v>
      </c>
    </row>
    <row r="708" spans="1:23" ht="21" hidden="1" outlineLevel="2" x14ac:dyDescent="0.4">
      <c r="A708" t="s">
        <v>36</v>
      </c>
      <c r="B708" t="s">
        <v>31</v>
      </c>
      <c r="C708" t="s">
        <v>32</v>
      </c>
      <c r="D708" s="34">
        <v>298904</v>
      </c>
      <c r="E708" s="34">
        <v>130066</v>
      </c>
      <c r="F708" s="33">
        <v>53.298700000000004</v>
      </c>
      <c r="G708" s="33">
        <v>16.331299999999999</v>
      </c>
      <c r="H708">
        <v>43.514305596445681</v>
      </c>
      <c r="I708" s="33">
        <v>69.63</v>
      </c>
      <c r="K708">
        <v>0.40978195685267482</v>
      </c>
      <c r="L708">
        <v>0.53534359479033722</v>
      </c>
      <c r="M708">
        <v>0.4</v>
      </c>
      <c r="N708" t="s">
        <v>34</v>
      </c>
      <c r="O708" s="53" t="s">
        <v>34</v>
      </c>
      <c r="P708" s="54" t="str">
        <f>'Sheet1 (2)'!O75</f>
        <v>A</v>
      </c>
      <c r="Q708" s="31" t="str">
        <f>IF(U708="same",N708,IF(O708=N708,P708,O708))</f>
        <v>A</v>
      </c>
      <c r="R708">
        <f>VLOOKUP(IF(V708="same",N708,IF(O708=N708,P708,O708)),$AA$2:$AL$8,9,FALSE)</f>
        <v>0.15</v>
      </c>
      <c r="S708" s="11">
        <f>(L708-M708)/L708</f>
        <v>0.25281631480683608</v>
      </c>
      <c r="T708" s="13">
        <f t="shared" si="11"/>
        <v>0.15</v>
      </c>
      <c r="U708">
        <f>IFERROR(T708*I708,0)</f>
        <v>10.4445</v>
      </c>
      <c r="V708" t="str">
        <f>IF(AND(N708=O708,P708=N708),"same",IF(NOT(OR(O708=N708,P708=N708)),"conflict","change"))</f>
        <v>same</v>
      </c>
      <c r="W708" s="55">
        <f>U708-G708</f>
        <v>-5.8867999999999991</v>
      </c>
    </row>
    <row r="709" spans="1:23" ht="21" hidden="1" outlineLevel="2" x14ac:dyDescent="0.4">
      <c r="A709" t="s">
        <v>39</v>
      </c>
      <c r="B709" t="s">
        <v>31</v>
      </c>
      <c r="C709" t="s">
        <v>32</v>
      </c>
      <c r="D709" s="34">
        <v>370111</v>
      </c>
      <c r="E709" s="34">
        <v>105867</v>
      </c>
      <c r="F709" s="33">
        <v>37.100099999999998</v>
      </c>
      <c r="G709" s="33">
        <v>8.7149000000000001</v>
      </c>
      <c r="H709">
        <v>28.604121466262825</v>
      </c>
      <c r="I709" s="33">
        <v>45.814999999999998</v>
      </c>
      <c r="K709">
        <v>0.35044064722718127</v>
      </c>
      <c r="L709">
        <v>0.43275997241822284</v>
      </c>
      <c r="M709">
        <v>0.35</v>
      </c>
      <c r="N709" t="s">
        <v>34</v>
      </c>
      <c r="O709" s="53" t="s">
        <v>34</v>
      </c>
      <c r="P709" s="54" t="str">
        <f>'Sheet1 (2)'!O83</f>
        <v>A</v>
      </c>
      <c r="Q709" s="31" t="str">
        <f>IF(U709="same",N709,IF(O709=N709,P709,O709))</f>
        <v>A</v>
      </c>
      <c r="R709">
        <f>VLOOKUP(IF(V709="same",N709,IF(O709=N709,P709,O709)),$AA$2:$AL$8,9,FALSE)</f>
        <v>0.15</v>
      </c>
      <c r="S709" s="11">
        <f>(L709-M709)/L709</f>
        <v>0.19123758594346829</v>
      </c>
      <c r="T709" s="13">
        <f t="shared" si="11"/>
        <v>0.15</v>
      </c>
      <c r="U709">
        <f>IFERROR(T709*I709,0)</f>
        <v>6.8722499999999993</v>
      </c>
      <c r="V709" t="str">
        <f>IF(AND(N709=O709,P709=N709),"same",IF(NOT(OR(O709=N709,P709=N709)),"conflict","change"))</f>
        <v>same</v>
      </c>
      <c r="W709" s="55">
        <f>U709-G709</f>
        <v>-1.8426500000000008</v>
      </c>
    </row>
    <row r="710" spans="1:23" ht="21" hidden="1" outlineLevel="2" x14ac:dyDescent="0.4">
      <c r="A710" t="s">
        <v>44</v>
      </c>
      <c r="B710" t="s">
        <v>31</v>
      </c>
      <c r="C710" t="s">
        <v>32</v>
      </c>
      <c r="D710" s="34">
        <v>109571</v>
      </c>
      <c r="E710" s="34">
        <v>54507</v>
      </c>
      <c r="F710" s="33">
        <v>39.763700000000007</v>
      </c>
      <c r="G710" s="33">
        <v>13.254499999999998</v>
      </c>
      <c r="H710">
        <v>49.745826906754523</v>
      </c>
      <c r="I710" s="33">
        <v>53.018200000000007</v>
      </c>
      <c r="K710">
        <v>0.72951547507659575</v>
      </c>
      <c r="L710">
        <v>0.97268607701763088</v>
      </c>
      <c r="M710">
        <v>0.55000000000000004</v>
      </c>
      <c r="N710" t="s">
        <v>34</v>
      </c>
      <c r="O710" s="53" t="s">
        <v>34</v>
      </c>
      <c r="P710" s="54" t="str">
        <f>'Sheet1 (2)'!O107</f>
        <v>A</v>
      </c>
      <c r="Q710" s="31" t="str">
        <f>IF(U710="same",N710,IF(O710=N710,P710,O710))</f>
        <v>A</v>
      </c>
      <c r="R710">
        <f>VLOOKUP(IF(V710="same",N710,IF(O710=N710,P710,O710)),$AA$2:$AL$8,9,FALSE)</f>
        <v>0.15</v>
      </c>
      <c r="S710" s="11">
        <f>(L710-M710)/L710</f>
        <v>0.43455549226492035</v>
      </c>
      <c r="T710" s="13">
        <f t="shared" si="11"/>
        <v>0.15</v>
      </c>
      <c r="U710">
        <f>IFERROR(T710*I710,0)</f>
        <v>7.9527300000000007</v>
      </c>
      <c r="V710" t="str">
        <f>IF(AND(N710=O710,P710=N710),"same",IF(NOT(OR(O710=N710,P710=N710)),"conflict","change"))</f>
        <v>same</v>
      </c>
      <c r="W710" s="55">
        <f>U710-G710</f>
        <v>-5.3017699999999977</v>
      </c>
    </row>
    <row r="711" spans="1:23" ht="21" hidden="1" outlineLevel="2" collapsed="1" x14ac:dyDescent="0.4">
      <c r="A711" t="s">
        <v>53</v>
      </c>
      <c r="B711" t="s">
        <v>31</v>
      </c>
      <c r="C711" t="s">
        <v>32</v>
      </c>
      <c r="D711" s="34">
        <v>2877</v>
      </c>
      <c r="E711" s="34">
        <v>545</v>
      </c>
      <c r="F711" s="33">
        <v>0.55840000000000001</v>
      </c>
      <c r="G711" s="33">
        <v>0.18609999999999999</v>
      </c>
      <c r="H711">
        <v>18.94334376086201</v>
      </c>
      <c r="I711" s="33">
        <v>0.74449999999999994</v>
      </c>
      <c r="K711">
        <v>1.0245871559633026</v>
      </c>
      <c r="L711">
        <v>1.3660550458715595</v>
      </c>
      <c r="M711">
        <v>0.85</v>
      </c>
      <c r="N711" t="s">
        <v>37</v>
      </c>
      <c r="O711" s="53" t="s">
        <v>37</v>
      </c>
      <c r="P711" s="54" t="str">
        <f>'Sheet1 (2)'!O224</f>
        <v>B</v>
      </c>
      <c r="Q711" s="31" t="str">
        <f>IF(U711="same",N711,IF(O711=N711,P711,O711))</f>
        <v>B</v>
      </c>
      <c r="R711">
        <f>VLOOKUP(IF(V711="same",N711,IF(O711=N711,P711,O711)),$AA$2:$AL$8,9,FALSE)</f>
        <v>0.25</v>
      </c>
      <c r="S711" s="11">
        <f>(L711-M711)/L711</f>
        <v>0.37777031564808589</v>
      </c>
      <c r="T711" s="13">
        <f t="shared" si="11"/>
        <v>0.25</v>
      </c>
      <c r="U711">
        <f>IFERROR(T711*I711,0)</f>
        <v>0.18612499999999998</v>
      </c>
      <c r="V711" t="str">
        <f>IF(AND(N711=O711,P711=N711),"same",IF(NOT(OR(O711=N711,P711=N711)),"conflict","change"))</f>
        <v>same</v>
      </c>
      <c r="W711" s="55">
        <f>U711-G711</f>
        <v>2.4999999999997247E-5</v>
      </c>
    </row>
    <row r="712" spans="1:23" ht="21" hidden="1" outlineLevel="2" x14ac:dyDescent="0.4">
      <c r="A712" t="s">
        <v>55</v>
      </c>
      <c r="B712" t="s">
        <v>31</v>
      </c>
      <c r="C712" t="s">
        <v>32</v>
      </c>
      <c r="D712" s="34">
        <v>613035</v>
      </c>
      <c r="E712" s="34">
        <v>124378</v>
      </c>
      <c r="F712" s="33">
        <v>99.787700000000001</v>
      </c>
      <c r="G712" s="33">
        <v>28.062099999999997</v>
      </c>
      <c r="H712">
        <v>20.288890520117121</v>
      </c>
      <c r="I712" s="33">
        <v>127.8498</v>
      </c>
      <c r="K712">
        <v>0.80229381401855626</v>
      </c>
      <c r="L712">
        <v>1.027913296563701</v>
      </c>
      <c r="M712">
        <v>0.8</v>
      </c>
      <c r="N712" t="s">
        <v>34</v>
      </c>
      <c r="O712" s="53" t="s">
        <v>34</v>
      </c>
      <c r="P712" s="54" t="str">
        <f>'Sheet1 (2)'!O274</f>
        <v>A</v>
      </c>
      <c r="Q712" s="31" t="str">
        <f>IF(U712="same",N712,IF(O712=N712,P712,O712))</f>
        <v>A</v>
      </c>
      <c r="R712">
        <f>VLOOKUP(IF(V712="same",N712,IF(O712=N712,P712,O712)),$AA$2:$AL$8,9,FALSE)</f>
        <v>0.15</v>
      </c>
      <c r="S712" s="11">
        <f>(L712-M712)/L712</f>
        <v>0.22172424204026911</v>
      </c>
      <c r="T712" s="13">
        <f t="shared" si="11"/>
        <v>0.15</v>
      </c>
      <c r="U712">
        <f>IFERROR(T712*I712,0)</f>
        <v>19.17747</v>
      </c>
      <c r="V712" t="str">
        <f>IF(AND(N712=O712,P712=N712),"same",IF(NOT(OR(O712=N712,P712=N712)),"conflict","change"))</f>
        <v>same</v>
      </c>
      <c r="W712" s="55">
        <f>U712-G712</f>
        <v>-8.8846299999999978</v>
      </c>
    </row>
    <row r="713" spans="1:23" ht="21" hidden="1" outlineLevel="2" x14ac:dyDescent="0.4">
      <c r="A713" t="s">
        <v>60</v>
      </c>
      <c r="B713" t="s">
        <v>31</v>
      </c>
      <c r="C713" t="s">
        <v>32</v>
      </c>
      <c r="D713" s="34">
        <v>2250064</v>
      </c>
      <c r="E713" s="34">
        <v>1034115</v>
      </c>
      <c r="F713" s="33">
        <v>1013.9467000000001</v>
      </c>
      <c r="G713" s="33">
        <v>337.9778</v>
      </c>
      <c r="H713">
        <v>45.959359378222132</v>
      </c>
      <c r="I713" s="33">
        <v>1351.9245000000001</v>
      </c>
      <c r="K713">
        <v>0.98049704336558319</v>
      </c>
      <c r="L713">
        <v>1.3073251040744984</v>
      </c>
      <c r="M713">
        <v>0.65</v>
      </c>
      <c r="N713" t="s">
        <v>37</v>
      </c>
      <c r="O713" s="53" t="s">
        <v>37</v>
      </c>
      <c r="P713" s="54" t="str">
        <f>'Sheet1 (2)'!O378</f>
        <v>B</v>
      </c>
      <c r="Q713" s="31" t="str">
        <f>IF(U713="same",N713,IF(O713=N713,P713,O713))</f>
        <v>B</v>
      </c>
      <c r="R713">
        <f>VLOOKUP(IF(V713="same",N713,IF(O713=N713,P713,O713)),$AA$2:$AL$8,9,FALSE)</f>
        <v>0.25</v>
      </c>
      <c r="S713" s="11">
        <f>(L713-M713)/L713</f>
        <v>0.50280156177360491</v>
      </c>
      <c r="T713" s="13">
        <f t="shared" si="11"/>
        <v>0.25</v>
      </c>
      <c r="U713">
        <f>IFERROR(T713*I713,0)</f>
        <v>337.98112500000002</v>
      </c>
      <c r="V713" t="str">
        <f>IF(AND(N713=O713,P713=N713),"same",IF(NOT(OR(O713=N713,P713=N713)),"conflict","change"))</f>
        <v>same</v>
      </c>
      <c r="W713" s="55">
        <f>U713-G713</f>
        <v>3.325000000018008E-3</v>
      </c>
    </row>
    <row r="714" spans="1:23" ht="21" hidden="1" outlineLevel="2" collapsed="1" x14ac:dyDescent="0.4">
      <c r="A714" t="s">
        <v>70</v>
      </c>
      <c r="B714" t="s">
        <v>31</v>
      </c>
      <c r="C714" t="s">
        <v>32</v>
      </c>
      <c r="D714" s="34">
        <v>62210</v>
      </c>
      <c r="E714" s="34">
        <v>7697</v>
      </c>
      <c r="F714" s="33">
        <v>7.6967999999999996</v>
      </c>
      <c r="G714" s="33">
        <v>2.0482999999999998</v>
      </c>
      <c r="H714">
        <v>12.372608905320687</v>
      </c>
      <c r="I714" s="33">
        <v>9.745099999999999</v>
      </c>
      <c r="K714">
        <v>0.99997401585033119</v>
      </c>
      <c r="L714">
        <v>1.2660906846823436</v>
      </c>
      <c r="M714">
        <v>1</v>
      </c>
      <c r="N714" t="s">
        <v>34</v>
      </c>
      <c r="O714" s="53" t="s">
        <v>34</v>
      </c>
      <c r="P714" s="54" t="str">
        <f>'Sheet1 (2)'!O530</f>
        <v>A</v>
      </c>
      <c r="Q714" s="31" t="str">
        <f>IF(U714="same",N714,IF(O714=N714,P714,O714))</f>
        <v>A</v>
      </c>
      <c r="R714">
        <f>VLOOKUP(IF(V714="same",N714,IF(O714=N714,P714,O714)),$AA$2:$AL$8,9,FALSE)</f>
        <v>0.15</v>
      </c>
      <c r="S714" s="11">
        <f>(L714-M714)/L714</f>
        <v>0.2101671609321607</v>
      </c>
      <c r="T714" s="13">
        <f t="shared" si="11"/>
        <v>0.15</v>
      </c>
      <c r="U714">
        <f>IFERROR(T714*I714,0)</f>
        <v>1.4617649999999998</v>
      </c>
      <c r="V714" t="str">
        <f>IF(AND(N714=O714,P714=N714),"same",IF(NOT(OR(O714=N714,P714=N714)),"conflict","change"))</f>
        <v>same</v>
      </c>
      <c r="W714" s="55">
        <f>U714-G714</f>
        <v>-0.58653500000000003</v>
      </c>
    </row>
    <row r="715" spans="1:23" ht="21" hidden="1" outlineLevel="2" x14ac:dyDescent="0.4">
      <c r="A715" t="s">
        <v>72</v>
      </c>
      <c r="B715" t="s">
        <v>31</v>
      </c>
      <c r="C715" t="s">
        <v>32</v>
      </c>
      <c r="D715" s="34">
        <v>31905</v>
      </c>
      <c r="E715" s="34">
        <v>9480</v>
      </c>
      <c r="F715" s="33">
        <v>8.4985999999999997</v>
      </c>
      <c r="G715" s="33">
        <v>2.8369</v>
      </c>
      <c r="H715">
        <v>29.713211095439586</v>
      </c>
      <c r="I715" s="33">
        <v>11.3355</v>
      </c>
      <c r="K715">
        <v>0.89647679324894514</v>
      </c>
      <c r="L715">
        <v>1.1957278481012659</v>
      </c>
      <c r="M715">
        <v>0.75</v>
      </c>
      <c r="N715" t="s">
        <v>33</v>
      </c>
      <c r="O715" s="53" t="s">
        <v>33</v>
      </c>
      <c r="P715" s="54" t="str">
        <f>'Sheet1 (2)'!O536</f>
        <v>C</v>
      </c>
      <c r="Q715" s="31" t="str">
        <f>IF(U715="same",N715,IF(O715=N715,P715,O715))</f>
        <v>C</v>
      </c>
      <c r="R715">
        <f>VLOOKUP(IF(V715="same",N715,IF(O715=N715,P715,O715)),$AA$2:$AL$8,9,FALSE)</f>
        <v>0.4</v>
      </c>
      <c r="S715" s="11">
        <f>(L715-M715)/L715</f>
        <v>0.37276697102024614</v>
      </c>
      <c r="T715" s="13">
        <f t="shared" si="11"/>
        <v>0.37276697102024614</v>
      </c>
      <c r="U715">
        <f>IFERROR(T715*I715,0)</f>
        <v>4.2255000000000003</v>
      </c>
      <c r="V715" t="str">
        <f>IF(AND(N715=O715,P715=N715),"same",IF(NOT(OR(O715=N715,P715=N715)),"conflict","change"))</f>
        <v>same</v>
      </c>
      <c r="W715" s="55">
        <f>U715-G715</f>
        <v>1.3886000000000003</v>
      </c>
    </row>
    <row r="716" spans="1:23" ht="21" hidden="1" outlineLevel="2" collapsed="1" x14ac:dyDescent="0.4">
      <c r="A716" t="s">
        <v>73</v>
      </c>
      <c r="B716" t="s">
        <v>31</v>
      </c>
      <c r="C716" t="s">
        <v>32</v>
      </c>
      <c r="D716" s="34">
        <v>2652</v>
      </c>
      <c r="E716" s="34">
        <v>343</v>
      </c>
      <c r="F716" s="33">
        <v>0.3987</v>
      </c>
      <c r="G716" s="33">
        <v>0.1323</v>
      </c>
      <c r="H716">
        <v>12.933634992458522</v>
      </c>
      <c r="I716" s="33">
        <v>0.53100000000000003</v>
      </c>
      <c r="K716">
        <v>1.1623906705539357</v>
      </c>
      <c r="L716">
        <v>1.5481049562682216</v>
      </c>
      <c r="M716">
        <v>1</v>
      </c>
      <c r="N716" t="s">
        <v>37</v>
      </c>
      <c r="O716" s="53" t="s">
        <v>37</v>
      </c>
      <c r="P716" s="54" t="str">
        <f>'Sheet1 (2)'!O544</f>
        <v>B</v>
      </c>
      <c r="Q716" s="31" t="str">
        <f>IF(U716="same",N716,IF(O716=N716,P716,O716))</f>
        <v>B</v>
      </c>
      <c r="R716">
        <f>VLOOKUP(IF(V716="same",N716,IF(O716=N716,P716,O716)),$AA$2:$AL$8,9,FALSE)</f>
        <v>0.25</v>
      </c>
      <c r="S716" s="11">
        <f>(L716-M716)/L716</f>
        <v>0.35404896421845578</v>
      </c>
      <c r="T716" s="13">
        <f t="shared" si="11"/>
        <v>0.25</v>
      </c>
      <c r="U716">
        <f>IFERROR(T716*I716,0)</f>
        <v>0.13275000000000001</v>
      </c>
      <c r="V716" t="str">
        <f>IF(AND(N716=O716,P716=N716),"same",IF(NOT(OR(O716=N716,P716=N716)),"conflict","change"))</f>
        <v>same</v>
      </c>
      <c r="W716" s="55">
        <f>U716-G716</f>
        <v>4.5000000000000595E-4</v>
      </c>
    </row>
    <row r="717" spans="1:23" ht="21" hidden="1" outlineLevel="2" x14ac:dyDescent="0.4">
      <c r="A717" t="s">
        <v>74</v>
      </c>
      <c r="B717" t="s">
        <v>31</v>
      </c>
      <c r="C717" t="s">
        <v>32</v>
      </c>
      <c r="D717" s="34">
        <v>61931</v>
      </c>
      <c r="E717" s="34">
        <v>8451</v>
      </c>
      <c r="F717" s="33">
        <v>8.7115000000000009</v>
      </c>
      <c r="G717" s="33">
        <v>2.8746000000000005</v>
      </c>
      <c r="H717">
        <v>13.645831651353927</v>
      </c>
      <c r="I717" s="33">
        <v>11.586100000000002</v>
      </c>
      <c r="K717">
        <v>1.0308247544669269</v>
      </c>
      <c r="L717">
        <v>1.3709738492486099</v>
      </c>
      <c r="M717">
        <v>1</v>
      </c>
      <c r="N717" t="s">
        <v>34</v>
      </c>
      <c r="O717" s="53" t="s">
        <v>34</v>
      </c>
      <c r="P717" s="54" t="str">
        <f>'Sheet1 (2)'!O566</f>
        <v>A</v>
      </c>
      <c r="Q717" s="31" t="str">
        <f>IF(U717="same",N717,IF(O717=N717,P717,O717))</f>
        <v>A</v>
      </c>
      <c r="R717">
        <f>VLOOKUP(IF(V717="same",N717,IF(O717=N717,P717,O717)),$AA$2:$AL$8,9,FALSE)</f>
        <v>0.15</v>
      </c>
      <c r="S717" s="11">
        <f>(L717-M717)/L717</f>
        <v>0.2705914846238166</v>
      </c>
      <c r="T717" s="13">
        <f t="shared" si="11"/>
        <v>0.15</v>
      </c>
      <c r="U717">
        <f>IFERROR(T717*I717,0)</f>
        <v>1.7379150000000003</v>
      </c>
      <c r="V717" t="str">
        <f>IF(AND(N717=O717,P717=N717),"same",IF(NOT(OR(O717=N717,P717=N717)),"conflict","change"))</f>
        <v>same</v>
      </c>
      <c r="W717" s="55">
        <f>U717-G717</f>
        <v>-1.1366850000000002</v>
      </c>
    </row>
    <row r="718" spans="1:23" ht="21" hidden="1" outlineLevel="2" x14ac:dyDescent="0.4">
      <c r="A718" t="s">
        <v>77</v>
      </c>
      <c r="B718" t="s">
        <v>31</v>
      </c>
      <c r="C718" t="s">
        <v>32</v>
      </c>
      <c r="D718" s="34">
        <v>8485</v>
      </c>
      <c r="E718" s="34">
        <v>1276</v>
      </c>
      <c r="F718" s="33">
        <v>1.2826</v>
      </c>
      <c r="G718" s="33">
        <v>0.3448</v>
      </c>
      <c r="H718">
        <v>15.038302887448438</v>
      </c>
      <c r="I718" s="33">
        <v>1.6274</v>
      </c>
      <c r="K718">
        <v>1.0051724137931033</v>
      </c>
      <c r="L718">
        <v>1.2753918495297805</v>
      </c>
      <c r="M718">
        <v>1</v>
      </c>
      <c r="N718" t="s">
        <v>34</v>
      </c>
      <c r="O718" s="53" t="s">
        <v>34</v>
      </c>
      <c r="P718" s="54" t="str">
        <f>'Sheet1 (2)'!O595</f>
        <v>A</v>
      </c>
      <c r="Q718" s="31" t="str">
        <f>IF(U718="same",N718,IF(O718=N718,P718,O718))</f>
        <v>A</v>
      </c>
      <c r="R718">
        <f>VLOOKUP(IF(V718="same",N718,IF(O718=N718,P718,O718)),$AA$2:$AL$8,9,FALSE)</f>
        <v>0.15</v>
      </c>
      <c r="S718" s="11">
        <f>(L718-M718)/L718</f>
        <v>0.21592724591372736</v>
      </c>
      <c r="T718" s="13">
        <f t="shared" si="11"/>
        <v>0.15</v>
      </c>
      <c r="U718">
        <f>IFERROR(T718*I718,0)</f>
        <v>0.24410999999999999</v>
      </c>
      <c r="V718" t="str">
        <f>IF(AND(N718=O718,P718=N718),"same",IF(NOT(OR(O718=N718,P718=N718)),"conflict","change"))</f>
        <v>same</v>
      </c>
      <c r="W718" s="55">
        <f>U718-G718</f>
        <v>-0.10069</v>
      </c>
    </row>
    <row r="719" spans="1:23" ht="21" hidden="1" outlineLevel="2" x14ac:dyDescent="0.4">
      <c r="A719" t="s">
        <v>79</v>
      </c>
      <c r="B719" t="s">
        <v>31</v>
      </c>
      <c r="C719" t="s">
        <v>32</v>
      </c>
      <c r="D719" s="34">
        <v>173669</v>
      </c>
      <c r="E719" s="34">
        <v>44829</v>
      </c>
      <c r="F719" s="33">
        <v>65.602599999999995</v>
      </c>
      <c r="G719" s="33">
        <v>21.744</v>
      </c>
      <c r="H719">
        <v>25.812896947641779</v>
      </c>
      <c r="I719" s="33">
        <v>87.346599999999995</v>
      </c>
      <c r="K719">
        <v>1.4633964621115794</v>
      </c>
      <c r="L719">
        <v>1.9484396261348678</v>
      </c>
      <c r="M719">
        <v>1.25</v>
      </c>
      <c r="N719" t="s">
        <v>34</v>
      </c>
      <c r="O719" s="53" t="s">
        <v>34</v>
      </c>
      <c r="P719" s="54" t="str">
        <f>'Sheet1 (2)'!O626</f>
        <v>A</v>
      </c>
      <c r="Q719" s="31" t="str">
        <f>IF(U719="same",N719,IF(O719=N719,P719,O719))</f>
        <v>A</v>
      </c>
      <c r="R719">
        <f>VLOOKUP(IF(V719="same",N719,IF(O719=N719,P719,O719)),$AA$2:$AL$8,9,FALSE)</f>
        <v>0.15</v>
      </c>
      <c r="S719" s="11">
        <f>(L719-M719)/L719</f>
        <v>0.35846100477866327</v>
      </c>
      <c r="T719" s="13">
        <f t="shared" si="11"/>
        <v>0.15</v>
      </c>
      <c r="U719">
        <f>IFERROR(T719*I719,0)</f>
        <v>13.101989999999999</v>
      </c>
      <c r="V719" t="str">
        <f>IF(AND(N719=O719,P719=N719),"same",IF(NOT(OR(O719=N719,P719=N719)),"conflict","change"))</f>
        <v>same</v>
      </c>
      <c r="W719" s="55">
        <f>U719-G719</f>
        <v>-8.6420100000000009</v>
      </c>
    </row>
    <row r="720" spans="1:23" ht="21" hidden="1" outlineLevel="2" x14ac:dyDescent="0.4">
      <c r="A720" t="s">
        <v>81</v>
      </c>
      <c r="B720" t="s">
        <v>31</v>
      </c>
      <c r="C720" t="s">
        <v>32</v>
      </c>
      <c r="D720" s="34">
        <v>632330</v>
      </c>
      <c r="E720" s="34">
        <v>248327</v>
      </c>
      <c r="F720" s="33">
        <v>278.10070000000002</v>
      </c>
      <c r="G720" s="33">
        <v>92.6999</v>
      </c>
      <c r="H720">
        <v>39.271741021302169</v>
      </c>
      <c r="I720" s="33">
        <v>370.80060000000003</v>
      </c>
      <c r="K720">
        <v>1.1198971517394405</v>
      </c>
      <c r="L720">
        <v>1.4931948600031411</v>
      </c>
      <c r="M720">
        <v>1</v>
      </c>
      <c r="N720" t="s">
        <v>34</v>
      </c>
      <c r="O720" s="53" t="s">
        <v>34</v>
      </c>
      <c r="P720" s="54" t="str">
        <f>'Sheet1 (2)'!O789</f>
        <v>A</v>
      </c>
      <c r="Q720" s="31" t="str">
        <f>IF(U720="same",N720,IF(O720=N720,P720,O720))</f>
        <v>A</v>
      </c>
      <c r="R720">
        <f>VLOOKUP(IF(V720="same",N720,IF(O720=N720,P720,O720)),$AA$2:$AL$8,9,FALSE)</f>
        <v>0.15</v>
      </c>
      <c r="S720" s="11">
        <f>(L720-M720)/L720</f>
        <v>0.33029504267253074</v>
      </c>
      <c r="T720" s="13">
        <f t="shared" si="11"/>
        <v>0.15</v>
      </c>
      <c r="U720">
        <f>IFERROR(T720*I720,0)</f>
        <v>55.620090000000005</v>
      </c>
      <c r="V720" t="str">
        <f>IF(AND(N720=O720,P720=N720),"same",IF(NOT(OR(O720=N720,P720=N720)),"conflict","change"))</f>
        <v>same</v>
      </c>
      <c r="W720" s="55">
        <f>U720-G720</f>
        <v>-37.079809999999995</v>
      </c>
    </row>
    <row r="721" spans="1:23" ht="21" hidden="1" outlineLevel="2" x14ac:dyDescent="0.4">
      <c r="A721" t="s">
        <v>84</v>
      </c>
      <c r="B721" t="s">
        <v>31</v>
      </c>
      <c r="C721" t="s">
        <v>32</v>
      </c>
      <c r="D721" s="34">
        <v>93515</v>
      </c>
      <c r="E721" s="34">
        <v>38431</v>
      </c>
      <c r="F721" s="33">
        <v>44.836400000000005</v>
      </c>
      <c r="G721" s="33">
        <v>14.945400000000001</v>
      </c>
      <c r="H721">
        <v>41.096080842645563</v>
      </c>
      <c r="I721" s="33">
        <v>59.781800000000004</v>
      </c>
      <c r="K721">
        <v>1.1666727381540944</v>
      </c>
      <c r="L721">
        <v>1.5555619161614322</v>
      </c>
      <c r="M721">
        <v>1</v>
      </c>
      <c r="N721" t="s">
        <v>34</v>
      </c>
      <c r="O721" s="53" t="s">
        <v>34</v>
      </c>
      <c r="P721" s="54" t="str">
        <f>'Sheet1 (2)'!O942</f>
        <v>A</v>
      </c>
      <c r="Q721" s="31" t="str">
        <f>IF(U721="same",N721,IF(O721=N721,P721,O721))</f>
        <v>A</v>
      </c>
      <c r="R721">
        <f>VLOOKUP(IF(V721="same",N721,IF(O721=N721,P721,O721)),$AA$2:$AL$8,9,FALSE)</f>
        <v>0.15</v>
      </c>
      <c r="S721" s="11">
        <f>(L721-M721)/L721</f>
        <v>0.35714548574984362</v>
      </c>
      <c r="T721" s="13">
        <f t="shared" si="11"/>
        <v>0.15</v>
      </c>
      <c r="U721">
        <f>IFERROR(T721*I721,0)</f>
        <v>8.967270000000001</v>
      </c>
      <c r="V721" t="str">
        <f>IF(AND(N721=O721,P721=N721),"same",IF(NOT(OR(O721=N721,P721=N721)),"conflict","change"))</f>
        <v>same</v>
      </c>
      <c r="W721" s="55">
        <f>U721-G721</f>
        <v>-5.9781300000000002</v>
      </c>
    </row>
    <row r="722" spans="1:23" ht="21" hidden="1" outlineLevel="2" collapsed="1" x14ac:dyDescent="0.4">
      <c r="A722" t="s">
        <v>85</v>
      </c>
      <c r="B722" t="s">
        <v>31</v>
      </c>
      <c r="C722" t="s">
        <v>32</v>
      </c>
      <c r="D722" s="34">
        <v>259326</v>
      </c>
      <c r="E722" s="34">
        <v>84909</v>
      </c>
      <c r="F722" s="33">
        <v>124.90859999999999</v>
      </c>
      <c r="G722" s="33">
        <v>41.636099999999992</v>
      </c>
      <c r="H722">
        <v>32.742185511672567</v>
      </c>
      <c r="I722" s="33">
        <v>166.54469999999998</v>
      </c>
      <c r="K722">
        <v>1.4710878705437584</v>
      </c>
      <c r="L722">
        <v>1.9614493163268909</v>
      </c>
      <c r="M722">
        <v>1.25</v>
      </c>
      <c r="N722" t="s">
        <v>34</v>
      </c>
      <c r="O722" s="53" t="s">
        <v>34</v>
      </c>
      <c r="P722" s="54" t="str">
        <f>'Sheet1 (2)'!O948</f>
        <v>A</v>
      </c>
      <c r="Q722" s="31" t="str">
        <f>IF(U722="same",N722,IF(O722=N722,P722,O722))</f>
        <v>A</v>
      </c>
      <c r="R722">
        <f>VLOOKUP(IF(V722="same",N722,IF(O722=N722,P722,O722)),$AA$2:$AL$8,9,FALSE)</f>
        <v>0.15</v>
      </c>
      <c r="S722" s="11">
        <f>(L722-M722)/L722</f>
        <v>0.36271613566808181</v>
      </c>
      <c r="T722" s="13">
        <f t="shared" si="11"/>
        <v>0.15</v>
      </c>
      <c r="U722">
        <f>IFERROR(T722*I722,0)</f>
        <v>24.981704999999994</v>
      </c>
      <c r="V722" t="str">
        <f>IF(AND(N722=O722,P722=N722),"same",IF(NOT(OR(O722=N722,P722=N722)),"conflict","change"))</f>
        <v>same</v>
      </c>
      <c r="W722" s="55">
        <f>U722-G722</f>
        <v>-16.654394999999997</v>
      </c>
    </row>
    <row r="723" spans="1:23" ht="21" hidden="1" outlineLevel="2" x14ac:dyDescent="0.4">
      <c r="A723" t="s">
        <v>86</v>
      </c>
      <c r="B723" t="s">
        <v>31</v>
      </c>
      <c r="C723" t="s">
        <v>32</v>
      </c>
      <c r="D723" s="34">
        <v>307827</v>
      </c>
      <c r="E723" s="34">
        <v>107913</v>
      </c>
      <c r="F723" s="33">
        <v>88.286100000000005</v>
      </c>
      <c r="G723" s="33">
        <v>29.377400000000002</v>
      </c>
      <c r="H723">
        <v>35.056379070062079</v>
      </c>
      <c r="I723" s="33">
        <v>117.6635</v>
      </c>
      <c r="K723">
        <v>0.8181229323621807</v>
      </c>
      <c r="L723">
        <v>1.0903551935355333</v>
      </c>
      <c r="M723">
        <v>0.8</v>
      </c>
      <c r="N723" t="s">
        <v>37</v>
      </c>
      <c r="O723" s="53" t="s">
        <v>37</v>
      </c>
      <c r="P723" s="54" t="str">
        <f>'Sheet1 (2)'!O979</f>
        <v>B</v>
      </c>
      <c r="Q723" s="31" t="str">
        <f>IF(U723="same",N723,IF(O723=N723,P723,O723))</f>
        <v>B</v>
      </c>
      <c r="R723">
        <f>VLOOKUP(IF(V723="same",N723,IF(O723=N723,P723,O723)),$AA$2:$AL$8,9,FALSE)</f>
        <v>0.25</v>
      </c>
      <c r="S723" s="11">
        <f>(L723-M723)/L723</f>
        <v>0.26629413539457863</v>
      </c>
      <c r="T723" s="13">
        <f t="shared" si="11"/>
        <v>0.25</v>
      </c>
      <c r="U723">
        <f>IFERROR(T723*I723,0)</f>
        <v>29.415875</v>
      </c>
      <c r="V723" t="str">
        <f>IF(AND(N723=O723,P723=N723),"same",IF(NOT(OR(O723=N723,P723=N723)),"conflict","change"))</f>
        <v>same</v>
      </c>
      <c r="W723" s="55">
        <f>U723-G723</f>
        <v>3.8474999999998261E-2</v>
      </c>
    </row>
    <row r="724" spans="1:23" ht="21" hidden="1" outlineLevel="2" x14ac:dyDescent="0.4">
      <c r="A724" t="s">
        <v>87</v>
      </c>
      <c r="B724" t="s">
        <v>31</v>
      </c>
      <c r="C724" t="s">
        <v>32</v>
      </c>
      <c r="D724" s="34">
        <v>206</v>
      </c>
      <c r="E724" s="34">
        <v>51</v>
      </c>
      <c r="F724" s="33">
        <v>3.4599999999999999E-2</v>
      </c>
      <c r="G724" s="33">
        <v>1.7000000000000001E-2</v>
      </c>
      <c r="H724">
        <v>24.757281553398059</v>
      </c>
      <c r="I724" s="33">
        <v>5.16E-2</v>
      </c>
      <c r="K724">
        <v>0.67843137254901964</v>
      </c>
      <c r="L724">
        <v>1.0117647058823529</v>
      </c>
      <c r="M724">
        <v>0.7</v>
      </c>
      <c r="N724" t="s">
        <v>37</v>
      </c>
      <c r="O724" s="53" t="s">
        <v>37</v>
      </c>
      <c r="P724" s="54" t="str">
        <f>'Sheet1 (2)'!O1021</f>
        <v>B</v>
      </c>
      <c r="Q724" s="31" t="str">
        <f>IF(U724="same",N724,IF(O724=N724,P724,O724))</f>
        <v>B</v>
      </c>
      <c r="R724">
        <f>VLOOKUP(IF(V724="same",N724,IF(O724=N724,P724,O724)),$AA$2:$AL$8,9,FALSE)</f>
        <v>0.25</v>
      </c>
      <c r="S724" s="11">
        <f>(L724-M724)/L724</f>
        <v>0.30813953488372092</v>
      </c>
      <c r="T724" s="13">
        <f t="shared" si="11"/>
        <v>0.25</v>
      </c>
      <c r="U724">
        <f>IFERROR(T724*I724,0)</f>
        <v>1.29E-2</v>
      </c>
      <c r="V724" t="str">
        <f>IF(AND(N724=O724,P724=N724),"same",IF(NOT(OR(O724=N724,P724=N724)),"conflict","change"))</f>
        <v>same</v>
      </c>
      <c r="W724" s="55">
        <f>U724-G724</f>
        <v>-4.1000000000000012E-3</v>
      </c>
    </row>
    <row r="725" spans="1:23" ht="21" hidden="1" outlineLevel="2" x14ac:dyDescent="0.4">
      <c r="A725" t="s">
        <v>88</v>
      </c>
      <c r="B725" t="s">
        <v>31</v>
      </c>
      <c r="C725" t="s">
        <v>32</v>
      </c>
      <c r="D725" s="34">
        <v>21418</v>
      </c>
      <c r="E725" s="34">
        <v>1602</v>
      </c>
      <c r="F725" s="33">
        <v>1.1342999999999999</v>
      </c>
      <c r="G725" s="33">
        <v>0.28280000000000005</v>
      </c>
      <c r="H725">
        <v>7.4796899803903258</v>
      </c>
      <c r="I725" s="33">
        <v>1.4171</v>
      </c>
      <c r="K725">
        <v>0.70805243445692878</v>
      </c>
      <c r="L725">
        <v>0.88458177278402006</v>
      </c>
      <c r="M725">
        <v>0.7</v>
      </c>
      <c r="N725" t="s">
        <v>34</v>
      </c>
      <c r="O725" s="53" t="s">
        <v>34</v>
      </c>
      <c r="P725" s="54" t="str">
        <f>'Sheet1 (2)'!O1031</f>
        <v>A</v>
      </c>
      <c r="Q725" s="31" t="str">
        <f>IF(U725="same",N725,IF(O725=N725,P725,O725))</f>
        <v>A</v>
      </c>
      <c r="R725">
        <f>VLOOKUP(IF(V725="same",N725,IF(O725=N725,P725,O725)),$AA$2:$AL$8,9,FALSE)</f>
        <v>0.15</v>
      </c>
      <c r="S725" s="11">
        <f>(L725-M725)/L725</f>
        <v>0.20866558464469703</v>
      </c>
      <c r="T725" s="13">
        <f t="shared" si="11"/>
        <v>0.15</v>
      </c>
      <c r="U725">
        <f>IFERROR(T725*I725,0)</f>
        <v>0.212565</v>
      </c>
      <c r="V725" t="str">
        <f>IF(AND(N725=O725,P725=N725),"same",IF(NOT(OR(O725=N725,P725=N725)),"conflict","change"))</f>
        <v>same</v>
      </c>
      <c r="W725" s="55">
        <f>U725-G725</f>
        <v>-7.0235000000000047E-2</v>
      </c>
    </row>
    <row r="726" spans="1:23" ht="21" hidden="1" outlineLevel="2" x14ac:dyDescent="0.4">
      <c r="A726" t="s">
        <v>89</v>
      </c>
      <c r="B726" t="s">
        <v>31</v>
      </c>
      <c r="C726" t="s">
        <v>32</v>
      </c>
      <c r="D726" s="34">
        <v>233308</v>
      </c>
      <c r="E726" s="34">
        <v>44773</v>
      </c>
      <c r="F726" s="33">
        <v>44.288800000000002</v>
      </c>
      <c r="G726" s="33">
        <v>14.762700000000001</v>
      </c>
      <c r="H726">
        <v>19.190512112743669</v>
      </c>
      <c r="I726" s="33">
        <v>59.051500000000004</v>
      </c>
      <c r="K726">
        <v>0.98918544658611218</v>
      </c>
      <c r="L726">
        <v>1.318908717307306</v>
      </c>
      <c r="M726">
        <v>0.9</v>
      </c>
      <c r="N726" t="s">
        <v>34</v>
      </c>
      <c r="O726" s="53" t="s">
        <v>34</v>
      </c>
      <c r="P726" s="54" t="str">
        <f>'Sheet1 (2)'!O1076</f>
        <v>A</v>
      </c>
      <c r="Q726" s="31" t="str">
        <f>IF(U726="same",N726,IF(O726=N726,P726,O726))</f>
        <v>A</v>
      </c>
      <c r="R726">
        <f>VLOOKUP(IF(V726="same",N726,IF(O726=N726,P726,O726)),$AA$2:$AL$8,9,FALSE)</f>
        <v>0.15</v>
      </c>
      <c r="S726" s="11">
        <f>(L726-M726)/L726</f>
        <v>0.31761767270941477</v>
      </c>
      <c r="T726" s="13">
        <f t="shared" si="11"/>
        <v>0.15</v>
      </c>
      <c r="U726">
        <f>IFERROR(T726*I726,0)</f>
        <v>8.8577250000000003</v>
      </c>
      <c r="V726" t="str">
        <f>IF(AND(N726=O726,P726=N726),"same",IF(NOT(OR(O726=N726,P726=N726)),"conflict","change"))</f>
        <v>same</v>
      </c>
      <c r="W726" s="55">
        <f>U726-G726</f>
        <v>-5.9049750000000003</v>
      </c>
    </row>
    <row r="727" spans="1:23" ht="21" hidden="1" outlineLevel="2" collapsed="1" x14ac:dyDescent="0.4">
      <c r="A727" t="s">
        <v>90</v>
      </c>
      <c r="B727" t="s">
        <v>31</v>
      </c>
      <c r="C727" t="s">
        <v>32</v>
      </c>
      <c r="D727" s="34">
        <v>1300</v>
      </c>
      <c r="E727" s="34">
        <v>45</v>
      </c>
      <c r="F727" s="33">
        <v>2.7799999999999998E-2</v>
      </c>
      <c r="G727" s="33">
        <v>9.1999999999999998E-3</v>
      </c>
      <c r="H727">
        <v>3.4615384615384617</v>
      </c>
      <c r="I727" s="33">
        <v>3.6999999999999998E-2</v>
      </c>
      <c r="K727">
        <v>0.61777777777777776</v>
      </c>
      <c r="L727">
        <v>0.82222222222222219</v>
      </c>
      <c r="M727">
        <v>0.8</v>
      </c>
      <c r="N727" t="s">
        <v>34</v>
      </c>
      <c r="O727" s="53" t="s">
        <v>34</v>
      </c>
      <c r="P727" s="54" t="str">
        <f>'Sheet1 (2)'!O1122</f>
        <v>A</v>
      </c>
      <c r="Q727" s="31" t="str">
        <f>IF(U727="same",N727,IF(O727=N727,P727,O727))</f>
        <v>A</v>
      </c>
      <c r="R727">
        <f>VLOOKUP(IF(V727="same",N727,IF(O727=N727,P727,O727)),$AA$2:$AL$8,9,FALSE)</f>
        <v>0.15</v>
      </c>
      <c r="S727" s="11">
        <f>(L727-M727)/L727</f>
        <v>2.7027027027026931E-2</v>
      </c>
      <c r="T727" s="13">
        <f t="shared" si="11"/>
        <v>2.7027027027026931E-2</v>
      </c>
      <c r="U727">
        <f>IFERROR(T727*I727,0)</f>
        <v>9.9999999999999633E-4</v>
      </c>
      <c r="V727" t="str">
        <f>IF(AND(N727=O727,P727=N727),"same",IF(NOT(OR(O727=N727,P727=N727)),"conflict","change"))</f>
        <v>same</v>
      </c>
      <c r="W727" s="55">
        <f>U727-G727</f>
        <v>-8.2000000000000042E-3</v>
      </c>
    </row>
    <row r="728" spans="1:23" ht="21" hidden="1" outlineLevel="2" x14ac:dyDescent="0.4">
      <c r="A728" t="s">
        <v>91</v>
      </c>
      <c r="B728" t="s">
        <v>31</v>
      </c>
      <c r="C728" t="s">
        <v>32</v>
      </c>
      <c r="D728" s="34">
        <v>71855</v>
      </c>
      <c r="E728" s="34">
        <v>7948</v>
      </c>
      <c r="F728" s="33">
        <v>4.8396999999999997</v>
      </c>
      <c r="G728" s="33">
        <v>1.5772999999999999</v>
      </c>
      <c r="H728">
        <v>11.061164845870156</v>
      </c>
      <c r="I728" s="33">
        <v>6.4169999999999998</v>
      </c>
      <c r="K728">
        <v>0.60892048314041269</v>
      </c>
      <c r="L728">
        <v>0.80737292400603922</v>
      </c>
      <c r="M728">
        <v>0.6</v>
      </c>
      <c r="N728" t="s">
        <v>34</v>
      </c>
      <c r="O728" s="53" t="s">
        <v>34</v>
      </c>
      <c r="P728" s="54" t="str">
        <f>'Sheet1 (2)'!O1124</f>
        <v>A</v>
      </c>
      <c r="Q728" s="31" t="str">
        <f>IF(U728="same",N728,IF(O728=N728,P728,O728))</f>
        <v>A</v>
      </c>
      <c r="R728">
        <f>VLOOKUP(IF(V728="same",N728,IF(O728=N728,P728,O728)),$AA$2:$AL$8,9,FALSE)</f>
        <v>0.15</v>
      </c>
      <c r="S728" s="11">
        <f>(L728-M728)/L728</f>
        <v>0.25684899485740997</v>
      </c>
      <c r="T728" s="13">
        <f t="shared" si="11"/>
        <v>0.15</v>
      </c>
      <c r="U728">
        <f>IFERROR(T728*I728,0)</f>
        <v>0.96254999999999991</v>
      </c>
      <c r="V728" t="str">
        <f>IF(AND(N728=O728,P728=N728),"same",IF(NOT(OR(O728=N728,P728=N728)),"conflict","change"))</f>
        <v>same</v>
      </c>
      <c r="W728" s="55">
        <f>U728-G728</f>
        <v>-0.61475000000000002</v>
      </c>
    </row>
    <row r="729" spans="1:23" ht="21" hidden="1" outlineLevel="2" x14ac:dyDescent="0.4">
      <c r="A729" t="s">
        <v>92</v>
      </c>
      <c r="B729" t="s">
        <v>31</v>
      </c>
      <c r="C729" t="s">
        <v>32</v>
      </c>
      <c r="D729" s="34">
        <v>118359</v>
      </c>
      <c r="E729" s="34">
        <v>18967</v>
      </c>
      <c r="F729" s="33">
        <v>13.338600000000001</v>
      </c>
      <c r="G729" s="33">
        <v>3.5738000000000003</v>
      </c>
      <c r="H729">
        <v>16.024974864606833</v>
      </c>
      <c r="I729" s="33">
        <v>16.912400000000002</v>
      </c>
      <c r="K729">
        <v>0.70325301840037968</v>
      </c>
      <c r="L729">
        <v>0.89167501449886655</v>
      </c>
      <c r="M729">
        <v>0.7</v>
      </c>
      <c r="N729" t="s">
        <v>37</v>
      </c>
      <c r="O729" s="53" t="s">
        <v>37</v>
      </c>
      <c r="P729" s="54" t="str">
        <f>'Sheet1 (2)'!O1129</f>
        <v>B</v>
      </c>
      <c r="Q729" s="31" t="str">
        <f>IF(U729="same",N729,IF(O729=N729,P729,O729))</f>
        <v>B</v>
      </c>
      <c r="R729">
        <f>VLOOKUP(IF(V729="same",N729,IF(O729=N729,P729,O729)),$AA$2:$AL$8,9,FALSE)</f>
        <v>0.25</v>
      </c>
      <c r="S729" s="11">
        <f>(L729-M729)/L729</f>
        <v>0.21496062060973029</v>
      </c>
      <c r="T729" s="13">
        <f t="shared" si="11"/>
        <v>0.21496062060973029</v>
      </c>
      <c r="U729">
        <f>IFERROR(T729*I729,0)</f>
        <v>3.6355000000000026</v>
      </c>
      <c r="V729" t="str">
        <f>IF(AND(N729=O729,P729=N729),"same",IF(NOT(OR(O729=N729,P729=N729)),"conflict","change"))</f>
        <v>same</v>
      </c>
      <c r="W729" s="55">
        <f>U729-G729</f>
        <v>6.1700000000002309E-2</v>
      </c>
    </row>
    <row r="730" spans="1:23" ht="21" hidden="1" outlineLevel="2" x14ac:dyDescent="0.4">
      <c r="A730" t="s">
        <v>93</v>
      </c>
      <c r="B730" t="s">
        <v>31</v>
      </c>
      <c r="C730" t="s">
        <v>32</v>
      </c>
      <c r="D730" s="34">
        <v>279792</v>
      </c>
      <c r="E730" s="34">
        <v>37037</v>
      </c>
      <c r="F730" s="33">
        <v>37.153500000000001</v>
      </c>
      <c r="G730" s="33">
        <v>12.005600000000001</v>
      </c>
      <c r="H730">
        <v>13.237333447704009</v>
      </c>
      <c r="I730" s="33">
        <v>49.159100000000002</v>
      </c>
      <c r="K730">
        <v>1.0031455031455032</v>
      </c>
      <c r="L730">
        <v>1.3272970272970275</v>
      </c>
      <c r="M730">
        <v>1</v>
      </c>
      <c r="N730" t="s">
        <v>37</v>
      </c>
      <c r="O730" s="53" t="s">
        <v>37</v>
      </c>
      <c r="P730" s="54" t="str">
        <f>'Sheet1 (2)'!O1198</f>
        <v>B</v>
      </c>
      <c r="Q730" s="31" t="str">
        <f>IF(U730="same",N730,IF(O730=N730,P730,O730))</f>
        <v>B</v>
      </c>
      <c r="R730">
        <f>VLOOKUP(IF(V730="same",N730,IF(O730=N730,P730,O730)),$AA$2:$AL$8,9,FALSE)</f>
        <v>0.25</v>
      </c>
      <c r="S730" s="11">
        <f>(L730-M730)/L730</f>
        <v>0.24658913609077476</v>
      </c>
      <c r="T730" s="13">
        <f t="shared" si="11"/>
        <v>0.24658913609077476</v>
      </c>
      <c r="U730">
        <f>IFERROR(T730*I730,0)</f>
        <v>12.122100000000007</v>
      </c>
      <c r="V730" t="str">
        <f>IF(AND(N730=O730,P730=N730),"same",IF(NOT(OR(O730=N730,P730=N730)),"conflict","change"))</f>
        <v>same</v>
      </c>
      <c r="W730" s="55">
        <f>U730-G730</f>
        <v>0.1165000000000056</v>
      </c>
    </row>
    <row r="731" spans="1:23" ht="21" hidden="1" outlineLevel="2" x14ac:dyDescent="0.4">
      <c r="A731" t="s">
        <v>97</v>
      </c>
      <c r="B731" t="s">
        <v>31</v>
      </c>
      <c r="C731" t="s">
        <v>32</v>
      </c>
      <c r="D731" s="34">
        <v>169265</v>
      </c>
      <c r="E731" s="34">
        <v>15572</v>
      </c>
      <c r="F731" s="33">
        <v>12.457599999999999</v>
      </c>
      <c r="G731" s="33">
        <v>4.0516999999999994</v>
      </c>
      <c r="H731">
        <v>9.19977549995569</v>
      </c>
      <c r="I731" s="33">
        <v>16.5093</v>
      </c>
      <c r="K731">
        <v>0.79999999999999993</v>
      </c>
      <c r="L731">
        <v>1.0601913691240687</v>
      </c>
      <c r="M731">
        <v>0.8</v>
      </c>
      <c r="N731" t="s">
        <v>34</v>
      </c>
      <c r="O731" s="53" t="s">
        <v>34</v>
      </c>
      <c r="P731" s="54" t="str">
        <f>'Sheet1 (2)'!O1454</f>
        <v>A</v>
      </c>
      <c r="Q731" s="31" t="str">
        <f>IF(U731="same",N731,IF(O731=N731,P731,O731))</f>
        <v>A</v>
      </c>
      <c r="R731">
        <f>VLOOKUP(IF(V731="same",N731,IF(O731=N731,P731,O731)),$AA$2:$AL$8,9,FALSE)</f>
        <v>0.15</v>
      </c>
      <c r="S731" s="11">
        <f>(L731-M731)/L731</f>
        <v>0.24541924854475952</v>
      </c>
      <c r="T731" s="13">
        <f t="shared" si="11"/>
        <v>0.15</v>
      </c>
      <c r="U731">
        <f>IFERROR(T731*I731,0)</f>
        <v>2.4763949999999997</v>
      </c>
      <c r="V731" t="str">
        <f>IF(AND(N731=O731,P731=N731),"same",IF(NOT(OR(O731=N731,P731=N731)),"conflict","change"))</f>
        <v>same</v>
      </c>
      <c r="W731" s="55">
        <f>U731-G731</f>
        <v>-1.5753049999999997</v>
      </c>
    </row>
    <row r="732" spans="1:23" ht="21" hidden="1" outlineLevel="2" x14ac:dyDescent="0.4">
      <c r="A732" t="s">
        <v>98</v>
      </c>
      <c r="B732" t="s">
        <v>31</v>
      </c>
      <c r="C732" t="s">
        <v>32</v>
      </c>
      <c r="D732" s="34">
        <v>260380</v>
      </c>
      <c r="E732" s="34">
        <v>137008</v>
      </c>
      <c r="F732" s="33">
        <v>83.335499999999996</v>
      </c>
      <c r="G732" s="33">
        <v>27.778599999999997</v>
      </c>
      <c r="H732">
        <v>52.61848068208004</v>
      </c>
      <c r="I732" s="33">
        <v>111.11409999999999</v>
      </c>
      <c r="K732">
        <v>0.60825280275604343</v>
      </c>
      <c r="L732">
        <v>0.81100446689244421</v>
      </c>
      <c r="M732">
        <v>0.5</v>
      </c>
      <c r="N732" t="s">
        <v>34</v>
      </c>
      <c r="O732" s="53" t="s">
        <v>34</v>
      </c>
      <c r="P732" s="54" t="str">
        <f>'Sheet1 (2)'!O1480</f>
        <v>A</v>
      </c>
      <c r="Q732" s="31" t="str">
        <f>IF(U732="same",N732,IF(O732=N732,P732,O732))</f>
        <v>A</v>
      </c>
      <c r="R732">
        <f>VLOOKUP(IF(V732="same",N732,IF(O732=N732,P732,O732)),$AA$2:$AL$8,9,FALSE)</f>
        <v>0.15</v>
      </c>
      <c r="S732" s="11">
        <f>(L732-M732)/L732</f>
        <v>0.38348058437228039</v>
      </c>
      <c r="T732" s="13">
        <f t="shared" si="11"/>
        <v>0.15</v>
      </c>
      <c r="U732">
        <f>IFERROR(T732*I732,0)</f>
        <v>16.667114999999999</v>
      </c>
      <c r="V732" t="str">
        <f>IF(AND(N732=O732,P732=N732),"same",IF(NOT(OR(O732=N732,P732=N732)),"conflict","change"))</f>
        <v>same</v>
      </c>
      <c r="W732" s="55">
        <f>U732-G732</f>
        <v>-11.111484999999998</v>
      </c>
    </row>
    <row r="733" spans="1:23" ht="21" hidden="1" outlineLevel="2" collapsed="1" x14ac:dyDescent="0.4">
      <c r="A733" t="s">
        <v>99</v>
      </c>
      <c r="B733" t="s">
        <v>31</v>
      </c>
      <c r="C733" t="s">
        <v>32</v>
      </c>
      <c r="D733" s="34">
        <v>277</v>
      </c>
      <c r="E733" s="34">
        <v>46</v>
      </c>
      <c r="F733" s="33">
        <v>3.4700000000000002E-2</v>
      </c>
      <c r="G733" s="33">
        <v>1.7100000000000001E-2</v>
      </c>
      <c r="H733">
        <v>16.60649819494585</v>
      </c>
      <c r="I733" s="33">
        <v>5.1799999999999999E-2</v>
      </c>
      <c r="K733">
        <v>0.75434782608695661</v>
      </c>
      <c r="L733">
        <v>1.1260869565217391</v>
      </c>
      <c r="M733">
        <v>0.7</v>
      </c>
      <c r="N733" t="s">
        <v>37</v>
      </c>
      <c r="O733" s="53" t="s">
        <v>37</v>
      </c>
      <c r="P733" s="54" t="str">
        <f>'Sheet1 (2)'!O1534</f>
        <v>B</v>
      </c>
      <c r="Q733" s="31" t="str">
        <f>IF(U733="same",N733,IF(O733=N733,P733,O733))</f>
        <v>B</v>
      </c>
      <c r="R733">
        <f>VLOOKUP(IF(V733="same",N733,IF(O733=N733,P733,O733)),$AA$2:$AL$8,9,FALSE)</f>
        <v>0.25</v>
      </c>
      <c r="S733" s="11">
        <f>(L733-M733)/L733</f>
        <v>0.3783783783783784</v>
      </c>
      <c r="T733" s="13">
        <f t="shared" si="11"/>
        <v>0.25</v>
      </c>
      <c r="U733">
        <f>IFERROR(T733*I733,0)</f>
        <v>1.295E-2</v>
      </c>
      <c r="V733" t="str">
        <f>IF(AND(N733=O733,P733=N733),"same",IF(NOT(OR(O733=N733,P733=N733)),"conflict","change"))</f>
        <v>same</v>
      </c>
      <c r="W733" s="55">
        <f>U733-G733</f>
        <v>-4.1500000000000009E-3</v>
      </c>
    </row>
    <row r="734" spans="1:23" ht="21" hidden="1" outlineLevel="2" x14ac:dyDescent="0.4">
      <c r="A734" t="s">
        <v>100</v>
      </c>
      <c r="B734" t="s">
        <v>31</v>
      </c>
      <c r="C734" t="s">
        <v>32</v>
      </c>
      <c r="D734" s="34">
        <v>17538</v>
      </c>
      <c r="E734" s="34">
        <v>1655</v>
      </c>
      <c r="F734" s="33">
        <v>1.2068999999999999</v>
      </c>
      <c r="G734" s="33">
        <v>0.40230000000000005</v>
      </c>
      <c r="H734">
        <v>9.4366518417151326</v>
      </c>
      <c r="I734" s="33">
        <v>1.6092</v>
      </c>
      <c r="K734">
        <v>0.72924471299093652</v>
      </c>
      <c r="L734">
        <v>0.97232628398791543</v>
      </c>
      <c r="M734">
        <v>0.7</v>
      </c>
      <c r="N734" t="s">
        <v>37</v>
      </c>
      <c r="O734" s="53" t="s">
        <v>37</v>
      </c>
      <c r="P734" s="54" t="str">
        <f>'Sheet1 (2)'!O1535</f>
        <v>B</v>
      </c>
      <c r="Q734" s="31" t="str">
        <f>IF(U734="same",N734,IF(O734=N734,P734,O734))</f>
        <v>B</v>
      </c>
      <c r="R734">
        <f>VLOOKUP(IF(V734="same",N734,IF(O734=N734,P734,O734)),$AA$2:$AL$8,9,FALSE)</f>
        <v>0.25</v>
      </c>
      <c r="S734" s="11">
        <f>(L734-M734)/L734</f>
        <v>0.28007705692269458</v>
      </c>
      <c r="T734" s="13">
        <f t="shared" si="11"/>
        <v>0.25</v>
      </c>
      <c r="U734">
        <f>IFERROR(T734*I734,0)</f>
        <v>0.40229999999999999</v>
      </c>
      <c r="V734" t="str">
        <f>IF(AND(N734=O734,P734=N734),"same",IF(NOT(OR(O734=N734,P734=N734)),"conflict","change"))</f>
        <v>same</v>
      </c>
      <c r="W734" s="55">
        <f>U734-G734</f>
        <v>0</v>
      </c>
    </row>
    <row r="735" spans="1:23" ht="21" hidden="1" outlineLevel="2" collapsed="1" x14ac:dyDescent="0.4">
      <c r="A735" t="s">
        <v>103</v>
      </c>
      <c r="B735" t="s">
        <v>31</v>
      </c>
      <c r="C735" t="s">
        <v>32</v>
      </c>
      <c r="D735" s="34">
        <v>699881</v>
      </c>
      <c r="E735" s="34">
        <v>152300</v>
      </c>
      <c r="F735" s="33">
        <v>99.073300000000003</v>
      </c>
      <c r="G735" s="33">
        <v>26.207700000000006</v>
      </c>
      <c r="H735">
        <v>21.760842200316912</v>
      </c>
      <c r="I735" s="33">
        <v>125.28100000000001</v>
      </c>
      <c r="K735">
        <v>0.6505141168745896</v>
      </c>
      <c r="L735">
        <v>0.82259356533158245</v>
      </c>
      <c r="M735">
        <v>0.65</v>
      </c>
      <c r="N735" t="s">
        <v>34</v>
      </c>
      <c r="O735" s="53" t="s">
        <v>34</v>
      </c>
      <c r="P735" s="54" t="str">
        <f>'Sheet1 (2)'!O1599</f>
        <v>A</v>
      </c>
      <c r="Q735" s="31" t="str">
        <f>IF(U735="same",N735,IF(O735=N735,P735,O735))</f>
        <v>A</v>
      </c>
      <c r="R735">
        <f>VLOOKUP(IF(V735="same",N735,IF(O735=N735,P735,O735)),$AA$2:$AL$8,9,FALSE)</f>
        <v>0.15</v>
      </c>
      <c r="S735" s="11">
        <f>(L735-M735)/L735</f>
        <v>0.20981633288367751</v>
      </c>
      <c r="T735" s="13">
        <f t="shared" si="11"/>
        <v>0.15</v>
      </c>
      <c r="U735">
        <f>IFERROR(T735*I735,0)</f>
        <v>18.792149999999999</v>
      </c>
      <c r="V735" t="str">
        <f>IF(AND(N735=O735,P735=N735),"same",IF(NOT(OR(O735=N735,P735=N735)),"conflict","change"))</f>
        <v>same</v>
      </c>
      <c r="W735" s="55">
        <f>U735-G735</f>
        <v>-7.4155500000000067</v>
      </c>
    </row>
    <row r="736" spans="1:23" ht="21" hidden="1" outlineLevel="2" x14ac:dyDescent="0.4">
      <c r="A736" t="s">
        <v>104</v>
      </c>
      <c r="B736" t="s">
        <v>31</v>
      </c>
      <c r="C736" t="s">
        <v>32</v>
      </c>
      <c r="D736" s="34">
        <v>169850</v>
      </c>
      <c r="E736" s="34">
        <v>88304</v>
      </c>
      <c r="F736" s="33">
        <v>47.011100000000006</v>
      </c>
      <c r="G736" s="33">
        <v>15.669700000000001</v>
      </c>
      <c r="H736">
        <v>51.989402413894609</v>
      </c>
      <c r="I736" s="33">
        <v>62.680800000000005</v>
      </c>
      <c r="K736">
        <v>0.53237792172495024</v>
      </c>
      <c r="L736">
        <v>0.7098296792897264</v>
      </c>
      <c r="M736">
        <v>0.4</v>
      </c>
      <c r="N736" t="s">
        <v>34</v>
      </c>
      <c r="O736" s="53" t="s">
        <v>34</v>
      </c>
      <c r="P736" s="54" t="str">
        <f>'Sheet1 (2)'!O1627</f>
        <v>A</v>
      </c>
      <c r="Q736" s="31" t="str">
        <f>IF(U736="same",N736,IF(O736=N736,P736,O736))</f>
        <v>A</v>
      </c>
      <c r="R736">
        <f>VLOOKUP(IF(V736="same",N736,IF(O736=N736,P736,O736)),$AA$2:$AL$8,9,FALSE)</f>
        <v>0.15</v>
      </c>
      <c r="S736" s="11">
        <f>(L736-M736)/L736</f>
        <v>0.43648453752983368</v>
      </c>
      <c r="T736" s="13">
        <f t="shared" si="11"/>
        <v>0.15</v>
      </c>
      <c r="U736">
        <f>IFERROR(T736*I736,0)</f>
        <v>9.40212</v>
      </c>
      <c r="V736" t="str">
        <f>IF(AND(N736=O736,P736=N736),"same",IF(NOT(OR(O736=N736,P736=N736)),"conflict","change"))</f>
        <v>same</v>
      </c>
      <c r="W736" s="55">
        <f>U736-G736</f>
        <v>-6.2675800000000006</v>
      </c>
    </row>
    <row r="737" spans="1:23" ht="21" hidden="1" outlineLevel="2" collapsed="1" x14ac:dyDescent="0.4">
      <c r="A737" t="s">
        <v>105</v>
      </c>
      <c r="B737" t="s">
        <v>31</v>
      </c>
      <c r="C737" t="s">
        <v>32</v>
      </c>
      <c r="D737" s="34">
        <v>314</v>
      </c>
      <c r="E737" s="34">
        <v>52</v>
      </c>
      <c r="F737" s="33">
        <v>3.44E-2</v>
      </c>
      <c r="G737" s="33">
        <v>1.15E-2</v>
      </c>
      <c r="H737">
        <v>16.560509554140129</v>
      </c>
      <c r="I737" s="33">
        <v>4.5899999999999996E-2</v>
      </c>
      <c r="K737">
        <v>0.66153846153846152</v>
      </c>
      <c r="L737">
        <v>0.88269230769230766</v>
      </c>
      <c r="M737">
        <v>0.9</v>
      </c>
      <c r="N737" t="s">
        <v>37</v>
      </c>
      <c r="O737" s="53" t="s">
        <v>37</v>
      </c>
      <c r="P737" s="54" t="str">
        <f>'Sheet1 (2)'!O1655</f>
        <v>B</v>
      </c>
      <c r="Q737" s="31" t="str">
        <f>IF(U737="same",N737,IF(O737=N737,P737,O737))</f>
        <v>B</v>
      </c>
      <c r="R737">
        <f>VLOOKUP(IF(V737="same",N737,IF(O737=N737,P737,O737)),$AA$2:$AL$8,9,FALSE)</f>
        <v>0.25</v>
      </c>
      <c r="S737" s="11">
        <f>(L737-M737)/L737</f>
        <v>-1.9607843137254957E-2</v>
      </c>
      <c r="T737" s="13">
        <f t="shared" si="11"/>
        <v>-1.9607843137254957E-2</v>
      </c>
      <c r="U737">
        <f>IFERROR(T737*I737,0)</f>
        <v>-9.0000000000000247E-4</v>
      </c>
      <c r="V737" t="str">
        <f>IF(AND(N737=O737,P737=N737),"same",IF(NOT(OR(O737=N737,P737=N737)),"conflict","change"))</f>
        <v>same</v>
      </c>
      <c r="W737" s="55">
        <f>U737-G737</f>
        <v>-1.2400000000000003E-2</v>
      </c>
    </row>
    <row r="738" spans="1:23" ht="21" hidden="1" outlineLevel="2" x14ac:dyDescent="0.4">
      <c r="A738" t="s">
        <v>107</v>
      </c>
      <c r="B738" t="s">
        <v>31</v>
      </c>
      <c r="C738" t="s">
        <v>32</v>
      </c>
      <c r="D738" s="34">
        <v>688543</v>
      </c>
      <c r="E738" s="34">
        <v>275360</v>
      </c>
      <c r="F738" s="33">
        <v>263.4513</v>
      </c>
      <c r="G738" s="33">
        <v>87.816400000000016</v>
      </c>
      <c r="H738">
        <v>39.991692603076352</v>
      </c>
      <c r="I738" s="33">
        <v>351.26769999999999</v>
      </c>
      <c r="K738">
        <v>0.95675225159790811</v>
      </c>
      <c r="L738">
        <v>1.2756671266705404</v>
      </c>
      <c r="M738">
        <v>0.8</v>
      </c>
      <c r="N738" t="s">
        <v>37</v>
      </c>
      <c r="O738" s="53" t="s">
        <v>37</v>
      </c>
      <c r="P738" s="54" t="str">
        <f>'Sheet1 (2)'!O1752</f>
        <v>B</v>
      </c>
      <c r="Q738" s="31" t="str">
        <f>IF(U738="same",N738,IF(O738=N738,P738,O738))</f>
        <v>B</v>
      </c>
      <c r="R738">
        <f>VLOOKUP(IF(V738="same",N738,IF(O738=N738,P738,O738)),$AA$2:$AL$8,9,FALSE)</f>
        <v>0.25</v>
      </c>
      <c r="S738" s="11">
        <f>(L738-M738)/L738</f>
        <v>0.37287715323669096</v>
      </c>
      <c r="T738" s="13">
        <f t="shared" si="11"/>
        <v>0.25</v>
      </c>
      <c r="U738">
        <f>IFERROR(T738*I738,0)</f>
        <v>87.816924999999998</v>
      </c>
      <c r="V738" t="str">
        <f>IF(AND(N738=O738,P738=N738),"same",IF(NOT(OR(O738=N738,P738=N738)),"conflict","change"))</f>
        <v>same</v>
      </c>
      <c r="W738" s="55">
        <f>U738-G738</f>
        <v>5.2499999998190106E-4</v>
      </c>
    </row>
    <row r="739" spans="1:23" ht="21" hidden="1" outlineLevel="2" collapsed="1" x14ac:dyDescent="0.4">
      <c r="A739" t="s">
        <v>110</v>
      </c>
      <c r="B739" t="s">
        <v>31</v>
      </c>
      <c r="C739" t="s">
        <v>32</v>
      </c>
      <c r="D739" s="34">
        <v>510979</v>
      </c>
      <c r="E739" s="34">
        <v>244873</v>
      </c>
      <c r="F739" s="33">
        <v>127.2272</v>
      </c>
      <c r="G739" s="33">
        <v>42.409299999999995</v>
      </c>
      <c r="H739">
        <v>47.922321660968457</v>
      </c>
      <c r="I739" s="33">
        <v>169.63649999999998</v>
      </c>
      <c r="K739">
        <v>0.51956401889959281</v>
      </c>
      <c r="L739">
        <v>0.69275297807434866</v>
      </c>
      <c r="M739">
        <v>0.45</v>
      </c>
      <c r="N739" t="s">
        <v>34</v>
      </c>
      <c r="O739" s="53" t="s">
        <v>34</v>
      </c>
      <c r="P739" s="54" t="str">
        <f>'Sheet1 (2)'!O1860</f>
        <v>A</v>
      </c>
      <c r="Q739" s="31" t="str">
        <f>IF(U739="same",N739,IF(O739=N739,P739,O739))</f>
        <v>A</v>
      </c>
      <c r="R739">
        <f>VLOOKUP(IF(V739="same",N739,IF(O739=N739,P739,O739)),$AA$2:$AL$8,9,FALSE)</f>
        <v>0.15</v>
      </c>
      <c r="S739" s="11">
        <f>(L739-M739)/L739</f>
        <v>0.35041780513038162</v>
      </c>
      <c r="T739" s="13">
        <f t="shared" si="11"/>
        <v>0.15</v>
      </c>
      <c r="U739">
        <f>IFERROR(T739*I739,0)</f>
        <v>25.445474999999998</v>
      </c>
      <c r="V739" t="str">
        <f>IF(AND(N739=O739,P739=N739),"same",IF(NOT(OR(O739=N739,P739=N739)),"conflict","change"))</f>
        <v>same</v>
      </c>
      <c r="W739" s="55">
        <f>U739-G739</f>
        <v>-16.963824999999996</v>
      </c>
    </row>
    <row r="740" spans="1:23" ht="21" hidden="1" outlineLevel="2" x14ac:dyDescent="0.4">
      <c r="A740" t="s">
        <v>111</v>
      </c>
      <c r="B740" t="s">
        <v>31</v>
      </c>
      <c r="C740" t="s">
        <v>32</v>
      </c>
      <c r="D740" s="34">
        <v>7586</v>
      </c>
      <c r="E740" s="34">
        <v>2587</v>
      </c>
      <c r="F740" s="33">
        <v>2.0515000000000003</v>
      </c>
      <c r="G740" s="33">
        <v>0.74339999999999984</v>
      </c>
      <c r="H740">
        <v>34.102293698919063</v>
      </c>
      <c r="I740" s="33">
        <v>2.7949000000000002</v>
      </c>
      <c r="K740">
        <v>0.79300347893312739</v>
      </c>
      <c r="L740">
        <v>1.0803633552377272</v>
      </c>
      <c r="M740">
        <v>0.8</v>
      </c>
      <c r="N740" t="s">
        <v>37</v>
      </c>
      <c r="O740" s="53" t="s">
        <v>37</v>
      </c>
      <c r="P740" s="54" t="str">
        <f>'Sheet1 (2)'!O1877</f>
        <v>B</v>
      </c>
      <c r="Q740" s="31" t="str">
        <f>IF(U740="same",N740,IF(O740=N740,P740,O740))</f>
        <v>B</v>
      </c>
      <c r="R740">
        <f>VLOOKUP(IF(V740="same",N740,IF(O740=N740,P740,O740)),$AA$2:$AL$8,9,FALSE)</f>
        <v>0.25</v>
      </c>
      <c r="S740" s="11">
        <f>(L740-M740)/L740</f>
        <v>0.25950839028229994</v>
      </c>
      <c r="T740" s="13">
        <f t="shared" si="11"/>
        <v>0.25</v>
      </c>
      <c r="U740">
        <f>IFERROR(T740*I740,0)</f>
        <v>0.69872500000000004</v>
      </c>
      <c r="V740" t="str">
        <f>IF(AND(N740=O740,P740=N740),"same",IF(NOT(OR(O740=N740,P740=N740)),"conflict","change"))</f>
        <v>same</v>
      </c>
      <c r="W740" s="55">
        <f>U740-G740</f>
        <v>-4.4674999999999798E-2</v>
      </c>
    </row>
    <row r="741" spans="1:23" ht="21" hidden="1" outlineLevel="2" x14ac:dyDescent="0.4">
      <c r="A741" t="s">
        <v>113</v>
      </c>
      <c r="B741" t="s">
        <v>31</v>
      </c>
      <c r="C741" t="s">
        <v>32</v>
      </c>
      <c r="D741" s="34">
        <v>66213</v>
      </c>
      <c r="E741" s="34">
        <v>8327</v>
      </c>
      <c r="F741" s="33">
        <v>3.8809999999999998</v>
      </c>
      <c r="G741" s="33">
        <v>1.2929999999999999</v>
      </c>
      <c r="H741">
        <v>12.576080225937504</v>
      </c>
      <c r="I741" s="33">
        <v>5.1739999999999995</v>
      </c>
      <c r="K741">
        <v>0.46607421640446739</v>
      </c>
      <c r="L741">
        <v>0.62135222769304665</v>
      </c>
      <c r="M741">
        <v>0.4</v>
      </c>
      <c r="N741" t="s">
        <v>34</v>
      </c>
      <c r="O741" s="53" t="s">
        <v>34</v>
      </c>
      <c r="P741" s="54" t="str">
        <f>'Sheet1 (2)'!O1945</f>
        <v>A</v>
      </c>
      <c r="Q741" s="31" t="str">
        <f>IF(U741="same",N741,IF(O741=N741,P741,O741))</f>
        <v>A</v>
      </c>
      <c r="R741">
        <f>VLOOKUP(IF(V741="same",N741,IF(O741=N741,P741,O741)),$AA$2:$AL$8,9,FALSE)</f>
        <v>0.15</v>
      </c>
      <c r="S741" s="11">
        <f>(L741-M741)/L741</f>
        <v>0.35624275222265162</v>
      </c>
      <c r="T741" s="13">
        <f t="shared" si="11"/>
        <v>0.15</v>
      </c>
      <c r="U741">
        <f>IFERROR(T741*I741,0)</f>
        <v>0.7760999999999999</v>
      </c>
      <c r="V741" t="str">
        <f>IF(AND(N741=O741,P741=N741),"same",IF(NOT(OR(O741=N741,P741=N741)),"conflict","change"))</f>
        <v>same</v>
      </c>
      <c r="W741" s="55">
        <f>U741-G741</f>
        <v>-0.51690000000000003</v>
      </c>
    </row>
    <row r="742" spans="1:23" ht="21" hidden="1" outlineLevel="2" x14ac:dyDescent="0.4">
      <c r="A742" t="s">
        <v>114</v>
      </c>
      <c r="B742" t="s">
        <v>31</v>
      </c>
      <c r="C742" t="s">
        <v>32</v>
      </c>
      <c r="D742" s="34">
        <v>1546225</v>
      </c>
      <c r="E742" s="34">
        <v>228701</v>
      </c>
      <c r="F742" s="33">
        <v>222.97499999999999</v>
      </c>
      <c r="G742" s="33">
        <v>74.325000000000003</v>
      </c>
      <c r="H742">
        <v>14.790926288218079</v>
      </c>
      <c r="I742" s="33">
        <v>297.3</v>
      </c>
      <c r="K742">
        <v>0.97496294288175389</v>
      </c>
      <c r="L742">
        <v>1.2999505905090052</v>
      </c>
      <c r="M742">
        <v>0.9</v>
      </c>
      <c r="N742" t="s">
        <v>37</v>
      </c>
      <c r="O742" s="53" t="s">
        <v>37</v>
      </c>
      <c r="P742" s="54" t="str">
        <f>'Sheet1 (2)'!O1946</f>
        <v>B</v>
      </c>
      <c r="Q742" s="31" t="str">
        <f>IF(U742="same",N742,IF(O742=N742,P742,O742))</f>
        <v>B</v>
      </c>
      <c r="R742">
        <f>VLOOKUP(IF(V742="same",N742,IF(O742=N742,P742,O742)),$AA$2:$AL$8,9,FALSE)</f>
        <v>0.25</v>
      </c>
      <c r="S742" s="11">
        <f>(L742-M742)/L742</f>
        <v>0.30766599394550959</v>
      </c>
      <c r="T742" s="13">
        <f t="shared" si="11"/>
        <v>0.25</v>
      </c>
      <c r="U742">
        <f>IFERROR(T742*I742,0)</f>
        <v>74.325000000000003</v>
      </c>
      <c r="V742" t="str">
        <f>IF(AND(N742=O742,P742=N742),"same",IF(NOT(OR(O742=N742,P742=N742)),"conflict","change"))</f>
        <v>same</v>
      </c>
      <c r="W742" s="55">
        <f>U742-G742</f>
        <v>0</v>
      </c>
    </row>
    <row r="743" spans="1:23" ht="21" hidden="1" outlineLevel="2" collapsed="1" x14ac:dyDescent="0.4">
      <c r="A743" t="s">
        <v>115</v>
      </c>
      <c r="B743" t="s">
        <v>31</v>
      </c>
      <c r="C743" t="s">
        <v>32</v>
      </c>
      <c r="D743" s="34">
        <v>80902</v>
      </c>
      <c r="E743" s="34">
        <v>10252</v>
      </c>
      <c r="F743" s="33">
        <v>7.4254999999999995</v>
      </c>
      <c r="G743" s="33">
        <v>2.4747999999999997</v>
      </c>
      <c r="H743">
        <v>12.672121826407258</v>
      </c>
      <c r="I743" s="33">
        <v>9.9002999999999997</v>
      </c>
      <c r="K743">
        <v>0.72429769801014432</v>
      </c>
      <c r="L743">
        <v>0.9656944986344127</v>
      </c>
      <c r="M743">
        <v>0.7</v>
      </c>
      <c r="N743" t="s">
        <v>34</v>
      </c>
      <c r="O743" s="53" t="s">
        <v>34</v>
      </c>
      <c r="P743" s="54" t="str">
        <f>'Sheet1 (2)'!O1980</f>
        <v>A</v>
      </c>
      <c r="Q743" s="31" t="str">
        <f>IF(U743="same",N743,IF(O743=N743,P743,O743))</f>
        <v>A</v>
      </c>
      <c r="R743">
        <f>VLOOKUP(IF(V743="same",N743,IF(O743=N743,P743,O743)),$AA$2:$AL$8,9,FALSE)</f>
        <v>0.15</v>
      </c>
      <c r="S743" s="11">
        <f>(L743-M743)/L743</f>
        <v>0.27513307677545124</v>
      </c>
      <c r="T743" s="13">
        <f t="shared" si="11"/>
        <v>0.15</v>
      </c>
      <c r="U743">
        <f>IFERROR(T743*I743,0)</f>
        <v>1.4850449999999999</v>
      </c>
      <c r="V743" t="str">
        <f>IF(AND(N743=O743,P743=N743),"same",IF(NOT(OR(O743=N743,P743=N743)),"conflict","change"))</f>
        <v>same</v>
      </c>
      <c r="W743" s="55">
        <f>U743-G743</f>
        <v>-0.98975499999999972</v>
      </c>
    </row>
    <row r="744" spans="1:23" ht="21" hidden="1" outlineLevel="2" x14ac:dyDescent="0.4">
      <c r="A744" t="s">
        <v>119</v>
      </c>
      <c r="B744" t="s">
        <v>31</v>
      </c>
      <c r="C744" t="s">
        <v>32</v>
      </c>
      <c r="D744" s="34">
        <v>111872</v>
      </c>
      <c r="E744" s="34">
        <v>37273</v>
      </c>
      <c r="F744" s="33">
        <v>40.927599999999998</v>
      </c>
      <c r="G744" s="33">
        <v>13.642200000000001</v>
      </c>
      <c r="H744">
        <v>33.31754147597254</v>
      </c>
      <c r="I744" s="33">
        <v>54.569800000000001</v>
      </c>
      <c r="K744">
        <v>1.0980495264668795</v>
      </c>
      <c r="L744">
        <v>1.4640570922651786</v>
      </c>
      <c r="M744">
        <v>1</v>
      </c>
      <c r="N744" t="s">
        <v>34</v>
      </c>
      <c r="O744" s="53" t="s">
        <v>34</v>
      </c>
      <c r="P744" s="54" t="str">
        <f>'Sheet1 (2)'!O2123</f>
        <v>A</v>
      </c>
      <c r="Q744" s="31" t="str">
        <f>IF(U744="same",N744,IF(O744=N744,P744,O744))</f>
        <v>A</v>
      </c>
      <c r="R744">
        <f>VLOOKUP(IF(V744="same",N744,IF(O744=N744,P744,O744)),$AA$2:$AL$8,9,FALSE)</f>
        <v>0.15</v>
      </c>
      <c r="S744" s="11">
        <f>(L744-M744)/L744</f>
        <v>0.31696652727332703</v>
      </c>
      <c r="T744" s="13">
        <f t="shared" si="11"/>
        <v>0.15</v>
      </c>
      <c r="U744">
        <f>IFERROR(T744*I744,0)</f>
        <v>8.1854700000000005</v>
      </c>
      <c r="V744" t="str">
        <f>IF(AND(N744=O744,P744=N744),"same",IF(NOT(OR(O744=N744,P744=N744)),"conflict","change"))</f>
        <v>same</v>
      </c>
      <c r="W744" s="55">
        <f>U744-G744</f>
        <v>-5.4567300000000003</v>
      </c>
    </row>
    <row r="745" spans="1:23" ht="21" hidden="1" outlineLevel="2" collapsed="1" x14ac:dyDescent="0.4">
      <c r="A745" t="s">
        <v>120</v>
      </c>
      <c r="B745" t="s">
        <v>31</v>
      </c>
      <c r="C745" t="s">
        <v>32</v>
      </c>
      <c r="D745" s="34">
        <v>244113</v>
      </c>
      <c r="E745" s="34">
        <v>95734</v>
      </c>
      <c r="F745" s="33">
        <v>116.254</v>
      </c>
      <c r="G745" s="33">
        <v>38.750799999999998</v>
      </c>
      <c r="H745">
        <v>39.217083891476491</v>
      </c>
      <c r="I745" s="33">
        <v>155.00479999999999</v>
      </c>
      <c r="K745">
        <v>1.2143439112540999</v>
      </c>
      <c r="L745">
        <v>1.6191196440136209</v>
      </c>
      <c r="M745">
        <v>1</v>
      </c>
      <c r="N745" t="s">
        <v>34</v>
      </c>
      <c r="O745" s="53" t="s">
        <v>34</v>
      </c>
      <c r="P745" s="54" t="str">
        <f>'Sheet1 (2)'!O2133</f>
        <v>A</v>
      </c>
      <c r="Q745" s="31" t="str">
        <f>IF(U745="same",N745,IF(O745=N745,P745,O745))</f>
        <v>A</v>
      </c>
      <c r="R745">
        <f>VLOOKUP(IF(V745="same",N745,IF(O745=N745,P745,O745)),$AA$2:$AL$8,9,FALSE)</f>
        <v>0.15</v>
      </c>
      <c r="S745" s="11">
        <f>(L745-M745)/L745</f>
        <v>0.38238041660645339</v>
      </c>
      <c r="T745" s="13">
        <f t="shared" si="11"/>
        <v>0.15</v>
      </c>
      <c r="U745">
        <f>IFERROR(T745*I745,0)</f>
        <v>23.250719999999998</v>
      </c>
      <c r="V745" t="str">
        <f>IF(AND(N745=O745,P745=N745),"same",IF(NOT(OR(O745=N745,P745=N745)),"conflict","change"))</f>
        <v>same</v>
      </c>
      <c r="W745" s="55">
        <f>U745-G745</f>
        <v>-15.500080000000001</v>
      </c>
    </row>
    <row r="746" spans="1:23" ht="21" hidden="1" outlineLevel="2" x14ac:dyDescent="0.4">
      <c r="A746" t="s">
        <v>124</v>
      </c>
      <c r="B746" t="s">
        <v>31</v>
      </c>
      <c r="C746" t="s">
        <v>32</v>
      </c>
      <c r="D746" s="34">
        <v>7381</v>
      </c>
      <c r="E746" s="34">
        <v>2056</v>
      </c>
      <c r="F746" s="33">
        <v>1.4075000000000004</v>
      </c>
      <c r="G746" s="33">
        <v>0.55169999999999997</v>
      </c>
      <c r="H746">
        <v>27.855304159328004</v>
      </c>
      <c r="I746" s="33">
        <v>1.9592000000000005</v>
      </c>
      <c r="K746">
        <v>0.68458171206225704</v>
      </c>
      <c r="L746">
        <v>0.95291828793774347</v>
      </c>
      <c r="M746">
        <v>0.7</v>
      </c>
      <c r="N746" t="s">
        <v>37</v>
      </c>
      <c r="O746" s="53" t="s">
        <v>37</v>
      </c>
      <c r="P746" s="54" t="str">
        <f>'Sheet1 (2)'!O2196</f>
        <v>B</v>
      </c>
      <c r="Q746" s="31" t="str">
        <f>IF(U746="same",N746,IF(O746=N746,P746,O746))</f>
        <v>B</v>
      </c>
      <c r="R746">
        <f>VLOOKUP(IF(V746="same",N746,IF(O746=N746,P746,O746)),$AA$2:$AL$8,9,FALSE)</f>
        <v>0.25</v>
      </c>
      <c r="S746" s="11">
        <f>(L746-M746)/L746</f>
        <v>0.2654144548795429</v>
      </c>
      <c r="T746" s="13">
        <f t="shared" si="11"/>
        <v>0.25</v>
      </c>
      <c r="U746">
        <f>IFERROR(T746*I746,0)</f>
        <v>0.48980000000000012</v>
      </c>
      <c r="V746" t="str">
        <f>IF(AND(N746=O746,P746=N746),"same",IF(NOT(OR(O746=N746,P746=N746)),"conflict","change"))</f>
        <v>same</v>
      </c>
      <c r="W746" s="55">
        <f>U746-G746</f>
        <v>-6.1899999999999844E-2</v>
      </c>
    </row>
    <row r="747" spans="1:23" ht="21" hidden="1" outlineLevel="2" collapsed="1" x14ac:dyDescent="0.4">
      <c r="A747" t="s">
        <v>126</v>
      </c>
      <c r="B747" t="s">
        <v>31</v>
      </c>
      <c r="C747" t="s">
        <v>32</v>
      </c>
      <c r="D747" s="34">
        <v>34429</v>
      </c>
      <c r="E747" s="34">
        <v>9763</v>
      </c>
      <c r="F747" s="33">
        <v>14.929399999999999</v>
      </c>
      <c r="G747" s="33">
        <v>4.9763999999999999</v>
      </c>
      <c r="H747">
        <v>28.356908420227136</v>
      </c>
      <c r="I747" s="33">
        <v>19.905799999999999</v>
      </c>
      <c r="K747">
        <v>1.5291816040151593</v>
      </c>
      <c r="L747">
        <v>2.0389019768513776</v>
      </c>
      <c r="M747">
        <v>1.25</v>
      </c>
      <c r="N747" t="s">
        <v>34</v>
      </c>
      <c r="O747" s="53" t="s">
        <v>34</v>
      </c>
      <c r="P747" s="54" t="str">
        <f>'Sheet1 (2)'!O2254</f>
        <v>A</v>
      </c>
      <c r="Q747" s="31" t="str">
        <f>IF(U747="same",N747,IF(O747=N747,P747,O747))</f>
        <v>A</v>
      </c>
      <c r="R747">
        <f>VLOOKUP(IF(V747="same",N747,IF(O747=N747,P747,O747)),$AA$2:$AL$8,9,FALSE)</f>
        <v>0.15</v>
      </c>
      <c r="S747" s="11">
        <f>(L747-M747)/L747</f>
        <v>0.38692491635603693</v>
      </c>
      <c r="T747" s="13">
        <f t="shared" si="11"/>
        <v>0.15</v>
      </c>
      <c r="U747">
        <f>IFERROR(T747*I747,0)</f>
        <v>2.9858699999999998</v>
      </c>
      <c r="V747" t="str">
        <f>IF(AND(N747=O747,P747=N747),"same",IF(NOT(OR(O747=N747,P747=N747)),"conflict","change"))</f>
        <v>same</v>
      </c>
      <c r="W747" s="55">
        <f>U747-G747</f>
        <v>-1.9905300000000001</v>
      </c>
    </row>
    <row r="748" spans="1:23" ht="21" hidden="1" outlineLevel="2" x14ac:dyDescent="0.4">
      <c r="A748" t="s">
        <v>127</v>
      </c>
      <c r="B748" t="s">
        <v>31</v>
      </c>
      <c r="C748" t="s">
        <v>32</v>
      </c>
      <c r="D748" s="34">
        <v>331919</v>
      </c>
      <c r="E748" s="34">
        <v>132076</v>
      </c>
      <c r="F748" s="33">
        <v>108.6729</v>
      </c>
      <c r="G748" s="33">
        <v>36.060699999999997</v>
      </c>
      <c r="H748">
        <v>39.791635911171099</v>
      </c>
      <c r="I748" s="33">
        <v>144.7336</v>
      </c>
      <c r="K748">
        <v>0.8228058087767649</v>
      </c>
      <c r="L748">
        <v>1.0958357309427906</v>
      </c>
      <c r="M748">
        <v>0.8</v>
      </c>
      <c r="N748" t="s">
        <v>37</v>
      </c>
      <c r="O748" s="53" t="s">
        <v>37</v>
      </c>
      <c r="P748" s="54" t="str">
        <f>'Sheet1 (2)'!O2347</f>
        <v>B</v>
      </c>
      <c r="Q748" s="31" t="str">
        <f>IF(U748="same",N748,IF(O748=N748,P748,O748))</f>
        <v>B</v>
      </c>
      <c r="R748">
        <f>VLOOKUP(IF(V748="same",N748,IF(O748=N748,P748,O748)),$AA$2:$AL$8,9,FALSE)</f>
        <v>0.25</v>
      </c>
      <c r="S748" s="11">
        <f>(L748-M748)/L748</f>
        <v>0.26996357445679514</v>
      </c>
      <c r="T748" s="13">
        <f t="shared" si="11"/>
        <v>0.25</v>
      </c>
      <c r="U748">
        <f>IFERROR(T748*I748,0)</f>
        <v>36.183399999999999</v>
      </c>
      <c r="V748" t="str">
        <f>IF(AND(N748=O748,P748=N748),"same",IF(NOT(OR(O748=N748,P748=N748)),"conflict","change"))</f>
        <v>same</v>
      </c>
      <c r="W748" s="55">
        <f>U748-G748</f>
        <v>0.12270000000000181</v>
      </c>
    </row>
    <row r="749" spans="1:23" ht="21" hidden="1" outlineLevel="2" x14ac:dyDescent="0.4">
      <c r="A749" t="s">
        <v>128</v>
      </c>
      <c r="B749" t="s">
        <v>31</v>
      </c>
      <c r="C749" t="s">
        <v>32</v>
      </c>
      <c r="D749" s="34">
        <v>69166</v>
      </c>
      <c r="E749" s="34">
        <v>17953</v>
      </c>
      <c r="F749" s="33">
        <v>16.057400000000001</v>
      </c>
      <c r="G749" s="33">
        <v>5.3513999999999999</v>
      </c>
      <c r="H749">
        <v>25.956394760431426</v>
      </c>
      <c r="I749" s="33">
        <v>21.408799999999999</v>
      </c>
      <c r="K749">
        <v>0.89441318999610098</v>
      </c>
      <c r="L749">
        <v>1.1924915055979501</v>
      </c>
      <c r="M749">
        <v>0.75</v>
      </c>
      <c r="N749" t="s">
        <v>34</v>
      </c>
      <c r="O749" s="53" t="s">
        <v>34</v>
      </c>
      <c r="P749" s="54" t="str">
        <f>'Sheet1 (2)'!O2399</f>
        <v>A</v>
      </c>
      <c r="Q749" s="31" t="str">
        <f>IF(U749="same",N749,IF(O749=N749,P749,O749))</f>
        <v>A</v>
      </c>
      <c r="R749">
        <f>VLOOKUP(IF(V749="same",N749,IF(O749=N749,P749,O749)),$AA$2:$AL$8,9,FALSE)</f>
        <v>0.15</v>
      </c>
      <c r="S749" s="11">
        <f>(L749-M749)/L749</f>
        <v>0.37106470236538242</v>
      </c>
      <c r="T749" s="13">
        <f t="shared" si="11"/>
        <v>0.15</v>
      </c>
      <c r="U749">
        <f>IFERROR(T749*I749,0)</f>
        <v>3.2113199999999997</v>
      </c>
      <c r="V749" t="str">
        <f>IF(AND(N749=O749,P749=N749),"same",IF(NOT(OR(O749=N749,P749=N749)),"conflict","change"))</f>
        <v>same</v>
      </c>
      <c r="W749" s="55">
        <f>U749-G749</f>
        <v>-2.1400800000000002</v>
      </c>
    </row>
    <row r="750" spans="1:23" ht="21" hidden="1" outlineLevel="2" x14ac:dyDescent="0.4">
      <c r="A750" t="s">
        <v>129</v>
      </c>
      <c r="B750" t="s">
        <v>31</v>
      </c>
      <c r="C750" t="s">
        <v>32</v>
      </c>
      <c r="D750" s="34">
        <v>204797</v>
      </c>
      <c r="E750" s="34">
        <v>63455</v>
      </c>
      <c r="F750" s="33">
        <v>95.167099999999991</v>
      </c>
      <c r="G750" s="33">
        <v>31.722499999999997</v>
      </c>
      <c r="H750">
        <v>30.984340590926625</v>
      </c>
      <c r="I750" s="33">
        <v>126.88959999999999</v>
      </c>
      <c r="K750">
        <v>1.4997573083287368</v>
      </c>
      <c r="L750">
        <v>1.9996785123315735</v>
      </c>
      <c r="M750">
        <v>1.25</v>
      </c>
      <c r="N750" t="s">
        <v>34</v>
      </c>
      <c r="O750" s="53" t="s">
        <v>34</v>
      </c>
      <c r="P750" s="54" t="str">
        <f>'Sheet1 (2)'!O2424</f>
        <v>A</v>
      </c>
      <c r="Q750" s="31" t="str">
        <f>IF(U750="same",N750,IF(O750=N750,P750,O750))</f>
        <v>A</v>
      </c>
      <c r="R750">
        <f>VLOOKUP(IF(V750="same",N750,IF(O750=N750,P750,O750)),$AA$2:$AL$8,9,FALSE)</f>
        <v>0.15</v>
      </c>
      <c r="S750" s="11">
        <f>(L750-M750)/L750</f>
        <v>0.37489951895190776</v>
      </c>
      <c r="T750" s="13">
        <f t="shared" si="11"/>
        <v>0.15</v>
      </c>
      <c r="U750">
        <f>IFERROR(T750*I750,0)</f>
        <v>19.033439999999999</v>
      </c>
      <c r="V750" t="str">
        <f>IF(AND(N750=O750,P750=N750),"same",IF(NOT(OR(O750=N750,P750=N750)),"conflict","change"))</f>
        <v>same</v>
      </c>
      <c r="W750" s="55">
        <f>U750-G750</f>
        <v>-12.689059999999998</v>
      </c>
    </row>
    <row r="751" spans="1:23" ht="21" hidden="1" outlineLevel="2" x14ac:dyDescent="0.4">
      <c r="A751" t="s">
        <v>130</v>
      </c>
      <c r="B751" t="s">
        <v>31</v>
      </c>
      <c r="C751" t="s">
        <v>32</v>
      </c>
      <c r="D751" s="34">
        <v>253</v>
      </c>
      <c r="E751" s="34">
        <v>65</v>
      </c>
      <c r="F751" s="33">
        <v>3.2399999999999998E-2</v>
      </c>
      <c r="G751" s="33">
        <v>2.1699999999999997E-2</v>
      </c>
      <c r="H751">
        <v>25.691699604743082</v>
      </c>
      <c r="I751" s="33">
        <v>5.4099999999999995E-2</v>
      </c>
      <c r="K751">
        <v>0.49846153846153846</v>
      </c>
      <c r="L751">
        <v>0.83230769230769219</v>
      </c>
      <c r="M751">
        <v>0.72</v>
      </c>
      <c r="N751" t="s">
        <v>33</v>
      </c>
      <c r="O751" s="53" t="s">
        <v>33</v>
      </c>
      <c r="P751" s="54" t="str">
        <f>'Sheet1 (2)'!O2458</f>
        <v>C</v>
      </c>
      <c r="Q751" s="31" t="str">
        <f>IF(U751="same",N751,IF(O751=N751,P751,O751))</f>
        <v>C</v>
      </c>
      <c r="R751">
        <f>VLOOKUP(IF(V751="same",N751,IF(O751=N751,P751,O751)),$AA$2:$AL$8,9,FALSE)</f>
        <v>0.4</v>
      </c>
      <c r="S751" s="11">
        <f>(L751-M751)/L751</f>
        <v>0.13493530499075776</v>
      </c>
      <c r="T751" s="13">
        <f t="shared" si="11"/>
        <v>0.13493530499075776</v>
      </c>
      <c r="U751">
        <f>IFERROR(T751*I751,0)</f>
        <v>7.299999999999994E-3</v>
      </c>
      <c r="V751" t="str">
        <f>IF(AND(N751=O751,P751=N751),"same",IF(NOT(OR(O751=N751,P751=N751)),"conflict","change"))</f>
        <v>same</v>
      </c>
      <c r="W751" s="55">
        <f>U751-G751</f>
        <v>-1.4400000000000003E-2</v>
      </c>
    </row>
    <row r="752" spans="1:23" ht="21" hidden="1" outlineLevel="2" x14ac:dyDescent="0.4">
      <c r="A752" t="s">
        <v>131</v>
      </c>
      <c r="B752" t="s">
        <v>31</v>
      </c>
      <c r="C752" t="s">
        <v>32</v>
      </c>
      <c r="D752" s="34">
        <v>204817</v>
      </c>
      <c r="E752" s="34">
        <v>41844</v>
      </c>
      <c r="F752" s="33">
        <v>42.095700000000001</v>
      </c>
      <c r="G752" s="33">
        <v>14.0313</v>
      </c>
      <c r="H752">
        <v>20.429944779974317</v>
      </c>
      <c r="I752" s="33">
        <v>56.127000000000002</v>
      </c>
      <c r="K752">
        <v>1.0060151993117294</v>
      </c>
      <c r="L752">
        <v>1.3413392601089762</v>
      </c>
      <c r="M752">
        <v>0.9</v>
      </c>
      <c r="N752" t="s">
        <v>34</v>
      </c>
      <c r="O752" s="53" t="s">
        <v>34</v>
      </c>
      <c r="P752" s="54" t="str">
        <f>'Sheet1 (2)'!O2461</f>
        <v>A</v>
      </c>
      <c r="Q752" s="31" t="str">
        <f>IF(U752="same",N752,IF(O752=N752,P752,O752))</f>
        <v>A</v>
      </c>
      <c r="R752">
        <f>VLOOKUP(IF(V752="same",N752,IF(O752=N752,P752,O752)),$AA$2:$AL$8,9,FALSE)</f>
        <v>0.15</v>
      </c>
      <c r="S752" s="11">
        <f>(L752-M752)/L752</f>
        <v>0.32902880966379816</v>
      </c>
      <c r="T752" s="13">
        <f t="shared" si="11"/>
        <v>0.15</v>
      </c>
      <c r="U752">
        <f>IFERROR(T752*I752,0)</f>
        <v>8.4190500000000004</v>
      </c>
      <c r="V752" t="str">
        <f>IF(AND(N752=O752,P752=N752),"same",IF(NOT(OR(O752=N752,P752=N752)),"conflict","change"))</f>
        <v>same</v>
      </c>
      <c r="W752" s="55">
        <f>U752-G752</f>
        <v>-5.6122499999999995</v>
      </c>
    </row>
    <row r="753" spans="1:23" ht="21" hidden="1" outlineLevel="2" x14ac:dyDescent="0.4">
      <c r="A753" t="s">
        <v>132</v>
      </c>
      <c r="B753" t="s">
        <v>31</v>
      </c>
      <c r="C753" t="s">
        <v>32</v>
      </c>
      <c r="D753" s="34">
        <v>199481</v>
      </c>
      <c r="E753" s="34">
        <v>108448</v>
      </c>
      <c r="F753" s="33">
        <v>67.280699999999996</v>
      </c>
      <c r="G753" s="33">
        <v>22.427</v>
      </c>
      <c r="H753">
        <v>54.365077375790179</v>
      </c>
      <c r="I753" s="33">
        <v>89.707699999999988</v>
      </c>
      <c r="K753">
        <v>0.62039595013278248</v>
      </c>
      <c r="L753">
        <v>0.8271955222779579</v>
      </c>
      <c r="M753">
        <v>0.5</v>
      </c>
      <c r="N753" t="s">
        <v>34</v>
      </c>
      <c r="O753" s="53" t="s">
        <v>34</v>
      </c>
      <c r="P753" s="54" t="str">
        <f>'Sheet1 (2)'!O2532</f>
        <v>A</v>
      </c>
      <c r="Q753" s="31" t="str">
        <f>IF(U753="same",N753,IF(O753=N753,P753,O753))</f>
        <v>A</v>
      </c>
      <c r="R753">
        <f>VLOOKUP(IF(V753="same",N753,IF(O753=N753,P753,O753)),$AA$2:$AL$8,9,FALSE)</f>
        <v>0.15</v>
      </c>
      <c r="S753" s="11">
        <f>(L753-M753)/L753</f>
        <v>0.39554798529000285</v>
      </c>
      <c r="T753" s="13">
        <f t="shared" si="11"/>
        <v>0.15</v>
      </c>
      <c r="U753">
        <f>IFERROR(T753*I753,0)</f>
        <v>13.456154999999997</v>
      </c>
      <c r="V753" t="str">
        <f>IF(AND(N753=O753,P753=N753),"same",IF(NOT(OR(O753=N753,P753=N753)),"conflict","change"))</f>
        <v>same</v>
      </c>
      <c r="W753" s="55">
        <f>U753-G753</f>
        <v>-8.9708450000000024</v>
      </c>
    </row>
    <row r="754" spans="1:23" ht="21" hidden="1" outlineLevel="2" x14ac:dyDescent="0.4">
      <c r="A754" t="s">
        <v>133</v>
      </c>
      <c r="B754" t="s">
        <v>31</v>
      </c>
      <c r="C754" t="s">
        <v>32</v>
      </c>
      <c r="D754" s="34">
        <v>181771</v>
      </c>
      <c r="E754" s="34">
        <v>35501</v>
      </c>
      <c r="F754" s="33">
        <v>21.281199999999998</v>
      </c>
      <c r="G754" s="33">
        <v>7.0352000000000006</v>
      </c>
      <c r="H754">
        <v>19.530618195421713</v>
      </c>
      <c r="I754" s="33">
        <v>28.316399999999998</v>
      </c>
      <c r="K754">
        <v>0.59945353652009792</v>
      </c>
      <c r="L754">
        <v>0.79762260218022019</v>
      </c>
      <c r="M754">
        <v>0.6</v>
      </c>
      <c r="N754" t="s">
        <v>34</v>
      </c>
      <c r="O754" s="53" t="s">
        <v>34</v>
      </c>
      <c r="P754" s="54" t="str">
        <f>'Sheet1 (2)'!O2538</f>
        <v>A</v>
      </c>
      <c r="Q754" s="31" t="str">
        <f>IF(U754="same",N754,IF(O754=N754,P754,O754))</f>
        <v>A</v>
      </c>
      <c r="R754">
        <f>VLOOKUP(IF(V754="same",N754,IF(O754=N754,P754,O754)),$AA$2:$AL$8,9,FALSE)</f>
        <v>0.15</v>
      </c>
      <c r="S754" s="11">
        <f>(L754-M754)/L754</f>
        <v>0.24776454634063647</v>
      </c>
      <c r="T754" s="13">
        <f t="shared" si="11"/>
        <v>0.15</v>
      </c>
      <c r="U754">
        <f>IFERROR(T754*I754,0)</f>
        <v>4.2474599999999993</v>
      </c>
      <c r="V754" t="str">
        <f>IF(AND(N754=O754,P754=N754),"same",IF(NOT(OR(O754=N754,P754=N754)),"conflict","change"))</f>
        <v>same</v>
      </c>
      <c r="W754" s="55">
        <f>U754-G754</f>
        <v>-2.7877400000000012</v>
      </c>
    </row>
    <row r="755" spans="1:23" ht="21" hidden="1" outlineLevel="2" x14ac:dyDescent="0.4">
      <c r="A755" t="s">
        <v>135</v>
      </c>
      <c r="B755" t="s">
        <v>31</v>
      </c>
      <c r="C755" t="s">
        <v>32</v>
      </c>
      <c r="D755" s="34">
        <v>14797</v>
      </c>
      <c r="E755" s="34">
        <v>3633</v>
      </c>
      <c r="F755" s="33">
        <v>2.8991000000000002</v>
      </c>
      <c r="G755" s="33">
        <v>0.96630000000000005</v>
      </c>
      <c r="H755">
        <v>24.552274109616814</v>
      </c>
      <c r="I755" s="33">
        <v>3.8654000000000002</v>
      </c>
      <c r="K755">
        <v>0.7979906413432426</v>
      </c>
      <c r="L755">
        <v>1.0639691714836224</v>
      </c>
      <c r="M755">
        <v>0.73</v>
      </c>
      <c r="N755" t="s">
        <v>34</v>
      </c>
      <c r="O755" s="53" t="s">
        <v>34</v>
      </c>
      <c r="P755" s="54" t="str">
        <f>'Sheet1 (2)'!O2631</f>
        <v>A</v>
      </c>
      <c r="Q755" s="31" t="str">
        <f>IF(U755="same",N755,IF(O755=N755,P755,O755))</f>
        <v>A</v>
      </c>
      <c r="R755">
        <f>VLOOKUP(IF(V755="same",N755,IF(O755=N755,P755,O755)),$AA$2:$AL$8,9,FALSE)</f>
        <v>0.15</v>
      </c>
      <c r="S755" s="11">
        <f>(L755-M755)/L755</f>
        <v>0.31388989496559222</v>
      </c>
      <c r="T755" s="13">
        <f t="shared" si="11"/>
        <v>0.15</v>
      </c>
      <c r="U755">
        <f>IFERROR(T755*I755,0)</f>
        <v>0.57981000000000005</v>
      </c>
      <c r="V755" t="str">
        <f>IF(AND(N755=O755,P755=N755),"same",IF(NOT(OR(O755=N755,P755=N755)),"conflict","change"))</f>
        <v>same</v>
      </c>
      <c r="W755" s="55">
        <f>U755-G755</f>
        <v>-0.38649</v>
      </c>
    </row>
    <row r="756" spans="1:23" ht="21" hidden="1" outlineLevel="2" x14ac:dyDescent="0.4">
      <c r="A756" t="s">
        <v>136</v>
      </c>
      <c r="B756" t="s">
        <v>31</v>
      </c>
      <c r="C756" t="s">
        <v>32</v>
      </c>
      <c r="D756" s="34">
        <v>161149</v>
      </c>
      <c r="E756" s="34">
        <v>7572</v>
      </c>
      <c r="F756" s="33">
        <v>5.3391999999999999</v>
      </c>
      <c r="G756" s="33">
        <v>1.6726000000000001</v>
      </c>
      <c r="H756">
        <v>4.6987570509280232</v>
      </c>
      <c r="I756" s="33">
        <v>7.0118</v>
      </c>
      <c r="K756">
        <v>0.70512414157422076</v>
      </c>
      <c r="L756">
        <v>0.92601690438457473</v>
      </c>
      <c r="M756">
        <v>0.7</v>
      </c>
      <c r="N756" t="s">
        <v>34</v>
      </c>
      <c r="O756" s="53" t="s">
        <v>34</v>
      </c>
      <c r="P756" s="54" t="str">
        <f>'Sheet1 (2)'!O2711</f>
        <v>A</v>
      </c>
      <c r="Q756" s="31" t="str">
        <f>IF(U756="same",N756,IF(O756=N756,P756,O756))</f>
        <v>A</v>
      </c>
      <c r="R756">
        <f>VLOOKUP(IF(V756="same",N756,IF(O756=N756,P756,O756)),$AA$2:$AL$8,9,FALSE)</f>
        <v>0.15</v>
      </c>
      <c r="S756" s="11">
        <f>(L756-M756)/L756</f>
        <v>0.24407427479391886</v>
      </c>
      <c r="T756" s="13">
        <f t="shared" si="11"/>
        <v>0.15</v>
      </c>
      <c r="U756">
        <f>IFERROR(T756*I756,0)</f>
        <v>1.0517699999999999</v>
      </c>
      <c r="V756" t="str">
        <f>IF(AND(N756=O756,P756=N756),"same",IF(NOT(OR(O756=N756,P756=N756)),"conflict","change"))</f>
        <v>same</v>
      </c>
      <c r="W756" s="55">
        <f>U756-G756</f>
        <v>-0.62083000000000022</v>
      </c>
    </row>
    <row r="757" spans="1:23" ht="21" hidden="1" outlineLevel="2" x14ac:dyDescent="0.4">
      <c r="A757" t="s">
        <v>138</v>
      </c>
      <c r="B757" t="s">
        <v>31</v>
      </c>
      <c r="C757" t="s">
        <v>32</v>
      </c>
      <c r="D757" s="34">
        <v>760026</v>
      </c>
      <c r="E757" s="34">
        <v>143512</v>
      </c>
      <c r="F757" s="33">
        <v>120.9325</v>
      </c>
      <c r="G757" s="33">
        <v>28.593499999999999</v>
      </c>
      <c r="H757">
        <v>18.882511914066097</v>
      </c>
      <c r="I757" s="33">
        <v>149.52600000000001</v>
      </c>
      <c r="K757">
        <v>0.8426647249010536</v>
      </c>
      <c r="L757">
        <v>1.0419059033390936</v>
      </c>
      <c r="M757">
        <v>0.8</v>
      </c>
      <c r="N757" t="s">
        <v>37</v>
      </c>
      <c r="O757" s="53" t="s">
        <v>37</v>
      </c>
      <c r="P757" s="54" t="str">
        <f>'Sheet1 (2)'!O2790</f>
        <v>B</v>
      </c>
      <c r="Q757" s="31" t="str">
        <f>IF(U757="same",N757,IF(O757=N757,P757,O757))</f>
        <v>B</v>
      </c>
      <c r="R757">
        <f>VLOOKUP(IF(V757="same",N757,IF(O757=N757,P757,O757)),$AA$2:$AL$8,9,FALSE)</f>
        <v>0.25</v>
      </c>
      <c r="S757" s="11">
        <f>(L757-M757)/L757</f>
        <v>0.23217634391343309</v>
      </c>
      <c r="T757" s="13">
        <f t="shared" si="11"/>
        <v>0.23217634391343309</v>
      </c>
      <c r="U757">
        <f>IFERROR(T757*I757,0)</f>
        <v>34.7164</v>
      </c>
      <c r="V757" t="str">
        <f>IF(AND(N757=O757,P757=N757),"same",IF(NOT(OR(O757=N757,P757=N757)),"conflict","change"))</f>
        <v>same</v>
      </c>
      <c r="W757" s="55">
        <f>U757-G757</f>
        <v>6.1229000000000013</v>
      </c>
    </row>
    <row r="758" spans="1:23" ht="21" hidden="1" outlineLevel="2" x14ac:dyDescent="0.4">
      <c r="A758" t="s">
        <v>141</v>
      </c>
      <c r="B758" t="s">
        <v>31</v>
      </c>
      <c r="C758" t="s">
        <v>32</v>
      </c>
      <c r="D758" s="34">
        <v>140303</v>
      </c>
      <c r="E758" s="34">
        <v>33395</v>
      </c>
      <c r="F758" s="33">
        <v>67.188800000000001</v>
      </c>
      <c r="G758" s="33">
        <v>21.402300000000004</v>
      </c>
      <c r="H758">
        <v>23.80205697668617</v>
      </c>
      <c r="I758" s="33">
        <v>88.591100000000012</v>
      </c>
      <c r="K758">
        <v>2.0119419074711784</v>
      </c>
      <c r="L758">
        <v>2.6528252732444977</v>
      </c>
      <c r="M758">
        <v>2</v>
      </c>
      <c r="N758" t="s">
        <v>37</v>
      </c>
      <c r="O758" s="53" t="s">
        <v>37</v>
      </c>
      <c r="P758" s="54" t="str">
        <f>'Sheet1 (2)'!O2882</f>
        <v>B</v>
      </c>
      <c r="Q758" s="31" t="str">
        <f>IF(U758="same",N758,IF(O758=N758,P758,O758))</f>
        <v>B</v>
      </c>
      <c r="R758">
        <f>VLOOKUP(IF(V758="same",N758,IF(O758=N758,P758,O758)),$AA$2:$AL$8,9,FALSE)</f>
        <v>0.25</v>
      </c>
      <c r="S758" s="11">
        <f>(L758-M758)/L758</f>
        <v>0.24608679652922247</v>
      </c>
      <c r="T758" s="13">
        <f t="shared" si="11"/>
        <v>0.24608679652922247</v>
      </c>
      <c r="U758">
        <f>IFERROR(T758*I758,0)</f>
        <v>21.801100000000002</v>
      </c>
      <c r="V758" t="str">
        <f>IF(AND(N758=O758,P758=N758),"same",IF(NOT(OR(O758=N758,P758=N758)),"conflict","change"))</f>
        <v>same</v>
      </c>
      <c r="W758" s="55">
        <f>U758-G758</f>
        <v>0.39879999999999782</v>
      </c>
    </row>
    <row r="759" spans="1:23" ht="21" hidden="1" outlineLevel="2" x14ac:dyDescent="0.4">
      <c r="A759" t="s">
        <v>143</v>
      </c>
      <c r="B759" t="s">
        <v>31</v>
      </c>
      <c r="C759" t="s">
        <v>32</v>
      </c>
      <c r="D759" s="34">
        <v>19646</v>
      </c>
      <c r="E759" s="34">
        <v>6536</v>
      </c>
      <c r="F759" s="33">
        <v>7.9067000000000007</v>
      </c>
      <c r="G759" s="33">
        <v>2.6352000000000002</v>
      </c>
      <c r="H759">
        <v>33.268858800773693</v>
      </c>
      <c r="I759" s="33">
        <v>10.541900000000002</v>
      </c>
      <c r="K759">
        <v>1.209715422276622</v>
      </c>
      <c r="L759">
        <v>1.6128977968176257</v>
      </c>
      <c r="M759">
        <v>1</v>
      </c>
      <c r="N759" t="s">
        <v>37</v>
      </c>
      <c r="O759" s="53" t="s">
        <v>37</v>
      </c>
      <c r="P759" s="54" t="str">
        <f>'Sheet1 (2)'!O2898</f>
        <v>B</v>
      </c>
      <c r="Q759" s="31" t="str">
        <f>IF(U759="same",N759,IF(O759=N759,P759,O759))</f>
        <v>B</v>
      </c>
      <c r="R759">
        <f>VLOOKUP(IF(V759="same",N759,IF(O759=N759,P759,O759)),$AA$2:$AL$8,9,FALSE)</f>
        <v>0.25</v>
      </c>
      <c r="S759" s="11">
        <f>(L759-M759)/L759</f>
        <v>0.37999791308967085</v>
      </c>
      <c r="T759" s="13">
        <f t="shared" si="11"/>
        <v>0.25</v>
      </c>
      <c r="U759">
        <f>IFERROR(T759*I759,0)</f>
        <v>2.6354750000000005</v>
      </c>
      <c r="V759" t="str">
        <f>IF(AND(N759=O759,P759=N759),"same",IF(NOT(OR(O759=N759,P759=N759)),"conflict","change"))</f>
        <v>same</v>
      </c>
      <c r="W759" s="55">
        <f>U759-G759</f>
        <v>2.7500000000024727E-4</v>
      </c>
    </row>
    <row r="760" spans="1:23" ht="21" hidden="1" outlineLevel="2" x14ac:dyDescent="0.4">
      <c r="A760" t="s">
        <v>144</v>
      </c>
      <c r="B760" t="s">
        <v>31</v>
      </c>
      <c r="C760" t="s">
        <v>32</v>
      </c>
      <c r="D760" s="34">
        <v>23383</v>
      </c>
      <c r="E760" s="34">
        <v>4265</v>
      </c>
      <c r="F760" s="33">
        <v>1.9415</v>
      </c>
      <c r="G760" s="33">
        <v>0.5645</v>
      </c>
      <c r="H760">
        <v>18.239746824616173</v>
      </c>
      <c r="I760" s="33">
        <v>2.5060000000000002</v>
      </c>
      <c r="K760">
        <v>0.45521688159437279</v>
      </c>
      <c r="L760">
        <v>0.58757327080890975</v>
      </c>
      <c r="M760">
        <v>0.4</v>
      </c>
      <c r="N760" t="s">
        <v>34</v>
      </c>
      <c r="O760" s="53" t="s">
        <v>34</v>
      </c>
      <c r="P760" s="54" t="str">
        <f>'Sheet1 (2)'!O2946</f>
        <v>A</v>
      </c>
      <c r="Q760" s="31" t="str">
        <f>IF(U760="same",N760,IF(O760=N760,P760,O760))</f>
        <v>A</v>
      </c>
      <c r="R760">
        <f>VLOOKUP(IF(V760="same",N760,IF(O760=N760,P760,O760)),$AA$2:$AL$8,9,FALSE)</f>
        <v>0.15</v>
      </c>
      <c r="S760" s="11">
        <f>(L760-M760)/L760</f>
        <v>0.31923383878691142</v>
      </c>
      <c r="T760" s="13">
        <f t="shared" si="11"/>
        <v>0.15</v>
      </c>
      <c r="U760">
        <f>IFERROR(T760*I760,0)</f>
        <v>0.37590000000000001</v>
      </c>
      <c r="V760" t="str">
        <f>IF(AND(N760=O760,P760=N760),"same",IF(NOT(OR(O760=N760,P760=N760)),"conflict","change"))</f>
        <v>same</v>
      </c>
      <c r="W760" s="55">
        <f>U760-G760</f>
        <v>-0.18859999999999999</v>
      </c>
    </row>
    <row r="761" spans="1:23" ht="21" hidden="1" outlineLevel="2" x14ac:dyDescent="0.4">
      <c r="A761" t="s">
        <v>145</v>
      </c>
      <c r="B761" t="s">
        <v>31</v>
      </c>
      <c r="C761" t="s">
        <v>32</v>
      </c>
      <c r="D761" s="34">
        <v>318812</v>
      </c>
      <c r="E761" s="34">
        <v>110263</v>
      </c>
      <c r="F761" s="33">
        <v>164.64499999999998</v>
      </c>
      <c r="G761" s="33">
        <v>54.881799999999998</v>
      </c>
      <c r="H761">
        <v>34.585586489843543</v>
      </c>
      <c r="I761" s="33">
        <v>219.52679999999998</v>
      </c>
      <c r="K761">
        <v>1.4932026155646043</v>
      </c>
      <c r="L761">
        <v>1.990938029982859</v>
      </c>
      <c r="M761">
        <v>1.25</v>
      </c>
      <c r="N761" t="s">
        <v>33</v>
      </c>
      <c r="O761" s="53" t="s">
        <v>33</v>
      </c>
      <c r="P761" s="54" t="str">
        <f>'Sheet1 (2)'!O3046</f>
        <v>C</v>
      </c>
      <c r="Q761" s="31" t="str">
        <f>IF(U761="same",N761,IF(O761=N761,P761,O761))</f>
        <v>C</v>
      </c>
      <c r="R761">
        <f>VLOOKUP(IF(V761="same",N761,IF(O761=N761,P761,O761)),$AA$2:$AL$8,9,FALSE)</f>
        <v>0.4</v>
      </c>
      <c r="S761" s="11">
        <f>(L761-M761)/L761</f>
        <v>0.37215524482659967</v>
      </c>
      <c r="T761" s="13">
        <f t="shared" si="11"/>
        <v>0.37215524482659967</v>
      </c>
      <c r="U761">
        <f>IFERROR(T761*I761,0)</f>
        <v>81.698049999999981</v>
      </c>
      <c r="V761" t="str">
        <f>IF(AND(N761=O761,P761=N761),"same",IF(NOT(OR(O761=N761,P761=N761)),"conflict","change"))</f>
        <v>same</v>
      </c>
      <c r="W761" s="55">
        <f>U761-G761</f>
        <v>26.816249999999982</v>
      </c>
    </row>
    <row r="762" spans="1:23" ht="21" hidden="1" outlineLevel="2" x14ac:dyDescent="0.4">
      <c r="A762" t="s">
        <v>146</v>
      </c>
      <c r="B762" t="s">
        <v>31</v>
      </c>
      <c r="C762" t="s">
        <v>32</v>
      </c>
      <c r="D762" s="34">
        <v>2324343</v>
      </c>
      <c r="E762" s="34">
        <v>486836</v>
      </c>
      <c r="F762" s="33">
        <v>400.30970000000002</v>
      </c>
      <c r="G762" s="33">
        <v>110.8929</v>
      </c>
      <c r="H762">
        <v>20.945101475986977</v>
      </c>
      <c r="I762" s="33">
        <v>511.20260000000002</v>
      </c>
      <c r="K762">
        <v>0.82226807384827749</v>
      </c>
      <c r="L762">
        <v>1.0500509411793706</v>
      </c>
      <c r="M762">
        <v>0.8</v>
      </c>
      <c r="N762" t="s">
        <v>37</v>
      </c>
      <c r="O762" s="53" t="s">
        <v>37</v>
      </c>
      <c r="P762" s="54" t="str">
        <f>'Sheet1 (2)'!O3189</f>
        <v>B</v>
      </c>
      <c r="Q762" s="31" t="str">
        <f>IF(U762="same",N762,IF(O762=N762,P762,O762))</f>
        <v>B</v>
      </c>
      <c r="R762">
        <f>VLOOKUP(IF(V762="same",N762,IF(O762=N762,P762,O762)),$AA$2:$AL$8,9,FALSE)</f>
        <v>0.25</v>
      </c>
      <c r="S762" s="11">
        <f>(L762-M762)/L762</f>
        <v>0.23813220042308084</v>
      </c>
      <c r="T762" s="13">
        <f t="shared" si="11"/>
        <v>0.23813220042308084</v>
      </c>
      <c r="U762">
        <f>IFERROR(T762*I762,0)</f>
        <v>121.73380000000003</v>
      </c>
      <c r="V762" t="str">
        <f>IF(AND(N762=O762,P762=N762),"same",IF(NOT(OR(O762=N762,P762=N762)),"conflict","change"))</f>
        <v>same</v>
      </c>
      <c r="W762" s="55">
        <f>U762-G762</f>
        <v>10.840900000000033</v>
      </c>
    </row>
    <row r="763" spans="1:23" ht="21" hidden="1" outlineLevel="2" x14ac:dyDescent="0.4">
      <c r="A763" t="s">
        <v>147</v>
      </c>
      <c r="B763" t="s">
        <v>31</v>
      </c>
      <c r="C763" t="s">
        <v>32</v>
      </c>
      <c r="D763" s="34">
        <v>71192</v>
      </c>
      <c r="E763" s="34">
        <v>29090</v>
      </c>
      <c r="F763" s="33">
        <v>33.813299999999998</v>
      </c>
      <c r="G763" s="33">
        <v>11.2705</v>
      </c>
      <c r="H763">
        <v>40.861332734015058</v>
      </c>
      <c r="I763" s="33">
        <v>45.083799999999997</v>
      </c>
      <c r="K763">
        <v>1.1623685115159847</v>
      </c>
      <c r="L763">
        <v>1.5498040563767617</v>
      </c>
      <c r="M763">
        <v>1</v>
      </c>
      <c r="N763" t="s">
        <v>34</v>
      </c>
      <c r="O763" s="53" t="s">
        <v>34</v>
      </c>
      <c r="P763" s="54" t="str">
        <f>'Sheet1 (2)'!O3199</f>
        <v>A</v>
      </c>
      <c r="Q763" s="31" t="str">
        <f>IF(U763="same",N763,IF(O763=N763,P763,O763))</f>
        <v>A</v>
      </c>
      <c r="R763">
        <f>VLOOKUP(IF(V763="same",N763,IF(O763=N763,P763,O763)),$AA$2:$AL$8,9,FALSE)</f>
        <v>0.15</v>
      </c>
      <c r="S763" s="11">
        <f>(L763-M763)/L763</f>
        <v>0.35475714114604356</v>
      </c>
      <c r="T763" s="13">
        <f t="shared" si="11"/>
        <v>0.15</v>
      </c>
      <c r="U763">
        <f>IFERROR(T763*I763,0)</f>
        <v>6.7625699999999993</v>
      </c>
      <c r="V763" t="str">
        <f>IF(AND(N763=O763,P763=N763),"same",IF(NOT(OR(O763=N763,P763=N763)),"conflict","change"))</f>
        <v>same</v>
      </c>
      <c r="W763" s="55">
        <f>U763-G763</f>
        <v>-4.5079300000000009</v>
      </c>
    </row>
    <row r="764" spans="1:23" ht="21" hidden="1" outlineLevel="2" x14ac:dyDescent="0.4">
      <c r="A764" t="s">
        <v>148</v>
      </c>
      <c r="B764" t="s">
        <v>31</v>
      </c>
      <c r="C764" t="s">
        <v>32</v>
      </c>
      <c r="D764" s="34">
        <v>139054</v>
      </c>
      <c r="E764" s="34">
        <v>23868</v>
      </c>
      <c r="F764" s="33">
        <v>26.5319</v>
      </c>
      <c r="G764" s="33">
        <v>8.8422000000000001</v>
      </c>
      <c r="H764">
        <v>17.16455477728077</v>
      </c>
      <c r="I764" s="33">
        <v>35.374099999999999</v>
      </c>
      <c r="K764">
        <v>1.1116096866096867</v>
      </c>
      <c r="L764">
        <v>1.4820722306016423</v>
      </c>
      <c r="M764">
        <v>1</v>
      </c>
      <c r="N764" t="s">
        <v>34</v>
      </c>
      <c r="O764" s="53" t="s">
        <v>34</v>
      </c>
      <c r="P764" s="54" t="str">
        <f>'Sheet1 (2)'!O3222</f>
        <v>A</v>
      </c>
      <c r="Q764" s="31" t="str">
        <f>IF(U764="same",N764,IF(O764=N764,P764,O764))</f>
        <v>A</v>
      </c>
      <c r="R764">
        <f>VLOOKUP(IF(V764="same",N764,IF(O764=N764,P764,O764)),$AA$2:$AL$8,9,FALSE)</f>
        <v>0.15</v>
      </c>
      <c r="S764" s="11">
        <f>(L764-M764)/L764</f>
        <v>0.32526905278155482</v>
      </c>
      <c r="T764" s="13">
        <f t="shared" si="11"/>
        <v>0.15</v>
      </c>
      <c r="U764">
        <f>IFERROR(T764*I764,0)</f>
        <v>5.3061149999999992</v>
      </c>
      <c r="V764" t="str">
        <f>IF(AND(N764=O764,P764=N764),"same",IF(NOT(OR(O764=N764,P764=N764)),"conflict","change"))</f>
        <v>same</v>
      </c>
      <c r="W764" s="55">
        <f>U764-G764</f>
        <v>-3.5360850000000008</v>
      </c>
    </row>
    <row r="765" spans="1:23" ht="21" hidden="1" outlineLevel="2" x14ac:dyDescent="0.4">
      <c r="A765" t="s">
        <v>149</v>
      </c>
      <c r="B765" t="s">
        <v>31</v>
      </c>
      <c r="C765" t="s">
        <v>32</v>
      </c>
      <c r="D765" s="34">
        <v>256035</v>
      </c>
      <c r="E765" s="34">
        <v>30207</v>
      </c>
      <c r="F765" s="33">
        <v>21.384399999999999</v>
      </c>
      <c r="G765" s="33">
        <v>6.9238999999999997</v>
      </c>
      <c r="H765">
        <v>11.797996367684105</v>
      </c>
      <c r="I765" s="33">
        <v>28.308299999999999</v>
      </c>
      <c r="K765">
        <v>0.70792862581520832</v>
      </c>
      <c r="L765">
        <v>0.93714370841195749</v>
      </c>
      <c r="M765">
        <v>0.7</v>
      </c>
      <c r="N765" t="s">
        <v>34</v>
      </c>
      <c r="O765" s="53" t="s">
        <v>34</v>
      </c>
      <c r="P765" s="54" t="str">
        <f>'Sheet1 (2)'!O3285</f>
        <v>A</v>
      </c>
      <c r="Q765" s="31" t="str">
        <f>IF(U765="same",N765,IF(O765=N765,P765,O765))</f>
        <v>A</v>
      </c>
      <c r="R765">
        <f>VLOOKUP(IF(V765="same",N765,IF(O765=N765,P765,O765)),$AA$2:$AL$8,9,FALSE)</f>
        <v>0.15</v>
      </c>
      <c r="S765" s="11">
        <f>(L765-M765)/L765</f>
        <v>0.25304945899259235</v>
      </c>
      <c r="T765" s="13">
        <f t="shared" si="11"/>
        <v>0.15</v>
      </c>
      <c r="U765">
        <f>IFERROR(T765*I765,0)</f>
        <v>4.246245</v>
      </c>
      <c r="V765" t="str">
        <f>IF(AND(N765=O765,P765=N765),"same",IF(NOT(OR(O765=N765,P765=N765)),"conflict","change"))</f>
        <v>same</v>
      </c>
      <c r="W765" s="55">
        <f>U765-G765</f>
        <v>-2.6776549999999997</v>
      </c>
    </row>
    <row r="766" spans="1:23" ht="21" hidden="1" outlineLevel="2" x14ac:dyDescent="0.4">
      <c r="A766" t="s">
        <v>151</v>
      </c>
      <c r="B766" t="s">
        <v>31</v>
      </c>
      <c r="C766" t="s">
        <v>32</v>
      </c>
      <c r="D766" s="34">
        <v>357232</v>
      </c>
      <c r="E766" s="34">
        <v>47391</v>
      </c>
      <c r="F766" s="33">
        <v>42.972900000000003</v>
      </c>
      <c r="G766" s="33">
        <v>9.8530999999999995</v>
      </c>
      <c r="H766">
        <v>13.266168764276436</v>
      </c>
      <c r="I766" s="33">
        <v>52.826000000000001</v>
      </c>
      <c r="K766">
        <v>0.90677343799455601</v>
      </c>
      <c r="L766">
        <v>1.1146842227427149</v>
      </c>
      <c r="M766">
        <v>0.9</v>
      </c>
      <c r="N766" t="s">
        <v>37</v>
      </c>
      <c r="O766" s="53" t="s">
        <v>37</v>
      </c>
      <c r="P766" s="54" t="str">
        <f>'Sheet1 (2)'!O3300</f>
        <v>B</v>
      </c>
      <c r="Q766" s="31" t="str">
        <f>IF(U766="same",N766,IF(O766=N766,P766,O766))</f>
        <v>B</v>
      </c>
      <c r="R766">
        <f>VLOOKUP(IF(V766="same",N766,IF(O766=N766,P766,O766)),$AA$2:$AL$8,9,FALSE)</f>
        <v>0.25</v>
      </c>
      <c r="S766" s="11">
        <f>(L766-M766)/L766</f>
        <v>0.19259644871843415</v>
      </c>
      <c r="T766" s="13">
        <f t="shared" si="11"/>
        <v>0.19259644871843415</v>
      </c>
      <c r="U766">
        <f>IFERROR(T766*I766,0)</f>
        <v>10.174100000000003</v>
      </c>
      <c r="V766" t="str">
        <f>IF(AND(N766=O766,P766=N766),"same",IF(NOT(OR(O766=N766,P766=N766)),"conflict","change"))</f>
        <v>same</v>
      </c>
      <c r="W766" s="55">
        <f>U766-G766</f>
        <v>0.32100000000000328</v>
      </c>
    </row>
    <row r="767" spans="1:23" ht="21" hidden="1" outlineLevel="2" x14ac:dyDescent="0.4">
      <c r="A767" t="s">
        <v>152</v>
      </c>
      <c r="B767" t="s">
        <v>31</v>
      </c>
      <c r="C767" t="s">
        <v>32</v>
      </c>
      <c r="D767" s="34">
        <v>83798</v>
      </c>
      <c r="E767" s="34">
        <v>20775</v>
      </c>
      <c r="F767" s="33">
        <v>14.061400000000001</v>
      </c>
      <c r="G767" s="33">
        <v>4.6866000000000003</v>
      </c>
      <c r="H767">
        <v>24.791761139884006</v>
      </c>
      <c r="I767" s="33">
        <v>18.748000000000001</v>
      </c>
      <c r="K767">
        <v>0.67684235860409148</v>
      </c>
      <c r="L767">
        <v>0.90243080625752103</v>
      </c>
      <c r="M767">
        <v>0.65</v>
      </c>
      <c r="N767" t="s">
        <v>34</v>
      </c>
      <c r="O767" s="53" t="s">
        <v>34</v>
      </c>
      <c r="P767" s="54" t="str">
        <f>'Sheet1 (2)'!O3313</f>
        <v>A</v>
      </c>
      <c r="Q767" s="31" t="str">
        <f>IF(U767="same",N767,IF(O767=N767,P767,O767))</f>
        <v>A</v>
      </c>
      <c r="R767">
        <f>VLOOKUP(IF(V767="same",N767,IF(O767=N767,P767,O767)),$AA$2:$AL$8,9,FALSE)</f>
        <v>0.15</v>
      </c>
      <c r="S767" s="11">
        <f>(L767-M767)/L767</f>
        <v>0.2797231704715169</v>
      </c>
      <c r="T767" s="13">
        <f t="shared" si="11"/>
        <v>0.15</v>
      </c>
      <c r="U767">
        <f>IFERROR(T767*I767,0)</f>
        <v>2.8122000000000003</v>
      </c>
      <c r="V767" t="str">
        <f>IF(AND(N767=O767,P767=N767),"same",IF(NOT(OR(O767=N767,P767=N767)),"conflict","change"))</f>
        <v>same</v>
      </c>
      <c r="W767" s="55">
        <f>U767-G767</f>
        <v>-1.8744000000000001</v>
      </c>
    </row>
    <row r="768" spans="1:23" ht="21" hidden="1" outlineLevel="2" x14ac:dyDescent="0.4">
      <c r="A768" t="s">
        <v>153</v>
      </c>
      <c r="B768" t="s">
        <v>31</v>
      </c>
      <c r="C768" t="s">
        <v>32</v>
      </c>
      <c r="D768" s="34">
        <v>1900</v>
      </c>
      <c r="E768" s="34">
        <v>240</v>
      </c>
      <c r="F768" s="33">
        <v>0.18449999999999997</v>
      </c>
      <c r="G768" s="33">
        <v>6.0799999999999993E-2</v>
      </c>
      <c r="H768">
        <v>12.631578947368421</v>
      </c>
      <c r="I768" s="33">
        <v>0.24529999999999996</v>
      </c>
      <c r="K768">
        <v>0.76874999999999993</v>
      </c>
      <c r="L768">
        <v>1.0220833333333332</v>
      </c>
      <c r="M768">
        <v>1</v>
      </c>
      <c r="N768" t="s">
        <v>34</v>
      </c>
      <c r="O768" s="53" t="s">
        <v>34</v>
      </c>
      <c r="P768" s="54" t="str">
        <f>'Sheet1 (2)'!O3326</f>
        <v>A</v>
      </c>
      <c r="Q768" s="31" t="str">
        <f>IF(U768="same",N768,IF(O768=N768,P768,O768))</f>
        <v>A</v>
      </c>
      <c r="R768">
        <f>VLOOKUP(IF(V768="same",N768,IF(O768=N768,P768,O768)),$AA$2:$AL$8,9,FALSE)</f>
        <v>0.15</v>
      </c>
      <c r="S768" s="11">
        <f>(L768-M768)/L768</f>
        <v>2.1606196494088774E-2</v>
      </c>
      <c r="T768" s="13">
        <f t="shared" si="11"/>
        <v>2.1606196494088774E-2</v>
      </c>
      <c r="U768">
        <f>IFERROR(T768*I768,0)</f>
        <v>5.2999999999999757E-3</v>
      </c>
      <c r="V768" t="str">
        <f>IF(AND(N768=O768,P768=N768),"same",IF(NOT(OR(O768=N768,P768=N768)),"conflict","change"))</f>
        <v>same</v>
      </c>
      <c r="W768" s="55">
        <f>U768-G768</f>
        <v>-5.5500000000000015E-2</v>
      </c>
    </row>
    <row r="769" spans="1:23" ht="21" hidden="1" outlineLevel="2" x14ac:dyDescent="0.4">
      <c r="A769" t="s">
        <v>154</v>
      </c>
      <c r="B769" t="s">
        <v>31</v>
      </c>
      <c r="C769" t="s">
        <v>32</v>
      </c>
      <c r="D769" s="34">
        <v>194396</v>
      </c>
      <c r="E769" s="34">
        <v>65351</v>
      </c>
      <c r="F769" s="33">
        <v>54.905900000000003</v>
      </c>
      <c r="G769" s="33">
        <v>26.618199999999998</v>
      </c>
      <c r="H769">
        <v>33.617461264635075</v>
      </c>
      <c r="I769" s="33">
        <v>81.524100000000004</v>
      </c>
      <c r="K769">
        <v>0.84016923995042159</v>
      </c>
      <c r="L769">
        <v>1.2474805282245107</v>
      </c>
      <c r="M769">
        <v>0.8</v>
      </c>
      <c r="N769" t="s">
        <v>37</v>
      </c>
      <c r="O769" s="53" t="s">
        <v>37</v>
      </c>
      <c r="P769" s="54" t="str">
        <f>'Sheet1 (2)'!O3358</f>
        <v>B</v>
      </c>
      <c r="Q769" s="31" t="str">
        <f>IF(U769="same",N769,IF(O769=N769,P769,O769))</f>
        <v>B</v>
      </c>
      <c r="R769">
        <f>VLOOKUP(IF(V769="same",N769,IF(O769=N769,P769,O769)),$AA$2:$AL$8,9,FALSE)</f>
        <v>0.25</v>
      </c>
      <c r="S769" s="11">
        <f>(L769-M769)/L769</f>
        <v>0.3587074251663005</v>
      </c>
      <c r="T769" s="13">
        <f t="shared" si="11"/>
        <v>0.25</v>
      </c>
      <c r="U769">
        <f>IFERROR(T769*I769,0)</f>
        <v>20.381025000000001</v>
      </c>
      <c r="V769" t="str">
        <f>IF(AND(N769=O769,P769=N769),"same",IF(NOT(OR(O769=N769,P769=N769)),"conflict","change"))</f>
        <v>same</v>
      </c>
      <c r="W769" s="55">
        <f>U769-G769</f>
        <v>-6.237174999999997</v>
      </c>
    </row>
    <row r="770" spans="1:23" ht="21" hidden="1" outlineLevel="2" x14ac:dyDescent="0.4">
      <c r="A770" t="s">
        <v>155</v>
      </c>
      <c r="B770" t="s">
        <v>31</v>
      </c>
      <c r="C770" t="s">
        <v>32</v>
      </c>
      <c r="D770" s="34">
        <v>3931</v>
      </c>
      <c r="E770" s="34">
        <v>711</v>
      </c>
      <c r="F770" s="33">
        <v>0.58250000000000002</v>
      </c>
      <c r="G770" s="33">
        <v>0.19350000000000001</v>
      </c>
      <c r="H770">
        <v>18.087000763164589</v>
      </c>
      <c r="I770" s="33">
        <v>0.77600000000000002</v>
      </c>
      <c r="K770">
        <v>0.81926863572433195</v>
      </c>
      <c r="L770">
        <v>1.0914205344585091</v>
      </c>
      <c r="M770">
        <v>0.75</v>
      </c>
      <c r="N770" t="s">
        <v>37</v>
      </c>
      <c r="O770" s="53" t="s">
        <v>37</v>
      </c>
      <c r="P770" s="54" t="str">
        <f>'Sheet1 (2)'!O3362</f>
        <v>B</v>
      </c>
      <c r="Q770" s="31" t="str">
        <f>IF(U770="same",N770,IF(O770=N770,P770,O770))</f>
        <v>B</v>
      </c>
      <c r="R770">
        <f>VLOOKUP(IF(V770="same",N770,IF(O770=N770,P770,O770)),$AA$2:$AL$8,9,FALSE)</f>
        <v>0.25</v>
      </c>
      <c r="S770" s="11">
        <f>(L770-M770)/L770</f>
        <v>0.31282216494845355</v>
      </c>
      <c r="T770" s="13">
        <f t="shared" si="11"/>
        <v>0.25</v>
      </c>
      <c r="U770">
        <f>IFERROR(T770*I770,0)</f>
        <v>0.19400000000000001</v>
      </c>
      <c r="V770" t="str">
        <f>IF(AND(N770=O770,P770=N770),"same",IF(NOT(OR(O770=N770,P770=N770)),"conflict","change"))</f>
        <v>same</v>
      </c>
      <c r="W770" s="55">
        <f>U770-G770</f>
        <v>5.0000000000000044E-4</v>
      </c>
    </row>
    <row r="771" spans="1:23" ht="21" hidden="1" outlineLevel="2" x14ac:dyDescent="0.4">
      <c r="A771" t="s">
        <v>157</v>
      </c>
      <c r="B771" t="s">
        <v>31</v>
      </c>
      <c r="C771" t="s">
        <v>32</v>
      </c>
      <c r="D771" s="34">
        <v>195695</v>
      </c>
      <c r="E771" s="34">
        <v>54857</v>
      </c>
      <c r="F771" s="33">
        <v>46.753900000000002</v>
      </c>
      <c r="G771" s="33">
        <v>22.910200000000003</v>
      </c>
      <c r="H771">
        <v>28.031886353764786</v>
      </c>
      <c r="I771" s="33">
        <v>69.664100000000005</v>
      </c>
      <c r="K771">
        <v>0.85228685491368472</v>
      </c>
      <c r="L771">
        <v>1.2699217966713456</v>
      </c>
      <c r="M771">
        <v>0.75</v>
      </c>
      <c r="N771" t="s">
        <v>37</v>
      </c>
      <c r="O771" s="53" t="s">
        <v>37</v>
      </c>
      <c r="P771" s="54" t="str">
        <f>'Sheet1 (2)'!O3447</f>
        <v>B</v>
      </c>
      <c r="Q771" s="31" t="str">
        <f>IF(U771="same",N771,IF(O771=N771,P771,O771))</f>
        <v>B</v>
      </c>
      <c r="R771">
        <f>VLOOKUP(IF(V771="same",N771,IF(O771=N771,P771,O771)),$AA$2:$AL$8,9,FALSE)</f>
        <v>0.25</v>
      </c>
      <c r="S771" s="11">
        <f>(L771-M771)/L771</f>
        <v>0.40941245203770671</v>
      </c>
      <c r="T771" s="13">
        <f t="shared" ref="T771:T834" si="12">MIN(S771,R771)</f>
        <v>0.25</v>
      </c>
      <c r="U771">
        <f>IFERROR(T771*I771,0)</f>
        <v>17.416025000000001</v>
      </c>
      <c r="V771" t="str">
        <f>IF(AND(N771=O771,P771=N771),"same",IF(NOT(OR(O771=N771,P771=N771)),"conflict","change"))</f>
        <v>same</v>
      </c>
      <c r="W771" s="55">
        <f>U771-G771</f>
        <v>-5.494175000000002</v>
      </c>
    </row>
    <row r="772" spans="1:23" ht="21" hidden="1" outlineLevel="2" x14ac:dyDescent="0.4">
      <c r="A772" t="s">
        <v>158</v>
      </c>
      <c r="B772" t="s">
        <v>31</v>
      </c>
      <c r="C772" t="s">
        <v>32</v>
      </c>
      <c r="D772" s="34">
        <v>1630368</v>
      </c>
      <c r="E772" s="34">
        <v>332867</v>
      </c>
      <c r="F772" s="33">
        <v>299.50979999999998</v>
      </c>
      <c r="G772" s="33">
        <v>93.520200000000003</v>
      </c>
      <c r="H772">
        <v>20.416678933835797</v>
      </c>
      <c r="I772" s="33">
        <v>393.03</v>
      </c>
      <c r="K772">
        <v>0.89978820369697199</v>
      </c>
      <c r="L772">
        <v>1.1807418578591449</v>
      </c>
      <c r="M772">
        <v>0.9</v>
      </c>
      <c r="N772" t="s">
        <v>37</v>
      </c>
      <c r="O772" s="53" t="s">
        <v>37</v>
      </c>
      <c r="P772" s="54" t="str">
        <f>'Sheet1 (2)'!O3475</f>
        <v>B</v>
      </c>
      <c r="Q772" s="31" t="str">
        <f>IF(U772="same",N772,IF(O772=N772,P772,O772))</f>
        <v>B</v>
      </c>
      <c r="R772">
        <f>VLOOKUP(IF(V772="same",N772,IF(O772=N772,P772,O772)),$AA$2:$AL$8,9,FALSE)</f>
        <v>0.25</v>
      </c>
      <c r="S772" s="11">
        <f>(L772-M772)/L772</f>
        <v>0.23776734600412175</v>
      </c>
      <c r="T772" s="13">
        <f t="shared" si="12"/>
        <v>0.23776734600412175</v>
      </c>
      <c r="U772">
        <f>IFERROR(T772*I772,0)</f>
        <v>93.449699999999964</v>
      </c>
      <c r="V772" t="str">
        <f>IF(AND(N772=O772,P772=N772),"same",IF(NOT(OR(O772=N772,P772=N772)),"conflict","change"))</f>
        <v>same</v>
      </c>
      <c r="W772" s="55">
        <f>U772-G772</f>
        <v>-7.0500000000038199E-2</v>
      </c>
    </row>
    <row r="773" spans="1:23" ht="21" hidden="1" outlineLevel="2" collapsed="1" x14ac:dyDescent="0.4">
      <c r="A773" t="s">
        <v>159</v>
      </c>
      <c r="B773" t="s">
        <v>31</v>
      </c>
      <c r="C773" t="s">
        <v>32</v>
      </c>
      <c r="D773" s="34">
        <v>199</v>
      </c>
      <c r="E773" s="34">
        <v>42</v>
      </c>
      <c r="F773" s="33">
        <v>1.9200000000000002E-2</v>
      </c>
      <c r="G773" s="33">
        <v>9.3999999999999986E-3</v>
      </c>
      <c r="H773">
        <v>21.105527638190956</v>
      </c>
      <c r="I773" s="33">
        <v>2.86E-2</v>
      </c>
      <c r="K773">
        <v>0.45714285714285718</v>
      </c>
      <c r="L773">
        <v>0.68095238095238098</v>
      </c>
      <c r="M773">
        <v>0.7</v>
      </c>
      <c r="N773" t="s">
        <v>37</v>
      </c>
      <c r="O773" s="53" t="s">
        <v>37</v>
      </c>
      <c r="P773" s="54" t="str">
        <f>'Sheet1 (2)'!O3476</f>
        <v>B</v>
      </c>
      <c r="Q773" s="31" t="str">
        <f>IF(U773="same",N773,IF(O773=N773,P773,O773))</f>
        <v>B</v>
      </c>
      <c r="R773">
        <f>VLOOKUP(IF(V773="same",N773,IF(O773=N773,P773,O773)),$AA$2:$AL$8,9,FALSE)</f>
        <v>0.25</v>
      </c>
      <c r="S773" s="11">
        <f>(L773-M773)/L773</f>
        <v>-2.7972027972027871E-2</v>
      </c>
      <c r="T773" s="13">
        <f t="shared" si="12"/>
        <v>-2.7972027972027871E-2</v>
      </c>
      <c r="U773">
        <f>IFERROR(T773*I773,0)</f>
        <v>-7.9999999999999711E-4</v>
      </c>
      <c r="V773" t="str">
        <f>IF(AND(N773=O773,P773=N773),"same",IF(NOT(OR(O773=N773,P773=N773)),"conflict","change"))</f>
        <v>same</v>
      </c>
      <c r="W773" s="55">
        <f>U773-G773</f>
        <v>-1.0199999999999996E-2</v>
      </c>
    </row>
    <row r="774" spans="1:23" ht="21" hidden="1" outlineLevel="2" x14ac:dyDescent="0.4">
      <c r="A774" t="s">
        <v>160</v>
      </c>
      <c r="B774" t="s">
        <v>31</v>
      </c>
      <c r="C774" t="s">
        <v>32</v>
      </c>
      <c r="D774" s="34">
        <v>54995</v>
      </c>
      <c r="E774" s="34">
        <v>4470</v>
      </c>
      <c r="F774" s="33">
        <v>2.7256999999999998</v>
      </c>
      <c r="G774" s="33">
        <v>0.89030000000000009</v>
      </c>
      <c r="H774">
        <v>8.1280116374215829</v>
      </c>
      <c r="I774" s="33">
        <v>3.6159999999999997</v>
      </c>
      <c r="K774">
        <v>0.60977628635346748</v>
      </c>
      <c r="L774">
        <v>0.80894854586129739</v>
      </c>
      <c r="M774">
        <v>0.6</v>
      </c>
      <c r="N774" t="s">
        <v>34</v>
      </c>
      <c r="O774" s="53" t="s">
        <v>34</v>
      </c>
      <c r="P774" s="54" t="str">
        <f>'Sheet1 (2)'!O3509</f>
        <v>A</v>
      </c>
      <c r="Q774" s="31" t="str">
        <f>IF(U774="same",N774,IF(O774=N774,P774,O774))</f>
        <v>A</v>
      </c>
      <c r="R774">
        <f>VLOOKUP(IF(V774="same",N774,IF(O774=N774,P774,O774)),$AA$2:$AL$8,9,FALSE)</f>
        <v>0.15</v>
      </c>
      <c r="S774" s="11">
        <f>(L774-M774)/L774</f>
        <v>0.25829646017699104</v>
      </c>
      <c r="T774" s="13">
        <f t="shared" si="12"/>
        <v>0.15</v>
      </c>
      <c r="U774">
        <f>IFERROR(T774*I774,0)</f>
        <v>0.54239999999999988</v>
      </c>
      <c r="V774" t="str">
        <f>IF(AND(N774=O774,P774=N774),"same",IF(NOT(OR(O774=N774,P774=N774)),"conflict","change"))</f>
        <v>same</v>
      </c>
      <c r="W774" s="55">
        <f>U774-G774</f>
        <v>-0.34790000000000021</v>
      </c>
    </row>
    <row r="775" spans="1:23" ht="21" hidden="1" outlineLevel="2" collapsed="1" x14ac:dyDescent="0.4">
      <c r="A775" t="s">
        <v>161</v>
      </c>
      <c r="B775" t="s">
        <v>31</v>
      </c>
      <c r="C775" t="s">
        <v>32</v>
      </c>
      <c r="D775" s="34">
        <v>1515</v>
      </c>
      <c r="E775" s="34">
        <v>398</v>
      </c>
      <c r="F775" s="33">
        <v>0.37509999999999999</v>
      </c>
      <c r="G775" s="33">
        <v>0.18490000000000001</v>
      </c>
      <c r="H775">
        <v>26.270627062706271</v>
      </c>
      <c r="I775" s="33">
        <v>0.56000000000000005</v>
      </c>
      <c r="K775">
        <v>0.94246231155778881</v>
      </c>
      <c r="L775">
        <v>1.4070351758793971</v>
      </c>
      <c r="M775">
        <v>0.9</v>
      </c>
      <c r="N775" t="s">
        <v>37</v>
      </c>
      <c r="O775" s="53" t="s">
        <v>37</v>
      </c>
      <c r="P775" s="54" t="str">
        <f>'Sheet1 (2)'!O3513</f>
        <v>B</v>
      </c>
      <c r="Q775" s="31" t="str">
        <f>IF(U775="same",N775,IF(O775=N775,P775,O775))</f>
        <v>B</v>
      </c>
      <c r="R775">
        <f>VLOOKUP(IF(V775="same",N775,IF(O775=N775,P775,O775)),$AA$2:$AL$8,9,FALSE)</f>
        <v>0.25</v>
      </c>
      <c r="S775" s="11">
        <f>(L775-M775)/L775</f>
        <v>0.36035714285714288</v>
      </c>
      <c r="T775" s="13">
        <f t="shared" si="12"/>
        <v>0.25</v>
      </c>
      <c r="U775">
        <f>IFERROR(T775*I775,0)</f>
        <v>0.14000000000000001</v>
      </c>
      <c r="V775" t="str">
        <f>IF(AND(N775=O775,P775=N775),"same",IF(NOT(OR(O775=N775,P775=N775)),"conflict","change"))</f>
        <v>same</v>
      </c>
      <c r="W775" s="55">
        <f>U775-G775</f>
        <v>-4.4899999999999995E-2</v>
      </c>
    </row>
    <row r="776" spans="1:23" ht="21" hidden="1" outlineLevel="2" x14ac:dyDescent="0.4">
      <c r="A776" t="s">
        <v>162</v>
      </c>
      <c r="B776" t="s">
        <v>31</v>
      </c>
      <c r="C776" t="s">
        <v>32</v>
      </c>
      <c r="D776" s="34">
        <v>774726</v>
      </c>
      <c r="E776" s="34">
        <v>81042</v>
      </c>
      <c r="F776" s="33">
        <v>61.270100000000014</v>
      </c>
      <c r="G776" s="33">
        <v>20.423300000000001</v>
      </c>
      <c r="H776">
        <v>10.460730632507493</v>
      </c>
      <c r="I776" s="33">
        <v>81.693400000000011</v>
      </c>
      <c r="K776">
        <v>0.75602897263147517</v>
      </c>
      <c r="L776">
        <v>1.0080378075565757</v>
      </c>
      <c r="M776">
        <v>0.65</v>
      </c>
      <c r="N776" t="s">
        <v>33</v>
      </c>
      <c r="O776" s="53" t="s">
        <v>33</v>
      </c>
      <c r="P776" s="54" t="str">
        <f>'Sheet1 (2)'!O3550</f>
        <v>C</v>
      </c>
      <c r="Q776" s="31" t="str">
        <f>IF(U776="same",N776,IF(O776=N776,P776,O776))</f>
        <v>C</v>
      </c>
      <c r="R776">
        <f>VLOOKUP(IF(V776="same",N776,IF(O776=N776,P776,O776)),$AA$2:$AL$8,9,FALSE)</f>
        <v>0.4</v>
      </c>
      <c r="S776" s="11">
        <f>(L776-M776)/L776</f>
        <v>0.35518291563333149</v>
      </c>
      <c r="T776" s="13">
        <f t="shared" si="12"/>
        <v>0.35518291563333149</v>
      </c>
      <c r="U776">
        <f>IFERROR(T776*I776,0)</f>
        <v>29.016100000000005</v>
      </c>
      <c r="V776" t="str">
        <f>IF(AND(N776=O776,P776=N776),"same",IF(NOT(OR(O776=N776,P776=N776)),"conflict","change"))</f>
        <v>same</v>
      </c>
      <c r="W776" s="55">
        <f>U776-G776</f>
        <v>8.592800000000004</v>
      </c>
    </row>
    <row r="777" spans="1:23" ht="21" hidden="1" outlineLevel="2" x14ac:dyDescent="0.4">
      <c r="A777" t="s">
        <v>163</v>
      </c>
      <c r="B777" t="s">
        <v>31</v>
      </c>
      <c r="C777" t="s">
        <v>32</v>
      </c>
      <c r="D777" s="34">
        <v>47065</v>
      </c>
      <c r="E777" s="34">
        <v>7189</v>
      </c>
      <c r="F777" s="33">
        <v>7.6374000000000004</v>
      </c>
      <c r="G777" s="33">
        <v>2.5451000000000001</v>
      </c>
      <c r="H777">
        <v>15.27462020609795</v>
      </c>
      <c r="I777" s="33">
        <v>10.182500000000001</v>
      </c>
      <c r="K777">
        <v>1.0623730699680067</v>
      </c>
      <c r="L777">
        <v>1.4164000556405623</v>
      </c>
      <c r="M777">
        <v>1</v>
      </c>
      <c r="N777" t="s">
        <v>34</v>
      </c>
      <c r="O777" s="53" t="s">
        <v>34</v>
      </c>
      <c r="P777" s="54" t="str">
        <f>'Sheet1 (2)'!O3576</f>
        <v>A</v>
      </c>
      <c r="Q777" s="31" t="str">
        <f>IF(U777="same",N777,IF(O777=N777,P777,O777))</f>
        <v>A</v>
      </c>
      <c r="R777">
        <f>VLOOKUP(IF(V777="same",N777,IF(O777=N777,P777,O777)),$AA$2:$AL$8,9,FALSE)</f>
        <v>0.15</v>
      </c>
      <c r="S777" s="11">
        <f>(L777-M777)/L777</f>
        <v>0.29398477780505783</v>
      </c>
      <c r="T777" s="13">
        <f t="shared" si="12"/>
        <v>0.15</v>
      </c>
      <c r="U777">
        <f>IFERROR(T777*I777,0)</f>
        <v>1.5273750000000001</v>
      </c>
      <c r="V777" t="str">
        <f>IF(AND(N777=O777,P777=N777),"same",IF(NOT(OR(O777=N777,P777=N777)),"conflict","change"))</f>
        <v>same</v>
      </c>
      <c r="W777" s="55">
        <f>U777-G777</f>
        <v>-1.017725</v>
      </c>
    </row>
    <row r="778" spans="1:23" ht="21" hidden="1" outlineLevel="2" collapsed="1" x14ac:dyDescent="0.4">
      <c r="A778" t="s">
        <v>165</v>
      </c>
      <c r="B778" t="s">
        <v>31</v>
      </c>
      <c r="C778" t="s">
        <v>32</v>
      </c>
      <c r="D778" s="34">
        <v>78920</v>
      </c>
      <c r="E778" s="34">
        <v>23818</v>
      </c>
      <c r="F778" s="33">
        <v>35.8249</v>
      </c>
      <c r="G778" s="33">
        <v>11.9414</v>
      </c>
      <c r="H778">
        <v>30.179929042067918</v>
      </c>
      <c r="I778" s="33">
        <v>47.766300000000001</v>
      </c>
      <c r="K778">
        <v>1.5041103367201276</v>
      </c>
      <c r="L778">
        <v>2.0054706524477286</v>
      </c>
      <c r="M778">
        <v>1.25</v>
      </c>
      <c r="N778" t="s">
        <v>34</v>
      </c>
      <c r="O778" s="53" t="s">
        <v>34</v>
      </c>
      <c r="P778" s="54" t="str">
        <f>'Sheet1 (2)'!O3592</f>
        <v>A</v>
      </c>
      <c r="Q778" s="31" t="str">
        <f>IF(U778="same",N778,IF(O778=N778,P778,O778))</f>
        <v>A</v>
      </c>
      <c r="R778">
        <f>VLOOKUP(IF(V778="same",N778,IF(O778=N778,P778,O778)),$AA$2:$AL$8,9,FALSE)</f>
        <v>0.15</v>
      </c>
      <c r="S778" s="11">
        <f>(L778-M778)/L778</f>
        <v>0.37670491539013906</v>
      </c>
      <c r="T778" s="13">
        <f t="shared" si="12"/>
        <v>0.15</v>
      </c>
      <c r="U778">
        <f>IFERROR(T778*I778,0)</f>
        <v>7.1649450000000003</v>
      </c>
      <c r="V778" t="str">
        <f>IF(AND(N778=O778,P778=N778),"same",IF(NOT(OR(O778=N778,P778=N778)),"conflict","change"))</f>
        <v>same</v>
      </c>
      <c r="W778" s="55">
        <f>U778-G778</f>
        <v>-4.7764549999999995</v>
      </c>
    </row>
    <row r="779" spans="1:23" ht="21" hidden="1" outlineLevel="2" x14ac:dyDescent="0.4">
      <c r="A779" t="s">
        <v>168</v>
      </c>
      <c r="B779" t="s">
        <v>31</v>
      </c>
      <c r="C779" t="s">
        <v>32</v>
      </c>
      <c r="D779" s="34">
        <v>10155</v>
      </c>
      <c r="E779" s="34">
        <v>1647</v>
      </c>
      <c r="F779" s="33">
        <v>1.9223000000000003</v>
      </c>
      <c r="G779" s="33">
        <v>0.64</v>
      </c>
      <c r="H779">
        <v>16.218611521418019</v>
      </c>
      <c r="I779" s="33">
        <v>2.5623000000000005</v>
      </c>
      <c r="K779">
        <v>1.1671523982999394</v>
      </c>
      <c r="L779">
        <v>1.5557377049180332</v>
      </c>
      <c r="M779">
        <v>1</v>
      </c>
      <c r="N779" t="s">
        <v>34</v>
      </c>
      <c r="O779" s="53" t="s">
        <v>34</v>
      </c>
      <c r="P779" s="54" t="str">
        <f>'Sheet1 (2)'!O3668</f>
        <v>A</v>
      </c>
      <c r="Q779" s="31" t="str">
        <f>IF(U779="same",N779,IF(O779=N779,P779,O779))</f>
        <v>A</v>
      </c>
      <c r="R779">
        <f>VLOOKUP(IF(V779="same",N779,IF(O779=N779,P779,O779)),$AA$2:$AL$8,9,FALSE)</f>
        <v>0.15</v>
      </c>
      <c r="S779" s="11">
        <f>(L779-M779)/L779</f>
        <v>0.3572181243414122</v>
      </c>
      <c r="T779" s="13">
        <f t="shared" si="12"/>
        <v>0.15</v>
      </c>
      <c r="U779">
        <f>IFERROR(T779*I779,0)</f>
        <v>0.38434500000000005</v>
      </c>
      <c r="V779" t="str">
        <f>IF(AND(N779=O779,P779=N779),"same",IF(NOT(OR(O779=N779,P779=N779)),"conflict","change"))</f>
        <v>same</v>
      </c>
      <c r="W779" s="55">
        <f>U779-G779</f>
        <v>-0.25565499999999997</v>
      </c>
    </row>
    <row r="780" spans="1:23" ht="21" hidden="1" outlineLevel="2" x14ac:dyDescent="0.4">
      <c r="A780" t="s">
        <v>169</v>
      </c>
      <c r="B780" t="s">
        <v>31</v>
      </c>
      <c r="C780" t="s">
        <v>32</v>
      </c>
      <c r="D780" s="34">
        <v>14415</v>
      </c>
      <c r="E780" s="34">
        <v>2237</v>
      </c>
      <c r="F780" s="33">
        <v>1.7896000000000001</v>
      </c>
      <c r="G780" s="33">
        <v>0.70399999999999996</v>
      </c>
      <c r="H780">
        <v>15.518557058619493</v>
      </c>
      <c r="I780" s="33">
        <v>2.4935999999999998</v>
      </c>
      <c r="K780">
        <v>0.8</v>
      </c>
      <c r="L780">
        <v>1.1147071971390254</v>
      </c>
      <c r="M780">
        <v>0.8</v>
      </c>
      <c r="N780" t="s">
        <v>37</v>
      </c>
      <c r="O780" s="53" t="s">
        <v>37</v>
      </c>
      <c r="P780" s="54" t="str">
        <f>'Sheet1 (2)'!O3764</f>
        <v>B</v>
      </c>
      <c r="Q780" s="31" t="str">
        <f>IF(U780="same",N780,IF(O780=N780,P780,O780))</f>
        <v>B</v>
      </c>
      <c r="R780">
        <f>VLOOKUP(IF(V780="same",N780,IF(O780=N780,P780,O780)),$AA$2:$AL$8,9,FALSE)</f>
        <v>0.25</v>
      </c>
      <c r="S780" s="11">
        <f>(L780-M780)/L780</f>
        <v>0.28232274623034964</v>
      </c>
      <c r="T780" s="13">
        <f t="shared" si="12"/>
        <v>0.25</v>
      </c>
      <c r="U780">
        <f>IFERROR(T780*I780,0)</f>
        <v>0.62339999999999995</v>
      </c>
      <c r="V780" t="str">
        <f>IF(AND(N780=O780,P780=N780),"same",IF(NOT(OR(O780=N780,P780=N780)),"conflict","change"))</f>
        <v>same</v>
      </c>
      <c r="W780" s="55">
        <f>U780-G780</f>
        <v>-8.0600000000000005E-2</v>
      </c>
    </row>
    <row r="781" spans="1:23" ht="21" hidden="1" outlineLevel="2" x14ac:dyDescent="0.4">
      <c r="A781" t="s">
        <v>171</v>
      </c>
      <c r="B781" t="s">
        <v>31</v>
      </c>
      <c r="C781" t="s">
        <v>32</v>
      </c>
      <c r="D781" s="34">
        <v>333331</v>
      </c>
      <c r="E781" s="34">
        <v>96371</v>
      </c>
      <c r="F781" s="33">
        <v>107.04899999999999</v>
      </c>
      <c r="G781" s="33">
        <v>35.682100000000005</v>
      </c>
      <c r="H781">
        <v>28.911502380516662</v>
      </c>
      <c r="I781" s="33">
        <v>142.7311</v>
      </c>
      <c r="K781">
        <v>1.1108009670959105</v>
      </c>
      <c r="L781">
        <v>1.4810586172188729</v>
      </c>
      <c r="M781">
        <v>1</v>
      </c>
      <c r="N781" t="s">
        <v>37</v>
      </c>
      <c r="O781" s="53" t="s">
        <v>37</v>
      </c>
      <c r="P781" s="54" t="str">
        <f>'Sheet1 (2)'!O3798</f>
        <v>B</v>
      </c>
      <c r="Q781" s="31" t="str">
        <f>IF(U781="same",N781,IF(O781=N781,P781,O781))</f>
        <v>B</v>
      </c>
      <c r="R781">
        <f>VLOOKUP(IF(V781="same",N781,IF(O781=N781,P781,O781)),$AA$2:$AL$8,9,FALSE)</f>
        <v>0.25</v>
      </c>
      <c r="S781" s="11">
        <f>(L781-M781)/L781</f>
        <v>0.32480727746090376</v>
      </c>
      <c r="T781" s="13">
        <f t="shared" si="12"/>
        <v>0.25</v>
      </c>
      <c r="U781">
        <f>IFERROR(T781*I781,0)</f>
        <v>35.682774999999999</v>
      </c>
      <c r="V781" t="str">
        <f>IF(AND(N781=O781,P781=N781),"same",IF(NOT(OR(O781=N781,P781=N781)),"conflict","change"))</f>
        <v>same</v>
      </c>
      <c r="W781" s="55">
        <f>U781-G781</f>
        <v>6.7499999999398597E-4</v>
      </c>
    </row>
    <row r="782" spans="1:23" ht="21" hidden="1" outlineLevel="2" x14ac:dyDescent="0.4">
      <c r="A782" t="s">
        <v>172</v>
      </c>
      <c r="B782" t="s">
        <v>31</v>
      </c>
      <c r="C782" t="s">
        <v>32</v>
      </c>
      <c r="D782" s="34">
        <v>177082</v>
      </c>
      <c r="E782" s="34">
        <v>84256</v>
      </c>
      <c r="F782" s="33">
        <v>51.280499999999996</v>
      </c>
      <c r="G782" s="33">
        <v>17.093399999999999</v>
      </c>
      <c r="H782">
        <v>47.580217074575621</v>
      </c>
      <c r="I782" s="33">
        <v>68.373899999999992</v>
      </c>
      <c r="K782">
        <v>0.60862727876946454</v>
      </c>
      <c r="L782">
        <v>0.81150185150018983</v>
      </c>
      <c r="M782">
        <v>0.45</v>
      </c>
      <c r="N782" t="s">
        <v>34</v>
      </c>
      <c r="O782" s="53" t="s">
        <v>34</v>
      </c>
      <c r="P782" s="54" t="str">
        <f>'Sheet1 (2)'!O3811</f>
        <v>A</v>
      </c>
      <c r="Q782" s="31" t="str">
        <f>IF(U782="same",N782,IF(O782=N782,P782,O782))</f>
        <v>A</v>
      </c>
      <c r="R782">
        <f>VLOOKUP(IF(V782="same",N782,IF(O782=N782,P782,O782)),$AA$2:$AL$8,9,FALSE)</f>
        <v>0.15</v>
      </c>
      <c r="S782" s="11">
        <f>(L782-M782)/L782</f>
        <v>0.44547261455028886</v>
      </c>
      <c r="T782" s="13">
        <f t="shared" si="12"/>
        <v>0.15</v>
      </c>
      <c r="U782">
        <f>IFERROR(T782*I782,0)</f>
        <v>10.256084999999999</v>
      </c>
      <c r="V782" t="str">
        <f>IF(AND(N782=O782,P782=N782),"same",IF(NOT(OR(O782=N782,P782=N782)),"conflict","change"))</f>
        <v>same</v>
      </c>
      <c r="W782" s="55">
        <f>U782-G782</f>
        <v>-6.8373150000000003</v>
      </c>
    </row>
    <row r="783" spans="1:23" ht="21" hidden="1" outlineLevel="2" collapsed="1" x14ac:dyDescent="0.4">
      <c r="A783" t="s">
        <v>173</v>
      </c>
      <c r="B783" t="s">
        <v>31</v>
      </c>
      <c r="C783" t="s">
        <v>32</v>
      </c>
      <c r="D783" s="34">
        <v>26766</v>
      </c>
      <c r="E783" s="34">
        <v>10202</v>
      </c>
      <c r="F783" s="33">
        <v>12.3947</v>
      </c>
      <c r="G783" s="33">
        <v>4.1307</v>
      </c>
      <c r="H783">
        <v>38.115519689157885</v>
      </c>
      <c r="I783" s="33">
        <v>16.525400000000001</v>
      </c>
      <c r="K783">
        <v>1.2149284454028622</v>
      </c>
      <c r="L783">
        <v>1.6198196432072145</v>
      </c>
      <c r="M783">
        <v>1</v>
      </c>
      <c r="N783" t="s">
        <v>37</v>
      </c>
      <c r="O783" s="53" t="s">
        <v>37</v>
      </c>
      <c r="P783" s="54" t="str">
        <f>'Sheet1 (2)'!O3848</f>
        <v>B</v>
      </c>
      <c r="Q783" s="31" t="str">
        <f>IF(U783="same",N783,IF(O783=N783,P783,O783))</f>
        <v>B</v>
      </c>
      <c r="R783">
        <f>VLOOKUP(IF(V783="same",N783,IF(O783=N783,P783,O783)),$AA$2:$AL$8,9,FALSE)</f>
        <v>0.25</v>
      </c>
      <c r="S783" s="11">
        <f>(L783-M783)/L783</f>
        <v>0.38264731867307306</v>
      </c>
      <c r="T783" s="13">
        <f t="shared" si="12"/>
        <v>0.25</v>
      </c>
      <c r="U783">
        <f>IFERROR(T783*I783,0)</f>
        <v>4.1313500000000003</v>
      </c>
      <c r="V783" t="str">
        <f>IF(AND(N783=O783,P783=N783),"same",IF(NOT(OR(O783=N783,P783=N783)),"conflict","change"))</f>
        <v>same</v>
      </c>
      <c r="W783" s="55">
        <f>U783-G783</f>
        <v>6.5000000000026148E-4</v>
      </c>
    </row>
    <row r="784" spans="1:23" ht="21" hidden="1" outlineLevel="2" x14ac:dyDescent="0.4">
      <c r="A784" t="s">
        <v>174</v>
      </c>
      <c r="B784" t="s">
        <v>31</v>
      </c>
      <c r="C784" t="s">
        <v>32</v>
      </c>
      <c r="D784" s="34">
        <v>197903</v>
      </c>
      <c r="E784" s="34">
        <v>79744</v>
      </c>
      <c r="F784" s="33">
        <v>92.376199999999997</v>
      </c>
      <c r="G784" s="33">
        <v>30.7912</v>
      </c>
      <c r="H784">
        <v>40.294487703571953</v>
      </c>
      <c r="I784" s="33">
        <v>123.1674</v>
      </c>
      <c r="K784">
        <v>1.1584094101123594</v>
      </c>
      <c r="L784">
        <v>1.5445350120385233</v>
      </c>
      <c r="M784">
        <v>1</v>
      </c>
      <c r="N784" t="s">
        <v>34</v>
      </c>
      <c r="O784" s="53" t="s">
        <v>34</v>
      </c>
      <c r="P784" s="54" t="str">
        <f>'Sheet1 (2)'!O3899</f>
        <v>A</v>
      </c>
      <c r="Q784" s="31" t="str">
        <f>IF(U784="same",N784,IF(O784=N784,P784,O784))</f>
        <v>A</v>
      </c>
      <c r="R784">
        <f>VLOOKUP(IF(V784="same",N784,IF(O784=N784,P784,O784)),$AA$2:$AL$8,9,FALSE)</f>
        <v>0.15</v>
      </c>
      <c r="S784" s="11">
        <f>(L784-M784)/L784</f>
        <v>0.35255595230556136</v>
      </c>
      <c r="T784" s="13">
        <f t="shared" si="12"/>
        <v>0.15</v>
      </c>
      <c r="U784">
        <f>IFERROR(T784*I784,0)</f>
        <v>18.475110000000001</v>
      </c>
      <c r="V784" t="str">
        <f>IF(AND(N784=O784,P784=N784),"same",IF(NOT(OR(O784=N784,P784=N784)),"conflict","change"))</f>
        <v>same</v>
      </c>
      <c r="W784" s="55">
        <f>U784-G784</f>
        <v>-12.316089999999999</v>
      </c>
    </row>
    <row r="785" spans="1:23" ht="21" hidden="1" outlineLevel="2" x14ac:dyDescent="0.4">
      <c r="A785" t="s">
        <v>177</v>
      </c>
      <c r="B785" t="s">
        <v>31</v>
      </c>
      <c r="C785" t="s">
        <v>32</v>
      </c>
      <c r="D785" s="34">
        <v>838701</v>
      </c>
      <c r="E785" s="34">
        <v>54597</v>
      </c>
      <c r="F785" s="33">
        <v>56.291099999999993</v>
      </c>
      <c r="G785" s="33">
        <v>18.5901</v>
      </c>
      <c r="H785">
        <v>6.5097096581499247</v>
      </c>
      <c r="I785" s="33">
        <v>74.881199999999993</v>
      </c>
      <c r="K785">
        <v>1.031029177427331</v>
      </c>
      <c r="L785">
        <v>1.371525908016924</v>
      </c>
      <c r="M785">
        <v>1</v>
      </c>
      <c r="N785" t="s">
        <v>34</v>
      </c>
      <c r="O785" s="53" t="s">
        <v>34</v>
      </c>
      <c r="P785" s="54" t="str">
        <f>'Sheet1 (2)'!O3989</f>
        <v>A</v>
      </c>
      <c r="Q785" s="31" t="str">
        <f>IF(U785="same",N785,IF(O785=N785,P785,O785))</f>
        <v>A</v>
      </c>
      <c r="R785">
        <f>VLOOKUP(IF(V785="same",N785,IF(O785=N785,P785,O785)),$AA$2:$AL$8,9,FALSE)</f>
        <v>0.15</v>
      </c>
      <c r="S785" s="11">
        <f>(L785-M785)/L785</f>
        <v>0.27088508196984024</v>
      </c>
      <c r="T785" s="13">
        <f t="shared" si="12"/>
        <v>0.15</v>
      </c>
      <c r="U785">
        <f>IFERROR(T785*I785,0)</f>
        <v>11.232179999999998</v>
      </c>
      <c r="V785" t="str">
        <f>IF(AND(N785=O785,P785=N785),"same",IF(NOT(OR(O785=N785,P785=N785)),"conflict","change"))</f>
        <v>same</v>
      </c>
      <c r="W785" s="55">
        <f>U785-G785</f>
        <v>-7.3579200000000018</v>
      </c>
    </row>
    <row r="786" spans="1:23" ht="21" hidden="1" outlineLevel="2" x14ac:dyDescent="0.4">
      <c r="A786" t="s">
        <v>179</v>
      </c>
      <c r="B786" t="s">
        <v>31</v>
      </c>
      <c r="C786" t="s">
        <v>32</v>
      </c>
      <c r="D786" s="34">
        <v>1305798</v>
      </c>
      <c r="E786" s="34">
        <v>345135</v>
      </c>
      <c r="F786" s="33">
        <v>332.15109999999999</v>
      </c>
      <c r="G786" s="33">
        <v>110.71509999999998</v>
      </c>
      <c r="H786">
        <v>26.43096405416458</v>
      </c>
      <c r="I786" s="33">
        <v>442.86619999999994</v>
      </c>
      <c r="K786">
        <v>0.96238022802671408</v>
      </c>
      <c r="L786">
        <v>1.2831680356961768</v>
      </c>
      <c r="M786">
        <v>0.8</v>
      </c>
      <c r="N786" t="s">
        <v>33</v>
      </c>
      <c r="O786" s="53" t="s">
        <v>33</v>
      </c>
      <c r="P786" s="54" t="str">
        <f>'Sheet1 (2)'!O4020</f>
        <v>C</v>
      </c>
      <c r="Q786" s="31" t="str">
        <f>IF(U786="same",N786,IF(O786=N786,P786,O786))</f>
        <v>C</v>
      </c>
      <c r="R786">
        <f>VLOOKUP(IF(V786="same",N786,IF(O786=N786,P786,O786)),$AA$2:$AL$8,9,FALSE)</f>
        <v>0.4</v>
      </c>
      <c r="S786" s="11">
        <f>(L786-M786)/L786</f>
        <v>0.37654307328037218</v>
      </c>
      <c r="T786" s="13">
        <f t="shared" si="12"/>
        <v>0.37654307328037218</v>
      </c>
      <c r="U786">
        <f>IFERROR(T786*I786,0)</f>
        <v>166.75819999999993</v>
      </c>
      <c r="V786" t="str">
        <f>IF(AND(N786=O786,P786=N786),"same",IF(NOT(OR(O786=N786,P786=N786)),"conflict","change"))</f>
        <v>same</v>
      </c>
      <c r="W786" s="55">
        <f>U786-G786</f>
        <v>56.043099999999953</v>
      </c>
    </row>
    <row r="787" spans="1:23" ht="21" hidden="1" outlineLevel="2" x14ac:dyDescent="0.4">
      <c r="A787" t="s">
        <v>180</v>
      </c>
      <c r="B787" t="s">
        <v>31</v>
      </c>
      <c r="C787" t="s">
        <v>32</v>
      </c>
      <c r="D787" s="34">
        <v>97216</v>
      </c>
      <c r="E787" s="34">
        <v>13411</v>
      </c>
      <c r="F787" s="33">
        <v>10.7288</v>
      </c>
      <c r="G787" s="33">
        <v>3.7656000000000001</v>
      </c>
      <c r="H787">
        <v>13.7950543120474</v>
      </c>
      <c r="I787" s="33">
        <v>14.494399999999999</v>
      </c>
      <c r="K787">
        <v>0.79999999999999993</v>
      </c>
      <c r="L787">
        <v>1.0807844306912235</v>
      </c>
      <c r="M787">
        <v>0.8</v>
      </c>
      <c r="N787" t="s">
        <v>34</v>
      </c>
      <c r="O787" s="53" t="s">
        <v>34</v>
      </c>
      <c r="P787" s="54" t="str">
        <f>'Sheet1 (2)'!O4069</f>
        <v>A</v>
      </c>
      <c r="Q787" s="31" t="str">
        <f>IF(U787="same",N787,IF(O787=N787,P787,O787))</f>
        <v>A</v>
      </c>
      <c r="R787">
        <f>VLOOKUP(IF(V787="same",N787,IF(O787=N787,P787,O787)),$AA$2:$AL$8,9,FALSE)</f>
        <v>0.15</v>
      </c>
      <c r="S787" s="11">
        <f>(L787-M787)/L787</f>
        <v>0.25979688707362836</v>
      </c>
      <c r="T787" s="13">
        <f t="shared" si="12"/>
        <v>0.15</v>
      </c>
      <c r="U787">
        <f>IFERROR(T787*I787,0)</f>
        <v>2.1741599999999996</v>
      </c>
      <c r="V787" t="str">
        <f>IF(AND(N787=O787,P787=N787),"same",IF(NOT(OR(O787=N787,P787=N787)),"conflict","change"))</f>
        <v>same</v>
      </c>
      <c r="W787" s="55">
        <f>U787-G787</f>
        <v>-1.5914400000000004</v>
      </c>
    </row>
    <row r="788" spans="1:23" ht="21" hidden="1" outlineLevel="2" x14ac:dyDescent="0.4">
      <c r="A788" t="s">
        <v>181</v>
      </c>
      <c r="B788" t="s">
        <v>31</v>
      </c>
      <c r="C788" t="s">
        <v>32</v>
      </c>
      <c r="D788" s="34">
        <v>131115</v>
      </c>
      <c r="E788" s="34">
        <v>19122</v>
      </c>
      <c r="F788" s="33">
        <v>13.0059</v>
      </c>
      <c r="G788" s="33">
        <v>6.2511000000000001</v>
      </c>
      <c r="H788">
        <v>14.584143690653244</v>
      </c>
      <c r="I788" s="33">
        <v>19.257000000000001</v>
      </c>
      <c r="K788">
        <v>0.68015374960778163</v>
      </c>
      <c r="L788">
        <v>1.0070599309695638</v>
      </c>
      <c r="M788">
        <v>0.65</v>
      </c>
      <c r="N788" t="s">
        <v>37</v>
      </c>
      <c r="O788" s="53" t="s">
        <v>37</v>
      </c>
      <c r="P788" s="54" t="str">
        <f>'Sheet1 (2)'!O4106</f>
        <v>B</v>
      </c>
      <c r="Q788" s="31" t="str">
        <f>IF(U788="same",N788,IF(O788=N788,P788,O788))</f>
        <v>B</v>
      </c>
      <c r="R788">
        <f>VLOOKUP(IF(V788="same",N788,IF(O788=N788,P788,O788)),$AA$2:$AL$8,9,FALSE)</f>
        <v>0.25</v>
      </c>
      <c r="S788" s="11">
        <f>(L788-M788)/L788</f>
        <v>0.35455678454587936</v>
      </c>
      <c r="T788" s="13">
        <f t="shared" si="12"/>
        <v>0.25</v>
      </c>
      <c r="U788">
        <f>IFERROR(T788*I788,0)</f>
        <v>4.8142500000000004</v>
      </c>
      <c r="V788" t="str">
        <f>IF(AND(N788=O788,P788=N788),"same",IF(NOT(OR(O788=N788,P788=N788)),"conflict","change"))</f>
        <v>same</v>
      </c>
      <c r="W788" s="55">
        <f>U788-G788</f>
        <v>-1.4368499999999997</v>
      </c>
    </row>
    <row r="789" spans="1:23" ht="21" hidden="1" outlineLevel="2" collapsed="1" x14ac:dyDescent="0.4">
      <c r="A789" t="s">
        <v>182</v>
      </c>
      <c r="B789" t="s">
        <v>31</v>
      </c>
      <c r="C789" t="s">
        <v>32</v>
      </c>
      <c r="D789" s="34">
        <v>140759</v>
      </c>
      <c r="E789" s="34">
        <v>35030</v>
      </c>
      <c r="F789" s="33">
        <v>70.453299999999999</v>
      </c>
      <c r="G789" s="33">
        <v>23.063299999999998</v>
      </c>
      <c r="H789">
        <v>24.886508145127486</v>
      </c>
      <c r="I789" s="33">
        <v>93.516599999999997</v>
      </c>
      <c r="K789">
        <v>2.0112275192691977</v>
      </c>
      <c r="L789">
        <v>2.6696146160433911</v>
      </c>
      <c r="M789">
        <v>2</v>
      </c>
      <c r="N789" t="s">
        <v>37</v>
      </c>
      <c r="O789" s="53" t="s">
        <v>37</v>
      </c>
      <c r="P789" s="54" t="str">
        <f>'Sheet1 (2)'!O4125</f>
        <v>B</v>
      </c>
      <c r="Q789" s="31" t="str">
        <f>IF(U789="same",N789,IF(O789=N789,P789,O789))</f>
        <v>B</v>
      </c>
      <c r="R789">
        <f>VLOOKUP(IF(V789="same",N789,IF(O789=N789,P789,O789)),$AA$2:$AL$8,9,FALSE)</f>
        <v>0.25</v>
      </c>
      <c r="S789" s="11">
        <f>(L789-M789)/L789</f>
        <v>0.25082819520812338</v>
      </c>
      <c r="T789" s="13">
        <f t="shared" si="12"/>
        <v>0.25</v>
      </c>
      <c r="U789">
        <f>IFERROR(T789*I789,0)</f>
        <v>23.379149999999999</v>
      </c>
      <c r="V789" t="str">
        <f>IF(AND(N789=O789,P789=N789),"same",IF(NOT(OR(O789=N789,P789=N789)),"conflict","change"))</f>
        <v>same</v>
      </c>
      <c r="W789" s="55">
        <f>U789-G789</f>
        <v>0.31585000000000107</v>
      </c>
    </row>
    <row r="790" spans="1:23" ht="21" hidden="1" outlineLevel="2" x14ac:dyDescent="0.4">
      <c r="A790" t="s">
        <v>185</v>
      </c>
      <c r="B790" t="s">
        <v>31</v>
      </c>
      <c r="C790" t="s">
        <v>32</v>
      </c>
      <c r="D790" s="34">
        <v>226879</v>
      </c>
      <c r="E790" s="34">
        <v>37226</v>
      </c>
      <c r="F790" s="33">
        <v>40.686699999999995</v>
      </c>
      <c r="G790" s="33">
        <v>13.561500000000002</v>
      </c>
      <c r="H790">
        <v>16.407864985300534</v>
      </c>
      <c r="I790" s="33">
        <v>54.248199999999997</v>
      </c>
      <c r="K790">
        <v>1.0929645946381561</v>
      </c>
      <c r="L790">
        <v>1.4572664266910222</v>
      </c>
      <c r="M790">
        <v>1</v>
      </c>
      <c r="N790" t="s">
        <v>34</v>
      </c>
      <c r="O790" s="53" t="s">
        <v>34</v>
      </c>
      <c r="P790" s="54" t="str">
        <f>'Sheet1 (2)'!O4299</f>
        <v>A</v>
      </c>
      <c r="Q790" s="31" t="str">
        <f>IF(U790="same",N790,IF(O790=N790,P790,O790))</f>
        <v>A</v>
      </c>
      <c r="R790">
        <f>VLOOKUP(IF(V790="same",N790,IF(O790=N790,P790,O790)),$AA$2:$AL$8,9,FALSE)</f>
        <v>0.15</v>
      </c>
      <c r="S790" s="11">
        <f>(L790-M790)/L790</f>
        <v>0.31378368314524713</v>
      </c>
      <c r="T790" s="13">
        <f t="shared" si="12"/>
        <v>0.15</v>
      </c>
      <c r="U790">
        <f>IFERROR(T790*I790,0)</f>
        <v>8.1372299999999989</v>
      </c>
      <c r="V790" t="str">
        <f>IF(AND(N790=O790,P790=N790),"same",IF(NOT(OR(O790=N790,P790=N790)),"conflict","change"))</f>
        <v>same</v>
      </c>
      <c r="W790" s="55">
        <f>U790-G790</f>
        <v>-5.4242700000000035</v>
      </c>
    </row>
    <row r="791" spans="1:23" ht="21" hidden="1" outlineLevel="2" x14ac:dyDescent="0.4">
      <c r="A791" t="s">
        <v>187</v>
      </c>
      <c r="B791" t="s">
        <v>31</v>
      </c>
      <c r="C791" t="s">
        <v>32</v>
      </c>
      <c r="D791" s="34">
        <v>1207191</v>
      </c>
      <c r="E791" s="34">
        <v>386668</v>
      </c>
      <c r="F791" s="33">
        <v>460.1551</v>
      </c>
      <c r="G791" s="33">
        <v>153.381</v>
      </c>
      <c r="H791">
        <v>32.030391213983535</v>
      </c>
      <c r="I791" s="33">
        <v>613.53610000000003</v>
      </c>
      <c r="K791">
        <v>1.1900521894752087</v>
      </c>
      <c r="L791">
        <v>1.5867258216350977</v>
      </c>
      <c r="M791">
        <v>1</v>
      </c>
      <c r="N791" t="s">
        <v>33</v>
      </c>
      <c r="O791" s="53" t="s">
        <v>33</v>
      </c>
      <c r="P791" s="54" t="str">
        <f>'Sheet1 (2)'!O4351</f>
        <v>C</v>
      </c>
      <c r="Q791" s="31" t="str">
        <f>IF(U791="same",N791,IF(O791=N791,P791,O791))</f>
        <v>C</v>
      </c>
      <c r="R791">
        <f>VLOOKUP(IF(V791="same",N791,IF(O791=N791,P791,O791)),$AA$2:$AL$8,9,FALSE)</f>
        <v>0.4</v>
      </c>
      <c r="S791" s="11">
        <f>(L791-M791)/L791</f>
        <v>0.36977139568478523</v>
      </c>
      <c r="T791" s="13">
        <f t="shared" si="12"/>
        <v>0.36977139568478523</v>
      </c>
      <c r="U791">
        <f>IFERROR(T791*I791,0)</f>
        <v>226.86809999999997</v>
      </c>
      <c r="V791" t="str">
        <f>IF(AND(N791=O791,P791=N791),"same",IF(NOT(OR(O791=N791,P791=N791)),"conflict","change"))</f>
        <v>same</v>
      </c>
      <c r="W791" s="55">
        <f>U791-G791</f>
        <v>73.48709999999997</v>
      </c>
    </row>
    <row r="792" spans="1:23" ht="21" hidden="1" outlineLevel="2" x14ac:dyDescent="0.4">
      <c r="A792" t="s">
        <v>188</v>
      </c>
      <c r="B792" t="s">
        <v>31</v>
      </c>
      <c r="C792" t="s">
        <v>32</v>
      </c>
      <c r="D792" s="34">
        <v>206587</v>
      </c>
      <c r="E792" s="34">
        <v>117171</v>
      </c>
      <c r="F792" s="33">
        <v>85.471000000000004</v>
      </c>
      <c r="G792" s="33">
        <v>28.489600000000003</v>
      </c>
      <c r="H792">
        <v>56.717508846151986</v>
      </c>
      <c r="I792" s="33">
        <v>113.9606</v>
      </c>
      <c r="K792">
        <v>0.72945524063121425</v>
      </c>
      <c r="L792">
        <v>0.97260072884928872</v>
      </c>
      <c r="M792">
        <v>0.6</v>
      </c>
      <c r="N792" t="s">
        <v>34</v>
      </c>
      <c r="O792" s="53" t="s">
        <v>34</v>
      </c>
      <c r="P792" s="54" t="str">
        <f>'Sheet1 (2)'!O4356</f>
        <v>A</v>
      </c>
      <c r="Q792" s="31" t="str">
        <f>IF(U792="same",N792,IF(O792=N792,P792,O792))</f>
        <v>A</v>
      </c>
      <c r="R792">
        <f>VLOOKUP(IF(V792="same",N792,IF(O792=N792,P792,O792)),$AA$2:$AL$8,9,FALSE)</f>
        <v>0.15</v>
      </c>
      <c r="S792" s="11">
        <f>(L792-M792)/L792</f>
        <v>0.38309731608994696</v>
      </c>
      <c r="T792" s="13">
        <f t="shared" si="12"/>
        <v>0.15</v>
      </c>
      <c r="U792">
        <f>IFERROR(T792*I792,0)</f>
        <v>17.094089999999998</v>
      </c>
      <c r="V792" t="str">
        <f>IF(AND(N792=O792,P792=N792),"same",IF(NOT(OR(O792=N792,P792=N792)),"conflict","change"))</f>
        <v>same</v>
      </c>
      <c r="W792" s="55">
        <f>U792-G792</f>
        <v>-11.395510000000005</v>
      </c>
    </row>
    <row r="793" spans="1:23" ht="21" hidden="1" outlineLevel="2" x14ac:dyDescent="0.4">
      <c r="A793" t="s">
        <v>189</v>
      </c>
      <c r="B793" t="s">
        <v>31</v>
      </c>
      <c r="C793" t="s">
        <v>32</v>
      </c>
      <c r="D793" s="34">
        <v>1764167</v>
      </c>
      <c r="E793" s="34">
        <v>877795</v>
      </c>
      <c r="F793" s="33">
        <v>457.1884</v>
      </c>
      <c r="G793" s="33">
        <v>149.70820000000001</v>
      </c>
      <c r="H793">
        <v>49.756910768651721</v>
      </c>
      <c r="I793" s="33">
        <v>606.89660000000003</v>
      </c>
      <c r="K793">
        <v>0.52083732534361671</v>
      </c>
      <c r="L793">
        <v>0.69138762467318693</v>
      </c>
      <c r="M793">
        <v>0.4</v>
      </c>
      <c r="N793" t="s">
        <v>33</v>
      </c>
      <c r="O793" s="53" t="s">
        <v>33</v>
      </c>
      <c r="P793" s="54" t="str">
        <f>'Sheet1 (2)'!O4440</f>
        <v>C</v>
      </c>
      <c r="Q793" s="31" t="str">
        <f>IF(U793="same",N793,IF(O793=N793,P793,O793))</f>
        <v>C</v>
      </c>
      <c r="R793">
        <f>VLOOKUP(IF(V793="same",N793,IF(O793=N793,P793,O793)),$AA$2:$AL$8,9,FALSE)</f>
        <v>0.4</v>
      </c>
      <c r="S793" s="11">
        <f>(L793-M793)/L793</f>
        <v>0.42145334147530245</v>
      </c>
      <c r="T793" s="13">
        <f t="shared" si="12"/>
        <v>0.4</v>
      </c>
      <c r="U793">
        <f>IFERROR(T793*I793,0)</f>
        <v>242.75864000000001</v>
      </c>
      <c r="V793" t="str">
        <f>IF(AND(N793=O793,P793=N793),"same",IF(NOT(OR(O793=N793,P793=N793)),"conflict","change"))</f>
        <v>same</v>
      </c>
      <c r="W793" s="55">
        <f>U793-G793</f>
        <v>93.050440000000009</v>
      </c>
    </row>
    <row r="794" spans="1:23" ht="21" hidden="1" outlineLevel="2" x14ac:dyDescent="0.4">
      <c r="A794" t="s">
        <v>190</v>
      </c>
      <c r="B794" t="s">
        <v>31</v>
      </c>
      <c r="C794" t="s">
        <v>32</v>
      </c>
      <c r="D794" s="34">
        <v>75433</v>
      </c>
      <c r="E794" s="34">
        <v>18011</v>
      </c>
      <c r="F794" s="33">
        <v>12.139800000000001</v>
      </c>
      <c r="G794" s="33">
        <v>4.0461999999999998</v>
      </c>
      <c r="H794">
        <v>23.876817838346611</v>
      </c>
      <c r="I794" s="33">
        <v>16.186</v>
      </c>
      <c r="K794">
        <v>0.67402143134750991</v>
      </c>
      <c r="L794">
        <v>0.89867303314641056</v>
      </c>
      <c r="M794">
        <v>0.65</v>
      </c>
      <c r="N794" t="s">
        <v>34</v>
      </c>
      <c r="O794" s="53" t="s">
        <v>34</v>
      </c>
      <c r="P794" s="54" t="str">
        <f>'Sheet1 (2)'!O4449</f>
        <v>A</v>
      </c>
      <c r="Q794" s="31" t="str">
        <f>IF(U794="same",N794,IF(O794=N794,P794,O794))</f>
        <v>A</v>
      </c>
      <c r="R794">
        <f>VLOOKUP(IF(V794="same",N794,IF(O794=N794,P794,O794)),$AA$2:$AL$8,9,FALSE)</f>
        <v>0.15</v>
      </c>
      <c r="S794" s="11">
        <f>(L794-M794)/L794</f>
        <v>0.27671135549240083</v>
      </c>
      <c r="T794" s="13">
        <f t="shared" si="12"/>
        <v>0.15</v>
      </c>
      <c r="U794">
        <f>IFERROR(T794*I794,0)</f>
        <v>2.4278999999999997</v>
      </c>
      <c r="V794" t="str">
        <f>IF(AND(N794=O794,P794=N794),"same",IF(NOT(OR(O794=N794,P794=N794)),"conflict","change"))</f>
        <v>same</v>
      </c>
      <c r="W794" s="55">
        <f>U794-G794</f>
        <v>-1.6183000000000001</v>
      </c>
    </row>
    <row r="795" spans="1:23" ht="21" hidden="1" outlineLevel="2" x14ac:dyDescent="0.4">
      <c r="A795" t="s">
        <v>193</v>
      </c>
      <c r="B795" t="s">
        <v>31</v>
      </c>
      <c r="C795" t="s">
        <v>32</v>
      </c>
      <c r="D795" s="34">
        <v>1522969</v>
      </c>
      <c r="E795" s="34">
        <v>576837</v>
      </c>
      <c r="F795" s="33">
        <v>643.5675</v>
      </c>
      <c r="G795" s="33">
        <v>214.52250000000001</v>
      </c>
      <c r="H795">
        <v>37.875820190693311</v>
      </c>
      <c r="I795" s="33">
        <v>858.09</v>
      </c>
      <c r="K795">
        <v>1.1156834599722278</v>
      </c>
      <c r="L795">
        <v>1.487577946629637</v>
      </c>
      <c r="M795">
        <v>0.9</v>
      </c>
      <c r="N795" t="s">
        <v>37</v>
      </c>
      <c r="O795" s="53" t="s">
        <v>37</v>
      </c>
      <c r="P795" s="54" t="str">
        <f>'Sheet1 (2)'!O4573</f>
        <v>B</v>
      </c>
      <c r="Q795" s="31" t="str">
        <f>IF(U795="same",N795,IF(O795=N795,P795,O795))</f>
        <v>B</v>
      </c>
      <c r="R795">
        <f>VLOOKUP(IF(V795="same",N795,IF(O795=N795,P795,O795)),$AA$2:$AL$8,9,FALSE)</f>
        <v>0.25</v>
      </c>
      <c r="S795" s="11">
        <f>(L795-M795)/L795</f>
        <v>0.39498968639653176</v>
      </c>
      <c r="T795" s="13">
        <f t="shared" si="12"/>
        <v>0.25</v>
      </c>
      <c r="U795">
        <f>IFERROR(T795*I795,0)</f>
        <v>214.52250000000001</v>
      </c>
      <c r="V795" t="str">
        <f>IF(AND(N795=O795,P795=N795),"same",IF(NOT(OR(O795=N795,P795=N795)),"conflict","change"))</f>
        <v>same</v>
      </c>
      <c r="W795" s="55">
        <f>U795-G795</f>
        <v>0</v>
      </c>
    </row>
    <row r="796" spans="1:23" ht="21" hidden="1" outlineLevel="2" collapsed="1" x14ac:dyDescent="0.4">
      <c r="A796" t="s">
        <v>196</v>
      </c>
      <c r="B796" t="s">
        <v>31</v>
      </c>
      <c r="C796" t="s">
        <v>32</v>
      </c>
      <c r="D796" s="34">
        <v>422039</v>
      </c>
      <c r="E796" s="34">
        <v>166554</v>
      </c>
      <c r="F796" s="33">
        <v>132.23940000000002</v>
      </c>
      <c r="G796" s="33">
        <v>44.079599999999999</v>
      </c>
      <c r="H796">
        <v>39.464125353344123</v>
      </c>
      <c r="I796" s="33">
        <v>176.31900000000002</v>
      </c>
      <c r="K796">
        <v>0.79397312583306334</v>
      </c>
      <c r="L796">
        <v>1.0586296336323355</v>
      </c>
      <c r="M796">
        <v>0.75</v>
      </c>
      <c r="N796" t="s">
        <v>37</v>
      </c>
      <c r="O796" s="53" t="s">
        <v>37</v>
      </c>
      <c r="P796" s="54" t="str">
        <f>'Sheet1 (2)'!O4725</f>
        <v>B</v>
      </c>
      <c r="Q796" s="31" t="str">
        <f>IF(U796="same",N796,IF(O796=N796,P796,O796))</f>
        <v>B</v>
      </c>
      <c r="R796">
        <f>VLOOKUP(IF(V796="same",N796,IF(O796=N796,P796,O796)),$AA$2:$AL$8,9,FALSE)</f>
        <v>0.25</v>
      </c>
      <c r="S796" s="11">
        <f>(L796-M796)/L796</f>
        <v>0.29153693022306165</v>
      </c>
      <c r="T796" s="13">
        <f t="shared" si="12"/>
        <v>0.25</v>
      </c>
      <c r="U796">
        <f>IFERROR(T796*I796,0)</f>
        <v>44.079750000000004</v>
      </c>
      <c r="V796" t="str">
        <f>IF(AND(N796=O796,P796=N796),"same",IF(NOT(OR(O796=N796,P796=N796)),"conflict","change"))</f>
        <v>same</v>
      </c>
      <c r="W796" s="55">
        <f>U796-G796</f>
        <v>1.5000000000497948E-4</v>
      </c>
    </row>
    <row r="797" spans="1:23" ht="21" hidden="1" outlineLevel="2" collapsed="1" x14ac:dyDescent="0.4">
      <c r="A797" t="s">
        <v>197</v>
      </c>
      <c r="B797" t="s">
        <v>31</v>
      </c>
      <c r="C797" t="s">
        <v>32</v>
      </c>
      <c r="D797" s="34">
        <v>231739</v>
      </c>
      <c r="E797" s="34">
        <v>38106</v>
      </c>
      <c r="F797" s="33">
        <v>32.3904</v>
      </c>
      <c r="G797" s="33">
        <v>9.0235000000000003</v>
      </c>
      <c r="H797">
        <v>16.443498936303342</v>
      </c>
      <c r="I797" s="33">
        <v>41.413899999999998</v>
      </c>
      <c r="K797">
        <v>0.85000787277594081</v>
      </c>
      <c r="L797">
        <v>1.0868078517818716</v>
      </c>
      <c r="M797">
        <v>0.85</v>
      </c>
      <c r="N797" t="s">
        <v>37</v>
      </c>
      <c r="O797" s="53" t="s">
        <v>37</v>
      </c>
      <c r="P797" s="54" t="str">
        <f>'Sheet1 (2)'!O4732</f>
        <v>B</v>
      </c>
      <c r="Q797" s="31" t="str">
        <f>IF(U797="same",N797,IF(O797=N797,P797,O797))</f>
        <v>B</v>
      </c>
      <c r="R797">
        <f>VLOOKUP(IF(V797="same",N797,IF(O797=N797,P797,O797)),$AA$2:$AL$8,9,FALSE)</f>
        <v>0.25</v>
      </c>
      <c r="S797" s="11">
        <f>(L797-M797)/L797</f>
        <v>0.2178930262544701</v>
      </c>
      <c r="T797" s="13">
        <f t="shared" si="12"/>
        <v>0.2178930262544701</v>
      </c>
      <c r="U797">
        <f>IFERROR(T797*I797,0)</f>
        <v>9.0237999999999996</v>
      </c>
      <c r="V797" t="str">
        <f>IF(AND(N797=O797,P797=N797),"same",IF(NOT(OR(O797=N797,P797=N797)),"conflict","change"))</f>
        <v>same</v>
      </c>
      <c r="W797" s="55">
        <f>U797-G797</f>
        <v>2.9999999999930083E-4</v>
      </c>
    </row>
    <row r="798" spans="1:23" ht="21" hidden="1" outlineLevel="2" x14ac:dyDescent="0.4">
      <c r="A798" t="s">
        <v>198</v>
      </c>
      <c r="B798" t="s">
        <v>31</v>
      </c>
      <c r="C798" t="s">
        <v>32</v>
      </c>
      <c r="D798" s="34">
        <v>55887</v>
      </c>
      <c r="E798" s="34">
        <v>17400</v>
      </c>
      <c r="F798" s="33">
        <v>12.179999999999998</v>
      </c>
      <c r="G798" s="33">
        <v>4.5231999999999983</v>
      </c>
      <c r="H798">
        <v>31.134253046325622</v>
      </c>
      <c r="I798" s="33">
        <v>16.703199999999995</v>
      </c>
      <c r="K798">
        <v>0.69999999999999984</v>
      </c>
      <c r="L798">
        <v>0.95995402298850563</v>
      </c>
      <c r="M798">
        <v>0.7</v>
      </c>
      <c r="N798" t="s">
        <v>37</v>
      </c>
      <c r="O798" s="53" t="s">
        <v>37</v>
      </c>
      <c r="P798" s="54" t="str">
        <f>'Sheet1 (2)'!O4749</f>
        <v>B</v>
      </c>
      <c r="Q798" s="31" t="str">
        <f>IF(U798="same",N798,IF(O798=N798,P798,O798))</f>
        <v>B</v>
      </c>
      <c r="R798">
        <f>VLOOKUP(IF(V798="same",N798,IF(O798=N798,P798,O798)),$AA$2:$AL$8,9,FALSE)</f>
        <v>0.25</v>
      </c>
      <c r="S798" s="11">
        <f>(L798-M798)/L798</f>
        <v>0.27079840988553089</v>
      </c>
      <c r="T798" s="13">
        <f t="shared" si="12"/>
        <v>0.25</v>
      </c>
      <c r="U798">
        <f>IFERROR(T798*I798,0)</f>
        <v>4.1757999999999988</v>
      </c>
      <c r="V798" t="str">
        <f>IF(AND(N798=O798,P798=N798),"same",IF(NOT(OR(O798=N798,P798=N798)),"conflict","change"))</f>
        <v>same</v>
      </c>
      <c r="W798" s="55">
        <f>U798-G798</f>
        <v>-0.34739999999999949</v>
      </c>
    </row>
    <row r="799" spans="1:23" ht="21" hidden="1" outlineLevel="2" x14ac:dyDescent="0.4">
      <c r="A799" t="s">
        <v>199</v>
      </c>
      <c r="B799" t="s">
        <v>31</v>
      </c>
      <c r="C799" t="s">
        <v>32</v>
      </c>
      <c r="D799" s="34">
        <v>1312938</v>
      </c>
      <c r="E799" s="34">
        <v>538567</v>
      </c>
      <c r="F799" s="33">
        <v>616.15729999999996</v>
      </c>
      <c r="G799" s="33">
        <v>205.3776</v>
      </c>
      <c r="H799">
        <v>41.019987234736142</v>
      </c>
      <c r="I799" s="33">
        <v>821.53489999999999</v>
      </c>
      <c r="K799">
        <v>1.1440680546710065</v>
      </c>
      <c r="L799">
        <v>1.525408909197927</v>
      </c>
      <c r="M799">
        <v>0.65</v>
      </c>
      <c r="N799" t="s">
        <v>33</v>
      </c>
      <c r="O799" s="53" t="s">
        <v>33</v>
      </c>
      <c r="P799" s="54" t="str">
        <f>'Sheet1 (2)'!O4798</f>
        <v>C</v>
      </c>
      <c r="Q799" s="31" t="str">
        <f>IF(U799="same",N799,IF(O799=N799,P799,O799))</f>
        <v>C</v>
      </c>
      <c r="R799">
        <f>VLOOKUP(IF(V799="same",N799,IF(O799=N799,P799,O799)),$AA$2:$AL$8,9,FALSE)</f>
        <v>0.4</v>
      </c>
      <c r="S799" s="11">
        <f>(L799-M799)/L799</f>
        <v>0.57388474914455856</v>
      </c>
      <c r="T799" s="13">
        <f t="shared" si="12"/>
        <v>0.4</v>
      </c>
      <c r="U799">
        <f>IFERROR(T799*I799,0)</f>
        <v>328.61396000000002</v>
      </c>
      <c r="V799" t="str">
        <f>IF(AND(N799=O799,P799=N799),"same",IF(NOT(OR(O799=N799,P799=N799)),"conflict","change"))</f>
        <v>same</v>
      </c>
      <c r="W799" s="55">
        <f>U799-G799</f>
        <v>123.23636000000002</v>
      </c>
    </row>
    <row r="800" spans="1:23" ht="21" hidden="1" outlineLevel="2" x14ac:dyDescent="0.4">
      <c r="A800" t="s">
        <v>200</v>
      </c>
      <c r="B800" t="s">
        <v>31</v>
      </c>
      <c r="C800" t="s">
        <v>32</v>
      </c>
      <c r="D800" s="34">
        <v>626400</v>
      </c>
      <c r="E800" s="34">
        <v>208225</v>
      </c>
      <c r="F800" s="33">
        <v>79.418099999999995</v>
      </c>
      <c r="G800" s="33">
        <v>26.470400000000001</v>
      </c>
      <c r="H800">
        <v>33.241538952745849</v>
      </c>
      <c r="I800" s="33">
        <v>105.88849999999999</v>
      </c>
      <c r="K800">
        <v>0.38140521070956895</v>
      </c>
      <c r="L800">
        <v>0.5085292352023052</v>
      </c>
      <c r="M800">
        <v>0.25</v>
      </c>
      <c r="N800" t="s">
        <v>34</v>
      </c>
      <c r="O800" s="53" t="s">
        <v>34</v>
      </c>
      <c r="P800" s="54" t="str">
        <f>'Sheet1 (2)'!O4831</f>
        <v>A</v>
      </c>
      <c r="Q800" s="31" t="str">
        <f>IF(U800="same",N800,IF(O800=N800,P800,O800))</f>
        <v>A</v>
      </c>
      <c r="R800">
        <f>VLOOKUP(IF(V800="same",N800,IF(O800=N800,P800,O800)),$AA$2:$AL$8,9,FALSE)</f>
        <v>0.15</v>
      </c>
      <c r="S800" s="11">
        <f>(L800-M800)/L800</f>
        <v>0.50838617980233924</v>
      </c>
      <c r="T800" s="13">
        <f t="shared" si="12"/>
        <v>0.15</v>
      </c>
      <c r="U800">
        <f>IFERROR(T800*I800,0)</f>
        <v>15.883274999999998</v>
      </c>
      <c r="V800" t="str">
        <f>IF(AND(N800=O800,P800=N800),"same",IF(NOT(OR(O800=N800,P800=N800)),"conflict","change"))</f>
        <v>same</v>
      </c>
      <c r="W800" s="55">
        <f>U800-G800</f>
        <v>-10.587125000000004</v>
      </c>
    </row>
    <row r="801" spans="1:23" ht="21" hidden="1" outlineLevel="2" x14ac:dyDescent="0.4">
      <c r="A801" t="s">
        <v>202</v>
      </c>
      <c r="B801" t="s">
        <v>31</v>
      </c>
      <c r="C801" t="s">
        <v>32</v>
      </c>
      <c r="D801" s="34">
        <v>862</v>
      </c>
      <c r="E801" s="34">
        <v>219</v>
      </c>
      <c r="F801" s="33">
        <v>0.17030000000000001</v>
      </c>
      <c r="G801" s="33">
        <v>8.3699999999999997E-2</v>
      </c>
      <c r="H801">
        <v>25.406032482598608</v>
      </c>
      <c r="I801" s="33">
        <v>0.254</v>
      </c>
      <c r="K801">
        <v>0.77762557077625571</v>
      </c>
      <c r="L801">
        <v>1.1598173515981736</v>
      </c>
      <c r="M801">
        <v>0.8</v>
      </c>
      <c r="N801" t="s">
        <v>37</v>
      </c>
      <c r="O801" s="53" t="s">
        <v>37</v>
      </c>
      <c r="P801" s="54" t="str">
        <f>'Sheet1 (2)'!O4915</f>
        <v>B</v>
      </c>
      <c r="Q801" s="31" t="str">
        <f>IF(U801="same",N801,IF(O801=N801,P801,O801))</f>
        <v>B</v>
      </c>
      <c r="R801">
        <f>VLOOKUP(IF(V801="same",N801,IF(O801=N801,P801,O801)),$AA$2:$AL$8,9,FALSE)</f>
        <v>0.25</v>
      </c>
      <c r="S801" s="11">
        <f>(L801-M801)/L801</f>
        <v>0.31023622047244093</v>
      </c>
      <c r="T801" s="13">
        <f t="shared" si="12"/>
        <v>0.25</v>
      </c>
      <c r="U801">
        <f>IFERROR(T801*I801,0)</f>
        <v>6.3500000000000001E-2</v>
      </c>
      <c r="V801" t="str">
        <f>IF(AND(N801=O801,P801=N801),"same",IF(NOT(OR(O801=N801,P801=N801)),"conflict","change"))</f>
        <v>same</v>
      </c>
      <c r="W801" s="55">
        <f>U801-G801</f>
        <v>-2.0199999999999996E-2</v>
      </c>
    </row>
    <row r="802" spans="1:23" ht="21" hidden="1" outlineLevel="2" collapsed="1" x14ac:dyDescent="0.4">
      <c r="A802" t="s">
        <v>204</v>
      </c>
      <c r="B802" t="s">
        <v>31</v>
      </c>
      <c r="C802" t="s">
        <v>32</v>
      </c>
      <c r="D802" s="34">
        <v>78619</v>
      </c>
      <c r="E802" s="34">
        <v>34709</v>
      </c>
      <c r="F802" s="33">
        <v>40.412500000000009</v>
      </c>
      <c r="G802" s="33">
        <v>13.4709</v>
      </c>
      <c r="H802">
        <v>44.148361083198715</v>
      </c>
      <c r="I802" s="33">
        <v>53.883400000000009</v>
      </c>
      <c r="K802">
        <v>1.1643233743409493</v>
      </c>
      <c r="L802">
        <v>1.5524330865193467</v>
      </c>
      <c r="M802">
        <v>1</v>
      </c>
      <c r="N802" t="s">
        <v>34</v>
      </c>
      <c r="O802" s="53" t="s">
        <v>34</v>
      </c>
      <c r="P802" s="54" t="str">
        <f>'Sheet1 (2)'!O4944</f>
        <v>A</v>
      </c>
      <c r="Q802" s="31" t="str">
        <f>IF(U802="same",N802,IF(O802=N802,P802,O802))</f>
        <v>A</v>
      </c>
      <c r="R802">
        <f>VLOOKUP(IF(V802="same",N802,IF(O802=N802,P802,O802)),$AA$2:$AL$8,9,FALSE)</f>
        <v>0.15</v>
      </c>
      <c r="S802" s="11">
        <f>(L802-M802)/L802</f>
        <v>0.35584985357271448</v>
      </c>
      <c r="T802" s="13">
        <f t="shared" si="12"/>
        <v>0.15</v>
      </c>
      <c r="U802">
        <f>IFERROR(T802*I802,0)</f>
        <v>8.082510000000001</v>
      </c>
      <c r="V802" t="str">
        <f>IF(AND(N802=O802,P802=N802),"same",IF(NOT(OR(O802=N802,P802=N802)),"conflict","change"))</f>
        <v>same</v>
      </c>
      <c r="W802" s="55">
        <f>U802-G802</f>
        <v>-5.3883899999999993</v>
      </c>
    </row>
    <row r="803" spans="1:23" ht="21" hidden="1" outlineLevel="2" collapsed="1" x14ac:dyDescent="0.4">
      <c r="A803" t="s">
        <v>205</v>
      </c>
      <c r="B803" t="s">
        <v>31</v>
      </c>
      <c r="C803" t="s">
        <v>32</v>
      </c>
      <c r="D803" s="34">
        <v>807926</v>
      </c>
      <c r="E803" s="34">
        <v>484706</v>
      </c>
      <c r="F803" s="33">
        <v>194.755</v>
      </c>
      <c r="G803" s="33">
        <v>64.915999999999997</v>
      </c>
      <c r="H803">
        <v>59.993860823887339</v>
      </c>
      <c r="I803" s="33">
        <v>259.67099999999999</v>
      </c>
      <c r="K803">
        <v>0.40180026655333334</v>
      </c>
      <c r="L803">
        <v>0.53572887482308862</v>
      </c>
      <c r="M803">
        <v>0.35</v>
      </c>
      <c r="N803" t="s">
        <v>34</v>
      </c>
      <c r="O803" s="53" t="s">
        <v>34</v>
      </c>
      <c r="P803" s="54" t="str">
        <f>'Sheet1 (2)'!O5015</f>
        <v>A</v>
      </c>
      <c r="Q803" s="31" t="str">
        <f>IF(U803="same",N803,IF(O803=N803,P803,O803))</f>
        <v>A</v>
      </c>
      <c r="R803">
        <f>VLOOKUP(IF(V803="same",N803,IF(O803=N803,P803,O803)),$AA$2:$AL$8,9,FALSE)</f>
        <v>0.15</v>
      </c>
      <c r="S803" s="11">
        <f>(L803-M803)/L803</f>
        <v>0.34668445841083528</v>
      </c>
      <c r="T803" s="13">
        <f t="shared" si="12"/>
        <v>0.15</v>
      </c>
      <c r="U803">
        <f>IFERROR(T803*I803,0)</f>
        <v>38.950649999999996</v>
      </c>
      <c r="V803" t="str">
        <f>IF(AND(N803=O803,P803=N803),"same",IF(NOT(OR(O803=N803,P803=N803)),"conflict","change"))</f>
        <v>same</v>
      </c>
      <c r="W803" s="55">
        <f>U803-G803</f>
        <v>-25.965350000000001</v>
      </c>
    </row>
    <row r="804" spans="1:23" ht="21" hidden="1" outlineLevel="2" x14ac:dyDescent="0.4">
      <c r="A804" t="s">
        <v>206</v>
      </c>
      <c r="B804" t="s">
        <v>31</v>
      </c>
      <c r="C804" t="s">
        <v>32</v>
      </c>
      <c r="D804" s="34">
        <v>30065</v>
      </c>
      <c r="E804" s="34">
        <v>10283</v>
      </c>
      <c r="F804" s="33">
        <v>8.359</v>
      </c>
      <c r="G804" s="33">
        <v>2.7862999999999998</v>
      </c>
      <c r="H804">
        <v>34.202561117578583</v>
      </c>
      <c r="I804" s="33">
        <v>11.145299999999999</v>
      </c>
      <c r="K804">
        <v>0.81289506953223767</v>
      </c>
      <c r="L804">
        <v>1.0838568511134883</v>
      </c>
      <c r="M804">
        <v>0.74</v>
      </c>
      <c r="N804" t="s">
        <v>34</v>
      </c>
      <c r="O804" s="53" t="s">
        <v>34</v>
      </c>
      <c r="P804" s="54" t="str">
        <f>'Sheet1 (2)'!O5065</f>
        <v>A</v>
      </c>
      <c r="Q804" s="31" t="str">
        <f>IF(U804="same",N804,IF(O804=N804,P804,O804))</f>
        <v>A</v>
      </c>
      <c r="R804">
        <f>VLOOKUP(IF(V804="same",N804,IF(O804=N804,P804,O804)),$AA$2:$AL$8,9,FALSE)</f>
        <v>0.15</v>
      </c>
      <c r="S804" s="11">
        <f>(L804-M804)/L804</f>
        <v>0.31725301248059723</v>
      </c>
      <c r="T804" s="13">
        <f t="shared" si="12"/>
        <v>0.15</v>
      </c>
      <c r="U804">
        <f>IFERROR(T804*I804,0)</f>
        <v>1.6717949999999997</v>
      </c>
      <c r="V804" t="str">
        <f>IF(AND(N804=O804,P804=N804),"same",IF(NOT(OR(O804=N804,P804=N804)),"conflict","change"))</f>
        <v>same</v>
      </c>
      <c r="W804" s="55">
        <f>U804-G804</f>
        <v>-1.1145050000000001</v>
      </c>
    </row>
    <row r="805" spans="1:23" ht="21" outlineLevel="1" collapsed="1" x14ac:dyDescent="0.4">
      <c r="C805" s="29" t="s">
        <v>209</v>
      </c>
      <c r="D805" s="34">
        <f>SUBTOTAL(9,D651:D804)</f>
        <v>177899060</v>
      </c>
      <c r="E805" s="34">
        <f>SUBTOTAL(9,E651:E804)</f>
        <v>30594327</v>
      </c>
      <c r="F805" s="33">
        <f>SUBTOTAL(9,F651:F804)</f>
        <v>27312.263100000015</v>
      </c>
      <c r="G805" s="33">
        <f>SUBTOTAL(9,G651:G804)</f>
        <v>9062.2924999999941</v>
      </c>
      <c r="I805" s="33">
        <f>SUBTOTAL(9,I651:I804)</f>
        <v>36374.555600000014</v>
      </c>
      <c r="O805" s="53"/>
      <c r="P805" s="54"/>
      <c r="Q805" s="31"/>
      <c r="T805" s="13">
        <f t="shared" si="12"/>
        <v>0</v>
      </c>
      <c r="U805">
        <f>SUBTOTAL(9,U651:U804)</f>
        <v>8304.9120350000048</v>
      </c>
      <c r="W805" s="55">
        <f>SUBTOTAL(9,W651:W804)</f>
        <v>-757.38046500000087</v>
      </c>
    </row>
    <row r="806" spans="1:23" ht="21" hidden="1" outlineLevel="2" collapsed="1" x14ac:dyDescent="0.4">
      <c r="A806" t="s">
        <v>1595</v>
      </c>
      <c r="B806" t="s">
        <v>1596</v>
      </c>
      <c r="C806" t="s">
        <v>1597</v>
      </c>
      <c r="D806" s="34">
        <v>545734</v>
      </c>
      <c r="E806" s="34">
        <v>183361</v>
      </c>
      <c r="F806" s="33">
        <v>34.012900000000002</v>
      </c>
      <c r="G806" s="33">
        <v>11.335000000000001</v>
      </c>
      <c r="H806">
        <v>33.598969461312656</v>
      </c>
      <c r="I806" s="33">
        <v>45.347900000000003</v>
      </c>
      <c r="J806" s="35">
        <f>G806/I806</f>
        <v>0.2499564478178703</v>
      </c>
      <c r="K806">
        <v>0.18549691591996118</v>
      </c>
      <c r="L806">
        <v>0.24731485975752751</v>
      </c>
      <c r="M806">
        <v>0.01</v>
      </c>
      <c r="N806" t="s">
        <v>37</v>
      </c>
      <c r="O806" s="53" t="s">
        <v>37</v>
      </c>
      <c r="P806" s="54" t="str">
        <f>'Sheet1 (2)'!O350</f>
        <v>A+</v>
      </c>
      <c r="Q806" s="31" t="str">
        <f>IF(U806="same",N806,IF(O806=N806,P806,O806))</f>
        <v>A+</v>
      </c>
      <c r="R806">
        <f>VLOOKUP(IF(V806="same",N806,IF(O806=N806,P806,O806)),$AA$2:$AL$8,9,FALSE)</f>
        <v>0.05</v>
      </c>
      <c r="S806" s="11">
        <f>(L806-M806)/L806</f>
        <v>0.9595657130760189</v>
      </c>
      <c r="T806" s="13">
        <f t="shared" si="12"/>
        <v>0.05</v>
      </c>
      <c r="U806">
        <f>IFERROR(T806*I806,0)</f>
        <v>2.267395</v>
      </c>
      <c r="V806" t="str">
        <f>IF(AND(N806=O806,P806=N806),"same",IF(NOT(OR(O806=N806,P806=N806)),"conflict","change"))</f>
        <v>change</v>
      </c>
      <c r="W806" s="55">
        <f>U806-G806</f>
        <v>-9.0676050000000004</v>
      </c>
    </row>
    <row r="807" spans="1:23" ht="21" hidden="1" outlineLevel="2" collapsed="1" x14ac:dyDescent="0.4">
      <c r="A807" t="s">
        <v>1598</v>
      </c>
      <c r="B807" t="s">
        <v>1596</v>
      </c>
      <c r="C807" t="s">
        <v>1597</v>
      </c>
      <c r="D807" s="34">
        <v>549041</v>
      </c>
      <c r="E807" s="34">
        <v>189954</v>
      </c>
      <c r="F807" s="33">
        <v>37.370400000000004</v>
      </c>
      <c r="G807" s="33">
        <v>12.454500000000001</v>
      </c>
      <c r="H807">
        <v>34.597416222103632</v>
      </c>
      <c r="I807" s="33">
        <v>49.824900000000007</v>
      </c>
      <c r="J807" s="35">
        <f>G807/I807</f>
        <v>0.24996537875640493</v>
      </c>
      <c r="K807">
        <v>0.19673394611326953</v>
      </c>
      <c r="L807">
        <v>0.26229981995641055</v>
      </c>
      <c r="M807">
        <v>0.01</v>
      </c>
      <c r="N807" t="s">
        <v>37</v>
      </c>
      <c r="O807" s="53" t="s">
        <v>37</v>
      </c>
      <c r="P807" s="54" t="str">
        <f>'Sheet1 (2)'!O1099</f>
        <v>A+</v>
      </c>
      <c r="Q807" s="31" t="str">
        <f>IF(U807="same",N807,IF(O807=N807,P807,O807))</f>
        <v>A+</v>
      </c>
      <c r="R807">
        <f>VLOOKUP(IF(V807="same",N807,IF(O807=N807,P807,O807)),$AA$2:$AL$8,9,FALSE)</f>
        <v>0.05</v>
      </c>
      <c r="S807" s="11">
        <f>(L807-M807)/L807</f>
        <v>0.96187568866169326</v>
      </c>
      <c r="T807" s="13">
        <f t="shared" si="12"/>
        <v>0.05</v>
      </c>
      <c r="U807">
        <f>IFERROR(T807*I807,0)</f>
        <v>2.4912450000000006</v>
      </c>
      <c r="V807" t="str">
        <f>IF(AND(N807=O807,P807=N807),"same",IF(NOT(OR(O807=N807,P807=N807)),"conflict","change"))</f>
        <v>change</v>
      </c>
      <c r="W807" s="55">
        <f>U807-G807</f>
        <v>-9.9632550000000002</v>
      </c>
    </row>
    <row r="808" spans="1:23" ht="21" hidden="1" outlineLevel="2" x14ac:dyDescent="0.4">
      <c r="A808" t="s">
        <v>1599</v>
      </c>
      <c r="B808" t="s">
        <v>1596</v>
      </c>
      <c r="C808" t="s">
        <v>1597</v>
      </c>
      <c r="D808" s="34">
        <v>142950</v>
      </c>
      <c r="E808" s="34">
        <v>48026</v>
      </c>
      <c r="F808" s="33">
        <v>13.678199999999999</v>
      </c>
      <c r="G808" s="33">
        <v>4.5582000000000003</v>
      </c>
      <c r="H808">
        <v>33.596362364463097</v>
      </c>
      <c r="I808" s="33">
        <v>18.2364</v>
      </c>
      <c r="J808" s="35">
        <f>G808/I808</f>
        <v>0.24995064815424098</v>
      </c>
      <c r="K808">
        <v>0.28480822887602547</v>
      </c>
      <c r="L808">
        <v>0.37971931870236958</v>
      </c>
      <c r="M808">
        <v>0.03</v>
      </c>
      <c r="N808" t="s">
        <v>37</v>
      </c>
      <c r="O808" s="53" t="s">
        <v>37</v>
      </c>
      <c r="P808" s="54" t="str">
        <f>'Sheet1 (2)'!O1161</f>
        <v>A+</v>
      </c>
      <c r="Q808" s="31" t="str">
        <f>IF(U808="same",N808,IF(O808=N808,P808,O808))</f>
        <v>A+</v>
      </c>
      <c r="R808">
        <f>VLOOKUP(IF(V808="same",N808,IF(O808=N808,P808,O808)),$AA$2:$AL$8,9,FALSE)</f>
        <v>0.05</v>
      </c>
      <c r="S808" s="11">
        <f>(L808-M808)/L808</f>
        <v>0.92099427518589205</v>
      </c>
      <c r="T808" s="13">
        <f t="shared" si="12"/>
        <v>0.05</v>
      </c>
      <c r="U808">
        <f>IFERROR(T808*I808,0)</f>
        <v>0.91182000000000007</v>
      </c>
      <c r="V808" t="str">
        <f>IF(AND(N808=O808,P808=N808),"same",IF(NOT(OR(O808=N808,P808=N808)),"conflict","change"))</f>
        <v>change</v>
      </c>
      <c r="W808" s="55">
        <f>U808-G808</f>
        <v>-3.6463800000000002</v>
      </c>
    </row>
    <row r="809" spans="1:23" ht="21" hidden="1" outlineLevel="2" x14ac:dyDescent="0.4">
      <c r="A809" t="s">
        <v>1600</v>
      </c>
      <c r="B809" t="s">
        <v>1596</v>
      </c>
      <c r="C809" t="s">
        <v>1597</v>
      </c>
      <c r="D809" s="34">
        <v>142409</v>
      </c>
      <c r="E809" s="34">
        <v>47131</v>
      </c>
      <c r="F809" s="33">
        <v>12.7699</v>
      </c>
      <c r="G809" s="33">
        <v>4.2559000000000005</v>
      </c>
      <c r="H809">
        <v>33.095520648273634</v>
      </c>
      <c r="I809" s="33">
        <v>17.0258</v>
      </c>
      <c r="J809" s="35">
        <f>G809/I809</f>
        <v>0.24996769608476549</v>
      </c>
      <c r="K809">
        <v>0.27094481339245929</v>
      </c>
      <c r="L809">
        <v>0.36124419172094796</v>
      </c>
      <c r="M809">
        <v>0.03</v>
      </c>
      <c r="N809" t="s">
        <v>37</v>
      </c>
      <c r="O809" s="53" t="s">
        <v>37</v>
      </c>
      <c r="P809" s="54" t="str">
        <f>'Sheet1 (2)'!O1507</f>
        <v>A+</v>
      </c>
      <c r="Q809" s="31" t="str">
        <f>IF(U809="same",N809,IF(O809=N809,P809,O809))</f>
        <v>A+</v>
      </c>
      <c r="R809">
        <f>VLOOKUP(IF(V809="same",N809,IF(O809=N809,P809,O809)),$AA$2:$AL$8,9,FALSE)</f>
        <v>0.05</v>
      </c>
      <c r="S809" s="11">
        <f>(L809-M809)/L809</f>
        <v>0.91695368205899286</v>
      </c>
      <c r="T809" s="13">
        <f t="shared" si="12"/>
        <v>0.05</v>
      </c>
      <c r="U809">
        <f>IFERROR(T809*I809,0)</f>
        <v>0.8512900000000001</v>
      </c>
      <c r="V809" t="str">
        <f>IF(AND(N809=O809,P809=N809),"same",IF(NOT(OR(O809=N809,P809=N809)),"conflict","change"))</f>
        <v>change</v>
      </c>
      <c r="W809" s="55">
        <f>U809-G809</f>
        <v>-3.4046100000000004</v>
      </c>
    </row>
    <row r="810" spans="1:23" ht="21" hidden="1" outlineLevel="2" collapsed="1" x14ac:dyDescent="0.4">
      <c r="A810" s="18" t="s">
        <v>1601</v>
      </c>
      <c r="B810" t="s">
        <v>1596</v>
      </c>
      <c r="C810" t="s">
        <v>1597</v>
      </c>
      <c r="D810" s="34">
        <v>40279947</v>
      </c>
      <c r="E810" s="34">
        <v>7243396</v>
      </c>
      <c r="F810" s="33">
        <v>2402.8848000000003</v>
      </c>
      <c r="G810" s="33">
        <v>800.95730000000003</v>
      </c>
      <c r="H810">
        <v>17.982635379336521</v>
      </c>
      <c r="I810" s="33">
        <v>3203.8421000000003</v>
      </c>
      <c r="J810" s="35">
        <f>G810/I810</f>
        <v>0.24999899339608528</v>
      </c>
      <c r="K810">
        <v>0.33173456207557894</v>
      </c>
      <c r="L810">
        <v>0.44231215578990851</v>
      </c>
      <c r="M810">
        <v>0.1</v>
      </c>
      <c r="N810" t="s">
        <v>37</v>
      </c>
      <c r="O810" s="53" t="s">
        <v>37</v>
      </c>
      <c r="P810" s="54" t="str">
        <f>'Sheet1 (2)'!O1609</f>
        <v>A+</v>
      </c>
      <c r="Q810" s="31" t="str">
        <f>IF(U810="same",N810,IF(O810=N810,P810,O810))</f>
        <v>A+</v>
      </c>
      <c r="R810">
        <f>VLOOKUP(IF(V810="same",N810,IF(O810=N810,P810,O810)),$AA$2:$AL$8,9,FALSE)</f>
        <v>0.05</v>
      </c>
      <c r="S810" s="11">
        <f>(L810-M810)/L810</f>
        <v>0.77391532497809423</v>
      </c>
      <c r="T810" s="13">
        <f t="shared" si="12"/>
        <v>0.05</v>
      </c>
      <c r="U810">
        <f>IFERROR(T810*I810,0)</f>
        <v>160.19210500000003</v>
      </c>
      <c r="V810" t="str">
        <f>IF(AND(N810=O810,P810=N810),"same",IF(NOT(OR(O810=N810,P810=N810)),"conflict","change"))</f>
        <v>change</v>
      </c>
      <c r="W810" s="55">
        <f>U810-G810</f>
        <v>-640.76519499999995</v>
      </c>
    </row>
    <row r="811" spans="1:23" ht="21" hidden="1" outlineLevel="2" x14ac:dyDescent="0.4">
      <c r="A811" t="s">
        <v>1602</v>
      </c>
      <c r="B811" t="s">
        <v>1596</v>
      </c>
      <c r="C811" t="s">
        <v>1597</v>
      </c>
      <c r="D811" s="34">
        <v>653740</v>
      </c>
      <c r="E811" s="34">
        <v>227372</v>
      </c>
      <c r="F811" s="33">
        <v>45.898399999999995</v>
      </c>
      <c r="G811" s="33">
        <v>15.296899999999999</v>
      </c>
      <c r="H811">
        <v>34.780187842261448</v>
      </c>
      <c r="I811" s="33">
        <v>61.195299999999996</v>
      </c>
      <c r="J811" s="35">
        <f>G811/I811</f>
        <v>0.24996854333584442</v>
      </c>
      <c r="K811">
        <v>0.2018647854617103</v>
      </c>
      <c r="L811">
        <v>0.2691417588797213</v>
      </c>
      <c r="M811">
        <v>0.01</v>
      </c>
      <c r="N811" t="s">
        <v>37</v>
      </c>
      <c r="O811" s="53" t="s">
        <v>37</v>
      </c>
      <c r="P811" s="54" t="str">
        <f>'Sheet1 (2)'!O2506</f>
        <v>A+</v>
      </c>
      <c r="Q811" s="31" t="str">
        <f>IF(U811="same",N811,IF(O811=N811,P811,O811))</f>
        <v>A+</v>
      </c>
      <c r="R811">
        <f>VLOOKUP(IF(V811="same",N811,IF(O811=N811,P811,O811)),$AA$2:$AL$8,9,FALSE)</f>
        <v>0.05</v>
      </c>
      <c r="S811" s="11">
        <f>(L811-M811)/L811</f>
        <v>0.96284485900060945</v>
      </c>
      <c r="T811" s="13">
        <f t="shared" si="12"/>
        <v>0.05</v>
      </c>
      <c r="U811">
        <f>IFERROR(T811*I811,0)</f>
        <v>3.0597650000000001</v>
      </c>
      <c r="V811" t="str">
        <f>IF(AND(N811=O811,P811=N811),"same",IF(NOT(OR(O811=N811,P811=N811)),"conflict","change"))</f>
        <v>change</v>
      </c>
      <c r="W811" s="55">
        <f>U811-G811</f>
        <v>-12.237134999999999</v>
      </c>
    </row>
    <row r="812" spans="1:23" ht="21" hidden="1" outlineLevel="2" x14ac:dyDescent="0.4">
      <c r="A812" t="s">
        <v>1603</v>
      </c>
      <c r="B812" t="s">
        <v>1596</v>
      </c>
      <c r="C812" t="s">
        <v>1597</v>
      </c>
      <c r="D812" s="34">
        <v>557182</v>
      </c>
      <c r="E812" s="34">
        <v>196184</v>
      </c>
      <c r="F812" s="33">
        <v>37.320099999999996</v>
      </c>
      <c r="G812" s="33">
        <v>12.437800000000001</v>
      </c>
      <c r="H812">
        <v>35.210039089561398</v>
      </c>
      <c r="I812" s="33">
        <v>49.757899999999999</v>
      </c>
      <c r="J812" s="35">
        <f>G812/I812</f>
        <v>0.2499663370037723</v>
      </c>
      <c r="K812">
        <v>0.19023009011947967</v>
      </c>
      <c r="L812">
        <v>0.25362873628838234</v>
      </c>
      <c r="M812">
        <v>0.01</v>
      </c>
      <c r="N812" t="s">
        <v>37</v>
      </c>
      <c r="O812" s="53" t="s">
        <v>37</v>
      </c>
      <c r="P812" s="54" t="str">
        <f>'Sheet1 (2)'!O3106</f>
        <v>A+</v>
      </c>
      <c r="Q812" s="31" t="str">
        <f>IF(U812="same",N812,IF(O812=N812,P812,O812))</f>
        <v>A+</v>
      </c>
      <c r="R812">
        <f>VLOOKUP(IF(V812="same",N812,IF(O812=N812,P812,O812)),$AA$2:$AL$8,9,FALSE)</f>
        <v>0.05</v>
      </c>
      <c r="S812" s="11">
        <f>(L812-M812)/L812</f>
        <v>0.96057229103318265</v>
      </c>
      <c r="T812" s="13">
        <f t="shared" si="12"/>
        <v>0.05</v>
      </c>
      <c r="U812">
        <f>IFERROR(T812*I812,0)</f>
        <v>2.487895</v>
      </c>
      <c r="V812" t="str">
        <f>IF(AND(N812=O812,P812=N812),"same",IF(NOT(OR(O812=N812,P812=N812)),"conflict","change"))</f>
        <v>change</v>
      </c>
      <c r="W812" s="55">
        <f>U812-G812</f>
        <v>-9.9499050000000011</v>
      </c>
    </row>
    <row r="813" spans="1:23" ht="21" hidden="1" outlineLevel="2" collapsed="1" x14ac:dyDescent="0.4">
      <c r="A813" t="s">
        <v>1604</v>
      </c>
      <c r="B813" t="s">
        <v>1596</v>
      </c>
      <c r="C813" t="s">
        <v>1597</v>
      </c>
      <c r="D813" s="34">
        <v>144303</v>
      </c>
      <c r="E813" s="34">
        <v>47699</v>
      </c>
      <c r="F813" s="33">
        <v>12.652799999999999</v>
      </c>
      <c r="G813" s="33">
        <v>4.2168000000000001</v>
      </c>
      <c r="H813">
        <v>33.054752846441168</v>
      </c>
      <c r="I813" s="33">
        <v>16.869599999999998</v>
      </c>
      <c r="J813" s="35">
        <f>G813/I813</f>
        <v>0.24996443306302465</v>
      </c>
      <c r="K813">
        <v>0.26526342271326442</v>
      </c>
      <c r="L813">
        <v>0.35366779177760538</v>
      </c>
      <c r="M813">
        <v>0.03</v>
      </c>
      <c r="N813" t="s">
        <v>37</v>
      </c>
      <c r="O813" s="53" t="s">
        <v>37</v>
      </c>
      <c r="P813" s="54" t="str">
        <f>'Sheet1 (2)'!O3325</f>
        <v>A+</v>
      </c>
      <c r="Q813" s="31" t="str">
        <f>IF(U813="same",N813,IF(O813=N813,P813,O813))</f>
        <v>A+</v>
      </c>
      <c r="R813">
        <f>VLOOKUP(IF(V813="same",N813,IF(O813=N813,P813,O813)),$AA$2:$AL$8,9,FALSE)</f>
        <v>0.05</v>
      </c>
      <c r="S813" s="11">
        <f>(L813-M813)/L813</f>
        <v>0.91517463366054919</v>
      </c>
      <c r="T813" s="13">
        <f t="shared" si="12"/>
        <v>0.05</v>
      </c>
      <c r="U813">
        <f>IFERROR(T813*I813,0)</f>
        <v>0.84348000000000001</v>
      </c>
      <c r="V813" t="str">
        <f>IF(AND(N813=O813,P813=N813),"same",IF(NOT(OR(O813=N813,P813=N813)),"conflict","change"))</f>
        <v>change</v>
      </c>
      <c r="W813" s="55">
        <f>U813-G813</f>
        <v>-3.3733200000000001</v>
      </c>
    </row>
    <row r="814" spans="1:23" ht="21" hidden="1" outlineLevel="2" x14ac:dyDescent="0.4">
      <c r="A814" t="s">
        <v>1605</v>
      </c>
      <c r="B814" t="s">
        <v>1596</v>
      </c>
      <c r="C814" t="s">
        <v>1597</v>
      </c>
      <c r="D814" s="34">
        <v>587019</v>
      </c>
      <c r="E814" s="34">
        <v>197029</v>
      </c>
      <c r="F814" s="33">
        <v>39.056999999999995</v>
      </c>
      <c r="G814" s="33">
        <v>13.016599999999999</v>
      </c>
      <c r="H814">
        <v>33.564330967140755</v>
      </c>
      <c r="I814" s="33">
        <v>52.073599999999992</v>
      </c>
      <c r="J814" s="35">
        <f>G814/I814</f>
        <v>0.24996543354022002</v>
      </c>
      <c r="K814">
        <v>0.19822970222657574</v>
      </c>
      <c r="L814">
        <v>0.26429408868745208</v>
      </c>
      <c r="M814">
        <v>0.01</v>
      </c>
      <c r="N814" t="s">
        <v>37</v>
      </c>
      <c r="O814" s="53" t="s">
        <v>37</v>
      </c>
      <c r="P814" s="54" t="str">
        <f>'Sheet1 (2)'!O3691</f>
        <v>A+</v>
      </c>
      <c r="Q814" s="31" t="str">
        <f>IF(U814="same",N814,IF(O814=N814,P814,O814))</f>
        <v>A+</v>
      </c>
      <c r="R814">
        <f>VLOOKUP(IF(V814="same",N814,IF(O814=N814,P814,O814)),$AA$2:$AL$8,9,FALSE)</f>
        <v>0.05</v>
      </c>
      <c r="S814" s="11">
        <f>(L814-M814)/L814</f>
        <v>0.96216336108892031</v>
      </c>
      <c r="T814" s="13">
        <f t="shared" si="12"/>
        <v>0.05</v>
      </c>
      <c r="U814">
        <f>IFERROR(T814*I814,0)</f>
        <v>2.6036799999999998</v>
      </c>
      <c r="V814" t="str">
        <f>IF(AND(N814=O814,P814=N814),"same",IF(NOT(OR(O814=N814,P814=N814)),"conflict","change"))</f>
        <v>change</v>
      </c>
      <c r="W814" s="55">
        <f>U814-G814</f>
        <v>-10.41292</v>
      </c>
    </row>
    <row r="815" spans="1:23" ht="21" outlineLevel="1" collapsed="1" x14ac:dyDescent="0.4">
      <c r="C815" s="29" t="s">
        <v>1606</v>
      </c>
      <c r="D815" s="34">
        <f>SUBTOTAL(9,D806:D814)</f>
        <v>43602325</v>
      </c>
      <c r="E815" s="34">
        <f>SUBTOTAL(9,E806:E814)</f>
        <v>8380152</v>
      </c>
      <c r="F815" s="33">
        <f>SUBTOTAL(9,F806:F814)</f>
        <v>2635.6444999999999</v>
      </c>
      <c r="G815" s="33">
        <f>SUBTOTAL(9,G806:G814)</f>
        <v>878.52900000000022</v>
      </c>
      <c r="I815" s="33">
        <f>SUBTOTAL(9,I806:I814)</f>
        <v>3514.1735000000003</v>
      </c>
      <c r="J815" s="35"/>
      <c r="O815" s="53"/>
      <c r="P815" s="54"/>
      <c r="Q815" s="31"/>
      <c r="T815" s="13">
        <f t="shared" si="12"/>
        <v>0</v>
      </c>
      <c r="U815">
        <f>SUBTOTAL(9,U806:U814)</f>
        <v>175.70867500000003</v>
      </c>
      <c r="W815" s="55">
        <f>SUBTOTAL(9,W806:W814)</f>
        <v>-702.82032500000003</v>
      </c>
    </row>
    <row r="816" spans="1:23" ht="21" hidden="1" outlineLevel="2" x14ac:dyDescent="0.4">
      <c r="A816" t="s">
        <v>1094</v>
      </c>
      <c r="B816" t="s">
        <v>1091</v>
      </c>
      <c r="C816" t="s">
        <v>1092</v>
      </c>
      <c r="D816" s="34">
        <v>437308</v>
      </c>
      <c r="E816" s="34">
        <v>201480</v>
      </c>
      <c r="F816" s="33">
        <v>200.10490000000001</v>
      </c>
      <c r="G816" s="33">
        <v>133.40350000000001</v>
      </c>
      <c r="H816">
        <v>46.072790801906208</v>
      </c>
      <c r="I816" s="33">
        <v>333.50840000000005</v>
      </c>
      <c r="J816" s="35">
        <f>G816/I816</f>
        <v>0.40000041977953177</v>
      </c>
      <c r="K816">
        <v>0.99317500496327193</v>
      </c>
      <c r="L816">
        <v>1.6552928330355372</v>
      </c>
      <c r="M816">
        <v>0.6</v>
      </c>
      <c r="N816" t="s">
        <v>33</v>
      </c>
      <c r="O816" s="53" t="s">
        <v>33</v>
      </c>
      <c r="P816" s="54" t="str">
        <f>'Sheet1 (2)'!O1039</f>
        <v>B</v>
      </c>
      <c r="Q816" s="31" t="str">
        <f>IF(U816="same",N816,IF(O816=N816,P816,O816))</f>
        <v>B</v>
      </c>
      <c r="R816">
        <f>VLOOKUP(IF(V816="same",N816,IF(O816=N816,P816,O816)),$AA$2:$AL$8,9,FALSE)</f>
        <v>0.25</v>
      </c>
      <c r="S816" s="11">
        <f>(L816-M816)/L816</f>
        <v>0.6375263711498721</v>
      </c>
      <c r="T816" s="13">
        <f t="shared" si="12"/>
        <v>0.25</v>
      </c>
      <c r="U816">
        <f>IFERROR(T816*I816,0)</f>
        <v>83.377100000000013</v>
      </c>
      <c r="V816" t="str">
        <f>IF(AND(N816=O816,P816=N816),"same",IF(NOT(OR(O816=N816,P816=N816)),"conflict","change"))</f>
        <v>change</v>
      </c>
      <c r="W816" s="55">
        <f>U816-G816</f>
        <v>-50.026399999999995</v>
      </c>
    </row>
    <row r="817" spans="1:23" ht="21" hidden="1" outlineLevel="2" x14ac:dyDescent="0.4">
      <c r="A817" t="s">
        <v>1095</v>
      </c>
      <c r="B817" t="s">
        <v>1091</v>
      </c>
      <c r="C817" t="s">
        <v>1092</v>
      </c>
      <c r="D817" s="34">
        <v>9124544</v>
      </c>
      <c r="E817" s="34">
        <v>2618769</v>
      </c>
      <c r="F817" s="33">
        <v>860.03200000000004</v>
      </c>
      <c r="G817" s="33">
        <v>573.35419999999999</v>
      </c>
      <c r="H817">
        <v>28.700272583484718</v>
      </c>
      <c r="I817" s="33">
        <v>1433.3861999999999</v>
      </c>
      <c r="J817" s="35">
        <f>G817/I817</f>
        <v>0.39999980465836771</v>
      </c>
      <c r="K817">
        <v>0.32841079148256297</v>
      </c>
      <c r="L817">
        <v>0.54735114093682946</v>
      </c>
      <c r="M817">
        <v>0.05</v>
      </c>
      <c r="N817" t="s">
        <v>33</v>
      </c>
      <c r="O817" s="53" t="s">
        <v>33</v>
      </c>
      <c r="P817" s="54" t="str">
        <f>'Sheet1 (2)'!O1086</f>
        <v>B</v>
      </c>
      <c r="Q817" s="31" t="str">
        <f>IF(U817="same",N817,IF(O817=N817,P817,O817))</f>
        <v>B</v>
      </c>
      <c r="R817">
        <f>VLOOKUP(IF(V817="same",N817,IF(O817=N817,P817,O817)),$AA$2:$AL$8,9,FALSE)</f>
        <v>0.25</v>
      </c>
      <c r="S817" s="11">
        <f>(L817-M817)/L817</f>
        <v>0.908650962315669</v>
      </c>
      <c r="T817" s="13">
        <f t="shared" si="12"/>
        <v>0.25</v>
      </c>
      <c r="U817">
        <f>IFERROR(T817*I817,0)</f>
        <v>358.34654999999998</v>
      </c>
      <c r="V817" t="str">
        <f>IF(AND(N817=O817,P817=N817),"same",IF(NOT(OR(O817=N817,P817=N817)),"conflict","change"))</f>
        <v>change</v>
      </c>
      <c r="W817" s="55">
        <f>U817-G817</f>
        <v>-215.00765000000001</v>
      </c>
    </row>
    <row r="818" spans="1:23" ht="21" hidden="1" outlineLevel="2" x14ac:dyDescent="0.4">
      <c r="A818" t="s">
        <v>1096</v>
      </c>
      <c r="B818" t="s">
        <v>1091</v>
      </c>
      <c r="C818" t="s">
        <v>1092</v>
      </c>
      <c r="D818" s="34">
        <v>364336</v>
      </c>
      <c r="E818" s="34">
        <v>214239</v>
      </c>
      <c r="F818" s="33">
        <v>200.37819999999999</v>
      </c>
      <c r="G818" s="33">
        <v>107.89530000000001</v>
      </c>
      <c r="H818">
        <v>58.802588819112032</v>
      </c>
      <c r="I818" s="33">
        <v>308.27350000000001</v>
      </c>
      <c r="J818" s="35">
        <f>G818/I818</f>
        <v>0.34999862135408982</v>
      </c>
      <c r="K818">
        <v>0.93530216253809995</v>
      </c>
      <c r="L818">
        <v>1.4389233519573934</v>
      </c>
      <c r="M818">
        <v>0.6</v>
      </c>
      <c r="N818" t="s">
        <v>33</v>
      </c>
      <c r="O818" s="53" t="s">
        <v>33</v>
      </c>
      <c r="P818" s="54" t="str">
        <f>'Sheet1 (2)'!O1537</f>
        <v>B</v>
      </c>
      <c r="Q818" s="31" t="str">
        <f>IF(U818="same",N818,IF(O818=N818,P818,O818))</f>
        <v>B</v>
      </c>
      <c r="R818">
        <f>VLOOKUP(IF(V818="same",N818,IF(O818=N818,P818,O818)),$AA$2:$AL$8,9,FALSE)</f>
        <v>0.25</v>
      </c>
      <c r="S818" s="11">
        <f>(L818-M818)/L818</f>
        <v>0.58302157013171751</v>
      </c>
      <c r="T818" s="13">
        <f t="shared" si="12"/>
        <v>0.25</v>
      </c>
      <c r="U818">
        <f>IFERROR(T818*I818,0)</f>
        <v>77.068375000000003</v>
      </c>
      <c r="V818" t="str">
        <f>IF(AND(N818=O818,P818=N818),"same",IF(NOT(OR(O818=N818,P818=N818)),"conflict","change"))</f>
        <v>change</v>
      </c>
      <c r="W818" s="55">
        <f>U818-G818</f>
        <v>-30.826925000000003</v>
      </c>
    </row>
    <row r="819" spans="1:23" ht="21" hidden="1" outlineLevel="2" x14ac:dyDescent="0.4">
      <c r="A819" t="s">
        <v>1098</v>
      </c>
      <c r="B819" t="s">
        <v>1091</v>
      </c>
      <c r="C819" t="s">
        <v>1092</v>
      </c>
      <c r="D819" s="34">
        <v>9127555</v>
      </c>
      <c r="E819" s="34">
        <v>1530044</v>
      </c>
      <c r="F819" s="33">
        <v>483.3338</v>
      </c>
      <c r="G819" s="33">
        <v>260.25760000000002</v>
      </c>
      <c r="H819">
        <v>16.7629118641301</v>
      </c>
      <c r="I819" s="33">
        <v>743.59140000000002</v>
      </c>
      <c r="J819" s="35">
        <f>G819/I819</f>
        <v>0.35000082034300023</v>
      </c>
      <c r="K819">
        <v>0.31589535987200368</v>
      </c>
      <c r="L819">
        <v>0.48599347469745968</v>
      </c>
      <c r="M819">
        <v>0.05</v>
      </c>
      <c r="N819" t="s">
        <v>33</v>
      </c>
      <c r="O819" s="53" t="s">
        <v>33</v>
      </c>
      <c r="P819" s="54" t="str">
        <f>'Sheet1 (2)'!O2291</f>
        <v>B</v>
      </c>
      <c r="Q819" s="31" t="str">
        <f>IF(U819="same",N819,IF(O819=N819,P819,O819))</f>
        <v>B</v>
      </c>
      <c r="R819">
        <f>VLOOKUP(IF(V819="same",N819,IF(O819=N819,P819,O819)),$AA$2:$AL$8,9,FALSE)</f>
        <v>0.25</v>
      </c>
      <c r="S819" s="11">
        <f>(L819-M819)/L819</f>
        <v>0.89711796021309553</v>
      </c>
      <c r="T819" s="13">
        <f t="shared" si="12"/>
        <v>0.25</v>
      </c>
      <c r="U819">
        <f>IFERROR(T819*I819,0)</f>
        <v>185.89785000000001</v>
      </c>
      <c r="V819" t="str">
        <f>IF(AND(N819=O819,P819=N819),"same",IF(NOT(OR(O819=N819,P819=N819)),"conflict","change"))</f>
        <v>change</v>
      </c>
      <c r="W819" s="55">
        <f>U819-G819</f>
        <v>-74.35975000000002</v>
      </c>
    </row>
    <row r="820" spans="1:23" ht="21" hidden="1" outlineLevel="2" x14ac:dyDescent="0.4">
      <c r="A820" t="s">
        <v>1099</v>
      </c>
      <c r="B820" t="s">
        <v>1091</v>
      </c>
      <c r="C820" t="s">
        <v>1092</v>
      </c>
      <c r="D820" s="34">
        <v>7702277</v>
      </c>
      <c r="E820" s="34">
        <v>1033640</v>
      </c>
      <c r="F820" s="33">
        <v>201.0686</v>
      </c>
      <c r="G820" s="33">
        <v>134.04740000000001</v>
      </c>
      <c r="H820">
        <v>13.419927639579829</v>
      </c>
      <c r="I820" s="33">
        <v>335.11599999999999</v>
      </c>
      <c r="J820" s="35">
        <f>G820/I820</f>
        <v>0.40000298404134693</v>
      </c>
      <c r="K820">
        <v>0.19452478619248481</v>
      </c>
      <c r="L820">
        <v>0.32420958941217443</v>
      </c>
      <c r="M820">
        <v>0.05</v>
      </c>
      <c r="N820" t="s">
        <v>33</v>
      </c>
      <c r="O820" s="53" t="s">
        <v>33</v>
      </c>
      <c r="P820" s="54" t="str">
        <f>'Sheet1 (2)'!O2478</f>
        <v>B</v>
      </c>
      <c r="Q820" s="31" t="str">
        <f>IF(U820="same",N820,IF(O820=N820,P820,O820))</f>
        <v>B</v>
      </c>
      <c r="R820">
        <f>VLOOKUP(IF(V820="same",N820,IF(O820=N820,P820,O820)),$AA$2:$AL$8,9,FALSE)</f>
        <v>0.25</v>
      </c>
      <c r="S820" s="11">
        <f>(L820-M820)/L820</f>
        <v>0.84577877511070798</v>
      </c>
      <c r="T820" s="13">
        <f t="shared" si="12"/>
        <v>0.25</v>
      </c>
      <c r="U820">
        <f>IFERROR(T820*I820,0)</f>
        <v>83.778999999999996</v>
      </c>
      <c r="V820" t="str">
        <f>IF(AND(N820=O820,P820=N820),"same",IF(NOT(OR(O820=N820,P820=N820)),"conflict","change"))</f>
        <v>change</v>
      </c>
      <c r="W820" s="55">
        <f>U820-G820</f>
        <v>-50.268400000000014</v>
      </c>
    </row>
    <row r="821" spans="1:23" ht="21" hidden="1" outlineLevel="2" x14ac:dyDescent="0.4">
      <c r="A821" t="s">
        <v>1100</v>
      </c>
      <c r="B821" t="s">
        <v>1091</v>
      </c>
      <c r="C821" t="s">
        <v>1092</v>
      </c>
      <c r="D821" s="34">
        <v>364358</v>
      </c>
      <c r="E821" s="34">
        <v>179182</v>
      </c>
      <c r="F821" s="33">
        <v>174.0566</v>
      </c>
      <c r="G821" s="33">
        <v>116.0364</v>
      </c>
      <c r="H821">
        <v>49.17745733591687</v>
      </c>
      <c r="I821" s="33">
        <v>290.09300000000002</v>
      </c>
      <c r="J821" s="35">
        <f>G821/I821</f>
        <v>0.39999724226368782</v>
      </c>
      <c r="K821">
        <v>0.97139556428659135</v>
      </c>
      <c r="L821">
        <v>1.618985165920684</v>
      </c>
      <c r="M821">
        <v>0.6</v>
      </c>
      <c r="N821" t="s">
        <v>33</v>
      </c>
      <c r="O821" s="53" t="s">
        <v>33</v>
      </c>
      <c r="P821" s="54" t="str">
        <f>'Sheet1 (2)'!O2698</f>
        <v>B</v>
      </c>
      <c r="Q821" s="31" t="str">
        <f>IF(U821="same",N821,IF(O821=N821,P821,O821))</f>
        <v>B</v>
      </c>
      <c r="R821">
        <f>VLOOKUP(IF(V821="same",N821,IF(O821=N821,P821,O821)),$AA$2:$AL$8,9,FALSE)</f>
        <v>0.25</v>
      </c>
      <c r="S821" s="11">
        <f>(L821-M821)/L821</f>
        <v>0.62939746908749961</v>
      </c>
      <c r="T821" s="13">
        <f t="shared" si="12"/>
        <v>0.25</v>
      </c>
      <c r="U821">
        <f>IFERROR(T821*I821,0)</f>
        <v>72.523250000000004</v>
      </c>
      <c r="V821" t="str">
        <f>IF(AND(N821=O821,P821=N821),"same",IF(NOT(OR(O821=N821,P821=N821)),"conflict","change"))</f>
        <v>change</v>
      </c>
      <c r="W821" s="55">
        <f>U821-G821</f>
        <v>-43.513149999999996</v>
      </c>
    </row>
    <row r="822" spans="1:23" ht="21" hidden="1" outlineLevel="2" x14ac:dyDescent="0.4">
      <c r="A822" t="s">
        <v>1103</v>
      </c>
      <c r="B822" t="s">
        <v>1091</v>
      </c>
      <c r="C822" t="s">
        <v>1092</v>
      </c>
      <c r="D822" s="34">
        <v>10156061</v>
      </c>
      <c r="E822" s="34">
        <v>2047990</v>
      </c>
      <c r="F822" s="33">
        <v>526.61989999999992</v>
      </c>
      <c r="G822" s="33">
        <v>351.07929999999999</v>
      </c>
      <c r="H822">
        <v>20.165199874242582</v>
      </c>
      <c r="I822" s="33">
        <v>877.69919999999991</v>
      </c>
      <c r="J822" s="35">
        <f>G822/I822</f>
        <v>0.39999956704985035</v>
      </c>
      <c r="K822">
        <v>0.2571398786126885</v>
      </c>
      <c r="L822">
        <v>0.42856615510817919</v>
      </c>
      <c r="M822">
        <v>0.05</v>
      </c>
      <c r="N822" t="s">
        <v>33</v>
      </c>
      <c r="O822" s="53" t="s">
        <v>33</v>
      </c>
      <c r="P822" s="54" t="str">
        <f>'Sheet1 (2)'!O4956</f>
        <v>B</v>
      </c>
      <c r="Q822" s="31" t="str">
        <f>IF(U822="same",N822,IF(O822=N822,P822,O822))</f>
        <v>B</v>
      </c>
      <c r="R822">
        <f>VLOOKUP(IF(V822="same",N822,IF(O822=N822,P822,O822)),$AA$2:$AL$8,9,FALSE)</f>
        <v>0.25</v>
      </c>
      <c r="S822" s="11">
        <f>(L822-M822)/L822</f>
        <v>0.88333189776178445</v>
      </c>
      <c r="T822" s="13">
        <f t="shared" si="12"/>
        <v>0.25</v>
      </c>
      <c r="U822">
        <f>IFERROR(T822*I822,0)</f>
        <v>219.42479999999998</v>
      </c>
      <c r="V822" t="str">
        <f>IF(AND(N822=O822,P822=N822),"same",IF(NOT(OR(O822=N822,P822=N822)),"conflict","change"))</f>
        <v>change</v>
      </c>
      <c r="W822" s="55">
        <f>U822-G822</f>
        <v>-131.65450000000001</v>
      </c>
    </row>
    <row r="823" spans="1:23" ht="21" hidden="1" outlineLevel="2" x14ac:dyDescent="0.4">
      <c r="A823" t="s">
        <v>1090</v>
      </c>
      <c r="B823" t="s">
        <v>1091</v>
      </c>
      <c r="C823" t="s">
        <v>1092</v>
      </c>
      <c r="D823" s="34">
        <v>7588814</v>
      </c>
      <c r="E823" s="34">
        <v>2627007</v>
      </c>
      <c r="F823" s="33">
        <v>185.96450000000002</v>
      </c>
      <c r="G823" s="33">
        <v>79.69919999999999</v>
      </c>
      <c r="H823">
        <v>34.616832089968206</v>
      </c>
      <c r="I823" s="33">
        <v>265.66370000000001</v>
      </c>
      <c r="J823" s="35">
        <f>G823/I823</f>
        <v>0.30000033877417198</v>
      </c>
      <c r="K823">
        <v>7.0789495421976434E-2</v>
      </c>
      <c r="L823">
        <v>0.1011278995449955</v>
      </c>
      <c r="M823">
        <v>0.05</v>
      </c>
      <c r="N823" t="s">
        <v>34</v>
      </c>
      <c r="O823" s="53" t="s">
        <v>34</v>
      </c>
      <c r="P823" s="54" t="str">
        <f>'Sheet1 (2)'!O313</f>
        <v>A</v>
      </c>
      <c r="Q823" s="31" t="str">
        <f>IF(U823="same",N823,IF(O823=N823,P823,O823))</f>
        <v>A</v>
      </c>
      <c r="R823">
        <f>VLOOKUP(IF(V823="same",N823,IF(O823=N823,P823,O823)),$AA$2:$AL$8,9,FALSE)</f>
        <v>0.15</v>
      </c>
      <c r="S823" s="11">
        <f>(L823-M823)/L823</f>
        <v>0.50557659928699328</v>
      </c>
      <c r="T823" s="13">
        <f t="shared" si="12"/>
        <v>0.15</v>
      </c>
      <c r="U823">
        <f>IFERROR(T823*I823,0)</f>
        <v>39.849555000000002</v>
      </c>
      <c r="V823" t="str">
        <f>IF(AND(N823=O823,P823=N823),"same",IF(NOT(OR(O823=N823,P823=N823)),"conflict","change"))</f>
        <v>same</v>
      </c>
      <c r="W823" s="55">
        <f>U823-G823</f>
        <v>-39.849644999999988</v>
      </c>
    </row>
    <row r="824" spans="1:23" ht="21" hidden="1" outlineLevel="2" x14ac:dyDescent="0.4">
      <c r="A824" t="s">
        <v>1093</v>
      </c>
      <c r="B824" t="s">
        <v>1091</v>
      </c>
      <c r="C824" t="s">
        <v>1092</v>
      </c>
      <c r="D824" s="34">
        <v>114239</v>
      </c>
      <c r="E824" s="34">
        <v>46654</v>
      </c>
      <c r="F824" s="33">
        <v>13.710499999999998</v>
      </c>
      <c r="G824" s="33">
        <v>4.5704000000000002</v>
      </c>
      <c r="H824">
        <v>40.838942917917699</v>
      </c>
      <c r="I824" s="33">
        <v>18.280899999999999</v>
      </c>
      <c r="J824" s="35">
        <f>G824/I824</f>
        <v>0.25000957283284742</v>
      </c>
      <c r="K824">
        <v>0.29387619496720535</v>
      </c>
      <c r="L824">
        <v>0.39183992798045181</v>
      </c>
      <c r="M824">
        <v>0.05</v>
      </c>
      <c r="N824" t="s">
        <v>34</v>
      </c>
      <c r="O824" s="53" t="s">
        <v>34</v>
      </c>
      <c r="P824" s="54" t="str">
        <f>'Sheet1 (2)'!O659</f>
        <v>A</v>
      </c>
      <c r="Q824" s="31" t="str">
        <f>IF(U824="same",N824,IF(O824=N824,P824,O824))</f>
        <v>A</v>
      </c>
      <c r="R824">
        <f>VLOOKUP(IF(V824="same",N824,IF(O824=N824,P824,O824)),$AA$2:$AL$8,9,FALSE)</f>
        <v>0.15</v>
      </c>
      <c r="S824" s="11">
        <f>(L824-M824)/L824</f>
        <v>0.8723968732392825</v>
      </c>
      <c r="T824" s="13">
        <f t="shared" si="12"/>
        <v>0.15</v>
      </c>
      <c r="U824">
        <f>IFERROR(T824*I824,0)</f>
        <v>2.7421349999999998</v>
      </c>
      <c r="V824" t="str">
        <f>IF(AND(N824=O824,P824=N824),"same",IF(NOT(OR(O824=N824,P824=N824)),"conflict","change"))</f>
        <v>same</v>
      </c>
      <c r="W824" s="55">
        <f>U824-G824</f>
        <v>-1.8282650000000005</v>
      </c>
    </row>
    <row r="825" spans="1:23" ht="21" hidden="1" outlineLevel="2" x14ac:dyDescent="0.4">
      <c r="A825" t="s">
        <v>1097</v>
      </c>
      <c r="B825" t="s">
        <v>1091</v>
      </c>
      <c r="C825" t="s">
        <v>1092</v>
      </c>
      <c r="D825" s="34">
        <v>14996</v>
      </c>
      <c r="E825" s="34">
        <v>10846</v>
      </c>
      <c r="F825" s="33">
        <v>11.080900000000002</v>
      </c>
      <c r="G825" s="33">
        <v>3.6936999999999998</v>
      </c>
      <c r="H825">
        <v>72.32595358762336</v>
      </c>
      <c r="I825" s="33">
        <v>14.774600000000001</v>
      </c>
      <c r="J825" s="35">
        <f>G825/I825</f>
        <v>0.25000338418637386</v>
      </c>
      <c r="K825">
        <v>1.0216577540106953</v>
      </c>
      <c r="L825">
        <v>1.3622164853402179</v>
      </c>
      <c r="M825">
        <v>0.6</v>
      </c>
      <c r="N825" t="s">
        <v>34</v>
      </c>
      <c r="O825" s="53" t="s">
        <v>34</v>
      </c>
      <c r="P825" s="54" t="str">
        <f>'Sheet1 (2)'!O2201</f>
        <v>A</v>
      </c>
      <c r="Q825" s="31" t="str">
        <f>IF(U825="same",N825,IF(O825=N825,P825,O825))</f>
        <v>A</v>
      </c>
      <c r="R825">
        <f>VLOOKUP(IF(V825="same",N825,IF(O825=N825,P825,O825)),$AA$2:$AL$8,9,FALSE)</f>
        <v>0.15</v>
      </c>
      <c r="S825" s="11">
        <f>(L825-M825)/L825</f>
        <v>0.55954137506260759</v>
      </c>
      <c r="T825" s="13">
        <f t="shared" si="12"/>
        <v>0.15</v>
      </c>
      <c r="U825">
        <f>IFERROR(T825*I825,0)</f>
        <v>2.2161900000000001</v>
      </c>
      <c r="V825" t="str">
        <f>IF(AND(N825=O825,P825=N825),"same",IF(NOT(OR(O825=N825,P825=N825)),"conflict","change"))</f>
        <v>same</v>
      </c>
      <c r="W825" s="55">
        <f>U825-G825</f>
        <v>-1.4775099999999997</v>
      </c>
    </row>
    <row r="826" spans="1:23" ht="21" hidden="1" outlineLevel="2" collapsed="1" x14ac:dyDescent="0.4">
      <c r="A826" t="s">
        <v>1101</v>
      </c>
      <c r="B826" t="s">
        <v>1091</v>
      </c>
      <c r="C826" t="s">
        <v>1092</v>
      </c>
      <c r="D826" s="34">
        <v>289552</v>
      </c>
      <c r="E826" s="34">
        <v>120509</v>
      </c>
      <c r="F826" s="33">
        <v>89.606300000000005</v>
      </c>
      <c r="G826" s="33">
        <v>29.867599999999999</v>
      </c>
      <c r="H826">
        <v>41.619121953915013</v>
      </c>
      <c r="I826" s="33">
        <v>119.4739</v>
      </c>
      <c r="J826" s="35">
        <f>G826/I826</f>
        <v>0.24999267622468171</v>
      </c>
      <c r="K826">
        <v>0.74356521089711147</v>
      </c>
      <c r="L826">
        <v>0.99141060003817139</v>
      </c>
      <c r="M826">
        <v>0.6</v>
      </c>
      <c r="N826" t="s">
        <v>34</v>
      </c>
      <c r="O826" s="53" t="s">
        <v>34</v>
      </c>
      <c r="P826" s="54" t="str">
        <f>'Sheet1 (2)'!O3050</f>
        <v>A</v>
      </c>
      <c r="Q826" s="31" t="str">
        <f>IF(U826="same",N826,IF(O826=N826,P826,O826))</f>
        <v>A</v>
      </c>
      <c r="R826">
        <f>VLOOKUP(IF(V826="same",N826,IF(O826=N826,P826,O826)),$AA$2:$AL$8,9,FALSE)</f>
        <v>0.15</v>
      </c>
      <c r="S826" s="11">
        <f>(L826-M826)/L826</f>
        <v>0.39480170982951091</v>
      </c>
      <c r="T826" s="13">
        <f t="shared" si="12"/>
        <v>0.15</v>
      </c>
      <c r="U826">
        <f>IFERROR(T826*I826,0)</f>
        <v>17.921084999999998</v>
      </c>
      <c r="V826" t="str">
        <f>IF(AND(N826=O826,P826=N826),"same",IF(NOT(OR(O826=N826,P826=N826)),"conflict","change"))</f>
        <v>same</v>
      </c>
      <c r="W826" s="55">
        <f>U826-G826</f>
        <v>-11.946515000000002</v>
      </c>
    </row>
    <row r="827" spans="1:23" ht="21" hidden="1" outlineLevel="2" x14ac:dyDescent="0.4">
      <c r="A827" t="s">
        <v>1102</v>
      </c>
      <c r="B827" t="s">
        <v>1091</v>
      </c>
      <c r="C827" t="s">
        <v>1092</v>
      </c>
      <c r="D827" s="34">
        <v>291030</v>
      </c>
      <c r="E827" s="34">
        <v>119936</v>
      </c>
      <c r="F827" s="33">
        <v>80.565399999999997</v>
      </c>
      <c r="G827" s="33">
        <v>43.380900000000004</v>
      </c>
      <c r="H827">
        <v>41.210871731436619</v>
      </c>
      <c r="I827" s="33">
        <v>123.94630000000001</v>
      </c>
      <c r="J827" s="35">
        <f>G827/I827</f>
        <v>0.34999753925692012</v>
      </c>
      <c r="K827">
        <v>0.6717365928495197</v>
      </c>
      <c r="L827">
        <v>1.0334369997331911</v>
      </c>
      <c r="M827">
        <v>0.6</v>
      </c>
      <c r="N827" t="s">
        <v>34</v>
      </c>
      <c r="O827" s="53" t="s">
        <v>34</v>
      </c>
      <c r="P827" s="54" t="str">
        <f>'Sheet1 (2)'!O3537</f>
        <v>A</v>
      </c>
      <c r="Q827" s="31" t="str">
        <f>IF(U827="same",N827,IF(O827=N827,P827,O827))</f>
        <v>A</v>
      </c>
      <c r="R827">
        <f>VLOOKUP(IF(V827="same",N827,IF(O827=N827,P827,O827)),$AA$2:$AL$8,9,FALSE)</f>
        <v>0.15</v>
      </c>
      <c r="S827" s="11">
        <f>(L827-M827)/L827</f>
        <v>0.41941308453741671</v>
      </c>
      <c r="T827" s="13">
        <f t="shared" si="12"/>
        <v>0.15</v>
      </c>
      <c r="U827">
        <f>IFERROR(T827*I827,0)</f>
        <v>18.591944999999999</v>
      </c>
      <c r="V827" t="str">
        <f>IF(AND(N827=O827,P827=N827),"same",IF(NOT(OR(O827=N827,P827=N827)),"conflict","change"))</f>
        <v>same</v>
      </c>
      <c r="W827" s="55">
        <f>U827-G827</f>
        <v>-24.788955000000005</v>
      </c>
    </row>
    <row r="828" spans="1:23" ht="21" outlineLevel="1" collapsed="1" x14ac:dyDescent="0.4">
      <c r="C828" s="29" t="s">
        <v>1104</v>
      </c>
      <c r="D828" s="34">
        <f>SUBTOTAL(9,D816:D827)</f>
        <v>45575070</v>
      </c>
      <c r="E828" s="34">
        <f>SUBTOTAL(9,E816:E827)</f>
        <v>10750296</v>
      </c>
      <c r="F828" s="33">
        <f>SUBTOTAL(9,F816:F827)</f>
        <v>3026.5216</v>
      </c>
      <c r="G828" s="33">
        <f>SUBTOTAL(9,G816:G827)</f>
        <v>1837.2855000000002</v>
      </c>
      <c r="I828" s="33">
        <f>SUBTOTAL(9,I816:I827)</f>
        <v>4863.8070999999991</v>
      </c>
      <c r="J828" s="35"/>
      <c r="O828" s="53"/>
      <c r="P828" s="54"/>
      <c r="Q828" s="31"/>
      <c r="T828" s="13">
        <f t="shared" si="12"/>
        <v>0</v>
      </c>
      <c r="U828">
        <f>SUBTOTAL(9,U816:U827)</f>
        <v>1161.7378349999999</v>
      </c>
      <c r="W828" s="55">
        <f>SUBTOTAL(9,W816:W827)</f>
        <v>-675.54766500000005</v>
      </c>
    </row>
    <row r="829" spans="1:23" ht="21" hidden="1" outlineLevel="2" x14ac:dyDescent="0.4">
      <c r="A829" t="s">
        <v>1042</v>
      </c>
      <c r="B829" t="s">
        <v>1040</v>
      </c>
      <c r="C829" t="s">
        <v>1041</v>
      </c>
      <c r="D829" s="34">
        <v>1717839</v>
      </c>
      <c r="E829" s="34">
        <v>109595</v>
      </c>
      <c r="F829" s="33">
        <v>4.8093000000000004</v>
      </c>
      <c r="G829" s="33">
        <v>2.5866999999999996</v>
      </c>
      <c r="H829">
        <v>6.3798178991162731</v>
      </c>
      <c r="I829" s="33">
        <v>7.3959999999999999</v>
      </c>
      <c r="J829" s="35">
        <f>G829/I829</f>
        <v>0.34974310438074629</v>
      </c>
      <c r="K829">
        <v>4.388247639034628E-2</v>
      </c>
      <c r="L829">
        <v>6.7484830512340888E-2</v>
      </c>
      <c r="M829">
        <v>0.01</v>
      </c>
      <c r="N829" t="s">
        <v>34</v>
      </c>
      <c r="O829" s="53" t="s">
        <v>34</v>
      </c>
      <c r="P829" s="54" t="str">
        <f>'Sheet1 (2)'!O228</f>
        <v>A+</v>
      </c>
      <c r="Q829" s="31" t="str">
        <f>IF(U829="same",N829,IF(O829=N829,P829,O829))</f>
        <v>A+</v>
      </c>
      <c r="R829">
        <f>VLOOKUP(IF(V829="same",N829,IF(O829=N829,P829,O829)),$AA$2:$AL$8,9,FALSE)</f>
        <v>0.05</v>
      </c>
      <c r="S829" s="11">
        <f>(L829-M829)/L829</f>
        <v>0.85181855056787448</v>
      </c>
      <c r="T829" s="13">
        <f t="shared" si="12"/>
        <v>0.05</v>
      </c>
      <c r="U829">
        <f>IFERROR(T829*I829,0)</f>
        <v>0.36980000000000002</v>
      </c>
      <c r="V829" t="str">
        <f>IF(AND(N829=O829,P829=N829),"same",IF(NOT(OR(O829=N829,P829=N829)),"conflict","change"))</f>
        <v>change</v>
      </c>
      <c r="W829" s="55">
        <f>U829-G829</f>
        <v>-2.2168999999999994</v>
      </c>
    </row>
    <row r="830" spans="1:23" ht="21" hidden="1" outlineLevel="2" x14ac:dyDescent="0.4">
      <c r="A830" t="s">
        <v>1047</v>
      </c>
      <c r="B830" t="s">
        <v>1040</v>
      </c>
      <c r="C830" t="s">
        <v>1041</v>
      </c>
      <c r="D830" s="34">
        <v>219352</v>
      </c>
      <c r="E830" s="34">
        <v>17625</v>
      </c>
      <c r="F830" s="33">
        <v>0.78839999999999999</v>
      </c>
      <c r="G830" s="33">
        <v>0.42419999999999997</v>
      </c>
      <c r="H830">
        <v>8.0350304533352777</v>
      </c>
      <c r="I830" s="33">
        <v>1.2125999999999999</v>
      </c>
      <c r="J830" s="35">
        <f>G830/I830</f>
        <v>0.34982681840672936</v>
      </c>
      <c r="K830">
        <v>4.4731914893617018E-2</v>
      </c>
      <c r="L830">
        <v>6.88E-2</v>
      </c>
      <c r="M830">
        <v>0.01</v>
      </c>
      <c r="N830" t="s">
        <v>34</v>
      </c>
      <c r="O830" s="53" t="s">
        <v>34</v>
      </c>
      <c r="P830" s="54" t="str">
        <f>'Sheet1 (2)'!O1621</f>
        <v>A+</v>
      </c>
      <c r="Q830" s="31" t="str">
        <f>IF(U830="same",N830,IF(O830=N830,P830,O830))</f>
        <v>A+</v>
      </c>
      <c r="R830">
        <f>VLOOKUP(IF(V830="same",N830,IF(O830=N830,P830,O830)),$AA$2:$AL$8,9,FALSE)</f>
        <v>0.05</v>
      </c>
      <c r="S830" s="11">
        <f>(L830-M830)/L830</f>
        <v>0.85465116279069764</v>
      </c>
      <c r="T830" s="13">
        <f t="shared" si="12"/>
        <v>0.05</v>
      </c>
      <c r="U830">
        <f>IFERROR(T830*I830,0)</f>
        <v>6.0629999999999996E-2</v>
      </c>
      <c r="V830" t="str">
        <f>IF(AND(N830=O830,P830=N830),"same",IF(NOT(OR(O830=N830,P830=N830)),"conflict","change"))</f>
        <v>change</v>
      </c>
      <c r="W830" s="55">
        <f>U830-G830</f>
        <v>-0.36356999999999995</v>
      </c>
    </row>
    <row r="831" spans="1:23" ht="21" hidden="1" outlineLevel="2" x14ac:dyDescent="0.4">
      <c r="A831" t="s">
        <v>1053</v>
      </c>
      <c r="B831" t="s">
        <v>1040</v>
      </c>
      <c r="C831" t="s">
        <v>1041</v>
      </c>
      <c r="D831" s="34">
        <v>742832</v>
      </c>
      <c r="E831" s="34">
        <v>78948</v>
      </c>
      <c r="F831" s="33">
        <v>3.0509999999999997</v>
      </c>
      <c r="G831" s="33">
        <v>2.0316000000000001</v>
      </c>
      <c r="H831">
        <v>10.627975100695716</v>
      </c>
      <c r="I831" s="33">
        <v>5.0825999999999993</v>
      </c>
      <c r="J831" s="35">
        <f>G831/I831</f>
        <v>0.39971668043914538</v>
      </c>
      <c r="K831">
        <v>3.864569083447332E-2</v>
      </c>
      <c r="L831">
        <v>6.4379084967320255E-2</v>
      </c>
      <c r="M831">
        <v>0.01</v>
      </c>
      <c r="N831" t="s">
        <v>34</v>
      </c>
      <c r="O831" s="53" t="s">
        <v>34</v>
      </c>
      <c r="P831" s="54" t="str">
        <f>'Sheet1 (2)'!O3373</f>
        <v>A+</v>
      </c>
      <c r="Q831" s="31" t="str">
        <f>IF(U831="same",N831,IF(O831=N831,P831,O831))</f>
        <v>A+</v>
      </c>
      <c r="R831">
        <f>VLOOKUP(IF(V831="same",N831,IF(O831=N831,P831,O831)),$AA$2:$AL$8,9,FALSE)</f>
        <v>0.05</v>
      </c>
      <c r="S831" s="11">
        <f>(L831-M831)/L831</f>
        <v>0.84467005076142132</v>
      </c>
      <c r="T831" s="13">
        <f t="shared" si="12"/>
        <v>0.05</v>
      </c>
      <c r="U831">
        <f>IFERROR(T831*I831,0)</f>
        <v>0.25412999999999997</v>
      </c>
      <c r="V831" t="str">
        <f>IF(AND(N831=O831,P831=N831),"same",IF(NOT(OR(O831=N831,P831=N831)),"conflict","change"))</f>
        <v>change</v>
      </c>
      <c r="W831" s="55">
        <f>U831-G831</f>
        <v>-1.7774700000000001</v>
      </c>
    </row>
    <row r="832" spans="1:23" ht="21" hidden="1" outlineLevel="2" collapsed="1" x14ac:dyDescent="0.4">
      <c r="A832" t="s">
        <v>1039</v>
      </c>
      <c r="B832" t="s">
        <v>1040</v>
      </c>
      <c r="C832" t="s">
        <v>1041</v>
      </c>
      <c r="D832" s="34">
        <v>32042251</v>
      </c>
      <c r="E832" s="34">
        <v>4381091</v>
      </c>
      <c r="F832" s="33">
        <v>86.069400000000002</v>
      </c>
      <c r="G832" s="33">
        <v>57.378599999999999</v>
      </c>
      <c r="H832">
        <v>13.672856504369808</v>
      </c>
      <c r="I832" s="33">
        <v>143.44800000000001</v>
      </c>
      <c r="J832" s="35">
        <f>G832/I832</f>
        <v>0.39999581729964861</v>
      </c>
      <c r="K832">
        <v>1.9645654472824237E-2</v>
      </c>
      <c r="L832">
        <v>3.2742529201059738E-2</v>
      </c>
      <c r="M832">
        <v>0.01</v>
      </c>
      <c r="N832" t="s">
        <v>34</v>
      </c>
      <c r="O832" s="53" t="s">
        <v>34</v>
      </c>
      <c r="P832" s="54" t="str">
        <f>'Sheet1 (2)'!O174</f>
        <v>A</v>
      </c>
      <c r="Q832" s="31" t="str">
        <f>IF(U832="same",N832,IF(O832=N832,P832,O832))</f>
        <v>A</v>
      </c>
      <c r="R832">
        <f>VLOOKUP(IF(V832="same",N832,IF(O832=N832,P832,O832)),$AA$2:$AL$8,9,FALSE)</f>
        <v>0.15</v>
      </c>
      <c r="S832" s="11">
        <f>(L832-M832)/L832</f>
        <v>0.69458681891695939</v>
      </c>
      <c r="T832" s="13">
        <f t="shared" si="12"/>
        <v>0.15</v>
      </c>
      <c r="U832">
        <f>IFERROR(T832*I832,0)</f>
        <v>21.517199999999999</v>
      </c>
      <c r="V832" t="str">
        <f>IF(AND(N832=O832,P832=N832),"same",IF(NOT(OR(O832=N832,P832=N832)),"conflict","change"))</f>
        <v>same</v>
      </c>
      <c r="W832" s="55">
        <f>U832-G832</f>
        <v>-35.861400000000003</v>
      </c>
    </row>
    <row r="833" spans="1:23" ht="21" hidden="1" outlineLevel="2" x14ac:dyDescent="0.4">
      <c r="A833" t="s">
        <v>1043</v>
      </c>
      <c r="B833" t="s">
        <v>1040</v>
      </c>
      <c r="C833" t="s">
        <v>1041</v>
      </c>
      <c r="D833" s="34">
        <v>831668</v>
      </c>
      <c r="E833" s="34">
        <v>126059</v>
      </c>
      <c r="F833" s="33">
        <v>9.1030999999999995</v>
      </c>
      <c r="G833" s="33">
        <v>3.9037000000000006</v>
      </c>
      <c r="H833">
        <v>15.157370489185588</v>
      </c>
      <c r="I833" s="33">
        <v>13.0068</v>
      </c>
      <c r="J833" s="35">
        <f>G833/I833</f>
        <v>0.30012762554971251</v>
      </c>
      <c r="K833">
        <v>7.2213011367692911E-2</v>
      </c>
      <c r="L833">
        <v>0.10318025686384946</v>
      </c>
      <c r="M833">
        <v>0.01</v>
      </c>
      <c r="N833" t="s">
        <v>34</v>
      </c>
      <c r="O833" s="53" t="s">
        <v>34</v>
      </c>
      <c r="P833" s="54" t="str">
        <f>'Sheet1 (2)'!O319</f>
        <v>A</v>
      </c>
      <c r="Q833" s="31" t="str">
        <f>IF(U833="same",N833,IF(O833=N833,P833,O833))</f>
        <v>A</v>
      </c>
      <c r="R833">
        <f>VLOOKUP(IF(V833="same",N833,IF(O833=N833,P833,O833)),$AA$2:$AL$8,9,FALSE)</f>
        <v>0.15</v>
      </c>
      <c r="S833" s="11">
        <f>(L833-M833)/L833</f>
        <v>0.90308223390841713</v>
      </c>
      <c r="T833" s="13">
        <f t="shared" si="12"/>
        <v>0.15</v>
      </c>
      <c r="U833">
        <f>IFERROR(T833*I833,0)</f>
        <v>1.95102</v>
      </c>
      <c r="V833" t="str">
        <f>IF(AND(N833=O833,P833=N833),"same",IF(NOT(OR(O833=N833,P833=N833)),"conflict","change"))</f>
        <v>same</v>
      </c>
      <c r="W833" s="55">
        <f>U833-G833</f>
        <v>-1.9526800000000006</v>
      </c>
    </row>
    <row r="834" spans="1:23" ht="21" hidden="1" outlineLevel="2" collapsed="1" x14ac:dyDescent="0.4">
      <c r="A834" t="s">
        <v>1044</v>
      </c>
      <c r="B834" t="s">
        <v>1040</v>
      </c>
      <c r="C834" t="s">
        <v>1041</v>
      </c>
      <c r="D834" s="34">
        <v>88617</v>
      </c>
      <c r="E834" s="34">
        <v>28011</v>
      </c>
      <c r="F834" s="33">
        <v>4.4417999999999997</v>
      </c>
      <c r="G834" s="33">
        <v>1.4802</v>
      </c>
      <c r="H834">
        <v>31.609059209858152</v>
      </c>
      <c r="I834" s="33">
        <v>5.9219999999999997</v>
      </c>
      <c r="J834" s="35">
        <f>G834/I834</f>
        <v>0.24994934143870315</v>
      </c>
      <c r="K834">
        <v>0.1585734175859484</v>
      </c>
      <c r="L834">
        <v>0.21141694334368641</v>
      </c>
      <c r="M834">
        <v>0.03</v>
      </c>
      <c r="N834" t="s">
        <v>37</v>
      </c>
      <c r="O834" s="53" t="s">
        <v>37</v>
      </c>
      <c r="P834" s="54" t="str">
        <f>'Sheet1 (2)'!O808</f>
        <v>B</v>
      </c>
      <c r="Q834" s="31" t="str">
        <f>IF(U834="same",N834,IF(O834=N834,P834,O834))</f>
        <v>B</v>
      </c>
      <c r="R834">
        <f>VLOOKUP(IF(V834="same",N834,IF(O834=N834,P834,O834)),$AA$2:$AL$8,9,FALSE)</f>
        <v>0.25</v>
      </c>
      <c r="S834" s="11">
        <f>(L834-M834)/L834</f>
        <v>0.85810030395136783</v>
      </c>
      <c r="T834" s="13">
        <f t="shared" si="12"/>
        <v>0.25</v>
      </c>
      <c r="U834">
        <f>IFERROR(T834*I834,0)</f>
        <v>1.4804999999999999</v>
      </c>
      <c r="V834" t="str">
        <f>IF(AND(N834=O834,P834=N834),"same",IF(NOT(OR(O834=N834,P834=N834)),"conflict","change"))</f>
        <v>same</v>
      </c>
      <c r="W834" s="55">
        <f>U834-G834</f>
        <v>2.9999999999996696E-4</v>
      </c>
    </row>
    <row r="835" spans="1:23" ht="21" hidden="1" outlineLevel="2" x14ac:dyDescent="0.4">
      <c r="A835" t="s">
        <v>1045</v>
      </c>
      <c r="B835" t="s">
        <v>1040</v>
      </c>
      <c r="C835" t="s">
        <v>1041</v>
      </c>
      <c r="D835" s="34">
        <v>4344772</v>
      </c>
      <c r="E835" s="34">
        <v>683005</v>
      </c>
      <c r="F835" s="33">
        <v>23.114900000000002</v>
      </c>
      <c r="G835" s="33">
        <v>7.6989000000000001</v>
      </c>
      <c r="H835">
        <v>15.720157467411408</v>
      </c>
      <c r="I835" s="33">
        <v>30.813800000000001</v>
      </c>
      <c r="J835" s="35">
        <f>G835/I835</f>
        <v>0.24985233888712199</v>
      </c>
      <c r="K835">
        <v>3.3842944048725856E-2</v>
      </c>
      <c r="L835">
        <v>4.5115043081675826E-2</v>
      </c>
      <c r="M835">
        <v>0.01</v>
      </c>
      <c r="N835" t="s">
        <v>34</v>
      </c>
      <c r="O835" s="53" t="s">
        <v>34</v>
      </c>
      <c r="P835" s="54" t="str">
        <f>'Sheet1 (2)'!O857</f>
        <v>A</v>
      </c>
      <c r="Q835" s="31" t="str">
        <f>IF(U835="same",N835,IF(O835=N835,P835,O835))</f>
        <v>A</v>
      </c>
      <c r="R835">
        <f>VLOOKUP(IF(V835="same",N835,IF(O835=N835,P835,O835)),$AA$2:$AL$8,9,FALSE)</f>
        <v>0.15</v>
      </c>
      <c r="S835" s="11">
        <f>(L835-M835)/L835</f>
        <v>0.77834444307420692</v>
      </c>
      <c r="T835" s="13">
        <f t="shared" ref="T835:T898" si="13">MIN(S835,R835)</f>
        <v>0.15</v>
      </c>
      <c r="U835">
        <f>IFERROR(T835*I835,0)</f>
        <v>4.6220699999999999</v>
      </c>
      <c r="V835" t="str">
        <f>IF(AND(N835=O835,P835=N835),"same",IF(NOT(OR(O835=N835,P835=N835)),"conflict","change"))</f>
        <v>same</v>
      </c>
      <c r="W835" s="55">
        <f>U835-G835</f>
        <v>-3.0768300000000002</v>
      </c>
    </row>
    <row r="836" spans="1:23" ht="21" hidden="1" outlineLevel="2" collapsed="1" x14ac:dyDescent="0.4">
      <c r="A836" t="s">
        <v>1046</v>
      </c>
      <c r="B836" t="s">
        <v>1040</v>
      </c>
      <c r="C836" t="s">
        <v>1041</v>
      </c>
      <c r="D836" s="34">
        <v>170981</v>
      </c>
      <c r="E836" s="34">
        <v>52870</v>
      </c>
      <c r="F836" s="33">
        <v>7.9319999999999995</v>
      </c>
      <c r="G836" s="33">
        <v>3.907</v>
      </c>
      <c r="H836">
        <v>30.921564384346798</v>
      </c>
      <c r="I836" s="33">
        <v>11.838999999999999</v>
      </c>
      <c r="J836" s="35">
        <f>G836/I836</f>
        <v>0.33001098065715012</v>
      </c>
      <c r="K836">
        <v>0.15002837147720824</v>
      </c>
      <c r="L836">
        <v>0.22392661244562131</v>
      </c>
      <c r="M836">
        <v>0.03</v>
      </c>
      <c r="N836" t="s">
        <v>37</v>
      </c>
      <c r="O836" s="53" t="s">
        <v>37</v>
      </c>
      <c r="P836" s="54" t="str">
        <f>'Sheet1 (2)'!O1090</f>
        <v>B</v>
      </c>
      <c r="Q836" s="31" t="str">
        <f>IF(U836="same",N836,IF(O836=N836,P836,O836))</f>
        <v>B</v>
      </c>
      <c r="R836">
        <f>VLOOKUP(IF(V836="same",N836,IF(O836=N836,P836,O836)),$AA$2:$AL$8,9,FALSE)</f>
        <v>0.25</v>
      </c>
      <c r="S836" s="11">
        <f>(L836-M836)/L836</f>
        <v>0.8660275361094687</v>
      </c>
      <c r="T836" s="13">
        <f t="shared" si="13"/>
        <v>0.25</v>
      </c>
      <c r="U836">
        <f>IFERROR(T836*I836,0)</f>
        <v>2.9597499999999997</v>
      </c>
      <c r="V836" t="str">
        <f>IF(AND(N836=O836,P836=N836),"same",IF(NOT(OR(O836=N836,P836=N836)),"conflict","change"))</f>
        <v>same</v>
      </c>
      <c r="W836" s="55">
        <f>U836-G836</f>
        <v>-0.94725000000000037</v>
      </c>
    </row>
    <row r="837" spans="1:23" ht="21" hidden="1" outlineLevel="2" x14ac:dyDescent="0.4">
      <c r="A837" t="s">
        <v>1048</v>
      </c>
      <c r="B837" t="s">
        <v>1040</v>
      </c>
      <c r="C837" t="s">
        <v>1041</v>
      </c>
      <c r="D837" s="34">
        <v>37383</v>
      </c>
      <c r="E837" s="34">
        <v>7706</v>
      </c>
      <c r="F837" s="33">
        <v>0.33639999999999998</v>
      </c>
      <c r="G837" s="33">
        <v>0.11139999999999999</v>
      </c>
      <c r="H837">
        <v>20.613647914827595</v>
      </c>
      <c r="I837" s="33">
        <v>0.44779999999999998</v>
      </c>
      <c r="J837" s="35">
        <f>G837/I837</f>
        <v>0.24877177311299686</v>
      </c>
      <c r="K837">
        <v>4.3654295354269394E-2</v>
      </c>
      <c r="L837">
        <v>5.811056319750843E-2</v>
      </c>
      <c r="M837">
        <v>0.01</v>
      </c>
      <c r="N837" t="s">
        <v>34</v>
      </c>
      <c r="O837" s="53" t="s">
        <v>34</v>
      </c>
      <c r="P837" s="54" t="str">
        <f>'Sheet1 (2)'!O2063</f>
        <v>A</v>
      </c>
      <c r="Q837" s="31" t="str">
        <f>IF(U837="same",N837,IF(O837=N837,P837,O837))</f>
        <v>A</v>
      </c>
      <c r="R837">
        <f>VLOOKUP(IF(V837="same",N837,IF(O837=N837,P837,O837)),$AA$2:$AL$8,9,FALSE)</f>
        <v>0.15</v>
      </c>
      <c r="S837" s="11">
        <f>(L837-M837)/L837</f>
        <v>0.82791424743188924</v>
      </c>
      <c r="T837" s="13">
        <f t="shared" si="13"/>
        <v>0.15</v>
      </c>
      <c r="U837">
        <f>IFERROR(T837*I837,0)</f>
        <v>6.7169999999999994E-2</v>
      </c>
      <c r="V837" t="str">
        <f>IF(AND(N837=O837,P837=N837),"same",IF(NOT(OR(O837=N837,P837=N837)),"conflict","change"))</f>
        <v>same</v>
      </c>
      <c r="W837" s="55">
        <f>U837-G837</f>
        <v>-4.4229999999999992E-2</v>
      </c>
    </row>
    <row r="838" spans="1:23" ht="21" hidden="1" outlineLevel="2" x14ac:dyDescent="0.4">
      <c r="A838" t="s">
        <v>1049</v>
      </c>
      <c r="B838" t="s">
        <v>1040</v>
      </c>
      <c r="C838" t="s">
        <v>1041</v>
      </c>
      <c r="D838" s="34">
        <v>37342173</v>
      </c>
      <c r="E838" s="34">
        <v>8343932</v>
      </c>
      <c r="F838" s="33">
        <v>107.83019999999999</v>
      </c>
      <c r="G838" s="33">
        <v>71.883999999999986</v>
      </c>
      <c r="H838">
        <v>22.344527191816073</v>
      </c>
      <c r="I838" s="33">
        <v>179.71419999999998</v>
      </c>
      <c r="J838" s="35">
        <f>G838/I838</f>
        <v>0.39999065182384025</v>
      </c>
      <c r="K838">
        <v>1.2923187772862962E-2</v>
      </c>
      <c r="L838">
        <v>2.1538310714900359E-2</v>
      </c>
      <c r="M838">
        <v>0.01</v>
      </c>
      <c r="N838" t="s">
        <v>34</v>
      </c>
      <c r="O838" s="53" t="s">
        <v>34</v>
      </c>
      <c r="P838" s="54" t="str">
        <f>'Sheet1 (2)'!O2094</f>
        <v>A</v>
      </c>
      <c r="Q838" s="31" t="str">
        <f>IF(U838="same",N838,IF(O838=N838,P838,O838))</f>
        <v>A</v>
      </c>
      <c r="R838">
        <f>VLOOKUP(IF(V838="same",N838,IF(O838=N838,P838,O838)),$AA$2:$AL$8,9,FALSE)</f>
        <v>0.15</v>
      </c>
      <c r="S838" s="11">
        <f>(L838-M838)/L838</f>
        <v>0.53571103452036617</v>
      </c>
      <c r="T838" s="13">
        <f t="shared" si="13"/>
        <v>0.15</v>
      </c>
      <c r="U838">
        <f>IFERROR(T838*I838,0)</f>
        <v>26.957129999999996</v>
      </c>
      <c r="V838" t="str">
        <f>IF(AND(N838=O838,P838=N838),"same",IF(NOT(OR(O838=N838,P838=N838)),"conflict","change"))</f>
        <v>same</v>
      </c>
      <c r="W838" s="55">
        <f>U838-G838</f>
        <v>-44.926869999999994</v>
      </c>
    </row>
    <row r="839" spans="1:23" ht="21" hidden="1" outlineLevel="2" x14ac:dyDescent="0.4">
      <c r="A839" t="s">
        <v>1050</v>
      </c>
      <c r="B839" t="s">
        <v>1040</v>
      </c>
      <c r="C839" t="s">
        <v>1041</v>
      </c>
      <c r="D839" s="34">
        <v>148114228</v>
      </c>
      <c r="E839" s="34">
        <v>37697602</v>
      </c>
      <c r="F839" s="33">
        <v>1386.6252999999999</v>
      </c>
      <c r="G839" s="33">
        <v>682.96469999999999</v>
      </c>
      <c r="H839">
        <v>25.45170879869826</v>
      </c>
      <c r="I839" s="33">
        <v>2069.59</v>
      </c>
      <c r="J839" s="35">
        <f>G839/I839</f>
        <v>0.32999999999999996</v>
      </c>
      <c r="K839">
        <v>3.6782851598889492E-2</v>
      </c>
      <c r="L839">
        <v>5.4899778505805227E-2</v>
      </c>
      <c r="M839">
        <v>0.01</v>
      </c>
      <c r="N839" t="s">
        <v>37</v>
      </c>
      <c r="O839" s="53" t="s">
        <v>37</v>
      </c>
      <c r="P839" s="54" t="str">
        <f>'Sheet1 (2)'!O2177</f>
        <v>B</v>
      </c>
      <c r="Q839" s="31" t="str">
        <f>IF(U839="same",N839,IF(O839=N839,P839,O839))</f>
        <v>B</v>
      </c>
      <c r="R839">
        <f>VLOOKUP(IF(V839="same",N839,IF(O839=N839,P839,O839)),$AA$2:$AL$8,9,FALSE)</f>
        <v>0.25</v>
      </c>
      <c r="S839" s="11">
        <f>(L839-M839)/L839</f>
        <v>0.81784990263772051</v>
      </c>
      <c r="T839" s="13">
        <f t="shared" si="13"/>
        <v>0.25</v>
      </c>
      <c r="U839">
        <f>IFERROR(T839*I839,0)</f>
        <v>517.39750000000004</v>
      </c>
      <c r="V839" t="str">
        <f>IF(AND(N839=O839,P839=N839),"same",IF(NOT(OR(O839=N839,P839=N839)),"conflict","change"))</f>
        <v>same</v>
      </c>
      <c r="W839" s="55">
        <f>U839-G839</f>
        <v>-165.56719999999996</v>
      </c>
    </row>
    <row r="840" spans="1:23" ht="21" hidden="1" outlineLevel="2" x14ac:dyDescent="0.4">
      <c r="A840" t="s">
        <v>1051</v>
      </c>
      <c r="B840" t="s">
        <v>1040</v>
      </c>
      <c r="C840" t="s">
        <v>1041</v>
      </c>
      <c r="D840" s="34">
        <v>3072415</v>
      </c>
      <c r="E840" s="34">
        <v>417035</v>
      </c>
      <c r="F840" s="33">
        <v>17.2136</v>
      </c>
      <c r="G840" s="33">
        <v>8.4745999999999988</v>
      </c>
      <c r="H840">
        <v>13.57352440995113</v>
      </c>
      <c r="I840" s="33">
        <v>25.688199999999998</v>
      </c>
      <c r="J840" s="35">
        <f>G840/I840</f>
        <v>0.32990244548080438</v>
      </c>
      <c r="K840">
        <v>4.1276151881736542E-2</v>
      </c>
      <c r="L840">
        <v>6.1597228050403435E-2</v>
      </c>
      <c r="M840">
        <v>0.01</v>
      </c>
      <c r="N840" t="s">
        <v>37</v>
      </c>
      <c r="O840" s="53" t="s">
        <v>37</v>
      </c>
      <c r="P840" s="54" t="str">
        <f>'Sheet1 (2)'!O2252</f>
        <v>B</v>
      </c>
      <c r="Q840" s="31" t="str">
        <f>IF(U840="same",N840,IF(O840=N840,P840,O840))</f>
        <v>B</v>
      </c>
      <c r="R840">
        <f>VLOOKUP(IF(V840="same",N840,IF(O840=N840,P840,O840)),$AA$2:$AL$8,9,FALSE)</f>
        <v>0.25</v>
      </c>
      <c r="S840" s="11">
        <f>(L840-M840)/L840</f>
        <v>0.83765503227162663</v>
      </c>
      <c r="T840" s="13">
        <f t="shared" si="13"/>
        <v>0.25</v>
      </c>
      <c r="U840">
        <f>IFERROR(T840*I840,0)</f>
        <v>6.4220499999999996</v>
      </c>
      <c r="V840" t="str">
        <f>IF(AND(N840=O840,P840=N840),"same",IF(NOT(OR(O840=N840,P840=N840)),"conflict","change"))</f>
        <v>same</v>
      </c>
      <c r="W840" s="55">
        <f>U840-G840</f>
        <v>-2.0525499999999992</v>
      </c>
    </row>
    <row r="841" spans="1:23" ht="21" hidden="1" outlineLevel="2" collapsed="1" x14ac:dyDescent="0.4">
      <c r="A841" t="s">
        <v>1052</v>
      </c>
      <c r="B841" t="s">
        <v>1040</v>
      </c>
      <c r="C841" t="s">
        <v>1041</v>
      </c>
      <c r="D841" s="34">
        <v>175864666</v>
      </c>
      <c r="E841" s="34">
        <v>30141326</v>
      </c>
      <c r="F841" s="33">
        <v>1220.7464000000002</v>
      </c>
      <c r="G841" s="33">
        <v>657.3216000000001</v>
      </c>
      <c r="H841">
        <v>17.138932274206805</v>
      </c>
      <c r="I841" s="33">
        <v>1878.0680000000002</v>
      </c>
      <c r="J841" s="35">
        <f>G841/I841</f>
        <v>0.34999882858341658</v>
      </c>
      <c r="K841">
        <v>4.0500753019293186E-2</v>
      </c>
      <c r="L841">
        <v>6.230873850739016E-2</v>
      </c>
      <c r="M841">
        <v>0.01</v>
      </c>
      <c r="N841" t="s">
        <v>37</v>
      </c>
      <c r="O841" s="53" t="s">
        <v>37</v>
      </c>
      <c r="P841" s="54" t="str">
        <f>'Sheet1 (2)'!O3133</f>
        <v>B</v>
      </c>
      <c r="Q841" s="31" t="str">
        <f>IF(U841="same",N841,IF(O841=N841,P841,O841))</f>
        <v>B</v>
      </c>
      <c r="R841">
        <f>VLOOKUP(IF(V841="same",N841,IF(O841=N841,P841,O841)),$AA$2:$AL$8,9,FALSE)</f>
        <v>0.25</v>
      </c>
      <c r="S841" s="11">
        <f>(L841-M841)/L841</f>
        <v>0.83950886762353649</v>
      </c>
      <c r="T841" s="13">
        <f t="shared" si="13"/>
        <v>0.25</v>
      </c>
      <c r="U841">
        <f>IFERROR(T841*I841,0)</f>
        <v>469.51700000000005</v>
      </c>
      <c r="V841" t="str">
        <f>IF(AND(N841=O841,P841=N841),"same",IF(NOT(OR(O841=N841,P841=N841)),"conflict","change"))</f>
        <v>same</v>
      </c>
      <c r="W841" s="55">
        <f>U841-G841</f>
        <v>-187.80460000000005</v>
      </c>
    </row>
    <row r="842" spans="1:23" ht="21" hidden="1" outlineLevel="2" collapsed="1" x14ac:dyDescent="0.4">
      <c r="A842" t="s">
        <v>1054</v>
      </c>
      <c r="B842" t="s">
        <v>1040</v>
      </c>
      <c r="C842" t="s">
        <v>1041</v>
      </c>
      <c r="D842" s="34">
        <v>557837</v>
      </c>
      <c r="E842" s="34">
        <v>136212</v>
      </c>
      <c r="F842" s="33">
        <v>2.6765999999999996</v>
      </c>
      <c r="G842" s="33">
        <v>0.8892000000000001</v>
      </c>
      <c r="H842">
        <v>24.417885511359053</v>
      </c>
      <c r="I842" s="33">
        <v>3.5657999999999999</v>
      </c>
      <c r="J842" s="35">
        <f>G842/I842</f>
        <v>0.24936900555275118</v>
      </c>
      <c r="K842">
        <v>1.9650251079200067E-2</v>
      </c>
      <c r="L842">
        <v>2.6178310281032506E-2</v>
      </c>
      <c r="M842">
        <v>0.01</v>
      </c>
      <c r="N842" t="s">
        <v>34</v>
      </c>
      <c r="O842" s="53" t="s">
        <v>34</v>
      </c>
      <c r="P842" s="54" t="str">
        <f>'Sheet1 (2)'!O3496</f>
        <v>A</v>
      </c>
      <c r="Q842" s="31" t="str">
        <f>IF(U842="same",N842,IF(O842=N842,P842,O842))</f>
        <v>A</v>
      </c>
      <c r="R842">
        <f>VLOOKUP(IF(V842="same",N842,IF(O842=N842,P842,O842)),$AA$2:$AL$8,9,FALSE)</f>
        <v>0.15</v>
      </c>
      <c r="S842" s="11">
        <f>(L842-M842)/L842</f>
        <v>0.61800437489483417</v>
      </c>
      <c r="T842" s="13">
        <f t="shared" si="13"/>
        <v>0.15</v>
      </c>
      <c r="U842">
        <f>IFERROR(T842*I842,0)</f>
        <v>0.53486999999999996</v>
      </c>
      <c r="V842" t="str">
        <f>IF(AND(N842=O842,P842=N842),"same",IF(NOT(OR(O842=N842,P842=N842)),"conflict","change"))</f>
        <v>same</v>
      </c>
      <c r="W842" s="55">
        <f>U842-G842</f>
        <v>-0.35433000000000014</v>
      </c>
    </row>
    <row r="843" spans="1:23" ht="21" hidden="1" outlineLevel="2" x14ac:dyDescent="0.4">
      <c r="A843" t="s">
        <v>1055</v>
      </c>
      <c r="B843" t="s">
        <v>1040</v>
      </c>
      <c r="C843" t="s">
        <v>1041</v>
      </c>
      <c r="D843" s="34">
        <v>187067333</v>
      </c>
      <c r="E843" s="34">
        <v>24452432</v>
      </c>
      <c r="F843" s="33">
        <v>437.51059999999995</v>
      </c>
      <c r="G843" s="33">
        <v>235.577</v>
      </c>
      <c r="H843">
        <v>13.071460210532857</v>
      </c>
      <c r="I843" s="33">
        <v>673.08759999999995</v>
      </c>
      <c r="J843" s="35">
        <f>G843/I843</f>
        <v>0.34999456237197063</v>
      </c>
      <c r="K843">
        <v>1.7892314351390486E-2</v>
      </c>
      <c r="L843">
        <v>2.7526407189272625E-2</v>
      </c>
      <c r="M843">
        <v>0.01</v>
      </c>
      <c r="N843" t="s">
        <v>34</v>
      </c>
      <c r="O843" s="53" t="s">
        <v>34</v>
      </c>
      <c r="P843" s="54" t="str">
        <f>'Sheet1 (2)'!O3567</f>
        <v>A</v>
      </c>
      <c r="Q843" s="31" t="str">
        <f>IF(U843="same",N843,IF(O843=N843,P843,O843))</f>
        <v>A</v>
      </c>
      <c r="R843">
        <f>VLOOKUP(IF(V843="same",N843,IF(O843=N843,P843,O843)),$AA$2:$AL$8,9,FALSE)</f>
        <v>0.15</v>
      </c>
      <c r="S843" s="11">
        <f>(L843-M843)/L843</f>
        <v>0.6367124873493436</v>
      </c>
      <c r="T843" s="13">
        <f t="shared" si="13"/>
        <v>0.15</v>
      </c>
      <c r="U843">
        <f>IFERROR(T843*I843,0)</f>
        <v>100.96314</v>
      </c>
      <c r="V843" t="str">
        <f>IF(AND(N843=O843,P843=N843),"same",IF(NOT(OR(O843=N843,P843=N843)),"conflict","change"))</f>
        <v>same</v>
      </c>
      <c r="W843" s="55">
        <f>U843-G843</f>
        <v>-134.61385999999999</v>
      </c>
    </row>
    <row r="844" spans="1:23" ht="21" hidden="1" outlineLevel="2" x14ac:dyDescent="0.4">
      <c r="A844" t="s">
        <v>1056</v>
      </c>
      <c r="B844" t="s">
        <v>1040</v>
      </c>
      <c r="C844" t="s">
        <v>1041</v>
      </c>
      <c r="D844" s="34">
        <v>833356</v>
      </c>
      <c r="E844" s="34">
        <v>102731</v>
      </c>
      <c r="F844" s="33">
        <v>4.2725999999999997</v>
      </c>
      <c r="G844" s="33">
        <v>2.2978000000000001</v>
      </c>
      <c r="H844">
        <v>12.327384695136292</v>
      </c>
      <c r="I844" s="33">
        <v>6.5703999999999994</v>
      </c>
      <c r="J844" s="35">
        <f>G844/I844</f>
        <v>0.34971995616705226</v>
      </c>
      <c r="K844">
        <v>4.1590172391975155E-2</v>
      </c>
      <c r="L844">
        <v>6.3957325442174223E-2</v>
      </c>
      <c r="M844">
        <v>0.01</v>
      </c>
      <c r="N844" t="s">
        <v>34</v>
      </c>
      <c r="O844" s="53" t="s">
        <v>34</v>
      </c>
      <c r="P844" s="54" t="str">
        <f>'Sheet1 (2)'!O4198</f>
        <v>A</v>
      </c>
      <c r="Q844" s="31" t="str">
        <f>IF(U844="same",N844,IF(O844=N844,P844,O844))</f>
        <v>A</v>
      </c>
      <c r="R844">
        <f>VLOOKUP(IF(V844="same",N844,IF(O844=N844,P844,O844)),$AA$2:$AL$8,9,FALSE)</f>
        <v>0.15</v>
      </c>
      <c r="S844" s="11">
        <f>(L844-M844)/L844</f>
        <v>0.84364574455132102</v>
      </c>
      <c r="T844" s="13">
        <f t="shared" si="13"/>
        <v>0.15</v>
      </c>
      <c r="U844">
        <f>IFERROR(T844*I844,0)</f>
        <v>0.98555999999999988</v>
      </c>
      <c r="V844" t="str">
        <f>IF(AND(N844=O844,P844=N844),"same",IF(NOT(OR(O844=N844,P844=N844)),"conflict","change"))</f>
        <v>same</v>
      </c>
      <c r="W844" s="55">
        <f>U844-G844</f>
        <v>-1.3122400000000001</v>
      </c>
    </row>
    <row r="845" spans="1:23" ht="21" hidden="1" outlineLevel="2" collapsed="1" x14ac:dyDescent="0.4">
      <c r="A845" t="s">
        <v>1057</v>
      </c>
      <c r="B845" t="s">
        <v>1040</v>
      </c>
      <c r="C845" t="s">
        <v>1041</v>
      </c>
      <c r="D845" s="34">
        <v>250001</v>
      </c>
      <c r="E845" s="34">
        <v>30151</v>
      </c>
      <c r="F845" s="33">
        <v>21.748199999999997</v>
      </c>
      <c r="G845" s="33">
        <v>10.7118</v>
      </c>
      <c r="H845">
        <v>12.060351758592965</v>
      </c>
      <c r="I845" s="33">
        <v>32.459999999999994</v>
      </c>
      <c r="J845" s="35">
        <f>G845/I845</f>
        <v>0.33000000000000007</v>
      </c>
      <c r="K845">
        <v>0.72130940930649057</v>
      </c>
      <c r="L845">
        <v>1.0765812079201351</v>
      </c>
      <c r="M845">
        <v>0.03</v>
      </c>
      <c r="N845" t="s">
        <v>37</v>
      </c>
      <c r="O845" s="53" t="s">
        <v>37</v>
      </c>
      <c r="P845" s="54" t="str">
        <f>'Sheet1 (2)'!O4249</f>
        <v>B</v>
      </c>
      <c r="Q845" s="31" t="str">
        <f>IF(U845="same",N845,IF(O845=N845,P845,O845))</f>
        <v>B</v>
      </c>
      <c r="R845">
        <f>VLOOKUP(IF(V845="same",N845,IF(O845=N845,P845,O845)),$AA$2:$AL$8,9,FALSE)</f>
        <v>0.25</v>
      </c>
      <c r="S845" s="11">
        <f>(L845-M845)/L845</f>
        <v>0.97213401109057296</v>
      </c>
      <c r="T845" s="13">
        <f t="shared" si="13"/>
        <v>0.25</v>
      </c>
      <c r="U845">
        <f>IFERROR(T845*I845,0)</f>
        <v>8.1149999999999984</v>
      </c>
      <c r="V845" t="str">
        <f>IF(AND(N845=O845,P845=N845),"same",IF(NOT(OR(O845=N845,P845=N845)),"conflict","change"))</f>
        <v>same</v>
      </c>
      <c r="W845" s="55">
        <f>U845-G845</f>
        <v>-2.5968000000000018</v>
      </c>
    </row>
    <row r="846" spans="1:23" ht="21" hidden="1" outlineLevel="2" x14ac:dyDescent="0.4">
      <c r="A846" t="s">
        <v>1058</v>
      </c>
      <c r="B846" t="s">
        <v>1040</v>
      </c>
      <c r="C846" t="s">
        <v>1041</v>
      </c>
      <c r="D846" s="34">
        <v>994544</v>
      </c>
      <c r="E846" s="34">
        <v>220733</v>
      </c>
      <c r="F846" s="33">
        <v>3.7507999999999999</v>
      </c>
      <c r="G846" s="33">
        <v>1.6084000000000001</v>
      </c>
      <c r="H846">
        <v>22.194392606058656</v>
      </c>
      <c r="I846" s="33">
        <v>5.3591999999999995</v>
      </c>
      <c r="J846" s="35">
        <f>G846/I846</f>
        <v>0.300119420809076</v>
      </c>
      <c r="K846">
        <v>1.699247507169295E-2</v>
      </c>
      <c r="L846">
        <v>2.4279106431752389E-2</v>
      </c>
      <c r="M846">
        <v>0.01</v>
      </c>
      <c r="N846" t="s">
        <v>34</v>
      </c>
      <c r="O846" s="53" t="s">
        <v>34</v>
      </c>
      <c r="P846" s="54" t="str">
        <f>'Sheet1 (2)'!O4575</f>
        <v>A</v>
      </c>
      <c r="Q846" s="31" t="str">
        <f>IF(U846="same",N846,IF(O846=N846,P846,O846))</f>
        <v>A</v>
      </c>
      <c r="R846">
        <f>VLOOKUP(IF(V846="same",N846,IF(O846=N846,P846,O846)),$AA$2:$AL$8,9,FALSE)</f>
        <v>0.15</v>
      </c>
      <c r="S846" s="11">
        <f>(L846-M846)/L846</f>
        <v>0.58812322734736533</v>
      </c>
      <c r="T846" s="13">
        <f t="shared" si="13"/>
        <v>0.15</v>
      </c>
      <c r="U846">
        <f>IFERROR(T846*I846,0)</f>
        <v>0.80387999999999993</v>
      </c>
      <c r="V846" t="str">
        <f>IF(AND(N846=O846,P846=N846),"same",IF(NOT(OR(O846=N846,P846=N846)),"conflict","change"))</f>
        <v>same</v>
      </c>
      <c r="W846" s="55">
        <f>U846-G846</f>
        <v>-0.80452000000000012</v>
      </c>
    </row>
    <row r="847" spans="1:23" ht="21" hidden="1" outlineLevel="2" x14ac:dyDescent="0.4">
      <c r="A847" t="s">
        <v>1059</v>
      </c>
      <c r="B847" t="s">
        <v>1040</v>
      </c>
      <c r="C847" t="s">
        <v>1041</v>
      </c>
      <c r="D847" s="34">
        <v>67276029</v>
      </c>
      <c r="E847" s="34">
        <v>8964535</v>
      </c>
      <c r="F847" s="33">
        <v>210.81779999999998</v>
      </c>
      <c r="G847" s="33">
        <v>140.5438</v>
      </c>
      <c r="H847">
        <v>13.325006147434772</v>
      </c>
      <c r="I847" s="33">
        <v>351.36159999999995</v>
      </c>
      <c r="J847" s="35">
        <f>G847/I847</f>
        <v>0.39999760930050415</v>
      </c>
      <c r="K847">
        <v>2.351686953087918E-2</v>
      </c>
      <c r="L847">
        <v>3.9194626380509419E-2</v>
      </c>
      <c r="M847">
        <v>0.01</v>
      </c>
      <c r="N847" t="s">
        <v>34</v>
      </c>
      <c r="O847" s="53" t="s">
        <v>34</v>
      </c>
      <c r="P847" s="54" t="str">
        <f>'Sheet1 (2)'!O4925</f>
        <v>A</v>
      </c>
      <c r="Q847" s="31" t="str">
        <f>IF(U847="same",N847,IF(O847=N847,P847,O847))</f>
        <v>A</v>
      </c>
      <c r="R847">
        <f>VLOOKUP(IF(V847="same",N847,IF(O847=N847,P847,O847)),$AA$2:$AL$8,9,FALSE)</f>
        <v>0.15</v>
      </c>
      <c r="S847" s="11">
        <f>(L847-M847)/L847</f>
        <v>0.74486298445817634</v>
      </c>
      <c r="T847" s="13">
        <f t="shared" si="13"/>
        <v>0.15</v>
      </c>
      <c r="U847">
        <f>IFERROR(T847*I847,0)</f>
        <v>52.704239999999992</v>
      </c>
      <c r="V847" t="str">
        <f>IF(AND(N847=O847,P847=N847),"same",IF(NOT(OR(O847=N847,P847=N847)),"conflict","change"))</f>
        <v>same</v>
      </c>
      <c r="W847" s="55">
        <f>U847-G847</f>
        <v>-87.839560000000006</v>
      </c>
    </row>
    <row r="848" spans="1:23" ht="21" hidden="1" outlineLevel="2" x14ac:dyDescent="0.4">
      <c r="A848" t="s">
        <v>1060</v>
      </c>
      <c r="B848" t="s">
        <v>1040</v>
      </c>
      <c r="C848" t="s">
        <v>1041</v>
      </c>
      <c r="D848" s="34">
        <v>96772</v>
      </c>
      <c r="E848" s="34">
        <v>33964</v>
      </c>
      <c r="F848" s="33">
        <v>4.8762999999999996</v>
      </c>
      <c r="G848" s="33">
        <v>2.4017000000000004</v>
      </c>
      <c r="H848">
        <v>35.096928863720912</v>
      </c>
      <c r="I848" s="33">
        <v>7.2780000000000005</v>
      </c>
      <c r="J848" s="35">
        <f>G848/I848</f>
        <v>0.32999450398461116</v>
      </c>
      <c r="K848">
        <v>0.14357260628901186</v>
      </c>
      <c r="L848">
        <v>0.2142857142857143</v>
      </c>
      <c r="M848">
        <v>0.03</v>
      </c>
      <c r="N848" t="s">
        <v>37</v>
      </c>
      <c r="O848" s="53" t="s">
        <v>37</v>
      </c>
      <c r="P848" s="54" t="str">
        <f>'Sheet1 (2)'!O4999</f>
        <v>B</v>
      </c>
      <c r="Q848" s="31" t="str">
        <f>IF(U848="same",N848,IF(O848=N848,P848,O848))</f>
        <v>B</v>
      </c>
      <c r="R848">
        <f>VLOOKUP(IF(V848="same",N848,IF(O848=N848,P848,O848)),$AA$2:$AL$8,9,FALSE)</f>
        <v>0.25</v>
      </c>
      <c r="S848" s="11">
        <f>(L848-M848)/L848</f>
        <v>0.86</v>
      </c>
      <c r="T848" s="13">
        <f t="shared" si="13"/>
        <v>0.25</v>
      </c>
      <c r="U848">
        <f>IFERROR(T848*I848,0)</f>
        <v>1.8195000000000001</v>
      </c>
      <c r="V848" t="str">
        <f>IF(AND(N848=O848,P848=N848),"same",IF(NOT(OR(O848=N848,P848=N848)),"conflict","change"))</f>
        <v>same</v>
      </c>
      <c r="W848" s="55">
        <f>U848-G848</f>
        <v>-0.58220000000000027</v>
      </c>
    </row>
    <row r="849" spans="1:23" ht="21" hidden="1" outlineLevel="2" x14ac:dyDescent="0.4">
      <c r="A849" t="s">
        <v>1061</v>
      </c>
      <c r="B849" t="s">
        <v>1040</v>
      </c>
      <c r="C849" t="s">
        <v>1041</v>
      </c>
      <c r="D849" s="34">
        <v>121217</v>
      </c>
      <c r="E849" s="34">
        <v>42077</v>
      </c>
      <c r="F849" s="33">
        <v>6.1237999999999992</v>
      </c>
      <c r="G849" s="33">
        <v>3.0162</v>
      </c>
      <c r="H849">
        <v>34.712127836854563</v>
      </c>
      <c r="I849" s="33">
        <v>9.1399999999999988</v>
      </c>
      <c r="J849" s="35">
        <f>G849/I849</f>
        <v>0.33</v>
      </c>
      <c r="K849">
        <v>0.14553794234379827</v>
      </c>
      <c r="L849">
        <v>0.21722080946835559</v>
      </c>
      <c r="M849">
        <v>0.03</v>
      </c>
      <c r="N849" t="s">
        <v>37</v>
      </c>
      <c r="O849" s="53" t="s">
        <v>37</v>
      </c>
      <c r="P849" s="54" t="str">
        <f>'Sheet1 (2)'!O5064</f>
        <v>B</v>
      </c>
      <c r="Q849" s="31" t="str">
        <f>IF(U849="same",N849,IF(O849=N849,P849,O849))</f>
        <v>B</v>
      </c>
      <c r="R849">
        <f>VLOOKUP(IF(V849="same",N849,IF(O849=N849,P849,O849)),$AA$2:$AL$8,9,FALSE)</f>
        <v>0.25</v>
      </c>
      <c r="S849" s="11">
        <f>(L849-M849)/L849</f>
        <v>0.86189168490153167</v>
      </c>
      <c r="T849" s="13">
        <f t="shared" si="13"/>
        <v>0.25</v>
      </c>
      <c r="U849">
        <f>IFERROR(T849*I849,0)</f>
        <v>2.2849999999999997</v>
      </c>
      <c r="V849" t="str">
        <f>IF(AND(N849=O849,P849=N849),"same",IF(NOT(OR(O849=N849,P849=N849)),"conflict","change"))</f>
        <v>same</v>
      </c>
      <c r="W849" s="55">
        <f>U849-G849</f>
        <v>-0.73120000000000029</v>
      </c>
    </row>
    <row r="850" spans="1:23" ht="21" outlineLevel="1" collapsed="1" x14ac:dyDescent="0.4">
      <c r="C850" s="29" t="s">
        <v>1062</v>
      </c>
      <c r="D850" s="34">
        <f>SUBTOTAL(9,D829:D849)</f>
        <v>661786266</v>
      </c>
      <c r="E850" s="34">
        <f>SUBTOTAL(9,E829:E849)</f>
        <v>116067640</v>
      </c>
      <c r="F850" s="33">
        <f>SUBTOTAL(9,F829:F849)</f>
        <v>3563.8384999999994</v>
      </c>
      <c r="G850" s="33">
        <f>SUBTOTAL(9,G829:G849)</f>
        <v>1897.2131000000002</v>
      </c>
      <c r="I850" s="33">
        <f>SUBTOTAL(9,I829:I849)</f>
        <v>5461.0516000000007</v>
      </c>
      <c r="J850" s="35"/>
      <c r="O850" s="53"/>
      <c r="P850" s="54"/>
      <c r="Q850" s="31"/>
      <c r="T850" s="13">
        <f t="shared" si="13"/>
        <v>0</v>
      </c>
      <c r="U850">
        <f>SUBTOTAL(9,U829:U849)</f>
        <v>1221.7871400000001</v>
      </c>
      <c r="W850" s="55">
        <f>SUBTOTAL(9,W829:W849)</f>
        <v>-675.42596000000003</v>
      </c>
    </row>
    <row r="851" spans="1:23" ht="21" hidden="1" outlineLevel="2" x14ac:dyDescent="0.4">
      <c r="A851" t="s">
        <v>296</v>
      </c>
      <c r="B851" t="s">
        <v>297</v>
      </c>
      <c r="C851" t="s">
        <v>298</v>
      </c>
      <c r="D851" s="34">
        <v>2632977</v>
      </c>
      <c r="E851" s="34">
        <v>829224</v>
      </c>
      <c r="F851" s="33">
        <v>1078.0769</v>
      </c>
      <c r="G851" s="33">
        <v>477.06070000000005</v>
      </c>
      <c r="H851">
        <v>31.493780614110946</v>
      </c>
      <c r="I851" s="33">
        <v>1555.1376</v>
      </c>
      <c r="J851" s="35">
        <f>G851/I851</f>
        <v>0.30676430175696351</v>
      </c>
      <c r="K851">
        <v>1.3001033496377334</v>
      </c>
      <c r="L851">
        <v>1.8754131573615815</v>
      </c>
      <c r="M851">
        <v>1.3</v>
      </c>
      <c r="N851" t="s">
        <v>45</v>
      </c>
      <c r="O851" s="53" t="s">
        <v>45</v>
      </c>
      <c r="P851" s="54" t="str">
        <f>'Sheet1 (2)'!O69</f>
        <v>B</v>
      </c>
      <c r="Q851" s="31" t="str">
        <f>IF(U851="same",N851,IF(O851=N851,P851,O851))</f>
        <v>B</v>
      </c>
      <c r="R851">
        <f>VLOOKUP(IF(V851="same",N851,IF(O851=N851,P851,O851)),$AA$2:$AL$8,9,FALSE)</f>
        <v>0.25</v>
      </c>
      <c r="S851" s="11">
        <f>(L851-M851)/L851</f>
        <v>0.30681940942074837</v>
      </c>
      <c r="T851" s="13">
        <f t="shared" si="13"/>
        <v>0.25</v>
      </c>
      <c r="U851">
        <f>IFERROR(T851*I851,0)</f>
        <v>388.78440000000001</v>
      </c>
      <c r="V851" t="str">
        <f>IF(AND(N851=O851,P851=N851),"same",IF(NOT(OR(O851=N851,P851=N851)),"conflict","change"))</f>
        <v>change</v>
      </c>
      <c r="W851" s="55">
        <f>U851-G851</f>
        <v>-88.276300000000049</v>
      </c>
    </row>
    <row r="852" spans="1:23" ht="21" hidden="1" outlineLevel="2" x14ac:dyDescent="0.4">
      <c r="A852" t="s">
        <v>299</v>
      </c>
      <c r="B852" t="s">
        <v>297</v>
      </c>
      <c r="C852" t="s">
        <v>298</v>
      </c>
      <c r="D852" s="34">
        <v>1510061</v>
      </c>
      <c r="E852" s="34">
        <v>1114176</v>
      </c>
      <c r="F852" s="33">
        <v>308.89519999999999</v>
      </c>
      <c r="G852" s="33">
        <v>132.38350000000003</v>
      </c>
      <c r="H852">
        <v>73.783509407898094</v>
      </c>
      <c r="I852" s="33">
        <v>441.27870000000001</v>
      </c>
      <c r="J852" s="35">
        <f>G852/I852</f>
        <v>0.29999975072442886</v>
      </c>
      <c r="K852">
        <v>0.27724093859497961</v>
      </c>
      <c r="L852">
        <v>0.39605834266758572</v>
      </c>
      <c r="M852">
        <v>0.03</v>
      </c>
      <c r="N852" t="s">
        <v>45</v>
      </c>
      <c r="O852" s="53" t="s">
        <v>45</v>
      </c>
      <c r="P852" s="54" t="str">
        <f>'Sheet1 (2)'!O1012</f>
        <v>B</v>
      </c>
      <c r="Q852" s="31" t="str">
        <f>IF(U852="same",N852,IF(O852=N852,P852,O852))</f>
        <v>B</v>
      </c>
      <c r="R852">
        <f>VLOOKUP(IF(V852="same",N852,IF(O852=N852,P852,O852)),$AA$2:$AL$8,9,FALSE)</f>
        <v>0.25</v>
      </c>
      <c r="S852" s="11">
        <f>(L852-M852)/L852</f>
        <v>0.92425358395952495</v>
      </c>
      <c r="T852" s="13">
        <f t="shared" si="13"/>
        <v>0.25</v>
      </c>
      <c r="U852">
        <f>IFERROR(T852*I852,0)</f>
        <v>110.319675</v>
      </c>
      <c r="V852" t="str">
        <f>IF(AND(N852=O852,P852=N852),"same",IF(NOT(OR(O852=N852,P852=N852)),"conflict","change"))</f>
        <v>change</v>
      </c>
      <c r="W852" s="55">
        <f>U852-G852</f>
        <v>-22.063825000000023</v>
      </c>
    </row>
    <row r="853" spans="1:23" ht="21" hidden="1" outlineLevel="2" x14ac:dyDescent="0.4">
      <c r="A853" t="s">
        <v>300</v>
      </c>
      <c r="B853" t="s">
        <v>297</v>
      </c>
      <c r="C853" t="s">
        <v>298</v>
      </c>
      <c r="D853" s="34">
        <v>4432789</v>
      </c>
      <c r="E853" s="34">
        <v>911856</v>
      </c>
      <c r="F853" s="33">
        <v>1185.4128000000001</v>
      </c>
      <c r="G853" s="33">
        <v>327.447</v>
      </c>
      <c r="H853">
        <v>20.57070616264388</v>
      </c>
      <c r="I853" s="33">
        <v>1512.8598000000002</v>
      </c>
      <c r="J853" s="35">
        <f>G853/I853</f>
        <v>0.21644239605018256</v>
      </c>
      <c r="K853">
        <v>1.3</v>
      </c>
      <c r="L853">
        <v>1.6590994630731171</v>
      </c>
      <c r="M853">
        <v>1.3</v>
      </c>
      <c r="N853" t="s">
        <v>45</v>
      </c>
      <c r="O853" s="53" t="s">
        <v>45</v>
      </c>
      <c r="P853" s="54" t="str">
        <f>'Sheet1 (2)'!O1698</f>
        <v>B</v>
      </c>
      <c r="Q853" s="31" t="str">
        <f>IF(U853="same",N853,IF(O853=N853,P853,O853))</f>
        <v>B</v>
      </c>
      <c r="R853">
        <f>VLOOKUP(IF(V853="same",N853,IF(O853=N853,P853,O853)),$AA$2:$AL$8,9,FALSE)</f>
        <v>0.25</v>
      </c>
      <c r="S853" s="11">
        <f>(L853-M853)/L853</f>
        <v>0.21644239605018267</v>
      </c>
      <c r="T853" s="13">
        <f t="shared" si="13"/>
        <v>0.21644239605018267</v>
      </c>
      <c r="U853">
        <f>IFERROR(T853*I853,0)</f>
        <v>327.44700000000017</v>
      </c>
      <c r="V853" t="str">
        <f>IF(AND(N853=O853,P853=N853),"same",IF(NOT(OR(O853=N853,P853=N853)),"conflict","change"))</f>
        <v>change</v>
      </c>
      <c r="W853" s="55">
        <f>U853-G853</f>
        <v>0</v>
      </c>
    </row>
    <row r="854" spans="1:23" ht="21" hidden="1" outlineLevel="2" collapsed="1" x14ac:dyDescent="0.4">
      <c r="A854" t="s">
        <v>301</v>
      </c>
      <c r="B854" t="s">
        <v>297</v>
      </c>
      <c r="C854" t="s">
        <v>298</v>
      </c>
      <c r="D854" s="34">
        <v>4844728</v>
      </c>
      <c r="E854" s="34">
        <v>733876</v>
      </c>
      <c r="F854" s="33">
        <v>954.03880000000004</v>
      </c>
      <c r="G854" s="33">
        <v>430.36720000000003</v>
      </c>
      <c r="H854">
        <v>15.147929873462452</v>
      </c>
      <c r="I854" s="33">
        <v>1384.4059999999999</v>
      </c>
      <c r="J854" s="35">
        <f>G854/I854</f>
        <v>0.31086776566989743</v>
      </c>
      <c r="K854">
        <v>1.3</v>
      </c>
      <c r="L854">
        <v>1.8864304051365626</v>
      </c>
      <c r="M854">
        <v>1.3</v>
      </c>
      <c r="N854" t="s">
        <v>45</v>
      </c>
      <c r="O854" s="53" t="s">
        <v>45</v>
      </c>
      <c r="P854" s="54" t="str">
        <f>'Sheet1 (2)'!O2047</f>
        <v>B</v>
      </c>
      <c r="Q854" s="31" t="str">
        <f>IF(U854="same",N854,IF(O854=N854,P854,O854))</f>
        <v>B</v>
      </c>
      <c r="R854">
        <f>VLOOKUP(IF(V854="same",N854,IF(O854=N854,P854,O854)),$AA$2:$AL$8,9,FALSE)</f>
        <v>0.25</v>
      </c>
      <c r="S854" s="11">
        <f>(L854-M854)/L854</f>
        <v>0.31086776566989738</v>
      </c>
      <c r="T854" s="13">
        <f t="shared" si="13"/>
        <v>0.25</v>
      </c>
      <c r="U854">
        <f>IFERROR(T854*I854,0)</f>
        <v>346.10149999999999</v>
      </c>
      <c r="V854" t="str">
        <f>IF(AND(N854=O854,P854=N854),"same",IF(NOT(OR(O854=N854,P854=N854)),"conflict","change"))</f>
        <v>change</v>
      </c>
      <c r="W854" s="55">
        <f>U854-G854</f>
        <v>-84.265700000000038</v>
      </c>
    </row>
    <row r="855" spans="1:23" ht="21" hidden="1" outlineLevel="2" x14ac:dyDescent="0.4">
      <c r="A855" t="s">
        <v>302</v>
      </c>
      <c r="B855" t="s">
        <v>297</v>
      </c>
      <c r="C855" t="s">
        <v>298</v>
      </c>
      <c r="D855" s="34">
        <v>4376894</v>
      </c>
      <c r="E855" s="34">
        <v>518915</v>
      </c>
      <c r="F855" s="33">
        <v>674.58950000000004</v>
      </c>
      <c r="G855" s="33">
        <v>139.3075</v>
      </c>
      <c r="H855">
        <v>11.855781748427081</v>
      </c>
      <c r="I855" s="33">
        <v>813.89700000000005</v>
      </c>
      <c r="J855" s="35">
        <f>G855/I855</f>
        <v>0.17116109286555914</v>
      </c>
      <c r="K855">
        <v>1.3</v>
      </c>
      <c r="L855">
        <v>1.5684591888844994</v>
      </c>
      <c r="M855">
        <v>1.3</v>
      </c>
      <c r="N855" t="s">
        <v>45</v>
      </c>
      <c r="O855" s="53" t="s">
        <v>45</v>
      </c>
      <c r="P855" s="54" t="str">
        <f>'Sheet1 (2)'!O2258</f>
        <v>B</v>
      </c>
      <c r="Q855" s="31" t="str">
        <f>IF(U855="same",N855,IF(O855=N855,P855,O855))</f>
        <v>B</v>
      </c>
      <c r="R855">
        <f>VLOOKUP(IF(V855="same",N855,IF(O855=N855,P855,O855)),$AA$2:$AL$8,9,FALSE)</f>
        <v>0.25</v>
      </c>
      <c r="S855" s="11">
        <f>(L855-M855)/L855</f>
        <v>0.17116109286555914</v>
      </c>
      <c r="T855" s="13">
        <f t="shared" si="13"/>
        <v>0.17116109286555914</v>
      </c>
      <c r="U855">
        <f>IFERROR(T855*I855,0)</f>
        <v>139.3075</v>
      </c>
      <c r="V855" t="str">
        <f>IF(AND(N855=O855,P855=N855),"same",IF(NOT(OR(O855=N855,P855=N855)),"conflict","change"))</f>
        <v>change</v>
      </c>
      <c r="W855" s="55">
        <f>U855-G855</f>
        <v>0</v>
      </c>
    </row>
    <row r="856" spans="1:23" ht="21" hidden="1" outlineLevel="2" collapsed="1" x14ac:dyDescent="0.4">
      <c r="A856" t="s">
        <v>303</v>
      </c>
      <c r="B856" t="s">
        <v>297</v>
      </c>
      <c r="C856" t="s">
        <v>298</v>
      </c>
      <c r="D856" s="34">
        <v>993849</v>
      </c>
      <c r="E856" s="34">
        <v>239674</v>
      </c>
      <c r="F856" s="33">
        <v>26.677799999999998</v>
      </c>
      <c r="G856" s="33">
        <v>14.3642</v>
      </c>
      <c r="H856">
        <v>24.115735891468422</v>
      </c>
      <c r="I856" s="33">
        <v>41.042000000000002</v>
      </c>
      <c r="J856" s="35">
        <f>G856/I856</f>
        <v>0.34998781735782858</v>
      </c>
      <c r="K856">
        <v>0.11130869430977076</v>
      </c>
      <c r="L856">
        <v>0.1712409356041957</v>
      </c>
      <c r="M856">
        <v>0.03</v>
      </c>
      <c r="N856" t="s">
        <v>45</v>
      </c>
      <c r="O856" s="53" t="s">
        <v>45</v>
      </c>
      <c r="P856" s="54" t="str">
        <f>'Sheet1 (2)'!O3075</f>
        <v>B</v>
      </c>
      <c r="Q856" s="31" t="str">
        <f>IF(U856="same",N856,IF(O856=N856,P856,O856))</f>
        <v>B</v>
      </c>
      <c r="R856">
        <f>VLOOKUP(IF(V856="same",N856,IF(O856=N856,P856,O856)),$AA$2:$AL$8,9,FALSE)</f>
        <v>0.25</v>
      </c>
      <c r="S856" s="11">
        <f>(L856-M856)/L856</f>
        <v>0.82480824521222162</v>
      </c>
      <c r="T856" s="13">
        <f t="shared" si="13"/>
        <v>0.25</v>
      </c>
      <c r="U856">
        <f>IFERROR(T856*I856,0)</f>
        <v>10.2605</v>
      </c>
      <c r="V856" t="str">
        <f>IF(AND(N856=O856,P856=N856),"same",IF(NOT(OR(O856=N856,P856=N856)),"conflict","change"))</f>
        <v>change</v>
      </c>
      <c r="W856" s="55">
        <f>U856-G856</f>
        <v>-4.1036999999999999</v>
      </c>
    </row>
    <row r="857" spans="1:23" ht="21" hidden="1" outlineLevel="2" x14ac:dyDescent="0.4">
      <c r="A857" t="s">
        <v>304</v>
      </c>
      <c r="B857" t="s">
        <v>297</v>
      </c>
      <c r="C857" t="s">
        <v>298</v>
      </c>
      <c r="D857" s="34">
        <v>654856</v>
      </c>
      <c r="E857" s="34">
        <v>18608</v>
      </c>
      <c r="F857" s="33">
        <v>24.1904</v>
      </c>
      <c r="G857" s="33">
        <v>3.0816000000000003</v>
      </c>
      <c r="H857">
        <v>2.8415407356731861</v>
      </c>
      <c r="I857" s="33">
        <v>27.272000000000002</v>
      </c>
      <c r="J857" s="35">
        <f>G857/I857</f>
        <v>0.11299501320035202</v>
      </c>
      <c r="K857">
        <v>1.3</v>
      </c>
      <c r="L857">
        <v>1.4656061908856408</v>
      </c>
      <c r="M857">
        <v>1.3</v>
      </c>
      <c r="N857" t="s">
        <v>45</v>
      </c>
      <c r="O857" s="53" t="s">
        <v>45</v>
      </c>
      <c r="P857" s="54" t="str">
        <f>'Sheet1 (2)'!O3146</f>
        <v>A+</v>
      </c>
      <c r="Q857" s="31" t="str">
        <f>IF(U857="same",N857,IF(O857=N857,P857,O857))</f>
        <v>A+</v>
      </c>
      <c r="R857">
        <f>VLOOKUP(IF(V857="same",N857,IF(O857=N857,P857,O857)),$AA$2:$AL$8,9,FALSE)</f>
        <v>0.05</v>
      </c>
      <c r="S857" s="11">
        <f>(L857-M857)/L857</f>
        <v>0.11299501320035212</v>
      </c>
      <c r="T857" s="13">
        <f t="shared" si="13"/>
        <v>0.05</v>
      </c>
      <c r="U857">
        <f>IFERROR(T857*I857,0)</f>
        <v>1.3636000000000001</v>
      </c>
      <c r="V857" t="str">
        <f>IF(AND(N857=O857,P857=N857),"same",IF(NOT(OR(O857=N857,P857=N857)),"conflict","change"))</f>
        <v>change</v>
      </c>
      <c r="W857" s="55">
        <f>U857-G857</f>
        <v>-1.7180000000000002</v>
      </c>
    </row>
    <row r="858" spans="1:23" ht="21" hidden="1" outlineLevel="2" collapsed="1" x14ac:dyDescent="0.4">
      <c r="A858" t="s">
        <v>305</v>
      </c>
      <c r="B858" t="s">
        <v>297</v>
      </c>
      <c r="C858" t="s">
        <v>298</v>
      </c>
      <c r="D858" s="34">
        <v>10752297</v>
      </c>
      <c r="E858" s="34">
        <v>1773927</v>
      </c>
      <c r="F858" s="33">
        <v>2306.1051000000002</v>
      </c>
      <c r="G858" s="33">
        <v>559.63289999999995</v>
      </c>
      <c r="H858">
        <v>16.498121285154234</v>
      </c>
      <c r="I858" s="33">
        <v>2865.7380000000003</v>
      </c>
      <c r="J858" s="35">
        <f>G858/I858</f>
        <v>0.19528404201640201</v>
      </c>
      <c r="K858">
        <v>1.3</v>
      </c>
      <c r="L858">
        <v>1.6154768488218514</v>
      </c>
      <c r="M858">
        <v>1.3</v>
      </c>
      <c r="N858" t="s">
        <v>45</v>
      </c>
      <c r="O858" s="53" t="s">
        <v>45</v>
      </c>
      <c r="P858" s="54" t="str">
        <f>'Sheet1 (2)'!O3473</f>
        <v>B</v>
      </c>
      <c r="Q858" s="31" t="str">
        <f>IF(U858="same",N858,IF(O858=N858,P858,O858))</f>
        <v>B</v>
      </c>
      <c r="R858">
        <f>VLOOKUP(IF(V858="same",N858,IF(O858=N858,P858,O858)),$AA$2:$AL$8,9,FALSE)</f>
        <v>0.25</v>
      </c>
      <c r="S858" s="11">
        <f>(L858-M858)/L858</f>
        <v>0.19528404201640212</v>
      </c>
      <c r="T858" s="13">
        <f t="shared" si="13"/>
        <v>0.19528404201640212</v>
      </c>
      <c r="U858">
        <f>IFERROR(T858*I858,0)</f>
        <v>559.63290000000029</v>
      </c>
      <c r="V858" t="str">
        <f>IF(AND(N858=O858,P858=N858),"same",IF(NOT(OR(O858=N858,P858=N858)),"conflict","change"))</f>
        <v>change</v>
      </c>
      <c r="W858" s="55">
        <f>U858-G858</f>
        <v>0</v>
      </c>
    </row>
    <row r="859" spans="1:23" ht="21" hidden="1" outlineLevel="2" x14ac:dyDescent="0.4">
      <c r="A859" t="s">
        <v>306</v>
      </c>
      <c r="B859" t="s">
        <v>297</v>
      </c>
      <c r="C859" t="s">
        <v>298</v>
      </c>
      <c r="D859" s="34">
        <v>351680</v>
      </c>
      <c r="E859" s="34">
        <v>33597</v>
      </c>
      <c r="F859" s="33">
        <v>2.0348999999999999</v>
      </c>
      <c r="G859" s="33">
        <v>0.87209999999999999</v>
      </c>
      <c r="H859">
        <v>9.5532870791628746</v>
      </c>
      <c r="I859" s="33">
        <v>2.907</v>
      </c>
      <c r="J859" s="35">
        <f>G859/I859</f>
        <v>0.3</v>
      </c>
      <c r="K859">
        <v>6.0567907848915074E-2</v>
      </c>
      <c r="L859">
        <v>8.6525582641307261E-2</v>
      </c>
      <c r="M859">
        <v>0.03</v>
      </c>
      <c r="N859" t="s">
        <v>45</v>
      </c>
      <c r="O859" s="53" t="s">
        <v>45</v>
      </c>
      <c r="P859" s="54" t="str">
        <f>'Sheet1 (2)'!O3489</f>
        <v>A</v>
      </c>
      <c r="Q859" s="31" t="str">
        <f>IF(U859="same",N859,IF(O859=N859,P859,O859))</f>
        <v>A</v>
      </c>
      <c r="R859">
        <f>VLOOKUP(IF(V859="same",N859,IF(O859=N859,P859,O859)),$AA$2:$AL$8,9,FALSE)</f>
        <v>0.15</v>
      </c>
      <c r="S859" s="11">
        <f>(L859-M859)/L859</f>
        <v>0.65328173374613008</v>
      </c>
      <c r="T859" s="13">
        <f t="shared" si="13"/>
        <v>0.15</v>
      </c>
      <c r="U859">
        <f>IFERROR(T859*I859,0)</f>
        <v>0.43604999999999999</v>
      </c>
      <c r="V859" t="str">
        <f>IF(AND(N859=O859,P859=N859),"same",IF(NOT(OR(O859=N859,P859=N859)),"conflict","change"))</f>
        <v>change</v>
      </c>
      <c r="W859" s="55">
        <f>U859-G859</f>
        <v>-0.43604999999999999</v>
      </c>
    </row>
    <row r="860" spans="1:23" ht="21" hidden="1" outlineLevel="2" x14ac:dyDescent="0.4">
      <c r="A860" t="s">
        <v>307</v>
      </c>
      <c r="B860" t="s">
        <v>297</v>
      </c>
      <c r="C860" t="s">
        <v>298</v>
      </c>
      <c r="D860" s="34">
        <v>22070281</v>
      </c>
      <c r="E860" s="34">
        <v>7512478</v>
      </c>
      <c r="F860" s="33">
        <v>2970.2099000000003</v>
      </c>
      <c r="G860" s="33">
        <v>1272.9472000000001</v>
      </c>
      <c r="H860">
        <v>34.038886953908744</v>
      </c>
      <c r="I860" s="33">
        <v>4243.1571000000004</v>
      </c>
      <c r="J860" s="35">
        <f>G860/I860</f>
        <v>0.30000001649715019</v>
      </c>
      <c r="K860">
        <v>0.39537019609242124</v>
      </c>
      <c r="L860">
        <v>0.5648145791575031</v>
      </c>
      <c r="M860">
        <v>0.03</v>
      </c>
      <c r="N860" t="s">
        <v>45</v>
      </c>
      <c r="O860" s="53" t="s">
        <v>45</v>
      </c>
      <c r="P860" s="54" t="str">
        <f>'Sheet1 (2)'!O3624</f>
        <v>B</v>
      </c>
      <c r="Q860" s="31" t="str">
        <f>IF(U860="same",N860,IF(O860=N860,P860,O860))</f>
        <v>B</v>
      </c>
      <c r="R860">
        <f>VLOOKUP(IF(V860="same",N860,IF(O860=N860,P860,O860)),$AA$2:$AL$8,9,FALSE)</f>
        <v>0.25</v>
      </c>
      <c r="S860" s="11">
        <f>(L860-M860)/L860</f>
        <v>0.94688522374059636</v>
      </c>
      <c r="T860" s="13">
        <f t="shared" si="13"/>
        <v>0.25</v>
      </c>
      <c r="U860">
        <f>IFERROR(T860*I860,0)</f>
        <v>1060.7892750000001</v>
      </c>
      <c r="V860" t="str">
        <f>IF(AND(N860=O860,P860=N860),"same",IF(NOT(OR(O860=N860,P860=N860)),"conflict","change"))</f>
        <v>change</v>
      </c>
      <c r="W860" s="55">
        <f>U860-G860</f>
        <v>-212.15792499999998</v>
      </c>
    </row>
    <row r="861" spans="1:23" ht="21" hidden="1" outlineLevel="2" collapsed="1" x14ac:dyDescent="0.4">
      <c r="A861" t="s">
        <v>308</v>
      </c>
      <c r="B861" t="s">
        <v>297</v>
      </c>
      <c r="C861" t="s">
        <v>298</v>
      </c>
      <c r="D861" s="34">
        <v>4473148</v>
      </c>
      <c r="E861" s="34">
        <v>597724</v>
      </c>
      <c r="F861" s="33">
        <v>777.04120000000012</v>
      </c>
      <c r="G861" s="33">
        <v>161.85679999999999</v>
      </c>
      <c r="H861">
        <v>13.362491024218292</v>
      </c>
      <c r="I861" s="33">
        <v>938.89800000000014</v>
      </c>
      <c r="J861" s="35">
        <f>G861/I861</f>
        <v>0.1723901850893281</v>
      </c>
      <c r="K861">
        <v>1.3</v>
      </c>
      <c r="L861">
        <v>1.5707885244694877</v>
      </c>
      <c r="M861">
        <v>1.3</v>
      </c>
      <c r="N861" t="s">
        <v>45</v>
      </c>
      <c r="O861" s="53" t="s">
        <v>45</v>
      </c>
      <c r="P861" s="54" t="str">
        <f>'Sheet1 (2)'!O3978</f>
        <v>A</v>
      </c>
      <c r="Q861" s="31" t="str">
        <f>IF(U861="same",N861,IF(O861=N861,P861,O861))</f>
        <v>A</v>
      </c>
      <c r="R861">
        <f>VLOOKUP(IF(V861="same",N861,IF(O861=N861,P861,O861)),$AA$2:$AL$8,9,FALSE)</f>
        <v>0.15</v>
      </c>
      <c r="S861" s="11">
        <f>(L861-M861)/L861</f>
        <v>0.17239018508932816</v>
      </c>
      <c r="T861" s="13">
        <f t="shared" si="13"/>
        <v>0.15</v>
      </c>
      <c r="U861">
        <f>IFERROR(T861*I861,0)</f>
        <v>140.83470000000003</v>
      </c>
      <c r="V861" t="str">
        <f>IF(AND(N861=O861,P861=N861),"same",IF(NOT(OR(O861=N861,P861=N861)),"conflict","change"))</f>
        <v>change</v>
      </c>
      <c r="W861" s="55">
        <f>U861-G861</f>
        <v>-21.022099999999966</v>
      </c>
    </row>
    <row r="862" spans="1:23" ht="21" hidden="1" outlineLevel="2" x14ac:dyDescent="0.4">
      <c r="A862" t="s">
        <v>309</v>
      </c>
      <c r="B862" t="s">
        <v>297</v>
      </c>
      <c r="C862" t="s">
        <v>298</v>
      </c>
      <c r="D862" s="34">
        <v>936322</v>
      </c>
      <c r="E862" s="34">
        <v>76609</v>
      </c>
      <c r="F862" s="33">
        <v>99.591700000000003</v>
      </c>
      <c r="G862" s="33">
        <v>20.165399999999998</v>
      </c>
      <c r="H862">
        <v>8.1819075061784297</v>
      </c>
      <c r="I862" s="33">
        <v>119.75710000000001</v>
      </c>
      <c r="J862" s="35">
        <f>G862/I862</f>
        <v>0.16838584100650397</v>
      </c>
      <c r="K862">
        <v>1.3</v>
      </c>
      <c r="L862">
        <v>1.5632249474604811</v>
      </c>
      <c r="M862">
        <v>1.3</v>
      </c>
      <c r="N862" t="s">
        <v>45</v>
      </c>
      <c r="O862" s="53" t="s">
        <v>45</v>
      </c>
      <c r="P862" s="54" t="str">
        <f>'Sheet1 (2)'!O4192</f>
        <v>A</v>
      </c>
      <c r="Q862" s="31" t="str">
        <f>IF(U862="same",N862,IF(O862=N862,P862,O862))</f>
        <v>A</v>
      </c>
      <c r="R862">
        <f>VLOOKUP(IF(V862="same",N862,IF(O862=N862,P862,O862)),$AA$2:$AL$8,9,FALSE)</f>
        <v>0.15</v>
      </c>
      <c r="S862" s="11">
        <f>(L862-M862)/L862</f>
        <v>0.16838584100650397</v>
      </c>
      <c r="T862" s="13">
        <f t="shared" si="13"/>
        <v>0.15</v>
      </c>
      <c r="U862">
        <f>IFERROR(T862*I862,0)</f>
        <v>17.963564999999999</v>
      </c>
      <c r="V862" t="str">
        <f>IF(AND(N862=O862,P862=N862),"same",IF(NOT(OR(O862=N862,P862=N862)),"conflict","change"))</f>
        <v>change</v>
      </c>
      <c r="W862" s="55">
        <f>U862-G862</f>
        <v>-2.2018349999999991</v>
      </c>
    </row>
    <row r="863" spans="1:23" ht="21" hidden="1" outlineLevel="2" x14ac:dyDescent="0.4">
      <c r="A863" t="s">
        <v>310</v>
      </c>
      <c r="B863" t="s">
        <v>297</v>
      </c>
      <c r="C863" t="s">
        <v>298</v>
      </c>
      <c r="D863" s="34">
        <v>4471490</v>
      </c>
      <c r="E863" s="34">
        <v>1531323</v>
      </c>
      <c r="F863" s="33">
        <v>1992.0130999999999</v>
      </c>
      <c r="G863" s="33">
        <v>967.4914</v>
      </c>
      <c r="H863">
        <v>34.246369778306558</v>
      </c>
      <c r="I863" s="33">
        <v>2959.5045</v>
      </c>
      <c r="J863" s="35">
        <f>G863/I863</f>
        <v>0.32690992698270943</v>
      </c>
      <c r="K863">
        <v>1.300844498515336</v>
      </c>
      <c r="L863">
        <v>1.9326454967371351</v>
      </c>
      <c r="M863">
        <v>1.3</v>
      </c>
      <c r="N863" t="s">
        <v>45</v>
      </c>
      <c r="O863" s="53" t="s">
        <v>45</v>
      </c>
      <c r="P863" s="54" t="str">
        <f>'Sheet1 (2)'!O5033</f>
        <v>B</v>
      </c>
      <c r="Q863" s="31" t="str">
        <f>IF(U863="same",N863,IF(O863=N863,P863,O863))</f>
        <v>B</v>
      </c>
      <c r="R863">
        <f>VLOOKUP(IF(V863="same",N863,IF(O863=N863,P863,O863)),$AA$2:$AL$8,9,FALSE)</f>
        <v>0.25</v>
      </c>
      <c r="S863" s="11">
        <f>(L863-M863)/L863</f>
        <v>0.32734689202195838</v>
      </c>
      <c r="T863" s="13">
        <f t="shared" si="13"/>
        <v>0.25</v>
      </c>
      <c r="U863">
        <f>IFERROR(T863*I863,0)</f>
        <v>739.876125</v>
      </c>
      <c r="V863" t="str">
        <f>IF(AND(N863=O863,P863=N863),"same",IF(NOT(OR(O863=N863,P863=N863)),"conflict","change"))</f>
        <v>change</v>
      </c>
      <c r="W863" s="55">
        <f>U863-G863</f>
        <v>-227.615275</v>
      </c>
    </row>
    <row r="864" spans="1:23" ht="21" outlineLevel="1" collapsed="1" x14ac:dyDescent="0.4">
      <c r="C864" s="29" t="s">
        <v>311</v>
      </c>
      <c r="D864" s="34">
        <f>SUBTOTAL(9,D851:D863)</f>
        <v>62501372</v>
      </c>
      <c r="E864" s="34">
        <f>SUBTOTAL(9,E851:E863)</f>
        <v>15891987</v>
      </c>
      <c r="F864" s="33">
        <f>SUBTOTAL(9,F851:F863)</f>
        <v>12398.877300000002</v>
      </c>
      <c r="G864" s="33">
        <f>SUBTOTAL(9,G851:G863)</f>
        <v>4506.9775</v>
      </c>
      <c r="I864" s="33">
        <f>SUBTOTAL(9,I851:I863)</f>
        <v>16905.854800000001</v>
      </c>
      <c r="J864" s="35"/>
      <c r="O864" s="53"/>
      <c r="P864" s="54"/>
      <c r="Q864" s="31"/>
      <c r="T864" s="13">
        <f t="shared" si="13"/>
        <v>0</v>
      </c>
      <c r="U864">
        <f>SUBTOTAL(9,U851:U863)</f>
        <v>3843.11679</v>
      </c>
      <c r="W864" s="55">
        <f>SUBTOTAL(9,W851:W863)</f>
        <v>-663.86071000000004</v>
      </c>
    </row>
    <row r="865" spans="1:23" ht="21" hidden="1" outlineLevel="2" x14ac:dyDescent="0.4">
      <c r="A865" t="s">
        <v>1568</v>
      </c>
      <c r="B865" t="s">
        <v>1569</v>
      </c>
      <c r="C865" t="s">
        <v>1570</v>
      </c>
      <c r="D865" s="34">
        <v>9485876</v>
      </c>
      <c r="E865" s="34">
        <v>336122</v>
      </c>
      <c r="F865" s="33">
        <v>151.3321</v>
      </c>
      <c r="G865" s="33">
        <v>78.347900000000024</v>
      </c>
      <c r="H865">
        <v>3.5433944108061288</v>
      </c>
      <c r="I865" s="33">
        <v>229.68</v>
      </c>
      <c r="J865" s="35">
        <f>G865/I865</f>
        <v>0.34111764193660754</v>
      </c>
      <c r="K865">
        <v>0.45022967850958878</v>
      </c>
      <c r="L865">
        <v>0.6833233171288996</v>
      </c>
      <c r="M865">
        <v>0.4</v>
      </c>
      <c r="N865" t="s">
        <v>45</v>
      </c>
      <c r="O865" s="53" t="s">
        <v>45</v>
      </c>
      <c r="P865" s="54" t="str">
        <f>'Sheet1 (2)'!O311</f>
        <v>A</v>
      </c>
      <c r="Q865" s="31" t="str">
        <f>IF(U865="same",N865,IF(O865=N865,P865,O865))</f>
        <v>A</v>
      </c>
      <c r="R865">
        <f>VLOOKUP(IF(V865="same",N865,IF(O865=N865,P865,O865)),$AA$2:$AL$8,9,FALSE)</f>
        <v>0.15</v>
      </c>
      <c r="S865" s="11">
        <f>(L865-M865)/L865</f>
        <v>0.41462556600487627</v>
      </c>
      <c r="T865" s="13">
        <f t="shared" si="13"/>
        <v>0.15</v>
      </c>
      <c r="U865">
        <f>IFERROR(T865*I865,0)</f>
        <v>34.451999999999998</v>
      </c>
      <c r="V865" t="str">
        <f>IF(AND(N865=O865,P865=N865),"same",IF(NOT(OR(O865=N865,P865=N865)),"conflict","change"))</f>
        <v>change</v>
      </c>
      <c r="W865" s="55">
        <f>U865-G865</f>
        <v>-43.895900000000026</v>
      </c>
    </row>
    <row r="866" spans="1:23" ht="21" hidden="1" outlineLevel="2" collapsed="1" x14ac:dyDescent="0.4">
      <c r="A866" t="s">
        <v>1571</v>
      </c>
      <c r="B866" t="s">
        <v>1569</v>
      </c>
      <c r="C866" t="s">
        <v>1570</v>
      </c>
      <c r="D866" s="34">
        <v>9182073</v>
      </c>
      <c r="E866" s="34">
        <v>298162</v>
      </c>
      <c r="F866" s="33">
        <v>126.93729999999999</v>
      </c>
      <c r="G866" s="33">
        <v>59.173699999999997</v>
      </c>
      <c r="H866">
        <v>3.247218792531926</v>
      </c>
      <c r="I866" s="33">
        <v>186.11099999999999</v>
      </c>
      <c r="J866" s="35">
        <f>G866/I866</f>
        <v>0.31794842862592754</v>
      </c>
      <c r="K866">
        <v>0.42573265540209682</v>
      </c>
      <c r="L866">
        <v>0.62419422998235863</v>
      </c>
      <c r="M866">
        <v>0.4</v>
      </c>
      <c r="N866" t="s">
        <v>45</v>
      </c>
      <c r="O866" s="53" t="s">
        <v>45</v>
      </c>
      <c r="P866" s="54" t="str">
        <f>'Sheet1 (2)'!O677</f>
        <v>A</v>
      </c>
      <c r="Q866" s="31" t="str">
        <f>IF(U866="same",N866,IF(O866=N866,P866,O866))</f>
        <v>A</v>
      </c>
      <c r="R866">
        <f>VLOOKUP(IF(V866="same",N866,IF(O866=N866,P866,O866)),$AA$2:$AL$8,9,FALSE)</f>
        <v>0.15</v>
      </c>
      <c r="S866" s="11">
        <f>(L866-M866)/L866</f>
        <v>0.35917382637243367</v>
      </c>
      <c r="T866" s="13">
        <f t="shared" si="13"/>
        <v>0.15</v>
      </c>
      <c r="U866">
        <f>IFERROR(T866*I866,0)</f>
        <v>27.916649999999997</v>
      </c>
      <c r="V866" t="str">
        <f>IF(AND(N866=O866,P866=N866),"same",IF(NOT(OR(O866=N866,P866=N866)),"conflict","change"))</f>
        <v>change</v>
      </c>
      <c r="W866" s="55">
        <f>U866-G866</f>
        <v>-31.25705</v>
      </c>
    </row>
    <row r="867" spans="1:23" ht="21" hidden="1" outlineLevel="2" x14ac:dyDescent="0.4">
      <c r="A867" t="s">
        <v>1573</v>
      </c>
      <c r="B867" t="s">
        <v>1569</v>
      </c>
      <c r="C867" t="s">
        <v>1570</v>
      </c>
      <c r="D867" s="34">
        <v>19769090</v>
      </c>
      <c r="E867" s="34">
        <v>559777</v>
      </c>
      <c r="F867" s="33">
        <v>254.70760000000001</v>
      </c>
      <c r="G867" s="33">
        <v>122.61740000000002</v>
      </c>
      <c r="H867">
        <v>2.8315769719294108</v>
      </c>
      <c r="I867" s="33">
        <v>377.32500000000005</v>
      </c>
      <c r="J867" s="35">
        <f>G867/I867</f>
        <v>0.32496495063936925</v>
      </c>
      <c r="K867">
        <v>0.45501619394866172</v>
      </c>
      <c r="L867">
        <v>0.67406306439885888</v>
      </c>
      <c r="M867">
        <v>0.4</v>
      </c>
      <c r="N867" t="s">
        <v>45</v>
      </c>
      <c r="O867" s="53" t="s">
        <v>45</v>
      </c>
      <c r="P867" s="54" t="str">
        <f>'Sheet1 (2)'!O2277</f>
        <v>A</v>
      </c>
      <c r="Q867" s="31" t="str">
        <f>IF(U867="same",N867,IF(O867=N867,P867,O867))</f>
        <v>A</v>
      </c>
      <c r="R867">
        <f>VLOOKUP(IF(V867="same",N867,IF(O867=N867,P867,O867)),$AA$2:$AL$8,9,FALSE)</f>
        <v>0.15</v>
      </c>
      <c r="S867" s="11">
        <f>(L867-M867)/L867</f>
        <v>0.40658371430464457</v>
      </c>
      <c r="T867" s="13">
        <f t="shared" si="13"/>
        <v>0.15</v>
      </c>
      <c r="U867">
        <f>IFERROR(T867*I867,0)</f>
        <v>56.598750000000003</v>
      </c>
      <c r="V867" t="str">
        <f>IF(AND(N867=O867,P867=N867),"same",IF(NOT(OR(O867=N867,P867=N867)),"conflict","change"))</f>
        <v>change</v>
      </c>
      <c r="W867" s="55">
        <f>U867-G867</f>
        <v>-66.018650000000008</v>
      </c>
    </row>
    <row r="868" spans="1:23" ht="21" hidden="1" outlineLevel="2" x14ac:dyDescent="0.4">
      <c r="A868" t="s">
        <v>1574</v>
      </c>
      <c r="B868" t="s">
        <v>1569</v>
      </c>
      <c r="C868" t="s">
        <v>1570</v>
      </c>
      <c r="D868" s="34">
        <v>9329375</v>
      </c>
      <c r="E868" s="34">
        <v>126991</v>
      </c>
      <c r="F868" s="33">
        <v>74.712299999999999</v>
      </c>
      <c r="G868" s="33">
        <v>40.217700000000001</v>
      </c>
      <c r="H868">
        <v>1.3611951497286796</v>
      </c>
      <c r="I868" s="33">
        <v>114.93</v>
      </c>
      <c r="J868" s="35">
        <f>G868/I868</f>
        <v>0.34993213260245365</v>
      </c>
      <c r="K868">
        <v>0.58832751927301941</v>
      </c>
      <c r="L868">
        <v>0.90502476553456546</v>
      </c>
      <c r="M868">
        <v>0.4</v>
      </c>
      <c r="N868" t="s">
        <v>45</v>
      </c>
      <c r="O868" s="53" t="s">
        <v>45</v>
      </c>
      <c r="P868" s="54" t="str">
        <f>'Sheet1 (2)'!O2350</f>
        <v>A</v>
      </c>
      <c r="Q868" s="31" t="str">
        <f>IF(U868="same",N868,IF(O868=N868,P868,O868))</f>
        <v>A</v>
      </c>
      <c r="R868">
        <f>VLOOKUP(IF(V868="same",N868,IF(O868=N868,P868,O868)),$AA$2:$AL$8,9,FALSE)</f>
        <v>0.15</v>
      </c>
      <c r="S868" s="11">
        <f>(L868-M868)/L868</f>
        <v>0.55802314452275292</v>
      </c>
      <c r="T868" s="13">
        <f t="shared" si="13"/>
        <v>0.15</v>
      </c>
      <c r="U868">
        <f>IFERROR(T868*I868,0)</f>
        <v>17.2395</v>
      </c>
      <c r="V868" t="str">
        <f>IF(AND(N868=O868,P868=N868),"same",IF(NOT(OR(O868=N868,P868=N868)),"conflict","change"))</f>
        <v>change</v>
      </c>
      <c r="W868" s="55">
        <f>U868-G868</f>
        <v>-22.978200000000001</v>
      </c>
    </row>
    <row r="869" spans="1:23" ht="21" hidden="1" outlineLevel="2" collapsed="1" x14ac:dyDescent="0.4">
      <c r="A869" t="s">
        <v>1575</v>
      </c>
      <c r="B869" t="s">
        <v>1569</v>
      </c>
      <c r="C869" t="s">
        <v>1570</v>
      </c>
      <c r="D869" s="34">
        <v>16396751</v>
      </c>
      <c r="E869" s="34">
        <v>275418</v>
      </c>
      <c r="F869" s="33">
        <v>147.2764</v>
      </c>
      <c r="G869" s="33">
        <v>61.946600000000004</v>
      </c>
      <c r="H869">
        <v>1.6797108158805363</v>
      </c>
      <c r="I869" s="33">
        <v>209.22300000000001</v>
      </c>
      <c r="J869" s="35">
        <f>G869/I869</f>
        <v>0.29607930294470491</v>
      </c>
      <c r="K869">
        <v>0.53473774408353847</v>
      </c>
      <c r="L869">
        <v>0.75965623161884843</v>
      </c>
      <c r="M869">
        <v>0.5</v>
      </c>
      <c r="N869" t="s">
        <v>45</v>
      </c>
      <c r="O869" s="53" t="s">
        <v>45</v>
      </c>
      <c r="P869" s="54" t="str">
        <f>'Sheet1 (2)'!O2511</f>
        <v>A</v>
      </c>
      <c r="Q869" s="31" t="str">
        <f>IF(U869="same",N869,IF(O869=N869,P869,O869))</f>
        <v>A</v>
      </c>
      <c r="R869">
        <f>VLOOKUP(IF(V869="same",N869,IF(O869=N869,P869,O869)),$AA$2:$AL$8,9,FALSE)</f>
        <v>0.15</v>
      </c>
      <c r="S869" s="11">
        <f>(L869-M869)/L869</f>
        <v>0.34180754505957756</v>
      </c>
      <c r="T869" s="13">
        <f t="shared" si="13"/>
        <v>0.15</v>
      </c>
      <c r="U869">
        <f>IFERROR(T869*I869,0)</f>
        <v>31.38345</v>
      </c>
      <c r="V869" t="str">
        <f>IF(AND(N869=O869,P869=N869),"same",IF(NOT(OR(O869=N869,P869=N869)),"conflict","change"))</f>
        <v>change</v>
      </c>
      <c r="W869" s="55">
        <f>U869-G869</f>
        <v>-30.563150000000004</v>
      </c>
    </row>
    <row r="870" spans="1:23" ht="21" hidden="1" outlineLevel="2" x14ac:dyDescent="0.4">
      <c r="A870" t="s">
        <v>1577</v>
      </c>
      <c r="B870" t="s">
        <v>1569</v>
      </c>
      <c r="C870" t="s">
        <v>1570</v>
      </c>
      <c r="D870" s="34">
        <v>19784303</v>
      </c>
      <c r="E870" s="34">
        <v>558294</v>
      </c>
      <c r="F870" s="33">
        <v>296.85410000000007</v>
      </c>
      <c r="G870" s="33">
        <v>158.90290000000002</v>
      </c>
      <c r="H870">
        <v>2.8219038092977042</v>
      </c>
      <c r="I870" s="33">
        <v>455.75700000000006</v>
      </c>
      <c r="J870" s="35">
        <f>G870/I870</f>
        <v>0.34865706944709568</v>
      </c>
      <c r="K870">
        <v>0.53171644330764811</v>
      </c>
      <c r="L870">
        <v>0.81633870326387181</v>
      </c>
      <c r="M870">
        <v>0.5</v>
      </c>
      <c r="N870" t="s">
        <v>45</v>
      </c>
      <c r="O870" s="53" t="s">
        <v>45</v>
      </c>
      <c r="P870" s="54" t="str">
        <f>'Sheet1 (2)'!O2569</f>
        <v>A</v>
      </c>
      <c r="Q870" s="31" t="str">
        <f>IF(U870="same",N870,IF(O870=N870,P870,O870))</f>
        <v>A</v>
      </c>
      <c r="R870">
        <f>VLOOKUP(IF(V870="same",N870,IF(O870=N870,P870,O870)),$AA$2:$AL$8,9,FALSE)</f>
        <v>0.15</v>
      </c>
      <c r="S870" s="11">
        <f>(L870-M870)/L870</f>
        <v>0.38750913315648478</v>
      </c>
      <c r="T870" s="13">
        <f t="shared" si="13"/>
        <v>0.15</v>
      </c>
      <c r="U870">
        <f>IFERROR(T870*I870,0)</f>
        <v>68.363550000000004</v>
      </c>
      <c r="V870" t="str">
        <f>IF(AND(N870=O870,P870=N870),"same",IF(NOT(OR(O870=N870,P870=N870)),"conflict","change"))</f>
        <v>change</v>
      </c>
      <c r="W870" s="55">
        <f>U870-G870</f>
        <v>-90.539350000000013</v>
      </c>
    </row>
    <row r="871" spans="1:23" ht="21" hidden="1" outlineLevel="2" x14ac:dyDescent="0.4">
      <c r="A871" t="s">
        <v>1578</v>
      </c>
      <c r="B871" t="s">
        <v>1569</v>
      </c>
      <c r="C871" t="s">
        <v>1570</v>
      </c>
      <c r="D871" s="34">
        <v>7526453</v>
      </c>
      <c r="E871" s="34">
        <v>143841</v>
      </c>
      <c r="F871" s="33">
        <v>79.72760000000001</v>
      </c>
      <c r="G871" s="33">
        <v>36.408400000000007</v>
      </c>
      <c r="H871">
        <v>1.9111392843348654</v>
      </c>
      <c r="I871" s="33">
        <v>116.13600000000002</v>
      </c>
      <c r="J871" s="35">
        <f>G871/I871</f>
        <v>0.3134979678997038</v>
      </c>
      <c r="K871">
        <v>0.55427590186386366</v>
      </c>
      <c r="L871">
        <v>0.80739149477548144</v>
      </c>
      <c r="M871">
        <v>0.5</v>
      </c>
      <c r="N871" t="s">
        <v>45</v>
      </c>
      <c r="O871" s="53" t="s">
        <v>45</v>
      </c>
      <c r="P871" s="54" t="str">
        <f>'Sheet1 (2)'!O2806</f>
        <v>A</v>
      </c>
      <c r="Q871" s="31" t="str">
        <f>IF(U871="same",N871,IF(O871=N871,P871,O871))</f>
        <v>A</v>
      </c>
      <c r="R871">
        <f>VLOOKUP(IF(V871="same",N871,IF(O871=N871,P871,O871)),$AA$2:$AL$8,9,FALSE)</f>
        <v>0.15</v>
      </c>
      <c r="S871" s="11">
        <f>(L871-M871)/L871</f>
        <v>0.38072174002893172</v>
      </c>
      <c r="T871" s="13">
        <f t="shared" si="13"/>
        <v>0.15</v>
      </c>
      <c r="U871">
        <f>IFERROR(T871*I871,0)</f>
        <v>17.420400000000004</v>
      </c>
      <c r="V871" t="str">
        <f>IF(AND(N871=O871,P871=N871),"same",IF(NOT(OR(O871=N871,P871=N871)),"conflict","change"))</f>
        <v>change</v>
      </c>
      <c r="W871" s="55">
        <f>U871-G871</f>
        <v>-18.988000000000003</v>
      </c>
    </row>
    <row r="872" spans="1:23" ht="21" hidden="1" outlineLevel="2" collapsed="1" x14ac:dyDescent="0.4">
      <c r="A872" t="s">
        <v>1579</v>
      </c>
      <c r="B872" t="s">
        <v>1569</v>
      </c>
      <c r="C872" t="s">
        <v>1570</v>
      </c>
      <c r="D872" s="34">
        <v>11262792</v>
      </c>
      <c r="E872" s="34">
        <v>320019</v>
      </c>
      <c r="F872" s="33">
        <v>159.7535</v>
      </c>
      <c r="G872" s="33">
        <v>72.962500000000006</v>
      </c>
      <c r="H872">
        <v>2.8413824920144135</v>
      </c>
      <c r="I872" s="33">
        <v>232.71600000000001</v>
      </c>
      <c r="J872" s="35">
        <f>G872/I872</f>
        <v>0.31352592859966655</v>
      </c>
      <c r="K872">
        <v>0.49920004749717983</v>
      </c>
      <c r="L872">
        <v>0.72719432283708152</v>
      </c>
      <c r="M872">
        <v>0.5</v>
      </c>
      <c r="N872" t="s">
        <v>45</v>
      </c>
      <c r="O872" s="53" t="s">
        <v>45</v>
      </c>
      <c r="P872" s="54" t="str">
        <f>'Sheet1 (2)'!O3056</f>
        <v>A</v>
      </c>
      <c r="Q872" s="31" t="str">
        <f>IF(U872="same",N872,IF(O872=N872,P872,O872))</f>
        <v>A</v>
      </c>
      <c r="R872">
        <f>VLOOKUP(IF(V872="same",N872,IF(O872=N872,P872,O872)),$AA$2:$AL$8,9,FALSE)</f>
        <v>0.15</v>
      </c>
      <c r="S872" s="11">
        <f>(L872-M872)/L872</f>
        <v>0.3124258753158356</v>
      </c>
      <c r="T872" s="13">
        <f t="shared" si="13"/>
        <v>0.15</v>
      </c>
      <c r="U872">
        <f>IFERROR(T872*I872,0)</f>
        <v>34.907400000000003</v>
      </c>
      <c r="V872" t="str">
        <f>IF(AND(N872=O872,P872=N872),"same",IF(NOT(OR(O872=N872,P872=N872)),"conflict","change"))</f>
        <v>change</v>
      </c>
      <c r="W872" s="55">
        <f>U872-G872</f>
        <v>-38.055100000000003</v>
      </c>
    </row>
    <row r="873" spans="1:23" ht="21" hidden="1" outlineLevel="2" x14ac:dyDescent="0.4">
      <c r="A873" t="s">
        <v>1582</v>
      </c>
      <c r="B873" t="s">
        <v>1569</v>
      </c>
      <c r="C873" t="s">
        <v>1570</v>
      </c>
      <c r="D873" s="34">
        <v>11810191</v>
      </c>
      <c r="E873" s="34">
        <v>370669</v>
      </c>
      <c r="F873" s="33">
        <v>202.5086</v>
      </c>
      <c r="G873" s="33">
        <v>106.24860000000001</v>
      </c>
      <c r="H873">
        <v>3.1385521199445461</v>
      </c>
      <c r="I873" s="33">
        <v>308.75720000000001</v>
      </c>
      <c r="J873" s="35">
        <f>G873/I873</f>
        <v>0.34411699549030761</v>
      </c>
      <c r="K873">
        <v>0.54633271193436739</v>
      </c>
      <c r="L873">
        <v>0.83297281402005563</v>
      </c>
      <c r="M873">
        <v>0.5</v>
      </c>
      <c r="N873" t="s">
        <v>45</v>
      </c>
      <c r="O873" s="53" t="s">
        <v>45</v>
      </c>
      <c r="P873" s="54" t="str">
        <f>'Sheet1 (2)'!O3507</f>
        <v>A</v>
      </c>
      <c r="Q873" s="31" t="str">
        <f>IF(U873="same",N873,IF(O873=N873,P873,O873))</f>
        <v>A</v>
      </c>
      <c r="R873">
        <f>VLOOKUP(IF(V873="same",N873,IF(O873=N873,P873,O873)),$AA$2:$AL$8,9,FALSE)</f>
        <v>0.15</v>
      </c>
      <c r="S873" s="11">
        <f>(L873-M873)/L873</f>
        <v>0.39974031374814906</v>
      </c>
      <c r="T873" s="13">
        <f t="shared" si="13"/>
        <v>0.15</v>
      </c>
      <c r="U873">
        <f>IFERROR(T873*I873,0)</f>
        <v>46.313580000000002</v>
      </c>
      <c r="V873" t="str">
        <f>IF(AND(N873=O873,P873=N873),"same",IF(NOT(OR(O873=N873,P873=N873)),"conflict","change"))</f>
        <v>change</v>
      </c>
      <c r="W873" s="55">
        <f>U873-G873</f>
        <v>-59.935020000000009</v>
      </c>
    </row>
    <row r="874" spans="1:23" ht="21" hidden="1" outlineLevel="2" x14ac:dyDescent="0.4">
      <c r="A874" t="s">
        <v>1583</v>
      </c>
      <c r="B874" t="s">
        <v>1569</v>
      </c>
      <c r="C874" t="s">
        <v>1570</v>
      </c>
      <c r="D874" s="34">
        <v>17558992</v>
      </c>
      <c r="E874" s="34">
        <v>1461345</v>
      </c>
      <c r="F874" s="33">
        <v>257.24929999999995</v>
      </c>
      <c r="G874" s="33">
        <v>138.51669999999999</v>
      </c>
      <c r="H874">
        <v>8.3224879879209475</v>
      </c>
      <c r="I874" s="33">
        <v>395.76599999999996</v>
      </c>
      <c r="J874" s="35">
        <f>G874/I874</f>
        <v>0.34999646255615691</v>
      </c>
      <c r="K874">
        <v>0.17603598055216255</v>
      </c>
      <c r="L874">
        <v>0.27082311158555983</v>
      </c>
      <c r="M874">
        <v>0.03</v>
      </c>
      <c r="N874" t="s">
        <v>45</v>
      </c>
      <c r="O874" s="53" t="s">
        <v>45</v>
      </c>
      <c r="P874" s="54" t="str">
        <f>'Sheet1 (2)'!O3580</f>
        <v>A</v>
      </c>
      <c r="Q874" s="31" t="str">
        <f>IF(U874="same",N874,IF(O874=N874,P874,O874))</f>
        <v>A</v>
      </c>
      <c r="R874">
        <f>VLOOKUP(IF(V874="same",N874,IF(O874=N874,P874,O874)),$AA$2:$AL$8,9,FALSE)</f>
        <v>0.15</v>
      </c>
      <c r="S874" s="11">
        <f>(L874-M874)/L874</f>
        <v>0.88922658843862279</v>
      </c>
      <c r="T874" s="13">
        <f t="shared" si="13"/>
        <v>0.15</v>
      </c>
      <c r="U874">
        <f>IFERROR(T874*I874,0)</f>
        <v>59.364899999999992</v>
      </c>
      <c r="V874" t="str">
        <f>IF(AND(N874=O874,P874=N874),"same",IF(NOT(OR(O874=N874,P874=N874)),"conflict","change"))</f>
        <v>change</v>
      </c>
      <c r="W874" s="55">
        <f>U874-G874</f>
        <v>-79.151799999999994</v>
      </c>
    </row>
    <row r="875" spans="1:23" ht="21" hidden="1" outlineLevel="2" x14ac:dyDescent="0.4">
      <c r="A875" t="s">
        <v>1584</v>
      </c>
      <c r="B875" t="s">
        <v>1569</v>
      </c>
      <c r="C875" t="s">
        <v>1570</v>
      </c>
      <c r="D875" s="34">
        <v>7361500</v>
      </c>
      <c r="E875" s="34">
        <v>131232</v>
      </c>
      <c r="F875" s="33">
        <v>68.077100000000002</v>
      </c>
      <c r="G875" s="33">
        <v>27.646899999999999</v>
      </c>
      <c r="H875">
        <v>1.7826801602934184</v>
      </c>
      <c r="I875" s="33">
        <v>95.724000000000004</v>
      </c>
      <c r="J875" s="35">
        <f>G875/I875</f>
        <v>0.28881889599264549</v>
      </c>
      <c r="K875">
        <v>0.51875381004633025</v>
      </c>
      <c r="L875">
        <v>0.72942574981711783</v>
      </c>
      <c r="M875">
        <v>0.5</v>
      </c>
      <c r="N875" t="s">
        <v>45</v>
      </c>
      <c r="O875" s="53" t="s">
        <v>45</v>
      </c>
      <c r="P875" s="54" t="str">
        <f>'Sheet1 (2)'!O3821</f>
        <v>A</v>
      </c>
      <c r="Q875" s="31" t="str">
        <f>IF(U875="same",N875,IF(O875=N875,P875,O875))</f>
        <v>A</v>
      </c>
      <c r="R875">
        <f>VLOOKUP(IF(V875="same",N875,IF(O875=N875,P875,O875)),$AA$2:$AL$8,9,FALSE)</f>
        <v>0.15</v>
      </c>
      <c r="S875" s="11">
        <f>(L875-M875)/L875</f>
        <v>0.31452927165601108</v>
      </c>
      <c r="T875" s="13">
        <f t="shared" si="13"/>
        <v>0.15</v>
      </c>
      <c r="U875">
        <f>IFERROR(T875*I875,0)</f>
        <v>14.358600000000001</v>
      </c>
      <c r="V875" t="str">
        <f>IF(AND(N875=O875,P875=N875),"same",IF(NOT(OR(O875=N875,P875=N875)),"conflict","change"))</f>
        <v>change</v>
      </c>
      <c r="W875" s="55">
        <f>U875-G875</f>
        <v>-13.288299999999998</v>
      </c>
    </row>
    <row r="876" spans="1:23" ht="21" hidden="1" outlineLevel="2" x14ac:dyDescent="0.4">
      <c r="A876" t="s">
        <v>1587</v>
      </c>
      <c r="B876" t="s">
        <v>1569</v>
      </c>
      <c r="C876" t="s">
        <v>1570</v>
      </c>
      <c r="D876" s="34">
        <v>8969467</v>
      </c>
      <c r="E876" s="34">
        <v>232574</v>
      </c>
      <c r="F876" s="33">
        <v>120.8272</v>
      </c>
      <c r="G876" s="33">
        <v>62.466799999999999</v>
      </c>
      <c r="H876">
        <v>2.5929522902531446</v>
      </c>
      <c r="I876" s="33">
        <v>183.29400000000001</v>
      </c>
      <c r="J876" s="35">
        <f>G876/I876</f>
        <v>0.34080111733062729</v>
      </c>
      <c r="K876">
        <v>0.51952152863174739</v>
      </c>
      <c r="L876">
        <v>0.78811045086725084</v>
      </c>
      <c r="M876">
        <v>0.4</v>
      </c>
      <c r="N876" t="s">
        <v>45</v>
      </c>
      <c r="O876" s="53" t="s">
        <v>45</v>
      </c>
      <c r="P876" s="54" t="str">
        <f>'Sheet1 (2)'!O4001</f>
        <v>A</v>
      </c>
      <c r="Q876" s="31" t="str">
        <f>IF(U876="same",N876,IF(O876=N876,P876,O876))</f>
        <v>A</v>
      </c>
      <c r="R876">
        <f>VLOOKUP(IF(V876="same",N876,IF(O876=N876,P876,O876)),$AA$2:$AL$8,9,FALSE)</f>
        <v>0.15</v>
      </c>
      <c r="S876" s="11">
        <f>(L876-M876)/L876</f>
        <v>0.49245692712254624</v>
      </c>
      <c r="T876" s="13">
        <f t="shared" si="13"/>
        <v>0.15</v>
      </c>
      <c r="U876">
        <f>IFERROR(T876*I876,0)</f>
        <v>27.4941</v>
      </c>
      <c r="V876" t="str">
        <f>IF(AND(N876=O876,P876=N876),"same",IF(NOT(OR(O876=N876,P876=N876)),"conflict","change"))</f>
        <v>change</v>
      </c>
      <c r="W876" s="55">
        <f>U876-G876</f>
        <v>-34.972700000000003</v>
      </c>
    </row>
    <row r="877" spans="1:23" ht="21" hidden="1" outlineLevel="2" x14ac:dyDescent="0.4">
      <c r="A877" t="s">
        <v>1588</v>
      </c>
      <c r="B877" t="s">
        <v>1569</v>
      </c>
      <c r="C877" t="s">
        <v>1570</v>
      </c>
      <c r="D877" s="34">
        <v>1102657</v>
      </c>
      <c r="E877" s="34">
        <v>48498</v>
      </c>
      <c r="F877" s="33">
        <v>19.403199999999998</v>
      </c>
      <c r="G877" s="33">
        <v>9.6757999999999988</v>
      </c>
      <c r="H877">
        <v>4.3982852328511948</v>
      </c>
      <c r="I877" s="33">
        <v>29.078999999999997</v>
      </c>
      <c r="J877" s="35">
        <f>G877/I877</f>
        <v>0.33274184119123768</v>
      </c>
      <c r="K877">
        <v>0.40008247762794336</v>
      </c>
      <c r="L877">
        <v>0.59959173574168001</v>
      </c>
      <c r="M877">
        <v>0.4</v>
      </c>
      <c r="N877" t="s">
        <v>45</v>
      </c>
      <c r="O877" s="53" t="s">
        <v>45</v>
      </c>
      <c r="P877" s="54" t="str">
        <f>'Sheet1 (2)'!O4083</f>
        <v>A</v>
      </c>
      <c r="Q877" s="31" t="str">
        <f>IF(U877="same",N877,IF(O877=N877,P877,O877))</f>
        <v>A</v>
      </c>
      <c r="R877">
        <f>VLOOKUP(IF(V877="same",N877,IF(O877=N877,P877,O877)),$AA$2:$AL$8,9,FALSE)</f>
        <v>0.15</v>
      </c>
      <c r="S877" s="11">
        <f>(L877-M877)/L877</f>
        <v>0.33287939750335283</v>
      </c>
      <c r="T877" s="13">
        <f t="shared" si="13"/>
        <v>0.15</v>
      </c>
      <c r="U877">
        <f>IFERROR(T877*I877,0)</f>
        <v>4.3618499999999996</v>
      </c>
      <c r="V877" t="str">
        <f>IF(AND(N877=O877,P877=N877),"same",IF(NOT(OR(O877=N877,P877=N877)),"conflict","change"))</f>
        <v>change</v>
      </c>
      <c r="W877" s="55">
        <f>U877-G877</f>
        <v>-5.3139499999999993</v>
      </c>
    </row>
    <row r="878" spans="1:23" ht="21" hidden="1" outlineLevel="2" x14ac:dyDescent="0.4">
      <c r="A878" t="s">
        <v>1591</v>
      </c>
      <c r="B878" t="s">
        <v>1569</v>
      </c>
      <c r="C878" t="s">
        <v>1570</v>
      </c>
      <c r="D878" s="34">
        <v>9833495</v>
      </c>
      <c r="E878" s="34">
        <v>191842</v>
      </c>
      <c r="F878" s="33">
        <v>114.3566</v>
      </c>
      <c r="G878" s="33">
        <v>61.566400000000009</v>
      </c>
      <c r="H878">
        <v>1.9509035190438395</v>
      </c>
      <c r="I878" s="33">
        <v>175.923</v>
      </c>
      <c r="J878" s="35">
        <f>G878/I878</f>
        <v>0.3499621993713159</v>
      </c>
      <c r="K878">
        <v>0.59609783050635423</v>
      </c>
      <c r="L878">
        <v>0.91702025625254113</v>
      </c>
      <c r="M878">
        <v>0.4</v>
      </c>
      <c r="N878" t="s">
        <v>45</v>
      </c>
      <c r="O878" s="53" t="s">
        <v>45</v>
      </c>
      <c r="P878" s="54" t="str">
        <f>'Sheet1 (2)'!O4398</f>
        <v>A</v>
      </c>
      <c r="Q878" s="31" t="str">
        <f>IF(U878="same",N878,IF(O878=N878,P878,O878))</f>
        <v>A</v>
      </c>
      <c r="R878">
        <f>VLOOKUP(IF(V878="same",N878,IF(O878=N878,P878,O878)),$AA$2:$AL$8,9,FALSE)</f>
        <v>0.15</v>
      </c>
      <c r="S878" s="11">
        <f>(L878-M878)/L878</f>
        <v>0.56380461906629598</v>
      </c>
      <c r="T878" s="13">
        <f t="shared" si="13"/>
        <v>0.15</v>
      </c>
      <c r="U878">
        <f>IFERROR(T878*I878,0)</f>
        <v>26.388449999999999</v>
      </c>
      <c r="V878" t="str">
        <f>IF(AND(N878=O878,P878=N878),"same",IF(NOT(OR(O878=N878,P878=N878)),"conflict","change"))</f>
        <v>change</v>
      </c>
      <c r="W878" s="55">
        <f>U878-G878</f>
        <v>-35.17795000000001</v>
      </c>
    </row>
    <row r="879" spans="1:23" ht="21" hidden="1" outlineLevel="2" x14ac:dyDescent="0.4">
      <c r="A879" t="s">
        <v>1592</v>
      </c>
      <c r="B879" t="s">
        <v>1569</v>
      </c>
      <c r="C879" t="s">
        <v>1570</v>
      </c>
      <c r="D879" s="34">
        <v>8165624</v>
      </c>
      <c r="E879" s="34">
        <v>80028</v>
      </c>
      <c r="F879" s="33">
        <v>46.8367</v>
      </c>
      <c r="G879" s="33">
        <v>25.208299999999998</v>
      </c>
      <c r="H879">
        <v>0.98005982151517146</v>
      </c>
      <c r="I879" s="33">
        <v>72.045000000000002</v>
      </c>
      <c r="J879" s="35">
        <f>G879/I879</f>
        <v>0.34989659240752302</v>
      </c>
      <c r="K879">
        <v>0.58525391113110403</v>
      </c>
      <c r="L879">
        <v>0.90024741340530812</v>
      </c>
      <c r="M879">
        <v>0.5</v>
      </c>
      <c r="N879" t="s">
        <v>45</v>
      </c>
      <c r="O879" s="53" t="s">
        <v>45</v>
      </c>
      <c r="P879" s="54" t="str">
        <f>'Sheet1 (2)'!O4529</f>
        <v>A</v>
      </c>
      <c r="Q879" s="31" t="str">
        <f>IF(U879="same",N879,IF(O879=N879,P879,O879))</f>
        <v>A</v>
      </c>
      <c r="R879">
        <f>VLOOKUP(IF(V879="same",N879,IF(O879=N879,P879,O879)),$AA$2:$AL$8,9,FALSE)</f>
        <v>0.15</v>
      </c>
      <c r="S879" s="11">
        <f>(L879-M879)/L879</f>
        <v>0.44459712679575264</v>
      </c>
      <c r="T879" s="13">
        <f t="shared" si="13"/>
        <v>0.15</v>
      </c>
      <c r="U879">
        <f>IFERROR(T879*I879,0)</f>
        <v>10.806749999999999</v>
      </c>
      <c r="V879" t="str">
        <f>IF(AND(N879=O879,P879=N879),"same",IF(NOT(OR(O879=N879,P879=N879)),"conflict","change"))</f>
        <v>change</v>
      </c>
      <c r="W879" s="55">
        <f>U879-G879</f>
        <v>-14.401549999999999</v>
      </c>
    </row>
    <row r="880" spans="1:23" ht="21" hidden="1" outlineLevel="2" x14ac:dyDescent="0.4">
      <c r="A880" t="s">
        <v>1593</v>
      </c>
      <c r="B880" t="s">
        <v>1569</v>
      </c>
      <c r="C880" t="s">
        <v>1570</v>
      </c>
      <c r="D880" s="34">
        <v>11484234</v>
      </c>
      <c r="E880" s="34">
        <v>398240</v>
      </c>
      <c r="F880" s="33">
        <v>204.11939999999998</v>
      </c>
      <c r="G880" s="33">
        <v>101.48160000000001</v>
      </c>
      <c r="H880">
        <v>3.4677106022047268</v>
      </c>
      <c r="I880" s="33">
        <v>305.601</v>
      </c>
      <c r="J880" s="35">
        <f>G880/I880</f>
        <v>0.33207221180558971</v>
      </c>
      <c r="K880">
        <v>0.51255373644033742</v>
      </c>
      <c r="L880">
        <v>0.76737896745681</v>
      </c>
      <c r="M880">
        <v>0.5</v>
      </c>
      <c r="N880" t="s">
        <v>45</v>
      </c>
      <c r="O880" s="53" t="s">
        <v>45</v>
      </c>
      <c r="P880" s="54" t="str">
        <f>'Sheet1 (2)'!O4791</f>
        <v>A</v>
      </c>
      <c r="Q880" s="31" t="str">
        <f>IF(U880="same",N880,IF(O880=N880,P880,O880))</f>
        <v>A</v>
      </c>
      <c r="R880">
        <f>VLOOKUP(IF(V880="same",N880,IF(O880=N880,P880,O880)),$AA$2:$AL$8,9,FALSE)</f>
        <v>0.15</v>
      </c>
      <c r="S880" s="11">
        <f>(L880-M880)/L880</f>
        <v>0.34843145146776355</v>
      </c>
      <c r="T880" s="13">
        <f t="shared" si="13"/>
        <v>0.15</v>
      </c>
      <c r="U880">
        <f>IFERROR(T880*I880,0)</f>
        <v>45.840150000000001</v>
      </c>
      <c r="V880" t="str">
        <f>IF(AND(N880=O880,P880=N880),"same",IF(NOT(OR(O880=N880,P880=N880)),"conflict","change"))</f>
        <v>change</v>
      </c>
      <c r="W880" s="55">
        <f>U880-G880</f>
        <v>-55.641450000000013</v>
      </c>
    </row>
    <row r="881" spans="1:23" ht="21" hidden="1" outlineLevel="2" x14ac:dyDescent="0.4">
      <c r="A881" t="s">
        <v>1572</v>
      </c>
      <c r="B881" t="s">
        <v>1569</v>
      </c>
      <c r="C881" t="s">
        <v>1570</v>
      </c>
      <c r="D881" s="34">
        <v>12872</v>
      </c>
      <c r="E881" s="34">
        <v>2236</v>
      </c>
      <c r="F881" s="33">
        <v>1.2713999999999999</v>
      </c>
      <c r="G881" s="33">
        <v>0.42279999999999995</v>
      </c>
      <c r="H881">
        <v>17.371037911746427</v>
      </c>
      <c r="I881" s="33">
        <v>1.6941999999999999</v>
      </c>
      <c r="J881" s="35">
        <f>G881/I881</f>
        <v>0.24955731318616453</v>
      </c>
      <c r="K881">
        <v>0.56860465116279069</v>
      </c>
      <c r="L881">
        <v>0.75769230769230766</v>
      </c>
      <c r="M881">
        <v>0.5</v>
      </c>
      <c r="N881" t="s">
        <v>37</v>
      </c>
      <c r="O881" s="53" t="s">
        <v>37</v>
      </c>
      <c r="P881" s="54" t="str">
        <f>'Sheet1 (2)'!O2102</f>
        <v>B</v>
      </c>
      <c r="Q881" s="31" t="str">
        <f>IF(U881="same",N881,IF(O881=N881,P881,O881))</f>
        <v>B</v>
      </c>
      <c r="R881">
        <f>VLOOKUP(IF(V881="same",N881,IF(O881=N881,P881,O881)),$AA$2:$AL$8,9,FALSE)</f>
        <v>0.25</v>
      </c>
      <c r="S881" s="11">
        <f>(L881-M881)/L881</f>
        <v>0.34010152284263956</v>
      </c>
      <c r="T881" s="13">
        <f t="shared" si="13"/>
        <v>0.25</v>
      </c>
      <c r="U881">
        <f>IFERROR(T881*I881,0)</f>
        <v>0.42354999999999998</v>
      </c>
      <c r="V881" t="str">
        <f>IF(AND(N881=O881,P881=N881),"same",IF(NOT(OR(O881=N881,P881=N881)),"conflict","change"))</f>
        <v>same</v>
      </c>
      <c r="W881" s="55">
        <f>U881-G881</f>
        <v>7.5000000000002842E-4</v>
      </c>
    </row>
    <row r="882" spans="1:23" ht="21" hidden="1" outlineLevel="2" x14ac:dyDescent="0.4">
      <c r="A882" t="s">
        <v>1576</v>
      </c>
      <c r="B882" t="s">
        <v>1569</v>
      </c>
      <c r="C882" t="s">
        <v>1570</v>
      </c>
      <c r="D882" s="34">
        <v>7594</v>
      </c>
      <c r="E882" s="34">
        <v>730</v>
      </c>
      <c r="F882" s="33">
        <v>0.31060000000000004</v>
      </c>
      <c r="G882" s="33">
        <v>0.13039999999999999</v>
      </c>
      <c r="H882">
        <v>9.6128522517777188</v>
      </c>
      <c r="I882" s="33">
        <v>0.44100000000000006</v>
      </c>
      <c r="J882" s="35">
        <f>G882/I882</f>
        <v>0.29569160997732419</v>
      </c>
      <c r="K882">
        <v>0.42547945205479454</v>
      </c>
      <c r="L882">
        <v>0.60410958904109602</v>
      </c>
      <c r="M882">
        <v>0.4</v>
      </c>
      <c r="N882" t="s">
        <v>34</v>
      </c>
      <c r="O882" s="53" t="s">
        <v>34</v>
      </c>
      <c r="P882" s="54" t="str">
        <f>'Sheet1 (2)'!O2535</f>
        <v>A</v>
      </c>
      <c r="Q882" s="31" t="str">
        <f>IF(U882="same",N882,IF(O882=N882,P882,O882))</f>
        <v>A</v>
      </c>
      <c r="R882">
        <f>VLOOKUP(IF(V882="same",N882,IF(O882=N882,P882,O882)),$AA$2:$AL$8,9,FALSE)</f>
        <v>0.15</v>
      </c>
      <c r="S882" s="11">
        <f>(L882-M882)/L882</f>
        <v>0.3378684807256237</v>
      </c>
      <c r="T882" s="13">
        <f t="shared" si="13"/>
        <v>0.15</v>
      </c>
      <c r="U882">
        <f>IFERROR(T882*I882,0)</f>
        <v>6.615E-2</v>
      </c>
      <c r="V882" t="str">
        <f>IF(AND(N882=O882,P882=N882),"same",IF(NOT(OR(O882=N882,P882=N882)),"conflict","change"))</f>
        <v>same</v>
      </c>
      <c r="W882" s="55">
        <f>U882-G882</f>
        <v>-6.4249999999999988E-2</v>
      </c>
    </row>
    <row r="883" spans="1:23" ht="21" hidden="1" outlineLevel="2" x14ac:dyDescent="0.4">
      <c r="A883" t="s">
        <v>1580</v>
      </c>
      <c r="B883" t="s">
        <v>1569</v>
      </c>
      <c r="C883" t="s">
        <v>1570</v>
      </c>
      <c r="D883" s="34">
        <v>95364</v>
      </c>
      <c r="E883" s="34">
        <v>14442</v>
      </c>
      <c r="F883" s="33">
        <v>11.487300000000001</v>
      </c>
      <c r="G883" s="33">
        <v>4.9233000000000002</v>
      </c>
      <c r="H883">
        <v>15.144079526865484</v>
      </c>
      <c r="I883" s="33">
        <v>16.410600000000002</v>
      </c>
      <c r="J883" s="35">
        <f>G883/I883</f>
        <v>0.3000073123468977</v>
      </c>
      <c r="K883">
        <v>0.79540922309929385</v>
      </c>
      <c r="L883">
        <v>1.1363107602825095</v>
      </c>
      <c r="M883">
        <v>0.75</v>
      </c>
      <c r="N883" t="s">
        <v>34</v>
      </c>
      <c r="O883" s="53" t="s">
        <v>34</v>
      </c>
      <c r="P883" s="54" t="str">
        <f>'Sheet1 (2)'!O3137</f>
        <v>A</v>
      </c>
      <c r="Q883" s="31" t="str">
        <f>IF(U883="same",N883,IF(O883=N883,P883,O883))</f>
        <v>A</v>
      </c>
      <c r="R883">
        <f>VLOOKUP(IF(V883="same",N883,IF(O883=N883,P883,O883)),$AA$2:$AL$8,9,FALSE)</f>
        <v>0.15</v>
      </c>
      <c r="S883" s="11">
        <f>(L883-M883)/L883</f>
        <v>0.33996928814302962</v>
      </c>
      <c r="T883" s="13">
        <f t="shared" si="13"/>
        <v>0.15</v>
      </c>
      <c r="U883">
        <f>IFERROR(T883*I883,0)</f>
        <v>2.4615900000000002</v>
      </c>
      <c r="V883" t="str">
        <f>IF(AND(N883=O883,P883=N883),"same",IF(NOT(OR(O883=N883,P883=N883)),"conflict","change"))</f>
        <v>same</v>
      </c>
      <c r="W883" s="55">
        <f>U883-G883</f>
        <v>-2.4617100000000001</v>
      </c>
    </row>
    <row r="884" spans="1:23" ht="21" hidden="1" outlineLevel="2" x14ac:dyDescent="0.4">
      <c r="A884" t="s">
        <v>1581</v>
      </c>
      <c r="B884" t="s">
        <v>1569</v>
      </c>
      <c r="C884" t="s">
        <v>1570</v>
      </c>
      <c r="D884" s="34">
        <v>11090</v>
      </c>
      <c r="E884" s="34">
        <v>478</v>
      </c>
      <c r="F884" s="33">
        <v>0.18409999999999999</v>
      </c>
      <c r="G884" s="33">
        <v>4.99E-2</v>
      </c>
      <c r="H884">
        <v>4.310189359783589</v>
      </c>
      <c r="I884" s="33">
        <v>0.23399999999999999</v>
      </c>
      <c r="J884" s="35">
        <f>G884/I884</f>
        <v>0.21324786324786327</v>
      </c>
      <c r="K884">
        <v>0.38514644351464433</v>
      </c>
      <c r="L884">
        <v>0.4895397489539749</v>
      </c>
      <c r="M884">
        <v>0.4</v>
      </c>
      <c r="N884" t="s">
        <v>45</v>
      </c>
      <c r="O884" s="53" t="s">
        <v>45</v>
      </c>
      <c r="P884" s="54" t="str">
        <f>'Sheet1 (2)'!O3357</f>
        <v>C-</v>
      </c>
      <c r="Q884" s="31" t="str">
        <f>IF(U884="same",N884,IF(O884=N884,P884,O884))</f>
        <v>C-</v>
      </c>
      <c r="R884">
        <f>VLOOKUP(IF(V884="same",N884,IF(O884=N884,P884,O884)),$AA$2:$AL$8,9,FALSE)</f>
        <v>0.32</v>
      </c>
      <c r="S884" s="11">
        <f>(L884-M884)/L884</f>
        <v>0.18290598290598287</v>
      </c>
      <c r="T884" s="13">
        <f t="shared" si="13"/>
        <v>0.18290598290598287</v>
      </c>
      <c r="U884">
        <f>IFERROR(T884*I884,0)</f>
        <v>4.2799999999999991E-2</v>
      </c>
      <c r="V884" t="str">
        <f>IF(AND(N884=O884,P884=N884),"same",IF(NOT(OR(O884=N884,P884=N884)),"conflict","change"))</f>
        <v>same</v>
      </c>
      <c r="W884" s="55">
        <f>U884-G884</f>
        <v>-7.1000000000000091E-3</v>
      </c>
    </row>
    <row r="885" spans="1:23" ht="21" hidden="1" outlineLevel="2" x14ac:dyDescent="0.4">
      <c r="A885" t="s">
        <v>1585</v>
      </c>
      <c r="B885" t="s">
        <v>1569</v>
      </c>
      <c r="C885" t="s">
        <v>1570</v>
      </c>
      <c r="D885" s="34">
        <v>81236</v>
      </c>
      <c r="E885" s="34">
        <v>14819</v>
      </c>
      <c r="F885" s="33">
        <v>11.672799999999999</v>
      </c>
      <c r="G885" s="33">
        <v>5.0028000000000006</v>
      </c>
      <c r="H885">
        <v>18.241912452607217</v>
      </c>
      <c r="I885" s="33">
        <v>16.675599999999999</v>
      </c>
      <c r="J885" s="35">
        <f>G885/I885</f>
        <v>0.30000719614286747</v>
      </c>
      <c r="K885">
        <v>0.78769147715770294</v>
      </c>
      <c r="L885">
        <v>1.1252851069572845</v>
      </c>
      <c r="M885">
        <v>0.75</v>
      </c>
      <c r="N885" t="s">
        <v>34</v>
      </c>
      <c r="O885" s="53" t="s">
        <v>34</v>
      </c>
      <c r="P885" s="54" t="str">
        <f>'Sheet1 (2)'!O3830</f>
        <v>A</v>
      </c>
      <c r="Q885" s="31" t="str">
        <f>IF(U885="same",N885,IF(O885=N885,P885,O885))</f>
        <v>A</v>
      </c>
      <c r="R885">
        <f>VLOOKUP(IF(V885="same",N885,IF(O885=N885,P885,O885)),$AA$2:$AL$8,9,FALSE)</f>
        <v>0.15</v>
      </c>
      <c r="S885" s="11">
        <f>(L885-M885)/L885</f>
        <v>0.33350224279786028</v>
      </c>
      <c r="T885" s="13">
        <f t="shared" si="13"/>
        <v>0.15</v>
      </c>
      <c r="U885">
        <f>IFERROR(T885*I885,0)</f>
        <v>2.5013399999999999</v>
      </c>
      <c r="V885" t="str">
        <f>IF(AND(N885=O885,P885=N885),"same",IF(NOT(OR(O885=N885,P885=N885)),"conflict","change"))</f>
        <v>same</v>
      </c>
      <c r="W885" s="55">
        <f>U885-G885</f>
        <v>-2.5014600000000007</v>
      </c>
    </row>
    <row r="886" spans="1:23" ht="21" hidden="1" outlineLevel="2" x14ac:dyDescent="0.4">
      <c r="A886" t="s">
        <v>1586</v>
      </c>
      <c r="B886" t="s">
        <v>1569</v>
      </c>
      <c r="C886" t="s">
        <v>1570</v>
      </c>
      <c r="D886" s="34">
        <v>89845</v>
      </c>
      <c r="E886" s="34">
        <v>12391</v>
      </c>
      <c r="F886" s="33">
        <v>11.150800000000002</v>
      </c>
      <c r="G886" s="33">
        <v>4.7789999999999999</v>
      </c>
      <c r="H886">
        <v>13.791529856975902</v>
      </c>
      <c r="I886" s="33">
        <v>15.929800000000002</v>
      </c>
      <c r="J886" s="35">
        <f>G886/I886</f>
        <v>0.30000376652563115</v>
      </c>
      <c r="K886">
        <v>0.89991122588975891</v>
      </c>
      <c r="L886">
        <v>1.2855943830199339</v>
      </c>
      <c r="M886">
        <v>0.75</v>
      </c>
      <c r="N886" t="s">
        <v>34</v>
      </c>
      <c r="O886" s="53" t="s">
        <v>34</v>
      </c>
      <c r="P886" s="54" t="str">
        <f>'Sheet1 (2)'!O3862</f>
        <v>A</v>
      </c>
      <c r="Q886" s="31" t="str">
        <f>IF(U886="same",N886,IF(O886=N886,P886,O886))</f>
        <v>A</v>
      </c>
      <c r="R886">
        <f>VLOOKUP(IF(V886="same",N886,IF(O886=N886,P886,O886)),$AA$2:$AL$8,9,FALSE)</f>
        <v>0.15</v>
      </c>
      <c r="S886" s="11">
        <f>(L886-M886)/L886</f>
        <v>0.41661226129643814</v>
      </c>
      <c r="T886" s="13">
        <f t="shared" si="13"/>
        <v>0.15</v>
      </c>
      <c r="U886">
        <f>IFERROR(T886*I886,0)</f>
        <v>2.3894700000000002</v>
      </c>
      <c r="V886" t="str">
        <f>IF(AND(N886=O886,P886=N886),"same",IF(NOT(OR(O886=N886,P886=N886)),"conflict","change"))</f>
        <v>same</v>
      </c>
      <c r="W886" s="55">
        <f>U886-G886</f>
        <v>-2.3895299999999997</v>
      </c>
    </row>
    <row r="887" spans="1:23" ht="21" hidden="1" outlineLevel="2" x14ac:dyDescent="0.4">
      <c r="A887" t="s">
        <v>1589</v>
      </c>
      <c r="B887" t="s">
        <v>1569</v>
      </c>
      <c r="C887" t="s">
        <v>1570</v>
      </c>
      <c r="D887" s="34">
        <v>87001</v>
      </c>
      <c r="E887" s="34">
        <v>22268</v>
      </c>
      <c r="F887" s="33">
        <v>18.3155</v>
      </c>
      <c r="G887" s="33">
        <v>7.8497000000000003</v>
      </c>
      <c r="H887">
        <v>25.595108102205721</v>
      </c>
      <c r="I887" s="33">
        <v>26.165199999999999</v>
      </c>
      <c r="J887" s="35">
        <f>G887/I887</f>
        <v>0.30000535061837863</v>
      </c>
      <c r="K887">
        <v>0.82250314352433984</v>
      </c>
      <c r="L887">
        <v>1.1750134722471708</v>
      </c>
      <c r="M887">
        <v>0.75</v>
      </c>
      <c r="N887" t="s">
        <v>34</v>
      </c>
      <c r="O887" s="53" t="s">
        <v>34</v>
      </c>
      <c r="P887" s="54" t="str">
        <f>'Sheet1 (2)'!O4298</f>
        <v>A</v>
      </c>
      <c r="Q887" s="31" t="str">
        <f>IF(U887="same",N887,IF(O887=N887,P887,O887))</f>
        <v>A</v>
      </c>
      <c r="R887">
        <f>VLOOKUP(IF(V887="same",N887,IF(O887=N887,P887,O887)),$AA$2:$AL$8,9,FALSE)</f>
        <v>0.15</v>
      </c>
      <c r="S887" s="11">
        <f>(L887-M887)/L887</f>
        <v>0.36170944613456041</v>
      </c>
      <c r="T887" s="13">
        <f t="shared" si="13"/>
        <v>0.15</v>
      </c>
      <c r="U887">
        <f>IFERROR(T887*I887,0)</f>
        <v>3.9247799999999997</v>
      </c>
      <c r="V887" t="str">
        <f>IF(AND(N887=O887,P887=N887),"same",IF(NOT(OR(O887=N887,P887=N887)),"conflict","change"))</f>
        <v>same</v>
      </c>
      <c r="W887" s="55">
        <f>U887-G887</f>
        <v>-3.9249200000000006</v>
      </c>
    </row>
    <row r="888" spans="1:23" ht="21" hidden="1" outlineLevel="2" x14ac:dyDescent="0.4">
      <c r="A888" t="s">
        <v>1590</v>
      </c>
      <c r="B888" t="s">
        <v>1569</v>
      </c>
      <c r="C888" t="s">
        <v>1570</v>
      </c>
      <c r="D888" s="34">
        <v>3542</v>
      </c>
      <c r="E888" s="34">
        <v>197</v>
      </c>
      <c r="F888" s="33">
        <v>8.1199999999999994E-2</v>
      </c>
      <c r="G888" s="33">
        <v>2.6800000000000001E-2</v>
      </c>
      <c r="H888">
        <v>5.5618294748729529</v>
      </c>
      <c r="I888" s="33">
        <v>0.108</v>
      </c>
      <c r="J888" s="35">
        <f>G888/I888</f>
        <v>0.24814814814814815</v>
      </c>
      <c r="K888">
        <v>0.41218274111675124</v>
      </c>
      <c r="L888">
        <v>0.54822335025380708</v>
      </c>
      <c r="M888">
        <v>0.5</v>
      </c>
      <c r="N888" t="s">
        <v>34</v>
      </c>
      <c r="O888" s="53" t="s">
        <v>34</v>
      </c>
      <c r="P888" s="54" t="str">
        <f>'Sheet1 (2)'!O4316</f>
        <v>A</v>
      </c>
      <c r="Q888" s="31" t="str">
        <f>IF(U888="same",N888,IF(O888=N888,P888,O888))</f>
        <v>A</v>
      </c>
      <c r="R888">
        <f>VLOOKUP(IF(V888="same",N888,IF(O888=N888,P888,O888)),$AA$2:$AL$8,9,FALSE)</f>
        <v>0.15</v>
      </c>
      <c r="S888" s="11">
        <f>(L888-M888)/L888</f>
        <v>8.7962962962962923E-2</v>
      </c>
      <c r="T888" s="13">
        <f t="shared" si="13"/>
        <v>8.7962962962962923E-2</v>
      </c>
      <c r="U888">
        <f>IFERROR(T888*I888,0)</f>
        <v>9.4999999999999963E-3</v>
      </c>
      <c r="V888" t="str">
        <f>IF(AND(N888=O888,P888=N888),"same",IF(NOT(OR(O888=N888,P888=N888)),"conflict","change"))</f>
        <v>same</v>
      </c>
      <c r="W888" s="55">
        <f>U888-G888</f>
        <v>-1.7300000000000003E-2</v>
      </c>
    </row>
    <row r="889" spans="1:23" ht="21" outlineLevel="1" collapsed="1" x14ac:dyDescent="0.4">
      <c r="C889" s="29" t="s">
        <v>1594</v>
      </c>
      <c r="D889" s="34">
        <f>SUBTOTAL(9,D865:D888)</f>
        <v>179411417</v>
      </c>
      <c r="E889" s="34">
        <f>SUBTOTAL(9,E865:E888)</f>
        <v>5600613</v>
      </c>
      <c r="F889" s="33">
        <f>SUBTOTAL(9,F865:F888)</f>
        <v>2379.1526999999996</v>
      </c>
      <c r="G889" s="33">
        <f>SUBTOTAL(9,G865:G888)</f>
        <v>1186.5729000000001</v>
      </c>
      <c r="I889" s="33">
        <f>SUBTOTAL(9,I865:I888)</f>
        <v>3565.7256000000007</v>
      </c>
      <c r="J889" s="35"/>
      <c r="O889" s="53"/>
      <c r="P889" s="54"/>
      <c r="Q889" s="31"/>
      <c r="T889" s="13">
        <f t="shared" si="13"/>
        <v>0</v>
      </c>
      <c r="U889">
        <f>SUBTOTAL(9,U865:U888)</f>
        <v>535.02926000000014</v>
      </c>
      <c r="W889" s="55">
        <f>SUBTOTAL(9,W865:W888)</f>
        <v>-651.5436400000001</v>
      </c>
    </row>
    <row r="890" spans="1:23" ht="21" hidden="1" outlineLevel="2" x14ac:dyDescent="0.4">
      <c r="A890" t="s">
        <v>1443</v>
      </c>
      <c r="B890" t="s">
        <v>1438</v>
      </c>
      <c r="C890" t="s">
        <v>1439</v>
      </c>
      <c r="D890" s="34">
        <v>1564790</v>
      </c>
      <c r="E890" s="34">
        <v>119840</v>
      </c>
      <c r="F890" s="33">
        <v>149.8005</v>
      </c>
      <c r="G890" s="33">
        <v>49.344800000000006</v>
      </c>
      <c r="H890">
        <v>7.6585356501511388</v>
      </c>
      <c r="I890" s="33">
        <v>199.14530000000002</v>
      </c>
      <c r="J890" s="35">
        <f>G890/I890</f>
        <v>0.24778290022410773</v>
      </c>
      <c r="K890">
        <v>1.2500041722296396</v>
      </c>
      <c r="L890">
        <v>1.6617598464619494</v>
      </c>
      <c r="M890">
        <v>1.25</v>
      </c>
      <c r="N890" t="s">
        <v>37</v>
      </c>
      <c r="O890" s="53" t="s">
        <v>37</v>
      </c>
      <c r="P890" s="54" t="str">
        <f>'Sheet1 (2)'!O1037</f>
        <v>A+</v>
      </c>
      <c r="Q890" s="31" t="str">
        <f>IF(U890="same",N890,IF(O890=N890,P890,O890))</f>
        <v>A+</v>
      </c>
      <c r="R890">
        <f>VLOOKUP(IF(V890="same",N890,IF(O890=N890,P890,O890)),$AA$2:$AL$8,9,FALSE)</f>
        <v>0.05</v>
      </c>
      <c r="S890" s="11">
        <f>(L890-M890)/L890</f>
        <v>0.24778541095371076</v>
      </c>
      <c r="T890" s="13">
        <f t="shared" si="13"/>
        <v>0.05</v>
      </c>
      <c r="U890">
        <f>IFERROR(T890*I890,0)</f>
        <v>9.9572650000000014</v>
      </c>
      <c r="V890" t="str">
        <f>IF(AND(N890=O890,P890=N890),"same",IF(NOT(OR(O890=N890,P890=N890)),"conflict","change"))</f>
        <v>change</v>
      </c>
      <c r="W890" s="55">
        <f>U890-G890</f>
        <v>-39.387535000000007</v>
      </c>
    </row>
    <row r="891" spans="1:23" ht="21" hidden="1" outlineLevel="2" x14ac:dyDescent="0.4">
      <c r="A891" t="s">
        <v>1446</v>
      </c>
      <c r="B891" t="s">
        <v>1438</v>
      </c>
      <c r="C891" t="s">
        <v>1439</v>
      </c>
      <c r="D891" s="34">
        <v>1392275</v>
      </c>
      <c r="E891" s="34">
        <v>272251</v>
      </c>
      <c r="F891" s="33">
        <v>173.42559999999997</v>
      </c>
      <c r="G891" s="33">
        <v>80.905300000000011</v>
      </c>
      <c r="H891">
        <v>19.554398376757465</v>
      </c>
      <c r="I891" s="33">
        <v>254.33089999999999</v>
      </c>
      <c r="J891" s="35">
        <f>G891/I891</f>
        <v>0.3181103829695881</v>
      </c>
      <c r="K891">
        <v>0.63700629198790815</v>
      </c>
      <c r="L891">
        <v>0.93417801954813751</v>
      </c>
      <c r="M891">
        <v>0.6</v>
      </c>
      <c r="N891" t="s">
        <v>37</v>
      </c>
      <c r="O891" s="53" t="s">
        <v>37</v>
      </c>
      <c r="P891" s="54" t="str">
        <f>'Sheet1 (2)'!O1079</f>
        <v>A</v>
      </c>
      <c r="Q891" s="31" t="str">
        <f>IF(U891="same",N891,IF(O891=N891,P891,O891))</f>
        <v>A</v>
      </c>
      <c r="R891">
        <f>VLOOKUP(IF(V891="same",N891,IF(O891=N891,P891,O891)),$AA$2:$AL$8,9,FALSE)</f>
        <v>0.15</v>
      </c>
      <c r="S891" s="11">
        <f>(L891-M891)/L891</f>
        <v>0.35772413025707844</v>
      </c>
      <c r="T891" s="13">
        <f t="shared" si="13"/>
        <v>0.15</v>
      </c>
      <c r="U891">
        <f>IFERROR(T891*I891,0)</f>
        <v>38.149634999999996</v>
      </c>
      <c r="V891" t="str">
        <f>IF(AND(N891=O891,P891=N891),"same",IF(NOT(OR(O891=N891,P891=N891)),"conflict","change"))</f>
        <v>change</v>
      </c>
      <c r="W891" s="55">
        <f>U891-G891</f>
        <v>-42.755665000000015</v>
      </c>
    </row>
    <row r="892" spans="1:23" ht="21" hidden="1" outlineLevel="2" x14ac:dyDescent="0.4">
      <c r="A892" s="18" t="s">
        <v>1449</v>
      </c>
      <c r="B892" t="s">
        <v>1438</v>
      </c>
      <c r="C892" t="s">
        <v>1439</v>
      </c>
      <c r="D892" s="34">
        <v>1391277</v>
      </c>
      <c r="E892" s="34">
        <v>286155</v>
      </c>
      <c r="F892" s="33">
        <v>178.83740000000003</v>
      </c>
      <c r="G892" s="33">
        <v>61.208699999999993</v>
      </c>
      <c r="H892">
        <v>20.567794910718714</v>
      </c>
      <c r="I892" s="33">
        <v>240.04610000000002</v>
      </c>
      <c r="J892" s="35">
        <f>G892/I892</f>
        <v>0.25498727119499126</v>
      </c>
      <c r="K892">
        <v>0.6249668885743741</v>
      </c>
      <c r="L892">
        <v>0.83886739704006585</v>
      </c>
      <c r="M892">
        <v>0.6</v>
      </c>
      <c r="N892" t="s">
        <v>37</v>
      </c>
      <c r="O892" s="53" t="s">
        <v>37</v>
      </c>
      <c r="P892" s="54" t="str">
        <f>'Sheet1 (2)'!O1644</f>
        <v>A</v>
      </c>
      <c r="Q892" s="31" t="str">
        <f>IF(U892="same",N892,IF(O892=N892,P892,O892))</f>
        <v>A</v>
      </c>
      <c r="R892">
        <f>VLOOKUP(IF(V892="same",N892,IF(O892=N892,P892,O892)),$AA$2:$AL$8,9,FALSE)</f>
        <v>0.15</v>
      </c>
      <c r="S892" s="11">
        <f>(L892-M892)/L892</f>
        <v>0.28474988762575204</v>
      </c>
      <c r="T892" s="13">
        <f t="shared" si="13"/>
        <v>0.15</v>
      </c>
      <c r="U892">
        <f>IFERROR(T892*I892,0)</f>
        <v>36.006914999999999</v>
      </c>
      <c r="V892" t="str">
        <f>IF(AND(N892=O892,P892=N892),"same",IF(NOT(OR(O892=N892,P892=N892)),"conflict","change"))</f>
        <v>change</v>
      </c>
      <c r="W892" s="55">
        <f>U892-G892</f>
        <v>-25.201784999999994</v>
      </c>
    </row>
    <row r="893" spans="1:23" ht="21" hidden="1" outlineLevel="2" x14ac:dyDescent="0.4">
      <c r="A893" t="s">
        <v>1450</v>
      </c>
      <c r="B893" t="s">
        <v>1438</v>
      </c>
      <c r="C893" t="s">
        <v>1439</v>
      </c>
      <c r="D893" s="34">
        <v>1391241</v>
      </c>
      <c r="E893" s="34">
        <v>213283</v>
      </c>
      <c r="F893" s="33">
        <v>166.75489999999999</v>
      </c>
      <c r="G893" s="33">
        <v>82.132499999999993</v>
      </c>
      <c r="H893">
        <v>15.330413637895951</v>
      </c>
      <c r="I893" s="33">
        <v>248.88739999999999</v>
      </c>
      <c r="J893" s="35">
        <f>G893/I893</f>
        <v>0.32999862588463696</v>
      </c>
      <c r="K893">
        <v>0.78184806102689852</v>
      </c>
      <c r="L893">
        <v>1.1669350112292118</v>
      </c>
      <c r="M893">
        <v>0.6</v>
      </c>
      <c r="N893" t="s">
        <v>37</v>
      </c>
      <c r="O893" s="53" t="s">
        <v>37</v>
      </c>
      <c r="P893" s="54" t="str">
        <f>'Sheet1 (2)'!O1743</f>
        <v>A</v>
      </c>
      <c r="Q893" s="31" t="str">
        <f>IF(U893="same",N893,IF(O893=N893,P893,O893))</f>
        <v>A</v>
      </c>
      <c r="R893">
        <f>VLOOKUP(IF(V893="same",N893,IF(O893=N893,P893,O893)),$AA$2:$AL$8,9,FALSE)</f>
        <v>0.15</v>
      </c>
      <c r="S893" s="11">
        <f>(L893-M893)/L893</f>
        <v>0.4858325491768567</v>
      </c>
      <c r="T893" s="13">
        <f t="shared" si="13"/>
        <v>0.15</v>
      </c>
      <c r="U893">
        <f>IFERROR(T893*I893,0)</f>
        <v>37.333109999999998</v>
      </c>
      <c r="V893" t="str">
        <f>IF(AND(N893=O893,P893=N893),"same",IF(NOT(OR(O893=N893,P893=N893)),"conflict","change"))</f>
        <v>change</v>
      </c>
      <c r="W893" s="55">
        <f>U893-G893</f>
        <v>-44.799389999999995</v>
      </c>
    </row>
    <row r="894" spans="1:23" ht="21" hidden="1" outlineLevel="2" x14ac:dyDescent="0.4">
      <c r="A894" t="s">
        <v>1454</v>
      </c>
      <c r="B894" t="s">
        <v>1438</v>
      </c>
      <c r="C894" t="s">
        <v>1439</v>
      </c>
      <c r="D894" s="34">
        <v>495940</v>
      </c>
      <c r="E894" s="34">
        <v>25002</v>
      </c>
      <c r="F894" s="33">
        <v>15.001199999999999</v>
      </c>
      <c r="G894" s="33">
        <v>3.4182000000000001</v>
      </c>
      <c r="H894">
        <v>5.0413356454409808</v>
      </c>
      <c r="I894" s="33">
        <v>18.4194</v>
      </c>
      <c r="J894" s="35">
        <f>G894/I894</f>
        <v>0.18557607739665788</v>
      </c>
      <c r="K894">
        <v>0.6</v>
      </c>
      <c r="L894">
        <v>0.73671706263498915</v>
      </c>
      <c r="M894">
        <v>0.6</v>
      </c>
      <c r="N894" t="s">
        <v>37</v>
      </c>
      <c r="O894" s="53" t="s">
        <v>37</v>
      </c>
      <c r="P894" s="54" t="str">
        <f>'Sheet1 (2)'!O2267</f>
        <v>A+</v>
      </c>
      <c r="Q894" s="31" t="str">
        <f>IF(U894="same",N894,IF(O894=N894,P894,O894))</f>
        <v>A+</v>
      </c>
      <c r="R894">
        <f>VLOOKUP(IF(V894="same",N894,IF(O894=N894,P894,O894)),$AA$2:$AL$8,9,FALSE)</f>
        <v>0.05</v>
      </c>
      <c r="S894" s="11">
        <f>(L894-M894)/L894</f>
        <v>0.18557607739665785</v>
      </c>
      <c r="T894" s="13">
        <f t="shared" si="13"/>
        <v>0.05</v>
      </c>
      <c r="U894">
        <f>IFERROR(T894*I894,0)</f>
        <v>0.92097000000000007</v>
      </c>
      <c r="V894" t="str">
        <f>IF(AND(N894=O894,P894=N894),"same",IF(NOT(OR(O894=N894,P894=N894)),"conflict","change"))</f>
        <v>change</v>
      </c>
      <c r="W894" s="55">
        <f>U894-G894</f>
        <v>-2.4972300000000001</v>
      </c>
    </row>
    <row r="895" spans="1:23" ht="21" hidden="1" outlineLevel="2" x14ac:dyDescent="0.4">
      <c r="A895" t="s">
        <v>1456</v>
      </c>
      <c r="B895" t="s">
        <v>1438</v>
      </c>
      <c r="C895" t="s">
        <v>1439</v>
      </c>
      <c r="D895" s="34">
        <v>1281327</v>
      </c>
      <c r="E895" s="34">
        <v>86358</v>
      </c>
      <c r="F895" s="33">
        <v>120.90119999999999</v>
      </c>
      <c r="G895" s="33">
        <v>35.121399999999994</v>
      </c>
      <c r="H895">
        <v>6.7397315439384329</v>
      </c>
      <c r="I895" s="33">
        <v>156.02259999999998</v>
      </c>
      <c r="J895" s="35">
        <f>G895/I895</f>
        <v>0.22510456818435276</v>
      </c>
      <c r="K895">
        <v>1.3999999999999997</v>
      </c>
      <c r="L895">
        <v>1.8066953843303455</v>
      </c>
      <c r="M895">
        <v>1.4</v>
      </c>
      <c r="N895" t="s">
        <v>37</v>
      </c>
      <c r="O895" s="53" t="s">
        <v>37</v>
      </c>
      <c r="P895" s="54" t="str">
        <f>'Sheet1 (2)'!O2788</f>
        <v>A+</v>
      </c>
      <c r="Q895" s="31" t="str">
        <f>IF(U895="same",N895,IF(O895=N895,P895,O895))</f>
        <v>A+</v>
      </c>
      <c r="R895">
        <f>VLOOKUP(IF(V895="same",N895,IF(O895=N895,P895,O895)),$AA$2:$AL$8,9,FALSE)</f>
        <v>0.05</v>
      </c>
      <c r="S895" s="11">
        <f>(L895-M895)/L895</f>
        <v>0.2251045681843527</v>
      </c>
      <c r="T895" s="13">
        <f t="shared" si="13"/>
        <v>0.05</v>
      </c>
      <c r="U895">
        <f>IFERROR(T895*I895,0)</f>
        <v>7.8011299999999997</v>
      </c>
      <c r="V895" t="str">
        <f>IF(AND(N895=O895,P895=N895),"same",IF(NOT(OR(O895=N895,P895=N895)),"conflict","change"))</f>
        <v>change</v>
      </c>
      <c r="W895" s="55">
        <f>U895-G895</f>
        <v>-27.320269999999994</v>
      </c>
    </row>
    <row r="896" spans="1:23" ht="21" hidden="1" outlineLevel="2" x14ac:dyDescent="0.4">
      <c r="A896" t="s">
        <v>1459</v>
      </c>
      <c r="B896" t="s">
        <v>1438</v>
      </c>
      <c r="C896" t="s">
        <v>1439</v>
      </c>
      <c r="D896" s="34">
        <v>466950</v>
      </c>
      <c r="E896" s="34">
        <v>19710</v>
      </c>
      <c r="F896" s="33">
        <v>12.811999999999999</v>
      </c>
      <c r="G896" s="33">
        <v>3.4971999999999999</v>
      </c>
      <c r="H896">
        <v>4.2210086733054935</v>
      </c>
      <c r="I896" s="33">
        <v>16.309200000000001</v>
      </c>
      <c r="J896" s="35">
        <f>G896/I896</f>
        <v>0.21443111863242831</v>
      </c>
      <c r="K896">
        <v>0.650025367833587</v>
      </c>
      <c r="L896">
        <v>0.82745814307458143</v>
      </c>
      <c r="M896">
        <v>0.65</v>
      </c>
      <c r="N896" t="s">
        <v>37</v>
      </c>
      <c r="O896" s="53" t="s">
        <v>37</v>
      </c>
      <c r="P896" s="54" t="str">
        <f>'Sheet1 (2)'!O3242</f>
        <v>A+</v>
      </c>
      <c r="Q896" s="31" t="str">
        <f>IF(U896="same",N896,IF(O896=N896,P896,O896))</f>
        <v>A+</v>
      </c>
      <c r="R896">
        <f>VLOOKUP(IF(V896="same",N896,IF(O896=N896,P896,O896)),$AA$2:$AL$8,9,FALSE)</f>
        <v>0.05</v>
      </c>
      <c r="S896" s="11">
        <f>(L896-M896)/L896</f>
        <v>0.21446177617541018</v>
      </c>
      <c r="T896" s="13">
        <f t="shared" si="13"/>
        <v>0.05</v>
      </c>
      <c r="U896">
        <f>IFERROR(T896*I896,0)</f>
        <v>0.81546000000000007</v>
      </c>
      <c r="V896" t="str">
        <f>IF(AND(N896=O896,P896=N896),"same",IF(NOT(OR(O896=N896,P896=N896)),"conflict","change"))</f>
        <v>change</v>
      </c>
      <c r="W896" s="55">
        <f>U896-G896</f>
        <v>-2.6817399999999996</v>
      </c>
    </row>
    <row r="897" spans="1:23" ht="21" hidden="1" outlineLevel="2" x14ac:dyDescent="0.4">
      <c r="A897" t="s">
        <v>1461</v>
      </c>
      <c r="B897" t="s">
        <v>1438</v>
      </c>
      <c r="C897" t="s">
        <v>1439</v>
      </c>
      <c r="D897" s="34">
        <v>15260357</v>
      </c>
      <c r="E897" s="34">
        <v>692931</v>
      </c>
      <c r="F897" s="33">
        <v>554.34480000000008</v>
      </c>
      <c r="G897" s="33">
        <v>168.09279999999998</v>
      </c>
      <c r="H897">
        <v>4.540726013159456</v>
      </c>
      <c r="I897" s="33">
        <v>722.43760000000009</v>
      </c>
      <c r="J897" s="35">
        <f>G897/I897</f>
        <v>0.23267448981060782</v>
      </c>
      <c r="K897">
        <v>0.8</v>
      </c>
      <c r="L897">
        <v>1.0425823061747852</v>
      </c>
      <c r="M897">
        <v>0.8</v>
      </c>
      <c r="N897" t="s">
        <v>37</v>
      </c>
      <c r="O897" s="53" t="s">
        <v>37</v>
      </c>
      <c r="P897" s="54" t="str">
        <f>'Sheet1 (2)'!O3267</f>
        <v>A+</v>
      </c>
      <c r="Q897" s="31" t="str">
        <f>IF(U897="same",N897,IF(O897=N897,P897,O897))</f>
        <v>A+</v>
      </c>
      <c r="R897">
        <f>VLOOKUP(IF(V897="same",N897,IF(O897=N897,P897,O897)),$AA$2:$AL$8,9,FALSE)</f>
        <v>0.05</v>
      </c>
      <c r="S897" s="11">
        <f>(L897-M897)/L897</f>
        <v>0.2326744898106079</v>
      </c>
      <c r="T897" s="13">
        <f t="shared" si="13"/>
        <v>0.05</v>
      </c>
      <c r="U897">
        <f>IFERROR(T897*I897,0)</f>
        <v>36.121880000000004</v>
      </c>
      <c r="V897" t="str">
        <f>IF(AND(N897=O897,P897=N897),"same",IF(NOT(OR(O897=N897,P897=N897)),"conflict","change"))</f>
        <v>change</v>
      </c>
      <c r="W897" s="55">
        <f>U897-G897</f>
        <v>-131.97091999999998</v>
      </c>
    </row>
    <row r="898" spans="1:23" ht="21" hidden="1" outlineLevel="2" x14ac:dyDescent="0.4">
      <c r="A898" t="s">
        <v>1463</v>
      </c>
      <c r="B898" t="s">
        <v>1438</v>
      </c>
      <c r="C898" t="s">
        <v>1439</v>
      </c>
      <c r="D898" s="34">
        <v>1268053</v>
      </c>
      <c r="E898" s="34">
        <v>93909</v>
      </c>
      <c r="F898" s="33">
        <v>93.908999999999992</v>
      </c>
      <c r="G898" s="33">
        <v>26.155999999999999</v>
      </c>
      <c r="H898">
        <v>7.405763008328516</v>
      </c>
      <c r="I898" s="33">
        <v>120.065</v>
      </c>
      <c r="J898" s="35">
        <f>G898/I898</f>
        <v>0.21784866530629243</v>
      </c>
      <c r="K898">
        <v>0.99999999999999989</v>
      </c>
      <c r="L898">
        <v>1.2785249550096369</v>
      </c>
      <c r="M898">
        <v>1</v>
      </c>
      <c r="N898" t="s">
        <v>37</v>
      </c>
      <c r="O898" s="53" t="s">
        <v>37</v>
      </c>
      <c r="P898" s="54" t="str">
        <f>'Sheet1 (2)'!O3464</f>
        <v>A+</v>
      </c>
      <c r="Q898" s="31" t="str">
        <f>IF(U898="same",N898,IF(O898=N898,P898,O898))</f>
        <v>A+</v>
      </c>
      <c r="R898">
        <f>VLOOKUP(IF(V898="same",N898,IF(O898=N898,P898,O898)),$AA$2:$AL$8,9,FALSE)</f>
        <v>0.05</v>
      </c>
      <c r="S898" s="11">
        <f>(L898-M898)/L898</f>
        <v>0.21784866530629238</v>
      </c>
      <c r="T898" s="13">
        <f t="shared" si="13"/>
        <v>0.05</v>
      </c>
      <c r="U898">
        <f>IFERROR(T898*I898,0)</f>
        <v>6.0032500000000004</v>
      </c>
      <c r="V898" t="str">
        <f>IF(AND(N898=O898,P898=N898),"same",IF(NOT(OR(O898=N898,P898=N898)),"conflict","change"))</f>
        <v>change</v>
      </c>
      <c r="W898" s="55">
        <f>U898-G898</f>
        <v>-20.152749999999997</v>
      </c>
    </row>
    <row r="899" spans="1:23" ht="21" hidden="1" outlineLevel="2" x14ac:dyDescent="0.4">
      <c r="A899" t="s">
        <v>1464</v>
      </c>
      <c r="B899" t="s">
        <v>1438</v>
      </c>
      <c r="C899" t="s">
        <v>1439</v>
      </c>
      <c r="D899" s="34">
        <v>15763604</v>
      </c>
      <c r="E899" s="34">
        <v>277046</v>
      </c>
      <c r="F899" s="33">
        <v>277.04600000000005</v>
      </c>
      <c r="G899" s="33">
        <v>81.140599999999992</v>
      </c>
      <c r="H899">
        <v>1.7575041849566888</v>
      </c>
      <c r="I899" s="33">
        <v>358.18660000000006</v>
      </c>
      <c r="J899" s="35">
        <f>G899/I899</f>
        <v>0.22653164579579466</v>
      </c>
      <c r="K899">
        <v>1.0000000000000002</v>
      </c>
      <c r="L899">
        <v>1.2928777170578172</v>
      </c>
      <c r="M899">
        <v>1</v>
      </c>
      <c r="N899" t="s">
        <v>37</v>
      </c>
      <c r="O899" s="53" t="s">
        <v>37</v>
      </c>
      <c r="P899" s="54" t="str">
        <f>'Sheet1 (2)'!O3717</f>
        <v>A+</v>
      </c>
      <c r="Q899" s="31" t="str">
        <f>IF(U899="same",N899,IF(O899=N899,P899,O899))</f>
        <v>A+</v>
      </c>
      <c r="R899">
        <f>VLOOKUP(IF(V899="same",N899,IF(O899=N899,P899,O899)),$AA$2:$AL$8,9,FALSE)</f>
        <v>0.05</v>
      </c>
      <c r="S899" s="11">
        <f>(L899-M899)/L899</f>
        <v>0.22653164579579474</v>
      </c>
      <c r="T899" s="13">
        <f t="shared" ref="T899:T962" si="14">MIN(S899,R899)</f>
        <v>0.05</v>
      </c>
      <c r="U899">
        <f>IFERROR(T899*I899,0)</f>
        <v>17.909330000000004</v>
      </c>
      <c r="V899" t="str">
        <f>IF(AND(N899=O899,P899=N899),"same",IF(NOT(OR(O899=N899,P899=N899)),"conflict","change"))</f>
        <v>change</v>
      </c>
      <c r="W899" s="55">
        <f>U899-G899</f>
        <v>-63.231269999999988</v>
      </c>
    </row>
    <row r="900" spans="1:23" ht="21" hidden="1" outlineLevel="2" x14ac:dyDescent="0.4">
      <c r="A900" t="s">
        <v>1468</v>
      </c>
      <c r="B900" t="s">
        <v>1438</v>
      </c>
      <c r="C900" t="s">
        <v>1439</v>
      </c>
      <c r="D900" s="34">
        <v>454625</v>
      </c>
      <c r="E900" s="34">
        <v>45443</v>
      </c>
      <c r="F900" s="33">
        <v>20.669499999999999</v>
      </c>
      <c r="G900" s="33">
        <v>6.7866</v>
      </c>
      <c r="H900">
        <v>9.9957107506186418</v>
      </c>
      <c r="I900" s="33">
        <v>27.456099999999999</v>
      </c>
      <c r="J900" s="35">
        <f>G900/I900</f>
        <v>0.24718004377897809</v>
      </c>
      <c r="K900">
        <v>0.45484453051074974</v>
      </c>
      <c r="L900">
        <v>0.60418766366657128</v>
      </c>
      <c r="M900">
        <v>0.45</v>
      </c>
      <c r="N900" t="s">
        <v>37</v>
      </c>
      <c r="O900" s="53" t="s">
        <v>37</v>
      </c>
      <c r="P900" s="54" t="str">
        <f>'Sheet1 (2)'!O4600</f>
        <v>A</v>
      </c>
      <c r="Q900" s="31" t="str">
        <f>IF(U900="same",N900,IF(O900=N900,P900,O900))</f>
        <v>A</v>
      </c>
      <c r="R900">
        <f>VLOOKUP(IF(V900="same",N900,IF(O900=N900,P900,O900)),$AA$2:$AL$8,9,FALSE)</f>
        <v>0.15</v>
      </c>
      <c r="S900" s="11">
        <f>(L900-M900)/L900</f>
        <v>0.25519829837449598</v>
      </c>
      <c r="T900" s="13">
        <f t="shared" si="14"/>
        <v>0.15</v>
      </c>
      <c r="U900">
        <f>IFERROR(T900*I900,0)</f>
        <v>4.1184149999999997</v>
      </c>
      <c r="V900" t="str">
        <f>IF(AND(N900=O900,P900=N900),"same",IF(NOT(OR(O900=N900,P900=N900)),"conflict","change"))</f>
        <v>change</v>
      </c>
      <c r="W900" s="55">
        <f>U900-G900</f>
        <v>-2.6681850000000003</v>
      </c>
    </row>
    <row r="901" spans="1:23" ht="21" hidden="1" outlineLevel="2" x14ac:dyDescent="0.4">
      <c r="A901" t="s">
        <v>1469</v>
      </c>
      <c r="B901" t="s">
        <v>1438</v>
      </c>
      <c r="C901" t="s">
        <v>1439</v>
      </c>
      <c r="D901" s="34">
        <v>140395</v>
      </c>
      <c r="E901" s="34">
        <v>20408</v>
      </c>
      <c r="F901" s="33">
        <v>12.66</v>
      </c>
      <c r="G901" s="33">
        <v>6.2092999999999998</v>
      </c>
      <c r="H901">
        <v>14.536130204067096</v>
      </c>
      <c r="I901" s="33">
        <v>18.869299999999999</v>
      </c>
      <c r="J901" s="35">
        <f>G901/I901</f>
        <v>0.32906891087639711</v>
      </c>
      <c r="K901">
        <v>0.62034496275970208</v>
      </c>
      <c r="L901">
        <v>0.9246030968247746</v>
      </c>
      <c r="M901">
        <v>0.6</v>
      </c>
      <c r="N901" t="s">
        <v>37</v>
      </c>
      <c r="O901" s="53" t="s">
        <v>37</v>
      </c>
      <c r="P901" s="54" t="str">
        <f>'Sheet1 (2)'!O4898</f>
        <v>A</v>
      </c>
      <c r="Q901" s="31" t="str">
        <f>IF(U901="same",N901,IF(O901=N901,P901,O901))</f>
        <v>A</v>
      </c>
      <c r="R901">
        <f>VLOOKUP(IF(V901="same",N901,IF(O901=N901,P901,O901)),$AA$2:$AL$8,9,FALSE)</f>
        <v>0.15</v>
      </c>
      <c r="S901" s="11">
        <f>(L901-M901)/L901</f>
        <v>0.3510729067850954</v>
      </c>
      <c r="T901" s="13">
        <f t="shared" si="14"/>
        <v>0.15</v>
      </c>
      <c r="U901">
        <f>IFERROR(T901*I901,0)</f>
        <v>2.8303949999999998</v>
      </c>
      <c r="V901" t="str">
        <f>IF(AND(N901=O901,P901=N901),"same",IF(NOT(OR(O901=N901,P901=N901)),"conflict","change"))</f>
        <v>change</v>
      </c>
      <c r="W901" s="55">
        <f>U901-G901</f>
        <v>-3.378905</v>
      </c>
    </row>
    <row r="902" spans="1:23" ht="21" hidden="1" outlineLevel="2" x14ac:dyDescent="0.4">
      <c r="A902" t="s">
        <v>1470</v>
      </c>
      <c r="B902" t="s">
        <v>1438</v>
      </c>
      <c r="C902" t="s">
        <v>1439</v>
      </c>
      <c r="D902" s="34">
        <v>1427755</v>
      </c>
      <c r="E902" s="34">
        <v>178225</v>
      </c>
      <c r="F902" s="33">
        <v>111.50539999999999</v>
      </c>
      <c r="G902" s="33">
        <v>37.1614</v>
      </c>
      <c r="H902">
        <v>12.482883968187819</v>
      </c>
      <c r="I902" s="33">
        <v>148.66679999999999</v>
      </c>
      <c r="J902" s="35">
        <f>G902/I902</f>
        <v>0.24996434980775803</v>
      </c>
      <c r="K902">
        <v>0.6256439893393182</v>
      </c>
      <c r="L902">
        <v>0.83415233553092993</v>
      </c>
      <c r="M902">
        <v>0.5</v>
      </c>
      <c r="N902" t="s">
        <v>37</v>
      </c>
      <c r="O902" s="53" t="s">
        <v>37</v>
      </c>
      <c r="P902" s="54" t="str">
        <f>'Sheet1 (2)'!O5002</f>
        <v>A</v>
      </c>
      <c r="Q902" s="31" t="str">
        <f>IF(U902="same",N902,IF(O902=N902,P902,O902))</f>
        <v>A</v>
      </c>
      <c r="R902">
        <f>VLOOKUP(IF(V902="same",N902,IF(O902=N902,P902,O902)),$AA$2:$AL$8,9,FALSE)</f>
        <v>0.15</v>
      </c>
      <c r="S902" s="11">
        <f>(L902-M902)/L902</f>
        <v>0.40058910261067027</v>
      </c>
      <c r="T902" s="13">
        <f t="shared" si="14"/>
        <v>0.15</v>
      </c>
      <c r="U902">
        <f>IFERROR(T902*I902,0)</f>
        <v>22.30002</v>
      </c>
      <c r="V902" t="str">
        <f>IF(AND(N902=O902,P902=N902),"same",IF(NOT(OR(O902=N902,P902=N902)),"conflict","change"))</f>
        <v>change</v>
      </c>
      <c r="W902" s="55">
        <f>U902-G902</f>
        <v>-14.86138</v>
      </c>
    </row>
    <row r="903" spans="1:23" ht="21" hidden="1" outlineLevel="2" x14ac:dyDescent="0.4">
      <c r="A903" t="s">
        <v>1471</v>
      </c>
      <c r="B903" t="s">
        <v>1438</v>
      </c>
      <c r="C903" t="s">
        <v>1439</v>
      </c>
      <c r="D903" s="34">
        <v>699790</v>
      </c>
      <c r="E903" s="34">
        <v>105874</v>
      </c>
      <c r="F903" s="33">
        <v>116.46140000000001</v>
      </c>
      <c r="G903" s="33">
        <v>52.199199999999998</v>
      </c>
      <c r="H903">
        <v>15.129395961645637</v>
      </c>
      <c r="I903" s="33">
        <v>168.66060000000002</v>
      </c>
      <c r="J903" s="35">
        <f>G903/I903</f>
        <v>0.30949255487055066</v>
      </c>
      <c r="K903">
        <v>1.1000000000000001</v>
      </c>
      <c r="L903">
        <v>1.5930313391389765</v>
      </c>
      <c r="M903">
        <v>1.1000000000000001</v>
      </c>
      <c r="N903" t="s">
        <v>37</v>
      </c>
      <c r="O903" s="53" t="s">
        <v>37</v>
      </c>
      <c r="P903" s="54" t="str">
        <f>'Sheet1 (2)'!O5005</f>
        <v>A</v>
      </c>
      <c r="Q903" s="31" t="str">
        <f>IF(U903="same",N903,IF(O903=N903,P903,O903))</f>
        <v>A</v>
      </c>
      <c r="R903">
        <f>VLOOKUP(IF(V903="same",N903,IF(O903=N903,P903,O903)),$AA$2:$AL$8,9,FALSE)</f>
        <v>0.15</v>
      </c>
      <c r="S903" s="11">
        <f>(L903-M903)/L903</f>
        <v>0.30949255487055061</v>
      </c>
      <c r="T903" s="13">
        <f t="shared" si="14"/>
        <v>0.15</v>
      </c>
      <c r="U903">
        <f>IFERROR(T903*I903,0)</f>
        <v>25.299090000000003</v>
      </c>
      <c r="V903" t="str">
        <f>IF(AND(N903=O903,P903=N903),"same",IF(NOT(OR(O903=N903,P903=N903)),"conflict","change"))</f>
        <v>change</v>
      </c>
      <c r="W903" s="55">
        <f>U903-G903</f>
        <v>-26.900109999999994</v>
      </c>
    </row>
    <row r="904" spans="1:23" ht="21" hidden="1" outlineLevel="2" x14ac:dyDescent="0.4">
      <c r="A904" t="s">
        <v>1472</v>
      </c>
      <c r="B904" t="s">
        <v>1438</v>
      </c>
      <c r="C904" t="s">
        <v>1439</v>
      </c>
      <c r="D904" s="34">
        <v>15686857</v>
      </c>
      <c r="E904" s="34">
        <v>316232</v>
      </c>
      <c r="F904" s="33">
        <v>316.84140000000002</v>
      </c>
      <c r="G904" s="33">
        <v>110.6802</v>
      </c>
      <c r="H904">
        <v>2.0159041419195698</v>
      </c>
      <c r="I904" s="33">
        <v>427.52160000000003</v>
      </c>
      <c r="J904" s="35">
        <f>G904/I904</f>
        <v>0.25888797197615276</v>
      </c>
      <c r="K904">
        <v>1.0019270662045587</v>
      </c>
      <c r="L904">
        <v>1.3519239039692379</v>
      </c>
      <c r="M904">
        <v>1</v>
      </c>
      <c r="N904" t="s">
        <v>37</v>
      </c>
      <c r="O904" s="53" t="s">
        <v>37</v>
      </c>
      <c r="P904" s="54" t="str">
        <f>'Sheet1 (2)'!O5178</f>
        <v>A+</v>
      </c>
      <c r="Q904" s="31" t="str">
        <f>IF(U904="same",N904,IF(O904=N904,P904,O904))</f>
        <v>A+</v>
      </c>
      <c r="R904">
        <f>VLOOKUP(IF(V904="same",N904,IF(O904=N904,P904,O904)),$AA$2:$AL$8,9,FALSE)</f>
        <v>0.05</v>
      </c>
      <c r="S904" s="11">
        <f>(L904-M904)/L904</f>
        <v>0.26031339703069978</v>
      </c>
      <c r="T904" s="13">
        <f t="shared" si="14"/>
        <v>0.05</v>
      </c>
      <c r="U904">
        <f>IFERROR(T904*I904,0)</f>
        <v>21.376080000000002</v>
      </c>
      <c r="V904" t="str">
        <f>IF(AND(N904=O904,P904=N904),"same",IF(NOT(OR(O904=N904,P904=N904)),"conflict","change"))</f>
        <v>change</v>
      </c>
      <c r="W904" s="55">
        <f>U904-G904</f>
        <v>-89.304119999999998</v>
      </c>
    </row>
    <row r="905" spans="1:23" ht="21" hidden="1" outlineLevel="2" x14ac:dyDescent="0.4">
      <c r="A905" t="s">
        <v>1437</v>
      </c>
      <c r="B905" t="s">
        <v>1438</v>
      </c>
      <c r="C905" t="s">
        <v>1439</v>
      </c>
      <c r="D905" s="34">
        <v>16608</v>
      </c>
      <c r="E905" s="34">
        <v>1240</v>
      </c>
      <c r="F905" s="33">
        <v>1.488</v>
      </c>
      <c r="G905" s="33">
        <v>0.49760000000000004</v>
      </c>
      <c r="H905">
        <v>7.4662813102119463</v>
      </c>
      <c r="I905" s="33">
        <v>1.9856</v>
      </c>
      <c r="J905" s="35">
        <f>G905/I905</f>
        <v>0.25060435132957293</v>
      </c>
      <c r="K905">
        <v>1.2</v>
      </c>
      <c r="L905">
        <v>1.6012903225806452</v>
      </c>
      <c r="M905">
        <v>1.2</v>
      </c>
      <c r="N905" t="s">
        <v>37</v>
      </c>
      <c r="O905" s="53" t="s">
        <v>37</v>
      </c>
      <c r="P905" s="54" t="str">
        <f>'Sheet1 (2)'!O161</f>
        <v>B</v>
      </c>
      <c r="Q905" s="31" t="str">
        <f>IF(U905="same",N905,IF(O905=N905,P905,O905))</f>
        <v>B</v>
      </c>
      <c r="R905">
        <f>VLOOKUP(IF(V905="same",N905,IF(O905=N905,P905,O905)),$AA$2:$AL$8,9,FALSE)</f>
        <v>0.25</v>
      </c>
      <c r="S905" s="11">
        <f>(L905-M905)/L905</f>
        <v>0.25060435132957298</v>
      </c>
      <c r="T905" s="13">
        <f t="shared" si="14"/>
        <v>0.25</v>
      </c>
      <c r="U905">
        <f>IFERROR(T905*I905,0)</f>
        <v>0.49640000000000001</v>
      </c>
      <c r="V905" t="str">
        <f>IF(AND(N905=O905,P905=N905),"same",IF(NOT(OR(O905=N905,P905=N905)),"conflict","change"))</f>
        <v>same</v>
      </c>
      <c r="W905" s="55">
        <f>U905-G905</f>
        <v>-1.2000000000000344E-3</v>
      </c>
    </row>
    <row r="906" spans="1:23" ht="21" hidden="1" outlineLevel="2" x14ac:dyDescent="0.4">
      <c r="A906" t="s">
        <v>1440</v>
      </c>
      <c r="B906" t="s">
        <v>1438</v>
      </c>
      <c r="C906" t="s">
        <v>1439</v>
      </c>
      <c r="D906" s="34">
        <v>202432</v>
      </c>
      <c r="E906" s="34">
        <v>19444</v>
      </c>
      <c r="F906" s="33">
        <v>35.971699999999998</v>
      </c>
      <c r="G906" s="33">
        <v>9.3694999999999986</v>
      </c>
      <c r="H906">
        <v>9.6052007587733161</v>
      </c>
      <c r="I906" s="33">
        <v>45.341200000000001</v>
      </c>
      <c r="J906" s="35">
        <f>G906/I906</f>
        <v>0.20664428819704814</v>
      </c>
      <c r="K906">
        <v>1.8500154289240895</v>
      </c>
      <c r="L906">
        <v>2.3318864431186999</v>
      </c>
      <c r="M906">
        <v>1.85</v>
      </c>
      <c r="N906" t="s">
        <v>37</v>
      </c>
      <c r="O906" s="53" t="s">
        <v>37</v>
      </c>
      <c r="P906" s="54" t="str">
        <f>'Sheet1 (2)'!O620</f>
        <v>B</v>
      </c>
      <c r="Q906" s="31" t="str">
        <f>IF(U906="same",N906,IF(O906=N906,P906,O906))</f>
        <v>B</v>
      </c>
      <c r="R906">
        <f>VLOOKUP(IF(V906="same",N906,IF(O906=N906,P906,O906)),$AA$2:$AL$8,9,FALSE)</f>
        <v>0.25</v>
      </c>
      <c r="S906" s="11">
        <f>(L906-M906)/L906</f>
        <v>0.20665090469594979</v>
      </c>
      <c r="T906" s="13">
        <f t="shared" si="14"/>
        <v>0.20665090469594979</v>
      </c>
      <c r="U906">
        <f>IFERROR(T906*I906,0)</f>
        <v>9.3697999999999997</v>
      </c>
      <c r="V906" t="str">
        <f>IF(AND(N906=O906,P906=N906),"same",IF(NOT(OR(O906=N906,P906=N906)),"conflict","change"))</f>
        <v>same</v>
      </c>
      <c r="W906" s="55">
        <f>U906-G906</f>
        <v>3.0000000000107718E-4</v>
      </c>
    </row>
    <row r="907" spans="1:23" ht="21" hidden="1" outlineLevel="2" x14ac:dyDescent="0.4">
      <c r="A907" t="s">
        <v>1441</v>
      </c>
      <c r="B907" t="s">
        <v>1438</v>
      </c>
      <c r="C907" t="s">
        <v>1439</v>
      </c>
      <c r="D907" s="34">
        <v>18400</v>
      </c>
      <c r="E907" s="34">
        <v>4137</v>
      </c>
      <c r="F907" s="33">
        <v>4.6694999999999993</v>
      </c>
      <c r="G907" s="33">
        <v>1.5384</v>
      </c>
      <c r="H907">
        <v>22.483695652173914</v>
      </c>
      <c r="I907" s="33">
        <v>6.2078999999999995</v>
      </c>
      <c r="J907" s="35">
        <f>G907/I907</f>
        <v>0.2478132701879863</v>
      </c>
      <c r="K907">
        <v>1.1287164612037706</v>
      </c>
      <c r="L907">
        <v>1.5005801305293691</v>
      </c>
      <c r="M907">
        <v>1</v>
      </c>
      <c r="N907" t="s">
        <v>34</v>
      </c>
      <c r="O907" s="53" t="s">
        <v>34</v>
      </c>
      <c r="P907" s="54" t="str">
        <f>'Sheet1 (2)'!O719</f>
        <v>A</v>
      </c>
      <c r="Q907" s="31" t="str">
        <f>IF(U907="same",N907,IF(O907=N907,P907,O907))</f>
        <v>A</v>
      </c>
      <c r="R907">
        <f>VLOOKUP(IF(V907="same",N907,IF(O907=N907,P907,O907)),$AA$2:$AL$8,9,FALSE)</f>
        <v>0.15</v>
      </c>
      <c r="S907" s="11">
        <f>(L907-M907)/L907</f>
        <v>0.33359106944377326</v>
      </c>
      <c r="T907" s="13">
        <f t="shared" si="14"/>
        <v>0.15</v>
      </c>
      <c r="U907">
        <f>IFERROR(T907*I907,0)</f>
        <v>0.93118499999999993</v>
      </c>
      <c r="V907" t="str">
        <f>IF(AND(N907=O907,P907=N907),"same",IF(NOT(OR(O907=N907,P907=N907)),"conflict","change"))</f>
        <v>same</v>
      </c>
      <c r="W907" s="55">
        <f>U907-G907</f>
        <v>-0.60721500000000006</v>
      </c>
    </row>
    <row r="908" spans="1:23" ht="21" hidden="1" outlineLevel="2" x14ac:dyDescent="0.4">
      <c r="A908" t="s">
        <v>1442</v>
      </c>
      <c r="B908" t="s">
        <v>1438</v>
      </c>
      <c r="C908" t="s">
        <v>1439</v>
      </c>
      <c r="D908" s="34">
        <v>126</v>
      </c>
      <c r="E908" s="34">
        <v>30</v>
      </c>
      <c r="F908" s="33">
        <v>1.34E-2</v>
      </c>
      <c r="G908" s="33">
        <v>6.6E-3</v>
      </c>
      <c r="H908">
        <v>23.80952380952381</v>
      </c>
      <c r="I908" s="33">
        <v>0.02</v>
      </c>
      <c r="J908" s="35">
        <f>G908/I908</f>
        <v>0.33</v>
      </c>
      <c r="K908">
        <v>0.44666666666666666</v>
      </c>
      <c r="L908">
        <v>0.66666666666666663</v>
      </c>
      <c r="M908">
        <v>0.5</v>
      </c>
      <c r="N908" t="s">
        <v>37</v>
      </c>
      <c r="O908" s="53" t="s">
        <v>37</v>
      </c>
      <c r="P908" s="54" t="str">
        <f>'Sheet1 (2)'!O786</f>
        <v>B</v>
      </c>
      <c r="Q908" s="31" t="str">
        <f>IF(U908="same",N908,IF(O908=N908,P908,O908))</f>
        <v>B</v>
      </c>
      <c r="R908">
        <f>VLOOKUP(IF(V908="same",N908,IF(O908=N908,P908,O908)),$AA$2:$AL$8,9,FALSE)</f>
        <v>0.25</v>
      </c>
      <c r="S908" s="11">
        <f>(L908-M908)/L908</f>
        <v>0.24999999999999994</v>
      </c>
      <c r="T908" s="13">
        <f t="shared" si="14"/>
        <v>0.24999999999999994</v>
      </c>
      <c r="U908">
        <f>IFERROR(T908*I908,0)</f>
        <v>4.9999999999999992E-3</v>
      </c>
      <c r="V908" t="str">
        <f>IF(AND(N908=O908,P908=N908),"same",IF(NOT(OR(O908=N908,P908=N908)),"conflict","change"))</f>
        <v>same</v>
      </c>
      <c r="W908" s="55">
        <f>U908-G908</f>
        <v>-1.6000000000000007E-3</v>
      </c>
    </row>
    <row r="909" spans="1:23" ht="21" hidden="1" outlineLevel="2" x14ac:dyDescent="0.4">
      <c r="A909" t="s">
        <v>1444</v>
      </c>
      <c r="B909" t="s">
        <v>1438</v>
      </c>
      <c r="C909" t="s">
        <v>1439</v>
      </c>
      <c r="D909" s="34">
        <v>15691</v>
      </c>
      <c r="E909" s="34">
        <v>1320</v>
      </c>
      <c r="F909" s="33">
        <v>1.5840000000000001</v>
      </c>
      <c r="G909" s="33">
        <v>0.49580000000000007</v>
      </c>
      <c r="H909">
        <v>8.4124657446944102</v>
      </c>
      <c r="I909" s="33">
        <v>2.0798000000000001</v>
      </c>
      <c r="J909" s="35">
        <f>G909/I909</f>
        <v>0.23838830656793925</v>
      </c>
      <c r="K909">
        <v>1.2</v>
      </c>
      <c r="L909">
        <v>1.5756060606060607</v>
      </c>
      <c r="M909">
        <v>1.2</v>
      </c>
      <c r="N909" t="s">
        <v>37</v>
      </c>
      <c r="O909" s="53" t="s">
        <v>37</v>
      </c>
      <c r="P909" s="54" t="str">
        <f>'Sheet1 (2)'!O1050</f>
        <v>B</v>
      </c>
      <c r="Q909" s="31" t="str">
        <f>IF(U909="same",N909,IF(O909=N909,P909,O909))</f>
        <v>B</v>
      </c>
      <c r="R909">
        <f>VLOOKUP(IF(V909="same",N909,IF(O909=N909,P909,O909)),$AA$2:$AL$8,9,FALSE)</f>
        <v>0.25</v>
      </c>
      <c r="S909" s="11">
        <f>(L909-M909)/L909</f>
        <v>0.2383883065679393</v>
      </c>
      <c r="T909" s="13">
        <f t="shared" si="14"/>
        <v>0.2383883065679393</v>
      </c>
      <c r="U909">
        <f>IFERROR(T909*I909,0)</f>
        <v>0.49580000000000019</v>
      </c>
      <c r="V909" t="str">
        <f>IF(AND(N909=O909,P909=N909),"same",IF(NOT(OR(O909=N909,P909=N909)),"conflict","change"))</f>
        <v>same</v>
      </c>
      <c r="W909" s="55">
        <f>U909-G909</f>
        <v>0</v>
      </c>
    </row>
    <row r="910" spans="1:23" ht="21" hidden="1" outlineLevel="2" x14ac:dyDescent="0.4">
      <c r="A910" t="s">
        <v>1445</v>
      </c>
      <c r="B910" t="s">
        <v>1438</v>
      </c>
      <c r="C910" t="s">
        <v>1439</v>
      </c>
      <c r="D910" s="34">
        <v>16397</v>
      </c>
      <c r="E910" s="34">
        <v>1007</v>
      </c>
      <c r="F910" s="33">
        <v>1.1806000000000001</v>
      </c>
      <c r="G910" s="33">
        <v>0.48630000000000001</v>
      </c>
      <c r="H910">
        <v>6.1413673232908454</v>
      </c>
      <c r="I910" s="33">
        <v>1.6669</v>
      </c>
      <c r="J910" s="35">
        <f>G910/I910</f>
        <v>0.29173915651808746</v>
      </c>
      <c r="K910">
        <v>1.1723932472691163</v>
      </c>
      <c r="L910">
        <v>1.6553128103277062</v>
      </c>
      <c r="M910">
        <v>1.2</v>
      </c>
      <c r="N910" t="s">
        <v>37</v>
      </c>
      <c r="O910" s="53" t="s">
        <v>37</v>
      </c>
      <c r="P910" s="54" t="str">
        <f>'Sheet1 (2)'!O1051</f>
        <v>B</v>
      </c>
      <c r="Q910" s="31" t="str">
        <f>IF(U910="same",N910,IF(O910=N910,P910,O910))</f>
        <v>B</v>
      </c>
      <c r="R910">
        <f>VLOOKUP(IF(V910="same",N910,IF(O910=N910,P910,O910)),$AA$2:$AL$8,9,FALSE)</f>
        <v>0.25</v>
      </c>
      <c r="S910" s="11">
        <f>(L910-M910)/L910</f>
        <v>0.27506149139120528</v>
      </c>
      <c r="T910" s="13">
        <f t="shared" si="14"/>
        <v>0.25</v>
      </c>
      <c r="U910">
        <f>IFERROR(T910*I910,0)</f>
        <v>0.41672500000000001</v>
      </c>
      <c r="V910" t="str">
        <f>IF(AND(N910=O910,P910=N910),"same",IF(NOT(OR(O910=N910,P910=N910)),"conflict","change"))</f>
        <v>same</v>
      </c>
      <c r="W910" s="55">
        <f>U910-G910</f>
        <v>-6.9574999999999998E-2</v>
      </c>
    </row>
    <row r="911" spans="1:23" ht="21" hidden="1" outlineLevel="2" x14ac:dyDescent="0.4">
      <c r="A911" t="s">
        <v>1447</v>
      </c>
      <c r="B911" t="s">
        <v>1438</v>
      </c>
      <c r="C911" t="s">
        <v>1439</v>
      </c>
      <c r="D911" s="34">
        <v>426</v>
      </c>
      <c r="E911" s="34">
        <v>31</v>
      </c>
      <c r="F911" s="33">
        <v>3.5299999999999998E-2</v>
      </c>
      <c r="G911" s="33">
        <v>1.17E-2</v>
      </c>
      <c r="H911">
        <v>7.276995305164319</v>
      </c>
      <c r="I911" s="33">
        <v>4.7E-2</v>
      </c>
      <c r="J911" s="35">
        <f>G911/I911</f>
        <v>0.24893617021276596</v>
      </c>
      <c r="K911">
        <v>1.1387096774193548</v>
      </c>
      <c r="L911">
        <v>1.5161290322580645</v>
      </c>
      <c r="M911">
        <v>1.2</v>
      </c>
      <c r="N911" t="s">
        <v>37</v>
      </c>
      <c r="O911" s="53" t="s">
        <v>37</v>
      </c>
      <c r="P911" s="54" t="str">
        <f>'Sheet1 (2)'!O1176</f>
        <v>B</v>
      </c>
      <c r="Q911" s="31" t="str">
        <f>IF(U911="same",N911,IF(O911=N911,P911,O911))</f>
        <v>B</v>
      </c>
      <c r="R911">
        <f>VLOOKUP(IF(V911="same",N911,IF(O911=N911,P911,O911)),$AA$2:$AL$8,9,FALSE)</f>
        <v>0.25</v>
      </c>
      <c r="S911" s="11">
        <f>(L911-M911)/L911</f>
        <v>0.20851063829787236</v>
      </c>
      <c r="T911" s="13">
        <f t="shared" si="14"/>
        <v>0.20851063829787236</v>
      </c>
      <c r="U911">
        <f>IFERROR(T911*I911,0)</f>
        <v>9.8000000000000014E-3</v>
      </c>
      <c r="V911" t="str">
        <f>IF(AND(N911=O911,P911=N911),"same",IF(NOT(OR(O911=N911,P911=N911)),"conflict","change"))</f>
        <v>same</v>
      </c>
      <c r="W911" s="55">
        <f>U911-G911</f>
        <v>-1.8999999999999989E-3</v>
      </c>
    </row>
    <row r="912" spans="1:23" ht="21" hidden="1" outlineLevel="2" collapsed="1" x14ac:dyDescent="0.4">
      <c r="A912" t="s">
        <v>1448</v>
      </c>
      <c r="B912" t="s">
        <v>1438</v>
      </c>
      <c r="C912" t="s">
        <v>1439</v>
      </c>
      <c r="D912" s="34">
        <v>108698</v>
      </c>
      <c r="E912" s="34">
        <v>14601</v>
      </c>
      <c r="F912" s="33">
        <v>9.5666999999999991</v>
      </c>
      <c r="G912" s="33">
        <v>3.1889000000000003</v>
      </c>
      <c r="H912">
        <v>13.432629855195128</v>
      </c>
      <c r="I912" s="33">
        <v>12.755599999999999</v>
      </c>
      <c r="J912" s="35">
        <f>G912/I912</f>
        <v>0.25000000000000006</v>
      </c>
      <c r="K912">
        <v>0.65520854735976986</v>
      </c>
      <c r="L912">
        <v>0.8736113964796931</v>
      </c>
      <c r="M912">
        <v>0.6</v>
      </c>
      <c r="N912" t="s">
        <v>37</v>
      </c>
      <c r="O912" s="53" t="s">
        <v>37</v>
      </c>
      <c r="P912" s="54" t="str">
        <f>'Sheet1 (2)'!O1616</f>
        <v>B</v>
      </c>
      <c r="Q912" s="31" t="str">
        <f>IF(U912="same",N912,IF(O912=N912,P912,O912))</f>
        <v>B</v>
      </c>
      <c r="R912">
        <f>VLOOKUP(IF(V912="same",N912,IF(O912=N912,P912,O912)),$AA$2:$AL$8,9,FALSE)</f>
        <v>0.25</v>
      </c>
      <c r="S912" s="11">
        <f>(L912-M912)/L912</f>
        <v>0.31319577283702843</v>
      </c>
      <c r="T912" s="13">
        <f t="shared" si="14"/>
        <v>0.25</v>
      </c>
      <c r="U912">
        <f>IFERROR(T912*I912,0)</f>
        <v>3.1888999999999998</v>
      </c>
      <c r="V912" t="str">
        <f>IF(AND(N912=O912,P912=N912),"same",IF(NOT(OR(O912=N912,P912=N912)),"conflict","change"))</f>
        <v>same</v>
      </c>
      <c r="W912" s="55">
        <f>U912-G912</f>
        <v>0</v>
      </c>
    </row>
    <row r="913" spans="1:23" ht="21" hidden="1" outlineLevel="2" x14ac:dyDescent="0.4">
      <c r="A913" t="s">
        <v>1451</v>
      </c>
      <c r="B913" t="s">
        <v>1438</v>
      </c>
      <c r="C913" t="s">
        <v>1439</v>
      </c>
      <c r="D913" s="34">
        <v>62563</v>
      </c>
      <c r="E913" s="34">
        <v>10226</v>
      </c>
      <c r="F913" s="33">
        <v>6.7160000000000002</v>
      </c>
      <c r="G913" s="33">
        <v>2.2382</v>
      </c>
      <c r="H913">
        <v>16.34512411489219</v>
      </c>
      <c r="I913" s="33">
        <v>8.9542000000000002</v>
      </c>
      <c r="J913" s="35">
        <f>G913/I913</f>
        <v>0.24996091219762792</v>
      </c>
      <c r="K913">
        <v>0.65675728535106592</v>
      </c>
      <c r="L913">
        <v>0.87563074515939765</v>
      </c>
      <c r="M913">
        <v>0.6</v>
      </c>
      <c r="N913" t="s">
        <v>37</v>
      </c>
      <c r="O913" s="53" t="s">
        <v>37</v>
      </c>
      <c r="P913" s="54" t="str">
        <f>'Sheet1 (2)'!O1966</f>
        <v>B</v>
      </c>
      <c r="Q913" s="31" t="str">
        <f>IF(U913="same",N913,IF(O913=N913,P913,O913))</f>
        <v>B</v>
      </c>
      <c r="R913">
        <f>VLOOKUP(IF(V913="same",N913,IF(O913=N913,P913,O913)),$AA$2:$AL$8,9,FALSE)</f>
        <v>0.25</v>
      </c>
      <c r="S913" s="11">
        <f>(L913-M913)/L913</f>
        <v>0.31477965647405692</v>
      </c>
      <c r="T913" s="13">
        <f t="shared" si="14"/>
        <v>0.25</v>
      </c>
      <c r="U913">
        <f>IFERROR(T913*I913,0)</f>
        <v>2.23855</v>
      </c>
      <c r="V913" t="str">
        <f>IF(AND(N913=O913,P913=N913),"same",IF(NOT(OR(O913=N913,P913=N913)),"conflict","change"))</f>
        <v>same</v>
      </c>
      <c r="W913" s="55">
        <f>U913-G913</f>
        <v>3.5000000000007248E-4</v>
      </c>
    </row>
    <row r="914" spans="1:23" ht="21" hidden="1" outlineLevel="2" x14ac:dyDescent="0.4">
      <c r="A914" t="s">
        <v>1452</v>
      </c>
      <c r="B914" t="s">
        <v>1438</v>
      </c>
      <c r="C914" t="s">
        <v>1439</v>
      </c>
      <c r="D914" s="34">
        <v>33561</v>
      </c>
      <c r="E914" s="34">
        <v>11964</v>
      </c>
      <c r="F914" s="33">
        <v>8.9725000000000001</v>
      </c>
      <c r="G914" s="33">
        <v>3.4527999999999999</v>
      </c>
      <c r="H914">
        <v>35.648520604272818</v>
      </c>
      <c r="I914" s="33">
        <v>12.4253</v>
      </c>
      <c r="J914" s="35">
        <f>G914/I914</f>
        <v>0.27788463860027524</v>
      </c>
      <c r="K914">
        <v>0.74995820795720491</v>
      </c>
      <c r="L914">
        <v>1.0385573386827147</v>
      </c>
      <c r="M914">
        <v>0.75</v>
      </c>
      <c r="N914" t="s">
        <v>45</v>
      </c>
      <c r="O914" s="53" t="s">
        <v>45</v>
      </c>
      <c r="P914" s="54" t="str">
        <f>'Sheet1 (2)'!O1974</f>
        <v>C-</v>
      </c>
      <c r="Q914" s="31" t="str">
        <f>IF(U914="same",N914,IF(O914=N914,P914,O914))</f>
        <v>C-</v>
      </c>
      <c r="R914">
        <f>VLOOKUP(IF(V914="same",N914,IF(O914=N914,P914,O914)),$AA$2:$AL$8,9,FALSE)</f>
        <v>0.32</v>
      </c>
      <c r="S914" s="11">
        <f>(L914-M914)/L914</f>
        <v>0.27784439812318407</v>
      </c>
      <c r="T914" s="13">
        <f t="shared" si="14"/>
        <v>0.27784439812318407</v>
      </c>
      <c r="U914">
        <f>IFERROR(T914*I914,0)</f>
        <v>3.4522999999999988</v>
      </c>
      <c r="V914" t="str">
        <f>IF(AND(N914=O914,P914=N914),"same",IF(NOT(OR(O914=N914,P914=N914)),"conflict","change"))</f>
        <v>same</v>
      </c>
      <c r="W914" s="55">
        <f>U914-G914</f>
        <v>-5.0000000000105516E-4</v>
      </c>
    </row>
    <row r="915" spans="1:23" ht="21" hidden="1" outlineLevel="2" x14ac:dyDescent="0.4">
      <c r="A915" t="s">
        <v>1453</v>
      </c>
      <c r="B915" t="s">
        <v>1438</v>
      </c>
      <c r="C915" t="s">
        <v>1439</v>
      </c>
      <c r="D915" s="34">
        <v>42649</v>
      </c>
      <c r="E915" s="34">
        <v>9618</v>
      </c>
      <c r="F915" s="33">
        <v>12.399099999999999</v>
      </c>
      <c r="G915" s="33">
        <v>4.0503</v>
      </c>
      <c r="H915">
        <v>22.551525240920068</v>
      </c>
      <c r="I915" s="33">
        <v>16.449399999999997</v>
      </c>
      <c r="J915" s="35">
        <f>G915/I915</f>
        <v>0.24622782593894008</v>
      </c>
      <c r="K915">
        <v>1.2891557496360988</v>
      </c>
      <c r="L915">
        <v>1.7102724059055934</v>
      </c>
      <c r="M915">
        <v>1.25</v>
      </c>
      <c r="N915" t="s">
        <v>34</v>
      </c>
      <c r="O915" s="53" t="s">
        <v>34</v>
      </c>
      <c r="P915" s="54" t="str">
        <f>'Sheet1 (2)'!O2179</f>
        <v>A</v>
      </c>
      <c r="Q915" s="31" t="str">
        <f>IF(U915="same",N915,IF(O915=N915,P915,O915))</f>
        <v>A</v>
      </c>
      <c r="R915">
        <f>VLOOKUP(IF(V915="same",N915,IF(O915=N915,P915,O915)),$AA$2:$AL$8,9,FALSE)</f>
        <v>0.15</v>
      </c>
      <c r="S915" s="11">
        <f>(L915-M915)/L915</f>
        <v>0.2691222780162193</v>
      </c>
      <c r="T915" s="13">
        <f t="shared" si="14"/>
        <v>0.15</v>
      </c>
      <c r="U915">
        <f>IFERROR(T915*I915,0)</f>
        <v>2.4674099999999997</v>
      </c>
      <c r="V915" t="str">
        <f>IF(AND(N915=O915,P915=N915),"same",IF(NOT(OR(O915=N915,P915=N915)),"conflict","change"))</f>
        <v>same</v>
      </c>
      <c r="W915" s="55">
        <f>U915-G915</f>
        <v>-1.5828900000000004</v>
      </c>
    </row>
    <row r="916" spans="1:23" ht="21" hidden="1" outlineLevel="2" x14ac:dyDescent="0.4">
      <c r="A916" t="s">
        <v>1455</v>
      </c>
      <c r="B916" t="s">
        <v>1438</v>
      </c>
      <c r="C916" t="s">
        <v>1439</v>
      </c>
      <c r="D916" s="34">
        <v>144152</v>
      </c>
      <c r="E916" s="34">
        <v>12666</v>
      </c>
      <c r="F916" s="33">
        <v>16.465799999999998</v>
      </c>
      <c r="G916" s="33">
        <v>5.9848999999999997</v>
      </c>
      <c r="H916">
        <v>8.7865586325545255</v>
      </c>
      <c r="I916" s="33">
        <v>22.450699999999998</v>
      </c>
      <c r="J916" s="35">
        <f>G916/I916</f>
        <v>0.26657966121323612</v>
      </c>
      <c r="K916">
        <v>1.3</v>
      </c>
      <c r="L916">
        <v>1.772516974577609</v>
      </c>
      <c r="M916">
        <v>1.3</v>
      </c>
      <c r="N916" t="s">
        <v>37</v>
      </c>
      <c r="O916" s="53" t="s">
        <v>37</v>
      </c>
      <c r="P916" s="54" t="str">
        <f>'Sheet1 (2)'!O2696</f>
        <v>B</v>
      </c>
      <c r="Q916" s="31" t="str">
        <f>IF(U916="same",N916,IF(O916=N916,P916,O916))</f>
        <v>B</v>
      </c>
      <c r="R916">
        <f>VLOOKUP(IF(V916="same",N916,IF(O916=N916,P916,O916)),$AA$2:$AL$8,9,FALSE)</f>
        <v>0.25</v>
      </c>
      <c r="S916" s="11">
        <f>(L916-M916)/L916</f>
        <v>0.26657966121323595</v>
      </c>
      <c r="T916" s="13">
        <f t="shared" si="14"/>
        <v>0.25</v>
      </c>
      <c r="U916">
        <f>IFERROR(T916*I916,0)</f>
        <v>5.6126749999999994</v>
      </c>
      <c r="V916" t="str">
        <f>IF(AND(N916=O916,P916=N916),"same",IF(NOT(OR(O916=N916,P916=N916)),"conflict","change"))</f>
        <v>same</v>
      </c>
      <c r="W916" s="55">
        <f>U916-G916</f>
        <v>-0.37222500000000025</v>
      </c>
    </row>
    <row r="917" spans="1:23" ht="21" hidden="1" outlineLevel="2" x14ac:dyDescent="0.4">
      <c r="A917" t="s">
        <v>1457</v>
      </c>
      <c r="B917" t="s">
        <v>1438</v>
      </c>
      <c r="C917" t="s">
        <v>1439</v>
      </c>
      <c r="D917" s="34">
        <v>260107</v>
      </c>
      <c r="E917" s="34">
        <v>32221</v>
      </c>
      <c r="F917" s="33">
        <v>64.442000000000007</v>
      </c>
      <c r="G917" s="33">
        <v>24.412800000000001</v>
      </c>
      <c r="H917">
        <v>12.387594336177035</v>
      </c>
      <c r="I917" s="33">
        <v>88.854800000000012</v>
      </c>
      <c r="J917" s="35">
        <f>G917/I917</f>
        <v>0.27474936638200748</v>
      </c>
      <c r="K917">
        <v>2.0000000000000004</v>
      </c>
      <c r="L917">
        <v>2.7576673597964065</v>
      </c>
      <c r="M917">
        <v>2</v>
      </c>
      <c r="N917" t="s">
        <v>37</v>
      </c>
      <c r="O917" s="53" t="s">
        <v>37</v>
      </c>
      <c r="P917" s="54" t="str">
        <f>'Sheet1 (2)'!O2892</f>
        <v>B</v>
      </c>
      <c r="Q917" s="31" t="str">
        <f>IF(U917="same",N917,IF(O917=N917,P917,O917))</f>
        <v>B</v>
      </c>
      <c r="R917">
        <f>VLOOKUP(IF(V917="same",N917,IF(O917=N917,P917,O917)),$AA$2:$AL$8,9,FALSE)</f>
        <v>0.25</v>
      </c>
      <c r="S917" s="11">
        <f>(L917-M917)/L917</f>
        <v>0.27474936638200764</v>
      </c>
      <c r="T917" s="13">
        <f t="shared" si="14"/>
        <v>0.25</v>
      </c>
      <c r="U917">
        <f>IFERROR(T917*I917,0)</f>
        <v>22.213700000000003</v>
      </c>
      <c r="V917" t="str">
        <f>IF(AND(N917=O917,P917=N917),"same",IF(NOT(OR(O917=N917,P917=N917)),"conflict","change"))</f>
        <v>same</v>
      </c>
      <c r="W917" s="55">
        <f>U917-G917</f>
        <v>-2.1990999999999978</v>
      </c>
    </row>
    <row r="918" spans="1:23" ht="21" hidden="1" outlineLevel="2" x14ac:dyDescent="0.4">
      <c r="A918" t="s">
        <v>1458</v>
      </c>
      <c r="B918" t="s">
        <v>1438</v>
      </c>
      <c r="C918" t="s">
        <v>1439</v>
      </c>
      <c r="D918" s="34">
        <v>139647</v>
      </c>
      <c r="E918" s="34">
        <v>20484</v>
      </c>
      <c r="F918" s="33">
        <v>12.620000000000001</v>
      </c>
      <c r="G918" s="33">
        <v>6.1588000000000003</v>
      </c>
      <c r="H918">
        <v>14.668413929407722</v>
      </c>
      <c r="I918" s="33">
        <v>18.7788</v>
      </c>
      <c r="J918" s="35">
        <f>G918/I918</f>
        <v>0.32796557820521016</v>
      </c>
      <c r="K918">
        <v>0.61609060730326115</v>
      </c>
      <c r="L918">
        <v>0.91675454012888102</v>
      </c>
      <c r="M918">
        <v>0.6</v>
      </c>
      <c r="N918" t="s">
        <v>37</v>
      </c>
      <c r="O918" s="53" t="s">
        <v>37</v>
      </c>
      <c r="P918" s="54" t="str">
        <f>'Sheet1 (2)'!O3085</f>
        <v>B</v>
      </c>
      <c r="Q918" s="31" t="str">
        <f>IF(U918="same",N918,IF(O918=N918,P918,O918))</f>
        <v>B</v>
      </c>
      <c r="R918">
        <f>VLOOKUP(IF(V918="same",N918,IF(O918=N918,P918,O918)),$AA$2:$AL$8,9,FALSE)</f>
        <v>0.25</v>
      </c>
      <c r="S918" s="11">
        <f>(L918-M918)/L918</f>
        <v>0.34551728544954946</v>
      </c>
      <c r="T918" s="13">
        <f t="shared" si="14"/>
        <v>0.25</v>
      </c>
      <c r="U918">
        <f>IFERROR(T918*I918,0)</f>
        <v>4.6947000000000001</v>
      </c>
      <c r="V918" t="str">
        <f>IF(AND(N918=O918,P918=N918),"same",IF(NOT(OR(O918=N918,P918=N918)),"conflict","change"))</f>
        <v>same</v>
      </c>
      <c r="W918" s="55">
        <f>U918-G918</f>
        <v>-1.4641000000000002</v>
      </c>
    </row>
    <row r="919" spans="1:23" ht="21" hidden="1" outlineLevel="2" collapsed="1" x14ac:dyDescent="0.4">
      <c r="A919" t="s">
        <v>1460</v>
      </c>
      <c r="B919" t="s">
        <v>1438</v>
      </c>
      <c r="C919" t="s">
        <v>1439</v>
      </c>
      <c r="D919" s="34">
        <v>1037175</v>
      </c>
      <c r="E919" s="34">
        <v>136136</v>
      </c>
      <c r="F919" s="33">
        <v>136.13600000000002</v>
      </c>
      <c r="G919" s="33">
        <v>42.2791</v>
      </c>
      <c r="H919">
        <v>13.125653819268686</v>
      </c>
      <c r="I919" s="33">
        <v>178.41510000000002</v>
      </c>
      <c r="J919" s="35">
        <f>G919/I919</f>
        <v>0.23697041337868821</v>
      </c>
      <c r="K919">
        <v>1.0000000000000002</v>
      </c>
      <c r="L919">
        <v>1.310565170123994</v>
      </c>
      <c r="M919">
        <v>1</v>
      </c>
      <c r="N919" t="s">
        <v>34</v>
      </c>
      <c r="O919" s="53" t="s">
        <v>34</v>
      </c>
      <c r="P919" s="54" t="str">
        <f>'Sheet1 (2)'!O3245</f>
        <v>A</v>
      </c>
      <c r="Q919" s="31" t="str">
        <f>IF(U919="same",N919,IF(O919=N919,P919,O919))</f>
        <v>A</v>
      </c>
      <c r="R919">
        <f>VLOOKUP(IF(V919="same",N919,IF(O919=N919,P919,O919)),$AA$2:$AL$8,9,FALSE)</f>
        <v>0.15</v>
      </c>
      <c r="S919" s="11">
        <f>(L919-M919)/L919</f>
        <v>0.23697041337868843</v>
      </c>
      <c r="T919" s="13">
        <f t="shared" si="14"/>
        <v>0.15</v>
      </c>
      <c r="U919">
        <f>IFERROR(T919*I919,0)</f>
        <v>26.762265000000003</v>
      </c>
      <c r="V919" t="str">
        <f>IF(AND(N919=O919,P919=N919),"same",IF(NOT(OR(O919=N919,P919=N919)),"conflict","change"))</f>
        <v>same</v>
      </c>
      <c r="W919" s="55">
        <f>U919-G919</f>
        <v>-15.516834999999997</v>
      </c>
    </row>
    <row r="920" spans="1:23" ht="21" hidden="1" outlineLevel="2" x14ac:dyDescent="0.4">
      <c r="A920" t="s">
        <v>1462</v>
      </c>
      <c r="B920" t="s">
        <v>1438</v>
      </c>
      <c r="C920" t="s">
        <v>1439</v>
      </c>
      <c r="D920" s="34">
        <v>33079</v>
      </c>
      <c r="E920" s="34">
        <v>14169</v>
      </c>
      <c r="F920" s="33">
        <v>13.4443</v>
      </c>
      <c r="G920" s="33">
        <v>1.4935999999999998</v>
      </c>
      <c r="H920">
        <v>42.833822062335621</v>
      </c>
      <c r="I920" s="33">
        <v>14.937899999999999</v>
      </c>
      <c r="J920" s="35">
        <f>G920/I920</f>
        <v>9.9987280675329193E-2</v>
      </c>
      <c r="K920">
        <v>0.9488531300726939</v>
      </c>
      <c r="L920">
        <v>1.0542663561295786</v>
      </c>
      <c r="M920">
        <v>0.9</v>
      </c>
      <c r="N920" t="s">
        <v>34</v>
      </c>
      <c r="O920" s="53" t="s">
        <v>34</v>
      </c>
      <c r="P920" s="54" t="str">
        <f>'Sheet1 (2)'!O3322</f>
        <v>A</v>
      </c>
      <c r="Q920" s="31" t="str">
        <f>IF(U920="same",N920,IF(O920=N920,P920,O920))</f>
        <v>A</v>
      </c>
      <c r="R920">
        <f>VLOOKUP(IF(V920="same",N920,IF(O920=N920,P920,O920)),$AA$2:$AL$8,9,FALSE)</f>
        <v>0.15</v>
      </c>
      <c r="S920" s="11">
        <f>(L920-M920)/L920</f>
        <v>0.1463257887654891</v>
      </c>
      <c r="T920" s="13">
        <f t="shared" si="14"/>
        <v>0.1463257887654891</v>
      </c>
      <c r="U920">
        <f>IFERROR(T920*I920,0)</f>
        <v>2.1857999999999995</v>
      </c>
      <c r="V920" t="str">
        <f>IF(AND(N920=O920,P920=N920),"same",IF(NOT(OR(O920=N920,P920=N920)),"conflict","change"))</f>
        <v>same</v>
      </c>
      <c r="W920" s="55">
        <f>U920-G920</f>
        <v>0.6921999999999997</v>
      </c>
    </row>
    <row r="921" spans="1:23" ht="21" hidden="1" outlineLevel="2" x14ac:dyDescent="0.4">
      <c r="A921" t="s">
        <v>1465</v>
      </c>
      <c r="B921" t="s">
        <v>1438</v>
      </c>
      <c r="C921" t="s">
        <v>1439</v>
      </c>
      <c r="D921" s="34">
        <v>178158</v>
      </c>
      <c r="E921" s="34">
        <v>38186</v>
      </c>
      <c r="F921" s="33">
        <v>49.267700000000005</v>
      </c>
      <c r="G921" s="33">
        <v>19.890199999999997</v>
      </c>
      <c r="H921">
        <v>21.433783495548894</v>
      </c>
      <c r="I921" s="33">
        <v>69.157899999999998</v>
      </c>
      <c r="J921" s="35">
        <f>G921/I921</f>
        <v>0.28760560977126254</v>
      </c>
      <c r="K921">
        <v>1.2902032158382655</v>
      </c>
      <c r="L921">
        <v>1.8110799769549049</v>
      </c>
      <c r="M921">
        <v>1.25</v>
      </c>
      <c r="N921" t="s">
        <v>34</v>
      </c>
      <c r="O921" s="53" t="s">
        <v>34</v>
      </c>
      <c r="P921" s="54" t="str">
        <f>'Sheet1 (2)'!O4072</f>
        <v>A</v>
      </c>
      <c r="Q921" s="31" t="str">
        <f>IF(U921="same",N921,IF(O921=N921,P921,O921))</f>
        <v>A</v>
      </c>
      <c r="R921">
        <f>VLOOKUP(IF(V921="same",N921,IF(O921=N921,P921,O921)),$AA$2:$AL$8,9,FALSE)</f>
        <v>0.15</v>
      </c>
      <c r="S921" s="11">
        <f>(L921-M921)/L921</f>
        <v>0.30980408601186554</v>
      </c>
      <c r="T921" s="13">
        <f t="shared" si="14"/>
        <v>0.15</v>
      </c>
      <c r="U921">
        <f>IFERROR(T921*I921,0)</f>
        <v>10.373685</v>
      </c>
      <c r="V921" t="str">
        <f>IF(AND(N921=O921,P921=N921),"same",IF(NOT(OR(O921=N921,P921=N921)),"conflict","change"))</f>
        <v>same</v>
      </c>
      <c r="W921" s="55">
        <f>U921-G921</f>
        <v>-9.5165149999999965</v>
      </c>
    </row>
    <row r="922" spans="1:23" ht="21" hidden="1" outlineLevel="2" x14ac:dyDescent="0.4">
      <c r="A922" t="s">
        <v>1466</v>
      </c>
      <c r="B922" t="s">
        <v>1438</v>
      </c>
      <c r="C922" t="s">
        <v>1439</v>
      </c>
      <c r="D922" s="34">
        <v>130322</v>
      </c>
      <c r="E922" s="34">
        <v>12502</v>
      </c>
      <c r="F922" s="33">
        <v>16.502499999999998</v>
      </c>
      <c r="G922" s="33">
        <v>7.1827000000000005</v>
      </c>
      <c r="H922">
        <v>9.5931615536900914</v>
      </c>
      <c r="I922" s="33">
        <v>23.685199999999998</v>
      </c>
      <c r="J922" s="35">
        <f>G922/I922</f>
        <v>0.30325688615675617</v>
      </c>
      <c r="K922">
        <v>1.319988801791713</v>
      </c>
      <c r="L922">
        <v>1.8945128779395295</v>
      </c>
      <c r="M922">
        <v>1.3</v>
      </c>
      <c r="N922" t="s">
        <v>37</v>
      </c>
      <c r="O922" s="53" t="s">
        <v>37</v>
      </c>
      <c r="P922" s="54" t="str">
        <f>'Sheet1 (2)'!O4208</f>
        <v>B</v>
      </c>
      <c r="Q922" s="31" t="str">
        <f>IF(U922="same",N922,IF(O922=N922,P922,O922))</f>
        <v>B</v>
      </c>
      <c r="R922">
        <f>VLOOKUP(IF(V922="same",N922,IF(O922=N922,P922,O922)),$AA$2:$AL$8,9,FALSE)</f>
        <v>0.25</v>
      </c>
      <c r="S922" s="11">
        <f>(L922-M922)/L922</f>
        <v>0.31380777869724547</v>
      </c>
      <c r="T922" s="13">
        <f t="shared" si="14"/>
        <v>0.25</v>
      </c>
      <c r="U922">
        <f>IFERROR(T922*I922,0)</f>
        <v>5.9212999999999996</v>
      </c>
      <c r="V922" t="str">
        <f>IF(AND(N922=O922,P922=N922),"same",IF(NOT(OR(O922=N922,P922=N922)),"conflict","change"))</f>
        <v>same</v>
      </c>
      <c r="W922" s="55">
        <f>U922-G922</f>
        <v>-1.261400000000001</v>
      </c>
    </row>
    <row r="923" spans="1:23" ht="21" hidden="1" outlineLevel="2" x14ac:dyDescent="0.4">
      <c r="A923" t="s">
        <v>1467</v>
      </c>
      <c r="B923" t="s">
        <v>1438</v>
      </c>
      <c r="C923" t="s">
        <v>1439</v>
      </c>
      <c r="D923" s="34">
        <v>1226976</v>
      </c>
      <c r="E923" s="34">
        <v>155123</v>
      </c>
      <c r="F923" s="33">
        <v>170.6353</v>
      </c>
      <c r="G923" s="33">
        <v>51.57269999999999</v>
      </c>
      <c r="H923">
        <v>12.642708577836894</v>
      </c>
      <c r="I923" s="33">
        <v>222.208</v>
      </c>
      <c r="J923" s="35">
        <f>G923/I923</f>
        <v>0.2320920038882488</v>
      </c>
      <c r="K923">
        <v>1.0999999999999999</v>
      </c>
      <c r="L923">
        <v>1.4324632710816578</v>
      </c>
      <c r="M923">
        <v>1.1000000000000001</v>
      </c>
      <c r="N923" t="s">
        <v>34</v>
      </c>
      <c r="O923" s="53" t="s">
        <v>34</v>
      </c>
      <c r="P923" s="54" t="str">
        <f>'Sheet1 (2)'!O4361</f>
        <v>A</v>
      </c>
      <c r="Q923" s="31" t="str">
        <f>IF(U923="same",N923,IF(O923=N923,P923,O923))</f>
        <v>A</v>
      </c>
      <c r="R923">
        <f>VLOOKUP(IF(V923="same",N923,IF(O923=N923,P923,O923)),$AA$2:$AL$8,9,FALSE)</f>
        <v>0.15</v>
      </c>
      <c r="S923" s="11">
        <f>(L923-M923)/L923</f>
        <v>0.2320920038882488</v>
      </c>
      <c r="T923" s="13">
        <f t="shared" si="14"/>
        <v>0.15</v>
      </c>
      <c r="U923">
        <f>IFERROR(T923*I923,0)</f>
        <v>33.331199999999995</v>
      </c>
      <c r="V923" t="str">
        <f>IF(AND(N923=O923,P923=N923),"same",IF(NOT(OR(O923=N923,P923=N923)),"conflict","change"))</f>
        <v>same</v>
      </c>
      <c r="W923" s="55">
        <f>U923-G923</f>
        <v>-18.241499999999995</v>
      </c>
    </row>
    <row r="924" spans="1:23" ht="21" outlineLevel="1" collapsed="1" x14ac:dyDescent="0.4">
      <c r="C924" s="29" t="s">
        <v>1473</v>
      </c>
      <c r="D924" s="34">
        <f>SUBTOTAL(9,D890:D923)</f>
        <v>62352403</v>
      </c>
      <c r="E924" s="34">
        <f>SUBTOTAL(9,E890:E923)</f>
        <v>3247772</v>
      </c>
      <c r="F924" s="33">
        <f>SUBTOTAL(9,F890:F923)</f>
        <v>2883.0806999999995</v>
      </c>
      <c r="G924" s="33">
        <f>SUBTOTAL(9,G890:G923)</f>
        <v>988.36510000000021</v>
      </c>
      <c r="I924" s="33">
        <f>SUBTOTAL(9,I890:I923)</f>
        <v>3871.4458</v>
      </c>
      <c r="J924" s="35"/>
      <c r="O924" s="53"/>
      <c r="P924" s="54"/>
      <c r="Q924" s="31"/>
      <c r="T924" s="13">
        <f t="shared" si="14"/>
        <v>0</v>
      </c>
      <c r="U924">
        <f>SUBTOTAL(9,U890:U923)</f>
        <v>401.11013999999989</v>
      </c>
      <c r="W924" s="55">
        <f>SUBTOTAL(9,W890:W923)</f>
        <v>-587.25495999999987</v>
      </c>
    </row>
    <row r="925" spans="1:23" ht="21" hidden="1" outlineLevel="2" x14ac:dyDescent="0.4">
      <c r="A925" t="s">
        <v>545</v>
      </c>
      <c r="B925" t="s">
        <v>543</v>
      </c>
      <c r="C925" t="s">
        <v>544</v>
      </c>
      <c r="D925" s="34">
        <v>431249</v>
      </c>
      <c r="E925" s="34">
        <v>58649</v>
      </c>
      <c r="F925" s="33">
        <v>16.789200000000001</v>
      </c>
      <c r="G925" s="33">
        <v>8.2690999999999999</v>
      </c>
      <c r="H925">
        <v>13.599799651709338</v>
      </c>
      <c r="I925" s="33">
        <v>25.058300000000003</v>
      </c>
      <c r="J925" s="35">
        <f>G925/I925</f>
        <v>0.3299944529357538</v>
      </c>
      <c r="K925">
        <v>0.28626575048167918</v>
      </c>
      <c r="L925">
        <v>0.42725877679073815</v>
      </c>
      <c r="M925">
        <v>0.2</v>
      </c>
      <c r="N925" t="s">
        <v>37</v>
      </c>
      <c r="O925" s="53" t="s">
        <v>37</v>
      </c>
      <c r="P925" s="54" t="str">
        <f>'Sheet1 (2)'!O190</f>
        <v>A</v>
      </c>
      <c r="Q925" s="31" t="str">
        <f>IF(U925="same",N925,IF(O925=N925,P925,O925))</f>
        <v>A</v>
      </c>
      <c r="R925">
        <f>VLOOKUP(IF(V925="same",N925,IF(O925=N925,P925,O925)),$AA$2:$AL$8,9,FALSE)</f>
        <v>0.15</v>
      </c>
      <c r="S925" s="11">
        <f>(L925-M925)/L925</f>
        <v>0.53189961010922526</v>
      </c>
      <c r="T925" s="13">
        <f t="shared" si="14"/>
        <v>0.15</v>
      </c>
      <c r="U925">
        <f>IFERROR(T925*I925,0)</f>
        <v>3.7587450000000002</v>
      </c>
      <c r="V925" t="str">
        <f>IF(AND(N925=O925,P925=N925),"same",IF(NOT(OR(O925=N925,P925=N925)),"conflict","change"))</f>
        <v>change</v>
      </c>
      <c r="W925" s="55">
        <f>U925-G925</f>
        <v>-4.5103549999999997</v>
      </c>
    </row>
    <row r="926" spans="1:23" ht="21" hidden="1" outlineLevel="2" x14ac:dyDescent="0.4">
      <c r="A926" t="s">
        <v>546</v>
      </c>
      <c r="B926" t="s">
        <v>543</v>
      </c>
      <c r="C926" t="s">
        <v>544</v>
      </c>
      <c r="D926" s="34">
        <v>8586340</v>
      </c>
      <c r="E926" s="34">
        <v>191039</v>
      </c>
      <c r="F926" s="33">
        <v>114.6234</v>
      </c>
      <c r="G926" s="33">
        <v>31.631899999999998</v>
      </c>
      <c r="H926">
        <v>2.2249177181430038</v>
      </c>
      <c r="I926" s="33">
        <v>146.25530000000001</v>
      </c>
      <c r="J926" s="35">
        <f>G926/I926</f>
        <v>0.21627865793581497</v>
      </c>
      <c r="K926">
        <v>0.60000000000000009</v>
      </c>
      <c r="L926">
        <v>0.76557823271687986</v>
      </c>
      <c r="M926">
        <v>0.6</v>
      </c>
      <c r="N926" t="s">
        <v>37</v>
      </c>
      <c r="O926" s="53" t="s">
        <v>37</v>
      </c>
      <c r="P926" s="54" t="str">
        <f>'Sheet1 (2)'!O267</f>
        <v>A+</v>
      </c>
      <c r="Q926" s="31" t="str">
        <f>IF(U926="same",N926,IF(O926=N926,P926,O926))</f>
        <v>A+</v>
      </c>
      <c r="R926">
        <f>VLOOKUP(IF(V926="same",N926,IF(O926=N926,P926,O926)),$AA$2:$AL$8,9,FALSE)</f>
        <v>0.05</v>
      </c>
      <c r="S926" s="11">
        <f>(L926-M926)/L926</f>
        <v>0.21627865793581508</v>
      </c>
      <c r="T926" s="13">
        <f t="shared" si="14"/>
        <v>0.05</v>
      </c>
      <c r="U926">
        <f>IFERROR(T926*I926,0)</f>
        <v>7.3127650000000006</v>
      </c>
      <c r="V926" t="str">
        <f>IF(AND(N926=O926,P926=N926),"same",IF(NOT(OR(O926=N926,P926=N926)),"conflict","change"))</f>
        <v>change</v>
      </c>
      <c r="W926" s="55">
        <f>U926-G926</f>
        <v>-24.319134999999996</v>
      </c>
    </row>
    <row r="927" spans="1:23" ht="21" hidden="1" outlineLevel="2" x14ac:dyDescent="0.4">
      <c r="A927" t="s">
        <v>548</v>
      </c>
      <c r="B927" t="s">
        <v>543</v>
      </c>
      <c r="C927" t="s">
        <v>544</v>
      </c>
      <c r="D927" s="34">
        <v>8841677</v>
      </c>
      <c r="E927" s="34">
        <v>106207</v>
      </c>
      <c r="F927" s="33">
        <v>63.589700000000001</v>
      </c>
      <c r="G927" s="33">
        <v>16.8507</v>
      </c>
      <c r="H927">
        <v>1.2012087752131184</v>
      </c>
      <c r="I927" s="33">
        <v>80.440399999999997</v>
      </c>
      <c r="J927" s="35">
        <f>G927/I927</f>
        <v>0.20948055951984326</v>
      </c>
      <c r="K927">
        <v>0.59873360512960538</v>
      </c>
      <c r="L927">
        <v>0.7573926389032738</v>
      </c>
      <c r="M927">
        <v>0.6</v>
      </c>
      <c r="N927" t="s">
        <v>37</v>
      </c>
      <c r="O927" s="53" t="s">
        <v>37</v>
      </c>
      <c r="P927" s="54" t="str">
        <f>'Sheet1 (2)'!O486</f>
        <v>A+</v>
      </c>
      <c r="Q927" s="31" t="str">
        <f>IF(U927="same",N927,IF(O927=N927,P927,O927))</f>
        <v>A+</v>
      </c>
      <c r="R927">
        <f>VLOOKUP(IF(V927="same",N927,IF(O927=N927,P927,O927)),$AA$2:$AL$8,9,FALSE)</f>
        <v>0.05</v>
      </c>
      <c r="S927" s="11">
        <f>(L927-M927)/L927</f>
        <v>0.20780851412971593</v>
      </c>
      <c r="T927" s="13">
        <f t="shared" si="14"/>
        <v>0.05</v>
      </c>
      <c r="U927">
        <f>IFERROR(T927*I927,0)</f>
        <v>4.0220200000000004</v>
      </c>
      <c r="V927" t="str">
        <f>IF(AND(N927=O927,P927=N927),"same",IF(NOT(OR(O927=N927,P927=N927)),"conflict","change"))</f>
        <v>change</v>
      </c>
      <c r="W927" s="55">
        <f>U927-G927</f>
        <v>-12.828679999999999</v>
      </c>
    </row>
    <row r="928" spans="1:23" ht="21" hidden="1" outlineLevel="2" x14ac:dyDescent="0.4">
      <c r="A928" t="s">
        <v>553</v>
      </c>
      <c r="B928" t="s">
        <v>543</v>
      </c>
      <c r="C928" t="s">
        <v>544</v>
      </c>
      <c r="D928" s="34">
        <v>444753</v>
      </c>
      <c r="E928" s="34">
        <v>66072</v>
      </c>
      <c r="F928" s="33">
        <v>29.794399999999996</v>
      </c>
      <c r="G928" s="33">
        <v>9.9305000000000003</v>
      </c>
      <c r="H928">
        <v>14.855886300935575</v>
      </c>
      <c r="I928" s="33">
        <v>39.724899999999998</v>
      </c>
      <c r="J928" s="35">
        <f>G928/I928</f>
        <v>0.24998174948206292</v>
      </c>
      <c r="K928">
        <v>0.45093837026274358</v>
      </c>
      <c r="L928">
        <v>0.60123652984622833</v>
      </c>
      <c r="M928">
        <v>0.2</v>
      </c>
      <c r="N928" t="s">
        <v>37</v>
      </c>
      <c r="O928" s="53" t="s">
        <v>37</v>
      </c>
      <c r="P928" s="54" t="str">
        <f>'Sheet1 (2)'!O1262</f>
        <v>A</v>
      </c>
      <c r="Q928" s="31" t="str">
        <f>IF(U928="same",N928,IF(O928=N928,P928,O928))</f>
        <v>A</v>
      </c>
      <c r="R928">
        <f>VLOOKUP(IF(V928="same",N928,IF(O928=N928,P928,O928)),$AA$2:$AL$8,9,FALSE)</f>
        <v>0.15</v>
      </c>
      <c r="S928" s="11">
        <f>(L928-M928)/L928</f>
        <v>0.6673522148576837</v>
      </c>
      <c r="T928" s="13">
        <f t="shared" si="14"/>
        <v>0.15</v>
      </c>
      <c r="U928">
        <f>IFERROR(T928*I928,0)</f>
        <v>5.9587349999999999</v>
      </c>
      <c r="V928" t="str">
        <f>IF(AND(N928=O928,P928=N928),"same",IF(NOT(OR(O928=N928,P928=N928)),"conflict","change"))</f>
        <v>change</v>
      </c>
      <c r="W928" s="55">
        <f>U928-G928</f>
        <v>-3.9717650000000004</v>
      </c>
    </row>
    <row r="929" spans="1:23" ht="21" hidden="1" outlineLevel="2" x14ac:dyDescent="0.4">
      <c r="A929" t="s">
        <v>554</v>
      </c>
      <c r="B929" t="s">
        <v>543</v>
      </c>
      <c r="C929" t="s">
        <v>544</v>
      </c>
      <c r="D929" s="34">
        <v>7380947</v>
      </c>
      <c r="E929" s="34">
        <v>376508</v>
      </c>
      <c r="F929" s="33">
        <v>148.38179999999997</v>
      </c>
      <c r="G929" s="33">
        <v>63.592199999999998</v>
      </c>
      <c r="H929">
        <v>5.1010798478840185</v>
      </c>
      <c r="I929" s="33">
        <v>211.97399999999996</v>
      </c>
      <c r="J929" s="35">
        <f>G929/I929</f>
        <v>0.30000000000000004</v>
      </c>
      <c r="K929">
        <v>0.39409999256323891</v>
      </c>
      <c r="L929">
        <v>0.56299998937605567</v>
      </c>
      <c r="M929">
        <v>0.2</v>
      </c>
      <c r="N929" t="s">
        <v>37</v>
      </c>
      <c r="O929" s="53" t="s">
        <v>37</v>
      </c>
      <c r="P929" s="54" t="str">
        <f>'Sheet1 (2)'!O1394</f>
        <v>A+</v>
      </c>
      <c r="Q929" s="31" t="str">
        <f>IF(U929="same",N929,IF(O929=N929,P929,O929))</f>
        <v>A+</v>
      </c>
      <c r="R929">
        <f>VLOOKUP(IF(V929="same",N929,IF(O929=N929,P929,O929)),$AA$2:$AL$8,9,FALSE)</f>
        <v>0.05</v>
      </c>
      <c r="S929" s="11">
        <f>(L929-M929)/L929</f>
        <v>0.64476020644041243</v>
      </c>
      <c r="T929" s="13">
        <f t="shared" si="14"/>
        <v>0.05</v>
      </c>
      <c r="U929">
        <f>IFERROR(T929*I929,0)</f>
        <v>10.598699999999999</v>
      </c>
      <c r="V929" t="str">
        <f>IF(AND(N929=O929,P929=N929),"same",IF(NOT(OR(O929=N929,P929=N929)),"conflict","change"))</f>
        <v>change</v>
      </c>
      <c r="W929" s="55">
        <f>U929-G929</f>
        <v>-52.993499999999997</v>
      </c>
    </row>
    <row r="930" spans="1:23" ht="21" hidden="1" outlineLevel="2" x14ac:dyDescent="0.4">
      <c r="A930" t="s">
        <v>556</v>
      </c>
      <c r="B930" t="s">
        <v>543</v>
      </c>
      <c r="C930" t="s">
        <v>544</v>
      </c>
      <c r="D930" s="34">
        <v>2268993</v>
      </c>
      <c r="E930" s="34">
        <v>97111</v>
      </c>
      <c r="F930" s="33">
        <v>30.146300000000004</v>
      </c>
      <c r="G930" s="33">
        <v>10.044499999999999</v>
      </c>
      <c r="H930">
        <v>4.2799162447834789</v>
      </c>
      <c r="I930" s="33">
        <v>40.190800000000003</v>
      </c>
      <c r="J930" s="35">
        <f>G930/I930</f>
        <v>0.24992037978840925</v>
      </c>
      <c r="K930">
        <v>0.31043136204961336</v>
      </c>
      <c r="L930">
        <v>0.41386454675577433</v>
      </c>
      <c r="M930">
        <v>0.15</v>
      </c>
      <c r="N930" t="s">
        <v>37</v>
      </c>
      <c r="O930" s="53" t="s">
        <v>37</v>
      </c>
      <c r="P930" s="54" t="str">
        <f>'Sheet1 (2)'!O1493</f>
        <v>A</v>
      </c>
      <c r="Q930" s="31" t="str">
        <f>IF(U930="same",N930,IF(O930=N930,P930,O930))</f>
        <v>A</v>
      </c>
      <c r="R930">
        <f>VLOOKUP(IF(V930="same",N930,IF(O930=N930,P930,O930)),$AA$2:$AL$8,9,FALSE)</f>
        <v>0.15</v>
      </c>
      <c r="S930" s="11">
        <f>(L930-M930)/L930</f>
        <v>0.637562576510047</v>
      </c>
      <c r="T930" s="13">
        <f t="shared" si="14"/>
        <v>0.15</v>
      </c>
      <c r="U930">
        <f>IFERROR(T930*I930,0)</f>
        <v>6.0286200000000001</v>
      </c>
      <c r="V930" t="str">
        <f>IF(AND(N930=O930,P930=N930),"same",IF(NOT(OR(O930=N930,P930=N930)),"conflict","change"))</f>
        <v>change</v>
      </c>
      <c r="W930" s="55">
        <f>U930-G930</f>
        <v>-4.0158799999999992</v>
      </c>
    </row>
    <row r="931" spans="1:23" ht="21" hidden="1" outlineLevel="2" x14ac:dyDescent="0.4">
      <c r="A931" t="s">
        <v>559</v>
      </c>
      <c r="B931" t="s">
        <v>543</v>
      </c>
      <c r="C931" t="s">
        <v>544</v>
      </c>
      <c r="D931" s="34">
        <v>7197685</v>
      </c>
      <c r="E931" s="34">
        <v>121021</v>
      </c>
      <c r="F931" s="33">
        <v>82.349000000000004</v>
      </c>
      <c r="G931" s="33">
        <v>24.388000000000002</v>
      </c>
      <c r="H931">
        <v>1.6813878351164298</v>
      </c>
      <c r="I931" s="33">
        <v>106.73700000000001</v>
      </c>
      <c r="J931" s="35">
        <f>G931/I931</f>
        <v>0.22848684148889326</v>
      </c>
      <c r="K931">
        <v>0.68045215293213579</v>
      </c>
      <c r="L931">
        <v>0.88197089761281111</v>
      </c>
      <c r="M931">
        <v>0.6</v>
      </c>
      <c r="N931" t="s">
        <v>37</v>
      </c>
      <c r="O931" s="53" t="s">
        <v>37</v>
      </c>
      <c r="P931" s="54" t="str">
        <f>'Sheet1 (2)'!O1967</f>
        <v>A+</v>
      </c>
      <c r="Q931" s="31" t="str">
        <f>IF(U931="same",N931,IF(O931=N931,P931,O931))</f>
        <v>A+</v>
      </c>
      <c r="R931">
        <f>VLOOKUP(IF(V931="same",N931,IF(O931=N931,P931,O931)),$AA$2:$AL$8,9,FALSE)</f>
        <v>0.05</v>
      </c>
      <c r="S931" s="11">
        <f>(L931-M931)/L931</f>
        <v>0.31970544422271574</v>
      </c>
      <c r="T931" s="13">
        <f t="shared" si="14"/>
        <v>0.05</v>
      </c>
      <c r="U931">
        <f>IFERROR(T931*I931,0)</f>
        <v>5.336850000000001</v>
      </c>
      <c r="V931" t="str">
        <f>IF(AND(N931=O931,P931=N931),"same",IF(NOT(OR(O931=N931,P931=N931)),"conflict","change"))</f>
        <v>change</v>
      </c>
      <c r="W931" s="55">
        <f>U931-G931</f>
        <v>-19.05115</v>
      </c>
    </row>
    <row r="932" spans="1:23" ht="21" hidden="1" outlineLevel="2" x14ac:dyDescent="0.4">
      <c r="A932" t="s">
        <v>560</v>
      </c>
      <c r="B932" t="s">
        <v>543</v>
      </c>
      <c r="C932" t="s">
        <v>544</v>
      </c>
      <c r="D932" s="34">
        <v>3391040</v>
      </c>
      <c r="E932" s="34">
        <v>132123</v>
      </c>
      <c r="F932" s="33">
        <v>54.985499999999995</v>
      </c>
      <c r="G932" s="33">
        <v>18.323099999999997</v>
      </c>
      <c r="H932">
        <v>3.896238322166651</v>
      </c>
      <c r="I932" s="33">
        <v>73.308599999999984</v>
      </c>
      <c r="J932" s="35">
        <f>G932/I932</f>
        <v>0.24994475409433545</v>
      </c>
      <c r="K932">
        <v>0.41616902431824887</v>
      </c>
      <c r="L932">
        <v>0.55485116141776969</v>
      </c>
      <c r="M932">
        <v>0.15</v>
      </c>
      <c r="N932" t="s">
        <v>37</v>
      </c>
      <c r="O932" s="53" t="s">
        <v>37</v>
      </c>
      <c r="P932" s="54" t="str">
        <f>'Sheet1 (2)'!O2154</f>
        <v>A+</v>
      </c>
      <c r="Q932" s="31" t="str">
        <f>IF(U932="same",N932,IF(O932=N932,P932,O932))</f>
        <v>A+</v>
      </c>
      <c r="R932">
        <f>VLOOKUP(IF(V932="same",N932,IF(O932=N932,P932,O932)),$AA$2:$AL$8,9,FALSE)</f>
        <v>0.05</v>
      </c>
      <c r="S932" s="11">
        <f>(L932-M932)/L932</f>
        <v>0.72965722984752124</v>
      </c>
      <c r="T932" s="13">
        <f t="shared" si="14"/>
        <v>0.05</v>
      </c>
      <c r="U932">
        <f>IFERROR(T932*I932,0)</f>
        <v>3.6654299999999993</v>
      </c>
      <c r="V932" t="str">
        <f>IF(AND(N932=O932,P932=N932),"same",IF(NOT(OR(O932=N932,P932=N932)),"conflict","change"))</f>
        <v>change</v>
      </c>
      <c r="W932" s="55">
        <f>U932-G932</f>
        <v>-14.657669999999998</v>
      </c>
    </row>
    <row r="933" spans="1:23" ht="21" hidden="1" outlineLevel="2" x14ac:dyDescent="0.4">
      <c r="A933" t="s">
        <v>561</v>
      </c>
      <c r="B933" t="s">
        <v>543</v>
      </c>
      <c r="C933" t="s">
        <v>544</v>
      </c>
      <c r="D933" s="34">
        <v>1687336</v>
      </c>
      <c r="E933" s="34">
        <v>63642</v>
      </c>
      <c r="F933" s="33">
        <v>22.8233</v>
      </c>
      <c r="G933" s="33">
        <v>10.1927</v>
      </c>
      <c r="H933">
        <v>3.7717443354494895</v>
      </c>
      <c r="I933" s="33">
        <v>33.015999999999998</v>
      </c>
      <c r="J933" s="35">
        <f>G933/I933</f>
        <v>0.30872001453840564</v>
      </c>
      <c r="K933">
        <v>0.35862009364884823</v>
      </c>
      <c r="L933">
        <v>0.51877690833097645</v>
      </c>
      <c r="M933">
        <v>0.15</v>
      </c>
      <c r="N933" t="s">
        <v>37</v>
      </c>
      <c r="O933" s="53" t="s">
        <v>37</v>
      </c>
      <c r="P933" s="54" t="str">
        <f>'Sheet1 (2)'!O2368</f>
        <v>A+</v>
      </c>
      <c r="Q933" s="31" t="str">
        <f>IF(U933="same",N933,IF(O933=N933,P933,O933))</f>
        <v>A+</v>
      </c>
      <c r="R933">
        <f>VLOOKUP(IF(V933="same",N933,IF(O933=N933,P933,O933)),$AA$2:$AL$8,9,FALSE)</f>
        <v>0.05</v>
      </c>
      <c r="S933" s="11">
        <f>(L933-M933)/L933</f>
        <v>0.71085837169857036</v>
      </c>
      <c r="T933" s="13">
        <f t="shared" si="14"/>
        <v>0.05</v>
      </c>
      <c r="U933">
        <f>IFERROR(T933*I933,0)</f>
        <v>1.6508</v>
      </c>
      <c r="V933" t="str">
        <f>IF(AND(N933=O933,P933=N933),"same",IF(NOT(OR(O933=N933,P933=N933)),"conflict","change"))</f>
        <v>change</v>
      </c>
      <c r="W933" s="55">
        <f>U933-G933</f>
        <v>-8.5419</v>
      </c>
    </row>
    <row r="934" spans="1:23" ht="21" hidden="1" outlineLevel="2" x14ac:dyDescent="0.4">
      <c r="A934" t="s">
        <v>563</v>
      </c>
      <c r="B934" t="s">
        <v>543</v>
      </c>
      <c r="C934" t="s">
        <v>544</v>
      </c>
      <c r="D934" s="34">
        <v>717069</v>
      </c>
      <c r="E934" s="34">
        <v>78381</v>
      </c>
      <c r="F934" s="33">
        <v>31.889299999999999</v>
      </c>
      <c r="G934" s="33">
        <v>10.6286</v>
      </c>
      <c r="H934">
        <v>10.930747250264618</v>
      </c>
      <c r="I934" s="33">
        <v>42.517899999999997</v>
      </c>
      <c r="J934" s="35">
        <f>G934/I934</f>
        <v>0.24997942043233559</v>
      </c>
      <c r="K934">
        <v>0.4068498743317896</v>
      </c>
      <c r="L934">
        <v>0.54245161454944435</v>
      </c>
      <c r="M934">
        <v>0.2</v>
      </c>
      <c r="N934" t="s">
        <v>37</v>
      </c>
      <c r="O934" s="53" t="s">
        <v>37</v>
      </c>
      <c r="P934" s="54" t="str">
        <f>'Sheet1 (2)'!O2501</f>
        <v>A</v>
      </c>
      <c r="Q934" s="31" t="str">
        <f>IF(U934="same",N934,IF(O934=N934,P934,O934))</f>
        <v>A</v>
      </c>
      <c r="R934">
        <f>VLOOKUP(IF(V934="same",N934,IF(O934=N934,P934,O934)),$AA$2:$AL$8,9,FALSE)</f>
        <v>0.15</v>
      </c>
      <c r="S934" s="11">
        <f>(L934-M934)/L934</f>
        <v>0.63130352157561864</v>
      </c>
      <c r="T934" s="13">
        <f t="shared" si="14"/>
        <v>0.15</v>
      </c>
      <c r="U934">
        <f>IFERROR(T934*I934,0)</f>
        <v>6.3776849999999996</v>
      </c>
      <c r="V934" t="str">
        <f>IF(AND(N934=O934,P934=N934),"same",IF(NOT(OR(O934=N934,P934=N934)),"conflict","change"))</f>
        <v>change</v>
      </c>
      <c r="W934" s="55">
        <f>U934-G934</f>
        <v>-4.2509150000000009</v>
      </c>
    </row>
    <row r="935" spans="1:23" ht="21" hidden="1" outlineLevel="2" x14ac:dyDescent="0.4">
      <c r="A935" t="s">
        <v>566</v>
      </c>
      <c r="B935" t="s">
        <v>543</v>
      </c>
      <c r="C935" t="s">
        <v>544</v>
      </c>
      <c r="D935" s="34">
        <v>7060878</v>
      </c>
      <c r="E935" s="34">
        <v>507281</v>
      </c>
      <c r="F935" s="33">
        <v>160.51949999999999</v>
      </c>
      <c r="G935" s="33">
        <v>79.062900000000013</v>
      </c>
      <c r="H935">
        <v>7.1843898166771893</v>
      </c>
      <c r="I935" s="33">
        <v>239.58240000000001</v>
      </c>
      <c r="J935" s="35">
        <f>G935/I935</f>
        <v>0.33000295514194705</v>
      </c>
      <c r="K935">
        <v>0.31643112988659144</v>
      </c>
      <c r="L935">
        <v>0.47228735158620172</v>
      </c>
      <c r="M935">
        <v>0.15</v>
      </c>
      <c r="N935" t="s">
        <v>37</v>
      </c>
      <c r="O935" s="53" t="s">
        <v>37</v>
      </c>
      <c r="P935" s="54" t="str">
        <f>'Sheet1 (2)'!O2829</f>
        <v>A+</v>
      </c>
      <c r="Q935" s="31" t="str">
        <f>IF(U935="same",N935,IF(O935=N935,P935,O935))</f>
        <v>A+</v>
      </c>
      <c r="R935">
        <f>VLOOKUP(IF(V935="same",N935,IF(O935=N935,P935,O935)),$AA$2:$AL$8,9,FALSE)</f>
        <v>0.05</v>
      </c>
      <c r="S935" s="11">
        <f>(L935-M935)/L935</f>
        <v>0.6823967453368861</v>
      </c>
      <c r="T935" s="13">
        <f t="shared" si="14"/>
        <v>0.05</v>
      </c>
      <c r="U935">
        <f>IFERROR(T935*I935,0)</f>
        <v>11.979120000000002</v>
      </c>
      <c r="V935" t="str">
        <f>IF(AND(N935=O935,P935=N935),"same",IF(NOT(OR(O935=N935,P935=N935)),"conflict","change"))</f>
        <v>change</v>
      </c>
      <c r="W935" s="55">
        <f>U935-G935</f>
        <v>-67.083780000000019</v>
      </c>
    </row>
    <row r="936" spans="1:23" ht="21" hidden="1" outlineLevel="2" x14ac:dyDescent="0.4">
      <c r="A936" t="s">
        <v>567</v>
      </c>
      <c r="B936" t="s">
        <v>543</v>
      </c>
      <c r="C936" t="s">
        <v>544</v>
      </c>
      <c r="D936" s="34">
        <v>10793674</v>
      </c>
      <c r="E936" s="34">
        <v>1074980</v>
      </c>
      <c r="F936" s="33">
        <v>196.74379999999996</v>
      </c>
      <c r="G936" s="33">
        <v>88.638800000000003</v>
      </c>
      <c r="H936">
        <v>9.9593521168047143</v>
      </c>
      <c r="I936" s="33">
        <v>285.38259999999997</v>
      </c>
      <c r="J936" s="35">
        <f>G936/I936</f>
        <v>0.31059637132747409</v>
      </c>
      <c r="K936">
        <v>0.18302089341197042</v>
      </c>
      <c r="L936">
        <v>0.26547712515581684</v>
      </c>
      <c r="M936">
        <v>0.1</v>
      </c>
      <c r="N936" t="s">
        <v>37</v>
      </c>
      <c r="O936" s="53" t="s">
        <v>37</v>
      </c>
      <c r="P936" s="54" t="str">
        <f>'Sheet1 (2)'!O3031</f>
        <v>A+</v>
      </c>
      <c r="Q936" s="31" t="str">
        <f>IF(U936="same",N936,IF(O936=N936,P936,O936))</f>
        <v>A+</v>
      </c>
      <c r="R936">
        <f>VLOOKUP(IF(V936="same",N936,IF(O936=N936,P936,O936)),$AA$2:$AL$8,9,FALSE)</f>
        <v>0.05</v>
      </c>
      <c r="S936" s="11">
        <f>(L936-M936)/L936</f>
        <v>0.62331971185349067</v>
      </c>
      <c r="T936" s="13">
        <f t="shared" si="14"/>
        <v>0.05</v>
      </c>
      <c r="U936">
        <f>IFERROR(T936*I936,0)</f>
        <v>14.269129999999999</v>
      </c>
      <c r="V936" t="str">
        <f>IF(AND(N936=O936,P936=N936),"same",IF(NOT(OR(O936=N936,P936=N936)),"conflict","change"))</f>
        <v>change</v>
      </c>
      <c r="W936" s="55">
        <f>U936-G936</f>
        <v>-74.369669999999999</v>
      </c>
    </row>
    <row r="937" spans="1:23" ht="21" hidden="1" outlineLevel="2" x14ac:dyDescent="0.4">
      <c r="A937" t="s">
        <v>570</v>
      </c>
      <c r="B937" t="s">
        <v>543</v>
      </c>
      <c r="C937" t="s">
        <v>544</v>
      </c>
      <c r="D937" s="34">
        <v>9027336</v>
      </c>
      <c r="E937" s="34">
        <v>10457</v>
      </c>
      <c r="F937" s="33">
        <v>6.5014000000000003</v>
      </c>
      <c r="G937" s="33">
        <v>3.1370999999999998</v>
      </c>
      <c r="H937">
        <v>0.11583705314613303</v>
      </c>
      <c r="I937" s="33">
        <v>9.6385000000000005</v>
      </c>
      <c r="J937" s="35">
        <f>G937/I937</f>
        <v>0.32547595580225136</v>
      </c>
      <c r="K937">
        <v>0.62172707277421824</v>
      </c>
      <c r="L937">
        <v>0.92172707277421828</v>
      </c>
      <c r="M937">
        <v>0.6</v>
      </c>
      <c r="N937" t="s">
        <v>37</v>
      </c>
      <c r="O937" s="53" t="s">
        <v>37</v>
      </c>
      <c r="P937" s="54" t="str">
        <f>'Sheet1 (2)'!O3435</f>
        <v>A+</v>
      </c>
      <c r="Q937" s="31" t="str">
        <f>IF(U937="same",N937,IF(O937=N937,P937,O937))</f>
        <v>A+</v>
      </c>
      <c r="R937">
        <f>VLOOKUP(IF(V937="same",N937,IF(O937=N937,P937,O937)),$AA$2:$AL$8,9,FALSE)</f>
        <v>0.05</v>
      </c>
      <c r="S937" s="11">
        <f>(L937-M937)/L937</f>
        <v>0.34904808839549728</v>
      </c>
      <c r="T937" s="13">
        <f t="shared" si="14"/>
        <v>0.05</v>
      </c>
      <c r="U937">
        <f>IFERROR(T937*I937,0)</f>
        <v>0.48192500000000005</v>
      </c>
      <c r="V937" t="str">
        <f>IF(AND(N937=O937,P937=N937),"same",IF(NOT(OR(O937=N937,P937=N937)),"conflict","change"))</f>
        <v>change</v>
      </c>
      <c r="W937" s="55">
        <f>U937-G937</f>
        <v>-2.6551749999999998</v>
      </c>
    </row>
    <row r="938" spans="1:23" ht="21" hidden="1" outlineLevel="2" x14ac:dyDescent="0.4">
      <c r="A938" t="s">
        <v>572</v>
      </c>
      <c r="B938" t="s">
        <v>543</v>
      </c>
      <c r="C938" t="s">
        <v>544</v>
      </c>
      <c r="D938" s="34">
        <v>308302</v>
      </c>
      <c r="E938" s="34">
        <v>2971</v>
      </c>
      <c r="F938" s="33">
        <v>1.5282999999999998</v>
      </c>
      <c r="G938" s="33">
        <v>0.50869999999999993</v>
      </c>
      <c r="H938">
        <v>0.96366549681805502</v>
      </c>
      <c r="I938" s="33">
        <v>2.0369999999999999</v>
      </c>
      <c r="J938" s="35">
        <f>G938/I938</f>
        <v>0.24972999509081981</v>
      </c>
      <c r="K938">
        <v>0.51440592393133611</v>
      </c>
      <c r="L938">
        <v>0.68562773476943795</v>
      </c>
      <c r="M938">
        <v>0.5</v>
      </c>
      <c r="N938" t="s">
        <v>37</v>
      </c>
      <c r="O938" s="53" t="s">
        <v>37</v>
      </c>
      <c r="P938" s="54" t="str">
        <f>'Sheet1 (2)'!O3738</f>
        <v>A+</v>
      </c>
      <c r="Q938" s="31" t="str">
        <f>IF(U938="same",N938,IF(O938=N938,P938,O938))</f>
        <v>A+</v>
      </c>
      <c r="R938">
        <f>VLOOKUP(IF(V938="same",N938,IF(O938=N938,P938,O938)),$AA$2:$AL$8,9,FALSE)</f>
        <v>0.05</v>
      </c>
      <c r="S938" s="11">
        <f>(L938-M938)/L938</f>
        <v>0.27074128620520377</v>
      </c>
      <c r="T938" s="13">
        <f t="shared" si="14"/>
        <v>0.05</v>
      </c>
      <c r="U938">
        <f>IFERROR(T938*I938,0)</f>
        <v>0.10185</v>
      </c>
      <c r="V938" t="str">
        <f>IF(AND(N938=O938,P938=N938),"same",IF(NOT(OR(O938=N938,P938=N938)),"conflict","change"))</f>
        <v>change</v>
      </c>
      <c r="W938" s="55">
        <f>U938-G938</f>
        <v>-0.40684999999999993</v>
      </c>
    </row>
    <row r="939" spans="1:23" ht="21" hidden="1" outlineLevel="2" x14ac:dyDescent="0.4">
      <c r="A939" t="s">
        <v>579</v>
      </c>
      <c r="B939" t="s">
        <v>543</v>
      </c>
      <c r="C939" t="s">
        <v>544</v>
      </c>
      <c r="D939" s="34">
        <v>10036350</v>
      </c>
      <c r="E939" s="34">
        <v>147862</v>
      </c>
      <c r="F939" s="33">
        <v>88.717199999999991</v>
      </c>
      <c r="G939" s="33">
        <v>20.1967</v>
      </c>
      <c r="H939">
        <v>1.4732646828777394</v>
      </c>
      <c r="I939" s="33">
        <v>108.91389999999998</v>
      </c>
      <c r="J939" s="35">
        <f>G939/I939</f>
        <v>0.18543730414575185</v>
      </c>
      <c r="K939">
        <v>0.6</v>
      </c>
      <c r="L939">
        <v>0.73659155158188028</v>
      </c>
      <c r="M939">
        <v>0.6</v>
      </c>
      <c r="N939" t="s">
        <v>37</v>
      </c>
      <c r="O939" s="53" t="s">
        <v>37</v>
      </c>
      <c r="P939" s="54" t="str">
        <f>'Sheet1 (2)'!O4532</f>
        <v>A+</v>
      </c>
      <c r="Q939" s="31" t="str">
        <f>IF(U939="same",N939,IF(O939=N939,P939,O939))</f>
        <v>A+</v>
      </c>
      <c r="R939">
        <f>VLOOKUP(IF(V939="same",N939,IF(O939=N939,P939,O939)),$AA$2:$AL$8,9,FALSE)</f>
        <v>0.05</v>
      </c>
      <c r="S939" s="11">
        <f>(L939-M939)/L939</f>
        <v>0.18543730414575171</v>
      </c>
      <c r="T939" s="13">
        <f t="shared" si="14"/>
        <v>0.05</v>
      </c>
      <c r="U939">
        <f>IFERROR(T939*I939,0)</f>
        <v>5.4456949999999997</v>
      </c>
      <c r="V939" t="str">
        <f>IF(AND(N939=O939,P939=N939),"same",IF(NOT(OR(O939=N939,P939=N939)),"conflict","change"))</f>
        <v>change</v>
      </c>
      <c r="W939" s="55">
        <f>U939-G939</f>
        <v>-14.751004999999999</v>
      </c>
    </row>
    <row r="940" spans="1:23" ht="21" hidden="1" outlineLevel="2" x14ac:dyDescent="0.4">
      <c r="A940" t="s">
        <v>581</v>
      </c>
      <c r="B940" t="s">
        <v>543</v>
      </c>
      <c r="C940" t="s">
        <v>544</v>
      </c>
      <c r="D940" s="34">
        <v>3140435</v>
      </c>
      <c r="E940" s="34">
        <v>208145</v>
      </c>
      <c r="F940" s="33">
        <v>95.461700000000008</v>
      </c>
      <c r="G940" s="33">
        <v>40.913099999999993</v>
      </c>
      <c r="H940">
        <v>6.627903459234151</v>
      </c>
      <c r="I940" s="33">
        <v>136.37479999999999</v>
      </c>
      <c r="J940" s="35">
        <f>G940/I940</f>
        <v>0.30000483960379776</v>
      </c>
      <c r="K940">
        <v>0.45863076220903704</v>
      </c>
      <c r="L940">
        <v>0.65519133296500032</v>
      </c>
      <c r="M940">
        <v>0.2</v>
      </c>
      <c r="N940" t="s">
        <v>37</v>
      </c>
      <c r="O940" s="53" t="s">
        <v>37</v>
      </c>
      <c r="P940" s="54" t="str">
        <f>'Sheet1 (2)'!O5011</f>
        <v>A+</v>
      </c>
      <c r="Q940" s="31" t="str">
        <f>IF(U940="same",N940,IF(O940=N940,P940,O940))</f>
        <v>A+</v>
      </c>
      <c r="R940">
        <f>VLOOKUP(IF(V940="same",N940,IF(O940=N940,P940,O940)),$AA$2:$AL$8,9,FALSE)</f>
        <v>0.05</v>
      </c>
      <c r="S940" s="11">
        <f>(L940-M940)/L940</f>
        <v>0.69474565682222811</v>
      </c>
      <c r="T940" s="13">
        <f t="shared" si="14"/>
        <v>0.05</v>
      </c>
      <c r="U940">
        <f>IFERROR(T940*I940,0)</f>
        <v>6.81874</v>
      </c>
      <c r="V940" t="str">
        <f>IF(AND(N940=O940,P940=N940),"same",IF(NOT(OR(O940=N940,P940=N940)),"conflict","change"))</f>
        <v>change</v>
      </c>
      <c r="W940" s="55">
        <f>U940-G940</f>
        <v>-34.094359999999995</v>
      </c>
    </row>
    <row r="941" spans="1:23" ht="21" hidden="1" outlineLevel="2" x14ac:dyDescent="0.4">
      <c r="A941" t="s">
        <v>582</v>
      </c>
      <c r="B941" t="s">
        <v>543</v>
      </c>
      <c r="C941" t="s">
        <v>544</v>
      </c>
      <c r="D941" s="34">
        <v>6986513</v>
      </c>
      <c r="E941" s="34">
        <v>404257</v>
      </c>
      <c r="F941" s="33">
        <v>202.12850000000003</v>
      </c>
      <c r="G941" s="33">
        <v>33.7864</v>
      </c>
      <c r="H941">
        <v>5.7862484475445761</v>
      </c>
      <c r="I941" s="33">
        <v>235.91490000000005</v>
      </c>
      <c r="J941" s="35">
        <f>G941/I941</f>
        <v>0.1432143539895106</v>
      </c>
      <c r="K941">
        <v>0.50000000000000011</v>
      </c>
      <c r="L941">
        <v>0.58357653670808429</v>
      </c>
      <c r="M941">
        <v>0.5</v>
      </c>
      <c r="N941" t="s">
        <v>37</v>
      </c>
      <c r="O941" s="53" t="s">
        <v>37</v>
      </c>
      <c r="P941" s="54" t="str">
        <f>'Sheet1 (2)'!O5035</f>
        <v>A+</v>
      </c>
      <c r="Q941" s="31" t="str">
        <f>IF(U941="same",N941,IF(O941=N941,P941,O941))</f>
        <v>A+</v>
      </c>
      <c r="R941">
        <f>VLOOKUP(IF(V941="same",N941,IF(O941=N941,P941,O941)),$AA$2:$AL$8,9,FALSE)</f>
        <v>0.05</v>
      </c>
      <c r="S941" s="11">
        <f>(L941-M941)/L941</f>
        <v>0.14321435398951074</v>
      </c>
      <c r="T941" s="13">
        <f t="shared" si="14"/>
        <v>0.05</v>
      </c>
      <c r="U941">
        <f>IFERROR(T941*I941,0)</f>
        <v>11.795745000000004</v>
      </c>
      <c r="V941" t="str">
        <f>IF(AND(N941=O941,P941=N941),"same",IF(NOT(OR(O941=N941,P941=N941)),"conflict","change"))</f>
        <v>change</v>
      </c>
      <c r="W941" s="55">
        <f>U941-G941</f>
        <v>-21.990654999999997</v>
      </c>
    </row>
    <row r="942" spans="1:23" ht="21" hidden="1" outlineLevel="2" x14ac:dyDescent="0.4">
      <c r="A942" t="s">
        <v>584</v>
      </c>
      <c r="B942" t="s">
        <v>543</v>
      </c>
      <c r="C942" t="s">
        <v>544</v>
      </c>
      <c r="D942" s="34">
        <v>6022767</v>
      </c>
      <c r="E942" s="34">
        <v>128643</v>
      </c>
      <c r="F942" s="33">
        <v>69.399199999999993</v>
      </c>
      <c r="G942" s="33">
        <v>34.183199999999999</v>
      </c>
      <c r="H942">
        <v>2.135945156105159</v>
      </c>
      <c r="I942" s="33">
        <v>103.58239999999999</v>
      </c>
      <c r="J942" s="35">
        <f>G942/I942</f>
        <v>0.33000973138293765</v>
      </c>
      <c r="K942">
        <v>0.53947124989311501</v>
      </c>
      <c r="L942">
        <v>0.80519266497205444</v>
      </c>
      <c r="M942">
        <v>0.15</v>
      </c>
      <c r="N942" t="s">
        <v>37</v>
      </c>
      <c r="O942" s="53" t="s">
        <v>37</v>
      </c>
      <c r="P942" s="54" t="str">
        <f>'Sheet1 (2)'!O5104</f>
        <v>A+</v>
      </c>
      <c r="Q942" s="31" t="str">
        <f>IF(U942="same",N942,IF(O942=N942,P942,O942))</f>
        <v>A+</v>
      </c>
      <c r="R942">
        <f>VLOOKUP(IF(V942="same",N942,IF(O942=N942,P942,O942)),$AA$2:$AL$8,9,FALSE)</f>
        <v>0.05</v>
      </c>
      <c r="S942" s="11">
        <f>(L942-M942)/L942</f>
        <v>0.81370918225490041</v>
      </c>
      <c r="T942" s="13">
        <f t="shared" si="14"/>
        <v>0.05</v>
      </c>
      <c r="U942">
        <f>IFERROR(T942*I942,0)</f>
        <v>5.1791200000000002</v>
      </c>
      <c r="V942" t="str">
        <f>IF(AND(N942=O942,P942=N942),"same",IF(NOT(OR(O942=N942,P942=N942)),"conflict","change"))</f>
        <v>change</v>
      </c>
      <c r="W942" s="55">
        <f>U942-G942</f>
        <v>-29.004079999999998</v>
      </c>
    </row>
    <row r="943" spans="1:23" ht="21" hidden="1" outlineLevel="2" x14ac:dyDescent="0.4">
      <c r="A943" t="s">
        <v>542</v>
      </c>
      <c r="B943" t="s">
        <v>543</v>
      </c>
      <c r="C943" t="s">
        <v>544</v>
      </c>
      <c r="D943" s="34">
        <v>7689134</v>
      </c>
      <c r="E943" s="34">
        <v>2721424</v>
      </c>
      <c r="F943" s="33">
        <v>366.77980000000002</v>
      </c>
      <c r="G943" s="33">
        <v>180.6524</v>
      </c>
      <c r="H943">
        <v>35.393114491176767</v>
      </c>
      <c r="I943" s="33">
        <v>547.43219999999997</v>
      </c>
      <c r="J943" s="35">
        <f>G943/I943</f>
        <v>0.32999958716348804</v>
      </c>
      <c r="K943">
        <v>0.13477495605241963</v>
      </c>
      <c r="L943">
        <v>0.2011565268771055</v>
      </c>
      <c r="M943">
        <v>0.01</v>
      </c>
      <c r="N943" t="s">
        <v>37</v>
      </c>
      <c r="O943" s="53" t="s">
        <v>37</v>
      </c>
      <c r="P943" s="54" t="str">
        <f>'Sheet1 (2)'!O173</f>
        <v>B</v>
      </c>
      <c r="Q943" s="31" t="str">
        <f>IF(U943="same",N943,IF(O943=N943,P943,O943))</f>
        <v>B</v>
      </c>
      <c r="R943">
        <f>VLOOKUP(IF(V943="same",N943,IF(O943=N943,P943,O943)),$AA$2:$AL$8,9,FALSE)</f>
        <v>0.25</v>
      </c>
      <c r="S943" s="11">
        <f>(L943-M943)/L943</f>
        <v>0.95028746938890329</v>
      </c>
      <c r="T943" s="13">
        <f t="shared" si="14"/>
        <v>0.25</v>
      </c>
      <c r="U943">
        <f>IFERROR(T943*I943,0)</f>
        <v>136.85804999999999</v>
      </c>
      <c r="V943" t="str">
        <f>IF(AND(N943=O943,P943=N943),"same",IF(NOT(OR(O943=N943,P943=N943)),"conflict","change"))</f>
        <v>same</v>
      </c>
      <c r="W943" s="55">
        <f>U943-G943</f>
        <v>-43.794350000000009</v>
      </c>
    </row>
    <row r="944" spans="1:23" ht="21" hidden="1" outlineLevel="2" x14ac:dyDescent="0.4">
      <c r="A944" t="s">
        <v>547</v>
      </c>
      <c r="B944" t="s">
        <v>543</v>
      </c>
      <c r="C944" t="s">
        <v>544</v>
      </c>
      <c r="D944" s="34">
        <v>193253</v>
      </c>
      <c r="E944" s="34">
        <v>20591</v>
      </c>
      <c r="F944" s="33">
        <v>15.150799999999998</v>
      </c>
      <c r="G944" s="33">
        <v>5.0500999999999996</v>
      </c>
      <c r="H944">
        <v>10.654944554547665</v>
      </c>
      <c r="I944" s="33">
        <v>20.200899999999997</v>
      </c>
      <c r="J944" s="35">
        <f>G944/I944</f>
        <v>0.24999381215688413</v>
      </c>
      <c r="K944">
        <v>0.73579719294837542</v>
      </c>
      <c r="L944">
        <v>0.98105482978000091</v>
      </c>
      <c r="M944">
        <v>0.65</v>
      </c>
      <c r="N944" t="s">
        <v>37</v>
      </c>
      <c r="O944" s="53" t="s">
        <v>37</v>
      </c>
      <c r="P944" s="54" t="str">
        <f>'Sheet1 (2)'!O429</f>
        <v>B</v>
      </c>
      <c r="Q944" s="31" t="str">
        <f>IF(U944="same",N944,IF(O944=N944,P944,O944))</f>
        <v>B</v>
      </c>
      <c r="R944">
        <f>VLOOKUP(IF(V944="same",N944,IF(O944=N944,P944,O944)),$AA$2:$AL$8,9,FALSE)</f>
        <v>0.25</v>
      </c>
      <c r="S944" s="11">
        <f>(L944-M944)/L944</f>
        <v>0.3374478364825329</v>
      </c>
      <c r="T944" s="13">
        <f t="shared" si="14"/>
        <v>0.25</v>
      </c>
      <c r="U944">
        <f>IFERROR(T944*I944,0)</f>
        <v>5.0502249999999993</v>
      </c>
      <c r="V944" t="str">
        <f>IF(AND(N944=O944,P944=N944),"same",IF(NOT(OR(O944=N944,P944=N944)),"conflict","change"))</f>
        <v>same</v>
      </c>
      <c r="W944" s="55">
        <f>U944-G944</f>
        <v>1.2499999999970868E-4</v>
      </c>
    </row>
    <row r="945" spans="1:23" ht="21" hidden="1" outlineLevel="2" x14ac:dyDescent="0.4">
      <c r="A945" t="s">
        <v>549</v>
      </c>
      <c r="B945" t="s">
        <v>543</v>
      </c>
      <c r="C945" t="s">
        <v>544</v>
      </c>
      <c r="D945" s="34">
        <v>3998</v>
      </c>
      <c r="E945" s="34">
        <v>875</v>
      </c>
      <c r="F945" s="33">
        <v>0.40460000000000002</v>
      </c>
      <c r="G945" s="33">
        <v>7.5399999999999995E-2</v>
      </c>
      <c r="H945">
        <v>21.885942971485743</v>
      </c>
      <c r="I945" s="33">
        <v>0.48</v>
      </c>
      <c r="J945" s="35">
        <f>G945/I945</f>
        <v>0.15708333333333332</v>
      </c>
      <c r="K945">
        <v>0.46240000000000003</v>
      </c>
      <c r="L945">
        <v>0.5485714285714286</v>
      </c>
      <c r="M945">
        <v>0.5</v>
      </c>
      <c r="N945" t="s">
        <v>37</v>
      </c>
      <c r="O945" s="53" t="s">
        <v>37</v>
      </c>
      <c r="P945" s="54" t="str">
        <f>'Sheet1 (2)'!O580</f>
        <v>B</v>
      </c>
      <c r="Q945" s="31" t="str">
        <f>IF(U945="same",N945,IF(O945=N945,P945,O945))</f>
        <v>B</v>
      </c>
      <c r="R945">
        <f>VLOOKUP(IF(V945="same",N945,IF(O945=N945,P945,O945)),$AA$2:$AL$8,9,FALSE)</f>
        <v>0.25</v>
      </c>
      <c r="S945" s="11">
        <f>(L945-M945)/L945</f>
        <v>8.8541666666666713E-2</v>
      </c>
      <c r="T945" s="13">
        <f t="shared" si="14"/>
        <v>8.8541666666666713E-2</v>
      </c>
      <c r="U945">
        <f>IFERROR(T945*I945,0)</f>
        <v>4.2500000000000024E-2</v>
      </c>
      <c r="V945" t="str">
        <f>IF(AND(N945=O945,P945=N945),"same",IF(NOT(OR(O945=N945,P945=N945)),"conflict","change"))</f>
        <v>same</v>
      </c>
      <c r="W945" s="55">
        <f>U945-G945</f>
        <v>-3.2899999999999971E-2</v>
      </c>
    </row>
    <row r="946" spans="1:23" ht="21" hidden="1" outlineLevel="2" x14ac:dyDescent="0.4">
      <c r="A946" t="s">
        <v>550</v>
      </c>
      <c r="B946" t="s">
        <v>543</v>
      </c>
      <c r="C946" t="s">
        <v>544</v>
      </c>
      <c r="D946" s="34">
        <v>194444</v>
      </c>
      <c r="E946" s="34">
        <v>22053</v>
      </c>
      <c r="F946" s="33">
        <v>16.236699999999999</v>
      </c>
      <c r="G946" s="33">
        <v>5.411900000000001</v>
      </c>
      <c r="H946">
        <v>11.341568780728641</v>
      </c>
      <c r="I946" s="33">
        <v>21.648600000000002</v>
      </c>
      <c r="J946" s="35">
        <f>G946/I946</f>
        <v>0.24998845190913041</v>
      </c>
      <c r="K946">
        <v>0.73625810547317816</v>
      </c>
      <c r="L946">
        <v>0.98166235886273989</v>
      </c>
      <c r="M946">
        <v>0.65</v>
      </c>
      <c r="N946" t="s">
        <v>37</v>
      </c>
      <c r="O946" s="53" t="s">
        <v>37</v>
      </c>
      <c r="P946" s="54" t="str">
        <f>'Sheet1 (2)'!O638</f>
        <v>B</v>
      </c>
      <c r="Q946" s="31" t="str">
        <f>IF(U946="same",N946,IF(O946=N946,P946,O946))</f>
        <v>B</v>
      </c>
      <c r="R946">
        <f>VLOOKUP(IF(V946="same",N946,IF(O946=N946,P946,O946)),$AA$2:$AL$8,9,FALSE)</f>
        <v>0.25</v>
      </c>
      <c r="S946" s="11">
        <f>(L946-M946)/L946</f>
        <v>0.3378578753360495</v>
      </c>
      <c r="T946" s="13">
        <f t="shared" si="14"/>
        <v>0.25</v>
      </c>
      <c r="U946">
        <f>IFERROR(T946*I946,0)</f>
        <v>5.4121500000000005</v>
      </c>
      <c r="V946" t="str">
        <f>IF(AND(N946=O946,P946=N946),"same",IF(NOT(OR(O946=N946,P946=N946)),"conflict","change"))</f>
        <v>same</v>
      </c>
      <c r="W946" s="55">
        <f>U946-G946</f>
        <v>2.4999999999941735E-4</v>
      </c>
    </row>
    <row r="947" spans="1:23" ht="21" hidden="1" outlineLevel="2" x14ac:dyDescent="0.4">
      <c r="A947" t="s">
        <v>551</v>
      </c>
      <c r="B947" t="s">
        <v>543</v>
      </c>
      <c r="C947" t="s">
        <v>544</v>
      </c>
      <c r="D947" s="34">
        <v>9277336</v>
      </c>
      <c r="E947" s="34">
        <v>1859212</v>
      </c>
      <c r="F947" s="33">
        <v>1872.0554000000002</v>
      </c>
      <c r="G947" s="33">
        <v>624.01029999999992</v>
      </c>
      <c r="H947">
        <v>20.040365035824941</v>
      </c>
      <c r="I947" s="33">
        <v>2496.0657000000001</v>
      </c>
      <c r="J947" s="35">
        <f>G947/I947</f>
        <v>0.24999754613830874</v>
      </c>
      <c r="K947">
        <v>1.0069079803701784</v>
      </c>
      <c r="L947">
        <v>1.3425395812849745</v>
      </c>
      <c r="M947">
        <v>0.8</v>
      </c>
      <c r="N947" t="s">
        <v>37</v>
      </c>
      <c r="O947" s="53" t="s">
        <v>37</v>
      </c>
      <c r="P947" s="54" t="str">
        <f>'Sheet1 (2)'!O1089</f>
        <v>B</v>
      </c>
      <c r="Q947" s="31" t="str">
        <f>IF(U947="same",N947,IF(O947=N947,P947,O947))</f>
        <v>B</v>
      </c>
      <c r="R947">
        <f>VLOOKUP(IF(V947="same",N947,IF(O947=N947,P947,O947)),$AA$2:$AL$8,9,FALSE)</f>
        <v>0.25</v>
      </c>
      <c r="S947" s="11">
        <f>(L947-M947)/L947</f>
        <v>0.40411440291816036</v>
      </c>
      <c r="T947" s="13">
        <f t="shared" si="14"/>
        <v>0.25</v>
      </c>
      <c r="U947">
        <f>IFERROR(T947*I947,0)</f>
        <v>624.01642500000003</v>
      </c>
      <c r="V947" t="str">
        <f>IF(AND(N947=O947,P947=N947),"same",IF(NOT(OR(O947=N947,P947=N947)),"conflict","change"))</f>
        <v>same</v>
      </c>
      <c r="W947" s="55">
        <f>U947-G947</f>
        <v>6.1250000001109584E-3</v>
      </c>
    </row>
    <row r="948" spans="1:23" ht="21" hidden="1" outlineLevel="2" x14ac:dyDescent="0.4">
      <c r="A948" t="s">
        <v>552</v>
      </c>
      <c r="B948" t="s">
        <v>543</v>
      </c>
      <c r="C948" t="s">
        <v>544</v>
      </c>
      <c r="D948" s="34">
        <v>263581</v>
      </c>
      <c r="E948" s="34">
        <v>126526</v>
      </c>
      <c r="F948" s="33">
        <v>14.083900000000002</v>
      </c>
      <c r="G948" s="33">
        <v>6.9370000000000003</v>
      </c>
      <c r="H948">
        <v>48.002701256919124</v>
      </c>
      <c r="I948" s="33">
        <v>21.020900000000001</v>
      </c>
      <c r="J948" s="35">
        <f>G948/I948</f>
        <v>0.3300048998853522</v>
      </c>
      <c r="K948">
        <v>0.11131229944833475</v>
      </c>
      <c r="L948">
        <v>0.16613897538845773</v>
      </c>
      <c r="M948">
        <v>0.01</v>
      </c>
      <c r="N948" t="s">
        <v>37</v>
      </c>
      <c r="O948" s="53" t="s">
        <v>37</v>
      </c>
      <c r="P948" s="54" t="str">
        <f>'Sheet1 (2)'!O1120</f>
        <v>B</v>
      </c>
      <c r="Q948" s="31" t="str">
        <f>IF(U948="same",N948,IF(O948=N948,P948,O948))</f>
        <v>B</v>
      </c>
      <c r="R948">
        <f>VLOOKUP(IF(V948="same",N948,IF(O948=N948,P948,O948)),$AA$2:$AL$8,9,FALSE)</f>
        <v>0.25</v>
      </c>
      <c r="S948" s="11">
        <f>(L948-M948)/L948</f>
        <v>0.93980942775999121</v>
      </c>
      <c r="T948" s="13">
        <f t="shared" si="14"/>
        <v>0.25</v>
      </c>
      <c r="U948">
        <f>IFERROR(T948*I948,0)</f>
        <v>5.2552250000000003</v>
      </c>
      <c r="V948" t="str">
        <f>IF(AND(N948=O948,P948=N948),"same",IF(NOT(OR(O948=N948,P948=N948)),"conflict","change"))</f>
        <v>same</v>
      </c>
      <c r="W948" s="55">
        <f>U948-G948</f>
        <v>-1.681775</v>
      </c>
    </row>
    <row r="949" spans="1:23" ht="21" hidden="1" outlineLevel="2" x14ac:dyDescent="0.4">
      <c r="A949" t="s">
        <v>555</v>
      </c>
      <c r="B949" t="s">
        <v>543</v>
      </c>
      <c r="C949" t="s">
        <v>544</v>
      </c>
      <c r="D949" s="34">
        <v>9049120</v>
      </c>
      <c r="E949" s="34">
        <v>1777688</v>
      </c>
      <c r="F949" s="33">
        <v>1688.6351999999999</v>
      </c>
      <c r="G949" s="33">
        <v>562.87080000000003</v>
      </c>
      <c r="H949">
        <v>19.644871545520449</v>
      </c>
      <c r="I949" s="33">
        <v>2251.5059999999999</v>
      </c>
      <c r="J949" s="35">
        <f>G949/I949</f>
        <v>0.24999746836117695</v>
      </c>
      <c r="K949">
        <v>0.9499052702161459</v>
      </c>
      <c r="L949">
        <v>1.2665360850722962</v>
      </c>
      <c r="M949">
        <v>0.8</v>
      </c>
      <c r="N949" t="s">
        <v>37</v>
      </c>
      <c r="O949" s="53" t="s">
        <v>37</v>
      </c>
      <c r="P949" s="54" t="str">
        <f>'Sheet1 (2)'!O1456</f>
        <v>B</v>
      </c>
      <c r="Q949" s="31" t="str">
        <f>IF(U949="same",N949,IF(O949=N949,P949,O949))</f>
        <v>B</v>
      </c>
      <c r="R949">
        <f>VLOOKUP(IF(V949="same",N949,IF(O949=N949,P949,O949)),$AA$2:$AL$8,9,FALSE)</f>
        <v>0.25</v>
      </c>
      <c r="S949" s="11">
        <f>(L949-M949)/L949</f>
        <v>0.36835593598240468</v>
      </c>
      <c r="T949" s="13">
        <f t="shared" si="14"/>
        <v>0.25</v>
      </c>
      <c r="U949">
        <f>IFERROR(T949*I949,0)</f>
        <v>562.87649999999996</v>
      </c>
      <c r="V949" t="str">
        <f>IF(AND(N949=O949,P949=N949),"same",IF(NOT(OR(O949=N949,P949=N949)),"conflict","change"))</f>
        <v>same</v>
      </c>
      <c r="W949" s="55">
        <f>U949-G949</f>
        <v>5.699999999933425E-3</v>
      </c>
    </row>
    <row r="950" spans="1:23" ht="21" hidden="1" outlineLevel="2" x14ac:dyDescent="0.4">
      <c r="A950" t="s">
        <v>557</v>
      </c>
      <c r="B950" t="s">
        <v>543</v>
      </c>
      <c r="C950" t="s">
        <v>544</v>
      </c>
      <c r="D950" s="34">
        <v>33826</v>
      </c>
      <c r="E950" s="34">
        <v>1382</v>
      </c>
      <c r="F950" s="33">
        <v>1.0341</v>
      </c>
      <c r="G950" s="33">
        <v>0.34439999999999998</v>
      </c>
      <c r="H950">
        <v>4.0856146159758762</v>
      </c>
      <c r="I950" s="33">
        <v>1.3785000000000001</v>
      </c>
      <c r="J950" s="35">
        <f>G950/I950</f>
        <v>0.24983677910772575</v>
      </c>
      <c r="K950">
        <v>0.74826338639652668</v>
      </c>
      <c r="L950">
        <v>0.99746743849493491</v>
      </c>
      <c r="M950">
        <v>0.65</v>
      </c>
      <c r="N950" t="s">
        <v>37</v>
      </c>
      <c r="O950" s="53" t="s">
        <v>37</v>
      </c>
      <c r="P950" s="54" t="str">
        <f>'Sheet1 (2)'!O1602</f>
        <v>B</v>
      </c>
      <c r="Q950" s="31" t="str">
        <f>IF(U950="same",N950,IF(O950=N950,P950,O950))</f>
        <v>B</v>
      </c>
      <c r="R950">
        <f>VLOOKUP(IF(V950="same",N950,IF(O950=N950,P950,O950)),$AA$2:$AL$8,9,FALSE)</f>
        <v>0.25</v>
      </c>
      <c r="S950" s="11">
        <f>(L950-M950)/L950</f>
        <v>0.34834965542256074</v>
      </c>
      <c r="T950" s="13">
        <f t="shared" si="14"/>
        <v>0.25</v>
      </c>
      <c r="U950">
        <f>IFERROR(T950*I950,0)</f>
        <v>0.34462500000000001</v>
      </c>
      <c r="V950" t="str">
        <f>IF(AND(N950=O950,P950=N950),"same",IF(NOT(OR(O950=N950,P950=N950)),"conflict","change"))</f>
        <v>same</v>
      </c>
      <c r="W950" s="55">
        <f>U950-G950</f>
        <v>2.2500000000003073E-4</v>
      </c>
    </row>
    <row r="951" spans="1:23" ht="21" hidden="1" outlineLevel="2" x14ac:dyDescent="0.4">
      <c r="A951" t="s">
        <v>558</v>
      </c>
      <c r="B951" t="s">
        <v>543</v>
      </c>
      <c r="C951" t="s">
        <v>544</v>
      </c>
      <c r="D951" s="34">
        <v>397975</v>
      </c>
      <c r="E951" s="34">
        <v>64671</v>
      </c>
      <c r="F951" s="33">
        <v>20.0961</v>
      </c>
      <c r="G951" s="33">
        <v>9.8986000000000018</v>
      </c>
      <c r="H951">
        <v>16.250015704504051</v>
      </c>
      <c r="I951" s="33">
        <v>29.994700000000002</v>
      </c>
      <c r="J951" s="35">
        <f>G951/I951</f>
        <v>0.33001163538891876</v>
      </c>
      <c r="K951">
        <v>0.31074360996428074</v>
      </c>
      <c r="L951">
        <v>0.46380448732816876</v>
      </c>
      <c r="M951">
        <v>0.2</v>
      </c>
      <c r="N951" t="s">
        <v>37</v>
      </c>
      <c r="O951" s="53" t="s">
        <v>37</v>
      </c>
      <c r="P951" s="54" t="str">
        <f>'Sheet1 (2)'!O1781</f>
        <v>B</v>
      </c>
      <c r="Q951" s="31" t="str">
        <f>IF(U951="same",N951,IF(O951=N951,P951,O951))</f>
        <v>B</v>
      </c>
      <c r="R951">
        <f>VLOOKUP(IF(V951="same",N951,IF(O951=N951,P951,O951)),$AA$2:$AL$8,9,FALSE)</f>
        <v>0.25</v>
      </c>
      <c r="S951" s="11">
        <f>(L951-M951)/L951</f>
        <v>0.56878381847459714</v>
      </c>
      <c r="T951" s="13">
        <f t="shared" si="14"/>
        <v>0.25</v>
      </c>
      <c r="U951">
        <f>IFERROR(T951*I951,0)</f>
        <v>7.4986750000000004</v>
      </c>
      <c r="V951" t="str">
        <f>IF(AND(N951=O951,P951=N951),"same",IF(NOT(OR(O951=N951,P951=N951)),"conflict","change"))</f>
        <v>same</v>
      </c>
      <c r="W951" s="55">
        <f>U951-G951</f>
        <v>-2.3999250000000014</v>
      </c>
    </row>
    <row r="952" spans="1:23" ht="21" hidden="1" outlineLevel="2" x14ac:dyDescent="0.4">
      <c r="A952" t="s">
        <v>562</v>
      </c>
      <c r="B952" t="s">
        <v>543</v>
      </c>
      <c r="C952" t="s">
        <v>544</v>
      </c>
      <c r="D952" s="34">
        <v>17678136</v>
      </c>
      <c r="E952" s="34">
        <v>9435861</v>
      </c>
      <c r="F952" s="33">
        <v>383.56679999999994</v>
      </c>
      <c r="G952" s="33">
        <v>188.9212</v>
      </c>
      <c r="H952">
        <v>53.375881936873888</v>
      </c>
      <c r="I952" s="33">
        <v>572.48799999999994</v>
      </c>
      <c r="J952" s="35">
        <f>G952/I952</f>
        <v>0.33000027948184069</v>
      </c>
      <c r="K952">
        <v>4.0649899357355933E-2</v>
      </c>
      <c r="L952">
        <v>6.0671516886482327E-2</v>
      </c>
      <c r="M952">
        <v>0.01</v>
      </c>
      <c r="N952" t="s">
        <v>37</v>
      </c>
      <c r="O952" s="53" t="s">
        <v>37</v>
      </c>
      <c r="P952" s="54" t="str">
        <f>'Sheet1 (2)'!O2463</f>
        <v>B</v>
      </c>
      <c r="Q952" s="31" t="str">
        <f>IF(U952="same",N952,IF(O952=N952,P952,O952))</f>
        <v>B</v>
      </c>
      <c r="R952">
        <f>VLOOKUP(IF(V952="same",N952,IF(O952=N952,P952,O952)),$AA$2:$AL$8,9,FALSE)</f>
        <v>0.25</v>
      </c>
      <c r="S952" s="11">
        <f>(L952-M952)/L952</f>
        <v>0.8351780124648901</v>
      </c>
      <c r="T952" s="13">
        <f t="shared" si="14"/>
        <v>0.25</v>
      </c>
      <c r="U952">
        <f>IFERROR(T952*I952,0)</f>
        <v>143.12199999999999</v>
      </c>
      <c r="V952" t="str">
        <f>IF(AND(N952=O952,P952=N952),"same",IF(NOT(OR(O952=N952,P952=N952)),"conflict","change"))</f>
        <v>same</v>
      </c>
      <c r="W952" s="55">
        <f>U952-G952</f>
        <v>-45.799200000000013</v>
      </c>
    </row>
    <row r="953" spans="1:23" ht="21" hidden="1" outlineLevel="2" x14ac:dyDescent="0.4">
      <c r="A953" s="18" t="s">
        <v>564</v>
      </c>
      <c r="B953" t="s">
        <v>543</v>
      </c>
      <c r="C953" t="s">
        <v>544</v>
      </c>
      <c r="D953" s="34">
        <v>10262451</v>
      </c>
      <c r="E953" s="34">
        <v>2518339</v>
      </c>
      <c r="F953" s="33">
        <v>2351.8984</v>
      </c>
      <c r="G953" s="33">
        <v>783.95870000000002</v>
      </c>
      <c r="H953">
        <v>24.53935224635908</v>
      </c>
      <c r="I953" s="33">
        <v>3135.8571000000002</v>
      </c>
      <c r="J953" s="35">
        <f>G953/I953</f>
        <v>0.24999822217664192</v>
      </c>
      <c r="K953">
        <v>0.93390858021894585</v>
      </c>
      <c r="L953">
        <v>1.2452084886109456</v>
      </c>
      <c r="M953">
        <v>0.8</v>
      </c>
      <c r="N953" t="s">
        <v>37</v>
      </c>
      <c r="O953" s="53" t="s">
        <v>37</v>
      </c>
      <c r="P953" s="54" t="str">
        <f>'Sheet1 (2)'!O2695</f>
        <v>B</v>
      </c>
      <c r="Q953" s="31" t="str">
        <f>IF(U953="same",N953,IF(O953=N953,P953,O953))</f>
        <v>B</v>
      </c>
      <c r="R953">
        <f>VLOOKUP(IF(V953="same",N953,IF(O953=N953,P953,O953)),$AA$2:$AL$8,9,FALSE)</f>
        <v>0.25</v>
      </c>
      <c r="S953" s="11">
        <f>(L953-M953)/L953</f>
        <v>0.35753730614829354</v>
      </c>
      <c r="T953" s="13">
        <f t="shared" si="14"/>
        <v>0.25</v>
      </c>
      <c r="U953">
        <f>IFERROR(T953*I953,0)</f>
        <v>783.96427500000004</v>
      </c>
      <c r="V953" t="str">
        <f>IF(AND(N953=O953,P953=N953),"same",IF(NOT(OR(O953=N953,P953=N953)),"conflict","change"))</f>
        <v>same</v>
      </c>
      <c r="W953" s="55">
        <f>U953-G953</f>
        <v>5.575000000021646E-3</v>
      </c>
    </row>
    <row r="954" spans="1:23" ht="21" hidden="1" outlineLevel="2" collapsed="1" x14ac:dyDescent="0.4">
      <c r="A954" t="s">
        <v>565</v>
      </c>
      <c r="B954" t="s">
        <v>543</v>
      </c>
      <c r="C954" t="s">
        <v>544</v>
      </c>
      <c r="D954" s="34">
        <v>6613192</v>
      </c>
      <c r="E954" s="34">
        <v>1158988</v>
      </c>
      <c r="F954" s="33">
        <v>1020.9935</v>
      </c>
      <c r="G954" s="33">
        <v>340.3261</v>
      </c>
      <c r="H954">
        <v>17.525394695935034</v>
      </c>
      <c r="I954" s="33">
        <v>1361.3196</v>
      </c>
      <c r="J954" s="35">
        <f>G954/I954</f>
        <v>0.24999720859084082</v>
      </c>
      <c r="K954">
        <v>0.88093535049543226</v>
      </c>
      <c r="L954">
        <v>1.1745760956972808</v>
      </c>
      <c r="M954">
        <v>0.65</v>
      </c>
      <c r="N954" t="s">
        <v>37</v>
      </c>
      <c r="O954" s="53" t="s">
        <v>37</v>
      </c>
      <c r="P954" s="54" t="str">
        <f>'Sheet1 (2)'!O2802</f>
        <v>B</v>
      </c>
      <c r="Q954" s="31" t="str">
        <f>IF(U954="same",N954,IF(O954=N954,P954,O954))</f>
        <v>B</v>
      </c>
      <c r="R954">
        <f>VLOOKUP(IF(V954="same",N954,IF(O954=N954,P954,O954)),$AA$2:$AL$8,9,FALSE)</f>
        <v>0.25</v>
      </c>
      <c r="S954" s="11">
        <f>(L954-M954)/L954</f>
        <v>0.44660886392879384</v>
      </c>
      <c r="T954" s="13">
        <f t="shared" si="14"/>
        <v>0.25</v>
      </c>
      <c r="U954">
        <f>IFERROR(T954*I954,0)</f>
        <v>340.32990000000001</v>
      </c>
      <c r="V954" t="str">
        <f>IF(AND(N954=O954,P954=N954),"same",IF(NOT(OR(O954=N954,P954=N954)),"conflict","change"))</f>
        <v>same</v>
      </c>
      <c r="W954" s="55">
        <f>U954-G954</f>
        <v>3.8000000000124601E-3</v>
      </c>
    </row>
    <row r="955" spans="1:23" ht="21" hidden="1" outlineLevel="2" x14ac:dyDescent="0.4">
      <c r="A955" t="s">
        <v>568</v>
      </c>
      <c r="B955" t="s">
        <v>543</v>
      </c>
      <c r="C955" t="s">
        <v>544</v>
      </c>
      <c r="D955" s="34">
        <v>484208</v>
      </c>
      <c r="E955" s="34">
        <v>115645</v>
      </c>
      <c r="F955" s="33">
        <v>33.260400000000004</v>
      </c>
      <c r="G955" s="33">
        <v>11.0844</v>
      </c>
      <c r="H955">
        <v>23.88333113042329</v>
      </c>
      <c r="I955" s="33">
        <v>44.344800000000006</v>
      </c>
      <c r="J955" s="35">
        <f>G955/I955</f>
        <v>0.24995940899496669</v>
      </c>
      <c r="K955">
        <v>0.28760776514332659</v>
      </c>
      <c r="L955">
        <v>0.38345626702408236</v>
      </c>
      <c r="M955">
        <v>0.2</v>
      </c>
      <c r="N955" t="s">
        <v>37</v>
      </c>
      <c r="O955" s="53" t="s">
        <v>37</v>
      </c>
      <c r="P955" s="54" t="str">
        <f>'Sheet1 (2)'!O3157</f>
        <v>B</v>
      </c>
      <c r="Q955" s="31" t="str">
        <f>IF(U955="same",N955,IF(O955=N955,P955,O955))</f>
        <v>B</v>
      </c>
      <c r="R955">
        <f>VLOOKUP(IF(V955="same",N955,IF(O955=N955,P955,O955)),$AA$2:$AL$8,9,FALSE)</f>
        <v>0.25</v>
      </c>
      <c r="S955" s="11">
        <f>(L955-M955)/L955</f>
        <v>0.47842813588064442</v>
      </c>
      <c r="T955" s="13">
        <f t="shared" si="14"/>
        <v>0.25</v>
      </c>
      <c r="U955">
        <f>IFERROR(T955*I955,0)</f>
        <v>11.086200000000002</v>
      </c>
      <c r="V955" t="str">
        <f>IF(AND(N955=O955,P955=N955),"same",IF(NOT(OR(O955=N955,P955=N955)),"conflict","change"))</f>
        <v>same</v>
      </c>
      <c r="W955" s="55">
        <f>U955-G955</f>
        <v>1.800000000001134E-3</v>
      </c>
    </row>
    <row r="956" spans="1:23" ht="21" hidden="1" outlineLevel="2" x14ac:dyDescent="0.4">
      <c r="A956" t="s">
        <v>569</v>
      </c>
      <c r="B956" t="s">
        <v>543</v>
      </c>
      <c r="C956" t="s">
        <v>544</v>
      </c>
      <c r="D956" s="34">
        <v>9427894</v>
      </c>
      <c r="E956" s="34">
        <v>6674576</v>
      </c>
      <c r="F956" s="33">
        <v>232.00500000000002</v>
      </c>
      <c r="G956" s="33">
        <v>99.430199999999999</v>
      </c>
      <c r="H956">
        <v>70.796044164264046</v>
      </c>
      <c r="I956" s="33">
        <v>331.43520000000001</v>
      </c>
      <c r="J956" s="35">
        <f>G956/I956</f>
        <v>0.29999891381482713</v>
      </c>
      <c r="K956">
        <v>3.4759511315774969E-2</v>
      </c>
      <c r="L956">
        <v>4.9656367685378067E-2</v>
      </c>
      <c r="M956">
        <v>0.01</v>
      </c>
      <c r="N956" t="s">
        <v>37</v>
      </c>
      <c r="O956" s="53" t="s">
        <v>37</v>
      </c>
      <c r="P956" s="54" t="str">
        <f>'Sheet1 (2)'!O3197</f>
        <v>B</v>
      </c>
      <c r="Q956" s="31" t="str">
        <f>IF(U956="same",N956,IF(O956=N956,P956,O956))</f>
        <v>B</v>
      </c>
      <c r="R956">
        <f>VLOOKUP(IF(V956="same",N956,IF(O956=N956,P956,O956)),$AA$2:$AL$8,9,FALSE)</f>
        <v>0.25</v>
      </c>
      <c r="S956" s="11">
        <f>(L956-M956)/L956</f>
        <v>0.79861595871530844</v>
      </c>
      <c r="T956" s="13">
        <f t="shared" si="14"/>
        <v>0.25</v>
      </c>
      <c r="U956">
        <f>IFERROR(T956*I956,0)</f>
        <v>82.858800000000002</v>
      </c>
      <c r="V956" t="str">
        <f>IF(AND(N956=O956,P956=N956),"same",IF(NOT(OR(O956=N956,P956=N956)),"conflict","change"))</f>
        <v>same</v>
      </c>
      <c r="W956" s="55">
        <f>U956-G956</f>
        <v>-16.571399999999997</v>
      </c>
    </row>
    <row r="957" spans="1:23" ht="21" hidden="1" outlineLevel="2" x14ac:dyDescent="0.4">
      <c r="A957" t="s">
        <v>571</v>
      </c>
      <c r="B957" t="s">
        <v>543</v>
      </c>
      <c r="C957" t="s">
        <v>544</v>
      </c>
      <c r="D957" s="34">
        <v>127130</v>
      </c>
      <c r="E957" s="34">
        <v>83391</v>
      </c>
      <c r="F957" s="33">
        <v>13.743799999999998</v>
      </c>
      <c r="G957" s="33">
        <v>4.5786999999999995</v>
      </c>
      <c r="H957">
        <v>65.595060174624393</v>
      </c>
      <c r="I957" s="33">
        <v>18.322499999999998</v>
      </c>
      <c r="J957" s="35">
        <f>G957/I957</f>
        <v>0.24989493791786055</v>
      </c>
      <c r="K957">
        <v>0.16481155040711826</v>
      </c>
      <c r="L957">
        <v>0.21971795517501885</v>
      </c>
      <c r="M957">
        <v>0.01</v>
      </c>
      <c r="N957" t="s">
        <v>37</v>
      </c>
      <c r="O957" s="53" t="s">
        <v>37</v>
      </c>
      <c r="P957" s="54" t="str">
        <f>'Sheet1 (2)'!O3490</f>
        <v>B</v>
      </c>
      <c r="Q957" s="31" t="str">
        <f>IF(U957="same",N957,IF(O957=N957,P957,O957))</f>
        <v>B</v>
      </c>
      <c r="R957">
        <f>VLOOKUP(IF(V957="same",N957,IF(O957=N957,P957,O957)),$AA$2:$AL$8,9,FALSE)</f>
        <v>0.25</v>
      </c>
      <c r="S957" s="11">
        <f>(L957-M957)/L957</f>
        <v>0.95448710601719189</v>
      </c>
      <c r="T957" s="13">
        <f t="shared" si="14"/>
        <v>0.25</v>
      </c>
      <c r="U957">
        <f>IFERROR(T957*I957,0)</f>
        <v>4.5806249999999995</v>
      </c>
      <c r="V957" t="str">
        <f>IF(AND(N957=O957,P957=N957),"same",IF(NOT(OR(O957=N957,P957=N957)),"conflict","change"))</f>
        <v>same</v>
      </c>
      <c r="W957" s="55">
        <f>U957-G957</f>
        <v>1.9249999999999545E-3</v>
      </c>
    </row>
    <row r="958" spans="1:23" ht="21" hidden="1" outlineLevel="2" x14ac:dyDescent="0.4">
      <c r="A958" t="s">
        <v>573</v>
      </c>
      <c r="B958" t="s">
        <v>543</v>
      </c>
      <c r="C958" t="s">
        <v>544</v>
      </c>
      <c r="D958" s="34">
        <v>285454</v>
      </c>
      <c r="E958" s="34">
        <v>34166</v>
      </c>
      <c r="F958" s="33">
        <v>25.444500000000001</v>
      </c>
      <c r="G958" s="33">
        <v>8.4811999999999994</v>
      </c>
      <c r="H958">
        <v>11.969003762427571</v>
      </c>
      <c r="I958" s="33">
        <v>33.925699999999999</v>
      </c>
      <c r="J958" s="35">
        <f>G958/I958</f>
        <v>0.24999336785976412</v>
      </c>
      <c r="K958">
        <v>0.74473160451911258</v>
      </c>
      <c r="L958">
        <v>0.99296669203301524</v>
      </c>
      <c r="M958">
        <v>0.65</v>
      </c>
      <c r="N958" t="s">
        <v>37</v>
      </c>
      <c r="O958" s="53" t="s">
        <v>37</v>
      </c>
      <c r="P958" s="54" t="str">
        <f>'Sheet1 (2)'!O3754</f>
        <v>B</v>
      </c>
      <c r="Q958" s="31" t="str">
        <f>IF(U958="same",N958,IF(O958=N958,P958,O958))</f>
        <v>B</v>
      </c>
      <c r="R958">
        <f>VLOOKUP(IF(V958="same",N958,IF(O958=N958,P958,O958)),$AA$2:$AL$8,9,FALSE)</f>
        <v>0.25</v>
      </c>
      <c r="S958" s="11">
        <f>(L958-M958)/L958</f>
        <v>0.34539596824826013</v>
      </c>
      <c r="T958" s="13">
        <f t="shared" si="14"/>
        <v>0.25</v>
      </c>
      <c r="U958">
        <f>IFERROR(T958*I958,0)</f>
        <v>8.4814249999999998</v>
      </c>
      <c r="V958" t="str">
        <f>IF(AND(N958=O958,P958=N958),"same",IF(NOT(OR(O958=N958,P958=N958)),"conflict","change"))</f>
        <v>same</v>
      </c>
      <c r="W958" s="55">
        <f>U958-G958</f>
        <v>2.250000000003638E-4</v>
      </c>
    </row>
    <row r="959" spans="1:23" ht="21" hidden="1" outlineLevel="2" x14ac:dyDescent="0.4">
      <c r="A959" t="s">
        <v>574</v>
      </c>
      <c r="B959" t="s">
        <v>543</v>
      </c>
      <c r="C959" t="s">
        <v>544</v>
      </c>
      <c r="D959" s="34">
        <v>231397</v>
      </c>
      <c r="E959" s="34">
        <v>24730</v>
      </c>
      <c r="F959" s="33">
        <v>18.602999999999998</v>
      </c>
      <c r="G959" s="33">
        <v>6.1632999999999987</v>
      </c>
      <c r="H959">
        <v>10.687260422563819</v>
      </c>
      <c r="I959" s="33">
        <v>24.766299999999998</v>
      </c>
      <c r="J959" s="35">
        <f>G959/I959</f>
        <v>0.24885832764684265</v>
      </c>
      <c r="K959">
        <v>0.75224423776789306</v>
      </c>
      <c r="L959">
        <v>1.0014678528103518</v>
      </c>
      <c r="M959">
        <v>0.65</v>
      </c>
      <c r="N959" t="s">
        <v>37</v>
      </c>
      <c r="O959" s="53" t="s">
        <v>37</v>
      </c>
      <c r="P959" s="54" t="str">
        <f>'Sheet1 (2)'!O3788</f>
        <v>B</v>
      </c>
      <c r="Q959" s="31" t="str">
        <f>IF(U959="same",N959,IF(O959=N959,P959,O959))</f>
        <v>B</v>
      </c>
      <c r="R959">
        <f>VLOOKUP(IF(V959="same",N959,IF(O959=N959,P959,O959)),$AA$2:$AL$8,9,FALSE)</f>
        <v>0.25</v>
      </c>
      <c r="S959" s="11">
        <f>(L959-M959)/L959</f>
        <v>0.35095270589470368</v>
      </c>
      <c r="T959" s="13">
        <f t="shared" si="14"/>
        <v>0.25</v>
      </c>
      <c r="U959">
        <f>IFERROR(T959*I959,0)</f>
        <v>6.1915749999999994</v>
      </c>
      <c r="V959" t="str">
        <f>IF(AND(N959=O959,P959=N959),"same",IF(NOT(OR(O959=N959,P959=N959)),"conflict","change"))</f>
        <v>same</v>
      </c>
      <c r="W959" s="55">
        <f>U959-G959</f>
        <v>2.8275000000000716E-2</v>
      </c>
    </row>
    <row r="960" spans="1:23" ht="21" hidden="1" outlineLevel="2" x14ac:dyDescent="0.4">
      <c r="A960" t="s">
        <v>575</v>
      </c>
      <c r="B960" t="s">
        <v>543</v>
      </c>
      <c r="C960" t="s">
        <v>544</v>
      </c>
      <c r="D960" s="34">
        <v>407923</v>
      </c>
      <c r="E960" s="34">
        <v>23726</v>
      </c>
      <c r="F960" s="33">
        <v>23.725200000000001</v>
      </c>
      <c r="G960" s="33">
        <v>4.4134000000000002</v>
      </c>
      <c r="H960">
        <v>5.8162937613226022</v>
      </c>
      <c r="I960" s="33">
        <v>28.1386</v>
      </c>
      <c r="J960" s="35">
        <f>G960/I960</f>
        <v>0.1568450455957297</v>
      </c>
      <c r="K960">
        <v>0.99996628171626067</v>
      </c>
      <c r="L960">
        <v>1.185981623535362</v>
      </c>
      <c r="M960">
        <v>1</v>
      </c>
      <c r="N960" t="s">
        <v>37</v>
      </c>
      <c r="O960" s="53" t="s">
        <v>37</v>
      </c>
      <c r="P960" s="54" t="str">
        <f>'Sheet1 (2)'!O3934</f>
        <v>B</v>
      </c>
      <c r="Q960" s="31" t="str">
        <f>IF(U960="same",N960,IF(O960=N960,P960,O960))</f>
        <v>B</v>
      </c>
      <c r="R960">
        <f>VLOOKUP(IF(V960="same",N960,IF(O960=N960,P960,O960)),$AA$2:$AL$8,9,FALSE)</f>
        <v>0.25</v>
      </c>
      <c r="S960" s="11">
        <f>(L960-M960)/L960</f>
        <v>0.1568166148991065</v>
      </c>
      <c r="T960" s="13">
        <f t="shared" si="14"/>
        <v>0.1568166148991065</v>
      </c>
      <c r="U960">
        <f>IFERROR(T960*I960,0)</f>
        <v>4.4125999999999985</v>
      </c>
      <c r="V960" t="str">
        <f>IF(AND(N960=O960,P960=N960),"same",IF(NOT(OR(O960=N960,P960=N960)),"conflict","change"))</f>
        <v>same</v>
      </c>
      <c r="W960" s="55">
        <f>U960-G960</f>
        <v>-8.0000000000168825E-4</v>
      </c>
    </row>
    <row r="961" spans="1:23" ht="21" hidden="1" outlineLevel="2" x14ac:dyDescent="0.4">
      <c r="A961" t="s">
        <v>576</v>
      </c>
      <c r="B961" t="s">
        <v>543</v>
      </c>
      <c r="C961" t="s">
        <v>544</v>
      </c>
      <c r="D961" s="34">
        <v>9387714</v>
      </c>
      <c r="E961" s="34">
        <v>6765192</v>
      </c>
      <c r="F961" s="33">
        <v>186.09599999999998</v>
      </c>
      <c r="G961" s="33">
        <v>91.660200000000003</v>
      </c>
      <c r="H961">
        <v>72.064317255510772</v>
      </c>
      <c r="I961" s="33">
        <v>277.75619999999998</v>
      </c>
      <c r="J961" s="35">
        <f>G961/I961</f>
        <v>0.33000235458290406</v>
      </c>
      <c r="K961">
        <v>2.7507866739037115E-2</v>
      </c>
      <c r="L961">
        <v>4.1056661806494178E-2</v>
      </c>
      <c r="M961">
        <v>0.01</v>
      </c>
      <c r="N961" t="s">
        <v>37</v>
      </c>
      <c r="O961" s="53" t="s">
        <v>37</v>
      </c>
      <c r="P961" s="54" t="str">
        <f>'Sheet1 (2)'!O4034</f>
        <v>B</v>
      </c>
      <c r="Q961" s="31" t="str">
        <f>IF(U961="same",N961,IF(O961=N961,P961,O961))</f>
        <v>B</v>
      </c>
      <c r="R961">
        <f>VLOOKUP(IF(V961="same",N961,IF(O961=N961,P961,O961)),$AA$2:$AL$8,9,FALSE)</f>
        <v>0.25</v>
      </c>
      <c r="S961" s="11">
        <f>(L961-M961)/L961</f>
        <v>0.75643416780615513</v>
      </c>
      <c r="T961" s="13">
        <f t="shared" si="14"/>
        <v>0.25</v>
      </c>
      <c r="U961">
        <f>IFERROR(T961*I961,0)</f>
        <v>69.439049999999995</v>
      </c>
      <c r="V961" t="str">
        <f>IF(AND(N961=O961,P961=N961),"same",IF(NOT(OR(O961=N961,P961=N961)),"conflict","change"))</f>
        <v>same</v>
      </c>
      <c r="W961" s="55">
        <f>U961-G961</f>
        <v>-22.221150000000009</v>
      </c>
    </row>
    <row r="962" spans="1:23" ht="21" hidden="1" outlineLevel="2" x14ac:dyDescent="0.4">
      <c r="A962" t="s">
        <v>577</v>
      </c>
      <c r="B962" t="s">
        <v>543</v>
      </c>
      <c r="C962" t="s">
        <v>544</v>
      </c>
      <c r="D962" s="34">
        <v>201850</v>
      </c>
      <c r="E962" s="34">
        <v>21868</v>
      </c>
      <c r="F962" s="33">
        <v>16.072099999999999</v>
      </c>
      <c r="G962" s="33">
        <v>5.3569999999999993</v>
      </c>
      <c r="H962">
        <v>10.833787465940054</v>
      </c>
      <c r="I962" s="33">
        <v>21.429099999999998</v>
      </c>
      <c r="J962" s="35">
        <f>G962/I962</f>
        <v>0.24998716698321441</v>
      </c>
      <c r="K962">
        <v>0.7349597585513078</v>
      </c>
      <c r="L962">
        <v>0.9799295774647887</v>
      </c>
      <c r="M962">
        <v>0.65</v>
      </c>
      <c r="N962" t="s">
        <v>37</v>
      </c>
      <c r="O962" s="53" t="s">
        <v>37</v>
      </c>
      <c r="P962" s="54" t="str">
        <f>'Sheet1 (2)'!O4270</f>
        <v>B</v>
      </c>
      <c r="Q962" s="31" t="str">
        <f>IF(U962="same",N962,IF(O962=N962,P962,O962))</f>
        <v>B</v>
      </c>
      <c r="R962">
        <f>VLOOKUP(IF(V962="same",N962,IF(O962=N962,P962,O962)),$AA$2:$AL$8,9,FALSE)</f>
        <v>0.25</v>
      </c>
      <c r="S962" s="11">
        <f>(L962-M962)/L962</f>
        <v>0.33668702838663311</v>
      </c>
      <c r="T962" s="13">
        <f t="shared" si="14"/>
        <v>0.25</v>
      </c>
      <c r="U962">
        <f>IFERROR(T962*I962,0)</f>
        <v>5.3572749999999996</v>
      </c>
      <c r="V962" t="str">
        <f>IF(AND(N962=O962,P962=N962),"same",IF(NOT(OR(O962=N962,P962=N962)),"conflict","change"))</f>
        <v>same</v>
      </c>
      <c r="W962" s="55">
        <f>U962-G962</f>
        <v>2.7500000000024727E-4</v>
      </c>
    </row>
    <row r="963" spans="1:23" ht="21" hidden="1" outlineLevel="2" x14ac:dyDescent="0.4">
      <c r="A963" t="s">
        <v>578</v>
      </c>
      <c r="B963" t="s">
        <v>543</v>
      </c>
      <c r="C963" t="s">
        <v>544</v>
      </c>
      <c r="D963" s="34">
        <v>264479</v>
      </c>
      <c r="E963" s="34">
        <v>28127</v>
      </c>
      <c r="F963" s="33">
        <v>20.857399999999998</v>
      </c>
      <c r="G963" s="33">
        <v>6.9520999999999997</v>
      </c>
      <c r="H963">
        <v>10.634870821501897</v>
      </c>
      <c r="I963" s="33">
        <v>27.8095</v>
      </c>
      <c r="J963" s="35">
        <f>G963/I963</f>
        <v>0.24999011129290349</v>
      </c>
      <c r="K963">
        <v>0.74154371244711481</v>
      </c>
      <c r="L963">
        <v>0.98871191381946177</v>
      </c>
      <c r="M963">
        <v>0.65</v>
      </c>
      <c r="N963" t="s">
        <v>37</v>
      </c>
      <c r="O963" s="53" t="s">
        <v>37</v>
      </c>
      <c r="P963" s="54" t="str">
        <f>'Sheet1 (2)'!O4516</f>
        <v>B</v>
      </c>
      <c r="Q963" s="31" t="str">
        <f>IF(U963="same",N963,IF(O963=N963,P963,O963))</f>
        <v>B</v>
      </c>
      <c r="R963">
        <f>VLOOKUP(IF(V963="same",N963,IF(O963=N963,P963,O963)),$AA$2:$AL$8,9,FALSE)</f>
        <v>0.25</v>
      </c>
      <c r="S963" s="11">
        <f>(L963-M963)/L963</f>
        <v>0.3425789748107661</v>
      </c>
      <c r="T963" s="13">
        <f t="shared" ref="T963:T1026" si="15">MIN(S963,R963)</f>
        <v>0.25</v>
      </c>
      <c r="U963">
        <f>IFERROR(T963*I963,0)</f>
        <v>6.952375</v>
      </c>
      <c r="V963" t="str">
        <f>IF(AND(N963=O963,P963=N963),"same",IF(NOT(OR(O963=N963,P963=N963)),"conflict","change"))</f>
        <v>same</v>
      </c>
      <c r="W963" s="55">
        <f>U963-G963</f>
        <v>2.7500000000024727E-4</v>
      </c>
    </row>
    <row r="964" spans="1:23" ht="21" hidden="1" outlineLevel="2" x14ac:dyDescent="0.4">
      <c r="A964" t="s">
        <v>580</v>
      </c>
      <c r="B964" t="s">
        <v>543</v>
      </c>
      <c r="C964" t="s">
        <v>544</v>
      </c>
      <c r="D964" s="34">
        <v>242220</v>
      </c>
      <c r="E964" s="34">
        <v>24237</v>
      </c>
      <c r="F964" s="33">
        <v>18.415800000000001</v>
      </c>
      <c r="G964" s="33">
        <v>6.0679999999999996</v>
      </c>
      <c r="H964">
        <v>10.00619271736438</v>
      </c>
      <c r="I964" s="33">
        <v>24.483800000000002</v>
      </c>
      <c r="J964" s="35">
        <f>G964/I964</f>
        <v>0.24783734551009234</v>
      </c>
      <c r="K964">
        <v>0.75982176011882652</v>
      </c>
      <c r="L964">
        <v>1.0101827783966664</v>
      </c>
      <c r="M964">
        <v>0.65</v>
      </c>
      <c r="N964" t="s">
        <v>37</v>
      </c>
      <c r="O964" s="53" t="s">
        <v>37</v>
      </c>
      <c r="P964" s="54" t="str">
        <f>'Sheet1 (2)'!O4880</f>
        <v>B</v>
      </c>
      <c r="Q964" s="31" t="str">
        <f>IF(U964="same",N964,IF(O964=N964,P964,O964))</f>
        <v>B</v>
      </c>
      <c r="R964">
        <f>VLOOKUP(IF(V964="same",N964,IF(O964=N964,P964,O964)),$AA$2:$AL$8,9,FALSE)</f>
        <v>0.25</v>
      </c>
      <c r="S964" s="11">
        <f>(L964-M964)/L964</f>
        <v>0.35655208750275696</v>
      </c>
      <c r="T964" s="13">
        <f t="shared" si="15"/>
        <v>0.25</v>
      </c>
      <c r="U964">
        <f>IFERROR(T964*I964,0)</f>
        <v>6.1209500000000006</v>
      </c>
      <c r="V964" t="str">
        <f>IF(AND(N964=O964,P964=N964),"same",IF(NOT(OR(O964=N964,P964=N964)),"conflict","change"))</f>
        <v>same</v>
      </c>
      <c r="W964" s="55">
        <f>U964-G964</f>
        <v>5.2950000000000941E-2</v>
      </c>
    </row>
    <row r="965" spans="1:23" ht="21" hidden="1" outlineLevel="2" x14ac:dyDescent="0.4">
      <c r="A965" t="s">
        <v>583</v>
      </c>
      <c r="B965" t="s">
        <v>543</v>
      </c>
      <c r="C965" t="s">
        <v>544</v>
      </c>
      <c r="D965" s="34">
        <v>280667</v>
      </c>
      <c r="E965" s="34">
        <v>14013</v>
      </c>
      <c r="F965" s="33">
        <v>14.013</v>
      </c>
      <c r="G965" s="33">
        <v>2.8373999999999997</v>
      </c>
      <c r="H965">
        <v>4.9927494147869185</v>
      </c>
      <c r="I965" s="33">
        <v>16.8504</v>
      </c>
      <c r="J965" s="35">
        <f>G965/I965</f>
        <v>0.16838769406067511</v>
      </c>
      <c r="K965">
        <v>1</v>
      </c>
      <c r="L965">
        <v>1.2024834082637552</v>
      </c>
      <c r="M965">
        <v>1</v>
      </c>
      <c r="N965" t="s">
        <v>37</v>
      </c>
      <c r="O965" s="53" t="s">
        <v>37</v>
      </c>
      <c r="P965" s="54" t="str">
        <f>'Sheet1 (2)'!O5093</f>
        <v>B</v>
      </c>
      <c r="Q965" s="31" t="str">
        <f>IF(U965="same",N965,IF(O965=N965,P965,O965))</f>
        <v>B</v>
      </c>
      <c r="R965">
        <f>VLOOKUP(IF(V965="same",N965,IF(O965=N965,P965,O965)),$AA$2:$AL$8,9,FALSE)</f>
        <v>0.25</v>
      </c>
      <c r="S965" s="11">
        <f>(L965-M965)/L965</f>
        <v>0.16838769406067522</v>
      </c>
      <c r="T965" s="13">
        <f t="shared" si="15"/>
        <v>0.16838769406067522</v>
      </c>
      <c r="U965">
        <f>IFERROR(T965*I965,0)</f>
        <v>2.8374000000000019</v>
      </c>
      <c r="V965" t="str">
        <f>IF(AND(N965=O965,P965=N965),"same",IF(NOT(OR(O965=N965,P965=N965)),"conflict","change"))</f>
        <v>same</v>
      </c>
      <c r="W965" s="55">
        <f>U965-G965</f>
        <v>0</v>
      </c>
    </row>
    <row r="966" spans="1:23" ht="21" outlineLevel="1" collapsed="1" x14ac:dyDescent="0.4">
      <c r="C966" s="29" t="s">
        <v>585</v>
      </c>
      <c r="D966" s="34">
        <f>SUBTOTAL(9,D925:D965)</f>
        <v>177320726</v>
      </c>
      <c r="E966" s="34">
        <f>SUBTOTAL(9,E925:E965)</f>
        <v>37292630</v>
      </c>
      <c r="F966" s="33">
        <f>SUBTOTAL(9,F925:F965)</f>
        <v>9769.5429999999997</v>
      </c>
      <c r="G966" s="33">
        <f>SUBTOTAL(9,G925:G965)</f>
        <v>3459.761</v>
      </c>
      <c r="I966" s="33">
        <f>SUBTOTAL(9,I925:I965)</f>
        <v>13229.304</v>
      </c>
      <c r="J966" s="35"/>
      <c r="O966" s="53"/>
      <c r="P966" s="54"/>
      <c r="Q966" s="31"/>
      <c r="T966" s="13">
        <f t="shared" si="15"/>
        <v>0</v>
      </c>
      <c r="U966">
        <f>SUBTOTAL(9,U925:U965)</f>
        <v>2933.8705</v>
      </c>
      <c r="W966" s="55">
        <f>SUBTOTAL(9,W925:W965)</f>
        <v>-525.89049999999986</v>
      </c>
    </row>
    <row r="967" spans="1:23" ht="21" hidden="1" outlineLevel="2" x14ac:dyDescent="0.4">
      <c r="A967" t="s">
        <v>1678</v>
      </c>
      <c r="B967" t="s">
        <v>1679</v>
      </c>
      <c r="C967" t="s">
        <v>1680</v>
      </c>
      <c r="D967" s="34">
        <v>2551983</v>
      </c>
      <c r="E967" s="34">
        <v>287884</v>
      </c>
      <c r="F967" s="33">
        <v>155.76060000000001</v>
      </c>
      <c r="G967" s="33">
        <v>66.754600000000011</v>
      </c>
      <c r="H967">
        <v>11.28079614950413</v>
      </c>
      <c r="I967" s="33">
        <v>222.51520000000002</v>
      </c>
      <c r="J967" s="35">
        <f>G967/I967</f>
        <v>0.30000017976300047</v>
      </c>
      <c r="K967">
        <v>0.54105334092898527</v>
      </c>
      <c r="L967">
        <v>0.77293354267691161</v>
      </c>
      <c r="M967">
        <v>0.5</v>
      </c>
      <c r="N967" t="s">
        <v>45</v>
      </c>
      <c r="O967" s="53" t="s">
        <v>45</v>
      </c>
      <c r="P967" s="54" t="str">
        <f>'Sheet1 (2)'!O903</f>
        <v>A</v>
      </c>
      <c r="Q967" s="31" t="str">
        <f>IF(U967="same",N967,IF(O967=N967,P967,O967))</f>
        <v>A</v>
      </c>
      <c r="R967">
        <f>VLOOKUP(IF(V967="same",N967,IF(O967=N967,P967,O967)),$AA$2:$AL$8,9,FALSE)</f>
        <v>0.15</v>
      </c>
      <c r="S967" s="11">
        <f>(L967-M967)/L967</f>
        <v>0.35311385469397155</v>
      </c>
      <c r="T967" s="13">
        <f t="shared" si="15"/>
        <v>0.15</v>
      </c>
      <c r="U967">
        <f>IFERROR(T967*I967,0)</f>
        <v>33.377279999999999</v>
      </c>
      <c r="V967" t="str">
        <f>IF(AND(N967=O967,P967=N967),"same",IF(NOT(OR(O967=N967,P967=N967)),"conflict","change"))</f>
        <v>change</v>
      </c>
      <c r="W967" s="55">
        <f>U967-G967</f>
        <v>-33.377320000000012</v>
      </c>
    </row>
    <row r="968" spans="1:23" ht="21" hidden="1" outlineLevel="2" x14ac:dyDescent="0.4">
      <c r="A968" t="s">
        <v>1681</v>
      </c>
      <c r="B968" t="s">
        <v>1679</v>
      </c>
      <c r="C968" t="s">
        <v>1680</v>
      </c>
      <c r="D968" s="34">
        <v>2640307</v>
      </c>
      <c r="E968" s="34">
        <v>274282</v>
      </c>
      <c r="F968" s="33">
        <v>172.7098</v>
      </c>
      <c r="G968" s="33">
        <v>74.017999999999986</v>
      </c>
      <c r="H968">
        <v>10.388261668056025</v>
      </c>
      <c r="I968" s="33">
        <v>246.7278</v>
      </c>
      <c r="J968" s="35">
        <f>G968/I968</f>
        <v>0.29999862196315125</v>
      </c>
      <c r="K968">
        <v>0.62967967274556835</v>
      </c>
      <c r="L968">
        <v>0.89954061877921254</v>
      </c>
      <c r="M968">
        <v>0.6</v>
      </c>
      <c r="N968" t="s">
        <v>45</v>
      </c>
      <c r="O968" s="53" t="s">
        <v>45</v>
      </c>
      <c r="P968" s="54" t="str">
        <f>'Sheet1 (2)'!O1260</f>
        <v>A</v>
      </c>
      <c r="Q968" s="31" t="str">
        <f>IF(U968="same",N968,IF(O968=N968,P968,O968))</f>
        <v>A</v>
      </c>
      <c r="R968">
        <f>VLOOKUP(IF(V968="same",N968,IF(O968=N968,P968,O968)),$AA$2:$AL$8,9,FALSE)</f>
        <v>0.15</v>
      </c>
      <c r="S968" s="11">
        <f>(L968-M968)/L968</f>
        <v>0.33299287717071197</v>
      </c>
      <c r="T968" s="13">
        <f t="shared" si="15"/>
        <v>0.15</v>
      </c>
      <c r="U968">
        <f>IFERROR(T968*I968,0)</f>
        <v>37.009169999999997</v>
      </c>
      <c r="V968" t="str">
        <f>IF(AND(N968=O968,P968=N968),"same",IF(NOT(OR(O968=N968,P968=N968)),"conflict","change"))</f>
        <v>change</v>
      </c>
      <c r="W968" s="55">
        <f>U968-G968</f>
        <v>-37.008829999999989</v>
      </c>
    </row>
    <row r="969" spans="1:23" ht="21" hidden="1" outlineLevel="2" collapsed="1" x14ac:dyDescent="0.4">
      <c r="A969" t="s">
        <v>1682</v>
      </c>
      <c r="B969" t="s">
        <v>1679</v>
      </c>
      <c r="C969" t="s">
        <v>1680</v>
      </c>
      <c r="D969" s="34">
        <v>2981403</v>
      </c>
      <c r="E969" s="34">
        <v>240330</v>
      </c>
      <c r="F969" s="33">
        <v>236.13570000000001</v>
      </c>
      <c r="G969" s="33">
        <v>127.182</v>
      </c>
      <c r="H969">
        <v>8.0609699527370164</v>
      </c>
      <c r="I969" s="33">
        <v>363.3177</v>
      </c>
      <c r="J969" s="35">
        <f>G969/I969</f>
        <v>0.35005726393181508</v>
      </c>
      <c r="K969">
        <v>0.98254774684808388</v>
      </c>
      <c r="L969">
        <v>1.5117451004868308</v>
      </c>
      <c r="M969">
        <v>0.8</v>
      </c>
      <c r="N969" t="s">
        <v>45</v>
      </c>
      <c r="O969" s="53" t="s">
        <v>45</v>
      </c>
      <c r="P969" s="54" t="str">
        <f>'Sheet1 (2)'!O1282</f>
        <v>A</v>
      </c>
      <c r="Q969" s="31" t="str">
        <f>IF(U969="same",N969,IF(O969=N969,P969,O969))</f>
        <v>A</v>
      </c>
      <c r="R969">
        <f>VLOOKUP(IF(V969="same",N969,IF(O969=N969,P969,O969)),$AA$2:$AL$8,9,FALSE)</f>
        <v>0.15</v>
      </c>
      <c r="S969" s="11">
        <f>(L969-M969)/L969</f>
        <v>0.47081025779916585</v>
      </c>
      <c r="T969" s="13">
        <f t="shared" si="15"/>
        <v>0.15</v>
      </c>
      <c r="U969">
        <f>IFERROR(T969*I969,0)</f>
        <v>54.497655000000002</v>
      </c>
      <c r="V969" t="str">
        <f>IF(AND(N969=O969,P969=N969),"same",IF(NOT(OR(O969=N969,P969=N969)),"conflict","change"))</f>
        <v>change</v>
      </c>
      <c r="W969" s="55">
        <f>U969-G969</f>
        <v>-72.684345000000008</v>
      </c>
    </row>
    <row r="970" spans="1:23" ht="21" hidden="1" outlineLevel="2" x14ac:dyDescent="0.4">
      <c r="A970" t="s">
        <v>1683</v>
      </c>
      <c r="B970" t="s">
        <v>1679</v>
      </c>
      <c r="C970" t="s">
        <v>1680</v>
      </c>
      <c r="D970" s="34">
        <v>2881173</v>
      </c>
      <c r="E970" s="34">
        <v>321000</v>
      </c>
      <c r="F970" s="33">
        <v>216.81539999999995</v>
      </c>
      <c r="G970" s="33">
        <v>92.920600000000007</v>
      </c>
      <c r="H970">
        <v>11.14129557648916</v>
      </c>
      <c r="I970" s="33">
        <v>309.73599999999999</v>
      </c>
      <c r="J970" s="35">
        <f>G970/I970</f>
        <v>0.29999935428881375</v>
      </c>
      <c r="K970">
        <v>0.67543738317756996</v>
      </c>
      <c r="L970">
        <v>0.9649096573208723</v>
      </c>
      <c r="M970">
        <v>0.6</v>
      </c>
      <c r="N970" t="s">
        <v>45</v>
      </c>
      <c r="O970" s="53" t="s">
        <v>45</v>
      </c>
      <c r="P970" s="54" t="str">
        <f>'Sheet1 (2)'!O1311</f>
        <v>A</v>
      </c>
      <c r="Q970" s="31" t="str">
        <f>IF(U970="same",N970,IF(O970=N970,P970,O970))</f>
        <v>A</v>
      </c>
      <c r="R970">
        <f>VLOOKUP(IF(V970="same",N970,IF(O970=N970,P970,O970)),$AA$2:$AL$8,9,FALSE)</f>
        <v>0.15</v>
      </c>
      <c r="S970" s="11">
        <f>(L970-M970)/L970</f>
        <v>0.37818012759253045</v>
      </c>
      <c r="T970" s="13">
        <f t="shared" si="15"/>
        <v>0.15</v>
      </c>
      <c r="U970">
        <f>IFERROR(T970*I970,0)</f>
        <v>46.4604</v>
      </c>
      <c r="V970" t="str">
        <f>IF(AND(N970=O970,P970=N970),"same",IF(NOT(OR(O970=N970,P970=N970)),"conflict","change"))</f>
        <v>change</v>
      </c>
      <c r="W970" s="55">
        <f>U970-G970</f>
        <v>-46.460200000000007</v>
      </c>
    </row>
    <row r="971" spans="1:23" ht="21" hidden="1" outlineLevel="2" collapsed="1" x14ac:dyDescent="0.4">
      <c r="A971" t="s">
        <v>1684</v>
      </c>
      <c r="B971" t="s">
        <v>1679</v>
      </c>
      <c r="C971" t="s">
        <v>1680</v>
      </c>
      <c r="D971" s="34">
        <v>3086080</v>
      </c>
      <c r="E971" s="34">
        <v>238491</v>
      </c>
      <c r="F971" s="33">
        <v>168.4049</v>
      </c>
      <c r="G971" s="33">
        <v>75.765299999999996</v>
      </c>
      <c r="H971">
        <v>7.7279590937370388</v>
      </c>
      <c r="I971" s="33">
        <v>244.17019999999999</v>
      </c>
      <c r="J971" s="35">
        <f>G971/I971</f>
        <v>0.31029707966000764</v>
      </c>
      <c r="K971">
        <v>0.70612685594005642</v>
      </c>
      <c r="L971">
        <v>1.0238130579351001</v>
      </c>
      <c r="M971">
        <v>0.7</v>
      </c>
      <c r="N971" t="s">
        <v>45</v>
      </c>
      <c r="O971" s="53" t="s">
        <v>45</v>
      </c>
      <c r="P971" s="54" t="str">
        <f>'Sheet1 (2)'!O3249</f>
        <v>A</v>
      </c>
      <c r="Q971" s="31" t="str">
        <f>IF(U971="same",N971,IF(O971=N971,P971,O971))</f>
        <v>A</v>
      </c>
      <c r="R971">
        <f>VLOOKUP(IF(V971="same",N971,IF(O971=N971,P971,O971)),$AA$2:$AL$8,9,FALSE)</f>
        <v>0.15</v>
      </c>
      <c r="S971" s="11">
        <f>(L971-M971)/L971</f>
        <v>0.31628142992060448</v>
      </c>
      <c r="T971" s="13">
        <f t="shared" si="15"/>
        <v>0.15</v>
      </c>
      <c r="U971">
        <f>IFERROR(T971*I971,0)</f>
        <v>36.625529999999998</v>
      </c>
      <c r="V971" t="str">
        <f>IF(AND(N971=O971,P971=N971),"same",IF(NOT(OR(O971=N971,P971=N971)),"conflict","change"))</f>
        <v>change</v>
      </c>
      <c r="W971" s="55">
        <f>U971-G971</f>
        <v>-39.139769999999999</v>
      </c>
    </row>
    <row r="972" spans="1:23" ht="21" hidden="1" outlineLevel="2" x14ac:dyDescent="0.4">
      <c r="A972" t="s">
        <v>1685</v>
      </c>
      <c r="B972" t="s">
        <v>1679</v>
      </c>
      <c r="C972" t="s">
        <v>1680</v>
      </c>
      <c r="D972" s="34">
        <v>3106698</v>
      </c>
      <c r="E972" s="34">
        <v>354171</v>
      </c>
      <c r="F972" s="33">
        <v>286.51249999999999</v>
      </c>
      <c r="G972" s="33">
        <v>134.83150000000001</v>
      </c>
      <c r="H972">
        <v>11.400239096300959</v>
      </c>
      <c r="I972" s="33">
        <v>421.34399999999999</v>
      </c>
      <c r="J972" s="35">
        <f>G972/I972</f>
        <v>0.32000337016784386</v>
      </c>
      <c r="K972">
        <v>0.80896657264428762</v>
      </c>
      <c r="L972">
        <v>1.1896626205985243</v>
      </c>
      <c r="M972">
        <v>0.7</v>
      </c>
      <c r="N972" t="s">
        <v>45</v>
      </c>
      <c r="O972" s="53" t="s">
        <v>45</v>
      </c>
      <c r="P972" s="54" t="str">
        <f>'Sheet1 (2)'!O3461</f>
        <v>A</v>
      </c>
      <c r="Q972" s="31" t="str">
        <f>IF(U972="same",N972,IF(O972=N972,P972,O972))</f>
        <v>A</v>
      </c>
      <c r="R972">
        <f>VLOOKUP(IF(V972="same",N972,IF(O972=N972,P972,O972)),$AA$2:$AL$8,9,FALSE)</f>
        <v>0.15</v>
      </c>
      <c r="S972" s="11">
        <f>(L972-M972)/L972</f>
        <v>0.41159788676236042</v>
      </c>
      <c r="T972" s="13">
        <f t="shared" si="15"/>
        <v>0.15</v>
      </c>
      <c r="U972">
        <f>IFERROR(T972*I972,0)</f>
        <v>63.201599999999999</v>
      </c>
      <c r="V972" t="str">
        <f>IF(AND(N972=O972,P972=N972),"same",IF(NOT(OR(O972=N972,P972=N972)),"conflict","change"))</f>
        <v>change</v>
      </c>
      <c r="W972" s="55">
        <f>U972-G972</f>
        <v>-71.629900000000006</v>
      </c>
    </row>
    <row r="973" spans="1:23" ht="21" hidden="1" outlineLevel="2" collapsed="1" x14ac:dyDescent="0.4">
      <c r="A973" t="s">
        <v>1686</v>
      </c>
      <c r="B973" t="s">
        <v>1679</v>
      </c>
      <c r="C973" t="s">
        <v>1680</v>
      </c>
      <c r="D973" s="34">
        <v>2879741</v>
      </c>
      <c r="E973" s="34">
        <v>345593</v>
      </c>
      <c r="F973" s="33">
        <v>209.58529999999999</v>
      </c>
      <c r="G973" s="33">
        <v>90.860699999999994</v>
      </c>
      <c r="H973">
        <v>12.00083618630981</v>
      </c>
      <c r="I973" s="33">
        <v>300.44599999999997</v>
      </c>
      <c r="J973" s="35">
        <f>G973/I973</f>
        <v>0.30241940315397775</v>
      </c>
      <c r="K973">
        <v>0.60645123020431546</v>
      </c>
      <c r="L973">
        <v>0.86936367345403387</v>
      </c>
      <c r="M973">
        <v>0.6</v>
      </c>
      <c r="N973" t="s">
        <v>45</v>
      </c>
      <c r="O973" s="53" t="s">
        <v>45</v>
      </c>
      <c r="P973" s="54" t="str">
        <f>'Sheet1 (2)'!O3478</f>
        <v>A</v>
      </c>
      <c r="Q973" s="31" t="str">
        <f>IF(U973="same",N973,IF(O973=N973,P973,O973))</f>
        <v>A</v>
      </c>
      <c r="R973">
        <f>VLOOKUP(IF(V973="same",N973,IF(O973=N973,P973,O973)),$AA$2:$AL$8,9,FALSE)</f>
        <v>0.15</v>
      </c>
      <c r="S973" s="11">
        <f>(L973-M973)/L973</f>
        <v>0.30984003781045499</v>
      </c>
      <c r="T973" s="13">
        <f t="shared" si="15"/>
        <v>0.15</v>
      </c>
      <c r="U973">
        <f>IFERROR(T973*I973,0)</f>
        <v>45.066899999999997</v>
      </c>
      <c r="V973" t="str">
        <f>IF(AND(N973=O973,P973=N973),"same",IF(NOT(OR(O973=N973,P973=N973)),"conflict","change"))</f>
        <v>change</v>
      </c>
      <c r="W973" s="55">
        <f>U973-G973</f>
        <v>-45.793799999999997</v>
      </c>
    </row>
    <row r="974" spans="1:23" ht="21" hidden="1" outlineLevel="2" x14ac:dyDescent="0.4">
      <c r="A974" t="s">
        <v>1687</v>
      </c>
      <c r="B974" t="s">
        <v>1679</v>
      </c>
      <c r="C974" t="s">
        <v>1680</v>
      </c>
      <c r="D974" s="34">
        <v>3021734</v>
      </c>
      <c r="E974" s="34">
        <v>299798</v>
      </c>
      <c r="F974" s="33">
        <v>144.7295</v>
      </c>
      <c r="G974" s="33">
        <v>77.923899999999989</v>
      </c>
      <c r="H974">
        <v>9.9213895068195939</v>
      </c>
      <c r="I974" s="33">
        <v>222.65339999999998</v>
      </c>
      <c r="J974" s="35">
        <f>G974/I974</f>
        <v>0.34997848674217413</v>
      </c>
      <c r="K974">
        <v>0.48275672286005911</v>
      </c>
      <c r="L974">
        <v>0.74267806990039953</v>
      </c>
      <c r="M974">
        <v>0.3</v>
      </c>
      <c r="N974" t="s">
        <v>45</v>
      </c>
      <c r="O974" s="53" t="s">
        <v>45</v>
      </c>
      <c r="P974" s="54" t="str">
        <f>'Sheet1 (2)'!O3878</f>
        <v>A</v>
      </c>
      <c r="Q974" s="31" t="str">
        <f>IF(U974="same",N974,IF(O974=N974,P974,O974))</f>
        <v>A</v>
      </c>
      <c r="R974">
        <f>VLOOKUP(IF(V974="same",N974,IF(O974=N974,P974,O974)),$AA$2:$AL$8,9,FALSE)</f>
        <v>0.15</v>
      </c>
      <c r="S974" s="11">
        <f>(L974-M974)/L974</f>
        <v>0.59605647162809994</v>
      </c>
      <c r="T974" s="13">
        <f t="shared" si="15"/>
        <v>0.15</v>
      </c>
      <c r="U974">
        <f>IFERROR(T974*I974,0)</f>
        <v>33.398009999999992</v>
      </c>
      <c r="V974" t="str">
        <f>IF(AND(N974=O974,P974=N974),"same",IF(NOT(OR(O974=N974,P974=N974)),"conflict","change"))</f>
        <v>change</v>
      </c>
      <c r="W974" s="55">
        <f>U974-G974</f>
        <v>-44.525889999999997</v>
      </c>
    </row>
    <row r="975" spans="1:23" ht="21" hidden="1" outlineLevel="2" collapsed="1" x14ac:dyDescent="0.4">
      <c r="A975" t="s">
        <v>1688</v>
      </c>
      <c r="B975" t="s">
        <v>1679</v>
      </c>
      <c r="C975" t="s">
        <v>1680</v>
      </c>
      <c r="D975" s="34">
        <v>2983165</v>
      </c>
      <c r="E975" s="34">
        <v>277145</v>
      </c>
      <c r="F975" s="33">
        <v>222.85989999999998</v>
      </c>
      <c r="G975" s="33">
        <v>111.96570000000001</v>
      </c>
      <c r="H975">
        <v>9.2903007376393862</v>
      </c>
      <c r="I975" s="33">
        <v>334.82560000000001</v>
      </c>
      <c r="J975" s="35">
        <f>G975/I975</f>
        <v>0.33440005782114635</v>
      </c>
      <c r="K975">
        <v>0.80412744231359035</v>
      </c>
      <c r="L975">
        <v>1.2081242670804093</v>
      </c>
      <c r="M975">
        <v>0.8</v>
      </c>
      <c r="N975" t="s">
        <v>45</v>
      </c>
      <c r="O975" s="53" t="s">
        <v>45</v>
      </c>
      <c r="P975" s="54" t="str">
        <f>'Sheet1 (2)'!O3995</f>
        <v>A</v>
      </c>
      <c r="Q975" s="31" t="str">
        <f>IF(U975="same",N975,IF(O975=N975,P975,O975))</f>
        <v>A</v>
      </c>
      <c r="R975">
        <f>VLOOKUP(IF(V975="same",N975,IF(O975=N975,P975,O975)),$AA$2:$AL$8,9,FALSE)</f>
        <v>0.15</v>
      </c>
      <c r="S975" s="11">
        <f>(L975-M975)/L975</f>
        <v>0.33781646325728981</v>
      </c>
      <c r="T975" s="13">
        <f t="shared" si="15"/>
        <v>0.15</v>
      </c>
      <c r="U975">
        <f>IFERROR(T975*I975,0)</f>
        <v>50.223840000000003</v>
      </c>
      <c r="V975" t="str">
        <f>IF(AND(N975=O975,P975=N975),"same",IF(NOT(OR(O975=N975,P975=N975)),"conflict","change"))</f>
        <v>change</v>
      </c>
      <c r="W975" s="55">
        <f>U975-G975</f>
        <v>-61.74186000000001</v>
      </c>
    </row>
    <row r="976" spans="1:23" ht="21" hidden="1" outlineLevel="2" x14ac:dyDescent="0.4">
      <c r="A976" t="s">
        <v>1689</v>
      </c>
      <c r="B976" t="s">
        <v>1679</v>
      </c>
      <c r="C976" t="s">
        <v>1680</v>
      </c>
      <c r="D976" s="34">
        <v>2630554</v>
      </c>
      <c r="E976" s="34">
        <v>245352</v>
      </c>
      <c r="F976" s="33">
        <v>154.32470000000004</v>
      </c>
      <c r="G976" s="33">
        <v>66.139300000000006</v>
      </c>
      <c r="H976">
        <v>9.3270086833419885</v>
      </c>
      <c r="I976" s="33">
        <v>220.46400000000006</v>
      </c>
      <c r="J976" s="35">
        <f>G976/I976</f>
        <v>0.30000045358879451</v>
      </c>
      <c r="K976">
        <v>0.62899303857315225</v>
      </c>
      <c r="L976">
        <v>0.8985620659297664</v>
      </c>
      <c r="M976">
        <v>0.6</v>
      </c>
      <c r="N976" t="s">
        <v>45</v>
      </c>
      <c r="O976" s="53" t="s">
        <v>45</v>
      </c>
      <c r="P976" s="54" t="str">
        <f>'Sheet1 (2)'!O4369</f>
        <v>A</v>
      </c>
      <c r="Q976" s="31" t="str">
        <f>IF(U976="same",N976,IF(O976=N976,P976,O976))</f>
        <v>A</v>
      </c>
      <c r="R976">
        <f>VLOOKUP(IF(V976="same",N976,IF(O976=N976,P976,O976)),$AA$2:$AL$8,9,FALSE)</f>
        <v>0.15</v>
      </c>
      <c r="S976" s="11">
        <f>(L976-M976)/L976</f>
        <v>0.33226649248856971</v>
      </c>
      <c r="T976" s="13">
        <f t="shared" si="15"/>
        <v>0.15</v>
      </c>
      <c r="U976">
        <f>IFERROR(T976*I976,0)</f>
        <v>33.069600000000008</v>
      </c>
      <c r="V976" t="str">
        <f>IF(AND(N976=O976,P976=N976),"same",IF(NOT(OR(O976=N976,P976=N976)),"conflict","change"))</f>
        <v>change</v>
      </c>
      <c r="W976" s="55">
        <f>U976-G976</f>
        <v>-33.069699999999997</v>
      </c>
    </row>
    <row r="977" spans="1:23" ht="21" hidden="1" outlineLevel="2" x14ac:dyDescent="0.4">
      <c r="A977" t="s">
        <v>1690</v>
      </c>
      <c r="B977" t="s">
        <v>1679</v>
      </c>
      <c r="C977" t="s">
        <v>1680</v>
      </c>
      <c r="D977" s="34">
        <v>2804129</v>
      </c>
      <c r="E977" s="34">
        <v>152020</v>
      </c>
      <c r="F977" s="33">
        <v>107.30229999999999</v>
      </c>
      <c r="G977" s="33">
        <v>52.854500000000002</v>
      </c>
      <c r="H977">
        <v>5.4212912458734959</v>
      </c>
      <c r="I977" s="33">
        <v>160.15679999999998</v>
      </c>
      <c r="J977" s="35">
        <f>G977/I977</f>
        <v>0.33001720813602675</v>
      </c>
      <c r="K977">
        <v>0.7058433100907775</v>
      </c>
      <c r="L977">
        <v>1.0535245362452308</v>
      </c>
      <c r="M977">
        <v>0.7</v>
      </c>
      <c r="N977" t="s">
        <v>45</v>
      </c>
      <c r="O977" s="53" t="s">
        <v>45</v>
      </c>
      <c r="P977" s="54" t="str">
        <f>'Sheet1 (2)'!O4445</f>
        <v>A</v>
      </c>
      <c r="Q977" s="31" t="str">
        <f>IF(U977="same",N977,IF(O977=N977,P977,O977))</f>
        <v>A</v>
      </c>
      <c r="R977">
        <f>VLOOKUP(IF(V977="same",N977,IF(O977=N977,P977,O977)),$AA$2:$AL$8,9,FALSE)</f>
        <v>0.15</v>
      </c>
      <c r="S977" s="11">
        <f>(L977-M977)/L977</f>
        <v>0.33556364762532714</v>
      </c>
      <c r="T977" s="13">
        <f t="shared" si="15"/>
        <v>0.15</v>
      </c>
      <c r="U977">
        <f>IFERROR(T977*I977,0)</f>
        <v>24.023519999999994</v>
      </c>
      <c r="V977" t="str">
        <f>IF(AND(N977=O977,P977=N977),"same",IF(NOT(OR(O977=N977,P977=N977)),"conflict","change"))</f>
        <v>change</v>
      </c>
      <c r="W977" s="55">
        <f>U977-G977</f>
        <v>-28.830980000000007</v>
      </c>
    </row>
    <row r="978" spans="1:23" ht="21" hidden="1" outlineLevel="2" x14ac:dyDescent="0.4">
      <c r="A978" t="s">
        <v>1691</v>
      </c>
      <c r="B978" t="s">
        <v>1679</v>
      </c>
      <c r="C978" t="s">
        <v>1680</v>
      </c>
      <c r="D978" s="34">
        <v>2440515</v>
      </c>
      <c r="E978" s="34">
        <v>107845</v>
      </c>
      <c r="F978" s="33">
        <v>86.275999999999996</v>
      </c>
      <c r="G978" s="33">
        <v>24.644100000000002</v>
      </c>
      <c r="H978">
        <v>4.41894436215307</v>
      </c>
      <c r="I978" s="33">
        <v>110.92009999999999</v>
      </c>
      <c r="J978" s="35">
        <f>G978/I978</f>
        <v>0.22217884765700718</v>
      </c>
      <c r="K978">
        <v>0.8</v>
      </c>
      <c r="L978">
        <v>1.0285140711205896</v>
      </c>
      <c r="M978">
        <v>0.8</v>
      </c>
      <c r="N978" t="s">
        <v>45</v>
      </c>
      <c r="O978" s="53" t="s">
        <v>45</v>
      </c>
      <c r="P978" s="54" t="str">
        <f>'Sheet1 (2)'!O4641</f>
        <v>A</v>
      </c>
      <c r="Q978" s="31" t="str">
        <f>IF(U978="same",N978,IF(O978=N978,P978,O978))</f>
        <v>A</v>
      </c>
      <c r="R978">
        <f>VLOOKUP(IF(V978="same",N978,IF(O978=N978,P978,O978)),$AA$2:$AL$8,9,FALSE)</f>
        <v>0.15</v>
      </c>
      <c r="S978" s="11">
        <f>(L978-M978)/L978</f>
        <v>0.22217884765700699</v>
      </c>
      <c r="T978" s="13">
        <f t="shared" si="15"/>
        <v>0.15</v>
      </c>
      <c r="U978">
        <f>IFERROR(T978*I978,0)</f>
        <v>16.638014999999999</v>
      </c>
      <c r="V978" t="str">
        <f>IF(AND(N978=O978,P978=N978),"same",IF(NOT(OR(O978=N978,P978=N978)),"conflict","change"))</f>
        <v>change</v>
      </c>
      <c r="W978" s="55">
        <f>U978-G978</f>
        <v>-8.0060850000000023</v>
      </c>
    </row>
    <row r="979" spans="1:23" ht="21" outlineLevel="1" collapsed="1" x14ac:dyDescent="0.4">
      <c r="C979" s="29" t="s">
        <v>1692</v>
      </c>
      <c r="D979" s="34">
        <f>SUBTOTAL(9,D967:D978)</f>
        <v>34007482</v>
      </c>
      <c r="E979" s="34">
        <f>SUBTOTAL(9,E967:E978)</f>
        <v>3143911</v>
      </c>
      <c r="F979" s="33">
        <f>SUBTOTAL(9,F967:F978)</f>
        <v>2161.4165999999996</v>
      </c>
      <c r="G979" s="33">
        <f>SUBTOTAL(9,G967:G978)</f>
        <v>995.86020000000008</v>
      </c>
      <c r="I979" s="33">
        <f>SUBTOTAL(9,I967:I978)</f>
        <v>3157.2768000000001</v>
      </c>
      <c r="J979" s="35"/>
      <c r="O979" s="53"/>
      <c r="P979" s="54"/>
      <c r="Q979" s="31"/>
      <c r="T979" s="13">
        <f t="shared" si="15"/>
        <v>0</v>
      </c>
      <c r="U979">
        <f>SUBTOTAL(9,U967:U978)</f>
        <v>473.59152</v>
      </c>
      <c r="W979" s="55">
        <f>SUBTOTAL(9,W967:W978)</f>
        <v>-522.26868000000002</v>
      </c>
    </row>
    <row r="980" spans="1:23" ht="21" hidden="1" outlineLevel="2" x14ac:dyDescent="0.4">
      <c r="A980" t="s">
        <v>247</v>
      </c>
      <c r="B980" t="s">
        <v>248</v>
      </c>
      <c r="C980" t="s">
        <v>249</v>
      </c>
      <c r="D980" s="34">
        <v>98101</v>
      </c>
      <c r="E980" s="34">
        <v>11876</v>
      </c>
      <c r="F980" s="33">
        <v>15.149000000000001</v>
      </c>
      <c r="G980" s="33">
        <v>4.8958999999999993</v>
      </c>
      <c r="H980">
        <v>12.105890867575255</v>
      </c>
      <c r="I980" s="33">
        <v>20.044899999999998</v>
      </c>
      <c r="J980" s="35">
        <f>G980/I980</f>
        <v>0.24424666623430397</v>
      </c>
      <c r="K980">
        <v>1.2755978443920513</v>
      </c>
      <c r="L980">
        <v>1.6878494442573255</v>
      </c>
      <c r="M980">
        <v>1.25</v>
      </c>
      <c r="N980" t="s">
        <v>33</v>
      </c>
      <c r="O980" s="53" t="s">
        <v>33</v>
      </c>
      <c r="P980" s="54" t="str">
        <f>'Sheet1 (2)'!O68</f>
        <v>A</v>
      </c>
      <c r="Q980" s="31" t="str">
        <f>IF(U980="same",N980,IF(O980=N980,P980,O980))</f>
        <v>A</v>
      </c>
      <c r="R980">
        <f>VLOOKUP(IF(V980="same",N980,IF(O980=N980,P980,O980)),$AA$2:$AL$8,9,FALSE)</f>
        <v>0.15</v>
      </c>
      <c r="S980" s="11">
        <f>(L980-M980)/L980</f>
        <v>0.25941261867108334</v>
      </c>
      <c r="T980" s="13">
        <f t="shared" si="15"/>
        <v>0.15</v>
      </c>
      <c r="U980">
        <f>IFERROR(T980*I980,0)</f>
        <v>3.0067349999999995</v>
      </c>
      <c r="V980" t="str">
        <f>IF(AND(N980=O980,P980=N980),"same",IF(NOT(OR(O980=N980,P980=N980)),"conflict","change"))</f>
        <v>change</v>
      </c>
      <c r="W980" s="55">
        <f>U980-G980</f>
        <v>-1.8891649999999998</v>
      </c>
    </row>
    <row r="981" spans="1:23" ht="21" hidden="1" outlineLevel="2" x14ac:dyDescent="0.4">
      <c r="A981" t="s">
        <v>251</v>
      </c>
      <c r="B981" t="s">
        <v>248</v>
      </c>
      <c r="C981" t="s">
        <v>249</v>
      </c>
      <c r="D981" s="34">
        <v>7724321</v>
      </c>
      <c r="E981" s="34">
        <v>1560939</v>
      </c>
      <c r="F981" s="33">
        <v>3386.2755999999999</v>
      </c>
      <c r="G981" s="33">
        <v>1128.7577999999999</v>
      </c>
      <c r="H981">
        <v>20.208106317694462</v>
      </c>
      <c r="I981" s="33">
        <v>4515.0334000000003</v>
      </c>
      <c r="J981" s="35">
        <f>G981/I981</f>
        <v>0.24999987818473277</v>
      </c>
      <c r="K981">
        <v>2.1693836850767392</v>
      </c>
      <c r="L981">
        <v>2.8925111102996341</v>
      </c>
      <c r="M981">
        <v>1.9</v>
      </c>
      <c r="N981" t="s">
        <v>45</v>
      </c>
      <c r="O981" s="53" t="s">
        <v>45</v>
      </c>
      <c r="P981" s="54" t="str">
        <f>'Sheet1 (2)'!O710</f>
        <v>B</v>
      </c>
      <c r="Q981" s="31" t="str">
        <f>IF(U981="same",N981,IF(O981=N981,P981,O981))</f>
        <v>B</v>
      </c>
      <c r="R981">
        <f>VLOOKUP(IF(V981="same",N981,IF(O981=N981,P981,O981)),$AA$2:$AL$8,9,FALSE)</f>
        <v>0.25</v>
      </c>
      <c r="S981" s="11">
        <f>(L981-M981)/L981</f>
        <v>0.3431313044107272</v>
      </c>
      <c r="T981" s="13">
        <f t="shared" si="15"/>
        <v>0.25</v>
      </c>
      <c r="U981">
        <f>IFERROR(T981*I981,0)</f>
        <v>1128.7583500000001</v>
      </c>
      <c r="V981" t="str">
        <f>IF(AND(N981=O981,P981=N981),"same",IF(NOT(OR(O981=N981,P981=N981)),"conflict","change"))</f>
        <v>change</v>
      </c>
      <c r="W981" s="55">
        <f>U981-G981</f>
        <v>5.5000000020299922E-4</v>
      </c>
    </row>
    <row r="982" spans="1:23" ht="21" hidden="1" outlineLevel="2" x14ac:dyDescent="0.4">
      <c r="A982" t="s">
        <v>257</v>
      </c>
      <c r="B982" t="s">
        <v>248</v>
      </c>
      <c r="C982" t="s">
        <v>249</v>
      </c>
      <c r="D982" s="34">
        <v>6467128</v>
      </c>
      <c r="E982" s="34">
        <v>1070812</v>
      </c>
      <c r="F982" s="33">
        <v>2360.9890999999998</v>
      </c>
      <c r="G982" s="33">
        <v>715.68190000000004</v>
      </c>
      <c r="H982">
        <v>16.557767219080866</v>
      </c>
      <c r="I982" s="33">
        <v>3076.6709999999998</v>
      </c>
      <c r="J982" s="35">
        <f>G982/I982</f>
        <v>0.23261567453913665</v>
      </c>
      <c r="K982">
        <v>2.2048586493240641</v>
      </c>
      <c r="L982">
        <v>2.8732130383297907</v>
      </c>
      <c r="M982">
        <v>2.2000000000000002</v>
      </c>
      <c r="N982" t="s">
        <v>45</v>
      </c>
      <c r="O982" s="53" t="s">
        <v>45</v>
      </c>
      <c r="P982" s="54" t="str">
        <f>'Sheet1 (2)'!O1991</f>
        <v>A</v>
      </c>
      <c r="Q982" s="31" t="str">
        <f>IF(U982="same",N982,IF(O982=N982,P982,O982))</f>
        <v>A</v>
      </c>
      <c r="R982">
        <f>VLOOKUP(IF(V982="same",N982,IF(O982=N982,P982,O982)),$AA$2:$AL$8,9,FALSE)</f>
        <v>0.15</v>
      </c>
      <c r="S982" s="11">
        <f>(L982-M982)/L982</f>
        <v>0.23430669057562531</v>
      </c>
      <c r="T982" s="13">
        <f t="shared" si="15"/>
        <v>0.15</v>
      </c>
      <c r="U982">
        <f>IFERROR(T982*I982,0)</f>
        <v>461.50064999999995</v>
      </c>
      <c r="V982" t="str">
        <f>IF(AND(N982=O982,P982=N982),"same",IF(NOT(OR(O982=N982,P982=N982)),"conflict","change"))</f>
        <v>change</v>
      </c>
      <c r="W982" s="55">
        <f>U982-G982</f>
        <v>-254.18125000000009</v>
      </c>
    </row>
    <row r="983" spans="1:23" ht="21" hidden="1" outlineLevel="2" x14ac:dyDescent="0.4">
      <c r="A983" t="s">
        <v>258</v>
      </c>
      <c r="B983" t="s">
        <v>248</v>
      </c>
      <c r="C983" t="s">
        <v>249</v>
      </c>
      <c r="D983" s="34">
        <v>1673863</v>
      </c>
      <c r="E983" s="34">
        <v>227775</v>
      </c>
      <c r="F983" s="33">
        <v>231.50540000000001</v>
      </c>
      <c r="G983" s="33">
        <v>77.161100000000005</v>
      </c>
      <c r="H983">
        <v>13.607744480880454</v>
      </c>
      <c r="I983" s="33">
        <v>308.66650000000004</v>
      </c>
      <c r="J983" s="35">
        <f>G983/I983</f>
        <v>0.24998210042230043</v>
      </c>
      <c r="K983">
        <v>1.0163775655800682</v>
      </c>
      <c r="L983">
        <v>1.3551377455822635</v>
      </c>
      <c r="M983">
        <v>0.8</v>
      </c>
      <c r="N983" t="s">
        <v>45</v>
      </c>
      <c r="O983" s="53" t="s">
        <v>45</v>
      </c>
      <c r="P983" s="54" t="str">
        <f>'Sheet1 (2)'!O2209</f>
        <v>A</v>
      </c>
      <c r="Q983" s="31" t="str">
        <f>IF(U983="same",N983,IF(O983=N983,P983,O983))</f>
        <v>A</v>
      </c>
      <c r="R983">
        <f>VLOOKUP(IF(V983="same",N983,IF(O983=N983,P983,O983)),$AA$2:$AL$8,9,FALSE)</f>
        <v>0.15</v>
      </c>
      <c r="S983" s="11">
        <f>(L983-M983)/L983</f>
        <v>0.40965410888450815</v>
      </c>
      <c r="T983" s="13">
        <f t="shared" si="15"/>
        <v>0.15</v>
      </c>
      <c r="U983">
        <f>IFERROR(T983*I983,0)</f>
        <v>46.299975000000003</v>
      </c>
      <c r="V983" t="str">
        <f>IF(AND(N983=O983,P983=N983),"same",IF(NOT(OR(O983=N983,P983=N983)),"conflict","change"))</f>
        <v>change</v>
      </c>
      <c r="W983" s="55">
        <f>U983-G983</f>
        <v>-30.861125000000001</v>
      </c>
    </row>
    <row r="984" spans="1:23" ht="21" hidden="1" outlineLevel="2" collapsed="1" x14ac:dyDescent="0.4">
      <c r="A984" t="s">
        <v>261</v>
      </c>
      <c r="B984" t="s">
        <v>248</v>
      </c>
      <c r="C984" t="s">
        <v>249</v>
      </c>
      <c r="D984" s="34">
        <v>1966340</v>
      </c>
      <c r="E984" s="34">
        <v>356513</v>
      </c>
      <c r="F984" s="33">
        <v>781.55439999999999</v>
      </c>
      <c r="G984" s="33">
        <v>125.72689999999999</v>
      </c>
      <c r="H984">
        <v>18.13079121616811</v>
      </c>
      <c r="I984" s="33">
        <v>907.28129999999999</v>
      </c>
      <c r="J984" s="35">
        <f>G984/I984</f>
        <v>0.13857543410186013</v>
      </c>
      <c r="K984">
        <v>2.1922185165758332</v>
      </c>
      <c r="L984">
        <v>2.5448757829307764</v>
      </c>
      <c r="M984">
        <v>1.95</v>
      </c>
      <c r="N984" t="s">
        <v>45</v>
      </c>
      <c r="O984" s="53" t="s">
        <v>45</v>
      </c>
      <c r="P984" s="54" t="str">
        <f>'Sheet1 (2)'!O3162</f>
        <v>A</v>
      </c>
      <c r="Q984" s="31" t="str">
        <f>IF(U984="same",N984,IF(O984=N984,P984,O984))</f>
        <v>A</v>
      </c>
      <c r="R984">
        <f>VLOOKUP(IF(V984="same",N984,IF(O984=N984,P984,O984)),$AA$2:$AL$8,9,FALSE)</f>
        <v>0.15</v>
      </c>
      <c r="S984" s="11">
        <f>(L984-M984)/L984</f>
        <v>0.23375434939527567</v>
      </c>
      <c r="T984" s="13">
        <f t="shared" si="15"/>
        <v>0.15</v>
      </c>
      <c r="U984">
        <f>IFERROR(T984*I984,0)</f>
        <v>136.092195</v>
      </c>
      <c r="V984" t="str">
        <f>IF(AND(N984=O984,P984=N984),"same",IF(NOT(OR(O984=N984,P984=N984)),"conflict","change"))</f>
        <v>change</v>
      </c>
      <c r="W984" s="55">
        <f>U984-G984</f>
        <v>10.365295000000017</v>
      </c>
    </row>
    <row r="985" spans="1:23" ht="21" hidden="1" outlineLevel="2" x14ac:dyDescent="0.4">
      <c r="A985" t="s">
        <v>263</v>
      </c>
      <c r="B985" t="s">
        <v>248</v>
      </c>
      <c r="C985" t="s">
        <v>249</v>
      </c>
      <c r="D985" s="34">
        <v>7485501</v>
      </c>
      <c r="E985" s="34">
        <v>1512184</v>
      </c>
      <c r="F985" s="33">
        <v>2967.6388999999999</v>
      </c>
      <c r="G985" s="33">
        <v>856.4914</v>
      </c>
      <c r="H985">
        <v>20.201506886446211</v>
      </c>
      <c r="I985" s="33">
        <v>3824.1302999999998</v>
      </c>
      <c r="J985" s="35">
        <f>G985/I985</f>
        <v>0.22397024494693604</v>
      </c>
      <c r="K985">
        <v>1.9624853192468641</v>
      </c>
      <c r="L985">
        <v>2.5288789591742802</v>
      </c>
      <c r="M985">
        <v>1.95</v>
      </c>
      <c r="N985" t="s">
        <v>45</v>
      </c>
      <c r="O985" s="53" t="s">
        <v>45</v>
      </c>
      <c r="P985" s="54" t="str">
        <f>'Sheet1 (2)'!O4118</f>
        <v>A</v>
      </c>
      <c r="Q985" s="31" t="str">
        <f>IF(U985="same",N985,IF(O985=N985,P985,O985))</f>
        <v>A</v>
      </c>
      <c r="R985">
        <f>VLOOKUP(IF(V985="same",N985,IF(O985=N985,P985,O985)),$AA$2:$AL$8,9,FALSE)</f>
        <v>0.15</v>
      </c>
      <c r="S985" s="11">
        <f>(L985-M985)/L985</f>
        <v>0.22890734136334209</v>
      </c>
      <c r="T985" s="13">
        <f t="shared" si="15"/>
        <v>0.15</v>
      </c>
      <c r="U985">
        <f>IFERROR(T985*I985,0)</f>
        <v>573.6195449999999</v>
      </c>
      <c r="V985" t="str">
        <f>IF(AND(N985=O985,P985=N985),"same",IF(NOT(OR(O985=N985,P985=N985)),"conflict","change"))</f>
        <v>change</v>
      </c>
      <c r="W985" s="55">
        <f>U985-G985</f>
        <v>-282.8718550000001</v>
      </c>
    </row>
    <row r="986" spans="1:23" ht="21" hidden="1" outlineLevel="2" x14ac:dyDescent="0.4">
      <c r="A986" t="s">
        <v>264</v>
      </c>
      <c r="B986" t="s">
        <v>248</v>
      </c>
      <c r="C986" t="s">
        <v>249</v>
      </c>
      <c r="D986" s="34">
        <v>336469</v>
      </c>
      <c r="E986" s="34">
        <v>64522</v>
      </c>
      <c r="F986" s="33">
        <v>53.915100000000002</v>
      </c>
      <c r="G986" s="33">
        <v>17.456800000000001</v>
      </c>
      <c r="H986">
        <v>19.176209398191215</v>
      </c>
      <c r="I986" s="33">
        <v>71.371900000000011</v>
      </c>
      <c r="J986" s="35">
        <f>G986/I986</f>
        <v>0.24458925711659629</v>
      </c>
      <c r="K986">
        <v>0.83560800967112003</v>
      </c>
      <c r="L986">
        <v>1.1061637890951925</v>
      </c>
      <c r="M986">
        <v>0.8</v>
      </c>
      <c r="N986" t="s">
        <v>45</v>
      </c>
      <c r="O986" s="53" t="s">
        <v>45</v>
      </c>
      <c r="P986" s="54" t="str">
        <f>'Sheet1 (2)'!O4544</f>
        <v>A</v>
      </c>
      <c r="Q986" s="31" t="str">
        <f>IF(U986="same",N986,IF(O986=N986,P986,O986))</f>
        <v>A</v>
      </c>
      <c r="R986">
        <f>VLOOKUP(IF(V986="same",N986,IF(O986=N986,P986,O986)),$AA$2:$AL$8,9,FALSE)</f>
        <v>0.15</v>
      </c>
      <c r="S986" s="11">
        <f>(L986-M986)/L986</f>
        <v>0.27677979709101208</v>
      </c>
      <c r="T986" s="13">
        <f t="shared" si="15"/>
        <v>0.15</v>
      </c>
      <c r="U986">
        <f>IFERROR(T986*I986,0)</f>
        <v>10.705785000000001</v>
      </c>
      <c r="V986" t="str">
        <f>IF(AND(N986=O986,P986=N986),"same",IF(NOT(OR(O986=N986,P986=N986)),"conflict","change"))</f>
        <v>change</v>
      </c>
      <c r="W986" s="55">
        <f>U986-G986</f>
        <v>-6.7510150000000007</v>
      </c>
    </row>
    <row r="987" spans="1:23" ht="21" hidden="1" outlineLevel="2" collapsed="1" x14ac:dyDescent="0.4">
      <c r="A987" t="s">
        <v>266</v>
      </c>
      <c r="B987" t="s">
        <v>248</v>
      </c>
      <c r="C987" t="s">
        <v>249</v>
      </c>
      <c r="D987" s="34">
        <v>8136446</v>
      </c>
      <c r="E987" s="34">
        <v>2047154</v>
      </c>
      <c r="F987" s="33">
        <v>4016.4003000000007</v>
      </c>
      <c r="G987" s="33">
        <v>1267.2991999999999</v>
      </c>
      <c r="H987">
        <v>25.160297260007624</v>
      </c>
      <c r="I987" s="33">
        <v>5283.6995000000006</v>
      </c>
      <c r="J987" s="35">
        <f>G987/I987</f>
        <v>0.23985073337346299</v>
      </c>
      <c r="K987">
        <v>1.961943410217307</v>
      </c>
      <c r="L987">
        <v>2.580997570285382</v>
      </c>
      <c r="M987">
        <v>1.9</v>
      </c>
      <c r="N987" t="s">
        <v>45</v>
      </c>
      <c r="O987" s="53" t="s">
        <v>45</v>
      </c>
      <c r="P987" s="54" t="str">
        <f>'Sheet1 (2)'!O5095</f>
        <v>B</v>
      </c>
      <c r="Q987" s="31" t="str">
        <f>IF(U987="same",N987,IF(O987=N987,P987,O987))</f>
        <v>B</v>
      </c>
      <c r="R987">
        <f>VLOOKUP(IF(V987="same",N987,IF(O987=N987,P987,O987)),$AA$2:$AL$8,9,FALSE)</f>
        <v>0.25</v>
      </c>
      <c r="S987" s="11">
        <f>(L987-M987)/L987</f>
        <v>0.26385052745713505</v>
      </c>
      <c r="T987" s="13">
        <f t="shared" si="15"/>
        <v>0.25</v>
      </c>
      <c r="U987">
        <f>IFERROR(T987*I987,0)</f>
        <v>1320.9248750000002</v>
      </c>
      <c r="V987" t="str">
        <f>IF(AND(N987=O987,P987=N987),"same",IF(NOT(OR(O987=N987,P987=N987)),"conflict","change"))</f>
        <v>change</v>
      </c>
      <c r="W987" s="55">
        <f>U987-G987</f>
        <v>53.625675000000228</v>
      </c>
    </row>
    <row r="988" spans="1:23" ht="21" hidden="1" outlineLevel="2" x14ac:dyDescent="0.4">
      <c r="A988" t="s">
        <v>250</v>
      </c>
      <c r="B988" t="s">
        <v>248</v>
      </c>
      <c r="C988" t="s">
        <v>249</v>
      </c>
      <c r="D988" s="34">
        <v>87417</v>
      </c>
      <c r="E988" s="34">
        <v>11598</v>
      </c>
      <c r="F988" s="33">
        <v>17.645299999999999</v>
      </c>
      <c r="G988" s="33">
        <v>5.3077999999999994</v>
      </c>
      <c r="H988">
        <v>13.267442259514739</v>
      </c>
      <c r="I988" s="33">
        <v>22.953099999999999</v>
      </c>
      <c r="J988" s="35">
        <f>G988/I988</f>
        <v>0.23124545268395116</v>
      </c>
      <c r="K988">
        <v>1.5214088635971719</v>
      </c>
      <c r="L988">
        <v>1.9790567339196412</v>
      </c>
      <c r="M988">
        <v>1.5</v>
      </c>
      <c r="N988" t="s">
        <v>34</v>
      </c>
      <c r="O988" s="53" t="s">
        <v>34</v>
      </c>
      <c r="P988" s="54" t="str">
        <f>'Sheet1 (2)'!O584</f>
        <v>A</v>
      </c>
      <c r="Q988" s="31" t="str">
        <f>IF(U988="same",N988,IF(O988=N988,P988,O988))</f>
        <v>A</v>
      </c>
      <c r="R988">
        <f>VLOOKUP(IF(V988="same",N988,IF(O988=N988,P988,O988)),$AA$2:$AL$8,9,FALSE)</f>
        <v>0.15</v>
      </c>
      <c r="S988" s="11">
        <f>(L988-M988)/L988</f>
        <v>0.24206316358138982</v>
      </c>
      <c r="T988" s="13">
        <f t="shared" si="15"/>
        <v>0.15</v>
      </c>
      <c r="U988">
        <f>IFERROR(T988*I988,0)</f>
        <v>3.4429649999999996</v>
      </c>
      <c r="V988" t="str">
        <f>IF(AND(N988=O988,P988=N988),"same",IF(NOT(OR(O988=N988,P988=N988)),"conflict","change"))</f>
        <v>same</v>
      </c>
      <c r="W988" s="55">
        <f>U988-G988</f>
        <v>-1.8648349999999998</v>
      </c>
    </row>
    <row r="989" spans="1:23" ht="21" hidden="1" outlineLevel="2" x14ac:dyDescent="0.4">
      <c r="A989" t="s">
        <v>252</v>
      </c>
      <c r="B989" t="s">
        <v>248</v>
      </c>
      <c r="C989" t="s">
        <v>249</v>
      </c>
      <c r="D989" s="34">
        <v>101176</v>
      </c>
      <c r="E989" s="34">
        <v>8567</v>
      </c>
      <c r="F989" s="33">
        <v>21.964300000000001</v>
      </c>
      <c r="G989" s="33">
        <v>7.2694999999999999</v>
      </c>
      <c r="H989">
        <v>8.4674231042935091</v>
      </c>
      <c r="I989" s="33">
        <v>29.233800000000002</v>
      </c>
      <c r="J989" s="35">
        <f>G989/I989</f>
        <v>0.24866763814488707</v>
      </c>
      <c r="K989">
        <v>2.5638263102603016</v>
      </c>
      <c r="L989">
        <v>3.4123730594140311</v>
      </c>
      <c r="M989">
        <v>2.5</v>
      </c>
      <c r="N989" t="s">
        <v>33</v>
      </c>
      <c r="O989" s="53" t="s">
        <v>33</v>
      </c>
      <c r="P989" s="54" t="str">
        <f>'Sheet1 (2)'!O830</f>
        <v>C</v>
      </c>
      <c r="Q989" s="31" t="str">
        <f>IF(U989="same",N989,IF(O989=N989,P989,O989))</f>
        <v>C</v>
      </c>
      <c r="R989">
        <f>VLOOKUP(IF(V989="same",N989,IF(O989=N989,P989,O989)),$AA$2:$AL$8,9,FALSE)</f>
        <v>0.4</v>
      </c>
      <c r="S989" s="11">
        <f>(L989-M989)/L989</f>
        <v>0.26737201458585619</v>
      </c>
      <c r="T989" s="13">
        <f t="shared" si="15"/>
        <v>0.26737201458585619</v>
      </c>
      <c r="U989">
        <f>IFERROR(T989*I989,0)</f>
        <v>7.8163000000000036</v>
      </c>
      <c r="V989" t="str">
        <f>IF(AND(N989=O989,P989=N989),"same",IF(NOT(OR(O989=N989,P989=N989)),"conflict","change"))</f>
        <v>same</v>
      </c>
      <c r="W989" s="55">
        <f>U989-G989</f>
        <v>0.54680000000000373</v>
      </c>
    </row>
    <row r="990" spans="1:23" ht="21" hidden="1" outlineLevel="2" x14ac:dyDescent="0.4">
      <c r="A990" t="s">
        <v>253</v>
      </c>
      <c r="B990" t="s">
        <v>248</v>
      </c>
      <c r="C990" t="s">
        <v>249</v>
      </c>
      <c r="D990" s="34">
        <v>26049</v>
      </c>
      <c r="E990" s="34">
        <v>2625</v>
      </c>
      <c r="F990" s="33">
        <v>6.5768000000000004</v>
      </c>
      <c r="G990" s="33">
        <v>1.9804000000000002</v>
      </c>
      <c r="H990">
        <v>10.077162271104458</v>
      </c>
      <c r="I990" s="33">
        <v>8.5571999999999999</v>
      </c>
      <c r="J990" s="35">
        <f>G990/I990</f>
        <v>0.23143084186416119</v>
      </c>
      <c r="K990">
        <v>2.5054476190476191</v>
      </c>
      <c r="L990">
        <v>3.2598857142857147</v>
      </c>
      <c r="M990">
        <v>2.5</v>
      </c>
      <c r="N990" t="s">
        <v>33</v>
      </c>
      <c r="O990" s="53" t="s">
        <v>33</v>
      </c>
      <c r="P990" s="54" t="str">
        <f>'Sheet1 (2)'!O1023</f>
        <v>C</v>
      </c>
      <c r="Q990" s="31" t="str">
        <f>IF(U990="same",N990,IF(O990=N990,P990,O990))</f>
        <v>C</v>
      </c>
      <c r="R990">
        <f>VLOOKUP(IF(V990="same",N990,IF(O990=N990,P990,O990)),$AA$2:$AL$8,9,FALSE)</f>
        <v>0.4</v>
      </c>
      <c r="S990" s="11">
        <f>(L990-M990)/L990</f>
        <v>0.23310194923573141</v>
      </c>
      <c r="T990" s="13">
        <f t="shared" si="15"/>
        <v>0.23310194923573141</v>
      </c>
      <c r="U990">
        <f>IFERROR(T990*I990,0)</f>
        <v>1.9947000000000008</v>
      </c>
      <c r="V990" t="str">
        <f>IF(AND(N990=O990,P990=N990),"same",IF(NOT(OR(O990=N990,P990=N990)),"conflict","change"))</f>
        <v>same</v>
      </c>
      <c r="W990" s="55">
        <f>U990-G990</f>
        <v>1.4300000000000646E-2</v>
      </c>
    </row>
    <row r="991" spans="1:23" ht="21" hidden="1" outlineLevel="2" x14ac:dyDescent="0.4">
      <c r="A991" t="s">
        <v>254</v>
      </c>
      <c r="B991" t="s">
        <v>248</v>
      </c>
      <c r="C991" t="s">
        <v>249</v>
      </c>
      <c r="D991" s="34">
        <v>6594</v>
      </c>
      <c r="E991" s="34">
        <v>678</v>
      </c>
      <c r="F991" s="33">
        <v>1.7404999999999999</v>
      </c>
      <c r="G991" s="33">
        <v>0.58020000000000005</v>
      </c>
      <c r="H991">
        <v>10.282074613284804</v>
      </c>
      <c r="I991" s="33">
        <v>2.3207</v>
      </c>
      <c r="J991" s="35">
        <f>G991/I991</f>
        <v>0.25001077261171201</v>
      </c>
      <c r="K991">
        <v>2.5671091445427727</v>
      </c>
      <c r="L991">
        <v>3.4228613569321533</v>
      </c>
      <c r="M991">
        <v>2.5</v>
      </c>
      <c r="N991" t="s">
        <v>33</v>
      </c>
      <c r="O991" s="53" t="s">
        <v>33</v>
      </c>
      <c r="P991" s="54" t="str">
        <f>'Sheet1 (2)'!O1139</f>
        <v>C</v>
      </c>
      <c r="Q991" s="31" t="str">
        <f>IF(U991="same",N991,IF(O991=N991,P991,O991))</f>
        <v>C</v>
      </c>
      <c r="R991">
        <f>VLOOKUP(IF(V991="same",N991,IF(O991=N991,P991,O991)),$AA$2:$AL$8,9,FALSE)</f>
        <v>0.4</v>
      </c>
      <c r="S991" s="11">
        <f>(L991-M991)/L991</f>
        <v>0.26961692592752184</v>
      </c>
      <c r="T991" s="13">
        <f t="shared" si="15"/>
        <v>0.26961692592752184</v>
      </c>
      <c r="U991">
        <f>IFERROR(T991*I991,0)</f>
        <v>0.62569999999999992</v>
      </c>
      <c r="V991" t="str">
        <f>IF(AND(N991=O991,P991=N991),"same",IF(NOT(OR(O991=N991,P991=N991)),"conflict","change"))</f>
        <v>same</v>
      </c>
      <c r="W991" s="55">
        <f>U991-G991</f>
        <v>4.5499999999999874E-2</v>
      </c>
    </row>
    <row r="992" spans="1:23" ht="21" hidden="1" outlineLevel="2" x14ac:dyDescent="0.4">
      <c r="A992" t="s">
        <v>255</v>
      </c>
      <c r="B992" t="s">
        <v>248</v>
      </c>
      <c r="C992" t="s">
        <v>249</v>
      </c>
      <c r="D992" s="34">
        <v>121089</v>
      </c>
      <c r="E992" s="34">
        <v>17651</v>
      </c>
      <c r="F992" s="33">
        <v>44.2654</v>
      </c>
      <c r="G992" s="33">
        <v>14.3028</v>
      </c>
      <c r="H992">
        <v>14.576881467350461</v>
      </c>
      <c r="I992" s="33">
        <v>58.568199999999997</v>
      </c>
      <c r="J992" s="35">
        <f>G992/I992</f>
        <v>0.24420760754129375</v>
      </c>
      <c r="K992">
        <v>2.5078125885218969</v>
      </c>
      <c r="L992">
        <v>3.3181236190584102</v>
      </c>
      <c r="M992">
        <v>2.5</v>
      </c>
      <c r="N992" t="s">
        <v>45</v>
      </c>
      <c r="O992" s="53" t="s">
        <v>45</v>
      </c>
      <c r="P992" s="54" t="str">
        <f>'Sheet1 (2)'!O1476</f>
        <v>C-</v>
      </c>
      <c r="Q992" s="31" t="str">
        <f>IF(U992="same",N992,IF(O992=N992,P992,O992))</f>
        <v>C-</v>
      </c>
      <c r="R992">
        <f>VLOOKUP(IF(V992="same",N992,IF(O992=N992,P992,O992)),$AA$2:$AL$8,9,FALSE)</f>
        <v>0.32</v>
      </c>
      <c r="S992" s="11">
        <f>(L992-M992)/L992</f>
        <v>0.24656212757093438</v>
      </c>
      <c r="T992" s="13">
        <f t="shared" si="15"/>
        <v>0.24656212757093438</v>
      </c>
      <c r="U992">
        <f>IFERROR(T992*I992,0)</f>
        <v>14.440699999999998</v>
      </c>
      <c r="V992" t="str">
        <f>IF(AND(N992=O992,P992=N992),"same",IF(NOT(OR(O992=N992,P992=N992)),"conflict","change"))</f>
        <v>same</v>
      </c>
      <c r="W992" s="55">
        <f>U992-G992</f>
        <v>0.13789999999999836</v>
      </c>
    </row>
    <row r="993" spans="1:23" ht="21" hidden="1" outlineLevel="2" x14ac:dyDescent="0.4">
      <c r="A993" t="s">
        <v>256</v>
      </c>
      <c r="B993" t="s">
        <v>248</v>
      </c>
      <c r="C993" t="s">
        <v>249</v>
      </c>
      <c r="D993" s="34">
        <v>7284</v>
      </c>
      <c r="E993" s="34">
        <v>608</v>
      </c>
      <c r="F993" s="33">
        <v>0.78590000000000004</v>
      </c>
      <c r="G993" s="33">
        <v>0.26190000000000002</v>
      </c>
      <c r="H993">
        <v>8.3470620538165843</v>
      </c>
      <c r="I993" s="33">
        <v>1.0478000000000001</v>
      </c>
      <c r="J993" s="35">
        <f>G993/I993</f>
        <v>0.24995228096965069</v>
      </c>
      <c r="K993">
        <v>1.2925986842105264</v>
      </c>
      <c r="L993">
        <v>1.7233552631578946</v>
      </c>
      <c r="M993">
        <v>1.25</v>
      </c>
      <c r="N993" t="s">
        <v>33</v>
      </c>
      <c r="O993" s="53" t="s">
        <v>33</v>
      </c>
      <c r="P993" s="54" t="str">
        <f>'Sheet1 (2)'!O1536</f>
        <v>C</v>
      </c>
      <c r="Q993" s="31" t="str">
        <f>IF(U993="same",N993,IF(O993=N993,P993,O993))</f>
        <v>C</v>
      </c>
      <c r="R993">
        <f>VLOOKUP(IF(V993="same",N993,IF(O993=N993,P993,O993)),$AA$2:$AL$8,9,FALSE)</f>
        <v>0.4</v>
      </c>
      <c r="S993" s="11">
        <f>(L993-M993)/L993</f>
        <v>0.27467073869058972</v>
      </c>
      <c r="T993" s="13">
        <f t="shared" si="15"/>
        <v>0.27467073869058972</v>
      </c>
      <c r="U993">
        <f>IFERROR(T993*I993,0)</f>
        <v>0.28779999999999994</v>
      </c>
      <c r="V993" t="str">
        <f>IF(AND(N993=O993,P993=N993),"same",IF(NOT(OR(O993=N993,P993=N993)),"conflict","change"))</f>
        <v>same</v>
      </c>
      <c r="W993" s="55">
        <f>U993-G993</f>
        <v>2.5899999999999923E-2</v>
      </c>
    </row>
    <row r="994" spans="1:23" ht="21" hidden="1" outlineLevel="2" x14ac:dyDescent="0.4">
      <c r="A994" t="s">
        <v>259</v>
      </c>
      <c r="B994" t="s">
        <v>248</v>
      </c>
      <c r="C994" t="s">
        <v>249</v>
      </c>
      <c r="D994" s="34">
        <v>115298</v>
      </c>
      <c r="E994" s="34">
        <v>13050</v>
      </c>
      <c r="F994" s="33">
        <v>32.625</v>
      </c>
      <c r="G994" s="33">
        <v>7.7908999999999997</v>
      </c>
      <c r="H994">
        <v>11.318496417977762</v>
      </c>
      <c r="I994" s="33">
        <v>40.415900000000001</v>
      </c>
      <c r="J994" s="35">
        <f>G994/I994</f>
        <v>0.19276819271623297</v>
      </c>
      <c r="K994">
        <v>2.5</v>
      </c>
      <c r="L994">
        <v>3.0970038314176245</v>
      </c>
      <c r="M994">
        <v>2.5</v>
      </c>
      <c r="N994" t="s">
        <v>45</v>
      </c>
      <c r="O994" s="53" t="s">
        <v>45</v>
      </c>
      <c r="P994" s="54" t="str">
        <f>'Sheet1 (2)'!O2371</f>
        <v>C-</v>
      </c>
      <c r="Q994" s="31" t="str">
        <f>IF(U994="same",N994,IF(O994=N994,P994,O994))</f>
        <v>C-</v>
      </c>
      <c r="R994">
        <f>VLOOKUP(IF(V994="same",N994,IF(O994=N994,P994,O994)),$AA$2:$AL$8,9,FALSE)</f>
        <v>0.32</v>
      </c>
      <c r="S994" s="11">
        <f>(L994-M994)/L994</f>
        <v>0.19276819271623297</v>
      </c>
      <c r="T994" s="13">
        <f t="shared" si="15"/>
        <v>0.19276819271623297</v>
      </c>
      <c r="U994">
        <f>IFERROR(T994*I994,0)</f>
        <v>7.7908999999999997</v>
      </c>
      <c r="V994" t="str">
        <f>IF(AND(N994=O994,P994=N994),"same",IF(NOT(OR(O994=N994,P994=N994)),"conflict","change"))</f>
        <v>same</v>
      </c>
      <c r="W994" s="55">
        <f>U994-G994</f>
        <v>0</v>
      </c>
    </row>
    <row r="995" spans="1:23" ht="21" hidden="1" outlineLevel="2" x14ac:dyDescent="0.4">
      <c r="A995" t="s">
        <v>260</v>
      </c>
      <c r="B995" t="s">
        <v>248</v>
      </c>
      <c r="C995" t="s">
        <v>249</v>
      </c>
      <c r="D995" s="34">
        <v>84497</v>
      </c>
      <c r="E995" s="34">
        <v>8554</v>
      </c>
      <c r="F995" s="33">
        <v>21.3934</v>
      </c>
      <c r="G995" s="33">
        <v>6.382200000000001</v>
      </c>
      <c r="H995">
        <v>10.123436335017811</v>
      </c>
      <c r="I995" s="33">
        <v>27.775600000000001</v>
      </c>
      <c r="J995" s="35">
        <f>G995/I995</f>
        <v>0.22977721453361946</v>
      </c>
      <c r="K995">
        <v>2.5009819967266775</v>
      </c>
      <c r="L995">
        <v>3.2470890811316346</v>
      </c>
      <c r="M995">
        <v>2.5</v>
      </c>
      <c r="N995" t="s">
        <v>33</v>
      </c>
      <c r="O995" s="53" t="s">
        <v>33</v>
      </c>
      <c r="P995" s="54" t="str">
        <f>'Sheet1 (2)'!O3105</f>
        <v>C</v>
      </c>
      <c r="Q995" s="31" t="str">
        <f>IF(U995="same",N995,IF(O995=N995,P995,O995))</f>
        <v>C</v>
      </c>
      <c r="R995">
        <f>VLOOKUP(IF(V995="same",N995,IF(O995=N995,P995,O995)),$AA$2:$AL$8,9,FALSE)</f>
        <v>0.4</v>
      </c>
      <c r="S995" s="11">
        <f>(L995-M995)/L995</f>
        <v>0.23007963824363836</v>
      </c>
      <c r="T995" s="13">
        <f t="shared" si="15"/>
        <v>0.23007963824363836</v>
      </c>
      <c r="U995">
        <f>IFERROR(T995*I995,0)</f>
        <v>6.3906000000000018</v>
      </c>
      <c r="V995" t="str">
        <f>IF(AND(N995=O995,P995=N995),"same",IF(NOT(OR(O995=N995,P995=N995)),"conflict","change"))</f>
        <v>same</v>
      </c>
      <c r="W995" s="55">
        <f>U995-G995</f>
        <v>8.4000000000008512E-3</v>
      </c>
    </row>
    <row r="996" spans="1:23" ht="21" hidden="1" outlineLevel="2" x14ac:dyDescent="0.4">
      <c r="A996" t="s">
        <v>262</v>
      </c>
      <c r="B996" t="s">
        <v>248</v>
      </c>
      <c r="C996" t="s">
        <v>249</v>
      </c>
      <c r="D996" s="34">
        <v>113921</v>
      </c>
      <c r="E996" s="34">
        <v>16373</v>
      </c>
      <c r="F996" s="33">
        <v>40.932500000000005</v>
      </c>
      <c r="G996" s="33">
        <v>10.430400000000001</v>
      </c>
      <c r="H996">
        <v>14.372240412215483</v>
      </c>
      <c r="I996" s="33">
        <v>51.362900000000003</v>
      </c>
      <c r="J996" s="35">
        <f>G996/I996</f>
        <v>0.2030726458202321</v>
      </c>
      <c r="K996">
        <v>2.5000000000000004</v>
      </c>
      <c r="L996">
        <v>3.1370487998534173</v>
      </c>
      <c r="M996">
        <v>2.5</v>
      </c>
      <c r="N996" t="s">
        <v>45</v>
      </c>
      <c r="O996" s="53" t="s">
        <v>45</v>
      </c>
      <c r="P996" s="54" t="str">
        <f>'Sheet1 (2)'!O3510</f>
        <v>C-</v>
      </c>
      <c r="Q996" s="31" t="str">
        <f>IF(U996="same",N996,IF(O996=N996,P996,O996))</f>
        <v>C-</v>
      </c>
      <c r="R996">
        <f>VLOOKUP(IF(V996="same",N996,IF(O996=N996,P996,O996)),$AA$2:$AL$8,9,FALSE)</f>
        <v>0.32</v>
      </c>
      <c r="S996" s="11">
        <f>(L996-M996)/L996</f>
        <v>0.20307264582023216</v>
      </c>
      <c r="T996" s="13">
        <f t="shared" si="15"/>
        <v>0.20307264582023216</v>
      </c>
      <c r="U996">
        <f>IFERROR(T996*I996,0)</f>
        <v>10.430400000000002</v>
      </c>
      <c r="V996" t="str">
        <f>IF(AND(N996=O996,P996=N996),"same",IF(NOT(OR(O996=N996,P996=N996)),"conflict","change"))</f>
        <v>same</v>
      </c>
      <c r="W996" s="55">
        <f>U996-G996</f>
        <v>0</v>
      </c>
    </row>
    <row r="997" spans="1:23" ht="21" hidden="1" outlineLevel="2" x14ac:dyDescent="0.4">
      <c r="A997" t="s">
        <v>265</v>
      </c>
      <c r="B997" t="s">
        <v>248</v>
      </c>
      <c r="C997" t="s">
        <v>249</v>
      </c>
      <c r="D997" s="34">
        <v>41191</v>
      </c>
      <c r="E997" s="34">
        <v>3147</v>
      </c>
      <c r="F997" s="33">
        <v>7.9672999999999998</v>
      </c>
      <c r="G997" s="33">
        <v>2.5560999999999998</v>
      </c>
      <c r="H997">
        <v>7.6400184506324198</v>
      </c>
      <c r="I997" s="33">
        <v>10.523399999999999</v>
      </c>
      <c r="J997" s="35">
        <f>G997/I997</f>
        <v>0.24289678240872722</v>
      </c>
      <c r="K997">
        <v>2.5317127422942485</v>
      </c>
      <c r="L997">
        <v>3.3439466158245947</v>
      </c>
      <c r="M997">
        <v>2.5</v>
      </c>
      <c r="N997" t="s">
        <v>34</v>
      </c>
      <c r="O997" s="53" t="s">
        <v>34</v>
      </c>
      <c r="P997" s="54" t="str">
        <f>'Sheet1 (2)'!O4612</f>
        <v>A</v>
      </c>
      <c r="Q997" s="31" t="str">
        <f>IF(U997="same",N997,IF(O997=N997,P997,O997))</f>
        <v>A</v>
      </c>
      <c r="R997">
        <f>VLOOKUP(IF(V997="same",N997,IF(O997=N997,P997,O997)),$AA$2:$AL$8,9,FALSE)</f>
        <v>0.15</v>
      </c>
      <c r="S997" s="11">
        <f>(L997-M997)/L997</f>
        <v>0.2523804093733964</v>
      </c>
      <c r="T997" s="13">
        <f t="shared" si="15"/>
        <v>0.15</v>
      </c>
      <c r="U997">
        <f>IFERROR(T997*I997,0)</f>
        <v>1.5785099999999999</v>
      </c>
      <c r="V997" t="str">
        <f>IF(AND(N997=O997,P997=N997),"same",IF(NOT(OR(O997=N997,P997=N997)),"conflict","change"))</f>
        <v>same</v>
      </c>
      <c r="W997" s="55">
        <f>U997-G997</f>
        <v>-0.97758999999999996</v>
      </c>
    </row>
    <row r="998" spans="1:23" ht="21" hidden="1" outlineLevel="2" x14ac:dyDescent="0.4">
      <c r="A998" t="s">
        <v>267</v>
      </c>
      <c r="B998" t="s">
        <v>248</v>
      </c>
      <c r="C998" t="s">
        <v>249</v>
      </c>
      <c r="D998" s="34">
        <v>54981</v>
      </c>
      <c r="E998" s="34">
        <v>7372</v>
      </c>
      <c r="F998" s="33">
        <v>11.458200000000001</v>
      </c>
      <c r="G998" s="33">
        <v>3.8097999999999996</v>
      </c>
      <c r="H998">
        <v>13.408268310871028</v>
      </c>
      <c r="I998" s="33">
        <v>15.268000000000001</v>
      </c>
      <c r="J998" s="35">
        <f>G998/I998</f>
        <v>0.24952842546502485</v>
      </c>
      <c r="K998">
        <v>1.554286489419425</v>
      </c>
      <c r="L998">
        <v>2.071079761258817</v>
      </c>
      <c r="M998">
        <v>1.5</v>
      </c>
      <c r="N998" t="s">
        <v>34</v>
      </c>
      <c r="O998" s="53" t="s">
        <v>34</v>
      </c>
      <c r="P998" s="54" t="str">
        <f>'Sheet1 (2)'!O5116</f>
        <v>A</v>
      </c>
      <c r="Q998" s="31" t="str">
        <f>IF(U998="same",N998,IF(O998=N998,P998,O998))</f>
        <v>A</v>
      </c>
      <c r="R998">
        <f>VLOOKUP(IF(V998="same",N998,IF(O998=N998,P998,O998)),$AA$2:$AL$8,9,FALSE)</f>
        <v>0.15</v>
      </c>
      <c r="S998" s="11">
        <f>(L998-M998)/L998</f>
        <v>0.27574011003405813</v>
      </c>
      <c r="T998" s="13">
        <f t="shared" si="15"/>
        <v>0.15</v>
      </c>
      <c r="U998">
        <f>IFERROR(T998*I998,0)</f>
        <v>2.2902</v>
      </c>
      <c r="V998" t="str">
        <f>IF(AND(N998=O998,P998=N998),"same",IF(NOT(OR(O998=N998,P998=N998)),"conflict","change"))</f>
        <v>same</v>
      </c>
      <c r="W998" s="55">
        <f>U998-G998</f>
        <v>-1.5195999999999996</v>
      </c>
    </row>
    <row r="999" spans="1:23" ht="21" outlineLevel="1" collapsed="1" x14ac:dyDescent="0.4">
      <c r="C999" s="29" t="s">
        <v>268</v>
      </c>
      <c r="D999" s="34">
        <f>SUBTOTAL(9,D980:D998)</f>
        <v>34647666</v>
      </c>
      <c r="E999" s="34">
        <f>SUBTOTAL(9,E980:E998)</f>
        <v>6941998</v>
      </c>
      <c r="F999" s="33">
        <f>SUBTOTAL(9,F980:F998)</f>
        <v>14020.782400000002</v>
      </c>
      <c r="G999" s="33">
        <f>SUBTOTAL(9,G980:G998)</f>
        <v>4254.1430000000009</v>
      </c>
      <c r="I999" s="33">
        <f>SUBTOTAL(9,I980:I998)</f>
        <v>18274.9254</v>
      </c>
      <c r="J999" s="35"/>
      <c r="O999" s="53"/>
      <c r="P999" s="54"/>
      <c r="Q999" s="31"/>
      <c r="T999" s="13">
        <f t="shared" si="15"/>
        <v>0</v>
      </c>
      <c r="U999">
        <f>SUBTOTAL(9,U980:U998)</f>
        <v>3737.9968850000005</v>
      </c>
      <c r="W999" s="55">
        <f>SUBTOTAL(9,W980:W998)</f>
        <v>-516.14611499999978</v>
      </c>
    </row>
    <row r="1000" spans="1:23" ht="21" hidden="1" outlineLevel="2" x14ac:dyDescent="0.4">
      <c r="A1000" t="s">
        <v>1553</v>
      </c>
      <c r="B1000" t="s">
        <v>1554</v>
      </c>
      <c r="C1000" t="s">
        <v>1555</v>
      </c>
      <c r="D1000" s="34">
        <v>3648977</v>
      </c>
      <c r="E1000" s="34">
        <v>527874</v>
      </c>
      <c r="F1000" s="33">
        <v>433.69500000000005</v>
      </c>
      <c r="G1000" s="33">
        <v>214.43270000000001</v>
      </c>
      <c r="H1000">
        <v>14.466355912903808</v>
      </c>
      <c r="I1000" s="33">
        <v>648.1277</v>
      </c>
      <c r="J1000" s="35">
        <f>G1000/I1000</f>
        <v>0.33084946068498539</v>
      </c>
      <c r="K1000">
        <v>0.82158810625262857</v>
      </c>
      <c r="L1000">
        <v>1.2278075828701545</v>
      </c>
      <c r="M1000">
        <v>0.8</v>
      </c>
      <c r="N1000" t="s">
        <v>45</v>
      </c>
      <c r="O1000" s="53" t="s">
        <v>45</v>
      </c>
      <c r="P1000" s="54" t="str">
        <f>'Sheet1 (2)'!O145</f>
        <v>A</v>
      </c>
      <c r="Q1000" s="31" t="str">
        <f>IF(U1000="same",N1000,IF(O1000=N1000,P1000,O1000))</f>
        <v>A</v>
      </c>
      <c r="R1000">
        <f>VLOOKUP(IF(V1000="same",N1000,IF(O1000=N1000,P1000,O1000)),$AA$2:$AL$8,9,FALSE)</f>
        <v>0.15</v>
      </c>
      <c r="S1000" s="11">
        <f>(L1000-M1000)/L1000</f>
        <v>0.34843210682092424</v>
      </c>
      <c r="T1000" s="13">
        <f t="shared" si="15"/>
        <v>0.15</v>
      </c>
      <c r="U1000">
        <f>IFERROR(T1000*I1000,0)</f>
        <v>97.219155000000001</v>
      </c>
      <c r="V1000" t="str">
        <f>IF(AND(N1000=O1000,P1000=N1000),"same",IF(NOT(OR(O1000=N1000,P1000=N1000)),"conflict","change"))</f>
        <v>change</v>
      </c>
      <c r="W1000" s="55">
        <f>U1000-G1000</f>
        <v>-117.21354500000001</v>
      </c>
    </row>
    <row r="1001" spans="1:23" ht="21" hidden="1" outlineLevel="2" x14ac:dyDescent="0.4">
      <c r="A1001" t="s">
        <v>1556</v>
      </c>
      <c r="B1001" t="s">
        <v>1554</v>
      </c>
      <c r="C1001" t="s">
        <v>1555</v>
      </c>
      <c r="D1001" s="34">
        <v>3730570</v>
      </c>
      <c r="E1001" s="34">
        <v>406218</v>
      </c>
      <c r="F1001" s="33">
        <v>398.09350000000001</v>
      </c>
      <c r="G1001" s="33">
        <v>126.62410000000001</v>
      </c>
      <c r="H1001">
        <v>10.888899015431958</v>
      </c>
      <c r="I1001" s="33">
        <v>524.71760000000006</v>
      </c>
      <c r="J1001" s="35">
        <f>G1001/I1001</f>
        <v>0.24131856831179285</v>
      </c>
      <c r="K1001">
        <v>0.97999965535746814</v>
      </c>
      <c r="L1001">
        <v>1.2917143011880323</v>
      </c>
      <c r="M1001">
        <v>0.98</v>
      </c>
      <c r="N1001" t="s">
        <v>37</v>
      </c>
      <c r="O1001" s="53" t="s">
        <v>37</v>
      </c>
      <c r="P1001" s="54" t="str">
        <f>'Sheet1 (2)'!O561</f>
        <v>A</v>
      </c>
      <c r="Q1001" s="31" t="str">
        <f>IF(U1001="same",N1001,IF(O1001=N1001,P1001,O1001))</f>
        <v>A</v>
      </c>
      <c r="R1001">
        <f>VLOOKUP(IF(V1001="same",N1001,IF(O1001=N1001,P1001,O1001)),$AA$2:$AL$8,9,FALSE)</f>
        <v>0.15</v>
      </c>
      <c r="S1001" s="11">
        <f>(L1001-M1001)/L1001</f>
        <v>0.24131830150160791</v>
      </c>
      <c r="T1001" s="13">
        <f t="shared" si="15"/>
        <v>0.15</v>
      </c>
      <c r="U1001">
        <f>IFERROR(T1001*I1001,0)</f>
        <v>78.707640000000012</v>
      </c>
      <c r="V1001" t="str">
        <f>IF(AND(N1001=O1001,P1001=N1001),"same",IF(NOT(OR(O1001=N1001,P1001=N1001)),"conflict","change"))</f>
        <v>change</v>
      </c>
      <c r="W1001" s="55">
        <f>U1001-G1001</f>
        <v>-47.916460000000001</v>
      </c>
    </row>
    <row r="1002" spans="1:23" ht="21" hidden="1" outlineLevel="2" x14ac:dyDescent="0.4">
      <c r="A1002" t="s">
        <v>1557</v>
      </c>
      <c r="B1002" t="s">
        <v>1554</v>
      </c>
      <c r="C1002" t="s">
        <v>1555</v>
      </c>
      <c r="D1002" s="34">
        <v>496598</v>
      </c>
      <c r="E1002" s="34">
        <v>38506</v>
      </c>
      <c r="F1002" s="33">
        <v>38.162000000000006</v>
      </c>
      <c r="G1002" s="33">
        <v>12.917499999999999</v>
      </c>
      <c r="H1002">
        <v>7.7539579297540469</v>
      </c>
      <c r="I1002" s="33">
        <v>51.079500000000003</v>
      </c>
      <c r="J1002" s="35">
        <f>G1002/I1002</f>
        <v>0.25289010268307244</v>
      </c>
      <c r="K1002">
        <v>0.99106632732561173</v>
      </c>
      <c r="L1002">
        <v>1.3265335272425076</v>
      </c>
      <c r="M1002">
        <v>0.99</v>
      </c>
      <c r="N1002" t="s">
        <v>45</v>
      </c>
      <c r="O1002" s="53" t="s">
        <v>45</v>
      </c>
      <c r="P1002" s="54" t="str">
        <f>'Sheet1 (2)'!O1104</f>
        <v>A+</v>
      </c>
      <c r="Q1002" s="31" t="str">
        <f>IF(U1002="same",N1002,IF(O1002=N1002,P1002,O1002))</f>
        <v>A+</v>
      </c>
      <c r="R1002">
        <f>VLOOKUP(IF(V1002="same",N1002,IF(O1002=N1002,P1002,O1002)),$AA$2:$AL$8,9,FALSE)</f>
        <v>0.05</v>
      </c>
      <c r="S1002" s="11">
        <f>(L1002-M1002)/L1002</f>
        <v>0.25369394766980879</v>
      </c>
      <c r="T1002" s="13">
        <f t="shared" si="15"/>
        <v>0.05</v>
      </c>
      <c r="U1002">
        <f>IFERROR(T1002*I1002,0)</f>
        <v>2.5539750000000003</v>
      </c>
      <c r="V1002" t="str">
        <f>IF(AND(N1002=O1002,P1002=N1002),"same",IF(NOT(OR(O1002=N1002,P1002=N1002)),"conflict","change"))</f>
        <v>change</v>
      </c>
      <c r="W1002" s="55">
        <f>U1002-G1002</f>
        <v>-10.363524999999999</v>
      </c>
    </row>
    <row r="1003" spans="1:23" ht="21" hidden="1" outlineLevel="2" x14ac:dyDescent="0.4">
      <c r="A1003" t="s">
        <v>1558</v>
      </c>
      <c r="B1003" t="s">
        <v>1554</v>
      </c>
      <c r="C1003" t="s">
        <v>1555</v>
      </c>
      <c r="D1003" s="34">
        <v>654652</v>
      </c>
      <c r="E1003" s="34">
        <v>82547</v>
      </c>
      <c r="F1003" s="33">
        <v>49.133299999999998</v>
      </c>
      <c r="G1003" s="33">
        <v>26.4512</v>
      </c>
      <c r="H1003">
        <v>12.609294709250106</v>
      </c>
      <c r="I1003" s="33">
        <v>75.584499999999991</v>
      </c>
      <c r="J1003" s="35">
        <f>G1003/I1003</f>
        <v>0.34995534798801348</v>
      </c>
      <c r="K1003">
        <v>0.59521605873017791</v>
      </c>
      <c r="L1003">
        <v>0.91565411220274495</v>
      </c>
      <c r="M1003">
        <v>0.45</v>
      </c>
      <c r="N1003" t="s">
        <v>45</v>
      </c>
      <c r="O1003" s="53" t="s">
        <v>45</v>
      </c>
      <c r="P1003" s="54" t="str">
        <f>'Sheet1 (2)'!O1425</f>
        <v>A+</v>
      </c>
      <c r="Q1003" s="31" t="str">
        <f>IF(U1003="same",N1003,IF(O1003=N1003,P1003,O1003))</f>
        <v>A+</v>
      </c>
      <c r="R1003">
        <f>VLOOKUP(IF(V1003="same",N1003,IF(O1003=N1003,P1003,O1003)),$AA$2:$AL$8,9,FALSE)</f>
        <v>0.05</v>
      </c>
      <c r="S1003" s="11">
        <f>(L1003-M1003)/L1003</f>
        <v>0.50854804887245386</v>
      </c>
      <c r="T1003" s="13">
        <f t="shared" si="15"/>
        <v>0.05</v>
      </c>
      <c r="U1003">
        <f>IFERROR(T1003*I1003,0)</f>
        <v>3.7792249999999998</v>
      </c>
      <c r="V1003" t="str">
        <f>IF(AND(N1003=O1003,P1003=N1003),"same",IF(NOT(OR(O1003=N1003,P1003=N1003)),"conflict","change"))</f>
        <v>change</v>
      </c>
      <c r="W1003" s="55">
        <f>U1003-G1003</f>
        <v>-22.671975</v>
      </c>
    </row>
    <row r="1004" spans="1:23" ht="21" hidden="1" outlineLevel="2" collapsed="1" x14ac:dyDescent="0.4">
      <c r="A1004" t="s">
        <v>1559</v>
      </c>
      <c r="B1004" t="s">
        <v>1554</v>
      </c>
      <c r="C1004" t="s">
        <v>1555</v>
      </c>
      <c r="D1004" s="34">
        <v>326536</v>
      </c>
      <c r="E1004" s="34">
        <v>51558</v>
      </c>
      <c r="F1004" s="33">
        <v>84.959199999999996</v>
      </c>
      <c r="G1004" s="33">
        <v>28.316499999999998</v>
      </c>
      <c r="H1004">
        <v>15.789376975279907</v>
      </c>
      <c r="I1004" s="33">
        <v>113.2757</v>
      </c>
      <c r="J1004" s="35">
        <f>G1004/I1004</f>
        <v>0.24997859205460657</v>
      </c>
      <c r="K1004">
        <v>1.647837387020443</v>
      </c>
      <c r="L1004">
        <v>2.1970538034834552</v>
      </c>
      <c r="M1004">
        <v>1.49</v>
      </c>
      <c r="N1004" t="s">
        <v>37</v>
      </c>
      <c r="O1004" s="53" t="s">
        <v>37</v>
      </c>
      <c r="P1004" s="54" t="str">
        <f>'Sheet1 (2)'!O1653</f>
        <v>A</v>
      </c>
      <c r="Q1004" s="31" t="str">
        <f>IF(U1004="same",N1004,IF(O1004=N1004,P1004,O1004))</f>
        <v>A</v>
      </c>
      <c r="R1004">
        <f>VLOOKUP(IF(V1004="same",N1004,IF(O1004=N1004,P1004,O1004)),$AA$2:$AL$8,9,FALSE)</f>
        <v>0.15</v>
      </c>
      <c r="S1004" s="11">
        <f>(L1004-M1004)/L1004</f>
        <v>0.32181906622514794</v>
      </c>
      <c r="T1004" s="13">
        <f t="shared" si="15"/>
        <v>0.15</v>
      </c>
      <c r="U1004">
        <f>IFERROR(T1004*I1004,0)</f>
        <v>16.991354999999999</v>
      </c>
      <c r="V1004" t="str">
        <f>IF(AND(N1004=O1004,P1004=N1004),"same",IF(NOT(OR(O1004=N1004,P1004=N1004)),"conflict","change"))</f>
        <v>change</v>
      </c>
      <c r="W1004" s="55">
        <f>U1004-G1004</f>
        <v>-11.325144999999999</v>
      </c>
    </row>
    <row r="1005" spans="1:23" ht="21" hidden="1" outlineLevel="2" x14ac:dyDescent="0.4">
      <c r="A1005" t="s">
        <v>1560</v>
      </c>
      <c r="B1005" t="s">
        <v>1554</v>
      </c>
      <c r="C1005" t="s">
        <v>1555</v>
      </c>
      <c r="D1005" s="34">
        <v>6023</v>
      </c>
      <c r="E1005" s="34">
        <v>516</v>
      </c>
      <c r="F1005" s="33">
        <v>0.39469999999999994</v>
      </c>
      <c r="G1005" s="33">
        <v>0.26319999999999999</v>
      </c>
      <c r="H1005">
        <v>8.5671592229785816</v>
      </c>
      <c r="I1005" s="33">
        <v>0.65789999999999993</v>
      </c>
      <c r="J1005" s="35">
        <f>G1005/I1005</f>
        <v>0.4000607995136039</v>
      </c>
      <c r="K1005">
        <v>0.76492248062015489</v>
      </c>
      <c r="L1005">
        <v>1.2749999999999999</v>
      </c>
      <c r="M1005">
        <v>1</v>
      </c>
      <c r="N1005" t="s">
        <v>33</v>
      </c>
      <c r="O1005" s="53" t="s">
        <v>33</v>
      </c>
      <c r="P1005" s="54" t="str">
        <f>'Sheet1 (2)'!O2388</f>
        <v>A+</v>
      </c>
      <c r="Q1005" s="31" t="str">
        <f>IF(U1005="same",N1005,IF(O1005=N1005,P1005,O1005))</f>
        <v>A+</v>
      </c>
      <c r="R1005">
        <f>VLOOKUP(IF(V1005="same",N1005,IF(O1005=N1005,P1005,O1005)),$AA$2:$AL$8,9,FALSE)</f>
        <v>0.05</v>
      </c>
      <c r="S1005" s="11">
        <f>(L1005-M1005)/L1005</f>
        <v>0.21568627450980388</v>
      </c>
      <c r="T1005" s="13">
        <f t="shared" si="15"/>
        <v>0.05</v>
      </c>
      <c r="U1005">
        <f>IFERROR(T1005*I1005,0)</f>
        <v>3.2895000000000001E-2</v>
      </c>
      <c r="V1005" t="str">
        <f>IF(AND(N1005=O1005,P1005=N1005),"same",IF(NOT(OR(O1005=N1005,P1005=N1005)),"conflict","change"))</f>
        <v>change</v>
      </c>
      <c r="W1005" s="55">
        <f>U1005-G1005</f>
        <v>-0.23030499999999998</v>
      </c>
    </row>
    <row r="1006" spans="1:23" ht="21" hidden="1" outlineLevel="2" x14ac:dyDescent="0.4">
      <c r="A1006" t="s">
        <v>1561</v>
      </c>
      <c r="B1006" t="s">
        <v>1554</v>
      </c>
      <c r="C1006" t="s">
        <v>1555</v>
      </c>
      <c r="D1006" s="34">
        <v>3984799</v>
      </c>
      <c r="E1006" s="34">
        <v>464195</v>
      </c>
      <c r="F1006" s="33">
        <v>464.71800000000002</v>
      </c>
      <c r="G1006" s="33">
        <v>195.52260000000001</v>
      </c>
      <c r="H1006">
        <v>11.649144662001772</v>
      </c>
      <c r="I1006" s="33">
        <v>660.24060000000009</v>
      </c>
      <c r="J1006" s="35">
        <f>G1006/I1006</f>
        <v>0.29613840772591082</v>
      </c>
      <c r="K1006">
        <v>1.0011266816747273</v>
      </c>
      <c r="L1006">
        <v>1.4223345792177857</v>
      </c>
      <c r="M1006">
        <v>0.99</v>
      </c>
      <c r="N1006" t="s">
        <v>37</v>
      </c>
      <c r="O1006" s="53" t="s">
        <v>37</v>
      </c>
      <c r="P1006" s="54" t="str">
        <f>'Sheet1 (2)'!O3132</f>
        <v>A+</v>
      </c>
      <c r="Q1006" s="31" t="str">
        <f>IF(U1006="same",N1006,IF(O1006=N1006,P1006,O1006))</f>
        <v>A+</v>
      </c>
      <c r="R1006">
        <f>VLOOKUP(IF(V1006="same",N1006,IF(O1006=N1006,P1006,O1006)),$AA$2:$AL$8,9,FALSE)</f>
        <v>0.05</v>
      </c>
      <c r="S1006" s="11">
        <f>(L1006-M1006)/L1006</f>
        <v>0.30396123776695955</v>
      </c>
      <c r="T1006" s="13">
        <f t="shared" si="15"/>
        <v>0.05</v>
      </c>
      <c r="U1006">
        <f>IFERROR(T1006*I1006,0)</f>
        <v>33.012030000000003</v>
      </c>
      <c r="V1006" t="str">
        <f>IF(AND(N1006=O1006,P1006=N1006),"same",IF(NOT(OR(O1006=N1006,P1006=N1006)),"conflict","change"))</f>
        <v>change</v>
      </c>
      <c r="W1006" s="55">
        <f>U1006-G1006</f>
        <v>-162.51057</v>
      </c>
    </row>
    <row r="1007" spans="1:23" ht="21" hidden="1" outlineLevel="2" x14ac:dyDescent="0.4">
      <c r="A1007" t="s">
        <v>1562</v>
      </c>
      <c r="B1007" t="s">
        <v>1554</v>
      </c>
      <c r="C1007" t="s">
        <v>1555</v>
      </c>
      <c r="D1007" s="34">
        <v>1123407</v>
      </c>
      <c r="E1007" s="34">
        <v>240716</v>
      </c>
      <c r="F1007" s="33">
        <v>428.27170000000001</v>
      </c>
      <c r="G1007" s="33">
        <v>139.821</v>
      </c>
      <c r="H1007">
        <v>21.427318861285357</v>
      </c>
      <c r="I1007" s="33">
        <v>568.09270000000004</v>
      </c>
      <c r="J1007" s="35">
        <f>G1007/I1007</f>
        <v>0.24612356398876448</v>
      </c>
      <c r="K1007">
        <v>1.7791575965037638</v>
      </c>
      <c r="L1007">
        <v>2.3600122135628712</v>
      </c>
      <c r="M1007">
        <v>1.74</v>
      </c>
      <c r="N1007" t="s">
        <v>37</v>
      </c>
      <c r="O1007" s="53" t="s">
        <v>37</v>
      </c>
      <c r="P1007" s="54" t="str">
        <f>'Sheet1 (2)'!O4305</f>
        <v>A</v>
      </c>
      <c r="Q1007" s="31" t="str">
        <f>IF(U1007="same",N1007,IF(O1007=N1007,P1007,O1007))</f>
        <v>A</v>
      </c>
      <c r="R1007">
        <f>VLOOKUP(IF(V1007="same",N1007,IF(O1007=N1007,P1007,O1007)),$AA$2:$AL$8,9,FALSE)</f>
        <v>0.15</v>
      </c>
      <c r="S1007" s="11">
        <f>(L1007-M1007)/L1007</f>
        <v>0.26271568002898132</v>
      </c>
      <c r="T1007" s="13">
        <f t="shared" si="15"/>
        <v>0.15</v>
      </c>
      <c r="U1007">
        <f>IFERROR(T1007*I1007,0)</f>
        <v>85.213904999999997</v>
      </c>
      <c r="V1007" t="str">
        <f>IF(AND(N1007=O1007,P1007=N1007),"same",IF(NOT(OR(O1007=N1007,P1007=N1007)),"conflict","change"))</f>
        <v>change</v>
      </c>
      <c r="W1007" s="55">
        <f>U1007-G1007</f>
        <v>-54.607095000000001</v>
      </c>
    </row>
    <row r="1008" spans="1:23" ht="21" hidden="1" outlineLevel="2" collapsed="1" x14ac:dyDescent="0.4">
      <c r="A1008" t="s">
        <v>1564</v>
      </c>
      <c r="B1008" t="s">
        <v>1554</v>
      </c>
      <c r="C1008" t="s">
        <v>1555</v>
      </c>
      <c r="D1008" s="34">
        <v>1219587</v>
      </c>
      <c r="E1008" s="34">
        <v>234971</v>
      </c>
      <c r="F1008" s="33">
        <v>140.98260000000002</v>
      </c>
      <c r="G1008" s="33">
        <v>30.3429</v>
      </c>
      <c r="H1008">
        <v>19.266440196558342</v>
      </c>
      <c r="I1008" s="33">
        <v>171.32550000000003</v>
      </c>
      <c r="J1008" s="35">
        <f>G1008/I1008</f>
        <v>0.17710673542467406</v>
      </c>
      <c r="K1008">
        <v>0.6</v>
      </c>
      <c r="L1008">
        <v>0.7291346591707063</v>
      </c>
      <c r="M1008">
        <v>0.6</v>
      </c>
      <c r="N1008" t="s">
        <v>37</v>
      </c>
      <c r="O1008" s="53" t="s">
        <v>37</v>
      </c>
      <c r="P1008" s="54" t="str">
        <f>'Sheet1 (2)'!O4642</f>
        <v>A</v>
      </c>
      <c r="Q1008" s="31" t="str">
        <f>IF(U1008="same",N1008,IF(O1008=N1008,P1008,O1008))</f>
        <v>A</v>
      </c>
      <c r="R1008">
        <f>VLOOKUP(IF(V1008="same",N1008,IF(O1008=N1008,P1008,O1008)),$AA$2:$AL$8,9,FALSE)</f>
        <v>0.15</v>
      </c>
      <c r="S1008" s="11">
        <f>(L1008-M1008)/L1008</f>
        <v>0.17710673542467426</v>
      </c>
      <c r="T1008" s="13">
        <f t="shared" si="15"/>
        <v>0.15</v>
      </c>
      <c r="U1008">
        <f>IFERROR(T1008*I1008,0)</f>
        <v>25.698825000000003</v>
      </c>
      <c r="V1008" t="str">
        <f>IF(AND(N1008=O1008,P1008=N1008),"same",IF(NOT(OR(O1008=N1008,P1008=N1008)),"conflict","change"))</f>
        <v>change</v>
      </c>
      <c r="W1008" s="55">
        <f>U1008-G1008</f>
        <v>-4.6440749999999973</v>
      </c>
    </row>
    <row r="1009" spans="1:23" ht="21" hidden="1" outlineLevel="2" x14ac:dyDescent="0.4">
      <c r="A1009" t="s">
        <v>1565</v>
      </c>
      <c r="B1009" t="s">
        <v>1554</v>
      </c>
      <c r="C1009" t="s">
        <v>1555</v>
      </c>
      <c r="D1009" s="34">
        <v>2762836</v>
      </c>
      <c r="E1009" s="34">
        <v>605187</v>
      </c>
      <c r="F1009" s="33">
        <v>190.46919999999997</v>
      </c>
      <c r="G1009" s="33">
        <v>93.8108</v>
      </c>
      <c r="H1009">
        <v>21.904557490925992</v>
      </c>
      <c r="I1009" s="33">
        <v>284.27999999999997</v>
      </c>
      <c r="J1009" s="35">
        <f>G1009/I1009</f>
        <v>0.3299943717461658</v>
      </c>
      <c r="K1009">
        <v>0.31472784445138441</v>
      </c>
      <c r="L1009">
        <v>0.46973910543352715</v>
      </c>
      <c r="M1009">
        <v>0.24</v>
      </c>
      <c r="N1009" t="s">
        <v>37</v>
      </c>
      <c r="O1009" s="53" t="s">
        <v>37</v>
      </c>
      <c r="P1009" s="54" t="str">
        <f>'Sheet1 (2)'!O4739</f>
        <v>A</v>
      </c>
      <c r="Q1009" s="31" t="str">
        <f>IF(U1009="same",N1009,IF(O1009=N1009,P1009,O1009))</f>
        <v>A</v>
      </c>
      <c r="R1009">
        <f>VLOOKUP(IF(V1009="same",N1009,IF(O1009=N1009,P1009,O1009)),$AA$2:$AL$8,9,FALSE)</f>
        <v>0.15</v>
      </c>
      <c r="S1009" s="11">
        <f>(L1009-M1009)/L1009</f>
        <v>0.48907809202195018</v>
      </c>
      <c r="T1009" s="13">
        <f t="shared" si="15"/>
        <v>0.15</v>
      </c>
      <c r="U1009">
        <f>IFERROR(T1009*I1009,0)</f>
        <v>42.641999999999996</v>
      </c>
      <c r="V1009" t="str">
        <f>IF(AND(N1009=O1009,P1009=N1009),"same",IF(NOT(OR(O1009=N1009,P1009=N1009)),"conflict","change"))</f>
        <v>change</v>
      </c>
      <c r="W1009" s="55">
        <f>U1009-G1009</f>
        <v>-51.168800000000005</v>
      </c>
    </row>
    <row r="1010" spans="1:23" ht="21" hidden="1" outlineLevel="2" collapsed="1" x14ac:dyDescent="0.4">
      <c r="A1010" t="s">
        <v>1566</v>
      </c>
      <c r="B1010" t="s">
        <v>1554</v>
      </c>
      <c r="C1010" t="s">
        <v>1555</v>
      </c>
      <c r="D1010" s="34">
        <v>5777</v>
      </c>
      <c r="E1010" s="34">
        <v>446</v>
      </c>
      <c r="F1010" s="33">
        <v>0.34139999999999998</v>
      </c>
      <c r="G1010" s="33">
        <v>0.22789999999999999</v>
      </c>
      <c r="H1010">
        <v>7.7202700363510477</v>
      </c>
      <c r="I1010" s="33">
        <v>0.56929999999999992</v>
      </c>
      <c r="J1010" s="35">
        <f>G1010/I1010</f>
        <v>0.4003161777621641</v>
      </c>
      <c r="K1010">
        <v>0.76547085201793719</v>
      </c>
      <c r="L1010">
        <v>1.2764573991031389</v>
      </c>
      <c r="M1010">
        <v>0.99</v>
      </c>
      <c r="N1010" t="s">
        <v>33</v>
      </c>
      <c r="O1010" s="53" t="s">
        <v>33</v>
      </c>
      <c r="P1010" s="54" t="str">
        <f>'Sheet1 (2)'!O5115</f>
        <v>A+</v>
      </c>
      <c r="Q1010" s="31" t="str">
        <f>IF(U1010="same",N1010,IF(O1010=N1010,P1010,O1010))</f>
        <v>A+</v>
      </c>
      <c r="R1010">
        <f>VLOOKUP(IF(V1010="same",N1010,IF(O1010=N1010,P1010,O1010)),$AA$2:$AL$8,9,FALSE)</f>
        <v>0.05</v>
      </c>
      <c r="S1010" s="11">
        <f>(L1010-M1010)/L1010</f>
        <v>0.22441594941155801</v>
      </c>
      <c r="T1010" s="13">
        <f t="shared" si="15"/>
        <v>0.05</v>
      </c>
      <c r="U1010">
        <f>IFERROR(T1010*I1010,0)</f>
        <v>2.8464999999999997E-2</v>
      </c>
      <c r="V1010" t="str">
        <f>IF(AND(N1010=O1010,P1010=N1010),"same",IF(NOT(OR(O1010=N1010,P1010=N1010)),"conflict","change"))</f>
        <v>change</v>
      </c>
      <c r="W1010" s="55">
        <f>U1010-G1010</f>
        <v>-0.199435</v>
      </c>
    </row>
    <row r="1011" spans="1:23" ht="21" hidden="1" outlineLevel="2" x14ac:dyDescent="0.4">
      <c r="A1011" t="s">
        <v>1563</v>
      </c>
      <c r="B1011" t="s">
        <v>1554</v>
      </c>
      <c r="C1011" t="s">
        <v>1555</v>
      </c>
      <c r="D1011" s="34">
        <v>1122696</v>
      </c>
      <c r="E1011" s="34">
        <v>245654</v>
      </c>
      <c r="F1011" s="33">
        <v>427.43790000000001</v>
      </c>
      <c r="G1011" s="33">
        <v>94.843099999999993</v>
      </c>
      <c r="H1011">
        <v>21.88072283146996</v>
      </c>
      <c r="I1011" s="33">
        <v>522.28099999999995</v>
      </c>
      <c r="J1011" s="35">
        <f>G1011/I1011</f>
        <v>0.18159400782337479</v>
      </c>
      <c r="K1011">
        <v>1.7399997557540281</v>
      </c>
      <c r="L1011">
        <v>2.1260838415006469</v>
      </c>
      <c r="M1011">
        <v>1.74</v>
      </c>
      <c r="N1011" t="s">
        <v>34</v>
      </c>
      <c r="O1011" s="53" t="s">
        <v>34</v>
      </c>
      <c r="P1011" s="54" t="str">
        <f>'Sheet1 (2)'!O4343</f>
        <v>A</v>
      </c>
      <c r="Q1011" s="31" t="str">
        <f>IF(U1011="same",N1011,IF(O1011=N1011,P1011,O1011))</f>
        <v>A</v>
      </c>
      <c r="R1011">
        <f>VLOOKUP(IF(V1011="same",N1011,IF(O1011=N1011,P1011,O1011)),$AA$2:$AL$8,9,FALSE)</f>
        <v>0.15</v>
      </c>
      <c r="S1011" s="11">
        <f>(L1011-M1011)/L1011</f>
        <v>0.1815938929426878</v>
      </c>
      <c r="T1011" s="13">
        <f t="shared" si="15"/>
        <v>0.15</v>
      </c>
      <c r="U1011">
        <f>IFERROR(T1011*I1011,0)</f>
        <v>78.34214999999999</v>
      </c>
      <c r="V1011" t="str">
        <f>IF(AND(N1011=O1011,P1011=N1011),"same",IF(NOT(OR(O1011=N1011,P1011=N1011)),"conflict","change"))</f>
        <v>same</v>
      </c>
      <c r="W1011" s="55">
        <f>U1011-G1011</f>
        <v>-16.500950000000003</v>
      </c>
    </row>
    <row r="1012" spans="1:23" ht="21" outlineLevel="1" collapsed="1" x14ac:dyDescent="0.4">
      <c r="C1012" s="29" t="s">
        <v>1567</v>
      </c>
      <c r="D1012" s="34">
        <f>SUBTOTAL(9,D1000:D1011)</f>
        <v>19082458</v>
      </c>
      <c r="E1012" s="34">
        <f>SUBTOTAL(9,E1000:E1011)</f>
        <v>2898388</v>
      </c>
      <c r="F1012" s="33">
        <f>SUBTOTAL(9,F1000:F1011)</f>
        <v>2656.6584999999995</v>
      </c>
      <c r="G1012" s="33">
        <f>SUBTOTAL(9,G1000:G1011)</f>
        <v>963.57349999999997</v>
      </c>
      <c r="I1012" s="33">
        <f>SUBTOTAL(9,I1000:I1011)</f>
        <v>3620.232</v>
      </c>
      <c r="J1012" s="35"/>
      <c r="O1012" s="53"/>
      <c r="P1012" s="54"/>
      <c r="Q1012" s="31"/>
      <c r="T1012" s="13">
        <f t="shared" si="15"/>
        <v>0</v>
      </c>
      <c r="U1012">
        <f>SUBTOTAL(9,U1000:U1011)</f>
        <v>464.22162000000003</v>
      </c>
      <c r="W1012" s="55">
        <f>SUBTOTAL(9,W1000:W1011)</f>
        <v>-499.35188000000005</v>
      </c>
    </row>
    <row r="1013" spans="1:23" ht="21" hidden="1" outlineLevel="2" x14ac:dyDescent="0.4">
      <c r="A1013" t="s">
        <v>2085</v>
      </c>
      <c r="B1013" t="s">
        <v>2086</v>
      </c>
      <c r="C1013" s="39" t="s">
        <v>2087</v>
      </c>
      <c r="D1013" s="34">
        <v>2243367</v>
      </c>
      <c r="E1013" s="34">
        <v>1177184</v>
      </c>
      <c r="F1013" s="33">
        <v>418.68819999999999</v>
      </c>
      <c r="G1013" s="33">
        <v>188.10669999999999</v>
      </c>
      <c r="H1013">
        <v>52.473982188380234</v>
      </c>
      <c r="I1013" s="33">
        <v>606.79489999999998</v>
      </c>
      <c r="J1013" s="35">
        <f>G1013/I1013</f>
        <v>0.31000046308892837</v>
      </c>
      <c r="K1013">
        <v>0.35566929214124554</v>
      </c>
      <c r="L1013">
        <v>0.51546308818332565</v>
      </c>
      <c r="M1013">
        <v>0.03</v>
      </c>
      <c r="N1013" t="s">
        <v>34</v>
      </c>
      <c r="O1013" s="53" t="s">
        <v>34</v>
      </c>
      <c r="P1013" s="54" t="str">
        <f>'Sheet1 (2)'!O258</f>
        <v>A</v>
      </c>
      <c r="Q1013" s="31" t="str">
        <f>IF(U1013="same",N1013,IF(O1013=N1013,P1013,O1013))</f>
        <v>A</v>
      </c>
      <c r="R1013">
        <f>VLOOKUP(IF(V1013="same",N1013,IF(O1013=N1013,P1013,O1013)),$AA$2:$AL$8,9,FALSE)</f>
        <v>0.15</v>
      </c>
      <c r="S1013" s="11">
        <f>(L1013-M1013)/L1013</f>
        <v>0.94179990636045219</v>
      </c>
      <c r="T1013" s="13">
        <f t="shared" si="15"/>
        <v>0.15</v>
      </c>
      <c r="U1013">
        <f>IFERROR(T1013*I1013,0)</f>
        <v>91.019234999999995</v>
      </c>
      <c r="V1013" t="str">
        <f>IF(AND(N1013=O1013,P1013=N1013),"same",IF(NOT(OR(O1013=N1013,P1013=N1013)),"conflict","change"))</f>
        <v>same</v>
      </c>
      <c r="W1013" s="55">
        <f>U1013-G1013</f>
        <v>-97.087464999999995</v>
      </c>
    </row>
    <row r="1014" spans="1:23" ht="21" hidden="1" outlineLevel="2" x14ac:dyDescent="0.4">
      <c r="A1014" t="s">
        <v>2088</v>
      </c>
      <c r="B1014" t="s">
        <v>2086</v>
      </c>
      <c r="C1014" s="39" t="s">
        <v>2087</v>
      </c>
      <c r="D1014" s="34">
        <v>1756776</v>
      </c>
      <c r="E1014" s="34">
        <v>674025</v>
      </c>
      <c r="F1014" s="33">
        <v>489.3066</v>
      </c>
      <c r="G1014" s="33">
        <v>163.10069999999999</v>
      </c>
      <c r="H1014">
        <v>38.367156655145564</v>
      </c>
      <c r="I1014" s="33">
        <v>652.40729999999996</v>
      </c>
      <c r="J1014" s="35">
        <f>G1014/I1014</f>
        <v>0.24999827561708768</v>
      </c>
      <c r="K1014">
        <v>0.72594725714921549</v>
      </c>
      <c r="L1014">
        <v>0.96792745076221198</v>
      </c>
      <c r="M1014">
        <v>0.5</v>
      </c>
      <c r="N1014" t="s">
        <v>42</v>
      </c>
      <c r="O1014" s="53" t="s">
        <v>42</v>
      </c>
      <c r="P1014" s="54" t="str">
        <f>'Sheet1 (2)'!O1979</f>
        <v>A+</v>
      </c>
      <c r="Q1014" s="31" t="str">
        <f>IF(U1014="same",N1014,IF(O1014=N1014,P1014,O1014))</f>
        <v>A+</v>
      </c>
      <c r="R1014">
        <f>VLOOKUP(IF(V1014="same",N1014,IF(O1014=N1014,P1014,O1014)),$AA$2:$AL$8,9,FALSE)</f>
        <v>0.05</v>
      </c>
      <c r="S1014" s="11">
        <f>(L1014-M1014)/L1014</f>
        <v>0.48343235889604541</v>
      </c>
      <c r="T1014" s="13">
        <f t="shared" si="15"/>
        <v>0.05</v>
      </c>
      <c r="U1014">
        <f>IFERROR(T1014*I1014,0)</f>
        <v>32.620365</v>
      </c>
      <c r="V1014" t="str">
        <f>IF(AND(N1014=O1014,P1014=N1014),"same",IF(NOT(OR(O1014=N1014,P1014=N1014)),"conflict","change"))</f>
        <v>same</v>
      </c>
      <c r="W1014" s="55">
        <f>U1014-G1014</f>
        <v>-130.480335</v>
      </c>
    </row>
    <row r="1015" spans="1:23" ht="21" hidden="1" outlineLevel="2" x14ac:dyDescent="0.4">
      <c r="A1015" t="s">
        <v>2089</v>
      </c>
      <c r="B1015" t="s">
        <v>2086</v>
      </c>
      <c r="C1015" s="39" t="s">
        <v>2087</v>
      </c>
      <c r="D1015" s="34">
        <v>16356</v>
      </c>
      <c r="E1015" s="34">
        <v>4801</v>
      </c>
      <c r="F1015" s="33">
        <v>3.1823999999999999</v>
      </c>
      <c r="G1015" s="33">
        <v>1.0605</v>
      </c>
      <c r="H1015">
        <v>29.353142577647347</v>
      </c>
      <c r="I1015" s="33">
        <v>4.2428999999999997</v>
      </c>
      <c r="J1015" s="35">
        <f>G1015/I1015</f>
        <v>0.24994697023262394</v>
      </c>
      <c r="K1015">
        <v>0.66286190377004794</v>
      </c>
      <c r="L1015">
        <v>0.88375338471151832</v>
      </c>
      <c r="M1015">
        <v>0.5</v>
      </c>
      <c r="N1015" t="s">
        <v>34</v>
      </c>
      <c r="O1015" s="53" t="s">
        <v>34</v>
      </c>
      <c r="P1015" s="54" t="str">
        <f>'Sheet1 (2)'!O2412</f>
        <v>A</v>
      </c>
      <c r="Q1015" s="31" t="str">
        <f>IF(U1015="same",N1015,IF(O1015=N1015,P1015,O1015))</f>
        <v>A</v>
      </c>
      <c r="R1015">
        <f>VLOOKUP(IF(V1015="same",N1015,IF(O1015=N1015,P1015,O1015)),$AA$2:$AL$8,9,FALSE)</f>
        <v>0.15</v>
      </c>
      <c r="S1015" s="11">
        <f>(L1015-M1015)/L1015</f>
        <v>0.43423130406090166</v>
      </c>
      <c r="T1015" s="13">
        <f t="shared" si="15"/>
        <v>0.15</v>
      </c>
      <c r="U1015">
        <f>IFERROR(T1015*I1015,0)</f>
        <v>0.63643499999999997</v>
      </c>
      <c r="V1015" t="str">
        <f>IF(AND(N1015=O1015,P1015=N1015),"same",IF(NOT(OR(O1015=N1015,P1015=N1015)),"conflict","change"))</f>
        <v>same</v>
      </c>
      <c r="W1015" s="55">
        <f>U1015-G1015</f>
        <v>-0.42406500000000003</v>
      </c>
    </row>
    <row r="1016" spans="1:23" ht="21" hidden="1" outlineLevel="2" collapsed="1" x14ac:dyDescent="0.4">
      <c r="A1016" t="s">
        <v>2090</v>
      </c>
      <c r="B1016" t="s">
        <v>2086</v>
      </c>
      <c r="C1016" s="39" t="s">
        <v>2087</v>
      </c>
      <c r="D1016" s="34">
        <v>1889913</v>
      </c>
      <c r="E1016" s="34">
        <v>633498</v>
      </c>
      <c r="F1016" s="33">
        <v>465.88389999999998</v>
      </c>
      <c r="G1016" s="33">
        <v>155.2929</v>
      </c>
      <c r="H1016">
        <v>33.519955680499578</v>
      </c>
      <c r="I1016" s="33">
        <v>621.17679999999996</v>
      </c>
      <c r="J1016" s="35">
        <f>G1016/I1016</f>
        <v>0.24999790719807954</v>
      </c>
      <c r="K1016">
        <v>0.73541495000773482</v>
      </c>
      <c r="L1016">
        <v>0.9805505305462684</v>
      </c>
      <c r="M1016">
        <v>0.5</v>
      </c>
      <c r="N1016" t="s">
        <v>42</v>
      </c>
      <c r="O1016" s="53" t="s">
        <v>42</v>
      </c>
      <c r="P1016" s="54" t="str">
        <f>'Sheet1 (2)'!O4074</f>
        <v>A+</v>
      </c>
      <c r="Q1016" s="31" t="str">
        <f>IF(U1016="same",N1016,IF(O1016=N1016,P1016,O1016))</f>
        <v>A+</v>
      </c>
      <c r="R1016">
        <f>VLOOKUP(IF(V1016="same",N1016,IF(O1016=N1016,P1016,O1016)),$AA$2:$AL$8,9,FALSE)</f>
        <v>0.05</v>
      </c>
      <c r="S1016" s="11">
        <f>(L1016-M1016)/L1016</f>
        <v>0.49008237268359017</v>
      </c>
      <c r="T1016" s="13">
        <f t="shared" si="15"/>
        <v>0.05</v>
      </c>
      <c r="U1016">
        <f>IFERROR(T1016*I1016,0)</f>
        <v>31.05884</v>
      </c>
      <c r="V1016" t="str">
        <f>IF(AND(N1016=O1016,P1016=N1016),"same",IF(NOT(OR(O1016=N1016,P1016=N1016)),"conflict","change"))</f>
        <v>same</v>
      </c>
      <c r="W1016" s="55">
        <f>U1016-G1016</f>
        <v>-124.23406</v>
      </c>
    </row>
    <row r="1017" spans="1:23" ht="21" hidden="1" outlineLevel="2" x14ac:dyDescent="0.4">
      <c r="A1017" t="s">
        <v>2091</v>
      </c>
      <c r="B1017" t="s">
        <v>2086</v>
      </c>
      <c r="C1017" s="39" t="s">
        <v>2087</v>
      </c>
      <c r="D1017" s="34">
        <v>1700438</v>
      </c>
      <c r="E1017" s="34">
        <v>721100</v>
      </c>
      <c r="F1017" s="33">
        <v>500.47930000000002</v>
      </c>
      <c r="G1017" s="33">
        <v>166.82059999999998</v>
      </c>
      <c r="H1017">
        <v>42.406721091859865</v>
      </c>
      <c r="I1017" s="33">
        <v>667.29989999999998</v>
      </c>
      <c r="J1017" s="35">
        <f>G1017/I1017</f>
        <v>0.24999344372747545</v>
      </c>
      <c r="K1017">
        <v>0.69404978505061721</v>
      </c>
      <c r="L1017">
        <v>0.92539162390791851</v>
      </c>
      <c r="M1017">
        <v>0.5</v>
      </c>
      <c r="N1017" t="s">
        <v>42</v>
      </c>
      <c r="O1017" s="53" t="s">
        <v>42</v>
      </c>
      <c r="P1017" s="54" t="str">
        <f>'Sheet1 (2)'!O4824</f>
        <v>A+</v>
      </c>
      <c r="Q1017" s="31" t="str">
        <f>IF(U1017="same",N1017,IF(O1017=N1017,P1017,O1017))</f>
        <v>A+</v>
      </c>
      <c r="R1017">
        <f>VLOOKUP(IF(V1017="same",N1017,IF(O1017=N1017,P1017,O1017)),$AA$2:$AL$8,9,FALSE)</f>
        <v>0.05</v>
      </c>
      <c r="S1017" s="11">
        <f>(L1017-M1017)/L1017</f>
        <v>0.4596882151488409</v>
      </c>
      <c r="T1017" s="13">
        <f t="shared" si="15"/>
        <v>0.05</v>
      </c>
      <c r="U1017">
        <f>IFERROR(T1017*I1017,0)</f>
        <v>33.364995</v>
      </c>
      <c r="V1017" t="str">
        <f>IF(AND(N1017=O1017,P1017=N1017),"same",IF(NOT(OR(O1017=N1017,P1017=N1017)),"conflict","change"))</f>
        <v>same</v>
      </c>
      <c r="W1017" s="55">
        <f>U1017-G1017</f>
        <v>-133.45560499999999</v>
      </c>
    </row>
    <row r="1018" spans="1:23" ht="21" outlineLevel="1" collapsed="1" x14ac:dyDescent="0.4">
      <c r="C1018" s="38" t="s">
        <v>2092</v>
      </c>
      <c r="D1018" s="34">
        <f>SUBTOTAL(9,D1013:D1017)</f>
        <v>7606850</v>
      </c>
      <c r="E1018" s="34">
        <f>SUBTOTAL(9,E1013:E1017)</f>
        <v>3210608</v>
      </c>
      <c r="F1018" s="33">
        <f>SUBTOTAL(9,F1013:F1017)</f>
        <v>1877.5403999999999</v>
      </c>
      <c r="G1018" s="33">
        <f>SUBTOTAL(9,G1013:G1017)</f>
        <v>674.38139999999999</v>
      </c>
      <c r="I1018" s="33">
        <f>SUBTOTAL(9,I1013:I1017)</f>
        <v>2551.9218000000001</v>
      </c>
      <c r="J1018" s="35"/>
      <c r="O1018" s="53"/>
      <c r="P1018" s="54"/>
      <c r="Q1018" s="31"/>
      <c r="T1018" s="13">
        <f t="shared" si="15"/>
        <v>0</v>
      </c>
      <c r="U1018">
        <f>SUBTOTAL(9,U1013:U1017)</f>
        <v>188.69987</v>
      </c>
      <c r="W1018" s="55">
        <f>SUBTOTAL(9,W1013:W1017)</f>
        <v>-485.68152999999995</v>
      </c>
    </row>
    <row r="1019" spans="1:23" ht="21" hidden="1" outlineLevel="2" x14ac:dyDescent="0.4">
      <c r="A1019" t="s">
        <v>1478</v>
      </c>
      <c r="B1019" t="s">
        <v>1475</v>
      </c>
      <c r="C1019" t="s">
        <v>1476</v>
      </c>
      <c r="D1019" s="34">
        <v>896444</v>
      </c>
      <c r="E1019" s="34">
        <v>98256</v>
      </c>
      <c r="F1019" s="33">
        <v>54.041599999999995</v>
      </c>
      <c r="G1019" s="33">
        <v>20.869600000000005</v>
      </c>
      <c r="H1019">
        <v>10.960640039980188</v>
      </c>
      <c r="I1019" s="33">
        <v>74.911200000000008</v>
      </c>
      <c r="J1019" s="35">
        <f>G1019/I1019</f>
        <v>0.27859118529672472</v>
      </c>
      <c r="K1019">
        <v>0.55000814199641745</v>
      </c>
      <c r="L1019">
        <v>0.76240840254030295</v>
      </c>
      <c r="M1019">
        <v>0.55000000000000004</v>
      </c>
      <c r="N1019" t="s">
        <v>33</v>
      </c>
      <c r="O1019" s="53" t="s">
        <v>33</v>
      </c>
      <c r="P1019" s="54" t="str">
        <f>'Sheet1 (2)'!O390</f>
        <v>A</v>
      </c>
      <c r="Q1019" s="31" t="str">
        <f>IF(U1019="same",N1019,IF(O1019=N1019,P1019,O1019))</f>
        <v>A</v>
      </c>
      <c r="R1019">
        <f>VLOOKUP(IF(V1019="same",N1019,IF(O1019=N1019,P1019,O1019)),$AA$2:$AL$8,9,FALSE)</f>
        <v>0.15</v>
      </c>
      <c r="S1019" s="11">
        <f>(L1019-M1019)/L1019</f>
        <v>0.27860186460769554</v>
      </c>
      <c r="T1019" s="13">
        <f t="shared" si="15"/>
        <v>0.15</v>
      </c>
      <c r="U1019">
        <f>IFERROR(T1019*I1019,0)</f>
        <v>11.236680000000002</v>
      </c>
      <c r="V1019" t="str">
        <f>IF(AND(N1019=O1019,P1019=N1019),"same",IF(NOT(OR(O1019=N1019,P1019=N1019)),"conflict","change"))</f>
        <v>change</v>
      </c>
      <c r="W1019" s="55">
        <f>U1019-G1019</f>
        <v>-9.6329200000000039</v>
      </c>
    </row>
    <row r="1020" spans="1:23" ht="21" hidden="1" outlineLevel="2" x14ac:dyDescent="0.4">
      <c r="A1020" t="s">
        <v>1482</v>
      </c>
      <c r="B1020" t="s">
        <v>1475</v>
      </c>
      <c r="C1020" t="s">
        <v>1476</v>
      </c>
      <c r="D1020" s="34">
        <v>320241</v>
      </c>
      <c r="E1020" s="34">
        <v>39505</v>
      </c>
      <c r="F1020" s="33">
        <v>18.145199999999999</v>
      </c>
      <c r="G1020" s="33">
        <v>5.8697999999999997</v>
      </c>
      <c r="H1020">
        <v>12.336021933481346</v>
      </c>
      <c r="I1020" s="33">
        <v>24.015000000000001</v>
      </c>
      <c r="J1020" s="35">
        <f>G1020/I1020</f>
        <v>0.24442223610243596</v>
      </c>
      <c r="K1020">
        <v>0.45931401088469814</v>
      </c>
      <c r="L1020">
        <v>0.60789773446399187</v>
      </c>
      <c r="M1020">
        <v>0.45</v>
      </c>
      <c r="N1020" t="s">
        <v>33</v>
      </c>
      <c r="O1020" s="53" t="s">
        <v>33</v>
      </c>
      <c r="P1020" s="54" t="str">
        <f>'Sheet1 (2)'!O708</f>
        <v>A</v>
      </c>
      <c r="Q1020" s="31" t="str">
        <f>IF(U1020="same",N1020,IF(O1020=N1020,P1020,O1020))</f>
        <v>A</v>
      </c>
      <c r="R1020">
        <f>VLOOKUP(IF(V1020="same",N1020,IF(O1020=N1020,P1020,O1020)),$AA$2:$AL$8,9,FALSE)</f>
        <v>0.15</v>
      </c>
      <c r="S1020" s="11">
        <f>(L1020-M1020)/L1020</f>
        <v>0.25974391005621483</v>
      </c>
      <c r="T1020" s="13">
        <f t="shared" si="15"/>
        <v>0.15</v>
      </c>
      <c r="U1020">
        <f>IFERROR(T1020*I1020,0)</f>
        <v>3.6022499999999997</v>
      </c>
      <c r="V1020" t="str">
        <f>IF(AND(N1020=O1020,P1020=N1020),"same",IF(NOT(OR(O1020=N1020,P1020=N1020)),"conflict","change"))</f>
        <v>change</v>
      </c>
      <c r="W1020" s="55">
        <f>U1020-G1020</f>
        <v>-2.26755</v>
      </c>
    </row>
    <row r="1021" spans="1:23" ht="21" hidden="1" outlineLevel="2" x14ac:dyDescent="0.4">
      <c r="A1021" t="s">
        <v>1484</v>
      </c>
      <c r="B1021" t="s">
        <v>1475</v>
      </c>
      <c r="C1021" t="s">
        <v>1476</v>
      </c>
      <c r="D1021" s="34">
        <v>2591712</v>
      </c>
      <c r="E1021" s="34">
        <v>127432</v>
      </c>
      <c r="F1021" s="33">
        <v>76.459199999999996</v>
      </c>
      <c r="G1021" s="33">
        <v>19.610799999999994</v>
      </c>
      <c r="H1021">
        <v>4.9169043473966241</v>
      </c>
      <c r="I1021" s="33">
        <v>96.07</v>
      </c>
      <c r="J1021" s="35">
        <f>G1021/I1021</f>
        <v>0.20413032164047043</v>
      </c>
      <c r="K1021">
        <v>0.6</v>
      </c>
      <c r="L1021">
        <v>0.7538922719568083</v>
      </c>
      <c r="M1021">
        <v>0.6</v>
      </c>
      <c r="N1021" t="s">
        <v>33</v>
      </c>
      <c r="O1021" s="53" t="s">
        <v>33</v>
      </c>
      <c r="P1021" s="54" t="str">
        <f>'Sheet1 (2)'!O796</f>
        <v>A+</v>
      </c>
      <c r="Q1021" s="31" t="str">
        <f>IF(U1021="same",N1021,IF(O1021=N1021,P1021,O1021))</f>
        <v>A+</v>
      </c>
      <c r="R1021">
        <f>VLOOKUP(IF(V1021="same",N1021,IF(O1021=N1021,P1021,O1021)),$AA$2:$AL$8,9,FALSE)</f>
        <v>0.05</v>
      </c>
      <c r="S1021" s="11">
        <f>(L1021-M1021)/L1021</f>
        <v>0.20413032164047049</v>
      </c>
      <c r="T1021" s="13">
        <f t="shared" si="15"/>
        <v>0.05</v>
      </c>
      <c r="U1021">
        <f>IFERROR(T1021*I1021,0)</f>
        <v>4.8034999999999997</v>
      </c>
      <c r="V1021" t="str">
        <f>IF(AND(N1021=O1021,P1021=N1021),"same",IF(NOT(OR(O1021=N1021,P1021=N1021)),"conflict","change"))</f>
        <v>change</v>
      </c>
      <c r="W1021" s="55">
        <f>U1021-G1021</f>
        <v>-14.807299999999994</v>
      </c>
    </row>
    <row r="1022" spans="1:23" ht="21" hidden="1" outlineLevel="2" collapsed="1" x14ac:dyDescent="0.4">
      <c r="A1022" t="s">
        <v>1485</v>
      </c>
      <c r="B1022" t="s">
        <v>1475</v>
      </c>
      <c r="C1022" t="s">
        <v>1476</v>
      </c>
      <c r="D1022" s="34">
        <v>1352302</v>
      </c>
      <c r="E1022" s="34">
        <v>45686</v>
      </c>
      <c r="F1022" s="33">
        <v>22.843</v>
      </c>
      <c r="G1022" s="33">
        <v>3.0790000000000002</v>
      </c>
      <c r="H1022">
        <v>3.3783873720515092</v>
      </c>
      <c r="I1022" s="33">
        <v>25.922000000000001</v>
      </c>
      <c r="J1022" s="35">
        <f>G1022/I1022</f>
        <v>0.11877941516858267</v>
      </c>
      <c r="K1022">
        <v>0.5</v>
      </c>
      <c r="L1022">
        <v>0.567394825548308</v>
      </c>
      <c r="M1022">
        <v>0.5</v>
      </c>
      <c r="N1022" t="s">
        <v>33</v>
      </c>
      <c r="O1022" s="53" t="s">
        <v>33</v>
      </c>
      <c r="P1022" s="54" t="str">
        <f>'Sheet1 (2)'!O811</f>
        <v>A+</v>
      </c>
      <c r="Q1022" s="31" t="str">
        <f>IF(U1022="same",N1022,IF(O1022=N1022,P1022,O1022))</f>
        <v>A+</v>
      </c>
      <c r="R1022">
        <f>VLOOKUP(IF(V1022="same",N1022,IF(O1022=N1022,P1022,O1022)),$AA$2:$AL$8,9,FALSE)</f>
        <v>0.05</v>
      </c>
      <c r="S1022" s="11">
        <f>(L1022-M1022)/L1022</f>
        <v>0.11877941516858265</v>
      </c>
      <c r="T1022" s="13">
        <f t="shared" si="15"/>
        <v>0.05</v>
      </c>
      <c r="U1022">
        <f>IFERROR(T1022*I1022,0)</f>
        <v>1.2961</v>
      </c>
      <c r="V1022" t="str">
        <f>IF(AND(N1022=O1022,P1022=N1022),"same",IF(NOT(OR(O1022=N1022,P1022=N1022)),"conflict","change"))</f>
        <v>change</v>
      </c>
      <c r="W1022" s="55">
        <f>U1022-G1022</f>
        <v>-1.7829000000000002</v>
      </c>
    </row>
    <row r="1023" spans="1:23" ht="21" hidden="1" outlineLevel="2" x14ac:dyDescent="0.4">
      <c r="A1023" t="s">
        <v>1486</v>
      </c>
      <c r="B1023" t="s">
        <v>1475</v>
      </c>
      <c r="C1023" t="s">
        <v>1476</v>
      </c>
      <c r="D1023" s="34">
        <v>2856024</v>
      </c>
      <c r="E1023" s="34">
        <v>242375</v>
      </c>
      <c r="F1023" s="33">
        <v>96.95</v>
      </c>
      <c r="G1023" s="33">
        <v>39.187999999999995</v>
      </c>
      <c r="H1023">
        <v>8.4864482931515983</v>
      </c>
      <c r="I1023" s="33">
        <v>136.13800000000001</v>
      </c>
      <c r="J1023" s="35">
        <f>G1023/I1023</f>
        <v>0.28785497069150418</v>
      </c>
      <c r="K1023">
        <v>0.4</v>
      </c>
      <c r="L1023">
        <v>0.56168334192882929</v>
      </c>
      <c r="M1023">
        <v>0.4</v>
      </c>
      <c r="N1023" t="s">
        <v>33</v>
      </c>
      <c r="O1023" s="53" t="s">
        <v>33</v>
      </c>
      <c r="P1023" s="54" t="str">
        <f>'Sheet1 (2)'!O880</f>
        <v>A+</v>
      </c>
      <c r="Q1023" s="31" t="str">
        <f>IF(U1023="same",N1023,IF(O1023=N1023,P1023,O1023))</f>
        <v>A+</v>
      </c>
      <c r="R1023">
        <f>VLOOKUP(IF(V1023="same",N1023,IF(O1023=N1023,P1023,O1023)),$AA$2:$AL$8,9,FALSE)</f>
        <v>0.05</v>
      </c>
      <c r="S1023" s="11">
        <f>(L1023-M1023)/L1023</f>
        <v>0.28785497069150418</v>
      </c>
      <c r="T1023" s="13">
        <f t="shared" si="15"/>
        <v>0.05</v>
      </c>
      <c r="U1023">
        <f>IFERROR(T1023*I1023,0)</f>
        <v>6.8069000000000006</v>
      </c>
      <c r="V1023" t="str">
        <f>IF(AND(N1023=O1023,P1023=N1023),"same",IF(NOT(OR(O1023=N1023,P1023=N1023)),"conflict","change"))</f>
        <v>change</v>
      </c>
      <c r="W1023" s="55">
        <f>U1023-G1023</f>
        <v>-32.381099999999996</v>
      </c>
    </row>
    <row r="1024" spans="1:23" ht="21" hidden="1" outlineLevel="2" x14ac:dyDescent="0.4">
      <c r="A1024" t="s">
        <v>1489</v>
      </c>
      <c r="B1024" t="s">
        <v>1475</v>
      </c>
      <c r="C1024" t="s">
        <v>1476</v>
      </c>
      <c r="D1024" s="34">
        <v>2568849</v>
      </c>
      <c r="E1024" s="34">
        <v>377286</v>
      </c>
      <c r="F1024" s="33">
        <v>175.84389999999999</v>
      </c>
      <c r="G1024" s="33">
        <v>65.037100000000009</v>
      </c>
      <c r="H1024">
        <v>14.686966808870432</v>
      </c>
      <c r="I1024" s="33">
        <v>240.881</v>
      </c>
      <c r="J1024" s="35">
        <f>G1024/I1024</f>
        <v>0.26999680340084942</v>
      </c>
      <c r="K1024">
        <v>0.46607586817427626</v>
      </c>
      <c r="L1024">
        <v>0.63845729764687797</v>
      </c>
      <c r="M1024">
        <v>0.4</v>
      </c>
      <c r="N1024" t="s">
        <v>37</v>
      </c>
      <c r="O1024" s="53" t="s">
        <v>37</v>
      </c>
      <c r="P1024" s="54" t="str">
        <f>'Sheet1 (2)'!O1193</f>
        <v>A</v>
      </c>
      <c r="Q1024" s="31" t="str">
        <f>IF(U1024="same",N1024,IF(O1024=N1024,P1024,O1024))</f>
        <v>A</v>
      </c>
      <c r="R1024">
        <f>VLOOKUP(IF(V1024="same",N1024,IF(O1024=N1024,P1024,O1024)),$AA$2:$AL$8,9,FALSE)</f>
        <v>0.15</v>
      </c>
      <c r="S1024" s="11">
        <f>(L1024-M1024)/L1024</f>
        <v>0.37348981447270641</v>
      </c>
      <c r="T1024" s="13">
        <f t="shared" si="15"/>
        <v>0.15</v>
      </c>
      <c r="U1024">
        <f>IFERROR(T1024*I1024,0)</f>
        <v>36.132149999999996</v>
      </c>
      <c r="V1024" t="str">
        <f>IF(AND(N1024=O1024,P1024=N1024),"same",IF(NOT(OR(O1024=N1024,P1024=N1024)),"conflict","change"))</f>
        <v>change</v>
      </c>
      <c r="W1024" s="55">
        <f>U1024-G1024</f>
        <v>-28.904950000000014</v>
      </c>
    </row>
    <row r="1025" spans="1:23" ht="21" hidden="1" outlineLevel="2" x14ac:dyDescent="0.4">
      <c r="A1025" t="s">
        <v>1490</v>
      </c>
      <c r="B1025" t="s">
        <v>1475</v>
      </c>
      <c r="C1025" t="s">
        <v>1476</v>
      </c>
      <c r="D1025" s="34">
        <v>2922611</v>
      </c>
      <c r="E1025" s="34">
        <v>155495</v>
      </c>
      <c r="F1025" s="33">
        <v>93.296999999999997</v>
      </c>
      <c r="G1025" s="33">
        <v>36.817999999999998</v>
      </c>
      <c r="H1025">
        <v>5.3204138354368746</v>
      </c>
      <c r="I1025" s="33">
        <v>130.11500000000001</v>
      </c>
      <c r="J1025" s="35">
        <f>G1025/I1025</f>
        <v>0.28296506936171845</v>
      </c>
      <c r="K1025">
        <v>0.6</v>
      </c>
      <c r="L1025">
        <v>0.83677931766294744</v>
      </c>
      <c r="M1025">
        <v>0.6</v>
      </c>
      <c r="N1025" t="s">
        <v>33</v>
      </c>
      <c r="O1025" s="53" t="s">
        <v>33</v>
      </c>
      <c r="P1025" s="54" t="str">
        <f>'Sheet1 (2)'!O1259</f>
        <v>A+</v>
      </c>
      <c r="Q1025" s="31" t="str">
        <f>IF(U1025="same",N1025,IF(O1025=N1025,P1025,O1025))</f>
        <v>A+</v>
      </c>
      <c r="R1025">
        <f>VLOOKUP(IF(V1025="same",N1025,IF(O1025=N1025,P1025,O1025)),$AA$2:$AL$8,9,FALSE)</f>
        <v>0.05</v>
      </c>
      <c r="S1025" s="11">
        <f>(L1025-M1025)/L1025</f>
        <v>0.28296506936171856</v>
      </c>
      <c r="T1025" s="13">
        <f t="shared" si="15"/>
        <v>0.05</v>
      </c>
      <c r="U1025">
        <f>IFERROR(T1025*I1025,0)</f>
        <v>6.5057500000000008</v>
      </c>
      <c r="V1025" t="str">
        <f>IF(AND(N1025=O1025,P1025=N1025),"same",IF(NOT(OR(O1025=N1025,P1025=N1025)),"conflict","change"))</f>
        <v>change</v>
      </c>
      <c r="W1025" s="55">
        <f>U1025-G1025</f>
        <v>-30.312249999999999</v>
      </c>
    </row>
    <row r="1026" spans="1:23" ht="21" hidden="1" outlineLevel="2" x14ac:dyDescent="0.4">
      <c r="A1026" t="s">
        <v>1491</v>
      </c>
      <c r="B1026" t="s">
        <v>1475</v>
      </c>
      <c r="C1026" t="s">
        <v>1476</v>
      </c>
      <c r="D1026" s="34">
        <v>2675205</v>
      </c>
      <c r="E1026" s="34">
        <v>224158</v>
      </c>
      <c r="F1026" s="33">
        <v>117.354</v>
      </c>
      <c r="G1026" s="33">
        <v>57.326000000000001</v>
      </c>
      <c r="H1026">
        <v>8.379096181414134</v>
      </c>
      <c r="I1026" s="33">
        <v>174.68</v>
      </c>
      <c r="J1026" s="35">
        <f>G1026/I1026</f>
        <v>0.32817723837874968</v>
      </c>
      <c r="K1026">
        <v>0.52353250832002429</v>
      </c>
      <c r="L1026">
        <v>0.77927176366669937</v>
      </c>
      <c r="M1026">
        <v>0.5</v>
      </c>
      <c r="N1026" t="s">
        <v>45</v>
      </c>
      <c r="O1026" s="53" t="s">
        <v>45</v>
      </c>
      <c r="P1026" s="54" t="str">
        <f>'Sheet1 (2)'!O1314</f>
        <v>A</v>
      </c>
      <c r="Q1026" s="31" t="str">
        <f>IF(U1026="same",N1026,IF(O1026=N1026,P1026,O1026))</f>
        <v>A</v>
      </c>
      <c r="R1026">
        <f>VLOOKUP(IF(V1026="same",N1026,IF(O1026=N1026,P1026,O1026)),$AA$2:$AL$8,9,FALSE)</f>
        <v>0.15</v>
      </c>
      <c r="S1026" s="11">
        <f>(L1026-M1026)/L1026</f>
        <v>0.35837531486146096</v>
      </c>
      <c r="T1026" s="13">
        <f t="shared" si="15"/>
        <v>0.15</v>
      </c>
      <c r="U1026">
        <f>IFERROR(T1026*I1026,0)</f>
        <v>26.202000000000002</v>
      </c>
      <c r="V1026" t="str">
        <f>IF(AND(N1026=O1026,P1026=N1026),"same",IF(NOT(OR(O1026=N1026,P1026=N1026)),"conflict","change"))</f>
        <v>change</v>
      </c>
      <c r="W1026" s="55">
        <f>U1026-G1026</f>
        <v>-31.123999999999999</v>
      </c>
    </row>
    <row r="1027" spans="1:23" ht="21" hidden="1" outlineLevel="2" x14ac:dyDescent="0.4">
      <c r="A1027" t="s">
        <v>1494</v>
      </c>
      <c r="B1027" t="s">
        <v>1475</v>
      </c>
      <c r="C1027" t="s">
        <v>1476</v>
      </c>
      <c r="D1027" s="34">
        <v>1807526</v>
      </c>
      <c r="E1027" s="34">
        <v>61894</v>
      </c>
      <c r="F1027" s="33">
        <v>37.136400000000002</v>
      </c>
      <c r="G1027" s="33">
        <v>6.8695999999999993</v>
      </c>
      <c r="H1027">
        <v>3.4242384341912646</v>
      </c>
      <c r="I1027" s="33">
        <v>44.006</v>
      </c>
      <c r="J1027" s="35">
        <f>G1027/I1027</f>
        <v>0.15610598554742533</v>
      </c>
      <c r="K1027">
        <v>0.6</v>
      </c>
      <c r="L1027">
        <v>0.7109897566807768</v>
      </c>
      <c r="M1027">
        <v>0.6</v>
      </c>
      <c r="N1027" t="s">
        <v>33</v>
      </c>
      <c r="O1027" s="53" t="s">
        <v>33</v>
      </c>
      <c r="P1027" s="54" t="str">
        <f>'Sheet1 (2)'!O1520</f>
        <v>A+</v>
      </c>
      <c r="Q1027" s="31" t="str">
        <f>IF(U1027="same",N1027,IF(O1027=N1027,P1027,O1027))</f>
        <v>A+</v>
      </c>
      <c r="R1027">
        <f>VLOOKUP(IF(V1027="same",N1027,IF(O1027=N1027,P1027,O1027)),$AA$2:$AL$8,9,FALSE)</f>
        <v>0.05</v>
      </c>
      <c r="S1027" s="11">
        <f>(L1027-M1027)/L1027</f>
        <v>0.15610598554742536</v>
      </c>
      <c r="T1027" s="13">
        <f t="shared" ref="T1027:T1090" si="16">MIN(S1027,R1027)</f>
        <v>0.05</v>
      </c>
      <c r="U1027">
        <f>IFERROR(T1027*I1027,0)</f>
        <v>2.2002999999999999</v>
      </c>
      <c r="V1027" t="str">
        <f>IF(AND(N1027=O1027,P1027=N1027),"same",IF(NOT(OR(O1027=N1027,P1027=N1027)),"conflict","change"))</f>
        <v>change</v>
      </c>
      <c r="W1027" s="55">
        <f>U1027-G1027</f>
        <v>-4.6692999999999998</v>
      </c>
    </row>
    <row r="1028" spans="1:23" ht="21" hidden="1" outlineLevel="2" collapsed="1" x14ac:dyDescent="0.4">
      <c r="A1028" t="s">
        <v>1497</v>
      </c>
      <c r="B1028" t="s">
        <v>1475</v>
      </c>
      <c r="C1028" t="s">
        <v>1476</v>
      </c>
      <c r="D1028" s="34">
        <v>2643086</v>
      </c>
      <c r="E1028" s="34">
        <v>161845</v>
      </c>
      <c r="F1028" s="33">
        <v>66.610100000000003</v>
      </c>
      <c r="G1028" s="33">
        <v>21.968899999999994</v>
      </c>
      <c r="H1028">
        <v>6.1233346171861225</v>
      </c>
      <c r="I1028" s="33">
        <v>88.578999999999994</v>
      </c>
      <c r="J1028" s="35">
        <f>G1028/I1028</f>
        <v>0.2480147664796396</v>
      </c>
      <c r="K1028">
        <v>0.41156724026074332</v>
      </c>
      <c r="L1028">
        <v>0.54730760913219434</v>
      </c>
      <c r="M1028">
        <v>0.4</v>
      </c>
      <c r="N1028" t="s">
        <v>33</v>
      </c>
      <c r="O1028" s="53" t="s">
        <v>33</v>
      </c>
      <c r="P1028" s="54" t="str">
        <f>'Sheet1 (2)'!O1955</f>
        <v>A+</v>
      </c>
      <c r="Q1028" s="31" t="str">
        <f>IF(U1028="same",N1028,IF(O1028=N1028,P1028,O1028))</f>
        <v>A+</v>
      </c>
      <c r="R1028">
        <f>VLOOKUP(IF(V1028="same",N1028,IF(O1028=N1028,P1028,O1028)),$AA$2:$AL$8,9,FALSE)</f>
        <v>0.05</v>
      </c>
      <c r="S1028" s="11">
        <f>(L1028-M1028)/L1028</f>
        <v>0.26914957269781764</v>
      </c>
      <c r="T1028" s="13">
        <f t="shared" si="16"/>
        <v>0.05</v>
      </c>
      <c r="U1028">
        <f>IFERROR(T1028*I1028,0)</f>
        <v>4.4289499999999995</v>
      </c>
      <c r="V1028" t="str">
        <f>IF(AND(N1028=O1028,P1028=N1028),"same",IF(NOT(OR(O1028=N1028,P1028=N1028)),"conflict","change"))</f>
        <v>change</v>
      </c>
      <c r="W1028" s="55">
        <f>U1028-G1028</f>
        <v>-17.539949999999994</v>
      </c>
    </row>
    <row r="1029" spans="1:23" ht="21" hidden="1" outlineLevel="2" x14ac:dyDescent="0.4">
      <c r="A1029" t="s">
        <v>1499</v>
      </c>
      <c r="B1029" t="s">
        <v>1475</v>
      </c>
      <c r="C1029" t="s">
        <v>1476</v>
      </c>
      <c r="D1029" s="34">
        <v>6526425</v>
      </c>
      <c r="E1029" s="34">
        <v>507985</v>
      </c>
      <c r="F1029" s="33">
        <v>253.99250000000001</v>
      </c>
      <c r="G1029" s="33">
        <v>62.961500000000001</v>
      </c>
      <c r="H1029">
        <v>7.7835108807655029</v>
      </c>
      <c r="I1029" s="33">
        <v>316.95400000000001</v>
      </c>
      <c r="J1029" s="35">
        <f>G1029/I1029</f>
        <v>0.1986455447793686</v>
      </c>
      <c r="K1029">
        <v>0.5</v>
      </c>
      <c r="L1029">
        <v>0.62394362038249163</v>
      </c>
      <c r="M1029">
        <v>0.5</v>
      </c>
      <c r="N1029" t="s">
        <v>33</v>
      </c>
      <c r="O1029" s="53" t="s">
        <v>33</v>
      </c>
      <c r="P1029" s="54" t="str">
        <f>'Sheet1 (2)'!O2265</f>
        <v>A</v>
      </c>
      <c r="Q1029" s="31" t="str">
        <f>IF(U1029="same",N1029,IF(O1029=N1029,P1029,O1029))</f>
        <v>A</v>
      </c>
      <c r="R1029">
        <f>VLOOKUP(IF(V1029="same",N1029,IF(O1029=N1029,P1029,O1029)),$AA$2:$AL$8,9,FALSE)</f>
        <v>0.15</v>
      </c>
      <c r="S1029" s="11">
        <f>(L1029-M1029)/L1029</f>
        <v>0.19864554477936863</v>
      </c>
      <c r="T1029" s="13">
        <f t="shared" si="16"/>
        <v>0.15</v>
      </c>
      <c r="U1029">
        <f>IFERROR(T1029*I1029,0)</f>
        <v>47.543100000000003</v>
      </c>
      <c r="V1029" t="str">
        <f>IF(AND(N1029=O1029,P1029=N1029),"same",IF(NOT(OR(O1029=N1029,P1029=N1029)),"conflict","change"))</f>
        <v>change</v>
      </c>
      <c r="W1029" s="55">
        <f>U1029-G1029</f>
        <v>-15.418399999999998</v>
      </c>
    </row>
    <row r="1030" spans="1:23" ht="21" hidden="1" outlineLevel="2" x14ac:dyDescent="0.4">
      <c r="A1030" t="s">
        <v>1500</v>
      </c>
      <c r="B1030" t="s">
        <v>1475</v>
      </c>
      <c r="C1030" t="s">
        <v>1476</v>
      </c>
      <c r="D1030" s="34">
        <v>2814945</v>
      </c>
      <c r="E1030" s="34">
        <v>110044</v>
      </c>
      <c r="F1030" s="33">
        <v>88.035200000000003</v>
      </c>
      <c r="G1030" s="33">
        <v>19.025399999999998</v>
      </c>
      <c r="H1030">
        <v>3.9092770906713987</v>
      </c>
      <c r="I1030" s="33">
        <v>107.06059999999999</v>
      </c>
      <c r="J1030" s="35">
        <f>G1030/I1030</f>
        <v>0.1777068314580714</v>
      </c>
      <c r="K1030">
        <v>0.79999999999999993</v>
      </c>
      <c r="L1030">
        <v>0.97288902620769868</v>
      </c>
      <c r="M1030">
        <v>0.8</v>
      </c>
      <c r="N1030" t="s">
        <v>33</v>
      </c>
      <c r="O1030" s="53" t="s">
        <v>33</v>
      </c>
      <c r="P1030" s="54" t="str">
        <f>'Sheet1 (2)'!O2309</f>
        <v>A+</v>
      </c>
      <c r="Q1030" s="31" t="str">
        <f>IF(U1030="same",N1030,IF(O1030=N1030,P1030,O1030))</f>
        <v>A+</v>
      </c>
      <c r="R1030">
        <f>VLOOKUP(IF(V1030="same",N1030,IF(O1030=N1030,P1030,O1030)),$AA$2:$AL$8,9,FALSE)</f>
        <v>0.05</v>
      </c>
      <c r="S1030" s="11">
        <f>(L1030-M1030)/L1030</f>
        <v>0.17770683145807131</v>
      </c>
      <c r="T1030" s="13">
        <f t="shared" si="16"/>
        <v>0.05</v>
      </c>
      <c r="U1030">
        <f>IFERROR(T1030*I1030,0)</f>
        <v>5.3530300000000004</v>
      </c>
      <c r="V1030" t="str">
        <f>IF(AND(N1030=O1030,P1030=N1030),"same",IF(NOT(OR(O1030=N1030,P1030=N1030)),"conflict","change"))</f>
        <v>change</v>
      </c>
      <c r="W1030" s="55">
        <f>U1030-G1030</f>
        <v>-13.672369999999997</v>
      </c>
    </row>
    <row r="1031" spans="1:23" ht="21" hidden="1" outlineLevel="2" collapsed="1" x14ac:dyDescent="0.4">
      <c r="A1031" t="s">
        <v>1503</v>
      </c>
      <c r="B1031" t="s">
        <v>1475</v>
      </c>
      <c r="C1031" t="s">
        <v>1476</v>
      </c>
      <c r="D1031" s="34">
        <v>600239</v>
      </c>
      <c r="E1031" s="34">
        <v>76459</v>
      </c>
      <c r="F1031" s="33">
        <v>34.4071</v>
      </c>
      <c r="G1031" s="33">
        <v>10.2256</v>
      </c>
      <c r="H1031">
        <v>12.738092659757196</v>
      </c>
      <c r="I1031" s="33">
        <v>44.6327</v>
      </c>
      <c r="J1031" s="35">
        <f>G1031/I1031</f>
        <v>0.22910556609839872</v>
      </c>
      <c r="K1031">
        <v>0.45000719339776873</v>
      </c>
      <c r="L1031">
        <v>0.5837468447141605</v>
      </c>
      <c r="M1031">
        <v>0.45</v>
      </c>
      <c r="N1031" t="s">
        <v>33</v>
      </c>
      <c r="O1031" s="53" t="s">
        <v>33</v>
      </c>
      <c r="P1031" s="54" t="str">
        <f>'Sheet1 (2)'!O2703</f>
        <v>A</v>
      </c>
      <c r="Q1031" s="31" t="str">
        <f>IF(U1031="same",N1031,IF(O1031=N1031,P1031,O1031))</f>
        <v>A</v>
      </c>
      <c r="R1031">
        <f>VLOOKUP(IF(V1031="same",N1031,IF(O1031=N1031,P1031,O1031)),$AA$2:$AL$8,9,FALSE)</f>
        <v>0.15</v>
      </c>
      <c r="S1031" s="11">
        <f>(L1031-M1031)/L1031</f>
        <v>0.22911788890208293</v>
      </c>
      <c r="T1031" s="13">
        <f t="shared" si="16"/>
        <v>0.15</v>
      </c>
      <c r="U1031">
        <f>IFERROR(T1031*I1031,0)</f>
        <v>6.6949049999999994</v>
      </c>
      <c r="V1031" t="str">
        <f>IF(AND(N1031=O1031,P1031=N1031),"same",IF(NOT(OR(O1031=N1031,P1031=N1031)),"conflict","change"))</f>
        <v>change</v>
      </c>
      <c r="W1031" s="55">
        <f>U1031-G1031</f>
        <v>-3.5306950000000006</v>
      </c>
    </row>
    <row r="1032" spans="1:23" ht="21" hidden="1" outlineLevel="2" x14ac:dyDescent="0.4">
      <c r="A1032" t="s">
        <v>1505</v>
      </c>
      <c r="B1032" t="s">
        <v>1475</v>
      </c>
      <c r="C1032" t="s">
        <v>1476</v>
      </c>
      <c r="D1032" s="34">
        <v>3225099</v>
      </c>
      <c r="E1032" s="34">
        <v>491064</v>
      </c>
      <c r="F1032" s="33">
        <v>197.863</v>
      </c>
      <c r="G1032" s="33">
        <v>119.67700000000001</v>
      </c>
      <c r="H1032">
        <v>15.226323284959625</v>
      </c>
      <c r="I1032" s="33">
        <v>317.54000000000002</v>
      </c>
      <c r="J1032" s="35">
        <f>G1032/I1032</f>
        <v>0.37688795112426782</v>
      </c>
      <c r="K1032">
        <v>0.40292711337015136</v>
      </c>
      <c r="L1032">
        <v>0.64663669094048837</v>
      </c>
      <c r="M1032">
        <v>0.4</v>
      </c>
      <c r="N1032" t="s">
        <v>33</v>
      </c>
      <c r="O1032" s="53" t="s">
        <v>33</v>
      </c>
      <c r="P1032" s="54" t="str">
        <f>'Sheet1 (2)'!O2964</f>
        <v>B</v>
      </c>
      <c r="Q1032" s="31" t="str">
        <f>IF(U1032="same",N1032,IF(O1032=N1032,P1032,O1032))</f>
        <v>B</v>
      </c>
      <c r="R1032">
        <f>VLOOKUP(IF(V1032="same",N1032,IF(O1032=N1032,P1032,O1032)),$AA$2:$AL$8,9,FALSE)</f>
        <v>0.25</v>
      </c>
      <c r="S1032" s="11">
        <f>(L1032-M1032)/L1032</f>
        <v>0.38141462492914269</v>
      </c>
      <c r="T1032" s="13">
        <f t="shared" si="16"/>
        <v>0.25</v>
      </c>
      <c r="U1032">
        <f>IFERROR(T1032*I1032,0)</f>
        <v>79.385000000000005</v>
      </c>
      <c r="V1032" t="str">
        <f>IF(AND(N1032=O1032,P1032=N1032),"same",IF(NOT(OR(O1032=N1032,P1032=N1032)),"conflict","change"))</f>
        <v>change</v>
      </c>
      <c r="W1032" s="55">
        <f>U1032-G1032</f>
        <v>-40.292000000000002</v>
      </c>
    </row>
    <row r="1033" spans="1:23" ht="21" hidden="1" outlineLevel="2" collapsed="1" x14ac:dyDescent="0.4">
      <c r="A1033" t="s">
        <v>1509</v>
      </c>
      <c r="B1033" t="s">
        <v>1475</v>
      </c>
      <c r="C1033" t="s">
        <v>1476</v>
      </c>
      <c r="D1033" s="34">
        <v>398226</v>
      </c>
      <c r="E1033" s="34">
        <v>41219</v>
      </c>
      <c r="F1033" s="33">
        <v>20.609500000000004</v>
      </c>
      <c r="G1033" s="33">
        <v>7.7395000000000014</v>
      </c>
      <c r="H1033">
        <v>10.350655155615152</v>
      </c>
      <c r="I1033" s="33">
        <v>28.349000000000004</v>
      </c>
      <c r="J1033" s="35">
        <f>G1033/I1033</f>
        <v>0.27300786623866802</v>
      </c>
      <c r="K1033">
        <v>0.50000000000000011</v>
      </c>
      <c r="L1033">
        <v>0.68776535093039626</v>
      </c>
      <c r="M1033">
        <v>0.5</v>
      </c>
      <c r="N1033" t="s">
        <v>33</v>
      </c>
      <c r="O1033" s="53" t="s">
        <v>33</v>
      </c>
      <c r="P1033" s="54" t="str">
        <f>'Sheet1 (2)'!O3246</f>
        <v>B</v>
      </c>
      <c r="Q1033" s="31" t="str">
        <f>IF(U1033="same",N1033,IF(O1033=N1033,P1033,O1033))</f>
        <v>B</v>
      </c>
      <c r="R1033">
        <f>VLOOKUP(IF(V1033="same",N1033,IF(O1033=N1033,P1033,O1033)),$AA$2:$AL$8,9,FALSE)</f>
        <v>0.25</v>
      </c>
      <c r="S1033" s="11">
        <f>(L1033-M1033)/L1033</f>
        <v>0.27300786623866813</v>
      </c>
      <c r="T1033" s="13">
        <f t="shared" si="16"/>
        <v>0.25</v>
      </c>
      <c r="U1033">
        <f>IFERROR(T1033*I1033,0)</f>
        <v>7.0872500000000009</v>
      </c>
      <c r="V1033" t="str">
        <f>IF(AND(N1033=O1033,P1033=N1033),"same",IF(NOT(OR(O1033=N1033,P1033=N1033)),"conflict","change"))</f>
        <v>change</v>
      </c>
      <c r="W1033" s="55">
        <f>U1033-G1033</f>
        <v>-0.65225000000000044</v>
      </c>
    </row>
    <row r="1034" spans="1:23" ht="21" hidden="1" outlineLevel="2" x14ac:dyDescent="0.4">
      <c r="A1034" t="s">
        <v>1510</v>
      </c>
      <c r="B1034" t="s">
        <v>1475</v>
      </c>
      <c r="C1034" t="s">
        <v>1476</v>
      </c>
      <c r="D1034" s="34">
        <v>3627708</v>
      </c>
      <c r="E1034" s="34">
        <v>426757</v>
      </c>
      <c r="F1034" s="33">
        <v>214.93420000000003</v>
      </c>
      <c r="G1034" s="33">
        <v>92.151799999999994</v>
      </c>
      <c r="H1034">
        <v>11.763818918170923</v>
      </c>
      <c r="I1034" s="33">
        <v>307.08600000000001</v>
      </c>
      <c r="J1034" s="35">
        <f>G1034/I1034</f>
        <v>0.30008466683600032</v>
      </c>
      <c r="K1034">
        <v>0.50364540007545289</v>
      </c>
      <c r="L1034">
        <v>0.7195804638236748</v>
      </c>
      <c r="M1034">
        <v>0.45</v>
      </c>
      <c r="N1034" t="s">
        <v>33</v>
      </c>
      <c r="O1034" s="53" t="s">
        <v>33</v>
      </c>
      <c r="P1034" s="54" t="str">
        <f>'Sheet1 (2)'!O3315</f>
        <v>A</v>
      </c>
      <c r="Q1034" s="31" t="str">
        <f>IF(U1034="same",N1034,IF(O1034=N1034,P1034,O1034))</f>
        <v>A</v>
      </c>
      <c r="R1034">
        <f>VLOOKUP(IF(V1034="same",N1034,IF(O1034=N1034,P1034,O1034)),$AA$2:$AL$8,9,FALSE)</f>
        <v>0.15</v>
      </c>
      <c r="S1034" s="11">
        <f>(L1034-M1034)/L1034</f>
        <v>0.37463560696352155</v>
      </c>
      <c r="T1034" s="13">
        <f t="shared" si="16"/>
        <v>0.15</v>
      </c>
      <c r="U1034">
        <f>IFERROR(T1034*I1034,0)</f>
        <v>46.062899999999999</v>
      </c>
      <c r="V1034" t="str">
        <f>IF(AND(N1034=O1034,P1034=N1034),"same",IF(NOT(OR(O1034=N1034,P1034=N1034)),"conflict","change"))</f>
        <v>change</v>
      </c>
      <c r="W1034" s="55">
        <f>U1034-G1034</f>
        <v>-46.088899999999995</v>
      </c>
    </row>
    <row r="1035" spans="1:23" ht="21" hidden="1" outlineLevel="2" collapsed="1" x14ac:dyDescent="0.4">
      <c r="A1035" t="s">
        <v>1511</v>
      </c>
      <c r="B1035" t="s">
        <v>1475</v>
      </c>
      <c r="C1035" t="s">
        <v>1476</v>
      </c>
      <c r="D1035" s="34">
        <v>2367294</v>
      </c>
      <c r="E1035" s="34">
        <v>114217</v>
      </c>
      <c r="F1035" s="33">
        <v>68.530200000000008</v>
      </c>
      <c r="G1035" s="33">
        <v>19.3688</v>
      </c>
      <c r="H1035">
        <v>4.8247915130102133</v>
      </c>
      <c r="I1035" s="33">
        <v>87.899000000000001</v>
      </c>
      <c r="J1035" s="35">
        <f>G1035/I1035</f>
        <v>0.22035290503873764</v>
      </c>
      <c r="K1035">
        <v>0.60000000000000009</v>
      </c>
      <c r="L1035">
        <v>0.76957895934930876</v>
      </c>
      <c r="M1035">
        <v>0.6</v>
      </c>
      <c r="N1035" t="s">
        <v>33</v>
      </c>
      <c r="O1035" s="53" t="s">
        <v>33</v>
      </c>
      <c r="P1035" s="54" t="str">
        <f>'Sheet1 (2)'!O3332</f>
        <v>A+</v>
      </c>
      <c r="Q1035" s="31" t="str">
        <f>IF(U1035="same",N1035,IF(O1035=N1035,P1035,O1035))</f>
        <v>A+</v>
      </c>
      <c r="R1035">
        <f>VLOOKUP(IF(V1035="same",N1035,IF(O1035=N1035,P1035,O1035)),$AA$2:$AL$8,9,FALSE)</f>
        <v>0.05</v>
      </c>
      <c r="S1035" s="11">
        <f>(L1035-M1035)/L1035</f>
        <v>0.22035290503873767</v>
      </c>
      <c r="T1035" s="13">
        <f t="shared" si="16"/>
        <v>0.05</v>
      </c>
      <c r="U1035">
        <f>IFERROR(T1035*I1035,0)</f>
        <v>4.3949500000000006</v>
      </c>
      <c r="V1035" t="str">
        <f>IF(AND(N1035=O1035,P1035=N1035),"same",IF(NOT(OR(O1035=N1035,P1035=N1035)),"conflict","change"))</f>
        <v>change</v>
      </c>
      <c r="W1035" s="55">
        <f>U1035-G1035</f>
        <v>-14.973849999999999</v>
      </c>
    </row>
    <row r="1036" spans="1:23" ht="21" hidden="1" outlineLevel="2" x14ac:dyDescent="0.4">
      <c r="A1036" t="s">
        <v>1513</v>
      </c>
      <c r="B1036" t="s">
        <v>1475</v>
      </c>
      <c r="C1036" t="s">
        <v>1476</v>
      </c>
      <c r="D1036" s="34">
        <v>3229901</v>
      </c>
      <c r="E1036" s="34">
        <v>175840</v>
      </c>
      <c r="F1036" s="33">
        <v>105.504</v>
      </c>
      <c r="G1036" s="33">
        <v>24.491</v>
      </c>
      <c r="H1036">
        <v>5.4441297117156227</v>
      </c>
      <c r="I1036" s="33">
        <v>129.995</v>
      </c>
      <c r="J1036" s="35">
        <f>G1036/I1036</f>
        <v>0.18839955382899343</v>
      </c>
      <c r="K1036">
        <v>0.6</v>
      </c>
      <c r="L1036">
        <v>0.73928002729754327</v>
      </c>
      <c r="M1036">
        <v>0.6</v>
      </c>
      <c r="N1036" t="s">
        <v>33</v>
      </c>
      <c r="O1036" s="53" t="s">
        <v>33</v>
      </c>
      <c r="P1036" s="54" t="str">
        <f>'Sheet1 (2)'!O3530</f>
        <v>A+</v>
      </c>
      <c r="Q1036" s="31" t="str">
        <f>IF(U1036="same",N1036,IF(O1036=N1036,P1036,O1036))</f>
        <v>A+</v>
      </c>
      <c r="R1036">
        <f>VLOOKUP(IF(V1036="same",N1036,IF(O1036=N1036,P1036,O1036)),$AA$2:$AL$8,9,FALSE)</f>
        <v>0.05</v>
      </c>
      <c r="S1036" s="11">
        <f>(L1036-M1036)/L1036</f>
        <v>0.18839955382899351</v>
      </c>
      <c r="T1036" s="13">
        <f t="shared" si="16"/>
        <v>0.05</v>
      </c>
      <c r="U1036">
        <f>IFERROR(T1036*I1036,0)</f>
        <v>6.4997500000000006</v>
      </c>
      <c r="V1036" t="str">
        <f>IF(AND(N1036=O1036,P1036=N1036),"same",IF(NOT(OR(O1036=N1036,P1036=N1036)),"conflict","change"))</f>
        <v>change</v>
      </c>
      <c r="W1036" s="55">
        <f>U1036-G1036</f>
        <v>-17.991250000000001</v>
      </c>
    </row>
    <row r="1037" spans="1:23" ht="21" hidden="1" outlineLevel="2" collapsed="1" x14ac:dyDescent="0.4">
      <c r="A1037" t="s">
        <v>1515</v>
      </c>
      <c r="B1037" t="s">
        <v>1475</v>
      </c>
      <c r="C1037" t="s">
        <v>1476</v>
      </c>
      <c r="D1037" s="34">
        <v>1363148</v>
      </c>
      <c r="E1037" s="34">
        <v>84744</v>
      </c>
      <c r="F1037" s="33">
        <v>33.897599999999997</v>
      </c>
      <c r="G1037" s="33">
        <v>2.2014</v>
      </c>
      <c r="H1037">
        <v>6.2167864384498239</v>
      </c>
      <c r="I1037" s="33">
        <v>36.098999999999997</v>
      </c>
      <c r="J1037" s="35">
        <f>G1037/I1037</f>
        <v>6.0982298678633765E-2</v>
      </c>
      <c r="K1037">
        <v>0.39999999999999997</v>
      </c>
      <c r="L1037">
        <v>0.42597706032285471</v>
      </c>
      <c r="M1037">
        <v>0.4</v>
      </c>
      <c r="N1037" t="s">
        <v>34</v>
      </c>
      <c r="O1037" s="53" t="s">
        <v>34</v>
      </c>
      <c r="P1037" s="54" t="str">
        <f>'Sheet1 (2)'!O3568</f>
        <v>A+</v>
      </c>
      <c r="Q1037" s="31" t="str">
        <f>IF(U1037="same",N1037,IF(O1037=N1037,P1037,O1037))</f>
        <v>A+</v>
      </c>
      <c r="R1037">
        <f>VLOOKUP(IF(V1037="same",N1037,IF(O1037=N1037,P1037,O1037)),$AA$2:$AL$8,9,FALSE)</f>
        <v>0.05</v>
      </c>
      <c r="S1037" s="11">
        <f>(L1037-M1037)/L1037</f>
        <v>6.0982298678633681E-2</v>
      </c>
      <c r="T1037" s="13">
        <f t="shared" si="16"/>
        <v>0.05</v>
      </c>
      <c r="U1037">
        <f>IFERROR(T1037*I1037,0)</f>
        <v>1.8049499999999998</v>
      </c>
      <c r="V1037" t="str">
        <f>IF(AND(N1037=O1037,P1037=N1037),"same",IF(NOT(OR(O1037=N1037,P1037=N1037)),"conflict","change"))</f>
        <v>change</v>
      </c>
      <c r="W1037" s="55">
        <f>U1037-G1037</f>
        <v>-0.39645000000000019</v>
      </c>
    </row>
    <row r="1038" spans="1:23" ht="21" hidden="1" outlineLevel="2" x14ac:dyDescent="0.4">
      <c r="A1038" t="s">
        <v>1516</v>
      </c>
      <c r="B1038" t="s">
        <v>1475</v>
      </c>
      <c r="C1038" t="s">
        <v>1476</v>
      </c>
      <c r="D1038" s="34">
        <v>1281495</v>
      </c>
      <c r="E1038" s="34">
        <v>25220</v>
      </c>
      <c r="F1038" s="33">
        <v>15.132</v>
      </c>
      <c r="G1038" s="33">
        <v>2.3649999999999998</v>
      </c>
      <c r="H1038">
        <v>1.9680139212404262</v>
      </c>
      <c r="I1038" s="33">
        <v>17.497</v>
      </c>
      <c r="J1038" s="35">
        <f>G1038/I1038</f>
        <v>0.13516602846202205</v>
      </c>
      <c r="K1038">
        <v>0.6</v>
      </c>
      <c r="L1038">
        <v>0.69377478191911179</v>
      </c>
      <c r="M1038">
        <v>0.6</v>
      </c>
      <c r="N1038" t="s">
        <v>33</v>
      </c>
      <c r="O1038" s="53" t="s">
        <v>33</v>
      </c>
      <c r="P1038" s="54" t="str">
        <f>'Sheet1 (2)'!O3584</f>
        <v>A+</v>
      </c>
      <c r="Q1038" s="31" t="str">
        <f>IF(U1038="same",N1038,IF(O1038=N1038,P1038,O1038))</f>
        <v>A+</v>
      </c>
      <c r="R1038">
        <f>VLOOKUP(IF(V1038="same",N1038,IF(O1038=N1038,P1038,O1038)),$AA$2:$AL$8,9,FALSE)</f>
        <v>0.05</v>
      </c>
      <c r="S1038" s="11">
        <f>(L1038-M1038)/L1038</f>
        <v>0.13516602846202205</v>
      </c>
      <c r="T1038" s="13">
        <f t="shared" si="16"/>
        <v>0.05</v>
      </c>
      <c r="U1038">
        <f>IFERROR(T1038*I1038,0)</f>
        <v>0.87485000000000002</v>
      </c>
      <c r="V1038" t="str">
        <f>IF(AND(N1038=O1038,P1038=N1038),"same",IF(NOT(OR(O1038=N1038,P1038=N1038)),"conflict","change"))</f>
        <v>change</v>
      </c>
      <c r="W1038" s="55">
        <f>U1038-G1038</f>
        <v>-1.4901499999999999</v>
      </c>
    </row>
    <row r="1039" spans="1:23" ht="21" hidden="1" outlineLevel="2" collapsed="1" x14ac:dyDescent="0.4">
      <c r="A1039" t="s">
        <v>1520</v>
      </c>
      <c r="B1039" t="s">
        <v>1475</v>
      </c>
      <c r="C1039" t="s">
        <v>1476</v>
      </c>
      <c r="D1039" s="34">
        <v>2738698</v>
      </c>
      <c r="E1039" s="34">
        <v>326040</v>
      </c>
      <c r="F1039" s="33">
        <v>179.32260000000002</v>
      </c>
      <c r="G1039" s="33">
        <v>58.483700000000006</v>
      </c>
      <c r="H1039">
        <v>11.904927085790401</v>
      </c>
      <c r="I1039" s="33">
        <v>237.80630000000002</v>
      </c>
      <c r="J1039" s="35">
        <f>G1039/I1039</f>
        <v>0.24592998587505882</v>
      </c>
      <c r="K1039">
        <v>0.55000184026499832</v>
      </c>
      <c r="L1039">
        <v>0.72937768371978906</v>
      </c>
      <c r="M1039">
        <v>0.55000000000000004</v>
      </c>
      <c r="N1039" t="s">
        <v>37</v>
      </c>
      <c r="O1039" s="53" t="s">
        <v>37</v>
      </c>
      <c r="P1039" s="54" t="str">
        <f>'Sheet1 (2)'!O3844</f>
        <v>A</v>
      </c>
      <c r="Q1039" s="31" t="str">
        <f>IF(U1039="same",N1039,IF(O1039=N1039,P1039,O1039))</f>
        <v>A</v>
      </c>
      <c r="R1039">
        <f>VLOOKUP(IF(V1039="same",N1039,IF(O1039=N1039,P1039,O1039)),$AA$2:$AL$8,9,FALSE)</f>
        <v>0.15</v>
      </c>
      <c r="S1039" s="11">
        <f>(L1039-M1039)/L1039</f>
        <v>0.24593250893689531</v>
      </c>
      <c r="T1039" s="13">
        <f t="shared" si="16"/>
        <v>0.15</v>
      </c>
      <c r="U1039">
        <f>IFERROR(T1039*I1039,0)</f>
        <v>35.670945000000003</v>
      </c>
      <c r="V1039" t="str">
        <f>IF(AND(N1039=O1039,P1039=N1039),"same",IF(NOT(OR(O1039=N1039,P1039=N1039)),"conflict","change"))</f>
        <v>change</v>
      </c>
      <c r="W1039" s="55">
        <f>U1039-G1039</f>
        <v>-22.812755000000003</v>
      </c>
    </row>
    <row r="1040" spans="1:23" ht="21" hidden="1" outlineLevel="2" x14ac:dyDescent="0.4">
      <c r="A1040" t="s">
        <v>1521</v>
      </c>
      <c r="B1040" t="s">
        <v>1475</v>
      </c>
      <c r="C1040" t="s">
        <v>1476</v>
      </c>
      <c r="D1040" s="34">
        <v>621128</v>
      </c>
      <c r="E1040" s="34">
        <v>46666</v>
      </c>
      <c r="F1040" s="33">
        <v>32.666199999999996</v>
      </c>
      <c r="G1040" s="33">
        <v>7.8310000000000004</v>
      </c>
      <c r="H1040">
        <v>7.5131051892685567</v>
      </c>
      <c r="I1040" s="33">
        <v>40.497199999999999</v>
      </c>
      <c r="J1040" s="35">
        <f>G1040/I1040</f>
        <v>0.19337139357782762</v>
      </c>
      <c r="K1040">
        <v>0.7</v>
      </c>
      <c r="L1040">
        <v>0.86780954013628764</v>
      </c>
      <c r="M1040">
        <v>0.7</v>
      </c>
      <c r="N1040" t="s">
        <v>33</v>
      </c>
      <c r="O1040" s="53" t="s">
        <v>33</v>
      </c>
      <c r="P1040" s="54" t="str">
        <f>'Sheet1 (2)'!O3926</f>
        <v>A</v>
      </c>
      <c r="Q1040" s="31" t="str">
        <f>IF(U1040="same",N1040,IF(O1040=N1040,P1040,O1040))</f>
        <v>A</v>
      </c>
      <c r="R1040">
        <f>VLOOKUP(IF(V1040="same",N1040,IF(O1040=N1040,P1040,O1040)),$AA$2:$AL$8,9,FALSE)</f>
        <v>0.15</v>
      </c>
      <c r="S1040" s="11">
        <f>(L1040-M1040)/L1040</f>
        <v>0.19337139357782762</v>
      </c>
      <c r="T1040" s="13">
        <f t="shared" si="16"/>
        <v>0.15</v>
      </c>
      <c r="U1040">
        <f>IFERROR(T1040*I1040,0)</f>
        <v>6.0745800000000001</v>
      </c>
      <c r="V1040" t="str">
        <f>IF(AND(N1040=O1040,P1040=N1040),"same",IF(NOT(OR(O1040=N1040,P1040=N1040)),"conflict","change"))</f>
        <v>change</v>
      </c>
      <c r="W1040" s="55">
        <f>U1040-G1040</f>
        <v>-1.7564200000000003</v>
      </c>
    </row>
    <row r="1041" spans="1:23" ht="21" hidden="1" outlineLevel="2" x14ac:dyDescent="0.4">
      <c r="A1041" t="s">
        <v>1523</v>
      </c>
      <c r="B1041" t="s">
        <v>1475</v>
      </c>
      <c r="C1041" t="s">
        <v>1476</v>
      </c>
      <c r="D1041" s="34">
        <v>1816799</v>
      </c>
      <c r="E1041" s="34">
        <v>95039</v>
      </c>
      <c r="F1041" s="33">
        <v>47.519500000000001</v>
      </c>
      <c r="G1041" s="33">
        <v>12.213699999999999</v>
      </c>
      <c r="H1041">
        <v>5.2311235310015034</v>
      </c>
      <c r="I1041" s="33">
        <v>59.733199999999997</v>
      </c>
      <c r="J1041" s="35">
        <f>G1041/I1041</f>
        <v>0.20447088051535831</v>
      </c>
      <c r="K1041">
        <v>0.5</v>
      </c>
      <c r="L1041">
        <v>0.62851250539252301</v>
      </c>
      <c r="M1041">
        <v>0.5</v>
      </c>
      <c r="N1041" t="s">
        <v>33</v>
      </c>
      <c r="O1041" s="53" t="s">
        <v>33</v>
      </c>
      <c r="P1041" s="54" t="str">
        <f>'Sheet1 (2)'!O4036</f>
        <v>A+</v>
      </c>
      <c r="Q1041" s="31" t="str">
        <f>IF(U1041="same",N1041,IF(O1041=N1041,P1041,O1041))</f>
        <v>A+</v>
      </c>
      <c r="R1041">
        <f>VLOOKUP(IF(V1041="same",N1041,IF(O1041=N1041,P1041,O1041)),$AA$2:$AL$8,9,FALSE)</f>
        <v>0.05</v>
      </c>
      <c r="S1041" s="11">
        <f>(L1041-M1041)/L1041</f>
        <v>0.20447088051535822</v>
      </c>
      <c r="T1041" s="13">
        <f t="shared" si="16"/>
        <v>0.05</v>
      </c>
      <c r="U1041">
        <f>IFERROR(T1041*I1041,0)</f>
        <v>2.9866600000000001</v>
      </c>
      <c r="V1041" t="str">
        <f>IF(AND(N1041=O1041,P1041=N1041),"same",IF(NOT(OR(O1041=N1041,P1041=N1041)),"conflict","change"))</f>
        <v>change</v>
      </c>
      <c r="W1041" s="55">
        <f>U1041-G1041</f>
        <v>-9.2270399999999988</v>
      </c>
    </row>
    <row r="1042" spans="1:23" ht="21" hidden="1" outlineLevel="2" x14ac:dyDescent="0.4">
      <c r="A1042" t="s">
        <v>1524</v>
      </c>
      <c r="B1042" t="s">
        <v>1475</v>
      </c>
      <c r="C1042" t="s">
        <v>1476</v>
      </c>
      <c r="D1042" s="34">
        <v>2790704</v>
      </c>
      <c r="E1042" s="34">
        <v>126137</v>
      </c>
      <c r="F1042" s="33">
        <v>76.985900000000015</v>
      </c>
      <c r="G1042" s="33">
        <v>23.575099999999999</v>
      </c>
      <c r="H1042">
        <v>4.5198989215624445</v>
      </c>
      <c r="I1042" s="33">
        <v>100.56100000000001</v>
      </c>
      <c r="J1042" s="35">
        <f>G1042/I1042</f>
        <v>0.23443581507741568</v>
      </c>
      <c r="K1042">
        <v>0.61033558749613526</v>
      </c>
      <c r="L1042">
        <v>0.79723633826712226</v>
      </c>
      <c r="M1042">
        <v>0.6</v>
      </c>
      <c r="N1042" t="s">
        <v>33</v>
      </c>
      <c r="O1042" s="53" t="s">
        <v>33</v>
      </c>
      <c r="P1042" s="54" t="str">
        <f>'Sheet1 (2)'!O4113</f>
        <v>A+</v>
      </c>
      <c r="Q1042" s="31" t="str">
        <f>IF(U1042="same",N1042,IF(O1042=N1042,P1042,O1042))</f>
        <v>A+</v>
      </c>
      <c r="R1042">
        <f>VLOOKUP(IF(V1042="same",N1042,IF(O1042=N1042,P1042,O1042)),$AA$2:$AL$8,9,FALSE)</f>
        <v>0.05</v>
      </c>
      <c r="S1042" s="11">
        <f>(L1042-M1042)/L1042</f>
        <v>0.24740008552023154</v>
      </c>
      <c r="T1042" s="13">
        <f t="shared" si="16"/>
        <v>0.05</v>
      </c>
      <c r="U1042">
        <f>IFERROR(T1042*I1042,0)</f>
        <v>5.0280500000000004</v>
      </c>
      <c r="V1042" t="str">
        <f>IF(AND(N1042=O1042,P1042=N1042),"same",IF(NOT(OR(O1042=N1042,P1042=N1042)),"conflict","change"))</f>
        <v>change</v>
      </c>
      <c r="W1042" s="55">
        <f>U1042-G1042</f>
        <v>-18.547049999999999</v>
      </c>
    </row>
    <row r="1043" spans="1:23" ht="21" hidden="1" outlineLevel="2" x14ac:dyDescent="0.4">
      <c r="A1043" t="s">
        <v>1525</v>
      </c>
      <c r="B1043" t="s">
        <v>1475</v>
      </c>
      <c r="C1043" t="s">
        <v>1476</v>
      </c>
      <c r="D1043" s="34">
        <v>668728</v>
      </c>
      <c r="E1043" s="34">
        <v>42354</v>
      </c>
      <c r="F1043" s="33">
        <v>21.253599999999999</v>
      </c>
      <c r="G1043" s="33">
        <v>8.8683999999999994</v>
      </c>
      <c r="H1043">
        <v>6.3335167661590361</v>
      </c>
      <c r="I1043" s="33">
        <v>30.122</v>
      </c>
      <c r="J1043" s="35">
        <f>G1043/I1043</f>
        <v>0.29441604143151184</v>
      </c>
      <c r="K1043">
        <v>0.50180856589696365</v>
      </c>
      <c r="L1043">
        <v>0.71119610898616425</v>
      </c>
      <c r="M1043">
        <v>0.5</v>
      </c>
      <c r="N1043" t="s">
        <v>33</v>
      </c>
      <c r="O1043" s="53" t="s">
        <v>33</v>
      </c>
      <c r="P1043" s="54" t="str">
        <f>'Sheet1 (2)'!O4132</f>
        <v>A+</v>
      </c>
      <c r="Q1043" s="31" t="str">
        <f>IF(U1043="same",N1043,IF(O1043=N1043,P1043,O1043))</f>
        <v>A+</v>
      </c>
      <c r="R1043">
        <f>VLOOKUP(IF(V1043="same",N1043,IF(O1043=N1043,P1043,O1043)),$AA$2:$AL$8,9,FALSE)</f>
        <v>0.05</v>
      </c>
      <c r="S1043" s="11">
        <f>(L1043-M1043)/L1043</f>
        <v>0.2969590332647235</v>
      </c>
      <c r="T1043" s="13">
        <f t="shared" si="16"/>
        <v>0.05</v>
      </c>
      <c r="U1043">
        <f>IFERROR(T1043*I1043,0)</f>
        <v>1.5061</v>
      </c>
      <c r="V1043" t="str">
        <f>IF(AND(N1043=O1043,P1043=N1043),"same",IF(NOT(OR(O1043=N1043,P1043=N1043)),"conflict","change"))</f>
        <v>change</v>
      </c>
      <c r="W1043" s="55">
        <f>U1043-G1043</f>
        <v>-7.3622999999999994</v>
      </c>
    </row>
    <row r="1044" spans="1:23" ht="21" hidden="1" outlineLevel="2" collapsed="1" x14ac:dyDescent="0.4">
      <c r="A1044" t="s">
        <v>1526</v>
      </c>
      <c r="B1044" t="s">
        <v>1475</v>
      </c>
      <c r="C1044" t="s">
        <v>1476</v>
      </c>
      <c r="D1044" s="34">
        <v>402240</v>
      </c>
      <c r="E1044" s="34">
        <v>52881</v>
      </c>
      <c r="F1044" s="33">
        <v>27.582999999999998</v>
      </c>
      <c r="G1044" s="33">
        <v>8.2390000000000008</v>
      </c>
      <c r="H1044">
        <v>13.146628878281623</v>
      </c>
      <c r="I1044" s="33">
        <v>35.822000000000003</v>
      </c>
      <c r="J1044" s="35">
        <f>G1044/I1044</f>
        <v>0.22999832505164425</v>
      </c>
      <c r="K1044">
        <v>0.52160511336775028</v>
      </c>
      <c r="L1044">
        <v>0.67740776460354379</v>
      </c>
      <c r="M1044">
        <v>0.5</v>
      </c>
      <c r="N1044" t="s">
        <v>33</v>
      </c>
      <c r="O1044" s="53" t="s">
        <v>33</v>
      </c>
      <c r="P1044" s="54" t="str">
        <f>'Sheet1 (2)'!O4183</f>
        <v>B</v>
      </c>
      <c r="Q1044" s="31" t="str">
        <f>IF(U1044="same",N1044,IF(O1044=N1044,P1044,O1044))</f>
        <v>B</v>
      </c>
      <c r="R1044">
        <f>VLOOKUP(IF(V1044="same",N1044,IF(O1044=N1044,P1044,O1044)),$AA$2:$AL$8,9,FALSE)</f>
        <v>0.25</v>
      </c>
      <c r="S1044" s="11">
        <f>(L1044-M1044)/L1044</f>
        <v>0.26189213332588912</v>
      </c>
      <c r="T1044" s="13">
        <f t="shared" si="16"/>
        <v>0.25</v>
      </c>
      <c r="U1044">
        <f>IFERROR(T1044*I1044,0)</f>
        <v>8.9555000000000007</v>
      </c>
      <c r="V1044" t="str">
        <f>IF(AND(N1044=O1044,P1044=N1044),"same",IF(NOT(OR(O1044=N1044,P1044=N1044)),"conflict","change"))</f>
        <v>change</v>
      </c>
      <c r="W1044" s="55">
        <f>U1044-G1044</f>
        <v>0.71649999999999991</v>
      </c>
    </row>
    <row r="1045" spans="1:23" ht="21" hidden="1" outlineLevel="2" x14ac:dyDescent="0.4">
      <c r="A1045" t="s">
        <v>1527</v>
      </c>
      <c r="B1045" t="s">
        <v>1475</v>
      </c>
      <c r="C1045" t="s">
        <v>1476</v>
      </c>
      <c r="D1045" s="34">
        <v>2811031</v>
      </c>
      <c r="E1045" s="34">
        <v>171685</v>
      </c>
      <c r="F1045" s="33">
        <v>85.842500000000015</v>
      </c>
      <c r="G1045" s="33">
        <v>34.956499999999998</v>
      </c>
      <c r="H1045">
        <v>6.107545594481171</v>
      </c>
      <c r="I1045" s="33">
        <v>120.79900000000001</v>
      </c>
      <c r="J1045" s="35">
        <f>G1045/I1045</f>
        <v>0.28937739550824093</v>
      </c>
      <c r="K1045">
        <v>0.50000000000000011</v>
      </c>
      <c r="L1045">
        <v>0.70360835250604303</v>
      </c>
      <c r="M1045">
        <v>0.5</v>
      </c>
      <c r="N1045" t="s">
        <v>33</v>
      </c>
      <c r="O1045" s="53" t="s">
        <v>33</v>
      </c>
      <c r="P1045" s="54" t="str">
        <f>'Sheet1 (2)'!O4450</f>
        <v>A+</v>
      </c>
      <c r="Q1045" s="31" t="str">
        <f>IF(U1045="same",N1045,IF(O1045=N1045,P1045,O1045))</f>
        <v>A+</v>
      </c>
      <c r="R1045">
        <f>VLOOKUP(IF(V1045="same",N1045,IF(O1045=N1045,P1045,O1045)),$AA$2:$AL$8,9,FALSE)</f>
        <v>0.05</v>
      </c>
      <c r="S1045" s="11">
        <f>(L1045-M1045)/L1045</f>
        <v>0.28937739550824093</v>
      </c>
      <c r="T1045" s="13">
        <f t="shared" si="16"/>
        <v>0.05</v>
      </c>
      <c r="U1045">
        <f>IFERROR(T1045*I1045,0)</f>
        <v>6.039950000000001</v>
      </c>
      <c r="V1045" t="str">
        <f>IF(AND(N1045=O1045,P1045=N1045),"same",IF(NOT(OR(O1045=N1045,P1045=N1045)),"conflict","change"))</f>
        <v>change</v>
      </c>
      <c r="W1045" s="55">
        <f>U1045-G1045</f>
        <v>-28.916549999999997</v>
      </c>
    </row>
    <row r="1046" spans="1:23" ht="21" hidden="1" outlineLevel="2" x14ac:dyDescent="0.4">
      <c r="A1046" t="s">
        <v>1531</v>
      </c>
      <c r="B1046" t="s">
        <v>1475</v>
      </c>
      <c r="C1046" t="s">
        <v>1476</v>
      </c>
      <c r="D1046" s="34">
        <v>508187</v>
      </c>
      <c r="E1046" s="34">
        <v>65240</v>
      </c>
      <c r="F1046" s="33">
        <v>29.358699999999995</v>
      </c>
      <c r="G1046" s="33">
        <v>8.805200000000001</v>
      </c>
      <c r="H1046">
        <v>12.83779396167159</v>
      </c>
      <c r="I1046" s="33">
        <v>38.163899999999998</v>
      </c>
      <c r="J1046" s="35">
        <f>G1046/I1046</f>
        <v>0.23072065485969728</v>
      </c>
      <c r="K1046">
        <v>0.45001072961373384</v>
      </c>
      <c r="L1046">
        <v>0.58497700797057017</v>
      </c>
      <c r="M1046">
        <v>0.45</v>
      </c>
      <c r="N1046" t="s">
        <v>33</v>
      </c>
      <c r="O1046" s="53" t="s">
        <v>33</v>
      </c>
      <c r="P1046" s="54" t="str">
        <f>'Sheet1 (2)'!O4665</f>
        <v>B</v>
      </c>
      <c r="Q1046" s="31" t="str">
        <f>IF(U1046="same",N1046,IF(O1046=N1046,P1046,O1046))</f>
        <v>B</v>
      </c>
      <c r="R1046">
        <f>VLOOKUP(IF(V1046="same",N1046,IF(O1046=N1046,P1046,O1046)),$AA$2:$AL$8,9,FALSE)</f>
        <v>0.25</v>
      </c>
      <c r="S1046" s="11">
        <f>(L1046-M1046)/L1046</f>
        <v>0.23073899680064139</v>
      </c>
      <c r="T1046" s="13">
        <f t="shared" si="16"/>
        <v>0.23073899680064139</v>
      </c>
      <c r="U1046">
        <f>IFERROR(T1046*I1046,0)</f>
        <v>8.8058999999999976</v>
      </c>
      <c r="V1046" t="str">
        <f>IF(AND(N1046=O1046,P1046=N1046),"same",IF(NOT(OR(O1046=N1046,P1046=N1046)),"conflict","change"))</f>
        <v>change</v>
      </c>
      <c r="W1046" s="55">
        <f>U1046-G1046</f>
        <v>6.9999999999659224E-4</v>
      </c>
    </row>
    <row r="1047" spans="1:23" ht="21" hidden="1" outlineLevel="2" x14ac:dyDescent="0.4">
      <c r="A1047" t="s">
        <v>1533</v>
      </c>
      <c r="B1047" t="s">
        <v>1475</v>
      </c>
      <c r="C1047" t="s">
        <v>1476</v>
      </c>
      <c r="D1047" s="34">
        <v>2594004</v>
      </c>
      <c r="E1047" s="34">
        <v>126205</v>
      </c>
      <c r="F1047" s="33">
        <v>76.684100000000001</v>
      </c>
      <c r="G1047" s="33">
        <v>23.658200000000001</v>
      </c>
      <c r="H1047">
        <v>4.8652584961318484</v>
      </c>
      <c r="I1047" s="33">
        <v>100.34229999999999</v>
      </c>
      <c r="J1047" s="35">
        <f>G1047/I1047</f>
        <v>0.23577494237225977</v>
      </c>
      <c r="K1047">
        <v>0.60761538766292944</v>
      </c>
      <c r="L1047">
        <v>0.79507388772235643</v>
      </c>
      <c r="M1047">
        <v>0.6</v>
      </c>
      <c r="N1047" t="s">
        <v>33</v>
      </c>
      <c r="O1047" s="53" t="s">
        <v>33</v>
      </c>
      <c r="P1047" s="54" t="str">
        <f>'Sheet1 (2)'!O4691</f>
        <v>A+</v>
      </c>
      <c r="Q1047" s="31" t="str">
        <f>IF(U1047="same",N1047,IF(O1047=N1047,P1047,O1047))</f>
        <v>A+</v>
      </c>
      <c r="R1047">
        <f>VLOOKUP(IF(V1047="same",N1047,IF(O1047=N1047,P1047,O1047)),$AA$2:$AL$8,9,FALSE)</f>
        <v>0.05</v>
      </c>
      <c r="S1047" s="11">
        <f>(L1047-M1047)/L1047</f>
        <v>0.24535315614651049</v>
      </c>
      <c r="T1047" s="13">
        <f t="shared" si="16"/>
        <v>0.05</v>
      </c>
      <c r="U1047">
        <f>IFERROR(T1047*I1047,0)</f>
        <v>5.0171150000000004</v>
      </c>
      <c r="V1047" t="str">
        <f>IF(AND(N1047=O1047,P1047=N1047),"same",IF(NOT(OR(O1047=N1047,P1047=N1047)),"conflict","change"))</f>
        <v>change</v>
      </c>
      <c r="W1047" s="55">
        <f>U1047-G1047</f>
        <v>-18.641085</v>
      </c>
    </row>
    <row r="1048" spans="1:23" ht="21" hidden="1" outlineLevel="2" x14ac:dyDescent="0.4">
      <c r="A1048" t="s">
        <v>1534</v>
      </c>
      <c r="B1048" t="s">
        <v>1475</v>
      </c>
      <c r="C1048" t="s">
        <v>1476</v>
      </c>
      <c r="D1048" s="34">
        <v>2365162</v>
      </c>
      <c r="E1048" s="34">
        <v>59138</v>
      </c>
      <c r="F1048" s="33">
        <v>35.482800000000012</v>
      </c>
      <c r="G1048" s="33">
        <v>6.2141999999999999</v>
      </c>
      <c r="H1048">
        <v>2.5003784095973129</v>
      </c>
      <c r="I1048" s="33">
        <v>41.69700000000001</v>
      </c>
      <c r="J1048" s="35">
        <f>G1048/I1048</f>
        <v>0.14903230448233681</v>
      </c>
      <c r="K1048">
        <v>0.6000000000000002</v>
      </c>
      <c r="L1048">
        <v>0.70507964422198932</v>
      </c>
      <c r="M1048">
        <v>0.6</v>
      </c>
      <c r="N1048" t="s">
        <v>33</v>
      </c>
      <c r="O1048" s="53" t="s">
        <v>33</v>
      </c>
      <c r="P1048" s="54" t="str">
        <f>'Sheet1 (2)'!O4793</f>
        <v>A+</v>
      </c>
      <c r="Q1048" s="31" t="str">
        <f>IF(U1048="same",N1048,IF(O1048=N1048,P1048,O1048))</f>
        <v>A+</v>
      </c>
      <c r="R1048">
        <f>VLOOKUP(IF(V1048="same",N1048,IF(O1048=N1048,P1048,O1048)),$AA$2:$AL$8,9,FALSE)</f>
        <v>0.05</v>
      </c>
      <c r="S1048" s="11">
        <f>(L1048-M1048)/L1048</f>
        <v>0.14903230448233698</v>
      </c>
      <c r="T1048" s="13">
        <f t="shared" si="16"/>
        <v>0.05</v>
      </c>
      <c r="U1048">
        <f>IFERROR(T1048*I1048,0)</f>
        <v>2.0848500000000008</v>
      </c>
      <c r="V1048" t="str">
        <f>IF(AND(N1048=O1048,P1048=N1048),"same",IF(NOT(OR(O1048=N1048,P1048=N1048)),"conflict","change"))</f>
        <v>change</v>
      </c>
      <c r="W1048" s="55">
        <f>U1048-G1048</f>
        <v>-4.1293499999999987</v>
      </c>
    </row>
    <row r="1049" spans="1:23" ht="21" hidden="1" outlineLevel="2" x14ac:dyDescent="0.4">
      <c r="A1049" t="s">
        <v>1535</v>
      </c>
      <c r="B1049" t="s">
        <v>1475</v>
      </c>
      <c r="C1049" t="s">
        <v>1476</v>
      </c>
      <c r="D1049" s="34">
        <v>1143136</v>
      </c>
      <c r="E1049" s="34">
        <v>96947</v>
      </c>
      <c r="F1049" s="33">
        <v>48.473499999999994</v>
      </c>
      <c r="G1049" s="33">
        <v>24.076500000000003</v>
      </c>
      <c r="H1049">
        <v>8.4807931864625026</v>
      </c>
      <c r="I1049" s="33">
        <v>72.55</v>
      </c>
      <c r="J1049" s="35">
        <f>G1049/I1049</f>
        <v>0.33186078566505861</v>
      </c>
      <c r="K1049">
        <v>0.49999999999999994</v>
      </c>
      <c r="L1049">
        <v>0.74834703497787447</v>
      </c>
      <c r="M1049">
        <v>0.5</v>
      </c>
      <c r="N1049" t="s">
        <v>33</v>
      </c>
      <c r="O1049" s="53" t="s">
        <v>33</v>
      </c>
      <c r="P1049" s="54" t="str">
        <f>'Sheet1 (2)'!O5125</f>
        <v>A+</v>
      </c>
      <c r="Q1049" s="31" t="str">
        <f>IF(U1049="same",N1049,IF(O1049=N1049,P1049,O1049))</f>
        <v>A+</v>
      </c>
      <c r="R1049">
        <f>VLOOKUP(IF(V1049="same",N1049,IF(O1049=N1049,P1049,O1049)),$AA$2:$AL$8,9,FALSE)</f>
        <v>0.05</v>
      </c>
      <c r="S1049" s="11">
        <f>(L1049-M1049)/L1049</f>
        <v>0.33186078566505856</v>
      </c>
      <c r="T1049" s="13">
        <f t="shared" si="16"/>
        <v>0.05</v>
      </c>
      <c r="U1049">
        <f>IFERROR(T1049*I1049,0)</f>
        <v>3.6274999999999999</v>
      </c>
      <c r="V1049" t="str">
        <f>IF(AND(N1049=O1049,P1049=N1049),"same",IF(NOT(OR(O1049=N1049,P1049=N1049)),"conflict","change"))</f>
        <v>change</v>
      </c>
      <c r="W1049" s="55">
        <f>U1049-G1049</f>
        <v>-20.449000000000002</v>
      </c>
    </row>
    <row r="1050" spans="1:23" ht="21" hidden="1" outlineLevel="2" collapsed="1" x14ac:dyDescent="0.4">
      <c r="A1050" t="s">
        <v>1474</v>
      </c>
      <c r="B1050" t="s">
        <v>1475</v>
      </c>
      <c r="C1050" t="s">
        <v>1476</v>
      </c>
      <c r="D1050" s="34">
        <v>122942</v>
      </c>
      <c r="E1050" s="34">
        <v>36551</v>
      </c>
      <c r="F1050" s="33">
        <v>14.739700000000003</v>
      </c>
      <c r="G1050" s="33">
        <v>5.7322999999999995</v>
      </c>
      <c r="H1050">
        <v>29.730279318703129</v>
      </c>
      <c r="I1050" s="33">
        <v>20.472000000000001</v>
      </c>
      <c r="J1050" s="35">
        <f>G1050/I1050</f>
        <v>0.28000683860883152</v>
      </c>
      <c r="K1050">
        <v>0.40326393258734378</v>
      </c>
      <c r="L1050">
        <v>0.56009411507209106</v>
      </c>
      <c r="M1050">
        <v>0.35</v>
      </c>
      <c r="N1050" t="s">
        <v>34</v>
      </c>
      <c r="O1050" s="53" t="s">
        <v>34</v>
      </c>
      <c r="P1050" s="54" t="str">
        <f>'Sheet1 (2)'!O294</f>
        <v>A</v>
      </c>
      <c r="Q1050" s="31" t="str">
        <f>IF(U1050="same",N1050,IF(O1050=N1050,P1050,O1050))</f>
        <v>A</v>
      </c>
      <c r="R1050">
        <f>VLOOKUP(IF(V1050="same",N1050,IF(O1050=N1050,P1050,O1050)),$AA$2:$AL$8,9,FALSE)</f>
        <v>0.15</v>
      </c>
      <c r="S1050" s="11">
        <f>(L1050-M1050)/L1050</f>
        <v>0.37510502149277064</v>
      </c>
      <c r="T1050" s="13">
        <f t="shared" si="16"/>
        <v>0.15</v>
      </c>
      <c r="U1050">
        <f>IFERROR(T1050*I1050,0)</f>
        <v>3.0708000000000002</v>
      </c>
      <c r="V1050" t="str">
        <f>IF(AND(N1050=O1050,P1050=N1050),"same",IF(NOT(OR(O1050=N1050,P1050=N1050)),"conflict","change"))</f>
        <v>same</v>
      </c>
      <c r="W1050" s="55">
        <f>U1050-G1050</f>
        <v>-2.6614999999999993</v>
      </c>
    </row>
    <row r="1051" spans="1:23" ht="21" hidden="1" outlineLevel="2" x14ac:dyDescent="0.4">
      <c r="A1051" t="s">
        <v>1477</v>
      </c>
      <c r="B1051" t="s">
        <v>1475</v>
      </c>
      <c r="C1051" t="s">
        <v>1476</v>
      </c>
      <c r="D1051" s="34">
        <v>1068</v>
      </c>
      <c r="E1051" s="34">
        <v>137</v>
      </c>
      <c r="F1051" s="33">
        <v>2.5999999999999999E-2</v>
      </c>
      <c r="G1051" s="33">
        <v>8.3999999999999995E-3</v>
      </c>
      <c r="H1051">
        <v>12.827715355805243</v>
      </c>
      <c r="I1051" s="33">
        <v>3.44E-2</v>
      </c>
      <c r="J1051" s="35">
        <f>G1051/I1051</f>
        <v>0.2441860465116279</v>
      </c>
      <c r="K1051">
        <v>0.18978102189781021</v>
      </c>
      <c r="L1051">
        <v>0.25109489051094891</v>
      </c>
      <c r="M1051">
        <v>0.25</v>
      </c>
      <c r="N1051" t="s">
        <v>34</v>
      </c>
      <c r="O1051" s="53" t="s">
        <v>34</v>
      </c>
      <c r="P1051" s="54" t="str">
        <f>'Sheet1 (2)'!O384</f>
        <v>A</v>
      </c>
      <c r="Q1051" s="31" t="str">
        <f>IF(U1051="same",N1051,IF(O1051=N1051,P1051,O1051))</f>
        <v>A</v>
      </c>
      <c r="R1051">
        <f>VLOOKUP(IF(V1051="same",N1051,IF(O1051=N1051,P1051,O1051)),$AA$2:$AL$8,9,FALSE)</f>
        <v>0.15</v>
      </c>
      <c r="S1051" s="11">
        <f>(L1051-M1051)/L1051</f>
        <v>4.3604651162790862E-3</v>
      </c>
      <c r="T1051" s="13">
        <f t="shared" si="16"/>
        <v>4.3604651162790862E-3</v>
      </c>
      <c r="U1051">
        <f>IFERROR(T1051*I1051,0)</f>
        <v>1.5000000000000056E-4</v>
      </c>
      <c r="V1051" t="str">
        <f>IF(AND(N1051=O1051,P1051=N1051),"same",IF(NOT(OR(O1051=N1051,P1051=N1051)),"conflict","change"))</f>
        <v>same</v>
      </c>
      <c r="W1051" s="55">
        <f>U1051-G1051</f>
        <v>-8.2499999999999987E-3</v>
      </c>
    </row>
    <row r="1052" spans="1:23" ht="21" hidden="1" outlineLevel="2" x14ac:dyDescent="0.4">
      <c r="A1052" t="s">
        <v>1479</v>
      </c>
      <c r="B1052" t="s">
        <v>1475</v>
      </c>
      <c r="C1052" t="s">
        <v>1476</v>
      </c>
      <c r="D1052" s="34">
        <v>1381</v>
      </c>
      <c r="E1052" s="34">
        <v>216</v>
      </c>
      <c r="F1052" s="33">
        <v>3.2399999999999998E-2</v>
      </c>
      <c r="G1052" s="33">
        <v>1.06E-2</v>
      </c>
      <c r="H1052">
        <v>15.640839971035481</v>
      </c>
      <c r="I1052" s="33">
        <v>4.2999999999999997E-2</v>
      </c>
      <c r="J1052" s="35">
        <f>G1052/I1052</f>
        <v>0.24651162790697675</v>
      </c>
      <c r="K1052">
        <v>0.15</v>
      </c>
      <c r="L1052">
        <v>0.19907407407407407</v>
      </c>
      <c r="M1052">
        <v>0.3</v>
      </c>
      <c r="N1052" t="s">
        <v>34</v>
      </c>
      <c r="O1052" s="53" t="s">
        <v>34</v>
      </c>
      <c r="P1052" s="54" t="str">
        <f>'Sheet1 (2)'!O455</f>
        <v>A</v>
      </c>
      <c r="Q1052" s="31" t="str">
        <f>IF(U1052="same",N1052,IF(O1052=N1052,P1052,O1052))</f>
        <v>A</v>
      </c>
      <c r="R1052">
        <f>VLOOKUP(IF(V1052="same",N1052,IF(O1052=N1052,P1052,O1052)),$AA$2:$AL$8,9,FALSE)</f>
        <v>0.15</v>
      </c>
      <c r="S1052" s="11">
        <f>(L1052-M1052)/L1052</f>
        <v>-0.50697674418604644</v>
      </c>
      <c r="T1052" s="13">
        <f t="shared" si="16"/>
        <v>-0.50697674418604644</v>
      </c>
      <c r="U1052">
        <f>IFERROR(T1052*I1052,0)</f>
        <v>-2.1799999999999996E-2</v>
      </c>
      <c r="V1052" t="str">
        <f>IF(AND(N1052=O1052,P1052=N1052),"same",IF(NOT(OR(O1052=N1052,P1052=N1052)),"conflict","change"))</f>
        <v>same</v>
      </c>
      <c r="W1052" s="55">
        <f>U1052-G1052</f>
        <v>-3.2399999999999998E-2</v>
      </c>
    </row>
    <row r="1053" spans="1:23" ht="21" hidden="1" outlineLevel="2" x14ac:dyDescent="0.4">
      <c r="A1053" t="s">
        <v>1480</v>
      </c>
      <c r="B1053" t="s">
        <v>1475</v>
      </c>
      <c r="C1053" t="s">
        <v>1476</v>
      </c>
      <c r="D1053" s="34">
        <v>130980</v>
      </c>
      <c r="E1053" s="34">
        <v>47347</v>
      </c>
      <c r="F1053" s="33">
        <v>19.135300000000001</v>
      </c>
      <c r="G1053" s="33">
        <v>6.377699999999999</v>
      </c>
      <c r="H1053">
        <v>36.148266910978776</v>
      </c>
      <c r="I1053" s="33">
        <v>25.512999999999998</v>
      </c>
      <c r="J1053" s="35">
        <f>G1053/I1053</f>
        <v>0.24997844236271702</v>
      </c>
      <c r="K1053">
        <v>0.40415021015059033</v>
      </c>
      <c r="L1053">
        <v>0.53885145838173476</v>
      </c>
      <c r="M1053">
        <v>0.35</v>
      </c>
      <c r="N1053" t="s">
        <v>34</v>
      </c>
      <c r="O1053" s="53" t="s">
        <v>34</v>
      </c>
      <c r="P1053" s="54" t="str">
        <f>'Sheet1 (2)'!O557</f>
        <v>A</v>
      </c>
      <c r="Q1053" s="31" t="str">
        <f>IF(U1053="same",N1053,IF(O1053=N1053,P1053,O1053))</f>
        <v>A</v>
      </c>
      <c r="R1053">
        <f>VLOOKUP(IF(V1053="same",N1053,IF(O1053=N1053,P1053,O1053)),$AA$2:$AL$8,9,FALSE)</f>
        <v>0.15</v>
      </c>
      <c r="S1053" s="11">
        <f>(L1053-M1053)/L1053</f>
        <v>0.35047034844980984</v>
      </c>
      <c r="T1053" s="13">
        <f t="shared" si="16"/>
        <v>0.15</v>
      </c>
      <c r="U1053">
        <f>IFERROR(T1053*I1053,0)</f>
        <v>3.8269499999999996</v>
      </c>
      <c r="V1053" t="str">
        <f>IF(AND(N1053=O1053,P1053=N1053),"same",IF(NOT(OR(O1053=N1053,P1053=N1053)),"conflict","change"))</f>
        <v>same</v>
      </c>
      <c r="W1053" s="55">
        <f>U1053-G1053</f>
        <v>-2.5507499999999994</v>
      </c>
    </row>
    <row r="1054" spans="1:23" ht="21" hidden="1" outlineLevel="2" x14ac:dyDescent="0.4">
      <c r="A1054" t="s">
        <v>1481</v>
      </c>
      <c r="B1054" t="s">
        <v>1475</v>
      </c>
      <c r="C1054" t="s">
        <v>1476</v>
      </c>
      <c r="D1054" s="34">
        <v>10152</v>
      </c>
      <c r="E1054" s="34">
        <v>267</v>
      </c>
      <c r="F1054" s="33">
        <v>0.16339999999999996</v>
      </c>
      <c r="G1054" s="33">
        <v>5.3900000000000003E-2</v>
      </c>
      <c r="H1054">
        <v>2.6300236406619386</v>
      </c>
      <c r="I1054" s="33">
        <v>0.21729999999999997</v>
      </c>
      <c r="J1054" s="35">
        <f>G1054/I1054</f>
        <v>0.24804417855499314</v>
      </c>
      <c r="K1054">
        <v>0.61198501872659161</v>
      </c>
      <c r="L1054">
        <v>0.81385767790262153</v>
      </c>
      <c r="M1054">
        <v>0.8</v>
      </c>
      <c r="N1054" t="s">
        <v>34</v>
      </c>
      <c r="O1054" s="53" t="s">
        <v>34</v>
      </c>
      <c r="P1054" s="54" t="str">
        <f>'Sheet1 (2)'!O679</f>
        <v>A</v>
      </c>
      <c r="Q1054" s="31" t="str">
        <f>IF(U1054="same",N1054,IF(O1054=N1054,P1054,O1054))</f>
        <v>A</v>
      </c>
      <c r="R1054">
        <f>VLOOKUP(IF(V1054="same",N1054,IF(O1054=N1054,P1054,O1054)),$AA$2:$AL$8,9,FALSE)</f>
        <v>0.15</v>
      </c>
      <c r="S1054" s="11">
        <f>(L1054-M1054)/L1054</f>
        <v>1.7027151403589225E-2</v>
      </c>
      <c r="T1054" s="13">
        <f t="shared" si="16"/>
        <v>1.7027151403589225E-2</v>
      </c>
      <c r="U1054">
        <f>IFERROR(T1054*I1054,0)</f>
        <v>3.6999999999999381E-3</v>
      </c>
      <c r="V1054" t="str">
        <f>IF(AND(N1054=O1054,P1054=N1054),"same",IF(NOT(OR(O1054=N1054,P1054=N1054)),"conflict","change"))</f>
        <v>same</v>
      </c>
      <c r="W1054" s="55">
        <f>U1054-G1054</f>
        <v>-5.0200000000000064E-2</v>
      </c>
    </row>
    <row r="1055" spans="1:23" ht="21" hidden="1" outlineLevel="2" collapsed="1" x14ac:dyDescent="0.4">
      <c r="A1055" t="s">
        <v>1483</v>
      </c>
      <c r="B1055" t="s">
        <v>1475</v>
      </c>
      <c r="C1055" t="s">
        <v>1476</v>
      </c>
      <c r="D1055" s="34">
        <v>5271</v>
      </c>
      <c r="E1055" s="34">
        <v>384</v>
      </c>
      <c r="F1055" s="33">
        <v>0.122</v>
      </c>
      <c r="G1055" s="33">
        <v>0.04</v>
      </c>
      <c r="H1055">
        <v>7.2851451337507118</v>
      </c>
      <c r="I1055" s="33">
        <v>0.16200000000000001</v>
      </c>
      <c r="J1055" s="35">
        <f>G1055/I1055</f>
        <v>0.24691358024691357</v>
      </c>
      <c r="K1055">
        <v>0.31770833333333331</v>
      </c>
      <c r="L1055">
        <v>0.421875</v>
      </c>
      <c r="M1055">
        <v>0.3</v>
      </c>
      <c r="N1055" t="s">
        <v>34</v>
      </c>
      <c r="O1055" s="53" t="s">
        <v>34</v>
      </c>
      <c r="P1055" s="54" t="str">
        <f>'Sheet1 (2)'!O768</f>
        <v>A</v>
      </c>
      <c r="Q1055" s="31" t="str">
        <f>IF(U1055="same",N1055,IF(O1055=N1055,P1055,O1055))</f>
        <v>A</v>
      </c>
      <c r="R1055">
        <f>VLOOKUP(IF(V1055="same",N1055,IF(O1055=N1055,P1055,O1055)),$AA$2:$AL$8,9,FALSE)</f>
        <v>0.15</v>
      </c>
      <c r="S1055" s="11">
        <f>(L1055-M1055)/L1055</f>
        <v>0.28888888888888892</v>
      </c>
      <c r="T1055" s="13">
        <f t="shared" si="16"/>
        <v>0.15</v>
      </c>
      <c r="U1055">
        <f>IFERROR(T1055*I1055,0)</f>
        <v>2.4299999999999999E-2</v>
      </c>
      <c r="V1055" t="str">
        <f>IF(AND(N1055=O1055,P1055=N1055),"same",IF(NOT(OR(O1055=N1055,P1055=N1055)),"conflict","change"))</f>
        <v>same</v>
      </c>
      <c r="W1055" s="55">
        <f>U1055-G1055</f>
        <v>-1.5700000000000002E-2</v>
      </c>
    </row>
    <row r="1056" spans="1:23" ht="21" hidden="1" outlineLevel="2" x14ac:dyDescent="0.4">
      <c r="A1056" t="s">
        <v>1487</v>
      </c>
      <c r="B1056" t="s">
        <v>1475</v>
      </c>
      <c r="C1056" t="s">
        <v>1476</v>
      </c>
      <c r="D1056" s="34">
        <v>7870</v>
      </c>
      <c r="E1056" s="34">
        <v>518</v>
      </c>
      <c r="F1056" s="33">
        <v>0.2205</v>
      </c>
      <c r="G1056" s="33">
        <v>9.4500000000000001E-2</v>
      </c>
      <c r="H1056">
        <v>6.5819567979669635</v>
      </c>
      <c r="I1056" s="33">
        <v>0.315</v>
      </c>
      <c r="J1056" s="35">
        <f>G1056/I1056</f>
        <v>0.3</v>
      </c>
      <c r="K1056">
        <v>0.42567567567567566</v>
      </c>
      <c r="L1056">
        <v>0.60810810810810811</v>
      </c>
      <c r="M1056">
        <v>0.4</v>
      </c>
      <c r="N1056" t="s">
        <v>34</v>
      </c>
      <c r="O1056" s="53" t="s">
        <v>34</v>
      </c>
      <c r="P1056" s="54" t="str">
        <f>'Sheet1 (2)'!O898</f>
        <v>A</v>
      </c>
      <c r="Q1056" s="31" t="str">
        <f>IF(U1056="same",N1056,IF(O1056=N1056,P1056,O1056))</f>
        <v>A</v>
      </c>
      <c r="R1056">
        <f>VLOOKUP(IF(V1056="same",N1056,IF(O1056=N1056,P1056,O1056)),$AA$2:$AL$8,9,FALSE)</f>
        <v>0.15</v>
      </c>
      <c r="S1056" s="11">
        <f>(L1056-M1056)/L1056</f>
        <v>0.34222222222222221</v>
      </c>
      <c r="T1056" s="13">
        <f t="shared" si="16"/>
        <v>0.15</v>
      </c>
      <c r="U1056">
        <f>IFERROR(T1056*I1056,0)</f>
        <v>4.725E-2</v>
      </c>
      <c r="V1056" t="str">
        <f>IF(AND(N1056=O1056,P1056=N1056),"same",IF(NOT(OR(O1056=N1056,P1056=N1056)),"conflict","change"))</f>
        <v>same</v>
      </c>
      <c r="W1056" s="55">
        <f>U1056-G1056</f>
        <v>-4.725E-2</v>
      </c>
    </row>
    <row r="1057" spans="1:23" ht="21" hidden="1" outlineLevel="2" x14ac:dyDescent="0.4">
      <c r="A1057" t="s">
        <v>1488</v>
      </c>
      <c r="B1057" t="s">
        <v>1475</v>
      </c>
      <c r="C1057" t="s">
        <v>1476</v>
      </c>
      <c r="D1057" s="34">
        <v>146560</v>
      </c>
      <c r="E1057" s="34">
        <v>41744</v>
      </c>
      <c r="F1057" s="33">
        <v>16.795299999999997</v>
      </c>
      <c r="G1057" s="33">
        <v>6.5316999999999998</v>
      </c>
      <c r="H1057">
        <v>28.482532751091703</v>
      </c>
      <c r="I1057" s="33">
        <v>23.326999999999998</v>
      </c>
      <c r="J1057" s="35">
        <f>G1057/I1057</f>
        <v>0.28000600162901362</v>
      </c>
      <c r="K1057">
        <v>0.40234045611345332</v>
      </c>
      <c r="L1057">
        <v>0.55881084706784212</v>
      </c>
      <c r="M1057">
        <v>0.35</v>
      </c>
      <c r="N1057" t="s">
        <v>34</v>
      </c>
      <c r="O1057" s="53" t="s">
        <v>34</v>
      </c>
      <c r="P1057" s="54" t="str">
        <f>'Sheet1 (2)'!O1187</f>
        <v>A</v>
      </c>
      <c r="Q1057" s="31" t="str">
        <f>IF(U1057="same",N1057,IF(O1057=N1057,P1057,O1057))</f>
        <v>A</v>
      </c>
      <c r="R1057">
        <f>VLOOKUP(IF(V1057="same",N1057,IF(O1057=N1057,P1057,O1057)),$AA$2:$AL$8,9,FALSE)</f>
        <v>0.15</v>
      </c>
      <c r="S1057" s="11">
        <f>(L1057-M1057)/L1057</f>
        <v>0.37366999614181001</v>
      </c>
      <c r="T1057" s="13">
        <f t="shared" si="16"/>
        <v>0.15</v>
      </c>
      <c r="U1057">
        <f>IFERROR(T1057*I1057,0)</f>
        <v>3.4990499999999995</v>
      </c>
      <c r="V1057" t="str">
        <f>IF(AND(N1057=O1057,P1057=N1057),"same",IF(NOT(OR(O1057=N1057,P1057=N1057)),"conflict","change"))</f>
        <v>same</v>
      </c>
      <c r="W1057" s="55">
        <f>U1057-G1057</f>
        <v>-3.0326500000000003</v>
      </c>
    </row>
    <row r="1058" spans="1:23" ht="21" hidden="1" outlineLevel="2" collapsed="1" x14ac:dyDescent="0.4">
      <c r="A1058" t="s">
        <v>1492</v>
      </c>
      <c r="B1058" t="s">
        <v>1475</v>
      </c>
      <c r="C1058" t="s">
        <v>1476</v>
      </c>
      <c r="D1058" s="34">
        <v>2869675</v>
      </c>
      <c r="E1058" s="34">
        <v>617454</v>
      </c>
      <c r="F1058" s="33">
        <v>154.36380000000003</v>
      </c>
      <c r="G1058" s="33">
        <v>35.223500000000001</v>
      </c>
      <c r="H1058">
        <v>21.516513194002805</v>
      </c>
      <c r="I1058" s="33">
        <v>189.58730000000003</v>
      </c>
      <c r="J1058" s="35">
        <f>G1058/I1058</f>
        <v>0.18579039840748823</v>
      </c>
      <c r="K1058">
        <v>0.25000048586615364</v>
      </c>
      <c r="L1058">
        <v>0.307046840736314</v>
      </c>
      <c r="M1058">
        <v>0.25</v>
      </c>
      <c r="N1058" t="s">
        <v>34</v>
      </c>
      <c r="O1058" s="53" t="s">
        <v>34</v>
      </c>
      <c r="P1058" s="54" t="str">
        <f>'Sheet1 (2)'!O1347</f>
        <v>A</v>
      </c>
      <c r="Q1058" s="31" t="str">
        <f>IF(U1058="same",N1058,IF(O1058=N1058,P1058,O1058))</f>
        <v>A</v>
      </c>
      <c r="R1058">
        <f>VLOOKUP(IF(V1058="same",N1058,IF(O1058=N1058,P1058,O1058)),$AA$2:$AL$8,9,FALSE)</f>
        <v>0.15</v>
      </c>
      <c r="S1058" s="11">
        <f>(L1058-M1058)/L1058</f>
        <v>0.18579198079196244</v>
      </c>
      <c r="T1058" s="13">
        <f t="shared" si="16"/>
        <v>0.15</v>
      </c>
      <c r="U1058">
        <f>IFERROR(T1058*I1058,0)</f>
        <v>28.438095000000004</v>
      </c>
      <c r="V1058" t="str">
        <f>IF(AND(N1058=O1058,P1058=N1058),"same",IF(NOT(OR(O1058=N1058,P1058=N1058)),"conflict","change"))</f>
        <v>same</v>
      </c>
      <c r="W1058" s="55">
        <f>U1058-G1058</f>
        <v>-6.7854049999999972</v>
      </c>
    </row>
    <row r="1059" spans="1:23" ht="21" hidden="1" outlineLevel="2" x14ac:dyDescent="0.4">
      <c r="A1059" s="18" t="s">
        <v>1493</v>
      </c>
      <c r="B1059" t="s">
        <v>1475</v>
      </c>
      <c r="C1059" t="s">
        <v>1476</v>
      </c>
      <c r="D1059" s="34">
        <v>31872</v>
      </c>
      <c r="E1059" s="34">
        <v>4372</v>
      </c>
      <c r="F1059" s="33">
        <v>2.2572000000000001</v>
      </c>
      <c r="G1059" s="33">
        <v>0.87780000000000002</v>
      </c>
      <c r="H1059">
        <v>13.717369477911646</v>
      </c>
      <c r="I1059" s="33">
        <v>3.1350000000000002</v>
      </c>
      <c r="J1059" s="35">
        <f>G1059/I1059</f>
        <v>0.27999999999999997</v>
      </c>
      <c r="K1059">
        <v>0.51628545288197625</v>
      </c>
      <c r="L1059">
        <v>0.71706312900274483</v>
      </c>
      <c r="M1059">
        <v>0.5</v>
      </c>
      <c r="N1059" t="s">
        <v>34</v>
      </c>
      <c r="O1059" s="53" t="s">
        <v>34</v>
      </c>
      <c r="P1059" s="54" t="str">
        <f>'Sheet1 (2)'!O1379</f>
        <v>A</v>
      </c>
      <c r="Q1059" s="31" t="str">
        <f>IF(U1059="same",N1059,IF(O1059=N1059,P1059,O1059))</f>
        <v>A</v>
      </c>
      <c r="R1059">
        <f>VLOOKUP(IF(V1059="same",N1059,IF(O1059=N1059,P1059,O1059)),$AA$2:$AL$8,9,FALSE)</f>
        <v>0.15</v>
      </c>
      <c r="S1059" s="11">
        <f>(L1059-M1059)/L1059</f>
        <v>0.30271132376395543</v>
      </c>
      <c r="T1059" s="13">
        <f t="shared" si="16"/>
        <v>0.15</v>
      </c>
      <c r="U1059">
        <f>IFERROR(T1059*I1059,0)</f>
        <v>0.47025</v>
      </c>
      <c r="V1059" t="str">
        <f>IF(AND(N1059=O1059,P1059=N1059),"same",IF(NOT(OR(O1059=N1059,P1059=N1059)),"conflict","change"))</f>
        <v>same</v>
      </c>
      <c r="W1059" s="55">
        <f>U1059-G1059</f>
        <v>-0.40755000000000002</v>
      </c>
    </row>
    <row r="1060" spans="1:23" ht="21" hidden="1" outlineLevel="2" x14ac:dyDescent="0.4">
      <c r="A1060" t="s">
        <v>1495</v>
      </c>
      <c r="B1060" t="s">
        <v>1475</v>
      </c>
      <c r="C1060" t="s">
        <v>1476</v>
      </c>
      <c r="D1060" s="34">
        <v>3581</v>
      </c>
      <c r="E1060" s="34">
        <v>131</v>
      </c>
      <c r="F1060" s="33">
        <v>4.4299999999999992E-2</v>
      </c>
      <c r="G1060" s="33">
        <v>1.7100000000000001E-2</v>
      </c>
      <c r="H1060">
        <v>3.6581960346271991</v>
      </c>
      <c r="I1060" s="33">
        <v>6.1399999999999996E-2</v>
      </c>
      <c r="J1060" s="35">
        <f>G1060/I1060</f>
        <v>0.27850162866449513</v>
      </c>
      <c r="K1060">
        <v>0.33816793893129765</v>
      </c>
      <c r="L1060">
        <v>0.46870229007633585</v>
      </c>
      <c r="M1060">
        <v>0.5</v>
      </c>
      <c r="N1060" t="s">
        <v>33</v>
      </c>
      <c r="O1060" s="53" t="s">
        <v>33</v>
      </c>
      <c r="P1060" s="54" t="str">
        <f>'Sheet1 (2)'!O1738</f>
        <v>C</v>
      </c>
      <c r="Q1060" s="31" t="str">
        <f>IF(U1060="same",N1060,IF(O1060=N1060,P1060,O1060))</f>
        <v>C</v>
      </c>
      <c r="R1060">
        <f>VLOOKUP(IF(V1060="same",N1060,IF(O1060=N1060,P1060,O1060)),$AA$2:$AL$8,9,FALSE)</f>
        <v>0.4</v>
      </c>
      <c r="S1060" s="11">
        <f>(L1060-M1060)/L1060</f>
        <v>-6.6775244299674338E-2</v>
      </c>
      <c r="T1060" s="13">
        <f t="shared" si="16"/>
        <v>-6.6775244299674338E-2</v>
      </c>
      <c r="U1060">
        <f>IFERROR(T1060*I1060,0)</f>
        <v>-4.1000000000000038E-3</v>
      </c>
      <c r="V1060" t="str">
        <f>IF(AND(N1060=O1060,P1060=N1060),"same",IF(NOT(OR(O1060=N1060,P1060=N1060)),"conflict","change"))</f>
        <v>same</v>
      </c>
      <c r="W1060" s="55">
        <f>U1060-G1060</f>
        <v>-2.1200000000000004E-2</v>
      </c>
    </row>
    <row r="1061" spans="1:23" ht="21" hidden="1" outlineLevel="2" collapsed="1" x14ac:dyDescent="0.4">
      <c r="A1061" t="s">
        <v>1496</v>
      </c>
      <c r="B1061" t="s">
        <v>1475</v>
      </c>
      <c r="C1061" t="s">
        <v>1476</v>
      </c>
      <c r="D1061" s="34">
        <v>33503</v>
      </c>
      <c r="E1061" s="34">
        <v>5020</v>
      </c>
      <c r="F1061" s="33">
        <v>2.6473</v>
      </c>
      <c r="G1061" s="33">
        <v>1.0297000000000001</v>
      </c>
      <c r="H1061">
        <v>14.983732800047758</v>
      </c>
      <c r="I1061" s="33">
        <v>3.677</v>
      </c>
      <c r="J1061" s="35">
        <f>G1061/I1061</f>
        <v>0.28003807451726953</v>
      </c>
      <c r="K1061">
        <v>0.52735059760956182</v>
      </c>
      <c r="L1061">
        <v>0.73247011952191232</v>
      </c>
      <c r="M1061">
        <v>0.5</v>
      </c>
      <c r="N1061" t="s">
        <v>34</v>
      </c>
      <c r="O1061" s="53" t="s">
        <v>34</v>
      </c>
      <c r="P1061" s="54" t="str">
        <f>'Sheet1 (2)'!O1937</f>
        <v>A</v>
      </c>
      <c r="Q1061" s="31" t="str">
        <f>IF(U1061="same",N1061,IF(O1061=N1061,P1061,O1061))</f>
        <v>A</v>
      </c>
      <c r="R1061">
        <f>VLOOKUP(IF(V1061="same",N1061,IF(O1061=N1061,P1061,O1061)),$AA$2:$AL$8,9,FALSE)</f>
        <v>0.15</v>
      </c>
      <c r="S1061" s="11">
        <f>(L1061-M1061)/L1061</f>
        <v>0.31737829752515634</v>
      </c>
      <c r="T1061" s="13">
        <f t="shared" si="16"/>
        <v>0.15</v>
      </c>
      <c r="U1061">
        <f>IFERROR(T1061*I1061,0)</f>
        <v>0.55154999999999998</v>
      </c>
      <c r="V1061" t="str">
        <f>IF(AND(N1061=O1061,P1061=N1061),"same",IF(NOT(OR(O1061=N1061,P1061=N1061)),"conflict","change"))</f>
        <v>same</v>
      </c>
      <c r="W1061" s="55">
        <f>U1061-G1061</f>
        <v>-0.47815000000000007</v>
      </c>
    </row>
    <row r="1062" spans="1:23" ht="21" hidden="1" outlineLevel="2" x14ac:dyDescent="0.4">
      <c r="A1062" t="s">
        <v>1498</v>
      </c>
      <c r="B1062" t="s">
        <v>1475</v>
      </c>
      <c r="C1062" t="s">
        <v>1476</v>
      </c>
      <c r="D1062" s="34">
        <v>64751</v>
      </c>
      <c r="E1062" s="34">
        <v>9250</v>
      </c>
      <c r="F1062" s="33">
        <v>4.9677000000000007</v>
      </c>
      <c r="G1062" s="33">
        <v>1.6553</v>
      </c>
      <c r="H1062">
        <v>14.285493660329569</v>
      </c>
      <c r="I1062" s="33">
        <v>6.6230000000000011</v>
      </c>
      <c r="J1062" s="35">
        <f>G1062/I1062</f>
        <v>0.24993205495998788</v>
      </c>
      <c r="K1062">
        <v>0.53704864864864876</v>
      </c>
      <c r="L1062">
        <v>0.71600000000000008</v>
      </c>
      <c r="M1062">
        <v>0.5</v>
      </c>
      <c r="N1062" t="s">
        <v>34</v>
      </c>
      <c r="O1062" s="53" t="s">
        <v>34</v>
      </c>
      <c r="P1062" s="54" t="str">
        <f>'Sheet1 (2)'!O2149</f>
        <v>A</v>
      </c>
      <c r="Q1062" s="31" t="str">
        <f>IF(U1062="same",N1062,IF(O1062=N1062,P1062,O1062))</f>
        <v>A</v>
      </c>
      <c r="R1062">
        <f>VLOOKUP(IF(V1062="same",N1062,IF(O1062=N1062,P1062,O1062)),$AA$2:$AL$8,9,FALSE)</f>
        <v>0.15</v>
      </c>
      <c r="S1062" s="11">
        <f>(L1062-M1062)/L1062</f>
        <v>0.30167597765363136</v>
      </c>
      <c r="T1062" s="13">
        <f t="shared" si="16"/>
        <v>0.15</v>
      </c>
      <c r="U1062">
        <f>IFERROR(T1062*I1062,0)</f>
        <v>0.99345000000000017</v>
      </c>
      <c r="V1062" t="str">
        <f>IF(AND(N1062=O1062,P1062=N1062),"same",IF(NOT(OR(O1062=N1062,P1062=N1062)),"conflict","change"))</f>
        <v>same</v>
      </c>
      <c r="W1062" s="55">
        <f>U1062-G1062</f>
        <v>-0.66184999999999983</v>
      </c>
    </row>
    <row r="1063" spans="1:23" ht="21" hidden="1" outlineLevel="2" x14ac:dyDescent="0.4">
      <c r="A1063" t="s">
        <v>1501</v>
      </c>
      <c r="B1063" t="s">
        <v>1475</v>
      </c>
      <c r="C1063" t="s">
        <v>1476</v>
      </c>
      <c r="D1063" s="34">
        <v>2298</v>
      </c>
      <c r="E1063" s="34">
        <v>216</v>
      </c>
      <c r="F1063" s="33">
        <v>5.4300000000000001E-2</v>
      </c>
      <c r="G1063" s="33">
        <v>1.77E-2</v>
      </c>
      <c r="H1063">
        <v>9.3994778067885125</v>
      </c>
      <c r="I1063" s="33">
        <v>7.2000000000000008E-2</v>
      </c>
      <c r="J1063" s="35">
        <f>G1063/I1063</f>
        <v>0.24583333333333332</v>
      </c>
      <c r="K1063">
        <v>0.25138888888888888</v>
      </c>
      <c r="L1063">
        <v>0.33333333333333343</v>
      </c>
      <c r="M1063">
        <v>0.35</v>
      </c>
      <c r="N1063" t="s">
        <v>34</v>
      </c>
      <c r="O1063" s="53" t="s">
        <v>34</v>
      </c>
      <c r="P1063" s="54" t="str">
        <f>'Sheet1 (2)'!O2460</f>
        <v>A</v>
      </c>
      <c r="Q1063" s="31" t="str">
        <f>IF(U1063="same",N1063,IF(O1063=N1063,P1063,O1063))</f>
        <v>A</v>
      </c>
      <c r="R1063">
        <f>VLOOKUP(IF(V1063="same",N1063,IF(O1063=N1063,P1063,O1063)),$AA$2:$AL$8,9,FALSE)</f>
        <v>0.15</v>
      </c>
      <c r="S1063" s="11">
        <f>(L1063-M1063)/L1063</f>
        <v>-4.9999999999999642E-2</v>
      </c>
      <c r="T1063" s="13">
        <f t="shared" si="16"/>
        <v>-4.9999999999999642E-2</v>
      </c>
      <c r="U1063">
        <f>IFERROR(T1063*I1063,0)</f>
        <v>-3.5999999999999747E-3</v>
      </c>
      <c r="V1063" t="str">
        <f>IF(AND(N1063=O1063,P1063=N1063),"same",IF(NOT(OR(O1063=N1063,P1063=N1063)),"conflict","change"))</f>
        <v>same</v>
      </c>
      <c r="W1063" s="55">
        <f>U1063-G1063</f>
        <v>-2.1299999999999975E-2</v>
      </c>
    </row>
    <row r="1064" spans="1:23" ht="21" hidden="1" outlineLevel="2" x14ac:dyDescent="0.4">
      <c r="A1064" t="s">
        <v>1502</v>
      </c>
      <c r="B1064" t="s">
        <v>1475</v>
      </c>
      <c r="C1064" t="s">
        <v>1476</v>
      </c>
      <c r="D1064" s="34">
        <v>63875</v>
      </c>
      <c r="E1064" s="34">
        <v>4382</v>
      </c>
      <c r="F1064" s="33">
        <v>2.7279999999999998</v>
      </c>
      <c r="G1064" s="33">
        <v>1.0610000000000002</v>
      </c>
      <c r="H1064">
        <v>6.86027397260274</v>
      </c>
      <c r="I1064" s="33">
        <v>3.7889999999999997</v>
      </c>
      <c r="J1064" s="35">
        <f>G1064/I1064</f>
        <v>0.28002111375032995</v>
      </c>
      <c r="K1064">
        <v>0.62254678229119109</v>
      </c>
      <c r="L1064">
        <v>0.86467366499315368</v>
      </c>
      <c r="M1064">
        <v>0.5</v>
      </c>
      <c r="N1064" t="s">
        <v>34</v>
      </c>
      <c r="O1064" s="53" t="s">
        <v>34</v>
      </c>
      <c r="P1064" s="54" t="str">
        <f>'Sheet1 (2)'!O2639</f>
        <v>A</v>
      </c>
      <c r="Q1064" s="31" t="str">
        <f>IF(U1064="same",N1064,IF(O1064=N1064,P1064,O1064))</f>
        <v>A</v>
      </c>
      <c r="R1064">
        <f>VLOOKUP(IF(V1064="same",N1064,IF(O1064=N1064,P1064,O1064)),$AA$2:$AL$8,9,FALSE)</f>
        <v>0.15</v>
      </c>
      <c r="S1064" s="11">
        <f>(L1064-M1064)/L1064</f>
        <v>0.42174716283979935</v>
      </c>
      <c r="T1064" s="13">
        <f t="shared" si="16"/>
        <v>0.15</v>
      </c>
      <c r="U1064">
        <f>IFERROR(T1064*I1064,0)</f>
        <v>0.56834999999999991</v>
      </c>
      <c r="V1064" t="str">
        <f>IF(AND(N1064=O1064,P1064=N1064),"same",IF(NOT(OR(O1064=N1064,P1064=N1064)),"conflict","change"))</f>
        <v>same</v>
      </c>
      <c r="W1064" s="55">
        <f>U1064-G1064</f>
        <v>-0.49265000000000025</v>
      </c>
    </row>
    <row r="1065" spans="1:23" ht="21" hidden="1" outlineLevel="2" collapsed="1" x14ac:dyDescent="0.4">
      <c r="A1065" t="s">
        <v>1504</v>
      </c>
      <c r="B1065" t="s">
        <v>1475</v>
      </c>
      <c r="C1065" t="s">
        <v>1476</v>
      </c>
      <c r="D1065" s="34">
        <v>774954</v>
      </c>
      <c r="E1065" s="34">
        <v>141828</v>
      </c>
      <c r="F1065" s="33">
        <v>35.517800000000001</v>
      </c>
      <c r="G1065" s="33">
        <v>22.8034</v>
      </c>
      <c r="H1065">
        <v>18.301473377774681</v>
      </c>
      <c r="I1065" s="33">
        <v>58.321200000000005</v>
      </c>
      <c r="J1065" s="35">
        <f>G1065/I1065</f>
        <v>0.39099675589665506</v>
      </c>
      <c r="K1065">
        <v>0.25042868827029924</v>
      </c>
      <c r="L1065">
        <v>0.41121076233183862</v>
      </c>
      <c r="M1065">
        <v>0.25</v>
      </c>
      <c r="N1065" t="s">
        <v>33</v>
      </c>
      <c r="O1065" s="53" t="s">
        <v>33</v>
      </c>
      <c r="P1065" s="54" t="str">
        <f>'Sheet1 (2)'!O2766</f>
        <v>C</v>
      </c>
      <c r="Q1065" s="31" t="str">
        <f>IF(U1065="same",N1065,IF(O1065=N1065,P1065,O1065))</f>
        <v>C</v>
      </c>
      <c r="R1065">
        <f>VLOOKUP(IF(V1065="same",N1065,IF(O1065=N1065,P1065,O1065)),$AA$2:$AL$8,9,FALSE)</f>
        <v>0.4</v>
      </c>
      <c r="S1065" s="11">
        <f>(L1065-M1065)/L1065</f>
        <v>0.39203925845147225</v>
      </c>
      <c r="T1065" s="13">
        <f t="shared" si="16"/>
        <v>0.39203925845147225</v>
      </c>
      <c r="U1065">
        <f>IFERROR(T1065*I1065,0)</f>
        <v>22.864200000000004</v>
      </c>
      <c r="V1065" t="str">
        <f>IF(AND(N1065=O1065,P1065=N1065),"same",IF(NOT(OR(O1065=N1065,P1065=N1065)),"conflict","change"))</f>
        <v>same</v>
      </c>
      <c r="W1065" s="55">
        <f>U1065-G1065</f>
        <v>6.0800000000003962E-2</v>
      </c>
    </row>
    <row r="1066" spans="1:23" ht="21" hidden="1" outlineLevel="2" x14ac:dyDescent="0.4">
      <c r="A1066" t="s">
        <v>1506</v>
      </c>
      <c r="B1066" t="s">
        <v>1475</v>
      </c>
      <c r="C1066" t="s">
        <v>1476</v>
      </c>
      <c r="D1066" s="34">
        <v>1445</v>
      </c>
      <c r="E1066" s="34">
        <v>161</v>
      </c>
      <c r="F1066" s="33">
        <v>2.7199999999999998E-2</v>
      </c>
      <c r="G1066" s="33">
        <v>8.8000000000000005E-3</v>
      </c>
      <c r="H1066">
        <v>11.141868512110726</v>
      </c>
      <c r="I1066" s="33">
        <v>3.5999999999999997E-2</v>
      </c>
      <c r="J1066" s="35">
        <f>G1066/I1066</f>
        <v>0.24444444444444446</v>
      </c>
      <c r="K1066">
        <v>0.168944099378882</v>
      </c>
      <c r="L1066">
        <v>0.2236024844720497</v>
      </c>
      <c r="M1066">
        <v>0.3</v>
      </c>
      <c r="N1066" t="s">
        <v>34</v>
      </c>
      <c r="O1066" s="53" t="s">
        <v>34</v>
      </c>
      <c r="P1066" s="54" t="str">
        <f>'Sheet1 (2)'!O3090</f>
        <v>A</v>
      </c>
      <c r="Q1066" s="31" t="str">
        <f>IF(U1066="same",N1066,IF(O1066=N1066,P1066,O1066))</f>
        <v>A</v>
      </c>
      <c r="R1066">
        <f>VLOOKUP(IF(V1066="same",N1066,IF(O1066=N1066,P1066,O1066)),$AA$2:$AL$8,9,FALSE)</f>
        <v>0.15</v>
      </c>
      <c r="S1066" s="11">
        <f>(L1066-M1066)/L1066</f>
        <v>-0.34166666666666656</v>
      </c>
      <c r="T1066" s="13">
        <f t="shared" si="16"/>
        <v>-0.34166666666666656</v>
      </c>
      <c r="U1066">
        <f>IFERROR(T1066*I1066,0)</f>
        <v>-1.2299999999999995E-2</v>
      </c>
      <c r="V1066" t="str">
        <f>IF(AND(N1066=O1066,P1066=N1066),"same",IF(NOT(OR(O1066=N1066,P1066=N1066)),"conflict","change"))</f>
        <v>same</v>
      </c>
      <c r="W1066" s="55">
        <f>U1066-G1066</f>
        <v>-2.1099999999999994E-2</v>
      </c>
    </row>
    <row r="1067" spans="1:23" ht="21" hidden="1" outlineLevel="2" x14ac:dyDescent="0.4">
      <c r="A1067" t="s">
        <v>1507</v>
      </c>
      <c r="B1067" t="s">
        <v>1475</v>
      </c>
      <c r="C1067" t="s">
        <v>1476</v>
      </c>
      <c r="D1067" s="34">
        <v>359760</v>
      </c>
      <c r="E1067" s="34">
        <v>61812</v>
      </c>
      <c r="F1067" s="33">
        <v>17.258100000000002</v>
      </c>
      <c r="G1067" s="33">
        <v>7.0483000000000002</v>
      </c>
      <c r="H1067">
        <v>17.18145430286858</v>
      </c>
      <c r="I1067" s="33">
        <v>24.306400000000004</v>
      </c>
      <c r="J1067" s="35">
        <f>G1067/I1067</f>
        <v>0.28997712536615866</v>
      </c>
      <c r="K1067">
        <v>0.27920306736556011</v>
      </c>
      <c r="L1067">
        <v>0.39323108781466393</v>
      </c>
      <c r="M1067">
        <v>0.25</v>
      </c>
      <c r="N1067" t="s">
        <v>33</v>
      </c>
      <c r="O1067" s="53" t="s">
        <v>33</v>
      </c>
      <c r="P1067" s="54" t="str">
        <f>'Sheet1 (2)'!O3204</f>
        <v>C</v>
      </c>
      <c r="Q1067" s="31" t="str">
        <f>IF(U1067="same",N1067,IF(O1067=N1067,P1067,O1067))</f>
        <v>C</v>
      </c>
      <c r="R1067">
        <f>VLOOKUP(IF(V1067="same",N1067,IF(O1067=N1067,P1067,O1067)),$AA$2:$AL$8,9,FALSE)</f>
        <v>0.4</v>
      </c>
      <c r="S1067" s="11">
        <f>(L1067-M1067)/L1067</f>
        <v>0.36424151663759358</v>
      </c>
      <c r="T1067" s="13">
        <f t="shared" si="16"/>
        <v>0.36424151663759358</v>
      </c>
      <c r="U1067">
        <f>IFERROR(T1067*I1067,0)</f>
        <v>8.8534000000000059</v>
      </c>
      <c r="V1067" t="str">
        <f>IF(AND(N1067=O1067,P1067=N1067),"same",IF(NOT(OR(O1067=N1067,P1067=N1067)),"conflict","change"))</f>
        <v>same</v>
      </c>
      <c r="W1067" s="55">
        <f>U1067-G1067</f>
        <v>1.8051000000000057</v>
      </c>
    </row>
    <row r="1068" spans="1:23" ht="21" hidden="1" outlineLevel="2" x14ac:dyDescent="0.4">
      <c r="A1068" t="s">
        <v>1508</v>
      </c>
      <c r="B1068" t="s">
        <v>1475</v>
      </c>
      <c r="C1068" t="s">
        <v>1476</v>
      </c>
      <c r="D1068" s="34">
        <v>28065</v>
      </c>
      <c r="E1068" s="34">
        <v>1181</v>
      </c>
      <c r="F1068" s="33">
        <v>0.4617</v>
      </c>
      <c r="G1068" s="33">
        <v>0.15330000000000002</v>
      </c>
      <c r="H1068">
        <v>4.208088366292535</v>
      </c>
      <c r="I1068" s="33">
        <v>0.61499999999999999</v>
      </c>
      <c r="J1068" s="35">
        <f>G1068/I1068</f>
        <v>0.24926829268292686</v>
      </c>
      <c r="K1068">
        <v>0.39093988145639286</v>
      </c>
      <c r="L1068">
        <v>0.52074513124470789</v>
      </c>
      <c r="M1068">
        <v>0.4</v>
      </c>
      <c r="N1068" t="s">
        <v>33</v>
      </c>
      <c r="O1068" s="53" t="s">
        <v>33</v>
      </c>
      <c r="P1068" s="54" t="str">
        <f>'Sheet1 (2)'!O3232</f>
        <v>C</v>
      </c>
      <c r="Q1068" s="31" t="str">
        <f>IF(U1068="same",N1068,IF(O1068=N1068,P1068,O1068))</f>
        <v>C</v>
      </c>
      <c r="R1068">
        <f>VLOOKUP(IF(V1068="same",N1068,IF(O1068=N1068,P1068,O1068)),$AA$2:$AL$8,9,FALSE)</f>
        <v>0.4</v>
      </c>
      <c r="S1068" s="11">
        <f>(L1068-M1068)/L1068</f>
        <v>0.23186991869918697</v>
      </c>
      <c r="T1068" s="13">
        <f t="shared" si="16"/>
        <v>0.23186991869918697</v>
      </c>
      <c r="U1068">
        <f>IFERROR(T1068*I1068,0)</f>
        <v>0.14259999999999998</v>
      </c>
      <c r="V1068" t="str">
        <f>IF(AND(N1068=O1068,P1068=N1068),"same",IF(NOT(OR(O1068=N1068,P1068=N1068)),"conflict","change"))</f>
        <v>same</v>
      </c>
      <c r="W1068" s="55">
        <f>U1068-G1068</f>
        <v>-1.0700000000000043E-2</v>
      </c>
    </row>
    <row r="1069" spans="1:23" ht="21" hidden="1" outlineLevel="2" x14ac:dyDescent="0.4">
      <c r="A1069" t="s">
        <v>1512</v>
      </c>
      <c r="B1069" t="s">
        <v>1475</v>
      </c>
      <c r="C1069" t="s">
        <v>1476</v>
      </c>
      <c r="D1069" s="34">
        <v>105435</v>
      </c>
      <c r="E1069" s="34">
        <v>31388</v>
      </c>
      <c r="F1069" s="33">
        <v>12.928399999999998</v>
      </c>
      <c r="G1069" s="33">
        <v>4.3086000000000002</v>
      </c>
      <c r="H1069">
        <v>29.770000474225828</v>
      </c>
      <c r="I1069" s="33">
        <v>17.236999999999998</v>
      </c>
      <c r="J1069" s="35">
        <f>G1069/I1069</f>
        <v>0.24996229042176715</v>
      </c>
      <c r="K1069">
        <v>0.4118898942270931</v>
      </c>
      <c r="L1069">
        <v>0.54915891423473939</v>
      </c>
      <c r="M1069">
        <v>0.35</v>
      </c>
      <c r="N1069" t="s">
        <v>34</v>
      </c>
      <c r="O1069" s="53" t="s">
        <v>34</v>
      </c>
      <c r="P1069" s="54" t="str">
        <f>'Sheet1 (2)'!O3526</f>
        <v>A</v>
      </c>
      <c r="Q1069" s="31" t="str">
        <f>IF(U1069="same",N1069,IF(O1069=N1069,P1069,O1069))</f>
        <v>A</v>
      </c>
      <c r="R1069">
        <f>VLOOKUP(IF(V1069="same",N1069,IF(O1069=N1069,P1069,O1069)),$AA$2:$AL$8,9,FALSE)</f>
        <v>0.15</v>
      </c>
      <c r="S1069" s="11">
        <f>(L1069-M1069)/L1069</f>
        <v>0.36266171607588332</v>
      </c>
      <c r="T1069" s="13">
        <f t="shared" si="16"/>
        <v>0.15</v>
      </c>
      <c r="U1069">
        <f>IFERROR(T1069*I1069,0)</f>
        <v>2.5855499999999996</v>
      </c>
      <c r="V1069" t="str">
        <f>IF(AND(N1069=O1069,P1069=N1069),"same",IF(NOT(OR(O1069=N1069,P1069=N1069)),"conflict","change"))</f>
        <v>same</v>
      </c>
      <c r="W1069" s="55">
        <f>U1069-G1069</f>
        <v>-1.7230500000000006</v>
      </c>
    </row>
    <row r="1070" spans="1:23" ht="21" hidden="1" outlineLevel="2" x14ac:dyDescent="0.4">
      <c r="A1070" t="s">
        <v>1514</v>
      </c>
      <c r="B1070" t="s">
        <v>1475</v>
      </c>
      <c r="C1070" t="s">
        <v>1476</v>
      </c>
      <c r="D1070" s="34">
        <v>2516</v>
      </c>
      <c r="E1070" s="34">
        <v>267</v>
      </c>
      <c r="F1070" s="33">
        <v>0.11040000000000003</v>
      </c>
      <c r="G1070" s="33">
        <v>4.2599999999999999E-2</v>
      </c>
      <c r="H1070">
        <v>10.612082670906201</v>
      </c>
      <c r="I1070" s="33">
        <v>0.15300000000000002</v>
      </c>
      <c r="J1070" s="35">
        <f>G1070/I1070</f>
        <v>0.27843137254901956</v>
      </c>
      <c r="K1070">
        <v>0.41348314606741582</v>
      </c>
      <c r="L1070">
        <v>0.57303370786516861</v>
      </c>
      <c r="M1070">
        <v>0.4</v>
      </c>
      <c r="N1070" t="s">
        <v>34</v>
      </c>
      <c r="O1070" s="53" t="s">
        <v>34</v>
      </c>
      <c r="P1070" s="54" t="str">
        <f>'Sheet1 (2)'!O3533</f>
        <v>A</v>
      </c>
      <c r="Q1070" s="31" t="str">
        <f>IF(U1070="same",N1070,IF(O1070=N1070,P1070,O1070))</f>
        <v>A</v>
      </c>
      <c r="R1070">
        <f>VLOOKUP(IF(V1070="same",N1070,IF(O1070=N1070,P1070,O1070)),$AA$2:$AL$8,9,FALSE)</f>
        <v>0.15</v>
      </c>
      <c r="S1070" s="11">
        <f>(L1070-M1070)/L1070</f>
        <v>0.30196078431372553</v>
      </c>
      <c r="T1070" s="13">
        <f t="shared" si="16"/>
        <v>0.15</v>
      </c>
      <c r="U1070">
        <f>IFERROR(T1070*I1070,0)</f>
        <v>2.2950000000000002E-2</v>
      </c>
      <c r="V1070" t="str">
        <f>IF(AND(N1070=O1070,P1070=N1070),"same",IF(NOT(OR(O1070=N1070,P1070=N1070)),"conflict","change"))</f>
        <v>same</v>
      </c>
      <c r="W1070" s="55">
        <f>U1070-G1070</f>
        <v>-1.9649999999999997E-2</v>
      </c>
    </row>
    <row r="1071" spans="1:23" ht="21" hidden="1" outlineLevel="2" x14ac:dyDescent="0.4">
      <c r="A1071" t="s">
        <v>1517</v>
      </c>
      <c r="B1071" t="s">
        <v>1475</v>
      </c>
      <c r="C1071" t="s">
        <v>1476</v>
      </c>
      <c r="D1071" s="34">
        <v>19684</v>
      </c>
      <c r="E1071" s="34">
        <v>1946</v>
      </c>
      <c r="F1071" s="33">
        <v>1.1783999999999999</v>
      </c>
      <c r="G1071" s="33">
        <v>0.27400000000000002</v>
      </c>
      <c r="H1071">
        <v>9.8862019914651498</v>
      </c>
      <c r="I1071" s="33">
        <v>1.4523999999999999</v>
      </c>
      <c r="J1071" s="35">
        <f>G1071/I1071</f>
        <v>0.18865326356375656</v>
      </c>
      <c r="K1071">
        <v>0.60554984583761551</v>
      </c>
      <c r="L1071">
        <v>0.74635149023638225</v>
      </c>
      <c r="M1071">
        <v>0.6</v>
      </c>
      <c r="N1071" t="s">
        <v>34</v>
      </c>
      <c r="O1071" s="53" t="s">
        <v>34</v>
      </c>
      <c r="P1071" s="54" t="str">
        <f>'Sheet1 (2)'!O3585</f>
        <v>A</v>
      </c>
      <c r="Q1071" s="31" t="str">
        <f>IF(U1071="same",N1071,IF(O1071=N1071,P1071,O1071))</f>
        <v>A</v>
      </c>
      <c r="R1071">
        <f>VLOOKUP(IF(V1071="same",N1071,IF(O1071=N1071,P1071,O1071)),$AA$2:$AL$8,9,FALSE)</f>
        <v>0.15</v>
      </c>
      <c r="S1071" s="11">
        <f>(L1071-M1071)/L1071</f>
        <v>0.1960892316166345</v>
      </c>
      <c r="T1071" s="13">
        <f t="shared" si="16"/>
        <v>0.15</v>
      </c>
      <c r="U1071">
        <f>IFERROR(T1071*I1071,0)</f>
        <v>0.21785999999999997</v>
      </c>
      <c r="V1071" t="str">
        <f>IF(AND(N1071=O1071,P1071=N1071),"same",IF(NOT(OR(O1071=N1071,P1071=N1071)),"conflict","change"))</f>
        <v>same</v>
      </c>
      <c r="W1071" s="55">
        <f>U1071-G1071</f>
        <v>-5.6140000000000051E-2</v>
      </c>
    </row>
    <row r="1072" spans="1:23" ht="21" hidden="1" outlineLevel="2" x14ac:dyDescent="0.4">
      <c r="A1072" t="s">
        <v>1518</v>
      </c>
      <c r="B1072" t="s">
        <v>1475</v>
      </c>
      <c r="C1072" t="s">
        <v>1476</v>
      </c>
      <c r="D1072" s="34">
        <v>6500</v>
      </c>
      <c r="E1072" s="34">
        <v>186</v>
      </c>
      <c r="F1072" s="33">
        <v>5.8499999999999996E-2</v>
      </c>
      <c r="G1072" s="33">
        <v>2.2500000000000003E-2</v>
      </c>
      <c r="H1072">
        <v>2.8615384615384616</v>
      </c>
      <c r="I1072" s="33">
        <v>8.1000000000000003E-2</v>
      </c>
      <c r="J1072" s="35">
        <f>G1072/I1072</f>
        <v>0.27777777777777779</v>
      </c>
      <c r="K1072">
        <v>0.31451612903225806</v>
      </c>
      <c r="L1072">
        <v>0.43548387096774194</v>
      </c>
      <c r="M1072">
        <v>0.4</v>
      </c>
      <c r="N1072" t="s">
        <v>45</v>
      </c>
      <c r="O1072" s="53" t="s">
        <v>45</v>
      </c>
      <c r="P1072" s="54" t="str">
        <f>'Sheet1 (2)'!O3722</f>
        <v>C-</v>
      </c>
      <c r="Q1072" s="31" t="str">
        <f>IF(U1072="same",N1072,IF(O1072=N1072,P1072,O1072))</f>
        <v>C-</v>
      </c>
      <c r="R1072">
        <f>VLOOKUP(IF(V1072="same",N1072,IF(O1072=N1072,P1072,O1072)),$AA$2:$AL$8,9,FALSE)</f>
        <v>0.32</v>
      </c>
      <c r="S1072" s="11">
        <f>(L1072-M1072)/L1072</f>
        <v>8.1481481481481433E-2</v>
      </c>
      <c r="T1072" s="13">
        <f t="shared" si="16"/>
        <v>8.1481481481481433E-2</v>
      </c>
      <c r="U1072">
        <f>IFERROR(T1072*I1072,0)</f>
        <v>6.5999999999999965E-3</v>
      </c>
      <c r="V1072" t="str">
        <f>IF(AND(N1072=O1072,P1072=N1072),"same",IF(NOT(OR(O1072=N1072,P1072=N1072)),"conflict","change"))</f>
        <v>same</v>
      </c>
      <c r="W1072" s="55">
        <f>U1072-G1072</f>
        <v>-1.5900000000000004E-2</v>
      </c>
    </row>
    <row r="1073" spans="1:23" ht="21" hidden="1" outlineLevel="2" x14ac:dyDescent="0.4">
      <c r="A1073" t="s">
        <v>1519</v>
      </c>
      <c r="B1073" t="s">
        <v>1475</v>
      </c>
      <c r="C1073" t="s">
        <v>1476</v>
      </c>
      <c r="D1073" s="34">
        <v>8945</v>
      </c>
      <c r="E1073" s="34">
        <v>418</v>
      </c>
      <c r="F1073" s="33">
        <v>0.15370000000000003</v>
      </c>
      <c r="G1073" s="33">
        <v>6.7699999999999996E-2</v>
      </c>
      <c r="H1073">
        <v>4.6730016769144775</v>
      </c>
      <c r="I1073" s="33">
        <v>0.22140000000000004</v>
      </c>
      <c r="J1073" s="35">
        <f>G1073/I1073</f>
        <v>0.30578139114724473</v>
      </c>
      <c r="K1073">
        <v>0.3677033492822967</v>
      </c>
      <c r="L1073">
        <v>0.52966507177033506</v>
      </c>
      <c r="M1073">
        <v>0.4</v>
      </c>
      <c r="N1073" t="s">
        <v>37</v>
      </c>
      <c r="O1073" s="53" t="s">
        <v>37</v>
      </c>
      <c r="P1073" s="54" t="str">
        <f>'Sheet1 (2)'!O3807</f>
        <v>B</v>
      </c>
      <c r="Q1073" s="31" t="str">
        <f>IF(U1073="same",N1073,IF(O1073=N1073,P1073,O1073))</f>
        <v>B</v>
      </c>
      <c r="R1073">
        <f>VLOOKUP(IF(V1073="same",N1073,IF(O1073=N1073,P1073,O1073)),$AA$2:$AL$8,9,FALSE)</f>
        <v>0.25</v>
      </c>
      <c r="S1073" s="11">
        <f>(L1073-M1073)/L1073</f>
        <v>0.24480578139114739</v>
      </c>
      <c r="T1073" s="13">
        <f t="shared" si="16"/>
        <v>0.24480578139114739</v>
      </c>
      <c r="U1073">
        <f>IFERROR(T1073*I1073,0)</f>
        <v>5.420000000000004E-2</v>
      </c>
      <c r="V1073" t="str">
        <f>IF(AND(N1073=O1073,P1073=N1073),"same",IF(NOT(OR(O1073=N1073,P1073=N1073)),"conflict","change"))</f>
        <v>same</v>
      </c>
      <c r="W1073" s="55">
        <f>U1073-G1073</f>
        <v>-1.3499999999999956E-2</v>
      </c>
    </row>
    <row r="1074" spans="1:23" ht="21" hidden="1" outlineLevel="2" x14ac:dyDescent="0.4">
      <c r="A1074" t="s">
        <v>1522</v>
      </c>
      <c r="B1074" t="s">
        <v>1475</v>
      </c>
      <c r="C1074" t="s">
        <v>1476</v>
      </c>
      <c r="D1074" s="34">
        <v>389859</v>
      </c>
      <c r="E1074" s="34">
        <v>47318</v>
      </c>
      <c r="F1074" s="33">
        <v>22.123799999999999</v>
      </c>
      <c r="G1074" s="33">
        <v>7.1653000000000002</v>
      </c>
      <c r="H1074">
        <v>12.137208580538092</v>
      </c>
      <c r="I1074" s="33">
        <v>29.289099999999998</v>
      </c>
      <c r="J1074" s="35">
        <f>G1074/I1074</f>
        <v>0.24464049765953891</v>
      </c>
      <c r="K1074">
        <v>0.46755568705355255</v>
      </c>
      <c r="L1074">
        <v>0.6189843188638573</v>
      </c>
      <c r="M1074">
        <v>0.45</v>
      </c>
      <c r="N1074" t="s">
        <v>33</v>
      </c>
      <c r="O1074" s="53" t="s">
        <v>33</v>
      </c>
      <c r="P1074" s="54" t="str">
        <f>'Sheet1 (2)'!O3975</f>
        <v>C</v>
      </c>
      <c r="Q1074" s="31" t="str">
        <f>IF(U1074="same",N1074,IF(O1074=N1074,P1074,O1074))</f>
        <v>C</v>
      </c>
      <c r="R1074">
        <f>VLOOKUP(IF(V1074="same",N1074,IF(O1074=N1074,P1074,O1074)),$AA$2:$AL$8,9,FALSE)</f>
        <v>0.4</v>
      </c>
      <c r="S1074" s="11">
        <f>(L1074-M1074)/L1074</f>
        <v>0.2730025845792462</v>
      </c>
      <c r="T1074" s="13">
        <f t="shared" si="16"/>
        <v>0.2730025845792462</v>
      </c>
      <c r="U1074">
        <f>IFERROR(T1074*I1074,0)</f>
        <v>7.9959999999999996</v>
      </c>
      <c r="V1074" t="str">
        <f>IF(AND(N1074=O1074,P1074=N1074),"same",IF(NOT(OR(O1074=N1074,P1074=N1074)),"conflict","change"))</f>
        <v>same</v>
      </c>
      <c r="W1074" s="55">
        <f>U1074-G1074</f>
        <v>0.83069999999999933</v>
      </c>
    </row>
    <row r="1075" spans="1:23" ht="21" hidden="1" outlineLevel="2" x14ac:dyDescent="0.4">
      <c r="A1075" t="s">
        <v>1528</v>
      </c>
      <c r="B1075" t="s">
        <v>1475</v>
      </c>
      <c r="C1075" t="s">
        <v>1476</v>
      </c>
      <c r="D1075" s="34">
        <v>236967</v>
      </c>
      <c r="E1075" s="34">
        <v>14660</v>
      </c>
      <c r="F1075" s="33">
        <v>4.3922999999999996</v>
      </c>
      <c r="G1075" s="33">
        <v>2.8287</v>
      </c>
      <c r="H1075">
        <v>6.1865154219785881</v>
      </c>
      <c r="I1075" s="33">
        <v>7.2210000000000001</v>
      </c>
      <c r="J1075" s="35">
        <f>G1075/I1075</f>
        <v>0.39173244702949728</v>
      </c>
      <c r="K1075">
        <v>0.29961118690313776</v>
      </c>
      <c r="L1075">
        <v>0.49256480218281035</v>
      </c>
      <c r="M1075">
        <v>0.3</v>
      </c>
      <c r="N1075" t="s">
        <v>33</v>
      </c>
      <c r="O1075" s="53" t="s">
        <v>33</v>
      </c>
      <c r="P1075" s="54" t="str">
        <f>'Sheet1 (2)'!O4491</f>
        <v>C</v>
      </c>
      <c r="Q1075" s="31" t="str">
        <f>IF(U1075="same",N1075,IF(O1075=N1075,P1075,O1075))</f>
        <v>C</v>
      </c>
      <c r="R1075">
        <f>VLOOKUP(IF(V1075="same",N1075,IF(O1075=N1075,P1075,O1075)),$AA$2:$AL$8,9,FALSE)</f>
        <v>0.4</v>
      </c>
      <c r="S1075" s="11">
        <f>(L1075-M1075)/L1075</f>
        <v>0.39094308267552969</v>
      </c>
      <c r="T1075" s="13">
        <f t="shared" si="16"/>
        <v>0.39094308267552969</v>
      </c>
      <c r="U1075">
        <f>IFERROR(T1075*I1075,0)</f>
        <v>2.823</v>
      </c>
      <c r="V1075" t="str">
        <f>IF(AND(N1075=O1075,P1075=N1075),"same",IF(NOT(OR(O1075=N1075,P1075=N1075)),"conflict","change"))</f>
        <v>same</v>
      </c>
      <c r="W1075" s="55">
        <f>U1075-G1075</f>
        <v>-5.7000000000000384E-3</v>
      </c>
    </row>
    <row r="1076" spans="1:23" ht="21" hidden="1" outlineLevel="2" collapsed="1" x14ac:dyDescent="0.4">
      <c r="A1076" t="s">
        <v>1529</v>
      </c>
      <c r="B1076" t="s">
        <v>1475</v>
      </c>
      <c r="C1076" t="s">
        <v>1476</v>
      </c>
      <c r="D1076" s="34">
        <v>353204</v>
      </c>
      <c r="E1076" s="34">
        <v>56726</v>
      </c>
      <c r="F1076" s="33">
        <v>28.762099999999993</v>
      </c>
      <c r="G1076" s="33">
        <v>7.5678999999999998</v>
      </c>
      <c r="H1076">
        <v>16.060407016908076</v>
      </c>
      <c r="I1076" s="33">
        <v>36.329999999999991</v>
      </c>
      <c r="J1076" s="35">
        <f>G1076/I1076</f>
        <v>0.20830993669143963</v>
      </c>
      <c r="K1076">
        <v>0.50703557451609482</v>
      </c>
      <c r="L1076">
        <v>0.64044706131227291</v>
      </c>
      <c r="M1076">
        <v>0.5</v>
      </c>
      <c r="N1076" t="s">
        <v>34</v>
      </c>
      <c r="O1076" s="53" t="s">
        <v>34</v>
      </c>
      <c r="P1076" s="54" t="str">
        <f>'Sheet1 (2)'!O4503</f>
        <v>A</v>
      </c>
      <c r="Q1076" s="31" t="str">
        <f>IF(U1076="same",N1076,IF(O1076=N1076,P1076,O1076))</f>
        <v>A</v>
      </c>
      <c r="R1076">
        <f>VLOOKUP(IF(V1076="same",N1076,IF(O1076=N1076,P1076,O1076)),$AA$2:$AL$8,9,FALSE)</f>
        <v>0.15</v>
      </c>
      <c r="S1076" s="11">
        <f>(L1076-M1076)/L1076</f>
        <v>0.21929534819708216</v>
      </c>
      <c r="T1076" s="13">
        <f t="shared" si="16"/>
        <v>0.15</v>
      </c>
      <c r="U1076">
        <f>IFERROR(T1076*I1076,0)</f>
        <v>5.4494999999999987</v>
      </c>
      <c r="V1076" t="str">
        <f>IF(AND(N1076=O1076,P1076=N1076),"same",IF(NOT(OR(O1076=N1076,P1076=N1076)),"conflict","change"))</f>
        <v>same</v>
      </c>
      <c r="W1076" s="55">
        <f>U1076-G1076</f>
        <v>-2.1184000000000012</v>
      </c>
    </row>
    <row r="1077" spans="1:23" ht="21" hidden="1" outlineLevel="2" x14ac:dyDescent="0.4">
      <c r="A1077" t="s">
        <v>1530</v>
      </c>
      <c r="B1077" t="s">
        <v>1475</v>
      </c>
      <c r="C1077" t="s">
        <v>1476</v>
      </c>
      <c r="D1077" s="34">
        <v>130281</v>
      </c>
      <c r="E1077" s="34">
        <v>37915</v>
      </c>
      <c r="F1077" s="33">
        <v>15.904899999999998</v>
      </c>
      <c r="G1077" s="33">
        <v>5.3010999999999999</v>
      </c>
      <c r="H1077">
        <v>29.102478488804969</v>
      </c>
      <c r="I1077" s="33">
        <v>21.205999999999996</v>
      </c>
      <c r="J1077" s="35">
        <f>G1077/I1077</f>
        <v>0.24998113741393949</v>
      </c>
      <c r="K1077">
        <v>0.41948832915732553</v>
      </c>
      <c r="L1077">
        <v>0.5593037056573914</v>
      </c>
      <c r="M1077">
        <v>0.35</v>
      </c>
      <c r="N1077" t="s">
        <v>34</v>
      </c>
      <c r="O1077" s="53" t="s">
        <v>34</v>
      </c>
      <c r="P1077" s="54" t="str">
        <f>'Sheet1 (2)'!O4586</f>
        <v>A</v>
      </c>
      <c r="Q1077" s="31" t="str">
        <f>IF(U1077="same",N1077,IF(O1077=N1077,P1077,O1077))</f>
        <v>A</v>
      </c>
      <c r="R1077">
        <f>VLOOKUP(IF(V1077="same",N1077,IF(O1077=N1077,P1077,O1077)),$AA$2:$AL$8,9,FALSE)</f>
        <v>0.15</v>
      </c>
      <c r="S1077" s="11">
        <f>(L1077-M1077)/L1077</f>
        <v>0.37422191832500223</v>
      </c>
      <c r="T1077" s="13">
        <f t="shared" si="16"/>
        <v>0.15</v>
      </c>
      <c r="U1077">
        <f>IFERROR(T1077*I1077,0)</f>
        <v>3.1808999999999994</v>
      </c>
      <c r="V1077" t="str">
        <f>IF(AND(N1077=O1077,P1077=N1077),"same",IF(NOT(OR(O1077=N1077,P1077=N1077)),"conflict","change"))</f>
        <v>same</v>
      </c>
      <c r="W1077" s="55">
        <f>U1077-G1077</f>
        <v>-2.1202000000000005</v>
      </c>
    </row>
    <row r="1078" spans="1:23" ht="21" hidden="1" outlineLevel="2" x14ac:dyDescent="0.4">
      <c r="A1078" t="s">
        <v>1532</v>
      </c>
      <c r="B1078" t="s">
        <v>1475</v>
      </c>
      <c r="C1078" t="s">
        <v>1476</v>
      </c>
      <c r="D1078" s="34">
        <v>29328</v>
      </c>
      <c r="E1078" s="34">
        <v>1436</v>
      </c>
      <c r="F1078" s="33">
        <v>0.55669999999999986</v>
      </c>
      <c r="G1078" s="33">
        <v>0.21630000000000002</v>
      </c>
      <c r="H1078">
        <v>4.8963447899618115</v>
      </c>
      <c r="I1078" s="33">
        <v>0.77299999999999991</v>
      </c>
      <c r="J1078" s="35">
        <f>G1078/I1078</f>
        <v>0.27981888745148775</v>
      </c>
      <c r="K1078">
        <v>0.38767409470752079</v>
      </c>
      <c r="L1078">
        <v>0.53830083565459597</v>
      </c>
      <c r="M1078">
        <v>0.4</v>
      </c>
      <c r="N1078" t="s">
        <v>33</v>
      </c>
      <c r="O1078" s="53" t="s">
        <v>33</v>
      </c>
      <c r="P1078" s="54" t="str">
        <f>'Sheet1 (2)'!O4673</f>
        <v>C</v>
      </c>
      <c r="Q1078" s="31" t="str">
        <f>IF(U1078="same",N1078,IF(O1078=N1078,P1078,O1078))</f>
        <v>C</v>
      </c>
      <c r="R1078">
        <f>VLOOKUP(IF(V1078="same",N1078,IF(O1078=N1078,P1078,O1078)),$AA$2:$AL$8,9,FALSE)</f>
        <v>0.4</v>
      </c>
      <c r="S1078" s="11">
        <f>(L1078-M1078)/L1078</f>
        <v>0.25692108667529084</v>
      </c>
      <c r="T1078" s="13">
        <f t="shared" si="16"/>
        <v>0.25692108667529084</v>
      </c>
      <c r="U1078">
        <f>IFERROR(T1078*I1078,0)</f>
        <v>0.1985999999999998</v>
      </c>
      <c r="V1078" t="str">
        <f>IF(AND(N1078=O1078,P1078=N1078),"same",IF(NOT(OR(O1078=N1078,P1078=N1078)),"conflict","change"))</f>
        <v>same</v>
      </c>
      <c r="W1078" s="55">
        <f>U1078-G1078</f>
        <v>-1.7700000000000216E-2</v>
      </c>
    </row>
    <row r="1079" spans="1:23" ht="21" outlineLevel="1" collapsed="1" x14ac:dyDescent="0.4">
      <c r="C1079" s="29" t="s">
        <v>1536</v>
      </c>
      <c r="D1079" s="34">
        <f>SUBTOTAL(9,D1019:D1078)</f>
        <v>70471019</v>
      </c>
      <c r="E1079" s="34">
        <f>SUBTOTAL(9,E1019:E1078)</f>
        <v>5961044</v>
      </c>
      <c r="F1079" s="33">
        <f>SUBTOTAL(9,F1019:F1078)</f>
        <v>2810.4892999999993</v>
      </c>
      <c r="G1079" s="33">
        <f>SUBTOTAL(9,G1019:G1078)</f>
        <v>970.30500000000006</v>
      </c>
      <c r="I1079" s="33">
        <f>SUBTOTAL(9,I1019:I1078)</f>
        <v>3780.7943000000009</v>
      </c>
      <c r="J1079" s="35"/>
      <c r="O1079" s="53"/>
      <c r="P1079" s="54"/>
      <c r="Q1079" s="31"/>
      <c r="T1079" s="13">
        <f t="shared" si="16"/>
        <v>0</v>
      </c>
      <c r="U1079">
        <f>SUBTOTAL(9,U1019:U1078)</f>
        <v>490.5598700000001</v>
      </c>
      <c r="W1079" s="55">
        <f>SUBTOTAL(9,W1019:W1078)</f>
        <v>-479.74513000000002</v>
      </c>
    </row>
    <row r="1080" spans="1:23" ht="21" hidden="1" outlineLevel="2" x14ac:dyDescent="0.4">
      <c r="A1080" t="s">
        <v>1108</v>
      </c>
      <c r="B1080" t="s">
        <v>1106</v>
      </c>
      <c r="C1080" t="s">
        <v>1107</v>
      </c>
      <c r="D1080" s="34">
        <v>4350216</v>
      </c>
      <c r="E1080" s="34">
        <v>518403</v>
      </c>
      <c r="F1080" s="33">
        <v>388.80289999999997</v>
      </c>
      <c r="G1080" s="33">
        <v>99.999100000000013</v>
      </c>
      <c r="H1080">
        <v>11.916718618109996</v>
      </c>
      <c r="I1080" s="33">
        <v>488.80199999999996</v>
      </c>
      <c r="J1080" s="35">
        <f>G1080/I1080</f>
        <v>0.20457997307703327</v>
      </c>
      <c r="K1080">
        <v>0.75000125385076855</v>
      </c>
      <c r="L1080">
        <v>0.94289963599747673</v>
      </c>
      <c r="M1080">
        <v>0.75</v>
      </c>
      <c r="N1080" t="s">
        <v>37</v>
      </c>
      <c r="O1080" s="53" t="s">
        <v>37</v>
      </c>
      <c r="P1080" s="54" t="str">
        <f>'Sheet1 (2)'!O65</f>
        <v>A</v>
      </c>
      <c r="Q1080" s="31" t="str">
        <f>IF(U1080="same",N1080,IF(O1080=N1080,P1080,O1080))</f>
        <v>A</v>
      </c>
      <c r="R1080">
        <f>VLOOKUP(IF(V1080="same",N1080,IF(O1080=N1080,P1080,O1080)),$AA$2:$AL$8,9,FALSE)</f>
        <v>0.15</v>
      </c>
      <c r="S1080" s="11">
        <f>(L1080-M1080)/L1080</f>
        <v>0.20458130285882614</v>
      </c>
      <c r="T1080" s="13">
        <f t="shared" si="16"/>
        <v>0.15</v>
      </c>
      <c r="U1080">
        <f>IFERROR(T1080*I1080,0)</f>
        <v>73.320299999999989</v>
      </c>
      <c r="V1080" t="str">
        <f>IF(AND(N1080=O1080,P1080=N1080),"same",IF(NOT(OR(O1080=N1080,P1080=N1080)),"conflict","change"))</f>
        <v>change</v>
      </c>
      <c r="W1080" s="55">
        <f>U1080-G1080</f>
        <v>-26.678800000000024</v>
      </c>
    </row>
    <row r="1081" spans="1:23" ht="21" hidden="1" outlineLevel="2" x14ac:dyDescent="0.4">
      <c r="A1081" t="s">
        <v>1109</v>
      </c>
      <c r="B1081" t="s">
        <v>1106</v>
      </c>
      <c r="C1081" t="s">
        <v>1107</v>
      </c>
      <c r="D1081" s="34">
        <v>1269986</v>
      </c>
      <c r="E1081" s="34">
        <v>213595</v>
      </c>
      <c r="F1081" s="33">
        <v>112.98489999999998</v>
      </c>
      <c r="G1081" s="33">
        <v>37.662500000000001</v>
      </c>
      <c r="H1081">
        <v>16.818689339882486</v>
      </c>
      <c r="I1081" s="33">
        <v>150.64739999999998</v>
      </c>
      <c r="J1081" s="35">
        <f>G1081/I1081</f>
        <v>0.25000431471104051</v>
      </c>
      <c r="K1081">
        <v>0.52896790655211956</v>
      </c>
      <c r="L1081">
        <v>0.70529459959268692</v>
      </c>
      <c r="M1081">
        <v>0.5</v>
      </c>
      <c r="N1081" t="s">
        <v>37</v>
      </c>
      <c r="O1081" s="53" t="s">
        <v>37</v>
      </c>
      <c r="P1081" s="54" t="str">
        <f>'Sheet1 (2)'!O240</f>
        <v>A</v>
      </c>
      <c r="Q1081" s="31" t="str">
        <f>IF(U1081="same",N1081,IF(O1081=N1081,P1081,O1081))</f>
        <v>A</v>
      </c>
      <c r="R1081">
        <f>VLOOKUP(IF(V1081="same",N1081,IF(O1081=N1081,P1081,O1081)),$AA$2:$AL$8,9,FALSE)</f>
        <v>0.15</v>
      </c>
      <c r="S1081" s="11">
        <f>(L1081-M1081)/L1081</f>
        <v>0.29107638100624356</v>
      </c>
      <c r="T1081" s="13">
        <f t="shared" si="16"/>
        <v>0.15</v>
      </c>
      <c r="U1081">
        <f>IFERROR(T1081*I1081,0)</f>
        <v>22.597109999999997</v>
      </c>
      <c r="V1081" t="str">
        <f>IF(AND(N1081=O1081,P1081=N1081),"same",IF(NOT(OR(O1081=N1081,P1081=N1081)),"conflict","change"))</f>
        <v>change</v>
      </c>
      <c r="W1081" s="55">
        <f>U1081-G1081</f>
        <v>-15.065390000000004</v>
      </c>
    </row>
    <row r="1082" spans="1:23" ht="21" hidden="1" outlineLevel="2" collapsed="1" x14ac:dyDescent="0.4">
      <c r="A1082" t="s">
        <v>1110</v>
      </c>
      <c r="B1082" t="s">
        <v>1106</v>
      </c>
      <c r="C1082" t="s">
        <v>1107</v>
      </c>
      <c r="D1082" s="34">
        <v>877027</v>
      </c>
      <c r="E1082" s="34">
        <v>164572</v>
      </c>
      <c r="F1082" s="33">
        <v>82.285999999999987</v>
      </c>
      <c r="G1082" s="33">
        <v>30.034599999999994</v>
      </c>
      <c r="H1082">
        <v>18.764758667635089</v>
      </c>
      <c r="I1082" s="33">
        <v>112.32059999999998</v>
      </c>
      <c r="J1082" s="35">
        <f>G1082/I1082</f>
        <v>0.26740063710485873</v>
      </c>
      <c r="K1082">
        <v>0.49999999999999989</v>
      </c>
      <c r="L1082">
        <v>0.68250127603723598</v>
      </c>
      <c r="M1082">
        <v>0.5</v>
      </c>
      <c r="N1082" t="s">
        <v>37</v>
      </c>
      <c r="O1082" s="53" t="s">
        <v>37</v>
      </c>
      <c r="P1082" s="54" t="str">
        <f>'Sheet1 (2)'!O581</f>
        <v>A</v>
      </c>
      <c r="Q1082" s="31" t="str">
        <f>IF(U1082="same",N1082,IF(O1082=N1082,P1082,O1082))</f>
        <v>A</v>
      </c>
      <c r="R1082">
        <f>VLOOKUP(IF(V1082="same",N1082,IF(O1082=N1082,P1082,O1082)),$AA$2:$AL$8,9,FALSE)</f>
        <v>0.15</v>
      </c>
      <c r="S1082" s="11">
        <f>(L1082-M1082)/L1082</f>
        <v>0.26740063710485878</v>
      </c>
      <c r="T1082" s="13">
        <f t="shared" si="16"/>
        <v>0.15</v>
      </c>
      <c r="U1082">
        <f>IFERROR(T1082*I1082,0)</f>
        <v>16.848089999999996</v>
      </c>
      <c r="V1082" t="str">
        <f>IF(AND(N1082=O1082,P1082=N1082),"same",IF(NOT(OR(O1082=N1082,P1082=N1082)),"conflict","change"))</f>
        <v>change</v>
      </c>
      <c r="W1082" s="55">
        <f>U1082-G1082</f>
        <v>-13.186509999999998</v>
      </c>
    </row>
    <row r="1083" spans="1:23" ht="21" hidden="1" outlineLevel="2" x14ac:dyDescent="0.4">
      <c r="A1083" t="s">
        <v>1111</v>
      </c>
      <c r="B1083" t="s">
        <v>1106</v>
      </c>
      <c r="C1083" t="s">
        <v>1107</v>
      </c>
      <c r="D1083" s="34">
        <v>278522</v>
      </c>
      <c r="E1083" s="34">
        <v>22949</v>
      </c>
      <c r="F1083" s="33">
        <v>18.723800000000001</v>
      </c>
      <c r="G1083" s="33">
        <v>6.2413000000000007</v>
      </c>
      <c r="H1083">
        <v>8.2395645586345072</v>
      </c>
      <c r="I1083" s="33">
        <v>24.9651</v>
      </c>
      <c r="J1083" s="35">
        <f>G1083/I1083</f>
        <v>0.25000100139795156</v>
      </c>
      <c r="K1083">
        <v>0.81588740250119829</v>
      </c>
      <c r="L1083">
        <v>1.0878513224977122</v>
      </c>
      <c r="M1083">
        <v>0.75</v>
      </c>
      <c r="N1083" t="s">
        <v>37</v>
      </c>
      <c r="O1083" s="53" t="s">
        <v>37</v>
      </c>
      <c r="P1083" s="54" t="str">
        <f>'Sheet1 (2)'!O629</f>
        <v>A</v>
      </c>
      <c r="Q1083" s="31" t="str">
        <f>IF(U1083="same",N1083,IF(O1083=N1083,P1083,O1083))</f>
        <v>A</v>
      </c>
      <c r="R1083">
        <f>VLOOKUP(IF(V1083="same",N1083,IF(O1083=N1083,P1083,O1083)),$AA$2:$AL$8,9,FALSE)</f>
        <v>0.15</v>
      </c>
      <c r="S1083" s="11">
        <f>(L1083-M1083)/L1083</f>
        <v>0.31056755230301492</v>
      </c>
      <c r="T1083" s="13">
        <f t="shared" si="16"/>
        <v>0.15</v>
      </c>
      <c r="U1083">
        <f>IFERROR(T1083*I1083,0)</f>
        <v>3.7447649999999997</v>
      </c>
      <c r="V1083" t="str">
        <f>IF(AND(N1083=O1083,P1083=N1083),"same",IF(NOT(OR(O1083=N1083,P1083=N1083)),"conflict","change"))</f>
        <v>change</v>
      </c>
      <c r="W1083" s="55">
        <f>U1083-G1083</f>
        <v>-2.4965350000000011</v>
      </c>
    </row>
    <row r="1084" spans="1:23" ht="21" hidden="1" outlineLevel="2" x14ac:dyDescent="0.4">
      <c r="A1084" t="s">
        <v>1115</v>
      </c>
      <c r="B1084" t="s">
        <v>1106</v>
      </c>
      <c r="C1084" t="s">
        <v>1107</v>
      </c>
      <c r="D1084" s="34">
        <v>1555649</v>
      </c>
      <c r="E1084" s="34">
        <v>338982</v>
      </c>
      <c r="F1084" s="33">
        <v>186.4256</v>
      </c>
      <c r="G1084" s="33">
        <v>124.28400000000001</v>
      </c>
      <c r="H1084">
        <v>21.790391020082293</v>
      </c>
      <c r="I1084" s="33">
        <v>310.70960000000002</v>
      </c>
      <c r="J1084" s="35">
        <f>G1084/I1084</f>
        <v>0.40000051495029443</v>
      </c>
      <c r="K1084">
        <v>0.54995722486739707</v>
      </c>
      <c r="L1084">
        <v>0.91659616144810063</v>
      </c>
      <c r="M1084">
        <v>0.25</v>
      </c>
      <c r="N1084" t="s">
        <v>33</v>
      </c>
      <c r="O1084" s="53" t="s">
        <v>33</v>
      </c>
      <c r="P1084" s="54" t="str">
        <f>'Sheet1 (2)'!O1147</f>
        <v>B</v>
      </c>
      <c r="Q1084" s="31" t="str">
        <f>IF(U1084="same",N1084,IF(O1084=N1084,P1084,O1084))</f>
        <v>B</v>
      </c>
      <c r="R1084">
        <f>VLOOKUP(IF(V1084="same",N1084,IF(O1084=N1084,P1084,O1084)),$AA$2:$AL$8,9,FALSE)</f>
        <v>0.25</v>
      </c>
      <c r="S1084" s="11">
        <f>(L1084-M1084)/L1084</f>
        <v>0.72725174889993749</v>
      </c>
      <c r="T1084" s="13">
        <f t="shared" si="16"/>
        <v>0.25</v>
      </c>
      <c r="U1084">
        <f>IFERROR(T1084*I1084,0)</f>
        <v>77.677400000000006</v>
      </c>
      <c r="V1084" t="str">
        <f>IF(AND(N1084=O1084,P1084=N1084),"same",IF(NOT(OR(O1084=N1084,P1084=N1084)),"conflict","change"))</f>
        <v>change</v>
      </c>
      <c r="W1084" s="55">
        <f>U1084-G1084</f>
        <v>-46.6066</v>
      </c>
    </row>
    <row r="1085" spans="1:23" ht="21" hidden="1" outlineLevel="2" collapsed="1" x14ac:dyDescent="0.4">
      <c r="A1085" t="s">
        <v>1121</v>
      </c>
      <c r="B1085" t="s">
        <v>1106</v>
      </c>
      <c r="C1085" t="s">
        <v>1107</v>
      </c>
      <c r="D1085" s="34">
        <v>1251716</v>
      </c>
      <c r="E1085" s="34">
        <v>134910</v>
      </c>
      <c r="F1085" s="33">
        <v>101.38330000000001</v>
      </c>
      <c r="G1085" s="33">
        <v>60.974400000000003</v>
      </c>
      <c r="H1085">
        <v>10.778003956168972</v>
      </c>
      <c r="I1085" s="33">
        <v>162.35770000000002</v>
      </c>
      <c r="J1085" s="35">
        <f>G1085/I1085</f>
        <v>0.37555594837817974</v>
      </c>
      <c r="K1085">
        <v>0.75148839967385672</v>
      </c>
      <c r="L1085">
        <v>1.2034519309169076</v>
      </c>
      <c r="M1085">
        <v>0.75</v>
      </c>
      <c r="N1085" t="s">
        <v>33</v>
      </c>
      <c r="O1085" s="53" t="s">
        <v>33</v>
      </c>
      <c r="P1085" s="54" t="str">
        <f>'Sheet1 (2)'!O2043</f>
        <v>B</v>
      </c>
      <c r="Q1085" s="31" t="str">
        <f>IF(U1085="same",N1085,IF(O1085=N1085,P1085,O1085))</f>
        <v>B</v>
      </c>
      <c r="R1085">
        <f>VLOOKUP(IF(V1085="same",N1085,IF(O1085=N1085,P1085,O1085)),$AA$2:$AL$8,9,FALSE)</f>
        <v>0.25</v>
      </c>
      <c r="S1085" s="11">
        <f>(L1085-M1085)/L1085</f>
        <v>0.37679272372052575</v>
      </c>
      <c r="T1085" s="13">
        <f t="shared" si="16"/>
        <v>0.25</v>
      </c>
      <c r="U1085">
        <f>IFERROR(T1085*I1085,0)</f>
        <v>40.589425000000006</v>
      </c>
      <c r="V1085" t="str">
        <f>IF(AND(N1085=O1085,P1085=N1085),"same",IF(NOT(OR(O1085=N1085,P1085=N1085)),"conflict","change"))</f>
        <v>change</v>
      </c>
      <c r="W1085" s="55">
        <f>U1085-G1085</f>
        <v>-20.384974999999997</v>
      </c>
    </row>
    <row r="1086" spans="1:23" ht="21" hidden="1" outlineLevel="2" x14ac:dyDescent="0.4">
      <c r="A1086" t="s">
        <v>1122</v>
      </c>
      <c r="B1086" t="s">
        <v>1106</v>
      </c>
      <c r="C1086" t="s">
        <v>1107</v>
      </c>
      <c r="D1086" s="34">
        <v>699758</v>
      </c>
      <c r="E1086" s="34">
        <v>150344</v>
      </c>
      <c r="F1086" s="33">
        <v>99.095100000000002</v>
      </c>
      <c r="G1086" s="33">
        <v>66.063100000000006</v>
      </c>
      <c r="H1086">
        <v>21.48514200623644</v>
      </c>
      <c r="I1086" s="33">
        <v>165.15820000000002</v>
      </c>
      <c r="J1086" s="35">
        <f>G1086/I1086</f>
        <v>0.39999891013585759</v>
      </c>
      <c r="K1086">
        <v>0.65912241260043636</v>
      </c>
      <c r="L1086">
        <v>1.0985353589102327</v>
      </c>
      <c r="M1086">
        <v>0.25</v>
      </c>
      <c r="N1086" t="s">
        <v>33</v>
      </c>
      <c r="O1086" s="53" t="s">
        <v>33</v>
      </c>
      <c r="P1086" s="54" t="str">
        <f>'Sheet1 (2)'!O2053</f>
        <v>B</v>
      </c>
      <c r="Q1086" s="31" t="str">
        <f>IF(U1086="same",N1086,IF(O1086=N1086,P1086,O1086))</f>
        <v>B</v>
      </c>
      <c r="R1086">
        <f>VLOOKUP(IF(V1086="same",N1086,IF(O1086=N1086,P1086,O1086)),$AA$2:$AL$8,9,FALSE)</f>
        <v>0.25</v>
      </c>
      <c r="S1086" s="11">
        <f>(L1086-M1086)/L1086</f>
        <v>0.77242425746950505</v>
      </c>
      <c r="T1086" s="13">
        <f t="shared" si="16"/>
        <v>0.25</v>
      </c>
      <c r="U1086">
        <f>IFERROR(T1086*I1086,0)</f>
        <v>41.289550000000006</v>
      </c>
      <c r="V1086" t="str">
        <f>IF(AND(N1086=O1086,P1086=N1086),"same",IF(NOT(OR(O1086=N1086,P1086=N1086)),"conflict","change"))</f>
        <v>change</v>
      </c>
      <c r="W1086" s="55">
        <f>U1086-G1086</f>
        <v>-24.77355</v>
      </c>
    </row>
    <row r="1087" spans="1:23" ht="21" hidden="1" outlineLevel="2" x14ac:dyDescent="0.4">
      <c r="A1087" t="s">
        <v>1124</v>
      </c>
      <c r="B1087" t="s">
        <v>1106</v>
      </c>
      <c r="C1087" t="s">
        <v>1107</v>
      </c>
      <c r="D1087" s="34">
        <v>3592219</v>
      </c>
      <c r="E1087" s="34">
        <v>278063</v>
      </c>
      <c r="F1087" s="33">
        <v>208.54879999999997</v>
      </c>
      <c r="G1087" s="33">
        <v>83.176900000000003</v>
      </c>
      <c r="H1087">
        <v>7.7407028914439797</v>
      </c>
      <c r="I1087" s="33">
        <v>291.72569999999996</v>
      </c>
      <c r="J1087" s="35">
        <f>G1087/I1087</f>
        <v>0.28512023452167573</v>
      </c>
      <c r="K1087">
        <v>0.75000557427633296</v>
      </c>
      <c r="L1087">
        <v>1.049135267906913</v>
      </c>
      <c r="M1087">
        <v>0.75</v>
      </c>
      <c r="N1087" t="s">
        <v>33</v>
      </c>
      <c r="O1087" s="53" t="s">
        <v>33</v>
      </c>
      <c r="P1087" s="54" t="str">
        <f>'Sheet1 (2)'!O2203</f>
        <v>A</v>
      </c>
      <c r="Q1087" s="31" t="str">
        <f>IF(U1087="same",N1087,IF(O1087=N1087,P1087,O1087))</f>
        <v>A</v>
      </c>
      <c r="R1087">
        <f>VLOOKUP(IF(V1087="same",N1087,IF(O1087=N1087,P1087,O1087)),$AA$2:$AL$8,9,FALSE)</f>
        <v>0.15</v>
      </c>
      <c r="S1087" s="11">
        <f>(L1087-M1087)/L1087</f>
        <v>0.28512554773199605</v>
      </c>
      <c r="T1087" s="13">
        <f t="shared" si="16"/>
        <v>0.15</v>
      </c>
      <c r="U1087">
        <f>IFERROR(T1087*I1087,0)</f>
        <v>43.75885499999999</v>
      </c>
      <c r="V1087" t="str">
        <f>IF(AND(N1087=O1087,P1087=N1087),"same",IF(NOT(OR(O1087=N1087,P1087=N1087)),"conflict","change"))</f>
        <v>change</v>
      </c>
      <c r="W1087" s="55">
        <f>U1087-G1087</f>
        <v>-39.418045000000014</v>
      </c>
    </row>
    <row r="1088" spans="1:23" ht="21" hidden="1" outlineLevel="2" x14ac:dyDescent="0.4">
      <c r="A1088" t="s">
        <v>1125</v>
      </c>
      <c r="B1088" t="s">
        <v>1106</v>
      </c>
      <c r="C1088" t="s">
        <v>1107</v>
      </c>
      <c r="D1088" s="34">
        <v>972152</v>
      </c>
      <c r="E1088" s="34">
        <v>55900</v>
      </c>
      <c r="F1088" s="33">
        <v>38.319200000000002</v>
      </c>
      <c r="G1088" s="33">
        <v>18.488800000000001</v>
      </c>
      <c r="H1088">
        <v>5.7501296093614993</v>
      </c>
      <c r="I1088" s="33">
        <v>56.808000000000007</v>
      </c>
      <c r="J1088" s="35">
        <f>G1088/I1088</f>
        <v>0.32546120264751444</v>
      </c>
      <c r="K1088">
        <v>0.68549552772808597</v>
      </c>
      <c r="L1088">
        <v>1.0162432915921289</v>
      </c>
      <c r="M1088">
        <v>0.5</v>
      </c>
      <c r="N1088" t="s">
        <v>37</v>
      </c>
      <c r="O1088" s="53" t="s">
        <v>37</v>
      </c>
      <c r="P1088" s="54" t="str">
        <f>'Sheet1 (2)'!O2374</f>
        <v>A</v>
      </c>
      <c r="Q1088" s="31" t="str">
        <f>IF(U1088="same",N1088,IF(O1088=N1088,P1088,O1088))</f>
        <v>A</v>
      </c>
      <c r="R1088">
        <f>VLOOKUP(IF(V1088="same",N1088,IF(O1088=N1088,P1088,O1088)),$AA$2:$AL$8,9,FALSE)</f>
        <v>0.15</v>
      </c>
      <c r="S1088" s="11">
        <f>(L1088-M1088)/L1088</f>
        <v>0.50799183213631882</v>
      </c>
      <c r="T1088" s="13">
        <f t="shared" si="16"/>
        <v>0.15</v>
      </c>
      <c r="U1088">
        <f>IFERROR(T1088*I1088,0)</f>
        <v>8.5212000000000003</v>
      </c>
      <c r="V1088" t="str">
        <f>IF(AND(N1088=O1088,P1088=N1088),"same",IF(NOT(OR(O1088=N1088,P1088=N1088)),"conflict","change"))</f>
        <v>change</v>
      </c>
      <c r="W1088" s="55">
        <f>U1088-G1088</f>
        <v>-9.9676000000000009</v>
      </c>
    </row>
    <row r="1089" spans="1:23" ht="21" hidden="1" outlineLevel="2" x14ac:dyDescent="0.4">
      <c r="A1089" t="s">
        <v>1126</v>
      </c>
      <c r="B1089" t="s">
        <v>1106</v>
      </c>
      <c r="C1089" t="s">
        <v>1107</v>
      </c>
      <c r="D1089" s="34">
        <v>2795504</v>
      </c>
      <c r="E1089" s="34">
        <v>282097</v>
      </c>
      <c r="F1089" s="33">
        <v>211.57329999999999</v>
      </c>
      <c r="G1089" s="33">
        <v>59.990700000000004</v>
      </c>
      <c r="H1089">
        <v>10.091096274589484</v>
      </c>
      <c r="I1089" s="33">
        <v>271.56399999999996</v>
      </c>
      <c r="J1089" s="35">
        <f>G1089/I1089</f>
        <v>0.22090814688250288</v>
      </c>
      <c r="K1089">
        <v>0.75000194968397393</v>
      </c>
      <c r="L1089">
        <v>0.96266177945883846</v>
      </c>
      <c r="M1089">
        <v>0.75</v>
      </c>
      <c r="N1089" t="s">
        <v>37</v>
      </c>
      <c r="O1089" s="53" t="s">
        <v>37</v>
      </c>
      <c r="P1089" s="54" t="str">
        <f>'Sheet1 (2)'!O2411</f>
        <v>A</v>
      </c>
      <c r="Q1089" s="31" t="str">
        <f>IF(U1089="same",N1089,IF(O1089=N1089,P1089,O1089))</f>
        <v>A</v>
      </c>
      <c r="R1089">
        <f>VLOOKUP(IF(V1089="same",N1089,IF(O1089=N1089,P1089,O1089)),$AA$2:$AL$8,9,FALSE)</f>
        <v>0.15</v>
      </c>
      <c r="S1089" s="11">
        <f>(L1089-M1089)/L1089</f>
        <v>0.22091017218777145</v>
      </c>
      <c r="T1089" s="13">
        <f t="shared" si="16"/>
        <v>0.15</v>
      </c>
      <c r="U1089">
        <f>IFERROR(T1089*I1089,0)</f>
        <v>40.734599999999993</v>
      </c>
      <c r="V1089" t="str">
        <f>IF(AND(N1089=O1089,P1089=N1089),"same",IF(NOT(OR(O1089=N1089,P1089=N1089)),"conflict","change"))</f>
        <v>change</v>
      </c>
      <c r="W1089" s="55">
        <f>U1089-G1089</f>
        <v>-19.256100000000011</v>
      </c>
    </row>
    <row r="1090" spans="1:23" ht="21" hidden="1" outlineLevel="2" x14ac:dyDescent="0.4">
      <c r="A1090" t="s">
        <v>1127</v>
      </c>
      <c r="B1090" t="s">
        <v>1106</v>
      </c>
      <c r="C1090" t="s">
        <v>1107</v>
      </c>
      <c r="D1090" s="34">
        <v>111172</v>
      </c>
      <c r="E1090" s="34">
        <v>26385</v>
      </c>
      <c r="F1090" s="33">
        <v>19.789200000000001</v>
      </c>
      <c r="G1090" s="33">
        <v>7.809800000000001</v>
      </c>
      <c r="H1090">
        <v>23.733494045263196</v>
      </c>
      <c r="I1090" s="33">
        <v>27.599000000000004</v>
      </c>
      <c r="J1090" s="35">
        <f>G1090/I1090</f>
        <v>0.282974020797855</v>
      </c>
      <c r="K1090">
        <v>0.75001705514496875</v>
      </c>
      <c r="L1090">
        <v>1.0460109910934243</v>
      </c>
      <c r="M1090">
        <v>0.75</v>
      </c>
      <c r="N1090" t="s">
        <v>33</v>
      </c>
      <c r="O1090" s="53" t="s">
        <v>33</v>
      </c>
      <c r="P1090" s="54" t="str">
        <f>'Sheet1 (2)'!O2464</f>
        <v>B</v>
      </c>
      <c r="Q1090" s="31" t="str">
        <f>IF(U1090="same",N1090,IF(O1090=N1090,P1090,O1090))</f>
        <v>B</v>
      </c>
      <c r="R1090">
        <f>VLOOKUP(IF(V1090="same",N1090,IF(O1090=N1090,P1090,O1090)),$AA$2:$AL$8,9,FALSE)</f>
        <v>0.25</v>
      </c>
      <c r="S1090" s="11">
        <f>(L1090-M1090)/L1090</f>
        <v>0.28299032573643973</v>
      </c>
      <c r="T1090" s="13">
        <f t="shared" si="16"/>
        <v>0.25</v>
      </c>
      <c r="U1090">
        <f>IFERROR(T1090*I1090,0)</f>
        <v>6.8997500000000009</v>
      </c>
      <c r="V1090" t="str">
        <f>IF(AND(N1090=O1090,P1090=N1090),"same",IF(NOT(OR(O1090=N1090,P1090=N1090)),"conflict","change"))</f>
        <v>change</v>
      </c>
      <c r="W1090" s="55">
        <f>U1090-G1090</f>
        <v>-0.91005000000000003</v>
      </c>
    </row>
    <row r="1091" spans="1:23" ht="21" hidden="1" outlineLevel="2" x14ac:dyDescent="0.4">
      <c r="A1091" t="s">
        <v>1128</v>
      </c>
      <c r="B1091" t="s">
        <v>1106</v>
      </c>
      <c r="C1091" t="s">
        <v>1107</v>
      </c>
      <c r="D1091" s="34">
        <v>548709</v>
      </c>
      <c r="E1091" s="34">
        <v>55218</v>
      </c>
      <c r="F1091" s="33">
        <v>16.833300000000001</v>
      </c>
      <c r="G1091" s="33">
        <v>11.221699999999998</v>
      </c>
      <c r="H1091">
        <v>10.063257573686599</v>
      </c>
      <c r="I1091" s="33">
        <v>28.055</v>
      </c>
      <c r="J1091" s="35">
        <f>G1091/I1091</f>
        <v>0.39998930671894489</v>
      </c>
      <c r="K1091">
        <v>0.30485167880039121</v>
      </c>
      <c r="L1091">
        <v>0.50807707631569421</v>
      </c>
      <c r="M1091">
        <v>0.25</v>
      </c>
      <c r="N1091" t="s">
        <v>33</v>
      </c>
      <c r="O1091" s="53" t="s">
        <v>33</v>
      </c>
      <c r="P1091" s="54" t="str">
        <f>'Sheet1 (2)'!O2666</f>
        <v>B</v>
      </c>
      <c r="Q1091" s="31" t="str">
        <f>IF(U1091="same",N1091,IF(O1091=N1091,P1091,O1091))</f>
        <v>B</v>
      </c>
      <c r="R1091">
        <f>VLOOKUP(IF(V1091="same",N1091,IF(O1091=N1091,P1091,O1091)),$AA$2:$AL$8,9,FALSE)</f>
        <v>0.25</v>
      </c>
      <c r="S1091" s="11">
        <f>(L1091-M1091)/L1091</f>
        <v>0.50794867225093576</v>
      </c>
      <c r="T1091" s="13">
        <f t="shared" ref="T1091:T1154" si="17">MIN(S1091,R1091)</f>
        <v>0.25</v>
      </c>
      <c r="U1091">
        <f>IFERROR(T1091*I1091,0)</f>
        <v>7.0137499999999999</v>
      </c>
      <c r="V1091" t="str">
        <f>IF(AND(N1091=O1091,P1091=N1091),"same",IF(NOT(OR(O1091=N1091,P1091=N1091)),"conflict","change"))</f>
        <v>change</v>
      </c>
      <c r="W1091" s="55">
        <f>U1091-G1091</f>
        <v>-4.2079499999999985</v>
      </c>
    </row>
    <row r="1092" spans="1:23" ht="21" hidden="1" outlineLevel="2" x14ac:dyDescent="0.4">
      <c r="A1092" t="s">
        <v>1129</v>
      </c>
      <c r="B1092" t="s">
        <v>1106</v>
      </c>
      <c r="C1092" t="s">
        <v>1107</v>
      </c>
      <c r="D1092" s="34">
        <v>1878605</v>
      </c>
      <c r="E1092" s="34">
        <v>314764</v>
      </c>
      <c r="F1092" s="33">
        <v>169.74120000000002</v>
      </c>
      <c r="G1092" s="33">
        <v>82.284899999999993</v>
      </c>
      <c r="H1092">
        <v>16.755198671354542</v>
      </c>
      <c r="I1092" s="33">
        <v>252.02610000000001</v>
      </c>
      <c r="J1092" s="35">
        <f>G1092/I1092</f>
        <v>0.3264935655473778</v>
      </c>
      <c r="K1092">
        <v>0.53926497312272059</v>
      </c>
      <c r="L1092">
        <v>0.80068273373066812</v>
      </c>
      <c r="M1092">
        <v>0.5</v>
      </c>
      <c r="N1092" t="s">
        <v>37</v>
      </c>
      <c r="O1092" s="53" t="s">
        <v>37</v>
      </c>
      <c r="P1092" s="54" t="str">
        <f>'Sheet1 (2)'!O2938</f>
        <v>A</v>
      </c>
      <c r="Q1092" s="31" t="str">
        <f>IF(U1092="same",N1092,IF(O1092=N1092,P1092,O1092))</f>
        <v>A</v>
      </c>
      <c r="R1092">
        <f>VLOOKUP(IF(V1092="same",N1092,IF(O1092=N1092,P1092,O1092)),$AA$2:$AL$8,9,FALSE)</f>
        <v>0.15</v>
      </c>
      <c r="S1092" s="11">
        <f>(L1092-M1092)/L1092</f>
        <v>0.37553293091469497</v>
      </c>
      <c r="T1092" s="13">
        <f t="shared" si="17"/>
        <v>0.15</v>
      </c>
      <c r="U1092">
        <f>IFERROR(T1092*I1092,0)</f>
        <v>37.803915000000003</v>
      </c>
      <c r="V1092" t="str">
        <f>IF(AND(N1092=O1092,P1092=N1092),"same",IF(NOT(OR(O1092=N1092,P1092=N1092)),"conflict","change"))</f>
        <v>change</v>
      </c>
      <c r="W1092" s="55">
        <f>U1092-G1092</f>
        <v>-44.48098499999999</v>
      </c>
    </row>
    <row r="1093" spans="1:23" ht="21" hidden="1" outlineLevel="2" x14ac:dyDescent="0.4">
      <c r="A1093" t="s">
        <v>1130</v>
      </c>
      <c r="B1093" t="s">
        <v>1106</v>
      </c>
      <c r="C1093" t="s">
        <v>1107</v>
      </c>
      <c r="D1093" s="34">
        <v>1863593</v>
      </c>
      <c r="E1093" s="34">
        <v>179695</v>
      </c>
      <c r="F1093" s="33">
        <v>134.77250000000001</v>
      </c>
      <c r="G1093" s="33">
        <v>38.887000000000008</v>
      </c>
      <c r="H1093">
        <v>9.6423950937785232</v>
      </c>
      <c r="I1093" s="33">
        <v>173.65950000000001</v>
      </c>
      <c r="J1093" s="35">
        <f>G1093/I1093</f>
        <v>0.22392670714818369</v>
      </c>
      <c r="K1093">
        <v>0.75000695623139213</v>
      </c>
      <c r="L1093">
        <v>0.96641253234647595</v>
      </c>
      <c r="M1093">
        <v>0.75</v>
      </c>
      <c r="N1093" t="s">
        <v>37</v>
      </c>
      <c r="O1093" s="53" t="s">
        <v>37</v>
      </c>
      <c r="P1093" s="54" t="str">
        <f>'Sheet1 (2)'!O3452</f>
        <v>A</v>
      </c>
      <c r="Q1093" s="31" t="str">
        <f>IF(U1093="same",N1093,IF(O1093=N1093,P1093,O1093))</f>
        <v>A</v>
      </c>
      <c r="R1093">
        <f>VLOOKUP(IF(V1093="same",N1093,IF(O1093=N1093,P1093,O1093)),$AA$2:$AL$8,9,FALSE)</f>
        <v>0.15</v>
      </c>
      <c r="S1093" s="11">
        <f>(L1093-M1093)/L1093</f>
        <v>0.22393390514195882</v>
      </c>
      <c r="T1093" s="13">
        <f t="shared" si="17"/>
        <v>0.15</v>
      </c>
      <c r="U1093">
        <f>IFERROR(T1093*I1093,0)</f>
        <v>26.048925000000001</v>
      </c>
      <c r="V1093" t="str">
        <f>IF(AND(N1093=O1093,P1093=N1093),"same",IF(NOT(OR(O1093=N1093,P1093=N1093)),"conflict","change"))</f>
        <v>change</v>
      </c>
      <c r="W1093" s="55">
        <f>U1093-G1093</f>
        <v>-12.838075000000007</v>
      </c>
    </row>
    <row r="1094" spans="1:23" ht="21" hidden="1" outlineLevel="2" collapsed="1" x14ac:dyDescent="0.4">
      <c r="A1094" t="s">
        <v>1131</v>
      </c>
      <c r="B1094" t="s">
        <v>1106</v>
      </c>
      <c r="C1094" t="s">
        <v>1107</v>
      </c>
      <c r="D1094" s="34">
        <v>1303257</v>
      </c>
      <c r="E1094" s="34">
        <v>252064</v>
      </c>
      <c r="F1094" s="33">
        <v>143.22640000000001</v>
      </c>
      <c r="G1094" s="33">
        <v>66.688499999999991</v>
      </c>
      <c r="H1094">
        <v>19.341081613219803</v>
      </c>
      <c r="I1094" s="33">
        <v>209.91489999999999</v>
      </c>
      <c r="J1094" s="35">
        <f>G1094/I1094</f>
        <v>0.31769302703143032</v>
      </c>
      <c r="K1094">
        <v>0.56821442173416281</v>
      </c>
      <c r="L1094">
        <v>0.83278413418814268</v>
      </c>
      <c r="M1094">
        <v>0.5</v>
      </c>
      <c r="N1094" t="s">
        <v>37</v>
      </c>
      <c r="O1094" s="53" t="s">
        <v>37</v>
      </c>
      <c r="P1094" s="54" t="str">
        <f>'Sheet1 (2)'!O3468</f>
        <v>A</v>
      </c>
      <c r="Q1094" s="31" t="str">
        <f>IF(U1094="same",N1094,IF(O1094=N1094,P1094,O1094))</f>
        <v>A</v>
      </c>
      <c r="R1094">
        <f>VLOOKUP(IF(V1094="same",N1094,IF(O1094=N1094,P1094,O1094)),$AA$2:$AL$8,9,FALSE)</f>
        <v>0.15</v>
      </c>
      <c r="S1094" s="11">
        <f>(L1094-M1094)/L1094</f>
        <v>0.39960431584418254</v>
      </c>
      <c r="T1094" s="13">
        <f t="shared" si="17"/>
        <v>0.15</v>
      </c>
      <c r="U1094">
        <f>IFERROR(T1094*I1094,0)</f>
        <v>31.487234999999998</v>
      </c>
      <c r="V1094" t="str">
        <f>IF(AND(N1094=O1094,P1094=N1094),"same",IF(NOT(OR(O1094=N1094,P1094=N1094)),"conflict","change"))</f>
        <v>change</v>
      </c>
      <c r="W1094" s="55">
        <f>U1094-G1094</f>
        <v>-35.201264999999992</v>
      </c>
    </row>
    <row r="1095" spans="1:23" ht="21" hidden="1" outlineLevel="2" x14ac:dyDescent="0.4">
      <c r="A1095" t="s">
        <v>1133</v>
      </c>
      <c r="B1095" t="s">
        <v>1106</v>
      </c>
      <c r="C1095" t="s">
        <v>1107</v>
      </c>
      <c r="D1095" s="34">
        <v>687170</v>
      </c>
      <c r="E1095" s="34">
        <v>83465</v>
      </c>
      <c r="F1095" s="33">
        <v>62.679200000000002</v>
      </c>
      <c r="G1095" s="33">
        <v>35.193399999999997</v>
      </c>
      <c r="H1095">
        <v>12.146193809392145</v>
      </c>
      <c r="I1095" s="33">
        <v>97.872600000000006</v>
      </c>
      <c r="J1095" s="35">
        <f>G1095/I1095</f>
        <v>0.35958378545169939</v>
      </c>
      <c r="K1095">
        <v>0.75096387707422274</v>
      </c>
      <c r="L1095">
        <v>1.1726184628287306</v>
      </c>
      <c r="M1095">
        <v>0.75</v>
      </c>
      <c r="N1095" t="s">
        <v>33</v>
      </c>
      <c r="O1095" s="53" t="s">
        <v>33</v>
      </c>
      <c r="P1095" s="54" t="str">
        <f>'Sheet1 (2)'!O3511</f>
        <v>B</v>
      </c>
      <c r="Q1095" s="31" t="str">
        <f>IF(U1095="same",N1095,IF(O1095=N1095,P1095,O1095))</f>
        <v>B</v>
      </c>
      <c r="R1095">
        <f>VLOOKUP(IF(V1095="same",N1095,IF(O1095=N1095,P1095,O1095)),$AA$2:$AL$8,9,FALSE)</f>
        <v>0.25</v>
      </c>
      <c r="S1095" s="11">
        <f>(L1095-M1095)/L1095</f>
        <v>0.36040577240208188</v>
      </c>
      <c r="T1095" s="13">
        <f t="shared" si="17"/>
        <v>0.25</v>
      </c>
      <c r="U1095">
        <f>IFERROR(T1095*I1095,0)</f>
        <v>24.468150000000001</v>
      </c>
      <c r="V1095" t="str">
        <f>IF(AND(N1095=O1095,P1095=N1095),"same",IF(NOT(OR(O1095=N1095,P1095=N1095)),"conflict","change"))</f>
        <v>change</v>
      </c>
      <c r="W1095" s="55">
        <f>U1095-G1095</f>
        <v>-10.725249999999996</v>
      </c>
    </row>
    <row r="1096" spans="1:23" ht="21" hidden="1" outlineLevel="2" collapsed="1" x14ac:dyDescent="0.4">
      <c r="A1096" t="s">
        <v>1134</v>
      </c>
      <c r="B1096" t="s">
        <v>1106</v>
      </c>
      <c r="C1096" t="s">
        <v>1107</v>
      </c>
      <c r="D1096" s="34">
        <v>357452</v>
      </c>
      <c r="E1096" s="34">
        <v>37651</v>
      </c>
      <c r="F1096" s="33">
        <v>28.238599999999998</v>
      </c>
      <c r="G1096" s="33">
        <v>14.081899999999999</v>
      </c>
      <c r="H1096">
        <v>10.533162494544722</v>
      </c>
      <c r="I1096" s="33">
        <v>42.320499999999996</v>
      </c>
      <c r="J1096" s="35">
        <f>G1096/I1096</f>
        <v>0.33274417835328035</v>
      </c>
      <c r="K1096">
        <v>0.75000929590183529</v>
      </c>
      <c r="L1096">
        <v>1.1240206103423547</v>
      </c>
      <c r="M1096">
        <v>0.75</v>
      </c>
      <c r="N1096" t="s">
        <v>33</v>
      </c>
      <c r="O1096" s="53" t="s">
        <v>33</v>
      </c>
      <c r="P1096" s="54" t="str">
        <f>'Sheet1 (2)'!O3605</f>
        <v>B</v>
      </c>
      <c r="Q1096" s="31" t="str">
        <f>IF(U1096="same",N1096,IF(O1096=N1096,P1096,O1096))</f>
        <v>B</v>
      </c>
      <c r="R1096">
        <f>VLOOKUP(IF(V1096="same",N1096,IF(O1096=N1096,P1096,O1096)),$AA$2:$AL$8,9,FALSE)</f>
        <v>0.25</v>
      </c>
      <c r="S1096" s="11">
        <f>(L1096-M1096)/L1096</f>
        <v>0.33275244857693076</v>
      </c>
      <c r="T1096" s="13">
        <f t="shared" si="17"/>
        <v>0.25</v>
      </c>
      <c r="U1096">
        <f>IFERROR(T1096*I1096,0)</f>
        <v>10.580124999999999</v>
      </c>
      <c r="V1096" t="str">
        <f>IF(AND(N1096=O1096,P1096=N1096),"same",IF(NOT(OR(O1096=N1096,P1096=N1096)),"conflict","change"))</f>
        <v>change</v>
      </c>
      <c r="W1096" s="55">
        <f>U1096-G1096</f>
        <v>-3.5017750000000003</v>
      </c>
    </row>
    <row r="1097" spans="1:23" ht="21" hidden="1" outlineLevel="2" x14ac:dyDescent="0.4">
      <c r="A1097" t="s">
        <v>1135</v>
      </c>
      <c r="B1097" t="s">
        <v>1106</v>
      </c>
      <c r="C1097" t="s">
        <v>1107</v>
      </c>
      <c r="D1097" s="34">
        <v>596101</v>
      </c>
      <c r="E1097" s="34">
        <v>186909</v>
      </c>
      <c r="F1097" s="33">
        <v>57.385000000000005</v>
      </c>
      <c r="G1097" s="33">
        <v>19.127299999999998</v>
      </c>
      <c r="H1097">
        <v>31.355256911161028</v>
      </c>
      <c r="I1097" s="33">
        <v>76.51230000000001</v>
      </c>
      <c r="J1097" s="35">
        <f>G1097/I1097</f>
        <v>0.24998987090964453</v>
      </c>
      <c r="K1097">
        <v>0.30702106372619836</v>
      </c>
      <c r="L1097">
        <v>0.40935588976453791</v>
      </c>
      <c r="M1097">
        <v>0.25</v>
      </c>
      <c r="N1097" t="s">
        <v>37</v>
      </c>
      <c r="O1097" s="53" t="s">
        <v>37</v>
      </c>
      <c r="P1097" s="54" t="str">
        <f>'Sheet1 (2)'!O4207</f>
        <v>A</v>
      </c>
      <c r="Q1097" s="31" t="str">
        <f>IF(U1097="same",N1097,IF(O1097=N1097,P1097,O1097))</f>
        <v>A</v>
      </c>
      <c r="R1097">
        <f>VLOOKUP(IF(V1097="same",N1097,IF(O1097=N1097,P1097,O1097)),$AA$2:$AL$8,9,FALSE)</f>
        <v>0.15</v>
      </c>
      <c r="S1097" s="11">
        <f>(L1097-M1097)/L1097</f>
        <v>0.38928446798750016</v>
      </c>
      <c r="T1097" s="13">
        <f t="shared" si="17"/>
        <v>0.15</v>
      </c>
      <c r="U1097">
        <f>IFERROR(T1097*I1097,0)</f>
        <v>11.476845000000001</v>
      </c>
      <c r="V1097" t="str">
        <f>IF(AND(N1097=O1097,P1097=N1097),"same",IF(NOT(OR(O1097=N1097,P1097=N1097)),"conflict","change"))</f>
        <v>change</v>
      </c>
      <c r="W1097" s="55">
        <f>U1097-G1097</f>
        <v>-7.6504549999999973</v>
      </c>
    </row>
    <row r="1098" spans="1:23" ht="21" hidden="1" outlineLevel="2" x14ac:dyDescent="0.4">
      <c r="A1098" t="s">
        <v>1136</v>
      </c>
      <c r="B1098" t="s">
        <v>1106</v>
      </c>
      <c r="C1098" t="s">
        <v>1107</v>
      </c>
      <c r="D1098" s="34">
        <v>1169453</v>
      </c>
      <c r="E1098" s="34">
        <v>231093</v>
      </c>
      <c r="F1098" s="33">
        <v>205.38040000000001</v>
      </c>
      <c r="G1098" s="33">
        <v>101.15659999999998</v>
      </c>
      <c r="H1098">
        <v>19.760777047046783</v>
      </c>
      <c r="I1098" s="33">
        <v>306.53699999999998</v>
      </c>
      <c r="J1098" s="35">
        <f>G1098/I1098</f>
        <v>0.32999801002815315</v>
      </c>
      <c r="K1098">
        <v>0.88873483835512124</v>
      </c>
      <c r="L1098">
        <v>1.3264659682465501</v>
      </c>
      <c r="M1098">
        <v>0.5</v>
      </c>
      <c r="N1098" t="s">
        <v>37</v>
      </c>
      <c r="O1098" s="53" t="s">
        <v>37</v>
      </c>
      <c r="P1098" s="54" t="str">
        <f>'Sheet1 (2)'!O4740</f>
        <v>A</v>
      </c>
      <c r="Q1098" s="31" t="str">
        <f>IF(U1098="same",N1098,IF(O1098=N1098,P1098,O1098))</f>
        <v>A</v>
      </c>
      <c r="R1098">
        <f>VLOOKUP(IF(V1098="same",N1098,IF(O1098=N1098,P1098,O1098)),$AA$2:$AL$8,9,FALSE)</f>
        <v>0.15</v>
      </c>
      <c r="S1098" s="11">
        <f>(L1098-M1098)/L1098</f>
        <v>0.62305855410602962</v>
      </c>
      <c r="T1098" s="13">
        <f t="shared" si="17"/>
        <v>0.15</v>
      </c>
      <c r="U1098">
        <f>IFERROR(T1098*I1098,0)</f>
        <v>45.980549999999994</v>
      </c>
      <c r="V1098" t="str">
        <f>IF(AND(N1098=O1098,P1098=N1098),"same",IF(NOT(OR(O1098=N1098,P1098=N1098)),"conflict","change"))</f>
        <v>change</v>
      </c>
      <c r="W1098" s="55">
        <f>U1098-G1098</f>
        <v>-55.176049999999989</v>
      </c>
    </row>
    <row r="1099" spans="1:23" ht="21" hidden="1" outlineLevel="2" collapsed="1" x14ac:dyDescent="0.4">
      <c r="A1099" t="s">
        <v>1139</v>
      </c>
      <c r="B1099" t="s">
        <v>1106</v>
      </c>
      <c r="C1099" t="s">
        <v>1107</v>
      </c>
      <c r="D1099" s="34">
        <v>550484</v>
      </c>
      <c r="E1099" s="34">
        <v>83981</v>
      </c>
      <c r="F1099" s="33">
        <v>26.147100000000002</v>
      </c>
      <c r="G1099" s="33">
        <v>8.7129000000000012</v>
      </c>
      <c r="H1099">
        <v>15.255847581401094</v>
      </c>
      <c r="I1099" s="33">
        <v>34.86</v>
      </c>
      <c r="J1099" s="35">
        <f>G1099/I1099</f>
        <v>0.24993975903614463</v>
      </c>
      <c r="K1099">
        <v>0.31134542336957172</v>
      </c>
      <c r="L1099">
        <v>0.41509389028470728</v>
      </c>
      <c r="M1099">
        <v>0.25</v>
      </c>
      <c r="N1099" t="s">
        <v>33</v>
      </c>
      <c r="O1099" s="53" t="s">
        <v>33</v>
      </c>
      <c r="P1099" s="54" t="str">
        <f>'Sheet1 (2)'!O4961</f>
        <v>B</v>
      </c>
      <c r="Q1099" s="31" t="str">
        <f>IF(U1099="same",N1099,IF(O1099=N1099,P1099,O1099))</f>
        <v>B</v>
      </c>
      <c r="R1099">
        <f>VLOOKUP(IF(V1099="same",N1099,IF(O1099=N1099,P1099,O1099)),$AA$2:$AL$8,9,FALSE)</f>
        <v>0.25</v>
      </c>
      <c r="S1099" s="11">
        <f>(L1099-M1099)/L1099</f>
        <v>0.39772662076878945</v>
      </c>
      <c r="T1099" s="13">
        <f t="shared" si="17"/>
        <v>0.25</v>
      </c>
      <c r="U1099">
        <f>IFERROR(T1099*I1099,0)</f>
        <v>8.7149999999999999</v>
      </c>
      <c r="V1099" t="str">
        <f>IF(AND(N1099=O1099,P1099=N1099),"same",IF(NOT(OR(O1099=N1099,P1099=N1099)),"conflict","change"))</f>
        <v>change</v>
      </c>
      <c r="W1099" s="55">
        <f>U1099-G1099</f>
        <v>2.0999999999986585E-3</v>
      </c>
    </row>
    <row r="1100" spans="1:23" ht="21" hidden="1" outlineLevel="2" x14ac:dyDescent="0.4">
      <c r="A1100" t="s">
        <v>1140</v>
      </c>
      <c r="B1100" t="s">
        <v>1106</v>
      </c>
      <c r="C1100" t="s">
        <v>1107</v>
      </c>
      <c r="D1100" s="34">
        <v>747810</v>
      </c>
      <c r="E1100" s="34">
        <v>76657</v>
      </c>
      <c r="F1100" s="33">
        <v>43.865099999999998</v>
      </c>
      <c r="G1100" s="33">
        <v>29.241700000000002</v>
      </c>
      <c r="H1100">
        <v>10.25086586164935</v>
      </c>
      <c r="I1100" s="33">
        <v>73.106799999999993</v>
      </c>
      <c r="J1100" s="35">
        <f>G1100/I1100</f>
        <v>0.39998604780950614</v>
      </c>
      <c r="K1100">
        <v>0.57222562844880442</v>
      </c>
      <c r="L1100">
        <v>0.95368720403876994</v>
      </c>
      <c r="M1100">
        <v>0.25</v>
      </c>
      <c r="N1100" t="s">
        <v>33</v>
      </c>
      <c r="O1100" s="53" t="s">
        <v>33</v>
      </c>
      <c r="P1100" s="54" t="str">
        <f>'Sheet1 (2)'!O5097</f>
        <v>B</v>
      </c>
      <c r="Q1100" s="31" t="str">
        <f>IF(U1100="same",N1100,IF(O1100=N1100,P1100,O1100))</f>
        <v>B</v>
      </c>
      <c r="R1100">
        <f>VLOOKUP(IF(V1100="same",N1100,IF(O1100=N1100,P1100,O1100)),$AA$2:$AL$8,9,FALSE)</f>
        <v>0.25</v>
      </c>
      <c r="S1100" s="11">
        <f>(L1100-M1100)/L1100</f>
        <v>0.73785954247758068</v>
      </c>
      <c r="T1100" s="13">
        <f t="shared" si="17"/>
        <v>0.25</v>
      </c>
      <c r="U1100">
        <f>IFERROR(T1100*I1100,0)</f>
        <v>18.276699999999998</v>
      </c>
      <c r="V1100" t="str">
        <f>IF(AND(N1100=O1100,P1100=N1100),"same",IF(NOT(OR(O1100=N1100,P1100=N1100)),"conflict","change"))</f>
        <v>change</v>
      </c>
      <c r="W1100" s="55">
        <f>U1100-G1100</f>
        <v>-10.965000000000003</v>
      </c>
    </row>
    <row r="1101" spans="1:23" ht="21" hidden="1" outlineLevel="2" x14ac:dyDescent="0.4">
      <c r="A1101" t="s">
        <v>1105</v>
      </c>
      <c r="B1101" t="s">
        <v>1106</v>
      </c>
      <c r="C1101" t="s">
        <v>1107</v>
      </c>
      <c r="D1101" s="34">
        <v>262938</v>
      </c>
      <c r="E1101" s="34">
        <v>13238</v>
      </c>
      <c r="F1101" s="33">
        <v>9.9286999999999992</v>
      </c>
      <c r="G1101" s="33">
        <v>2.8606000000000003</v>
      </c>
      <c r="H1101">
        <v>5.0346469509922489</v>
      </c>
      <c r="I1101" s="33">
        <v>12.789299999999999</v>
      </c>
      <c r="J1101" s="35">
        <f>G1101/I1101</f>
        <v>0.22367135026936583</v>
      </c>
      <c r="K1101">
        <v>0.75001510802235982</v>
      </c>
      <c r="L1101">
        <v>0.96610515183562462</v>
      </c>
      <c r="M1101">
        <v>0.75</v>
      </c>
      <c r="N1101" t="s">
        <v>34</v>
      </c>
      <c r="O1101" s="53" t="s">
        <v>34</v>
      </c>
      <c r="P1101" s="54" t="str">
        <f>'Sheet1 (2)'!O32</f>
        <v>A</v>
      </c>
      <c r="Q1101" s="31" t="str">
        <f>IF(U1101="same",N1101,IF(O1101=N1101,P1101,O1101))</f>
        <v>A</v>
      </c>
      <c r="R1101">
        <f>VLOOKUP(IF(V1101="same",N1101,IF(O1101=N1101,P1101,O1101)),$AA$2:$AL$8,9,FALSE)</f>
        <v>0.15</v>
      </c>
      <c r="S1101" s="11">
        <f>(L1101-M1101)/L1101</f>
        <v>0.22368698834181691</v>
      </c>
      <c r="T1101" s="13">
        <f t="shared" si="17"/>
        <v>0.15</v>
      </c>
      <c r="U1101">
        <f>IFERROR(T1101*I1101,0)</f>
        <v>1.9183949999999999</v>
      </c>
      <c r="V1101" t="str">
        <f>IF(AND(N1101=O1101,P1101=N1101),"same",IF(NOT(OR(O1101=N1101,P1101=N1101)),"conflict","change"))</f>
        <v>same</v>
      </c>
      <c r="W1101" s="55">
        <f>U1101-G1101</f>
        <v>-0.9422050000000004</v>
      </c>
    </row>
    <row r="1102" spans="1:23" ht="21" hidden="1" outlineLevel="2" collapsed="1" x14ac:dyDescent="0.4">
      <c r="A1102" t="s">
        <v>1112</v>
      </c>
      <c r="B1102" t="s">
        <v>1106</v>
      </c>
      <c r="C1102" t="s">
        <v>1107</v>
      </c>
      <c r="D1102" s="34">
        <v>352053</v>
      </c>
      <c r="E1102" s="34">
        <v>166593</v>
      </c>
      <c r="F1102" s="33">
        <v>56.792800000000014</v>
      </c>
      <c r="G1102" s="33">
        <v>27.9726</v>
      </c>
      <c r="H1102">
        <v>47.320431866792781</v>
      </c>
      <c r="I1102" s="33">
        <v>84.765400000000014</v>
      </c>
      <c r="J1102" s="35">
        <f>G1102/I1102</f>
        <v>0.33000021235079402</v>
      </c>
      <c r="K1102">
        <v>0.34090748110664926</v>
      </c>
      <c r="L1102">
        <v>0.50881729724538249</v>
      </c>
      <c r="M1102">
        <v>0.25</v>
      </c>
      <c r="N1102" t="s">
        <v>37</v>
      </c>
      <c r="O1102" s="53" t="s">
        <v>37</v>
      </c>
      <c r="P1102" s="54" t="str">
        <f>'Sheet1 (2)'!O758</f>
        <v>B</v>
      </c>
      <c r="Q1102" s="31" t="str">
        <f>IF(U1102="same",N1102,IF(O1102=N1102,P1102,O1102))</f>
        <v>B</v>
      </c>
      <c r="R1102">
        <f>VLOOKUP(IF(V1102="same",N1102,IF(O1102=N1102,P1102,O1102)),$AA$2:$AL$8,9,FALSE)</f>
        <v>0.25</v>
      </c>
      <c r="S1102" s="11">
        <f>(L1102-M1102)/L1102</f>
        <v>0.50866450226153603</v>
      </c>
      <c r="T1102" s="13">
        <f t="shared" si="17"/>
        <v>0.25</v>
      </c>
      <c r="U1102">
        <f>IFERROR(T1102*I1102,0)</f>
        <v>21.191350000000003</v>
      </c>
      <c r="V1102" t="str">
        <f>IF(AND(N1102=O1102,P1102=N1102),"same",IF(NOT(OR(O1102=N1102,P1102=N1102)),"conflict","change"))</f>
        <v>same</v>
      </c>
      <c r="W1102" s="55">
        <f>U1102-G1102</f>
        <v>-6.7812499999999964</v>
      </c>
    </row>
    <row r="1103" spans="1:23" ht="21" hidden="1" outlineLevel="2" x14ac:dyDescent="0.4">
      <c r="A1103" t="s">
        <v>1113</v>
      </c>
      <c r="B1103" t="s">
        <v>1106</v>
      </c>
      <c r="C1103" t="s">
        <v>1107</v>
      </c>
      <c r="D1103" s="34">
        <v>95066</v>
      </c>
      <c r="E1103" s="34">
        <v>9770</v>
      </c>
      <c r="F1103" s="33">
        <v>7.3279000000000005</v>
      </c>
      <c r="G1103" s="33">
        <v>2.2052</v>
      </c>
      <c r="H1103">
        <v>10.277070666694717</v>
      </c>
      <c r="I1103" s="33">
        <v>9.533100000000001</v>
      </c>
      <c r="J1103" s="35">
        <f>G1103/I1103</f>
        <v>0.2313203470015</v>
      </c>
      <c r="K1103">
        <v>0.75004094165813717</v>
      </c>
      <c r="L1103">
        <v>0.9757523029682702</v>
      </c>
      <c r="M1103">
        <v>0.75</v>
      </c>
      <c r="N1103" t="s">
        <v>33</v>
      </c>
      <c r="O1103" s="53" t="s">
        <v>33</v>
      </c>
      <c r="P1103" s="54" t="str">
        <f>'Sheet1 (2)'!O1028</f>
        <v>C</v>
      </c>
      <c r="Q1103" s="31" t="str">
        <f>IF(U1103="same",N1103,IF(O1103=N1103,P1103,O1103))</f>
        <v>C</v>
      </c>
      <c r="R1103">
        <f>VLOOKUP(IF(V1103="same",N1103,IF(O1103=N1103,P1103,O1103)),$AA$2:$AL$8,9,FALSE)</f>
        <v>0.4</v>
      </c>
      <c r="S1103" s="11">
        <f>(L1103-M1103)/L1103</f>
        <v>0.23136230607042829</v>
      </c>
      <c r="T1103" s="13">
        <f t="shared" si="17"/>
        <v>0.23136230607042829</v>
      </c>
      <c r="U1103">
        <f>IFERROR(T1103*I1103,0)</f>
        <v>2.2056</v>
      </c>
      <c r="V1103" t="str">
        <f>IF(AND(N1103=O1103,P1103=N1103),"same",IF(NOT(OR(O1103=N1103,P1103=N1103)),"conflict","change"))</f>
        <v>same</v>
      </c>
      <c r="W1103" s="55">
        <f>U1103-G1103</f>
        <v>3.9999999999995595E-4</v>
      </c>
    </row>
    <row r="1104" spans="1:23" ht="21" hidden="1" outlineLevel="2" x14ac:dyDescent="0.4">
      <c r="A1104" t="s">
        <v>1114</v>
      </c>
      <c r="B1104" t="s">
        <v>1106</v>
      </c>
      <c r="C1104" t="s">
        <v>1107</v>
      </c>
      <c r="D1104" s="34">
        <v>646003</v>
      </c>
      <c r="E1104" s="34">
        <v>230431</v>
      </c>
      <c r="F1104" s="33">
        <v>138.94909999999999</v>
      </c>
      <c r="G1104" s="33">
        <v>46.314900000000002</v>
      </c>
      <c r="H1104">
        <v>35.670267785134122</v>
      </c>
      <c r="I1104" s="33">
        <v>185.26399999999998</v>
      </c>
      <c r="J1104" s="35">
        <f>G1104/I1104</f>
        <v>0.24999406252698855</v>
      </c>
      <c r="K1104">
        <v>0.6029965586227547</v>
      </c>
      <c r="L1104">
        <v>0.8039890466126518</v>
      </c>
      <c r="M1104">
        <v>0.5</v>
      </c>
      <c r="N1104" t="s">
        <v>37</v>
      </c>
      <c r="O1104" s="53" t="s">
        <v>37</v>
      </c>
      <c r="P1104" s="54" t="str">
        <f>'Sheet1 (2)'!O1098</f>
        <v>B</v>
      </c>
      <c r="Q1104" s="31" t="str">
        <f>IF(U1104="same",N1104,IF(O1104=N1104,P1104,O1104))</f>
        <v>B</v>
      </c>
      <c r="R1104">
        <f>VLOOKUP(IF(V1104="same",N1104,IF(O1104=N1104,P1104,O1104)),$AA$2:$AL$8,9,FALSE)</f>
        <v>0.25</v>
      </c>
      <c r="S1104" s="11">
        <f>(L1104-M1104)/L1104</f>
        <v>0.37810098022281707</v>
      </c>
      <c r="T1104" s="13">
        <f t="shared" si="17"/>
        <v>0.25</v>
      </c>
      <c r="U1104">
        <f>IFERROR(T1104*I1104,0)</f>
        <v>46.315999999999995</v>
      </c>
      <c r="V1104" t="str">
        <f>IF(AND(N1104=O1104,P1104=N1104),"same",IF(NOT(OR(O1104=N1104,P1104=N1104)),"conflict","change"))</f>
        <v>same</v>
      </c>
      <c r="W1104" s="55">
        <f>U1104-G1104</f>
        <v>1.0999999999938836E-3</v>
      </c>
    </row>
    <row r="1105" spans="1:23" ht="21" hidden="1" outlineLevel="2" x14ac:dyDescent="0.4">
      <c r="A1105" t="s">
        <v>1116</v>
      </c>
      <c r="B1105" t="s">
        <v>1106</v>
      </c>
      <c r="C1105" t="s">
        <v>1107</v>
      </c>
      <c r="D1105" s="34">
        <v>1864111</v>
      </c>
      <c r="E1105" s="34">
        <v>379248</v>
      </c>
      <c r="F1105" s="33">
        <v>268.18799999999999</v>
      </c>
      <c r="G1105" s="33">
        <v>132.0926</v>
      </c>
      <c r="H1105">
        <v>20.344711232324684</v>
      </c>
      <c r="I1105" s="33">
        <v>400.28059999999999</v>
      </c>
      <c r="J1105" s="35">
        <f>G1105/I1105</f>
        <v>0.33000000499649496</v>
      </c>
      <c r="K1105">
        <v>0.70715732185799263</v>
      </c>
      <c r="L1105">
        <v>1.0554586972113233</v>
      </c>
      <c r="M1105">
        <v>0.5</v>
      </c>
      <c r="N1105" t="s">
        <v>37</v>
      </c>
      <c r="O1105" s="53" t="s">
        <v>37</v>
      </c>
      <c r="P1105" s="54" t="str">
        <f>'Sheet1 (2)'!O1237</f>
        <v>B</v>
      </c>
      <c r="Q1105" s="31" t="str">
        <f>IF(U1105="same",N1105,IF(O1105=N1105,P1105,O1105))</f>
        <v>B</v>
      </c>
      <c r="R1105">
        <f>VLOOKUP(IF(V1105="same",N1105,IF(O1105=N1105,P1105,O1105)),$AA$2:$AL$8,9,FALSE)</f>
        <v>0.25</v>
      </c>
      <c r="S1105" s="11">
        <f>(L1105-M1105)/L1105</f>
        <v>0.52627231996754276</v>
      </c>
      <c r="T1105" s="13">
        <f t="shared" si="17"/>
        <v>0.25</v>
      </c>
      <c r="U1105">
        <f>IFERROR(T1105*I1105,0)</f>
        <v>100.07015</v>
      </c>
      <c r="V1105" t="str">
        <f>IF(AND(N1105=O1105,P1105=N1105),"same",IF(NOT(OR(O1105=N1105,P1105=N1105)),"conflict","change"))</f>
        <v>same</v>
      </c>
      <c r="W1105" s="55">
        <f>U1105-G1105</f>
        <v>-32.022450000000006</v>
      </c>
    </row>
    <row r="1106" spans="1:23" ht="21" hidden="1" outlineLevel="2" x14ac:dyDescent="0.4">
      <c r="A1106" t="s">
        <v>1117</v>
      </c>
      <c r="B1106" t="s">
        <v>1106</v>
      </c>
      <c r="C1106" t="s">
        <v>1107</v>
      </c>
      <c r="D1106" s="34">
        <v>1513032</v>
      </c>
      <c r="E1106" s="34">
        <v>178234</v>
      </c>
      <c r="F1106" s="33">
        <v>137.05330000000001</v>
      </c>
      <c r="G1106" s="33">
        <v>41.491500000000002</v>
      </c>
      <c r="H1106">
        <v>11.779922698264148</v>
      </c>
      <c r="I1106" s="33">
        <v>178.54480000000001</v>
      </c>
      <c r="J1106" s="35">
        <f>G1106/I1106</f>
        <v>0.23238705355742648</v>
      </c>
      <c r="K1106">
        <v>0.7689514907368965</v>
      </c>
      <c r="L1106">
        <v>1.0017437750373106</v>
      </c>
      <c r="M1106">
        <v>0.75</v>
      </c>
      <c r="N1106" t="s">
        <v>37</v>
      </c>
      <c r="O1106" s="53" t="s">
        <v>37</v>
      </c>
      <c r="P1106" s="54" t="str">
        <f>'Sheet1 (2)'!O1309</f>
        <v>B</v>
      </c>
      <c r="Q1106" s="31" t="str">
        <f>IF(U1106="same",N1106,IF(O1106=N1106,P1106,O1106))</f>
        <v>B</v>
      </c>
      <c r="R1106">
        <f>VLOOKUP(IF(V1106="same",N1106,IF(O1106=N1106,P1106,O1106)),$AA$2:$AL$8,9,FALSE)</f>
        <v>0.25</v>
      </c>
      <c r="S1106" s="11">
        <f>(L1106-M1106)/L1106</f>
        <v>0.25130555468431459</v>
      </c>
      <c r="T1106" s="13">
        <f t="shared" si="17"/>
        <v>0.25</v>
      </c>
      <c r="U1106">
        <f>IFERROR(T1106*I1106,0)</f>
        <v>44.636200000000002</v>
      </c>
      <c r="V1106" t="str">
        <f>IF(AND(N1106=O1106,P1106=N1106),"same",IF(NOT(OR(O1106=N1106,P1106=N1106)),"conflict","change"))</f>
        <v>same</v>
      </c>
      <c r="W1106" s="55">
        <f>U1106-G1106</f>
        <v>3.1447000000000003</v>
      </c>
    </row>
    <row r="1107" spans="1:23" ht="21" hidden="1" outlineLevel="2" x14ac:dyDescent="0.4">
      <c r="A1107" t="s">
        <v>1118</v>
      </c>
      <c r="B1107" t="s">
        <v>1106</v>
      </c>
      <c r="C1107" t="s">
        <v>1107</v>
      </c>
      <c r="D1107" s="34">
        <v>782161</v>
      </c>
      <c r="E1107" s="34">
        <v>359356</v>
      </c>
      <c r="F1107" s="33">
        <v>177.2901</v>
      </c>
      <c r="G1107" s="33">
        <v>87.322699999999998</v>
      </c>
      <c r="H1107">
        <v>45.943993627910366</v>
      </c>
      <c r="I1107" s="33">
        <v>264.61279999999999</v>
      </c>
      <c r="J1107" s="35">
        <f>G1107/I1107</f>
        <v>0.33000179885477954</v>
      </c>
      <c r="K1107">
        <v>0.49335505738042501</v>
      </c>
      <c r="L1107">
        <v>0.73635280891372346</v>
      </c>
      <c r="M1107">
        <v>0.25</v>
      </c>
      <c r="N1107" t="s">
        <v>37</v>
      </c>
      <c r="O1107" s="53" t="s">
        <v>37</v>
      </c>
      <c r="P1107" s="54" t="str">
        <f>'Sheet1 (2)'!O1427</f>
        <v>B</v>
      </c>
      <c r="Q1107" s="31" t="str">
        <f>IF(U1107="same",N1107,IF(O1107=N1107,P1107,O1107))</f>
        <v>B</v>
      </c>
      <c r="R1107">
        <f>VLOOKUP(IF(V1107="same",N1107,IF(O1107=N1107,P1107,O1107)),$AA$2:$AL$8,9,FALSE)</f>
        <v>0.25</v>
      </c>
      <c r="S1107" s="11">
        <f>(L1107-M1107)/L1107</f>
        <v>0.66048883500722566</v>
      </c>
      <c r="T1107" s="13">
        <f t="shared" si="17"/>
        <v>0.25</v>
      </c>
      <c r="U1107">
        <f>IFERROR(T1107*I1107,0)</f>
        <v>66.153199999999998</v>
      </c>
      <c r="V1107" t="str">
        <f>IF(AND(N1107=O1107,P1107=N1107),"same",IF(NOT(OR(O1107=N1107,P1107=N1107)),"conflict","change"))</f>
        <v>same</v>
      </c>
      <c r="W1107" s="55">
        <f>U1107-G1107</f>
        <v>-21.169499999999999</v>
      </c>
    </row>
    <row r="1108" spans="1:23" ht="21" hidden="1" outlineLevel="2" x14ac:dyDescent="0.4">
      <c r="A1108" t="s">
        <v>1119</v>
      </c>
      <c r="B1108" t="s">
        <v>1106</v>
      </c>
      <c r="C1108" t="s">
        <v>1107</v>
      </c>
      <c r="D1108" s="34">
        <v>275324</v>
      </c>
      <c r="E1108" s="34">
        <v>125953</v>
      </c>
      <c r="F1108" s="33">
        <v>51.936999999999998</v>
      </c>
      <c r="G1108" s="33">
        <v>25.580299999999998</v>
      </c>
      <c r="H1108">
        <v>45.747192398773805</v>
      </c>
      <c r="I1108" s="33">
        <v>77.517299999999992</v>
      </c>
      <c r="J1108" s="35">
        <f>G1108/I1108</f>
        <v>0.32999472375843847</v>
      </c>
      <c r="K1108">
        <v>0.41235222662421694</v>
      </c>
      <c r="L1108">
        <v>0.61544623788238462</v>
      </c>
      <c r="M1108">
        <v>0.25</v>
      </c>
      <c r="N1108" t="s">
        <v>37</v>
      </c>
      <c r="O1108" s="53" t="s">
        <v>37</v>
      </c>
      <c r="P1108" s="54" t="str">
        <f>'Sheet1 (2)'!O1513</f>
        <v>B</v>
      </c>
      <c r="Q1108" s="31" t="str">
        <f>IF(U1108="same",N1108,IF(O1108=N1108,P1108,O1108))</f>
        <v>B</v>
      </c>
      <c r="R1108">
        <f>VLOOKUP(IF(V1108="same",N1108,IF(O1108=N1108,P1108,O1108)),$AA$2:$AL$8,9,FALSE)</f>
        <v>0.25</v>
      </c>
      <c r="S1108" s="11">
        <f>(L1108-M1108)/L1108</f>
        <v>0.59379067640384786</v>
      </c>
      <c r="T1108" s="13">
        <f t="shared" si="17"/>
        <v>0.25</v>
      </c>
      <c r="U1108">
        <f>IFERROR(T1108*I1108,0)</f>
        <v>19.379324999999998</v>
      </c>
      <c r="V1108" t="str">
        <f>IF(AND(N1108=O1108,P1108=N1108),"same",IF(NOT(OR(O1108=N1108,P1108=N1108)),"conflict","change"))</f>
        <v>same</v>
      </c>
      <c r="W1108" s="55">
        <f>U1108-G1108</f>
        <v>-6.2009749999999997</v>
      </c>
    </row>
    <row r="1109" spans="1:23" ht="21" hidden="1" outlineLevel="2" x14ac:dyDescent="0.4">
      <c r="A1109" t="s">
        <v>1120</v>
      </c>
      <c r="B1109" t="s">
        <v>1106</v>
      </c>
      <c r="C1109" t="s">
        <v>1107</v>
      </c>
      <c r="D1109" s="34">
        <v>666278</v>
      </c>
      <c r="E1109" s="34">
        <v>127753</v>
      </c>
      <c r="F1109" s="33">
        <v>70.414600000000007</v>
      </c>
      <c r="G1109" s="33">
        <v>23.470100000000002</v>
      </c>
      <c r="H1109">
        <v>19.174128516925368</v>
      </c>
      <c r="I1109" s="33">
        <v>93.884700000000009</v>
      </c>
      <c r="J1109" s="35">
        <f>G1109/I1109</f>
        <v>0.24998854978500223</v>
      </c>
      <c r="K1109">
        <v>0.55117766314685379</v>
      </c>
      <c r="L1109">
        <v>0.73489233129554699</v>
      </c>
      <c r="M1109">
        <v>0.5</v>
      </c>
      <c r="N1109" t="s">
        <v>37</v>
      </c>
      <c r="O1109" s="53" t="s">
        <v>37</v>
      </c>
      <c r="P1109" s="54" t="str">
        <f>'Sheet1 (2)'!O1796</f>
        <v>B</v>
      </c>
      <c r="Q1109" s="31" t="str">
        <f>IF(U1109="same",N1109,IF(O1109=N1109,P1109,O1109))</f>
        <v>B</v>
      </c>
      <c r="R1109">
        <f>VLOOKUP(IF(V1109="same",N1109,IF(O1109=N1109,P1109,O1109)),$AA$2:$AL$8,9,FALSE)</f>
        <v>0.25</v>
      </c>
      <c r="S1109" s="11">
        <f>(L1109-M1109)/L1109</f>
        <v>0.31962822483322639</v>
      </c>
      <c r="T1109" s="13">
        <f t="shared" si="17"/>
        <v>0.25</v>
      </c>
      <c r="U1109">
        <f>IFERROR(T1109*I1109,0)</f>
        <v>23.471175000000002</v>
      </c>
      <c r="V1109" t="str">
        <f>IF(AND(N1109=O1109,P1109=N1109),"same",IF(NOT(OR(O1109=N1109,P1109=N1109)),"conflict","change"))</f>
        <v>same</v>
      </c>
      <c r="W1109" s="55">
        <f>U1109-G1109</f>
        <v>1.0750000000001592E-3</v>
      </c>
    </row>
    <row r="1110" spans="1:23" ht="21" hidden="1" outlineLevel="2" collapsed="1" x14ac:dyDescent="0.4">
      <c r="A1110" t="s">
        <v>1123</v>
      </c>
      <c r="B1110" t="s">
        <v>1106</v>
      </c>
      <c r="C1110" t="s">
        <v>1107</v>
      </c>
      <c r="D1110" s="34">
        <v>8050</v>
      </c>
      <c r="E1110" s="34">
        <v>925</v>
      </c>
      <c r="F1110" s="33">
        <v>0.6624000000000001</v>
      </c>
      <c r="G1110" s="33">
        <v>0.27780000000000005</v>
      </c>
      <c r="H1110">
        <v>11.490683229813664</v>
      </c>
      <c r="I1110" s="33">
        <v>0.94020000000000015</v>
      </c>
      <c r="J1110" s="35">
        <f>G1110/I1110</f>
        <v>0.29546904913848115</v>
      </c>
      <c r="K1110">
        <v>0.71610810810810821</v>
      </c>
      <c r="L1110">
        <v>1.0164324324324325</v>
      </c>
      <c r="M1110">
        <v>0.75</v>
      </c>
      <c r="N1110" t="s">
        <v>33</v>
      </c>
      <c r="O1110" s="53" t="s">
        <v>33</v>
      </c>
      <c r="P1110" s="54" t="str">
        <f>'Sheet1 (2)'!O2074</f>
        <v>C</v>
      </c>
      <c r="Q1110" s="31" t="str">
        <f>IF(U1110="same",N1110,IF(O1110=N1110,P1110,O1110))</f>
        <v>C</v>
      </c>
      <c r="R1110">
        <f>VLOOKUP(IF(V1110="same",N1110,IF(O1110=N1110,P1110,O1110)),$AA$2:$AL$8,9,FALSE)</f>
        <v>0.4</v>
      </c>
      <c r="S1110" s="11">
        <f>(L1110-M1110)/L1110</f>
        <v>0.26212507977026173</v>
      </c>
      <c r="T1110" s="13">
        <f t="shared" si="17"/>
        <v>0.26212507977026173</v>
      </c>
      <c r="U1110">
        <f>IFERROR(T1110*I1110,0)</f>
        <v>0.24645000000000011</v>
      </c>
      <c r="V1110" t="str">
        <f>IF(AND(N1110=O1110,P1110=N1110),"same",IF(NOT(OR(O1110=N1110,P1110=N1110)),"conflict","change"))</f>
        <v>same</v>
      </c>
      <c r="W1110" s="55">
        <f>U1110-G1110</f>
        <v>-3.1349999999999933E-2</v>
      </c>
    </row>
    <row r="1111" spans="1:23" ht="21" hidden="1" outlineLevel="2" x14ac:dyDescent="0.4">
      <c r="A1111" t="s">
        <v>1132</v>
      </c>
      <c r="B1111" t="s">
        <v>1106</v>
      </c>
      <c r="C1111" t="s">
        <v>1107</v>
      </c>
      <c r="D1111" s="34">
        <v>51613</v>
      </c>
      <c r="E1111" s="34">
        <v>7698</v>
      </c>
      <c r="F1111" s="33">
        <v>5.7737999999999996</v>
      </c>
      <c r="G1111" s="33">
        <v>1.8495999999999999</v>
      </c>
      <c r="H1111">
        <v>14.914847034661809</v>
      </c>
      <c r="I1111" s="33">
        <v>7.6233999999999993</v>
      </c>
      <c r="J1111" s="35">
        <f>G1111/I1111</f>
        <v>0.24262140252380829</v>
      </c>
      <c r="K1111">
        <v>0.75003897116134055</v>
      </c>
      <c r="L1111">
        <v>0.99030917121330209</v>
      </c>
      <c r="M1111">
        <v>0.75</v>
      </c>
      <c r="N1111" t="s">
        <v>33</v>
      </c>
      <c r="O1111" s="53" t="s">
        <v>33</v>
      </c>
      <c r="P1111" s="54" t="str">
        <f>'Sheet1 (2)'!O3479</f>
        <v>C</v>
      </c>
      <c r="Q1111" s="31" t="str">
        <f>IF(U1111="same",N1111,IF(O1111=N1111,P1111,O1111))</f>
        <v>C</v>
      </c>
      <c r="R1111">
        <f>VLOOKUP(IF(V1111="same",N1111,IF(O1111=N1111,P1111,O1111)),$AA$2:$AL$8,9,FALSE)</f>
        <v>0.4</v>
      </c>
      <c r="S1111" s="11">
        <f>(L1111-M1111)/L1111</f>
        <v>0.24266075504368123</v>
      </c>
      <c r="T1111" s="13">
        <f t="shared" si="17"/>
        <v>0.24266075504368123</v>
      </c>
      <c r="U1111">
        <f>IFERROR(T1111*I1111,0)</f>
        <v>1.8498999999999994</v>
      </c>
      <c r="V1111" t="str">
        <f>IF(AND(N1111=O1111,P1111=N1111),"same",IF(NOT(OR(O1111=N1111,P1111=N1111)),"conflict","change"))</f>
        <v>same</v>
      </c>
      <c r="W1111" s="55">
        <f>U1111-G1111</f>
        <v>2.9999999999952287E-4</v>
      </c>
    </row>
    <row r="1112" spans="1:23" ht="21" hidden="1" outlineLevel="2" x14ac:dyDescent="0.4">
      <c r="A1112" t="s">
        <v>1137</v>
      </c>
      <c r="B1112" t="s">
        <v>1106</v>
      </c>
      <c r="C1112" t="s">
        <v>1107</v>
      </c>
      <c r="D1112" s="34">
        <v>340923</v>
      </c>
      <c r="E1112" s="34">
        <v>105977</v>
      </c>
      <c r="F1112" s="33">
        <v>58.840599999999995</v>
      </c>
      <c r="G1112" s="33">
        <v>28.981400000000001</v>
      </c>
      <c r="H1112">
        <v>31.08531838567653</v>
      </c>
      <c r="I1112" s="33">
        <v>87.822000000000003</v>
      </c>
      <c r="J1112" s="35">
        <f>G1112/I1112</f>
        <v>0.33000159413358837</v>
      </c>
      <c r="K1112">
        <v>0.55522047236664551</v>
      </c>
      <c r="L1112">
        <v>0.82868924389254273</v>
      </c>
      <c r="M1112">
        <v>0.25</v>
      </c>
      <c r="N1112" t="s">
        <v>37</v>
      </c>
      <c r="O1112" s="53" t="s">
        <v>37</v>
      </c>
      <c r="P1112" s="54" t="str">
        <f>'Sheet1 (2)'!O4787</f>
        <v>B</v>
      </c>
      <c r="Q1112" s="31" t="str">
        <f>IF(U1112="same",N1112,IF(O1112=N1112,P1112,O1112))</f>
        <v>B</v>
      </c>
      <c r="R1112">
        <f>VLOOKUP(IF(V1112="same",N1112,IF(O1112=N1112,P1112,O1112)),$AA$2:$AL$8,9,FALSE)</f>
        <v>0.25</v>
      </c>
      <c r="S1112" s="11">
        <f>(L1112-M1112)/L1112</f>
        <v>0.69831875839766799</v>
      </c>
      <c r="T1112" s="13">
        <f t="shared" si="17"/>
        <v>0.25</v>
      </c>
      <c r="U1112">
        <f>IFERROR(T1112*I1112,0)</f>
        <v>21.955500000000001</v>
      </c>
      <c r="V1112" t="str">
        <f>IF(AND(N1112=O1112,P1112=N1112),"same",IF(NOT(OR(O1112=N1112,P1112=N1112)),"conflict","change"))</f>
        <v>same</v>
      </c>
      <c r="W1112" s="55">
        <f>U1112-G1112</f>
        <v>-7.0259</v>
      </c>
    </row>
    <row r="1113" spans="1:23" ht="21" hidden="1" outlineLevel="2" x14ac:dyDescent="0.4">
      <c r="A1113" t="s">
        <v>1138</v>
      </c>
      <c r="B1113" t="s">
        <v>1106</v>
      </c>
      <c r="C1113" t="s">
        <v>1107</v>
      </c>
      <c r="D1113" s="34">
        <v>261599</v>
      </c>
      <c r="E1113" s="34">
        <v>30590</v>
      </c>
      <c r="F1113" s="33">
        <v>23.1328</v>
      </c>
      <c r="G1113" s="33">
        <v>10.8339</v>
      </c>
      <c r="H1113">
        <v>11.693469776260613</v>
      </c>
      <c r="I1113" s="33">
        <v>33.966700000000003</v>
      </c>
      <c r="J1113" s="35">
        <f>G1113/I1113</f>
        <v>0.31895650740283865</v>
      </c>
      <c r="K1113">
        <v>0.7562209872507355</v>
      </c>
      <c r="L1113">
        <v>1.1103857469761362</v>
      </c>
      <c r="M1113">
        <v>0.75</v>
      </c>
      <c r="N1113" t="s">
        <v>37</v>
      </c>
      <c r="O1113" s="53" t="s">
        <v>37</v>
      </c>
      <c r="P1113" s="54" t="str">
        <f>'Sheet1 (2)'!O4943</f>
        <v>B</v>
      </c>
      <c r="Q1113" s="31" t="str">
        <f>IF(U1113="same",N1113,IF(O1113=N1113,P1113,O1113))</f>
        <v>B</v>
      </c>
      <c r="R1113">
        <f>VLOOKUP(IF(V1113="same",N1113,IF(O1113=N1113,P1113,O1113)),$AA$2:$AL$8,9,FALSE)</f>
        <v>0.25</v>
      </c>
      <c r="S1113" s="11">
        <f>(L1113-M1113)/L1113</f>
        <v>0.32455905342585545</v>
      </c>
      <c r="T1113" s="13">
        <f t="shared" si="17"/>
        <v>0.25</v>
      </c>
      <c r="U1113">
        <f>IFERROR(T1113*I1113,0)</f>
        <v>8.4916750000000008</v>
      </c>
      <c r="V1113" t="str">
        <f>IF(AND(N1113=O1113,P1113=N1113),"same",IF(NOT(OR(O1113=N1113,P1113=N1113)),"conflict","change"))</f>
        <v>same</v>
      </c>
      <c r="W1113" s="55">
        <f>U1113-G1113</f>
        <v>-2.3422249999999991</v>
      </c>
    </row>
    <row r="1114" spans="1:23" ht="21" outlineLevel="1" collapsed="1" x14ac:dyDescent="0.4">
      <c r="C1114" s="29" t="s">
        <v>1141</v>
      </c>
      <c r="D1114" s="34">
        <f>SUBTOTAL(9,D1080:D1113)</f>
        <v>34575706</v>
      </c>
      <c r="E1114" s="34">
        <f>SUBTOTAL(9,E1080:E1113)</f>
        <v>5423463</v>
      </c>
      <c r="F1114" s="33">
        <f>SUBTOTAL(9,F1080:F1113)</f>
        <v>3362.4920000000002</v>
      </c>
      <c r="G1114" s="33">
        <f>SUBTOTAL(9,G1080:G1113)</f>
        <v>1432.5743000000004</v>
      </c>
      <c r="I1114" s="33">
        <f>SUBTOTAL(9,I1080:I1113)</f>
        <v>4795.0663000000013</v>
      </c>
      <c r="J1114" s="35"/>
      <c r="O1114" s="53"/>
      <c r="P1114" s="54"/>
      <c r="Q1114" s="31"/>
      <c r="T1114" s="13">
        <f t="shared" si="17"/>
        <v>0</v>
      </c>
      <c r="U1114">
        <f>SUBTOTAL(9,U1080:U1113)</f>
        <v>955.71716000000026</v>
      </c>
      <c r="W1114" s="55">
        <f>SUBTOTAL(9,W1080:W1113)</f>
        <v>-476.8571399999999</v>
      </c>
    </row>
    <row r="1115" spans="1:23" ht="21" hidden="1" outlineLevel="2" x14ac:dyDescent="0.4">
      <c r="A1115" t="s">
        <v>1622</v>
      </c>
      <c r="B1115" t="s">
        <v>1623</v>
      </c>
      <c r="C1115" t="s">
        <v>1624</v>
      </c>
      <c r="D1115" s="34">
        <v>1572477</v>
      </c>
      <c r="E1115" s="34">
        <v>342253</v>
      </c>
      <c r="F1115" s="33">
        <v>285.93829999999997</v>
      </c>
      <c r="G1115" s="33">
        <v>95.308099999999996</v>
      </c>
      <c r="H1115">
        <v>21.765215007914264</v>
      </c>
      <c r="I1115" s="33">
        <v>381.24639999999999</v>
      </c>
      <c r="J1115" s="35">
        <f>G1115/I1115</f>
        <v>0.24999081958544395</v>
      </c>
      <c r="K1115">
        <v>0.83545885645998719</v>
      </c>
      <c r="L1115">
        <v>1.1139315068092903</v>
      </c>
      <c r="M1115">
        <v>0.75</v>
      </c>
      <c r="N1115" t="s">
        <v>37</v>
      </c>
      <c r="O1115" s="53" t="s">
        <v>37</v>
      </c>
      <c r="P1115" s="54" t="str">
        <f>'Sheet1 (2)'!O326</f>
        <v>A</v>
      </c>
      <c r="Q1115" s="31" t="str">
        <f>IF(U1115="same",N1115,IF(O1115=N1115,P1115,O1115))</f>
        <v>A</v>
      </c>
      <c r="R1115">
        <f>VLOOKUP(IF(V1115="same",N1115,IF(O1115=N1115,P1115,O1115)),$AA$2:$AL$8,9,FALSE)</f>
        <v>0.15</v>
      </c>
      <c r="S1115" s="11">
        <f>(L1115-M1115)/L1115</f>
        <v>0.32670905220350938</v>
      </c>
      <c r="T1115" s="13">
        <f t="shared" si="17"/>
        <v>0.15</v>
      </c>
      <c r="U1115">
        <f>IFERROR(T1115*I1115,0)</f>
        <v>57.186959999999999</v>
      </c>
      <c r="V1115" t="str">
        <f>IF(AND(N1115=O1115,P1115=N1115),"same",IF(NOT(OR(O1115=N1115,P1115=N1115)),"conflict","change"))</f>
        <v>change</v>
      </c>
      <c r="W1115" s="55">
        <f>U1115-G1115</f>
        <v>-38.121139999999997</v>
      </c>
    </row>
    <row r="1116" spans="1:23" ht="21" hidden="1" outlineLevel="2" x14ac:dyDescent="0.4">
      <c r="A1116" s="18" t="s">
        <v>1625</v>
      </c>
      <c r="B1116" t="s">
        <v>1623</v>
      </c>
      <c r="C1116" t="s">
        <v>1624</v>
      </c>
      <c r="D1116" s="34">
        <v>2524547</v>
      </c>
      <c r="E1116" s="34">
        <v>350555</v>
      </c>
      <c r="F1116" s="33">
        <v>461.06370000000004</v>
      </c>
      <c r="G1116" s="33">
        <v>221.7989</v>
      </c>
      <c r="H1116">
        <v>13.885857541966935</v>
      </c>
      <c r="I1116" s="33">
        <v>682.86260000000004</v>
      </c>
      <c r="J1116" s="35">
        <f>G1116/I1116</f>
        <v>0.32480750886049403</v>
      </c>
      <c r="K1116">
        <v>1.3152392634536663</v>
      </c>
      <c r="L1116">
        <v>1.9479471124359946</v>
      </c>
      <c r="M1116">
        <v>1.25</v>
      </c>
      <c r="N1116" t="s">
        <v>37</v>
      </c>
      <c r="O1116" s="53" t="s">
        <v>37</v>
      </c>
      <c r="P1116" s="54" t="str">
        <f>'Sheet1 (2)'!O517</f>
        <v>A</v>
      </c>
      <c r="Q1116" s="31" t="str">
        <f>IF(U1116="same",N1116,IF(O1116=N1116,P1116,O1116))</f>
        <v>A</v>
      </c>
      <c r="R1116">
        <f>VLOOKUP(IF(V1116="same",N1116,IF(O1116=N1116,P1116,O1116)),$AA$2:$AL$8,9,FALSE)</f>
        <v>0.15</v>
      </c>
      <c r="S1116" s="11">
        <f>(L1116-M1116)/L1116</f>
        <v>0.35829879978783441</v>
      </c>
      <c r="T1116" s="13">
        <f t="shared" si="17"/>
        <v>0.15</v>
      </c>
      <c r="U1116">
        <f>IFERROR(T1116*I1116,0)</f>
        <v>102.42939</v>
      </c>
      <c r="V1116" t="str">
        <f>IF(AND(N1116=O1116,P1116=N1116),"same",IF(NOT(OR(O1116=N1116,P1116=N1116)),"conflict","change"))</f>
        <v>change</v>
      </c>
      <c r="W1116" s="55">
        <f>U1116-G1116</f>
        <v>-119.36951000000001</v>
      </c>
    </row>
    <row r="1117" spans="1:23" ht="21" hidden="1" outlineLevel="2" collapsed="1" x14ac:dyDescent="0.4">
      <c r="A1117" t="s">
        <v>1626</v>
      </c>
      <c r="B1117" t="s">
        <v>1623</v>
      </c>
      <c r="C1117" t="s">
        <v>1624</v>
      </c>
      <c r="D1117" s="34">
        <v>1380757</v>
      </c>
      <c r="E1117" s="34">
        <v>167151</v>
      </c>
      <c r="F1117" s="33">
        <v>84.180699999999987</v>
      </c>
      <c r="G1117" s="33">
        <v>21.227899999999998</v>
      </c>
      <c r="H1117">
        <v>12.105750686036718</v>
      </c>
      <c r="I1117" s="33">
        <v>105.40859999999998</v>
      </c>
      <c r="J1117" s="35">
        <f>G1117/I1117</f>
        <v>0.2013867938669141</v>
      </c>
      <c r="K1117">
        <v>0.50362067830883439</v>
      </c>
      <c r="L1117">
        <v>0.63061902112461177</v>
      </c>
      <c r="M1117">
        <v>0.5</v>
      </c>
      <c r="N1117" t="s">
        <v>37</v>
      </c>
      <c r="O1117" s="53" t="s">
        <v>37</v>
      </c>
      <c r="P1117" s="54" t="str">
        <f>'Sheet1 (2)'!O1469</f>
        <v>A</v>
      </c>
      <c r="Q1117" s="31" t="str">
        <f>IF(U1117="same",N1117,IF(O1117=N1117,P1117,O1117))</f>
        <v>A</v>
      </c>
      <c r="R1117">
        <f>VLOOKUP(IF(V1117="same",N1117,IF(O1117=N1117,P1117,O1117)),$AA$2:$AL$8,9,FALSE)</f>
        <v>0.15</v>
      </c>
      <c r="S1117" s="11">
        <f>(L1117-M1117)/L1117</f>
        <v>0.20712826088193928</v>
      </c>
      <c r="T1117" s="13">
        <f t="shared" si="17"/>
        <v>0.15</v>
      </c>
      <c r="U1117">
        <f>IFERROR(T1117*I1117,0)</f>
        <v>15.811289999999996</v>
      </c>
      <c r="V1117" t="str">
        <f>IF(AND(N1117=O1117,P1117=N1117),"same",IF(NOT(OR(O1117=N1117,P1117=N1117)),"conflict","change"))</f>
        <v>change</v>
      </c>
      <c r="W1117" s="55">
        <f>U1117-G1117</f>
        <v>-5.4166100000000021</v>
      </c>
    </row>
    <row r="1118" spans="1:23" ht="21" hidden="1" outlineLevel="2" collapsed="1" x14ac:dyDescent="0.4">
      <c r="A1118" t="s">
        <v>1627</v>
      </c>
      <c r="B1118" t="s">
        <v>1623</v>
      </c>
      <c r="C1118" t="s">
        <v>1624</v>
      </c>
      <c r="D1118" s="34">
        <v>1128750</v>
      </c>
      <c r="E1118" s="34">
        <v>163505</v>
      </c>
      <c r="F1118" s="33">
        <v>117.7346</v>
      </c>
      <c r="G1118" s="33">
        <v>39.240399999999994</v>
      </c>
      <c r="H1118">
        <v>14.485492801771871</v>
      </c>
      <c r="I1118" s="33">
        <v>156.97499999999999</v>
      </c>
      <c r="J1118" s="35">
        <f>G1118/I1118</f>
        <v>0.24997865902213726</v>
      </c>
      <c r="K1118">
        <v>0.72006727623008471</v>
      </c>
      <c r="L1118">
        <v>0.96006238341335126</v>
      </c>
      <c r="M1118">
        <v>0.5</v>
      </c>
      <c r="N1118" t="s">
        <v>37</v>
      </c>
      <c r="O1118" s="53" t="s">
        <v>37</v>
      </c>
      <c r="P1118" s="54" t="str">
        <f>'Sheet1 (2)'!O2088</f>
        <v>A</v>
      </c>
      <c r="Q1118" s="31" t="str">
        <f>IF(U1118="same",N1118,IF(O1118=N1118,P1118,O1118))</f>
        <v>A</v>
      </c>
      <c r="R1118">
        <f>VLOOKUP(IF(V1118="same",N1118,IF(O1118=N1118,P1118,O1118)),$AA$2:$AL$8,9,FALSE)</f>
        <v>0.15</v>
      </c>
      <c r="S1118" s="11">
        <f>(L1118-M1118)/L1118</f>
        <v>0.47920050963529226</v>
      </c>
      <c r="T1118" s="13">
        <f t="shared" si="17"/>
        <v>0.15</v>
      </c>
      <c r="U1118">
        <f>IFERROR(T1118*I1118,0)</f>
        <v>23.546249999999997</v>
      </c>
      <c r="V1118" t="str">
        <f>IF(AND(N1118=O1118,P1118=N1118),"same",IF(NOT(OR(O1118=N1118,P1118=N1118)),"conflict","change"))</f>
        <v>change</v>
      </c>
      <c r="W1118" s="55">
        <f>U1118-G1118</f>
        <v>-15.694149999999997</v>
      </c>
    </row>
    <row r="1119" spans="1:23" ht="21" hidden="1" outlineLevel="2" x14ac:dyDescent="0.4">
      <c r="A1119" t="s">
        <v>1628</v>
      </c>
      <c r="B1119" t="s">
        <v>1623</v>
      </c>
      <c r="C1119" t="s">
        <v>1624</v>
      </c>
      <c r="D1119" s="34">
        <v>2232616</v>
      </c>
      <c r="E1119" s="34">
        <v>348116</v>
      </c>
      <c r="F1119" s="33">
        <v>469.58169999999996</v>
      </c>
      <c r="G1119" s="33">
        <v>231.28629999999998</v>
      </c>
      <c r="H1119">
        <v>15.592291733105917</v>
      </c>
      <c r="I1119" s="33">
        <v>700.86799999999994</v>
      </c>
      <c r="J1119" s="35">
        <f>G1119/I1119</f>
        <v>0.32999980024769288</v>
      </c>
      <c r="K1119">
        <v>1.348923060129382</v>
      </c>
      <c r="L1119">
        <v>2.0133173999471436</v>
      </c>
      <c r="M1119">
        <v>1.25</v>
      </c>
      <c r="N1119" t="s">
        <v>37</v>
      </c>
      <c r="O1119" s="53" t="s">
        <v>37</v>
      </c>
      <c r="P1119" s="54" t="str">
        <f>'Sheet1 (2)'!O2158</f>
        <v>A</v>
      </c>
      <c r="Q1119" s="31" t="str">
        <f>IF(U1119="same",N1119,IF(O1119=N1119,P1119,O1119))</f>
        <v>A</v>
      </c>
      <c r="R1119">
        <f>VLOOKUP(IF(V1119="same",N1119,IF(O1119=N1119,P1119,O1119)),$AA$2:$AL$8,9,FALSE)</f>
        <v>0.15</v>
      </c>
      <c r="S1119" s="11">
        <f>(L1119-M1119)/L1119</f>
        <v>0.37913415935668332</v>
      </c>
      <c r="T1119" s="13">
        <f t="shared" si="17"/>
        <v>0.15</v>
      </c>
      <c r="U1119">
        <f>IFERROR(T1119*I1119,0)</f>
        <v>105.13019999999999</v>
      </c>
      <c r="V1119" t="str">
        <f>IF(AND(N1119=O1119,P1119=N1119),"same",IF(NOT(OR(O1119=N1119,P1119=N1119)),"conflict","change"))</f>
        <v>change</v>
      </c>
      <c r="W1119" s="55">
        <f>U1119-G1119</f>
        <v>-126.1561</v>
      </c>
    </row>
    <row r="1120" spans="1:23" ht="21" hidden="1" outlineLevel="2" collapsed="1" x14ac:dyDescent="0.4">
      <c r="A1120" t="s">
        <v>1629</v>
      </c>
      <c r="B1120" t="s">
        <v>1623</v>
      </c>
      <c r="C1120" t="s">
        <v>1624</v>
      </c>
      <c r="D1120" s="34">
        <v>1800856</v>
      </c>
      <c r="E1120" s="34">
        <v>285888</v>
      </c>
      <c r="F1120" s="33">
        <v>246.14029999999997</v>
      </c>
      <c r="G1120" s="33">
        <v>82.042299999999997</v>
      </c>
      <c r="H1120">
        <v>15.87511716650304</v>
      </c>
      <c r="I1120" s="33">
        <v>328.18259999999998</v>
      </c>
      <c r="J1120" s="35">
        <f>G1120/I1120</f>
        <v>0.2499897922680849</v>
      </c>
      <c r="K1120">
        <v>0.86096758171031995</v>
      </c>
      <c r="L1120">
        <v>1.1479411517797178</v>
      </c>
      <c r="M1120">
        <v>0.75</v>
      </c>
      <c r="N1120" t="s">
        <v>37</v>
      </c>
      <c r="O1120" s="53" t="s">
        <v>37</v>
      </c>
      <c r="P1120" s="54" t="str">
        <f>'Sheet1 (2)'!O2869</f>
        <v>A</v>
      </c>
      <c r="Q1120" s="31" t="str">
        <f>IF(U1120="same",N1120,IF(O1120=N1120,P1120,O1120))</f>
        <v>A</v>
      </c>
      <c r="R1120">
        <f>VLOOKUP(IF(V1120="same",N1120,IF(O1120=N1120,P1120,O1120)),$AA$2:$AL$8,9,FALSE)</f>
        <v>0.15</v>
      </c>
      <c r="S1120" s="11">
        <f>(L1120-M1120)/L1120</f>
        <v>0.34665640408723669</v>
      </c>
      <c r="T1120" s="13">
        <f t="shared" si="17"/>
        <v>0.15</v>
      </c>
      <c r="U1120">
        <f>IFERROR(T1120*I1120,0)</f>
        <v>49.227389999999993</v>
      </c>
      <c r="V1120" t="str">
        <f>IF(AND(N1120=O1120,P1120=N1120),"same",IF(NOT(OR(O1120=N1120,P1120=N1120)),"conflict","change"))</f>
        <v>change</v>
      </c>
      <c r="W1120" s="55">
        <f>U1120-G1120</f>
        <v>-32.814910000000005</v>
      </c>
    </row>
    <row r="1121" spans="1:23" ht="21" hidden="1" outlineLevel="2" x14ac:dyDescent="0.4">
      <c r="A1121" t="s">
        <v>1630</v>
      </c>
      <c r="B1121" t="s">
        <v>1623</v>
      </c>
      <c r="C1121" t="s">
        <v>1624</v>
      </c>
      <c r="D1121" s="34">
        <v>2517248</v>
      </c>
      <c r="E1121" s="34">
        <v>305536</v>
      </c>
      <c r="F1121" s="33">
        <v>400.02620000000002</v>
      </c>
      <c r="G1121" s="33">
        <v>166.6002</v>
      </c>
      <c r="H1121">
        <v>12.137699583036714</v>
      </c>
      <c r="I1121" s="33">
        <v>566.62639999999999</v>
      </c>
      <c r="J1121" s="35">
        <f>G1121/I1121</f>
        <v>0.29402124574499178</v>
      </c>
      <c r="K1121">
        <v>1.3092604472140763</v>
      </c>
      <c r="L1121">
        <v>1.854532362798492</v>
      </c>
      <c r="M1121">
        <v>1.25</v>
      </c>
      <c r="N1121" t="s">
        <v>37</v>
      </c>
      <c r="O1121" s="53" t="s">
        <v>37</v>
      </c>
      <c r="P1121" s="54" t="str">
        <f>'Sheet1 (2)'!O3906</f>
        <v>A</v>
      </c>
      <c r="Q1121" s="31" t="str">
        <f>IF(U1121="same",N1121,IF(O1121=N1121,P1121,O1121))</f>
        <v>A</v>
      </c>
      <c r="R1121">
        <f>VLOOKUP(IF(V1121="same",N1121,IF(O1121=N1121,P1121,O1121)),$AA$2:$AL$8,9,FALSE)</f>
        <v>0.15</v>
      </c>
      <c r="S1121" s="11">
        <f>(L1121-M1121)/L1121</f>
        <v>0.325975634033289</v>
      </c>
      <c r="T1121" s="13">
        <f t="shared" si="17"/>
        <v>0.15</v>
      </c>
      <c r="U1121">
        <f>IFERROR(T1121*I1121,0)</f>
        <v>84.993960000000001</v>
      </c>
      <c r="V1121" t="str">
        <f>IF(AND(N1121=O1121,P1121=N1121),"same",IF(NOT(OR(O1121=N1121,P1121=N1121)),"conflict","change"))</f>
        <v>change</v>
      </c>
      <c r="W1121" s="55">
        <f>U1121-G1121</f>
        <v>-81.60624</v>
      </c>
    </row>
    <row r="1122" spans="1:23" ht="21" hidden="1" outlineLevel="2" x14ac:dyDescent="0.4">
      <c r="A1122" t="s">
        <v>1631</v>
      </c>
      <c r="B1122" t="s">
        <v>1623</v>
      </c>
      <c r="C1122" t="s">
        <v>1624</v>
      </c>
      <c r="D1122" s="34">
        <v>1392340</v>
      </c>
      <c r="E1122" s="34">
        <v>179465</v>
      </c>
      <c r="F1122" s="33">
        <v>98.866600000000005</v>
      </c>
      <c r="G1122" s="33">
        <v>29.48</v>
      </c>
      <c r="H1122">
        <v>12.889452288952411</v>
      </c>
      <c r="I1122" s="33">
        <v>128.3466</v>
      </c>
      <c r="J1122" s="35">
        <f>G1122/I1122</f>
        <v>0.22969054108172715</v>
      </c>
      <c r="K1122">
        <v>0.5508962750397014</v>
      </c>
      <c r="L1122">
        <v>0.71516228791129188</v>
      </c>
      <c r="M1122">
        <v>0.5</v>
      </c>
      <c r="N1122" t="s">
        <v>37</v>
      </c>
      <c r="O1122" s="53" t="s">
        <v>37</v>
      </c>
      <c r="P1122" s="54" t="str">
        <f>'Sheet1 (2)'!O4800</f>
        <v>A</v>
      </c>
      <c r="Q1122" s="31" t="str">
        <f>IF(U1122="same",N1122,IF(O1122=N1122,P1122,O1122))</f>
        <v>A</v>
      </c>
      <c r="R1122">
        <f>VLOOKUP(IF(V1122="same",N1122,IF(O1122=N1122,P1122,O1122)),$AA$2:$AL$8,9,FALSE)</f>
        <v>0.15</v>
      </c>
      <c r="S1122" s="11">
        <f>(L1122-M1122)/L1122</f>
        <v>0.30085798922604884</v>
      </c>
      <c r="T1122" s="13">
        <f t="shared" si="17"/>
        <v>0.15</v>
      </c>
      <c r="U1122">
        <f>IFERROR(T1122*I1122,0)</f>
        <v>19.251989999999999</v>
      </c>
      <c r="V1122" t="str">
        <f>IF(AND(N1122=O1122,P1122=N1122),"same",IF(NOT(OR(O1122=N1122,P1122=N1122)),"conflict","change"))</f>
        <v>change</v>
      </c>
      <c r="W1122" s="55">
        <f>U1122-G1122</f>
        <v>-10.228010000000001</v>
      </c>
    </row>
    <row r="1123" spans="1:23" ht="21" hidden="1" outlineLevel="2" x14ac:dyDescent="0.4">
      <c r="A1123" t="s">
        <v>1632</v>
      </c>
      <c r="B1123" t="s">
        <v>1623</v>
      </c>
      <c r="C1123" t="s">
        <v>1624</v>
      </c>
      <c r="D1123" s="34">
        <v>1844469</v>
      </c>
      <c r="E1123" s="34">
        <v>268603</v>
      </c>
      <c r="F1123" s="33">
        <v>211.45999999999998</v>
      </c>
      <c r="G1123" s="33">
        <v>66.617999999999995</v>
      </c>
      <c r="H1123">
        <v>14.562619377175762</v>
      </c>
      <c r="I1123" s="33">
        <v>278.07799999999997</v>
      </c>
      <c r="J1123" s="35">
        <f>G1123/I1123</f>
        <v>0.23956587719992234</v>
      </c>
      <c r="K1123">
        <v>0.78725851907834232</v>
      </c>
      <c r="L1123">
        <v>1.0352751086175509</v>
      </c>
      <c r="M1123">
        <v>0.75</v>
      </c>
      <c r="N1123" t="s">
        <v>37</v>
      </c>
      <c r="O1123" s="53" t="s">
        <v>37</v>
      </c>
      <c r="P1123" s="54" t="str">
        <f>'Sheet1 (2)'!O5091</f>
        <v>A</v>
      </c>
      <c r="Q1123" s="31" t="str">
        <f>IF(U1123="same",N1123,IF(O1123=N1123,P1123,O1123))</f>
        <v>A</v>
      </c>
      <c r="R1123">
        <f>VLOOKUP(IF(V1123="same",N1123,IF(O1123=N1123,P1123,O1123)),$AA$2:$AL$8,9,FALSE)</f>
        <v>0.15</v>
      </c>
      <c r="S1123" s="11">
        <f>(L1123-M1123)/L1123</f>
        <v>0.2755548802853876</v>
      </c>
      <c r="T1123" s="13">
        <f t="shared" si="17"/>
        <v>0.15</v>
      </c>
      <c r="U1123">
        <f>IFERROR(T1123*I1123,0)</f>
        <v>41.711699999999993</v>
      </c>
      <c r="V1123" t="str">
        <f>IF(AND(N1123=O1123,P1123=N1123),"same",IF(NOT(OR(O1123=N1123,P1123=N1123)),"conflict","change"))</f>
        <v>change</v>
      </c>
      <c r="W1123" s="55">
        <f>U1123-G1123</f>
        <v>-24.906300000000002</v>
      </c>
    </row>
    <row r="1124" spans="1:23" ht="21" outlineLevel="1" collapsed="1" x14ac:dyDescent="0.4">
      <c r="C1124" s="29" t="s">
        <v>1633</v>
      </c>
      <c r="D1124" s="34">
        <f>SUBTOTAL(9,D1115:D1123)</f>
        <v>16394060</v>
      </c>
      <c r="E1124" s="34">
        <f>SUBTOTAL(9,E1115:E1123)</f>
        <v>2411072</v>
      </c>
      <c r="F1124" s="33">
        <f>SUBTOTAL(9,F1115:F1123)</f>
        <v>2374.9920999999999</v>
      </c>
      <c r="G1124" s="33">
        <f>SUBTOTAL(9,G1115:G1123)</f>
        <v>953.60209999999984</v>
      </c>
      <c r="I1124" s="33">
        <f>SUBTOTAL(9,I1115:I1123)</f>
        <v>3328.5941999999995</v>
      </c>
      <c r="J1124" s="35"/>
      <c r="O1124" s="53"/>
      <c r="P1124" s="54"/>
      <c r="Q1124" s="31"/>
      <c r="T1124" s="13">
        <f t="shared" si="17"/>
        <v>0</v>
      </c>
      <c r="U1124">
        <f>SUBTOTAL(9,U1115:U1123)</f>
        <v>499.28913</v>
      </c>
      <c r="W1124" s="55">
        <f>SUBTOTAL(9,W1115:W1123)</f>
        <v>-454.31297000000001</v>
      </c>
    </row>
    <row r="1125" spans="1:23" ht="21" hidden="1" outlineLevel="2" x14ac:dyDescent="0.4">
      <c r="A1125" t="s">
        <v>1771</v>
      </c>
      <c r="B1125" t="s">
        <v>1772</v>
      </c>
      <c r="C1125" t="s">
        <v>1773</v>
      </c>
      <c r="D1125" s="34">
        <v>6391</v>
      </c>
      <c r="E1125" s="34">
        <v>1543</v>
      </c>
      <c r="F1125" s="33">
        <v>2.4029000000000003</v>
      </c>
      <c r="G1125" s="33">
        <v>0.91599999999999993</v>
      </c>
      <c r="H1125">
        <v>24.143326552965107</v>
      </c>
      <c r="I1125" s="33">
        <v>3.3189000000000002</v>
      </c>
      <c r="J1125" s="35">
        <f>G1125/I1125</f>
        <v>0.27599505860375423</v>
      </c>
      <c r="K1125">
        <v>1.5572909915748543</v>
      </c>
      <c r="L1125">
        <v>2.1509397278029811</v>
      </c>
      <c r="M1125">
        <v>1.55</v>
      </c>
      <c r="N1125" t="s">
        <v>37</v>
      </c>
      <c r="O1125" s="53" t="s">
        <v>37</v>
      </c>
      <c r="P1125" s="54" t="str">
        <f>'Sheet1 (2)'!O5</f>
        <v>A</v>
      </c>
      <c r="Q1125" s="31" t="str">
        <f>IF(U1125="same",N1125,IF(O1125=N1125,P1125,O1125))</f>
        <v>A</v>
      </c>
      <c r="R1125">
        <f>VLOOKUP(IF(V1125="same",N1125,IF(O1125=N1125,P1125,O1125)),$AA$2:$AL$8,9,FALSE)</f>
        <v>0.15</v>
      </c>
      <c r="S1125" s="11">
        <f>(L1125-M1125)/L1125</f>
        <v>0.279384735906475</v>
      </c>
      <c r="T1125" s="13">
        <f t="shared" si="17"/>
        <v>0.15</v>
      </c>
      <c r="U1125">
        <f>IFERROR(T1125*I1125,0)</f>
        <v>0.49783500000000003</v>
      </c>
      <c r="V1125" t="str">
        <f>IF(AND(N1125=O1125,P1125=N1125),"same",IF(NOT(OR(O1125=N1125,P1125=N1125)),"conflict","change"))</f>
        <v>change</v>
      </c>
      <c r="W1125" s="55">
        <f>U1125-G1125</f>
        <v>-0.4181649999999999</v>
      </c>
    </row>
    <row r="1126" spans="1:23" ht="21" hidden="1" outlineLevel="2" x14ac:dyDescent="0.4">
      <c r="A1126" t="s">
        <v>1774</v>
      </c>
      <c r="B1126" t="s">
        <v>1772</v>
      </c>
      <c r="C1126" t="s">
        <v>1773</v>
      </c>
      <c r="D1126" s="34">
        <v>12119</v>
      </c>
      <c r="E1126" s="34">
        <v>2643</v>
      </c>
      <c r="F1126" s="33">
        <v>4.1410000000000009</v>
      </c>
      <c r="G1126" s="33">
        <v>1.2696000000000001</v>
      </c>
      <c r="H1126">
        <v>21.808730093242016</v>
      </c>
      <c r="I1126" s="33">
        <v>5.4106000000000005</v>
      </c>
      <c r="J1126" s="35">
        <f>G1126/I1126</f>
        <v>0.23465050086866521</v>
      </c>
      <c r="K1126">
        <v>1.5667801740446465</v>
      </c>
      <c r="L1126">
        <v>2.0471433976541809</v>
      </c>
      <c r="M1126">
        <v>1.55</v>
      </c>
      <c r="N1126" t="s">
        <v>37</v>
      </c>
      <c r="O1126" s="53" t="s">
        <v>37</v>
      </c>
      <c r="P1126" s="54" t="str">
        <f>'Sheet1 (2)'!O35</f>
        <v>A</v>
      </c>
      <c r="Q1126" s="31" t="str">
        <f>IF(U1126="same",N1126,IF(O1126=N1126,P1126,O1126))</f>
        <v>A</v>
      </c>
      <c r="R1126">
        <f>VLOOKUP(IF(V1126="same",N1126,IF(O1126=N1126,P1126,O1126)),$AA$2:$AL$8,9,FALSE)</f>
        <v>0.15</v>
      </c>
      <c r="S1126" s="11">
        <f>(L1126-M1126)/L1126</f>
        <v>0.24284737367389936</v>
      </c>
      <c r="T1126" s="13">
        <f t="shared" si="17"/>
        <v>0.15</v>
      </c>
      <c r="U1126">
        <f>IFERROR(T1126*I1126,0)</f>
        <v>0.81159000000000003</v>
      </c>
      <c r="V1126" t="str">
        <f>IF(AND(N1126=O1126,P1126=N1126),"same",IF(NOT(OR(O1126=N1126,P1126=N1126)),"conflict","change"))</f>
        <v>change</v>
      </c>
      <c r="W1126" s="55">
        <f>U1126-G1126</f>
        <v>-0.45801000000000003</v>
      </c>
    </row>
    <row r="1127" spans="1:23" ht="21" hidden="1" outlineLevel="2" x14ac:dyDescent="0.4">
      <c r="A1127" t="s">
        <v>1775</v>
      </c>
      <c r="B1127" t="s">
        <v>1772</v>
      </c>
      <c r="C1127" t="s">
        <v>1773</v>
      </c>
      <c r="D1127" s="34">
        <v>3059</v>
      </c>
      <c r="E1127" s="34">
        <v>603</v>
      </c>
      <c r="F1127" s="33">
        <v>0.89049999999999996</v>
      </c>
      <c r="G1127" s="33">
        <v>0.10260000000000001</v>
      </c>
      <c r="H1127">
        <v>19.712324288983329</v>
      </c>
      <c r="I1127" s="33">
        <v>0.99309999999999998</v>
      </c>
      <c r="J1127" s="35">
        <f>G1127/I1127</f>
        <v>0.10331285872520392</v>
      </c>
      <c r="K1127">
        <v>1.476782752902156</v>
      </c>
      <c r="L1127">
        <v>1.6469320066334991</v>
      </c>
      <c r="M1127">
        <v>1.55</v>
      </c>
      <c r="N1127" t="s">
        <v>37</v>
      </c>
      <c r="O1127" s="53" t="s">
        <v>37</v>
      </c>
      <c r="P1127" s="54" t="str">
        <f>'Sheet1 (2)'!O129</f>
        <v>A</v>
      </c>
      <c r="Q1127" s="31" t="str">
        <f>IF(U1127="same",N1127,IF(O1127=N1127,P1127,O1127))</f>
        <v>A</v>
      </c>
      <c r="R1127">
        <f>VLOOKUP(IF(V1127="same",N1127,IF(O1127=N1127,P1127,O1127)),$AA$2:$AL$8,9,FALSE)</f>
        <v>0.15</v>
      </c>
      <c r="S1127" s="11">
        <f>(L1127-M1127)/L1127</f>
        <v>5.8856107139260858E-2</v>
      </c>
      <c r="T1127" s="13">
        <f t="shared" si="17"/>
        <v>5.8856107139260858E-2</v>
      </c>
      <c r="U1127">
        <f>IFERROR(T1127*I1127,0)</f>
        <v>5.8449999999999953E-2</v>
      </c>
      <c r="V1127" t="str">
        <f>IF(AND(N1127=O1127,P1127=N1127),"same",IF(NOT(OR(O1127=N1127,P1127=N1127)),"conflict","change"))</f>
        <v>change</v>
      </c>
      <c r="W1127" s="55">
        <f>U1127-G1127</f>
        <v>-4.4150000000000057E-2</v>
      </c>
    </row>
    <row r="1128" spans="1:23" ht="21" hidden="1" outlineLevel="2" x14ac:dyDescent="0.4">
      <c r="A1128" t="s">
        <v>1776</v>
      </c>
      <c r="B1128" t="s">
        <v>1772</v>
      </c>
      <c r="C1128" t="s">
        <v>1773</v>
      </c>
      <c r="D1128" s="34">
        <v>8076</v>
      </c>
      <c r="E1128" s="34">
        <v>1774</v>
      </c>
      <c r="F1128" s="33">
        <v>2.5066999999999999</v>
      </c>
      <c r="G1128" s="33">
        <v>1.0305</v>
      </c>
      <c r="H1128">
        <v>21.966319960376424</v>
      </c>
      <c r="I1128" s="33">
        <v>3.5371999999999999</v>
      </c>
      <c r="J1128" s="35">
        <f>G1128/I1128</f>
        <v>0.29133212710618567</v>
      </c>
      <c r="K1128">
        <v>1.413021420518602</v>
      </c>
      <c r="L1128">
        <v>1.99391206313416</v>
      </c>
      <c r="M1128">
        <v>1.4</v>
      </c>
      <c r="N1128" t="s">
        <v>37</v>
      </c>
      <c r="O1128" s="53" t="s">
        <v>37</v>
      </c>
      <c r="P1128" s="54" t="str">
        <f>'Sheet1 (2)'!O159</f>
        <v>A</v>
      </c>
      <c r="Q1128" s="31" t="str">
        <f>IF(U1128="same",N1128,IF(O1128=N1128,P1128,O1128))</f>
        <v>A</v>
      </c>
      <c r="R1128">
        <f>VLOOKUP(IF(V1128="same",N1128,IF(O1128=N1128,P1128,O1128)),$AA$2:$AL$8,9,FALSE)</f>
        <v>0.15</v>
      </c>
      <c r="S1128" s="11">
        <f>(L1128-M1128)/L1128</f>
        <v>0.29786271627275812</v>
      </c>
      <c r="T1128" s="13">
        <f t="shared" si="17"/>
        <v>0.15</v>
      </c>
      <c r="U1128">
        <f>IFERROR(T1128*I1128,0)</f>
        <v>0.53057999999999994</v>
      </c>
      <c r="V1128" t="str">
        <f>IF(AND(N1128=O1128,P1128=N1128),"same",IF(NOT(OR(O1128=N1128,P1128=N1128)),"conflict","change"))</f>
        <v>change</v>
      </c>
      <c r="W1128" s="55">
        <f>U1128-G1128</f>
        <v>-0.49992000000000003</v>
      </c>
    </row>
    <row r="1129" spans="1:23" ht="21" hidden="1" outlineLevel="2" x14ac:dyDescent="0.4">
      <c r="A1129" t="s">
        <v>1777</v>
      </c>
      <c r="B1129" t="s">
        <v>1772</v>
      </c>
      <c r="C1129" t="s">
        <v>1773</v>
      </c>
      <c r="D1129" s="34">
        <v>6580</v>
      </c>
      <c r="E1129" s="34">
        <v>1665</v>
      </c>
      <c r="F1129" s="33">
        <v>2.3548999999999998</v>
      </c>
      <c r="G1129" s="33">
        <v>0.66579999999999995</v>
      </c>
      <c r="H1129">
        <v>25.303951367781156</v>
      </c>
      <c r="I1129" s="33">
        <v>3.0206999999999997</v>
      </c>
      <c r="J1129" s="35">
        <f>G1129/I1129</f>
        <v>0.22041248717184758</v>
      </c>
      <c r="K1129">
        <v>1.4143543543543542</v>
      </c>
      <c r="L1129">
        <v>1.8142342342342341</v>
      </c>
      <c r="M1129">
        <v>1.4</v>
      </c>
      <c r="N1129" t="s">
        <v>37</v>
      </c>
      <c r="O1129" s="53" t="s">
        <v>37</v>
      </c>
      <c r="P1129" s="54" t="str">
        <f>'Sheet1 (2)'!O179</f>
        <v>A</v>
      </c>
      <c r="Q1129" s="31" t="str">
        <f>IF(U1129="same",N1129,IF(O1129=N1129,P1129,O1129))</f>
        <v>A</v>
      </c>
      <c r="R1129">
        <f>VLOOKUP(IF(V1129="same",N1129,IF(O1129=N1129,P1129,O1129)),$AA$2:$AL$8,9,FALSE)</f>
        <v>0.15</v>
      </c>
      <c r="S1129" s="11">
        <f>(L1129-M1129)/L1129</f>
        <v>0.22832456053232694</v>
      </c>
      <c r="T1129" s="13">
        <f t="shared" si="17"/>
        <v>0.15</v>
      </c>
      <c r="U1129">
        <f>IFERROR(T1129*I1129,0)</f>
        <v>0.45310499999999992</v>
      </c>
      <c r="V1129" t="str">
        <f>IF(AND(N1129=O1129,P1129=N1129),"same",IF(NOT(OR(O1129=N1129,P1129=N1129)),"conflict","change"))</f>
        <v>change</v>
      </c>
      <c r="W1129" s="55">
        <f>U1129-G1129</f>
        <v>-0.21269500000000002</v>
      </c>
    </row>
    <row r="1130" spans="1:23" ht="21" hidden="1" outlineLevel="2" x14ac:dyDescent="0.4">
      <c r="A1130" t="s">
        <v>1778</v>
      </c>
      <c r="B1130" t="s">
        <v>1772</v>
      </c>
      <c r="C1130" t="s">
        <v>1773</v>
      </c>
      <c r="D1130" s="34">
        <v>6926</v>
      </c>
      <c r="E1130" s="34">
        <v>2283</v>
      </c>
      <c r="F1130" s="33">
        <v>3.1995</v>
      </c>
      <c r="G1130" s="33">
        <v>0.66849999999999998</v>
      </c>
      <c r="H1130">
        <v>32.962749061507367</v>
      </c>
      <c r="I1130" s="33">
        <v>3.8679999999999999</v>
      </c>
      <c r="J1130" s="35">
        <f>G1130/I1130</f>
        <v>0.17282833505687695</v>
      </c>
      <c r="K1130">
        <v>1.4014454664914586</v>
      </c>
      <c r="L1130">
        <v>1.6942619360490583</v>
      </c>
      <c r="M1130">
        <v>1.4</v>
      </c>
      <c r="N1130" t="s">
        <v>37</v>
      </c>
      <c r="O1130" s="53" t="s">
        <v>37</v>
      </c>
      <c r="P1130" s="54" t="str">
        <f>'Sheet1 (2)'!O203</f>
        <v>A</v>
      </c>
      <c r="Q1130" s="31" t="str">
        <f>IF(U1130="same",N1130,IF(O1130=N1130,P1130,O1130))</f>
        <v>A</v>
      </c>
      <c r="R1130">
        <f>VLOOKUP(IF(V1130="same",N1130,IF(O1130=N1130,P1130,O1130)),$AA$2:$AL$8,9,FALSE)</f>
        <v>0.15</v>
      </c>
      <c r="S1130" s="11">
        <f>(L1130-M1130)/L1130</f>
        <v>0.17368148914167536</v>
      </c>
      <c r="T1130" s="13">
        <f t="shared" si="17"/>
        <v>0.15</v>
      </c>
      <c r="U1130">
        <f>IFERROR(T1130*I1130,0)</f>
        <v>0.58019999999999994</v>
      </c>
      <c r="V1130" t="str">
        <f>IF(AND(N1130=O1130,P1130=N1130),"same",IF(NOT(OR(O1130=N1130,P1130=N1130)),"conflict","change"))</f>
        <v>change</v>
      </c>
      <c r="W1130" s="55">
        <f>U1130-G1130</f>
        <v>-8.8300000000000045E-2</v>
      </c>
    </row>
    <row r="1131" spans="1:23" ht="21" hidden="1" outlineLevel="2" x14ac:dyDescent="0.4">
      <c r="A1131" t="s">
        <v>1779</v>
      </c>
      <c r="B1131" t="s">
        <v>1772</v>
      </c>
      <c r="C1131" t="s">
        <v>1773</v>
      </c>
      <c r="D1131" s="34">
        <v>27045</v>
      </c>
      <c r="E1131" s="34">
        <v>6939</v>
      </c>
      <c r="F1131" s="33">
        <v>11.007099999999999</v>
      </c>
      <c r="G1131" s="33">
        <v>5.1338999999999997</v>
      </c>
      <c r="H1131">
        <v>25.657237936772045</v>
      </c>
      <c r="I1131" s="33">
        <v>16.140999999999998</v>
      </c>
      <c r="J1131" s="35">
        <f>G1131/I1131</f>
        <v>0.31806579517997646</v>
      </c>
      <c r="K1131">
        <v>1.5862660325695344</v>
      </c>
      <c r="L1131">
        <v>2.3261276841043377</v>
      </c>
      <c r="M1131">
        <v>1.55</v>
      </c>
      <c r="N1131" t="s">
        <v>37</v>
      </c>
      <c r="O1131" s="53" t="s">
        <v>37</v>
      </c>
      <c r="P1131" s="54" t="str">
        <f>'Sheet1 (2)'!O217</f>
        <v>A</v>
      </c>
      <c r="Q1131" s="31" t="str">
        <f>IF(U1131="same",N1131,IF(O1131=N1131,P1131,O1131))</f>
        <v>A</v>
      </c>
      <c r="R1131">
        <f>VLOOKUP(IF(V1131="same",N1131,IF(O1131=N1131,P1131,O1131)),$AA$2:$AL$8,9,FALSE)</f>
        <v>0.15</v>
      </c>
      <c r="S1131" s="11">
        <f>(L1131-M1131)/L1131</f>
        <v>0.33365652685707198</v>
      </c>
      <c r="T1131" s="13">
        <f t="shared" si="17"/>
        <v>0.15</v>
      </c>
      <c r="U1131">
        <f>IFERROR(T1131*I1131,0)</f>
        <v>2.4211499999999995</v>
      </c>
      <c r="V1131" t="str">
        <f>IF(AND(N1131=O1131,P1131=N1131),"same",IF(NOT(OR(O1131=N1131,P1131=N1131)),"conflict","change"))</f>
        <v>change</v>
      </c>
      <c r="W1131" s="55">
        <f>U1131-G1131</f>
        <v>-2.7127500000000002</v>
      </c>
    </row>
    <row r="1132" spans="1:23" ht="21" hidden="1" outlineLevel="2" x14ac:dyDescent="0.4">
      <c r="A1132" t="s">
        <v>1780</v>
      </c>
      <c r="B1132" t="s">
        <v>1772</v>
      </c>
      <c r="C1132" t="s">
        <v>1773</v>
      </c>
      <c r="D1132" s="34">
        <v>1902</v>
      </c>
      <c r="E1132" s="34">
        <v>430</v>
      </c>
      <c r="F1132" s="33">
        <v>0.51770000000000005</v>
      </c>
      <c r="G1132" s="33">
        <v>0.25479999999999997</v>
      </c>
      <c r="H1132">
        <v>22.607781282860149</v>
      </c>
      <c r="I1132" s="33">
        <v>0.77249999999999996</v>
      </c>
      <c r="J1132" s="35">
        <f>G1132/I1132</f>
        <v>0.32983818770226536</v>
      </c>
      <c r="K1132">
        <v>1.203953488372093</v>
      </c>
      <c r="L1132">
        <v>1.7965116279069768</v>
      </c>
      <c r="M1132">
        <v>1.4</v>
      </c>
      <c r="N1132" t="s">
        <v>37</v>
      </c>
      <c r="O1132" s="53" t="s">
        <v>37</v>
      </c>
      <c r="P1132" s="54" t="str">
        <f>'Sheet1 (2)'!O248</f>
        <v>A</v>
      </c>
      <c r="Q1132" s="31" t="str">
        <f>IF(U1132="same",N1132,IF(O1132=N1132,P1132,O1132))</f>
        <v>A</v>
      </c>
      <c r="R1132">
        <f>VLOOKUP(IF(V1132="same",N1132,IF(O1132=N1132,P1132,O1132)),$AA$2:$AL$8,9,FALSE)</f>
        <v>0.15</v>
      </c>
      <c r="S1132" s="11">
        <f>(L1132-M1132)/L1132</f>
        <v>0.22071197411003246</v>
      </c>
      <c r="T1132" s="13">
        <f t="shared" si="17"/>
        <v>0.15</v>
      </c>
      <c r="U1132">
        <f>IFERROR(T1132*I1132,0)</f>
        <v>0.11587499999999999</v>
      </c>
      <c r="V1132" t="str">
        <f>IF(AND(N1132=O1132,P1132=N1132),"same",IF(NOT(OR(O1132=N1132,P1132=N1132)),"conflict","change"))</f>
        <v>change</v>
      </c>
      <c r="W1132" s="55">
        <f>U1132-G1132</f>
        <v>-0.13892499999999997</v>
      </c>
    </row>
    <row r="1133" spans="1:23" ht="21" hidden="1" outlineLevel="2" x14ac:dyDescent="0.4">
      <c r="A1133" t="s">
        <v>1782</v>
      </c>
      <c r="B1133" t="s">
        <v>1772</v>
      </c>
      <c r="C1133" t="s">
        <v>1773</v>
      </c>
      <c r="D1133" s="34">
        <v>14613</v>
      </c>
      <c r="E1133" s="34">
        <v>3440</v>
      </c>
      <c r="F1133" s="33">
        <v>4.9596999999999998</v>
      </c>
      <c r="G1133" s="33">
        <v>0.74349999999999994</v>
      </c>
      <c r="H1133">
        <v>23.540682953534525</v>
      </c>
      <c r="I1133" s="33">
        <v>5.7031999999999998</v>
      </c>
      <c r="J1133" s="35">
        <f>G1133/I1133</f>
        <v>0.1303654088932529</v>
      </c>
      <c r="K1133">
        <v>1.4417732558139533</v>
      </c>
      <c r="L1133">
        <v>1.6579069767441861</v>
      </c>
      <c r="M1133">
        <v>1.4</v>
      </c>
      <c r="N1133" t="s">
        <v>37</v>
      </c>
      <c r="O1133" s="53" t="s">
        <v>37</v>
      </c>
      <c r="P1133" s="54" t="str">
        <f>'Sheet1 (2)'!O286</f>
        <v>A</v>
      </c>
      <c r="Q1133" s="31" t="str">
        <f>IF(U1133="same",N1133,IF(O1133=N1133,P1133,O1133))</f>
        <v>A</v>
      </c>
      <c r="R1133">
        <f>VLOOKUP(IF(V1133="same",N1133,IF(O1133=N1133,P1133,O1133)),$AA$2:$AL$8,9,FALSE)</f>
        <v>0.15</v>
      </c>
      <c r="S1133" s="11">
        <f>(L1133-M1133)/L1133</f>
        <v>0.15556178987235245</v>
      </c>
      <c r="T1133" s="13">
        <f t="shared" si="17"/>
        <v>0.15</v>
      </c>
      <c r="U1133">
        <f>IFERROR(T1133*I1133,0)</f>
        <v>0.85547999999999991</v>
      </c>
      <c r="V1133" t="str">
        <f>IF(AND(N1133=O1133,P1133=N1133),"same",IF(NOT(OR(O1133=N1133,P1133=N1133)),"conflict","change"))</f>
        <v>change</v>
      </c>
      <c r="W1133" s="55">
        <f>U1133-G1133</f>
        <v>0.11197999999999997</v>
      </c>
    </row>
    <row r="1134" spans="1:23" ht="21" hidden="1" outlineLevel="2" x14ac:dyDescent="0.4">
      <c r="A1134" t="s">
        <v>1783</v>
      </c>
      <c r="B1134" t="s">
        <v>1772</v>
      </c>
      <c r="C1134" t="s">
        <v>1773</v>
      </c>
      <c r="D1134" s="34">
        <v>5867</v>
      </c>
      <c r="E1134" s="34">
        <v>1346</v>
      </c>
      <c r="F1134" s="33">
        <v>1.8824000000000001</v>
      </c>
      <c r="G1134" s="33">
        <v>0.24010000000000004</v>
      </c>
      <c r="H1134">
        <v>22.941878302369183</v>
      </c>
      <c r="I1134" s="33">
        <v>2.1225000000000001</v>
      </c>
      <c r="J1134" s="35">
        <f>G1134/I1134</f>
        <v>0.11312131919905773</v>
      </c>
      <c r="K1134">
        <v>1.39851411589896</v>
      </c>
      <c r="L1134">
        <v>1.5768945022288261</v>
      </c>
      <c r="M1134">
        <v>1.45</v>
      </c>
      <c r="N1134" t="s">
        <v>37</v>
      </c>
      <c r="O1134" s="53" t="s">
        <v>37</v>
      </c>
      <c r="P1134" s="54" t="str">
        <f>'Sheet1 (2)'!O332</f>
        <v>A</v>
      </c>
      <c r="Q1134" s="31" t="str">
        <f>IF(U1134="same",N1134,IF(O1134=N1134,P1134,O1134))</f>
        <v>A</v>
      </c>
      <c r="R1134">
        <f>VLOOKUP(IF(V1134="same",N1134,IF(O1134=N1134,P1134,O1134)),$AA$2:$AL$8,9,FALSE)</f>
        <v>0.15</v>
      </c>
      <c r="S1134" s="11">
        <f>(L1134-M1134)/L1134</f>
        <v>8.0471142520612479E-2</v>
      </c>
      <c r="T1134" s="13">
        <f t="shared" si="17"/>
        <v>8.0471142520612479E-2</v>
      </c>
      <c r="U1134">
        <f>IFERROR(T1134*I1134,0)</f>
        <v>0.17079999999999998</v>
      </c>
      <c r="V1134" t="str">
        <f>IF(AND(N1134=O1134,P1134=N1134),"same",IF(NOT(OR(O1134=N1134,P1134=N1134)),"conflict","change"))</f>
        <v>change</v>
      </c>
      <c r="W1134" s="55">
        <f>U1134-G1134</f>
        <v>-6.9300000000000056E-2</v>
      </c>
    </row>
    <row r="1135" spans="1:23" ht="21" hidden="1" outlineLevel="2" collapsed="1" x14ac:dyDescent="0.4">
      <c r="A1135" t="s">
        <v>1784</v>
      </c>
      <c r="B1135" t="s">
        <v>1772</v>
      </c>
      <c r="C1135" t="s">
        <v>1773</v>
      </c>
      <c r="D1135" s="34">
        <v>15324</v>
      </c>
      <c r="E1135" s="34">
        <v>2620</v>
      </c>
      <c r="F1135" s="33">
        <v>3.9714999999999998</v>
      </c>
      <c r="G1135" s="33">
        <v>1.5583999999999998</v>
      </c>
      <c r="H1135">
        <v>17.097363612633778</v>
      </c>
      <c r="I1135" s="33">
        <v>5.5298999999999996</v>
      </c>
      <c r="J1135" s="35">
        <f>G1135/I1135</f>
        <v>0.28181341434745655</v>
      </c>
      <c r="K1135">
        <v>1.5158396946564885</v>
      </c>
      <c r="L1135">
        <v>2.1106488549618319</v>
      </c>
      <c r="M1135">
        <v>1.5</v>
      </c>
      <c r="N1135" t="s">
        <v>37</v>
      </c>
      <c r="O1135" s="53" t="s">
        <v>37</v>
      </c>
      <c r="P1135" s="54" t="str">
        <f>'Sheet1 (2)'!O338</f>
        <v>A</v>
      </c>
      <c r="Q1135" s="31" t="str">
        <f>IF(U1135="same",N1135,IF(O1135=N1135,P1135,O1135))</f>
        <v>A</v>
      </c>
      <c r="R1135">
        <f>VLOOKUP(IF(V1135="same",N1135,IF(O1135=N1135,P1135,O1135)),$AA$2:$AL$8,9,FALSE)</f>
        <v>0.15</v>
      </c>
      <c r="S1135" s="11">
        <f>(L1135-M1135)/L1135</f>
        <v>0.28931807085119071</v>
      </c>
      <c r="T1135" s="13">
        <f t="shared" si="17"/>
        <v>0.15</v>
      </c>
      <c r="U1135">
        <f>IFERROR(T1135*I1135,0)</f>
        <v>0.82948499999999992</v>
      </c>
      <c r="V1135" t="str">
        <f>IF(AND(N1135=O1135,P1135=N1135),"same",IF(NOT(OR(O1135=N1135,P1135=N1135)),"conflict","change"))</f>
        <v>change</v>
      </c>
      <c r="W1135" s="55">
        <f>U1135-G1135</f>
        <v>-0.72891499999999987</v>
      </c>
    </row>
    <row r="1136" spans="1:23" ht="21" hidden="1" outlineLevel="2" x14ac:dyDescent="0.4">
      <c r="A1136" t="s">
        <v>1785</v>
      </c>
      <c r="B1136" t="s">
        <v>1772</v>
      </c>
      <c r="C1136" t="s">
        <v>1773</v>
      </c>
      <c r="D1136" s="34">
        <v>7268</v>
      </c>
      <c r="E1136" s="34">
        <v>2049</v>
      </c>
      <c r="F1136" s="33">
        <v>2.9371</v>
      </c>
      <c r="G1136" s="33">
        <v>0.48659999999999998</v>
      </c>
      <c r="H1136">
        <v>28.192074848651625</v>
      </c>
      <c r="I1136" s="33">
        <v>3.4237000000000002</v>
      </c>
      <c r="J1136" s="35">
        <f>G1136/I1136</f>
        <v>0.14212693869205828</v>
      </c>
      <c r="K1136">
        <v>1.4334309419228892</v>
      </c>
      <c r="L1136">
        <v>1.6709126403123475</v>
      </c>
      <c r="M1136">
        <v>1.4</v>
      </c>
      <c r="N1136" t="s">
        <v>37</v>
      </c>
      <c r="O1136" s="53" t="s">
        <v>37</v>
      </c>
      <c r="P1136" s="54" t="str">
        <f>'Sheet1 (2)'!O376</f>
        <v>A</v>
      </c>
      <c r="Q1136" s="31" t="str">
        <f>IF(U1136="same",N1136,IF(O1136=N1136,P1136,O1136))</f>
        <v>A</v>
      </c>
      <c r="R1136">
        <f>VLOOKUP(IF(V1136="same",N1136,IF(O1136=N1136,P1136,O1136)),$AA$2:$AL$8,9,FALSE)</f>
        <v>0.15</v>
      </c>
      <c r="S1136" s="11">
        <f>(L1136-M1136)/L1136</f>
        <v>0.16213453281537527</v>
      </c>
      <c r="T1136" s="13">
        <f t="shared" si="17"/>
        <v>0.15</v>
      </c>
      <c r="U1136">
        <f>IFERROR(T1136*I1136,0)</f>
        <v>0.51355499999999998</v>
      </c>
      <c r="V1136" t="str">
        <f>IF(AND(N1136=O1136,P1136=N1136),"same",IF(NOT(OR(O1136=N1136,P1136=N1136)),"conflict","change"))</f>
        <v>change</v>
      </c>
      <c r="W1136" s="55">
        <f>U1136-G1136</f>
        <v>2.6955000000000007E-2</v>
      </c>
    </row>
    <row r="1137" spans="1:23" ht="21" hidden="1" outlineLevel="2" x14ac:dyDescent="0.4">
      <c r="A1137" t="s">
        <v>1786</v>
      </c>
      <c r="B1137" t="s">
        <v>1772</v>
      </c>
      <c r="C1137" t="s">
        <v>1773</v>
      </c>
      <c r="D1137" s="34">
        <v>4170</v>
      </c>
      <c r="E1137" s="34">
        <v>858</v>
      </c>
      <c r="F1137" s="33">
        <v>1.1398000000000001</v>
      </c>
      <c r="G1137" s="33">
        <v>0.37960000000000005</v>
      </c>
      <c r="H1137">
        <v>20.575539568345324</v>
      </c>
      <c r="I1137" s="33">
        <v>1.5194000000000001</v>
      </c>
      <c r="J1137" s="35">
        <f>G1137/I1137</f>
        <v>0.24983546136632884</v>
      </c>
      <c r="K1137">
        <v>1.3284382284382286</v>
      </c>
      <c r="L1137">
        <v>1.7708624708624709</v>
      </c>
      <c r="M1137">
        <v>1.4</v>
      </c>
      <c r="N1137" t="s">
        <v>37</v>
      </c>
      <c r="O1137" s="53" t="s">
        <v>37</v>
      </c>
      <c r="P1137" s="54" t="str">
        <f>'Sheet1 (2)'!O380</f>
        <v>A</v>
      </c>
      <c r="Q1137" s="31" t="str">
        <f>IF(U1137="same",N1137,IF(O1137=N1137,P1137,O1137))</f>
        <v>A</v>
      </c>
      <c r="R1137">
        <f>VLOOKUP(IF(V1137="same",N1137,IF(O1137=N1137,P1137,O1137)),$AA$2:$AL$8,9,FALSE)</f>
        <v>0.15</v>
      </c>
      <c r="S1137" s="11">
        <f>(L1137-M1137)/L1137</f>
        <v>0.20942477293668563</v>
      </c>
      <c r="T1137" s="13">
        <f t="shared" si="17"/>
        <v>0.15</v>
      </c>
      <c r="U1137">
        <f>IFERROR(T1137*I1137,0)</f>
        <v>0.22791</v>
      </c>
      <c r="V1137" t="str">
        <f>IF(AND(N1137=O1137,P1137=N1137),"same",IF(NOT(OR(O1137=N1137,P1137=N1137)),"conflict","change"))</f>
        <v>change</v>
      </c>
      <c r="W1137" s="55">
        <f>U1137-G1137</f>
        <v>-0.15169000000000005</v>
      </c>
    </row>
    <row r="1138" spans="1:23" ht="21" hidden="1" outlineLevel="2" x14ac:dyDescent="0.4">
      <c r="A1138" t="s">
        <v>1787</v>
      </c>
      <c r="B1138" t="s">
        <v>1772</v>
      </c>
      <c r="C1138" t="s">
        <v>1773</v>
      </c>
      <c r="D1138" s="34">
        <v>14455</v>
      </c>
      <c r="E1138" s="34">
        <v>4764</v>
      </c>
      <c r="F1138" s="33">
        <v>7.5104000000000006</v>
      </c>
      <c r="G1138" s="33">
        <v>2.8105999999999995</v>
      </c>
      <c r="H1138">
        <v>32.957454168107922</v>
      </c>
      <c r="I1138" s="33">
        <v>10.321</v>
      </c>
      <c r="J1138" s="35">
        <f>G1138/I1138</f>
        <v>0.27231857378161028</v>
      </c>
      <c r="K1138">
        <v>1.5764903442485307</v>
      </c>
      <c r="L1138">
        <v>2.1664567590260284</v>
      </c>
      <c r="M1138">
        <v>1.55</v>
      </c>
      <c r="N1138" t="s">
        <v>37</v>
      </c>
      <c r="O1138" s="53" t="s">
        <v>37</v>
      </c>
      <c r="P1138" s="54" t="str">
        <f>'Sheet1 (2)'!O404</f>
        <v>A</v>
      </c>
      <c r="Q1138" s="31" t="str">
        <f>IF(U1138="same",N1138,IF(O1138=N1138,P1138,O1138))</f>
        <v>A</v>
      </c>
      <c r="R1138">
        <f>VLOOKUP(IF(V1138="same",N1138,IF(O1138=N1138,P1138,O1138)),$AA$2:$AL$8,9,FALSE)</f>
        <v>0.15</v>
      </c>
      <c r="S1138" s="11">
        <f>(L1138-M1138)/L1138</f>
        <v>0.28454607111713975</v>
      </c>
      <c r="T1138" s="13">
        <f t="shared" si="17"/>
        <v>0.15</v>
      </c>
      <c r="U1138">
        <f>IFERROR(T1138*I1138,0)</f>
        <v>1.5481499999999999</v>
      </c>
      <c r="V1138" t="str">
        <f>IF(AND(N1138=O1138,P1138=N1138),"same",IF(NOT(OR(O1138=N1138,P1138=N1138)),"conflict","change"))</f>
        <v>change</v>
      </c>
      <c r="W1138" s="55">
        <f>U1138-G1138</f>
        <v>-1.2624499999999996</v>
      </c>
    </row>
    <row r="1139" spans="1:23" ht="21" hidden="1" outlineLevel="2" x14ac:dyDescent="0.4">
      <c r="A1139" t="s">
        <v>1788</v>
      </c>
      <c r="B1139" t="s">
        <v>1772</v>
      </c>
      <c r="C1139" t="s">
        <v>1773</v>
      </c>
      <c r="D1139" s="34">
        <v>21466</v>
      </c>
      <c r="E1139" s="34">
        <v>4371</v>
      </c>
      <c r="F1139" s="33">
        <v>6.9074</v>
      </c>
      <c r="G1139" s="33">
        <v>3.1288</v>
      </c>
      <c r="H1139">
        <v>20.362433615950806</v>
      </c>
      <c r="I1139" s="33">
        <v>10.036200000000001</v>
      </c>
      <c r="J1139" s="35">
        <f>G1139/I1139</f>
        <v>0.31175145971582868</v>
      </c>
      <c r="K1139">
        <v>1.5802791123312743</v>
      </c>
      <c r="L1139">
        <v>2.2960878517501717</v>
      </c>
      <c r="M1139">
        <v>1.55</v>
      </c>
      <c r="N1139" t="s">
        <v>37</v>
      </c>
      <c r="O1139" s="53" t="s">
        <v>37</v>
      </c>
      <c r="P1139" s="54" t="str">
        <f>'Sheet1 (2)'!O416</f>
        <v>A</v>
      </c>
      <c r="Q1139" s="31" t="str">
        <f>IF(U1139="same",N1139,IF(O1139=N1139,P1139,O1139))</f>
        <v>A</v>
      </c>
      <c r="R1139">
        <f>VLOOKUP(IF(V1139="same",N1139,IF(O1139=N1139,P1139,O1139)),$AA$2:$AL$8,9,FALSE)</f>
        <v>0.15</v>
      </c>
      <c r="S1139" s="11">
        <f>(L1139-M1139)/L1139</f>
        <v>0.32493872182698635</v>
      </c>
      <c r="T1139" s="13">
        <f t="shared" si="17"/>
        <v>0.15</v>
      </c>
      <c r="U1139">
        <f>IFERROR(T1139*I1139,0)</f>
        <v>1.50543</v>
      </c>
      <c r="V1139" t="str">
        <f>IF(AND(N1139=O1139,P1139=N1139),"same",IF(NOT(OR(O1139=N1139,P1139=N1139)),"conflict","change"))</f>
        <v>change</v>
      </c>
      <c r="W1139" s="55">
        <f>U1139-G1139</f>
        <v>-1.62337</v>
      </c>
    </row>
    <row r="1140" spans="1:23" ht="21" hidden="1" outlineLevel="2" x14ac:dyDescent="0.4">
      <c r="A1140" t="s">
        <v>1789</v>
      </c>
      <c r="B1140" t="s">
        <v>1772</v>
      </c>
      <c r="C1140" t="s">
        <v>1773</v>
      </c>
      <c r="D1140" s="34">
        <v>2509</v>
      </c>
      <c r="E1140" s="34">
        <v>629</v>
      </c>
      <c r="F1140" s="33">
        <v>0.84939999999999993</v>
      </c>
      <c r="G1140" s="33">
        <v>0.17580000000000001</v>
      </c>
      <c r="H1140">
        <v>25.069748903945793</v>
      </c>
      <c r="I1140" s="33">
        <v>1.0251999999999999</v>
      </c>
      <c r="J1140" s="35">
        <f>G1140/I1140</f>
        <v>0.17147873585641829</v>
      </c>
      <c r="K1140">
        <v>1.3503974562798091</v>
      </c>
      <c r="L1140">
        <v>1.6298887122416532</v>
      </c>
      <c r="M1140">
        <v>1.45</v>
      </c>
      <c r="N1140" t="s">
        <v>37</v>
      </c>
      <c r="O1140" s="53" t="s">
        <v>37</v>
      </c>
      <c r="P1140" s="54" t="str">
        <f>'Sheet1 (2)'!O430</f>
        <v>A</v>
      </c>
      <c r="Q1140" s="31" t="str">
        <f>IF(U1140="same",N1140,IF(O1140=N1140,P1140,O1140))</f>
        <v>A</v>
      </c>
      <c r="R1140">
        <f>VLOOKUP(IF(V1140="same",N1140,IF(O1140=N1140,P1140,O1140)),$AA$2:$AL$8,9,FALSE)</f>
        <v>0.15</v>
      </c>
      <c r="S1140" s="11">
        <f>(L1140-M1140)/L1140</f>
        <v>0.11036870854467412</v>
      </c>
      <c r="T1140" s="13">
        <f t="shared" si="17"/>
        <v>0.11036870854467412</v>
      </c>
      <c r="U1140">
        <f>IFERROR(T1140*I1140,0)</f>
        <v>0.1131499999999999</v>
      </c>
      <c r="V1140" t="str">
        <f>IF(AND(N1140=O1140,P1140=N1140),"same",IF(NOT(OR(O1140=N1140,P1140=N1140)),"conflict","change"))</f>
        <v>change</v>
      </c>
      <c r="W1140" s="55">
        <f>U1140-G1140</f>
        <v>-6.2650000000000108E-2</v>
      </c>
    </row>
    <row r="1141" spans="1:23" ht="21" hidden="1" outlineLevel="2" x14ac:dyDescent="0.4">
      <c r="A1141" t="s">
        <v>1790</v>
      </c>
      <c r="B1141" t="s">
        <v>1772</v>
      </c>
      <c r="C1141" t="s">
        <v>1773</v>
      </c>
      <c r="D1141" s="34">
        <v>7866</v>
      </c>
      <c r="E1141" s="34">
        <v>1063</v>
      </c>
      <c r="F1141" s="33">
        <v>1.6052</v>
      </c>
      <c r="G1141" s="33">
        <v>0.59960000000000002</v>
      </c>
      <c r="H1141">
        <v>13.513857106534452</v>
      </c>
      <c r="I1141" s="33">
        <v>2.2048000000000001</v>
      </c>
      <c r="J1141" s="35">
        <f>G1141/I1141</f>
        <v>0.27195210449927432</v>
      </c>
      <c r="K1141">
        <v>1.5100658513640639</v>
      </c>
      <c r="L1141">
        <v>2.0741298212605832</v>
      </c>
      <c r="M1141">
        <v>1.5</v>
      </c>
      <c r="N1141" t="s">
        <v>37</v>
      </c>
      <c r="O1141" s="53" t="s">
        <v>37</v>
      </c>
      <c r="P1141" s="54" t="str">
        <f>'Sheet1 (2)'!O431</f>
        <v>A</v>
      </c>
      <c r="Q1141" s="31" t="str">
        <f>IF(U1141="same",N1141,IF(O1141=N1141,P1141,O1141))</f>
        <v>A</v>
      </c>
      <c r="R1141">
        <f>VLOOKUP(IF(V1141="same",N1141,IF(O1141=N1141,P1141,O1141)),$AA$2:$AL$8,9,FALSE)</f>
        <v>0.15</v>
      </c>
      <c r="S1141" s="11">
        <f>(L1141-M1141)/L1141</f>
        <v>0.27680515239477504</v>
      </c>
      <c r="T1141" s="13">
        <f t="shared" si="17"/>
        <v>0.15</v>
      </c>
      <c r="U1141">
        <f>IFERROR(T1141*I1141,0)</f>
        <v>0.33072000000000001</v>
      </c>
      <c r="V1141" t="str">
        <f>IF(AND(N1141=O1141,P1141=N1141),"same",IF(NOT(OR(O1141=N1141,P1141=N1141)),"conflict","change"))</f>
        <v>change</v>
      </c>
      <c r="W1141" s="55">
        <f>U1141-G1141</f>
        <v>-0.26888000000000001</v>
      </c>
    </row>
    <row r="1142" spans="1:23" ht="21" hidden="1" outlineLevel="2" x14ac:dyDescent="0.4">
      <c r="A1142" s="18" t="s">
        <v>1791</v>
      </c>
      <c r="B1142" t="s">
        <v>1772</v>
      </c>
      <c r="C1142" t="s">
        <v>1773</v>
      </c>
      <c r="D1142" s="34">
        <v>9477</v>
      </c>
      <c r="E1142" s="34">
        <v>1777</v>
      </c>
      <c r="F1142" s="33">
        <v>2.7233999999999998</v>
      </c>
      <c r="G1142" s="33">
        <v>1.1887000000000001</v>
      </c>
      <c r="H1142">
        <v>18.750659491400231</v>
      </c>
      <c r="I1142" s="33">
        <v>3.9120999999999997</v>
      </c>
      <c r="J1142" s="35">
        <f>G1142/I1142</f>
        <v>0.30385215101863455</v>
      </c>
      <c r="K1142">
        <v>1.5325830050647156</v>
      </c>
      <c r="L1142">
        <v>2.2015194147439505</v>
      </c>
      <c r="M1142">
        <v>1.5</v>
      </c>
      <c r="N1142" t="s">
        <v>37</v>
      </c>
      <c r="O1142" s="53" t="s">
        <v>37</v>
      </c>
      <c r="P1142" s="54" t="str">
        <f>'Sheet1 (2)'!O444</f>
        <v>A</v>
      </c>
      <c r="Q1142" s="31" t="str">
        <f>IF(U1142="same",N1142,IF(O1142=N1142,P1142,O1142))</f>
        <v>A</v>
      </c>
      <c r="R1142">
        <f>VLOOKUP(IF(V1142="same",N1142,IF(O1142=N1142,P1142,O1142)),$AA$2:$AL$8,9,FALSE)</f>
        <v>0.15</v>
      </c>
      <c r="S1142" s="11">
        <f>(L1142-M1142)/L1142</f>
        <v>0.3186523861864472</v>
      </c>
      <c r="T1142" s="13">
        <f t="shared" si="17"/>
        <v>0.15</v>
      </c>
      <c r="U1142">
        <f>IFERROR(T1142*I1142,0)</f>
        <v>0.58681499999999998</v>
      </c>
      <c r="V1142" t="str">
        <f>IF(AND(N1142=O1142,P1142=N1142),"same",IF(NOT(OR(O1142=N1142,P1142=N1142)),"conflict","change"))</f>
        <v>change</v>
      </c>
      <c r="W1142" s="55">
        <f>U1142-G1142</f>
        <v>-0.60188500000000011</v>
      </c>
    </row>
    <row r="1143" spans="1:23" ht="21" hidden="1" outlineLevel="2" x14ac:dyDescent="0.4">
      <c r="A1143" t="s">
        <v>1792</v>
      </c>
      <c r="B1143" t="s">
        <v>1772</v>
      </c>
      <c r="C1143" t="s">
        <v>1773</v>
      </c>
      <c r="D1143" s="34">
        <v>35953</v>
      </c>
      <c r="E1143" s="34">
        <v>13573</v>
      </c>
      <c r="F1143" s="33">
        <v>19.5989</v>
      </c>
      <c r="G1143" s="33">
        <v>9.1074999999999999</v>
      </c>
      <c r="H1143">
        <v>37.752065196228408</v>
      </c>
      <c r="I1143" s="33">
        <v>28.706400000000002</v>
      </c>
      <c r="J1143" s="35">
        <f>G1143/I1143</f>
        <v>0.31726374606359553</v>
      </c>
      <c r="K1143">
        <v>1.4439622780520152</v>
      </c>
      <c r="L1143">
        <v>2.1149635305385694</v>
      </c>
      <c r="M1143">
        <v>1.4</v>
      </c>
      <c r="N1143" t="s">
        <v>45</v>
      </c>
      <c r="O1143" s="53" t="s">
        <v>45</v>
      </c>
      <c r="P1143" s="54" t="str">
        <f>'Sheet1 (2)'!O465</f>
        <v>A</v>
      </c>
      <c r="Q1143" s="31" t="str">
        <f>IF(U1143="same",N1143,IF(O1143=N1143,P1143,O1143))</f>
        <v>A</v>
      </c>
      <c r="R1143">
        <f>VLOOKUP(IF(V1143="same",N1143,IF(O1143=N1143,P1143,O1143)),$AA$2:$AL$8,9,FALSE)</f>
        <v>0.15</v>
      </c>
      <c r="S1143" s="11">
        <f>(L1143-M1143)/L1143</f>
        <v>0.33805005155644746</v>
      </c>
      <c r="T1143" s="13">
        <f t="shared" si="17"/>
        <v>0.15</v>
      </c>
      <c r="U1143">
        <f>IFERROR(T1143*I1143,0)</f>
        <v>4.3059599999999998</v>
      </c>
      <c r="V1143" t="str">
        <f>IF(AND(N1143=O1143,P1143=N1143),"same",IF(NOT(OR(O1143=N1143,P1143=N1143)),"conflict","change"))</f>
        <v>change</v>
      </c>
      <c r="W1143" s="55">
        <f>U1143-G1143</f>
        <v>-4.8015400000000001</v>
      </c>
    </row>
    <row r="1144" spans="1:23" ht="21" hidden="1" outlineLevel="2" x14ac:dyDescent="0.4">
      <c r="A1144" t="s">
        <v>1793</v>
      </c>
      <c r="B1144" t="s">
        <v>1772</v>
      </c>
      <c r="C1144" t="s">
        <v>1773</v>
      </c>
      <c r="D1144" s="34">
        <v>38970</v>
      </c>
      <c r="E1144" s="34">
        <v>11438</v>
      </c>
      <c r="F1144" s="33">
        <v>17.079699999999999</v>
      </c>
      <c r="G1144" s="33">
        <v>7.0949</v>
      </c>
      <c r="H1144">
        <v>29.350782653323069</v>
      </c>
      <c r="I1144" s="33">
        <v>24.174599999999998</v>
      </c>
      <c r="J1144" s="35">
        <f>G1144/I1144</f>
        <v>0.29348572468624096</v>
      </c>
      <c r="K1144">
        <v>1.4932418254939674</v>
      </c>
      <c r="L1144">
        <v>2.113533834586466</v>
      </c>
      <c r="M1144">
        <v>1.45</v>
      </c>
      <c r="N1144" t="s">
        <v>37</v>
      </c>
      <c r="O1144" s="53" t="s">
        <v>37</v>
      </c>
      <c r="P1144" s="54" t="str">
        <f>'Sheet1 (2)'!O467</f>
        <v>A</v>
      </c>
      <c r="Q1144" s="31" t="str">
        <f>IF(U1144="same",N1144,IF(O1144=N1144,P1144,O1144))</f>
        <v>A</v>
      </c>
      <c r="R1144">
        <f>VLOOKUP(IF(V1144="same",N1144,IF(O1144=N1144,P1144,O1144)),$AA$2:$AL$8,9,FALSE)</f>
        <v>0.15</v>
      </c>
      <c r="S1144" s="11">
        <f>(L1144-M1144)/L1144</f>
        <v>0.31394521522589824</v>
      </c>
      <c r="T1144" s="13">
        <f t="shared" si="17"/>
        <v>0.15</v>
      </c>
      <c r="U1144">
        <f>IFERROR(T1144*I1144,0)</f>
        <v>3.6261899999999994</v>
      </c>
      <c r="V1144" t="str">
        <f>IF(AND(N1144=O1144,P1144=N1144),"same",IF(NOT(OR(O1144=N1144,P1144=N1144)),"conflict","change"))</f>
        <v>change</v>
      </c>
      <c r="W1144" s="55">
        <f>U1144-G1144</f>
        <v>-3.4687100000000006</v>
      </c>
    </row>
    <row r="1145" spans="1:23" ht="21" hidden="1" outlineLevel="2" x14ac:dyDescent="0.4">
      <c r="A1145" t="s">
        <v>1794</v>
      </c>
      <c r="B1145" t="s">
        <v>1772</v>
      </c>
      <c r="C1145" t="s">
        <v>1773</v>
      </c>
      <c r="D1145" s="34">
        <v>22126</v>
      </c>
      <c r="E1145" s="34">
        <v>4198</v>
      </c>
      <c r="F1145" s="33">
        <v>6.0143999999999993</v>
      </c>
      <c r="G1145" s="33">
        <v>2.4752999999999998</v>
      </c>
      <c r="H1145">
        <v>18.97315375576245</v>
      </c>
      <c r="I1145" s="33">
        <v>8.4896999999999991</v>
      </c>
      <c r="J1145" s="35">
        <f>G1145/I1145</f>
        <v>0.29156507297077638</v>
      </c>
      <c r="K1145">
        <v>1.4326822296331585</v>
      </c>
      <c r="L1145">
        <v>2.022320152453549</v>
      </c>
      <c r="M1145">
        <v>1.4</v>
      </c>
      <c r="N1145" t="s">
        <v>37</v>
      </c>
      <c r="O1145" s="53" t="s">
        <v>37</v>
      </c>
      <c r="P1145" s="54" t="str">
        <f>'Sheet1 (2)'!O470</f>
        <v>A</v>
      </c>
      <c r="Q1145" s="31" t="str">
        <f>IF(U1145="same",N1145,IF(O1145=N1145,P1145,O1145))</f>
        <v>A</v>
      </c>
      <c r="R1145">
        <f>VLOOKUP(IF(V1145="same",N1145,IF(O1145=N1145,P1145,O1145)),$AA$2:$AL$8,9,FALSE)</f>
        <v>0.15</v>
      </c>
      <c r="S1145" s="11">
        <f>(L1145-M1145)/L1145</f>
        <v>0.30772583247935731</v>
      </c>
      <c r="T1145" s="13">
        <f t="shared" si="17"/>
        <v>0.15</v>
      </c>
      <c r="U1145">
        <f>IFERROR(T1145*I1145,0)</f>
        <v>1.2734549999999998</v>
      </c>
      <c r="V1145" t="str">
        <f>IF(AND(N1145=O1145,P1145=N1145),"same",IF(NOT(OR(O1145=N1145,P1145=N1145)),"conflict","change"))</f>
        <v>change</v>
      </c>
      <c r="W1145" s="55">
        <f>U1145-G1145</f>
        <v>-1.2018450000000001</v>
      </c>
    </row>
    <row r="1146" spans="1:23" ht="21" hidden="1" outlineLevel="2" x14ac:dyDescent="0.4">
      <c r="A1146" t="s">
        <v>1795</v>
      </c>
      <c r="B1146" t="s">
        <v>1772</v>
      </c>
      <c r="C1146" t="s">
        <v>1773</v>
      </c>
      <c r="D1146" s="34">
        <v>21249</v>
      </c>
      <c r="E1146" s="34">
        <v>5336</v>
      </c>
      <c r="F1146" s="33">
        <v>8.4592000000000009</v>
      </c>
      <c r="G1146" s="33">
        <v>2.6946000000000003</v>
      </c>
      <c r="H1146">
        <v>25.111769965645443</v>
      </c>
      <c r="I1146" s="33">
        <v>11.1538</v>
      </c>
      <c r="J1146" s="35">
        <f>G1146/I1146</f>
        <v>0.241585827251699</v>
      </c>
      <c r="K1146">
        <v>1.5853073463268368</v>
      </c>
      <c r="L1146">
        <v>2.0902923538230889</v>
      </c>
      <c r="M1146">
        <v>1.55</v>
      </c>
      <c r="N1146" t="s">
        <v>37</v>
      </c>
      <c r="O1146" s="53" t="s">
        <v>37</v>
      </c>
      <c r="P1146" s="54" t="str">
        <f>'Sheet1 (2)'!O471</f>
        <v>A</v>
      </c>
      <c r="Q1146" s="31" t="str">
        <f>IF(U1146="same",N1146,IF(O1146=N1146,P1146,O1146))</f>
        <v>A</v>
      </c>
      <c r="R1146">
        <f>VLOOKUP(IF(V1146="same",N1146,IF(O1146=N1146,P1146,O1146)),$AA$2:$AL$8,9,FALSE)</f>
        <v>0.15</v>
      </c>
      <c r="S1146" s="11">
        <f>(L1146-M1146)/L1146</f>
        <v>0.25847693162868274</v>
      </c>
      <c r="T1146" s="13">
        <f t="shared" si="17"/>
        <v>0.15</v>
      </c>
      <c r="U1146">
        <f>IFERROR(T1146*I1146,0)</f>
        <v>1.6730700000000001</v>
      </c>
      <c r="V1146" t="str">
        <f>IF(AND(N1146=O1146,P1146=N1146),"same",IF(NOT(OR(O1146=N1146,P1146=N1146)),"conflict","change"))</f>
        <v>change</v>
      </c>
      <c r="W1146" s="55">
        <f>U1146-G1146</f>
        <v>-1.0215300000000003</v>
      </c>
    </row>
    <row r="1147" spans="1:23" ht="21" hidden="1" outlineLevel="2" x14ac:dyDescent="0.4">
      <c r="A1147" t="s">
        <v>1797</v>
      </c>
      <c r="B1147" t="s">
        <v>1772</v>
      </c>
      <c r="C1147" t="s">
        <v>1773</v>
      </c>
      <c r="D1147" s="34">
        <v>6624</v>
      </c>
      <c r="E1147" s="34">
        <v>1676</v>
      </c>
      <c r="F1147" s="33">
        <v>2.4002999999999997</v>
      </c>
      <c r="G1147" s="33">
        <v>0.54849999999999999</v>
      </c>
      <c r="H1147">
        <v>25.301932367149757</v>
      </c>
      <c r="I1147" s="33">
        <v>2.9487999999999994</v>
      </c>
      <c r="J1147" s="35">
        <f>G1147/I1147</f>
        <v>0.18600786760716226</v>
      </c>
      <c r="K1147">
        <v>1.4321599045346061</v>
      </c>
      <c r="L1147">
        <v>1.759427207637231</v>
      </c>
      <c r="M1147">
        <v>1.4</v>
      </c>
      <c r="N1147" t="s">
        <v>37</v>
      </c>
      <c r="O1147" s="53" t="s">
        <v>37</v>
      </c>
      <c r="P1147" s="54" t="str">
        <f>'Sheet1 (2)'!O512</f>
        <v>A</v>
      </c>
      <c r="Q1147" s="31" t="str">
        <f>IF(U1147="same",N1147,IF(O1147=N1147,P1147,O1147))</f>
        <v>A</v>
      </c>
      <c r="R1147">
        <f>VLOOKUP(IF(V1147="same",N1147,IF(O1147=N1147,P1147,O1147)),$AA$2:$AL$8,9,FALSE)</f>
        <v>0.15</v>
      </c>
      <c r="S1147" s="11">
        <f>(L1147-M1147)/L1147</f>
        <v>0.20428648941942468</v>
      </c>
      <c r="T1147" s="13">
        <f t="shared" si="17"/>
        <v>0.15</v>
      </c>
      <c r="U1147">
        <f>IFERROR(T1147*I1147,0)</f>
        <v>0.44231999999999988</v>
      </c>
      <c r="V1147" t="str">
        <f>IF(AND(N1147=O1147,P1147=N1147),"same",IF(NOT(OR(O1147=N1147,P1147=N1147)),"conflict","change"))</f>
        <v>change</v>
      </c>
      <c r="W1147" s="55">
        <f>U1147-G1147</f>
        <v>-0.10618000000000011</v>
      </c>
    </row>
    <row r="1148" spans="1:23" ht="21" hidden="1" outlineLevel="2" x14ac:dyDescent="0.4">
      <c r="A1148" t="s">
        <v>1798</v>
      </c>
      <c r="B1148" t="s">
        <v>1772</v>
      </c>
      <c r="C1148" t="s">
        <v>1773</v>
      </c>
      <c r="D1148" s="34">
        <v>34179</v>
      </c>
      <c r="E1148" s="34">
        <v>7650</v>
      </c>
      <c r="F1148" s="33">
        <v>11.7178</v>
      </c>
      <c r="G1148" s="33">
        <v>5.0015000000000001</v>
      </c>
      <c r="H1148">
        <v>22.382164486965682</v>
      </c>
      <c r="I1148" s="33">
        <v>16.7193</v>
      </c>
      <c r="J1148" s="35">
        <f>G1148/I1148</f>
        <v>0.29914529914529914</v>
      </c>
      <c r="K1148">
        <v>1.5317385620915034</v>
      </c>
      <c r="L1148">
        <v>2.1855294117647057</v>
      </c>
      <c r="M1148">
        <v>1.5</v>
      </c>
      <c r="N1148" t="s">
        <v>37</v>
      </c>
      <c r="O1148" s="53" t="s">
        <v>37</v>
      </c>
      <c r="P1148" s="54" t="str">
        <f>'Sheet1 (2)'!O534</f>
        <v>A</v>
      </c>
      <c r="Q1148" s="31" t="str">
        <f>IF(U1148="same",N1148,IF(O1148=N1148,P1148,O1148))</f>
        <v>A</v>
      </c>
      <c r="R1148">
        <f>VLOOKUP(IF(V1148="same",N1148,IF(O1148=N1148,P1148,O1148)),$AA$2:$AL$8,9,FALSE)</f>
        <v>0.15</v>
      </c>
      <c r="S1148" s="11">
        <f>(L1148-M1148)/L1148</f>
        <v>0.31366743823006937</v>
      </c>
      <c r="T1148" s="13">
        <f t="shared" si="17"/>
        <v>0.15</v>
      </c>
      <c r="U1148">
        <f>IFERROR(T1148*I1148,0)</f>
        <v>2.507895</v>
      </c>
      <c r="V1148" t="str">
        <f>IF(AND(N1148=O1148,P1148=N1148),"same",IF(NOT(OR(O1148=N1148,P1148=N1148)),"conflict","change"))</f>
        <v>change</v>
      </c>
      <c r="W1148" s="55">
        <f>U1148-G1148</f>
        <v>-2.4936050000000001</v>
      </c>
    </row>
    <row r="1149" spans="1:23" ht="21" hidden="1" outlineLevel="2" x14ac:dyDescent="0.4">
      <c r="A1149" t="s">
        <v>1799</v>
      </c>
      <c r="B1149" t="s">
        <v>1772</v>
      </c>
      <c r="C1149" t="s">
        <v>1773</v>
      </c>
      <c r="D1149" s="34">
        <v>92973</v>
      </c>
      <c r="E1149" s="34">
        <v>33837</v>
      </c>
      <c r="F1149" s="33">
        <v>50.283000000000001</v>
      </c>
      <c r="G1149" s="33">
        <v>23.971900000000005</v>
      </c>
      <c r="H1149">
        <v>36.394437094640381</v>
      </c>
      <c r="I1149" s="33">
        <v>74.254900000000006</v>
      </c>
      <c r="J1149" s="35">
        <f>G1149/I1149</f>
        <v>0.32283256727838838</v>
      </c>
      <c r="K1149">
        <v>1.4860359960989449</v>
      </c>
      <c r="L1149">
        <v>2.1944882820581024</v>
      </c>
      <c r="M1149">
        <v>1.45</v>
      </c>
      <c r="N1149" t="s">
        <v>33</v>
      </c>
      <c r="O1149" s="53" t="s">
        <v>33</v>
      </c>
      <c r="P1149" s="54" t="str">
        <f>'Sheet1 (2)'!O543</f>
        <v>A</v>
      </c>
      <c r="Q1149" s="31" t="str">
        <f>IF(U1149="same",N1149,IF(O1149=N1149,P1149,O1149))</f>
        <v>A</v>
      </c>
      <c r="R1149">
        <f>VLOOKUP(IF(V1149="same",N1149,IF(O1149=N1149,P1149,O1149)),$AA$2:$AL$8,9,FALSE)</f>
        <v>0.15</v>
      </c>
      <c r="S1149" s="11">
        <f>(L1149-M1149)/L1149</f>
        <v>0.3392537058160473</v>
      </c>
      <c r="T1149" s="13">
        <f t="shared" si="17"/>
        <v>0.15</v>
      </c>
      <c r="U1149">
        <f>IFERROR(T1149*I1149,0)</f>
        <v>11.138235</v>
      </c>
      <c r="V1149" t="str">
        <f>IF(AND(N1149=O1149,P1149=N1149),"same",IF(NOT(OR(O1149=N1149,P1149=N1149)),"conflict","change"))</f>
        <v>change</v>
      </c>
      <c r="W1149" s="55">
        <f>U1149-G1149</f>
        <v>-12.833665000000005</v>
      </c>
    </row>
    <row r="1150" spans="1:23" ht="21" hidden="1" outlineLevel="2" x14ac:dyDescent="0.4">
      <c r="A1150" t="s">
        <v>1800</v>
      </c>
      <c r="B1150" t="s">
        <v>1772</v>
      </c>
      <c r="C1150" t="s">
        <v>1773</v>
      </c>
      <c r="D1150" s="34">
        <v>5367</v>
      </c>
      <c r="E1150" s="34">
        <v>622</v>
      </c>
      <c r="F1150" s="33">
        <v>1.0041</v>
      </c>
      <c r="G1150" s="33">
        <v>0.32329999999999998</v>
      </c>
      <c r="H1150">
        <v>11.589342276877213</v>
      </c>
      <c r="I1150" s="33">
        <v>1.3273999999999999</v>
      </c>
      <c r="J1150" s="35">
        <f>G1150/I1150</f>
        <v>0.2435588368238662</v>
      </c>
      <c r="K1150">
        <v>1.6143086816720258</v>
      </c>
      <c r="L1150">
        <v>2.1340836012861732</v>
      </c>
      <c r="M1150">
        <v>1.5</v>
      </c>
      <c r="N1150" t="s">
        <v>37</v>
      </c>
      <c r="O1150" s="53" t="s">
        <v>37</v>
      </c>
      <c r="P1150" s="54" t="str">
        <f>'Sheet1 (2)'!O576</f>
        <v>A</v>
      </c>
      <c r="Q1150" s="31" t="str">
        <f>IF(U1150="same",N1150,IF(O1150=N1150,P1150,O1150))</f>
        <v>A</v>
      </c>
      <c r="R1150">
        <f>VLOOKUP(IF(V1150="same",N1150,IF(O1150=N1150,P1150,O1150)),$AA$2:$AL$8,9,FALSE)</f>
        <v>0.15</v>
      </c>
      <c r="S1150" s="11">
        <f>(L1150-M1150)/L1150</f>
        <v>0.29712219376224186</v>
      </c>
      <c r="T1150" s="13">
        <f t="shared" si="17"/>
        <v>0.15</v>
      </c>
      <c r="U1150">
        <f>IFERROR(T1150*I1150,0)</f>
        <v>0.19910999999999998</v>
      </c>
      <c r="V1150" t="str">
        <f>IF(AND(N1150=O1150,P1150=N1150),"same",IF(NOT(OR(O1150=N1150,P1150=N1150)),"conflict","change"))</f>
        <v>change</v>
      </c>
      <c r="W1150" s="55">
        <f>U1150-G1150</f>
        <v>-0.12418999999999999</v>
      </c>
    </row>
    <row r="1151" spans="1:23" ht="21" hidden="1" outlineLevel="2" x14ac:dyDescent="0.4">
      <c r="A1151" t="s">
        <v>1802</v>
      </c>
      <c r="B1151" t="s">
        <v>1772</v>
      </c>
      <c r="C1151" t="s">
        <v>1773</v>
      </c>
      <c r="D1151" s="34">
        <v>3605</v>
      </c>
      <c r="E1151" s="34">
        <v>867</v>
      </c>
      <c r="F1151" s="33">
        <v>1.2235</v>
      </c>
      <c r="G1151" s="33">
        <v>0.52770000000000006</v>
      </c>
      <c r="H1151">
        <v>24.049930651872401</v>
      </c>
      <c r="I1151" s="33">
        <v>1.7512000000000001</v>
      </c>
      <c r="J1151" s="35">
        <f>G1151/I1151</f>
        <v>0.30133622658748288</v>
      </c>
      <c r="K1151">
        <v>1.41118800461361</v>
      </c>
      <c r="L1151">
        <v>2.019838523644752</v>
      </c>
      <c r="M1151">
        <v>1.4</v>
      </c>
      <c r="N1151" t="s">
        <v>37</v>
      </c>
      <c r="O1151" s="53" t="s">
        <v>37</v>
      </c>
      <c r="P1151" s="54" t="str">
        <f>'Sheet1 (2)'!O611</f>
        <v>A</v>
      </c>
      <c r="Q1151" s="31" t="str">
        <f>IF(U1151="same",N1151,IF(O1151=N1151,P1151,O1151))</f>
        <v>A</v>
      </c>
      <c r="R1151">
        <f>VLOOKUP(IF(V1151="same",N1151,IF(O1151=N1151,P1151,O1151)),$AA$2:$AL$8,9,FALSE)</f>
        <v>0.15</v>
      </c>
      <c r="S1151" s="11">
        <f>(L1151-M1151)/L1151</f>
        <v>0.30687528551850163</v>
      </c>
      <c r="T1151" s="13">
        <f t="shared" si="17"/>
        <v>0.15</v>
      </c>
      <c r="U1151">
        <f>IFERROR(T1151*I1151,0)</f>
        <v>0.26268000000000002</v>
      </c>
      <c r="V1151" t="str">
        <f>IF(AND(N1151=O1151,P1151=N1151),"same",IF(NOT(OR(O1151=N1151,P1151=N1151)),"conflict","change"))</f>
        <v>change</v>
      </c>
      <c r="W1151" s="55">
        <f>U1151-G1151</f>
        <v>-0.26502000000000003</v>
      </c>
    </row>
    <row r="1152" spans="1:23" ht="21" hidden="1" outlineLevel="2" collapsed="1" x14ac:dyDescent="0.4">
      <c r="A1152" t="s">
        <v>1803</v>
      </c>
      <c r="B1152" t="s">
        <v>1772</v>
      </c>
      <c r="C1152" t="s">
        <v>1773</v>
      </c>
      <c r="D1152" s="34">
        <v>58236</v>
      </c>
      <c r="E1152" s="34">
        <v>22243</v>
      </c>
      <c r="F1152" s="33">
        <v>32.971400000000003</v>
      </c>
      <c r="G1152" s="33">
        <v>13.953499999999998</v>
      </c>
      <c r="H1152">
        <v>38.194587540353048</v>
      </c>
      <c r="I1152" s="33">
        <v>46.924900000000001</v>
      </c>
      <c r="J1152" s="35">
        <f>G1152/I1152</f>
        <v>0.29735811903701442</v>
      </c>
      <c r="K1152">
        <v>1.4823270242323427</v>
      </c>
      <c r="L1152">
        <v>2.1096479791395044</v>
      </c>
      <c r="M1152">
        <v>1.45</v>
      </c>
      <c r="N1152" t="s">
        <v>33</v>
      </c>
      <c r="O1152" s="53" t="s">
        <v>33</v>
      </c>
      <c r="P1152" s="54" t="str">
        <f>'Sheet1 (2)'!O622</f>
        <v>A</v>
      </c>
      <c r="Q1152" s="31" t="str">
        <f>IF(U1152="same",N1152,IF(O1152=N1152,P1152,O1152))</f>
        <v>A</v>
      </c>
      <c r="R1152">
        <f>VLOOKUP(IF(V1152="same",N1152,IF(O1152=N1152,P1152,O1152)),$AA$2:$AL$8,9,FALSE)</f>
        <v>0.15</v>
      </c>
      <c r="S1152" s="11">
        <f>(L1152-M1152)/L1152</f>
        <v>0.31268154007786908</v>
      </c>
      <c r="T1152" s="13">
        <f t="shared" si="17"/>
        <v>0.15</v>
      </c>
      <c r="U1152">
        <f>IFERROR(T1152*I1152,0)</f>
        <v>7.038735</v>
      </c>
      <c r="V1152" t="str">
        <f>IF(AND(N1152=O1152,P1152=N1152),"same",IF(NOT(OR(O1152=N1152,P1152=N1152)),"conflict","change"))</f>
        <v>change</v>
      </c>
      <c r="W1152" s="55">
        <f>U1152-G1152</f>
        <v>-6.9147649999999983</v>
      </c>
    </row>
    <row r="1153" spans="1:23" ht="21" hidden="1" outlineLevel="2" collapsed="1" x14ac:dyDescent="0.4">
      <c r="A1153" s="18" t="s">
        <v>1804</v>
      </c>
      <c r="B1153" t="s">
        <v>1772</v>
      </c>
      <c r="C1153" t="s">
        <v>1773</v>
      </c>
      <c r="D1153" s="34">
        <v>2616</v>
      </c>
      <c r="E1153" s="34">
        <v>669</v>
      </c>
      <c r="F1153" s="33">
        <v>0.94540000000000002</v>
      </c>
      <c r="G1153" s="33">
        <v>0.26379999999999998</v>
      </c>
      <c r="H1153">
        <v>25.573394495412845</v>
      </c>
      <c r="I1153" s="33">
        <v>1.2092000000000001</v>
      </c>
      <c r="J1153" s="35">
        <f>G1153/I1153</f>
        <v>0.2181607674495534</v>
      </c>
      <c r="K1153">
        <v>1.413153961136024</v>
      </c>
      <c r="L1153">
        <v>1.807473841554559</v>
      </c>
      <c r="M1153">
        <v>1.55</v>
      </c>
      <c r="N1153" t="s">
        <v>37</v>
      </c>
      <c r="O1153" s="53" t="s">
        <v>37</v>
      </c>
      <c r="P1153" s="54" t="str">
        <f>'Sheet1 (2)'!O632</f>
        <v>A</v>
      </c>
      <c r="Q1153" s="31" t="str">
        <f>IF(U1153="same",N1153,IF(O1153=N1153,P1153,O1153))</f>
        <v>A</v>
      </c>
      <c r="R1153">
        <f>VLOOKUP(IF(V1153="same",N1153,IF(O1153=N1153,P1153,O1153)),$AA$2:$AL$8,9,FALSE)</f>
        <v>0.15</v>
      </c>
      <c r="S1153" s="11">
        <f>(L1153-M1153)/L1153</f>
        <v>0.14244955342375121</v>
      </c>
      <c r="T1153" s="13">
        <f t="shared" si="17"/>
        <v>0.14244955342375121</v>
      </c>
      <c r="U1153">
        <f>IFERROR(T1153*I1153,0)</f>
        <v>0.17224999999999996</v>
      </c>
      <c r="V1153" t="str">
        <f>IF(AND(N1153=O1153,P1153=N1153),"same",IF(NOT(OR(O1153=N1153,P1153=N1153)),"conflict","change"))</f>
        <v>change</v>
      </c>
      <c r="W1153" s="55">
        <f>U1153-G1153</f>
        <v>-9.155000000000002E-2</v>
      </c>
    </row>
    <row r="1154" spans="1:23" ht="21" hidden="1" outlineLevel="2" x14ac:dyDescent="0.4">
      <c r="A1154" t="s">
        <v>1805</v>
      </c>
      <c r="B1154" t="s">
        <v>1772</v>
      </c>
      <c r="C1154" t="s">
        <v>1773</v>
      </c>
      <c r="D1154" s="34">
        <v>22763</v>
      </c>
      <c r="E1154" s="34">
        <v>6049</v>
      </c>
      <c r="F1154" s="33">
        <v>9.5147999999999993</v>
      </c>
      <c r="G1154" s="33">
        <v>3.6585999999999999</v>
      </c>
      <c r="H1154">
        <v>26.573825945613496</v>
      </c>
      <c r="I1154" s="33">
        <v>13.173399999999999</v>
      </c>
      <c r="J1154" s="35">
        <f>G1154/I1154</f>
        <v>0.27772632729591451</v>
      </c>
      <c r="K1154">
        <v>1.5729542073069929</v>
      </c>
      <c r="L1154">
        <v>2.1777814514795835</v>
      </c>
      <c r="M1154">
        <v>1.55</v>
      </c>
      <c r="N1154" t="s">
        <v>37</v>
      </c>
      <c r="O1154" s="53" t="s">
        <v>37</v>
      </c>
      <c r="P1154" s="54" t="str">
        <f>'Sheet1 (2)'!O643</f>
        <v>A</v>
      </c>
      <c r="Q1154" s="31" t="str">
        <f>IF(U1154="same",N1154,IF(O1154=N1154,P1154,O1154))</f>
        <v>A</v>
      </c>
      <c r="R1154">
        <f>VLOOKUP(IF(V1154="same",N1154,IF(O1154=N1154,P1154,O1154)),$AA$2:$AL$8,9,FALSE)</f>
        <v>0.15</v>
      </c>
      <c r="S1154" s="11">
        <f>(L1154-M1154)/L1154</f>
        <v>0.28826650674844762</v>
      </c>
      <c r="T1154" s="13">
        <f t="shared" si="17"/>
        <v>0.15</v>
      </c>
      <c r="U1154">
        <f>IFERROR(T1154*I1154,0)</f>
        <v>1.9760099999999998</v>
      </c>
      <c r="V1154" t="str">
        <f>IF(AND(N1154=O1154,P1154=N1154),"same",IF(NOT(OR(O1154=N1154,P1154=N1154)),"conflict","change"))</f>
        <v>change</v>
      </c>
      <c r="W1154" s="55">
        <f>U1154-G1154</f>
        <v>-1.68259</v>
      </c>
    </row>
    <row r="1155" spans="1:23" ht="21" hidden="1" outlineLevel="2" collapsed="1" x14ac:dyDescent="0.4">
      <c r="A1155" t="s">
        <v>1806</v>
      </c>
      <c r="B1155" t="s">
        <v>1772</v>
      </c>
      <c r="C1155" t="s">
        <v>1773</v>
      </c>
      <c r="D1155" s="34">
        <v>6870</v>
      </c>
      <c r="E1155" s="34">
        <v>1960</v>
      </c>
      <c r="F1155" s="33">
        <v>2.8191999999999999</v>
      </c>
      <c r="G1155" s="33">
        <v>0.52779999999999994</v>
      </c>
      <c r="H1155">
        <v>28.529839883551674</v>
      </c>
      <c r="I1155" s="33">
        <v>3.347</v>
      </c>
      <c r="J1155" s="35">
        <f>G1155/I1155</f>
        <v>0.15769345682700925</v>
      </c>
      <c r="K1155">
        <v>1.4383673469387754</v>
      </c>
      <c r="L1155">
        <v>1.7076530612244898</v>
      </c>
      <c r="M1155">
        <v>1.4</v>
      </c>
      <c r="N1155" t="s">
        <v>37</v>
      </c>
      <c r="O1155" s="53" t="s">
        <v>37</v>
      </c>
      <c r="P1155" s="54" t="str">
        <f>'Sheet1 (2)'!O644</f>
        <v>A</v>
      </c>
      <c r="Q1155" s="31" t="str">
        <f>IF(U1155="same",N1155,IF(O1155=N1155,P1155,O1155))</f>
        <v>A</v>
      </c>
      <c r="R1155">
        <f>VLOOKUP(IF(V1155="same",N1155,IF(O1155=N1155,P1155,O1155)),$AA$2:$AL$8,9,FALSE)</f>
        <v>0.15</v>
      </c>
      <c r="S1155" s="11">
        <f>(L1155-M1155)/L1155</f>
        <v>0.18016133851210045</v>
      </c>
      <c r="T1155" s="13">
        <f t="shared" ref="T1155:T1218" si="18">MIN(S1155,R1155)</f>
        <v>0.15</v>
      </c>
      <c r="U1155">
        <f>IFERROR(T1155*I1155,0)</f>
        <v>0.50205</v>
      </c>
      <c r="V1155" t="str">
        <f>IF(AND(N1155=O1155,P1155=N1155),"same",IF(NOT(OR(O1155=N1155,P1155=N1155)),"conflict","change"))</f>
        <v>change</v>
      </c>
      <c r="W1155" s="55">
        <f>U1155-G1155</f>
        <v>-2.574999999999994E-2</v>
      </c>
    </row>
    <row r="1156" spans="1:23" ht="21" hidden="1" outlineLevel="2" x14ac:dyDescent="0.4">
      <c r="A1156" t="s">
        <v>1807</v>
      </c>
      <c r="B1156" t="s">
        <v>1772</v>
      </c>
      <c r="C1156" t="s">
        <v>1773</v>
      </c>
      <c r="D1156" s="34">
        <v>4919</v>
      </c>
      <c r="E1156" s="34">
        <v>1500</v>
      </c>
      <c r="F1156" s="33">
        <v>2.1315</v>
      </c>
      <c r="G1156" s="33">
        <v>0.38870000000000005</v>
      </c>
      <c r="H1156">
        <v>30.494002846106934</v>
      </c>
      <c r="I1156" s="33">
        <v>2.5202</v>
      </c>
      <c r="J1156" s="35">
        <f>G1156/I1156</f>
        <v>0.15423379096897075</v>
      </c>
      <c r="K1156">
        <v>1.421</v>
      </c>
      <c r="L1156">
        <v>1.6801333333333333</v>
      </c>
      <c r="M1156">
        <v>1.45</v>
      </c>
      <c r="N1156" t="s">
        <v>37</v>
      </c>
      <c r="O1156" s="53" t="s">
        <v>37</v>
      </c>
      <c r="P1156" s="54" t="str">
        <f>'Sheet1 (2)'!O647</f>
        <v>A</v>
      </c>
      <c r="Q1156" s="31" t="str">
        <f>IF(U1156="same",N1156,IF(O1156=N1156,P1156,O1156))</f>
        <v>A</v>
      </c>
      <c r="R1156">
        <f>VLOOKUP(IF(V1156="same",N1156,IF(O1156=N1156,P1156,O1156)),$AA$2:$AL$8,9,FALSE)</f>
        <v>0.15</v>
      </c>
      <c r="S1156" s="11">
        <f>(L1156-M1156)/L1156</f>
        <v>0.13697325609078642</v>
      </c>
      <c r="T1156" s="13">
        <f t="shared" si="18"/>
        <v>0.13697325609078642</v>
      </c>
      <c r="U1156">
        <f>IFERROR(T1156*I1156,0)</f>
        <v>0.34519999999999995</v>
      </c>
      <c r="V1156" t="str">
        <f>IF(AND(N1156=O1156,P1156=N1156),"same",IF(NOT(OR(O1156=N1156,P1156=N1156)),"conflict","change"))</f>
        <v>change</v>
      </c>
      <c r="W1156" s="55">
        <f>U1156-G1156</f>
        <v>-4.3500000000000094E-2</v>
      </c>
    </row>
    <row r="1157" spans="1:23" ht="21" hidden="1" outlineLevel="2" x14ac:dyDescent="0.4">
      <c r="A1157" t="s">
        <v>1808</v>
      </c>
      <c r="B1157" t="s">
        <v>1772</v>
      </c>
      <c r="C1157" t="s">
        <v>1773</v>
      </c>
      <c r="D1157" s="34">
        <v>256</v>
      </c>
      <c r="E1157" s="34">
        <v>66</v>
      </c>
      <c r="F1157" s="33">
        <v>6.3200000000000006E-2</v>
      </c>
      <c r="G1157" s="33">
        <v>3.1200000000000002E-2</v>
      </c>
      <c r="H1157">
        <v>25.78125</v>
      </c>
      <c r="I1157" s="33">
        <v>9.4400000000000012E-2</v>
      </c>
      <c r="J1157" s="35">
        <f>G1157/I1157</f>
        <v>0.33050847457627119</v>
      </c>
      <c r="K1157">
        <v>0.95757575757575764</v>
      </c>
      <c r="L1157">
        <v>1.4303030303030304</v>
      </c>
      <c r="M1157">
        <v>1.4</v>
      </c>
      <c r="N1157" t="s">
        <v>37</v>
      </c>
      <c r="O1157" s="53" t="s">
        <v>37</v>
      </c>
      <c r="P1157" s="54" t="str">
        <f>'Sheet1 (2)'!O658</f>
        <v>A</v>
      </c>
      <c r="Q1157" s="31" t="str">
        <f>IF(U1157="same",N1157,IF(O1157=N1157,P1157,O1157))</f>
        <v>A</v>
      </c>
      <c r="R1157">
        <f>VLOOKUP(IF(V1157="same",N1157,IF(O1157=N1157,P1157,O1157)),$AA$2:$AL$8,9,FALSE)</f>
        <v>0.15</v>
      </c>
      <c r="S1157" s="11">
        <f>(L1157-M1157)/L1157</f>
        <v>2.1186440677966236E-2</v>
      </c>
      <c r="T1157" s="13">
        <f t="shared" si="18"/>
        <v>2.1186440677966236E-2</v>
      </c>
      <c r="U1157">
        <f>IFERROR(T1157*I1157,0)</f>
        <v>2.0000000000000131E-3</v>
      </c>
      <c r="V1157" t="str">
        <f>IF(AND(N1157=O1157,P1157=N1157),"same",IF(NOT(OR(O1157=N1157,P1157=N1157)),"conflict","change"))</f>
        <v>change</v>
      </c>
      <c r="W1157" s="55">
        <f>U1157-G1157</f>
        <v>-2.919999999999999E-2</v>
      </c>
    </row>
    <row r="1158" spans="1:23" ht="21" hidden="1" outlineLevel="2" x14ac:dyDescent="0.4">
      <c r="A1158" t="s">
        <v>1809</v>
      </c>
      <c r="B1158" t="s">
        <v>1772</v>
      </c>
      <c r="C1158" t="s">
        <v>1773</v>
      </c>
      <c r="D1158" s="34">
        <v>9318</v>
      </c>
      <c r="E1158" s="34">
        <v>1751</v>
      </c>
      <c r="F1158" s="33">
        <v>2.6492999999999998</v>
      </c>
      <c r="G1158" s="33">
        <v>1.1639999999999999</v>
      </c>
      <c r="H1158">
        <v>18.791586177291265</v>
      </c>
      <c r="I1158" s="33">
        <v>3.8132999999999999</v>
      </c>
      <c r="J1158" s="35">
        <f>G1158/I1158</f>
        <v>0.30524742349146405</v>
      </c>
      <c r="K1158">
        <v>1.51302113078241</v>
      </c>
      <c r="L1158">
        <v>2.177784123358081</v>
      </c>
      <c r="M1158">
        <v>1.5</v>
      </c>
      <c r="N1158" t="s">
        <v>33</v>
      </c>
      <c r="O1158" s="53" t="s">
        <v>33</v>
      </c>
      <c r="P1158" s="54" t="str">
        <f>'Sheet1 (2)'!O668</f>
        <v>A</v>
      </c>
      <c r="Q1158" s="31" t="str">
        <f>IF(U1158="same",N1158,IF(O1158=N1158,P1158,O1158))</f>
        <v>A</v>
      </c>
      <c r="R1158">
        <f>VLOOKUP(IF(V1158="same",N1158,IF(O1158=N1158,P1158,O1158)),$AA$2:$AL$8,9,FALSE)</f>
        <v>0.15</v>
      </c>
      <c r="S1158" s="11">
        <f>(L1158-M1158)/L1158</f>
        <v>0.31122649673511132</v>
      </c>
      <c r="T1158" s="13">
        <f t="shared" si="18"/>
        <v>0.15</v>
      </c>
      <c r="U1158">
        <f>IFERROR(T1158*I1158,0)</f>
        <v>0.57199499999999992</v>
      </c>
      <c r="V1158" t="str">
        <f>IF(AND(N1158=O1158,P1158=N1158),"same",IF(NOT(OR(O1158=N1158,P1158=N1158)),"conflict","change"))</f>
        <v>change</v>
      </c>
      <c r="W1158" s="55">
        <f>U1158-G1158</f>
        <v>-0.592005</v>
      </c>
    </row>
    <row r="1159" spans="1:23" ht="21" hidden="1" outlineLevel="2" x14ac:dyDescent="0.4">
      <c r="A1159" t="s">
        <v>1810</v>
      </c>
      <c r="B1159" t="s">
        <v>1772</v>
      </c>
      <c r="C1159" t="s">
        <v>1773</v>
      </c>
      <c r="D1159" s="34">
        <v>5603</v>
      </c>
      <c r="E1159" s="34">
        <v>866</v>
      </c>
      <c r="F1159" s="33">
        <v>1.2073</v>
      </c>
      <c r="G1159" s="33">
        <v>0.2112</v>
      </c>
      <c r="H1159">
        <v>15.456005711226128</v>
      </c>
      <c r="I1159" s="33">
        <v>1.4185000000000001</v>
      </c>
      <c r="J1159" s="35">
        <f>G1159/I1159</f>
        <v>0.14888967218893195</v>
      </c>
      <c r="K1159">
        <v>1.3941108545034642</v>
      </c>
      <c r="L1159">
        <v>1.6379907621247114</v>
      </c>
      <c r="M1159">
        <v>1.55</v>
      </c>
      <c r="N1159" t="s">
        <v>37</v>
      </c>
      <c r="O1159" s="53" t="s">
        <v>37</v>
      </c>
      <c r="P1159" s="54" t="str">
        <f>'Sheet1 (2)'!O703</f>
        <v>A</v>
      </c>
      <c r="Q1159" s="31" t="str">
        <f>IF(U1159="same",N1159,IF(O1159=N1159,P1159,O1159))</f>
        <v>A</v>
      </c>
      <c r="R1159">
        <f>VLOOKUP(IF(V1159="same",N1159,IF(O1159=N1159,P1159,O1159)),$AA$2:$AL$8,9,FALSE)</f>
        <v>0.15</v>
      </c>
      <c r="S1159" s="11">
        <f>(L1159-M1159)/L1159</f>
        <v>5.3718716954529455E-2</v>
      </c>
      <c r="T1159" s="13">
        <f t="shared" si="18"/>
        <v>5.3718716954529455E-2</v>
      </c>
      <c r="U1159">
        <f>IFERROR(T1159*I1159,0)</f>
        <v>7.6200000000000032E-2</v>
      </c>
      <c r="V1159" t="str">
        <f>IF(AND(N1159=O1159,P1159=N1159),"same",IF(NOT(OR(O1159=N1159,P1159=N1159)),"conflict","change"))</f>
        <v>change</v>
      </c>
      <c r="W1159" s="55">
        <f>U1159-G1159</f>
        <v>-0.13499999999999995</v>
      </c>
    </row>
    <row r="1160" spans="1:23" ht="21" hidden="1" outlineLevel="2" x14ac:dyDescent="0.4">
      <c r="A1160" t="s">
        <v>1811</v>
      </c>
      <c r="B1160" t="s">
        <v>1772</v>
      </c>
      <c r="C1160" t="s">
        <v>1773</v>
      </c>
      <c r="D1160" s="34">
        <v>32984</v>
      </c>
      <c r="E1160" s="34">
        <v>7717</v>
      </c>
      <c r="F1160" s="33">
        <v>12.2163</v>
      </c>
      <c r="G1160" s="33">
        <v>4.6108000000000002</v>
      </c>
      <c r="H1160">
        <v>23.396192093136065</v>
      </c>
      <c r="I1160" s="33">
        <v>16.827100000000002</v>
      </c>
      <c r="J1160" s="35">
        <f>G1160/I1160</f>
        <v>0.27401037611947393</v>
      </c>
      <c r="K1160">
        <v>1.5830374497861865</v>
      </c>
      <c r="L1160">
        <v>2.1805235195023975</v>
      </c>
      <c r="M1160">
        <v>1.55</v>
      </c>
      <c r="N1160" t="s">
        <v>37</v>
      </c>
      <c r="O1160" s="53" t="s">
        <v>37</v>
      </c>
      <c r="P1160" s="54" t="str">
        <f>'Sheet1 (2)'!O720</f>
        <v>A</v>
      </c>
      <c r="Q1160" s="31" t="str">
        <f>IF(U1160="same",N1160,IF(O1160=N1160,P1160,O1160))</f>
        <v>A</v>
      </c>
      <c r="R1160">
        <f>VLOOKUP(IF(V1160="same",N1160,IF(O1160=N1160,P1160,O1160)),$AA$2:$AL$8,9,FALSE)</f>
        <v>0.15</v>
      </c>
      <c r="S1160" s="11">
        <f>(L1160-M1160)/L1160</f>
        <v>0.28916153110161591</v>
      </c>
      <c r="T1160" s="13">
        <f t="shared" si="18"/>
        <v>0.15</v>
      </c>
      <c r="U1160">
        <f>IFERROR(T1160*I1160,0)</f>
        <v>2.5240650000000002</v>
      </c>
      <c r="V1160" t="str">
        <f>IF(AND(N1160=O1160,P1160=N1160),"same",IF(NOT(OR(O1160=N1160,P1160=N1160)),"conflict","change"))</f>
        <v>change</v>
      </c>
      <c r="W1160" s="55">
        <f>U1160-G1160</f>
        <v>-2.086735</v>
      </c>
    </row>
    <row r="1161" spans="1:23" ht="21" hidden="1" outlineLevel="2" collapsed="1" x14ac:dyDescent="0.4">
      <c r="A1161" t="s">
        <v>1812</v>
      </c>
      <c r="B1161" t="s">
        <v>1772</v>
      </c>
      <c r="C1161" t="s">
        <v>1773</v>
      </c>
      <c r="D1161" s="34">
        <v>1788</v>
      </c>
      <c r="E1161" s="34">
        <v>400</v>
      </c>
      <c r="F1161" s="33">
        <v>0.44029999999999997</v>
      </c>
      <c r="G1161" s="33">
        <v>0.21699999999999997</v>
      </c>
      <c r="H1161">
        <v>22.371364653243848</v>
      </c>
      <c r="I1161" s="33">
        <v>0.6573</v>
      </c>
      <c r="J1161" s="35">
        <f>G1161/I1161</f>
        <v>0.33013844515441954</v>
      </c>
      <c r="K1161">
        <v>1.1007499999999999</v>
      </c>
      <c r="L1161">
        <v>1.6432499999999999</v>
      </c>
      <c r="M1161">
        <v>1.4</v>
      </c>
      <c r="N1161" t="s">
        <v>37</v>
      </c>
      <c r="O1161" s="53" t="s">
        <v>37</v>
      </c>
      <c r="P1161" s="54" t="str">
        <f>'Sheet1 (2)'!O742</f>
        <v>A</v>
      </c>
      <c r="Q1161" s="31" t="str">
        <f>IF(U1161="same",N1161,IF(O1161=N1161,P1161,O1161))</f>
        <v>A</v>
      </c>
      <c r="R1161">
        <f>VLOOKUP(IF(V1161="same",N1161,IF(O1161=N1161,P1161,O1161)),$AA$2:$AL$8,9,FALSE)</f>
        <v>0.15</v>
      </c>
      <c r="S1161" s="11">
        <f>(L1161-M1161)/L1161</f>
        <v>0.14802981895633652</v>
      </c>
      <c r="T1161" s="13">
        <f t="shared" si="18"/>
        <v>0.14802981895633652</v>
      </c>
      <c r="U1161">
        <f>IFERROR(T1161*I1161,0)</f>
        <v>9.7299999999999998E-2</v>
      </c>
      <c r="V1161" t="str">
        <f>IF(AND(N1161=O1161,P1161=N1161),"same",IF(NOT(OR(O1161=N1161,P1161=N1161)),"conflict","change"))</f>
        <v>change</v>
      </c>
      <c r="W1161" s="55">
        <f>U1161-G1161</f>
        <v>-0.11969999999999997</v>
      </c>
    </row>
    <row r="1162" spans="1:23" ht="21" hidden="1" outlineLevel="2" x14ac:dyDescent="0.4">
      <c r="A1162" t="s">
        <v>1813</v>
      </c>
      <c r="B1162" t="s">
        <v>1772</v>
      </c>
      <c r="C1162" t="s">
        <v>1773</v>
      </c>
      <c r="D1162" s="34">
        <v>1458</v>
      </c>
      <c r="E1162" s="34">
        <v>365</v>
      </c>
      <c r="F1162" s="33">
        <v>0.41490000000000005</v>
      </c>
      <c r="G1162" s="33">
        <v>0.20399999999999999</v>
      </c>
      <c r="H1162">
        <v>25.03429355281207</v>
      </c>
      <c r="I1162" s="33">
        <v>0.61890000000000001</v>
      </c>
      <c r="J1162" s="35">
        <f>G1162/I1162</f>
        <v>0.32961706253029566</v>
      </c>
      <c r="K1162">
        <v>1.1367123287671235</v>
      </c>
      <c r="L1162">
        <v>1.6956164383561643</v>
      </c>
      <c r="M1162">
        <v>1.4</v>
      </c>
      <c r="N1162" t="s">
        <v>37</v>
      </c>
      <c r="O1162" s="53" t="s">
        <v>37</v>
      </c>
      <c r="P1162" s="54" t="str">
        <f>'Sheet1 (2)'!O749</f>
        <v>A</v>
      </c>
      <c r="Q1162" s="31" t="str">
        <f>IF(U1162="same",N1162,IF(O1162=N1162,P1162,O1162))</f>
        <v>A</v>
      </c>
      <c r="R1162">
        <f>VLOOKUP(IF(V1162="same",N1162,IF(O1162=N1162,P1162,O1162)),$AA$2:$AL$8,9,FALSE)</f>
        <v>0.15</v>
      </c>
      <c r="S1162" s="11">
        <f>(L1162-M1162)/L1162</f>
        <v>0.17434157375989659</v>
      </c>
      <c r="T1162" s="13">
        <f t="shared" si="18"/>
        <v>0.15</v>
      </c>
      <c r="U1162">
        <f>IFERROR(T1162*I1162,0)</f>
        <v>9.2835000000000001E-2</v>
      </c>
      <c r="V1162" t="str">
        <f>IF(AND(N1162=O1162,P1162=N1162),"same",IF(NOT(OR(O1162=N1162,P1162=N1162)),"conflict","change"))</f>
        <v>change</v>
      </c>
      <c r="W1162" s="55">
        <f>U1162-G1162</f>
        <v>-0.11116499999999999</v>
      </c>
    </row>
    <row r="1163" spans="1:23" ht="21" hidden="1" outlineLevel="2" x14ac:dyDescent="0.4">
      <c r="A1163" t="s">
        <v>1814</v>
      </c>
      <c r="B1163" t="s">
        <v>1772</v>
      </c>
      <c r="C1163" t="s">
        <v>1773</v>
      </c>
      <c r="D1163" s="34">
        <v>1648</v>
      </c>
      <c r="E1163" s="34">
        <v>333</v>
      </c>
      <c r="F1163" s="33">
        <v>0.38369999999999999</v>
      </c>
      <c r="G1163" s="33">
        <v>0.18879999999999997</v>
      </c>
      <c r="H1163">
        <v>20.206310679611651</v>
      </c>
      <c r="I1163" s="33">
        <v>0.57250000000000001</v>
      </c>
      <c r="J1163" s="35">
        <f>G1163/I1163</f>
        <v>0.32978165938864623</v>
      </c>
      <c r="K1163">
        <v>1.1522522522522523</v>
      </c>
      <c r="L1163">
        <v>1.7192192192192193</v>
      </c>
      <c r="M1163">
        <v>1.4</v>
      </c>
      <c r="N1163" t="s">
        <v>37</v>
      </c>
      <c r="O1163" s="53" t="s">
        <v>37</v>
      </c>
      <c r="P1163" s="54" t="str">
        <f>'Sheet1 (2)'!O760</f>
        <v>A</v>
      </c>
      <c r="Q1163" s="31" t="str">
        <f>IF(U1163="same",N1163,IF(O1163=N1163,P1163,O1163))</f>
        <v>A</v>
      </c>
      <c r="R1163">
        <f>VLOOKUP(IF(V1163="same",N1163,IF(O1163=N1163,P1163,O1163)),$AA$2:$AL$8,9,FALSE)</f>
        <v>0.15</v>
      </c>
      <c r="S1163" s="11">
        <f>(L1163-M1163)/L1163</f>
        <v>0.18567685589519659</v>
      </c>
      <c r="T1163" s="13">
        <f t="shared" si="18"/>
        <v>0.15</v>
      </c>
      <c r="U1163">
        <f>IFERROR(T1163*I1163,0)</f>
        <v>8.5874999999999993E-2</v>
      </c>
      <c r="V1163" t="str">
        <f>IF(AND(N1163=O1163,P1163=N1163),"same",IF(NOT(OR(O1163=N1163,P1163=N1163)),"conflict","change"))</f>
        <v>change</v>
      </c>
      <c r="W1163" s="55">
        <f>U1163-G1163</f>
        <v>-0.10292499999999997</v>
      </c>
    </row>
    <row r="1164" spans="1:23" ht="21" hidden="1" outlineLevel="2" x14ac:dyDescent="0.4">
      <c r="A1164" t="s">
        <v>1815</v>
      </c>
      <c r="B1164" t="s">
        <v>1772</v>
      </c>
      <c r="C1164" t="s">
        <v>1773</v>
      </c>
      <c r="D1164" s="34">
        <v>2132</v>
      </c>
      <c r="E1164" s="34">
        <v>445</v>
      </c>
      <c r="F1164" s="33">
        <v>0.52990000000000004</v>
      </c>
      <c r="G1164" s="33">
        <v>0.26080000000000003</v>
      </c>
      <c r="H1164">
        <v>20.872420262664164</v>
      </c>
      <c r="I1164" s="33">
        <v>0.79070000000000007</v>
      </c>
      <c r="J1164" s="35">
        <f>G1164/I1164</f>
        <v>0.3298343240166941</v>
      </c>
      <c r="K1164">
        <v>1.1907865168539329</v>
      </c>
      <c r="L1164">
        <v>1.7768539325842698</v>
      </c>
      <c r="M1164">
        <v>1.4</v>
      </c>
      <c r="N1164" t="s">
        <v>37</v>
      </c>
      <c r="O1164" s="53" t="s">
        <v>37</v>
      </c>
      <c r="P1164" s="54" t="str">
        <f>'Sheet1 (2)'!O773</f>
        <v>A</v>
      </c>
      <c r="Q1164" s="31" t="str">
        <f>IF(U1164="same",N1164,IF(O1164=N1164,P1164,O1164))</f>
        <v>A</v>
      </c>
      <c r="R1164">
        <f>VLOOKUP(IF(V1164="same",N1164,IF(O1164=N1164,P1164,O1164)),$AA$2:$AL$8,9,FALSE)</f>
        <v>0.15</v>
      </c>
      <c r="S1164" s="11">
        <f>(L1164-M1164)/L1164</f>
        <v>0.2120905526748452</v>
      </c>
      <c r="T1164" s="13">
        <f t="shared" si="18"/>
        <v>0.15</v>
      </c>
      <c r="U1164">
        <f>IFERROR(T1164*I1164,0)</f>
        <v>0.118605</v>
      </c>
      <c r="V1164" t="str">
        <f>IF(AND(N1164=O1164,P1164=N1164),"same",IF(NOT(OR(O1164=N1164,P1164=N1164)),"conflict","change"))</f>
        <v>change</v>
      </c>
      <c r="W1164" s="55">
        <f>U1164-G1164</f>
        <v>-0.14219500000000002</v>
      </c>
    </row>
    <row r="1165" spans="1:23" ht="21" hidden="1" outlineLevel="2" x14ac:dyDescent="0.4">
      <c r="A1165" t="s">
        <v>1816</v>
      </c>
      <c r="B1165" t="s">
        <v>1772</v>
      </c>
      <c r="C1165" t="s">
        <v>1773</v>
      </c>
      <c r="D1165" s="34">
        <v>27993</v>
      </c>
      <c r="E1165" s="34">
        <v>5610</v>
      </c>
      <c r="F1165" s="33">
        <v>8.0980999999999987</v>
      </c>
      <c r="G1165" s="33">
        <v>3.5051999999999999</v>
      </c>
      <c r="H1165">
        <v>20.040724466830994</v>
      </c>
      <c r="I1165" s="33">
        <v>11.603299999999999</v>
      </c>
      <c r="J1165" s="35">
        <f>G1165/I1165</f>
        <v>0.30208647539923988</v>
      </c>
      <c r="K1165">
        <v>1.4435115864527626</v>
      </c>
      <c r="L1165">
        <v>2.0683244206773619</v>
      </c>
      <c r="M1165">
        <v>1.4</v>
      </c>
      <c r="N1165" t="s">
        <v>37</v>
      </c>
      <c r="O1165" s="53" t="s">
        <v>37</v>
      </c>
      <c r="P1165" s="54" t="str">
        <f>'Sheet1 (2)'!O801</f>
        <v>A</v>
      </c>
      <c r="Q1165" s="31" t="str">
        <f>IF(U1165="same",N1165,IF(O1165=N1165,P1165,O1165))</f>
        <v>A</v>
      </c>
      <c r="R1165">
        <f>VLOOKUP(IF(V1165="same",N1165,IF(O1165=N1165,P1165,O1165)),$AA$2:$AL$8,9,FALSE)</f>
        <v>0.15</v>
      </c>
      <c r="S1165" s="11">
        <f>(L1165-M1165)/L1165</f>
        <v>0.32312359414994013</v>
      </c>
      <c r="T1165" s="13">
        <f t="shared" si="18"/>
        <v>0.15</v>
      </c>
      <c r="U1165">
        <f>IFERROR(T1165*I1165,0)</f>
        <v>1.7404949999999999</v>
      </c>
      <c r="V1165" t="str">
        <f>IF(AND(N1165=O1165,P1165=N1165),"same",IF(NOT(OR(O1165=N1165,P1165=N1165)),"conflict","change"))</f>
        <v>change</v>
      </c>
      <c r="W1165" s="55">
        <f>U1165-G1165</f>
        <v>-1.764705</v>
      </c>
    </row>
    <row r="1166" spans="1:23" ht="21" hidden="1" outlineLevel="2" x14ac:dyDescent="0.4">
      <c r="A1166" t="s">
        <v>1817</v>
      </c>
      <c r="B1166" t="s">
        <v>1772</v>
      </c>
      <c r="C1166" t="s">
        <v>1773</v>
      </c>
      <c r="D1166" s="34">
        <v>5373</v>
      </c>
      <c r="E1166" s="34">
        <v>1318</v>
      </c>
      <c r="F1166" s="33">
        <v>1.9032</v>
      </c>
      <c r="G1166" s="33">
        <v>0.75469999999999993</v>
      </c>
      <c r="H1166">
        <v>24.530057695886843</v>
      </c>
      <c r="I1166" s="33">
        <v>2.6578999999999997</v>
      </c>
      <c r="J1166" s="35">
        <f>G1166/I1166</f>
        <v>0.2839459723842131</v>
      </c>
      <c r="K1166">
        <v>1.4440060698027315</v>
      </c>
      <c r="L1166">
        <v>2.0166160849772381</v>
      </c>
      <c r="M1166">
        <v>1.4</v>
      </c>
      <c r="N1166" t="s">
        <v>37</v>
      </c>
      <c r="O1166" s="53" t="s">
        <v>37</v>
      </c>
      <c r="P1166" s="54" t="str">
        <f>'Sheet1 (2)'!O803</f>
        <v>A</v>
      </c>
      <c r="Q1166" s="31" t="str">
        <f>IF(U1166="same",N1166,IF(O1166=N1166,P1166,O1166))</f>
        <v>A</v>
      </c>
      <c r="R1166">
        <f>VLOOKUP(IF(V1166="same",N1166,IF(O1166=N1166,P1166,O1166)),$AA$2:$AL$8,9,FALSE)</f>
        <v>0.15</v>
      </c>
      <c r="S1166" s="11">
        <f>(L1166-M1166)/L1166</f>
        <v>0.30576771135106662</v>
      </c>
      <c r="T1166" s="13">
        <f t="shared" si="18"/>
        <v>0.15</v>
      </c>
      <c r="U1166">
        <f>IFERROR(T1166*I1166,0)</f>
        <v>0.39868499999999996</v>
      </c>
      <c r="V1166" t="str">
        <f>IF(AND(N1166=O1166,P1166=N1166),"same",IF(NOT(OR(O1166=N1166,P1166=N1166)),"conflict","change"))</f>
        <v>change</v>
      </c>
      <c r="W1166" s="55">
        <f>U1166-G1166</f>
        <v>-0.35601499999999997</v>
      </c>
    </row>
    <row r="1167" spans="1:23" ht="21" hidden="1" outlineLevel="2" x14ac:dyDescent="0.4">
      <c r="A1167" t="s">
        <v>1818</v>
      </c>
      <c r="B1167" t="s">
        <v>1772</v>
      </c>
      <c r="C1167" t="s">
        <v>1773</v>
      </c>
      <c r="D1167" s="34">
        <v>4825</v>
      </c>
      <c r="E1167" s="34">
        <v>1208</v>
      </c>
      <c r="F1167" s="33">
        <v>1.7468999999999997</v>
      </c>
      <c r="G1167" s="33">
        <v>0.43499999999999994</v>
      </c>
      <c r="H1167">
        <v>25.036269430051814</v>
      </c>
      <c r="I1167" s="33">
        <v>2.1818999999999997</v>
      </c>
      <c r="J1167" s="35">
        <f>G1167/I1167</f>
        <v>0.19936752371786057</v>
      </c>
      <c r="K1167">
        <v>1.4461092715231785</v>
      </c>
      <c r="L1167">
        <v>1.8062086092715228</v>
      </c>
      <c r="M1167">
        <v>1.4</v>
      </c>
      <c r="N1167" t="s">
        <v>37</v>
      </c>
      <c r="O1167" s="53" t="s">
        <v>37</v>
      </c>
      <c r="P1167" s="54" t="str">
        <f>'Sheet1 (2)'!O810</f>
        <v>A</v>
      </c>
      <c r="Q1167" s="31" t="str">
        <f>IF(U1167="same",N1167,IF(O1167=N1167,P1167,O1167))</f>
        <v>A</v>
      </c>
      <c r="R1167">
        <f>VLOOKUP(IF(V1167="same",N1167,IF(O1167=N1167,P1167,O1167)),$AA$2:$AL$8,9,FALSE)</f>
        <v>0.15</v>
      </c>
      <c r="S1167" s="11">
        <f>(L1167-M1167)/L1167</f>
        <v>0.22489573307667618</v>
      </c>
      <c r="T1167" s="13">
        <f t="shared" si="18"/>
        <v>0.15</v>
      </c>
      <c r="U1167">
        <f>IFERROR(T1167*I1167,0)</f>
        <v>0.32728499999999994</v>
      </c>
      <c r="V1167" t="str">
        <f>IF(AND(N1167=O1167,P1167=N1167),"same",IF(NOT(OR(O1167=N1167,P1167=N1167)),"conflict","change"))</f>
        <v>change</v>
      </c>
      <c r="W1167" s="55">
        <f>U1167-G1167</f>
        <v>-0.10771500000000001</v>
      </c>
    </row>
    <row r="1168" spans="1:23" ht="21" hidden="1" outlineLevel="2" x14ac:dyDescent="0.4">
      <c r="A1168" t="s">
        <v>1819</v>
      </c>
      <c r="B1168" t="s">
        <v>1772</v>
      </c>
      <c r="C1168" t="s">
        <v>1773</v>
      </c>
      <c r="D1168" s="34">
        <v>34322</v>
      </c>
      <c r="E1168" s="34">
        <v>9117</v>
      </c>
      <c r="F1168" s="33">
        <v>12.4567</v>
      </c>
      <c r="G1168" s="33">
        <v>6.2794999999999996</v>
      </c>
      <c r="H1168">
        <v>26.563137346308491</v>
      </c>
      <c r="I1168" s="33">
        <v>18.7362</v>
      </c>
      <c r="J1168" s="35">
        <f>G1168/I1168</f>
        <v>0.33515333952455673</v>
      </c>
      <c r="K1168">
        <v>1.3663156740155751</v>
      </c>
      <c r="L1168">
        <v>2.0550839091806514</v>
      </c>
      <c r="M1168">
        <v>1.35</v>
      </c>
      <c r="N1168" t="s">
        <v>33</v>
      </c>
      <c r="O1168" s="53" t="s">
        <v>33</v>
      </c>
      <c r="P1168" s="54" t="str">
        <f>'Sheet1 (2)'!O852</f>
        <v>A</v>
      </c>
      <c r="Q1168" s="31" t="str">
        <f>IF(U1168="same",N1168,IF(O1168=N1168,P1168,O1168))</f>
        <v>A</v>
      </c>
      <c r="R1168">
        <f>VLOOKUP(IF(V1168="same",N1168,IF(O1168=N1168,P1168,O1168)),$AA$2:$AL$8,9,FALSE)</f>
        <v>0.15</v>
      </c>
      <c r="S1168" s="11">
        <f>(L1168-M1168)/L1168</f>
        <v>0.34309251609184355</v>
      </c>
      <c r="T1168" s="13">
        <f t="shared" si="18"/>
        <v>0.15</v>
      </c>
      <c r="U1168">
        <f>IFERROR(T1168*I1168,0)</f>
        <v>2.8104299999999998</v>
      </c>
      <c r="V1168" t="str">
        <f>IF(AND(N1168=O1168,P1168=N1168),"same",IF(NOT(OR(O1168=N1168,P1168=N1168)),"conflict","change"))</f>
        <v>change</v>
      </c>
      <c r="W1168" s="55">
        <f>U1168-G1168</f>
        <v>-3.4690699999999999</v>
      </c>
    </row>
    <row r="1169" spans="1:23" ht="21" hidden="1" outlineLevel="2" x14ac:dyDescent="0.4">
      <c r="A1169" t="s">
        <v>1820</v>
      </c>
      <c r="B1169" t="s">
        <v>1772</v>
      </c>
      <c r="C1169" t="s">
        <v>1773</v>
      </c>
      <c r="D1169" s="34">
        <v>830</v>
      </c>
      <c r="E1169" s="34">
        <v>187</v>
      </c>
      <c r="F1169" s="33">
        <v>0.22330000000000003</v>
      </c>
      <c r="G1169" s="33">
        <v>0.10970000000000001</v>
      </c>
      <c r="H1169">
        <v>22.53012048192771</v>
      </c>
      <c r="I1169" s="33">
        <v>0.33300000000000002</v>
      </c>
      <c r="J1169" s="35">
        <f>G1169/I1169</f>
        <v>0.32942942942942943</v>
      </c>
      <c r="K1169">
        <v>1.1941176470588237</v>
      </c>
      <c r="L1169">
        <v>1.7807486631016043</v>
      </c>
      <c r="M1169">
        <v>1.55</v>
      </c>
      <c r="N1169" t="s">
        <v>37</v>
      </c>
      <c r="O1169" s="53" t="s">
        <v>37</v>
      </c>
      <c r="P1169" s="54" t="str">
        <f>'Sheet1 (2)'!O870</f>
        <v>A</v>
      </c>
      <c r="Q1169" s="31" t="str">
        <f>IF(U1169="same",N1169,IF(O1169=N1169,P1169,O1169))</f>
        <v>A</v>
      </c>
      <c r="R1169">
        <f>VLOOKUP(IF(V1169="same",N1169,IF(O1169=N1169,P1169,O1169)),$AA$2:$AL$8,9,FALSE)</f>
        <v>0.15</v>
      </c>
      <c r="S1169" s="11">
        <f>(L1169-M1169)/L1169</f>
        <v>0.12957957957957955</v>
      </c>
      <c r="T1169" s="13">
        <f t="shared" si="18"/>
        <v>0.12957957957957955</v>
      </c>
      <c r="U1169">
        <f>IFERROR(T1169*I1169,0)</f>
        <v>4.3149999999999994E-2</v>
      </c>
      <c r="V1169" t="str">
        <f>IF(AND(N1169=O1169,P1169=N1169),"same",IF(NOT(OR(O1169=N1169,P1169=N1169)),"conflict","change"))</f>
        <v>change</v>
      </c>
      <c r="W1169" s="55">
        <f>U1169-G1169</f>
        <v>-6.6550000000000012E-2</v>
      </c>
    </row>
    <row r="1170" spans="1:23" ht="21" hidden="1" outlineLevel="2" collapsed="1" x14ac:dyDescent="0.4">
      <c r="A1170" t="s">
        <v>1821</v>
      </c>
      <c r="B1170" t="s">
        <v>1772</v>
      </c>
      <c r="C1170" t="s">
        <v>1773</v>
      </c>
      <c r="D1170" s="34">
        <v>996</v>
      </c>
      <c r="E1170" s="34">
        <v>342</v>
      </c>
      <c r="F1170" s="33">
        <v>0.51370000000000005</v>
      </c>
      <c r="G1170" s="33">
        <v>0.22020000000000001</v>
      </c>
      <c r="H1170">
        <v>34.337349397590359</v>
      </c>
      <c r="I1170" s="33">
        <v>0.7339</v>
      </c>
      <c r="J1170" s="35">
        <f>G1170/I1170</f>
        <v>0.30004087750374714</v>
      </c>
      <c r="K1170">
        <v>1.5020467836257312</v>
      </c>
      <c r="L1170">
        <v>2.145906432748538</v>
      </c>
      <c r="M1170">
        <v>1.4</v>
      </c>
      <c r="N1170" t="s">
        <v>33</v>
      </c>
      <c r="O1170" s="53" t="s">
        <v>33</v>
      </c>
      <c r="P1170" s="54" t="str">
        <f>'Sheet1 (2)'!O899</f>
        <v>A</v>
      </c>
      <c r="Q1170" s="31" t="str">
        <f>IF(U1170="same",N1170,IF(O1170=N1170,P1170,O1170))</f>
        <v>A</v>
      </c>
      <c r="R1170">
        <f>VLOOKUP(IF(V1170="same",N1170,IF(O1170=N1170,P1170,O1170)),$AA$2:$AL$8,9,FALSE)</f>
        <v>0.15</v>
      </c>
      <c r="S1170" s="11">
        <f>(L1170-M1170)/L1170</f>
        <v>0.34759504019621207</v>
      </c>
      <c r="T1170" s="13">
        <f t="shared" si="18"/>
        <v>0.15</v>
      </c>
      <c r="U1170">
        <f>IFERROR(T1170*I1170,0)</f>
        <v>0.110085</v>
      </c>
      <c r="V1170" t="str">
        <f>IF(AND(N1170=O1170,P1170=N1170),"same",IF(NOT(OR(O1170=N1170,P1170=N1170)),"conflict","change"))</f>
        <v>change</v>
      </c>
      <c r="W1170" s="55">
        <f>U1170-G1170</f>
        <v>-0.110115</v>
      </c>
    </row>
    <row r="1171" spans="1:23" ht="21" hidden="1" outlineLevel="2" x14ac:dyDescent="0.4">
      <c r="A1171" t="s">
        <v>1822</v>
      </c>
      <c r="B1171" t="s">
        <v>1772</v>
      </c>
      <c r="C1171" t="s">
        <v>1773</v>
      </c>
      <c r="D1171" s="34">
        <v>4105</v>
      </c>
      <c r="E1171" s="34">
        <v>823</v>
      </c>
      <c r="F1171" s="33">
        <v>1.1143000000000001</v>
      </c>
      <c r="G1171" s="33">
        <v>0.34710000000000008</v>
      </c>
      <c r="H1171">
        <v>20.048721071863582</v>
      </c>
      <c r="I1171" s="33">
        <v>1.4614000000000003</v>
      </c>
      <c r="J1171" s="35">
        <f>G1171/I1171</f>
        <v>0.23751197481866704</v>
      </c>
      <c r="K1171">
        <v>1.3539489671931959</v>
      </c>
      <c r="L1171">
        <v>1.7756986634264889</v>
      </c>
      <c r="M1171">
        <v>1.4</v>
      </c>
      <c r="N1171" t="s">
        <v>37</v>
      </c>
      <c r="O1171" s="53" t="s">
        <v>37</v>
      </c>
      <c r="P1171" s="54" t="str">
        <f>'Sheet1 (2)'!O920</f>
        <v>A</v>
      </c>
      <c r="Q1171" s="31" t="str">
        <f>IF(U1171="same",N1171,IF(O1171=N1171,P1171,O1171))</f>
        <v>A</v>
      </c>
      <c r="R1171">
        <f>VLOOKUP(IF(V1171="same",N1171,IF(O1171=N1171,P1171,O1171)),$AA$2:$AL$8,9,FALSE)</f>
        <v>0.15</v>
      </c>
      <c r="S1171" s="11">
        <f>(L1171-M1171)/L1171</f>
        <v>0.2115779389626388</v>
      </c>
      <c r="T1171" s="13">
        <f t="shared" si="18"/>
        <v>0.15</v>
      </c>
      <c r="U1171">
        <f>IFERROR(T1171*I1171,0)</f>
        <v>0.21921000000000004</v>
      </c>
      <c r="V1171" t="str">
        <f>IF(AND(N1171=O1171,P1171=N1171),"same",IF(NOT(OR(O1171=N1171,P1171=N1171)),"conflict","change"))</f>
        <v>change</v>
      </c>
      <c r="W1171" s="55">
        <f>U1171-G1171</f>
        <v>-0.12789000000000003</v>
      </c>
    </row>
    <row r="1172" spans="1:23" ht="21" hidden="1" outlineLevel="2" collapsed="1" x14ac:dyDescent="0.4">
      <c r="A1172" t="s">
        <v>1823</v>
      </c>
      <c r="B1172" t="s">
        <v>1772</v>
      </c>
      <c r="C1172" t="s">
        <v>1773</v>
      </c>
      <c r="D1172" s="34">
        <v>4102</v>
      </c>
      <c r="E1172" s="34">
        <v>837</v>
      </c>
      <c r="F1172" s="33">
        <v>1.1016999999999999</v>
      </c>
      <c r="G1172" s="33">
        <v>0.3322</v>
      </c>
      <c r="H1172">
        <v>20.404680643588492</v>
      </c>
      <c r="I1172" s="33">
        <v>1.4339</v>
      </c>
      <c r="J1172" s="35">
        <f>G1172/I1172</f>
        <v>0.23167584908292072</v>
      </c>
      <c r="K1172">
        <v>1.3162485065710869</v>
      </c>
      <c r="L1172">
        <v>1.7131421744324968</v>
      </c>
      <c r="M1172">
        <v>1.4</v>
      </c>
      <c r="N1172" t="s">
        <v>37</v>
      </c>
      <c r="O1172" s="53" t="s">
        <v>37</v>
      </c>
      <c r="P1172" s="54" t="str">
        <f>'Sheet1 (2)'!O921</f>
        <v>A</v>
      </c>
      <c r="Q1172" s="31" t="str">
        <f>IF(U1172="same",N1172,IF(O1172=N1172,P1172,O1172))</f>
        <v>A</v>
      </c>
      <c r="R1172">
        <f>VLOOKUP(IF(V1172="same",N1172,IF(O1172=N1172,P1172,O1172)),$AA$2:$AL$8,9,FALSE)</f>
        <v>0.15</v>
      </c>
      <c r="S1172" s="11">
        <f>(L1172-M1172)/L1172</f>
        <v>0.18278820001394794</v>
      </c>
      <c r="T1172" s="13">
        <f t="shared" si="18"/>
        <v>0.15</v>
      </c>
      <c r="U1172">
        <f>IFERROR(T1172*I1172,0)</f>
        <v>0.215085</v>
      </c>
      <c r="V1172" t="str">
        <f>IF(AND(N1172=O1172,P1172=N1172),"same",IF(NOT(OR(O1172=N1172,P1172=N1172)),"conflict","change"))</f>
        <v>change</v>
      </c>
      <c r="W1172" s="55">
        <f>U1172-G1172</f>
        <v>-0.117115</v>
      </c>
    </row>
    <row r="1173" spans="1:23" ht="21" hidden="1" outlineLevel="2" x14ac:dyDescent="0.4">
      <c r="A1173" t="s">
        <v>1824</v>
      </c>
      <c r="B1173" t="s">
        <v>1772</v>
      </c>
      <c r="C1173" t="s">
        <v>1773</v>
      </c>
      <c r="D1173" s="34">
        <v>6167</v>
      </c>
      <c r="E1173" s="34">
        <v>1407</v>
      </c>
      <c r="F1173" s="33">
        <v>2.0293000000000001</v>
      </c>
      <c r="G1173" s="33">
        <v>0.88329999999999997</v>
      </c>
      <c r="H1173">
        <v>22.814982973893304</v>
      </c>
      <c r="I1173" s="33">
        <v>2.9126000000000003</v>
      </c>
      <c r="J1173" s="35">
        <f>G1173/I1173</f>
        <v>0.30326855730275354</v>
      </c>
      <c r="K1173">
        <v>1.4422885572139306</v>
      </c>
      <c r="L1173">
        <v>2.0700781805259418</v>
      </c>
      <c r="M1173">
        <v>1.4</v>
      </c>
      <c r="N1173" t="s">
        <v>37</v>
      </c>
      <c r="O1173" s="53" t="s">
        <v>37</v>
      </c>
      <c r="P1173" s="54" t="str">
        <f>'Sheet1 (2)'!O947</f>
        <v>A</v>
      </c>
      <c r="Q1173" s="31" t="str">
        <f>IF(U1173="same",N1173,IF(O1173=N1173,P1173,O1173))</f>
        <v>A</v>
      </c>
      <c r="R1173">
        <f>VLOOKUP(IF(V1173="same",N1173,IF(O1173=N1173,P1173,O1173)),$AA$2:$AL$8,9,FALSE)</f>
        <v>0.15</v>
      </c>
      <c r="S1173" s="11">
        <f>(L1173-M1173)/L1173</f>
        <v>0.32369704044496334</v>
      </c>
      <c r="T1173" s="13">
        <f t="shared" si="18"/>
        <v>0.15</v>
      </c>
      <c r="U1173">
        <f>IFERROR(T1173*I1173,0)</f>
        <v>0.43689000000000006</v>
      </c>
      <c r="V1173" t="str">
        <f>IF(AND(N1173=O1173,P1173=N1173),"same",IF(NOT(OR(O1173=N1173,P1173=N1173)),"conflict","change"))</f>
        <v>change</v>
      </c>
      <c r="W1173" s="55">
        <f>U1173-G1173</f>
        <v>-0.44640999999999992</v>
      </c>
    </row>
    <row r="1174" spans="1:23" ht="21" hidden="1" outlineLevel="2" x14ac:dyDescent="0.4">
      <c r="A1174" t="s">
        <v>1825</v>
      </c>
      <c r="B1174" t="s">
        <v>1772</v>
      </c>
      <c r="C1174" t="s">
        <v>1773</v>
      </c>
      <c r="D1174" s="34">
        <v>41374</v>
      </c>
      <c r="E1174" s="34">
        <v>12374</v>
      </c>
      <c r="F1174" s="33">
        <v>18.306100000000004</v>
      </c>
      <c r="G1174" s="33">
        <v>8.5841999999999992</v>
      </c>
      <c r="H1174">
        <v>29.90767148450718</v>
      </c>
      <c r="I1174" s="33">
        <v>26.890300000000003</v>
      </c>
      <c r="J1174" s="35">
        <f>G1174/I1174</f>
        <v>0.31923035444007686</v>
      </c>
      <c r="K1174">
        <v>1.4794003555842901</v>
      </c>
      <c r="L1174">
        <v>2.1731291417488285</v>
      </c>
      <c r="M1174">
        <v>1.45</v>
      </c>
      <c r="N1174" t="s">
        <v>33</v>
      </c>
      <c r="O1174" s="53" t="s">
        <v>33</v>
      </c>
      <c r="P1174" s="54" t="str">
        <f>'Sheet1 (2)'!O970</f>
        <v>A</v>
      </c>
      <c r="Q1174" s="31" t="str">
        <f>IF(U1174="same",N1174,IF(O1174=N1174,P1174,O1174))</f>
        <v>A</v>
      </c>
      <c r="R1174">
        <f>VLOOKUP(IF(V1174="same",N1174,IF(O1174=N1174,P1174,O1174)),$AA$2:$AL$8,9,FALSE)</f>
        <v>0.15</v>
      </c>
      <c r="S1174" s="11">
        <f>(L1174-M1174)/L1174</f>
        <v>0.33275939651100966</v>
      </c>
      <c r="T1174" s="13">
        <f t="shared" si="18"/>
        <v>0.15</v>
      </c>
      <c r="U1174">
        <f>IFERROR(T1174*I1174,0)</f>
        <v>4.0335450000000002</v>
      </c>
      <c r="V1174" t="str">
        <f>IF(AND(N1174=O1174,P1174=N1174),"same",IF(NOT(OR(O1174=N1174,P1174=N1174)),"conflict","change"))</f>
        <v>change</v>
      </c>
      <c r="W1174" s="55">
        <f>U1174-G1174</f>
        <v>-4.550654999999999</v>
      </c>
    </row>
    <row r="1175" spans="1:23" ht="21" hidden="1" outlineLevel="2" collapsed="1" x14ac:dyDescent="0.4">
      <c r="A1175" s="18" t="s">
        <v>1826</v>
      </c>
      <c r="B1175" t="s">
        <v>1772</v>
      </c>
      <c r="C1175" t="s">
        <v>1773</v>
      </c>
      <c r="D1175" s="34">
        <v>3061</v>
      </c>
      <c r="E1175" s="34">
        <v>755</v>
      </c>
      <c r="F1175" s="33">
        <v>1.0507</v>
      </c>
      <c r="G1175" s="33">
        <v>0.21440000000000001</v>
      </c>
      <c r="H1175">
        <v>24.665142110421431</v>
      </c>
      <c r="I1175" s="33">
        <v>1.2650999999999999</v>
      </c>
      <c r="J1175" s="35">
        <f>G1175/I1175</f>
        <v>0.16947276895107108</v>
      </c>
      <c r="K1175">
        <v>1.3916556291390729</v>
      </c>
      <c r="L1175">
        <v>1.6756291390728475</v>
      </c>
      <c r="M1175">
        <v>1.55</v>
      </c>
      <c r="N1175" t="s">
        <v>37</v>
      </c>
      <c r="O1175" s="53" t="s">
        <v>37</v>
      </c>
      <c r="P1175" s="54" t="str">
        <f>'Sheet1 (2)'!O973</f>
        <v>A</v>
      </c>
      <c r="Q1175" s="31" t="str">
        <f>IF(U1175="same",N1175,IF(O1175=N1175,P1175,O1175))</f>
        <v>A</v>
      </c>
      <c r="R1175">
        <f>VLOOKUP(IF(V1175="same",N1175,IF(O1175=N1175,P1175,O1175)),$AA$2:$AL$8,9,FALSE)</f>
        <v>0.15</v>
      </c>
      <c r="S1175" s="11">
        <f>(L1175-M1175)/L1175</f>
        <v>7.4974310331198987E-2</v>
      </c>
      <c r="T1175" s="13">
        <f t="shared" si="18"/>
        <v>7.4974310331198987E-2</v>
      </c>
      <c r="U1175">
        <f>IFERROR(T1175*I1175,0)</f>
        <v>9.4849999999999837E-2</v>
      </c>
      <c r="V1175" t="str">
        <f>IF(AND(N1175=O1175,P1175=N1175),"same",IF(NOT(OR(O1175=N1175,P1175=N1175)),"conflict","change"))</f>
        <v>change</v>
      </c>
      <c r="W1175" s="55">
        <f>U1175-G1175</f>
        <v>-0.11955000000000017</v>
      </c>
    </row>
    <row r="1176" spans="1:23" ht="21" hidden="1" outlineLevel="2" x14ac:dyDescent="0.4">
      <c r="A1176" t="s">
        <v>1827</v>
      </c>
      <c r="B1176" t="s">
        <v>1772</v>
      </c>
      <c r="C1176" t="s">
        <v>1773</v>
      </c>
      <c r="D1176" s="34">
        <v>972</v>
      </c>
      <c r="E1176" s="34">
        <v>179</v>
      </c>
      <c r="F1176" s="33">
        <v>0.2107</v>
      </c>
      <c r="G1176" s="33">
        <v>0.1036</v>
      </c>
      <c r="H1176">
        <v>18.415637860082306</v>
      </c>
      <c r="I1176" s="33">
        <v>0.31430000000000002</v>
      </c>
      <c r="J1176" s="35">
        <f>G1176/I1176</f>
        <v>0.32962138084632514</v>
      </c>
      <c r="K1176">
        <v>1.1770949720670389</v>
      </c>
      <c r="L1176">
        <v>1.7558659217877095</v>
      </c>
      <c r="M1176">
        <v>1.55</v>
      </c>
      <c r="N1176" t="s">
        <v>37</v>
      </c>
      <c r="O1176" s="53" t="s">
        <v>37</v>
      </c>
      <c r="P1176" s="54" t="str">
        <f>'Sheet1 (2)'!O974</f>
        <v>A</v>
      </c>
      <c r="Q1176" s="31" t="str">
        <f>IF(U1176="same",N1176,IF(O1176=N1176,P1176,O1176))</f>
        <v>A</v>
      </c>
      <c r="R1176">
        <f>VLOOKUP(IF(V1176="same",N1176,IF(O1176=N1176,P1176,O1176)),$AA$2:$AL$8,9,FALSE)</f>
        <v>0.15</v>
      </c>
      <c r="S1176" s="11">
        <f>(L1176-M1176)/L1176</f>
        <v>0.11724467069678648</v>
      </c>
      <c r="T1176" s="13">
        <f t="shared" si="18"/>
        <v>0.11724467069678648</v>
      </c>
      <c r="U1176">
        <f>IFERROR(T1176*I1176,0)</f>
        <v>3.6849999999999994E-2</v>
      </c>
      <c r="V1176" t="str">
        <f>IF(AND(N1176=O1176,P1176=N1176),"same",IF(NOT(OR(O1176=N1176,P1176=N1176)),"conflict","change"))</f>
        <v>change</v>
      </c>
      <c r="W1176" s="55">
        <f>U1176-G1176</f>
        <v>-6.6750000000000004E-2</v>
      </c>
    </row>
    <row r="1177" spans="1:23" ht="21" hidden="1" outlineLevel="2" x14ac:dyDescent="0.4">
      <c r="A1177" t="s">
        <v>1828</v>
      </c>
      <c r="B1177" t="s">
        <v>1772</v>
      </c>
      <c r="C1177" t="s">
        <v>1773</v>
      </c>
      <c r="D1177" s="34">
        <v>31577</v>
      </c>
      <c r="E1177" s="34">
        <v>8452</v>
      </c>
      <c r="F1177" s="33">
        <v>11.4664</v>
      </c>
      <c r="G1177" s="33">
        <v>5.6622999999999992</v>
      </c>
      <c r="H1177">
        <v>26.766317256230799</v>
      </c>
      <c r="I1177" s="33">
        <v>17.128699999999998</v>
      </c>
      <c r="J1177" s="35">
        <f>G1177/I1177</f>
        <v>0.33057383222311093</v>
      </c>
      <c r="K1177">
        <v>1.3566493137718882</v>
      </c>
      <c r="L1177">
        <v>2.026585423568386</v>
      </c>
      <c r="M1177">
        <v>1.35</v>
      </c>
      <c r="N1177" t="s">
        <v>33</v>
      </c>
      <c r="O1177" s="53" t="s">
        <v>33</v>
      </c>
      <c r="P1177" s="54" t="str">
        <f>'Sheet1 (2)'!O978</f>
        <v>A</v>
      </c>
      <c r="Q1177" s="31" t="str">
        <f>IF(U1177="same",N1177,IF(O1177=N1177,P1177,O1177))</f>
        <v>A</v>
      </c>
      <c r="R1177">
        <f>VLOOKUP(IF(V1177="same",N1177,IF(O1177=N1177,P1177,O1177)),$AA$2:$AL$8,9,FALSE)</f>
        <v>0.15</v>
      </c>
      <c r="S1177" s="11">
        <f>(L1177-M1177)/L1177</f>
        <v>0.33385487515106216</v>
      </c>
      <c r="T1177" s="13">
        <f t="shared" si="18"/>
        <v>0.15</v>
      </c>
      <c r="U1177">
        <f>IFERROR(T1177*I1177,0)</f>
        <v>2.5693049999999995</v>
      </c>
      <c r="V1177" t="str">
        <f>IF(AND(N1177=O1177,P1177=N1177),"same",IF(NOT(OR(O1177=N1177,P1177=N1177)),"conflict","change"))</f>
        <v>change</v>
      </c>
      <c r="W1177" s="55">
        <f>U1177-G1177</f>
        <v>-3.0929949999999997</v>
      </c>
    </row>
    <row r="1178" spans="1:23" ht="21" hidden="1" outlineLevel="2" x14ac:dyDescent="0.4">
      <c r="A1178" t="s">
        <v>1829</v>
      </c>
      <c r="B1178" t="s">
        <v>1772</v>
      </c>
      <c r="C1178" t="s">
        <v>1773</v>
      </c>
      <c r="D1178" s="34">
        <v>62153</v>
      </c>
      <c r="E1178" s="34">
        <v>16771</v>
      </c>
      <c r="F1178" s="33">
        <v>24.0715</v>
      </c>
      <c r="G1178" s="33">
        <v>9.5945</v>
      </c>
      <c r="H1178">
        <v>26.983411902884818</v>
      </c>
      <c r="I1178" s="33">
        <v>33.665999999999997</v>
      </c>
      <c r="J1178" s="35">
        <f>G1178/I1178</f>
        <v>0.28499079189686927</v>
      </c>
      <c r="K1178">
        <v>1.4353049907578559</v>
      </c>
      <c r="L1178">
        <v>2.0073937153419594</v>
      </c>
      <c r="M1178">
        <v>1.4</v>
      </c>
      <c r="N1178" t="s">
        <v>37</v>
      </c>
      <c r="O1178" s="53" t="s">
        <v>37</v>
      </c>
      <c r="P1178" s="54" t="str">
        <f>'Sheet1 (2)'!O996</f>
        <v>A</v>
      </c>
      <c r="Q1178" s="31" t="str">
        <f>IF(U1178="same",N1178,IF(O1178=N1178,P1178,O1178))</f>
        <v>A</v>
      </c>
      <c r="R1178">
        <f>VLOOKUP(IF(V1178="same",N1178,IF(O1178=N1178,P1178,O1178)),$AA$2:$AL$8,9,FALSE)</f>
        <v>0.15</v>
      </c>
      <c r="S1178" s="11">
        <f>(L1178-M1178)/L1178</f>
        <v>0.30257826887661149</v>
      </c>
      <c r="T1178" s="13">
        <f t="shared" si="18"/>
        <v>0.15</v>
      </c>
      <c r="U1178">
        <f>IFERROR(T1178*I1178,0)</f>
        <v>5.0498999999999992</v>
      </c>
      <c r="V1178" t="str">
        <f>IF(AND(N1178=O1178,P1178=N1178),"same",IF(NOT(OR(O1178=N1178,P1178=N1178)),"conflict","change"))</f>
        <v>change</v>
      </c>
      <c r="W1178" s="55">
        <f>U1178-G1178</f>
        <v>-4.5446000000000009</v>
      </c>
    </row>
    <row r="1179" spans="1:23" ht="21" hidden="1" outlineLevel="2" x14ac:dyDescent="0.4">
      <c r="A1179" t="s">
        <v>1830</v>
      </c>
      <c r="B1179" t="s">
        <v>1772</v>
      </c>
      <c r="C1179" t="s">
        <v>1773</v>
      </c>
      <c r="D1179" s="34">
        <v>12294</v>
      </c>
      <c r="E1179" s="34">
        <v>5133</v>
      </c>
      <c r="F1179" s="33">
        <v>7.5404</v>
      </c>
      <c r="G1179" s="33">
        <v>3.6541999999999999</v>
      </c>
      <c r="H1179">
        <v>41.752074182528062</v>
      </c>
      <c r="I1179" s="33">
        <v>11.194599999999999</v>
      </c>
      <c r="J1179" s="35">
        <f>G1179/I1179</f>
        <v>0.3264252407410716</v>
      </c>
      <c r="K1179">
        <v>1.4690044808104421</v>
      </c>
      <c r="L1179">
        <v>2.1809078511591657</v>
      </c>
      <c r="M1179">
        <v>1.4</v>
      </c>
      <c r="N1179" t="s">
        <v>37</v>
      </c>
      <c r="O1179" s="53" t="s">
        <v>37</v>
      </c>
      <c r="P1179" s="54" t="str">
        <f>'Sheet1 (2)'!O1038</f>
        <v>A</v>
      </c>
      <c r="Q1179" s="31" t="str">
        <f>IF(U1179="same",N1179,IF(O1179=N1179,P1179,O1179))</f>
        <v>A</v>
      </c>
      <c r="R1179">
        <f>VLOOKUP(IF(V1179="same",N1179,IF(O1179=N1179,P1179,O1179)),$AA$2:$AL$8,9,FALSE)</f>
        <v>0.15</v>
      </c>
      <c r="S1179" s="11">
        <f>(L1179-M1179)/L1179</f>
        <v>0.35806549586407721</v>
      </c>
      <c r="T1179" s="13">
        <f t="shared" si="18"/>
        <v>0.15</v>
      </c>
      <c r="U1179">
        <f>IFERROR(T1179*I1179,0)</f>
        <v>1.67919</v>
      </c>
      <c r="V1179" t="str">
        <f>IF(AND(N1179=O1179,P1179=N1179),"same",IF(NOT(OR(O1179=N1179,P1179=N1179)),"conflict","change"))</f>
        <v>change</v>
      </c>
      <c r="W1179" s="55">
        <f>U1179-G1179</f>
        <v>-1.9750099999999999</v>
      </c>
    </row>
    <row r="1180" spans="1:23" ht="21" hidden="1" outlineLevel="2" x14ac:dyDescent="0.4">
      <c r="A1180" t="s">
        <v>1831</v>
      </c>
      <c r="B1180" t="s">
        <v>1772</v>
      </c>
      <c r="C1180" t="s">
        <v>1773</v>
      </c>
      <c r="D1180" s="34">
        <v>30788</v>
      </c>
      <c r="E1180" s="34">
        <v>4668</v>
      </c>
      <c r="F1180" s="33">
        <v>7.2712000000000003</v>
      </c>
      <c r="G1180" s="33">
        <v>2.6819000000000006</v>
      </c>
      <c r="H1180">
        <v>15.16175133168767</v>
      </c>
      <c r="I1180" s="33">
        <v>9.9531000000000009</v>
      </c>
      <c r="J1180" s="35">
        <f>G1180/I1180</f>
        <v>0.26945373803136713</v>
      </c>
      <c r="K1180">
        <v>1.5576692373607541</v>
      </c>
      <c r="L1180">
        <v>2.13219794344473</v>
      </c>
      <c r="M1180">
        <v>1.5</v>
      </c>
      <c r="N1180" t="s">
        <v>37</v>
      </c>
      <c r="O1180" s="53" t="s">
        <v>37</v>
      </c>
      <c r="P1180" s="54" t="str">
        <f>'Sheet1 (2)'!O1056</f>
        <v>A</v>
      </c>
      <c r="Q1180" s="31" t="str">
        <f>IF(U1180="same",N1180,IF(O1180=N1180,P1180,O1180))</f>
        <v>A</v>
      </c>
      <c r="R1180">
        <f>VLOOKUP(IF(V1180="same",N1180,IF(O1180=N1180,P1180,O1180)),$AA$2:$AL$8,9,FALSE)</f>
        <v>0.15</v>
      </c>
      <c r="S1180" s="11">
        <f>(L1180-M1180)/L1180</f>
        <v>0.29650058775657834</v>
      </c>
      <c r="T1180" s="13">
        <f t="shared" si="18"/>
        <v>0.15</v>
      </c>
      <c r="U1180">
        <f>IFERROR(T1180*I1180,0)</f>
        <v>1.4929650000000001</v>
      </c>
      <c r="V1180" t="str">
        <f>IF(AND(N1180=O1180,P1180=N1180),"same",IF(NOT(OR(O1180=N1180,P1180=N1180)),"conflict","change"))</f>
        <v>change</v>
      </c>
      <c r="W1180" s="55">
        <f>U1180-G1180</f>
        <v>-1.1889350000000005</v>
      </c>
    </row>
    <row r="1181" spans="1:23" ht="21" hidden="1" outlineLevel="2" collapsed="1" x14ac:dyDescent="0.4">
      <c r="A1181" t="s">
        <v>1832</v>
      </c>
      <c r="B1181" t="s">
        <v>1772</v>
      </c>
      <c r="C1181" t="s">
        <v>1773</v>
      </c>
      <c r="D1181" s="34">
        <v>13497</v>
      </c>
      <c r="E1181" s="34">
        <v>2175</v>
      </c>
      <c r="F1181" s="33">
        <v>3.3489</v>
      </c>
      <c r="G1181" s="33">
        <v>1.5222</v>
      </c>
      <c r="H1181">
        <v>16.114692153811959</v>
      </c>
      <c r="I1181" s="33">
        <v>4.8711000000000002</v>
      </c>
      <c r="J1181" s="35">
        <f>G1181/I1181</f>
        <v>0.31249615076676723</v>
      </c>
      <c r="K1181">
        <v>1.5397241379310345</v>
      </c>
      <c r="L1181">
        <v>2.239586206896552</v>
      </c>
      <c r="M1181">
        <v>1.5</v>
      </c>
      <c r="N1181" t="s">
        <v>37</v>
      </c>
      <c r="O1181" s="53" t="s">
        <v>37</v>
      </c>
      <c r="P1181" s="54" t="str">
        <f>'Sheet1 (2)'!O1067</f>
        <v>A</v>
      </c>
      <c r="Q1181" s="31" t="str">
        <f>IF(U1181="same",N1181,IF(O1181=N1181,P1181,O1181))</f>
        <v>A</v>
      </c>
      <c r="R1181">
        <f>VLOOKUP(IF(V1181="same",N1181,IF(O1181=N1181,P1181,O1181)),$AA$2:$AL$8,9,FALSE)</f>
        <v>0.15</v>
      </c>
      <c r="S1181" s="11">
        <f>(L1181-M1181)/L1181</f>
        <v>0.33023341750323343</v>
      </c>
      <c r="T1181" s="13">
        <f t="shared" si="18"/>
        <v>0.15</v>
      </c>
      <c r="U1181">
        <f>IFERROR(T1181*I1181,0)</f>
        <v>0.73066500000000001</v>
      </c>
      <c r="V1181" t="str">
        <f>IF(AND(N1181=O1181,P1181=N1181),"same",IF(NOT(OR(O1181=N1181,P1181=N1181)),"conflict","change"))</f>
        <v>change</v>
      </c>
      <c r="W1181" s="55">
        <f>U1181-G1181</f>
        <v>-0.79153499999999999</v>
      </c>
    </row>
    <row r="1182" spans="1:23" ht="21" hidden="1" outlineLevel="2" x14ac:dyDescent="0.4">
      <c r="A1182" t="s">
        <v>1833</v>
      </c>
      <c r="B1182" t="s">
        <v>1772</v>
      </c>
      <c r="C1182" t="s">
        <v>1773</v>
      </c>
      <c r="D1182" s="34">
        <v>52323</v>
      </c>
      <c r="E1182" s="34">
        <v>11448</v>
      </c>
      <c r="F1182" s="33">
        <v>17.287199999999995</v>
      </c>
      <c r="G1182" s="33">
        <v>8.2155000000000005</v>
      </c>
      <c r="H1182">
        <v>21.879479387649791</v>
      </c>
      <c r="I1182" s="33">
        <v>25.502699999999997</v>
      </c>
      <c r="J1182" s="35">
        <f>G1182/I1182</f>
        <v>0.32214236139702862</v>
      </c>
      <c r="K1182">
        <v>1.5100628930817603</v>
      </c>
      <c r="L1182">
        <v>2.2276991614255763</v>
      </c>
      <c r="M1182">
        <v>1.5</v>
      </c>
      <c r="N1182" t="s">
        <v>33</v>
      </c>
      <c r="O1182" s="53" t="s">
        <v>33</v>
      </c>
      <c r="P1182" s="54" t="str">
        <f>'Sheet1 (2)'!O1109</f>
        <v>A</v>
      </c>
      <c r="Q1182" s="31" t="str">
        <f>IF(U1182="same",N1182,IF(O1182=N1182,P1182,O1182))</f>
        <v>A</v>
      </c>
      <c r="R1182">
        <f>VLOOKUP(IF(V1182="same",N1182,IF(O1182=N1182,P1182,O1182)),$AA$2:$AL$8,9,FALSE)</f>
        <v>0.15</v>
      </c>
      <c r="S1182" s="11">
        <f>(L1182-M1182)/L1182</f>
        <v>0.32665953016739396</v>
      </c>
      <c r="T1182" s="13">
        <f t="shared" si="18"/>
        <v>0.15</v>
      </c>
      <c r="U1182">
        <f>IFERROR(T1182*I1182,0)</f>
        <v>3.8254049999999995</v>
      </c>
      <c r="V1182" t="str">
        <f>IF(AND(N1182=O1182,P1182=N1182),"same",IF(NOT(OR(O1182=N1182,P1182=N1182)),"conflict","change"))</f>
        <v>change</v>
      </c>
      <c r="W1182" s="55">
        <f>U1182-G1182</f>
        <v>-4.3900950000000005</v>
      </c>
    </row>
    <row r="1183" spans="1:23" ht="21" hidden="1" outlineLevel="2" x14ac:dyDescent="0.4">
      <c r="A1183" t="s">
        <v>1834</v>
      </c>
      <c r="B1183" t="s">
        <v>1772</v>
      </c>
      <c r="C1183" t="s">
        <v>1773</v>
      </c>
      <c r="D1183" s="34">
        <v>13512</v>
      </c>
      <c r="E1183" s="34">
        <v>5009</v>
      </c>
      <c r="F1183" s="33">
        <v>7.2590000000000003</v>
      </c>
      <c r="G1183" s="33">
        <v>3.2074000000000003</v>
      </c>
      <c r="H1183">
        <v>37.070751924215514</v>
      </c>
      <c r="I1183" s="33">
        <v>10.4664</v>
      </c>
      <c r="J1183" s="35">
        <f>G1183/I1183</f>
        <v>0.30644729802033177</v>
      </c>
      <c r="K1183">
        <v>1.4491914553803154</v>
      </c>
      <c r="L1183">
        <v>2.0895188660411259</v>
      </c>
      <c r="M1183">
        <v>1.4</v>
      </c>
      <c r="N1183" t="s">
        <v>37</v>
      </c>
      <c r="O1183" s="53" t="s">
        <v>37</v>
      </c>
      <c r="P1183" s="54" t="str">
        <f>'Sheet1 (2)'!O1113</f>
        <v>A</v>
      </c>
      <c r="Q1183" s="31" t="str">
        <f>IF(U1183="same",N1183,IF(O1183=N1183,P1183,O1183))</f>
        <v>A</v>
      </c>
      <c r="R1183">
        <f>VLOOKUP(IF(V1183="same",N1183,IF(O1183=N1183,P1183,O1183)),$AA$2:$AL$8,9,FALSE)</f>
        <v>0.15</v>
      </c>
      <c r="S1183" s="11">
        <f>(L1183-M1183)/L1183</f>
        <v>0.32998929909042268</v>
      </c>
      <c r="T1183" s="13">
        <f t="shared" si="18"/>
        <v>0.15</v>
      </c>
      <c r="U1183">
        <f>IFERROR(T1183*I1183,0)</f>
        <v>1.56996</v>
      </c>
      <c r="V1183" t="str">
        <f>IF(AND(N1183=O1183,P1183=N1183),"same",IF(NOT(OR(O1183=N1183,P1183=N1183)),"conflict","change"))</f>
        <v>change</v>
      </c>
      <c r="W1183" s="55">
        <f>U1183-G1183</f>
        <v>-1.6374400000000002</v>
      </c>
    </row>
    <row r="1184" spans="1:23" ht="21" hidden="1" outlineLevel="2" x14ac:dyDescent="0.4">
      <c r="A1184" t="s">
        <v>1835</v>
      </c>
      <c r="B1184" t="s">
        <v>1772</v>
      </c>
      <c r="C1184" t="s">
        <v>1773</v>
      </c>
      <c r="D1184" s="34">
        <v>3355</v>
      </c>
      <c r="E1184" s="34">
        <v>1078</v>
      </c>
      <c r="F1184" s="33">
        <v>1.5323000000000002</v>
      </c>
      <c r="G1184" s="33">
        <v>0.29560000000000003</v>
      </c>
      <c r="H1184">
        <v>32.131147540983605</v>
      </c>
      <c r="I1184" s="33">
        <v>1.8279000000000003</v>
      </c>
      <c r="J1184" s="35">
        <f>G1184/I1184</f>
        <v>0.16171562995787514</v>
      </c>
      <c r="K1184">
        <v>1.4214285714285717</v>
      </c>
      <c r="L1184">
        <v>1.695640074211503</v>
      </c>
      <c r="M1184">
        <v>1.45</v>
      </c>
      <c r="N1184" t="s">
        <v>37</v>
      </c>
      <c r="O1184" s="53" t="s">
        <v>37</v>
      </c>
      <c r="P1184" s="54" t="str">
        <f>'Sheet1 (2)'!O1115</f>
        <v>A</v>
      </c>
      <c r="Q1184" s="31" t="str">
        <f>IF(U1184="same",N1184,IF(O1184=N1184,P1184,O1184))</f>
        <v>A</v>
      </c>
      <c r="R1184">
        <f>VLOOKUP(IF(V1184="same",N1184,IF(O1184=N1184,P1184,O1184)),$AA$2:$AL$8,9,FALSE)</f>
        <v>0.15</v>
      </c>
      <c r="S1184" s="11">
        <f>(L1184-M1184)/L1184</f>
        <v>0.14486569287160142</v>
      </c>
      <c r="T1184" s="13">
        <f t="shared" si="18"/>
        <v>0.14486569287160142</v>
      </c>
      <c r="U1184">
        <f>IFERROR(T1184*I1184,0)</f>
        <v>0.26480000000000026</v>
      </c>
      <c r="V1184" t="str">
        <f>IF(AND(N1184=O1184,P1184=N1184),"same",IF(NOT(OR(O1184=N1184,P1184=N1184)),"conflict","change"))</f>
        <v>change</v>
      </c>
      <c r="W1184" s="55">
        <f>U1184-G1184</f>
        <v>-3.0799999999999772E-2</v>
      </c>
    </row>
    <row r="1185" spans="1:23" ht="21" hidden="1" outlineLevel="2" collapsed="1" x14ac:dyDescent="0.4">
      <c r="A1185" t="s">
        <v>1836</v>
      </c>
      <c r="B1185" t="s">
        <v>1772</v>
      </c>
      <c r="C1185" t="s">
        <v>1773</v>
      </c>
      <c r="D1185" s="34">
        <v>5657</v>
      </c>
      <c r="E1185" s="34">
        <v>1349</v>
      </c>
      <c r="F1185" s="33">
        <v>1.8332000000000002</v>
      </c>
      <c r="G1185" s="33">
        <v>0.45029999999999992</v>
      </c>
      <c r="H1185">
        <v>23.84656178186318</v>
      </c>
      <c r="I1185" s="33">
        <v>2.2835000000000001</v>
      </c>
      <c r="J1185" s="35">
        <f>G1185/I1185</f>
        <v>0.19719728486971749</v>
      </c>
      <c r="K1185">
        <v>1.3589325426241663</v>
      </c>
      <c r="L1185">
        <v>1.6927353595255745</v>
      </c>
      <c r="M1185">
        <v>1.4</v>
      </c>
      <c r="N1185" t="s">
        <v>37</v>
      </c>
      <c r="O1185" s="53" t="s">
        <v>37</v>
      </c>
      <c r="P1185" s="54" t="str">
        <f>'Sheet1 (2)'!O1140</f>
        <v>A</v>
      </c>
      <c r="Q1185" s="31" t="str">
        <f>IF(U1185="same",N1185,IF(O1185=N1185,P1185,O1185))</f>
        <v>A</v>
      </c>
      <c r="R1185">
        <f>VLOOKUP(IF(V1185="same",N1185,IF(O1185=N1185,P1185,O1185)),$AA$2:$AL$8,9,FALSE)</f>
        <v>0.15</v>
      </c>
      <c r="S1185" s="11">
        <f>(L1185-M1185)/L1185</f>
        <v>0.17293628202321004</v>
      </c>
      <c r="T1185" s="13">
        <f t="shared" si="18"/>
        <v>0.15</v>
      </c>
      <c r="U1185">
        <f>IFERROR(T1185*I1185,0)</f>
        <v>0.34252500000000002</v>
      </c>
      <c r="V1185" t="str">
        <f>IF(AND(N1185=O1185,P1185=N1185),"same",IF(NOT(OR(O1185=N1185,P1185=N1185)),"conflict","change"))</f>
        <v>change</v>
      </c>
      <c r="W1185" s="55">
        <f>U1185-G1185</f>
        <v>-0.1077749999999999</v>
      </c>
    </row>
    <row r="1186" spans="1:23" ht="21" hidden="1" outlineLevel="2" x14ac:dyDescent="0.4">
      <c r="A1186" t="s">
        <v>1837</v>
      </c>
      <c r="B1186" t="s">
        <v>1772</v>
      </c>
      <c r="C1186" t="s">
        <v>1773</v>
      </c>
      <c r="D1186" s="34">
        <v>2026</v>
      </c>
      <c r="E1186" s="34">
        <v>432</v>
      </c>
      <c r="F1186" s="33">
        <v>0.50260000000000005</v>
      </c>
      <c r="G1186" s="33">
        <v>0.24769999999999998</v>
      </c>
      <c r="H1186">
        <v>21.322803553800593</v>
      </c>
      <c r="I1186" s="33">
        <v>0.75029999999999997</v>
      </c>
      <c r="J1186" s="35">
        <f>G1186/I1186</f>
        <v>0.33013461282153805</v>
      </c>
      <c r="K1186">
        <v>1.1634259259259261</v>
      </c>
      <c r="L1186">
        <v>1.7368055555555555</v>
      </c>
      <c r="M1186">
        <v>1.4</v>
      </c>
      <c r="N1186" t="s">
        <v>37</v>
      </c>
      <c r="O1186" s="53" t="s">
        <v>37</v>
      </c>
      <c r="P1186" s="54" t="str">
        <f>'Sheet1 (2)'!O1170</f>
        <v>A</v>
      </c>
      <c r="Q1186" s="31" t="str">
        <f>IF(U1186="same",N1186,IF(O1186=N1186,P1186,O1186))</f>
        <v>A</v>
      </c>
      <c r="R1186">
        <f>VLOOKUP(IF(V1186="same",N1186,IF(O1186=N1186,P1186,O1186)),$AA$2:$AL$8,9,FALSE)</f>
        <v>0.15</v>
      </c>
      <c r="S1186" s="11">
        <f>(L1186-M1186)/L1186</f>
        <v>0.19392243102758899</v>
      </c>
      <c r="T1186" s="13">
        <f t="shared" si="18"/>
        <v>0.15</v>
      </c>
      <c r="U1186">
        <f>IFERROR(T1186*I1186,0)</f>
        <v>0.11254499999999999</v>
      </c>
      <c r="V1186" t="str">
        <f>IF(AND(N1186=O1186,P1186=N1186),"same",IF(NOT(OR(O1186=N1186,P1186=N1186)),"conflict","change"))</f>
        <v>change</v>
      </c>
      <c r="W1186" s="55">
        <f>U1186-G1186</f>
        <v>-0.13515499999999997</v>
      </c>
    </row>
    <row r="1187" spans="1:23" ht="21" hidden="1" outlineLevel="2" x14ac:dyDescent="0.4">
      <c r="A1187" t="s">
        <v>1838</v>
      </c>
      <c r="B1187" t="s">
        <v>1772</v>
      </c>
      <c r="C1187" t="s">
        <v>1773</v>
      </c>
      <c r="D1187" s="34">
        <v>5974</v>
      </c>
      <c r="E1187" s="34">
        <v>1834</v>
      </c>
      <c r="F1187" s="33">
        <v>2.5803000000000003</v>
      </c>
      <c r="G1187" s="33">
        <v>0.53520000000000001</v>
      </c>
      <c r="H1187">
        <v>30.69969869434215</v>
      </c>
      <c r="I1187" s="33">
        <v>3.1155000000000004</v>
      </c>
      <c r="J1187" s="35">
        <f>G1187/I1187</f>
        <v>0.17178623013962444</v>
      </c>
      <c r="K1187">
        <v>1.4069247546346784</v>
      </c>
      <c r="L1187">
        <v>1.6987459105779719</v>
      </c>
      <c r="M1187">
        <v>1.4</v>
      </c>
      <c r="N1187" t="s">
        <v>37</v>
      </c>
      <c r="O1187" s="53" t="s">
        <v>37</v>
      </c>
      <c r="P1187" s="54" t="str">
        <f>'Sheet1 (2)'!O1203</f>
        <v>A</v>
      </c>
      <c r="Q1187" s="31" t="str">
        <f>IF(U1187="same",N1187,IF(O1187=N1187,P1187,O1187))</f>
        <v>A</v>
      </c>
      <c r="R1187">
        <f>VLOOKUP(IF(V1187="same",N1187,IF(O1187=N1187,P1187,O1187)),$AA$2:$AL$8,9,FALSE)</f>
        <v>0.15</v>
      </c>
      <c r="S1187" s="11">
        <f>(L1187-M1187)/L1187</f>
        <v>0.17586262237201106</v>
      </c>
      <c r="T1187" s="13">
        <f t="shared" si="18"/>
        <v>0.15</v>
      </c>
      <c r="U1187">
        <f>IFERROR(T1187*I1187,0)</f>
        <v>0.46732500000000005</v>
      </c>
      <c r="V1187" t="str">
        <f>IF(AND(N1187=O1187,P1187=N1187),"same",IF(NOT(OR(O1187=N1187,P1187=N1187)),"conflict","change"))</f>
        <v>change</v>
      </c>
      <c r="W1187" s="55">
        <f>U1187-G1187</f>
        <v>-6.7874999999999963E-2</v>
      </c>
    </row>
    <row r="1188" spans="1:23" ht="21" hidden="1" outlineLevel="2" x14ac:dyDescent="0.4">
      <c r="A1188" t="s">
        <v>1839</v>
      </c>
      <c r="B1188" t="s">
        <v>1772</v>
      </c>
      <c r="C1188" t="s">
        <v>1773</v>
      </c>
      <c r="D1188" s="34">
        <v>3516</v>
      </c>
      <c r="E1188" s="34">
        <v>844</v>
      </c>
      <c r="F1188" s="33">
        <v>1.1197999999999999</v>
      </c>
      <c r="G1188" s="33">
        <v>0.3478</v>
      </c>
      <c r="H1188">
        <v>24.004550625711037</v>
      </c>
      <c r="I1188" s="33">
        <v>1.4676</v>
      </c>
      <c r="J1188" s="35">
        <f>G1188/I1188</f>
        <v>0.2369855546470428</v>
      </c>
      <c r="K1188">
        <v>1.3267772511848341</v>
      </c>
      <c r="L1188">
        <v>1.738862559241706</v>
      </c>
      <c r="M1188">
        <v>1.4</v>
      </c>
      <c r="N1188" t="s">
        <v>37</v>
      </c>
      <c r="O1188" s="53" t="s">
        <v>37</v>
      </c>
      <c r="P1188" s="54" t="str">
        <f>'Sheet1 (2)'!O1214</f>
        <v>A</v>
      </c>
      <c r="Q1188" s="31" t="str">
        <f>IF(U1188="same",N1188,IF(O1188=N1188,P1188,O1188))</f>
        <v>A</v>
      </c>
      <c r="R1188">
        <f>VLOOKUP(IF(V1188="same",N1188,IF(O1188=N1188,P1188,O1188)),$AA$2:$AL$8,9,FALSE)</f>
        <v>0.15</v>
      </c>
      <c r="S1188" s="11">
        <f>(L1188-M1188)/L1188</f>
        <v>0.19487598800763148</v>
      </c>
      <c r="T1188" s="13">
        <f t="shared" si="18"/>
        <v>0.15</v>
      </c>
      <c r="U1188">
        <f>IFERROR(T1188*I1188,0)</f>
        <v>0.22014</v>
      </c>
      <c r="V1188" t="str">
        <f>IF(AND(N1188=O1188,P1188=N1188),"same",IF(NOT(OR(O1188=N1188,P1188=N1188)),"conflict","change"))</f>
        <v>change</v>
      </c>
      <c r="W1188" s="55">
        <f>U1188-G1188</f>
        <v>-0.12766</v>
      </c>
    </row>
    <row r="1189" spans="1:23" ht="21" hidden="1" outlineLevel="2" x14ac:dyDescent="0.4">
      <c r="A1189" t="s">
        <v>1840</v>
      </c>
      <c r="B1189" t="s">
        <v>1772</v>
      </c>
      <c r="C1189" t="s">
        <v>1773</v>
      </c>
      <c r="D1189" s="34">
        <v>9833</v>
      </c>
      <c r="E1189" s="34">
        <v>3340</v>
      </c>
      <c r="F1189" s="33">
        <v>5.2844999999999995</v>
      </c>
      <c r="G1189" s="33">
        <v>2.1814000000000004</v>
      </c>
      <c r="H1189">
        <v>33.967253127224652</v>
      </c>
      <c r="I1189" s="33">
        <v>7.4658999999999995</v>
      </c>
      <c r="J1189" s="35">
        <f>G1189/I1189</f>
        <v>0.29218178652272342</v>
      </c>
      <c r="K1189">
        <v>1.5821856287425147</v>
      </c>
      <c r="L1189">
        <v>2.2352994011976048</v>
      </c>
      <c r="M1189">
        <v>1.55</v>
      </c>
      <c r="N1189" t="s">
        <v>37</v>
      </c>
      <c r="O1189" s="53" t="s">
        <v>37</v>
      </c>
      <c r="P1189" s="54" t="str">
        <f>'Sheet1 (2)'!O1245</f>
        <v>A</v>
      </c>
      <c r="Q1189" s="31" t="str">
        <f>IF(U1189="same",N1189,IF(O1189=N1189,P1189,O1189))</f>
        <v>A</v>
      </c>
      <c r="R1189">
        <f>VLOOKUP(IF(V1189="same",N1189,IF(O1189=N1189,P1189,O1189)),$AA$2:$AL$8,9,FALSE)</f>
        <v>0.15</v>
      </c>
      <c r="S1189" s="11">
        <f>(L1189-M1189)/L1189</f>
        <v>0.30658058639949637</v>
      </c>
      <c r="T1189" s="13">
        <f t="shared" si="18"/>
        <v>0.15</v>
      </c>
      <c r="U1189">
        <f>IFERROR(T1189*I1189,0)</f>
        <v>1.1198849999999998</v>
      </c>
      <c r="V1189" t="str">
        <f>IF(AND(N1189=O1189,P1189=N1189),"same",IF(NOT(OR(O1189=N1189,P1189=N1189)),"conflict","change"))</f>
        <v>change</v>
      </c>
      <c r="W1189" s="55">
        <f>U1189-G1189</f>
        <v>-1.0615150000000007</v>
      </c>
    </row>
    <row r="1190" spans="1:23" ht="21" hidden="1" outlineLevel="2" x14ac:dyDescent="0.4">
      <c r="A1190" t="s">
        <v>1841</v>
      </c>
      <c r="B1190" t="s">
        <v>1772</v>
      </c>
      <c r="C1190" t="s">
        <v>1773</v>
      </c>
      <c r="D1190" s="34">
        <v>1554</v>
      </c>
      <c r="E1190" s="34">
        <v>366</v>
      </c>
      <c r="F1190" s="33">
        <v>0.4541</v>
      </c>
      <c r="G1190" s="33">
        <v>0.15210000000000001</v>
      </c>
      <c r="H1190">
        <v>23.55212355212355</v>
      </c>
      <c r="I1190" s="33">
        <v>0.60620000000000007</v>
      </c>
      <c r="J1190" s="35">
        <f>G1190/I1190</f>
        <v>0.25090729132299572</v>
      </c>
      <c r="K1190">
        <v>1.2407103825136612</v>
      </c>
      <c r="L1190">
        <v>1.6562841530054646</v>
      </c>
      <c r="M1190">
        <v>1.55</v>
      </c>
      <c r="N1190" t="s">
        <v>37</v>
      </c>
      <c r="O1190" s="53" t="s">
        <v>37</v>
      </c>
      <c r="P1190" s="54" t="str">
        <f>'Sheet1 (2)'!O1287</f>
        <v>A</v>
      </c>
      <c r="Q1190" s="31" t="str">
        <f>IF(U1190="same",N1190,IF(O1190=N1190,P1190,O1190))</f>
        <v>A</v>
      </c>
      <c r="R1190">
        <f>VLOOKUP(IF(V1190="same",N1190,IF(O1190=N1190,P1190,O1190)),$AA$2:$AL$8,9,FALSE)</f>
        <v>0.15</v>
      </c>
      <c r="S1190" s="11">
        <f>(L1190-M1190)/L1190</f>
        <v>6.4170240844605791E-2</v>
      </c>
      <c r="T1190" s="13">
        <f t="shared" si="18"/>
        <v>6.4170240844605791E-2</v>
      </c>
      <c r="U1190">
        <f>IFERROR(T1190*I1190,0)</f>
        <v>3.8900000000000039E-2</v>
      </c>
      <c r="V1190" t="str">
        <f>IF(AND(N1190=O1190,P1190=N1190),"same",IF(NOT(OR(O1190=N1190,P1190=N1190)),"conflict","change"))</f>
        <v>change</v>
      </c>
      <c r="W1190" s="55">
        <f>U1190-G1190</f>
        <v>-0.11319999999999997</v>
      </c>
    </row>
    <row r="1191" spans="1:23" ht="21" hidden="1" outlineLevel="2" x14ac:dyDescent="0.4">
      <c r="A1191" t="s">
        <v>1842</v>
      </c>
      <c r="B1191" t="s">
        <v>1772</v>
      </c>
      <c r="C1191" t="s">
        <v>1773</v>
      </c>
      <c r="D1191" s="34">
        <v>38050</v>
      </c>
      <c r="E1191" s="34">
        <v>8214</v>
      </c>
      <c r="F1191" s="33">
        <v>11.915999999999999</v>
      </c>
      <c r="G1191" s="33">
        <v>5.5617000000000001</v>
      </c>
      <c r="H1191">
        <v>21.587385019710908</v>
      </c>
      <c r="I1191" s="33">
        <v>17.477699999999999</v>
      </c>
      <c r="J1191" s="35">
        <f>G1191/I1191</f>
        <v>0.31821692785664019</v>
      </c>
      <c r="K1191">
        <v>1.4506939371804235</v>
      </c>
      <c r="L1191">
        <v>2.1277940102264421</v>
      </c>
      <c r="M1191">
        <v>1.4</v>
      </c>
      <c r="N1191" t="s">
        <v>37</v>
      </c>
      <c r="O1191" s="53" t="s">
        <v>37</v>
      </c>
      <c r="P1191" s="54" t="str">
        <f>'Sheet1 (2)'!O1325</f>
        <v>A</v>
      </c>
      <c r="Q1191" s="31" t="str">
        <f>IF(U1191="same",N1191,IF(O1191=N1191,P1191,O1191))</f>
        <v>A</v>
      </c>
      <c r="R1191">
        <f>VLOOKUP(IF(V1191="same",N1191,IF(O1191=N1191,P1191,O1191)),$AA$2:$AL$8,9,FALSE)</f>
        <v>0.15</v>
      </c>
      <c r="S1191" s="11">
        <f>(L1191-M1191)/L1191</f>
        <v>0.34204157297584908</v>
      </c>
      <c r="T1191" s="13">
        <f t="shared" si="18"/>
        <v>0.15</v>
      </c>
      <c r="U1191">
        <f>IFERROR(T1191*I1191,0)</f>
        <v>2.6216549999999996</v>
      </c>
      <c r="V1191" t="str">
        <f>IF(AND(N1191=O1191,P1191=N1191),"same",IF(NOT(OR(O1191=N1191,P1191=N1191)),"conflict","change"))</f>
        <v>change</v>
      </c>
      <c r="W1191" s="55">
        <f>U1191-G1191</f>
        <v>-2.9400450000000005</v>
      </c>
    </row>
    <row r="1192" spans="1:23" ht="21" hidden="1" outlineLevel="2" x14ac:dyDescent="0.4">
      <c r="A1192" t="s">
        <v>1843</v>
      </c>
      <c r="B1192" t="s">
        <v>1772</v>
      </c>
      <c r="C1192" t="s">
        <v>1773</v>
      </c>
      <c r="D1192" s="34">
        <v>33802</v>
      </c>
      <c r="E1192" s="34">
        <v>10531</v>
      </c>
      <c r="F1192" s="33">
        <v>15.657699999999998</v>
      </c>
      <c r="G1192" s="33">
        <v>6.1170999999999998</v>
      </c>
      <c r="H1192">
        <v>31.15496124489675</v>
      </c>
      <c r="I1192" s="33">
        <v>21.774799999999999</v>
      </c>
      <c r="J1192" s="35">
        <f>G1192/I1192</f>
        <v>0.28092565718169626</v>
      </c>
      <c r="K1192">
        <v>1.4868198651600038</v>
      </c>
      <c r="L1192">
        <v>2.0676858797834963</v>
      </c>
      <c r="M1192">
        <v>1.45</v>
      </c>
      <c r="N1192" t="s">
        <v>37</v>
      </c>
      <c r="O1192" s="53" t="s">
        <v>37</v>
      </c>
      <c r="P1192" s="54" t="str">
        <f>'Sheet1 (2)'!O1329</f>
        <v>A</v>
      </c>
      <c r="Q1192" s="31" t="str">
        <f>IF(U1192="same",N1192,IF(O1192=N1192,P1192,O1192))</f>
        <v>A</v>
      </c>
      <c r="R1192">
        <f>VLOOKUP(IF(V1192="same",N1192,IF(O1192=N1192,P1192,O1192)),$AA$2:$AL$8,9,FALSE)</f>
        <v>0.15</v>
      </c>
      <c r="S1192" s="11">
        <f>(L1192-M1192)/L1192</f>
        <v>0.29873293899369913</v>
      </c>
      <c r="T1192" s="13">
        <f t="shared" si="18"/>
        <v>0.15</v>
      </c>
      <c r="U1192">
        <f>IFERROR(T1192*I1192,0)</f>
        <v>3.2662199999999997</v>
      </c>
      <c r="V1192" t="str">
        <f>IF(AND(N1192=O1192,P1192=N1192),"same",IF(NOT(OR(O1192=N1192,P1192=N1192)),"conflict","change"))</f>
        <v>change</v>
      </c>
      <c r="W1192" s="55">
        <f>U1192-G1192</f>
        <v>-2.8508800000000001</v>
      </c>
    </row>
    <row r="1193" spans="1:23" ht="21" hidden="1" outlineLevel="2" x14ac:dyDescent="0.4">
      <c r="A1193" t="s">
        <v>1844</v>
      </c>
      <c r="B1193" t="s">
        <v>1772</v>
      </c>
      <c r="C1193" t="s">
        <v>1773</v>
      </c>
      <c r="D1193" s="34">
        <v>35861</v>
      </c>
      <c r="E1193" s="34">
        <v>13106</v>
      </c>
      <c r="F1193" s="33">
        <v>18.639199999999999</v>
      </c>
      <c r="G1193" s="33">
        <v>7.6201999999999996</v>
      </c>
      <c r="H1193">
        <v>36.546666294860714</v>
      </c>
      <c r="I1193" s="33">
        <v>26.259399999999999</v>
      </c>
      <c r="J1193" s="35">
        <f>G1193/I1193</f>
        <v>0.2901894178846432</v>
      </c>
      <c r="K1193">
        <v>1.4221883106973903</v>
      </c>
      <c r="L1193">
        <v>2.0036166641233022</v>
      </c>
      <c r="M1193">
        <v>1.4</v>
      </c>
      <c r="N1193" t="s">
        <v>37</v>
      </c>
      <c r="O1193" s="53" t="s">
        <v>37</v>
      </c>
      <c r="P1193" s="54" t="str">
        <f>'Sheet1 (2)'!O1334</f>
        <v>A</v>
      </c>
      <c r="Q1193" s="31" t="str">
        <f>IF(U1193="same",N1193,IF(O1193=N1193,P1193,O1193))</f>
        <v>A</v>
      </c>
      <c r="R1193">
        <f>VLOOKUP(IF(V1193="same",N1193,IF(O1193=N1193,P1193,O1193)),$AA$2:$AL$8,9,FALSE)</f>
        <v>0.15</v>
      </c>
      <c r="S1193" s="11">
        <f>(L1193-M1193)/L1193</f>
        <v>0.30126354752964651</v>
      </c>
      <c r="T1193" s="13">
        <f t="shared" si="18"/>
        <v>0.15</v>
      </c>
      <c r="U1193">
        <f>IFERROR(T1193*I1193,0)</f>
        <v>3.9389099999999999</v>
      </c>
      <c r="V1193" t="str">
        <f>IF(AND(N1193=O1193,P1193=N1193),"same",IF(NOT(OR(O1193=N1193,P1193=N1193)),"conflict","change"))</f>
        <v>change</v>
      </c>
      <c r="W1193" s="55">
        <f>U1193-G1193</f>
        <v>-3.6812899999999997</v>
      </c>
    </row>
    <row r="1194" spans="1:23" ht="21" hidden="1" outlineLevel="2" collapsed="1" x14ac:dyDescent="0.4">
      <c r="A1194" t="s">
        <v>1845</v>
      </c>
      <c r="B1194" t="s">
        <v>1772</v>
      </c>
      <c r="C1194" t="s">
        <v>1773</v>
      </c>
      <c r="D1194" s="34">
        <v>12763</v>
      </c>
      <c r="E1194" s="34">
        <v>5295</v>
      </c>
      <c r="F1194" s="33">
        <v>7.6049000000000007</v>
      </c>
      <c r="G1194" s="33">
        <v>3.4310999999999998</v>
      </c>
      <c r="H1194">
        <v>41.487111180756877</v>
      </c>
      <c r="I1194" s="33">
        <v>11.036000000000001</v>
      </c>
      <c r="J1194" s="35">
        <f>G1194/I1194</f>
        <v>0.31090068865530984</v>
      </c>
      <c r="K1194">
        <v>1.4362417374881966</v>
      </c>
      <c r="L1194">
        <v>2.0842304060434373</v>
      </c>
      <c r="M1194">
        <v>1.4</v>
      </c>
      <c r="N1194" t="s">
        <v>37</v>
      </c>
      <c r="O1194" s="53" t="s">
        <v>37</v>
      </c>
      <c r="P1194" s="54" t="str">
        <f>'Sheet1 (2)'!O1350</f>
        <v>A</v>
      </c>
      <c r="Q1194" s="31" t="str">
        <f>IF(U1194="same",N1194,IF(O1194=N1194,P1194,O1194))</f>
        <v>A</v>
      </c>
      <c r="R1194">
        <f>VLOOKUP(IF(V1194="same",N1194,IF(O1194=N1194,P1194,O1194)),$AA$2:$AL$8,9,FALSE)</f>
        <v>0.15</v>
      </c>
      <c r="S1194" s="11">
        <f>(L1194-M1194)/L1194</f>
        <v>0.32828923523015596</v>
      </c>
      <c r="T1194" s="13">
        <f t="shared" si="18"/>
        <v>0.15</v>
      </c>
      <c r="U1194">
        <f>IFERROR(T1194*I1194,0)</f>
        <v>1.6554000000000002</v>
      </c>
      <c r="V1194" t="str">
        <f>IF(AND(N1194=O1194,P1194=N1194),"same",IF(NOT(OR(O1194=N1194,P1194=N1194)),"conflict","change"))</f>
        <v>change</v>
      </c>
      <c r="W1194" s="55">
        <f>U1194-G1194</f>
        <v>-1.7756999999999996</v>
      </c>
    </row>
    <row r="1195" spans="1:23" ht="21" hidden="1" outlineLevel="2" x14ac:dyDescent="0.4">
      <c r="A1195" t="s">
        <v>1846</v>
      </c>
      <c r="B1195" t="s">
        <v>1772</v>
      </c>
      <c r="C1195" t="s">
        <v>1773</v>
      </c>
      <c r="D1195" s="34">
        <v>4307</v>
      </c>
      <c r="E1195" s="34">
        <v>1030</v>
      </c>
      <c r="F1195" s="33">
        <v>1.4325000000000001</v>
      </c>
      <c r="G1195" s="33">
        <v>0.35360000000000003</v>
      </c>
      <c r="H1195">
        <v>23.914557696772697</v>
      </c>
      <c r="I1195" s="33">
        <v>1.7861000000000002</v>
      </c>
      <c r="J1195" s="35">
        <f>G1195/I1195</f>
        <v>0.19797323778063938</v>
      </c>
      <c r="K1195">
        <v>1.3907766990291262</v>
      </c>
      <c r="L1195">
        <v>1.7340776699029128</v>
      </c>
      <c r="M1195">
        <v>1.4</v>
      </c>
      <c r="N1195" t="s">
        <v>37</v>
      </c>
      <c r="O1195" s="53" t="s">
        <v>37</v>
      </c>
      <c r="P1195" s="54" t="str">
        <f>'Sheet1 (2)'!O1370</f>
        <v>A</v>
      </c>
      <c r="Q1195" s="31" t="str">
        <f>IF(U1195="same",N1195,IF(O1195=N1195,P1195,O1195))</f>
        <v>A</v>
      </c>
      <c r="R1195">
        <f>VLOOKUP(IF(V1195="same",N1195,IF(O1195=N1195,P1195,O1195)),$AA$2:$AL$8,9,FALSE)</f>
        <v>0.15</v>
      </c>
      <c r="S1195" s="11">
        <f>(L1195-M1195)/L1195</f>
        <v>0.19265438665248319</v>
      </c>
      <c r="T1195" s="13">
        <f t="shared" si="18"/>
        <v>0.15</v>
      </c>
      <c r="U1195">
        <f>IFERROR(T1195*I1195,0)</f>
        <v>0.26791500000000001</v>
      </c>
      <c r="V1195" t="str">
        <f>IF(AND(N1195=O1195,P1195=N1195),"same",IF(NOT(OR(O1195=N1195,P1195=N1195)),"conflict","change"))</f>
        <v>change</v>
      </c>
      <c r="W1195" s="55">
        <f>U1195-G1195</f>
        <v>-8.5685000000000011E-2</v>
      </c>
    </row>
    <row r="1196" spans="1:23" ht="21" hidden="1" outlineLevel="2" x14ac:dyDescent="0.4">
      <c r="A1196" t="s">
        <v>1847</v>
      </c>
      <c r="B1196" t="s">
        <v>1772</v>
      </c>
      <c r="C1196" t="s">
        <v>1773</v>
      </c>
      <c r="D1196" s="34">
        <v>76138</v>
      </c>
      <c r="E1196" s="34">
        <v>29553</v>
      </c>
      <c r="F1196" s="33">
        <v>43.733899999999998</v>
      </c>
      <c r="G1196" s="33">
        <v>22.122499999999999</v>
      </c>
      <c r="H1196">
        <v>38.815046363182645</v>
      </c>
      <c r="I1196" s="33">
        <v>65.856399999999994</v>
      </c>
      <c r="J1196" s="35">
        <f>G1196/I1196</f>
        <v>0.335920275022625</v>
      </c>
      <c r="K1196">
        <v>1.479846377694312</v>
      </c>
      <c r="L1196">
        <v>2.2284167428010693</v>
      </c>
      <c r="M1196">
        <v>1.45</v>
      </c>
      <c r="N1196" t="s">
        <v>33</v>
      </c>
      <c r="O1196" s="53" t="s">
        <v>33</v>
      </c>
      <c r="P1196" s="54" t="str">
        <f>'Sheet1 (2)'!O1400</f>
        <v>A</v>
      </c>
      <c r="Q1196" s="31" t="str">
        <f>IF(U1196="same",N1196,IF(O1196=N1196,P1196,O1196))</f>
        <v>A</v>
      </c>
      <c r="R1196">
        <f>VLOOKUP(IF(V1196="same",N1196,IF(O1196=N1196,P1196,O1196)),$AA$2:$AL$8,9,FALSE)</f>
        <v>0.15</v>
      </c>
      <c r="S1196" s="11">
        <f>(L1196-M1196)/L1196</f>
        <v>0.3493138100473151</v>
      </c>
      <c r="T1196" s="13">
        <f t="shared" si="18"/>
        <v>0.15</v>
      </c>
      <c r="U1196">
        <f>IFERROR(T1196*I1196,0)</f>
        <v>9.8784599999999987</v>
      </c>
      <c r="V1196" t="str">
        <f>IF(AND(N1196=O1196,P1196=N1196),"same",IF(NOT(OR(O1196=N1196,P1196=N1196)),"conflict","change"))</f>
        <v>change</v>
      </c>
      <c r="W1196" s="55">
        <f>U1196-G1196</f>
        <v>-12.24404</v>
      </c>
    </row>
    <row r="1197" spans="1:23" ht="21" hidden="1" outlineLevel="2" collapsed="1" x14ac:dyDescent="0.4">
      <c r="A1197" t="s">
        <v>1848</v>
      </c>
      <c r="B1197" t="s">
        <v>1772</v>
      </c>
      <c r="C1197" t="s">
        <v>1773</v>
      </c>
      <c r="D1197" s="34">
        <v>50550</v>
      </c>
      <c r="E1197" s="34">
        <v>14771</v>
      </c>
      <c r="F1197" s="33">
        <v>21.574099999999998</v>
      </c>
      <c r="G1197" s="33">
        <v>10.608400000000001</v>
      </c>
      <c r="H1197">
        <v>29.220573689416419</v>
      </c>
      <c r="I1197" s="33">
        <v>32.182499999999997</v>
      </c>
      <c r="J1197" s="35">
        <f>G1197/I1197</f>
        <v>0.32963256428183024</v>
      </c>
      <c r="K1197">
        <v>1.4605713898855865</v>
      </c>
      <c r="L1197">
        <v>2.1787624399160515</v>
      </c>
      <c r="M1197">
        <v>1.4</v>
      </c>
      <c r="N1197" t="s">
        <v>45</v>
      </c>
      <c r="O1197" s="53" t="s">
        <v>45</v>
      </c>
      <c r="P1197" s="54" t="str">
        <f>'Sheet1 (2)'!O1416</f>
        <v>A</v>
      </c>
      <c r="Q1197" s="31" t="str">
        <f>IF(U1197="same",N1197,IF(O1197=N1197,P1197,O1197))</f>
        <v>A</v>
      </c>
      <c r="R1197">
        <f>VLOOKUP(IF(V1197="same",N1197,IF(O1197=N1197,P1197,O1197)),$AA$2:$AL$8,9,FALSE)</f>
        <v>0.15</v>
      </c>
      <c r="S1197" s="11">
        <f>(L1197-M1197)/L1197</f>
        <v>0.35743338771071231</v>
      </c>
      <c r="T1197" s="13">
        <f t="shared" si="18"/>
        <v>0.15</v>
      </c>
      <c r="U1197">
        <f>IFERROR(T1197*I1197,0)</f>
        <v>4.8273749999999991</v>
      </c>
      <c r="V1197" t="str">
        <f>IF(AND(N1197=O1197,P1197=N1197),"same",IF(NOT(OR(O1197=N1197,P1197=N1197)),"conflict","change"))</f>
        <v>change</v>
      </c>
      <c r="W1197" s="55">
        <f>U1197-G1197</f>
        <v>-5.7810250000000023</v>
      </c>
    </row>
    <row r="1198" spans="1:23" ht="21" hidden="1" outlineLevel="2" collapsed="1" x14ac:dyDescent="0.4">
      <c r="A1198" t="s">
        <v>1849</v>
      </c>
      <c r="B1198" t="s">
        <v>1772</v>
      </c>
      <c r="C1198" t="s">
        <v>1773</v>
      </c>
      <c r="D1198" s="34">
        <v>4093</v>
      </c>
      <c r="E1198" s="34">
        <v>1423</v>
      </c>
      <c r="F1198" s="33">
        <v>2.0110000000000001</v>
      </c>
      <c r="G1198" s="33">
        <v>0.57399999999999995</v>
      </c>
      <c r="H1198">
        <v>34.766674810652333</v>
      </c>
      <c r="I1198" s="33">
        <v>2.585</v>
      </c>
      <c r="J1198" s="35">
        <f>G1198/I1198</f>
        <v>0.22205029013539651</v>
      </c>
      <c r="K1198">
        <v>1.4132115249472945</v>
      </c>
      <c r="L1198">
        <v>1.8165846802529866</v>
      </c>
      <c r="M1198">
        <v>1.4</v>
      </c>
      <c r="N1198" t="s">
        <v>37</v>
      </c>
      <c r="O1198" s="53" t="s">
        <v>37</v>
      </c>
      <c r="P1198" s="54" t="str">
        <f>'Sheet1 (2)'!O1424</f>
        <v>A</v>
      </c>
      <c r="Q1198" s="31" t="str">
        <f>IF(U1198="same",N1198,IF(O1198=N1198,P1198,O1198))</f>
        <v>A</v>
      </c>
      <c r="R1198">
        <f>VLOOKUP(IF(V1198="same",N1198,IF(O1198=N1198,P1198,O1198)),$AA$2:$AL$8,9,FALSE)</f>
        <v>0.15</v>
      </c>
      <c r="S1198" s="11">
        <f>(L1198-M1198)/L1198</f>
        <v>0.2293230174081238</v>
      </c>
      <c r="T1198" s="13">
        <f t="shared" si="18"/>
        <v>0.15</v>
      </c>
      <c r="U1198">
        <f>IFERROR(T1198*I1198,0)</f>
        <v>0.38774999999999998</v>
      </c>
      <c r="V1198" t="str">
        <f>IF(AND(N1198=O1198,P1198=N1198),"same",IF(NOT(OR(O1198=N1198,P1198=N1198)),"conflict","change"))</f>
        <v>change</v>
      </c>
      <c r="W1198" s="55">
        <f>U1198-G1198</f>
        <v>-0.18624999999999997</v>
      </c>
    </row>
    <row r="1199" spans="1:23" ht="21" hidden="1" outlineLevel="2" x14ac:dyDescent="0.4">
      <c r="A1199" t="s">
        <v>1850</v>
      </c>
      <c r="B1199" t="s">
        <v>1772</v>
      </c>
      <c r="C1199" t="s">
        <v>1773</v>
      </c>
      <c r="D1199" s="34">
        <v>7329</v>
      </c>
      <c r="E1199" s="34">
        <v>1128</v>
      </c>
      <c r="F1199" s="33">
        <v>1.7397999999999998</v>
      </c>
      <c r="G1199" s="33">
        <v>0.79919999999999991</v>
      </c>
      <c r="H1199">
        <v>15.39091281211625</v>
      </c>
      <c r="I1199" s="33">
        <v>2.5389999999999997</v>
      </c>
      <c r="J1199" s="35">
        <f>G1199/I1199</f>
        <v>0.31476959432847579</v>
      </c>
      <c r="K1199">
        <v>1.5423758865248225</v>
      </c>
      <c r="L1199">
        <v>2.2508865248226946</v>
      </c>
      <c r="M1199">
        <v>1.45</v>
      </c>
      <c r="N1199" t="s">
        <v>37</v>
      </c>
      <c r="O1199" s="53" t="s">
        <v>37</v>
      </c>
      <c r="P1199" s="54" t="str">
        <f>'Sheet1 (2)'!O1479</f>
        <v>A</v>
      </c>
      <c r="Q1199" s="31" t="str">
        <f>IF(U1199="same",N1199,IF(O1199=N1199,P1199,O1199))</f>
        <v>A</v>
      </c>
      <c r="R1199">
        <f>VLOOKUP(IF(V1199="same",N1199,IF(O1199=N1199,P1199,O1199)),$AA$2:$AL$8,9,FALSE)</f>
        <v>0.15</v>
      </c>
      <c r="S1199" s="11">
        <f>(L1199-M1199)/L1199</f>
        <v>0.35580937376920035</v>
      </c>
      <c r="T1199" s="13">
        <f t="shared" si="18"/>
        <v>0.15</v>
      </c>
      <c r="U1199">
        <f>IFERROR(T1199*I1199,0)</f>
        <v>0.38084999999999997</v>
      </c>
      <c r="V1199" t="str">
        <f>IF(AND(N1199=O1199,P1199=N1199),"same",IF(NOT(OR(O1199=N1199,P1199=N1199)),"conflict","change"))</f>
        <v>change</v>
      </c>
      <c r="W1199" s="55">
        <f>U1199-G1199</f>
        <v>-0.41834999999999994</v>
      </c>
    </row>
    <row r="1200" spans="1:23" ht="21" hidden="1" outlineLevel="2" collapsed="1" x14ac:dyDescent="0.4">
      <c r="A1200" t="s">
        <v>1851</v>
      </c>
      <c r="B1200" t="s">
        <v>1772</v>
      </c>
      <c r="C1200" t="s">
        <v>1773</v>
      </c>
      <c r="D1200" s="34">
        <v>5000</v>
      </c>
      <c r="E1200" s="34">
        <v>1290</v>
      </c>
      <c r="F1200" s="33">
        <v>1.8681999999999999</v>
      </c>
      <c r="G1200" s="33">
        <v>0.39390000000000003</v>
      </c>
      <c r="H1200">
        <v>25.8</v>
      </c>
      <c r="I1200" s="33">
        <v>2.2620999999999998</v>
      </c>
      <c r="J1200" s="35">
        <f>G1200/I1200</f>
        <v>0.17413023296936478</v>
      </c>
      <c r="K1200">
        <v>1.4482170542635657</v>
      </c>
      <c r="L1200">
        <v>1.7535658914728682</v>
      </c>
      <c r="M1200">
        <v>1.4</v>
      </c>
      <c r="N1200" t="s">
        <v>37</v>
      </c>
      <c r="O1200" s="53" t="s">
        <v>37</v>
      </c>
      <c r="P1200" s="54" t="str">
        <f>'Sheet1 (2)'!O1490</f>
        <v>A</v>
      </c>
      <c r="Q1200" s="31" t="str">
        <f>IF(U1200="same",N1200,IF(O1200=N1200,P1200,O1200))</f>
        <v>A</v>
      </c>
      <c r="R1200">
        <f>VLOOKUP(IF(V1200="same",N1200,IF(O1200=N1200,P1200,O1200)),$AA$2:$AL$8,9,FALSE)</f>
        <v>0.15</v>
      </c>
      <c r="S1200" s="11">
        <f>(L1200-M1200)/L1200</f>
        <v>0.20162680694929497</v>
      </c>
      <c r="T1200" s="13">
        <f t="shared" si="18"/>
        <v>0.15</v>
      </c>
      <c r="U1200">
        <f>IFERROR(T1200*I1200,0)</f>
        <v>0.33931499999999998</v>
      </c>
      <c r="V1200" t="str">
        <f>IF(AND(N1200=O1200,P1200=N1200),"same",IF(NOT(OR(O1200=N1200,P1200=N1200)),"conflict","change"))</f>
        <v>change</v>
      </c>
      <c r="W1200" s="55">
        <f>U1200-G1200</f>
        <v>-5.458500000000005E-2</v>
      </c>
    </row>
    <row r="1201" spans="1:23" ht="21" hidden="1" outlineLevel="2" x14ac:dyDescent="0.4">
      <c r="A1201" t="s">
        <v>1853</v>
      </c>
      <c r="B1201" t="s">
        <v>1772</v>
      </c>
      <c r="C1201" t="s">
        <v>1773</v>
      </c>
      <c r="D1201" s="34">
        <v>253</v>
      </c>
      <c r="E1201" s="34">
        <v>80</v>
      </c>
      <c r="F1201" s="33">
        <v>8.929999999999999E-2</v>
      </c>
      <c r="G1201" s="33">
        <v>4.4300000000000006E-2</v>
      </c>
      <c r="H1201">
        <v>31.620553359683793</v>
      </c>
      <c r="I1201" s="33">
        <v>0.1336</v>
      </c>
      <c r="J1201" s="35">
        <f>G1201/I1201</f>
        <v>0.33158682634730546</v>
      </c>
      <c r="K1201">
        <v>1.11625</v>
      </c>
      <c r="L1201">
        <v>1.67</v>
      </c>
      <c r="M1201">
        <v>1.4</v>
      </c>
      <c r="N1201" t="s">
        <v>37</v>
      </c>
      <c r="O1201" s="53" t="s">
        <v>37</v>
      </c>
      <c r="P1201" s="54" t="str">
        <f>'Sheet1 (2)'!O1521</f>
        <v>A</v>
      </c>
      <c r="Q1201" s="31" t="str">
        <f>IF(U1201="same",N1201,IF(O1201=N1201,P1201,O1201))</f>
        <v>A</v>
      </c>
      <c r="R1201">
        <f>VLOOKUP(IF(V1201="same",N1201,IF(O1201=N1201,P1201,O1201)),$AA$2:$AL$8,9,FALSE)</f>
        <v>0.15</v>
      </c>
      <c r="S1201" s="11">
        <f>(L1201-M1201)/L1201</f>
        <v>0.16167664670658685</v>
      </c>
      <c r="T1201" s="13">
        <f t="shared" si="18"/>
        <v>0.15</v>
      </c>
      <c r="U1201">
        <f>IFERROR(T1201*I1201,0)</f>
        <v>2.0039999999999999E-2</v>
      </c>
      <c r="V1201" t="str">
        <f>IF(AND(N1201=O1201,P1201=N1201),"same",IF(NOT(OR(O1201=N1201,P1201=N1201)),"conflict","change"))</f>
        <v>change</v>
      </c>
      <c r="W1201" s="55">
        <f>U1201-G1201</f>
        <v>-2.4260000000000007E-2</v>
      </c>
    </row>
    <row r="1202" spans="1:23" ht="21" hidden="1" outlineLevel="2" x14ac:dyDescent="0.4">
      <c r="A1202" t="s">
        <v>1854</v>
      </c>
      <c r="B1202" t="s">
        <v>1772</v>
      </c>
      <c r="C1202" t="s">
        <v>1773</v>
      </c>
      <c r="D1202" s="34">
        <v>5419</v>
      </c>
      <c r="E1202" s="34">
        <v>1166</v>
      </c>
      <c r="F1202" s="33">
        <v>1.6688999999999998</v>
      </c>
      <c r="G1202" s="33">
        <v>0.74680000000000002</v>
      </c>
      <c r="H1202">
        <v>21.51688503413914</v>
      </c>
      <c r="I1202" s="33">
        <v>2.4156999999999997</v>
      </c>
      <c r="J1202" s="35">
        <f>G1202/I1202</f>
        <v>0.3091443473941301</v>
      </c>
      <c r="K1202">
        <v>1.431303602058319</v>
      </c>
      <c r="L1202">
        <v>2.0717838765008576</v>
      </c>
      <c r="M1202">
        <v>1.4</v>
      </c>
      <c r="N1202" t="s">
        <v>37</v>
      </c>
      <c r="O1202" s="53" t="s">
        <v>37</v>
      </c>
      <c r="P1202" s="54" t="str">
        <f>'Sheet1 (2)'!O1523</f>
        <v>A</v>
      </c>
      <c r="Q1202" s="31" t="str">
        <f>IF(U1202="same",N1202,IF(O1202=N1202,P1202,O1202))</f>
        <v>A</v>
      </c>
      <c r="R1202">
        <f>VLOOKUP(IF(V1202="same",N1202,IF(O1202=N1202,P1202,O1202)),$AA$2:$AL$8,9,FALSE)</f>
        <v>0.15</v>
      </c>
      <c r="S1202" s="11">
        <f>(L1202-M1202)/L1202</f>
        <v>0.32425383946682124</v>
      </c>
      <c r="T1202" s="13">
        <f t="shared" si="18"/>
        <v>0.15</v>
      </c>
      <c r="U1202">
        <f>IFERROR(T1202*I1202,0)</f>
        <v>0.36235499999999993</v>
      </c>
      <c r="V1202" t="str">
        <f>IF(AND(N1202=O1202,P1202=N1202),"same",IF(NOT(OR(O1202=N1202,P1202=N1202)),"conflict","change"))</f>
        <v>change</v>
      </c>
      <c r="W1202" s="55">
        <f>U1202-G1202</f>
        <v>-0.38444500000000009</v>
      </c>
    </row>
    <row r="1203" spans="1:23" ht="21" hidden="1" outlineLevel="2" collapsed="1" x14ac:dyDescent="0.4">
      <c r="A1203" t="s">
        <v>1855</v>
      </c>
      <c r="B1203" t="s">
        <v>1772</v>
      </c>
      <c r="C1203" t="s">
        <v>1773</v>
      </c>
      <c r="D1203" s="34">
        <v>3384</v>
      </c>
      <c r="E1203" s="34">
        <v>961</v>
      </c>
      <c r="F1203" s="33">
        <v>1.3342000000000001</v>
      </c>
      <c r="G1203" s="33">
        <v>0.37909999999999999</v>
      </c>
      <c r="H1203">
        <v>28.398345153664302</v>
      </c>
      <c r="I1203" s="33">
        <v>1.7133</v>
      </c>
      <c r="J1203" s="35">
        <f>G1203/I1203</f>
        <v>0.22126889628202881</v>
      </c>
      <c r="K1203">
        <v>1.3883454734651406</v>
      </c>
      <c r="L1203">
        <v>1.7828303850156086</v>
      </c>
      <c r="M1203">
        <v>1.4</v>
      </c>
      <c r="N1203" t="s">
        <v>37</v>
      </c>
      <c r="O1203" s="53" t="s">
        <v>37</v>
      </c>
      <c r="P1203" s="54" t="str">
        <f>'Sheet1 (2)'!O1544</f>
        <v>A</v>
      </c>
      <c r="Q1203" s="31" t="str">
        <f>IF(U1203="same",N1203,IF(O1203=N1203,P1203,O1203))</f>
        <v>A</v>
      </c>
      <c r="R1203">
        <f>VLOOKUP(IF(V1203="same",N1203,IF(O1203=N1203,P1203,O1203)),$AA$2:$AL$8,9,FALSE)</f>
        <v>0.15</v>
      </c>
      <c r="S1203" s="11">
        <f>(L1203-M1203)/L1203</f>
        <v>0.21473180412070275</v>
      </c>
      <c r="T1203" s="13">
        <f t="shared" si="18"/>
        <v>0.15</v>
      </c>
      <c r="U1203">
        <f>IFERROR(T1203*I1203,0)</f>
        <v>0.25699499999999997</v>
      </c>
      <c r="V1203" t="str">
        <f>IF(AND(N1203=O1203,P1203=N1203),"same",IF(NOT(OR(O1203=N1203,P1203=N1203)),"conflict","change"))</f>
        <v>change</v>
      </c>
      <c r="W1203" s="55">
        <f>U1203-G1203</f>
        <v>-0.12210500000000002</v>
      </c>
    </row>
    <row r="1204" spans="1:23" ht="21" hidden="1" outlineLevel="2" x14ac:dyDescent="0.4">
      <c r="A1204" t="s">
        <v>1856</v>
      </c>
      <c r="B1204" t="s">
        <v>1772</v>
      </c>
      <c r="C1204" t="s">
        <v>1773</v>
      </c>
      <c r="D1204" s="34">
        <v>6686</v>
      </c>
      <c r="E1204" s="34">
        <v>1593</v>
      </c>
      <c r="F1204" s="33">
        <v>2.2398999999999996</v>
      </c>
      <c r="G1204" s="33">
        <v>0.51180000000000003</v>
      </c>
      <c r="H1204">
        <v>23.825904875860004</v>
      </c>
      <c r="I1204" s="33">
        <v>2.7516999999999996</v>
      </c>
      <c r="J1204" s="35">
        <f>G1204/I1204</f>
        <v>0.18599411273031222</v>
      </c>
      <c r="K1204">
        <v>1.4060891399874449</v>
      </c>
      <c r="L1204">
        <v>1.7273697426239798</v>
      </c>
      <c r="M1204">
        <v>1.4</v>
      </c>
      <c r="N1204" t="s">
        <v>37</v>
      </c>
      <c r="O1204" s="53" t="s">
        <v>37</v>
      </c>
      <c r="P1204" s="54" t="str">
        <f>'Sheet1 (2)'!O1557</f>
        <v>A</v>
      </c>
      <c r="Q1204" s="31" t="str">
        <f>IF(U1204="same",N1204,IF(O1204=N1204,P1204,O1204))</f>
        <v>A</v>
      </c>
      <c r="R1204">
        <f>VLOOKUP(IF(V1204="same",N1204,IF(O1204=N1204,P1204,O1204)),$AA$2:$AL$8,9,FALSE)</f>
        <v>0.15</v>
      </c>
      <c r="S1204" s="11">
        <f>(L1204-M1204)/L1204</f>
        <v>0.18951920630882726</v>
      </c>
      <c r="T1204" s="13">
        <f t="shared" si="18"/>
        <v>0.15</v>
      </c>
      <c r="U1204">
        <f>IFERROR(T1204*I1204,0)</f>
        <v>0.41275499999999993</v>
      </c>
      <c r="V1204" t="str">
        <f>IF(AND(N1204=O1204,P1204=N1204),"same",IF(NOT(OR(O1204=N1204,P1204=N1204)),"conflict","change"))</f>
        <v>change</v>
      </c>
      <c r="W1204" s="55">
        <f>U1204-G1204</f>
        <v>-9.9045000000000105E-2</v>
      </c>
    </row>
    <row r="1205" spans="1:23" ht="21" hidden="1" outlineLevel="2" x14ac:dyDescent="0.4">
      <c r="A1205" t="s">
        <v>1857</v>
      </c>
      <c r="B1205" t="s">
        <v>1772</v>
      </c>
      <c r="C1205" t="s">
        <v>1773</v>
      </c>
      <c r="D1205" s="34">
        <v>927</v>
      </c>
      <c r="E1205" s="34">
        <v>196</v>
      </c>
      <c r="F1205" s="33">
        <v>0.23580000000000001</v>
      </c>
      <c r="G1205" s="33">
        <v>0.1163</v>
      </c>
      <c r="H1205">
        <v>21.143473570658038</v>
      </c>
      <c r="I1205" s="33">
        <v>0.35210000000000002</v>
      </c>
      <c r="J1205" s="35">
        <f>G1205/I1205</f>
        <v>0.33030389094007384</v>
      </c>
      <c r="K1205">
        <v>1.203061224489796</v>
      </c>
      <c r="L1205">
        <v>1.7964285714285715</v>
      </c>
      <c r="M1205">
        <v>1.4</v>
      </c>
      <c r="N1205" t="s">
        <v>37</v>
      </c>
      <c r="O1205" s="53" t="s">
        <v>37</v>
      </c>
      <c r="P1205" s="54" t="str">
        <f>'Sheet1 (2)'!O1568</f>
        <v>A</v>
      </c>
      <c r="Q1205" s="31" t="str">
        <f>IF(U1205="same",N1205,IF(O1205=N1205,P1205,O1205))</f>
        <v>A</v>
      </c>
      <c r="R1205">
        <f>VLOOKUP(IF(V1205="same",N1205,IF(O1205=N1205,P1205,O1205)),$AA$2:$AL$8,9,FALSE)</f>
        <v>0.15</v>
      </c>
      <c r="S1205" s="11">
        <f>(L1205-M1205)/L1205</f>
        <v>0.22067594433399609</v>
      </c>
      <c r="T1205" s="13">
        <f t="shared" si="18"/>
        <v>0.15</v>
      </c>
      <c r="U1205">
        <f>IFERROR(T1205*I1205,0)</f>
        <v>5.2815000000000001E-2</v>
      </c>
      <c r="V1205" t="str">
        <f>IF(AND(N1205=O1205,P1205=N1205),"same",IF(NOT(OR(O1205=N1205,P1205=N1205)),"conflict","change"))</f>
        <v>change</v>
      </c>
      <c r="W1205" s="55">
        <f>U1205-G1205</f>
        <v>-6.3485E-2</v>
      </c>
    </row>
    <row r="1206" spans="1:23" ht="21" hidden="1" outlineLevel="2" collapsed="1" x14ac:dyDescent="0.4">
      <c r="A1206" t="s">
        <v>1858</v>
      </c>
      <c r="B1206" t="s">
        <v>1772</v>
      </c>
      <c r="C1206" t="s">
        <v>1773</v>
      </c>
      <c r="D1206" s="34">
        <v>24705</v>
      </c>
      <c r="E1206" s="34">
        <v>8869</v>
      </c>
      <c r="F1206" s="33">
        <v>12.846600000000002</v>
      </c>
      <c r="G1206" s="33">
        <v>5.5720000000000001</v>
      </c>
      <c r="H1206">
        <v>35.899615462456993</v>
      </c>
      <c r="I1206" s="33">
        <v>18.418600000000001</v>
      </c>
      <c r="J1206" s="35">
        <f>G1206/I1206</f>
        <v>0.3025202784142117</v>
      </c>
      <c r="K1206">
        <v>1.4484834817905066</v>
      </c>
      <c r="L1206">
        <v>2.0767392039688808</v>
      </c>
      <c r="M1206">
        <v>1.4</v>
      </c>
      <c r="N1206" t="s">
        <v>37</v>
      </c>
      <c r="O1206" s="53" t="s">
        <v>37</v>
      </c>
      <c r="P1206" s="54" t="str">
        <f>'Sheet1 (2)'!O1570</f>
        <v>A</v>
      </c>
      <c r="Q1206" s="31" t="str">
        <f>IF(U1206="same",N1206,IF(O1206=N1206,P1206,O1206))</f>
        <v>A</v>
      </c>
      <c r="R1206">
        <f>VLOOKUP(IF(V1206="same",N1206,IF(O1206=N1206,P1206,O1206)),$AA$2:$AL$8,9,FALSE)</f>
        <v>0.15</v>
      </c>
      <c r="S1206" s="11">
        <f>(L1206-M1206)/L1206</f>
        <v>0.3258662439056173</v>
      </c>
      <c r="T1206" s="13">
        <f t="shared" si="18"/>
        <v>0.15</v>
      </c>
      <c r="U1206">
        <f>IFERROR(T1206*I1206,0)</f>
        <v>2.7627900000000003</v>
      </c>
      <c r="V1206" t="str">
        <f>IF(AND(N1206=O1206,P1206=N1206),"same",IF(NOT(OR(O1206=N1206,P1206=N1206)),"conflict","change"))</f>
        <v>change</v>
      </c>
      <c r="W1206" s="55">
        <f>U1206-G1206</f>
        <v>-2.8092099999999998</v>
      </c>
    </row>
    <row r="1207" spans="1:23" ht="21" hidden="1" outlineLevel="2" x14ac:dyDescent="0.4">
      <c r="A1207" t="s">
        <v>1859</v>
      </c>
      <c r="B1207" t="s">
        <v>1772</v>
      </c>
      <c r="C1207" t="s">
        <v>1773</v>
      </c>
      <c r="D1207" s="34">
        <v>249323</v>
      </c>
      <c r="E1207" s="34">
        <v>73871</v>
      </c>
      <c r="F1207" s="33">
        <v>106.3098</v>
      </c>
      <c r="G1207" s="33">
        <v>45.518699999999988</v>
      </c>
      <c r="H1207">
        <v>29.628634341797589</v>
      </c>
      <c r="I1207" s="33">
        <v>151.82849999999999</v>
      </c>
      <c r="J1207" s="35">
        <f>G1207/I1207</f>
        <v>0.29980339659550076</v>
      </c>
      <c r="K1207">
        <v>1.4391276685032013</v>
      </c>
      <c r="L1207">
        <v>2.0553194081574637</v>
      </c>
      <c r="M1207">
        <v>1.4</v>
      </c>
      <c r="N1207" t="s">
        <v>33</v>
      </c>
      <c r="O1207" s="53" t="s">
        <v>33</v>
      </c>
      <c r="P1207" s="54" t="str">
        <f>'Sheet1 (2)'!O1582</f>
        <v>A</v>
      </c>
      <c r="Q1207" s="31" t="str">
        <f>IF(U1207="same",N1207,IF(O1207=N1207,P1207,O1207))</f>
        <v>A</v>
      </c>
      <c r="R1207">
        <f>VLOOKUP(IF(V1207="same",N1207,IF(O1207=N1207,P1207,O1207)),$AA$2:$AL$8,9,FALSE)</f>
        <v>0.15</v>
      </c>
      <c r="S1207" s="11">
        <f>(L1207-M1207)/L1207</f>
        <v>0.31884066561943253</v>
      </c>
      <c r="T1207" s="13">
        <f t="shared" si="18"/>
        <v>0.15</v>
      </c>
      <c r="U1207">
        <f>IFERROR(T1207*I1207,0)</f>
        <v>22.774274999999999</v>
      </c>
      <c r="V1207" t="str">
        <f>IF(AND(N1207=O1207,P1207=N1207),"same",IF(NOT(OR(O1207=N1207,P1207=N1207)),"conflict","change"))</f>
        <v>change</v>
      </c>
      <c r="W1207" s="55">
        <f>U1207-G1207</f>
        <v>-22.744424999999989</v>
      </c>
    </row>
    <row r="1208" spans="1:23" ht="21" hidden="1" outlineLevel="2" x14ac:dyDescent="0.4">
      <c r="A1208" t="s">
        <v>1860</v>
      </c>
      <c r="B1208" t="s">
        <v>1772</v>
      </c>
      <c r="C1208" t="s">
        <v>1773</v>
      </c>
      <c r="D1208" s="34">
        <v>9104</v>
      </c>
      <c r="E1208" s="34">
        <v>1842</v>
      </c>
      <c r="F1208" s="33">
        <v>2.8110999999999997</v>
      </c>
      <c r="G1208" s="33">
        <v>0.50339999999999996</v>
      </c>
      <c r="H1208">
        <v>20.232864674868189</v>
      </c>
      <c r="I1208" s="33">
        <v>3.3144999999999998</v>
      </c>
      <c r="J1208" s="35">
        <f>G1208/I1208</f>
        <v>0.15187811132900889</v>
      </c>
      <c r="K1208">
        <v>1.5261129207383279</v>
      </c>
      <c r="L1208">
        <v>1.7994028230184582</v>
      </c>
      <c r="M1208">
        <v>1.55</v>
      </c>
      <c r="N1208" t="s">
        <v>37</v>
      </c>
      <c r="O1208" s="53" t="s">
        <v>37</v>
      </c>
      <c r="P1208" s="54" t="str">
        <f>'Sheet1 (2)'!O1583</f>
        <v>A</v>
      </c>
      <c r="Q1208" s="31" t="str">
        <f>IF(U1208="same",N1208,IF(O1208=N1208,P1208,O1208))</f>
        <v>A</v>
      </c>
      <c r="R1208">
        <f>VLOOKUP(IF(V1208="same",N1208,IF(O1208=N1208,P1208,O1208)),$AA$2:$AL$8,9,FALSE)</f>
        <v>0.15</v>
      </c>
      <c r="S1208" s="11">
        <f>(L1208-M1208)/L1208</f>
        <v>0.138603107557701</v>
      </c>
      <c r="T1208" s="13">
        <f t="shared" si="18"/>
        <v>0.138603107557701</v>
      </c>
      <c r="U1208">
        <f>IFERROR(T1208*I1208,0)</f>
        <v>0.45939999999999992</v>
      </c>
      <c r="V1208" t="str">
        <f>IF(AND(N1208=O1208,P1208=N1208),"same",IF(NOT(OR(O1208=N1208,P1208=N1208)),"conflict","change"))</f>
        <v>change</v>
      </c>
      <c r="W1208" s="55">
        <f>U1208-G1208</f>
        <v>-4.4000000000000039E-2</v>
      </c>
    </row>
    <row r="1209" spans="1:23" ht="21" hidden="1" outlineLevel="2" x14ac:dyDescent="0.4">
      <c r="A1209" t="s">
        <v>1861</v>
      </c>
      <c r="B1209" t="s">
        <v>1772</v>
      </c>
      <c r="C1209" t="s">
        <v>1773</v>
      </c>
      <c r="D1209" s="34">
        <v>645</v>
      </c>
      <c r="E1209" s="34">
        <v>174</v>
      </c>
      <c r="F1209" s="33">
        <v>0.22180000000000002</v>
      </c>
      <c r="G1209" s="33">
        <v>0.10920000000000001</v>
      </c>
      <c r="H1209">
        <v>26.976744186046513</v>
      </c>
      <c r="I1209" s="33">
        <v>0.33100000000000002</v>
      </c>
      <c r="J1209" s="35">
        <f>G1209/I1209</f>
        <v>0.32990936555891237</v>
      </c>
      <c r="K1209">
        <v>1.2747126436781611</v>
      </c>
      <c r="L1209">
        <v>1.9022988505747127</v>
      </c>
      <c r="M1209">
        <v>1.4</v>
      </c>
      <c r="N1209" t="s">
        <v>37</v>
      </c>
      <c r="O1209" s="53" t="s">
        <v>37</v>
      </c>
      <c r="P1209" s="54" t="str">
        <f>'Sheet1 (2)'!O1628</f>
        <v>A</v>
      </c>
      <c r="Q1209" s="31" t="str">
        <f>IF(U1209="same",N1209,IF(O1209=N1209,P1209,O1209))</f>
        <v>A</v>
      </c>
      <c r="R1209">
        <f>VLOOKUP(IF(V1209="same",N1209,IF(O1209=N1209,P1209,O1209)),$AA$2:$AL$8,9,FALSE)</f>
        <v>0.15</v>
      </c>
      <c r="S1209" s="11">
        <f>(L1209-M1209)/L1209</f>
        <v>0.2640483383685801</v>
      </c>
      <c r="T1209" s="13">
        <f t="shared" si="18"/>
        <v>0.15</v>
      </c>
      <c r="U1209">
        <f>IFERROR(T1209*I1209,0)</f>
        <v>4.965E-2</v>
      </c>
      <c r="V1209" t="str">
        <f>IF(AND(N1209=O1209,P1209=N1209),"same",IF(NOT(OR(O1209=N1209,P1209=N1209)),"conflict","change"))</f>
        <v>change</v>
      </c>
      <c r="W1209" s="55">
        <f>U1209-G1209</f>
        <v>-5.9550000000000006E-2</v>
      </c>
    </row>
    <row r="1210" spans="1:23" ht="21" hidden="1" outlineLevel="2" collapsed="1" x14ac:dyDescent="0.4">
      <c r="A1210" t="s">
        <v>1862</v>
      </c>
      <c r="B1210" t="s">
        <v>1772</v>
      </c>
      <c r="C1210" t="s">
        <v>1773</v>
      </c>
      <c r="D1210" s="34">
        <v>3838</v>
      </c>
      <c r="E1210" s="34">
        <v>809</v>
      </c>
      <c r="F1210" s="33">
        <v>1.0955000000000001</v>
      </c>
      <c r="G1210" s="33">
        <v>0.3508</v>
      </c>
      <c r="H1210">
        <v>21.078686816050027</v>
      </c>
      <c r="I1210" s="33">
        <v>1.4463000000000001</v>
      </c>
      <c r="J1210" s="35">
        <f>G1210/I1210</f>
        <v>0.2425499550577335</v>
      </c>
      <c r="K1210">
        <v>1.3541409147095183</v>
      </c>
      <c r="L1210">
        <v>1.7877626699629174</v>
      </c>
      <c r="M1210">
        <v>1.4</v>
      </c>
      <c r="N1210" t="s">
        <v>37</v>
      </c>
      <c r="O1210" s="53" t="s">
        <v>37</v>
      </c>
      <c r="P1210" s="54" t="str">
        <f>'Sheet1 (2)'!O1635</f>
        <v>A</v>
      </c>
      <c r="Q1210" s="31" t="str">
        <f>IF(U1210="same",N1210,IF(O1210=N1210,P1210,O1210))</f>
        <v>A</v>
      </c>
      <c r="R1210">
        <f>VLOOKUP(IF(V1210="same",N1210,IF(O1210=N1210,P1210,O1210)),$AA$2:$AL$8,9,FALSE)</f>
        <v>0.15</v>
      </c>
      <c r="S1210" s="11">
        <f>(L1210-M1210)/L1210</f>
        <v>0.21689829219387419</v>
      </c>
      <c r="T1210" s="13">
        <f t="shared" si="18"/>
        <v>0.15</v>
      </c>
      <c r="U1210">
        <f>IFERROR(T1210*I1210,0)</f>
        <v>0.21694500000000003</v>
      </c>
      <c r="V1210" t="str">
        <f>IF(AND(N1210=O1210,P1210=N1210),"same",IF(NOT(OR(O1210=N1210,P1210=N1210)),"conflict","change"))</f>
        <v>change</v>
      </c>
      <c r="W1210" s="55">
        <f>U1210-G1210</f>
        <v>-0.13385499999999997</v>
      </c>
    </row>
    <row r="1211" spans="1:23" ht="21" hidden="1" outlineLevel="2" x14ac:dyDescent="0.4">
      <c r="A1211" t="s">
        <v>1863</v>
      </c>
      <c r="B1211" t="s">
        <v>1772</v>
      </c>
      <c r="C1211" t="s">
        <v>1773</v>
      </c>
      <c r="D1211" s="34">
        <v>14503</v>
      </c>
      <c r="E1211" s="34">
        <v>3450</v>
      </c>
      <c r="F1211" s="33">
        <v>4.9197999999999995</v>
      </c>
      <c r="G1211" s="33">
        <v>2.0491000000000001</v>
      </c>
      <c r="H1211">
        <v>23.788181755498861</v>
      </c>
      <c r="I1211" s="33">
        <v>6.9688999999999997</v>
      </c>
      <c r="J1211" s="35">
        <f>G1211/I1211</f>
        <v>0.29403492660247676</v>
      </c>
      <c r="K1211">
        <v>1.4260289855072461</v>
      </c>
      <c r="L1211">
        <v>2.0199710144927536</v>
      </c>
      <c r="M1211">
        <v>1.4</v>
      </c>
      <c r="N1211" t="s">
        <v>37</v>
      </c>
      <c r="O1211" s="53" t="s">
        <v>37</v>
      </c>
      <c r="P1211" s="54" t="str">
        <f>'Sheet1 (2)'!O1686</f>
        <v>A</v>
      </c>
      <c r="Q1211" s="31" t="str">
        <f>IF(U1211="same",N1211,IF(O1211=N1211,P1211,O1211))</f>
        <v>A</v>
      </c>
      <c r="R1211">
        <f>VLOOKUP(IF(V1211="same",N1211,IF(O1211=N1211,P1211,O1211)),$AA$2:$AL$8,9,FALSE)</f>
        <v>0.15</v>
      </c>
      <c r="S1211" s="11">
        <f>(L1211-M1211)/L1211</f>
        <v>0.30692074789421575</v>
      </c>
      <c r="T1211" s="13">
        <f t="shared" si="18"/>
        <v>0.15</v>
      </c>
      <c r="U1211">
        <f>IFERROR(T1211*I1211,0)</f>
        <v>1.0453349999999999</v>
      </c>
      <c r="V1211" t="str">
        <f>IF(AND(N1211=O1211,P1211=N1211),"same",IF(NOT(OR(O1211=N1211,P1211=N1211)),"conflict","change"))</f>
        <v>change</v>
      </c>
      <c r="W1211" s="55">
        <f>U1211-G1211</f>
        <v>-1.0037650000000002</v>
      </c>
    </row>
    <row r="1212" spans="1:23" ht="21" hidden="1" outlineLevel="2" collapsed="1" x14ac:dyDescent="0.4">
      <c r="A1212" t="s">
        <v>1864</v>
      </c>
      <c r="B1212" t="s">
        <v>1772</v>
      </c>
      <c r="C1212" t="s">
        <v>1773</v>
      </c>
      <c r="D1212" s="34">
        <v>3738</v>
      </c>
      <c r="E1212" s="34">
        <v>890</v>
      </c>
      <c r="F1212" s="33">
        <v>1.2335</v>
      </c>
      <c r="G1212" s="33">
        <v>0.5242</v>
      </c>
      <c r="H1212">
        <v>23.80952380952381</v>
      </c>
      <c r="I1212" s="33">
        <v>1.7577</v>
      </c>
      <c r="J1212" s="35">
        <f>G1212/I1212</f>
        <v>0.2982306423166638</v>
      </c>
      <c r="K1212">
        <v>1.3859550561797753</v>
      </c>
      <c r="L1212">
        <v>1.9749438202247191</v>
      </c>
      <c r="M1212">
        <v>1.4</v>
      </c>
      <c r="N1212" t="s">
        <v>37</v>
      </c>
      <c r="O1212" s="53" t="s">
        <v>37</v>
      </c>
      <c r="P1212" s="54" t="str">
        <f>'Sheet1 (2)'!O1712</f>
        <v>A</v>
      </c>
      <c r="Q1212" s="31" t="str">
        <f>IF(U1212="same",N1212,IF(O1212=N1212,P1212,O1212))</f>
        <v>A</v>
      </c>
      <c r="R1212">
        <f>VLOOKUP(IF(V1212="same",N1212,IF(O1212=N1212,P1212,O1212)),$AA$2:$AL$8,9,FALSE)</f>
        <v>0.15</v>
      </c>
      <c r="S1212" s="11">
        <f>(L1212-M1212)/L1212</f>
        <v>0.29111907606531268</v>
      </c>
      <c r="T1212" s="13">
        <f t="shared" si="18"/>
        <v>0.15</v>
      </c>
      <c r="U1212">
        <f>IFERROR(T1212*I1212,0)</f>
        <v>0.26365499999999997</v>
      </c>
      <c r="V1212" t="str">
        <f>IF(AND(N1212=O1212,P1212=N1212),"same",IF(NOT(OR(O1212=N1212,P1212=N1212)),"conflict","change"))</f>
        <v>change</v>
      </c>
      <c r="W1212" s="55">
        <f>U1212-G1212</f>
        <v>-0.26054500000000003</v>
      </c>
    </row>
    <row r="1213" spans="1:23" ht="21" hidden="1" outlineLevel="2" x14ac:dyDescent="0.4">
      <c r="A1213" t="s">
        <v>1865</v>
      </c>
      <c r="B1213" t="s">
        <v>1772</v>
      </c>
      <c r="C1213" t="s">
        <v>1773</v>
      </c>
      <c r="D1213" s="34">
        <v>23471</v>
      </c>
      <c r="E1213" s="34">
        <v>7846</v>
      </c>
      <c r="F1213" s="33">
        <v>12.383699999999999</v>
      </c>
      <c r="G1213" s="33">
        <v>4.8869999999999996</v>
      </c>
      <c r="H1213">
        <v>33.428486217033786</v>
      </c>
      <c r="I1213" s="33">
        <v>17.270699999999998</v>
      </c>
      <c r="J1213" s="35">
        <f>G1213/I1213</f>
        <v>0.28296479007799336</v>
      </c>
      <c r="K1213">
        <v>1.5783456538363496</v>
      </c>
      <c r="L1213">
        <v>2.2012108080550594</v>
      </c>
      <c r="M1213">
        <v>1.55</v>
      </c>
      <c r="N1213" t="s">
        <v>37</v>
      </c>
      <c r="O1213" s="53" t="s">
        <v>37</v>
      </c>
      <c r="P1213" s="54" t="str">
        <f>'Sheet1 (2)'!O1720</f>
        <v>A</v>
      </c>
      <c r="Q1213" s="31" t="str">
        <f>IF(U1213="same",N1213,IF(O1213=N1213,P1213,O1213))</f>
        <v>A</v>
      </c>
      <c r="R1213">
        <f>VLOOKUP(IF(V1213="same",N1213,IF(O1213=N1213,P1213,O1213)),$AA$2:$AL$8,9,FALSE)</f>
        <v>0.15</v>
      </c>
      <c r="S1213" s="11">
        <f>(L1213-M1213)/L1213</f>
        <v>0.29584209094014702</v>
      </c>
      <c r="T1213" s="13">
        <f t="shared" si="18"/>
        <v>0.15</v>
      </c>
      <c r="U1213">
        <f>IFERROR(T1213*I1213,0)</f>
        <v>2.5906049999999996</v>
      </c>
      <c r="V1213" t="str">
        <f>IF(AND(N1213=O1213,P1213=N1213),"same",IF(NOT(OR(O1213=N1213,P1213=N1213)),"conflict","change"))</f>
        <v>change</v>
      </c>
      <c r="W1213" s="55">
        <f>U1213-G1213</f>
        <v>-2.296395</v>
      </c>
    </row>
    <row r="1214" spans="1:23" ht="21" hidden="1" outlineLevel="2" x14ac:dyDescent="0.4">
      <c r="A1214" t="s">
        <v>1866</v>
      </c>
      <c r="B1214" t="s">
        <v>1772</v>
      </c>
      <c r="C1214" t="s">
        <v>1773</v>
      </c>
      <c r="D1214" s="34">
        <v>9742</v>
      </c>
      <c r="E1214" s="34">
        <v>1133</v>
      </c>
      <c r="F1214" s="33">
        <v>1.7241</v>
      </c>
      <c r="G1214" s="33">
        <v>0.66149999999999998</v>
      </c>
      <c r="H1214">
        <v>11.630055430096489</v>
      </c>
      <c r="I1214" s="33">
        <v>2.3856000000000002</v>
      </c>
      <c r="J1214" s="35">
        <f>G1214/I1214</f>
        <v>0.27728873239436619</v>
      </c>
      <c r="K1214">
        <v>1.5217122683142099</v>
      </c>
      <c r="L1214">
        <v>2.1055604589585175</v>
      </c>
      <c r="M1214">
        <v>1.5</v>
      </c>
      <c r="N1214" t="s">
        <v>37</v>
      </c>
      <c r="O1214" s="53" t="s">
        <v>37</v>
      </c>
      <c r="P1214" s="54" t="str">
        <f>'Sheet1 (2)'!O1723</f>
        <v>A</v>
      </c>
      <c r="Q1214" s="31" t="str">
        <f>IF(U1214="same",N1214,IF(O1214=N1214,P1214,O1214))</f>
        <v>A</v>
      </c>
      <c r="R1214">
        <f>VLOOKUP(IF(V1214="same",N1214,IF(O1214=N1214,P1214,O1214)),$AA$2:$AL$8,9,FALSE)</f>
        <v>0.15</v>
      </c>
      <c r="S1214" s="11">
        <f>(L1214-M1214)/L1214</f>
        <v>0.28760060362173051</v>
      </c>
      <c r="T1214" s="13">
        <f t="shared" si="18"/>
        <v>0.15</v>
      </c>
      <c r="U1214">
        <f>IFERROR(T1214*I1214,0)</f>
        <v>0.35783999999999999</v>
      </c>
      <c r="V1214" t="str">
        <f>IF(AND(N1214=O1214,P1214=N1214),"same",IF(NOT(OR(O1214=N1214,P1214=N1214)),"conflict","change"))</f>
        <v>change</v>
      </c>
      <c r="W1214" s="55">
        <f>U1214-G1214</f>
        <v>-0.30365999999999999</v>
      </c>
    </row>
    <row r="1215" spans="1:23" ht="21" hidden="1" outlineLevel="2" x14ac:dyDescent="0.4">
      <c r="A1215" t="s">
        <v>1867</v>
      </c>
      <c r="B1215" t="s">
        <v>1772</v>
      </c>
      <c r="C1215" t="s">
        <v>1773</v>
      </c>
      <c r="D1215" s="34">
        <v>1639</v>
      </c>
      <c r="E1215" s="34">
        <v>278</v>
      </c>
      <c r="F1215" s="33">
        <v>0.34210000000000002</v>
      </c>
      <c r="G1215" s="33">
        <v>0.16850000000000001</v>
      </c>
      <c r="H1215">
        <v>16.96156192800488</v>
      </c>
      <c r="I1215" s="33">
        <v>0.51060000000000005</v>
      </c>
      <c r="J1215" s="35">
        <f>G1215/I1215</f>
        <v>0.33000391696043868</v>
      </c>
      <c r="K1215">
        <v>1.2305755395683453</v>
      </c>
      <c r="L1215">
        <v>1.8366906474820146</v>
      </c>
      <c r="M1215">
        <v>1.4</v>
      </c>
      <c r="N1215" t="s">
        <v>37</v>
      </c>
      <c r="O1215" s="53" t="s">
        <v>37</v>
      </c>
      <c r="P1215" s="54" t="str">
        <f>'Sheet1 (2)'!O1733</f>
        <v>A</v>
      </c>
      <c r="Q1215" s="31" t="str">
        <f>IF(U1215="same",N1215,IF(O1215=N1215,P1215,O1215))</f>
        <v>A</v>
      </c>
      <c r="R1215">
        <f>VLOOKUP(IF(V1215="same",N1215,IF(O1215=N1215,P1215,O1215)),$AA$2:$AL$8,9,FALSE)</f>
        <v>0.15</v>
      </c>
      <c r="S1215" s="11">
        <f>(L1215-M1215)/L1215</f>
        <v>0.23775949862906398</v>
      </c>
      <c r="T1215" s="13">
        <f t="shared" si="18"/>
        <v>0.15</v>
      </c>
      <c r="U1215">
        <f>IFERROR(T1215*I1215,0)</f>
        <v>7.6590000000000005E-2</v>
      </c>
      <c r="V1215" t="str">
        <f>IF(AND(N1215=O1215,P1215=N1215),"same",IF(NOT(OR(O1215=N1215,P1215=N1215)),"conflict","change"))</f>
        <v>change</v>
      </c>
      <c r="W1215" s="55">
        <f>U1215-G1215</f>
        <v>-9.1910000000000006E-2</v>
      </c>
    </row>
    <row r="1216" spans="1:23" ht="21" hidden="1" outlineLevel="2" x14ac:dyDescent="0.4">
      <c r="A1216" t="s">
        <v>1868</v>
      </c>
      <c r="B1216" t="s">
        <v>1772</v>
      </c>
      <c r="C1216" t="s">
        <v>1773</v>
      </c>
      <c r="D1216" s="34">
        <v>60899</v>
      </c>
      <c r="E1216" s="34">
        <v>19067</v>
      </c>
      <c r="F1216" s="33">
        <v>27.510999999999999</v>
      </c>
      <c r="G1216" s="33">
        <v>12.838100000000001</v>
      </c>
      <c r="H1216">
        <v>31.309216900113302</v>
      </c>
      <c r="I1216" s="33">
        <v>40.3491</v>
      </c>
      <c r="J1216" s="35">
        <f>G1216/I1216</f>
        <v>0.31817562225675422</v>
      </c>
      <c r="K1216">
        <v>1.4428593905700948</v>
      </c>
      <c r="L1216">
        <v>2.1161745424031047</v>
      </c>
      <c r="M1216">
        <v>1.4</v>
      </c>
      <c r="N1216" t="s">
        <v>33</v>
      </c>
      <c r="O1216" s="53" t="s">
        <v>33</v>
      </c>
      <c r="P1216" s="54" t="str">
        <f>'Sheet1 (2)'!O1767</f>
        <v>A</v>
      </c>
      <c r="Q1216" s="31" t="str">
        <f>IF(U1216="same",N1216,IF(O1216=N1216,P1216,O1216))</f>
        <v>A</v>
      </c>
      <c r="R1216">
        <f>VLOOKUP(IF(V1216="same",N1216,IF(O1216=N1216,P1216,O1216)),$AA$2:$AL$8,9,FALSE)</f>
        <v>0.15</v>
      </c>
      <c r="S1216" s="11">
        <f>(L1216-M1216)/L1216</f>
        <v>0.33842886210597012</v>
      </c>
      <c r="T1216" s="13">
        <f t="shared" si="18"/>
        <v>0.15</v>
      </c>
      <c r="U1216">
        <f>IFERROR(T1216*I1216,0)</f>
        <v>6.052365</v>
      </c>
      <c r="V1216" t="str">
        <f>IF(AND(N1216=O1216,P1216=N1216),"same",IF(NOT(OR(O1216=N1216,P1216=N1216)),"conflict","change"))</f>
        <v>change</v>
      </c>
      <c r="W1216" s="55">
        <f>U1216-G1216</f>
        <v>-6.7857350000000007</v>
      </c>
    </row>
    <row r="1217" spans="1:23" ht="21" hidden="1" outlineLevel="2" x14ac:dyDescent="0.4">
      <c r="A1217" t="s">
        <v>1869</v>
      </c>
      <c r="B1217" t="s">
        <v>1772</v>
      </c>
      <c r="C1217" t="s">
        <v>1773</v>
      </c>
      <c r="D1217" s="34">
        <v>22532</v>
      </c>
      <c r="E1217" s="34">
        <v>6438</v>
      </c>
      <c r="F1217" s="33">
        <v>10.168999999999999</v>
      </c>
      <c r="G1217" s="33">
        <v>3.7871000000000006</v>
      </c>
      <c r="H1217">
        <v>28.572696609266821</v>
      </c>
      <c r="I1217" s="33">
        <v>13.956099999999999</v>
      </c>
      <c r="J1217" s="35">
        <f>G1217/I1217</f>
        <v>0.27135804415273612</v>
      </c>
      <c r="K1217">
        <v>1.5795278036657343</v>
      </c>
      <c r="L1217">
        <v>2.1677694936315626</v>
      </c>
      <c r="M1217">
        <v>1.55</v>
      </c>
      <c r="N1217" t="s">
        <v>37</v>
      </c>
      <c r="O1217" s="53" t="s">
        <v>37</v>
      </c>
      <c r="P1217" s="54" t="str">
        <f>'Sheet1 (2)'!O1787</f>
        <v>A</v>
      </c>
      <c r="Q1217" s="31" t="str">
        <f>IF(U1217="same",N1217,IF(O1217=N1217,P1217,O1217))</f>
        <v>A</v>
      </c>
      <c r="R1217">
        <f>VLOOKUP(IF(V1217="same",N1217,IF(O1217=N1217,P1217,O1217)),$AA$2:$AL$8,9,FALSE)</f>
        <v>0.15</v>
      </c>
      <c r="S1217" s="11">
        <f>(L1217-M1217)/L1217</f>
        <v>0.28497932803576925</v>
      </c>
      <c r="T1217" s="13">
        <f t="shared" si="18"/>
        <v>0.15</v>
      </c>
      <c r="U1217">
        <f>IFERROR(T1217*I1217,0)</f>
        <v>2.0934149999999998</v>
      </c>
      <c r="V1217" t="str">
        <f>IF(AND(N1217=O1217,P1217=N1217),"same",IF(NOT(OR(O1217=N1217,P1217=N1217)),"conflict","change"))</f>
        <v>change</v>
      </c>
      <c r="W1217" s="55">
        <f>U1217-G1217</f>
        <v>-1.6936850000000008</v>
      </c>
    </row>
    <row r="1218" spans="1:23" ht="21" hidden="1" outlineLevel="2" x14ac:dyDescent="0.4">
      <c r="A1218" t="s">
        <v>1870</v>
      </c>
      <c r="B1218" t="s">
        <v>1772</v>
      </c>
      <c r="C1218" t="s">
        <v>1773</v>
      </c>
      <c r="D1218" s="34">
        <v>12108</v>
      </c>
      <c r="E1218" s="34">
        <v>3812</v>
      </c>
      <c r="F1218" s="33">
        <v>6.0119999999999987</v>
      </c>
      <c r="G1218" s="33">
        <v>2.4463999999999997</v>
      </c>
      <c r="H1218">
        <v>31.48331681532871</v>
      </c>
      <c r="I1218" s="33">
        <v>8.4583999999999975</v>
      </c>
      <c r="J1218" s="35">
        <f>G1218/I1218</f>
        <v>0.28922727702638801</v>
      </c>
      <c r="K1218">
        <v>1.5771248688352568</v>
      </c>
      <c r="L1218">
        <v>2.2188877229800625</v>
      </c>
      <c r="M1218">
        <v>1.55</v>
      </c>
      <c r="N1218" t="s">
        <v>37</v>
      </c>
      <c r="O1218" s="53" t="s">
        <v>37</v>
      </c>
      <c r="P1218" s="54" t="str">
        <f>'Sheet1 (2)'!O1806</f>
        <v>A</v>
      </c>
      <c r="Q1218" s="31" t="str">
        <f>IF(U1218="same",N1218,IF(O1218=N1218,P1218,O1218))</f>
        <v>A</v>
      </c>
      <c r="R1218">
        <f>VLOOKUP(IF(V1218="same",N1218,IF(O1218=N1218,P1218,O1218)),$AA$2:$AL$8,9,FALSE)</f>
        <v>0.15</v>
      </c>
      <c r="S1218" s="11">
        <f>(L1218-M1218)/L1218</f>
        <v>0.30145181121725134</v>
      </c>
      <c r="T1218" s="13">
        <f t="shared" si="18"/>
        <v>0.15</v>
      </c>
      <c r="U1218">
        <f>IFERROR(T1218*I1218,0)</f>
        <v>1.2687599999999997</v>
      </c>
      <c r="V1218" t="str">
        <f>IF(AND(N1218=O1218,P1218=N1218),"same",IF(NOT(OR(O1218=N1218,P1218=N1218)),"conflict","change"))</f>
        <v>change</v>
      </c>
      <c r="W1218" s="55">
        <f>U1218-G1218</f>
        <v>-1.17764</v>
      </c>
    </row>
    <row r="1219" spans="1:23" ht="21" hidden="1" outlineLevel="2" x14ac:dyDescent="0.4">
      <c r="A1219" t="s">
        <v>1871</v>
      </c>
      <c r="B1219" t="s">
        <v>1772</v>
      </c>
      <c r="C1219" t="s">
        <v>1773</v>
      </c>
      <c r="D1219" s="34">
        <v>19718</v>
      </c>
      <c r="E1219" s="34">
        <v>4135</v>
      </c>
      <c r="F1219" s="33">
        <v>6.7488999999999999</v>
      </c>
      <c r="G1219" s="33">
        <v>2.2488999999999999</v>
      </c>
      <c r="H1219">
        <v>20.970686682219291</v>
      </c>
      <c r="I1219" s="33">
        <v>8.9977999999999998</v>
      </c>
      <c r="J1219" s="35">
        <f>G1219/I1219</f>
        <v>0.24993887394696482</v>
      </c>
      <c r="K1219">
        <v>1.6321402660217654</v>
      </c>
      <c r="L1219">
        <v>2.1760096735187422</v>
      </c>
      <c r="M1219">
        <v>1.5</v>
      </c>
      <c r="N1219" t="s">
        <v>37</v>
      </c>
      <c r="O1219" s="53" t="s">
        <v>37</v>
      </c>
      <c r="P1219" s="54" t="str">
        <f>'Sheet1 (2)'!O1817</f>
        <v>A</v>
      </c>
      <c r="Q1219" s="31" t="str">
        <f>IF(U1219="same",N1219,IF(O1219=N1219,P1219,O1219))</f>
        <v>A</v>
      </c>
      <c r="R1219">
        <f>VLOOKUP(IF(V1219="same",N1219,IF(O1219=N1219,P1219,O1219)),$AA$2:$AL$8,9,FALSE)</f>
        <v>0.15</v>
      </c>
      <c r="S1219" s="11">
        <f>(L1219-M1219)/L1219</f>
        <v>0.31066482918046628</v>
      </c>
      <c r="T1219" s="13">
        <f t="shared" ref="T1219:T1282" si="19">MIN(S1219,R1219)</f>
        <v>0.15</v>
      </c>
      <c r="U1219">
        <f>IFERROR(T1219*I1219,0)</f>
        <v>1.3496699999999999</v>
      </c>
      <c r="V1219" t="str">
        <f>IF(AND(N1219=O1219,P1219=N1219),"same",IF(NOT(OR(O1219=N1219,P1219=N1219)),"conflict","change"))</f>
        <v>change</v>
      </c>
      <c r="W1219" s="55">
        <f>U1219-G1219</f>
        <v>-0.89922999999999997</v>
      </c>
    </row>
    <row r="1220" spans="1:23" ht="21" hidden="1" outlineLevel="2" collapsed="1" x14ac:dyDescent="0.4">
      <c r="A1220" t="s">
        <v>1872</v>
      </c>
      <c r="B1220" t="s">
        <v>1772</v>
      </c>
      <c r="C1220" t="s">
        <v>1773</v>
      </c>
      <c r="D1220" s="34">
        <v>19713</v>
      </c>
      <c r="E1220" s="34">
        <v>5222</v>
      </c>
      <c r="F1220" s="33">
        <v>8.2657999999999987</v>
      </c>
      <c r="G1220" s="33">
        <v>3.157</v>
      </c>
      <c r="H1220">
        <v>26.490133414498047</v>
      </c>
      <c r="I1220" s="33">
        <v>11.422799999999999</v>
      </c>
      <c r="J1220" s="35">
        <f>G1220/I1220</f>
        <v>0.27637707042056242</v>
      </c>
      <c r="K1220">
        <v>1.5828801225584066</v>
      </c>
      <c r="L1220">
        <v>2.1874377633090769</v>
      </c>
      <c r="M1220">
        <v>1.55</v>
      </c>
      <c r="N1220" t="s">
        <v>37</v>
      </c>
      <c r="O1220" s="53" t="s">
        <v>37</v>
      </c>
      <c r="P1220" s="54" t="str">
        <f>'Sheet1 (2)'!O1818</f>
        <v>A</v>
      </c>
      <c r="Q1220" s="31" t="str">
        <f>IF(U1220="same",N1220,IF(O1220=N1220,P1220,O1220))</f>
        <v>A</v>
      </c>
      <c r="R1220">
        <f>VLOOKUP(IF(V1220="same",N1220,IF(O1220=N1220,P1220,O1220)),$AA$2:$AL$8,9,FALSE)</f>
        <v>0.15</v>
      </c>
      <c r="S1220" s="11">
        <f>(L1220-M1220)/L1220</f>
        <v>0.29140841124768002</v>
      </c>
      <c r="T1220" s="13">
        <f t="shared" si="19"/>
        <v>0.15</v>
      </c>
      <c r="U1220">
        <f>IFERROR(T1220*I1220,0)</f>
        <v>1.7134199999999997</v>
      </c>
      <c r="V1220" t="str">
        <f>IF(AND(N1220=O1220,P1220=N1220),"same",IF(NOT(OR(O1220=N1220,P1220=N1220)),"conflict","change"))</f>
        <v>change</v>
      </c>
      <c r="W1220" s="55">
        <f>U1220-G1220</f>
        <v>-1.4435800000000003</v>
      </c>
    </row>
    <row r="1221" spans="1:23" ht="21" hidden="1" outlineLevel="2" x14ac:dyDescent="0.4">
      <c r="A1221" t="s">
        <v>1873</v>
      </c>
      <c r="B1221" t="s">
        <v>1772</v>
      </c>
      <c r="C1221" t="s">
        <v>1773</v>
      </c>
      <c r="D1221" s="34">
        <v>4868</v>
      </c>
      <c r="E1221" s="34">
        <v>837</v>
      </c>
      <c r="F1221" s="33">
        <v>1.0797999999999999</v>
      </c>
      <c r="G1221" s="33">
        <v>0.22459999999999997</v>
      </c>
      <c r="H1221">
        <v>17.193919474116679</v>
      </c>
      <c r="I1221" s="33">
        <v>1.3043999999999998</v>
      </c>
      <c r="J1221" s="35">
        <f>G1221/I1221</f>
        <v>0.17218644587549831</v>
      </c>
      <c r="K1221">
        <v>1.2900836320191158</v>
      </c>
      <c r="L1221">
        <v>1.5584229390681001</v>
      </c>
      <c r="M1221">
        <v>1.45</v>
      </c>
      <c r="N1221" t="s">
        <v>37</v>
      </c>
      <c r="O1221" s="53" t="s">
        <v>37</v>
      </c>
      <c r="P1221" s="54" t="str">
        <f>'Sheet1 (2)'!O1831</f>
        <v>A</v>
      </c>
      <c r="Q1221" s="31" t="str">
        <f>IF(U1221="same",N1221,IF(O1221=N1221,P1221,O1221))</f>
        <v>A</v>
      </c>
      <c r="R1221">
        <f>VLOOKUP(IF(V1221="same",N1221,IF(O1221=N1221,P1221,O1221)),$AA$2:$AL$8,9,FALSE)</f>
        <v>0.15</v>
      </c>
      <c r="S1221" s="11">
        <f>(L1221-M1221)/L1221</f>
        <v>6.9572217111315449E-2</v>
      </c>
      <c r="T1221" s="13">
        <f t="shared" si="19"/>
        <v>6.9572217111315449E-2</v>
      </c>
      <c r="U1221">
        <f>IFERROR(T1221*I1221,0)</f>
        <v>9.0749999999999859E-2</v>
      </c>
      <c r="V1221" t="str">
        <f>IF(AND(N1221=O1221,P1221=N1221),"same",IF(NOT(OR(O1221=N1221,P1221=N1221)),"conflict","change"))</f>
        <v>change</v>
      </c>
      <c r="W1221" s="55">
        <f>U1221-G1221</f>
        <v>-0.13385000000000011</v>
      </c>
    </row>
    <row r="1222" spans="1:23" ht="21" hidden="1" outlineLevel="2" x14ac:dyDescent="0.4">
      <c r="A1222" t="s">
        <v>1874</v>
      </c>
      <c r="B1222" t="s">
        <v>1772</v>
      </c>
      <c r="C1222" t="s">
        <v>1773</v>
      </c>
      <c r="D1222" s="34">
        <v>10055</v>
      </c>
      <c r="E1222" s="34">
        <v>2714</v>
      </c>
      <c r="F1222" s="33">
        <v>3.9356</v>
      </c>
      <c r="G1222" s="33">
        <v>1.5735000000000001</v>
      </c>
      <c r="H1222">
        <v>26.991546494281451</v>
      </c>
      <c r="I1222" s="33">
        <v>5.5091000000000001</v>
      </c>
      <c r="J1222" s="35">
        <f>G1222/I1222</f>
        <v>0.28561834056379448</v>
      </c>
      <c r="K1222">
        <v>1.4501105379513632</v>
      </c>
      <c r="L1222">
        <v>2.0298820928518793</v>
      </c>
      <c r="M1222">
        <v>1.4</v>
      </c>
      <c r="N1222" t="s">
        <v>37</v>
      </c>
      <c r="O1222" s="53" t="s">
        <v>37</v>
      </c>
      <c r="P1222" s="54" t="str">
        <f>'Sheet1 (2)'!O1878</f>
        <v>A</v>
      </c>
      <c r="Q1222" s="31" t="str">
        <f>IF(U1222="same",N1222,IF(O1222=N1222,P1222,O1222))</f>
        <v>A</v>
      </c>
      <c r="R1222">
        <f>VLOOKUP(IF(V1222="same",N1222,IF(O1222=N1222,P1222,O1222)),$AA$2:$AL$8,9,FALSE)</f>
        <v>0.15</v>
      </c>
      <c r="S1222" s="11">
        <f>(L1222-M1222)/L1222</f>
        <v>0.31030476847397948</v>
      </c>
      <c r="T1222" s="13">
        <f t="shared" si="19"/>
        <v>0.15</v>
      </c>
      <c r="U1222">
        <f>IFERROR(T1222*I1222,0)</f>
        <v>0.82636500000000002</v>
      </c>
      <c r="V1222" t="str">
        <f>IF(AND(N1222=O1222,P1222=N1222),"same",IF(NOT(OR(O1222=N1222,P1222=N1222)),"conflict","change"))</f>
        <v>change</v>
      </c>
      <c r="W1222" s="55">
        <f>U1222-G1222</f>
        <v>-0.7471350000000001</v>
      </c>
    </row>
    <row r="1223" spans="1:23" ht="21" hidden="1" outlineLevel="2" x14ac:dyDescent="0.4">
      <c r="A1223" t="s">
        <v>1875</v>
      </c>
      <c r="B1223" t="s">
        <v>1772</v>
      </c>
      <c r="C1223" t="s">
        <v>1773</v>
      </c>
      <c r="D1223" s="34">
        <v>4007</v>
      </c>
      <c r="E1223" s="34">
        <v>1398</v>
      </c>
      <c r="F1223" s="33">
        <v>1.913</v>
      </c>
      <c r="G1223" s="33">
        <v>0.85210000000000008</v>
      </c>
      <c r="H1223">
        <v>34.888944347392062</v>
      </c>
      <c r="I1223" s="33">
        <v>2.7651000000000003</v>
      </c>
      <c r="J1223" s="35">
        <f>G1223/I1223</f>
        <v>0.30816245343748871</v>
      </c>
      <c r="K1223">
        <v>1.3683834048640915</v>
      </c>
      <c r="L1223">
        <v>1.9778969957081547</v>
      </c>
      <c r="M1223">
        <v>1.4</v>
      </c>
      <c r="N1223" t="s">
        <v>33</v>
      </c>
      <c r="O1223" s="53" t="s">
        <v>33</v>
      </c>
      <c r="P1223" s="54" t="str">
        <f>'Sheet1 (2)'!O1900</f>
        <v>A</v>
      </c>
      <c r="Q1223" s="31" t="str">
        <f>IF(U1223="same",N1223,IF(O1223=N1223,P1223,O1223))</f>
        <v>A</v>
      </c>
      <c r="R1223">
        <f>VLOOKUP(IF(V1223="same",N1223,IF(O1223=N1223,P1223,O1223)),$AA$2:$AL$8,9,FALSE)</f>
        <v>0.15</v>
      </c>
      <c r="S1223" s="11">
        <f>(L1223-M1223)/L1223</f>
        <v>0.29217749810133459</v>
      </c>
      <c r="T1223" s="13">
        <f t="shared" si="19"/>
        <v>0.15</v>
      </c>
      <c r="U1223">
        <f>IFERROR(T1223*I1223,0)</f>
        <v>0.41476500000000005</v>
      </c>
      <c r="V1223" t="str">
        <f>IF(AND(N1223=O1223,P1223=N1223),"same",IF(NOT(OR(O1223=N1223,P1223=N1223)),"conflict","change"))</f>
        <v>change</v>
      </c>
      <c r="W1223" s="55">
        <f>U1223-G1223</f>
        <v>-0.43733500000000003</v>
      </c>
    </row>
    <row r="1224" spans="1:23" ht="21" hidden="1" outlineLevel="2" x14ac:dyDescent="0.4">
      <c r="A1224" t="s">
        <v>1876</v>
      </c>
      <c r="B1224" t="s">
        <v>1772</v>
      </c>
      <c r="C1224" t="s">
        <v>1773</v>
      </c>
      <c r="D1224" s="34">
        <v>2024</v>
      </c>
      <c r="E1224" s="34">
        <v>489</v>
      </c>
      <c r="F1224" s="33">
        <v>0.58879999999999999</v>
      </c>
      <c r="G1224" s="33">
        <v>0.24149999999999999</v>
      </c>
      <c r="H1224">
        <v>24.160079051383399</v>
      </c>
      <c r="I1224" s="33">
        <v>0.83030000000000004</v>
      </c>
      <c r="J1224" s="35">
        <f>G1224/I1224</f>
        <v>0.29085872576177285</v>
      </c>
      <c r="K1224">
        <v>1.2040899795501021</v>
      </c>
      <c r="L1224">
        <v>1.697955010224949</v>
      </c>
      <c r="M1224">
        <v>1.4</v>
      </c>
      <c r="N1224" t="s">
        <v>37</v>
      </c>
      <c r="O1224" s="53" t="s">
        <v>37</v>
      </c>
      <c r="P1224" s="54" t="str">
        <f>'Sheet1 (2)'!O1905</f>
        <v>A</v>
      </c>
      <c r="Q1224" s="31" t="str">
        <f>IF(U1224="same",N1224,IF(O1224=N1224,P1224,O1224))</f>
        <v>A</v>
      </c>
      <c r="R1224">
        <f>VLOOKUP(IF(V1224="same",N1224,IF(O1224=N1224,P1224,O1224)),$AA$2:$AL$8,9,FALSE)</f>
        <v>0.15</v>
      </c>
      <c r="S1224" s="11">
        <f>(L1224-M1224)/L1224</f>
        <v>0.17547874262314836</v>
      </c>
      <c r="T1224" s="13">
        <f t="shared" si="19"/>
        <v>0.15</v>
      </c>
      <c r="U1224">
        <f>IFERROR(T1224*I1224,0)</f>
        <v>0.124545</v>
      </c>
      <c r="V1224" t="str">
        <f>IF(AND(N1224=O1224,P1224=N1224),"same",IF(NOT(OR(O1224=N1224,P1224=N1224)),"conflict","change"))</f>
        <v>change</v>
      </c>
      <c r="W1224" s="55">
        <f>U1224-G1224</f>
        <v>-0.11695499999999999</v>
      </c>
    </row>
    <row r="1225" spans="1:23" ht="21" hidden="1" outlineLevel="2" x14ac:dyDescent="0.4">
      <c r="A1225" t="s">
        <v>1877</v>
      </c>
      <c r="B1225" t="s">
        <v>1772</v>
      </c>
      <c r="C1225" t="s">
        <v>1773</v>
      </c>
      <c r="D1225" s="34">
        <v>30012</v>
      </c>
      <c r="E1225" s="34">
        <v>7717</v>
      </c>
      <c r="F1225" s="33">
        <v>11.714399999999999</v>
      </c>
      <c r="G1225" s="33">
        <v>4.3132999999999999</v>
      </c>
      <c r="H1225">
        <v>25.713048114087698</v>
      </c>
      <c r="I1225" s="33">
        <v>16.027699999999999</v>
      </c>
      <c r="J1225" s="35">
        <f>G1225/I1225</f>
        <v>0.26911534406059512</v>
      </c>
      <c r="K1225">
        <v>1.5179992224957886</v>
      </c>
      <c r="L1225">
        <v>2.0769340417260591</v>
      </c>
      <c r="M1225">
        <v>1.5</v>
      </c>
      <c r="N1225" t="s">
        <v>33</v>
      </c>
      <c r="O1225" s="53" t="s">
        <v>33</v>
      </c>
      <c r="P1225" s="54" t="str">
        <f>'Sheet1 (2)'!O1907</f>
        <v>A</v>
      </c>
      <c r="Q1225" s="31" t="str">
        <f>IF(U1225="same",N1225,IF(O1225=N1225,P1225,O1225))</f>
        <v>A</v>
      </c>
      <c r="R1225">
        <f>VLOOKUP(IF(V1225="same",N1225,IF(O1225=N1225,P1225,O1225)),$AA$2:$AL$8,9,FALSE)</f>
        <v>0.15</v>
      </c>
      <c r="S1225" s="11">
        <f>(L1225-M1225)/L1225</f>
        <v>0.27778159062123692</v>
      </c>
      <c r="T1225" s="13">
        <f t="shared" si="19"/>
        <v>0.15</v>
      </c>
      <c r="U1225">
        <f>IFERROR(T1225*I1225,0)</f>
        <v>2.4041549999999998</v>
      </c>
      <c r="V1225" t="str">
        <f>IF(AND(N1225=O1225,P1225=N1225),"same",IF(NOT(OR(O1225=N1225,P1225=N1225)),"conflict","change"))</f>
        <v>change</v>
      </c>
      <c r="W1225" s="55">
        <f>U1225-G1225</f>
        <v>-1.9091450000000001</v>
      </c>
    </row>
    <row r="1226" spans="1:23" ht="21" hidden="1" outlineLevel="2" collapsed="1" x14ac:dyDescent="0.4">
      <c r="A1226" t="s">
        <v>1878</v>
      </c>
      <c r="B1226" t="s">
        <v>1772</v>
      </c>
      <c r="C1226" t="s">
        <v>1773</v>
      </c>
      <c r="D1226" s="34">
        <v>2331</v>
      </c>
      <c r="E1226" s="34">
        <v>445</v>
      </c>
      <c r="F1226" s="33">
        <v>0.53290000000000004</v>
      </c>
      <c r="G1226" s="33">
        <v>0.26219999999999999</v>
      </c>
      <c r="H1226">
        <v>19.090519090519091</v>
      </c>
      <c r="I1226" s="33">
        <v>0.79510000000000003</v>
      </c>
      <c r="J1226" s="35">
        <f>G1226/I1226</f>
        <v>0.32976984027166389</v>
      </c>
      <c r="K1226">
        <v>1.1975280898876406</v>
      </c>
      <c r="L1226">
        <v>1.786741573033708</v>
      </c>
      <c r="M1226">
        <v>1.4</v>
      </c>
      <c r="N1226" t="s">
        <v>37</v>
      </c>
      <c r="O1226" s="53" t="s">
        <v>37</v>
      </c>
      <c r="P1226" s="54" t="str">
        <f>'Sheet1 (2)'!O1928</f>
        <v>A</v>
      </c>
      <c r="Q1226" s="31" t="str">
        <f>IF(U1226="same",N1226,IF(O1226=N1226,P1226,O1226))</f>
        <v>A</v>
      </c>
      <c r="R1226">
        <f>VLOOKUP(IF(V1226="same",N1226,IF(O1226=N1226,P1226,O1226)),$AA$2:$AL$8,9,FALSE)</f>
        <v>0.15</v>
      </c>
      <c r="S1226" s="11">
        <f>(L1226-M1226)/L1226</f>
        <v>0.21645076091057738</v>
      </c>
      <c r="T1226" s="13">
        <f t="shared" si="19"/>
        <v>0.15</v>
      </c>
      <c r="U1226">
        <f>IFERROR(T1226*I1226,0)</f>
        <v>0.119265</v>
      </c>
      <c r="V1226" t="str">
        <f>IF(AND(N1226=O1226,P1226=N1226),"same",IF(NOT(OR(O1226=N1226,P1226=N1226)),"conflict","change"))</f>
        <v>change</v>
      </c>
      <c r="W1226" s="55">
        <f>U1226-G1226</f>
        <v>-0.14293499999999998</v>
      </c>
    </row>
    <row r="1227" spans="1:23" ht="21" hidden="1" outlineLevel="2" x14ac:dyDescent="0.4">
      <c r="A1227" t="s">
        <v>1879</v>
      </c>
      <c r="B1227" t="s">
        <v>1772</v>
      </c>
      <c r="C1227" t="s">
        <v>1773</v>
      </c>
      <c r="D1227" s="34">
        <v>1810</v>
      </c>
      <c r="E1227" s="34">
        <v>407</v>
      </c>
      <c r="F1227" s="33">
        <v>0.4869</v>
      </c>
      <c r="G1227" s="33">
        <v>0.23979999999999999</v>
      </c>
      <c r="H1227">
        <v>22.486187845303867</v>
      </c>
      <c r="I1227" s="33">
        <v>0.72670000000000001</v>
      </c>
      <c r="J1227" s="35">
        <f>G1227/I1227</f>
        <v>0.32998486307967523</v>
      </c>
      <c r="K1227">
        <v>1.1963144963144963</v>
      </c>
      <c r="L1227">
        <v>1.7855036855036857</v>
      </c>
      <c r="M1227">
        <v>1.4</v>
      </c>
      <c r="N1227" t="s">
        <v>37</v>
      </c>
      <c r="O1227" s="53" t="s">
        <v>37</v>
      </c>
      <c r="P1227" s="54" t="str">
        <f>'Sheet1 (2)'!O1938</f>
        <v>A</v>
      </c>
      <c r="Q1227" s="31" t="str">
        <f>IF(U1227="same",N1227,IF(O1227=N1227,P1227,O1227))</f>
        <v>A</v>
      </c>
      <c r="R1227">
        <f>VLOOKUP(IF(V1227="same",N1227,IF(O1227=N1227,P1227,O1227)),$AA$2:$AL$8,9,FALSE)</f>
        <v>0.15</v>
      </c>
      <c r="S1227" s="11">
        <f>(L1227-M1227)/L1227</f>
        <v>0.21590752717765252</v>
      </c>
      <c r="T1227" s="13">
        <f t="shared" si="19"/>
        <v>0.15</v>
      </c>
      <c r="U1227">
        <f>IFERROR(T1227*I1227,0)</f>
        <v>0.109005</v>
      </c>
      <c r="V1227" t="str">
        <f>IF(AND(N1227=O1227,P1227=N1227),"same",IF(NOT(OR(O1227=N1227,P1227=N1227)),"conflict","change"))</f>
        <v>change</v>
      </c>
      <c r="W1227" s="55">
        <f>U1227-G1227</f>
        <v>-0.13079499999999999</v>
      </c>
    </row>
    <row r="1228" spans="1:23" ht="21" hidden="1" outlineLevel="2" collapsed="1" x14ac:dyDescent="0.4">
      <c r="A1228" t="s">
        <v>1880</v>
      </c>
      <c r="B1228" t="s">
        <v>1772</v>
      </c>
      <c r="C1228" t="s">
        <v>1773</v>
      </c>
      <c r="D1228" s="34">
        <v>27606</v>
      </c>
      <c r="E1228" s="34">
        <v>7303</v>
      </c>
      <c r="F1228" s="33">
        <v>11.607000000000001</v>
      </c>
      <c r="G1228" s="33">
        <v>4.6020000000000003</v>
      </c>
      <c r="H1228">
        <v>26.454393972324858</v>
      </c>
      <c r="I1228" s="33">
        <v>16.209000000000003</v>
      </c>
      <c r="J1228" s="35">
        <f>G1228/I1228</f>
        <v>0.28391634277253375</v>
      </c>
      <c r="K1228">
        <v>1.5893468437628375</v>
      </c>
      <c r="L1228">
        <v>2.2194988360947563</v>
      </c>
      <c r="M1228">
        <v>1.55</v>
      </c>
      <c r="N1228" t="s">
        <v>37</v>
      </c>
      <c r="O1228" s="53" t="s">
        <v>37</v>
      </c>
      <c r="P1228" s="54" t="str">
        <f>'Sheet1 (2)'!O2000</f>
        <v>A</v>
      </c>
      <c r="Q1228" s="31" t="str">
        <f>IF(U1228="same",N1228,IF(O1228=N1228,P1228,O1228))</f>
        <v>A</v>
      </c>
      <c r="R1228">
        <f>VLOOKUP(IF(V1228="same",N1228,IF(O1228=N1228,P1228,O1228)),$AA$2:$AL$8,9,FALSE)</f>
        <v>0.15</v>
      </c>
      <c r="S1228" s="11">
        <f>(L1228-M1228)/L1228</f>
        <v>0.30164414831266601</v>
      </c>
      <c r="T1228" s="13">
        <f t="shared" si="19"/>
        <v>0.15</v>
      </c>
      <c r="U1228">
        <f>IFERROR(T1228*I1228,0)</f>
        <v>2.4313500000000006</v>
      </c>
      <c r="V1228" t="str">
        <f>IF(AND(N1228=O1228,P1228=N1228),"same",IF(NOT(OR(O1228=N1228,P1228=N1228)),"conflict","change"))</f>
        <v>change</v>
      </c>
      <c r="W1228" s="55">
        <f>U1228-G1228</f>
        <v>-2.1706499999999997</v>
      </c>
    </row>
    <row r="1229" spans="1:23" ht="21" hidden="1" outlineLevel="2" x14ac:dyDescent="0.4">
      <c r="A1229" t="s">
        <v>1881</v>
      </c>
      <c r="B1229" t="s">
        <v>1772</v>
      </c>
      <c r="C1229" t="s">
        <v>1773</v>
      </c>
      <c r="D1229" s="34">
        <v>4768</v>
      </c>
      <c r="E1229" s="34">
        <v>1177</v>
      </c>
      <c r="F1229" s="33">
        <v>1.6534999999999997</v>
      </c>
      <c r="G1229" s="33">
        <v>0.31329999999999997</v>
      </c>
      <c r="H1229">
        <v>24.685402684563758</v>
      </c>
      <c r="I1229" s="33">
        <v>1.9667999999999997</v>
      </c>
      <c r="J1229" s="35">
        <f>G1229/I1229</f>
        <v>0.15929428513321131</v>
      </c>
      <c r="K1229">
        <v>1.4048428207306709</v>
      </c>
      <c r="L1229">
        <v>1.6710280373831774</v>
      </c>
      <c r="M1229">
        <v>1.4</v>
      </c>
      <c r="N1229" t="s">
        <v>37</v>
      </c>
      <c r="O1229" s="53" t="s">
        <v>37</v>
      </c>
      <c r="P1229" s="54" t="str">
        <f>'Sheet1 (2)'!O2004</f>
        <v>A</v>
      </c>
      <c r="Q1229" s="31" t="str">
        <f>IF(U1229="same",N1229,IF(O1229=N1229,P1229,O1229))</f>
        <v>A</v>
      </c>
      <c r="R1229">
        <f>VLOOKUP(IF(V1229="same",N1229,IF(O1229=N1229,P1229,O1229)),$AA$2:$AL$8,9,FALSE)</f>
        <v>0.15</v>
      </c>
      <c r="S1229" s="11">
        <f>(L1229-M1229)/L1229</f>
        <v>0.16219239373601788</v>
      </c>
      <c r="T1229" s="13">
        <f t="shared" si="19"/>
        <v>0.15</v>
      </c>
      <c r="U1229">
        <f>IFERROR(T1229*I1229,0)</f>
        <v>0.29501999999999995</v>
      </c>
      <c r="V1229" t="str">
        <f>IF(AND(N1229=O1229,P1229=N1229),"same",IF(NOT(OR(O1229=N1229,P1229=N1229)),"conflict","change"))</f>
        <v>change</v>
      </c>
      <c r="W1229" s="55">
        <f>U1229-G1229</f>
        <v>-1.8280000000000018E-2</v>
      </c>
    </row>
    <row r="1230" spans="1:23" ht="21" hidden="1" outlineLevel="2" x14ac:dyDescent="0.4">
      <c r="A1230" t="s">
        <v>1882</v>
      </c>
      <c r="B1230" t="s">
        <v>1772</v>
      </c>
      <c r="C1230" t="s">
        <v>1773</v>
      </c>
      <c r="D1230" s="34">
        <v>1981</v>
      </c>
      <c r="E1230" s="34">
        <v>519</v>
      </c>
      <c r="F1230" s="33">
        <v>0.61370000000000002</v>
      </c>
      <c r="G1230" s="33">
        <v>0.30229999999999996</v>
      </c>
      <c r="H1230">
        <v>26.198889449772842</v>
      </c>
      <c r="I1230" s="33">
        <v>0.91599999999999993</v>
      </c>
      <c r="J1230" s="35">
        <f>G1230/I1230</f>
        <v>0.33002183406113533</v>
      </c>
      <c r="K1230">
        <v>1.182466281310212</v>
      </c>
      <c r="L1230">
        <v>1.7649325626204238</v>
      </c>
      <c r="M1230">
        <v>1.4</v>
      </c>
      <c r="N1230" t="s">
        <v>37</v>
      </c>
      <c r="O1230" s="53" t="s">
        <v>37</v>
      </c>
      <c r="P1230" s="54" t="str">
        <f>'Sheet1 (2)'!O2021</f>
        <v>A</v>
      </c>
      <c r="Q1230" s="31" t="str">
        <f>IF(U1230="same",N1230,IF(O1230=N1230,P1230,O1230))</f>
        <v>A</v>
      </c>
      <c r="R1230">
        <f>VLOOKUP(IF(V1230="same",N1230,IF(O1230=N1230,P1230,O1230)),$AA$2:$AL$8,9,FALSE)</f>
        <v>0.15</v>
      </c>
      <c r="S1230" s="11">
        <f>(L1230-M1230)/L1230</f>
        <v>0.20676855895196505</v>
      </c>
      <c r="T1230" s="13">
        <f t="shared" si="19"/>
        <v>0.15</v>
      </c>
      <c r="U1230">
        <f>IFERROR(T1230*I1230,0)</f>
        <v>0.13739999999999999</v>
      </c>
      <c r="V1230" t="str">
        <f>IF(AND(N1230=O1230,P1230=N1230),"same",IF(NOT(OR(O1230=N1230,P1230=N1230)),"conflict","change"))</f>
        <v>change</v>
      </c>
      <c r="W1230" s="55">
        <f>U1230-G1230</f>
        <v>-0.16489999999999996</v>
      </c>
    </row>
    <row r="1231" spans="1:23" ht="21" hidden="1" outlineLevel="2" x14ac:dyDescent="0.4">
      <c r="A1231" t="s">
        <v>1883</v>
      </c>
      <c r="B1231" t="s">
        <v>1772</v>
      </c>
      <c r="C1231" t="s">
        <v>1773</v>
      </c>
      <c r="D1231" s="34">
        <v>9021</v>
      </c>
      <c r="E1231" s="34">
        <v>1166</v>
      </c>
      <c r="F1231" s="33">
        <v>1.7938999999999998</v>
      </c>
      <c r="G1231" s="33">
        <v>0.77859999999999996</v>
      </c>
      <c r="H1231">
        <v>12.925396297527991</v>
      </c>
      <c r="I1231" s="33">
        <v>2.5724999999999998</v>
      </c>
      <c r="J1231" s="35">
        <f>G1231/I1231</f>
        <v>0.30266277939747327</v>
      </c>
      <c r="K1231">
        <v>1.5385077186963978</v>
      </c>
      <c r="L1231">
        <v>2.206260720411664</v>
      </c>
      <c r="M1231">
        <v>1.5</v>
      </c>
      <c r="N1231" t="s">
        <v>37</v>
      </c>
      <c r="O1231" s="53" t="s">
        <v>37</v>
      </c>
      <c r="P1231" s="54" t="str">
        <f>'Sheet1 (2)'!O2035</f>
        <v>A</v>
      </c>
      <c r="Q1231" s="31" t="str">
        <f>IF(U1231="same",N1231,IF(O1231=N1231,P1231,O1231))</f>
        <v>A</v>
      </c>
      <c r="R1231">
        <f>VLOOKUP(IF(V1231="same",N1231,IF(O1231=N1231,P1231,O1231)),$AA$2:$AL$8,9,FALSE)</f>
        <v>0.15</v>
      </c>
      <c r="S1231" s="11">
        <f>(L1231-M1231)/L1231</f>
        <v>0.32011661807580183</v>
      </c>
      <c r="T1231" s="13">
        <f t="shared" si="19"/>
        <v>0.15</v>
      </c>
      <c r="U1231">
        <f>IFERROR(T1231*I1231,0)</f>
        <v>0.38587499999999997</v>
      </c>
      <c r="V1231" t="str">
        <f>IF(AND(N1231=O1231,P1231=N1231),"same",IF(NOT(OR(O1231=N1231,P1231=N1231)),"conflict","change"))</f>
        <v>change</v>
      </c>
      <c r="W1231" s="55">
        <f>U1231-G1231</f>
        <v>-0.39272499999999999</v>
      </c>
    </row>
    <row r="1232" spans="1:23" ht="21" hidden="1" outlineLevel="2" collapsed="1" x14ac:dyDescent="0.4">
      <c r="A1232" t="s">
        <v>1884</v>
      </c>
      <c r="B1232" t="s">
        <v>1772</v>
      </c>
      <c r="C1232" t="s">
        <v>1773</v>
      </c>
      <c r="D1232" s="34">
        <v>4309</v>
      </c>
      <c r="E1232" s="34">
        <v>1332</v>
      </c>
      <c r="F1232" s="33">
        <v>1.8688000000000002</v>
      </c>
      <c r="G1232" s="33">
        <v>0.5384000000000001</v>
      </c>
      <c r="H1232">
        <v>30.912044557902064</v>
      </c>
      <c r="I1232" s="33">
        <v>2.4072000000000005</v>
      </c>
      <c r="J1232" s="35">
        <f>G1232/I1232</f>
        <v>0.22366234629444998</v>
      </c>
      <c r="K1232">
        <v>1.4030030030030032</v>
      </c>
      <c r="L1232">
        <v>1.8072072072072074</v>
      </c>
      <c r="M1232">
        <v>1.4</v>
      </c>
      <c r="N1232" t="s">
        <v>37</v>
      </c>
      <c r="O1232" s="53" t="s">
        <v>37</v>
      </c>
      <c r="P1232" s="54" t="str">
        <f>'Sheet1 (2)'!O2039</f>
        <v>A</v>
      </c>
      <c r="Q1232" s="31" t="str">
        <f>IF(U1232="same",N1232,IF(O1232=N1232,P1232,O1232))</f>
        <v>A</v>
      </c>
      <c r="R1232">
        <f>VLOOKUP(IF(V1232="same",N1232,IF(O1232=N1232,P1232,O1232)),$AA$2:$AL$8,9,FALSE)</f>
        <v>0.15</v>
      </c>
      <c r="S1232" s="11">
        <f>(L1232-M1232)/L1232</f>
        <v>0.22532402791625139</v>
      </c>
      <c r="T1232" s="13">
        <f t="shared" si="19"/>
        <v>0.15</v>
      </c>
      <c r="U1232">
        <f>IFERROR(T1232*I1232,0)</f>
        <v>0.36108000000000007</v>
      </c>
      <c r="V1232" t="str">
        <f>IF(AND(N1232=O1232,P1232=N1232),"same",IF(NOT(OR(O1232=N1232,P1232=N1232)),"conflict","change"))</f>
        <v>change</v>
      </c>
      <c r="W1232" s="55">
        <f>U1232-G1232</f>
        <v>-0.17732000000000003</v>
      </c>
    </row>
    <row r="1233" spans="1:23" ht="21" hidden="1" outlineLevel="2" collapsed="1" x14ac:dyDescent="0.4">
      <c r="A1233" t="s">
        <v>1885</v>
      </c>
      <c r="B1233" t="s">
        <v>1772</v>
      </c>
      <c r="C1233" t="s">
        <v>1773</v>
      </c>
      <c r="D1233" s="34">
        <v>2283</v>
      </c>
      <c r="E1233" s="34">
        <v>410</v>
      </c>
      <c r="F1233" s="33">
        <v>0.47619999999999996</v>
      </c>
      <c r="G1233" s="33">
        <v>0.23450000000000001</v>
      </c>
      <c r="H1233">
        <v>17.958826106000878</v>
      </c>
      <c r="I1233" s="33">
        <v>0.7107</v>
      </c>
      <c r="J1233" s="35">
        <f>G1233/I1233</f>
        <v>0.32995638103278457</v>
      </c>
      <c r="K1233">
        <v>1.1614634146341463</v>
      </c>
      <c r="L1233">
        <v>1.7334146341463417</v>
      </c>
      <c r="M1233">
        <v>1.4</v>
      </c>
      <c r="N1233" t="s">
        <v>37</v>
      </c>
      <c r="O1233" s="53" t="s">
        <v>37</v>
      </c>
      <c r="P1233" s="54" t="str">
        <f>'Sheet1 (2)'!O2056</f>
        <v>A</v>
      </c>
      <c r="Q1233" s="31" t="str">
        <f>IF(U1233="same",N1233,IF(O1233=N1233,P1233,O1233))</f>
        <v>A</v>
      </c>
      <c r="R1233">
        <f>VLOOKUP(IF(V1233="same",N1233,IF(O1233=N1233,P1233,O1233)),$AA$2:$AL$8,9,FALSE)</f>
        <v>0.15</v>
      </c>
      <c r="S1233" s="11">
        <f>(L1233-M1233)/L1233</f>
        <v>0.19234557478542297</v>
      </c>
      <c r="T1233" s="13">
        <f t="shared" si="19"/>
        <v>0.15</v>
      </c>
      <c r="U1233">
        <f>IFERROR(T1233*I1233,0)</f>
        <v>0.10660499999999999</v>
      </c>
      <c r="V1233" t="str">
        <f>IF(AND(N1233=O1233,P1233=N1233),"same",IF(NOT(OR(O1233=N1233,P1233=N1233)),"conflict","change"))</f>
        <v>change</v>
      </c>
      <c r="W1233" s="55">
        <f>U1233-G1233</f>
        <v>-0.12789500000000004</v>
      </c>
    </row>
    <row r="1234" spans="1:23" ht="21" hidden="1" outlineLevel="2" x14ac:dyDescent="0.4">
      <c r="A1234" t="s">
        <v>1887</v>
      </c>
      <c r="B1234" t="s">
        <v>1772</v>
      </c>
      <c r="C1234" t="s">
        <v>1773</v>
      </c>
      <c r="D1234" s="34">
        <v>5030</v>
      </c>
      <c r="E1234" s="34">
        <v>1013</v>
      </c>
      <c r="F1234" s="33">
        <v>1.4177</v>
      </c>
      <c r="G1234" s="33">
        <v>0.37889999999999996</v>
      </c>
      <c r="H1234">
        <v>20.139165009940356</v>
      </c>
      <c r="I1234" s="33">
        <v>1.7966</v>
      </c>
      <c r="J1234" s="35">
        <f>G1234/I1234</f>
        <v>0.21089836357564287</v>
      </c>
      <c r="K1234">
        <v>1.3995064165844029</v>
      </c>
      <c r="L1234">
        <v>1.773543928923988</v>
      </c>
      <c r="M1234">
        <v>1.4</v>
      </c>
      <c r="N1234" t="s">
        <v>37</v>
      </c>
      <c r="O1234" s="53" t="s">
        <v>37</v>
      </c>
      <c r="P1234" s="54" t="str">
        <f>'Sheet1 (2)'!O2083</f>
        <v>A</v>
      </c>
      <c r="Q1234" s="31" t="str">
        <f>IF(U1234="same",N1234,IF(O1234=N1234,P1234,O1234))</f>
        <v>A</v>
      </c>
      <c r="R1234">
        <f>VLOOKUP(IF(V1234="same",N1234,IF(O1234=N1234,P1234,O1234)),$AA$2:$AL$8,9,FALSE)</f>
        <v>0.15</v>
      </c>
      <c r="S1234" s="11">
        <f>(L1234-M1234)/L1234</f>
        <v>0.21062006011354781</v>
      </c>
      <c r="T1234" s="13">
        <f t="shared" si="19"/>
        <v>0.15</v>
      </c>
      <c r="U1234">
        <f>IFERROR(T1234*I1234,0)</f>
        <v>0.26949000000000001</v>
      </c>
      <c r="V1234" t="str">
        <f>IF(AND(N1234=O1234,P1234=N1234),"same",IF(NOT(OR(O1234=N1234,P1234=N1234)),"conflict","change"))</f>
        <v>change</v>
      </c>
      <c r="W1234" s="55">
        <f>U1234-G1234</f>
        <v>-0.10940999999999995</v>
      </c>
    </row>
    <row r="1235" spans="1:23" ht="21" hidden="1" outlineLevel="2" collapsed="1" x14ac:dyDescent="0.4">
      <c r="A1235" s="18" t="s">
        <v>1888</v>
      </c>
      <c r="B1235" t="s">
        <v>1772</v>
      </c>
      <c r="C1235" t="s">
        <v>1773</v>
      </c>
      <c r="D1235" s="34">
        <v>1898</v>
      </c>
      <c r="E1235" s="34">
        <v>374</v>
      </c>
      <c r="F1235" s="33">
        <v>0.41689999999999999</v>
      </c>
      <c r="G1235" s="33">
        <v>0.20530000000000004</v>
      </c>
      <c r="H1235">
        <v>19.704952581664909</v>
      </c>
      <c r="I1235" s="33">
        <v>0.62220000000000009</v>
      </c>
      <c r="J1235" s="35">
        <f>G1235/I1235</f>
        <v>0.32995821279331405</v>
      </c>
      <c r="K1235">
        <v>1.1147058823529412</v>
      </c>
      <c r="L1235">
        <v>1.6636363636363638</v>
      </c>
      <c r="M1235">
        <v>1.55</v>
      </c>
      <c r="N1235" t="s">
        <v>37</v>
      </c>
      <c r="O1235" s="53" t="s">
        <v>37</v>
      </c>
      <c r="P1235" s="54" t="str">
        <f>'Sheet1 (2)'!O2104</f>
        <v>A</v>
      </c>
      <c r="Q1235" s="31" t="str">
        <f>IF(U1235="same",N1235,IF(O1235=N1235,P1235,O1235))</f>
        <v>A</v>
      </c>
      <c r="R1235">
        <f>VLOOKUP(IF(V1235="same",N1235,IF(O1235=N1235,P1235,O1235)),$AA$2:$AL$8,9,FALSE)</f>
        <v>0.15</v>
      </c>
      <c r="S1235" s="11">
        <f>(L1235-M1235)/L1235</f>
        <v>6.8306010928961811E-2</v>
      </c>
      <c r="T1235" s="13">
        <f t="shared" si="19"/>
        <v>6.8306010928961811E-2</v>
      </c>
      <c r="U1235">
        <f>IFERROR(T1235*I1235,0)</f>
        <v>4.2500000000000045E-2</v>
      </c>
      <c r="V1235" t="str">
        <f>IF(AND(N1235=O1235,P1235=N1235),"same",IF(NOT(OR(O1235=N1235,P1235=N1235)),"conflict","change"))</f>
        <v>change</v>
      </c>
      <c r="W1235" s="55">
        <f>U1235-G1235</f>
        <v>-0.1628</v>
      </c>
    </row>
    <row r="1236" spans="1:23" ht="21" hidden="1" outlineLevel="2" x14ac:dyDescent="0.4">
      <c r="A1236" t="s">
        <v>1889</v>
      </c>
      <c r="B1236" t="s">
        <v>1772</v>
      </c>
      <c r="C1236" t="s">
        <v>1773</v>
      </c>
      <c r="D1236" s="34">
        <v>23975</v>
      </c>
      <c r="E1236" s="34">
        <v>6158</v>
      </c>
      <c r="F1236" s="33">
        <v>9.1494999999999997</v>
      </c>
      <c r="G1236" s="33">
        <v>2.8645999999999998</v>
      </c>
      <c r="H1236">
        <v>25.685088633993743</v>
      </c>
      <c r="I1236" s="33">
        <v>12.014099999999999</v>
      </c>
      <c r="J1236" s="35">
        <f>G1236/I1236</f>
        <v>0.23843650377473136</v>
      </c>
      <c r="K1236">
        <v>1.4857908411822021</v>
      </c>
      <c r="L1236">
        <v>1.9509743423189345</v>
      </c>
      <c r="M1236">
        <v>1.45</v>
      </c>
      <c r="N1236" t="s">
        <v>37</v>
      </c>
      <c r="O1236" s="53" t="s">
        <v>37</v>
      </c>
      <c r="P1236" s="54" t="str">
        <f>'Sheet1 (2)'!O2129</f>
        <v>A</v>
      </c>
      <c r="Q1236" s="31" t="str">
        <f>IF(U1236="same",N1236,IF(O1236=N1236,P1236,O1236))</f>
        <v>A</v>
      </c>
      <c r="R1236">
        <f>VLOOKUP(IF(V1236="same",N1236,IF(O1236=N1236,P1236,O1236)),$AA$2:$AL$8,9,FALSE)</f>
        <v>0.15</v>
      </c>
      <c r="S1236" s="11">
        <f>(L1236-M1236)/L1236</f>
        <v>0.25678161493578372</v>
      </c>
      <c r="T1236" s="13">
        <f t="shared" si="19"/>
        <v>0.15</v>
      </c>
      <c r="U1236">
        <f>IFERROR(T1236*I1236,0)</f>
        <v>1.8021149999999997</v>
      </c>
      <c r="V1236" t="str">
        <f>IF(AND(N1236=O1236,P1236=N1236),"same",IF(NOT(OR(O1236=N1236,P1236=N1236)),"conflict","change"))</f>
        <v>change</v>
      </c>
      <c r="W1236" s="55">
        <f>U1236-G1236</f>
        <v>-1.0624850000000001</v>
      </c>
    </row>
    <row r="1237" spans="1:23" ht="21" hidden="1" outlineLevel="2" x14ac:dyDescent="0.4">
      <c r="A1237" t="s">
        <v>1890</v>
      </c>
      <c r="B1237" t="s">
        <v>1772</v>
      </c>
      <c r="C1237" t="s">
        <v>1773</v>
      </c>
      <c r="D1237" s="34">
        <v>11688</v>
      </c>
      <c r="E1237" s="34">
        <v>2709</v>
      </c>
      <c r="F1237" s="33">
        <v>4.2572000000000001</v>
      </c>
      <c r="G1237" s="33">
        <v>1.3946000000000003</v>
      </c>
      <c r="H1237">
        <v>23.177618069815196</v>
      </c>
      <c r="I1237" s="33">
        <v>5.6518000000000006</v>
      </c>
      <c r="J1237" s="35">
        <f>G1237/I1237</f>
        <v>0.24675324675324678</v>
      </c>
      <c r="K1237">
        <v>1.5715023994093762</v>
      </c>
      <c r="L1237">
        <v>2.0863049095607238</v>
      </c>
      <c r="M1237">
        <v>1.55</v>
      </c>
      <c r="N1237" t="s">
        <v>37</v>
      </c>
      <c r="O1237" s="53" t="s">
        <v>37</v>
      </c>
      <c r="P1237" s="54" t="str">
        <f>'Sheet1 (2)'!O2142</f>
        <v>A</v>
      </c>
      <c r="Q1237" s="31" t="str">
        <f>IF(U1237="same",N1237,IF(O1237=N1237,P1237,O1237))</f>
        <v>A</v>
      </c>
      <c r="R1237">
        <f>VLOOKUP(IF(V1237="same",N1237,IF(O1237=N1237,P1237,O1237)),$AA$2:$AL$8,9,FALSE)</f>
        <v>0.15</v>
      </c>
      <c r="S1237" s="11">
        <f>(L1237-M1237)/L1237</f>
        <v>0.25705969779539267</v>
      </c>
      <c r="T1237" s="13">
        <f t="shared" si="19"/>
        <v>0.15</v>
      </c>
      <c r="U1237">
        <f>IFERROR(T1237*I1237,0)</f>
        <v>0.84777000000000002</v>
      </c>
      <c r="V1237" t="str">
        <f>IF(AND(N1237=O1237,P1237=N1237),"same",IF(NOT(OR(O1237=N1237,P1237=N1237)),"conflict","change"))</f>
        <v>change</v>
      </c>
      <c r="W1237" s="55">
        <f>U1237-G1237</f>
        <v>-0.54683000000000026</v>
      </c>
    </row>
    <row r="1238" spans="1:23" ht="21" hidden="1" outlineLevel="2" x14ac:dyDescent="0.4">
      <c r="A1238" t="s">
        <v>1891</v>
      </c>
      <c r="B1238" t="s">
        <v>1772</v>
      </c>
      <c r="C1238" t="s">
        <v>1773</v>
      </c>
      <c r="D1238" s="34">
        <v>10216</v>
      </c>
      <c r="E1238" s="34">
        <v>1808</v>
      </c>
      <c r="F1238" s="33">
        <v>2.7228999999999997</v>
      </c>
      <c r="G1238" s="33">
        <v>1.2021999999999999</v>
      </c>
      <c r="H1238">
        <v>17.69772905246672</v>
      </c>
      <c r="I1238" s="33">
        <v>3.9250999999999996</v>
      </c>
      <c r="J1238" s="35">
        <f>G1238/I1238</f>
        <v>0.30628519018623729</v>
      </c>
      <c r="K1238">
        <v>1.5060287610619467</v>
      </c>
      <c r="L1238">
        <v>2.1709623893805308</v>
      </c>
      <c r="M1238">
        <v>1.5</v>
      </c>
      <c r="N1238" t="s">
        <v>37</v>
      </c>
      <c r="O1238" s="53" t="s">
        <v>37</v>
      </c>
      <c r="P1238" s="54" t="str">
        <f>'Sheet1 (2)'!O2155</f>
        <v>A</v>
      </c>
      <c r="Q1238" s="31" t="str">
        <f>IF(U1238="same",N1238,IF(O1238=N1238,P1238,O1238))</f>
        <v>A</v>
      </c>
      <c r="R1238">
        <f>VLOOKUP(IF(V1238="same",N1238,IF(O1238=N1238,P1238,O1238)),$AA$2:$AL$8,9,FALSE)</f>
        <v>0.15</v>
      </c>
      <c r="S1238" s="11">
        <f>(L1238-M1238)/L1238</f>
        <v>0.30906218949835668</v>
      </c>
      <c r="T1238" s="13">
        <f t="shared" si="19"/>
        <v>0.15</v>
      </c>
      <c r="U1238">
        <f>IFERROR(T1238*I1238,0)</f>
        <v>0.58876499999999987</v>
      </c>
      <c r="V1238" t="str">
        <f>IF(AND(N1238=O1238,P1238=N1238),"same",IF(NOT(OR(O1238=N1238,P1238=N1238)),"conflict","change"))</f>
        <v>change</v>
      </c>
      <c r="W1238" s="55">
        <f>U1238-G1238</f>
        <v>-0.61343500000000006</v>
      </c>
    </row>
    <row r="1239" spans="1:23" ht="21" hidden="1" outlineLevel="2" x14ac:dyDescent="0.4">
      <c r="A1239" t="s">
        <v>1892</v>
      </c>
      <c r="B1239" t="s">
        <v>1772</v>
      </c>
      <c r="C1239" t="s">
        <v>1773</v>
      </c>
      <c r="D1239" s="34">
        <v>138539</v>
      </c>
      <c r="E1239" s="34">
        <v>46400</v>
      </c>
      <c r="F1239" s="33">
        <v>66.199600000000004</v>
      </c>
      <c r="G1239" s="33">
        <v>26.971299999999999</v>
      </c>
      <c r="H1239">
        <v>33.492373988551961</v>
      </c>
      <c r="I1239" s="33">
        <v>93.170900000000003</v>
      </c>
      <c r="J1239" s="35">
        <f>G1239/I1239</f>
        <v>0.28948201638065102</v>
      </c>
      <c r="K1239">
        <v>1.4267155172413795</v>
      </c>
      <c r="L1239">
        <v>2.0079935344827589</v>
      </c>
      <c r="M1239">
        <v>1.4</v>
      </c>
      <c r="N1239" t="s">
        <v>33</v>
      </c>
      <c r="O1239" s="53" t="s">
        <v>33</v>
      </c>
      <c r="P1239" s="54" t="str">
        <f>'Sheet1 (2)'!O2174</f>
        <v>A</v>
      </c>
      <c r="Q1239" s="31" t="str">
        <f>IF(U1239="same",N1239,IF(O1239=N1239,P1239,O1239))</f>
        <v>A</v>
      </c>
      <c r="R1239">
        <f>VLOOKUP(IF(V1239="same",N1239,IF(O1239=N1239,P1239,O1239)),$AA$2:$AL$8,9,FALSE)</f>
        <v>0.15</v>
      </c>
      <c r="S1239" s="11">
        <f>(L1239-M1239)/L1239</f>
        <v>0.30278659967865518</v>
      </c>
      <c r="T1239" s="13">
        <f t="shared" si="19"/>
        <v>0.15</v>
      </c>
      <c r="U1239">
        <f>IFERROR(T1239*I1239,0)</f>
        <v>13.975635</v>
      </c>
      <c r="V1239" t="str">
        <f>IF(AND(N1239=O1239,P1239=N1239),"same",IF(NOT(OR(O1239=N1239,P1239=N1239)),"conflict","change"))</f>
        <v>change</v>
      </c>
      <c r="W1239" s="55">
        <f>U1239-G1239</f>
        <v>-12.995664999999999</v>
      </c>
    </row>
    <row r="1240" spans="1:23" ht="21" hidden="1" outlineLevel="2" x14ac:dyDescent="0.4">
      <c r="A1240" t="s">
        <v>1893</v>
      </c>
      <c r="B1240" t="s">
        <v>1772</v>
      </c>
      <c r="C1240" t="s">
        <v>1773</v>
      </c>
      <c r="D1240" s="34">
        <v>13720</v>
      </c>
      <c r="E1240" s="34">
        <v>4104</v>
      </c>
      <c r="F1240" s="33">
        <v>5.8926000000000007</v>
      </c>
      <c r="G1240" s="33">
        <v>0.99350000000000005</v>
      </c>
      <c r="H1240">
        <v>29.912536443148689</v>
      </c>
      <c r="I1240" s="33">
        <v>6.8861000000000008</v>
      </c>
      <c r="J1240" s="35">
        <f>G1240/I1240</f>
        <v>0.14427615050609197</v>
      </c>
      <c r="K1240">
        <v>1.4358187134502924</v>
      </c>
      <c r="L1240">
        <v>1.6778996101364523</v>
      </c>
      <c r="M1240">
        <v>1.4</v>
      </c>
      <c r="N1240" t="s">
        <v>37</v>
      </c>
      <c r="O1240" s="53" t="s">
        <v>37</v>
      </c>
      <c r="P1240" s="54" t="str">
        <f>'Sheet1 (2)'!O2224</f>
        <v>A</v>
      </c>
      <c r="Q1240" s="31" t="str">
        <f>IF(U1240="same",N1240,IF(O1240=N1240,P1240,O1240))</f>
        <v>A</v>
      </c>
      <c r="R1240">
        <f>VLOOKUP(IF(V1240="same",N1240,IF(O1240=N1240,P1240,O1240)),$AA$2:$AL$8,9,FALSE)</f>
        <v>0.15</v>
      </c>
      <c r="S1240" s="11">
        <f>(L1240-M1240)/L1240</f>
        <v>0.16562350241791443</v>
      </c>
      <c r="T1240" s="13">
        <f t="shared" si="19"/>
        <v>0.15</v>
      </c>
      <c r="U1240">
        <f>IFERROR(T1240*I1240,0)</f>
        <v>1.032915</v>
      </c>
      <c r="V1240" t="str">
        <f>IF(AND(N1240=O1240,P1240=N1240),"same",IF(NOT(OR(O1240=N1240,P1240=N1240)),"conflict","change"))</f>
        <v>change</v>
      </c>
      <c r="W1240" s="55">
        <f>U1240-G1240</f>
        <v>3.9414999999999978E-2</v>
      </c>
    </row>
    <row r="1241" spans="1:23" ht="21" hidden="1" outlineLevel="2" x14ac:dyDescent="0.4">
      <c r="A1241" t="s">
        <v>1894</v>
      </c>
      <c r="B1241" t="s">
        <v>1772</v>
      </c>
      <c r="C1241" t="s">
        <v>1773</v>
      </c>
      <c r="D1241" s="34">
        <v>4443</v>
      </c>
      <c r="E1241" s="34">
        <v>1033</v>
      </c>
      <c r="F1241" s="33">
        <v>1.4066000000000001</v>
      </c>
      <c r="G1241" s="33">
        <v>0.5292</v>
      </c>
      <c r="H1241">
        <v>23.250056268287192</v>
      </c>
      <c r="I1241" s="33">
        <v>1.9358</v>
      </c>
      <c r="J1241" s="35">
        <f>G1241/I1241</f>
        <v>0.2733753486930468</v>
      </c>
      <c r="K1241">
        <v>1.3616650532429817</v>
      </c>
      <c r="L1241">
        <v>1.8739593417231364</v>
      </c>
      <c r="M1241">
        <v>1.4</v>
      </c>
      <c r="N1241" t="s">
        <v>37</v>
      </c>
      <c r="O1241" s="53" t="s">
        <v>37</v>
      </c>
      <c r="P1241" s="54" t="str">
        <f>'Sheet1 (2)'!O2230</f>
        <v>A</v>
      </c>
      <c r="Q1241" s="31" t="str">
        <f>IF(U1241="same",N1241,IF(O1241=N1241,P1241,O1241))</f>
        <v>A</v>
      </c>
      <c r="R1241">
        <f>VLOOKUP(IF(V1241="same",N1241,IF(O1241=N1241,P1241,O1241)),$AA$2:$AL$8,9,FALSE)</f>
        <v>0.15</v>
      </c>
      <c r="S1241" s="11">
        <f>(L1241-M1241)/L1241</f>
        <v>0.25291868994730859</v>
      </c>
      <c r="T1241" s="13">
        <f t="shared" si="19"/>
        <v>0.15</v>
      </c>
      <c r="U1241">
        <f>IFERROR(T1241*I1241,0)</f>
        <v>0.29036999999999996</v>
      </c>
      <c r="V1241" t="str">
        <f>IF(AND(N1241=O1241,P1241=N1241),"same",IF(NOT(OR(O1241=N1241,P1241=N1241)),"conflict","change"))</f>
        <v>change</v>
      </c>
      <c r="W1241" s="55">
        <f>U1241-G1241</f>
        <v>-0.23883000000000004</v>
      </c>
    </row>
    <row r="1242" spans="1:23" ht="21" hidden="1" outlineLevel="2" x14ac:dyDescent="0.4">
      <c r="A1242" t="s">
        <v>1895</v>
      </c>
      <c r="B1242" t="s">
        <v>1772</v>
      </c>
      <c r="C1242" t="s">
        <v>1773</v>
      </c>
      <c r="D1242" s="34">
        <v>25934</v>
      </c>
      <c r="E1242" s="34">
        <v>4577</v>
      </c>
      <c r="F1242" s="33">
        <v>6.7697999999999992</v>
      </c>
      <c r="G1242" s="33">
        <v>1.9847999999999999</v>
      </c>
      <c r="H1242">
        <v>17.648646564355673</v>
      </c>
      <c r="I1242" s="33">
        <v>8.7545999999999999</v>
      </c>
      <c r="J1242" s="35">
        <f>G1242/I1242</f>
        <v>0.2267150983482969</v>
      </c>
      <c r="K1242">
        <v>1.4790911077124753</v>
      </c>
      <c r="L1242">
        <v>1.912737601048722</v>
      </c>
      <c r="M1242">
        <v>1.45</v>
      </c>
      <c r="N1242" t="s">
        <v>37</v>
      </c>
      <c r="O1242" s="53" t="s">
        <v>37</v>
      </c>
      <c r="P1242" s="54" t="str">
        <f>'Sheet1 (2)'!O2247</f>
        <v>A</v>
      </c>
      <c r="Q1242" s="31" t="str">
        <f>IF(U1242="same",N1242,IF(O1242=N1242,P1242,O1242))</f>
        <v>A</v>
      </c>
      <c r="R1242">
        <f>VLOOKUP(IF(V1242="same",N1242,IF(O1242=N1242,P1242,O1242)),$AA$2:$AL$8,9,FALSE)</f>
        <v>0.15</v>
      </c>
      <c r="S1242" s="11">
        <f>(L1242-M1242)/L1242</f>
        <v>0.24192424553948791</v>
      </c>
      <c r="T1242" s="13">
        <f t="shared" si="19"/>
        <v>0.15</v>
      </c>
      <c r="U1242">
        <f>IFERROR(T1242*I1242,0)</f>
        <v>1.3131899999999999</v>
      </c>
      <c r="V1242" t="str">
        <f>IF(AND(N1242=O1242,P1242=N1242),"same",IF(NOT(OR(O1242=N1242,P1242=N1242)),"conflict","change"))</f>
        <v>change</v>
      </c>
      <c r="W1242" s="55">
        <f>U1242-G1242</f>
        <v>-0.67161000000000004</v>
      </c>
    </row>
    <row r="1243" spans="1:23" ht="21" hidden="1" outlineLevel="2" x14ac:dyDescent="0.4">
      <c r="A1243" t="s">
        <v>1896</v>
      </c>
      <c r="B1243" t="s">
        <v>1772</v>
      </c>
      <c r="C1243" t="s">
        <v>1773</v>
      </c>
      <c r="D1243" s="34">
        <v>8590</v>
      </c>
      <c r="E1243" s="34">
        <v>1805</v>
      </c>
      <c r="F1243" s="33">
        <v>2.6036000000000001</v>
      </c>
      <c r="G1243" s="33">
        <v>0.99659999999999993</v>
      </c>
      <c r="H1243">
        <v>21.012805587892899</v>
      </c>
      <c r="I1243" s="33">
        <v>3.6002000000000001</v>
      </c>
      <c r="J1243" s="35">
        <f>G1243/I1243</f>
        <v>0.27681795455808006</v>
      </c>
      <c r="K1243">
        <v>1.442437673130194</v>
      </c>
      <c r="L1243">
        <v>1.9945706371191136</v>
      </c>
      <c r="M1243">
        <v>1.4</v>
      </c>
      <c r="N1243" t="s">
        <v>37</v>
      </c>
      <c r="O1243" s="53" t="s">
        <v>37</v>
      </c>
      <c r="P1243" s="54" t="str">
        <f>'Sheet1 (2)'!O2259</f>
        <v>A</v>
      </c>
      <c r="Q1243" s="31" t="str">
        <f>IF(U1243="same",N1243,IF(O1243=N1243,P1243,O1243))</f>
        <v>A</v>
      </c>
      <c r="R1243">
        <f>VLOOKUP(IF(V1243="same",N1243,IF(O1243=N1243,P1243,O1243)),$AA$2:$AL$8,9,FALSE)</f>
        <v>0.15</v>
      </c>
      <c r="S1243" s="11">
        <f>(L1243-M1243)/L1243</f>
        <v>0.29809455030276105</v>
      </c>
      <c r="T1243" s="13">
        <f t="shared" si="19"/>
        <v>0.15</v>
      </c>
      <c r="U1243">
        <f>IFERROR(T1243*I1243,0)</f>
        <v>0.54003000000000001</v>
      </c>
      <c r="V1243" t="str">
        <f>IF(AND(N1243=O1243,P1243=N1243),"same",IF(NOT(OR(O1243=N1243,P1243=N1243)),"conflict","change"))</f>
        <v>change</v>
      </c>
      <c r="W1243" s="55">
        <f>U1243-G1243</f>
        <v>-0.45656999999999992</v>
      </c>
    </row>
    <row r="1244" spans="1:23" ht="21" hidden="1" outlineLevel="2" x14ac:dyDescent="0.4">
      <c r="A1244" t="s">
        <v>1897</v>
      </c>
      <c r="B1244" t="s">
        <v>1772</v>
      </c>
      <c r="C1244" t="s">
        <v>1773</v>
      </c>
      <c r="D1244" s="34">
        <v>32322</v>
      </c>
      <c r="E1244" s="34">
        <v>8863</v>
      </c>
      <c r="F1244" s="33">
        <v>13.936400000000001</v>
      </c>
      <c r="G1244" s="33">
        <v>5.5830000000000002</v>
      </c>
      <c r="H1244">
        <v>27.420951673782564</v>
      </c>
      <c r="I1244" s="33">
        <v>19.519400000000001</v>
      </c>
      <c r="J1244" s="35">
        <f>G1244/I1244</f>
        <v>0.28602313595704787</v>
      </c>
      <c r="K1244">
        <v>1.5724246869005982</v>
      </c>
      <c r="L1244">
        <v>2.202346835157396</v>
      </c>
      <c r="M1244">
        <v>1.55</v>
      </c>
      <c r="N1244" t="s">
        <v>37</v>
      </c>
      <c r="O1244" s="53" t="s">
        <v>37</v>
      </c>
      <c r="P1244" s="54" t="str">
        <f>'Sheet1 (2)'!O2263</f>
        <v>A</v>
      </c>
      <c r="Q1244" s="31" t="str">
        <f>IF(U1244="same",N1244,IF(O1244=N1244,P1244,O1244))</f>
        <v>A</v>
      </c>
      <c r="R1244">
        <f>VLOOKUP(IF(V1244="same",N1244,IF(O1244=N1244,P1244,O1244)),$AA$2:$AL$8,9,FALSE)</f>
        <v>0.15</v>
      </c>
      <c r="S1244" s="11">
        <f>(L1244-M1244)/L1244</f>
        <v>0.29620531368792075</v>
      </c>
      <c r="T1244" s="13">
        <f t="shared" si="19"/>
        <v>0.15</v>
      </c>
      <c r="U1244">
        <f>IFERROR(T1244*I1244,0)</f>
        <v>2.9279100000000002</v>
      </c>
      <c r="V1244" t="str">
        <f>IF(AND(N1244=O1244,P1244=N1244),"same",IF(NOT(OR(O1244=N1244,P1244=N1244)),"conflict","change"))</f>
        <v>change</v>
      </c>
      <c r="W1244" s="55">
        <f>U1244-G1244</f>
        <v>-2.65509</v>
      </c>
    </row>
    <row r="1245" spans="1:23" ht="21" hidden="1" outlineLevel="2" x14ac:dyDescent="0.4">
      <c r="A1245" t="s">
        <v>1898</v>
      </c>
      <c r="B1245" t="s">
        <v>1772</v>
      </c>
      <c r="C1245" t="s">
        <v>1773</v>
      </c>
      <c r="D1245" s="34">
        <v>34152</v>
      </c>
      <c r="E1245" s="34">
        <v>6886</v>
      </c>
      <c r="F1245" s="33">
        <v>10.504</v>
      </c>
      <c r="G1245" s="33">
        <v>3.9749999999999996</v>
      </c>
      <c r="H1245">
        <v>20.162801592878893</v>
      </c>
      <c r="I1245" s="33">
        <v>14.478999999999999</v>
      </c>
      <c r="J1245" s="35">
        <f>G1245/I1245</f>
        <v>0.27453553422197663</v>
      </c>
      <c r="K1245">
        <v>1.5254138832413593</v>
      </c>
      <c r="L1245">
        <v>2.1026720882950913</v>
      </c>
      <c r="M1245">
        <v>1.5</v>
      </c>
      <c r="N1245" t="s">
        <v>33</v>
      </c>
      <c r="O1245" s="53" t="s">
        <v>33</v>
      </c>
      <c r="P1245" s="54" t="str">
        <f>'Sheet1 (2)'!O2268</f>
        <v>A</v>
      </c>
      <c r="Q1245" s="31" t="str">
        <f>IF(U1245="same",N1245,IF(O1245=N1245,P1245,O1245))</f>
        <v>A</v>
      </c>
      <c r="R1245">
        <f>VLOOKUP(IF(V1245="same",N1245,IF(O1245=N1245,P1245,O1245)),$AA$2:$AL$8,9,FALSE)</f>
        <v>0.15</v>
      </c>
      <c r="S1245" s="11">
        <f>(L1245-M1245)/L1245</f>
        <v>0.28662200428206364</v>
      </c>
      <c r="T1245" s="13">
        <f t="shared" si="19"/>
        <v>0.15</v>
      </c>
      <c r="U1245">
        <f>IFERROR(T1245*I1245,0)</f>
        <v>2.1718499999999996</v>
      </c>
      <c r="V1245" t="str">
        <f>IF(AND(N1245=O1245,P1245=N1245),"same",IF(NOT(OR(O1245=N1245,P1245=N1245)),"conflict","change"))</f>
        <v>change</v>
      </c>
      <c r="W1245" s="55">
        <f>U1245-G1245</f>
        <v>-1.80315</v>
      </c>
    </row>
    <row r="1246" spans="1:23" ht="21" hidden="1" outlineLevel="2" collapsed="1" x14ac:dyDescent="0.4">
      <c r="A1246" t="s">
        <v>1899</v>
      </c>
      <c r="B1246" t="s">
        <v>1772</v>
      </c>
      <c r="C1246" t="s">
        <v>1773</v>
      </c>
      <c r="D1246" s="34">
        <v>13456</v>
      </c>
      <c r="E1246" s="34">
        <v>2161</v>
      </c>
      <c r="F1246" s="33">
        <v>3.2948</v>
      </c>
      <c r="G1246" s="33">
        <v>1.2029999999999998</v>
      </c>
      <c r="H1246">
        <v>16.059750297265161</v>
      </c>
      <c r="I1246" s="33">
        <v>4.4977999999999998</v>
      </c>
      <c r="J1246" s="35">
        <f>G1246/I1246</f>
        <v>0.26746409355684997</v>
      </c>
      <c r="K1246">
        <v>1.524664507172605</v>
      </c>
      <c r="L1246">
        <v>2.0813512262841276</v>
      </c>
      <c r="M1246">
        <v>1.5</v>
      </c>
      <c r="N1246" t="s">
        <v>37</v>
      </c>
      <c r="O1246" s="53" t="s">
        <v>37</v>
      </c>
      <c r="P1246" s="54" t="str">
        <f>'Sheet1 (2)'!O2270</f>
        <v>A</v>
      </c>
      <c r="Q1246" s="31" t="str">
        <f>IF(U1246="same",N1246,IF(O1246=N1246,P1246,O1246))</f>
        <v>A</v>
      </c>
      <c r="R1246">
        <f>VLOOKUP(IF(V1246="same",N1246,IF(O1246=N1246,P1246,O1246)),$AA$2:$AL$8,9,FALSE)</f>
        <v>0.15</v>
      </c>
      <c r="S1246" s="11">
        <f>(L1246-M1246)/L1246</f>
        <v>0.27931433145093154</v>
      </c>
      <c r="T1246" s="13">
        <f t="shared" si="19"/>
        <v>0.15</v>
      </c>
      <c r="U1246">
        <f>IFERROR(T1246*I1246,0)</f>
        <v>0.67466999999999999</v>
      </c>
      <c r="V1246" t="str">
        <f>IF(AND(N1246=O1246,P1246=N1246),"same",IF(NOT(OR(O1246=N1246,P1246=N1246)),"conflict","change"))</f>
        <v>change</v>
      </c>
      <c r="W1246" s="55">
        <f>U1246-G1246</f>
        <v>-0.52832999999999986</v>
      </c>
    </row>
    <row r="1247" spans="1:23" ht="21" hidden="1" outlineLevel="2" x14ac:dyDescent="0.4">
      <c r="A1247" t="s">
        <v>1900</v>
      </c>
      <c r="B1247" t="s">
        <v>1772</v>
      </c>
      <c r="C1247" t="s">
        <v>1773</v>
      </c>
      <c r="D1247" s="34">
        <v>26361</v>
      </c>
      <c r="E1247" s="34">
        <v>7636</v>
      </c>
      <c r="F1247" s="33">
        <v>12.061</v>
      </c>
      <c r="G1247" s="33">
        <v>4.8129999999999997</v>
      </c>
      <c r="H1247">
        <v>28.967034634497931</v>
      </c>
      <c r="I1247" s="33">
        <v>16.873999999999999</v>
      </c>
      <c r="J1247" s="35">
        <f>G1247/I1247</f>
        <v>0.28523171743510728</v>
      </c>
      <c r="K1247">
        <v>1.5794918805657412</v>
      </c>
      <c r="L1247">
        <v>2.2097957045573597</v>
      </c>
      <c r="M1247">
        <v>1.55</v>
      </c>
      <c r="N1247" t="s">
        <v>37</v>
      </c>
      <c r="O1247" s="53" t="s">
        <v>37</v>
      </c>
      <c r="P1247" s="54" t="str">
        <f>'Sheet1 (2)'!O2289</f>
        <v>A</v>
      </c>
      <c r="Q1247" s="31" t="str">
        <f>IF(U1247="same",N1247,IF(O1247=N1247,P1247,O1247))</f>
        <v>A</v>
      </c>
      <c r="R1247">
        <f>VLOOKUP(IF(V1247="same",N1247,IF(O1247=N1247,P1247,O1247)),$AA$2:$AL$8,9,FALSE)</f>
        <v>0.15</v>
      </c>
      <c r="S1247" s="11">
        <f>(L1247-M1247)/L1247</f>
        <v>0.29857769349294766</v>
      </c>
      <c r="T1247" s="13">
        <f t="shared" si="19"/>
        <v>0.15</v>
      </c>
      <c r="U1247">
        <f>IFERROR(T1247*I1247,0)</f>
        <v>2.5310999999999999</v>
      </c>
      <c r="V1247" t="str">
        <f>IF(AND(N1247=O1247,P1247=N1247),"same",IF(NOT(OR(O1247=N1247,P1247=N1247)),"conflict","change"))</f>
        <v>change</v>
      </c>
      <c r="W1247" s="55">
        <f>U1247-G1247</f>
        <v>-2.2818999999999998</v>
      </c>
    </row>
    <row r="1248" spans="1:23" ht="21" hidden="1" outlineLevel="2" x14ac:dyDescent="0.4">
      <c r="A1248" t="s">
        <v>1901</v>
      </c>
      <c r="B1248" t="s">
        <v>1772</v>
      </c>
      <c r="C1248" t="s">
        <v>1773</v>
      </c>
      <c r="D1248" s="34">
        <v>70518</v>
      </c>
      <c r="E1248" s="34">
        <v>27623</v>
      </c>
      <c r="F1248" s="33">
        <v>43.851599999999998</v>
      </c>
      <c r="G1248" s="33">
        <v>18.956400000000002</v>
      </c>
      <c r="H1248">
        <v>39.171559034572731</v>
      </c>
      <c r="I1248" s="33">
        <v>62.808</v>
      </c>
      <c r="J1248" s="35">
        <f>G1248/I1248</f>
        <v>0.30181505540695458</v>
      </c>
      <c r="K1248">
        <v>1.5875031676501465</v>
      </c>
      <c r="L1248">
        <v>2.2737573760996272</v>
      </c>
      <c r="M1248">
        <v>1.55</v>
      </c>
      <c r="N1248" t="s">
        <v>33</v>
      </c>
      <c r="O1248" s="53" t="s">
        <v>33</v>
      </c>
      <c r="P1248" s="54" t="str">
        <f>'Sheet1 (2)'!O2303</f>
        <v>A</v>
      </c>
      <c r="Q1248" s="31" t="str">
        <f>IF(U1248="same",N1248,IF(O1248=N1248,P1248,O1248))</f>
        <v>A</v>
      </c>
      <c r="R1248">
        <f>VLOOKUP(IF(V1248="same",N1248,IF(O1248=N1248,P1248,O1248)),$AA$2:$AL$8,9,FALSE)</f>
        <v>0.15</v>
      </c>
      <c r="S1248" s="11">
        <f>(L1248-M1248)/L1248</f>
        <v>0.3183089733791874</v>
      </c>
      <c r="T1248" s="13">
        <f t="shared" si="19"/>
        <v>0.15</v>
      </c>
      <c r="U1248">
        <f>IFERROR(T1248*I1248,0)</f>
        <v>9.4211999999999989</v>
      </c>
      <c r="V1248" t="str">
        <f>IF(AND(N1248=O1248,P1248=N1248),"same",IF(NOT(OR(O1248=N1248,P1248=N1248)),"conflict","change"))</f>
        <v>change</v>
      </c>
      <c r="W1248" s="55">
        <f>U1248-G1248</f>
        <v>-9.5352000000000032</v>
      </c>
    </row>
    <row r="1249" spans="1:23" ht="21" hidden="1" outlineLevel="2" collapsed="1" x14ac:dyDescent="0.4">
      <c r="A1249" t="s">
        <v>1902</v>
      </c>
      <c r="B1249" t="s">
        <v>1772</v>
      </c>
      <c r="C1249" t="s">
        <v>1773</v>
      </c>
      <c r="D1249" s="34">
        <v>4023</v>
      </c>
      <c r="E1249" s="34">
        <v>1024</v>
      </c>
      <c r="F1249" s="33">
        <v>1.4475000000000002</v>
      </c>
      <c r="G1249" s="33">
        <v>0.60550000000000004</v>
      </c>
      <c r="H1249">
        <v>25.45364156102411</v>
      </c>
      <c r="I1249" s="33">
        <v>2.0530000000000004</v>
      </c>
      <c r="J1249" s="35">
        <f>G1249/I1249</f>
        <v>0.29493424257184603</v>
      </c>
      <c r="K1249">
        <v>1.4135742187500002</v>
      </c>
      <c r="L1249">
        <v>2.0048828125000004</v>
      </c>
      <c r="M1249">
        <v>1.4</v>
      </c>
      <c r="N1249" t="s">
        <v>37</v>
      </c>
      <c r="O1249" s="53" t="s">
        <v>37</v>
      </c>
      <c r="P1249" s="54" t="str">
        <f>'Sheet1 (2)'!O2320</f>
        <v>A</v>
      </c>
      <c r="Q1249" s="31" t="str">
        <f>IF(U1249="same",N1249,IF(O1249=N1249,P1249,O1249))</f>
        <v>A</v>
      </c>
      <c r="R1249">
        <f>VLOOKUP(IF(V1249="same",N1249,IF(O1249=N1249,P1249,O1249)),$AA$2:$AL$8,9,FALSE)</f>
        <v>0.15</v>
      </c>
      <c r="S1249" s="11">
        <f>(L1249-M1249)/L1249</f>
        <v>0.30170482221139816</v>
      </c>
      <c r="T1249" s="13">
        <f t="shared" si="19"/>
        <v>0.15</v>
      </c>
      <c r="U1249">
        <f>IFERROR(T1249*I1249,0)</f>
        <v>0.30795000000000006</v>
      </c>
      <c r="V1249" t="str">
        <f>IF(AND(N1249=O1249,P1249=N1249),"same",IF(NOT(OR(O1249=N1249,P1249=N1249)),"conflict","change"))</f>
        <v>change</v>
      </c>
      <c r="W1249" s="55">
        <f>U1249-G1249</f>
        <v>-0.29754999999999998</v>
      </c>
    </row>
    <row r="1250" spans="1:23" ht="21" hidden="1" outlineLevel="2" x14ac:dyDescent="0.4">
      <c r="A1250" t="s">
        <v>1903</v>
      </c>
      <c r="B1250" t="s">
        <v>1772</v>
      </c>
      <c r="C1250" t="s">
        <v>1773</v>
      </c>
      <c r="D1250" s="34">
        <v>1397</v>
      </c>
      <c r="E1250" s="34">
        <v>393</v>
      </c>
      <c r="F1250" s="33">
        <v>0.44009999999999994</v>
      </c>
      <c r="G1250" s="33">
        <v>0.21680000000000002</v>
      </c>
      <c r="H1250">
        <v>28.131710808876164</v>
      </c>
      <c r="I1250" s="33">
        <v>0.65689999999999993</v>
      </c>
      <c r="J1250" s="35">
        <f>G1250/I1250</f>
        <v>0.33003501293956466</v>
      </c>
      <c r="K1250">
        <v>1.1198473282442747</v>
      </c>
      <c r="L1250">
        <v>1.671501272264631</v>
      </c>
      <c r="M1250">
        <v>1.55</v>
      </c>
      <c r="N1250" t="s">
        <v>37</v>
      </c>
      <c r="O1250" s="53" t="s">
        <v>37</v>
      </c>
      <c r="P1250" s="54" t="str">
        <f>'Sheet1 (2)'!O2325</f>
        <v>A</v>
      </c>
      <c r="Q1250" s="31" t="str">
        <f>IF(U1250="same",N1250,IF(O1250=N1250,P1250,O1250))</f>
        <v>A</v>
      </c>
      <c r="R1250">
        <f>VLOOKUP(IF(V1250="same",N1250,IF(O1250=N1250,P1250,O1250)),$AA$2:$AL$8,9,FALSE)</f>
        <v>0.15</v>
      </c>
      <c r="S1250" s="11">
        <f>(L1250-M1250)/L1250</f>
        <v>7.2689907139595E-2</v>
      </c>
      <c r="T1250" s="13">
        <f t="shared" si="19"/>
        <v>7.2689907139595E-2</v>
      </c>
      <c r="U1250">
        <f>IFERROR(T1250*I1250,0)</f>
        <v>4.7749999999999952E-2</v>
      </c>
      <c r="V1250" t="str">
        <f>IF(AND(N1250=O1250,P1250=N1250),"same",IF(NOT(OR(O1250=N1250,P1250=N1250)),"conflict","change"))</f>
        <v>change</v>
      </c>
      <c r="W1250" s="55">
        <f>U1250-G1250</f>
        <v>-0.16905000000000006</v>
      </c>
    </row>
    <row r="1251" spans="1:23" ht="21" hidden="1" outlineLevel="2" x14ac:dyDescent="0.4">
      <c r="A1251" t="s">
        <v>1904</v>
      </c>
      <c r="B1251" t="s">
        <v>1772</v>
      </c>
      <c r="C1251" t="s">
        <v>1773</v>
      </c>
      <c r="D1251" s="34">
        <v>26204</v>
      </c>
      <c r="E1251" s="34">
        <v>4514</v>
      </c>
      <c r="F1251" s="33">
        <v>6.8293999999999997</v>
      </c>
      <c r="G1251" s="33">
        <v>2.4840000000000004</v>
      </c>
      <c r="H1251">
        <v>17.22637765226683</v>
      </c>
      <c r="I1251" s="33">
        <v>9.3133999999999997</v>
      </c>
      <c r="J1251" s="35">
        <f>G1251/I1251</f>
        <v>0.26671247879399579</v>
      </c>
      <c r="K1251">
        <v>1.5129375276916259</v>
      </c>
      <c r="L1251">
        <v>2.0632255206025696</v>
      </c>
      <c r="M1251">
        <v>1.5</v>
      </c>
      <c r="N1251" t="s">
        <v>33</v>
      </c>
      <c r="O1251" s="53" t="s">
        <v>33</v>
      </c>
      <c r="P1251" s="54" t="str">
        <f>'Sheet1 (2)'!O2334</f>
        <v>A</v>
      </c>
      <c r="Q1251" s="31" t="str">
        <f>IF(U1251="same",N1251,IF(O1251=N1251,P1251,O1251))</f>
        <v>A</v>
      </c>
      <c r="R1251">
        <f>VLOOKUP(IF(V1251="same",N1251,IF(O1251=N1251,P1251,O1251)),$AA$2:$AL$8,9,FALSE)</f>
        <v>0.15</v>
      </c>
      <c r="S1251" s="11">
        <f>(L1251-M1251)/L1251</f>
        <v>0.27298301372216371</v>
      </c>
      <c r="T1251" s="13">
        <f t="shared" si="19"/>
        <v>0.15</v>
      </c>
      <c r="U1251">
        <f>IFERROR(T1251*I1251,0)</f>
        <v>1.3970099999999999</v>
      </c>
      <c r="V1251" t="str">
        <f>IF(AND(N1251=O1251,P1251=N1251),"same",IF(NOT(OR(O1251=N1251,P1251=N1251)),"conflict","change"))</f>
        <v>change</v>
      </c>
      <c r="W1251" s="55">
        <f>U1251-G1251</f>
        <v>-1.0869900000000006</v>
      </c>
    </row>
    <row r="1252" spans="1:23" ht="21" hidden="1" outlineLevel="2" x14ac:dyDescent="0.4">
      <c r="A1252" s="18" t="s">
        <v>1905</v>
      </c>
      <c r="B1252" t="s">
        <v>1772</v>
      </c>
      <c r="C1252" t="s">
        <v>1773</v>
      </c>
      <c r="D1252" s="34">
        <v>20147</v>
      </c>
      <c r="E1252" s="34">
        <v>8830</v>
      </c>
      <c r="F1252" s="33">
        <v>12.534899999999999</v>
      </c>
      <c r="G1252" s="33">
        <v>5.4303999999999997</v>
      </c>
      <c r="H1252">
        <v>43.82786519084727</v>
      </c>
      <c r="I1252" s="33">
        <v>17.965299999999999</v>
      </c>
      <c r="J1252" s="35">
        <f>G1252/I1252</f>
        <v>0.30227160136485337</v>
      </c>
      <c r="K1252">
        <v>1.4195809739524345</v>
      </c>
      <c r="L1252">
        <v>2.0345753114382785</v>
      </c>
      <c r="M1252">
        <v>1.4</v>
      </c>
      <c r="N1252" t="s">
        <v>37</v>
      </c>
      <c r="O1252" s="53" t="s">
        <v>37</v>
      </c>
      <c r="P1252" s="54" t="str">
        <f>'Sheet1 (2)'!O2340</f>
        <v>A</v>
      </c>
      <c r="Q1252" s="31" t="str">
        <f>IF(U1252="same",N1252,IF(O1252=N1252,P1252,O1252))</f>
        <v>A</v>
      </c>
      <c r="R1252">
        <f>VLOOKUP(IF(V1252="same",N1252,IF(O1252=N1252,P1252,O1252)),$AA$2:$AL$8,9,FALSE)</f>
        <v>0.15</v>
      </c>
      <c r="S1252" s="11">
        <f>(L1252-M1252)/L1252</f>
        <v>0.3118957100632887</v>
      </c>
      <c r="T1252" s="13">
        <f t="shared" si="19"/>
        <v>0.15</v>
      </c>
      <c r="U1252">
        <f>IFERROR(T1252*I1252,0)</f>
        <v>2.6947949999999996</v>
      </c>
      <c r="V1252" t="str">
        <f>IF(AND(N1252=O1252,P1252=N1252),"same",IF(NOT(OR(O1252=N1252,P1252=N1252)),"conflict","change"))</f>
        <v>change</v>
      </c>
      <c r="W1252" s="55">
        <f>U1252-G1252</f>
        <v>-2.7356050000000001</v>
      </c>
    </row>
    <row r="1253" spans="1:23" ht="21" hidden="1" outlineLevel="2" collapsed="1" x14ac:dyDescent="0.4">
      <c r="A1253" t="s">
        <v>1906</v>
      </c>
      <c r="B1253" t="s">
        <v>1772</v>
      </c>
      <c r="C1253" t="s">
        <v>1773</v>
      </c>
      <c r="D1253" s="34">
        <v>10705</v>
      </c>
      <c r="E1253" s="34">
        <v>3334</v>
      </c>
      <c r="F1253" s="33">
        <v>4.7614999999999998</v>
      </c>
      <c r="G1253" s="33">
        <v>0.67730000000000001</v>
      </c>
      <c r="H1253">
        <v>31.144325081737506</v>
      </c>
      <c r="I1253" s="33">
        <v>5.4387999999999996</v>
      </c>
      <c r="J1253" s="35">
        <f>G1253/I1253</f>
        <v>0.1245311465764507</v>
      </c>
      <c r="K1253">
        <v>1.4281643671265747</v>
      </c>
      <c r="L1253">
        <v>1.6313137372525492</v>
      </c>
      <c r="M1253">
        <v>1.4</v>
      </c>
      <c r="N1253" t="s">
        <v>37</v>
      </c>
      <c r="O1253" s="53" t="s">
        <v>37</v>
      </c>
      <c r="P1253" s="54" t="str">
        <f>'Sheet1 (2)'!O2353</f>
        <v>A</v>
      </c>
      <c r="Q1253" s="31" t="str">
        <f>IF(U1253="same",N1253,IF(O1253=N1253,P1253,O1253))</f>
        <v>A</v>
      </c>
      <c r="R1253">
        <f>VLOOKUP(IF(V1253="same",N1253,IF(O1253=N1253,P1253,O1253)),$AA$2:$AL$8,9,FALSE)</f>
        <v>0.15</v>
      </c>
      <c r="S1253" s="11">
        <f>(L1253-M1253)/L1253</f>
        <v>0.1417959844083253</v>
      </c>
      <c r="T1253" s="13">
        <f t="shared" si="19"/>
        <v>0.1417959844083253</v>
      </c>
      <c r="U1253">
        <f>IFERROR(T1253*I1253,0)</f>
        <v>0.77119999999999966</v>
      </c>
      <c r="V1253" t="str">
        <f>IF(AND(N1253=O1253,P1253=N1253),"same",IF(NOT(OR(O1253=N1253,P1253=N1253)),"conflict","change"))</f>
        <v>change</v>
      </c>
      <c r="W1253" s="55">
        <f>U1253-G1253</f>
        <v>9.389999999999965E-2</v>
      </c>
    </row>
    <row r="1254" spans="1:23" ht="21" hidden="1" outlineLevel="2" x14ac:dyDescent="0.4">
      <c r="A1254" t="s">
        <v>1907</v>
      </c>
      <c r="B1254" t="s">
        <v>1772</v>
      </c>
      <c r="C1254" t="s">
        <v>1773</v>
      </c>
      <c r="D1254" s="34">
        <v>10047</v>
      </c>
      <c r="E1254" s="34">
        <v>3857</v>
      </c>
      <c r="F1254" s="33">
        <v>5.4697999999999993</v>
      </c>
      <c r="G1254" s="33">
        <v>2.3542000000000001</v>
      </c>
      <c r="H1254">
        <v>38.389569025579775</v>
      </c>
      <c r="I1254" s="33">
        <v>7.8239999999999998</v>
      </c>
      <c r="J1254" s="35">
        <f>G1254/I1254</f>
        <v>0.3008946830265849</v>
      </c>
      <c r="K1254">
        <v>1.4181488203266785</v>
      </c>
      <c r="L1254">
        <v>2.0285195747990667</v>
      </c>
      <c r="M1254">
        <v>1.4</v>
      </c>
      <c r="N1254" t="s">
        <v>37</v>
      </c>
      <c r="O1254" s="53" t="s">
        <v>37</v>
      </c>
      <c r="P1254" s="54" t="str">
        <f>'Sheet1 (2)'!O2370</f>
        <v>A</v>
      </c>
      <c r="Q1254" s="31" t="str">
        <f>IF(U1254="same",N1254,IF(O1254=N1254,P1254,O1254))</f>
        <v>A</v>
      </c>
      <c r="R1254">
        <f>VLOOKUP(IF(V1254="same",N1254,IF(O1254=N1254,P1254,O1254)),$AA$2:$AL$8,9,FALSE)</f>
        <v>0.15</v>
      </c>
      <c r="S1254" s="11">
        <f>(L1254-M1254)/L1254</f>
        <v>0.30984151329243365</v>
      </c>
      <c r="T1254" s="13">
        <f t="shared" si="19"/>
        <v>0.15</v>
      </c>
      <c r="U1254">
        <f>IFERROR(T1254*I1254,0)</f>
        <v>1.1736</v>
      </c>
      <c r="V1254" t="str">
        <f>IF(AND(N1254=O1254,P1254=N1254),"same",IF(NOT(OR(O1254=N1254,P1254=N1254)),"conflict","change"))</f>
        <v>change</v>
      </c>
      <c r="W1254" s="55">
        <f>U1254-G1254</f>
        <v>-1.1806000000000001</v>
      </c>
    </row>
    <row r="1255" spans="1:23" ht="21" hidden="1" outlineLevel="2" x14ac:dyDescent="0.4">
      <c r="A1255" t="s">
        <v>1908</v>
      </c>
      <c r="B1255" t="s">
        <v>1772</v>
      </c>
      <c r="C1255" t="s">
        <v>1773</v>
      </c>
      <c r="D1255" s="34">
        <v>10143</v>
      </c>
      <c r="E1255" s="34">
        <v>2015</v>
      </c>
      <c r="F1255" s="33">
        <v>3.2052999999999998</v>
      </c>
      <c r="G1255" s="33">
        <v>0.16820000000000002</v>
      </c>
      <c r="H1255">
        <v>19.865917381445332</v>
      </c>
      <c r="I1255" s="33">
        <v>3.3734999999999999</v>
      </c>
      <c r="J1255" s="35">
        <f>G1255/I1255</f>
        <v>4.9859196680005935E-2</v>
      </c>
      <c r="K1255">
        <v>1.5907196029776673</v>
      </c>
      <c r="L1255">
        <v>1.6741935483870967</v>
      </c>
      <c r="M1255">
        <v>1.55</v>
      </c>
      <c r="N1255" t="s">
        <v>37</v>
      </c>
      <c r="O1255" s="53" t="s">
        <v>37</v>
      </c>
      <c r="P1255" s="54" t="str">
        <f>'Sheet1 (2)'!O2380</f>
        <v>A</v>
      </c>
      <c r="Q1255" s="31" t="str">
        <f>IF(U1255="same",N1255,IF(O1255=N1255,P1255,O1255))</f>
        <v>A</v>
      </c>
      <c r="R1255">
        <f>VLOOKUP(IF(V1255="same",N1255,IF(O1255=N1255,P1255,O1255)),$AA$2:$AL$8,9,FALSE)</f>
        <v>0.15</v>
      </c>
      <c r="S1255" s="11">
        <f>(L1255-M1255)/L1255</f>
        <v>7.4181117533718602E-2</v>
      </c>
      <c r="T1255" s="13">
        <f t="shared" si="19"/>
        <v>7.4181117533718602E-2</v>
      </c>
      <c r="U1255">
        <f>IFERROR(T1255*I1255,0)</f>
        <v>0.25024999999999969</v>
      </c>
      <c r="V1255" t="str">
        <f>IF(AND(N1255=O1255,P1255=N1255),"same",IF(NOT(OR(O1255=N1255,P1255=N1255)),"conflict","change"))</f>
        <v>change</v>
      </c>
      <c r="W1255" s="55">
        <f>U1255-G1255</f>
        <v>8.2049999999999679E-2</v>
      </c>
    </row>
    <row r="1256" spans="1:23" ht="21" hidden="1" outlineLevel="2" collapsed="1" x14ac:dyDescent="0.4">
      <c r="A1256" t="s">
        <v>1909</v>
      </c>
      <c r="B1256" t="s">
        <v>1772</v>
      </c>
      <c r="C1256" t="s">
        <v>1773</v>
      </c>
      <c r="D1256" s="34">
        <v>27442</v>
      </c>
      <c r="E1256" s="34">
        <v>4909</v>
      </c>
      <c r="F1256" s="33">
        <v>7.5007000000000001</v>
      </c>
      <c r="G1256" s="33">
        <v>2.5889999999999995</v>
      </c>
      <c r="H1256">
        <v>17.888637854383791</v>
      </c>
      <c r="I1256" s="33">
        <v>10.089700000000001</v>
      </c>
      <c r="J1256" s="35">
        <f>G1256/I1256</f>
        <v>0.25659831313121295</v>
      </c>
      <c r="K1256">
        <v>1.5279486657160317</v>
      </c>
      <c r="L1256">
        <v>2.05534732124669</v>
      </c>
      <c r="M1256">
        <v>1.5</v>
      </c>
      <c r="N1256" t="s">
        <v>33</v>
      </c>
      <c r="O1256" s="53" t="s">
        <v>33</v>
      </c>
      <c r="P1256" s="54" t="str">
        <f>'Sheet1 (2)'!O2389</f>
        <v>A</v>
      </c>
      <c r="Q1256" s="31" t="str">
        <f>IF(U1256="same",N1256,IF(O1256=N1256,P1256,O1256))</f>
        <v>A</v>
      </c>
      <c r="R1256">
        <f>VLOOKUP(IF(V1256="same",N1256,IF(O1256=N1256,P1256,O1256)),$AA$2:$AL$8,9,FALSE)</f>
        <v>0.15</v>
      </c>
      <c r="S1256" s="11">
        <f>(L1256-M1256)/L1256</f>
        <v>0.2701963388405999</v>
      </c>
      <c r="T1256" s="13">
        <f t="shared" si="19"/>
        <v>0.15</v>
      </c>
      <c r="U1256">
        <f>IFERROR(T1256*I1256,0)</f>
        <v>1.513455</v>
      </c>
      <c r="V1256" t="str">
        <f>IF(AND(N1256=O1256,P1256=N1256),"same",IF(NOT(OR(O1256=N1256,P1256=N1256)),"conflict","change"))</f>
        <v>change</v>
      </c>
      <c r="W1256" s="55">
        <f>U1256-G1256</f>
        <v>-1.0755449999999995</v>
      </c>
    </row>
    <row r="1257" spans="1:23" ht="21" hidden="1" outlineLevel="2" x14ac:dyDescent="0.4">
      <c r="A1257" t="s">
        <v>1910</v>
      </c>
      <c r="B1257" t="s">
        <v>1772</v>
      </c>
      <c r="C1257" t="s">
        <v>1773</v>
      </c>
      <c r="D1257" s="34">
        <v>6025</v>
      </c>
      <c r="E1257" s="34">
        <v>1126</v>
      </c>
      <c r="F1257" s="33">
        <v>1.5314999999999999</v>
      </c>
      <c r="G1257" s="33">
        <v>0.35290000000000005</v>
      </c>
      <c r="H1257">
        <v>18.688796680497926</v>
      </c>
      <c r="I1257" s="33">
        <v>1.8843999999999999</v>
      </c>
      <c r="J1257" s="35">
        <f>G1257/I1257</f>
        <v>0.18727446402037787</v>
      </c>
      <c r="K1257">
        <v>1.3601243339253994</v>
      </c>
      <c r="L1257">
        <v>1.6735346358792182</v>
      </c>
      <c r="M1257">
        <v>1.4</v>
      </c>
      <c r="N1257" t="s">
        <v>37</v>
      </c>
      <c r="O1257" s="53" t="s">
        <v>37</v>
      </c>
      <c r="P1257" s="54" t="str">
        <f>'Sheet1 (2)'!O2392</f>
        <v>A</v>
      </c>
      <c r="Q1257" s="31" t="str">
        <f>IF(U1257="same",N1257,IF(O1257=N1257,P1257,O1257))</f>
        <v>A</v>
      </c>
      <c r="R1257">
        <f>VLOOKUP(IF(V1257="same",N1257,IF(O1257=N1257,P1257,O1257)),$AA$2:$AL$8,9,FALSE)</f>
        <v>0.15</v>
      </c>
      <c r="S1257" s="11">
        <f>(L1257-M1257)/L1257</f>
        <v>0.16344725111441302</v>
      </c>
      <c r="T1257" s="13">
        <f t="shared" si="19"/>
        <v>0.15</v>
      </c>
      <c r="U1257">
        <f>IFERROR(T1257*I1257,0)</f>
        <v>0.28265999999999997</v>
      </c>
      <c r="V1257" t="str">
        <f>IF(AND(N1257=O1257,P1257=N1257),"same",IF(NOT(OR(O1257=N1257,P1257=N1257)),"conflict","change"))</f>
        <v>change</v>
      </c>
      <c r="W1257" s="55">
        <f>U1257-G1257</f>
        <v>-7.024000000000008E-2</v>
      </c>
    </row>
    <row r="1258" spans="1:23" ht="21" hidden="1" outlineLevel="2" collapsed="1" x14ac:dyDescent="0.4">
      <c r="A1258" t="s">
        <v>1911</v>
      </c>
      <c r="B1258" t="s">
        <v>1772</v>
      </c>
      <c r="C1258" t="s">
        <v>1773</v>
      </c>
      <c r="D1258" s="34">
        <v>2788</v>
      </c>
      <c r="E1258" s="34">
        <v>744</v>
      </c>
      <c r="F1258" s="33">
        <v>0.98229999999999995</v>
      </c>
      <c r="G1258" s="33">
        <v>0.35069999999999996</v>
      </c>
      <c r="H1258">
        <v>26.685796269727405</v>
      </c>
      <c r="I1258" s="33">
        <v>1.333</v>
      </c>
      <c r="J1258" s="35">
        <f>G1258/I1258</f>
        <v>0.26309077269317327</v>
      </c>
      <c r="K1258">
        <v>1.3202956989247312</v>
      </c>
      <c r="L1258">
        <v>1.7916666666666667</v>
      </c>
      <c r="M1258">
        <v>1.4</v>
      </c>
      <c r="N1258" t="s">
        <v>37</v>
      </c>
      <c r="O1258" s="53" t="s">
        <v>37</v>
      </c>
      <c r="P1258" s="54" t="str">
        <f>'Sheet1 (2)'!O2396</f>
        <v>A</v>
      </c>
      <c r="Q1258" s="31" t="str">
        <f>IF(U1258="same",N1258,IF(O1258=N1258,P1258,O1258))</f>
        <v>A</v>
      </c>
      <c r="R1258">
        <f>VLOOKUP(IF(V1258="same",N1258,IF(O1258=N1258,P1258,O1258)),$AA$2:$AL$8,9,FALSE)</f>
        <v>0.15</v>
      </c>
      <c r="S1258" s="11">
        <f>(L1258-M1258)/L1258</f>
        <v>0.21860465116279079</v>
      </c>
      <c r="T1258" s="13">
        <f t="shared" si="19"/>
        <v>0.15</v>
      </c>
      <c r="U1258">
        <f>IFERROR(T1258*I1258,0)</f>
        <v>0.19994999999999999</v>
      </c>
      <c r="V1258" t="str">
        <f>IF(AND(N1258=O1258,P1258=N1258),"same",IF(NOT(OR(O1258=N1258,P1258=N1258)),"conflict","change"))</f>
        <v>change</v>
      </c>
      <c r="W1258" s="55">
        <f>U1258-G1258</f>
        <v>-0.15074999999999997</v>
      </c>
    </row>
    <row r="1259" spans="1:23" ht="21" hidden="1" outlineLevel="2" x14ac:dyDescent="0.4">
      <c r="A1259" t="s">
        <v>1912</v>
      </c>
      <c r="B1259" t="s">
        <v>1772</v>
      </c>
      <c r="C1259" t="s">
        <v>1773</v>
      </c>
      <c r="D1259" s="34">
        <v>4020</v>
      </c>
      <c r="E1259" s="34">
        <v>757</v>
      </c>
      <c r="F1259" s="33">
        <v>0.95640000000000003</v>
      </c>
      <c r="G1259" s="33">
        <v>0.37240000000000001</v>
      </c>
      <c r="H1259">
        <v>18.830845771144279</v>
      </c>
      <c r="I1259" s="33">
        <v>1.3288</v>
      </c>
      <c r="J1259" s="35">
        <f>G1259/I1259</f>
        <v>0.28025285972305841</v>
      </c>
      <c r="K1259">
        <v>1.2634081902245706</v>
      </c>
      <c r="L1259">
        <v>1.7553500660501982</v>
      </c>
      <c r="M1259">
        <v>1.4</v>
      </c>
      <c r="N1259" t="s">
        <v>37</v>
      </c>
      <c r="O1259" s="53" t="s">
        <v>37</v>
      </c>
      <c r="P1259" s="54" t="str">
        <f>'Sheet1 (2)'!O2421</f>
        <v>A</v>
      </c>
      <c r="Q1259" s="31" t="str">
        <f>IF(U1259="same",N1259,IF(O1259=N1259,P1259,O1259))</f>
        <v>A</v>
      </c>
      <c r="R1259">
        <f>VLOOKUP(IF(V1259="same",N1259,IF(O1259=N1259,P1259,O1259)),$AA$2:$AL$8,9,FALSE)</f>
        <v>0.15</v>
      </c>
      <c r="S1259" s="11">
        <f>(L1259-M1259)/L1259</f>
        <v>0.20243829018663462</v>
      </c>
      <c r="T1259" s="13">
        <f t="shared" si="19"/>
        <v>0.15</v>
      </c>
      <c r="U1259">
        <f>IFERROR(T1259*I1259,0)</f>
        <v>0.19932</v>
      </c>
      <c r="V1259" t="str">
        <f>IF(AND(N1259=O1259,P1259=N1259),"same",IF(NOT(OR(O1259=N1259,P1259=N1259)),"conflict","change"))</f>
        <v>change</v>
      </c>
      <c r="W1259" s="55">
        <f>U1259-G1259</f>
        <v>-0.17308000000000001</v>
      </c>
    </row>
    <row r="1260" spans="1:23" ht="21" hidden="1" outlineLevel="2" x14ac:dyDescent="0.4">
      <c r="A1260" t="s">
        <v>1913</v>
      </c>
      <c r="B1260" t="s">
        <v>1772</v>
      </c>
      <c r="C1260" t="s">
        <v>1773</v>
      </c>
      <c r="D1260" s="34">
        <v>1692</v>
      </c>
      <c r="E1260" s="34">
        <v>356</v>
      </c>
      <c r="F1260" s="33">
        <v>0.40029999999999999</v>
      </c>
      <c r="G1260" s="33">
        <v>0.19730000000000003</v>
      </c>
      <c r="H1260">
        <v>21.040189125295509</v>
      </c>
      <c r="I1260" s="33">
        <v>0.59760000000000002</v>
      </c>
      <c r="J1260" s="35">
        <f>G1260/I1260</f>
        <v>0.3301539491298528</v>
      </c>
      <c r="K1260">
        <v>1.124438202247191</v>
      </c>
      <c r="L1260">
        <v>1.6786516853932585</v>
      </c>
      <c r="M1260">
        <v>1.4</v>
      </c>
      <c r="N1260" t="s">
        <v>37</v>
      </c>
      <c r="O1260" s="53" t="s">
        <v>37</v>
      </c>
      <c r="P1260" s="54" t="str">
        <f>'Sheet1 (2)'!O2445</f>
        <v>A</v>
      </c>
      <c r="Q1260" s="31" t="str">
        <f>IF(U1260="same",N1260,IF(O1260=N1260,P1260,O1260))</f>
        <v>A</v>
      </c>
      <c r="R1260">
        <f>VLOOKUP(IF(V1260="same",N1260,IF(O1260=N1260,P1260,O1260)),$AA$2:$AL$8,9,FALSE)</f>
        <v>0.15</v>
      </c>
      <c r="S1260" s="11">
        <f>(L1260-M1260)/L1260</f>
        <v>0.16599732262382874</v>
      </c>
      <c r="T1260" s="13">
        <f t="shared" si="19"/>
        <v>0.15</v>
      </c>
      <c r="U1260">
        <f>IFERROR(T1260*I1260,0)</f>
        <v>8.9639999999999997E-2</v>
      </c>
      <c r="V1260" t="str">
        <f>IF(AND(N1260=O1260,P1260=N1260),"same",IF(NOT(OR(O1260=N1260,P1260=N1260)),"conflict","change"))</f>
        <v>change</v>
      </c>
      <c r="W1260" s="55">
        <f>U1260-G1260</f>
        <v>-0.10766000000000003</v>
      </c>
    </row>
    <row r="1261" spans="1:23" ht="21" hidden="1" outlineLevel="2" collapsed="1" x14ac:dyDescent="0.4">
      <c r="A1261" t="s">
        <v>1914</v>
      </c>
      <c r="B1261" t="s">
        <v>1772</v>
      </c>
      <c r="C1261" t="s">
        <v>1773</v>
      </c>
      <c r="D1261" s="34">
        <v>28793</v>
      </c>
      <c r="E1261" s="34">
        <v>5577</v>
      </c>
      <c r="F1261" s="33">
        <v>8.9324999999999992</v>
      </c>
      <c r="G1261" s="33">
        <v>4.0994999999999999</v>
      </c>
      <c r="H1261">
        <v>19.369291147153824</v>
      </c>
      <c r="I1261" s="33">
        <v>13.032</v>
      </c>
      <c r="J1261" s="35">
        <f>G1261/I1261</f>
        <v>0.3145718232044199</v>
      </c>
      <c r="K1261">
        <v>1.6016675632060247</v>
      </c>
      <c r="L1261">
        <v>2.3367401828940291</v>
      </c>
      <c r="M1261">
        <v>1.55</v>
      </c>
      <c r="N1261" t="s">
        <v>37</v>
      </c>
      <c r="O1261" s="53" t="s">
        <v>37</v>
      </c>
      <c r="P1261" s="54" t="str">
        <f>'Sheet1 (2)'!O2486</f>
        <v>A</v>
      </c>
      <c r="Q1261" s="31" t="str">
        <f>IF(U1261="same",N1261,IF(O1261=N1261,P1261,O1261))</f>
        <v>A</v>
      </c>
      <c r="R1261">
        <f>VLOOKUP(IF(V1261="same",N1261,IF(O1261=N1261,P1261,O1261)),$AA$2:$AL$8,9,FALSE)</f>
        <v>0.15</v>
      </c>
      <c r="S1261" s="11">
        <f>(L1261-M1261)/L1261</f>
        <v>0.33668278084714548</v>
      </c>
      <c r="T1261" s="13">
        <f t="shared" si="19"/>
        <v>0.15</v>
      </c>
      <c r="U1261">
        <f>IFERROR(T1261*I1261,0)</f>
        <v>1.9547999999999999</v>
      </c>
      <c r="V1261" t="str">
        <f>IF(AND(N1261=O1261,P1261=N1261),"same",IF(NOT(OR(O1261=N1261,P1261=N1261)),"conflict","change"))</f>
        <v>change</v>
      </c>
      <c r="W1261" s="55">
        <f>U1261-G1261</f>
        <v>-2.1447000000000003</v>
      </c>
    </row>
    <row r="1262" spans="1:23" ht="21" hidden="1" outlineLevel="2" x14ac:dyDescent="0.4">
      <c r="A1262" t="s">
        <v>1915</v>
      </c>
      <c r="B1262" t="s">
        <v>1772</v>
      </c>
      <c r="C1262" t="s">
        <v>1773</v>
      </c>
      <c r="D1262" s="34">
        <v>1818</v>
      </c>
      <c r="E1262" s="34">
        <v>253</v>
      </c>
      <c r="F1262" s="33">
        <v>0.28350000000000003</v>
      </c>
      <c r="G1262" s="33">
        <v>0.13950000000000001</v>
      </c>
      <c r="H1262">
        <v>13.916391639163916</v>
      </c>
      <c r="I1262" s="33">
        <v>0.42300000000000004</v>
      </c>
      <c r="J1262" s="35">
        <f>G1262/I1262</f>
        <v>0.32978723404255317</v>
      </c>
      <c r="K1262">
        <v>1.1205533596837947</v>
      </c>
      <c r="L1262">
        <v>1.6719367588932808</v>
      </c>
      <c r="M1262">
        <v>1.55</v>
      </c>
      <c r="N1262" t="s">
        <v>37</v>
      </c>
      <c r="O1262" s="53" t="s">
        <v>37</v>
      </c>
      <c r="P1262" s="54" t="str">
        <f>'Sheet1 (2)'!O2494</f>
        <v>A</v>
      </c>
      <c r="Q1262" s="31" t="str">
        <f>IF(U1262="same",N1262,IF(O1262=N1262,P1262,O1262))</f>
        <v>A</v>
      </c>
      <c r="R1262">
        <f>VLOOKUP(IF(V1262="same",N1262,IF(O1262=N1262,P1262,O1262)),$AA$2:$AL$8,9,FALSE)</f>
        <v>0.15</v>
      </c>
      <c r="S1262" s="11">
        <f>(L1262-M1262)/L1262</f>
        <v>7.2931442080378286E-2</v>
      </c>
      <c r="T1262" s="13">
        <f t="shared" si="19"/>
        <v>7.2931442080378286E-2</v>
      </c>
      <c r="U1262">
        <f>IFERROR(T1262*I1262,0)</f>
        <v>3.085000000000002E-2</v>
      </c>
      <c r="V1262" t="str">
        <f>IF(AND(N1262=O1262,P1262=N1262),"same",IF(NOT(OR(O1262=N1262,P1262=N1262)),"conflict","change"))</f>
        <v>change</v>
      </c>
      <c r="W1262" s="55">
        <f>U1262-G1262</f>
        <v>-0.10865</v>
      </c>
    </row>
    <row r="1263" spans="1:23" ht="21" hidden="1" outlineLevel="2" x14ac:dyDescent="0.4">
      <c r="A1263" t="s">
        <v>1916</v>
      </c>
      <c r="B1263" t="s">
        <v>1772</v>
      </c>
      <c r="C1263" t="s">
        <v>1773</v>
      </c>
      <c r="D1263" s="34">
        <v>5867</v>
      </c>
      <c r="E1263" s="34">
        <v>1337</v>
      </c>
      <c r="F1263" s="33">
        <v>1.9282999999999999</v>
      </c>
      <c r="G1263" s="33">
        <v>0.64390000000000003</v>
      </c>
      <c r="H1263">
        <v>22.788477927390488</v>
      </c>
      <c r="I1263" s="33">
        <v>2.5722</v>
      </c>
      <c r="J1263" s="35">
        <f>G1263/I1263</f>
        <v>0.25033045641863</v>
      </c>
      <c r="K1263">
        <v>1.4422587883320868</v>
      </c>
      <c r="L1263">
        <v>1.9238593866866116</v>
      </c>
      <c r="M1263">
        <v>1.45</v>
      </c>
      <c r="N1263" t="s">
        <v>37</v>
      </c>
      <c r="O1263" s="53" t="s">
        <v>37</v>
      </c>
      <c r="P1263" s="54" t="str">
        <f>'Sheet1 (2)'!O2508</f>
        <v>A</v>
      </c>
      <c r="Q1263" s="31" t="str">
        <f>IF(U1263="same",N1263,IF(O1263=N1263,P1263,O1263))</f>
        <v>A</v>
      </c>
      <c r="R1263">
        <f>VLOOKUP(IF(V1263="same",N1263,IF(O1263=N1263,P1263,O1263)),$AA$2:$AL$8,9,FALSE)</f>
        <v>0.15</v>
      </c>
      <c r="S1263" s="11">
        <f>(L1263-M1263)/L1263</f>
        <v>0.24630666355648856</v>
      </c>
      <c r="T1263" s="13">
        <f t="shared" si="19"/>
        <v>0.15</v>
      </c>
      <c r="U1263">
        <f>IFERROR(T1263*I1263,0)</f>
        <v>0.38583000000000001</v>
      </c>
      <c r="V1263" t="str">
        <f>IF(AND(N1263=O1263,P1263=N1263),"same",IF(NOT(OR(O1263=N1263,P1263=N1263)),"conflict","change"))</f>
        <v>change</v>
      </c>
      <c r="W1263" s="55">
        <f>U1263-G1263</f>
        <v>-0.25807000000000002</v>
      </c>
    </row>
    <row r="1264" spans="1:23" ht="21" hidden="1" outlineLevel="2" x14ac:dyDescent="0.4">
      <c r="A1264" t="s">
        <v>1917</v>
      </c>
      <c r="B1264" t="s">
        <v>1772</v>
      </c>
      <c r="C1264" t="s">
        <v>1773</v>
      </c>
      <c r="D1264" s="34">
        <v>7592</v>
      </c>
      <c r="E1264" s="34">
        <v>1738</v>
      </c>
      <c r="F1264" s="33">
        <v>2.4838999999999998</v>
      </c>
      <c r="G1264" s="33">
        <v>0.40559999999999996</v>
      </c>
      <c r="H1264">
        <v>22.892518440463647</v>
      </c>
      <c r="I1264" s="33">
        <v>2.8895</v>
      </c>
      <c r="J1264" s="35">
        <f>G1264/I1264</f>
        <v>0.14037030628136354</v>
      </c>
      <c r="K1264">
        <v>1.4291714614499422</v>
      </c>
      <c r="L1264">
        <v>1.6625431530494821</v>
      </c>
      <c r="M1264">
        <v>1.4</v>
      </c>
      <c r="N1264" t="s">
        <v>37</v>
      </c>
      <c r="O1264" s="53" t="s">
        <v>37</v>
      </c>
      <c r="P1264" s="54" t="str">
        <f>'Sheet1 (2)'!O2517</f>
        <v>A</v>
      </c>
      <c r="Q1264" s="31" t="str">
        <f>IF(U1264="same",N1264,IF(O1264=N1264,P1264,O1264))</f>
        <v>A</v>
      </c>
      <c r="R1264">
        <f>VLOOKUP(IF(V1264="same",N1264,IF(O1264=N1264,P1264,O1264)),$AA$2:$AL$8,9,FALSE)</f>
        <v>0.15</v>
      </c>
      <c r="S1264" s="11">
        <f>(L1264-M1264)/L1264</f>
        <v>0.15791659456653401</v>
      </c>
      <c r="T1264" s="13">
        <f t="shared" si="19"/>
        <v>0.15</v>
      </c>
      <c r="U1264">
        <f>IFERROR(T1264*I1264,0)</f>
        <v>0.433425</v>
      </c>
      <c r="V1264" t="str">
        <f>IF(AND(N1264=O1264,P1264=N1264),"same",IF(NOT(OR(O1264=N1264,P1264=N1264)),"conflict","change"))</f>
        <v>change</v>
      </c>
      <c r="W1264" s="55">
        <f>U1264-G1264</f>
        <v>2.7825000000000044E-2</v>
      </c>
    </row>
    <row r="1265" spans="1:23" ht="21" hidden="1" outlineLevel="2" x14ac:dyDescent="0.4">
      <c r="A1265" t="s">
        <v>1918</v>
      </c>
      <c r="B1265" t="s">
        <v>1772</v>
      </c>
      <c r="C1265" t="s">
        <v>1773</v>
      </c>
      <c r="D1265" s="34">
        <v>5744</v>
      </c>
      <c r="E1265" s="34">
        <v>1378</v>
      </c>
      <c r="F1265" s="33">
        <v>1.9398</v>
      </c>
      <c r="G1265" s="33">
        <v>0.86949999999999994</v>
      </c>
      <c r="H1265">
        <v>23.99025069637883</v>
      </c>
      <c r="I1265" s="33">
        <v>2.8092999999999999</v>
      </c>
      <c r="J1265" s="35">
        <f>G1265/I1265</f>
        <v>0.3095077065461147</v>
      </c>
      <c r="K1265">
        <v>1.4076923076923076</v>
      </c>
      <c r="L1265">
        <v>2.0386792452830185</v>
      </c>
      <c r="M1265">
        <v>1.4</v>
      </c>
      <c r="N1265" t="s">
        <v>37</v>
      </c>
      <c r="O1265" s="53" t="s">
        <v>37</v>
      </c>
      <c r="P1265" s="54" t="str">
        <f>'Sheet1 (2)'!O2520</f>
        <v>A</v>
      </c>
      <c r="Q1265" s="31" t="str">
        <f>IF(U1265="same",N1265,IF(O1265=N1265,P1265,O1265))</f>
        <v>A</v>
      </c>
      <c r="R1265">
        <f>VLOOKUP(IF(V1265="same",N1265,IF(O1265=N1265,P1265,O1265)),$AA$2:$AL$8,9,FALSE)</f>
        <v>0.15</v>
      </c>
      <c r="S1265" s="11">
        <f>(L1265-M1265)/L1265</f>
        <v>0.31328088847755658</v>
      </c>
      <c r="T1265" s="13">
        <f t="shared" si="19"/>
        <v>0.15</v>
      </c>
      <c r="U1265">
        <f>IFERROR(T1265*I1265,0)</f>
        <v>0.42139499999999996</v>
      </c>
      <c r="V1265" t="str">
        <f>IF(AND(N1265=O1265,P1265=N1265),"same",IF(NOT(OR(O1265=N1265,P1265=N1265)),"conflict","change"))</f>
        <v>change</v>
      </c>
      <c r="W1265" s="55">
        <f>U1265-G1265</f>
        <v>-0.44810499999999998</v>
      </c>
    </row>
    <row r="1266" spans="1:23" ht="21" hidden="1" outlineLevel="2" x14ac:dyDescent="0.4">
      <c r="A1266" t="s">
        <v>1922</v>
      </c>
      <c r="B1266" t="s">
        <v>1772</v>
      </c>
      <c r="C1266" t="s">
        <v>1773</v>
      </c>
      <c r="D1266" s="34">
        <v>13914</v>
      </c>
      <c r="E1266" s="34">
        <v>3855</v>
      </c>
      <c r="F1266" s="33">
        <v>5.2342999999999993</v>
      </c>
      <c r="G1266" s="33">
        <v>2.6461000000000001</v>
      </c>
      <c r="H1266">
        <v>27.70590771884433</v>
      </c>
      <c r="I1266" s="33">
        <v>7.8803999999999998</v>
      </c>
      <c r="J1266" s="35">
        <f>G1266/I1266</f>
        <v>0.33578244759149284</v>
      </c>
      <c r="K1266">
        <v>1.3577950713359273</v>
      </c>
      <c r="L1266">
        <v>2.0442023346303499</v>
      </c>
      <c r="M1266">
        <v>1.35</v>
      </c>
      <c r="N1266" t="s">
        <v>33</v>
      </c>
      <c r="O1266" s="53" t="s">
        <v>33</v>
      </c>
      <c r="P1266" s="54" t="str">
        <f>'Sheet1 (2)'!O2574</f>
        <v>A</v>
      </c>
      <c r="Q1266" s="31" t="str">
        <f>IF(U1266="same",N1266,IF(O1266=N1266,P1266,O1266))</f>
        <v>A</v>
      </c>
      <c r="R1266">
        <f>VLOOKUP(IF(V1266="same",N1266,IF(O1266=N1266,P1266,O1266)),$AA$2:$AL$8,9,FALSE)</f>
        <v>0.15</v>
      </c>
      <c r="S1266" s="11">
        <f>(L1266-M1266)/L1266</f>
        <v>0.33959570580173581</v>
      </c>
      <c r="T1266" s="13">
        <f t="shared" si="19"/>
        <v>0.15</v>
      </c>
      <c r="U1266">
        <f>IFERROR(T1266*I1266,0)</f>
        <v>1.1820599999999999</v>
      </c>
      <c r="V1266" t="str">
        <f>IF(AND(N1266=O1266,P1266=N1266),"same",IF(NOT(OR(O1266=N1266,P1266=N1266)),"conflict","change"))</f>
        <v>change</v>
      </c>
      <c r="W1266" s="55">
        <f>U1266-G1266</f>
        <v>-1.4640400000000002</v>
      </c>
    </row>
    <row r="1267" spans="1:23" ht="21" hidden="1" outlineLevel="2" x14ac:dyDescent="0.4">
      <c r="A1267" t="s">
        <v>1923</v>
      </c>
      <c r="B1267" t="s">
        <v>1772</v>
      </c>
      <c r="C1267" t="s">
        <v>1773</v>
      </c>
      <c r="D1267" s="34">
        <v>2145</v>
      </c>
      <c r="E1267" s="34">
        <v>500</v>
      </c>
      <c r="F1267" s="33">
        <v>0.53499999999999992</v>
      </c>
      <c r="G1267" s="33">
        <v>0.26330000000000003</v>
      </c>
      <c r="H1267">
        <v>23.310023310023311</v>
      </c>
      <c r="I1267" s="33">
        <v>0.79830000000000001</v>
      </c>
      <c r="J1267" s="35">
        <f>G1267/I1267</f>
        <v>0.32982587999498941</v>
      </c>
      <c r="K1267">
        <v>1.0699999999999998</v>
      </c>
      <c r="L1267">
        <v>1.5966</v>
      </c>
      <c r="M1267">
        <v>1.45</v>
      </c>
      <c r="N1267" t="s">
        <v>37</v>
      </c>
      <c r="O1267" s="53" t="s">
        <v>37</v>
      </c>
      <c r="P1267" s="54" t="str">
        <f>'Sheet1 (2)'!O2595</f>
        <v>A</v>
      </c>
      <c r="Q1267" s="31" t="str">
        <f>IF(U1267="same",N1267,IF(O1267=N1267,P1267,O1267))</f>
        <v>A</v>
      </c>
      <c r="R1267">
        <f>VLOOKUP(IF(V1267="same",N1267,IF(O1267=N1267,P1267,O1267)),$AA$2:$AL$8,9,FALSE)</f>
        <v>0.15</v>
      </c>
      <c r="S1267" s="11">
        <f>(L1267-M1267)/L1267</f>
        <v>9.1820117750219254E-2</v>
      </c>
      <c r="T1267" s="13">
        <f t="shared" si="19"/>
        <v>9.1820117750219254E-2</v>
      </c>
      <c r="U1267">
        <f>IFERROR(T1267*I1267,0)</f>
        <v>7.3300000000000032E-2</v>
      </c>
      <c r="V1267" t="str">
        <f>IF(AND(N1267=O1267,P1267=N1267),"same",IF(NOT(OR(O1267=N1267,P1267=N1267)),"conflict","change"))</f>
        <v>change</v>
      </c>
      <c r="W1267" s="55">
        <f>U1267-G1267</f>
        <v>-0.19</v>
      </c>
    </row>
    <row r="1268" spans="1:23" ht="21" hidden="1" outlineLevel="2" x14ac:dyDescent="0.4">
      <c r="A1268" t="s">
        <v>1924</v>
      </c>
      <c r="B1268" t="s">
        <v>1772</v>
      </c>
      <c r="C1268" t="s">
        <v>1773</v>
      </c>
      <c r="D1268" s="34">
        <v>2472</v>
      </c>
      <c r="E1268" s="34">
        <v>442</v>
      </c>
      <c r="F1268" s="33">
        <v>0.51169999999999993</v>
      </c>
      <c r="G1268" s="33">
        <v>0.25209999999999999</v>
      </c>
      <c r="H1268">
        <v>17.880258899676374</v>
      </c>
      <c r="I1268" s="33">
        <v>0.76379999999999992</v>
      </c>
      <c r="J1268" s="35">
        <f>G1268/I1268</f>
        <v>0.3300602251898403</v>
      </c>
      <c r="K1268">
        <v>1.1576923076923076</v>
      </c>
      <c r="L1268">
        <v>1.7280542986425338</v>
      </c>
      <c r="M1268">
        <v>1.4</v>
      </c>
      <c r="N1268" t="s">
        <v>37</v>
      </c>
      <c r="O1268" s="53" t="s">
        <v>37</v>
      </c>
      <c r="P1268" s="54" t="str">
        <f>'Sheet1 (2)'!O2613</f>
        <v>A</v>
      </c>
      <c r="Q1268" s="31" t="str">
        <f>IF(U1268="same",N1268,IF(O1268=N1268,P1268,O1268))</f>
        <v>A</v>
      </c>
      <c r="R1268">
        <f>VLOOKUP(IF(V1268="same",N1268,IF(O1268=N1268,P1268,O1268)),$AA$2:$AL$8,9,FALSE)</f>
        <v>0.15</v>
      </c>
      <c r="S1268" s="11">
        <f>(L1268-M1268)/L1268</f>
        <v>0.18984027232259751</v>
      </c>
      <c r="T1268" s="13">
        <f t="shared" si="19"/>
        <v>0.15</v>
      </c>
      <c r="U1268">
        <f>IFERROR(T1268*I1268,0)</f>
        <v>0.11456999999999998</v>
      </c>
      <c r="V1268" t="str">
        <f>IF(AND(N1268=O1268,P1268=N1268),"same",IF(NOT(OR(O1268=N1268,P1268=N1268)),"conflict","change"))</f>
        <v>change</v>
      </c>
      <c r="W1268" s="55">
        <f>U1268-G1268</f>
        <v>-0.13753000000000001</v>
      </c>
    </row>
    <row r="1269" spans="1:23" ht="21" hidden="1" outlineLevel="2" x14ac:dyDescent="0.4">
      <c r="A1269" t="s">
        <v>1925</v>
      </c>
      <c r="B1269" t="s">
        <v>1772</v>
      </c>
      <c r="C1269" t="s">
        <v>1773</v>
      </c>
      <c r="D1269" s="34">
        <v>11186</v>
      </c>
      <c r="E1269" s="34">
        <v>4030</v>
      </c>
      <c r="F1269" s="33">
        <v>5.7610000000000001</v>
      </c>
      <c r="G1269" s="33">
        <v>2.7039999999999997</v>
      </c>
      <c r="H1269">
        <v>36.027176828178078</v>
      </c>
      <c r="I1269" s="33">
        <v>8.4649999999999999</v>
      </c>
      <c r="J1269" s="35">
        <f>G1269/I1269</f>
        <v>0.31943295924394566</v>
      </c>
      <c r="K1269">
        <v>1.4295285359801488</v>
      </c>
      <c r="L1269">
        <v>2.1004962779156329</v>
      </c>
      <c r="M1269">
        <v>1.4</v>
      </c>
      <c r="N1269" t="s">
        <v>37</v>
      </c>
      <c r="O1269" s="53" t="s">
        <v>37</v>
      </c>
      <c r="P1269" s="54" t="str">
        <f>'Sheet1 (2)'!O2704</f>
        <v>A</v>
      </c>
      <c r="Q1269" s="31" t="str">
        <f>IF(U1269="same",N1269,IF(O1269=N1269,P1269,O1269))</f>
        <v>A</v>
      </c>
      <c r="R1269">
        <f>VLOOKUP(IF(V1269="same",N1269,IF(O1269=N1269,P1269,O1269)),$AA$2:$AL$8,9,FALSE)</f>
        <v>0.15</v>
      </c>
      <c r="S1269" s="11">
        <f>(L1269-M1269)/L1269</f>
        <v>0.33349084465445961</v>
      </c>
      <c r="T1269" s="13">
        <f t="shared" si="19"/>
        <v>0.15</v>
      </c>
      <c r="U1269">
        <f>IFERROR(T1269*I1269,0)</f>
        <v>1.2697499999999999</v>
      </c>
      <c r="V1269" t="str">
        <f>IF(AND(N1269=O1269,P1269=N1269),"same",IF(NOT(OR(O1269=N1269,P1269=N1269)),"conflict","change"))</f>
        <v>change</v>
      </c>
      <c r="W1269" s="55">
        <f>U1269-G1269</f>
        <v>-1.4342499999999998</v>
      </c>
    </row>
    <row r="1270" spans="1:23" ht="21" hidden="1" outlineLevel="2" x14ac:dyDescent="0.4">
      <c r="A1270" t="s">
        <v>1926</v>
      </c>
      <c r="B1270" t="s">
        <v>1772</v>
      </c>
      <c r="C1270" t="s">
        <v>1773</v>
      </c>
      <c r="D1270" s="34">
        <v>17314</v>
      </c>
      <c r="E1270" s="34">
        <v>4867</v>
      </c>
      <c r="F1270" s="33">
        <v>7.4245999999999999</v>
      </c>
      <c r="G1270" s="33">
        <v>3.5049000000000001</v>
      </c>
      <c r="H1270">
        <v>28.110199838281158</v>
      </c>
      <c r="I1270" s="33">
        <v>10.929500000000001</v>
      </c>
      <c r="J1270" s="35">
        <f>G1270/I1270</f>
        <v>0.32068255638409809</v>
      </c>
      <c r="K1270">
        <v>1.5254982535442776</v>
      </c>
      <c r="L1270">
        <v>2.2456338606944728</v>
      </c>
      <c r="M1270">
        <v>1.45</v>
      </c>
      <c r="N1270" t="s">
        <v>37</v>
      </c>
      <c r="O1270" s="53" t="s">
        <v>37</v>
      </c>
      <c r="P1270" s="54" t="str">
        <f>'Sheet1 (2)'!O2723</f>
        <v>A</v>
      </c>
      <c r="Q1270" s="31" t="str">
        <f>IF(U1270="same",N1270,IF(O1270=N1270,P1270,O1270))</f>
        <v>A</v>
      </c>
      <c r="R1270">
        <f>VLOOKUP(IF(V1270="same",N1270,IF(O1270=N1270,P1270,O1270)),$AA$2:$AL$8,9,FALSE)</f>
        <v>0.15</v>
      </c>
      <c r="S1270" s="11">
        <f>(L1270-M1270)/L1270</f>
        <v>0.35430257559815176</v>
      </c>
      <c r="T1270" s="13">
        <f t="shared" si="19"/>
        <v>0.15</v>
      </c>
      <c r="U1270">
        <f>IFERROR(T1270*I1270,0)</f>
        <v>1.6394250000000001</v>
      </c>
      <c r="V1270" t="str">
        <f>IF(AND(N1270=O1270,P1270=N1270),"same",IF(NOT(OR(O1270=N1270,P1270=N1270)),"conflict","change"))</f>
        <v>change</v>
      </c>
      <c r="W1270" s="55">
        <f>U1270-G1270</f>
        <v>-1.865475</v>
      </c>
    </row>
    <row r="1271" spans="1:23" ht="21" hidden="1" outlineLevel="2" x14ac:dyDescent="0.4">
      <c r="A1271" t="s">
        <v>1927</v>
      </c>
      <c r="B1271" t="s">
        <v>1772</v>
      </c>
      <c r="C1271" t="s">
        <v>1773</v>
      </c>
      <c r="D1271" s="34">
        <v>11435</v>
      </c>
      <c r="E1271" s="34">
        <v>3130</v>
      </c>
      <c r="F1271" s="33">
        <v>4.4268999999999998</v>
      </c>
      <c r="G1271" s="33">
        <v>0.75970000000000004</v>
      </c>
      <c r="H1271">
        <v>27.372103191954526</v>
      </c>
      <c r="I1271" s="33">
        <v>5.1866000000000003</v>
      </c>
      <c r="J1271" s="35">
        <f>G1271/I1271</f>
        <v>0.14647360505919099</v>
      </c>
      <c r="K1271">
        <v>1.4143450479233226</v>
      </c>
      <c r="L1271">
        <v>1.6570607028753994</v>
      </c>
      <c r="M1271">
        <v>1.4</v>
      </c>
      <c r="N1271" t="s">
        <v>37</v>
      </c>
      <c r="O1271" s="53" t="s">
        <v>37</v>
      </c>
      <c r="P1271" s="54" t="str">
        <f>'Sheet1 (2)'!O2781</f>
        <v>A</v>
      </c>
      <c r="Q1271" s="31" t="str">
        <f>IF(U1271="same",N1271,IF(O1271=N1271,P1271,O1271))</f>
        <v>A</v>
      </c>
      <c r="R1271">
        <f>VLOOKUP(IF(V1271="same",N1271,IF(O1271=N1271,P1271,O1271)),$AA$2:$AL$8,9,FALSE)</f>
        <v>0.15</v>
      </c>
      <c r="S1271" s="11">
        <f>(L1271-M1271)/L1271</f>
        <v>0.15513052867003441</v>
      </c>
      <c r="T1271" s="13">
        <f t="shared" si="19"/>
        <v>0.15</v>
      </c>
      <c r="U1271">
        <f>IFERROR(T1271*I1271,0)</f>
        <v>0.77799000000000007</v>
      </c>
      <c r="V1271" t="str">
        <f>IF(AND(N1271=O1271,P1271=N1271),"same",IF(NOT(OR(O1271=N1271,P1271=N1271)),"conflict","change"))</f>
        <v>change</v>
      </c>
      <c r="W1271" s="55">
        <f>U1271-G1271</f>
        <v>1.8290000000000028E-2</v>
      </c>
    </row>
    <row r="1272" spans="1:23" ht="21" hidden="1" outlineLevel="2" x14ac:dyDescent="0.4">
      <c r="A1272" t="s">
        <v>1928</v>
      </c>
      <c r="B1272" t="s">
        <v>1772</v>
      </c>
      <c r="C1272" t="s">
        <v>1773</v>
      </c>
      <c r="D1272" s="34">
        <v>32695</v>
      </c>
      <c r="E1272" s="34">
        <v>7042</v>
      </c>
      <c r="F1272" s="33">
        <v>10.7295</v>
      </c>
      <c r="G1272" s="33">
        <v>4.4205999999999994</v>
      </c>
      <c r="H1272">
        <v>21.53846153846154</v>
      </c>
      <c r="I1272" s="33">
        <v>15.150099999999998</v>
      </c>
      <c r="J1272" s="35">
        <f>G1272/I1272</f>
        <v>0.29178685289206013</v>
      </c>
      <c r="K1272">
        <v>1.5236438511786425</v>
      </c>
      <c r="L1272">
        <v>2.1513916500994035</v>
      </c>
      <c r="M1272">
        <v>1.5</v>
      </c>
      <c r="N1272" t="s">
        <v>37</v>
      </c>
      <c r="O1272" s="53" t="s">
        <v>37</v>
      </c>
      <c r="P1272" s="54" t="str">
        <f>'Sheet1 (2)'!O2784</f>
        <v>A</v>
      </c>
      <c r="Q1272" s="31" t="str">
        <f>IF(U1272="same",N1272,IF(O1272=N1272,P1272,O1272))</f>
        <v>A</v>
      </c>
      <c r="R1272">
        <f>VLOOKUP(IF(V1272="same",N1272,IF(O1272=N1272,P1272,O1272)),$AA$2:$AL$8,9,FALSE)</f>
        <v>0.15</v>
      </c>
      <c r="S1272" s="11">
        <f>(L1272-M1272)/L1272</f>
        <v>0.30277687936053221</v>
      </c>
      <c r="T1272" s="13">
        <f t="shared" si="19"/>
        <v>0.15</v>
      </c>
      <c r="U1272">
        <f>IFERROR(T1272*I1272,0)</f>
        <v>2.2725149999999998</v>
      </c>
      <c r="V1272" t="str">
        <f>IF(AND(N1272=O1272,P1272=N1272),"same",IF(NOT(OR(O1272=N1272,P1272=N1272)),"conflict","change"))</f>
        <v>change</v>
      </c>
      <c r="W1272" s="55">
        <f>U1272-G1272</f>
        <v>-2.1480849999999996</v>
      </c>
    </row>
    <row r="1273" spans="1:23" ht="21" hidden="1" outlineLevel="2" x14ac:dyDescent="0.4">
      <c r="A1273" t="s">
        <v>1929</v>
      </c>
      <c r="B1273" t="s">
        <v>1772</v>
      </c>
      <c r="C1273" t="s">
        <v>1773</v>
      </c>
      <c r="D1273" s="34">
        <v>87440</v>
      </c>
      <c r="E1273" s="34">
        <v>34036</v>
      </c>
      <c r="F1273" s="33">
        <v>48.210799999999999</v>
      </c>
      <c r="G1273" s="33">
        <v>20.872999999999998</v>
      </c>
      <c r="H1273">
        <v>38.924977127172916</v>
      </c>
      <c r="I1273" s="33">
        <v>69.083799999999997</v>
      </c>
      <c r="J1273" s="35">
        <f>G1273/I1273</f>
        <v>0.30214029917288854</v>
      </c>
      <c r="K1273">
        <v>1.4164649194970031</v>
      </c>
      <c r="L1273">
        <v>2.0297273475143967</v>
      </c>
      <c r="M1273">
        <v>1.4</v>
      </c>
      <c r="N1273" t="s">
        <v>45</v>
      </c>
      <c r="O1273" s="53" t="s">
        <v>45</v>
      </c>
      <c r="P1273" s="54" t="str">
        <f>'Sheet1 (2)'!O2805</f>
        <v>A</v>
      </c>
      <c r="Q1273" s="31" t="str">
        <f>IF(U1273="same",N1273,IF(O1273=N1273,P1273,O1273))</f>
        <v>A</v>
      </c>
      <c r="R1273">
        <f>VLOOKUP(IF(V1273="same",N1273,IF(O1273=N1273,P1273,O1273)),$AA$2:$AL$8,9,FALSE)</f>
        <v>0.15</v>
      </c>
      <c r="S1273" s="11">
        <f>(L1273-M1273)/L1273</f>
        <v>0.31025218647497688</v>
      </c>
      <c r="T1273" s="13">
        <f t="shared" si="19"/>
        <v>0.15</v>
      </c>
      <c r="U1273">
        <f>IFERROR(T1273*I1273,0)</f>
        <v>10.36257</v>
      </c>
      <c r="V1273" t="str">
        <f>IF(AND(N1273=O1273,P1273=N1273),"same",IF(NOT(OR(O1273=N1273,P1273=N1273)),"conflict","change"))</f>
        <v>change</v>
      </c>
      <c r="W1273" s="55">
        <f>U1273-G1273</f>
        <v>-10.510429999999998</v>
      </c>
    </row>
    <row r="1274" spans="1:23" ht="21" hidden="1" outlineLevel="2" x14ac:dyDescent="0.4">
      <c r="A1274" t="s">
        <v>1930</v>
      </c>
      <c r="B1274" t="s">
        <v>1772</v>
      </c>
      <c r="C1274" t="s">
        <v>1773</v>
      </c>
      <c r="D1274" s="34">
        <v>3161</v>
      </c>
      <c r="E1274" s="34">
        <v>1190</v>
      </c>
      <c r="F1274" s="33">
        <v>1.6659999999999999</v>
      </c>
      <c r="G1274" s="33">
        <v>0.8962</v>
      </c>
      <c r="H1274">
        <v>37.646314457450174</v>
      </c>
      <c r="I1274" s="33">
        <v>2.5621999999999998</v>
      </c>
      <c r="J1274" s="35">
        <f>G1274/I1274</f>
        <v>0.34977753493091879</v>
      </c>
      <c r="K1274">
        <v>1.4</v>
      </c>
      <c r="L1274">
        <v>2.1531092436974788</v>
      </c>
      <c r="M1274">
        <v>1.4</v>
      </c>
      <c r="N1274" t="s">
        <v>33</v>
      </c>
      <c r="O1274" s="53" t="s">
        <v>33</v>
      </c>
      <c r="P1274" s="54" t="str">
        <f>'Sheet1 (2)'!O2832</f>
        <v>A</v>
      </c>
      <c r="Q1274" s="31" t="str">
        <f>IF(U1274="same",N1274,IF(O1274=N1274,P1274,O1274))</f>
        <v>A</v>
      </c>
      <c r="R1274">
        <f>VLOOKUP(IF(V1274="same",N1274,IF(O1274=N1274,P1274,O1274)),$AA$2:$AL$8,9,FALSE)</f>
        <v>0.15</v>
      </c>
      <c r="S1274" s="11">
        <f>(L1274-M1274)/L1274</f>
        <v>0.34977753493091873</v>
      </c>
      <c r="T1274" s="13">
        <f t="shared" si="19"/>
        <v>0.15</v>
      </c>
      <c r="U1274">
        <f>IFERROR(T1274*I1274,0)</f>
        <v>0.38432999999999995</v>
      </c>
      <c r="V1274" t="str">
        <f>IF(AND(N1274=O1274,P1274=N1274),"same",IF(NOT(OR(O1274=N1274,P1274=N1274)),"conflict","change"))</f>
        <v>change</v>
      </c>
      <c r="W1274" s="55">
        <f>U1274-G1274</f>
        <v>-0.51187000000000005</v>
      </c>
    </row>
    <row r="1275" spans="1:23" ht="21" hidden="1" outlineLevel="2" collapsed="1" x14ac:dyDescent="0.4">
      <c r="A1275" t="s">
        <v>1931</v>
      </c>
      <c r="B1275" t="s">
        <v>1772</v>
      </c>
      <c r="C1275" t="s">
        <v>1773</v>
      </c>
      <c r="D1275" s="34">
        <v>5806</v>
      </c>
      <c r="E1275" s="34">
        <v>1305</v>
      </c>
      <c r="F1275" s="33">
        <v>1.8571</v>
      </c>
      <c r="G1275" s="33">
        <v>0.75320000000000009</v>
      </c>
      <c r="H1275">
        <v>22.476748191526006</v>
      </c>
      <c r="I1275" s="33">
        <v>2.6103000000000001</v>
      </c>
      <c r="J1275" s="35">
        <f>G1275/I1275</f>
        <v>0.28854920890319125</v>
      </c>
      <c r="K1275">
        <v>1.4230651340996168</v>
      </c>
      <c r="L1275">
        <v>2.0002298850574713</v>
      </c>
      <c r="M1275">
        <v>1.4</v>
      </c>
      <c r="N1275" t="s">
        <v>37</v>
      </c>
      <c r="O1275" s="53" t="s">
        <v>37</v>
      </c>
      <c r="P1275" s="54" t="str">
        <f>'Sheet1 (2)'!O2838</f>
        <v>A</v>
      </c>
      <c r="Q1275" s="31" t="str">
        <f>IF(U1275="same",N1275,IF(O1275=N1275,P1275,O1275))</f>
        <v>A</v>
      </c>
      <c r="R1275">
        <f>VLOOKUP(IF(V1275="same",N1275,IF(O1275=N1275,P1275,O1275)),$AA$2:$AL$8,9,FALSE)</f>
        <v>0.15</v>
      </c>
      <c r="S1275" s="11">
        <f>(L1275-M1275)/L1275</f>
        <v>0.30008045052292848</v>
      </c>
      <c r="T1275" s="13">
        <f t="shared" si="19"/>
        <v>0.15</v>
      </c>
      <c r="U1275">
        <f>IFERROR(T1275*I1275,0)</f>
        <v>0.39154499999999998</v>
      </c>
      <c r="V1275" t="str">
        <f>IF(AND(N1275=O1275,P1275=N1275),"same",IF(NOT(OR(O1275=N1275,P1275=N1275)),"conflict","change"))</f>
        <v>change</v>
      </c>
      <c r="W1275" s="55">
        <f>U1275-G1275</f>
        <v>-0.36165500000000012</v>
      </c>
    </row>
    <row r="1276" spans="1:23" ht="21" hidden="1" outlineLevel="2" x14ac:dyDescent="0.4">
      <c r="A1276" t="s">
        <v>1932</v>
      </c>
      <c r="B1276" t="s">
        <v>1772</v>
      </c>
      <c r="C1276" t="s">
        <v>1773</v>
      </c>
      <c r="D1276" s="34">
        <v>1085</v>
      </c>
      <c r="E1276" s="34">
        <v>255</v>
      </c>
      <c r="F1276" s="33">
        <v>0.27840000000000004</v>
      </c>
      <c r="G1276" s="33">
        <v>0.13719999999999999</v>
      </c>
      <c r="H1276">
        <v>23.502304147465438</v>
      </c>
      <c r="I1276" s="33">
        <v>0.41560000000000002</v>
      </c>
      <c r="J1276" s="35">
        <f>G1276/I1276</f>
        <v>0.33012512030798841</v>
      </c>
      <c r="K1276">
        <v>1.091764705882353</v>
      </c>
      <c r="L1276">
        <v>1.6298039215686275</v>
      </c>
      <c r="M1276">
        <v>1.55</v>
      </c>
      <c r="N1276" t="s">
        <v>37</v>
      </c>
      <c r="O1276" s="53" t="s">
        <v>37</v>
      </c>
      <c r="P1276" s="54" t="str">
        <f>'Sheet1 (2)'!O2842</f>
        <v>A</v>
      </c>
      <c r="Q1276" s="31" t="str">
        <f>IF(U1276="same",N1276,IF(O1276=N1276,P1276,O1276))</f>
        <v>A</v>
      </c>
      <c r="R1276">
        <f>VLOOKUP(IF(V1276="same",N1276,IF(O1276=N1276,P1276,O1276)),$AA$2:$AL$8,9,FALSE)</f>
        <v>0.15</v>
      </c>
      <c r="S1276" s="11">
        <f>(L1276-M1276)/L1276</f>
        <v>4.896535129932629E-2</v>
      </c>
      <c r="T1276" s="13">
        <f t="shared" si="19"/>
        <v>4.896535129932629E-2</v>
      </c>
      <c r="U1276">
        <f>IFERROR(T1276*I1276,0)</f>
        <v>2.0350000000000007E-2</v>
      </c>
      <c r="V1276" t="str">
        <f>IF(AND(N1276=O1276,P1276=N1276),"same",IF(NOT(OR(O1276=N1276,P1276=N1276)),"conflict","change"))</f>
        <v>change</v>
      </c>
      <c r="W1276" s="55">
        <f>U1276-G1276</f>
        <v>-0.11684999999999998</v>
      </c>
    </row>
    <row r="1277" spans="1:23" ht="21" hidden="1" outlineLevel="2" x14ac:dyDescent="0.4">
      <c r="A1277" t="s">
        <v>1933</v>
      </c>
      <c r="B1277" t="s">
        <v>1772</v>
      </c>
      <c r="C1277" t="s">
        <v>1773</v>
      </c>
      <c r="D1277" s="34">
        <v>15513</v>
      </c>
      <c r="E1277" s="34">
        <v>4613</v>
      </c>
      <c r="F1277" s="33">
        <v>7.3565999999999994</v>
      </c>
      <c r="G1277" s="33">
        <v>1.1604000000000001</v>
      </c>
      <c r="H1277">
        <v>29.736350157932058</v>
      </c>
      <c r="I1277" s="33">
        <v>8.5169999999999995</v>
      </c>
      <c r="J1277" s="35">
        <f>G1277/I1277</f>
        <v>0.13624515674533288</v>
      </c>
      <c r="K1277">
        <v>1.5947539562107087</v>
      </c>
      <c r="L1277">
        <v>1.8463039236939085</v>
      </c>
      <c r="M1277">
        <v>1.55</v>
      </c>
      <c r="N1277" t="s">
        <v>37</v>
      </c>
      <c r="O1277" s="53" t="s">
        <v>37</v>
      </c>
      <c r="P1277" s="54" t="str">
        <f>'Sheet1 (2)'!O2859</f>
        <v>A</v>
      </c>
      <c r="Q1277" s="31" t="str">
        <f>IF(U1277="same",N1277,IF(O1277=N1277,P1277,O1277))</f>
        <v>A</v>
      </c>
      <c r="R1277">
        <f>VLOOKUP(IF(V1277="same",N1277,IF(O1277=N1277,P1277,O1277)),$AA$2:$AL$8,9,FALSE)</f>
        <v>0.15</v>
      </c>
      <c r="S1277" s="11">
        <f>(L1277-M1277)/L1277</f>
        <v>0.16048491252788538</v>
      </c>
      <c r="T1277" s="13">
        <f t="shared" si="19"/>
        <v>0.15</v>
      </c>
      <c r="U1277">
        <f>IFERROR(T1277*I1277,0)</f>
        <v>1.27755</v>
      </c>
      <c r="V1277" t="str">
        <f>IF(AND(N1277=O1277,P1277=N1277),"same",IF(NOT(OR(O1277=N1277,P1277=N1277)),"conflict","change"))</f>
        <v>change</v>
      </c>
      <c r="W1277" s="55">
        <f>U1277-G1277</f>
        <v>0.11714999999999987</v>
      </c>
    </row>
    <row r="1278" spans="1:23" ht="21" hidden="1" outlineLevel="2" collapsed="1" x14ac:dyDescent="0.4">
      <c r="A1278" t="s">
        <v>1934</v>
      </c>
      <c r="B1278" t="s">
        <v>1772</v>
      </c>
      <c r="C1278" t="s">
        <v>1773</v>
      </c>
      <c r="D1278" s="34">
        <v>23111</v>
      </c>
      <c r="E1278" s="34">
        <v>6659</v>
      </c>
      <c r="F1278" s="33">
        <v>9.6364000000000001</v>
      </c>
      <c r="G1278" s="33">
        <v>4.7232000000000003</v>
      </c>
      <c r="H1278">
        <v>28.81311929384276</v>
      </c>
      <c r="I1278" s="33">
        <v>14.3596</v>
      </c>
      <c r="J1278" s="35">
        <f>G1278/I1278</f>
        <v>0.32892281122036826</v>
      </c>
      <c r="K1278">
        <v>1.4471241928217449</v>
      </c>
      <c r="L1278">
        <v>2.1564198828652952</v>
      </c>
      <c r="M1278">
        <v>1.4</v>
      </c>
      <c r="N1278" t="s">
        <v>37</v>
      </c>
      <c r="O1278" s="53" t="s">
        <v>37</v>
      </c>
      <c r="P1278" s="54" t="str">
        <f>'Sheet1 (2)'!O2872</f>
        <v>A</v>
      </c>
      <c r="Q1278" s="31" t="str">
        <f>IF(U1278="same",N1278,IF(O1278=N1278,P1278,O1278))</f>
        <v>A</v>
      </c>
      <c r="R1278">
        <f>VLOOKUP(IF(V1278="same",N1278,IF(O1278=N1278,P1278,O1278)),$AA$2:$AL$8,9,FALSE)</f>
        <v>0.15</v>
      </c>
      <c r="S1278" s="11">
        <f>(L1278-M1278)/L1278</f>
        <v>0.35077578762639633</v>
      </c>
      <c r="T1278" s="13">
        <f t="shared" si="19"/>
        <v>0.15</v>
      </c>
      <c r="U1278">
        <f>IFERROR(T1278*I1278,0)</f>
        <v>2.15394</v>
      </c>
      <c r="V1278" t="str">
        <f>IF(AND(N1278=O1278,P1278=N1278),"same",IF(NOT(OR(O1278=N1278,P1278=N1278)),"conflict","change"))</f>
        <v>change</v>
      </c>
      <c r="W1278" s="55">
        <f>U1278-G1278</f>
        <v>-2.5692600000000003</v>
      </c>
    </row>
    <row r="1279" spans="1:23" ht="21" hidden="1" outlineLevel="2" x14ac:dyDescent="0.4">
      <c r="A1279" t="s">
        <v>1935</v>
      </c>
      <c r="B1279" t="s">
        <v>1772</v>
      </c>
      <c r="C1279" t="s">
        <v>1773</v>
      </c>
      <c r="D1279" s="34">
        <v>4599</v>
      </c>
      <c r="E1279" s="34">
        <v>790</v>
      </c>
      <c r="F1279" s="33">
        <v>1.0806</v>
      </c>
      <c r="G1279" s="33">
        <v>0.15360000000000001</v>
      </c>
      <c r="H1279">
        <v>17.177647314633617</v>
      </c>
      <c r="I1279" s="33">
        <v>1.2342</v>
      </c>
      <c r="J1279" s="35">
        <f>G1279/I1279</f>
        <v>0.12445308701993195</v>
      </c>
      <c r="K1279">
        <v>1.3678481012658226</v>
      </c>
      <c r="L1279">
        <v>1.5622784810126582</v>
      </c>
      <c r="M1279">
        <v>1.45</v>
      </c>
      <c r="N1279" t="s">
        <v>37</v>
      </c>
      <c r="O1279" s="53" t="s">
        <v>37</v>
      </c>
      <c r="P1279" s="54" t="str">
        <f>'Sheet1 (2)'!O2877</f>
        <v>A</v>
      </c>
      <c r="Q1279" s="31" t="str">
        <f>IF(U1279="same",N1279,IF(O1279=N1279,P1279,O1279))</f>
        <v>A</v>
      </c>
      <c r="R1279">
        <f>VLOOKUP(IF(V1279="same",N1279,IF(O1279=N1279,P1279,O1279)),$AA$2:$AL$8,9,FALSE)</f>
        <v>0.15</v>
      </c>
      <c r="S1279" s="11">
        <f>(L1279-M1279)/L1279</f>
        <v>7.1868416788202896E-2</v>
      </c>
      <c r="T1279" s="13">
        <f t="shared" si="19"/>
        <v>7.1868416788202896E-2</v>
      </c>
      <c r="U1279">
        <f>IFERROR(T1279*I1279,0)</f>
        <v>8.8700000000000015E-2</v>
      </c>
      <c r="V1279" t="str">
        <f>IF(AND(N1279=O1279,P1279=N1279),"same",IF(NOT(OR(O1279=N1279,P1279=N1279)),"conflict","change"))</f>
        <v>change</v>
      </c>
      <c r="W1279" s="55">
        <f>U1279-G1279</f>
        <v>-6.4899999999999999E-2</v>
      </c>
    </row>
    <row r="1280" spans="1:23" ht="21" hidden="1" outlineLevel="2" x14ac:dyDescent="0.4">
      <c r="A1280" t="s">
        <v>1936</v>
      </c>
      <c r="B1280" t="s">
        <v>1772</v>
      </c>
      <c r="C1280" t="s">
        <v>1773</v>
      </c>
      <c r="D1280" s="34">
        <v>2696</v>
      </c>
      <c r="E1280" s="34">
        <v>587</v>
      </c>
      <c r="F1280" s="33">
        <v>0.7125999999999999</v>
      </c>
      <c r="G1280" s="33">
        <v>0.30459999999999998</v>
      </c>
      <c r="H1280">
        <v>21.772997032640948</v>
      </c>
      <c r="I1280" s="33">
        <v>1.0171999999999999</v>
      </c>
      <c r="J1280" s="35">
        <f>G1280/I1280</f>
        <v>0.29944946913094772</v>
      </c>
      <c r="K1280">
        <v>1.2139693356047698</v>
      </c>
      <c r="L1280">
        <v>1.7328790459965928</v>
      </c>
      <c r="M1280">
        <v>1.4</v>
      </c>
      <c r="N1280" t="s">
        <v>37</v>
      </c>
      <c r="O1280" s="53" t="s">
        <v>37</v>
      </c>
      <c r="P1280" s="54" t="str">
        <f>'Sheet1 (2)'!O2923</f>
        <v>A</v>
      </c>
      <c r="Q1280" s="31" t="str">
        <f>IF(U1280="same",N1280,IF(O1280=N1280,P1280,O1280))</f>
        <v>A</v>
      </c>
      <c r="R1280">
        <f>VLOOKUP(IF(V1280="same",N1280,IF(O1280=N1280,P1280,O1280)),$AA$2:$AL$8,9,FALSE)</f>
        <v>0.15</v>
      </c>
      <c r="S1280" s="11">
        <f>(L1280-M1280)/L1280</f>
        <v>0.19209594966574917</v>
      </c>
      <c r="T1280" s="13">
        <f t="shared" si="19"/>
        <v>0.15</v>
      </c>
      <c r="U1280">
        <f>IFERROR(T1280*I1280,0)</f>
        <v>0.15257999999999997</v>
      </c>
      <c r="V1280" t="str">
        <f>IF(AND(N1280=O1280,P1280=N1280),"same",IF(NOT(OR(O1280=N1280,P1280=N1280)),"conflict","change"))</f>
        <v>change</v>
      </c>
      <c r="W1280" s="55">
        <f>U1280-G1280</f>
        <v>-0.15202000000000002</v>
      </c>
    </row>
    <row r="1281" spans="1:23" ht="21" hidden="1" outlineLevel="2" collapsed="1" x14ac:dyDescent="0.4">
      <c r="A1281" t="s">
        <v>1937</v>
      </c>
      <c r="B1281" t="s">
        <v>1772</v>
      </c>
      <c r="C1281" t="s">
        <v>1773</v>
      </c>
      <c r="D1281" s="34">
        <v>57404</v>
      </c>
      <c r="E1281" s="34">
        <v>14834</v>
      </c>
      <c r="F1281" s="33">
        <v>21.6328</v>
      </c>
      <c r="G1281" s="33">
        <v>9.1612999999999989</v>
      </c>
      <c r="H1281">
        <v>25.841404780154694</v>
      </c>
      <c r="I1281" s="33">
        <v>30.7941</v>
      </c>
      <c r="J1281" s="35">
        <f>G1281/I1281</f>
        <v>0.29750179417485811</v>
      </c>
      <c r="K1281">
        <v>1.4583254685182687</v>
      </c>
      <c r="L1281">
        <v>2.0759134420924901</v>
      </c>
      <c r="M1281">
        <v>1.4</v>
      </c>
      <c r="N1281" t="s">
        <v>37</v>
      </c>
      <c r="O1281" s="53" t="s">
        <v>37</v>
      </c>
      <c r="P1281" s="54" t="str">
        <f>'Sheet1 (2)'!O2986</f>
        <v>A</v>
      </c>
      <c r="Q1281" s="31" t="str">
        <f>IF(U1281="same",N1281,IF(O1281=N1281,P1281,O1281))</f>
        <v>A</v>
      </c>
      <c r="R1281">
        <f>VLOOKUP(IF(V1281="same",N1281,IF(O1281=N1281,P1281,O1281)),$AA$2:$AL$8,9,FALSE)</f>
        <v>0.15</v>
      </c>
      <c r="S1281" s="11">
        <f>(L1281-M1281)/L1281</f>
        <v>0.32559808534751788</v>
      </c>
      <c r="T1281" s="13">
        <f t="shared" si="19"/>
        <v>0.15</v>
      </c>
      <c r="U1281">
        <f>IFERROR(T1281*I1281,0)</f>
        <v>4.6191149999999999</v>
      </c>
      <c r="V1281" t="str">
        <f>IF(AND(N1281=O1281,P1281=N1281),"same",IF(NOT(OR(O1281=N1281,P1281=N1281)),"conflict","change"))</f>
        <v>change</v>
      </c>
      <c r="W1281" s="55">
        <f>U1281-G1281</f>
        <v>-4.542184999999999</v>
      </c>
    </row>
    <row r="1282" spans="1:23" ht="21" hidden="1" outlineLevel="2" x14ac:dyDescent="0.4">
      <c r="A1282" t="s">
        <v>1938</v>
      </c>
      <c r="B1282" t="s">
        <v>1772</v>
      </c>
      <c r="C1282" t="s">
        <v>1773</v>
      </c>
      <c r="D1282" s="34">
        <v>24600</v>
      </c>
      <c r="E1282" s="34">
        <v>5190</v>
      </c>
      <c r="F1282" s="33">
        <v>7.8776999999999999</v>
      </c>
      <c r="G1282" s="33">
        <v>2.9732000000000003</v>
      </c>
      <c r="H1282">
        <v>21.097560975609756</v>
      </c>
      <c r="I1282" s="33">
        <v>10.850899999999999</v>
      </c>
      <c r="J1282" s="35">
        <f>G1282/I1282</f>
        <v>0.27400492125077186</v>
      </c>
      <c r="K1282">
        <v>1.5178612716763005</v>
      </c>
      <c r="L1282">
        <v>2.0907321772639693</v>
      </c>
      <c r="M1282">
        <v>1.5</v>
      </c>
      <c r="N1282" t="s">
        <v>37</v>
      </c>
      <c r="O1282" s="53" t="s">
        <v>37</v>
      </c>
      <c r="P1282" s="54" t="str">
        <f>'Sheet1 (2)'!O2998</f>
        <v>A</v>
      </c>
      <c r="Q1282" s="31" t="str">
        <f>IF(U1282="same",N1282,IF(O1282=N1282,P1282,O1282))</f>
        <v>A</v>
      </c>
      <c r="R1282">
        <f>VLOOKUP(IF(V1282="same",N1282,IF(O1282=N1282,P1282,O1282)),$AA$2:$AL$8,9,FALSE)</f>
        <v>0.15</v>
      </c>
      <c r="S1282" s="11">
        <f>(L1282-M1282)/L1282</f>
        <v>0.28254799141085074</v>
      </c>
      <c r="T1282" s="13">
        <f t="shared" si="19"/>
        <v>0.15</v>
      </c>
      <c r="U1282">
        <f>IFERROR(T1282*I1282,0)</f>
        <v>1.6276349999999999</v>
      </c>
      <c r="V1282" t="str">
        <f>IF(AND(N1282=O1282,P1282=N1282),"same",IF(NOT(OR(O1282=N1282,P1282=N1282)),"conflict","change"))</f>
        <v>change</v>
      </c>
      <c r="W1282" s="55">
        <f>U1282-G1282</f>
        <v>-1.3455650000000003</v>
      </c>
    </row>
    <row r="1283" spans="1:23" ht="21" hidden="1" outlineLevel="2" collapsed="1" x14ac:dyDescent="0.4">
      <c r="A1283" t="s">
        <v>1940</v>
      </c>
      <c r="B1283" t="s">
        <v>1772</v>
      </c>
      <c r="C1283" t="s">
        <v>1773</v>
      </c>
      <c r="D1283" s="34">
        <v>6449</v>
      </c>
      <c r="E1283" s="34">
        <v>1004</v>
      </c>
      <c r="F1283" s="33">
        <v>1.5007000000000001</v>
      </c>
      <c r="G1283" s="33">
        <v>0.67110000000000003</v>
      </c>
      <c r="H1283">
        <v>15.568305163591255</v>
      </c>
      <c r="I1283" s="33">
        <v>2.1718000000000002</v>
      </c>
      <c r="J1283" s="35">
        <f>G1283/I1283</f>
        <v>0.30900635417625932</v>
      </c>
      <c r="K1283">
        <v>1.4947211155378486</v>
      </c>
      <c r="L1283">
        <v>2.1631474103585657</v>
      </c>
      <c r="M1283">
        <v>1.5</v>
      </c>
      <c r="N1283" t="s">
        <v>37</v>
      </c>
      <c r="O1283" s="53" t="s">
        <v>37</v>
      </c>
      <c r="P1283" s="54" t="str">
        <f>'Sheet1 (2)'!O3027</f>
        <v>A</v>
      </c>
      <c r="Q1283" s="31" t="str">
        <f>IF(U1283="same",N1283,IF(O1283=N1283,P1283,O1283))</f>
        <v>A</v>
      </c>
      <c r="R1283">
        <f>VLOOKUP(IF(V1283="same",N1283,IF(O1283=N1283,P1283,O1283)),$AA$2:$AL$8,9,FALSE)</f>
        <v>0.15</v>
      </c>
      <c r="S1283" s="11">
        <f>(L1283-M1283)/L1283</f>
        <v>0.30656598213463487</v>
      </c>
      <c r="T1283" s="13">
        <f t="shared" ref="T1283:T1346" si="20">MIN(S1283,R1283)</f>
        <v>0.15</v>
      </c>
      <c r="U1283">
        <f>IFERROR(T1283*I1283,0)</f>
        <v>0.32577</v>
      </c>
      <c r="V1283" t="str">
        <f>IF(AND(N1283=O1283,P1283=N1283),"same",IF(NOT(OR(O1283=N1283,P1283=N1283)),"conflict","change"))</f>
        <v>change</v>
      </c>
      <c r="W1283" s="55">
        <f>U1283-G1283</f>
        <v>-0.34533000000000003</v>
      </c>
    </row>
    <row r="1284" spans="1:23" ht="21" hidden="1" outlineLevel="2" x14ac:dyDescent="0.4">
      <c r="A1284" s="18" t="s">
        <v>1941</v>
      </c>
      <c r="B1284" t="s">
        <v>1772</v>
      </c>
      <c r="C1284" t="s">
        <v>1773</v>
      </c>
      <c r="D1284" s="34">
        <v>7001</v>
      </c>
      <c r="E1284" s="34">
        <v>1800</v>
      </c>
      <c r="F1284" s="33">
        <v>2.6297000000000006</v>
      </c>
      <c r="G1284" s="33">
        <v>1.1132</v>
      </c>
      <c r="H1284">
        <v>25.710612769604342</v>
      </c>
      <c r="I1284" s="33">
        <v>3.7429000000000006</v>
      </c>
      <c r="J1284" s="35">
        <f>G1284/I1284</f>
        <v>0.29741644179646792</v>
      </c>
      <c r="K1284">
        <v>1.4609444444444448</v>
      </c>
      <c r="L1284">
        <v>2.0793888888888894</v>
      </c>
      <c r="M1284">
        <v>1.4</v>
      </c>
      <c r="N1284" t="s">
        <v>37</v>
      </c>
      <c r="O1284" s="53" t="s">
        <v>37</v>
      </c>
      <c r="P1284" s="54" t="str">
        <f>'Sheet1 (2)'!O3058</f>
        <v>A</v>
      </c>
      <c r="Q1284" s="31" t="str">
        <f>IF(U1284="same",N1284,IF(O1284=N1284,P1284,O1284))</f>
        <v>A</v>
      </c>
      <c r="R1284">
        <f>VLOOKUP(IF(V1284="same",N1284,IF(O1284=N1284,P1284,O1284)),$AA$2:$AL$8,9,FALSE)</f>
        <v>0.15</v>
      </c>
      <c r="S1284" s="11">
        <f>(L1284-M1284)/L1284</f>
        <v>0.32672526650458222</v>
      </c>
      <c r="T1284" s="13">
        <f t="shared" si="20"/>
        <v>0.15</v>
      </c>
      <c r="U1284">
        <f>IFERROR(T1284*I1284,0)</f>
        <v>0.56143500000000002</v>
      </c>
      <c r="V1284" t="str">
        <f>IF(AND(N1284=O1284,P1284=N1284),"same",IF(NOT(OR(O1284=N1284,P1284=N1284)),"conflict","change"))</f>
        <v>change</v>
      </c>
      <c r="W1284" s="55">
        <f>U1284-G1284</f>
        <v>-0.55176499999999995</v>
      </c>
    </row>
    <row r="1285" spans="1:23" ht="21" hidden="1" outlineLevel="2" x14ac:dyDescent="0.4">
      <c r="A1285" t="s">
        <v>1942</v>
      </c>
      <c r="B1285" t="s">
        <v>1772</v>
      </c>
      <c r="C1285" t="s">
        <v>1773</v>
      </c>
      <c r="D1285" s="34">
        <v>878</v>
      </c>
      <c r="E1285" s="34">
        <v>175</v>
      </c>
      <c r="F1285" s="33">
        <v>0.19379999999999997</v>
      </c>
      <c r="G1285" s="33">
        <v>9.5500000000000002E-2</v>
      </c>
      <c r="H1285">
        <v>19.931662870159453</v>
      </c>
      <c r="I1285" s="33">
        <v>0.2893</v>
      </c>
      <c r="J1285" s="35">
        <f>G1285/I1285</f>
        <v>0.33010715520221223</v>
      </c>
      <c r="K1285">
        <v>1.1074285714285714</v>
      </c>
      <c r="L1285">
        <v>1.6531428571428572</v>
      </c>
      <c r="M1285">
        <v>1.55</v>
      </c>
      <c r="N1285" t="s">
        <v>37</v>
      </c>
      <c r="O1285" s="53" t="s">
        <v>37</v>
      </c>
      <c r="P1285" s="54" t="str">
        <f>'Sheet1 (2)'!O3094</f>
        <v>A</v>
      </c>
      <c r="Q1285" s="31" t="str">
        <f>IF(U1285="same",N1285,IF(O1285=N1285,P1285,O1285))</f>
        <v>A</v>
      </c>
      <c r="R1285">
        <f>VLOOKUP(IF(V1285="same",N1285,IF(O1285=N1285,P1285,O1285)),$AA$2:$AL$8,9,FALSE)</f>
        <v>0.15</v>
      </c>
      <c r="S1285" s="11">
        <f>(L1285-M1285)/L1285</f>
        <v>6.2391980642931243E-2</v>
      </c>
      <c r="T1285" s="13">
        <f t="shared" si="20"/>
        <v>6.2391980642931243E-2</v>
      </c>
      <c r="U1285">
        <f>IFERROR(T1285*I1285,0)</f>
        <v>1.8050000000000007E-2</v>
      </c>
      <c r="V1285" t="str">
        <f>IF(AND(N1285=O1285,P1285=N1285),"same",IF(NOT(OR(O1285=N1285,P1285=N1285)),"conflict","change"))</f>
        <v>change</v>
      </c>
      <c r="W1285" s="55">
        <f>U1285-G1285</f>
        <v>-7.7449999999999991E-2</v>
      </c>
    </row>
    <row r="1286" spans="1:23" ht="21" hidden="1" outlineLevel="2" x14ac:dyDescent="0.4">
      <c r="A1286" t="s">
        <v>1943</v>
      </c>
      <c r="B1286" t="s">
        <v>1772</v>
      </c>
      <c r="C1286" t="s">
        <v>1773</v>
      </c>
      <c r="D1286" s="34">
        <v>52264</v>
      </c>
      <c r="E1286" s="34">
        <v>13309</v>
      </c>
      <c r="F1286" s="33">
        <v>19.1371</v>
      </c>
      <c r="G1286" s="33">
        <v>8.0023</v>
      </c>
      <c r="H1286">
        <v>25.464947191183224</v>
      </c>
      <c r="I1286" s="33">
        <v>27.139400000000002</v>
      </c>
      <c r="J1286" s="35">
        <f>G1286/I1286</f>
        <v>0.29485913468978681</v>
      </c>
      <c r="K1286">
        <v>1.437906679690435</v>
      </c>
      <c r="L1286">
        <v>2.0391764971072206</v>
      </c>
      <c r="M1286">
        <v>1.4</v>
      </c>
      <c r="N1286" t="s">
        <v>37</v>
      </c>
      <c r="O1286" s="53" t="s">
        <v>37</v>
      </c>
      <c r="P1286" s="54" t="str">
        <f>'Sheet1 (2)'!O3095</f>
        <v>A</v>
      </c>
      <c r="Q1286" s="31" t="str">
        <f>IF(U1286="same",N1286,IF(O1286=N1286,P1286,O1286))</f>
        <v>A</v>
      </c>
      <c r="R1286">
        <f>VLOOKUP(IF(V1286="same",N1286,IF(O1286=N1286,P1286,O1286)),$AA$2:$AL$8,9,FALSE)</f>
        <v>0.15</v>
      </c>
      <c r="S1286" s="11">
        <f>(L1286-M1286)/L1286</f>
        <v>0.31344834447334874</v>
      </c>
      <c r="T1286" s="13">
        <f t="shared" si="20"/>
        <v>0.15</v>
      </c>
      <c r="U1286">
        <f>IFERROR(T1286*I1286,0)</f>
        <v>4.0709100000000005</v>
      </c>
      <c r="V1286" t="str">
        <f>IF(AND(N1286=O1286,P1286=N1286),"same",IF(NOT(OR(O1286=N1286,P1286=N1286)),"conflict","change"))</f>
        <v>change</v>
      </c>
      <c r="W1286" s="55">
        <f>U1286-G1286</f>
        <v>-3.9313899999999995</v>
      </c>
    </row>
    <row r="1287" spans="1:23" ht="21" hidden="1" outlineLevel="2" x14ac:dyDescent="0.4">
      <c r="A1287" t="s">
        <v>1944</v>
      </c>
      <c r="B1287" t="s">
        <v>1772</v>
      </c>
      <c r="C1287" t="s">
        <v>1773</v>
      </c>
      <c r="D1287" s="34">
        <v>26666</v>
      </c>
      <c r="E1287" s="34">
        <v>12391</v>
      </c>
      <c r="F1287" s="33">
        <v>17.746700000000001</v>
      </c>
      <c r="G1287" s="33">
        <v>8.0503</v>
      </c>
      <c r="H1287">
        <v>46.467411685292134</v>
      </c>
      <c r="I1287" s="33">
        <v>25.797000000000001</v>
      </c>
      <c r="J1287" s="35">
        <f>G1287/I1287</f>
        <v>0.31206341822692563</v>
      </c>
      <c r="K1287">
        <v>1.4322250020175935</v>
      </c>
      <c r="L1287">
        <v>2.0819142926317489</v>
      </c>
      <c r="M1287">
        <v>1.4</v>
      </c>
      <c r="N1287" t="s">
        <v>37</v>
      </c>
      <c r="O1287" s="53" t="s">
        <v>37</v>
      </c>
      <c r="P1287" s="54" t="str">
        <f>'Sheet1 (2)'!O3114</f>
        <v>A</v>
      </c>
      <c r="Q1287" s="31" t="str">
        <f>IF(U1287="same",N1287,IF(O1287=N1287,P1287,O1287))</f>
        <v>A</v>
      </c>
      <c r="R1287">
        <f>VLOOKUP(IF(V1287="same",N1287,IF(O1287=N1287,P1287,O1287)),$AA$2:$AL$8,9,FALSE)</f>
        <v>0.15</v>
      </c>
      <c r="S1287" s="11">
        <f>(L1287-M1287)/L1287</f>
        <v>0.32754196224367177</v>
      </c>
      <c r="T1287" s="13">
        <f t="shared" si="20"/>
        <v>0.15</v>
      </c>
      <c r="U1287">
        <f>IFERROR(T1287*I1287,0)</f>
        <v>3.8695499999999998</v>
      </c>
      <c r="V1287" t="str">
        <f>IF(AND(N1287=O1287,P1287=N1287),"same",IF(NOT(OR(O1287=N1287,P1287=N1287)),"conflict","change"))</f>
        <v>change</v>
      </c>
      <c r="W1287" s="55">
        <f>U1287-G1287</f>
        <v>-4.1807499999999997</v>
      </c>
    </row>
    <row r="1288" spans="1:23" ht="21" hidden="1" outlineLevel="2" x14ac:dyDescent="0.4">
      <c r="A1288" t="s">
        <v>1945</v>
      </c>
      <c r="B1288" t="s">
        <v>1772</v>
      </c>
      <c r="C1288" t="s">
        <v>1773</v>
      </c>
      <c r="D1288" s="34">
        <v>17178</v>
      </c>
      <c r="E1288" s="34">
        <v>3010</v>
      </c>
      <c r="F1288" s="33">
        <v>4.7355</v>
      </c>
      <c r="G1288" s="33">
        <v>1.5595000000000001</v>
      </c>
      <c r="H1288">
        <v>17.522412387938061</v>
      </c>
      <c r="I1288" s="33">
        <v>6.2949999999999999</v>
      </c>
      <c r="J1288" s="35">
        <f>G1288/I1288</f>
        <v>0.24773629864972202</v>
      </c>
      <c r="K1288">
        <v>1.5732558139534885</v>
      </c>
      <c r="L1288">
        <v>2.0913621262458473</v>
      </c>
      <c r="M1288">
        <v>1.55</v>
      </c>
      <c r="N1288" t="s">
        <v>37</v>
      </c>
      <c r="O1288" s="53" t="s">
        <v>37</v>
      </c>
      <c r="P1288" s="54" t="str">
        <f>'Sheet1 (2)'!O3121</f>
        <v>A</v>
      </c>
      <c r="Q1288" s="31" t="str">
        <f>IF(U1288="same",N1288,IF(O1288=N1288,P1288,O1288))</f>
        <v>A</v>
      </c>
      <c r="R1288">
        <f>VLOOKUP(IF(V1288="same",N1288,IF(O1288=N1288,P1288,O1288)),$AA$2:$AL$8,9,FALSE)</f>
        <v>0.15</v>
      </c>
      <c r="S1288" s="11">
        <f>(L1288-M1288)/L1288</f>
        <v>0.25885623510722799</v>
      </c>
      <c r="T1288" s="13">
        <f t="shared" si="20"/>
        <v>0.15</v>
      </c>
      <c r="U1288">
        <f>IFERROR(T1288*I1288,0)</f>
        <v>0.94424999999999992</v>
      </c>
      <c r="V1288" t="str">
        <f>IF(AND(N1288=O1288,P1288=N1288),"same",IF(NOT(OR(O1288=N1288,P1288=N1288)),"conflict","change"))</f>
        <v>change</v>
      </c>
      <c r="W1288" s="55">
        <f>U1288-G1288</f>
        <v>-0.61525000000000019</v>
      </c>
    </row>
    <row r="1289" spans="1:23" ht="21" hidden="1" outlineLevel="2" x14ac:dyDescent="0.4">
      <c r="A1289" t="s">
        <v>1946</v>
      </c>
      <c r="B1289" t="s">
        <v>1772</v>
      </c>
      <c r="C1289" t="s">
        <v>1773</v>
      </c>
      <c r="D1289" s="34">
        <v>1988</v>
      </c>
      <c r="E1289" s="34">
        <v>481</v>
      </c>
      <c r="F1289" s="33">
        <v>0.56710000000000005</v>
      </c>
      <c r="G1289" s="33">
        <v>0.24339999999999998</v>
      </c>
      <c r="H1289">
        <v>24.195171026156942</v>
      </c>
      <c r="I1289" s="33">
        <v>0.8105</v>
      </c>
      <c r="J1289" s="35">
        <f>G1289/I1289</f>
        <v>0.30030845157310299</v>
      </c>
      <c r="K1289">
        <v>1.179002079002079</v>
      </c>
      <c r="L1289">
        <v>1.685031185031185</v>
      </c>
      <c r="M1289">
        <v>1.4</v>
      </c>
      <c r="N1289" t="s">
        <v>37</v>
      </c>
      <c r="O1289" s="53" t="s">
        <v>37</v>
      </c>
      <c r="P1289" s="54" t="str">
        <f>'Sheet1 (2)'!O3181</f>
        <v>A</v>
      </c>
      <c r="Q1289" s="31" t="str">
        <f>IF(U1289="same",N1289,IF(O1289=N1289,P1289,O1289))</f>
        <v>A</v>
      </c>
      <c r="R1289">
        <f>VLOOKUP(IF(V1289="same",N1289,IF(O1289=N1289,P1289,O1289)),$AA$2:$AL$8,9,FALSE)</f>
        <v>0.15</v>
      </c>
      <c r="S1289" s="11">
        <f>(L1289-M1289)/L1289</f>
        <v>0.16915484268969774</v>
      </c>
      <c r="T1289" s="13">
        <f t="shared" si="20"/>
        <v>0.15</v>
      </c>
      <c r="U1289">
        <f>IFERROR(T1289*I1289,0)</f>
        <v>0.12157499999999999</v>
      </c>
      <c r="V1289" t="str">
        <f>IF(AND(N1289=O1289,P1289=N1289),"same",IF(NOT(OR(O1289=N1289,P1289=N1289)),"conflict","change"))</f>
        <v>change</v>
      </c>
      <c r="W1289" s="55">
        <f>U1289-G1289</f>
        <v>-0.12182499999999999</v>
      </c>
    </row>
    <row r="1290" spans="1:23" ht="21" hidden="1" outlineLevel="2" x14ac:dyDescent="0.4">
      <c r="A1290" t="s">
        <v>1947</v>
      </c>
      <c r="B1290" t="s">
        <v>1772</v>
      </c>
      <c r="C1290" t="s">
        <v>1773</v>
      </c>
      <c r="D1290" s="34">
        <v>9885</v>
      </c>
      <c r="E1290" s="34">
        <v>1687</v>
      </c>
      <c r="F1290" s="33">
        <v>2.5926</v>
      </c>
      <c r="G1290" s="33">
        <v>0.83130000000000004</v>
      </c>
      <c r="H1290">
        <v>17.066262013151238</v>
      </c>
      <c r="I1290" s="33">
        <v>3.4239000000000002</v>
      </c>
      <c r="J1290" s="35">
        <f>G1290/I1290</f>
        <v>0.24279330587926048</v>
      </c>
      <c r="K1290">
        <v>1.5368109069353881</v>
      </c>
      <c r="L1290">
        <v>2.0295791345583876</v>
      </c>
      <c r="M1290">
        <v>1.55</v>
      </c>
      <c r="N1290" t="s">
        <v>37</v>
      </c>
      <c r="O1290" s="53" t="s">
        <v>37</v>
      </c>
      <c r="P1290" s="54" t="str">
        <f>'Sheet1 (2)'!O3221</f>
        <v>A</v>
      </c>
      <c r="Q1290" s="31" t="str">
        <f>IF(U1290="same",N1290,IF(O1290=N1290,P1290,O1290))</f>
        <v>A</v>
      </c>
      <c r="R1290">
        <f>VLOOKUP(IF(V1290="same",N1290,IF(O1290=N1290,P1290,O1290)),$AA$2:$AL$8,9,FALSE)</f>
        <v>0.15</v>
      </c>
      <c r="S1290" s="11">
        <f>(L1290-M1290)/L1290</f>
        <v>0.23629486842489553</v>
      </c>
      <c r="T1290" s="13">
        <f t="shared" si="20"/>
        <v>0.15</v>
      </c>
      <c r="U1290">
        <f>IFERROR(T1290*I1290,0)</f>
        <v>0.51358499999999996</v>
      </c>
      <c r="V1290" t="str">
        <f>IF(AND(N1290=O1290,P1290=N1290),"same",IF(NOT(OR(O1290=N1290,P1290=N1290)),"conflict","change"))</f>
        <v>change</v>
      </c>
      <c r="W1290" s="55">
        <f>U1290-G1290</f>
        <v>-0.31771500000000008</v>
      </c>
    </row>
    <row r="1291" spans="1:23" ht="21" hidden="1" outlineLevel="2" x14ac:dyDescent="0.4">
      <c r="A1291" t="s">
        <v>1949</v>
      </c>
      <c r="B1291" t="s">
        <v>1772</v>
      </c>
      <c r="C1291" t="s">
        <v>1773</v>
      </c>
      <c r="D1291" s="34">
        <v>7025</v>
      </c>
      <c r="E1291" s="34">
        <v>1517</v>
      </c>
      <c r="F1291" s="33">
        <v>2.2155999999999998</v>
      </c>
      <c r="G1291" s="33">
        <v>0.98849999999999993</v>
      </c>
      <c r="H1291">
        <v>21.594306049822062</v>
      </c>
      <c r="I1291" s="33">
        <v>3.2040999999999995</v>
      </c>
      <c r="J1291" s="35">
        <f>G1291/I1291</f>
        <v>0.30851097031927843</v>
      </c>
      <c r="K1291">
        <v>1.4605141727092945</v>
      </c>
      <c r="L1291">
        <v>2.1121292023731044</v>
      </c>
      <c r="M1291">
        <v>1.4</v>
      </c>
      <c r="N1291" t="s">
        <v>37</v>
      </c>
      <c r="O1291" s="53" t="s">
        <v>37</v>
      </c>
      <c r="P1291" s="54" t="str">
        <f>'Sheet1 (2)'!O3250</f>
        <v>A</v>
      </c>
      <c r="Q1291" s="31" t="str">
        <f>IF(U1291="same",N1291,IF(O1291=N1291,P1291,O1291))</f>
        <v>A</v>
      </c>
      <c r="R1291">
        <f>VLOOKUP(IF(V1291="same",N1291,IF(O1291=N1291,P1291,O1291)),$AA$2:$AL$8,9,FALSE)</f>
        <v>0.15</v>
      </c>
      <c r="S1291" s="11">
        <f>(L1291-M1291)/L1291</f>
        <v>0.33716176149308691</v>
      </c>
      <c r="T1291" s="13">
        <f t="shared" si="20"/>
        <v>0.15</v>
      </c>
      <c r="U1291">
        <f>IFERROR(T1291*I1291,0)</f>
        <v>0.4806149999999999</v>
      </c>
      <c r="V1291" t="str">
        <f>IF(AND(N1291=O1291,P1291=N1291),"same",IF(NOT(OR(O1291=N1291,P1291=N1291)),"conflict","change"))</f>
        <v>change</v>
      </c>
      <c r="W1291" s="55">
        <f>U1291-G1291</f>
        <v>-0.50788500000000003</v>
      </c>
    </row>
    <row r="1292" spans="1:23" ht="21" hidden="1" outlineLevel="2" x14ac:dyDescent="0.4">
      <c r="A1292" t="s">
        <v>1950</v>
      </c>
      <c r="B1292" t="s">
        <v>1772</v>
      </c>
      <c r="C1292" t="s">
        <v>1773</v>
      </c>
      <c r="D1292" s="34">
        <v>1204</v>
      </c>
      <c r="E1292" s="34">
        <v>238</v>
      </c>
      <c r="F1292" s="33">
        <v>0.27329999999999999</v>
      </c>
      <c r="G1292" s="33">
        <v>0.1346</v>
      </c>
      <c r="H1292">
        <v>19.767441860465116</v>
      </c>
      <c r="I1292" s="33">
        <v>0.40789999999999998</v>
      </c>
      <c r="J1292" s="35">
        <f>G1292/I1292</f>
        <v>0.32998283893111058</v>
      </c>
      <c r="K1292">
        <v>1.1483193277310926</v>
      </c>
      <c r="L1292">
        <v>1.7138655462184873</v>
      </c>
      <c r="M1292">
        <v>1.55</v>
      </c>
      <c r="N1292" t="s">
        <v>37</v>
      </c>
      <c r="O1292" s="53" t="s">
        <v>37</v>
      </c>
      <c r="P1292" s="54" t="str">
        <f>'Sheet1 (2)'!O3260</f>
        <v>A</v>
      </c>
      <c r="Q1292" s="31" t="str">
        <f>IF(U1292="same",N1292,IF(O1292=N1292,P1292,O1292))</f>
        <v>A</v>
      </c>
      <c r="R1292">
        <f>VLOOKUP(IF(V1292="same",N1292,IF(O1292=N1292,P1292,O1292)),$AA$2:$AL$8,9,FALSE)</f>
        <v>0.15</v>
      </c>
      <c r="S1292" s="11">
        <f>(L1292-M1292)/L1292</f>
        <v>9.5611669526844745E-2</v>
      </c>
      <c r="T1292" s="13">
        <f t="shared" si="20"/>
        <v>9.5611669526844745E-2</v>
      </c>
      <c r="U1292">
        <f>IFERROR(T1292*I1292,0)</f>
        <v>3.8999999999999972E-2</v>
      </c>
      <c r="V1292" t="str">
        <f>IF(AND(N1292=O1292,P1292=N1292),"same",IF(NOT(OR(O1292=N1292,P1292=N1292)),"conflict","change"))</f>
        <v>change</v>
      </c>
      <c r="W1292" s="55">
        <f>U1292-G1292</f>
        <v>-9.5600000000000018E-2</v>
      </c>
    </row>
    <row r="1293" spans="1:23" ht="21" hidden="1" outlineLevel="2" x14ac:dyDescent="0.4">
      <c r="A1293" t="s">
        <v>1951</v>
      </c>
      <c r="B1293" t="s">
        <v>1772</v>
      </c>
      <c r="C1293" t="s">
        <v>1773</v>
      </c>
      <c r="D1293" s="34">
        <v>13722</v>
      </c>
      <c r="E1293" s="34">
        <v>2674</v>
      </c>
      <c r="F1293" s="33">
        <v>4.2768999999999995</v>
      </c>
      <c r="G1293" s="33">
        <v>1.4116</v>
      </c>
      <c r="H1293">
        <v>19.486955254336102</v>
      </c>
      <c r="I1293" s="33">
        <v>5.6884999999999994</v>
      </c>
      <c r="J1293" s="35">
        <f>G1293/I1293</f>
        <v>0.24814977586358444</v>
      </c>
      <c r="K1293">
        <v>1.5994390426327598</v>
      </c>
      <c r="L1293">
        <v>2.1273373223635001</v>
      </c>
      <c r="M1293">
        <v>1.5</v>
      </c>
      <c r="N1293" t="s">
        <v>45</v>
      </c>
      <c r="O1293" s="53" t="s">
        <v>45</v>
      </c>
      <c r="P1293" s="54" t="str">
        <f>'Sheet1 (2)'!O3321</f>
        <v>A</v>
      </c>
      <c r="Q1293" s="31" t="str">
        <f>IF(U1293="same",N1293,IF(O1293=N1293,P1293,O1293))</f>
        <v>A</v>
      </c>
      <c r="R1293">
        <f>VLOOKUP(IF(V1293="same",N1293,IF(O1293=N1293,P1293,O1293)),$AA$2:$AL$8,9,FALSE)</f>
        <v>0.15</v>
      </c>
      <c r="S1293" s="11">
        <f>(L1293-M1293)/L1293</f>
        <v>0.2948932055902258</v>
      </c>
      <c r="T1293" s="13">
        <f t="shared" si="20"/>
        <v>0.15</v>
      </c>
      <c r="U1293">
        <f>IFERROR(T1293*I1293,0)</f>
        <v>0.85327499999999989</v>
      </c>
      <c r="V1293" t="str">
        <f>IF(AND(N1293=O1293,P1293=N1293),"same",IF(NOT(OR(O1293=N1293,P1293=N1293)),"conflict","change"))</f>
        <v>change</v>
      </c>
      <c r="W1293" s="55">
        <f>U1293-G1293</f>
        <v>-0.55832500000000007</v>
      </c>
    </row>
    <row r="1294" spans="1:23" ht="21" hidden="1" outlineLevel="2" x14ac:dyDescent="0.4">
      <c r="A1294" t="s">
        <v>1952</v>
      </c>
      <c r="B1294" t="s">
        <v>1772</v>
      </c>
      <c r="C1294" t="s">
        <v>1773</v>
      </c>
      <c r="D1294" s="34">
        <v>3263</v>
      </c>
      <c r="E1294" s="34">
        <v>966</v>
      </c>
      <c r="F1294" s="33">
        <v>1.3096999999999999</v>
      </c>
      <c r="G1294" s="33">
        <v>0.65379999999999994</v>
      </c>
      <c r="H1294">
        <v>29.604658289917253</v>
      </c>
      <c r="I1294" s="33">
        <v>1.9634999999999998</v>
      </c>
      <c r="J1294" s="35">
        <f>G1294/I1294</f>
        <v>0.33297682709447418</v>
      </c>
      <c r="K1294">
        <v>1.3557971014492751</v>
      </c>
      <c r="L1294">
        <v>2.0326086956521738</v>
      </c>
      <c r="M1294">
        <v>1.4</v>
      </c>
      <c r="N1294" t="s">
        <v>33</v>
      </c>
      <c r="O1294" s="53" t="s">
        <v>33</v>
      </c>
      <c r="P1294" s="54" t="str">
        <f>'Sheet1 (2)'!O3361</f>
        <v>A</v>
      </c>
      <c r="Q1294" s="31" t="str">
        <f>IF(U1294="same",N1294,IF(O1294=N1294,P1294,O1294))</f>
        <v>A</v>
      </c>
      <c r="R1294">
        <f>VLOOKUP(IF(V1294="same",N1294,IF(O1294=N1294,P1294,O1294)),$AA$2:$AL$8,9,FALSE)</f>
        <v>0.15</v>
      </c>
      <c r="S1294" s="11">
        <f>(L1294-M1294)/L1294</f>
        <v>0.31122994652406422</v>
      </c>
      <c r="T1294" s="13">
        <f t="shared" si="20"/>
        <v>0.15</v>
      </c>
      <c r="U1294">
        <f>IFERROR(T1294*I1294,0)</f>
        <v>0.29452499999999998</v>
      </c>
      <c r="V1294" t="str">
        <f>IF(AND(N1294=O1294,P1294=N1294),"same",IF(NOT(OR(O1294=N1294,P1294=N1294)),"conflict","change"))</f>
        <v>change</v>
      </c>
      <c r="W1294" s="55">
        <f>U1294-G1294</f>
        <v>-0.35927499999999996</v>
      </c>
    </row>
    <row r="1295" spans="1:23" ht="21" hidden="1" outlineLevel="2" x14ac:dyDescent="0.4">
      <c r="A1295" t="s">
        <v>1953</v>
      </c>
      <c r="B1295" t="s">
        <v>1772</v>
      </c>
      <c r="C1295" t="s">
        <v>1773</v>
      </c>
      <c r="D1295" s="34">
        <v>2029</v>
      </c>
      <c r="E1295" s="34">
        <v>641</v>
      </c>
      <c r="F1295" s="33">
        <v>0.75409999999999999</v>
      </c>
      <c r="G1295" s="33">
        <v>0.26910000000000001</v>
      </c>
      <c r="H1295">
        <v>31.591917200591425</v>
      </c>
      <c r="I1295" s="33">
        <v>1.0232000000000001</v>
      </c>
      <c r="J1295" s="35">
        <f>G1295/I1295</f>
        <v>0.26299843627834241</v>
      </c>
      <c r="K1295">
        <v>1.1764430577223088</v>
      </c>
      <c r="L1295">
        <v>1.5962558502340096</v>
      </c>
      <c r="M1295">
        <v>1.45</v>
      </c>
      <c r="N1295" t="s">
        <v>37</v>
      </c>
      <c r="O1295" s="53" t="s">
        <v>37</v>
      </c>
      <c r="P1295" s="54" t="str">
        <f>'Sheet1 (2)'!O3380</f>
        <v>A</v>
      </c>
      <c r="Q1295" s="31" t="str">
        <f>IF(U1295="same",N1295,IF(O1295=N1295,P1295,O1295))</f>
        <v>A</v>
      </c>
      <c r="R1295">
        <f>VLOOKUP(IF(V1295="same",N1295,IF(O1295=N1295,P1295,O1295)),$AA$2:$AL$8,9,FALSE)</f>
        <v>0.15</v>
      </c>
      <c r="S1295" s="11">
        <f>(L1295-M1295)/L1295</f>
        <v>9.1624315871774997E-2</v>
      </c>
      <c r="T1295" s="13">
        <f t="shared" si="20"/>
        <v>9.1624315871774997E-2</v>
      </c>
      <c r="U1295">
        <f>IFERROR(T1295*I1295,0)</f>
        <v>9.375000000000018E-2</v>
      </c>
      <c r="V1295" t="str">
        <f>IF(AND(N1295=O1295,P1295=N1295),"same",IF(NOT(OR(O1295=N1295,P1295=N1295)),"conflict","change"))</f>
        <v>change</v>
      </c>
      <c r="W1295" s="55">
        <f>U1295-G1295</f>
        <v>-0.17534999999999984</v>
      </c>
    </row>
    <row r="1296" spans="1:23" ht="21" hidden="1" outlineLevel="2" x14ac:dyDescent="0.4">
      <c r="A1296" t="s">
        <v>1954</v>
      </c>
      <c r="B1296" t="s">
        <v>1772</v>
      </c>
      <c r="C1296" t="s">
        <v>1773</v>
      </c>
      <c r="D1296" s="34">
        <v>23718</v>
      </c>
      <c r="E1296" s="34">
        <v>6152</v>
      </c>
      <c r="F1296" s="33">
        <v>9.7967000000000013</v>
      </c>
      <c r="G1296" s="33">
        <v>4.5013000000000005</v>
      </c>
      <c r="H1296">
        <v>25.938106079770638</v>
      </c>
      <c r="I1296" s="33">
        <v>14.298000000000002</v>
      </c>
      <c r="J1296" s="35">
        <f>G1296/I1296</f>
        <v>0.31482025458106028</v>
      </c>
      <c r="K1296">
        <v>1.5924414824447335</v>
      </c>
      <c r="L1296">
        <v>2.3241222366710015</v>
      </c>
      <c r="M1296">
        <v>1.55</v>
      </c>
      <c r="N1296" t="s">
        <v>37</v>
      </c>
      <c r="O1296" s="53" t="s">
        <v>37</v>
      </c>
      <c r="P1296" s="54" t="str">
        <f>'Sheet1 (2)'!O3397</f>
        <v>A</v>
      </c>
      <c r="Q1296" s="31" t="str">
        <f>IF(U1296="same",N1296,IF(O1296=N1296,P1296,O1296))</f>
        <v>A</v>
      </c>
      <c r="R1296">
        <f>VLOOKUP(IF(V1296="same",N1296,IF(O1296=N1296,P1296,O1296)),$AA$2:$AL$8,9,FALSE)</f>
        <v>0.15</v>
      </c>
      <c r="S1296" s="11">
        <f>(L1296-M1296)/L1296</f>
        <v>0.3330815498671143</v>
      </c>
      <c r="T1296" s="13">
        <f t="shared" si="20"/>
        <v>0.15</v>
      </c>
      <c r="U1296">
        <f>IFERROR(T1296*I1296,0)</f>
        <v>2.1447000000000003</v>
      </c>
      <c r="V1296" t="str">
        <f>IF(AND(N1296=O1296,P1296=N1296),"same",IF(NOT(OR(O1296=N1296,P1296=N1296)),"conflict","change"))</f>
        <v>change</v>
      </c>
      <c r="W1296" s="55">
        <f>U1296-G1296</f>
        <v>-2.3566000000000003</v>
      </c>
    </row>
    <row r="1297" spans="1:23" ht="21" hidden="1" outlineLevel="2" x14ac:dyDescent="0.4">
      <c r="A1297" t="s">
        <v>1955</v>
      </c>
      <c r="B1297" t="s">
        <v>1772</v>
      </c>
      <c r="C1297" t="s">
        <v>1773</v>
      </c>
      <c r="D1297" s="34">
        <v>7383</v>
      </c>
      <c r="E1297" s="34">
        <v>1481</v>
      </c>
      <c r="F1297" s="33">
        <v>2.0647000000000002</v>
      </c>
      <c r="G1297" s="33">
        <v>0.42809999999999998</v>
      </c>
      <c r="H1297">
        <v>20.05959637003928</v>
      </c>
      <c r="I1297" s="33">
        <v>2.4928000000000003</v>
      </c>
      <c r="J1297" s="35">
        <f>G1297/I1297</f>
        <v>0.17173459563543</v>
      </c>
      <c r="K1297">
        <v>1.3941255908170158</v>
      </c>
      <c r="L1297">
        <v>1.6831870357866308</v>
      </c>
      <c r="M1297">
        <v>1.4</v>
      </c>
      <c r="N1297" t="s">
        <v>37</v>
      </c>
      <c r="O1297" s="53" t="s">
        <v>37</v>
      </c>
      <c r="P1297" s="54" t="str">
        <f>'Sheet1 (2)'!O3398</f>
        <v>A</v>
      </c>
      <c r="Q1297" s="31" t="str">
        <f>IF(U1297="same",N1297,IF(O1297=N1297,P1297,O1297))</f>
        <v>A</v>
      </c>
      <c r="R1297">
        <f>VLOOKUP(IF(V1297="same",N1297,IF(O1297=N1297,P1297,O1297)),$AA$2:$AL$8,9,FALSE)</f>
        <v>0.15</v>
      </c>
      <c r="S1297" s="11">
        <f>(L1297-M1297)/L1297</f>
        <v>0.16824454428754823</v>
      </c>
      <c r="T1297" s="13">
        <f t="shared" si="20"/>
        <v>0.15</v>
      </c>
      <c r="U1297">
        <f>IFERROR(T1297*I1297,0)</f>
        <v>0.37392000000000003</v>
      </c>
      <c r="V1297" t="str">
        <f>IF(AND(N1297=O1297,P1297=N1297),"same",IF(NOT(OR(O1297=N1297,P1297=N1297)),"conflict","change"))</f>
        <v>change</v>
      </c>
      <c r="W1297" s="55">
        <f>U1297-G1297</f>
        <v>-5.417999999999995E-2</v>
      </c>
    </row>
    <row r="1298" spans="1:23" ht="21" hidden="1" outlineLevel="2" collapsed="1" x14ac:dyDescent="0.4">
      <c r="A1298" t="s">
        <v>1956</v>
      </c>
      <c r="B1298" t="s">
        <v>1772</v>
      </c>
      <c r="C1298" t="s">
        <v>1773</v>
      </c>
      <c r="D1298" s="34">
        <v>986</v>
      </c>
      <c r="E1298" s="34">
        <v>321</v>
      </c>
      <c r="F1298" s="33">
        <v>0.32570000000000005</v>
      </c>
      <c r="G1298" s="33">
        <v>0.1603</v>
      </c>
      <c r="H1298">
        <v>32.555780933062877</v>
      </c>
      <c r="I1298" s="33">
        <v>0.48600000000000004</v>
      </c>
      <c r="J1298" s="35">
        <f>G1298/I1298</f>
        <v>0.32983539094650205</v>
      </c>
      <c r="K1298">
        <v>1.0146417445482867</v>
      </c>
      <c r="L1298">
        <v>1.5140186915887852</v>
      </c>
      <c r="M1298">
        <v>1.45</v>
      </c>
      <c r="N1298" t="s">
        <v>37</v>
      </c>
      <c r="O1298" s="53" t="s">
        <v>37</v>
      </c>
      <c r="P1298" s="54" t="str">
        <f>'Sheet1 (2)'!O3399</f>
        <v>A</v>
      </c>
      <c r="Q1298" s="31" t="str">
        <f>IF(U1298="same",N1298,IF(O1298=N1298,P1298,O1298))</f>
        <v>A</v>
      </c>
      <c r="R1298">
        <f>VLOOKUP(IF(V1298="same",N1298,IF(O1298=N1298,P1298,O1298)),$AA$2:$AL$8,9,FALSE)</f>
        <v>0.15</v>
      </c>
      <c r="S1298" s="11">
        <f>(L1298-M1298)/L1298</f>
        <v>4.2283950617284086E-2</v>
      </c>
      <c r="T1298" s="13">
        <f t="shared" si="20"/>
        <v>4.2283950617284086E-2</v>
      </c>
      <c r="U1298">
        <f>IFERROR(T1298*I1298,0)</f>
        <v>2.0550000000000068E-2</v>
      </c>
      <c r="V1298" t="str">
        <f>IF(AND(N1298=O1298,P1298=N1298),"same",IF(NOT(OR(O1298=N1298,P1298=N1298)),"conflict","change"))</f>
        <v>change</v>
      </c>
      <c r="W1298" s="55">
        <f>U1298-G1298</f>
        <v>-0.13974999999999993</v>
      </c>
    </row>
    <row r="1299" spans="1:23" ht="21" hidden="1" outlineLevel="2" x14ac:dyDescent="0.4">
      <c r="A1299" t="s">
        <v>1957</v>
      </c>
      <c r="B1299" t="s">
        <v>1772</v>
      </c>
      <c r="C1299" t="s">
        <v>1773</v>
      </c>
      <c r="D1299" s="34">
        <v>40780</v>
      </c>
      <c r="E1299" s="34">
        <v>13220</v>
      </c>
      <c r="F1299" s="33">
        <v>19.1555</v>
      </c>
      <c r="G1299" s="33">
        <v>9.3315000000000001</v>
      </c>
      <c r="H1299">
        <v>32.417851888180479</v>
      </c>
      <c r="I1299" s="33">
        <v>28.487000000000002</v>
      </c>
      <c r="J1299" s="35">
        <f>G1299/I1299</f>
        <v>0.32757047074103973</v>
      </c>
      <c r="K1299">
        <v>1.4489788199697429</v>
      </c>
      <c r="L1299">
        <v>2.1548411497730715</v>
      </c>
      <c r="M1299">
        <v>1.4</v>
      </c>
      <c r="N1299" t="s">
        <v>37</v>
      </c>
      <c r="O1299" s="53" t="s">
        <v>37</v>
      </c>
      <c r="P1299" s="54" t="str">
        <f>'Sheet1 (2)'!O3469</f>
        <v>A</v>
      </c>
      <c r="Q1299" s="31" t="str">
        <f>IF(U1299="same",N1299,IF(O1299=N1299,P1299,O1299))</f>
        <v>A</v>
      </c>
      <c r="R1299">
        <f>VLOOKUP(IF(V1299="same",N1299,IF(O1299=N1299,P1299,O1299)),$AA$2:$AL$8,9,FALSE)</f>
        <v>0.15</v>
      </c>
      <c r="S1299" s="11">
        <f>(L1299-M1299)/L1299</f>
        <v>0.35030013690455314</v>
      </c>
      <c r="T1299" s="13">
        <f t="shared" si="20"/>
        <v>0.15</v>
      </c>
      <c r="U1299">
        <f>IFERROR(T1299*I1299,0)</f>
        <v>4.2730500000000005</v>
      </c>
      <c r="V1299" t="str">
        <f>IF(AND(N1299=O1299,P1299=N1299),"same",IF(NOT(OR(O1299=N1299,P1299=N1299)),"conflict","change"))</f>
        <v>change</v>
      </c>
      <c r="W1299" s="55">
        <f>U1299-G1299</f>
        <v>-5.0584499999999997</v>
      </c>
    </row>
    <row r="1300" spans="1:23" ht="21" hidden="1" outlineLevel="2" x14ac:dyDescent="0.4">
      <c r="A1300" t="s">
        <v>1958</v>
      </c>
      <c r="B1300" t="s">
        <v>1772</v>
      </c>
      <c r="C1300" t="s">
        <v>1773</v>
      </c>
      <c r="D1300" s="34">
        <v>43002</v>
      </c>
      <c r="E1300" s="34">
        <v>10673</v>
      </c>
      <c r="F1300" s="33">
        <v>15.4924</v>
      </c>
      <c r="G1300" s="33">
        <v>6.8604000000000003</v>
      </c>
      <c r="H1300">
        <v>24.819775824380262</v>
      </c>
      <c r="I1300" s="33">
        <v>22.352800000000002</v>
      </c>
      <c r="J1300" s="35">
        <f>G1300/I1300</f>
        <v>0.30691456998675781</v>
      </c>
      <c r="K1300">
        <v>1.4515506418064275</v>
      </c>
      <c r="L1300">
        <v>2.0943314906774106</v>
      </c>
      <c r="M1300">
        <v>1.4</v>
      </c>
      <c r="N1300" t="s">
        <v>37</v>
      </c>
      <c r="O1300" s="53" t="s">
        <v>37</v>
      </c>
      <c r="P1300" s="54" t="str">
        <f>'Sheet1 (2)'!O3493</f>
        <v>A</v>
      </c>
      <c r="Q1300" s="31" t="str">
        <f>IF(U1300="same",N1300,IF(O1300=N1300,P1300,O1300))</f>
        <v>A</v>
      </c>
      <c r="R1300">
        <f>VLOOKUP(IF(V1300="same",N1300,IF(O1300=N1300,P1300,O1300)),$AA$2:$AL$8,9,FALSE)</f>
        <v>0.15</v>
      </c>
      <c r="S1300" s="11">
        <f>(L1300-M1300)/L1300</f>
        <v>0.33152893597222732</v>
      </c>
      <c r="T1300" s="13">
        <f t="shared" si="20"/>
        <v>0.15</v>
      </c>
      <c r="U1300">
        <f>IFERROR(T1300*I1300,0)</f>
        <v>3.3529200000000001</v>
      </c>
      <c r="V1300" t="str">
        <f>IF(AND(N1300=O1300,P1300=N1300),"same",IF(NOT(OR(O1300=N1300,P1300=N1300)),"conflict","change"))</f>
        <v>change</v>
      </c>
      <c r="W1300" s="55">
        <f>U1300-G1300</f>
        <v>-3.5074800000000002</v>
      </c>
    </row>
    <row r="1301" spans="1:23" ht="21" hidden="1" outlineLevel="2" x14ac:dyDescent="0.4">
      <c r="A1301" t="s">
        <v>1959</v>
      </c>
      <c r="B1301" t="s">
        <v>1772</v>
      </c>
      <c r="C1301" t="s">
        <v>1773</v>
      </c>
      <c r="D1301" s="34">
        <v>32803</v>
      </c>
      <c r="E1301" s="34">
        <v>8370</v>
      </c>
      <c r="F1301" s="33">
        <v>13.2537</v>
      </c>
      <c r="G1301" s="33">
        <v>4.8945000000000007</v>
      </c>
      <c r="H1301">
        <v>25.515958906197604</v>
      </c>
      <c r="I1301" s="33">
        <v>18.148200000000003</v>
      </c>
      <c r="J1301" s="35">
        <f>G1301/I1301</f>
        <v>0.26969616821502956</v>
      </c>
      <c r="K1301">
        <v>1.5834767025089607</v>
      </c>
      <c r="L1301">
        <v>2.1682437275985667</v>
      </c>
      <c r="M1301">
        <v>1.55</v>
      </c>
      <c r="N1301" t="s">
        <v>37</v>
      </c>
      <c r="O1301" s="53" t="s">
        <v>37</v>
      </c>
      <c r="P1301" s="54" t="str">
        <f>'Sheet1 (2)'!O3502</f>
        <v>A</v>
      </c>
      <c r="Q1301" s="31" t="str">
        <f>IF(U1301="same",N1301,IF(O1301=N1301,P1301,O1301))</f>
        <v>A</v>
      </c>
      <c r="R1301">
        <f>VLOOKUP(IF(V1301="same",N1301,IF(O1301=N1301,P1301,O1301)),$AA$2:$AL$8,9,FALSE)</f>
        <v>0.15</v>
      </c>
      <c r="S1301" s="11">
        <f>(L1301-M1301)/L1301</f>
        <v>0.28513571593877091</v>
      </c>
      <c r="T1301" s="13">
        <f t="shared" si="20"/>
        <v>0.15</v>
      </c>
      <c r="U1301">
        <f>IFERROR(T1301*I1301,0)</f>
        <v>2.7222300000000001</v>
      </c>
      <c r="V1301" t="str">
        <f>IF(AND(N1301=O1301,P1301=N1301),"same",IF(NOT(OR(O1301=N1301,P1301=N1301)),"conflict","change"))</f>
        <v>change</v>
      </c>
      <c r="W1301" s="55">
        <f>U1301-G1301</f>
        <v>-2.1722700000000006</v>
      </c>
    </row>
    <row r="1302" spans="1:23" ht="21" hidden="1" outlineLevel="2" x14ac:dyDescent="0.4">
      <c r="A1302" t="s">
        <v>1960</v>
      </c>
      <c r="B1302" t="s">
        <v>1772</v>
      </c>
      <c r="C1302" t="s">
        <v>1773</v>
      </c>
      <c r="D1302" s="34">
        <v>24209</v>
      </c>
      <c r="E1302" s="34">
        <v>6969</v>
      </c>
      <c r="F1302" s="33">
        <v>10.116399999999999</v>
      </c>
      <c r="G1302" s="33">
        <v>4.0066999999999995</v>
      </c>
      <c r="H1302">
        <v>28.786814820934364</v>
      </c>
      <c r="I1302" s="33">
        <v>14.123099999999997</v>
      </c>
      <c r="J1302" s="35">
        <f>G1302/I1302</f>
        <v>0.28369833818354329</v>
      </c>
      <c r="K1302">
        <v>1.4516286411249817</v>
      </c>
      <c r="L1302">
        <v>2.0265604821351695</v>
      </c>
      <c r="M1302">
        <v>1.4</v>
      </c>
      <c r="N1302" t="s">
        <v>37</v>
      </c>
      <c r="O1302" s="53" t="s">
        <v>37</v>
      </c>
      <c r="P1302" s="54" t="str">
        <f>'Sheet1 (2)'!O3512</f>
        <v>A</v>
      </c>
      <c r="Q1302" s="31" t="str">
        <f>IF(U1302="same",N1302,IF(O1302=N1302,P1302,O1302))</f>
        <v>A</v>
      </c>
      <c r="R1302">
        <f>VLOOKUP(IF(V1302="same",N1302,IF(O1302=N1302,P1302,O1302)),$AA$2:$AL$8,9,FALSE)</f>
        <v>0.15</v>
      </c>
      <c r="S1302" s="11">
        <f>(L1302-M1302)/L1302</f>
        <v>0.30917433141449102</v>
      </c>
      <c r="T1302" s="13">
        <f t="shared" si="20"/>
        <v>0.15</v>
      </c>
      <c r="U1302">
        <f>IFERROR(T1302*I1302,0)</f>
        <v>2.1184649999999996</v>
      </c>
      <c r="V1302" t="str">
        <f>IF(AND(N1302=O1302,P1302=N1302),"same",IF(NOT(OR(O1302=N1302,P1302=N1302)),"conflict","change"))</f>
        <v>change</v>
      </c>
      <c r="W1302" s="55">
        <f>U1302-G1302</f>
        <v>-1.8882349999999999</v>
      </c>
    </row>
    <row r="1303" spans="1:23" ht="21" hidden="1" outlineLevel="2" x14ac:dyDescent="0.4">
      <c r="A1303" t="s">
        <v>1961</v>
      </c>
      <c r="B1303" t="s">
        <v>1772</v>
      </c>
      <c r="C1303" t="s">
        <v>1773</v>
      </c>
      <c r="D1303" s="34">
        <v>14945</v>
      </c>
      <c r="E1303" s="34">
        <v>5558</v>
      </c>
      <c r="F1303" s="33">
        <v>7.962600000000001</v>
      </c>
      <c r="G1303" s="33">
        <v>3.7371000000000003</v>
      </c>
      <c r="H1303">
        <v>37.189695550351288</v>
      </c>
      <c r="I1303" s="33">
        <v>11.699700000000002</v>
      </c>
      <c r="J1303" s="35">
        <f>G1303/I1303</f>
        <v>0.31941844662683655</v>
      </c>
      <c r="K1303">
        <v>1.4326376394386473</v>
      </c>
      <c r="L1303">
        <v>2.105019791291832</v>
      </c>
      <c r="M1303">
        <v>1.4</v>
      </c>
      <c r="N1303" t="s">
        <v>37</v>
      </c>
      <c r="O1303" s="53" t="s">
        <v>37</v>
      </c>
      <c r="P1303" s="54" t="str">
        <f>'Sheet1 (2)'!O3514</f>
        <v>A</v>
      </c>
      <c r="Q1303" s="31" t="str">
        <f>IF(U1303="same",N1303,IF(O1303=N1303,P1303,O1303))</f>
        <v>A</v>
      </c>
      <c r="R1303">
        <f>VLOOKUP(IF(V1303="same",N1303,IF(O1303=N1303,P1303,O1303)),$AA$2:$AL$8,9,FALSE)</f>
        <v>0.15</v>
      </c>
      <c r="S1303" s="11">
        <f>(L1303-M1303)/L1303</f>
        <v>0.33492311768677846</v>
      </c>
      <c r="T1303" s="13">
        <f t="shared" si="20"/>
        <v>0.15</v>
      </c>
      <c r="U1303">
        <f>IFERROR(T1303*I1303,0)</f>
        <v>1.7549550000000003</v>
      </c>
      <c r="V1303" t="str">
        <f>IF(AND(N1303=O1303,P1303=N1303),"same",IF(NOT(OR(O1303=N1303,P1303=N1303)),"conflict","change"))</f>
        <v>change</v>
      </c>
      <c r="W1303" s="55">
        <f>U1303-G1303</f>
        <v>-1.982145</v>
      </c>
    </row>
    <row r="1304" spans="1:23" ht="21" hidden="1" outlineLevel="2" x14ac:dyDescent="0.4">
      <c r="A1304" t="s">
        <v>1962</v>
      </c>
      <c r="B1304" t="s">
        <v>1772</v>
      </c>
      <c r="C1304" t="s">
        <v>1773</v>
      </c>
      <c r="D1304" s="34">
        <v>11917</v>
      </c>
      <c r="E1304" s="34">
        <v>2193</v>
      </c>
      <c r="F1304" s="33">
        <v>3.3906999999999998</v>
      </c>
      <c r="G1304" s="33">
        <v>1.6060999999999999</v>
      </c>
      <c r="H1304">
        <v>18.40228245363766</v>
      </c>
      <c r="I1304" s="33">
        <v>4.9967999999999995</v>
      </c>
      <c r="J1304" s="35">
        <f>G1304/I1304</f>
        <v>0.32142571245597185</v>
      </c>
      <c r="K1304">
        <v>1.5461468308253534</v>
      </c>
      <c r="L1304">
        <v>2.2785225718194253</v>
      </c>
      <c r="M1304">
        <v>1.5</v>
      </c>
      <c r="N1304" t="s">
        <v>37</v>
      </c>
      <c r="O1304" s="53" t="s">
        <v>37</v>
      </c>
      <c r="P1304" s="54" t="str">
        <f>'Sheet1 (2)'!O3516</f>
        <v>A</v>
      </c>
      <c r="Q1304" s="31" t="str">
        <f>IF(U1304="same",N1304,IF(O1304=N1304,P1304,O1304))</f>
        <v>A</v>
      </c>
      <c r="R1304">
        <f>VLOOKUP(IF(V1304="same",N1304,IF(O1304=N1304,P1304,O1304)),$AA$2:$AL$8,9,FALSE)</f>
        <v>0.15</v>
      </c>
      <c r="S1304" s="11">
        <f>(L1304-M1304)/L1304</f>
        <v>0.341678674351585</v>
      </c>
      <c r="T1304" s="13">
        <f t="shared" si="20"/>
        <v>0.15</v>
      </c>
      <c r="U1304">
        <f>IFERROR(T1304*I1304,0)</f>
        <v>0.74951999999999985</v>
      </c>
      <c r="V1304" t="str">
        <f>IF(AND(N1304=O1304,P1304=N1304),"same",IF(NOT(OR(O1304=N1304,P1304=N1304)),"conflict","change"))</f>
        <v>change</v>
      </c>
      <c r="W1304" s="55">
        <f>U1304-G1304</f>
        <v>-0.85658000000000001</v>
      </c>
    </row>
    <row r="1305" spans="1:23" ht="21" hidden="1" outlineLevel="2" collapsed="1" x14ac:dyDescent="0.4">
      <c r="A1305" t="s">
        <v>1963</v>
      </c>
      <c r="B1305" t="s">
        <v>1772</v>
      </c>
      <c r="C1305" t="s">
        <v>1773</v>
      </c>
      <c r="D1305" s="34">
        <v>3084</v>
      </c>
      <c r="E1305" s="34">
        <v>595</v>
      </c>
      <c r="F1305" s="33">
        <v>0.78839999999999999</v>
      </c>
      <c r="G1305" s="33">
        <v>0.27700000000000002</v>
      </c>
      <c r="H1305">
        <v>19.293125810635537</v>
      </c>
      <c r="I1305" s="33">
        <v>1.0653999999999999</v>
      </c>
      <c r="J1305" s="35">
        <f>G1305/I1305</f>
        <v>0.25999624554158068</v>
      </c>
      <c r="K1305">
        <v>1.3250420168067227</v>
      </c>
      <c r="L1305">
        <v>1.7905882352941174</v>
      </c>
      <c r="M1305">
        <v>1.4</v>
      </c>
      <c r="N1305" t="s">
        <v>37</v>
      </c>
      <c r="O1305" s="53" t="s">
        <v>37</v>
      </c>
      <c r="P1305" s="54" t="str">
        <f>'Sheet1 (2)'!O3524</f>
        <v>A</v>
      </c>
      <c r="Q1305" s="31" t="str">
        <f>IF(U1305="same",N1305,IF(O1305=N1305,P1305,O1305))</f>
        <v>A</v>
      </c>
      <c r="R1305">
        <f>VLOOKUP(IF(V1305="same",N1305,IF(O1305=N1305,P1305,O1305)),$AA$2:$AL$8,9,FALSE)</f>
        <v>0.15</v>
      </c>
      <c r="S1305" s="11">
        <f>(L1305-M1305)/L1305</f>
        <v>0.21813403416557153</v>
      </c>
      <c r="T1305" s="13">
        <f t="shared" si="20"/>
        <v>0.15</v>
      </c>
      <c r="U1305">
        <f>IFERROR(T1305*I1305,0)</f>
        <v>0.15980999999999998</v>
      </c>
      <c r="V1305" t="str">
        <f>IF(AND(N1305=O1305,P1305=N1305),"same",IF(NOT(OR(O1305=N1305,P1305=N1305)),"conflict","change"))</f>
        <v>change</v>
      </c>
      <c r="W1305" s="55">
        <f>U1305-G1305</f>
        <v>-0.11719000000000004</v>
      </c>
    </row>
    <row r="1306" spans="1:23" ht="21" hidden="1" outlineLevel="2" x14ac:dyDescent="0.4">
      <c r="A1306" t="s">
        <v>1964</v>
      </c>
      <c r="B1306" t="s">
        <v>1772</v>
      </c>
      <c r="C1306" t="s">
        <v>1773</v>
      </c>
      <c r="D1306" s="34">
        <v>26613</v>
      </c>
      <c r="E1306" s="34">
        <v>3058</v>
      </c>
      <c r="F1306" s="33">
        <v>4.6616999999999997</v>
      </c>
      <c r="G1306" s="33">
        <v>1.6468</v>
      </c>
      <c r="H1306">
        <v>11.490624882576185</v>
      </c>
      <c r="I1306" s="33">
        <v>6.3084999999999996</v>
      </c>
      <c r="J1306" s="35">
        <f>G1306/I1306</f>
        <v>0.26104462233494496</v>
      </c>
      <c r="K1306">
        <v>1.5244277305428384</v>
      </c>
      <c r="L1306">
        <v>2.0629496402877696</v>
      </c>
      <c r="M1306">
        <v>1.5</v>
      </c>
      <c r="N1306" t="s">
        <v>33</v>
      </c>
      <c r="O1306" s="53" t="s">
        <v>33</v>
      </c>
      <c r="P1306" s="54" t="str">
        <f>'Sheet1 (2)'!O3531</f>
        <v>A</v>
      </c>
      <c r="Q1306" s="31" t="str">
        <f>IF(U1306="same",N1306,IF(O1306=N1306,P1306,O1306))</f>
        <v>A</v>
      </c>
      <c r="R1306">
        <f>VLOOKUP(IF(V1306="same",N1306,IF(O1306=N1306,P1306,O1306)),$AA$2:$AL$8,9,FALSE)</f>
        <v>0.15</v>
      </c>
      <c r="S1306" s="11">
        <f>(L1306-M1306)/L1306</f>
        <v>0.27288578901482119</v>
      </c>
      <c r="T1306" s="13">
        <f t="shared" si="20"/>
        <v>0.15</v>
      </c>
      <c r="U1306">
        <f>IFERROR(T1306*I1306,0)</f>
        <v>0.94627499999999987</v>
      </c>
      <c r="V1306" t="str">
        <f>IF(AND(N1306=O1306,P1306=N1306),"same",IF(NOT(OR(O1306=N1306,P1306=N1306)),"conflict","change"))</f>
        <v>change</v>
      </c>
      <c r="W1306" s="55">
        <f>U1306-G1306</f>
        <v>-0.70052500000000018</v>
      </c>
    </row>
    <row r="1307" spans="1:23" ht="21" hidden="1" outlineLevel="2" collapsed="1" x14ac:dyDescent="0.4">
      <c r="A1307" t="s">
        <v>1965</v>
      </c>
      <c r="B1307" t="s">
        <v>1772</v>
      </c>
      <c r="C1307" t="s">
        <v>1773</v>
      </c>
      <c r="D1307" s="34">
        <v>78391</v>
      </c>
      <c r="E1307" s="34">
        <v>30371</v>
      </c>
      <c r="F1307" s="33">
        <v>47.966500000000011</v>
      </c>
      <c r="G1307" s="33">
        <v>23.638099999999998</v>
      </c>
      <c r="H1307">
        <v>38.742967942748528</v>
      </c>
      <c r="I1307" s="33">
        <v>71.604600000000005</v>
      </c>
      <c r="J1307" s="35">
        <f>G1307/I1307</f>
        <v>0.33011985263516586</v>
      </c>
      <c r="K1307">
        <v>1.5793520134338681</v>
      </c>
      <c r="L1307">
        <v>2.3576635606334992</v>
      </c>
      <c r="M1307">
        <v>1.55</v>
      </c>
      <c r="N1307" t="s">
        <v>33</v>
      </c>
      <c r="O1307" s="53" t="s">
        <v>33</v>
      </c>
      <c r="P1307" s="54" t="str">
        <f>'Sheet1 (2)'!O3549</f>
        <v>A</v>
      </c>
      <c r="Q1307" s="31" t="str">
        <f>IF(U1307="same",N1307,IF(O1307=N1307,P1307,O1307))</f>
        <v>A</v>
      </c>
      <c r="R1307">
        <f>VLOOKUP(IF(V1307="same",N1307,IF(O1307=N1307,P1307,O1307)),$AA$2:$AL$8,9,FALSE)</f>
        <v>0.15</v>
      </c>
      <c r="S1307" s="11">
        <f>(L1307-M1307)/L1307</f>
        <v>0.34256947179371161</v>
      </c>
      <c r="T1307" s="13">
        <f t="shared" si="20"/>
        <v>0.15</v>
      </c>
      <c r="U1307">
        <f>IFERROR(T1307*I1307,0)</f>
        <v>10.740690000000001</v>
      </c>
      <c r="V1307" t="str">
        <f>IF(AND(N1307=O1307,P1307=N1307),"same",IF(NOT(OR(O1307=N1307,P1307=N1307)),"conflict","change"))</f>
        <v>change</v>
      </c>
      <c r="W1307" s="55">
        <f>U1307-G1307</f>
        <v>-12.897409999999997</v>
      </c>
    </row>
    <row r="1308" spans="1:23" ht="21" hidden="1" outlineLevel="2" x14ac:dyDescent="0.4">
      <c r="A1308" t="s">
        <v>1966</v>
      </c>
      <c r="B1308" t="s">
        <v>1772</v>
      </c>
      <c r="C1308" t="s">
        <v>1773</v>
      </c>
      <c r="D1308" s="34">
        <v>65179</v>
      </c>
      <c r="E1308" s="34">
        <v>27813</v>
      </c>
      <c r="F1308" s="33">
        <v>41.101900000000001</v>
      </c>
      <c r="G1308" s="33">
        <v>21.221800000000002</v>
      </c>
      <c r="H1308">
        <v>42.671719418831216</v>
      </c>
      <c r="I1308" s="33">
        <v>62.323700000000002</v>
      </c>
      <c r="J1308" s="35">
        <f>G1308/I1308</f>
        <v>0.34050930865786211</v>
      </c>
      <c r="K1308">
        <v>1.4777945565023551</v>
      </c>
      <c r="L1308">
        <v>2.2408118505734729</v>
      </c>
      <c r="M1308">
        <v>1.45</v>
      </c>
      <c r="N1308" t="s">
        <v>33</v>
      </c>
      <c r="O1308" s="53" t="s">
        <v>33</v>
      </c>
      <c r="P1308" s="54" t="str">
        <f>'Sheet1 (2)'!O3551</f>
        <v>A</v>
      </c>
      <c r="Q1308" s="31" t="str">
        <f>IF(U1308="same",N1308,IF(O1308=N1308,P1308,O1308))</f>
        <v>A</v>
      </c>
      <c r="R1308">
        <f>VLOOKUP(IF(V1308="same",N1308,IF(O1308=N1308,P1308,O1308)),$AA$2:$AL$8,9,FALSE)</f>
        <v>0.15</v>
      </c>
      <c r="S1308" s="11">
        <f>(L1308-M1308)/L1308</f>
        <v>0.3529130972647645</v>
      </c>
      <c r="T1308" s="13">
        <f t="shared" si="20"/>
        <v>0.15</v>
      </c>
      <c r="U1308">
        <f>IFERROR(T1308*I1308,0)</f>
        <v>9.3485549999999993</v>
      </c>
      <c r="V1308" t="str">
        <f>IF(AND(N1308=O1308,P1308=N1308),"same",IF(NOT(OR(O1308=N1308,P1308=N1308)),"conflict","change"))</f>
        <v>change</v>
      </c>
      <c r="W1308" s="55">
        <f>U1308-G1308</f>
        <v>-11.873245000000002</v>
      </c>
    </row>
    <row r="1309" spans="1:23" ht="21" hidden="1" outlineLevel="2" x14ac:dyDescent="0.4">
      <c r="A1309" t="s">
        <v>1967</v>
      </c>
      <c r="B1309" t="s">
        <v>1772</v>
      </c>
      <c r="C1309" t="s">
        <v>1773</v>
      </c>
      <c r="D1309" s="34">
        <v>2729</v>
      </c>
      <c r="E1309" s="34">
        <v>749</v>
      </c>
      <c r="F1309" s="33">
        <v>0.99709999999999988</v>
      </c>
      <c r="G1309" s="33">
        <v>0.30320000000000003</v>
      </c>
      <c r="H1309">
        <v>27.445950897764749</v>
      </c>
      <c r="I1309" s="33">
        <v>1.3003</v>
      </c>
      <c r="J1309" s="35">
        <f>G1309/I1309</f>
        <v>0.23317695916327003</v>
      </c>
      <c r="K1309">
        <v>1.3312416555407209</v>
      </c>
      <c r="L1309">
        <v>1.7360480640854472</v>
      </c>
      <c r="M1309">
        <v>1.4</v>
      </c>
      <c r="N1309" t="s">
        <v>37</v>
      </c>
      <c r="O1309" s="53" t="s">
        <v>37</v>
      </c>
      <c r="P1309" s="54" t="str">
        <f>'Sheet1 (2)'!O3583</f>
        <v>A</v>
      </c>
      <c r="Q1309" s="31" t="str">
        <f>IF(U1309="same",N1309,IF(O1309=N1309,P1309,O1309))</f>
        <v>A</v>
      </c>
      <c r="R1309">
        <f>VLOOKUP(IF(V1309="same",N1309,IF(O1309=N1309,P1309,O1309)),$AA$2:$AL$8,9,FALSE)</f>
        <v>0.15</v>
      </c>
      <c r="S1309" s="11">
        <f>(L1309-M1309)/L1309</f>
        <v>0.19357071445051144</v>
      </c>
      <c r="T1309" s="13">
        <f t="shared" si="20"/>
        <v>0.15</v>
      </c>
      <c r="U1309">
        <f>IFERROR(T1309*I1309,0)</f>
        <v>0.195045</v>
      </c>
      <c r="V1309" t="str">
        <f>IF(AND(N1309=O1309,P1309=N1309),"same",IF(NOT(OR(O1309=N1309,P1309=N1309)),"conflict","change"))</f>
        <v>change</v>
      </c>
      <c r="W1309" s="55">
        <f>U1309-G1309</f>
        <v>-0.10815500000000003</v>
      </c>
    </row>
    <row r="1310" spans="1:23" ht="21" hidden="1" outlineLevel="2" x14ac:dyDescent="0.4">
      <c r="A1310" t="s">
        <v>1968</v>
      </c>
      <c r="B1310" t="s">
        <v>1772</v>
      </c>
      <c r="C1310" t="s">
        <v>1773</v>
      </c>
      <c r="D1310" s="34">
        <v>14505</v>
      </c>
      <c r="E1310" s="34">
        <v>1576</v>
      </c>
      <c r="F1310" s="33">
        <v>2.3818000000000001</v>
      </c>
      <c r="G1310" s="33">
        <v>1.0589000000000002</v>
      </c>
      <c r="H1310">
        <v>10.865218890037918</v>
      </c>
      <c r="I1310" s="33">
        <v>3.4407000000000005</v>
      </c>
      <c r="J1310" s="35">
        <f>G1310/I1310</f>
        <v>0.30775714244194496</v>
      </c>
      <c r="K1310">
        <v>1.511294416243655</v>
      </c>
      <c r="L1310">
        <v>2.1831852791878177</v>
      </c>
      <c r="M1310">
        <v>1.5</v>
      </c>
      <c r="N1310" t="s">
        <v>37</v>
      </c>
      <c r="O1310" s="53" t="s">
        <v>37</v>
      </c>
      <c r="P1310" s="54" t="str">
        <f>'Sheet1 (2)'!O3590</f>
        <v>A</v>
      </c>
      <c r="Q1310" s="31" t="str">
        <f>IF(U1310="same",N1310,IF(O1310=N1310,P1310,O1310))</f>
        <v>A</v>
      </c>
      <c r="R1310">
        <f>VLOOKUP(IF(V1310="same",N1310,IF(O1310=N1310,P1310,O1310)),$AA$2:$AL$8,9,FALSE)</f>
        <v>0.15</v>
      </c>
      <c r="S1310" s="11">
        <f>(L1310-M1310)/L1310</f>
        <v>0.31293050832679409</v>
      </c>
      <c r="T1310" s="13">
        <f t="shared" si="20"/>
        <v>0.15</v>
      </c>
      <c r="U1310">
        <f>IFERROR(T1310*I1310,0)</f>
        <v>0.51610500000000004</v>
      </c>
      <c r="V1310" t="str">
        <f>IF(AND(N1310=O1310,P1310=N1310),"same",IF(NOT(OR(O1310=N1310,P1310=N1310)),"conflict","change"))</f>
        <v>change</v>
      </c>
      <c r="W1310" s="55">
        <f>U1310-G1310</f>
        <v>-0.54279500000000014</v>
      </c>
    </row>
    <row r="1311" spans="1:23" ht="21" hidden="1" outlineLevel="2" x14ac:dyDescent="0.4">
      <c r="A1311" t="s">
        <v>1969</v>
      </c>
      <c r="B1311" t="s">
        <v>1772</v>
      </c>
      <c r="C1311" t="s">
        <v>1773</v>
      </c>
      <c r="D1311" s="34">
        <v>4793</v>
      </c>
      <c r="E1311" s="34">
        <v>1360</v>
      </c>
      <c r="F1311" s="33">
        <v>2.0677000000000003</v>
      </c>
      <c r="G1311" s="33">
        <v>0.34660000000000002</v>
      </c>
      <c r="H1311">
        <v>28.374713123304819</v>
      </c>
      <c r="I1311" s="33">
        <v>2.4143000000000003</v>
      </c>
      <c r="J1311" s="35">
        <f>G1311/I1311</f>
        <v>0.14356128070248103</v>
      </c>
      <c r="K1311">
        <v>1.5203676470588237</v>
      </c>
      <c r="L1311">
        <v>1.7752205882352943</v>
      </c>
      <c r="M1311">
        <v>1.55</v>
      </c>
      <c r="N1311" t="s">
        <v>37</v>
      </c>
      <c r="O1311" s="53" t="s">
        <v>37</v>
      </c>
      <c r="P1311" s="54" t="str">
        <f>'Sheet1 (2)'!O3597</f>
        <v>A</v>
      </c>
      <c r="Q1311" s="31" t="str">
        <f>IF(U1311="same",N1311,IF(O1311=N1311,P1311,O1311))</f>
        <v>A</v>
      </c>
      <c r="R1311">
        <f>VLOOKUP(IF(V1311="same",N1311,IF(O1311=N1311,P1311,O1311)),$AA$2:$AL$8,9,FALSE)</f>
        <v>0.15</v>
      </c>
      <c r="S1311" s="11">
        <f>(L1311-M1311)/L1311</f>
        <v>0.12686907178064041</v>
      </c>
      <c r="T1311" s="13">
        <f t="shared" si="20"/>
        <v>0.12686907178064041</v>
      </c>
      <c r="U1311">
        <f>IFERROR(T1311*I1311,0)</f>
        <v>0.30630000000000018</v>
      </c>
      <c r="V1311" t="str">
        <f>IF(AND(N1311=O1311,P1311=N1311),"same",IF(NOT(OR(O1311=N1311,P1311=N1311)),"conflict","change"))</f>
        <v>change</v>
      </c>
      <c r="W1311" s="55">
        <f>U1311-G1311</f>
        <v>-4.0299999999999836E-2</v>
      </c>
    </row>
    <row r="1312" spans="1:23" ht="21" hidden="1" outlineLevel="2" x14ac:dyDescent="0.4">
      <c r="A1312" t="s">
        <v>1970</v>
      </c>
      <c r="B1312" t="s">
        <v>1772</v>
      </c>
      <c r="C1312" t="s">
        <v>1773</v>
      </c>
      <c r="D1312" s="34">
        <v>1949</v>
      </c>
      <c r="E1312" s="34">
        <v>255</v>
      </c>
      <c r="F1312" s="33">
        <v>0.26539999999999997</v>
      </c>
      <c r="G1312" s="33">
        <v>0.13059999999999999</v>
      </c>
      <c r="H1312">
        <v>13.083632632119036</v>
      </c>
      <c r="I1312" s="33">
        <v>0.39599999999999996</v>
      </c>
      <c r="J1312" s="35">
        <f>G1312/I1312</f>
        <v>0.32979797979797981</v>
      </c>
      <c r="K1312">
        <v>1.0407843137254902</v>
      </c>
      <c r="L1312">
        <v>1.552941176470588</v>
      </c>
      <c r="M1312">
        <v>1.45</v>
      </c>
      <c r="N1312" t="s">
        <v>37</v>
      </c>
      <c r="O1312" s="53" t="s">
        <v>37</v>
      </c>
      <c r="P1312" s="54" t="str">
        <f>'Sheet1 (2)'!O3641</f>
        <v>A</v>
      </c>
      <c r="Q1312" s="31" t="str">
        <f>IF(U1312="same",N1312,IF(O1312=N1312,P1312,O1312))</f>
        <v>A</v>
      </c>
      <c r="R1312">
        <f>VLOOKUP(IF(V1312="same",N1312,IF(O1312=N1312,P1312,O1312)),$AA$2:$AL$8,9,FALSE)</f>
        <v>0.15</v>
      </c>
      <c r="S1312" s="11">
        <f>(L1312-M1312)/L1312</f>
        <v>6.6287878787878701E-2</v>
      </c>
      <c r="T1312" s="13">
        <f t="shared" si="20"/>
        <v>6.6287878787878701E-2</v>
      </c>
      <c r="U1312">
        <f>IFERROR(T1312*I1312,0)</f>
        <v>2.6249999999999964E-2</v>
      </c>
      <c r="V1312" t="str">
        <f>IF(AND(N1312=O1312,P1312=N1312),"same",IF(NOT(OR(O1312=N1312,P1312=N1312)),"conflict","change"))</f>
        <v>change</v>
      </c>
      <c r="W1312" s="55">
        <f>U1312-G1312</f>
        <v>-0.10435000000000003</v>
      </c>
    </row>
    <row r="1313" spans="1:23" ht="21" hidden="1" outlineLevel="2" x14ac:dyDescent="0.4">
      <c r="A1313" t="s">
        <v>1971</v>
      </c>
      <c r="B1313" t="s">
        <v>1772</v>
      </c>
      <c r="C1313" t="s">
        <v>1773</v>
      </c>
      <c r="D1313" s="34">
        <v>3695</v>
      </c>
      <c r="E1313" s="34">
        <v>918</v>
      </c>
      <c r="F1313" s="33">
        <v>1.3433000000000002</v>
      </c>
      <c r="G1313" s="33">
        <v>0.32180000000000003</v>
      </c>
      <c r="H1313">
        <v>24.844384303112314</v>
      </c>
      <c r="I1313" s="33">
        <v>1.6651000000000002</v>
      </c>
      <c r="J1313" s="35">
        <f>G1313/I1313</f>
        <v>0.19326166596600805</v>
      </c>
      <c r="K1313">
        <v>1.4632897603485842</v>
      </c>
      <c r="L1313">
        <v>1.8138344226579521</v>
      </c>
      <c r="M1313">
        <v>1.55</v>
      </c>
      <c r="N1313" t="s">
        <v>37</v>
      </c>
      <c r="O1313" s="53" t="s">
        <v>37</v>
      </c>
      <c r="P1313" s="54" t="str">
        <f>'Sheet1 (2)'!O3658</f>
        <v>A</v>
      </c>
      <c r="Q1313" s="31" t="str">
        <f>IF(U1313="same",N1313,IF(O1313=N1313,P1313,O1313))</f>
        <v>A</v>
      </c>
      <c r="R1313">
        <f>VLOOKUP(IF(V1313="same",N1313,IF(O1313=N1313,P1313,O1313)),$AA$2:$AL$8,9,FALSE)</f>
        <v>0.15</v>
      </c>
      <c r="S1313" s="11">
        <f>(L1313-M1313)/L1313</f>
        <v>0.14545672932556605</v>
      </c>
      <c r="T1313" s="13">
        <f t="shared" si="20"/>
        <v>0.14545672932556605</v>
      </c>
      <c r="U1313">
        <f>IFERROR(T1313*I1313,0)</f>
        <v>0.24220000000000008</v>
      </c>
      <c r="V1313" t="str">
        <f>IF(AND(N1313=O1313,P1313=N1313),"same",IF(NOT(OR(O1313=N1313,P1313=N1313)),"conflict","change"))</f>
        <v>change</v>
      </c>
      <c r="W1313" s="55">
        <f>U1313-G1313</f>
        <v>-7.9599999999999949E-2</v>
      </c>
    </row>
    <row r="1314" spans="1:23" ht="21" hidden="1" outlineLevel="2" collapsed="1" x14ac:dyDescent="0.4">
      <c r="A1314" t="s">
        <v>1972</v>
      </c>
      <c r="B1314" t="s">
        <v>1772</v>
      </c>
      <c r="C1314" t="s">
        <v>1773</v>
      </c>
      <c r="D1314" s="34">
        <v>12066</v>
      </c>
      <c r="E1314" s="34">
        <v>2724</v>
      </c>
      <c r="F1314" s="33">
        <v>3.9411</v>
      </c>
      <c r="G1314" s="33">
        <v>0.82430000000000003</v>
      </c>
      <c r="H1314">
        <v>22.5758329189458</v>
      </c>
      <c r="I1314" s="33">
        <v>4.7653999999999996</v>
      </c>
      <c r="J1314" s="35">
        <f>G1314/I1314</f>
        <v>0.17297603558987706</v>
      </c>
      <c r="K1314">
        <v>1.446806167400881</v>
      </c>
      <c r="L1314">
        <v>1.7494126284875182</v>
      </c>
      <c r="M1314">
        <v>1.4</v>
      </c>
      <c r="N1314" t="s">
        <v>37</v>
      </c>
      <c r="O1314" s="53" t="s">
        <v>37</v>
      </c>
      <c r="P1314" s="54" t="str">
        <f>'Sheet1 (2)'!O3666</f>
        <v>A</v>
      </c>
      <c r="Q1314" s="31" t="str">
        <f>IF(U1314="same",N1314,IF(O1314=N1314,P1314,O1314))</f>
        <v>A</v>
      </c>
      <c r="R1314">
        <f>VLOOKUP(IF(V1314="same",N1314,IF(O1314=N1314,P1314,O1314)),$AA$2:$AL$8,9,FALSE)</f>
        <v>0.15</v>
      </c>
      <c r="S1314" s="11">
        <f>(L1314-M1314)/L1314</f>
        <v>0.19973139715448859</v>
      </c>
      <c r="T1314" s="13">
        <f t="shared" si="20"/>
        <v>0.15</v>
      </c>
      <c r="U1314">
        <f>IFERROR(T1314*I1314,0)</f>
        <v>0.71480999999999995</v>
      </c>
      <c r="V1314" t="str">
        <f>IF(AND(N1314=O1314,P1314=N1314),"same",IF(NOT(OR(O1314=N1314,P1314=N1314)),"conflict","change"))</f>
        <v>change</v>
      </c>
      <c r="W1314" s="55">
        <f>U1314-G1314</f>
        <v>-0.10949000000000009</v>
      </c>
    </row>
    <row r="1315" spans="1:23" ht="21" hidden="1" outlineLevel="2" x14ac:dyDescent="0.4">
      <c r="A1315" t="s">
        <v>1973</v>
      </c>
      <c r="B1315" t="s">
        <v>1772</v>
      </c>
      <c r="C1315" t="s">
        <v>1773</v>
      </c>
      <c r="D1315" s="34">
        <v>18633</v>
      </c>
      <c r="E1315" s="34">
        <v>3915</v>
      </c>
      <c r="F1315" s="33">
        <v>5.6154999999999999</v>
      </c>
      <c r="G1315" s="33">
        <v>1.0720000000000001</v>
      </c>
      <c r="H1315">
        <v>21.011109322170341</v>
      </c>
      <c r="I1315" s="33">
        <v>6.6875</v>
      </c>
      <c r="J1315" s="35">
        <f>G1315/I1315</f>
        <v>0.16029906542056074</v>
      </c>
      <c r="K1315">
        <v>1.4343550446998723</v>
      </c>
      <c r="L1315">
        <v>1.7081736909323115</v>
      </c>
      <c r="M1315">
        <v>1.4</v>
      </c>
      <c r="N1315" t="s">
        <v>37</v>
      </c>
      <c r="O1315" s="53" t="s">
        <v>37</v>
      </c>
      <c r="P1315" s="54" t="str">
        <f>'Sheet1 (2)'!O3674</f>
        <v>A</v>
      </c>
      <c r="Q1315" s="31" t="str">
        <f>IF(U1315="same",N1315,IF(O1315=N1315,P1315,O1315))</f>
        <v>A</v>
      </c>
      <c r="R1315">
        <f>VLOOKUP(IF(V1315="same",N1315,IF(O1315=N1315,P1315,O1315)),$AA$2:$AL$8,9,FALSE)</f>
        <v>0.15</v>
      </c>
      <c r="S1315" s="11">
        <f>(L1315-M1315)/L1315</f>
        <v>0.18041121495327103</v>
      </c>
      <c r="T1315" s="13">
        <f t="shared" si="20"/>
        <v>0.15</v>
      </c>
      <c r="U1315">
        <f>IFERROR(T1315*I1315,0)</f>
        <v>1.003125</v>
      </c>
      <c r="V1315" t="str">
        <f>IF(AND(N1315=O1315,P1315=N1315),"same",IF(NOT(OR(O1315=N1315,P1315=N1315)),"conflict","change"))</f>
        <v>change</v>
      </c>
      <c r="W1315" s="55">
        <f>U1315-G1315</f>
        <v>-6.887500000000002E-2</v>
      </c>
    </row>
    <row r="1316" spans="1:23" ht="21" hidden="1" outlineLevel="2" x14ac:dyDescent="0.4">
      <c r="A1316" t="s">
        <v>1974</v>
      </c>
      <c r="B1316" t="s">
        <v>1772</v>
      </c>
      <c r="C1316" t="s">
        <v>1773</v>
      </c>
      <c r="D1316" s="34">
        <v>34144</v>
      </c>
      <c r="E1316" s="34">
        <v>9286</v>
      </c>
      <c r="F1316" s="33">
        <v>14.644300000000001</v>
      </c>
      <c r="G1316" s="33">
        <v>5.9679000000000002</v>
      </c>
      <c r="H1316">
        <v>27.196579194001874</v>
      </c>
      <c r="I1316" s="33">
        <v>20.612200000000001</v>
      </c>
      <c r="J1316" s="35">
        <f>G1316/I1316</f>
        <v>0.28953241284287945</v>
      </c>
      <c r="K1316">
        <v>1.5770299375403836</v>
      </c>
      <c r="L1316">
        <v>2.2197070859358172</v>
      </c>
      <c r="M1316">
        <v>1.55</v>
      </c>
      <c r="N1316" t="s">
        <v>37</v>
      </c>
      <c r="O1316" s="53" t="s">
        <v>37</v>
      </c>
      <c r="P1316" s="54" t="str">
        <f>'Sheet1 (2)'!O3679</f>
        <v>A</v>
      </c>
      <c r="Q1316" s="31" t="str">
        <f>IF(U1316="same",N1316,IF(O1316=N1316,P1316,O1316))</f>
        <v>A</v>
      </c>
      <c r="R1316">
        <f>VLOOKUP(IF(V1316="same",N1316,IF(O1316=N1316,P1316,O1316)),$AA$2:$AL$8,9,FALSE)</f>
        <v>0.15</v>
      </c>
      <c r="S1316" s="11">
        <f>(L1316-M1316)/L1316</f>
        <v>0.3017096670903639</v>
      </c>
      <c r="T1316" s="13">
        <f t="shared" si="20"/>
        <v>0.15</v>
      </c>
      <c r="U1316">
        <f>IFERROR(T1316*I1316,0)</f>
        <v>3.0918300000000003</v>
      </c>
      <c r="V1316" t="str">
        <f>IF(AND(N1316=O1316,P1316=N1316),"same",IF(NOT(OR(O1316=N1316,P1316=N1316)),"conflict","change"))</f>
        <v>change</v>
      </c>
      <c r="W1316" s="55">
        <f>U1316-G1316</f>
        <v>-2.8760699999999999</v>
      </c>
    </row>
    <row r="1317" spans="1:23" ht="21" hidden="1" outlineLevel="2" x14ac:dyDescent="0.4">
      <c r="A1317" t="s">
        <v>1975</v>
      </c>
      <c r="B1317" t="s">
        <v>1772</v>
      </c>
      <c r="C1317" t="s">
        <v>1773</v>
      </c>
      <c r="D1317" s="34">
        <v>36481</v>
      </c>
      <c r="E1317" s="34">
        <v>9560</v>
      </c>
      <c r="F1317" s="33">
        <v>14.336100000000002</v>
      </c>
      <c r="G1317" s="33">
        <v>6.6063999999999998</v>
      </c>
      <c r="H1317">
        <v>26.205422000493407</v>
      </c>
      <c r="I1317" s="33">
        <v>20.942500000000003</v>
      </c>
      <c r="J1317" s="35">
        <f>G1317/I1317</f>
        <v>0.31545421988778793</v>
      </c>
      <c r="K1317">
        <v>1.4995920502092053</v>
      </c>
      <c r="L1317">
        <v>2.1906380753138079</v>
      </c>
      <c r="M1317">
        <v>1.45</v>
      </c>
      <c r="N1317" t="s">
        <v>37</v>
      </c>
      <c r="O1317" s="53" t="s">
        <v>37</v>
      </c>
      <c r="P1317" s="54" t="str">
        <f>'Sheet1 (2)'!O3687</f>
        <v>A</v>
      </c>
      <c r="Q1317" s="31" t="str">
        <f>IF(U1317="same",N1317,IF(O1317=N1317,P1317,O1317))</f>
        <v>A</v>
      </c>
      <c r="R1317">
        <f>VLOOKUP(IF(V1317="same",N1317,IF(O1317=N1317,P1317,O1317)),$AA$2:$AL$8,9,FALSE)</f>
        <v>0.15</v>
      </c>
      <c r="S1317" s="11">
        <f>(L1317-M1317)/L1317</f>
        <v>0.33809239584576833</v>
      </c>
      <c r="T1317" s="13">
        <f t="shared" si="20"/>
        <v>0.15</v>
      </c>
      <c r="U1317">
        <f>IFERROR(T1317*I1317,0)</f>
        <v>3.1413750000000005</v>
      </c>
      <c r="V1317" t="str">
        <f>IF(AND(N1317=O1317,P1317=N1317),"same",IF(NOT(OR(O1317=N1317,P1317=N1317)),"conflict","change"))</f>
        <v>change</v>
      </c>
      <c r="W1317" s="55">
        <f>U1317-G1317</f>
        <v>-3.4650249999999994</v>
      </c>
    </row>
    <row r="1318" spans="1:23" ht="21" hidden="1" outlineLevel="2" x14ac:dyDescent="0.4">
      <c r="A1318" t="s">
        <v>1976</v>
      </c>
      <c r="B1318" t="s">
        <v>1772</v>
      </c>
      <c r="C1318" t="s">
        <v>1773</v>
      </c>
      <c r="D1318" s="34">
        <v>12292</v>
      </c>
      <c r="E1318" s="34">
        <v>2712</v>
      </c>
      <c r="F1318" s="33">
        <v>3.9043999999999999</v>
      </c>
      <c r="G1318" s="33">
        <v>0.88609999999999989</v>
      </c>
      <c r="H1318">
        <v>22.063130491376505</v>
      </c>
      <c r="I1318" s="33">
        <v>4.7904999999999998</v>
      </c>
      <c r="J1318" s="35">
        <f>G1318/I1318</f>
        <v>0.18497025362697003</v>
      </c>
      <c r="K1318">
        <v>1.4396755162241888</v>
      </c>
      <c r="L1318">
        <v>1.7664085545722714</v>
      </c>
      <c r="M1318">
        <v>1.4</v>
      </c>
      <c r="N1318" t="s">
        <v>37</v>
      </c>
      <c r="O1318" s="53" t="s">
        <v>37</v>
      </c>
      <c r="P1318" s="54" t="str">
        <f>'Sheet1 (2)'!O3704</f>
        <v>A</v>
      </c>
      <c r="Q1318" s="31" t="str">
        <f>IF(U1318="same",N1318,IF(O1318=N1318,P1318,O1318))</f>
        <v>A</v>
      </c>
      <c r="R1318">
        <f>VLOOKUP(IF(V1318="same",N1318,IF(O1318=N1318,P1318,O1318)),$AA$2:$AL$8,9,FALSE)</f>
        <v>0.15</v>
      </c>
      <c r="S1318" s="11">
        <f>(L1318-M1318)/L1318</f>
        <v>0.20743137459555377</v>
      </c>
      <c r="T1318" s="13">
        <f t="shared" si="20"/>
        <v>0.15</v>
      </c>
      <c r="U1318">
        <f>IFERROR(T1318*I1318,0)</f>
        <v>0.71857499999999996</v>
      </c>
      <c r="V1318" t="str">
        <f>IF(AND(N1318=O1318,P1318=N1318),"same",IF(NOT(OR(O1318=N1318,P1318=N1318)),"conflict","change"))</f>
        <v>change</v>
      </c>
      <c r="W1318" s="55">
        <f>U1318-G1318</f>
        <v>-0.16752499999999992</v>
      </c>
    </row>
    <row r="1319" spans="1:23" ht="21" hidden="1" outlineLevel="2" x14ac:dyDescent="0.4">
      <c r="A1319" t="s">
        <v>1977</v>
      </c>
      <c r="B1319" t="s">
        <v>1772</v>
      </c>
      <c r="C1319" t="s">
        <v>1773</v>
      </c>
      <c r="D1319" s="34">
        <v>73998</v>
      </c>
      <c r="E1319" s="34">
        <v>31903</v>
      </c>
      <c r="F1319" s="33">
        <v>50.306500000000007</v>
      </c>
      <c r="G1319" s="33">
        <v>25.463099999999997</v>
      </c>
      <c r="H1319">
        <v>43.113327387226683</v>
      </c>
      <c r="I1319" s="33">
        <v>75.769599999999997</v>
      </c>
      <c r="J1319" s="35">
        <f>G1319/I1319</f>
        <v>0.33605958062336344</v>
      </c>
      <c r="K1319">
        <v>1.5768579757389589</v>
      </c>
      <c r="L1319">
        <v>2.3749992163746354</v>
      </c>
      <c r="M1319">
        <v>1.55</v>
      </c>
      <c r="N1319" t="s">
        <v>33</v>
      </c>
      <c r="O1319" s="53" t="s">
        <v>33</v>
      </c>
      <c r="P1319" s="54" t="str">
        <f>'Sheet1 (2)'!O3736</f>
        <v>A</v>
      </c>
      <c r="Q1319" s="31" t="str">
        <f>IF(U1319="same",N1319,IF(O1319=N1319,P1319,O1319))</f>
        <v>A</v>
      </c>
      <c r="R1319">
        <f>VLOOKUP(IF(V1319="same",N1319,IF(O1319=N1319,P1319,O1319)),$AA$2:$AL$8,9,FALSE)</f>
        <v>0.15</v>
      </c>
      <c r="S1319" s="11">
        <f>(L1319-M1319)/L1319</f>
        <v>0.34736820571838828</v>
      </c>
      <c r="T1319" s="13">
        <f t="shared" si="20"/>
        <v>0.15</v>
      </c>
      <c r="U1319">
        <f>IFERROR(T1319*I1319,0)</f>
        <v>11.36544</v>
      </c>
      <c r="V1319" t="str">
        <f>IF(AND(N1319=O1319,P1319=N1319),"same",IF(NOT(OR(O1319=N1319,P1319=N1319)),"conflict","change"))</f>
        <v>change</v>
      </c>
      <c r="W1319" s="55">
        <f>U1319-G1319</f>
        <v>-14.097659999999998</v>
      </c>
    </row>
    <row r="1320" spans="1:23" ht="21" hidden="1" outlineLevel="2" collapsed="1" x14ac:dyDescent="0.4">
      <c r="A1320" t="s">
        <v>1978</v>
      </c>
      <c r="B1320" t="s">
        <v>1772</v>
      </c>
      <c r="C1320" t="s">
        <v>1773</v>
      </c>
      <c r="D1320" s="34">
        <v>3093</v>
      </c>
      <c r="E1320" s="34">
        <v>585</v>
      </c>
      <c r="F1320" s="33">
        <v>0.68349999999999989</v>
      </c>
      <c r="G1320" s="33">
        <v>0.33650000000000002</v>
      </c>
      <c r="H1320">
        <v>18.913676042677011</v>
      </c>
      <c r="I1320" s="33">
        <v>1.02</v>
      </c>
      <c r="J1320" s="35">
        <f>G1320/I1320</f>
        <v>0.32990196078431372</v>
      </c>
      <c r="K1320">
        <v>1.1683760683760682</v>
      </c>
      <c r="L1320">
        <v>1.7435897435897436</v>
      </c>
      <c r="M1320">
        <v>1.4</v>
      </c>
      <c r="N1320" t="s">
        <v>37</v>
      </c>
      <c r="O1320" s="53" t="s">
        <v>37</v>
      </c>
      <c r="P1320" s="54" t="str">
        <f>'Sheet1 (2)'!O3744</f>
        <v>A</v>
      </c>
      <c r="Q1320" s="31" t="str">
        <f>IF(U1320="same",N1320,IF(O1320=N1320,P1320,O1320))</f>
        <v>A</v>
      </c>
      <c r="R1320">
        <f>VLOOKUP(IF(V1320="same",N1320,IF(O1320=N1320,P1320,O1320)),$AA$2:$AL$8,9,FALSE)</f>
        <v>0.15</v>
      </c>
      <c r="S1320" s="11">
        <f>(L1320-M1320)/L1320</f>
        <v>0.19705882352941181</v>
      </c>
      <c r="T1320" s="13">
        <f t="shared" si="20"/>
        <v>0.15</v>
      </c>
      <c r="U1320">
        <f>IFERROR(T1320*I1320,0)</f>
        <v>0.153</v>
      </c>
      <c r="V1320" t="str">
        <f>IF(AND(N1320=O1320,P1320=N1320),"same",IF(NOT(OR(O1320=N1320,P1320=N1320)),"conflict","change"))</f>
        <v>change</v>
      </c>
      <c r="W1320" s="55">
        <f>U1320-G1320</f>
        <v>-0.18350000000000002</v>
      </c>
    </row>
    <row r="1321" spans="1:23" ht="21" hidden="1" outlineLevel="2" x14ac:dyDescent="0.4">
      <c r="A1321" t="s">
        <v>1979</v>
      </c>
      <c r="B1321" t="s">
        <v>1772</v>
      </c>
      <c r="C1321" t="s">
        <v>1773</v>
      </c>
      <c r="D1321" s="34">
        <v>7179</v>
      </c>
      <c r="E1321" s="34">
        <v>1621</v>
      </c>
      <c r="F1321" s="33">
        <v>2.468</v>
      </c>
      <c r="G1321" s="33">
        <v>0.30969999999999998</v>
      </c>
      <c r="H1321">
        <v>22.579746482797049</v>
      </c>
      <c r="I1321" s="33">
        <v>2.7776999999999998</v>
      </c>
      <c r="J1321" s="35">
        <f>G1321/I1321</f>
        <v>0.11149512186341218</v>
      </c>
      <c r="K1321">
        <v>1.5225169648365207</v>
      </c>
      <c r="L1321">
        <v>1.7135718692165329</v>
      </c>
      <c r="M1321">
        <v>1.55</v>
      </c>
      <c r="N1321" t="s">
        <v>37</v>
      </c>
      <c r="O1321" s="53" t="s">
        <v>37</v>
      </c>
      <c r="P1321" s="54" t="str">
        <f>'Sheet1 (2)'!O3745</f>
        <v>A</v>
      </c>
      <c r="Q1321" s="31" t="str">
        <f>IF(U1321="same",N1321,IF(O1321=N1321,P1321,O1321))</f>
        <v>A</v>
      </c>
      <c r="R1321">
        <f>VLOOKUP(IF(V1321="same",N1321,IF(O1321=N1321,P1321,O1321)),$AA$2:$AL$8,9,FALSE)</f>
        <v>0.15</v>
      </c>
      <c r="S1321" s="11">
        <f>(L1321-M1321)/L1321</f>
        <v>9.5456672786837962E-2</v>
      </c>
      <c r="T1321" s="13">
        <f t="shared" si="20"/>
        <v>9.5456672786837962E-2</v>
      </c>
      <c r="U1321">
        <f>IFERROR(T1321*I1321,0)</f>
        <v>0.26514999999999977</v>
      </c>
      <c r="V1321" t="str">
        <f>IF(AND(N1321=O1321,P1321=N1321),"same",IF(NOT(OR(O1321=N1321,P1321=N1321)),"conflict","change"))</f>
        <v>change</v>
      </c>
      <c r="W1321" s="55">
        <f>U1321-G1321</f>
        <v>-4.4550000000000201E-2</v>
      </c>
    </row>
    <row r="1322" spans="1:23" ht="21" hidden="1" outlineLevel="2" x14ac:dyDescent="0.4">
      <c r="A1322" t="s">
        <v>1980</v>
      </c>
      <c r="B1322" t="s">
        <v>1772</v>
      </c>
      <c r="C1322" t="s">
        <v>1773</v>
      </c>
      <c r="D1322" s="34">
        <v>2689</v>
      </c>
      <c r="E1322" s="34">
        <v>566</v>
      </c>
      <c r="F1322" s="33">
        <v>0.6674000000000001</v>
      </c>
      <c r="G1322" s="33">
        <v>0.32880000000000004</v>
      </c>
      <c r="H1322">
        <v>21.048716995165488</v>
      </c>
      <c r="I1322" s="33">
        <v>0.9962000000000002</v>
      </c>
      <c r="J1322" s="35">
        <f>G1322/I1322</f>
        <v>0.33005420598273438</v>
      </c>
      <c r="K1322">
        <v>1.1791519434628976</v>
      </c>
      <c r="L1322">
        <v>1.7600706713780923</v>
      </c>
      <c r="M1322">
        <v>1.4</v>
      </c>
      <c r="N1322" t="s">
        <v>37</v>
      </c>
      <c r="O1322" s="53" t="s">
        <v>37</v>
      </c>
      <c r="P1322" s="54" t="str">
        <f>'Sheet1 (2)'!O3751</f>
        <v>A</v>
      </c>
      <c r="Q1322" s="31" t="str">
        <f>IF(U1322="same",N1322,IF(O1322=N1322,P1322,O1322))</f>
        <v>A</v>
      </c>
      <c r="R1322">
        <f>VLOOKUP(IF(V1322="same",N1322,IF(O1322=N1322,P1322,O1322)),$AA$2:$AL$8,9,FALSE)</f>
        <v>0.15</v>
      </c>
      <c r="S1322" s="11">
        <f>(L1322-M1322)/L1322</f>
        <v>0.204577394097571</v>
      </c>
      <c r="T1322" s="13">
        <f t="shared" si="20"/>
        <v>0.15</v>
      </c>
      <c r="U1322">
        <f>IFERROR(T1322*I1322,0)</f>
        <v>0.14943000000000004</v>
      </c>
      <c r="V1322" t="str">
        <f>IF(AND(N1322=O1322,P1322=N1322),"same",IF(NOT(OR(O1322=N1322,P1322=N1322)),"conflict","change"))</f>
        <v>change</v>
      </c>
      <c r="W1322" s="55">
        <f>U1322-G1322</f>
        <v>-0.17937</v>
      </c>
    </row>
    <row r="1323" spans="1:23" ht="21" hidden="1" outlineLevel="2" x14ac:dyDescent="0.4">
      <c r="A1323" t="s">
        <v>1981</v>
      </c>
      <c r="B1323" t="s">
        <v>1772</v>
      </c>
      <c r="C1323" t="s">
        <v>1773</v>
      </c>
      <c r="D1323" s="34">
        <v>22957</v>
      </c>
      <c r="E1323" s="34">
        <v>6572</v>
      </c>
      <c r="F1323" s="33">
        <v>9.4380000000000006</v>
      </c>
      <c r="G1323" s="33">
        <v>3.8976999999999995</v>
      </c>
      <c r="H1323">
        <v>28.627433898157424</v>
      </c>
      <c r="I1323" s="33">
        <v>13.335699999999999</v>
      </c>
      <c r="J1323" s="35">
        <f>G1323/I1323</f>
        <v>0.29227562107725874</v>
      </c>
      <c r="K1323">
        <v>1.4360925136944613</v>
      </c>
      <c r="L1323">
        <v>2.0291692026780277</v>
      </c>
      <c r="M1323">
        <v>1.4</v>
      </c>
      <c r="N1323" t="s">
        <v>37</v>
      </c>
      <c r="O1323" s="53" t="s">
        <v>37</v>
      </c>
      <c r="P1323" s="54" t="str">
        <f>'Sheet1 (2)'!O3758</f>
        <v>A</v>
      </c>
      <c r="Q1323" s="31" t="str">
        <f>IF(U1323="same",N1323,IF(O1323=N1323,P1323,O1323))</f>
        <v>A</v>
      </c>
      <c r="R1323">
        <f>VLOOKUP(IF(V1323="same",N1323,IF(O1323=N1323,P1323,O1323)),$AA$2:$AL$8,9,FALSE)</f>
        <v>0.15</v>
      </c>
      <c r="S1323" s="11">
        <f>(L1323-M1323)/L1323</f>
        <v>0.31006246391265546</v>
      </c>
      <c r="T1323" s="13">
        <f t="shared" si="20"/>
        <v>0.15</v>
      </c>
      <c r="U1323">
        <f>IFERROR(T1323*I1323,0)</f>
        <v>2.0003549999999999</v>
      </c>
      <c r="V1323" t="str">
        <f>IF(AND(N1323=O1323,P1323=N1323),"same",IF(NOT(OR(O1323=N1323,P1323=N1323)),"conflict","change"))</f>
        <v>change</v>
      </c>
      <c r="W1323" s="55">
        <f>U1323-G1323</f>
        <v>-1.8973449999999996</v>
      </c>
    </row>
    <row r="1324" spans="1:23" ht="21" hidden="1" outlineLevel="2" collapsed="1" x14ac:dyDescent="0.4">
      <c r="A1324" t="s">
        <v>1982</v>
      </c>
      <c r="B1324" t="s">
        <v>1772</v>
      </c>
      <c r="C1324" t="s">
        <v>1773</v>
      </c>
      <c r="D1324" s="34">
        <v>1104</v>
      </c>
      <c r="E1324" s="34">
        <v>298</v>
      </c>
      <c r="F1324" s="33">
        <v>0.34710000000000002</v>
      </c>
      <c r="G1324" s="33">
        <v>0.17099999999999999</v>
      </c>
      <c r="H1324">
        <v>26.992753623188406</v>
      </c>
      <c r="I1324" s="33">
        <v>0.5181</v>
      </c>
      <c r="J1324" s="35">
        <f>G1324/I1324</f>
        <v>0.3300521134916039</v>
      </c>
      <c r="K1324">
        <v>1.164765100671141</v>
      </c>
      <c r="L1324">
        <v>1.7385906040268457</v>
      </c>
      <c r="M1324">
        <v>1.4</v>
      </c>
      <c r="N1324" t="s">
        <v>37</v>
      </c>
      <c r="O1324" s="53" t="s">
        <v>37</v>
      </c>
      <c r="P1324" s="54" t="str">
        <f>'Sheet1 (2)'!O3769</f>
        <v>A</v>
      </c>
      <c r="Q1324" s="31" t="str">
        <f>IF(U1324="same",N1324,IF(O1324=N1324,P1324,O1324))</f>
        <v>A</v>
      </c>
      <c r="R1324">
        <f>VLOOKUP(IF(V1324="same",N1324,IF(O1324=N1324,P1324,O1324)),$AA$2:$AL$8,9,FALSE)</f>
        <v>0.15</v>
      </c>
      <c r="S1324" s="11">
        <f>(L1324-M1324)/L1324</f>
        <v>0.19475004825323305</v>
      </c>
      <c r="T1324" s="13">
        <f t="shared" si="20"/>
        <v>0.15</v>
      </c>
      <c r="U1324">
        <f>IFERROR(T1324*I1324,0)</f>
        <v>7.7714999999999992E-2</v>
      </c>
      <c r="V1324" t="str">
        <f>IF(AND(N1324=O1324,P1324=N1324),"same",IF(NOT(OR(O1324=N1324,P1324=N1324)),"conflict","change"))</f>
        <v>change</v>
      </c>
      <c r="W1324" s="55">
        <f>U1324-G1324</f>
        <v>-9.3284999999999993E-2</v>
      </c>
    </row>
    <row r="1325" spans="1:23" ht="21" hidden="1" outlineLevel="2" x14ac:dyDescent="0.4">
      <c r="A1325" t="s">
        <v>1983</v>
      </c>
      <c r="B1325" t="s">
        <v>1772</v>
      </c>
      <c r="C1325" t="s">
        <v>1773</v>
      </c>
      <c r="D1325" s="34">
        <v>9755</v>
      </c>
      <c r="E1325" s="34">
        <v>2144</v>
      </c>
      <c r="F1325" s="33">
        <v>3.3896999999999999</v>
      </c>
      <c r="G1325" s="33">
        <v>1.5077</v>
      </c>
      <c r="H1325">
        <v>21.978472578165043</v>
      </c>
      <c r="I1325" s="33">
        <v>4.8974000000000002</v>
      </c>
      <c r="J1325" s="35">
        <f>G1325/I1325</f>
        <v>0.30785723036713358</v>
      </c>
      <c r="K1325">
        <v>1.5810167910447761</v>
      </c>
      <c r="L1325">
        <v>2.2842350746268658</v>
      </c>
      <c r="M1325">
        <v>1.55</v>
      </c>
      <c r="N1325" t="s">
        <v>37</v>
      </c>
      <c r="O1325" s="53" t="s">
        <v>37</v>
      </c>
      <c r="P1325" s="54" t="str">
        <f>'Sheet1 (2)'!O3786</f>
        <v>A</v>
      </c>
      <c r="Q1325" s="31" t="str">
        <f>IF(U1325="same",N1325,IF(O1325=N1325,P1325,O1325))</f>
        <v>A</v>
      </c>
      <c r="R1325">
        <f>VLOOKUP(IF(V1325="same",N1325,IF(O1325=N1325,P1325,O1325)),$AA$2:$AL$8,9,FALSE)</f>
        <v>0.15</v>
      </c>
      <c r="S1325" s="11">
        <f>(L1325-M1325)/L1325</f>
        <v>0.32143586392779844</v>
      </c>
      <c r="T1325" s="13">
        <f t="shared" si="20"/>
        <v>0.15</v>
      </c>
      <c r="U1325">
        <f>IFERROR(T1325*I1325,0)</f>
        <v>0.73460999999999999</v>
      </c>
      <c r="V1325" t="str">
        <f>IF(AND(N1325=O1325,P1325=N1325),"same",IF(NOT(OR(O1325=N1325,P1325=N1325)),"conflict","change"))</f>
        <v>change</v>
      </c>
      <c r="W1325" s="55">
        <f>U1325-G1325</f>
        <v>-0.77309000000000005</v>
      </c>
    </row>
    <row r="1326" spans="1:23" ht="21" hidden="1" outlineLevel="2" x14ac:dyDescent="0.4">
      <c r="A1326" t="s">
        <v>1984</v>
      </c>
      <c r="B1326" t="s">
        <v>1772</v>
      </c>
      <c r="C1326" t="s">
        <v>1773</v>
      </c>
      <c r="D1326" s="34">
        <v>13755</v>
      </c>
      <c r="E1326" s="34">
        <v>5346</v>
      </c>
      <c r="F1326" s="33">
        <v>7.5930999999999997</v>
      </c>
      <c r="G1326" s="33">
        <v>3.4133999999999998</v>
      </c>
      <c r="H1326">
        <v>38.865866957470011</v>
      </c>
      <c r="I1326" s="33">
        <v>11.006499999999999</v>
      </c>
      <c r="J1326" s="35">
        <f>G1326/I1326</f>
        <v>0.31012583473402083</v>
      </c>
      <c r="K1326">
        <v>1.4203329592218481</v>
      </c>
      <c r="L1326">
        <v>2.0588290310512529</v>
      </c>
      <c r="M1326">
        <v>1.4</v>
      </c>
      <c r="N1326" t="s">
        <v>37</v>
      </c>
      <c r="O1326" s="53" t="s">
        <v>37</v>
      </c>
      <c r="P1326" s="54" t="str">
        <f>'Sheet1 (2)'!O3799</f>
        <v>A</v>
      </c>
      <c r="Q1326" s="31" t="str">
        <f>IF(U1326="same",N1326,IF(O1326=N1326,P1326,O1326))</f>
        <v>A</v>
      </c>
      <c r="R1326">
        <f>VLOOKUP(IF(V1326="same",N1326,IF(O1326=N1326,P1326,O1326)),$AA$2:$AL$8,9,FALSE)</f>
        <v>0.15</v>
      </c>
      <c r="S1326" s="11">
        <f>(L1326-M1326)/L1326</f>
        <v>0.32000181710807241</v>
      </c>
      <c r="T1326" s="13">
        <f t="shared" si="20"/>
        <v>0.15</v>
      </c>
      <c r="U1326">
        <f>IFERROR(T1326*I1326,0)</f>
        <v>1.6509749999999999</v>
      </c>
      <c r="V1326" t="str">
        <f>IF(AND(N1326=O1326,P1326=N1326),"same",IF(NOT(OR(O1326=N1326,P1326=N1326)),"conflict","change"))</f>
        <v>change</v>
      </c>
      <c r="W1326" s="55">
        <f>U1326-G1326</f>
        <v>-1.7624249999999999</v>
      </c>
    </row>
    <row r="1327" spans="1:23" ht="21" hidden="1" outlineLevel="2" x14ac:dyDescent="0.4">
      <c r="A1327" t="s">
        <v>1985</v>
      </c>
      <c r="B1327" t="s">
        <v>1772</v>
      </c>
      <c r="C1327" t="s">
        <v>1773</v>
      </c>
      <c r="D1327" s="34">
        <v>3488</v>
      </c>
      <c r="E1327" s="34">
        <v>627</v>
      </c>
      <c r="F1327" s="33">
        <v>0.83069999999999999</v>
      </c>
      <c r="G1327" s="33">
        <v>0.26779999999999998</v>
      </c>
      <c r="H1327">
        <v>17.975917431192659</v>
      </c>
      <c r="I1327" s="33">
        <v>1.0985</v>
      </c>
      <c r="J1327" s="35">
        <f>G1327/I1327</f>
        <v>0.24378698224852069</v>
      </c>
      <c r="K1327">
        <v>1.3248803827751197</v>
      </c>
      <c r="L1327">
        <v>1.7519936204146731</v>
      </c>
      <c r="M1327">
        <v>1.4</v>
      </c>
      <c r="N1327" t="s">
        <v>37</v>
      </c>
      <c r="O1327" s="53" t="s">
        <v>37</v>
      </c>
      <c r="P1327" s="54" t="str">
        <f>'Sheet1 (2)'!O3883</f>
        <v>A</v>
      </c>
      <c r="Q1327" s="31" t="str">
        <f>IF(U1327="same",N1327,IF(O1327=N1327,P1327,O1327))</f>
        <v>A</v>
      </c>
      <c r="R1327">
        <f>VLOOKUP(IF(V1327="same",N1327,IF(O1327=N1327,P1327,O1327)),$AA$2:$AL$8,9,FALSE)</f>
        <v>0.15</v>
      </c>
      <c r="S1327" s="11">
        <f>(L1327-M1327)/L1327</f>
        <v>0.20091033227127908</v>
      </c>
      <c r="T1327" s="13">
        <f t="shared" si="20"/>
        <v>0.15</v>
      </c>
      <c r="U1327">
        <f>IFERROR(T1327*I1327,0)</f>
        <v>0.164775</v>
      </c>
      <c r="V1327" t="str">
        <f>IF(AND(N1327=O1327,P1327=N1327),"same",IF(NOT(OR(O1327=N1327,P1327=N1327)),"conflict","change"))</f>
        <v>change</v>
      </c>
      <c r="W1327" s="55">
        <f>U1327-G1327</f>
        <v>-0.10302499999999998</v>
      </c>
    </row>
    <row r="1328" spans="1:23" ht="21" hidden="1" outlineLevel="2" x14ac:dyDescent="0.4">
      <c r="A1328" t="s">
        <v>1986</v>
      </c>
      <c r="B1328" t="s">
        <v>1772</v>
      </c>
      <c r="C1328" t="s">
        <v>1773</v>
      </c>
      <c r="D1328" s="34">
        <v>1825</v>
      </c>
      <c r="E1328" s="34">
        <v>259</v>
      </c>
      <c r="F1328" s="33">
        <v>0.31510000000000005</v>
      </c>
      <c r="G1328" s="33">
        <v>0.15559999999999999</v>
      </c>
      <c r="H1328">
        <v>14.191780821917808</v>
      </c>
      <c r="I1328" s="33">
        <v>0.47070000000000001</v>
      </c>
      <c r="J1328" s="35">
        <f>G1328/I1328</f>
        <v>0.33057148927129804</v>
      </c>
      <c r="K1328">
        <v>1.2166023166023168</v>
      </c>
      <c r="L1328">
        <v>1.8173745173745173</v>
      </c>
      <c r="M1328">
        <v>1.4</v>
      </c>
      <c r="N1328" t="s">
        <v>37</v>
      </c>
      <c r="O1328" s="53" t="s">
        <v>37</v>
      </c>
      <c r="P1328" s="54" t="str">
        <f>'Sheet1 (2)'!O3909</f>
        <v>A</v>
      </c>
      <c r="Q1328" s="31" t="str">
        <f>IF(U1328="same",N1328,IF(O1328=N1328,P1328,O1328))</f>
        <v>A</v>
      </c>
      <c r="R1328">
        <f>VLOOKUP(IF(V1328="same",N1328,IF(O1328=N1328,P1328,O1328)),$AA$2:$AL$8,9,FALSE)</f>
        <v>0.15</v>
      </c>
      <c r="S1328" s="11">
        <f>(L1328-M1328)/L1328</f>
        <v>0.22965795623539409</v>
      </c>
      <c r="T1328" s="13">
        <f t="shared" si="20"/>
        <v>0.15</v>
      </c>
      <c r="U1328">
        <f>IFERROR(T1328*I1328,0)</f>
        <v>7.0605000000000001E-2</v>
      </c>
      <c r="V1328" t="str">
        <f>IF(AND(N1328=O1328,P1328=N1328),"same",IF(NOT(OR(O1328=N1328,P1328=N1328)),"conflict","change"))</f>
        <v>change</v>
      </c>
      <c r="W1328" s="55">
        <f>U1328-G1328</f>
        <v>-8.4994999999999987E-2</v>
      </c>
    </row>
    <row r="1329" spans="1:23" ht="21" hidden="1" outlineLevel="2" collapsed="1" x14ac:dyDescent="0.4">
      <c r="A1329" t="s">
        <v>1987</v>
      </c>
      <c r="B1329" t="s">
        <v>1772</v>
      </c>
      <c r="C1329" t="s">
        <v>1773</v>
      </c>
      <c r="D1329" s="34">
        <v>98668</v>
      </c>
      <c r="E1329" s="34">
        <v>40751</v>
      </c>
      <c r="F1329" s="33">
        <v>57.644399999999997</v>
      </c>
      <c r="G1329" s="33">
        <v>26.647399999999998</v>
      </c>
      <c r="H1329">
        <v>41.301131065796412</v>
      </c>
      <c r="I1329" s="33">
        <v>84.291799999999995</v>
      </c>
      <c r="J1329" s="35">
        <f>G1329/I1329</f>
        <v>0.31613276736289886</v>
      </c>
      <c r="K1329">
        <v>1.4145517901401192</v>
      </c>
      <c r="L1329">
        <v>2.0684596697013569</v>
      </c>
      <c r="M1329">
        <v>1.4</v>
      </c>
      <c r="N1329" t="s">
        <v>33</v>
      </c>
      <c r="O1329" s="53" t="s">
        <v>33</v>
      </c>
      <c r="P1329" s="54" t="str">
        <f>'Sheet1 (2)'!O3942</f>
        <v>A</v>
      </c>
      <c r="Q1329" s="31" t="str">
        <f>IF(U1329="same",N1329,IF(O1329=N1329,P1329,O1329))</f>
        <v>A</v>
      </c>
      <c r="R1329">
        <f>VLOOKUP(IF(V1329="same",N1329,IF(O1329=N1329,P1329,O1329)),$AA$2:$AL$8,9,FALSE)</f>
        <v>0.15</v>
      </c>
      <c r="S1329" s="11">
        <f>(L1329-M1329)/L1329</f>
        <v>0.3231678526262341</v>
      </c>
      <c r="T1329" s="13">
        <f t="shared" si="20"/>
        <v>0.15</v>
      </c>
      <c r="U1329">
        <f>IFERROR(T1329*I1329,0)</f>
        <v>12.643769999999998</v>
      </c>
      <c r="V1329" t="str">
        <f>IF(AND(N1329=O1329,P1329=N1329),"same",IF(NOT(OR(O1329=N1329,P1329=N1329)),"conflict","change"))</f>
        <v>change</v>
      </c>
      <c r="W1329" s="55">
        <f>U1329-G1329</f>
        <v>-14.003629999999999</v>
      </c>
    </row>
    <row r="1330" spans="1:23" ht="21" hidden="1" outlineLevel="2" x14ac:dyDescent="0.4">
      <c r="A1330" t="s">
        <v>1988</v>
      </c>
      <c r="B1330" t="s">
        <v>1772</v>
      </c>
      <c r="C1330" t="s">
        <v>1773</v>
      </c>
      <c r="D1330" s="34">
        <v>12924</v>
      </c>
      <c r="E1330" s="34">
        <v>2112</v>
      </c>
      <c r="F1330" s="33">
        <v>3.3016999999999999</v>
      </c>
      <c r="G1330" s="33">
        <v>0.99609999999999999</v>
      </c>
      <c r="H1330">
        <v>16.341689879294336</v>
      </c>
      <c r="I1330" s="33">
        <v>4.2977999999999996</v>
      </c>
      <c r="J1330" s="35">
        <f>G1330/I1330</f>
        <v>0.23176974265903488</v>
      </c>
      <c r="K1330">
        <v>1.5633049242424242</v>
      </c>
      <c r="L1330">
        <v>2.0349431818181816</v>
      </c>
      <c r="M1330">
        <v>1.55</v>
      </c>
      <c r="N1330" t="s">
        <v>37</v>
      </c>
      <c r="O1330" s="53" t="s">
        <v>37</v>
      </c>
      <c r="P1330" s="54" t="str">
        <f>'Sheet1 (2)'!O4048</f>
        <v>A</v>
      </c>
      <c r="Q1330" s="31" t="str">
        <f>IF(U1330="same",N1330,IF(O1330=N1330,P1330,O1330))</f>
        <v>A</v>
      </c>
      <c r="R1330">
        <f>VLOOKUP(IF(V1330="same",N1330,IF(O1330=N1330,P1330,O1330)),$AA$2:$AL$8,9,FALSE)</f>
        <v>0.15</v>
      </c>
      <c r="S1330" s="11">
        <f>(L1330-M1330)/L1330</f>
        <v>0.23830797152031261</v>
      </c>
      <c r="T1330" s="13">
        <f t="shared" si="20"/>
        <v>0.15</v>
      </c>
      <c r="U1330">
        <f>IFERROR(T1330*I1330,0)</f>
        <v>0.64466999999999997</v>
      </c>
      <c r="V1330" t="str">
        <f>IF(AND(N1330=O1330,P1330=N1330),"same",IF(NOT(OR(O1330=N1330,P1330=N1330)),"conflict","change"))</f>
        <v>change</v>
      </c>
      <c r="W1330" s="55">
        <f>U1330-G1330</f>
        <v>-0.35143000000000002</v>
      </c>
    </row>
    <row r="1331" spans="1:23" ht="21" hidden="1" outlineLevel="2" x14ac:dyDescent="0.4">
      <c r="A1331" t="s">
        <v>1989</v>
      </c>
      <c r="B1331" t="s">
        <v>1772</v>
      </c>
      <c r="C1331" t="s">
        <v>1773</v>
      </c>
      <c r="D1331" s="34">
        <v>22744</v>
      </c>
      <c r="E1331" s="34">
        <v>4766</v>
      </c>
      <c r="F1331" s="33">
        <v>6.7835999999999999</v>
      </c>
      <c r="G1331" s="33">
        <v>2.9607999999999994</v>
      </c>
      <c r="H1331">
        <v>20.954977136827296</v>
      </c>
      <c r="I1331" s="33">
        <v>9.7443999999999988</v>
      </c>
      <c r="J1331" s="35">
        <f>G1331/I1331</f>
        <v>0.30384631172776155</v>
      </c>
      <c r="K1331">
        <v>1.4233319345362987</v>
      </c>
      <c r="L1331">
        <v>2.044565673520772</v>
      </c>
      <c r="M1331">
        <v>1.4</v>
      </c>
      <c r="N1331" t="s">
        <v>37</v>
      </c>
      <c r="O1331" s="53" t="s">
        <v>37</v>
      </c>
      <c r="P1331" s="54" t="str">
        <f>'Sheet1 (2)'!O4092</f>
        <v>A</v>
      </c>
      <c r="Q1331" s="31" t="str">
        <f>IF(U1331="same",N1331,IF(O1331=N1331,P1331,O1331))</f>
        <v>A</v>
      </c>
      <c r="R1331">
        <f>VLOOKUP(IF(V1331="same",N1331,IF(O1331=N1331,P1331,O1331)),$AA$2:$AL$8,9,FALSE)</f>
        <v>0.15</v>
      </c>
      <c r="S1331" s="11">
        <f>(L1331-M1331)/L1331</f>
        <v>0.3152579943352079</v>
      </c>
      <c r="T1331" s="13">
        <f t="shared" si="20"/>
        <v>0.15</v>
      </c>
      <c r="U1331">
        <f>IFERROR(T1331*I1331,0)</f>
        <v>1.4616599999999997</v>
      </c>
      <c r="V1331" t="str">
        <f>IF(AND(N1331=O1331,P1331=N1331),"same",IF(NOT(OR(O1331=N1331,P1331=N1331)),"conflict","change"))</f>
        <v>change</v>
      </c>
      <c r="W1331" s="55">
        <f>U1331-G1331</f>
        <v>-1.4991399999999997</v>
      </c>
    </row>
    <row r="1332" spans="1:23" ht="21" hidden="1" outlineLevel="2" x14ac:dyDescent="0.4">
      <c r="A1332" t="s">
        <v>1990</v>
      </c>
      <c r="B1332" t="s">
        <v>1772</v>
      </c>
      <c r="C1332" t="s">
        <v>1773</v>
      </c>
      <c r="D1332" s="34">
        <v>5401</v>
      </c>
      <c r="E1332" s="34">
        <v>785</v>
      </c>
      <c r="F1332" s="33">
        <v>1.0908</v>
      </c>
      <c r="G1332" s="33">
        <v>0.22700000000000001</v>
      </c>
      <c r="H1332">
        <v>14.534345491575634</v>
      </c>
      <c r="I1332" s="33">
        <v>1.3178000000000001</v>
      </c>
      <c r="J1332" s="35">
        <f>G1332/I1332</f>
        <v>0.17225679162240096</v>
      </c>
      <c r="K1332">
        <v>1.3895541401273885</v>
      </c>
      <c r="L1332">
        <v>1.6787261146496817</v>
      </c>
      <c r="M1332">
        <v>1.5</v>
      </c>
      <c r="N1332" t="s">
        <v>37</v>
      </c>
      <c r="O1332" s="53" t="s">
        <v>37</v>
      </c>
      <c r="P1332" s="54" t="str">
        <f>'Sheet1 (2)'!O4112</f>
        <v>A</v>
      </c>
      <c r="Q1332" s="31" t="str">
        <f>IF(U1332="same",N1332,IF(O1332=N1332,P1332,O1332))</f>
        <v>A</v>
      </c>
      <c r="R1332">
        <f>VLOOKUP(IF(V1332="same",N1332,IF(O1332=N1332,P1332,O1332)),$AA$2:$AL$8,9,FALSE)</f>
        <v>0.15</v>
      </c>
      <c r="S1332" s="11">
        <f>(L1332-M1332)/L1332</f>
        <v>0.10646532098952809</v>
      </c>
      <c r="T1332" s="13">
        <f t="shared" si="20"/>
        <v>0.10646532098952809</v>
      </c>
      <c r="U1332">
        <f>IFERROR(T1332*I1332,0)</f>
        <v>0.14030000000000012</v>
      </c>
      <c r="V1332" t="str">
        <f>IF(AND(N1332=O1332,P1332=N1332),"same",IF(NOT(OR(O1332=N1332,P1332=N1332)),"conflict","change"))</f>
        <v>change</v>
      </c>
      <c r="W1332" s="55">
        <f>U1332-G1332</f>
        <v>-8.6699999999999888E-2</v>
      </c>
    </row>
    <row r="1333" spans="1:23" ht="21" hidden="1" outlineLevel="2" x14ac:dyDescent="0.4">
      <c r="A1333" t="s">
        <v>1991</v>
      </c>
      <c r="B1333" t="s">
        <v>1772</v>
      </c>
      <c r="C1333" t="s">
        <v>1773</v>
      </c>
      <c r="D1333" s="34">
        <v>6363</v>
      </c>
      <c r="E1333" s="34">
        <v>1260</v>
      </c>
      <c r="F1333" s="33">
        <v>1.8829</v>
      </c>
      <c r="G1333" s="33">
        <v>0.22850000000000001</v>
      </c>
      <c r="H1333">
        <v>19.801980198019802</v>
      </c>
      <c r="I1333" s="33">
        <v>2.1114000000000002</v>
      </c>
      <c r="J1333" s="35">
        <f>G1333/I1333</f>
        <v>0.10822203277446243</v>
      </c>
      <c r="K1333">
        <v>1.4943650793650793</v>
      </c>
      <c r="L1333">
        <v>1.6757142857142857</v>
      </c>
      <c r="M1333">
        <v>1.55</v>
      </c>
      <c r="N1333" t="s">
        <v>37</v>
      </c>
      <c r="O1333" s="53" t="s">
        <v>37</v>
      </c>
      <c r="P1333" s="54" t="str">
        <f>'Sheet1 (2)'!O4179</f>
        <v>A</v>
      </c>
      <c r="Q1333" s="31" t="str">
        <f>IF(U1333="same",N1333,IF(O1333=N1333,P1333,O1333))</f>
        <v>A</v>
      </c>
      <c r="R1333">
        <f>VLOOKUP(IF(V1333="same",N1333,IF(O1333=N1333,P1333,O1333)),$AA$2:$AL$8,9,FALSE)</f>
        <v>0.15</v>
      </c>
      <c r="S1333" s="11">
        <f>(L1333-M1333)/L1333</f>
        <v>7.5021312872975254E-2</v>
      </c>
      <c r="T1333" s="13">
        <f t="shared" si="20"/>
        <v>7.5021312872975254E-2</v>
      </c>
      <c r="U1333">
        <f>IFERROR(T1333*I1333,0)</f>
        <v>0.15839999999999996</v>
      </c>
      <c r="V1333" t="str">
        <f>IF(AND(N1333=O1333,P1333=N1333),"same",IF(NOT(OR(O1333=N1333,P1333=N1333)),"conflict","change"))</f>
        <v>change</v>
      </c>
      <c r="W1333" s="55">
        <f>U1333-G1333</f>
        <v>-7.0100000000000051E-2</v>
      </c>
    </row>
    <row r="1334" spans="1:23" ht="21" hidden="1" outlineLevel="2" x14ac:dyDescent="0.4">
      <c r="A1334" t="s">
        <v>1992</v>
      </c>
      <c r="B1334" t="s">
        <v>1772</v>
      </c>
      <c r="C1334" t="s">
        <v>1773</v>
      </c>
      <c r="D1334" s="34">
        <v>6432</v>
      </c>
      <c r="E1334" s="34">
        <v>1275</v>
      </c>
      <c r="F1334" s="33">
        <v>1.7179000000000002</v>
      </c>
      <c r="G1334" s="33">
        <v>0.25380000000000003</v>
      </c>
      <c r="H1334">
        <v>19.822761194029852</v>
      </c>
      <c r="I1334" s="33">
        <v>1.9717000000000002</v>
      </c>
      <c r="J1334" s="35">
        <f>G1334/I1334</f>
        <v>0.12872140792209769</v>
      </c>
      <c r="K1334">
        <v>1.347372549019608</v>
      </c>
      <c r="L1334">
        <v>1.5464313725490197</v>
      </c>
      <c r="M1334">
        <v>1.4</v>
      </c>
      <c r="N1334" t="s">
        <v>37</v>
      </c>
      <c r="O1334" s="53" t="s">
        <v>37</v>
      </c>
      <c r="P1334" s="54" t="str">
        <f>'Sheet1 (2)'!O4232</f>
        <v>A</v>
      </c>
      <c r="Q1334" s="31" t="str">
        <f>IF(U1334="same",N1334,IF(O1334=N1334,P1334,O1334))</f>
        <v>A</v>
      </c>
      <c r="R1334">
        <f>VLOOKUP(IF(V1334="same",N1334,IF(O1334=N1334,P1334,O1334)),$AA$2:$AL$8,9,FALSE)</f>
        <v>0.15</v>
      </c>
      <c r="S1334" s="11">
        <f>(L1334-M1334)/L1334</f>
        <v>9.4689861540802486E-2</v>
      </c>
      <c r="T1334" s="13">
        <f t="shared" si="20"/>
        <v>9.4689861540802486E-2</v>
      </c>
      <c r="U1334">
        <f>IFERROR(T1334*I1334,0)</f>
        <v>0.18670000000000028</v>
      </c>
      <c r="V1334" t="str">
        <f>IF(AND(N1334=O1334,P1334=N1334),"same",IF(NOT(OR(O1334=N1334,P1334=N1334)),"conflict","change"))</f>
        <v>change</v>
      </c>
      <c r="W1334" s="55">
        <f>U1334-G1334</f>
        <v>-6.7099999999999743E-2</v>
      </c>
    </row>
    <row r="1335" spans="1:23" ht="21" hidden="1" outlineLevel="2" x14ac:dyDescent="0.4">
      <c r="A1335" t="s">
        <v>1993</v>
      </c>
      <c r="B1335" t="s">
        <v>1772</v>
      </c>
      <c r="C1335" t="s">
        <v>1773</v>
      </c>
      <c r="D1335" s="34">
        <v>17042</v>
      </c>
      <c r="E1335" s="34">
        <v>4740</v>
      </c>
      <c r="F1335" s="33">
        <v>7.0289999999999999</v>
      </c>
      <c r="G1335" s="33">
        <v>2.7791999999999999</v>
      </c>
      <c r="H1335">
        <v>27.813636897077807</v>
      </c>
      <c r="I1335" s="33">
        <v>9.8081999999999994</v>
      </c>
      <c r="J1335" s="35">
        <f>G1335/I1335</f>
        <v>0.28335474398972288</v>
      </c>
      <c r="K1335">
        <v>1.4829113924050632</v>
      </c>
      <c r="L1335">
        <v>2.0692405063291135</v>
      </c>
      <c r="M1335">
        <v>1.45</v>
      </c>
      <c r="N1335" t="s">
        <v>37</v>
      </c>
      <c r="O1335" s="53" t="s">
        <v>37</v>
      </c>
      <c r="P1335" s="54" t="str">
        <f>'Sheet1 (2)'!O4273</f>
        <v>A</v>
      </c>
      <c r="Q1335" s="31" t="str">
        <f>IF(U1335="same",N1335,IF(O1335=N1335,P1335,O1335))</f>
        <v>A</v>
      </c>
      <c r="R1335">
        <f>VLOOKUP(IF(V1335="same",N1335,IF(O1335=N1335,P1335,O1335)),$AA$2:$AL$8,9,FALSE)</f>
        <v>0.15</v>
      </c>
      <c r="S1335" s="11">
        <f>(L1335-M1335)/L1335</f>
        <v>0.29925980302196109</v>
      </c>
      <c r="T1335" s="13">
        <f t="shared" si="20"/>
        <v>0.15</v>
      </c>
      <c r="U1335">
        <f>IFERROR(T1335*I1335,0)</f>
        <v>1.4712299999999998</v>
      </c>
      <c r="V1335" t="str">
        <f>IF(AND(N1335=O1335,P1335=N1335),"same",IF(NOT(OR(O1335=N1335,P1335=N1335)),"conflict","change"))</f>
        <v>change</v>
      </c>
      <c r="W1335" s="55">
        <f>U1335-G1335</f>
        <v>-1.3079700000000001</v>
      </c>
    </row>
    <row r="1336" spans="1:23" ht="21" hidden="1" outlineLevel="2" x14ac:dyDescent="0.4">
      <c r="A1336" t="s">
        <v>1994</v>
      </c>
      <c r="B1336" t="s">
        <v>1772</v>
      </c>
      <c r="C1336" t="s">
        <v>1773</v>
      </c>
      <c r="D1336" s="34">
        <v>24431</v>
      </c>
      <c r="E1336" s="34">
        <v>5307</v>
      </c>
      <c r="F1336" s="33">
        <v>8.0213999999999999</v>
      </c>
      <c r="G1336" s="33">
        <v>2.839</v>
      </c>
      <c r="H1336">
        <v>21.72240186648111</v>
      </c>
      <c r="I1336" s="33">
        <v>10.8604</v>
      </c>
      <c r="J1336" s="35">
        <f>G1336/I1336</f>
        <v>0.26140841957938932</v>
      </c>
      <c r="K1336">
        <v>1.5114754098360654</v>
      </c>
      <c r="L1336">
        <v>2.0464292443941963</v>
      </c>
      <c r="M1336">
        <v>1.5</v>
      </c>
      <c r="N1336" t="s">
        <v>37</v>
      </c>
      <c r="O1336" s="53" t="s">
        <v>37</v>
      </c>
      <c r="P1336" s="54" t="str">
        <f>'Sheet1 (2)'!O4290</f>
        <v>A</v>
      </c>
      <c r="Q1336" s="31" t="str">
        <f>IF(U1336="same",N1336,IF(O1336=N1336,P1336,O1336))</f>
        <v>A</v>
      </c>
      <c r="R1336">
        <f>VLOOKUP(IF(V1336="same",N1336,IF(O1336=N1336,P1336,O1336)),$AA$2:$AL$8,9,FALSE)</f>
        <v>0.15</v>
      </c>
      <c r="S1336" s="11">
        <f>(L1336-M1336)/L1336</f>
        <v>0.26701594784722477</v>
      </c>
      <c r="T1336" s="13">
        <f t="shared" si="20"/>
        <v>0.15</v>
      </c>
      <c r="U1336">
        <f>IFERROR(T1336*I1336,0)</f>
        <v>1.62906</v>
      </c>
      <c r="V1336" t="str">
        <f>IF(AND(N1336=O1336,P1336=N1336),"same",IF(NOT(OR(O1336=N1336,P1336=N1336)),"conflict","change"))</f>
        <v>change</v>
      </c>
      <c r="W1336" s="55">
        <f>U1336-G1336</f>
        <v>-1.20994</v>
      </c>
    </row>
    <row r="1337" spans="1:23" ht="21" hidden="1" outlineLevel="2" x14ac:dyDescent="0.4">
      <c r="A1337" t="s">
        <v>1995</v>
      </c>
      <c r="B1337" t="s">
        <v>1772</v>
      </c>
      <c r="C1337" t="s">
        <v>1773</v>
      </c>
      <c r="D1337" s="34">
        <v>16902</v>
      </c>
      <c r="E1337" s="34">
        <v>3002</v>
      </c>
      <c r="F1337" s="33">
        <v>4.5424999999999995</v>
      </c>
      <c r="G1337" s="33">
        <v>1.7145999999999997</v>
      </c>
      <c r="H1337">
        <v>17.761211690924149</v>
      </c>
      <c r="I1337" s="33">
        <v>6.2570999999999994</v>
      </c>
      <c r="J1337" s="35">
        <f>G1337/I1337</f>
        <v>0.27402470793178946</v>
      </c>
      <c r="K1337">
        <v>1.5131578947368418</v>
      </c>
      <c r="L1337">
        <v>2.0843104596935373</v>
      </c>
      <c r="M1337">
        <v>1.5</v>
      </c>
      <c r="N1337" t="s">
        <v>37</v>
      </c>
      <c r="O1337" s="53" t="s">
        <v>37</v>
      </c>
      <c r="P1337" s="54" t="str">
        <f>'Sheet1 (2)'!O4294</f>
        <v>A</v>
      </c>
      <c r="Q1337" s="31" t="str">
        <f>IF(U1337="same",N1337,IF(O1337=N1337,P1337,O1337))</f>
        <v>A</v>
      </c>
      <c r="R1337">
        <f>VLOOKUP(IF(V1337="same",N1337,IF(O1337=N1337,P1337,O1337)),$AA$2:$AL$8,9,FALSE)</f>
        <v>0.15</v>
      </c>
      <c r="S1337" s="11">
        <f>(L1337-M1337)/L1337</f>
        <v>0.28033753655846949</v>
      </c>
      <c r="T1337" s="13">
        <f t="shared" si="20"/>
        <v>0.15</v>
      </c>
      <c r="U1337">
        <f>IFERROR(T1337*I1337,0)</f>
        <v>0.93856499999999987</v>
      </c>
      <c r="V1337" t="str">
        <f>IF(AND(N1337=O1337,P1337=N1337),"same",IF(NOT(OR(O1337=N1337,P1337=N1337)),"conflict","change"))</f>
        <v>change</v>
      </c>
      <c r="W1337" s="55">
        <f>U1337-G1337</f>
        <v>-0.77603499999999981</v>
      </c>
    </row>
    <row r="1338" spans="1:23" ht="21" hidden="1" outlineLevel="2" x14ac:dyDescent="0.4">
      <c r="A1338" t="s">
        <v>1996</v>
      </c>
      <c r="B1338" t="s">
        <v>1772</v>
      </c>
      <c r="C1338" t="s">
        <v>1773</v>
      </c>
      <c r="D1338" s="34">
        <v>35622</v>
      </c>
      <c r="E1338" s="34">
        <v>11559</v>
      </c>
      <c r="F1338" s="33">
        <v>17.049499999999998</v>
      </c>
      <c r="G1338" s="33">
        <v>6.9673000000000007</v>
      </c>
      <c r="H1338">
        <v>32.449048340912917</v>
      </c>
      <c r="I1338" s="33">
        <v>24.0168</v>
      </c>
      <c r="J1338" s="35">
        <f>G1338/I1338</f>
        <v>0.29010109589953703</v>
      </c>
      <c r="K1338">
        <v>1.4749978371831474</v>
      </c>
      <c r="L1338">
        <v>2.0777575914871527</v>
      </c>
      <c r="M1338">
        <v>1.45</v>
      </c>
      <c r="N1338" t="s">
        <v>37</v>
      </c>
      <c r="O1338" s="53" t="s">
        <v>37</v>
      </c>
      <c r="P1338" s="54" t="str">
        <f>'Sheet1 (2)'!O4353</f>
        <v>A</v>
      </c>
      <c r="Q1338" s="31" t="str">
        <f>IF(U1338="same",N1338,IF(O1338=N1338,P1338,O1338))</f>
        <v>A</v>
      </c>
      <c r="R1338">
        <f>VLOOKUP(IF(V1338="same",N1338,IF(O1338=N1338,P1338,O1338)),$AA$2:$AL$8,9,FALSE)</f>
        <v>0.15</v>
      </c>
      <c r="S1338" s="11">
        <f>(L1338-M1338)/L1338</f>
        <v>0.30213225741980609</v>
      </c>
      <c r="T1338" s="13">
        <f t="shared" si="20"/>
        <v>0.15</v>
      </c>
      <c r="U1338">
        <f>IFERROR(T1338*I1338,0)</f>
        <v>3.6025199999999997</v>
      </c>
      <c r="V1338" t="str">
        <f>IF(AND(N1338=O1338,P1338=N1338),"same",IF(NOT(OR(O1338=N1338,P1338=N1338)),"conflict","change"))</f>
        <v>change</v>
      </c>
      <c r="W1338" s="55">
        <f>U1338-G1338</f>
        <v>-3.364780000000001</v>
      </c>
    </row>
    <row r="1339" spans="1:23" ht="21" hidden="1" outlineLevel="2" x14ac:dyDescent="0.4">
      <c r="A1339" t="s">
        <v>1997</v>
      </c>
      <c r="B1339" t="s">
        <v>1772</v>
      </c>
      <c r="C1339" t="s">
        <v>1773</v>
      </c>
      <c r="D1339" s="34">
        <v>1283</v>
      </c>
      <c r="E1339" s="34">
        <v>376</v>
      </c>
      <c r="F1339" s="33">
        <v>0.46809999999999996</v>
      </c>
      <c r="G1339" s="33">
        <v>0.15</v>
      </c>
      <c r="H1339">
        <v>29.306313328137179</v>
      </c>
      <c r="I1339" s="33">
        <v>0.61809999999999998</v>
      </c>
      <c r="J1339" s="35">
        <f>G1339/I1339</f>
        <v>0.24267917812651674</v>
      </c>
      <c r="K1339">
        <v>1.2449468085106381</v>
      </c>
      <c r="L1339">
        <v>1.6438829787234044</v>
      </c>
      <c r="M1339">
        <v>1.55</v>
      </c>
      <c r="N1339" t="s">
        <v>37</v>
      </c>
      <c r="O1339" s="53" t="s">
        <v>37</v>
      </c>
      <c r="P1339" s="54" t="str">
        <f>'Sheet1 (2)'!O4388</f>
        <v>A</v>
      </c>
      <c r="Q1339" s="31" t="str">
        <f>IF(U1339="same",N1339,IF(O1339=N1339,P1339,O1339))</f>
        <v>A</v>
      </c>
      <c r="R1339">
        <f>VLOOKUP(IF(V1339="same",N1339,IF(O1339=N1339,P1339,O1339)),$AA$2:$AL$8,9,FALSE)</f>
        <v>0.15</v>
      </c>
      <c r="S1339" s="11">
        <f>(L1339-M1339)/L1339</f>
        <v>5.7110499919106987E-2</v>
      </c>
      <c r="T1339" s="13">
        <f t="shared" si="20"/>
        <v>5.7110499919106987E-2</v>
      </c>
      <c r="U1339">
        <f>IFERROR(T1339*I1339,0)</f>
        <v>3.5300000000000026E-2</v>
      </c>
      <c r="V1339" t="str">
        <f>IF(AND(N1339=O1339,P1339=N1339),"same",IF(NOT(OR(O1339=N1339,P1339=N1339)),"conflict","change"))</f>
        <v>change</v>
      </c>
      <c r="W1339" s="55">
        <f>U1339-G1339</f>
        <v>-0.11469999999999997</v>
      </c>
    </row>
    <row r="1340" spans="1:23" ht="21" hidden="1" outlineLevel="2" x14ac:dyDescent="0.4">
      <c r="A1340" t="s">
        <v>1998</v>
      </c>
      <c r="B1340" t="s">
        <v>1772</v>
      </c>
      <c r="C1340" t="s">
        <v>1773</v>
      </c>
      <c r="D1340" s="34">
        <v>75085</v>
      </c>
      <c r="E1340" s="34">
        <v>26647</v>
      </c>
      <c r="F1340" s="33">
        <v>42.176899999999996</v>
      </c>
      <c r="G1340" s="33">
        <v>19.895400000000002</v>
      </c>
      <c r="H1340">
        <v>35.489112339348736</v>
      </c>
      <c r="I1340" s="33">
        <v>62.072299999999998</v>
      </c>
      <c r="J1340" s="35">
        <f>G1340/I1340</f>
        <v>0.32051978096510042</v>
      </c>
      <c r="K1340">
        <v>1.582801065786017</v>
      </c>
      <c r="L1340">
        <v>2.3294292040379778</v>
      </c>
      <c r="M1340">
        <v>1.55</v>
      </c>
      <c r="N1340" t="s">
        <v>33</v>
      </c>
      <c r="O1340" s="53" t="s">
        <v>33</v>
      </c>
      <c r="P1340" s="54" t="str">
        <f>'Sheet1 (2)'!O4390</f>
        <v>A</v>
      </c>
      <c r="Q1340" s="31" t="str">
        <f>IF(U1340="same",N1340,IF(O1340=N1340,P1340,O1340))</f>
        <v>A</v>
      </c>
      <c r="R1340">
        <f>VLOOKUP(IF(V1340="same",N1340,IF(O1340=N1340,P1340,O1340)),$AA$2:$AL$8,9,FALSE)</f>
        <v>0.15</v>
      </c>
      <c r="S1340" s="11">
        <f>(L1340-M1340)/L1340</f>
        <v>0.33460094116054978</v>
      </c>
      <c r="T1340" s="13">
        <f t="shared" si="20"/>
        <v>0.15</v>
      </c>
      <c r="U1340">
        <f>IFERROR(T1340*I1340,0)</f>
        <v>9.3108449999999987</v>
      </c>
      <c r="V1340" t="str">
        <f>IF(AND(N1340=O1340,P1340=N1340),"same",IF(NOT(OR(O1340=N1340,P1340=N1340)),"conflict","change"))</f>
        <v>change</v>
      </c>
      <c r="W1340" s="55">
        <f>U1340-G1340</f>
        <v>-10.584555000000003</v>
      </c>
    </row>
    <row r="1341" spans="1:23" ht="21" hidden="1" outlineLevel="2" x14ac:dyDescent="0.4">
      <c r="A1341" t="s">
        <v>1999</v>
      </c>
      <c r="B1341" t="s">
        <v>1772</v>
      </c>
      <c r="C1341" t="s">
        <v>1773</v>
      </c>
      <c r="D1341" s="34">
        <v>4688</v>
      </c>
      <c r="E1341" s="34">
        <v>1375</v>
      </c>
      <c r="F1341" s="33">
        <v>1.9588999999999996</v>
      </c>
      <c r="G1341" s="33">
        <v>0.37899999999999995</v>
      </c>
      <c r="H1341">
        <v>29.330204778156997</v>
      </c>
      <c r="I1341" s="33">
        <v>2.3378999999999994</v>
      </c>
      <c r="J1341" s="35">
        <f>G1341/I1341</f>
        <v>0.16211129646263742</v>
      </c>
      <c r="K1341">
        <v>1.4246545454545452</v>
      </c>
      <c r="L1341">
        <v>1.7002909090909089</v>
      </c>
      <c r="M1341">
        <v>1.4</v>
      </c>
      <c r="N1341" t="s">
        <v>37</v>
      </c>
      <c r="O1341" s="53" t="s">
        <v>37</v>
      </c>
      <c r="P1341" s="54" t="str">
        <f>'Sheet1 (2)'!O4396</f>
        <v>A</v>
      </c>
      <c r="Q1341" s="31" t="str">
        <f>IF(U1341="same",N1341,IF(O1341=N1341,P1341,O1341))</f>
        <v>A</v>
      </c>
      <c r="R1341">
        <f>VLOOKUP(IF(V1341="same",N1341,IF(O1341=N1341,P1341,O1341)),$AA$2:$AL$8,9,FALSE)</f>
        <v>0.15</v>
      </c>
      <c r="S1341" s="11">
        <f>(L1341-M1341)/L1341</f>
        <v>0.1766114889430685</v>
      </c>
      <c r="T1341" s="13">
        <f t="shared" si="20"/>
        <v>0.15</v>
      </c>
      <c r="U1341">
        <f>IFERROR(T1341*I1341,0)</f>
        <v>0.35068499999999991</v>
      </c>
      <c r="V1341" t="str">
        <f>IF(AND(N1341=O1341,P1341=N1341),"same",IF(NOT(OR(O1341=N1341,P1341=N1341)),"conflict","change"))</f>
        <v>change</v>
      </c>
      <c r="W1341" s="55">
        <f>U1341-G1341</f>
        <v>-2.8315000000000035E-2</v>
      </c>
    </row>
    <row r="1342" spans="1:23" ht="21" hidden="1" outlineLevel="2" x14ac:dyDescent="0.4">
      <c r="A1342" t="s">
        <v>2000</v>
      </c>
      <c r="B1342" t="s">
        <v>1772</v>
      </c>
      <c r="C1342" t="s">
        <v>1773</v>
      </c>
      <c r="D1342" s="34">
        <v>7404</v>
      </c>
      <c r="E1342" s="34">
        <v>1513</v>
      </c>
      <c r="F1342" s="33">
        <v>2.1432000000000002</v>
      </c>
      <c r="G1342" s="33">
        <v>0.44799999999999995</v>
      </c>
      <c r="H1342">
        <v>20.434900054024851</v>
      </c>
      <c r="I1342" s="33">
        <v>2.5912000000000002</v>
      </c>
      <c r="J1342" s="35">
        <f>G1342/I1342</f>
        <v>0.172892868169188</v>
      </c>
      <c r="K1342">
        <v>1.4165234633179116</v>
      </c>
      <c r="L1342">
        <v>1.7126239259748846</v>
      </c>
      <c r="M1342">
        <v>1.4</v>
      </c>
      <c r="N1342" t="s">
        <v>37</v>
      </c>
      <c r="O1342" s="53" t="s">
        <v>37</v>
      </c>
      <c r="P1342" s="54" t="str">
        <f>'Sheet1 (2)'!O4438</f>
        <v>A</v>
      </c>
      <c r="Q1342" s="31" t="str">
        <f>IF(U1342="same",N1342,IF(O1342=N1342,P1342,O1342))</f>
        <v>A</v>
      </c>
      <c r="R1342">
        <f>VLOOKUP(IF(V1342="same",N1342,IF(O1342=N1342,P1342,O1342)),$AA$2:$AL$8,9,FALSE)</f>
        <v>0.15</v>
      </c>
      <c r="S1342" s="11">
        <f>(L1342-M1342)/L1342</f>
        <v>0.18254090768755804</v>
      </c>
      <c r="T1342" s="13">
        <f t="shared" si="20"/>
        <v>0.15</v>
      </c>
      <c r="U1342">
        <f>IFERROR(T1342*I1342,0)</f>
        <v>0.38868000000000003</v>
      </c>
      <c r="V1342" t="str">
        <f>IF(AND(N1342=O1342,P1342=N1342),"same",IF(NOT(OR(O1342=N1342,P1342=N1342)),"conflict","change"))</f>
        <v>change</v>
      </c>
      <c r="W1342" s="55">
        <f>U1342-G1342</f>
        <v>-5.9319999999999928E-2</v>
      </c>
    </row>
    <row r="1343" spans="1:23" ht="21" hidden="1" outlineLevel="2" x14ac:dyDescent="0.4">
      <c r="A1343" t="s">
        <v>2001</v>
      </c>
      <c r="B1343" t="s">
        <v>1772</v>
      </c>
      <c r="C1343" t="s">
        <v>1773</v>
      </c>
      <c r="D1343" s="34">
        <v>18384</v>
      </c>
      <c r="E1343" s="34">
        <v>6692</v>
      </c>
      <c r="F1343" s="33">
        <v>9.916999999999998</v>
      </c>
      <c r="G1343" s="33">
        <v>4.0867000000000004</v>
      </c>
      <c r="H1343">
        <v>36.401218450826804</v>
      </c>
      <c r="I1343" s="33">
        <v>14.003699999999998</v>
      </c>
      <c r="J1343" s="35">
        <f>G1343/I1343</f>
        <v>0.29183001635282113</v>
      </c>
      <c r="K1343">
        <v>1.4819187089061563</v>
      </c>
      <c r="L1343">
        <v>2.0926031081888823</v>
      </c>
      <c r="M1343">
        <v>1.45</v>
      </c>
      <c r="N1343" t="s">
        <v>37</v>
      </c>
      <c r="O1343" s="53" t="s">
        <v>37</v>
      </c>
      <c r="P1343" s="54" t="str">
        <f>'Sheet1 (2)'!O4442</f>
        <v>A</v>
      </c>
      <c r="Q1343" s="31" t="str">
        <f>IF(U1343="same",N1343,IF(O1343=N1343,P1343,O1343))</f>
        <v>A</v>
      </c>
      <c r="R1343">
        <f>VLOOKUP(IF(V1343="same",N1343,IF(O1343=N1343,P1343,O1343)),$AA$2:$AL$8,9,FALSE)</f>
        <v>0.15</v>
      </c>
      <c r="S1343" s="11">
        <f>(L1343-M1343)/L1343</f>
        <v>0.30708312803044913</v>
      </c>
      <c r="T1343" s="13">
        <f t="shared" si="20"/>
        <v>0.15</v>
      </c>
      <c r="U1343">
        <f>IFERROR(T1343*I1343,0)</f>
        <v>2.1005549999999995</v>
      </c>
      <c r="V1343" t="str">
        <f>IF(AND(N1343=O1343,P1343=N1343),"same",IF(NOT(OR(O1343=N1343,P1343=N1343)),"conflict","change"))</f>
        <v>change</v>
      </c>
      <c r="W1343" s="55">
        <f>U1343-G1343</f>
        <v>-1.9861450000000009</v>
      </c>
    </row>
    <row r="1344" spans="1:23" ht="21" hidden="1" outlineLevel="2" x14ac:dyDescent="0.4">
      <c r="A1344" t="s">
        <v>2002</v>
      </c>
      <c r="B1344" t="s">
        <v>1772</v>
      </c>
      <c r="C1344" t="s">
        <v>1773</v>
      </c>
      <c r="D1344" s="34">
        <v>5982</v>
      </c>
      <c r="E1344" s="34">
        <v>2010</v>
      </c>
      <c r="F1344" s="33">
        <v>2.8543999999999996</v>
      </c>
      <c r="G1344" s="33">
        <v>1.0805</v>
      </c>
      <c r="H1344">
        <v>33.600802407221664</v>
      </c>
      <c r="I1344" s="33">
        <v>3.9348999999999998</v>
      </c>
      <c r="J1344" s="35">
        <f>G1344/I1344</f>
        <v>0.27459401763704289</v>
      </c>
      <c r="K1344">
        <v>1.420099502487562</v>
      </c>
      <c r="L1344">
        <v>1.9576616915422884</v>
      </c>
      <c r="M1344">
        <v>1.4</v>
      </c>
      <c r="N1344" t="s">
        <v>37</v>
      </c>
      <c r="O1344" s="53" t="s">
        <v>37</v>
      </c>
      <c r="P1344" s="54" t="str">
        <f>'Sheet1 (2)'!O4461</f>
        <v>A</v>
      </c>
      <c r="Q1344" s="31" t="str">
        <f>IF(U1344="same",N1344,IF(O1344=N1344,P1344,O1344))</f>
        <v>A</v>
      </c>
      <c r="R1344">
        <f>VLOOKUP(IF(V1344="same",N1344,IF(O1344=N1344,P1344,O1344)),$AA$2:$AL$8,9,FALSE)</f>
        <v>0.15</v>
      </c>
      <c r="S1344" s="11">
        <f>(L1344-M1344)/L1344</f>
        <v>0.28486111464077868</v>
      </c>
      <c r="T1344" s="13">
        <f t="shared" si="20"/>
        <v>0.15</v>
      </c>
      <c r="U1344">
        <f>IFERROR(T1344*I1344,0)</f>
        <v>0.59023499999999995</v>
      </c>
      <c r="V1344" t="str">
        <f>IF(AND(N1344=O1344,P1344=N1344),"same",IF(NOT(OR(O1344=N1344,P1344=N1344)),"conflict","change"))</f>
        <v>change</v>
      </c>
      <c r="W1344" s="55">
        <f>U1344-G1344</f>
        <v>-0.49026500000000006</v>
      </c>
    </row>
    <row r="1345" spans="1:23" ht="21" hidden="1" outlineLevel="2" x14ac:dyDescent="0.4">
      <c r="A1345" t="s">
        <v>2003</v>
      </c>
      <c r="B1345" t="s">
        <v>1772</v>
      </c>
      <c r="C1345" t="s">
        <v>1773</v>
      </c>
      <c r="D1345" s="34">
        <v>36216</v>
      </c>
      <c r="E1345" s="34">
        <v>14352</v>
      </c>
      <c r="F1345" s="33">
        <v>20.436700000000002</v>
      </c>
      <c r="G1345" s="33">
        <v>9.6966999999999999</v>
      </c>
      <c r="H1345">
        <v>39.628893306825709</v>
      </c>
      <c r="I1345" s="33">
        <v>30.133400000000002</v>
      </c>
      <c r="J1345" s="35">
        <f>G1345/I1345</f>
        <v>0.32179242966276622</v>
      </c>
      <c r="K1345">
        <v>1.423961817168339</v>
      </c>
      <c r="L1345">
        <v>2.0995958751393533</v>
      </c>
      <c r="M1345">
        <v>1.4</v>
      </c>
      <c r="N1345" t="s">
        <v>37</v>
      </c>
      <c r="O1345" s="53" t="s">
        <v>37</v>
      </c>
      <c r="P1345" s="54" t="str">
        <f>'Sheet1 (2)'!O4510</f>
        <v>A</v>
      </c>
      <c r="Q1345" s="31" t="str">
        <f>IF(U1345="same",N1345,IF(O1345=N1345,P1345,O1345))</f>
        <v>A</v>
      </c>
      <c r="R1345">
        <f>VLOOKUP(IF(V1345="same",N1345,IF(O1345=N1345,P1345,O1345)),$AA$2:$AL$8,9,FALSE)</f>
        <v>0.15</v>
      </c>
      <c r="S1345" s="11">
        <f>(L1345-M1345)/L1345</f>
        <v>0.33320501503315259</v>
      </c>
      <c r="T1345" s="13">
        <f t="shared" si="20"/>
        <v>0.15</v>
      </c>
      <c r="U1345">
        <f>IFERROR(T1345*I1345,0)</f>
        <v>4.5200100000000001</v>
      </c>
      <c r="V1345" t="str">
        <f>IF(AND(N1345=O1345,P1345=N1345),"same",IF(NOT(OR(O1345=N1345,P1345=N1345)),"conflict","change"))</f>
        <v>change</v>
      </c>
      <c r="W1345" s="55">
        <f>U1345-G1345</f>
        <v>-5.1766899999999998</v>
      </c>
    </row>
    <row r="1346" spans="1:23" ht="21" hidden="1" outlineLevel="2" collapsed="1" x14ac:dyDescent="0.4">
      <c r="A1346" t="s">
        <v>2004</v>
      </c>
      <c r="B1346" t="s">
        <v>1772</v>
      </c>
      <c r="C1346" t="s">
        <v>1773</v>
      </c>
      <c r="D1346" s="34">
        <v>30429</v>
      </c>
      <c r="E1346" s="34">
        <v>10377</v>
      </c>
      <c r="F1346" s="33">
        <v>15.3673</v>
      </c>
      <c r="G1346" s="33">
        <v>6.031299999999999</v>
      </c>
      <c r="H1346">
        <v>34.102336586808633</v>
      </c>
      <c r="I1346" s="33">
        <v>21.398599999999998</v>
      </c>
      <c r="J1346" s="35">
        <f>G1346/I1346</f>
        <v>0.28185488770293382</v>
      </c>
      <c r="K1346">
        <v>1.4809000674568757</v>
      </c>
      <c r="L1346">
        <v>2.0621181458995856</v>
      </c>
      <c r="M1346">
        <v>1.45</v>
      </c>
      <c r="N1346" t="s">
        <v>37</v>
      </c>
      <c r="O1346" s="53" t="s">
        <v>37</v>
      </c>
      <c r="P1346" s="54" t="str">
        <f>'Sheet1 (2)'!O4525</f>
        <v>A</v>
      </c>
      <c r="Q1346" s="31" t="str">
        <f>IF(U1346="same",N1346,IF(O1346=N1346,P1346,O1346))</f>
        <v>A</v>
      </c>
      <c r="R1346">
        <f>VLOOKUP(IF(V1346="same",N1346,IF(O1346=N1346,P1346,O1346)),$AA$2:$AL$8,9,FALSE)</f>
        <v>0.15</v>
      </c>
      <c r="S1346" s="11">
        <f>(L1346-M1346)/L1346</f>
        <v>0.29683951286532767</v>
      </c>
      <c r="T1346" s="13">
        <f t="shared" si="20"/>
        <v>0.15</v>
      </c>
      <c r="U1346">
        <f>IFERROR(T1346*I1346,0)</f>
        <v>3.2097899999999995</v>
      </c>
      <c r="V1346" t="str">
        <f>IF(AND(N1346=O1346,P1346=N1346),"same",IF(NOT(OR(O1346=N1346,P1346=N1346)),"conflict","change"))</f>
        <v>change</v>
      </c>
      <c r="W1346" s="55">
        <f>U1346-G1346</f>
        <v>-2.8215099999999995</v>
      </c>
    </row>
    <row r="1347" spans="1:23" ht="21" hidden="1" outlineLevel="2" x14ac:dyDescent="0.4">
      <c r="A1347" t="s">
        <v>2005</v>
      </c>
      <c r="B1347" t="s">
        <v>1772</v>
      </c>
      <c r="C1347" t="s">
        <v>1773</v>
      </c>
      <c r="D1347" s="34">
        <v>19180</v>
      </c>
      <c r="E1347" s="34">
        <v>3012</v>
      </c>
      <c r="F1347" s="33">
        <v>4.5693000000000001</v>
      </c>
      <c r="G1347" s="33">
        <v>2.0838000000000001</v>
      </c>
      <c r="H1347">
        <v>15.703858185610011</v>
      </c>
      <c r="I1347" s="33">
        <v>6.6531000000000002</v>
      </c>
      <c r="J1347" s="35">
        <f>G1347/I1347</f>
        <v>0.31320737701221985</v>
      </c>
      <c r="K1347">
        <v>1.5170318725099603</v>
      </c>
      <c r="L1347">
        <v>2.2088645418326696</v>
      </c>
      <c r="M1347">
        <v>1.5</v>
      </c>
      <c r="N1347" t="s">
        <v>37</v>
      </c>
      <c r="O1347" s="53" t="s">
        <v>37</v>
      </c>
      <c r="P1347" s="54" t="str">
        <f>'Sheet1 (2)'!O4526</f>
        <v>A</v>
      </c>
      <c r="Q1347" s="31" t="str">
        <f>IF(U1347="same",N1347,IF(O1347=N1347,P1347,O1347))</f>
        <v>A</v>
      </c>
      <c r="R1347">
        <f>VLOOKUP(IF(V1347="same",N1347,IF(O1347=N1347,P1347,O1347)),$AA$2:$AL$8,9,FALSE)</f>
        <v>0.15</v>
      </c>
      <c r="S1347" s="11">
        <f>(L1347-M1347)/L1347</f>
        <v>0.32091806826892733</v>
      </c>
      <c r="T1347" s="13">
        <f t="shared" ref="T1347:T1410" si="21">MIN(S1347,R1347)</f>
        <v>0.15</v>
      </c>
      <c r="U1347">
        <f>IFERROR(T1347*I1347,0)</f>
        <v>0.99796499999999999</v>
      </c>
      <c r="V1347" t="str">
        <f>IF(AND(N1347=O1347,P1347=N1347),"same",IF(NOT(OR(O1347=N1347,P1347=N1347)),"conflict","change"))</f>
        <v>change</v>
      </c>
      <c r="W1347" s="55">
        <f>U1347-G1347</f>
        <v>-1.0858350000000001</v>
      </c>
    </row>
    <row r="1348" spans="1:23" ht="21" hidden="1" outlineLevel="2" x14ac:dyDescent="0.4">
      <c r="A1348" t="s">
        <v>2006</v>
      </c>
      <c r="B1348" t="s">
        <v>1772</v>
      </c>
      <c r="C1348" t="s">
        <v>1773</v>
      </c>
      <c r="D1348" s="34">
        <v>4587</v>
      </c>
      <c r="E1348" s="34">
        <v>994</v>
      </c>
      <c r="F1348" s="33">
        <v>1.3792</v>
      </c>
      <c r="G1348" s="33">
        <v>0.1918</v>
      </c>
      <c r="H1348">
        <v>21.669936777850445</v>
      </c>
      <c r="I1348" s="33">
        <v>1.571</v>
      </c>
      <c r="J1348" s="35">
        <f>G1348/I1348</f>
        <v>0.12208784213876513</v>
      </c>
      <c r="K1348">
        <v>1.3875251509054327</v>
      </c>
      <c r="L1348">
        <v>1.5804828973843059</v>
      </c>
      <c r="M1348">
        <v>1.45</v>
      </c>
      <c r="N1348" t="s">
        <v>37</v>
      </c>
      <c r="O1348" s="53" t="s">
        <v>37</v>
      </c>
      <c r="P1348" s="54" t="str">
        <f>'Sheet1 (2)'!O4548</f>
        <v>A</v>
      </c>
      <c r="Q1348" s="31" t="str">
        <f>IF(U1348="same",N1348,IF(O1348=N1348,P1348,O1348))</f>
        <v>A</v>
      </c>
      <c r="R1348">
        <f>VLOOKUP(IF(V1348="same",N1348,IF(O1348=N1348,P1348,O1348)),$AA$2:$AL$8,9,FALSE)</f>
        <v>0.15</v>
      </c>
      <c r="S1348" s="11">
        <f>(L1348-M1348)/L1348</f>
        <v>8.2558879694462198E-2</v>
      </c>
      <c r="T1348" s="13">
        <f t="shared" si="21"/>
        <v>8.2558879694462198E-2</v>
      </c>
      <c r="U1348">
        <f>IFERROR(T1348*I1348,0)</f>
        <v>0.12970000000000012</v>
      </c>
      <c r="V1348" t="str">
        <f>IF(AND(N1348=O1348,P1348=N1348),"same",IF(NOT(OR(O1348=N1348,P1348=N1348)),"conflict","change"))</f>
        <v>change</v>
      </c>
      <c r="W1348" s="55">
        <f>U1348-G1348</f>
        <v>-6.2099999999999878E-2</v>
      </c>
    </row>
    <row r="1349" spans="1:23" ht="21" hidden="1" outlineLevel="2" x14ac:dyDescent="0.4">
      <c r="A1349" t="s">
        <v>2007</v>
      </c>
      <c r="B1349" t="s">
        <v>1772</v>
      </c>
      <c r="C1349" t="s">
        <v>1773</v>
      </c>
      <c r="D1349" s="34">
        <v>4804</v>
      </c>
      <c r="E1349" s="34">
        <v>1178</v>
      </c>
      <c r="F1349" s="33">
        <v>1.7625999999999999</v>
      </c>
      <c r="G1349" s="33">
        <v>0.24089999999999998</v>
      </c>
      <c r="H1349">
        <v>24.521232306411324</v>
      </c>
      <c r="I1349" s="33">
        <v>2.0034999999999998</v>
      </c>
      <c r="J1349" s="35">
        <f>G1349/I1349</f>
        <v>0.12023958073371599</v>
      </c>
      <c r="K1349">
        <v>1.4962648556876061</v>
      </c>
      <c r="L1349">
        <v>1.7007640067911713</v>
      </c>
      <c r="M1349">
        <v>1.55</v>
      </c>
      <c r="N1349" t="s">
        <v>37</v>
      </c>
      <c r="O1349" s="53" t="s">
        <v>37</v>
      </c>
      <c r="P1349" s="54" t="str">
        <f>'Sheet1 (2)'!O4570</f>
        <v>A</v>
      </c>
      <c r="Q1349" s="31" t="str">
        <f>IF(U1349="same",N1349,IF(O1349=N1349,P1349,O1349))</f>
        <v>A</v>
      </c>
      <c r="R1349">
        <f>VLOOKUP(IF(V1349="same",N1349,IF(O1349=N1349,P1349,O1349)),$AA$2:$AL$8,9,FALSE)</f>
        <v>0.15</v>
      </c>
      <c r="S1349" s="11">
        <f>(L1349-M1349)/L1349</f>
        <v>8.8644871474918799E-2</v>
      </c>
      <c r="T1349" s="13">
        <f t="shared" si="21"/>
        <v>8.8644871474918799E-2</v>
      </c>
      <c r="U1349">
        <f>IFERROR(T1349*I1349,0)</f>
        <v>0.17759999999999979</v>
      </c>
      <c r="V1349" t="str">
        <f>IF(AND(N1349=O1349,P1349=N1349),"same",IF(NOT(OR(O1349=N1349,P1349=N1349)),"conflict","change"))</f>
        <v>change</v>
      </c>
      <c r="W1349" s="55">
        <f>U1349-G1349</f>
        <v>-6.3300000000000189E-2</v>
      </c>
    </row>
    <row r="1350" spans="1:23" ht="21" hidden="1" outlineLevel="2" x14ac:dyDescent="0.4">
      <c r="A1350" t="s">
        <v>2008</v>
      </c>
      <c r="B1350" t="s">
        <v>1772</v>
      </c>
      <c r="C1350" t="s">
        <v>1773</v>
      </c>
      <c r="D1350" s="34">
        <v>13851</v>
      </c>
      <c r="E1350" s="34">
        <v>3238</v>
      </c>
      <c r="F1350" s="33">
        <v>4.6348000000000003</v>
      </c>
      <c r="G1350" s="33">
        <v>0.81859999999999999</v>
      </c>
      <c r="H1350">
        <v>23.377373474839363</v>
      </c>
      <c r="I1350" s="33">
        <v>5.4534000000000002</v>
      </c>
      <c r="J1350" s="35">
        <f>G1350/I1350</f>
        <v>0.1501081893864378</v>
      </c>
      <c r="K1350">
        <v>1.4313773934527487</v>
      </c>
      <c r="L1350">
        <v>1.6841877702285364</v>
      </c>
      <c r="M1350">
        <v>1.4</v>
      </c>
      <c r="N1350" t="s">
        <v>37</v>
      </c>
      <c r="O1350" s="53" t="s">
        <v>37</v>
      </c>
      <c r="P1350" s="54" t="str">
        <f>'Sheet1 (2)'!O4601</f>
        <v>A</v>
      </c>
      <c r="Q1350" s="31" t="str">
        <f>IF(U1350="same",N1350,IF(O1350=N1350,P1350,O1350))</f>
        <v>A</v>
      </c>
      <c r="R1350">
        <f>VLOOKUP(IF(V1350="same",N1350,IF(O1350=N1350,P1350,O1350)),$AA$2:$AL$8,9,FALSE)</f>
        <v>0.15</v>
      </c>
      <c r="S1350" s="11">
        <f>(L1350-M1350)/L1350</f>
        <v>0.1687387684747132</v>
      </c>
      <c r="T1350" s="13">
        <f t="shared" si="21"/>
        <v>0.15</v>
      </c>
      <c r="U1350">
        <f>IFERROR(T1350*I1350,0)</f>
        <v>0.81801000000000001</v>
      </c>
      <c r="V1350" t="str">
        <f>IF(AND(N1350=O1350,P1350=N1350),"same",IF(NOT(OR(O1350=N1350,P1350=N1350)),"conflict","change"))</f>
        <v>change</v>
      </c>
      <c r="W1350" s="55">
        <f>U1350-G1350</f>
        <v>-5.8999999999997943E-4</v>
      </c>
    </row>
    <row r="1351" spans="1:23" ht="21" hidden="1" outlineLevel="2" x14ac:dyDescent="0.4">
      <c r="A1351" t="s">
        <v>2009</v>
      </c>
      <c r="B1351" t="s">
        <v>1772</v>
      </c>
      <c r="C1351" t="s">
        <v>1773</v>
      </c>
      <c r="D1351" s="34">
        <v>15162</v>
      </c>
      <c r="E1351" s="34">
        <v>4427</v>
      </c>
      <c r="F1351" s="33">
        <v>6.4306999999999999</v>
      </c>
      <c r="G1351" s="33">
        <v>2.2564000000000002</v>
      </c>
      <c r="H1351">
        <v>29.197994987468672</v>
      </c>
      <c r="I1351" s="33">
        <v>8.6871000000000009</v>
      </c>
      <c r="J1351" s="35">
        <f>G1351/I1351</f>
        <v>0.25974145572170226</v>
      </c>
      <c r="K1351">
        <v>1.452608990286876</v>
      </c>
      <c r="L1351">
        <v>1.9622995256381297</v>
      </c>
      <c r="M1351">
        <v>1.4</v>
      </c>
      <c r="N1351" t="s">
        <v>37</v>
      </c>
      <c r="O1351" s="53" t="s">
        <v>37</v>
      </c>
      <c r="P1351" s="54" t="str">
        <f>'Sheet1 (2)'!O4647</f>
        <v>A</v>
      </c>
      <c r="Q1351" s="31" t="str">
        <f>IF(U1351="same",N1351,IF(O1351=N1351,P1351,O1351))</f>
        <v>A</v>
      </c>
      <c r="R1351">
        <f>VLOOKUP(IF(V1351="same",N1351,IF(O1351=N1351,P1351,O1351)),$AA$2:$AL$8,9,FALSE)</f>
        <v>0.15</v>
      </c>
      <c r="S1351" s="11">
        <f>(L1351-M1351)/L1351</f>
        <v>0.28655132322639321</v>
      </c>
      <c r="T1351" s="13">
        <f t="shared" si="21"/>
        <v>0.15</v>
      </c>
      <c r="U1351">
        <f>IFERROR(T1351*I1351,0)</f>
        <v>1.3030650000000001</v>
      </c>
      <c r="V1351" t="str">
        <f>IF(AND(N1351=O1351,P1351=N1351),"same",IF(NOT(OR(O1351=N1351,P1351=N1351)),"conflict","change"))</f>
        <v>change</v>
      </c>
      <c r="W1351" s="55">
        <f>U1351-G1351</f>
        <v>-0.95333500000000004</v>
      </c>
    </row>
    <row r="1352" spans="1:23" ht="21" hidden="1" outlineLevel="2" x14ac:dyDescent="0.4">
      <c r="A1352" t="s">
        <v>2010</v>
      </c>
      <c r="B1352" t="s">
        <v>1772</v>
      </c>
      <c r="C1352" t="s">
        <v>1773</v>
      </c>
      <c r="D1352" s="34">
        <v>15146</v>
      </c>
      <c r="E1352" s="34">
        <v>2271</v>
      </c>
      <c r="F1352" s="33">
        <v>3.4615</v>
      </c>
      <c r="G1352" s="33">
        <v>1.2713000000000001</v>
      </c>
      <c r="H1352">
        <v>14.994057837052686</v>
      </c>
      <c r="I1352" s="33">
        <v>4.7328000000000001</v>
      </c>
      <c r="J1352" s="35">
        <f>G1352/I1352</f>
        <v>0.26861477349560514</v>
      </c>
      <c r="K1352">
        <v>1.5242184059885513</v>
      </c>
      <c r="L1352">
        <v>2.084015852047556</v>
      </c>
      <c r="M1352">
        <v>1.5</v>
      </c>
      <c r="N1352" t="s">
        <v>37</v>
      </c>
      <c r="O1352" s="53" t="s">
        <v>37</v>
      </c>
      <c r="P1352" s="54" t="str">
        <f>'Sheet1 (2)'!O4682</f>
        <v>A</v>
      </c>
      <c r="Q1352" s="31" t="str">
        <f>IF(U1352="same",N1352,IF(O1352=N1352,P1352,O1352))</f>
        <v>A</v>
      </c>
      <c r="R1352">
        <f>VLOOKUP(IF(V1352="same",N1352,IF(O1352=N1352,P1352,O1352)),$AA$2:$AL$8,9,FALSE)</f>
        <v>0.15</v>
      </c>
      <c r="S1352" s="11">
        <f>(L1352-M1352)/L1352</f>
        <v>0.2802358012170385</v>
      </c>
      <c r="T1352" s="13">
        <f t="shared" si="21"/>
        <v>0.15</v>
      </c>
      <c r="U1352">
        <f>IFERROR(T1352*I1352,0)</f>
        <v>0.70992</v>
      </c>
      <c r="V1352" t="str">
        <f>IF(AND(N1352=O1352,P1352=N1352),"same",IF(NOT(OR(O1352=N1352,P1352=N1352)),"conflict","change"))</f>
        <v>change</v>
      </c>
      <c r="W1352" s="55">
        <f>U1352-G1352</f>
        <v>-0.5613800000000001</v>
      </c>
    </row>
    <row r="1353" spans="1:23" ht="21" hidden="1" outlineLevel="2" x14ac:dyDescent="0.4">
      <c r="A1353" t="s">
        <v>2011</v>
      </c>
      <c r="B1353" t="s">
        <v>1772</v>
      </c>
      <c r="C1353" t="s">
        <v>1773</v>
      </c>
      <c r="D1353" s="34">
        <v>24241</v>
      </c>
      <c r="E1353" s="34">
        <v>3520</v>
      </c>
      <c r="F1353" s="33">
        <v>5.3412999999999995</v>
      </c>
      <c r="G1353" s="33">
        <v>2.1969999999999996</v>
      </c>
      <c r="H1353">
        <v>14.520853100119632</v>
      </c>
      <c r="I1353" s="33">
        <v>7.5382999999999996</v>
      </c>
      <c r="J1353" s="35">
        <f>G1353/I1353</f>
        <v>0.29144502076064893</v>
      </c>
      <c r="K1353">
        <v>1.5174147727272724</v>
      </c>
      <c r="L1353">
        <v>2.1415624999999996</v>
      </c>
      <c r="M1353">
        <v>1.5</v>
      </c>
      <c r="N1353" t="s">
        <v>37</v>
      </c>
      <c r="O1353" s="53" t="s">
        <v>37</v>
      </c>
      <c r="P1353" s="54" t="str">
        <f>'Sheet1 (2)'!O4686</f>
        <v>A</v>
      </c>
      <c r="Q1353" s="31" t="str">
        <f>IF(U1353="same",N1353,IF(O1353=N1353,P1353,O1353))</f>
        <v>A</v>
      </c>
      <c r="R1353">
        <f>VLOOKUP(IF(V1353="same",N1353,IF(O1353=N1353,P1353,O1353)),$AA$2:$AL$8,9,FALSE)</f>
        <v>0.15</v>
      </c>
      <c r="S1353" s="11">
        <f>(L1353-M1353)/L1353</f>
        <v>0.29957682766671517</v>
      </c>
      <c r="T1353" s="13">
        <f t="shared" si="21"/>
        <v>0.15</v>
      </c>
      <c r="U1353">
        <f>IFERROR(T1353*I1353,0)</f>
        <v>1.1307449999999999</v>
      </c>
      <c r="V1353" t="str">
        <f>IF(AND(N1353=O1353,P1353=N1353),"same",IF(NOT(OR(O1353=N1353,P1353=N1353)),"conflict","change"))</f>
        <v>change</v>
      </c>
      <c r="W1353" s="55">
        <f>U1353-G1353</f>
        <v>-1.0662549999999997</v>
      </c>
    </row>
    <row r="1354" spans="1:23" ht="21" hidden="1" outlineLevel="2" x14ac:dyDescent="0.4">
      <c r="A1354" t="s">
        <v>2012</v>
      </c>
      <c r="B1354" t="s">
        <v>1772</v>
      </c>
      <c r="C1354" t="s">
        <v>1773</v>
      </c>
      <c r="D1354" s="34">
        <v>19098</v>
      </c>
      <c r="E1354" s="34">
        <v>2532</v>
      </c>
      <c r="F1354" s="33">
        <v>3.8693999999999997</v>
      </c>
      <c r="G1354" s="33">
        <v>1.137</v>
      </c>
      <c r="H1354">
        <v>13.257932767829091</v>
      </c>
      <c r="I1354" s="33">
        <v>5.0063999999999993</v>
      </c>
      <c r="J1354" s="35">
        <f>G1354/I1354</f>
        <v>0.22710930009587732</v>
      </c>
      <c r="K1354">
        <v>1.5281990521327014</v>
      </c>
      <c r="L1354">
        <v>1.977251184834123</v>
      </c>
      <c r="M1354">
        <v>1.5</v>
      </c>
      <c r="N1354" t="s">
        <v>33</v>
      </c>
      <c r="O1354" s="53" t="s">
        <v>33</v>
      </c>
      <c r="P1354" s="54" t="str">
        <f>'Sheet1 (2)'!O4715</f>
        <v>A</v>
      </c>
      <c r="Q1354" s="31" t="str">
        <f>IF(U1354="same",N1354,IF(O1354=N1354,P1354,O1354))</f>
        <v>A</v>
      </c>
      <c r="R1354">
        <f>VLOOKUP(IF(V1354="same",N1354,IF(O1354=N1354,P1354,O1354)),$AA$2:$AL$8,9,FALSE)</f>
        <v>0.15</v>
      </c>
      <c r="S1354" s="11">
        <f>(L1354-M1354)/L1354</f>
        <v>0.24137104506232013</v>
      </c>
      <c r="T1354" s="13">
        <f t="shared" si="21"/>
        <v>0.15</v>
      </c>
      <c r="U1354">
        <f>IFERROR(T1354*I1354,0)</f>
        <v>0.75095999999999985</v>
      </c>
      <c r="V1354" t="str">
        <f>IF(AND(N1354=O1354,P1354=N1354),"same",IF(NOT(OR(O1354=N1354,P1354=N1354)),"conflict","change"))</f>
        <v>change</v>
      </c>
      <c r="W1354" s="55">
        <f>U1354-G1354</f>
        <v>-0.38604000000000016</v>
      </c>
    </row>
    <row r="1355" spans="1:23" ht="21" hidden="1" outlineLevel="2" x14ac:dyDescent="0.4">
      <c r="A1355" t="s">
        <v>2013</v>
      </c>
      <c r="B1355" t="s">
        <v>1772</v>
      </c>
      <c r="C1355" t="s">
        <v>1773</v>
      </c>
      <c r="D1355" s="34">
        <v>6725</v>
      </c>
      <c r="E1355" s="34">
        <v>1632</v>
      </c>
      <c r="F1355" s="33">
        <v>2.2574999999999998</v>
      </c>
      <c r="G1355" s="33">
        <v>0.40510000000000002</v>
      </c>
      <c r="H1355">
        <v>24.267657992565056</v>
      </c>
      <c r="I1355" s="33">
        <v>2.6625999999999999</v>
      </c>
      <c r="J1355" s="35">
        <f>G1355/I1355</f>
        <v>0.15214452039360024</v>
      </c>
      <c r="K1355">
        <v>1.3832720588235294</v>
      </c>
      <c r="L1355">
        <v>1.6314950980392156</v>
      </c>
      <c r="M1355">
        <v>1.4</v>
      </c>
      <c r="N1355" t="s">
        <v>37</v>
      </c>
      <c r="O1355" s="53" t="s">
        <v>37</v>
      </c>
      <c r="P1355" s="54" t="str">
        <f>'Sheet1 (2)'!O4723</f>
        <v>A</v>
      </c>
      <c r="Q1355" s="31" t="str">
        <f>IF(U1355="same",N1355,IF(O1355=N1355,P1355,O1355))</f>
        <v>A</v>
      </c>
      <c r="R1355">
        <f>VLOOKUP(IF(V1355="same",N1355,IF(O1355=N1355,P1355,O1355)),$AA$2:$AL$8,9,FALSE)</f>
        <v>0.15</v>
      </c>
      <c r="S1355" s="11">
        <f>(L1355-M1355)/L1355</f>
        <v>0.14189138436115073</v>
      </c>
      <c r="T1355" s="13">
        <f t="shared" si="21"/>
        <v>0.14189138436115073</v>
      </c>
      <c r="U1355">
        <f>IFERROR(T1355*I1355,0)</f>
        <v>0.37779999999999991</v>
      </c>
      <c r="V1355" t="str">
        <f>IF(AND(N1355=O1355,P1355=N1355),"same",IF(NOT(OR(O1355=N1355,P1355=N1355)),"conflict","change"))</f>
        <v>change</v>
      </c>
      <c r="W1355" s="55">
        <f>U1355-G1355</f>
        <v>-2.7300000000000102E-2</v>
      </c>
    </row>
    <row r="1356" spans="1:23" ht="21" hidden="1" outlineLevel="2" x14ac:dyDescent="0.4">
      <c r="A1356" t="s">
        <v>2014</v>
      </c>
      <c r="B1356" t="s">
        <v>1772</v>
      </c>
      <c r="C1356" t="s">
        <v>1773</v>
      </c>
      <c r="D1356" s="34">
        <v>11723</v>
      </c>
      <c r="E1356" s="34">
        <v>2745</v>
      </c>
      <c r="F1356" s="33">
        <v>4.0901000000000005</v>
      </c>
      <c r="G1356" s="33">
        <v>1.1954</v>
      </c>
      <c r="H1356">
        <v>23.415507975774119</v>
      </c>
      <c r="I1356" s="33">
        <v>5.2855000000000008</v>
      </c>
      <c r="J1356" s="35">
        <f>G1356/I1356</f>
        <v>0.22616592564563426</v>
      </c>
      <c r="K1356">
        <v>1.4900182149362478</v>
      </c>
      <c r="L1356">
        <v>1.9255009107468126</v>
      </c>
      <c r="M1356">
        <v>1.45</v>
      </c>
      <c r="N1356" t="s">
        <v>37</v>
      </c>
      <c r="O1356" s="53" t="s">
        <v>37</v>
      </c>
      <c r="P1356" s="54" t="str">
        <f>'Sheet1 (2)'!O4730</f>
        <v>A</v>
      </c>
      <c r="Q1356" s="31" t="str">
        <f>IF(U1356="same",N1356,IF(O1356=N1356,P1356,O1356))</f>
        <v>A</v>
      </c>
      <c r="R1356">
        <f>VLOOKUP(IF(V1356="same",N1356,IF(O1356=N1356,P1356,O1356)),$AA$2:$AL$8,9,FALSE)</f>
        <v>0.15</v>
      </c>
      <c r="S1356" s="11">
        <f>(L1356-M1356)/L1356</f>
        <v>0.24694920064326945</v>
      </c>
      <c r="T1356" s="13">
        <f t="shared" si="21"/>
        <v>0.15</v>
      </c>
      <c r="U1356">
        <f>IFERROR(T1356*I1356,0)</f>
        <v>0.79282500000000011</v>
      </c>
      <c r="V1356" t="str">
        <f>IF(AND(N1356=O1356,P1356=N1356),"same",IF(NOT(OR(O1356=N1356,P1356=N1356)),"conflict","change"))</f>
        <v>change</v>
      </c>
      <c r="W1356" s="55">
        <f>U1356-G1356</f>
        <v>-0.40257499999999991</v>
      </c>
    </row>
    <row r="1357" spans="1:23" ht="21" hidden="1" outlineLevel="2" x14ac:dyDescent="0.4">
      <c r="A1357" t="s">
        <v>2015</v>
      </c>
      <c r="B1357" t="s">
        <v>1772</v>
      </c>
      <c r="C1357" t="s">
        <v>1773</v>
      </c>
      <c r="D1357" s="34">
        <v>31730</v>
      </c>
      <c r="E1357" s="34">
        <v>13660</v>
      </c>
      <c r="F1357" s="33">
        <v>19.840999999999998</v>
      </c>
      <c r="G1357" s="33">
        <v>9.4877000000000002</v>
      </c>
      <c r="H1357">
        <v>43.050740624015127</v>
      </c>
      <c r="I1357" s="33">
        <v>29.328699999999998</v>
      </c>
      <c r="J1357" s="35">
        <f>G1357/I1357</f>
        <v>0.32349541575317015</v>
      </c>
      <c r="K1357">
        <v>1.4524890190336748</v>
      </c>
      <c r="L1357">
        <v>2.1470497803806734</v>
      </c>
      <c r="M1357">
        <v>1.4</v>
      </c>
      <c r="N1357" t="s">
        <v>37</v>
      </c>
      <c r="O1357" s="53" t="s">
        <v>37</v>
      </c>
      <c r="P1357" s="54" t="str">
        <f>'Sheet1 (2)'!O4736</f>
        <v>A</v>
      </c>
      <c r="Q1357" s="31" t="str">
        <f>IF(U1357="same",N1357,IF(O1357=N1357,P1357,O1357))</f>
        <v>A</v>
      </c>
      <c r="R1357">
        <f>VLOOKUP(IF(V1357="same",N1357,IF(O1357=N1357,P1357,O1357)),$AA$2:$AL$8,9,FALSE)</f>
        <v>0.15</v>
      </c>
      <c r="S1357" s="11">
        <f>(L1357-M1357)/L1357</f>
        <v>0.34794245909297039</v>
      </c>
      <c r="T1357" s="13">
        <f t="shared" si="21"/>
        <v>0.15</v>
      </c>
      <c r="U1357">
        <f>IFERROR(T1357*I1357,0)</f>
        <v>4.3993049999999991</v>
      </c>
      <c r="V1357" t="str">
        <f>IF(AND(N1357=O1357,P1357=N1357),"same",IF(NOT(OR(O1357=N1357,P1357=N1357)),"conflict","change"))</f>
        <v>change</v>
      </c>
      <c r="W1357" s="55">
        <f>U1357-G1357</f>
        <v>-5.0883950000000011</v>
      </c>
    </row>
    <row r="1358" spans="1:23" ht="21" hidden="1" outlineLevel="2" x14ac:dyDescent="0.4">
      <c r="A1358" t="s">
        <v>2016</v>
      </c>
      <c r="B1358" t="s">
        <v>1772</v>
      </c>
      <c r="C1358" t="s">
        <v>1773</v>
      </c>
      <c r="D1358" s="34">
        <v>3375</v>
      </c>
      <c r="E1358" s="34">
        <v>696</v>
      </c>
      <c r="F1358" s="33">
        <v>0.94759999999999989</v>
      </c>
      <c r="G1358" s="33">
        <v>0.19319999999999998</v>
      </c>
      <c r="H1358">
        <v>20.622222222222224</v>
      </c>
      <c r="I1358" s="33">
        <v>1.1407999999999998</v>
      </c>
      <c r="J1358" s="35">
        <f>G1358/I1358</f>
        <v>0.16935483870967744</v>
      </c>
      <c r="K1358">
        <v>1.3614942528735632</v>
      </c>
      <c r="L1358">
        <v>1.6390804597701145</v>
      </c>
      <c r="M1358">
        <v>1.45</v>
      </c>
      <c r="N1358" t="s">
        <v>37</v>
      </c>
      <c r="O1358" s="53" t="s">
        <v>37</v>
      </c>
      <c r="P1358" s="54" t="str">
        <f>'Sheet1 (2)'!O4742</f>
        <v>A</v>
      </c>
      <c r="Q1358" s="31" t="str">
        <f>IF(U1358="same",N1358,IF(O1358=N1358,P1358,O1358))</f>
        <v>A</v>
      </c>
      <c r="R1358">
        <f>VLOOKUP(IF(V1358="same",N1358,IF(O1358=N1358,P1358,O1358)),$AA$2:$AL$8,9,FALSE)</f>
        <v>0.15</v>
      </c>
      <c r="S1358" s="11">
        <f>(L1358-M1358)/L1358</f>
        <v>0.11535764375876557</v>
      </c>
      <c r="T1358" s="13">
        <f t="shared" si="21"/>
        <v>0.11535764375876557</v>
      </c>
      <c r="U1358">
        <f>IFERROR(T1358*I1358,0)</f>
        <v>0.13159999999999974</v>
      </c>
      <c r="V1358" t="str">
        <f>IF(AND(N1358=O1358,P1358=N1358),"same",IF(NOT(OR(O1358=N1358,P1358=N1358)),"conflict","change"))</f>
        <v>change</v>
      </c>
      <c r="W1358" s="55">
        <f>U1358-G1358</f>
        <v>-6.1600000000000238E-2</v>
      </c>
    </row>
    <row r="1359" spans="1:23" ht="21" hidden="1" outlineLevel="2" x14ac:dyDescent="0.4">
      <c r="A1359" t="s">
        <v>2017</v>
      </c>
      <c r="B1359" t="s">
        <v>1772</v>
      </c>
      <c r="C1359" t="s">
        <v>1773</v>
      </c>
      <c r="D1359" s="34">
        <v>11369</v>
      </c>
      <c r="E1359" s="34">
        <v>2329</v>
      </c>
      <c r="F1359" s="33">
        <v>3.6533000000000002</v>
      </c>
      <c r="G1359" s="33">
        <v>1.0819999999999999</v>
      </c>
      <c r="H1359">
        <v>20.4855308294485</v>
      </c>
      <c r="I1359" s="33">
        <v>4.7353000000000005</v>
      </c>
      <c r="J1359" s="35">
        <f>G1359/I1359</f>
        <v>0.22849661056321663</v>
      </c>
      <c r="K1359">
        <v>1.5686131386861315</v>
      </c>
      <c r="L1359">
        <v>2.0331902103907256</v>
      </c>
      <c r="M1359">
        <v>1.55</v>
      </c>
      <c r="N1359" t="s">
        <v>37</v>
      </c>
      <c r="O1359" s="53" t="s">
        <v>37</v>
      </c>
      <c r="P1359" s="54" t="str">
        <f>'Sheet1 (2)'!O4779</f>
        <v>A</v>
      </c>
      <c r="Q1359" s="31" t="str">
        <f>IF(U1359="same",N1359,IF(O1359=N1359,P1359,O1359))</f>
        <v>A</v>
      </c>
      <c r="R1359">
        <f>VLOOKUP(IF(V1359="same",N1359,IF(O1359=N1359,P1359,O1359)),$AA$2:$AL$8,9,FALSE)</f>
        <v>0.15</v>
      </c>
      <c r="S1359" s="11">
        <f>(L1359-M1359)/L1359</f>
        <v>0.2376512575760775</v>
      </c>
      <c r="T1359" s="13">
        <f t="shared" si="21"/>
        <v>0.15</v>
      </c>
      <c r="U1359">
        <f>IFERROR(T1359*I1359,0)</f>
        <v>0.71029500000000001</v>
      </c>
      <c r="V1359" t="str">
        <f>IF(AND(N1359=O1359,P1359=N1359),"same",IF(NOT(OR(O1359=N1359,P1359=N1359)),"conflict","change"))</f>
        <v>change</v>
      </c>
      <c r="W1359" s="55">
        <f>U1359-G1359</f>
        <v>-0.37170499999999984</v>
      </c>
    </row>
    <row r="1360" spans="1:23" ht="21" hidden="1" outlineLevel="2" x14ac:dyDescent="0.4">
      <c r="A1360" t="s">
        <v>2018</v>
      </c>
      <c r="B1360" t="s">
        <v>1772</v>
      </c>
      <c r="C1360" t="s">
        <v>1773</v>
      </c>
      <c r="D1360" s="34">
        <v>5224</v>
      </c>
      <c r="E1360" s="34">
        <v>1286</v>
      </c>
      <c r="F1360" s="33">
        <v>1.7907999999999999</v>
      </c>
      <c r="G1360" s="33">
        <v>0.40499999999999997</v>
      </c>
      <c r="H1360">
        <v>24.617151607963248</v>
      </c>
      <c r="I1360" s="33">
        <v>2.1957999999999998</v>
      </c>
      <c r="J1360" s="35">
        <f>G1360/I1360</f>
        <v>0.18444302759814191</v>
      </c>
      <c r="K1360">
        <v>1.3925349922239503</v>
      </c>
      <c r="L1360">
        <v>1.7074650077760496</v>
      </c>
      <c r="M1360">
        <v>1.4</v>
      </c>
      <c r="N1360" t="s">
        <v>37</v>
      </c>
      <c r="O1360" s="53" t="s">
        <v>37</v>
      </c>
      <c r="P1360" s="54" t="str">
        <f>'Sheet1 (2)'!O4796</f>
        <v>A</v>
      </c>
      <c r="Q1360" s="31" t="str">
        <f>IF(U1360="same",N1360,IF(O1360=N1360,P1360,O1360))</f>
        <v>A</v>
      </c>
      <c r="R1360">
        <f>VLOOKUP(IF(V1360="same",N1360,IF(O1360=N1360,P1360,O1360)),$AA$2:$AL$8,9,FALSE)</f>
        <v>0.15</v>
      </c>
      <c r="S1360" s="11">
        <f>(L1360-M1360)/L1360</f>
        <v>0.18007104472174149</v>
      </c>
      <c r="T1360" s="13">
        <f t="shared" si="21"/>
        <v>0.15</v>
      </c>
      <c r="U1360">
        <f>IFERROR(T1360*I1360,0)</f>
        <v>0.32936999999999994</v>
      </c>
      <c r="V1360" t="str">
        <f>IF(AND(N1360=O1360,P1360=N1360),"same",IF(NOT(OR(O1360=N1360,P1360=N1360)),"conflict","change"))</f>
        <v>change</v>
      </c>
      <c r="W1360" s="55">
        <f>U1360-G1360</f>
        <v>-7.5630000000000031E-2</v>
      </c>
    </row>
    <row r="1361" spans="1:23" ht="21" hidden="1" outlineLevel="2" x14ac:dyDescent="0.4">
      <c r="A1361" t="s">
        <v>2019</v>
      </c>
      <c r="B1361" t="s">
        <v>1772</v>
      </c>
      <c r="C1361" t="s">
        <v>1773</v>
      </c>
      <c r="D1361" s="34">
        <v>52986</v>
      </c>
      <c r="E1361" s="34">
        <v>18618</v>
      </c>
      <c r="F1361" s="33">
        <v>29.473600000000001</v>
      </c>
      <c r="G1361" s="33">
        <v>13.286599999999998</v>
      </c>
      <c r="H1361">
        <v>35.13758351262598</v>
      </c>
      <c r="I1361" s="33">
        <v>42.760199999999998</v>
      </c>
      <c r="J1361" s="35">
        <f>G1361/I1361</f>
        <v>0.31072352327631769</v>
      </c>
      <c r="K1361">
        <v>1.583070147169406</v>
      </c>
      <c r="L1361">
        <v>2.2967128585240091</v>
      </c>
      <c r="M1361">
        <v>1.55</v>
      </c>
      <c r="N1361" t="s">
        <v>33</v>
      </c>
      <c r="O1361" s="53" t="s">
        <v>33</v>
      </c>
      <c r="P1361" s="54" t="str">
        <f>'Sheet1 (2)'!O4812</f>
        <v>A</v>
      </c>
      <c r="Q1361" s="31" t="str">
        <f>IF(U1361="same",N1361,IF(O1361=N1361,P1361,O1361))</f>
        <v>A</v>
      </c>
      <c r="R1361">
        <f>VLOOKUP(IF(V1361="same",N1361,IF(O1361=N1361,P1361,O1361)),$AA$2:$AL$8,9,FALSE)</f>
        <v>0.15</v>
      </c>
      <c r="S1361" s="11">
        <f>(L1361-M1361)/L1361</f>
        <v>0.32512242692971499</v>
      </c>
      <c r="T1361" s="13">
        <f t="shared" si="21"/>
        <v>0.15</v>
      </c>
      <c r="U1361">
        <f>IFERROR(T1361*I1361,0)</f>
        <v>6.4140299999999995</v>
      </c>
      <c r="V1361" t="str">
        <f>IF(AND(N1361=O1361,P1361=N1361),"same",IF(NOT(OR(O1361=N1361,P1361=N1361)),"conflict","change"))</f>
        <v>change</v>
      </c>
      <c r="W1361" s="55">
        <f>U1361-G1361</f>
        <v>-6.8725699999999987</v>
      </c>
    </row>
    <row r="1362" spans="1:23" ht="21" hidden="1" outlineLevel="2" x14ac:dyDescent="0.4">
      <c r="A1362" t="s">
        <v>2020</v>
      </c>
      <c r="B1362" t="s">
        <v>1772</v>
      </c>
      <c r="C1362" t="s">
        <v>1773</v>
      </c>
      <c r="D1362" s="34">
        <v>5797</v>
      </c>
      <c r="E1362" s="34">
        <v>1346</v>
      </c>
      <c r="F1362" s="33">
        <v>1.9131</v>
      </c>
      <c r="G1362" s="33">
        <v>0.37540000000000001</v>
      </c>
      <c r="H1362">
        <v>23.21890633086079</v>
      </c>
      <c r="I1362" s="33">
        <v>2.2885</v>
      </c>
      <c r="J1362" s="35">
        <f>G1362/I1362</f>
        <v>0.16403757920034959</v>
      </c>
      <c r="K1362">
        <v>1.4213224368499255</v>
      </c>
      <c r="L1362">
        <v>1.700222882615156</v>
      </c>
      <c r="M1362">
        <v>1.4</v>
      </c>
      <c r="N1362" t="s">
        <v>37</v>
      </c>
      <c r="O1362" s="53" t="s">
        <v>37</v>
      </c>
      <c r="P1362" s="54" t="str">
        <f>'Sheet1 (2)'!O4818</f>
        <v>A</v>
      </c>
      <c r="Q1362" s="31" t="str">
        <f>IF(U1362="same",N1362,IF(O1362=N1362,P1362,O1362))</f>
        <v>A</v>
      </c>
      <c r="R1362">
        <f>VLOOKUP(IF(V1362="same",N1362,IF(O1362=N1362,P1362,O1362)),$AA$2:$AL$8,9,FALSE)</f>
        <v>0.15</v>
      </c>
      <c r="S1362" s="11">
        <f>(L1362-M1362)/L1362</f>
        <v>0.1765785448984051</v>
      </c>
      <c r="T1362" s="13">
        <f t="shared" si="21"/>
        <v>0.15</v>
      </c>
      <c r="U1362">
        <f>IFERROR(T1362*I1362,0)</f>
        <v>0.343275</v>
      </c>
      <c r="V1362" t="str">
        <f>IF(AND(N1362=O1362,P1362=N1362),"same",IF(NOT(OR(O1362=N1362,P1362=N1362)),"conflict","change"))</f>
        <v>change</v>
      </c>
      <c r="W1362" s="55">
        <f>U1362-G1362</f>
        <v>-3.2125000000000015E-2</v>
      </c>
    </row>
    <row r="1363" spans="1:23" ht="21" hidden="1" outlineLevel="2" x14ac:dyDescent="0.4">
      <c r="A1363" t="s">
        <v>2021</v>
      </c>
      <c r="B1363" t="s">
        <v>1772</v>
      </c>
      <c r="C1363" t="s">
        <v>1773</v>
      </c>
      <c r="D1363" s="34">
        <v>2001</v>
      </c>
      <c r="E1363" s="34">
        <v>463</v>
      </c>
      <c r="F1363" s="33">
        <v>0.50949999999999995</v>
      </c>
      <c r="G1363" s="33">
        <v>0.25069999999999998</v>
      </c>
      <c r="H1363">
        <v>23.138430784607696</v>
      </c>
      <c r="I1363" s="33">
        <v>0.76019999999999999</v>
      </c>
      <c r="J1363" s="35">
        <f>G1363/I1363</f>
        <v>0.32978163641147062</v>
      </c>
      <c r="K1363">
        <v>1.1004319654427646</v>
      </c>
      <c r="L1363">
        <v>1.6419006479481639</v>
      </c>
      <c r="M1363">
        <v>1.45</v>
      </c>
      <c r="N1363" t="s">
        <v>37</v>
      </c>
      <c r="O1363" s="53" t="s">
        <v>37</v>
      </c>
      <c r="P1363" s="54" t="str">
        <f>'Sheet1 (2)'!O4823</f>
        <v>A</v>
      </c>
      <c r="Q1363" s="31" t="str">
        <f>IF(U1363="same",N1363,IF(O1363=N1363,P1363,O1363))</f>
        <v>A</v>
      </c>
      <c r="R1363">
        <f>VLOOKUP(IF(V1363="same",N1363,IF(O1363=N1363,P1363,O1363)),$AA$2:$AL$8,9,FALSE)</f>
        <v>0.15</v>
      </c>
      <c r="S1363" s="11">
        <f>(L1363-M1363)/L1363</f>
        <v>0.11687713759536955</v>
      </c>
      <c r="T1363" s="13">
        <f t="shared" si="21"/>
        <v>0.11687713759536955</v>
      </c>
      <c r="U1363">
        <f>IFERROR(T1363*I1363,0)</f>
        <v>8.8849999999999929E-2</v>
      </c>
      <c r="V1363" t="str">
        <f>IF(AND(N1363=O1363,P1363=N1363),"same",IF(NOT(OR(O1363=N1363,P1363=N1363)),"conflict","change"))</f>
        <v>change</v>
      </c>
      <c r="W1363" s="55">
        <f>U1363-G1363</f>
        <v>-0.16185000000000005</v>
      </c>
    </row>
    <row r="1364" spans="1:23" ht="21" hidden="1" outlineLevel="2" x14ac:dyDescent="0.4">
      <c r="A1364" t="s">
        <v>2022</v>
      </c>
      <c r="B1364" t="s">
        <v>1772</v>
      </c>
      <c r="C1364" t="s">
        <v>1773</v>
      </c>
      <c r="D1364" s="34">
        <v>11495</v>
      </c>
      <c r="E1364" s="34">
        <v>1902</v>
      </c>
      <c r="F1364" s="33">
        <v>2.8906000000000005</v>
      </c>
      <c r="G1364" s="33">
        <v>1.1910000000000001</v>
      </c>
      <c r="H1364">
        <v>16.546324488908223</v>
      </c>
      <c r="I1364" s="33">
        <v>4.0816000000000008</v>
      </c>
      <c r="J1364" s="35">
        <f>G1364/I1364</f>
        <v>0.291797334378675</v>
      </c>
      <c r="K1364">
        <v>1.5197686645636175</v>
      </c>
      <c r="L1364">
        <v>2.1459516298633021</v>
      </c>
      <c r="M1364">
        <v>1.5</v>
      </c>
      <c r="N1364" t="s">
        <v>33</v>
      </c>
      <c r="O1364" s="53" t="s">
        <v>33</v>
      </c>
      <c r="P1364" s="54" t="str">
        <f>'Sheet1 (2)'!O4875</f>
        <v>A</v>
      </c>
      <c r="Q1364" s="31" t="str">
        <f>IF(U1364="same",N1364,IF(O1364=N1364,P1364,O1364))</f>
        <v>A</v>
      </c>
      <c r="R1364">
        <f>VLOOKUP(IF(V1364="same",N1364,IF(O1364=N1364,P1364,O1364)),$AA$2:$AL$8,9,FALSE)</f>
        <v>0.15</v>
      </c>
      <c r="S1364" s="11">
        <f>(L1364-M1364)/L1364</f>
        <v>0.30100940807526472</v>
      </c>
      <c r="T1364" s="13">
        <f t="shared" si="21"/>
        <v>0.15</v>
      </c>
      <c r="U1364">
        <f>IFERROR(T1364*I1364,0)</f>
        <v>0.61224000000000012</v>
      </c>
      <c r="V1364" t="str">
        <f>IF(AND(N1364=O1364,P1364=N1364),"same",IF(NOT(OR(O1364=N1364,P1364=N1364)),"conflict","change"))</f>
        <v>change</v>
      </c>
      <c r="W1364" s="55">
        <f>U1364-G1364</f>
        <v>-0.57875999999999994</v>
      </c>
    </row>
    <row r="1365" spans="1:23" ht="21" hidden="1" outlineLevel="2" x14ac:dyDescent="0.4">
      <c r="A1365" t="s">
        <v>2023</v>
      </c>
      <c r="B1365" t="s">
        <v>1772</v>
      </c>
      <c r="C1365" t="s">
        <v>1773</v>
      </c>
      <c r="D1365" s="34">
        <v>5440</v>
      </c>
      <c r="E1365" s="34">
        <v>1158</v>
      </c>
      <c r="F1365" s="33">
        <v>1.6152</v>
      </c>
      <c r="G1365" s="33">
        <v>0.3468</v>
      </c>
      <c r="H1365">
        <v>21.286764705882351</v>
      </c>
      <c r="I1365" s="33">
        <v>1.962</v>
      </c>
      <c r="J1365" s="35">
        <f>G1365/I1365</f>
        <v>0.17675840978593271</v>
      </c>
      <c r="K1365">
        <v>1.394818652849741</v>
      </c>
      <c r="L1365">
        <v>1.6943005181347151</v>
      </c>
      <c r="M1365">
        <v>1.4</v>
      </c>
      <c r="N1365" t="s">
        <v>37</v>
      </c>
      <c r="O1365" s="53" t="s">
        <v>37</v>
      </c>
      <c r="P1365" s="54" t="str">
        <f>'Sheet1 (2)'!O4886</f>
        <v>A</v>
      </c>
      <c r="Q1365" s="31" t="str">
        <f>IF(U1365="same",N1365,IF(O1365=N1365,P1365,O1365))</f>
        <v>A</v>
      </c>
      <c r="R1365">
        <f>VLOOKUP(IF(V1365="same",N1365,IF(O1365=N1365,P1365,O1365)),$AA$2:$AL$8,9,FALSE)</f>
        <v>0.15</v>
      </c>
      <c r="S1365" s="11">
        <f>(L1365-M1365)/L1365</f>
        <v>0.17370030581039761</v>
      </c>
      <c r="T1365" s="13">
        <f t="shared" si="21"/>
        <v>0.15</v>
      </c>
      <c r="U1365">
        <f>IFERROR(T1365*I1365,0)</f>
        <v>0.29430000000000001</v>
      </c>
      <c r="V1365" t="str">
        <f>IF(AND(N1365=O1365,P1365=N1365),"same",IF(NOT(OR(O1365=N1365,P1365=N1365)),"conflict","change"))</f>
        <v>change</v>
      </c>
      <c r="W1365" s="55">
        <f>U1365-G1365</f>
        <v>-5.2499999999999991E-2</v>
      </c>
    </row>
    <row r="1366" spans="1:23" ht="21" hidden="1" outlineLevel="2" x14ac:dyDescent="0.4">
      <c r="A1366" t="s">
        <v>2024</v>
      </c>
      <c r="B1366" t="s">
        <v>1772</v>
      </c>
      <c r="C1366" t="s">
        <v>1773</v>
      </c>
      <c r="D1366" s="34">
        <v>36969</v>
      </c>
      <c r="E1366" s="34">
        <v>6357</v>
      </c>
      <c r="F1366" s="33">
        <v>9.6056000000000008</v>
      </c>
      <c r="G1366" s="33">
        <v>4.8384999999999998</v>
      </c>
      <c r="H1366">
        <v>17.19548811166112</v>
      </c>
      <c r="I1366" s="33">
        <v>14.444100000000001</v>
      </c>
      <c r="J1366" s="35">
        <f>G1366/I1366</f>
        <v>0.33498106493308683</v>
      </c>
      <c r="K1366">
        <v>1.5110272140946988</v>
      </c>
      <c r="L1366">
        <v>2.2721566776781503</v>
      </c>
      <c r="M1366">
        <v>1.5</v>
      </c>
      <c r="N1366" t="s">
        <v>33</v>
      </c>
      <c r="O1366" s="53" t="s">
        <v>33</v>
      </c>
      <c r="P1366" s="54" t="str">
        <f>'Sheet1 (2)'!O4889</f>
        <v>A</v>
      </c>
      <c r="Q1366" s="31" t="str">
        <f>IF(U1366="same",N1366,IF(O1366=N1366,P1366,O1366))</f>
        <v>A</v>
      </c>
      <c r="R1366">
        <f>VLOOKUP(IF(V1366="same",N1366,IF(O1366=N1366,P1366,O1366)),$AA$2:$AL$8,9,FALSE)</f>
        <v>0.15</v>
      </c>
      <c r="S1366" s="11">
        <f>(L1366-M1366)/L1366</f>
        <v>0.3398342575861425</v>
      </c>
      <c r="T1366" s="13">
        <f t="shared" si="21"/>
        <v>0.15</v>
      </c>
      <c r="U1366">
        <f>IFERROR(T1366*I1366,0)</f>
        <v>2.1666150000000002</v>
      </c>
      <c r="V1366" t="str">
        <f>IF(AND(N1366=O1366,P1366=N1366),"same",IF(NOT(OR(O1366=N1366,P1366=N1366)),"conflict","change"))</f>
        <v>change</v>
      </c>
      <c r="W1366" s="55">
        <f>U1366-G1366</f>
        <v>-2.6718849999999996</v>
      </c>
    </row>
    <row r="1367" spans="1:23" ht="21" hidden="1" outlineLevel="2" x14ac:dyDescent="0.4">
      <c r="A1367" t="s">
        <v>2026</v>
      </c>
      <c r="B1367" t="s">
        <v>1772</v>
      </c>
      <c r="C1367" t="s">
        <v>1773</v>
      </c>
      <c r="D1367" s="34">
        <v>97130</v>
      </c>
      <c r="E1367" s="34">
        <v>38100</v>
      </c>
      <c r="F1367" s="33">
        <v>60.294899999999998</v>
      </c>
      <c r="G1367" s="33">
        <v>31.6249</v>
      </c>
      <c r="H1367">
        <v>39.225779882631528</v>
      </c>
      <c r="I1367" s="33">
        <v>91.919799999999995</v>
      </c>
      <c r="J1367" s="35">
        <f>G1367/I1367</f>
        <v>0.34404883387474733</v>
      </c>
      <c r="K1367">
        <v>1.5825433070866142</v>
      </c>
      <c r="L1367">
        <v>2.4125931758530181</v>
      </c>
      <c r="M1367">
        <v>1.55</v>
      </c>
      <c r="N1367" t="s">
        <v>33</v>
      </c>
      <c r="O1367" s="53" t="s">
        <v>33</v>
      </c>
      <c r="P1367" s="54" t="str">
        <f>'Sheet1 (2)'!O4979</f>
        <v>A</v>
      </c>
      <c r="Q1367" s="31" t="str">
        <f>IF(U1367="same",N1367,IF(O1367=N1367,P1367,O1367))</f>
        <v>A</v>
      </c>
      <c r="R1367">
        <f>VLOOKUP(IF(V1367="same",N1367,IF(O1367=N1367,P1367,O1367)),$AA$2:$AL$8,9,FALSE)</f>
        <v>0.15</v>
      </c>
      <c r="S1367" s="11">
        <f>(L1367-M1367)/L1367</f>
        <v>0.35753776661829106</v>
      </c>
      <c r="T1367" s="13">
        <f t="shared" si="21"/>
        <v>0.15</v>
      </c>
      <c r="U1367">
        <f>IFERROR(T1367*I1367,0)</f>
        <v>13.78797</v>
      </c>
      <c r="V1367" t="str">
        <f>IF(AND(N1367=O1367,P1367=N1367),"same",IF(NOT(OR(O1367=N1367,P1367=N1367)),"conflict","change"))</f>
        <v>change</v>
      </c>
      <c r="W1367" s="55">
        <f>U1367-G1367</f>
        <v>-17.836930000000002</v>
      </c>
    </row>
    <row r="1368" spans="1:23" ht="21" hidden="1" outlineLevel="2" x14ac:dyDescent="0.4">
      <c r="A1368" t="s">
        <v>2027</v>
      </c>
      <c r="B1368" t="s">
        <v>1772</v>
      </c>
      <c r="C1368" t="s">
        <v>1773</v>
      </c>
      <c r="D1368" s="34">
        <v>295182</v>
      </c>
      <c r="E1368" s="34">
        <v>96692</v>
      </c>
      <c r="F1368" s="33">
        <v>139.32700000000003</v>
      </c>
      <c r="G1368" s="33">
        <v>57.184100000000001</v>
      </c>
      <c r="H1368">
        <v>32.756739909615085</v>
      </c>
      <c r="I1368" s="33">
        <v>196.51110000000003</v>
      </c>
      <c r="J1368" s="35">
        <f>G1368/I1368</f>
        <v>0.29099679356535074</v>
      </c>
      <c r="K1368">
        <v>1.4409361684524058</v>
      </c>
      <c r="L1368">
        <v>2.0323408348157037</v>
      </c>
      <c r="M1368">
        <v>1.4</v>
      </c>
      <c r="N1368" t="s">
        <v>33</v>
      </c>
      <c r="O1368" s="53" t="s">
        <v>33</v>
      </c>
      <c r="P1368" s="54" t="str">
        <f>'Sheet1 (2)'!O4993</f>
        <v>A</v>
      </c>
      <c r="Q1368" s="31" t="str">
        <f>IF(U1368="same",N1368,IF(O1368=N1368,P1368,O1368))</f>
        <v>A</v>
      </c>
      <c r="R1368">
        <f>VLOOKUP(IF(V1368="same",N1368,IF(O1368=N1368,P1368,O1368)),$AA$2:$AL$8,9,FALSE)</f>
        <v>0.15</v>
      </c>
      <c r="S1368" s="11">
        <f>(L1368-M1368)/L1368</f>
        <v>0.31113916720225993</v>
      </c>
      <c r="T1368" s="13">
        <f t="shared" si="21"/>
        <v>0.15</v>
      </c>
      <c r="U1368">
        <f>IFERROR(T1368*I1368,0)</f>
        <v>29.476665000000004</v>
      </c>
      <c r="V1368" t="str">
        <f>IF(AND(N1368=O1368,P1368=N1368),"same",IF(NOT(OR(O1368=N1368,P1368=N1368)),"conflict","change"))</f>
        <v>change</v>
      </c>
      <c r="W1368" s="55">
        <f>U1368-G1368</f>
        <v>-27.707434999999997</v>
      </c>
    </row>
    <row r="1369" spans="1:23" ht="21" hidden="1" outlineLevel="2" x14ac:dyDescent="0.4">
      <c r="A1369" t="s">
        <v>2028</v>
      </c>
      <c r="B1369" t="s">
        <v>1772</v>
      </c>
      <c r="C1369" t="s">
        <v>1773</v>
      </c>
      <c r="D1369" s="34">
        <v>4821</v>
      </c>
      <c r="E1369" s="34">
        <v>1060</v>
      </c>
      <c r="F1369" s="33">
        <v>1.4226000000000001</v>
      </c>
      <c r="G1369" s="33">
        <v>0.34509999999999996</v>
      </c>
      <c r="H1369">
        <v>21.98713959759386</v>
      </c>
      <c r="I1369" s="33">
        <v>1.7677</v>
      </c>
      <c r="J1369" s="35">
        <f>G1369/I1369</f>
        <v>0.1952254341800079</v>
      </c>
      <c r="K1369">
        <v>1.3420754716981134</v>
      </c>
      <c r="L1369">
        <v>1.6676415094339623</v>
      </c>
      <c r="M1369">
        <v>1.4</v>
      </c>
      <c r="N1369" t="s">
        <v>37</v>
      </c>
      <c r="O1369" s="53" t="s">
        <v>37</v>
      </c>
      <c r="P1369" s="54" t="str">
        <f>'Sheet1 (2)'!O4997</f>
        <v>A</v>
      </c>
      <c r="Q1369" s="31" t="str">
        <f>IF(U1369="same",N1369,IF(O1369=N1369,P1369,O1369))</f>
        <v>A</v>
      </c>
      <c r="R1369">
        <f>VLOOKUP(IF(V1369="same",N1369,IF(O1369=N1369,P1369,O1369)),$AA$2:$AL$8,9,FALSE)</f>
        <v>0.15</v>
      </c>
      <c r="S1369" s="11">
        <f>(L1369-M1369)/L1369</f>
        <v>0.16049103354641631</v>
      </c>
      <c r="T1369" s="13">
        <f t="shared" si="21"/>
        <v>0.15</v>
      </c>
      <c r="U1369">
        <f>IFERROR(T1369*I1369,0)</f>
        <v>0.26515499999999997</v>
      </c>
      <c r="V1369" t="str">
        <f>IF(AND(N1369=O1369,P1369=N1369),"same",IF(NOT(OR(O1369=N1369,P1369=N1369)),"conflict","change"))</f>
        <v>change</v>
      </c>
      <c r="W1369" s="55">
        <f>U1369-G1369</f>
        <v>-7.9944999999999988E-2</v>
      </c>
    </row>
    <row r="1370" spans="1:23" ht="21" hidden="1" outlineLevel="2" x14ac:dyDescent="0.4">
      <c r="A1370" t="s">
        <v>2029</v>
      </c>
      <c r="B1370" t="s">
        <v>1772</v>
      </c>
      <c r="C1370" t="s">
        <v>1773</v>
      </c>
      <c r="D1370" s="34">
        <v>5847</v>
      </c>
      <c r="E1370" s="34">
        <v>889</v>
      </c>
      <c r="F1370" s="33">
        <v>1.3394000000000001</v>
      </c>
      <c r="G1370" s="33">
        <v>0.55269999999999997</v>
      </c>
      <c r="H1370">
        <v>15.204378313665128</v>
      </c>
      <c r="I1370" s="33">
        <v>1.8921000000000001</v>
      </c>
      <c r="J1370" s="35">
        <f>G1370/I1370</f>
        <v>0.29210929654880818</v>
      </c>
      <c r="K1370">
        <v>1.506636670416198</v>
      </c>
      <c r="L1370">
        <v>2.1283464566929133</v>
      </c>
      <c r="M1370">
        <v>1.5</v>
      </c>
      <c r="N1370" t="s">
        <v>37</v>
      </c>
      <c r="O1370" s="53" t="s">
        <v>37</v>
      </c>
      <c r="P1370" s="54" t="str">
        <f>'Sheet1 (2)'!O5031</f>
        <v>A</v>
      </c>
      <c r="Q1370" s="31" t="str">
        <f>IF(U1370="same",N1370,IF(O1370=N1370,P1370,O1370))</f>
        <v>A</v>
      </c>
      <c r="R1370">
        <f>VLOOKUP(IF(V1370="same",N1370,IF(O1370=N1370,P1370,O1370)),$AA$2:$AL$8,9,FALSE)</f>
        <v>0.15</v>
      </c>
      <c r="S1370" s="11">
        <f>(L1370-M1370)/L1370</f>
        <v>0.29522752497225302</v>
      </c>
      <c r="T1370" s="13">
        <f t="shared" si="21"/>
        <v>0.15</v>
      </c>
      <c r="U1370">
        <f>IFERROR(T1370*I1370,0)</f>
        <v>0.28381499999999998</v>
      </c>
      <c r="V1370" t="str">
        <f>IF(AND(N1370=O1370,P1370=N1370),"same",IF(NOT(OR(O1370=N1370,P1370=N1370)),"conflict","change"))</f>
        <v>change</v>
      </c>
      <c r="W1370" s="55">
        <f>U1370-G1370</f>
        <v>-0.26888499999999999</v>
      </c>
    </row>
    <row r="1371" spans="1:23" ht="21" hidden="1" outlineLevel="2" x14ac:dyDescent="0.4">
      <c r="A1371" t="s">
        <v>2030</v>
      </c>
      <c r="B1371" t="s">
        <v>1772</v>
      </c>
      <c r="C1371" t="s">
        <v>1773</v>
      </c>
      <c r="D1371" s="34">
        <v>572</v>
      </c>
      <c r="E1371" s="34">
        <v>118</v>
      </c>
      <c r="F1371" s="33">
        <v>0.13189999999999999</v>
      </c>
      <c r="G1371" s="33">
        <v>6.5299999999999997E-2</v>
      </c>
      <c r="H1371">
        <v>20.62937062937063</v>
      </c>
      <c r="I1371" s="33">
        <v>0.19719999999999999</v>
      </c>
      <c r="J1371" s="35">
        <f>G1371/I1371</f>
        <v>0.33113590263691683</v>
      </c>
      <c r="K1371">
        <v>1.1177966101694914</v>
      </c>
      <c r="L1371">
        <v>1.671186440677966</v>
      </c>
      <c r="M1371">
        <v>1.4</v>
      </c>
      <c r="N1371" t="s">
        <v>37</v>
      </c>
      <c r="O1371" s="53" t="s">
        <v>37</v>
      </c>
      <c r="P1371" s="54" t="str">
        <f>'Sheet1 (2)'!O5048</f>
        <v>A</v>
      </c>
      <c r="Q1371" s="31" t="str">
        <f>IF(U1371="same",N1371,IF(O1371=N1371,P1371,O1371))</f>
        <v>A</v>
      </c>
      <c r="R1371">
        <f>VLOOKUP(IF(V1371="same",N1371,IF(O1371=N1371,P1371,O1371)),$AA$2:$AL$8,9,FALSE)</f>
        <v>0.15</v>
      </c>
      <c r="S1371" s="11">
        <f>(L1371-M1371)/L1371</f>
        <v>0.16227180527383364</v>
      </c>
      <c r="T1371" s="13">
        <f t="shared" si="21"/>
        <v>0.15</v>
      </c>
      <c r="U1371">
        <f>IFERROR(T1371*I1371,0)</f>
        <v>2.9579999999999995E-2</v>
      </c>
      <c r="V1371" t="str">
        <f>IF(AND(N1371=O1371,P1371=N1371),"same",IF(NOT(OR(O1371=N1371,P1371=N1371)),"conflict","change"))</f>
        <v>change</v>
      </c>
      <c r="W1371" s="55">
        <f>U1371-G1371</f>
        <v>-3.5720000000000002E-2</v>
      </c>
    </row>
    <row r="1372" spans="1:23" ht="21" hidden="1" outlineLevel="2" x14ac:dyDescent="0.4">
      <c r="A1372" t="s">
        <v>2031</v>
      </c>
      <c r="B1372" t="s">
        <v>1772</v>
      </c>
      <c r="C1372" t="s">
        <v>1773</v>
      </c>
      <c r="D1372" s="34">
        <v>23154</v>
      </c>
      <c r="E1372" s="34">
        <v>6258</v>
      </c>
      <c r="F1372" s="33">
        <v>9.9109999999999996</v>
      </c>
      <c r="G1372" s="33">
        <v>3.8994999999999997</v>
      </c>
      <c r="H1372">
        <v>27.027727390515679</v>
      </c>
      <c r="I1372" s="33">
        <v>13.810499999999999</v>
      </c>
      <c r="J1372" s="35">
        <f>G1372/I1372</f>
        <v>0.28235762644364792</v>
      </c>
      <c r="K1372">
        <v>1.5837328219878555</v>
      </c>
      <c r="L1372">
        <v>2.2068552253116009</v>
      </c>
      <c r="M1372">
        <v>1.55</v>
      </c>
      <c r="N1372" t="s">
        <v>37</v>
      </c>
      <c r="O1372" s="53" t="s">
        <v>37</v>
      </c>
      <c r="P1372" s="54" t="str">
        <f>'Sheet1 (2)'!O5057</f>
        <v>A</v>
      </c>
      <c r="Q1372" s="31" t="str">
        <f>IF(U1372="same",N1372,IF(O1372=N1372,P1372,O1372))</f>
        <v>A</v>
      </c>
      <c r="R1372">
        <f>VLOOKUP(IF(V1372="same",N1372,IF(O1372=N1372,P1372,O1372)),$AA$2:$AL$8,9,FALSE)</f>
        <v>0.15</v>
      </c>
      <c r="S1372" s="11">
        <f>(L1372-M1372)/L1372</f>
        <v>0.29764309764309754</v>
      </c>
      <c r="T1372" s="13">
        <f t="shared" si="21"/>
        <v>0.15</v>
      </c>
      <c r="U1372">
        <f>IFERROR(T1372*I1372,0)</f>
        <v>2.0715749999999997</v>
      </c>
      <c r="V1372" t="str">
        <f>IF(AND(N1372=O1372,P1372=N1372),"same",IF(NOT(OR(O1372=N1372,P1372=N1372)),"conflict","change"))</f>
        <v>change</v>
      </c>
      <c r="W1372" s="55">
        <f>U1372-G1372</f>
        <v>-1.827925</v>
      </c>
    </row>
    <row r="1373" spans="1:23" ht="21" hidden="1" outlineLevel="2" x14ac:dyDescent="0.4">
      <c r="A1373" t="s">
        <v>2032</v>
      </c>
      <c r="B1373" t="s">
        <v>1772</v>
      </c>
      <c r="C1373" t="s">
        <v>1773</v>
      </c>
      <c r="D1373" s="34">
        <v>1803</v>
      </c>
      <c r="E1373" s="34">
        <v>597</v>
      </c>
      <c r="F1373" s="33">
        <v>0.74299999999999999</v>
      </c>
      <c r="G1373" s="33">
        <v>0.26</v>
      </c>
      <c r="H1373">
        <v>33.111480865224628</v>
      </c>
      <c r="I1373" s="33">
        <v>1.0030000000000001</v>
      </c>
      <c r="J1373" s="35">
        <f>G1373/I1373</f>
        <v>0.25922233300099701</v>
      </c>
      <c r="K1373">
        <v>1.2445561139028476</v>
      </c>
      <c r="L1373">
        <v>1.6800670016750421</v>
      </c>
      <c r="M1373">
        <v>1.55</v>
      </c>
      <c r="N1373" t="s">
        <v>37</v>
      </c>
      <c r="O1373" s="53" t="s">
        <v>37</v>
      </c>
      <c r="P1373" s="54" t="str">
        <f>'Sheet1 (2)'!O5068</f>
        <v>A</v>
      </c>
      <c r="Q1373" s="31" t="str">
        <f>IF(U1373="same",N1373,IF(O1373=N1373,P1373,O1373))</f>
        <v>A</v>
      </c>
      <c r="R1373">
        <f>VLOOKUP(IF(V1373="same",N1373,IF(O1373=N1373,P1373,O1373)),$AA$2:$AL$8,9,FALSE)</f>
        <v>0.15</v>
      </c>
      <c r="S1373" s="11">
        <f>(L1373-M1373)/L1373</f>
        <v>7.7417746759720921E-2</v>
      </c>
      <c r="T1373" s="13">
        <f t="shared" si="21"/>
        <v>7.7417746759720921E-2</v>
      </c>
      <c r="U1373">
        <f>IFERROR(T1373*I1373,0)</f>
        <v>7.7650000000000094E-2</v>
      </c>
      <c r="V1373" t="str">
        <f>IF(AND(N1373=O1373,P1373=N1373),"same",IF(NOT(OR(O1373=N1373,P1373=N1373)),"conflict","change"))</f>
        <v>change</v>
      </c>
      <c r="W1373" s="55">
        <f>U1373-G1373</f>
        <v>-0.1823499999999999</v>
      </c>
    </row>
    <row r="1374" spans="1:23" ht="21" hidden="1" outlineLevel="2" x14ac:dyDescent="0.4">
      <c r="A1374" t="s">
        <v>2033</v>
      </c>
      <c r="B1374" t="s">
        <v>1772</v>
      </c>
      <c r="C1374" t="s">
        <v>1773</v>
      </c>
      <c r="D1374" s="34">
        <v>15198</v>
      </c>
      <c r="E1374" s="34">
        <v>3472</v>
      </c>
      <c r="F1374" s="33">
        <v>5.1363000000000003</v>
      </c>
      <c r="G1374" s="33">
        <v>1.5406000000000002</v>
      </c>
      <c r="H1374">
        <v>22.845111198841952</v>
      </c>
      <c r="I1374" s="33">
        <v>6.6769000000000007</v>
      </c>
      <c r="J1374" s="35">
        <f>G1374/I1374</f>
        <v>0.2307358205155087</v>
      </c>
      <c r="K1374">
        <v>1.4793490783410139</v>
      </c>
      <c r="L1374">
        <v>1.9230702764976959</v>
      </c>
      <c r="M1374">
        <v>1.45</v>
      </c>
      <c r="N1374" t="s">
        <v>37</v>
      </c>
      <c r="O1374" s="53" t="s">
        <v>37</v>
      </c>
      <c r="P1374" s="54" t="str">
        <f>'Sheet1 (2)'!O5070</f>
        <v>A</v>
      </c>
      <c r="Q1374" s="31" t="str">
        <f>IF(U1374="same",N1374,IF(O1374=N1374,P1374,O1374))</f>
        <v>A</v>
      </c>
      <c r="R1374">
        <f>VLOOKUP(IF(V1374="same",N1374,IF(O1374=N1374,P1374,O1374)),$AA$2:$AL$8,9,FALSE)</f>
        <v>0.15</v>
      </c>
      <c r="S1374" s="11">
        <f>(L1374-M1374)/L1374</f>
        <v>0.24599739400020973</v>
      </c>
      <c r="T1374" s="13">
        <f t="shared" si="21"/>
        <v>0.15</v>
      </c>
      <c r="U1374">
        <f>IFERROR(T1374*I1374,0)</f>
        <v>1.0015350000000001</v>
      </c>
      <c r="V1374" t="str">
        <f>IF(AND(N1374=O1374,P1374=N1374),"same",IF(NOT(OR(O1374=N1374,P1374=N1374)),"conflict","change"))</f>
        <v>change</v>
      </c>
      <c r="W1374" s="55">
        <f>U1374-G1374</f>
        <v>-0.53906500000000013</v>
      </c>
    </row>
    <row r="1375" spans="1:23" ht="21" hidden="1" outlineLevel="2" x14ac:dyDescent="0.4">
      <c r="A1375" t="s">
        <v>2034</v>
      </c>
      <c r="B1375" t="s">
        <v>1772</v>
      </c>
      <c r="C1375" t="s">
        <v>1773</v>
      </c>
      <c r="D1375" s="34">
        <v>882</v>
      </c>
      <c r="E1375" s="34">
        <v>172</v>
      </c>
      <c r="F1375" s="33">
        <v>0.18100000000000002</v>
      </c>
      <c r="G1375" s="33">
        <v>8.900000000000001E-2</v>
      </c>
      <c r="H1375">
        <v>19.501133786848072</v>
      </c>
      <c r="I1375" s="33">
        <v>0.27</v>
      </c>
      <c r="J1375" s="35">
        <f>G1375/I1375</f>
        <v>0.32962962962962966</v>
      </c>
      <c r="K1375">
        <v>1.0523255813953489</v>
      </c>
      <c r="L1375">
        <v>1.569767441860465</v>
      </c>
      <c r="M1375">
        <v>1.45</v>
      </c>
      <c r="N1375" t="s">
        <v>37</v>
      </c>
      <c r="O1375" s="53" t="s">
        <v>37</v>
      </c>
      <c r="P1375" s="54" t="str">
        <f>'Sheet1 (2)'!O5105</f>
        <v>A</v>
      </c>
      <c r="Q1375" s="31" t="str">
        <f>IF(U1375="same",N1375,IF(O1375=N1375,P1375,O1375))</f>
        <v>A</v>
      </c>
      <c r="R1375">
        <f>VLOOKUP(IF(V1375="same",N1375,IF(O1375=N1375,P1375,O1375)),$AA$2:$AL$8,9,FALSE)</f>
        <v>0.15</v>
      </c>
      <c r="S1375" s="11">
        <f>(L1375-M1375)/L1375</f>
        <v>7.6296296296296265E-2</v>
      </c>
      <c r="T1375" s="13">
        <f t="shared" si="21"/>
        <v>7.6296296296296265E-2</v>
      </c>
      <c r="U1375">
        <f>IFERROR(T1375*I1375,0)</f>
        <v>2.0599999999999993E-2</v>
      </c>
      <c r="V1375" t="str">
        <f>IF(AND(N1375=O1375,P1375=N1375),"same",IF(NOT(OR(O1375=N1375,P1375=N1375)),"conflict","change"))</f>
        <v>change</v>
      </c>
      <c r="W1375" s="55">
        <f>U1375-G1375</f>
        <v>-6.8400000000000016E-2</v>
      </c>
    </row>
    <row r="1376" spans="1:23" ht="21" hidden="1" outlineLevel="2" x14ac:dyDescent="0.4">
      <c r="A1376" t="s">
        <v>2035</v>
      </c>
      <c r="B1376" t="s">
        <v>1772</v>
      </c>
      <c r="C1376" t="s">
        <v>1773</v>
      </c>
      <c r="D1376" s="34">
        <v>1504</v>
      </c>
      <c r="E1376" s="34">
        <v>324</v>
      </c>
      <c r="F1376" s="33">
        <v>0.36249999999999999</v>
      </c>
      <c r="G1376" s="33">
        <v>0.17880000000000001</v>
      </c>
      <c r="H1376">
        <v>21.542553191489361</v>
      </c>
      <c r="I1376" s="33">
        <v>0.5413</v>
      </c>
      <c r="J1376" s="35">
        <f>G1376/I1376</f>
        <v>0.33031590615185669</v>
      </c>
      <c r="K1376">
        <v>1.1188271604938271</v>
      </c>
      <c r="L1376">
        <v>1.6706790123456789</v>
      </c>
      <c r="M1376">
        <v>1.4</v>
      </c>
      <c r="N1376" t="s">
        <v>37</v>
      </c>
      <c r="O1376" s="53" t="s">
        <v>37</v>
      </c>
      <c r="P1376" s="54" t="str">
        <f>'Sheet1 (2)'!O5135</f>
        <v>A</v>
      </c>
      <c r="Q1376" s="31" t="str">
        <f>IF(U1376="same",N1376,IF(O1376=N1376,P1376,O1376))</f>
        <v>A</v>
      </c>
      <c r="R1376">
        <f>VLOOKUP(IF(V1376="same",N1376,IF(O1376=N1376,P1376,O1376)),$AA$2:$AL$8,9,FALSE)</f>
        <v>0.15</v>
      </c>
      <c r="S1376" s="11">
        <f>(L1376-M1376)/L1376</f>
        <v>0.16201736560133015</v>
      </c>
      <c r="T1376" s="13">
        <f t="shared" si="21"/>
        <v>0.15</v>
      </c>
      <c r="U1376">
        <f>IFERROR(T1376*I1376,0)</f>
        <v>8.1195000000000003E-2</v>
      </c>
      <c r="V1376" t="str">
        <f>IF(AND(N1376=O1376,P1376=N1376),"same",IF(NOT(OR(O1376=N1376,P1376=N1376)),"conflict","change"))</f>
        <v>change</v>
      </c>
      <c r="W1376" s="55">
        <f>U1376-G1376</f>
        <v>-9.7605000000000011E-2</v>
      </c>
    </row>
    <row r="1377" spans="1:23" ht="21" hidden="1" outlineLevel="2" x14ac:dyDescent="0.4">
      <c r="A1377" t="s">
        <v>2036</v>
      </c>
      <c r="B1377" t="s">
        <v>1772</v>
      </c>
      <c r="C1377" t="s">
        <v>1773</v>
      </c>
      <c r="D1377" s="34">
        <v>989</v>
      </c>
      <c r="E1377" s="34">
        <v>177</v>
      </c>
      <c r="F1377" s="33">
        <v>0.19660000000000002</v>
      </c>
      <c r="G1377" s="33">
        <v>9.69E-2</v>
      </c>
      <c r="H1377">
        <v>17.896865520728007</v>
      </c>
      <c r="I1377" s="33">
        <v>0.29350000000000004</v>
      </c>
      <c r="J1377" s="35">
        <f>G1377/I1377</f>
        <v>0.33015332197614988</v>
      </c>
      <c r="K1377">
        <v>1.1107344632768363</v>
      </c>
      <c r="L1377">
        <v>1.6581920903954805</v>
      </c>
      <c r="M1377">
        <v>1.55</v>
      </c>
      <c r="N1377" t="s">
        <v>37</v>
      </c>
      <c r="O1377" s="53" t="s">
        <v>37</v>
      </c>
      <c r="P1377" s="54" t="str">
        <f>'Sheet1 (2)'!O5144</f>
        <v>A</v>
      </c>
      <c r="Q1377" s="31" t="str">
        <f>IF(U1377="same",N1377,IF(O1377=N1377,P1377,O1377))</f>
        <v>A</v>
      </c>
      <c r="R1377">
        <f>VLOOKUP(IF(V1377="same",N1377,IF(O1377=N1377,P1377,O1377)),$AA$2:$AL$8,9,FALSE)</f>
        <v>0.15</v>
      </c>
      <c r="S1377" s="11">
        <f>(L1377-M1377)/L1377</f>
        <v>6.5247018739352791E-2</v>
      </c>
      <c r="T1377" s="13">
        <f t="shared" si="21"/>
        <v>6.5247018739352791E-2</v>
      </c>
      <c r="U1377">
        <f>IFERROR(T1377*I1377,0)</f>
        <v>1.9150000000000045E-2</v>
      </c>
      <c r="V1377" t="str">
        <f>IF(AND(N1377=O1377,P1377=N1377),"same",IF(NOT(OR(O1377=N1377,P1377=N1377)),"conflict","change"))</f>
        <v>change</v>
      </c>
      <c r="W1377" s="55">
        <f>U1377-G1377</f>
        <v>-7.7749999999999958E-2</v>
      </c>
    </row>
    <row r="1378" spans="1:23" ht="21" hidden="1" outlineLevel="2" x14ac:dyDescent="0.4">
      <c r="A1378" t="s">
        <v>2037</v>
      </c>
      <c r="B1378" t="s">
        <v>1772</v>
      </c>
      <c r="C1378" t="s">
        <v>1773</v>
      </c>
      <c r="D1378" s="34">
        <v>47459</v>
      </c>
      <c r="E1378" s="34">
        <v>13474</v>
      </c>
      <c r="F1378" s="33">
        <v>18.437200000000001</v>
      </c>
      <c r="G1378" s="33">
        <v>9.0322999999999993</v>
      </c>
      <c r="H1378">
        <v>28.390821551233696</v>
      </c>
      <c r="I1378" s="33">
        <v>27.4695</v>
      </c>
      <c r="J1378" s="35">
        <f>G1378/I1378</f>
        <v>0.32881195507744954</v>
      </c>
      <c r="K1378">
        <v>1.3683538667062491</v>
      </c>
      <c r="L1378">
        <v>2.0387041709959921</v>
      </c>
      <c r="M1378">
        <v>1.35</v>
      </c>
      <c r="N1378" t="s">
        <v>33</v>
      </c>
      <c r="O1378" s="53" t="s">
        <v>33</v>
      </c>
      <c r="P1378" s="54" t="str">
        <f>'Sheet1 (2)'!O5148</f>
        <v>A</v>
      </c>
      <c r="Q1378" s="31" t="str">
        <f>IF(U1378="same",N1378,IF(O1378=N1378,P1378,O1378))</f>
        <v>A</v>
      </c>
      <c r="R1378">
        <f>VLOOKUP(IF(V1378="same",N1378,IF(O1378=N1378,P1378,O1378)),$AA$2:$AL$8,9,FALSE)</f>
        <v>0.15</v>
      </c>
      <c r="S1378" s="11">
        <f>(L1378-M1378)/L1378</f>
        <v>0.33781466717632275</v>
      </c>
      <c r="T1378" s="13">
        <f t="shared" si="21"/>
        <v>0.15</v>
      </c>
      <c r="U1378">
        <f>IFERROR(T1378*I1378,0)</f>
        <v>4.120425</v>
      </c>
      <c r="V1378" t="str">
        <f>IF(AND(N1378=O1378,P1378=N1378),"same",IF(NOT(OR(O1378=N1378,P1378=N1378)),"conflict","change"))</f>
        <v>change</v>
      </c>
      <c r="W1378" s="55">
        <f>U1378-G1378</f>
        <v>-4.9118749999999993</v>
      </c>
    </row>
    <row r="1379" spans="1:23" ht="21" hidden="1" outlineLevel="2" x14ac:dyDescent="0.4">
      <c r="A1379" t="s">
        <v>2038</v>
      </c>
      <c r="B1379" t="s">
        <v>1772</v>
      </c>
      <c r="C1379" t="s">
        <v>1773</v>
      </c>
      <c r="D1379" s="34">
        <v>123032</v>
      </c>
      <c r="E1379" s="34">
        <v>29155</v>
      </c>
      <c r="F1379" s="33">
        <v>42.082900000000002</v>
      </c>
      <c r="G1379" s="33">
        <v>18.539300000000001</v>
      </c>
      <c r="H1379">
        <v>23.697086936731907</v>
      </c>
      <c r="I1379" s="33">
        <v>60.622200000000007</v>
      </c>
      <c r="J1379" s="35">
        <f>G1379/I1379</f>
        <v>0.30581701092998931</v>
      </c>
      <c r="K1379">
        <v>1.443419653575716</v>
      </c>
      <c r="L1379">
        <v>2.0793071514320016</v>
      </c>
      <c r="M1379">
        <v>1.4</v>
      </c>
      <c r="N1379" t="s">
        <v>37</v>
      </c>
      <c r="O1379" s="53" t="s">
        <v>37</v>
      </c>
      <c r="P1379" s="54" t="str">
        <f>'Sheet1 (2)'!O5152</f>
        <v>A</v>
      </c>
      <c r="Q1379" s="31" t="str">
        <f>IF(U1379="same",N1379,IF(O1379=N1379,P1379,O1379))</f>
        <v>A</v>
      </c>
      <c r="R1379">
        <f>VLOOKUP(IF(V1379="same",N1379,IF(O1379=N1379,P1379,O1379)),$AA$2:$AL$8,9,FALSE)</f>
        <v>0.15</v>
      </c>
      <c r="S1379" s="11">
        <f>(L1379-M1379)/L1379</f>
        <v>0.32669880010953095</v>
      </c>
      <c r="T1379" s="13">
        <f t="shared" si="21"/>
        <v>0.15</v>
      </c>
      <c r="U1379">
        <f>IFERROR(T1379*I1379,0)</f>
        <v>9.0933299999999999</v>
      </c>
      <c r="V1379" t="str">
        <f>IF(AND(N1379=O1379,P1379=N1379),"same",IF(NOT(OR(O1379=N1379,P1379=N1379)),"conflict","change"))</f>
        <v>change</v>
      </c>
      <c r="W1379" s="55">
        <f>U1379-G1379</f>
        <v>-9.4459700000000009</v>
      </c>
    </row>
    <row r="1380" spans="1:23" ht="21" hidden="1" outlineLevel="2" x14ac:dyDescent="0.4">
      <c r="A1380" t="s">
        <v>2039</v>
      </c>
      <c r="B1380" t="s">
        <v>1772</v>
      </c>
      <c r="C1380" t="s">
        <v>1773</v>
      </c>
      <c r="D1380" s="34">
        <v>1355</v>
      </c>
      <c r="E1380" s="34">
        <v>346</v>
      </c>
      <c r="F1380" s="33">
        <v>0.40600000000000003</v>
      </c>
      <c r="G1380" s="33">
        <v>0.20019999999999999</v>
      </c>
      <c r="H1380">
        <v>25.535055350553506</v>
      </c>
      <c r="I1380" s="33">
        <v>0.60620000000000007</v>
      </c>
      <c r="J1380" s="35">
        <f>G1380/I1380</f>
        <v>0.33025404157043875</v>
      </c>
      <c r="K1380">
        <v>1.1734104046242775</v>
      </c>
      <c r="L1380">
        <v>1.7520231213872834</v>
      </c>
      <c r="M1380">
        <v>1.4</v>
      </c>
      <c r="N1380" t="s">
        <v>37</v>
      </c>
      <c r="O1380" s="53" t="s">
        <v>37</v>
      </c>
      <c r="P1380" s="54" t="str">
        <f>'Sheet1 (2)'!O5173</f>
        <v>A</v>
      </c>
      <c r="Q1380" s="31" t="str">
        <f>IF(U1380="same",N1380,IF(O1380=N1380,P1380,O1380))</f>
        <v>A</v>
      </c>
      <c r="R1380">
        <f>VLOOKUP(IF(V1380="same",N1380,IF(O1380=N1380,P1380,O1380)),$AA$2:$AL$8,9,FALSE)</f>
        <v>0.15</v>
      </c>
      <c r="S1380" s="11">
        <f>(L1380-M1380)/L1380</f>
        <v>0.2009237875288685</v>
      </c>
      <c r="T1380" s="13">
        <f t="shared" si="21"/>
        <v>0.15</v>
      </c>
      <c r="U1380">
        <f>IFERROR(T1380*I1380,0)</f>
        <v>9.0930000000000011E-2</v>
      </c>
      <c r="V1380" t="str">
        <f>IF(AND(N1380=O1380,P1380=N1380),"same",IF(NOT(OR(O1380=N1380,P1380=N1380)),"conflict","change"))</f>
        <v>change</v>
      </c>
      <c r="W1380" s="55">
        <f>U1380-G1380</f>
        <v>-0.10926999999999998</v>
      </c>
    </row>
    <row r="1381" spans="1:23" ht="21" hidden="1" outlineLevel="2" collapsed="1" x14ac:dyDescent="0.4">
      <c r="A1381" t="s">
        <v>1781</v>
      </c>
      <c r="B1381" t="s">
        <v>1772</v>
      </c>
      <c r="C1381" t="s">
        <v>1773</v>
      </c>
      <c r="D1381" s="34">
        <v>13175</v>
      </c>
      <c r="E1381" s="34">
        <v>1550</v>
      </c>
      <c r="F1381" s="33">
        <v>2.4881000000000002</v>
      </c>
      <c r="G1381" s="33">
        <v>0.82869999999999999</v>
      </c>
      <c r="H1381">
        <v>11.764705882352942</v>
      </c>
      <c r="I1381" s="33">
        <v>3.3168000000000002</v>
      </c>
      <c r="J1381" s="35">
        <f>G1381/I1381</f>
        <v>0.24984925229136515</v>
      </c>
      <c r="K1381">
        <v>1.6052258064516132</v>
      </c>
      <c r="L1381">
        <v>2.1398709677419356</v>
      </c>
      <c r="M1381">
        <v>1.5</v>
      </c>
      <c r="N1381" t="s">
        <v>34</v>
      </c>
      <c r="O1381" s="53" t="s">
        <v>34</v>
      </c>
      <c r="P1381" s="54" t="str">
        <f>'Sheet1 (2)'!O282</f>
        <v>A</v>
      </c>
      <c r="Q1381" s="31" t="str">
        <f>IF(U1381="same",N1381,IF(O1381=N1381,P1381,O1381))</f>
        <v>A</v>
      </c>
      <c r="R1381">
        <f>VLOOKUP(IF(V1381="same",N1381,IF(O1381=N1381,P1381,O1381)),$AA$2:$AL$8,9,FALSE)</f>
        <v>0.15</v>
      </c>
      <c r="S1381" s="11">
        <f>(L1381-M1381)/L1381</f>
        <v>0.29902315484804637</v>
      </c>
      <c r="T1381" s="13">
        <f t="shared" si="21"/>
        <v>0.15</v>
      </c>
      <c r="U1381">
        <f>IFERROR(T1381*I1381,0)</f>
        <v>0.49752000000000002</v>
      </c>
      <c r="V1381" t="str">
        <f>IF(AND(N1381=O1381,P1381=N1381),"same",IF(NOT(OR(O1381=N1381,P1381=N1381)),"conflict","change"))</f>
        <v>same</v>
      </c>
      <c r="W1381" s="55">
        <f>U1381-G1381</f>
        <v>-0.33117999999999997</v>
      </c>
    </row>
    <row r="1382" spans="1:23" ht="21" hidden="1" outlineLevel="2" x14ac:dyDescent="0.4">
      <c r="A1382" t="s">
        <v>1796</v>
      </c>
      <c r="B1382" t="s">
        <v>1772</v>
      </c>
      <c r="C1382" t="s">
        <v>1773</v>
      </c>
      <c r="D1382" s="34">
        <v>2588</v>
      </c>
      <c r="E1382" s="34">
        <v>693</v>
      </c>
      <c r="F1382" s="33">
        <v>1.1488999999999998</v>
      </c>
      <c r="G1382" s="33">
        <v>0.3831</v>
      </c>
      <c r="H1382">
        <v>26.7774343122102</v>
      </c>
      <c r="I1382" s="33">
        <v>1.5319999999999998</v>
      </c>
      <c r="J1382" s="35">
        <f>G1382/I1382</f>
        <v>0.25006527415143603</v>
      </c>
      <c r="K1382">
        <v>1.6578643578643577</v>
      </c>
      <c r="L1382">
        <v>2.2106782106782101</v>
      </c>
      <c r="M1382">
        <v>1.5</v>
      </c>
      <c r="N1382" t="s">
        <v>34</v>
      </c>
      <c r="O1382" s="53" t="s">
        <v>34</v>
      </c>
      <c r="P1382" s="54" t="str">
        <f>'Sheet1 (2)'!O501</f>
        <v>A</v>
      </c>
      <c r="Q1382" s="31" t="str">
        <f>IF(U1382="same",N1382,IF(O1382=N1382,P1382,O1382))</f>
        <v>A</v>
      </c>
      <c r="R1382">
        <f>VLOOKUP(IF(V1382="same",N1382,IF(O1382=N1382,P1382,O1382)),$AA$2:$AL$8,9,FALSE)</f>
        <v>0.15</v>
      </c>
      <c r="S1382" s="11">
        <f>(L1382-M1382)/L1382</f>
        <v>0.32147519582245415</v>
      </c>
      <c r="T1382" s="13">
        <f t="shared" si="21"/>
        <v>0.15</v>
      </c>
      <c r="U1382">
        <f>IFERROR(T1382*I1382,0)</f>
        <v>0.22979999999999995</v>
      </c>
      <c r="V1382" t="str">
        <f>IF(AND(N1382=O1382,P1382=N1382),"same",IF(NOT(OR(O1382=N1382,P1382=N1382)),"conflict","change"))</f>
        <v>same</v>
      </c>
      <c r="W1382" s="55">
        <f>U1382-G1382</f>
        <v>-0.15330000000000005</v>
      </c>
    </row>
    <row r="1383" spans="1:23" ht="21" hidden="1" outlineLevel="2" x14ac:dyDescent="0.4">
      <c r="A1383" t="s">
        <v>1801</v>
      </c>
      <c r="B1383" t="s">
        <v>1772</v>
      </c>
      <c r="C1383" t="s">
        <v>1773</v>
      </c>
      <c r="D1383" s="34">
        <v>16172</v>
      </c>
      <c r="E1383" s="34">
        <v>2568</v>
      </c>
      <c r="F1383" s="33">
        <v>4.2911000000000001</v>
      </c>
      <c r="G1383" s="33">
        <v>1.4296999999999997</v>
      </c>
      <c r="H1383">
        <v>15.879297551323274</v>
      </c>
      <c r="I1383" s="33">
        <v>5.7207999999999997</v>
      </c>
      <c r="J1383" s="35">
        <f>G1383/I1383</f>
        <v>0.24991259963641446</v>
      </c>
      <c r="K1383">
        <v>1.6709890965732088</v>
      </c>
      <c r="L1383">
        <v>2.2277258566978189</v>
      </c>
      <c r="M1383">
        <v>1.5</v>
      </c>
      <c r="N1383" t="s">
        <v>34</v>
      </c>
      <c r="O1383" s="53" t="s">
        <v>34</v>
      </c>
      <c r="P1383" s="54" t="str">
        <f>'Sheet1 (2)'!O585</f>
        <v>A</v>
      </c>
      <c r="Q1383" s="31" t="str">
        <f>IF(U1383="same",N1383,IF(O1383=N1383,P1383,O1383))</f>
        <v>A</v>
      </c>
      <c r="R1383">
        <f>VLOOKUP(IF(V1383="same",N1383,IF(O1383=N1383,P1383,O1383)),$AA$2:$AL$8,9,FALSE)</f>
        <v>0.15</v>
      </c>
      <c r="S1383" s="11">
        <f>(L1383-M1383)/L1383</f>
        <v>0.32666759893721142</v>
      </c>
      <c r="T1383" s="13">
        <f t="shared" si="21"/>
        <v>0.15</v>
      </c>
      <c r="U1383">
        <f>IFERROR(T1383*I1383,0)</f>
        <v>0.85811999999999988</v>
      </c>
      <c r="V1383" t="str">
        <f>IF(AND(N1383=O1383,P1383=N1383),"same",IF(NOT(OR(O1383=N1383,P1383=N1383)),"conflict","change"))</f>
        <v>same</v>
      </c>
      <c r="W1383" s="55">
        <f>U1383-G1383</f>
        <v>-0.57157999999999987</v>
      </c>
    </row>
    <row r="1384" spans="1:23" ht="21" hidden="1" outlineLevel="2" collapsed="1" x14ac:dyDescent="0.4">
      <c r="A1384" t="s">
        <v>1852</v>
      </c>
      <c r="B1384" t="s">
        <v>1772</v>
      </c>
      <c r="C1384" t="s">
        <v>1773</v>
      </c>
      <c r="D1384" s="34">
        <v>7756</v>
      </c>
      <c r="E1384" s="34">
        <v>1170</v>
      </c>
      <c r="F1384" s="33">
        <v>1.8480000000000001</v>
      </c>
      <c r="G1384" s="33">
        <v>0.60780000000000001</v>
      </c>
      <c r="H1384">
        <v>15.085095410005158</v>
      </c>
      <c r="I1384" s="33">
        <v>2.4558</v>
      </c>
      <c r="J1384" s="35">
        <f>G1384/I1384</f>
        <v>0.24749572440752504</v>
      </c>
      <c r="K1384">
        <v>1.5794871794871794</v>
      </c>
      <c r="L1384">
        <v>2.0989743589743592</v>
      </c>
      <c r="M1384">
        <v>1.5</v>
      </c>
      <c r="N1384" t="s">
        <v>34</v>
      </c>
      <c r="O1384" s="53" t="s">
        <v>34</v>
      </c>
      <c r="P1384" s="54" t="str">
        <f>'Sheet1 (2)'!O1504</f>
        <v>A</v>
      </c>
      <c r="Q1384" s="31" t="str">
        <f>IF(U1384="same",N1384,IF(O1384=N1384,P1384,O1384))</f>
        <v>A</v>
      </c>
      <c r="R1384">
        <f>VLOOKUP(IF(V1384="same",N1384,IF(O1384=N1384,P1384,O1384)),$AA$2:$AL$8,9,FALSE)</f>
        <v>0.15</v>
      </c>
      <c r="S1384" s="11">
        <f>(L1384-M1384)/L1384</f>
        <v>0.28536525775714644</v>
      </c>
      <c r="T1384" s="13">
        <f t="shared" si="21"/>
        <v>0.15</v>
      </c>
      <c r="U1384">
        <f>IFERROR(T1384*I1384,0)</f>
        <v>0.36836999999999998</v>
      </c>
      <c r="V1384" t="str">
        <f>IF(AND(N1384=O1384,P1384=N1384),"same",IF(NOT(OR(O1384=N1384,P1384=N1384)),"conflict","change"))</f>
        <v>same</v>
      </c>
      <c r="W1384" s="55">
        <f>U1384-G1384</f>
        <v>-0.23943000000000003</v>
      </c>
    </row>
    <row r="1385" spans="1:23" ht="21" hidden="1" outlineLevel="2" x14ac:dyDescent="0.4">
      <c r="A1385" t="s">
        <v>1886</v>
      </c>
      <c r="B1385" t="s">
        <v>1772</v>
      </c>
      <c r="C1385" t="s">
        <v>1773</v>
      </c>
      <c r="D1385" s="34">
        <v>1052</v>
      </c>
      <c r="E1385" s="34">
        <v>150</v>
      </c>
      <c r="F1385" s="33">
        <v>0.2167</v>
      </c>
      <c r="G1385" s="33">
        <v>7.2099999999999997E-2</v>
      </c>
      <c r="H1385">
        <v>14.258555133079849</v>
      </c>
      <c r="I1385" s="33">
        <v>0.2888</v>
      </c>
      <c r="J1385" s="35">
        <f>G1385/I1385</f>
        <v>0.24965373961218837</v>
      </c>
      <c r="K1385">
        <v>1.4446666666666668</v>
      </c>
      <c r="L1385">
        <v>1.9253333333333333</v>
      </c>
      <c r="M1385">
        <v>1.5</v>
      </c>
      <c r="N1385" t="s">
        <v>34</v>
      </c>
      <c r="O1385" s="53" t="s">
        <v>34</v>
      </c>
      <c r="P1385" s="54" t="str">
        <f>'Sheet1 (2)'!O2065</f>
        <v>A</v>
      </c>
      <c r="Q1385" s="31" t="str">
        <f>IF(U1385="same",N1385,IF(O1385=N1385,P1385,O1385))</f>
        <v>A</v>
      </c>
      <c r="R1385">
        <f>VLOOKUP(IF(V1385="same",N1385,IF(O1385=N1385,P1385,O1385)),$AA$2:$AL$8,9,FALSE)</f>
        <v>0.15</v>
      </c>
      <c r="S1385" s="11">
        <f>(L1385-M1385)/L1385</f>
        <v>0.22091412742382271</v>
      </c>
      <c r="T1385" s="13">
        <f t="shared" si="21"/>
        <v>0.15</v>
      </c>
      <c r="U1385">
        <f>IFERROR(T1385*I1385,0)</f>
        <v>4.3319999999999997E-2</v>
      </c>
      <c r="V1385" t="str">
        <f>IF(AND(N1385=O1385,P1385=N1385),"same",IF(NOT(OR(O1385=N1385,P1385=N1385)),"conflict","change"))</f>
        <v>same</v>
      </c>
      <c r="W1385" s="55">
        <f>U1385-G1385</f>
        <v>-2.878E-2</v>
      </c>
    </row>
    <row r="1386" spans="1:23" ht="21" hidden="1" outlineLevel="2" x14ac:dyDescent="0.4">
      <c r="A1386" t="s">
        <v>1919</v>
      </c>
      <c r="B1386" t="s">
        <v>1772</v>
      </c>
      <c r="C1386" t="s">
        <v>1773</v>
      </c>
      <c r="D1386" s="34">
        <v>356</v>
      </c>
      <c r="E1386" s="34">
        <v>85</v>
      </c>
      <c r="F1386" s="33">
        <v>0.13800000000000001</v>
      </c>
      <c r="G1386" s="33">
        <v>4.58E-2</v>
      </c>
      <c r="H1386">
        <v>23.876404494382022</v>
      </c>
      <c r="I1386" s="33">
        <v>0.18380000000000002</v>
      </c>
      <c r="J1386" s="35">
        <f>G1386/I1386</f>
        <v>0.24918389553862891</v>
      </c>
      <c r="K1386">
        <v>1.6235294117647059</v>
      </c>
      <c r="L1386">
        <v>2.1623529411764708</v>
      </c>
      <c r="M1386">
        <v>1.5</v>
      </c>
      <c r="N1386" t="s">
        <v>34</v>
      </c>
      <c r="O1386" s="53" t="s">
        <v>34</v>
      </c>
      <c r="P1386" s="54" t="str">
        <f>'Sheet1 (2)'!O2524</f>
        <v>A</v>
      </c>
      <c r="Q1386" s="31" t="str">
        <f>IF(U1386="same",N1386,IF(O1386=N1386,P1386,O1386))</f>
        <v>A</v>
      </c>
      <c r="R1386">
        <f>VLOOKUP(IF(V1386="same",N1386,IF(O1386=N1386,P1386,O1386)),$AA$2:$AL$8,9,FALSE)</f>
        <v>0.15</v>
      </c>
      <c r="S1386" s="11">
        <f>(L1386-M1386)/L1386</f>
        <v>0.30631120783460292</v>
      </c>
      <c r="T1386" s="13">
        <f t="shared" si="21"/>
        <v>0.15</v>
      </c>
      <c r="U1386">
        <f>IFERROR(T1386*I1386,0)</f>
        <v>2.7570000000000001E-2</v>
      </c>
      <c r="V1386" t="str">
        <f>IF(AND(N1386=O1386,P1386=N1386),"same",IF(NOT(OR(O1386=N1386,P1386=N1386)),"conflict","change"))</f>
        <v>same</v>
      </c>
      <c r="W1386" s="55">
        <f>U1386-G1386</f>
        <v>-1.823E-2</v>
      </c>
    </row>
    <row r="1387" spans="1:23" ht="21" hidden="1" outlineLevel="2" x14ac:dyDescent="0.4">
      <c r="A1387" t="s">
        <v>1920</v>
      </c>
      <c r="B1387" t="s">
        <v>1772</v>
      </c>
      <c r="C1387" t="s">
        <v>1773</v>
      </c>
      <c r="D1387" s="34">
        <v>4977</v>
      </c>
      <c r="E1387" s="34">
        <v>1450</v>
      </c>
      <c r="F1387" s="33">
        <v>2.4957000000000003</v>
      </c>
      <c r="G1387" s="33">
        <v>0.83160000000000001</v>
      </c>
      <c r="H1387">
        <v>29.134016475788627</v>
      </c>
      <c r="I1387" s="33">
        <v>3.3273000000000001</v>
      </c>
      <c r="J1387" s="35">
        <f>G1387/I1387</f>
        <v>0.24993237760346226</v>
      </c>
      <c r="K1387">
        <v>1.7211724137931037</v>
      </c>
      <c r="L1387">
        <v>2.2946896551724141</v>
      </c>
      <c r="M1387">
        <v>1.5</v>
      </c>
      <c r="N1387" t="s">
        <v>34</v>
      </c>
      <c r="O1387" s="53" t="s">
        <v>34</v>
      </c>
      <c r="P1387" s="54" t="str">
        <f>'Sheet1 (2)'!O2534</f>
        <v>A</v>
      </c>
      <c r="Q1387" s="31" t="str">
        <f>IF(U1387="same",N1387,IF(O1387=N1387,P1387,O1387))</f>
        <v>A</v>
      </c>
      <c r="R1387">
        <f>VLOOKUP(IF(V1387="same",N1387,IF(O1387=N1387,P1387,O1387)),$AA$2:$AL$8,9,FALSE)</f>
        <v>0.15</v>
      </c>
      <c r="S1387" s="11">
        <f>(L1387-M1387)/L1387</f>
        <v>0.34631683346857822</v>
      </c>
      <c r="T1387" s="13">
        <f t="shared" si="21"/>
        <v>0.15</v>
      </c>
      <c r="U1387">
        <f>IFERROR(T1387*I1387,0)</f>
        <v>0.49909500000000001</v>
      </c>
      <c r="V1387" t="str">
        <f>IF(AND(N1387=O1387,P1387=N1387),"same",IF(NOT(OR(O1387=N1387,P1387=N1387)),"conflict","change"))</f>
        <v>same</v>
      </c>
      <c r="W1387" s="55">
        <f>U1387-G1387</f>
        <v>-0.332505</v>
      </c>
    </row>
    <row r="1388" spans="1:23" ht="21" hidden="1" outlineLevel="2" x14ac:dyDescent="0.4">
      <c r="A1388" t="s">
        <v>1921</v>
      </c>
      <c r="B1388" t="s">
        <v>1772</v>
      </c>
      <c r="C1388" t="s">
        <v>1773</v>
      </c>
      <c r="D1388" s="34">
        <v>200</v>
      </c>
      <c r="E1388" s="34">
        <v>56</v>
      </c>
      <c r="F1388" s="33">
        <v>9.6199999999999994E-2</v>
      </c>
      <c r="G1388" s="33">
        <v>3.1899999999999998E-2</v>
      </c>
      <c r="H1388">
        <v>28</v>
      </c>
      <c r="I1388" s="33">
        <v>0.12809999999999999</v>
      </c>
      <c r="J1388" s="35">
        <f>G1388/I1388</f>
        <v>0.24902419984387197</v>
      </c>
      <c r="K1388">
        <v>1.7178571428571427</v>
      </c>
      <c r="L1388">
        <v>2.2875000000000001</v>
      </c>
      <c r="M1388">
        <v>1.5</v>
      </c>
      <c r="N1388" t="s">
        <v>34</v>
      </c>
      <c r="O1388" s="53" t="s">
        <v>34</v>
      </c>
      <c r="P1388" s="54" t="str">
        <f>'Sheet1 (2)'!O2565</f>
        <v>A</v>
      </c>
      <c r="Q1388" s="31" t="str">
        <f>IF(U1388="same",N1388,IF(O1388=N1388,P1388,O1388))</f>
        <v>A</v>
      </c>
      <c r="R1388">
        <f>VLOOKUP(IF(V1388="same",N1388,IF(O1388=N1388,P1388,O1388)),$AA$2:$AL$8,9,FALSE)</f>
        <v>0.15</v>
      </c>
      <c r="S1388" s="11">
        <f>(L1388-M1388)/L1388</f>
        <v>0.34426229508196726</v>
      </c>
      <c r="T1388" s="13">
        <f t="shared" si="21"/>
        <v>0.15</v>
      </c>
      <c r="U1388">
        <f>IFERROR(T1388*I1388,0)</f>
        <v>1.9214999999999999E-2</v>
      </c>
      <c r="V1388" t="str">
        <f>IF(AND(N1388=O1388,P1388=N1388),"same",IF(NOT(OR(O1388=N1388,P1388=N1388)),"conflict","change"))</f>
        <v>same</v>
      </c>
      <c r="W1388" s="55">
        <f>U1388-G1388</f>
        <v>-1.2684999999999998E-2</v>
      </c>
    </row>
    <row r="1389" spans="1:23" ht="21" hidden="1" outlineLevel="2" x14ac:dyDescent="0.4">
      <c r="A1389" t="s">
        <v>1939</v>
      </c>
      <c r="B1389" t="s">
        <v>1772</v>
      </c>
      <c r="C1389" t="s">
        <v>1773</v>
      </c>
      <c r="D1389" s="34">
        <v>2646</v>
      </c>
      <c r="E1389" s="34">
        <v>371</v>
      </c>
      <c r="F1389" s="33">
        <v>0.5766</v>
      </c>
      <c r="G1389" s="33">
        <v>0.19190000000000002</v>
      </c>
      <c r="H1389">
        <v>14.02116402116402</v>
      </c>
      <c r="I1389" s="33">
        <v>0.76849999999999996</v>
      </c>
      <c r="J1389" s="35">
        <f>G1389/I1389</f>
        <v>0.24970722186076777</v>
      </c>
      <c r="K1389">
        <v>1.5541778975741241</v>
      </c>
      <c r="L1389">
        <v>2.0714285714285716</v>
      </c>
      <c r="M1389">
        <v>1.5</v>
      </c>
      <c r="N1389" t="s">
        <v>34</v>
      </c>
      <c r="O1389" s="53" t="s">
        <v>34</v>
      </c>
      <c r="P1389" s="54" t="str">
        <f>'Sheet1 (2)'!O3002</f>
        <v>A</v>
      </c>
      <c r="Q1389" s="31" t="str">
        <f>IF(U1389="same",N1389,IF(O1389=N1389,P1389,O1389))</f>
        <v>A</v>
      </c>
      <c r="R1389">
        <f>VLOOKUP(IF(V1389="same",N1389,IF(O1389=N1389,P1389,O1389)),$AA$2:$AL$8,9,FALSE)</f>
        <v>0.15</v>
      </c>
      <c r="S1389" s="11">
        <f>(L1389-M1389)/L1389</f>
        <v>0.27586206896551729</v>
      </c>
      <c r="T1389" s="13">
        <f t="shared" si="21"/>
        <v>0.15</v>
      </c>
      <c r="U1389">
        <f>IFERROR(T1389*I1389,0)</f>
        <v>0.11527499999999999</v>
      </c>
      <c r="V1389" t="str">
        <f>IF(AND(N1389=O1389,P1389=N1389),"same",IF(NOT(OR(O1389=N1389,P1389=N1389)),"conflict","change"))</f>
        <v>same</v>
      </c>
      <c r="W1389" s="55">
        <f>U1389-G1389</f>
        <v>-7.6625000000000026E-2</v>
      </c>
    </row>
    <row r="1390" spans="1:23" ht="21" hidden="1" outlineLevel="2" x14ac:dyDescent="0.4">
      <c r="A1390" t="s">
        <v>1948</v>
      </c>
      <c r="B1390" t="s">
        <v>1772</v>
      </c>
      <c r="C1390" t="s">
        <v>1773</v>
      </c>
      <c r="D1390" s="34">
        <v>23413</v>
      </c>
      <c r="E1390" s="34">
        <v>8840</v>
      </c>
      <c r="F1390" s="33">
        <v>15.4215</v>
      </c>
      <c r="G1390" s="33">
        <v>5.1397000000000004</v>
      </c>
      <c r="H1390">
        <v>37.756801776790674</v>
      </c>
      <c r="I1390" s="33">
        <v>20.561199999999999</v>
      </c>
      <c r="J1390" s="35">
        <f>G1390/I1390</f>
        <v>0.24997081882380409</v>
      </c>
      <c r="K1390">
        <v>1.7445135746606335</v>
      </c>
      <c r="L1390">
        <v>2.3259276018099548</v>
      </c>
      <c r="M1390">
        <v>1.5</v>
      </c>
      <c r="N1390" t="s">
        <v>34</v>
      </c>
      <c r="O1390" s="53" t="s">
        <v>34</v>
      </c>
      <c r="P1390" s="54" t="str">
        <f>'Sheet1 (2)'!O3244</f>
        <v>A</v>
      </c>
      <c r="Q1390" s="31" t="str">
        <f>IF(U1390="same",N1390,IF(O1390=N1390,P1390,O1390))</f>
        <v>A</v>
      </c>
      <c r="R1390">
        <f>VLOOKUP(IF(V1390="same",N1390,IF(O1390=N1390,P1390,O1390)),$AA$2:$AL$8,9,FALSE)</f>
        <v>0.15</v>
      </c>
      <c r="S1390" s="11">
        <f>(L1390-M1390)/L1390</f>
        <v>0.35509600606968467</v>
      </c>
      <c r="T1390" s="13">
        <f t="shared" si="21"/>
        <v>0.15</v>
      </c>
      <c r="U1390">
        <f>IFERROR(T1390*I1390,0)</f>
        <v>3.0841799999999999</v>
      </c>
      <c r="V1390" t="str">
        <f>IF(AND(N1390=O1390,P1390=N1390),"same",IF(NOT(OR(O1390=N1390,P1390=N1390)),"conflict","change"))</f>
        <v>same</v>
      </c>
      <c r="W1390" s="55">
        <f>U1390-G1390</f>
        <v>-2.0555200000000005</v>
      </c>
    </row>
    <row r="1391" spans="1:23" ht="21" hidden="1" outlineLevel="2" x14ac:dyDescent="0.4">
      <c r="A1391" t="s">
        <v>2025</v>
      </c>
      <c r="B1391" t="s">
        <v>1772</v>
      </c>
      <c r="C1391" t="s">
        <v>1773</v>
      </c>
      <c r="D1391" s="34">
        <v>2931</v>
      </c>
      <c r="E1391" s="34">
        <v>1215</v>
      </c>
      <c r="F1391" s="33">
        <v>1.9725999999999999</v>
      </c>
      <c r="G1391" s="33">
        <v>0.65700000000000003</v>
      </c>
      <c r="H1391">
        <v>41.453428863868986</v>
      </c>
      <c r="I1391" s="33">
        <v>2.6295999999999999</v>
      </c>
      <c r="J1391" s="35">
        <f>G1391/I1391</f>
        <v>0.24984788560997873</v>
      </c>
      <c r="K1391">
        <v>1.6235390946502057</v>
      </c>
      <c r="L1391">
        <v>2.1642798353909463</v>
      </c>
      <c r="M1391">
        <v>1.5</v>
      </c>
      <c r="N1391" t="s">
        <v>34</v>
      </c>
      <c r="O1391" s="53" t="s">
        <v>34</v>
      </c>
      <c r="P1391" s="54" t="str">
        <f>'Sheet1 (2)'!O4968</f>
        <v>A</v>
      </c>
      <c r="Q1391" s="31" t="str">
        <f>IF(U1391="same",N1391,IF(O1391=N1391,P1391,O1391))</f>
        <v>A</v>
      </c>
      <c r="R1391">
        <f>VLOOKUP(IF(V1391="same",N1391,IF(O1391=N1391,P1391,O1391)),$AA$2:$AL$8,9,FALSE)</f>
        <v>0.15</v>
      </c>
      <c r="S1391" s="11">
        <f>(L1391-M1391)/L1391</f>
        <v>0.30692881046546994</v>
      </c>
      <c r="T1391" s="13">
        <f t="shared" si="21"/>
        <v>0.15</v>
      </c>
      <c r="U1391">
        <f>IFERROR(T1391*I1391,0)</f>
        <v>0.39443999999999996</v>
      </c>
      <c r="V1391" t="str">
        <f>IF(AND(N1391=O1391,P1391=N1391),"same",IF(NOT(OR(O1391=N1391,P1391=N1391)),"conflict","change"))</f>
        <v>same</v>
      </c>
      <c r="W1391" s="55">
        <f>U1391-G1391</f>
        <v>-0.26256000000000007</v>
      </c>
    </row>
    <row r="1392" spans="1:23" ht="21" outlineLevel="1" collapsed="1" x14ac:dyDescent="0.4">
      <c r="C1392" s="29" t="s">
        <v>2040</v>
      </c>
      <c r="D1392" s="34">
        <f>SUBTOTAL(9,D1125:D1391)</f>
        <v>4970898</v>
      </c>
      <c r="E1392" s="34">
        <f>SUBTOTAL(9,E1125:E1391)</f>
        <v>1435006</v>
      </c>
      <c r="F1392" s="33">
        <f>SUBTOTAL(9,F1125:F1391)</f>
        <v>2124.1633999999999</v>
      </c>
      <c r="G1392" s="33">
        <f>SUBTOTAL(9,G1125:G1391)</f>
        <v>891.83519999999976</v>
      </c>
      <c r="I1392" s="33">
        <f>SUBTOTAL(9,I1125:I1391)</f>
        <v>3015.9986000000022</v>
      </c>
      <c r="J1392" s="35"/>
      <c r="O1392" s="53"/>
      <c r="P1392" s="54"/>
      <c r="Q1392" s="31"/>
      <c r="T1392" s="13">
        <f t="shared" si="21"/>
        <v>0</v>
      </c>
      <c r="U1392">
        <f>SUBTOTAL(9,U1125:U1391)</f>
        <v>449.77093000000002</v>
      </c>
      <c r="W1392" s="55">
        <f>SUBTOTAL(9,W1125:W1391)</f>
        <v>-442.06427000000008</v>
      </c>
    </row>
    <row r="1393" spans="1:23" ht="21" hidden="1" outlineLevel="2" x14ac:dyDescent="0.4">
      <c r="A1393" t="s">
        <v>1537</v>
      </c>
      <c r="B1393" t="s">
        <v>1538</v>
      </c>
      <c r="C1393" t="s">
        <v>1539</v>
      </c>
      <c r="D1393" s="34">
        <v>3771053</v>
      </c>
      <c r="E1393" s="34">
        <v>425512</v>
      </c>
      <c r="F1393" s="33">
        <v>440.27110000000005</v>
      </c>
      <c r="G1393" s="33">
        <v>145.19890000000001</v>
      </c>
      <c r="H1393">
        <v>11.283638813880367</v>
      </c>
      <c r="I1393" s="33">
        <v>585.47</v>
      </c>
      <c r="J1393" s="35">
        <f>G1393/I1393</f>
        <v>0.24800399678890464</v>
      </c>
      <c r="K1393">
        <v>1.0346855082817876</v>
      </c>
      <c r="L1393">
        <v>1.3759188930041926</v>
      </c>
      <c r="M1393">
        <v>0.9</v>
      </c>
      <c r="N1393" t="s">
        <v>37</v>
      </c>
      <c r="O1393" s="53" t="s">
        <v>37</v>
      </c>
      <c r="P1393" s="54" t="str">
        <f>'Sheet1 (2)'!O34</f>
        <v>A</v>
      </c>
      <c r="Q1393" s="31" t="str">
        <f>IF(U1393="same",N1393,IF(O1393=N1393,P1393,O1393))</f>
        <v>A</v>
      </c>
      <c r="R1393">
        <f>VLOOKUP(IF(V1393="same",N1393,IF(O1393=N1393,P1393,O1393)),$AA$2:$AL$8,9,FALSE)</f>
        <v>0.15</v>
      </c>
      <c r="S1393" s="11">
        <f>(L1393-M1393)/L1393</f>
        <v>0.34589167677250754</v>
      </c>
      <c r="T1393" s="13">
        <f t="shared" si="21"/>
        <v>0.15</v>
      </c>
      <c r="U1393">
        <f>IFERROR(T1393*I1393,0)</f>
        <v>87.820499999999996</v>
      </c>
      <c r="V1393" t="str">
        <f>IF(AND(N1393=O1393,P1393=N1393),"same",IF(NOT(OR(O1393=N1393,P1393=N1393)),"conflict","change"))</f>
        <v>change</v>
      </c>
      <c r="W1393" s="55">
        <f>U1393-G1393</f>
        <v>-57.378400000000013</v>
      </c>
    </row>
    <row r="1394" spans="1:23" ht="21" hidden="1" outlineLevel="2" x14ac:dyDescent="0.4">
      <c r="A1394" t="s">
        <v>1540</v>
      </c>
      <c r="B1394" t="s">
        <v>1538</v>
      </c>
      <c r="C1394" t="s">
        <v>1539</v>
      </c>
      <c r="D1394" s="34">
        <v>3043711</v>
      </c>
      <c r="E1394" s="34">
        <v>212301</v>
      </c>
      <c r="F1394" s="33">
        <v>229.57499999999999</v>
      </c>
      <c r="G1394" s="33">
        <v>76.524999999999991</v>
      </c>
      <c r="H1394">
        <v>6.9750708920787812</v>
      </c>
      <c r="I1394" s="33">
        <v>306.09999999999997</v>
      </c>
      <c r="J1394" s="35">
        <f>G1394/I1394</f>
        <v>0.25</v>
      </c>
      <c r="K1394">
        <v>1.0813656082637388</v>
      </c>
      <c r="L1394">
        <v>1.4418208110183182</v>
      </c>
      <c r="M1394">
        <v>0.9</v>
      </c>
      <c r="N1394" t="s">
        <v>37</v>
      </c>
      <c r="O1394" s="53" t="s">
        <v>37</v>
      </c>
      <c r="P1394" s="54" t="str">
        <f>'Sheet1 (2)'!O466</f>
        <v>A+</v>
      </c>
      <c r="Q1394" s="31" t="str">
        <f>IF(U1394="same",N1394,IF(O1394=N1394,P1394,O1394))</f>
        <v>A+</v>
      </c>
      <c r="R1394">
        <f>VLOOKUP(IF(V1394="same",N1394,IF(O1394=N1394,P1394,O1394)),$AA$2:$AL$8,9,FALSE)</f>
        <v>0.05</v>
      </c>
      <c r="S1394" s="11">
        <f>(L1394-M1394)/L1394</f>
        <v>0.37578928454753341</v>
      </c>
      <c r="T1394" s="13">
        <f t="shared" si="21"/>
        <v>0.05</v>
      </c>
      <c r="U1394">
        <f>IFERROR(T1394*I1394,0)</f>
        <v>15.305</v>
      </c>
      <c r="V1394" t="str">
        <f>IF(AND(N1394=O1394,P1394=N1394),"same",IF(NOT(OR(O1394=N1394,P1394=N1394)),"conflict","change"))</f>
        <v>change</v>
      </c>
      <c r="W1394" s="55">
        <f>U1394-G1394</f>
        <v>-61.219999999999992</v>
      </c>
    </row>
    <row r="1395" spans="1:23" ht="21" hidden="1" outlineLevel="2" x14ac:dyDescent="0.4">
      <c r="A1395" t="s">
        <v>1541</v>
      </c>
      <c r="B1395" t="s">
        <v>1538</v>
      </c>
      <c r="C1395" t="s">
        <v>1539</v>
      </c>
      <c r="D1395" s="34">
        <v>3012718</v>
      </c>
      <c r="E1395" s="34">
        <v>260004</v>
      </c>
      <c r="F1395" s="33">
        <v>272.28750000000002</v>
      </c>
      <c r="G1395" s="33">
        <v>90.762500000000003</v>
      </c>
      <c r="H1395">
        <v>8.6302136476098994</v>
      </c>
      <c r="I1395" s="33">
        <v>363.05</v>
      </c>
      <c r="J1395" s="35">
        <f>G1395/I1395</f>
        <v>0.25</v>
      </c>
      <c r="K1395">
        <v>1.0472435039460932</v>
      </c>
      <c r="L1395">
        <v>1.3963246719281242</v>
      </c>
      <c r="M1395">
        <v>0.9</v>
      </c>
      <c r="N1395" t="s">
        <v>37</v>
      </c>
      <c r="O1395" s="53" t="s">
        <v>37</v>
      </c>
      <c r="P1395" s="54" t="str">
        <f>'Sheet1 (2)'!O675</f>
        <v>A+</v>
      </c>
      <c r="Q1395" s="31" t="str">
        <f>IF(U1395="same",N1395,IF(O1395=N1395,P1395,O1395))</f>
        <v>A+</v>
      </c>
      <c r="R1395">
        <f>VLOOKUP(IF(V1395="same",N1395,IF(O1395=N1395,P1395,O1395)),$AA$2:$AL$8,9,FALSE)</f>
        <v>0.05</v>
      </c>
      <c r="S1395" s="11">
        <f>(L1395-M1395)/L1395</f>
        <v>0.35545076435752648</v>
      </c>
      <c r="T1395" s="13">
        <f t="shared" si="21"/>
        <v>0.05</v>
      </c>
      <c r="U1395">
        <f>IFERROR(T1395*I1395,0)</f>
        <v>18.1525</v>
      </c>
      <c r="V1395" t="str">
        <f>IF(AND(N1395=O1395,P1395=N1395),"same",IF(NOT(OR(O1395=N1395,P1395=N1395)),"conflict","change"))</f>
        <v>change</v>
      </c>
      <c r="W1395" s="55">
        <f>U1395-G1395</f>
        <v>-72.61</v>
      </c>
    </row>
    <row r="1396" spans="1:23" ht="21" hidden="1" outlineLevel="2" x14ac:dyDescent="0.4">
      <c r="A1396" t="s">
        <v>1542</v>
      </c>
      <c r="B1396" t="s">
        <v>1538</v>
      </c>
      <c r="C1396" t="s">
        <v>1539</v>
      </c>
      <c r="D1396" s="34">
        <v>2664560</v>
      </c>
      <c r="E1396" s="34">
        <v>443240</v>
      </c>
      <c r="F1396" s="33">
        <v>541.83749999999998</v>
      </c>
      <c r="G1396" s="33">
        <v>180.60850000000002</v>
      </c>
      <c r="H1396">
        <v>16.634641366679677</v>
      </c>
      <c r="I1396" s="33">
        <v>722.44600000000003</v>
      </c>
      <c r="J1396" s="35">
        <f>G1396/I1396</f>
        <v>0.24999584744050077</v>
      </c>
      <c r="K1396">
        <v>1.2224472069307823</v>
      </c>
      <c r="L1396">
        <v>1.6299205847847666</v>
      </c>
      <c r="M1396">
        <v>0.9</v>
      </c>
      <c r="N1396" t="s">
        <v>37</v>
      </c>
      <c r="O1396" s="53" t="s">
        <v>37</v>
      </c>
      <c r="P1396" s="54" t="str">
        <f>'Sheet1 (2)'!O1704</f>
        <v>A</v>
      </c>
      <c r="Q1396" s="31" t="str">
        <f>IF(U1396="same",N1396,IF(O1396=N1396,P1396,O1396))</f>
        <v>A</v>
      </c>
      <c r="R1396">
        <f>VLOOKUP(IF(V1396="same",N1396,IF(O1396=N1396,P1396,O1396)),$AA$2:$AL$8,9,FALSE)</f>
        <v>0.15</v>
      </c>
      <c r="S1396" s="11">
        <f>(L1396-M1396)/L1396</f>
        <v>0.44782585826483912</v>
      </c>
      <c r="T1396" s="13">
        <f t="shared" si="21"/>
        <v>0.15</v>
      </c>
      <c r="U1396">
        <f>IFERROR(T1396*I1396,0)</f>
        <v>108.3669</v>
      </c>
      <c r="V1396" t="str">
        <f>IF(AND(N1396=O1396,P1396=N1396),"same",IF(NOT(OR(O1396=N1396,P1396=N1396)),"conflict","change"))</f>
        <v>change</v>
      </c>
      <c r="W1396" s="55">
        <f>U1396-G1396</f>
        <v>-72.24160000000002</v>
      </c>
    </row>
    <row r="1397" spans="1:23" ht="21" hidden="1" outlineLevel="2" x14ac:dyDescent="0.4">
      <c r="A1397" t="s">
        <v>1543</v>
      </c>
      <c r="B1397" t="s">
        <v>1538</v>
      </c>
      <c r="C1397" t="s">
        <v>1539</v>
      </c>
      <c r="D1397" s="34">
        <v>2109911</v>
      </c>
      <c r="E1397" s="34">
        <v>621462</v>
      </c>
      <c r="F1397" s="33">
        <v>745.65</v>
      </c>
      <c r="G1397" s="33">
        <v>248.54999999999998</v>
      </c>
      <c r="H1397">
        <v>29.454417745582635</v>
      </c>
      <c r="I1397" s="33">
        <v>994.19999999999993</v>
      </c>
      <c r="J1397" s="35">
        <f>G1397/I1397</f>
        <v>0.25</v>
      </c>
      <c r="K1397">
        <v>1.1998320090367554</v>
      </c>
      <c r="L1397">
        <v>1.5997760120490068</v>
      </c>
      <c r="M1397">
        <v>0.9</v>
      </c>
      <c r="N1397" t="s">
        <v>37</v>
      </c>
      <c r="O1397" s="53" t="s">
        <v>37</v>
      </c>
      <c r="P1397" s="54" t="str">
        <f>'Sheet1 (2)'!O1838</f>
        <v>A</v>
      </c>
      <c r="Q1397" s="31" t="str">
        <f>IF(U1397="same",N1397,IF(O1397=N1397,P1397,O1397))</f>
        <v>A</v>
      </c>
      <c r="R1397">
        <f>VLOOKUP(IF(V1397="same",N1397,IF(O1397=N1397,P1397,O1397)),$AA$2:$AL$8,9,FALSE)</f>
        <v>0.15</v>
      </c>
      <c r="S1397" s="11">
        <f>(L1397-M1397)/L1397</f>
        <v>0.43742124321062148</v>
      </c>
      <c r="T1397" s="13">
        <f t="shared" si="21"/>
        <v>0.15</v>
      </c>
      <c r="U1397">
        <f>IFERROR(T1397*I1397,0)</f>
        <v>149.13</v>
      </c>
      <c r="V1397" t="str">
        <f>IF(AND(N1397=O1397,P1397=N1397),"same",IF(NOT(OR(O1397=N1397,P1397=N1397)),"conflict","change"))</f>
        <v>change</v>
      </c>
      <c r="W1397" s="55">
        <f>U1397-G1397</f>
        <v>-99.419999999999987</v>
      </c>
    </row>
    <row r="1398" spans="1:23" ht="21" hidden="1" outlineLevel="2" x14ac:dyDescent="0.4">
      <c r="A1398" t="s">
        <v>1544</v>
      </c>
      <c r="B1398" t="s">
        <v>1538</v>
      </c>
      <c r="C1398" t="s">
        <v>1539</v>
      </c>
      <c r="D1398" s="34">
        <v>3852420</v>
      </c>
      <c r="E1398" s="34">
        <v>517567</v>
      </c>
      <c r="F1398" s="33">
        <v>512.10359999999991</v>
      </c>
      <c r="G1398" s="33">
        <v>170.69739999999999</v>
      </c>
      <c r="H1398">
        <v>13.434853935967523</v>
      </c>
      <c r="I1398" s="33">
        <v>682.80099999999993</v>
      </c>
      <c r="J1398" s="35">
        <f>G1398/I1398</f>
        <v>0.24999582601665787</v>
      </c>
      <c r="K1398">
        <v>0.98944407197522233</v>
      </c>
      <c r="L1398">
        <v>1.3192514205890249</v>
      </c>
      <c r="M1398">
        <v>0.9</v>
      </c>
      <c r="N1398" t="s">
        <v>37</v>
      </c>
      <c r="O1398" s="53" t="s">
        <v>37</v>
      </c>
      <c r="P1398" s="54" t="str">
        <f>'Sheet1 (2)'!O3196</f>
        <v>A</v>
      </c>
      <c r="Q1398" s="31" t="str">
        <f>IF(U1398="same",N1398,IF(O1398=N1398,P1398,O1398))</f>
        <v>A</v>
      </c>
      <c r="R1398">
        <f>VLOOKUP(IF(V1398="same",N1398,IF(O1398=N1398,P1398,O1398)),$AA$2:$AL$8,9,FALSE)</f>
        <v>0.15</v>
      </c>
      <c r="S1398" s="11">
        <f>(L1398-M1398)/L1398</f>
        <v>0.31779493585978913</v>
      </c>
      <c r="T1398" s="13">
        <f t="shared" si="21"/>
        <v>0.15</v>
      </c>
      <c r="U1398">
        <f>IFERROR(T1398*I1398,0)</f>
        <v>102.42014999999999</v>
      </c>
      <c r="V1398" t="str">
        <f>IF(AND(N1398=O1398,P1398=N1398),"same",IF(NOT(OR(O1398=N1398,P1398=N1398)),"conflict","change"))</f>
        <v>change</v>
      </c>
      <c r="W1398" s="55">
        <f>U1398-G1398</f>
        <v>-68.277249999999995</v>
      </c>
    </row>
    <row r="1399" spans="1:23" ht="21" outlineLevel="1" collapsed="1" x14ac:dyDescent="0.4">
      <c r="C1399" s="29" t="s">
        <v>1545</v>
      </c>
      <c r="D1399" s="34">
        <f>SUBTOTAL(9,D1393:D1398)</f>
        <v>18454373</v>
      </c>
      <c r="E1399" s="34">
        <f>SUBTOTAL(9,E1393:E1398)</f>
        <v>2480086</v>
      </c>
      <c r="F1399" s="33">
        <f>SUBTOTAL(9,F1393:F1398)</f>
        <v>2741.7246999999998</v>
      </c>
      <c r="G1399" s="33">
        <f>SUBTOTAL(9,G1393:G1398)</f>
        <v>912.34230000000002</v>
      </c>
      <c r="I1399" s="33">
        <f>SUBTOTAL(9,I1393:I1398)</f>
        <v>3654.0669999999996</v>
      </c>
      <c r="J1399" s="35"/>
      <c r="O1399" s="53"/>
      <c r="P1399" s="54"/>
      <c r="Q1399" s="31"/>
      <c r="T1399" s="13">
        <f t="shared" si="21"/>
        <v>0</v>
      </c>
      <c r="U1399">
        <f>SUBTOTAL(9,U1393:U1398)</f>
        <v>481.19504999999998</v>
      </c>
      <c r="W1399" s="55">
        <f>SUBTOTAL(9,W1393:W1398)</f>
        <v>-431.14724999999999</v>
      </c>
    </row>
    <row r="1400" spans="1:23" ht="21" hidden="1" outlineLevel="2" x14ac:dyDescent="0.4">
      <c r="A1400" t="s">
        <v>1546</v>
      </c>
      <c r="B1400" t="s">
        <v>1547</v>
      </c>
      <c r="C1400" t="s">
        <v>1548</v>
      </c>
      <c r="D1400" s="34">
        <v>6907748</v>
      </c>
      <c r="E1400" s="34">
        <v>679006</v>
      </c>
      <c r="F1400" s="33">
        <v>1358.0119999999999</v>
      </c>
      <c r="G1400" s="33">
        <v>446.71699999999993</v>
      </c>
      <c r="H1400">
        <v>9.8296289905190513</v>
      </c>
      <c r="I1400" s="33">
        <v>1804.7289999999998</v>
      </c>
      <c r="J1400" s="35">
        <f>G1400/I1400</f>
        <v>0.24752580581350439</v>
      </c>
      <c r="K1400">
        <v>2</v>
      </c>
      <c r="L1400">
        <v>2.6578984574510383</v>
      </c>
      <c r="M1400">
        <v>2</v>
      </c>
      <c r="N1400" t="s">
        <v>37</v>
      </c>
      <c r="O1400" s="53" t="s">
        <v>37</v>
      </c>
      <c r="P1400" s="54" t="str">
        <f>'Sheet1 (2)'!O29</f>
        <v>A</v>
      </c>
      <c r="Q1400" s="31" t="str">
        <f>IF(U1400="same",N1400,IF(O1400=N1400,P1400,O1400))</f>
        <v>A</v>
      </c>
      <c r="R1400">
        <f>VLOOKUP(IF(V1400="same",N1400,IF(O1400=N1400,P1400,O1400)),$AA$2:$AL$8,9,FALSE)</f>
        <v>0.15</v>
      </c>
      <c r="S1400" s="11">
        <f>(L1400-M1400)/L1400</f>
        <v>0.24752580581350428</v>
      </c>
      <c r="T1400" s="13">
        <f t="shared" si="21"/>
        <v>0.15</v>
      </c>
      <c r="U1400">
        <f>IFERROR(T1400*I1400,0)</f>
        <v>270.70934999999997</v>
      </c>
      <c r="V1400" t="str">
        <f>IF(AND(N1400=O1400,P1400=N1400),"same",IF(NOT(OR(O1400=N1400,P1400=N1400)),"conflict","change"))</f>
        <v>change</v>
      </c>
      <c r="W1400" s="55">
        <f>U1400-G1400</f>
        <v>-176.00764999999996</v>
      </c>
    </row>
    <row r="1401" spans="1:23" ht="21" hidden="1" outlineLevel="2" x14ac:dyDescent="0.4">
      <c r="A1401" t="s">
        <v>1549</v>
      </c>
      <c r="B1401" t="s">
        <v>1547</v>
      </c>
      <c r="C1401" t="s">
        <v>1548</v>
      </c>
      <c r="D1401" s="34">
        <v>2100755</v>
      </c>
      <c r="E1401" s="34">
        <v>70518</v>
      </c>
      <c r="F1401" s="33">
        <v>105.777</v>
      </c>
      <c r="G1401" s="33">
        <v>20.493000000000002</v>
      </c>
      <c r="H1401">
        <v>3.3567931529378723</v>
      </c>
      <c r="I1401" s="33">
        <v>126.27000000000001</v>
      </c>
      <c r="J1401" s="35">
        <f>G1401/I1401</f>
        <v>0.16229508196721312</v>
      </c>
      <c r="K1401">
        <v>1.5</v>
      </c>
      <c r="L1401">
        <v>1.7906066536203524</v>
      </c>
      <c r="M1401">
        <v>1.5</v>
      </c>
      <c r="N1401" t="s">
        <v>34</v>
      </c>
      <c r="O1401" s="53" t="s">
        <v>34</v>
      </c>
      <c r="P1401" s="54" t="str">
        <f>'Sheet1 (2)'!O112</f>
        <v>A+</v>
      </c>
      <c r="Q1401" s="31" t="str">
        <f>IF(U1401="same",N1401,IF(O1401=N1401,P1401,O1401))</f>
        <v>A+</v>
      </c>
      <c r="R1401">
        <f>VLOOKUP(IF(V1401="same",N1401,IF(O1401=N1401,P1401,O1401)),$AA$2:$AL$8,9,FALSE)</f>
        <v>0.05</v>
      </c>
      <c r="S1401" s="11">
        <f>(L1401-M1401)/L1401</f>
        <v>0.16229508196721321</v>
      </c>
      <c r="T1401" s="13">
        <f t="shared" si="21"/>
        <v>0.05</v>
      </c>
      <c r="U1401">
        <f>IFERROR(T1401*I1401,0)</f>
        <v>6.3135000000000012</v>
      </c>
      <c r="V1401" t="str">
        <f>IF(AND(N1401=O1401,P1401=N1401),"same",IF(NOT(OR(O1401=N1401,P1401=N1401)),"conflict","change"))</f>
        <v>change</v>
      </c>
      <c r="W1401" s="55">
        <f>U1401-G1401</f>
        <v>-14.179500000000001</v>
      </c>
    </row>
    <row r="1402" spans="1:23" ht="21" hidden="1" outlineLevel="2" collapsed="1" x14ac:dyDescent="0.4">
      <c r="A1402" t="s">
        <v>1550</v>
      </c>
      <c r="B1402" t="s">
        <v>1547</v>
      </c>
      <c r="C1402" t="s">
        <v>1548</v>
      </c>
      <c r="D1402" s="34">
        <v>2101109</v>
      </c>
      <c r="E1402" s="34">
        <v>55083</v>
      </c>
      <c r="F1402" s="33">
        <v>110.16600000000001</v>
      </c>
      <c r="G1402" s="33">
        <v>16.674000000000003</v>
      </c>
      <c r="H1402">
        <v>2.6216155373186254</v>
      </c>
      <c r="I1402" s="33">
        <v>126.84000000000002</v>
      </c>
      <c r="J1402" s="35">
        <f>G1402/I1402</f>
        <v>0.13145695364238411</v>
      </c>
      <c r="K1402">
        <v>2.0000000000000004</v>
      </c>
      <c r="L1402">
        <v>2.3027068242470454</v>
      </c>
      <c r="M1402">
        <v>2</v>
      </c>
      <c r="N1402" t="s">
        <v>34</v>
      </c>
      <c r="O1402" s="53" t="s">
        <v>34</v>
      </c>
      <c r="P1402" s="54" t="str">
        <f>'Sheet1 (2)'!O2564</f>
        <v>A+</v>
      </c>
      <c r="Q1402" s="31" t="str">
        <f>IF(U1402="same",N1402,IF(O1402=N1402,P1402,O1402))</f>
        <v>A+</v>
      </c>
      <c r="R1402">
        <f>VLOOKUP(IF(V1402="same",N1402,IF(O1402=N1402,P1402,O1402)),$AA$2:$AL$8,9,FALSE)</f>
        <v>0.05</v>
      </c>
      <c r="S1402" s="11">
        <f>(L1402-M1402)/L1402</f>
        <v>0.13145695364238413</v>
      </c>
      <c r="T1402" s="13">
        <f t="shared" si="21"/>
        <v>0.05</v>
      </c>
      <c r="U1402">
        <f>IFERROR(T1402*I1402,0)</f>
        <v>6.3420000000000014</v>
      </c>
      <c r="V1402" t="str">
        <f>IF(AND(N1402=O1402,P1402=N1402),"same",IF(NOT(OR(O1402=N1402,P1402=N1402)),"conflict","change"))</f>
        <v>change</v>
      </c>
      <c r="W1402" s="55">
        <f>U1402-G1402</f>
        <v>-10.332000000000001</v>
      </c>
    </row>
    <row r="1403" spans="1:23" ht="21" hidden="1" outlineLevel="2" x14ac:dyDescent="0.4">
      <c r="A1403" s="18" t="s">
        <v>1551</v>
      </c>
      <c r="B1403" t="s">
        <v>1547</v>
      </c>
      <c r="C1403" t="s">
        <v>1548</v>
      </c>
      <c r="D1403" s="34">
        <v>6632896</v>
      </c>
      <c r="E1403" s="34">
        <v>762513</v>
      </c>
      <c r="F1403" s="33">
        <v>1143.7694999999999</v>
      </c>
      <c r="G1403" s="33">
        <v>444.1986</v>
      </c>
      <c r="H1403">
        <v>11.495928776811818</v>
      </c>
      <c r="I1403" s="33">
        <v>1587.9680999999998</v>
      </c>
      <c r="J1403" s="35">
        <f>G1403/I1403</f>
        <v>0.27972765951658601</v>
      </c>
      <c r="K1403">
        <v>1.4999999999999998</v>
      </c>
      <c r="L1403">
        <v>2.0825456090584682</v>
      </c>
      <c r="M1403">
        <v>1.5</v>
      </c>
      <c r="N1403" t="s">
        <v>37</v>
      </c>
      <c r="O1403" s="53" t="s">
        <v>37</v>
      </c>
      <c r="P1403" s="54" t="str">
        <f>'Sheet1 (2)'!O3231</f>
        <v>A</v>
      </c>
      <c r="Q1403" s="31" t="str">
        <f>IF(U1403="same",N1403,IF(O1403=N1403,P1403,O1403))</f>
        <v>A</v>
      </c>
      <c r="R1403">
        <f>VLOOKUP(IF(V1403="same",N1403,IF(O1403=N1403,P1403,O1403)),$AA$2:$AL$8,9,FALSE)</f>
        <v>0.15</v>
      </c>
      <c r="S1403" s="11">
        <f>(L1403-M1403)/L1403</f>
        <v>0.2797276595165859</v>
      </c>
      <c r="T1403" s="13">
        <f t="shared" si="21"/>
        <v>0.15</v>
      </c>
      <c r="U1403">
        <f>IFERROR(T1403*I1403,0)</f>
        <v>238.19521499999996</v>
      </c>
      <c r="V1403" t="str">
        <f>IF(AND(N1403=O1403,P1403=N1403),"same",IF(NOT(OR(O1403=N1403,P1403=N1403)),"conflict","change"))</f>
        <v>change</v>
      </c>
      <c r="W1403" s="55">
        <f>U1403-G1403</f>
        <v>-206.00338500000004</v>
      </c>
    </row>
    <row r="1404" spans="1:23" ht="21" outlineLevel="1" collapsed="1" x14ac:dyDescent="0.4">
      <c r="A1404" s="18"/>
      <c r="C1404" s="29" t="s">
        <v>1552</v>
      </c>
      <c r="D1404" s="34">
        <f>SUBTOTAL(9,D1400:D1403)</f>
        <v>17742508</v>
      </c>
      <c r="E1404" s="34">
        <f>SUBTOTAL(9,E1400:E1403)</f>
        <v>1567120</v>
      </c>
      <c r="F1404" s="33">
        <f>SUBTOTAL(9,F1400:F1403)</f>
        <v>2717.7244999999998</v>
      </c>
      <c r="G1404" s="33">
        <f>SUBTOTAL(9,G1400:G1403)</f>
        <v>928.08259999999996</v>
      </c>
      <c r="I1404" s="33">
        <f>SUBTOTAL(9,I1400:I1403)</f>
        <v>3645.8071</v>
      </c>
      <c r="J1404" s="35"/>
      <c r="O1404" s="53"/>
      <c r="P1404" s="54"/>
      <c r="Q1404" s="31"/>
      <c r="T1404" s="13">
        <f t="shared" si="21"/>
        <v>0</v>
      </c>
      <c r="U1404">
        <f>SUBTOTAL(9,U1400:U1403)</f>
        <v>521.5600649999999</v>
      </c>
      <c r="W1404" s="55">
        <f>SUBTOTAL(9,W1400:W1403)</f>
        <v>-406.52253499999995</v>
      </c>
    </row>
    <row r="1405" spans="1:23" ht="21" hidden="1" outlineLevel="2" x14ac:dyDescent="0.4">
      <c r="A1405" t="s">
        <v>1309</v>
      </c>
      <c r="B1405" t="s">
        <v>1306</v>
      </c>
      <c r="C1405" t="s">
        <v>1307</v>
      </c>
      <c r="D1405" s="34">
        <v>267951</v>
      </c>
      <c r="E1405" s="34">
        <v>25539</v>
      </c>
      <c r="F1405" s="33">
        <v>11.3026</v>
      </c>
      <c r="G1405" s="33">
        <v>3.7669999999999999</v>
      </c>
      <c r="H1405">
        <v>9.5312202604207492</v>
      </c>
      <c r="I1405" s="33">
        <v>15.069599999999999</v>
      </c>
      <c r="J1405" s="35">
        <f>G1405/I1405</f>
        <v>0.24997345649519562</v>
      </c>
      <c r="K1405">
        <v>0.44256235561298407</v>
      </c>
      <c r="L1405">
        <v>0.59006225772348164</v>
      </c>
      <c r="M1405">
        <v>0.3</v>
      </c>
      <c r="N1405" t="s">
        <v>37</v>
      </c>
      <c r="O1405" s="53" t="s">
        <v>37</v>
      </c>
      <c r="P1405" s="54" t="str">
        <f>'Sheet1 (2)'!O132</f>
        <v>A</v>
      </c>
      <c r="Q1405" s="31" t="str">
        <f>IF(U1405="same",N1405,IF(O1405=N1405,P1405,O1405))</f>
        <v>A</v>
      </c>
      <c r="R1405">
        <f>VLOOKUP(IF(V1405="same",N1405,IF(O1405=N1405,P1405,O1405)),$AA$2:$AL$8,9,FALSE)</f>
        <v>0.15</v>
      </c>
      <c r="S1405" s="11">
        <f>(L1405-M1405)/L1405</f>
        <v>0.49157907310081217</v>
      </c>
      <c r="T1405" s="13">
        <f t="shared" si="21"/>
        <v>0.15</v>
      </c>
      <c r="U1405">
        <f>IFERROR(T1405*I1405,0)</f>
        <v>2.26044</v>
      </c>
      <c r="V1405" t="str">
        <f>IF(AND(N1405=O1405,P1405=N1405),"same",IF(NOT(OR(O1405=N1405,P1405=N1405)),"conflict","change"))</f>
        <v>change</v>
      </c>
      <c r="W1405" s="55">
        <f>U1405-G1405</f>
        <v>-1.5065599999999999</v>
      </c>
    </row>
    <row r="1406" spans="1:23" ht="21" hidden="1" outlineLevel="2" collapsed="1" x14ac:dyDescent="0.4">
      <c r="A1406" t="s">
        <v>1310</v>
      </c>
      <c r="B1406" t="s">
        <v>1306</v>
      </c>
      <c r="C1406" t="s">
        <v>1307</v>
      </c>
      <c r="D1406" s="34">
        <v>526603</v>
      </c>
      <c r="E1406" s="34">
        <v>14272</v>
      </c>
      <c r="F1406" s="33">
        <v>3.5554999999999999</v>
      </c>
      <c r="G1406" s="33">
        <v>1.1658999999999999</v>
      </c>
      <c r="H1406">
        <v>2.7102010432906765</v>
      </c>
      <c r="I1406" s="33">
        <v>4.7214</v>
      </c>
      <c r="J1406" s="35">
        <f>G1406/I1406</f>
        <v>0.24693946710721396</v>
      </c>
      <c r="K1406">
        <v>0.2491241591928251</v>
      </c>
      <c r="L1406">
        <v>0.33081558295964125</v>
      </c>
      <c r="M1406">
        <v>0.2</v>
      </c>
      <c r="N1406" t="s">
        <v>37</v>
      </c>
      <c r="O1406" s="53" t="s">
        <v>37</v>
      </c>
      <c r="P1406" s="54" t="str">
        <f>'Sheet1 (2)'!O133</f>
        <v>A</v>
      </c>
      <c r="Q1406" s="31" t="str">
        <f>IF(U1406="same",N1406,IF(O1406=N1406,P1406,O1406))</f>
        <v>A</v>
      </c>
      <c r="R1406">
        <f>VLOOKUP(IF(V1406="same",N1406,IF(O1406=N1406,P1406,O1406)),$AA$2:$AL$8,9,FALSE)</f>
        <v>0.15</v>
      </c>
      <c r="S1406" s="11">
        <f>(L1406-M1406)/L1406</f>
        <v>0.39543355784301265</v>
      </c>
      <c r="T1406" s="13">
        <f t="shared" si="21"/>
        <v>0.15</v>
      </c>
      <c r="U1406">
        <f>IFERROR(T1406*I1406,0)</f>
        <v>0.70821000000000001</v>
      </c>
      <c r="V1406" t="str">
        <f>IF(AND(N1406=O1406,P1406=N1406),"same",IF(NOT(OR(O1406=N1406,P1406=N1406)),"conflict","change"))</f>
        <v>change</v>
      </c>
      <c r="W1406" s="55">
        <f>U1406-G1406</f>
        <v>-0.45768999999999993</v>
      </c>
    </row>
    <row r="1407" spans="1:23" ht="21" hidden="1" outlineLevel="2" x14ac:dyDescent="0.4">
      <c r="A1407" t="s">
        <v>1311</v>
      </c>
      <c r="B1407" t="s">
        <v>1306</v>
      </c>
      <c r="C1407" t="s">
        <v>1307</v>
      </c>
      <c r="D1407" s="34">
        <v>1452799</v>
      </c>
      <c r="E1407" s="34">
        <v>106995</v>
      </c>
      <c r="F1407" s="33">
        <v>46.631999999999998</v>
      </c>
      <c r="G1407" s="33">
        <v>22.968400000000003</v>
      </c>
      <c r="H1407">
        <v>7.3647490120794412</v>
      </c>
      <c r="I1407" s="33">
        <v>69.600400000000008</v>
      </c>
      <c r="J1407" s="35">
        <f>G1407/I1407</f>
        <v>0.33000385055258302</v>
      </c>
      <c r="K1407">
        <v>0.43583345016122249</v>
      </c>
      <c r="L1407">
        <v>0.65050142530024779</v>
      </c>
      <c r="M1407">
        <v>0.3</v>
      </c>
      <c r="N1407" t="s">
        <v>37</v>
      </c>
      <c r="O1407" s="53" t="s">
        <v>37</v>
      </c>
      <c r="P1407" s="54" t="str">
        <f>'Sheet1 (2)'!O144</f>
        <v>A</v>
      </c>
      <c r="Q1407" s="31" t="str">
        <f>IF(U1407="same",N1407,IF(O1407=N1407,P1407,O1407))</f>
        <v>A</v>
      </c>
      <c r="R1407">
        <f>VLOOKUP(IF(V1407="same",N1407,IF(O1407=N1407,P1407,O1407)),$AA$2:$AL$8,9,FALSE)</f>
        <v>0.15</v>
      </c>
      <c r="S1407" s="11">
        <f>(L1407-M1407)/L1407</f>
        <v>0.53881730564766883</v>
      </c>
      <c r="T1407" s="13">
        <f t="shared" si="21"/>
        <v>0.15</v>
      </c>
      <c r="U1407">
        <f>IFERROR(T1407*I1407,0)</f>
        <v>10.440060000000001</v>
      </c>
      <c r="V1407" t="str">
        <f>IF(AND(N1407=O1407,P1407=N1407),"same",IF(NOT(OR(O1407=N1407,P1407=N1407)),"conflict","change"))</f>
        <v>change</v>
      </c>
      <c r="W1407" s="55">
        <f>U1407-G1407</f>
        <v>-12.528340000000002</v>
      </c>
    </row>
    <row r="1408" spans="1:23" ht="21" hidden="1" outlineLevel="2" x14ac:dyDescent="0.4">
      <c r="A1408" t="s">
        <v>1312</v>
      </c>
      <c r="B1408" t="s">
        <v>1306</v>
      </c>
      <c r="C1408" t="s">
        <v>1307</v>
      </c>
      <c r="D1408" s="34">
        <v>1131958</v>
      </c>
      <c r="E1408" s="34">
        <v>73146</v>
      </c>
      <c r="F1408" s="33">
        <v>28.325299999999995</v>
      </c>
      <c r="G1408" s="33">
        <v>9.4367000000000001</v>
      </c>
      <c r="H1408">
        <v>6.4619005298783172</v>
      </c>
      <c r="I1408" s="33">
        <v>37.761999999999993</v>
      </c>
      <c r="J1408" s="35">
        <f>G1408/I1408</f>
        <v>0.24989936973677246</v>
      </c>
      <c r="K1408">
        <v>0.38724332157602598</v>
      </c>
      <c r="L1408">
        <v>0.5162551609110545</v>
      </c>
      <c r="M1408">
        <v>0.2</v>
      </c>
      <c r="N1408" t="s">
        <v>37</v>
      </c>
      <c r="O1408" s="53" t="s">
        <v>37</v>
      </c>
      <c r="P1408" s="54" t="str">
        <f>'Sheet1 (2)'!O165</f>
        <v>A</v>
      </c>
      <c r="Q1408" s="31" t="str">
        <f>IF(U1408="same",N1408,IF(O1408=N1408,P1408,O1408))</f>
        <v>A</v>
      </c>
      <c r="R1408">
        <f>VLOOKUP(IF(V1408="same",N1408,IF(O1408=N1408,P1408,O1408)),$AA$2:$AL$8,9,FALSE)</f>
        <v>0.15</v>
      </c>
      <c r="S1408" s="11">
        <f>(L1408-M1408)/L1408</f>
        <v>0.61259467189237848</v>
      </c>
      <c r="T1408" s="13">
        <f t="shared" si="21"/>
        <v>0.15</v>
      </c>
      <c r="U1408">
        <f>IFERROR(T1408*I1408,0)</f>
        <v>5.664299999999999</v>
      </c>
      <c r="V1408" t="str">
        <f>IF(AND(N1408=O1408,P1408=N1408),"same",IF(NOT(OR(O1408=N1408,P1408=N1408)),"conflict","change"))</f>
        <v>change</v>
      </c>
      <c r="W1408" s="55">
        <f>U1408-G1408</f>
        <v>-3.7724000000000011</v>
      </c>
    </row>
    <row r="1409" spans="1:23" ht="21" hidden="1" outlineLevel="2" x14ac:dyDescent="0.4">
      <c r="A1409" t="s">
        <v>1314</v>
      </c>
      <c r="B1409" t="s">
        <v>1306</v>
      </c>
      <c r="C1409" t="s">
        <v>1307</v>
      </c>
      <c r="D1409" s="34">
        <v>242433</v>
      </c>
      <c r="E1409" s="34">
        <v>21979</v>
      </c>
      <c r="F1409" s="33">
        <v>8.7884999999999991</v>
      </c>
      <c r="G1409" s="33">
        <v>2.9291</v>
      </c>
      <c r="H1409">
        <v>9.066009990389098</v>
      </c>
      <c r="I1409" s="33">
        <v>11.717599999999999</v>
      </c>
      <c r="J1409" s="35">
        <f>G1409/I1409</f>
        <v>0.24997439748754013</v>
      </c>
      <c r="K1409">
        <v>0.39985895627644569</v>
      </c>
      <c r="L1409">
        <v>0.53312707584512486</v>
      </c>
      <c r="M1409">
        <v>0.3</v>
      </c>
      <c r="N1409" t="s">
        <v>37</v>
      </c>
      <c r="O1409" s="53" t="s">
        <v>37</v>
      </c>
      <c r="P1409" s="54" t="str">
        <f>'Sheet1 (2)'!O252</f>
        <v>A</v>
      </c>
      <c r="Q1409" s="31" t="str">
        <f>IF(U1409="same",N1409,IF(O1409=N1409,P1409,O1409))</f>
        <v>A</v>
      </c>
      <c r="R1409">
        <f>VLOOKUP(IF(V1409="same",N1409,IF(O1409=N1409,P1409,O1409)),$AA$2:$AL$8,9,FALSE)</f>
        <v>0.15</v>
      </c>
      <c r="S1409" s="11">
        <f>(L1409-M1409)/L1409</f>
        <v>0.43728237864409092</v>
      </c>
      <c r="T1409" s="13">
        <f t="shared" si="21"/>
        <v>0.15</v>
      </c>
      <c r="U1409">
        <f>IFERROR(T1409*I1409,0)</f>
        <v>1.7576399999999999</v>
      </c>
      <c r="V1409" t="str">
        <f>IF(AND(N1409=O1409,P1409=N1409),"same",IF(NOT(OR(O1409=N1409,P1409=N1409)),"conflict","change"))</f>
        <v>change</v>
      </c>
      <c r="W1409" s="55">
        <f>U1409-G1409</f>
        <v>-1.1714600000000002</v>
      </c>
    </row>
    <row r="1410" spans="1:23" ht="21" hidden="1" outlineLevel="2" collapsed="1" x14ac:dyDescent="0.4">
      <c r="A1410" t="s">
        <v>1315</v>
      </c>
      <c r="B1410" t="s">
        <v>1306</v>
      </c>
      <c r="C1410" t="s">
        <v>1307</v>
      </c>
      <c r="D1410" s="34">
        <v>199751</v>
      </c>
      <c r="E1410" s="34">
        <v>11390</v>
      </c>
      <c r="F1410" s="33">
        <v>4.1461999999999994</v>
      </c>
      <c r="G1410" s="33">
        <v>1.3815999999999999</v>
      </c>
      <c r="H1410">
        <v>5.7020991133961783</v>
      </c>
      <c r="I1410" s="33">
        <v>5.5277999999999992</v>
      </c>
      <c r="J1410" s="35">
        <f>G1410/I1410</f>
        <v>0.24993668367162344</v>
      </c>
      <c r="K1410">
        <v>0.36402107111501314</v>
      </c>
      <c r="L1410">
        <v>0.48532045654082523</v>
      </c>
      <c r="M1410">
        <v>0.2</v>
      </c>
      <c r="N1410" t="s">
        <v>37</v>
      </c>
      <c r="O1410" s="53" t="s">
        <v>37</v>
      </c>
      <c r="P1410" s="54" t="str">
        <f>'Sheet1 (2)'!O320</f>
        <v>A</v>
      </c>
      <c r="Q1410" s="31" t="str">
        <f>IF(U1410="same",N1410,IF(O1410=N1410,P1410,O1410))</f>
        <v>A</v>
      </c>
      <c r="R1410">
        <f>VLOOKUP(IF(V1410="same",N1410,IF(O1410=N1410,P1410,O1410)),$AA$2:$AL$8,9,FALSE)</f>
        <v>0.15</v>
      </c>
      <c r="S1410" s="11">
        <f>(L1410-M1410)/L1410</f>
        <v>0.58790115416621436</v>
      </c>
      <c r="T1410" s="13">
        <f t="shared" si="21"/>
        <v>0.15</v>
      </c>
      <c r="U1410">
        <f>IFERROR(T1410*I1410,0)</f>
        <v>0.82916999999999985</v>
      </c>
      <c r="V1410" t="str">
        <f>IF(AND(N1410=O1410,P1410=N1410),"same",IF(NOT(OR(O1410=N1410,P1410=N1410)),"conflict","change"))</f>
        <v>change</v>
      </c>
      <c r="W1410" s="55">
        <f>U1410-G1410</f>
        <v>-0.55243000000000009</v>
      </c>
    </row>
    <row r="1411" spans="1:23" ht="21" hidden="1" outlineLevel="2" x14ac:dyDescent="0.4">
      <c r="A1411" t="s">
        <v>1318</v>
      </c>
      <c r="B1411" t="s">
        <v>1306</v>
      </c>
      <c r="C1411" t="s">
        <v>1307</v>
      </c>
      <c r="D1411" s="34">
        <v>187467</v>
      </c>
      <c r="E1411" s="34">
        <v>25328</v>
      </c>
      <c r="F1411" s="33">
        <v>9.93</v>
      </c>
      <c r="G1411" s="33">
        <v>3.3096999999999999</v>
      </c>
      <c r="H1411">
        <v>13.510644540105725</v>
      </c>
      <c r="I1411" s="33">
        <v>13.239699999999999</v>
      </c>
      <c r="J1411" s="35">
        <f>G1411/I1411</f>
        <v>0.24998300565722789</v>
      </c>
      <c r="K1411">
        <v>0.39205622236260268</v>
      </c>
      <c r="L1411">
        <v>0.52272978521794056</v>
      </c>
      <c r="M1411">
        <v>0.3</v>
      </c>
      <c r="N1411" t="s">
        <v>37</v>
      </c>
      <c r="O1411" s="53" t="s">
        <v>37</v>
      </c>
      <c r="P1411" s="54" t="str">
        <f>'Sheet1 (2)'!O538</f>
        <v>A</v>
      </c>
      <c r="Q1411" s="31" t="str">
        <f>IF(U1411="same",N1411,IF(O1411=N1411,P1411,O1411))</f>
        <v>A</v>
      </c>
      <c r="R1411">
        <f>VLOOKUP(IF(V1411="same",N1411,IF(O1411=N1411,P1411,O1411)),$AA$2:$AL$8,9,FALSE)</f>
        <v>0.15</v>
      </c>
      <c r="S1411" s="11">
        <f>(L1411-M1411)/L1411</f>
        <v>0.42608971502375426</v>
      </c>
      <c r="T1411" s="13">
        <f t="shared" ref="T1411:T1474" si="22">MIN(S1411,R1411)</f>
        <v>0.15</v>
      </c>
      <c r="U1411">
        <f>IFERROR(T1411*I1411,0)</f>
        <v>1.9859549999999997</v>
      </c>
      <c r="V1411" t="str">
        <f>IF(AND(N1411=O1411,P1411=N1411),"same",IF(NOT(OR(O1411=N1411,P1411=N1411)),"conflict","change"))</f>
        <v>change</v>
      </c>
      <c r="W1411" s="55">
        <f>U1411-G1411</f>
        <v>-1.3237450000000002</v>
      </c>
    </row>
    <row r="1412" spans="1:23" ht="21" hidden="1" outlineLevel="2" x14ac:dyDescent="0.4">
      <c r="A1412" t="s">
        <v>1319</v>
      </c>
      <c r="B1412" t="s">
        <v>1306</v>
      </c>
      <c r="C1412" t="s">
        <v>1307</v>
      </c>
      <c r="D1412" s="34">
        <v>709168</v>
      </c>
      <c r="E1412" s="34">
        <v>43159</v>
      </c>
      <c r="F1412" s="33">
        <v>12.0488</v>
      </c>
      <c r="G1412" s="33">
        <v>5.9340999999999999</v>
      </c>
      <c r="H1412">
        <v>6.0858639983755616</v>
      </c>
      <c r="I1412" s="33">
        <v>17.982900000000001</v>
      </c>
      <c r="J1412" s="35">
        <f>G1412/I1412</f>
        <v>0.32998570864543536</v>
      </c>
      <c r="K1412">
        <v>0.27917236265900508</v>
      </c>
      <c r="L1412">
        <v>0.41666628049769461</v>
      </c>
      <c r="M1412">
        <v>0.2</v>
      </c>
      <c r="N1412" t="s">
        <v>37</v>
      </c>
      <c r="O1412" s="53" t="s">
        <v>37</v>
      </c>
      <c r="P1412" s="54" t="str">
        <f>'Sheet1 (2)'!O592</f>
        <v>A</v>
      </c>
      <c r="Q1412" s="31" t="str">
        <f>IF(U1412="same",N1412,IF(O1412=N1412,P1412,O1412))</f>
        <v>A</v>
      </c>
      <c r="R1412">
        <f>VLOOKUP(IF(V1412="same",N1412,IF(O1412=N1412,P1412,O1412)),$AA$2:$AL$8,9,FALSE)</f>
        <v>0.15</v>
      </c>
      <c r="S1412" s="11">
        <f>(L1412-M1412)/L1412</f>
        <v>0.51999955513293183</v>
      </c>
      <c r="T1412" s="13">
        <f t="shared" si="22"/>
        <v>0.15</v>
      </c>
      <c r="U1412">
        <f>IFERROR(T1412*I1412,0)</f>
        <v>2.697435</v>
      </c>
      <c r="V1412" t="str">
        <f>IF(AND(N1412=O1412,P1412=N1412),"same",IF(NOT(OR(O1412=N1412,P1412=N1412)),"conflict","change"))</f>
        <v>change</v>
      </c>
      <c r="W1412" s="55">
        <f>U1412-G1412</f>
        <v>-3.2366649999999999</v>
      </c>
    </row>
    <row r="1413" spans="1:23" ht="21" hidden="1" outlineLevel="2" x14ac:dyDescent="0.4">
      <c r="A1413" t="s">
        <v>1320</v>
      </c>
      <c r="B1413" t="s">
        <v>1306</v>
      </c>
      <c r="C1413" t="s">
        <v>1307</v>
      </c>
      <c r="D1413" s="34">
        <v>530471</v>
      </c>
      <c r="E1413" s="34">
        <v>20759</v>
      </c>
      <c r="F1413" s="33">
        <v>5.9689000000000005</v>
      </c>
      <c r="G1413" s="33">
        <v>2.9393000000000002</v>
      </c>
      <c r="H1413">
        <v>3.9133147712127525</v>
      </c>
      <c r="I1413" s="33">
        <v>8.9082000000000008</v>
      </c>
      <c r="J1413" s="35">
        <f>G1413/I1413</f>
        <v>0.32995442401382996</v>
      </c>
      <c r="K1413">
        <v>0.28753311816561494</v>
      </c>
      <c r="L1413">
        <v>0.42912471699022114</v>
      </c>
      <c r="M1413">
        <v>0.2</v>
      </c>
      <c r="N1413" t="s">
        <v>37</v>
      </c>
      <c r="O1413" s="53" t="s">
        <v>37</v>
      </c>
      <c r="P1413" s="54" t="str">
        <f>'Sheet1 (2)'!O669</f>
        <v>A</v>
      </c>
      <c r="Q1413" s="31" t="str">
        <f>IF(U1413="same",N1413,IF(O1413=N1413,P1413,O1413))</f>
        <v>A</v>
      </c>
      <c r="R1413">
        <f>VLOOKUP(IF(V1413="same",N1413,IF(O1413=N1413,P1413,O1413)),$AA$2:$AL$8,9,FALSE)</f>
        <v>0.15</v>
      </c>
      <c r="S1413" s="11">
        <f>(L1413-M1413)/L1413</f>
        <v>0.53393502615567678</v>
      </c>
      <c r="T1413" s="13">
        <f t="shared" si="22"/>
        <v>0.15</v>
      </c>
      <c r="U1413">
        <f>IFERROR(T1413*I1413,0)</f>
        <v>1.33623</v>
      </c>
      <c r="V1413" t="str">
        <f>IF(AND(N1413=O1413,P1413=N1413),"same",IF(NOT(OR(O1413=N1413,P1413=N1413)),"conflict","change"))</f>
        <v>change</v>
      </c>
      <c r="W1413" s="55">
        <f>U1413-G1413</f>
        <v>-1.6030700000000002</v>
      </c>
    </row>
    <row r="1414" spans="1:23" ht="21" hidden="1" outlineLevel="2" x14ac:dyDescent="0.4">
      <c r="A1414" t="s">
        <v>1321</v>
      </c>
      <c r="B1414" t="s">
        <v>1306</v>
      </c>
      <c r="C1414" t="s">
        <v>1307</v>
      </c>
      <c r="D1414" s="34">
        <v>149005</v>
      </c>
      <c r="E1414" s="34">
        <v>4577</v>
      </c>
      <c r="F1414" s="33">
        <v>1.7325000000000002</v>
      </c>
      <c r="G1414" s="33">
        <v>0.57750000000000001</v>
      </c>
      <c r="H1414">
        <v>3.0717090030535887</v>
      </c>
      <c r="I1414" s="33">
        <v>2.31</v>
      </c>
      <c r="J1414" s="35">
        <f>G1414/I1414</f>
        <v>0.25</v>
      </c>
      <c r="K1414">
        <v>0.37852305003277259</v>
      </c>
      <c r="L1414">
        <v>0.50469740004369679</v>
      </c>
      <c r="M1414">
        <v>0.3</v>
      </c>
      <c r="N1414" t="s">
        <v>37</v>
      </c>
      <c r="O1414" s="53" t="s">
        <v>37</v>
      </c>
      <c r="P1414" s="54" t="str">
        <f>'Sheet1 (2)'!O737</f>
        <v>A</v>
      </c>
      <c r="Q1414" s="31" t="str">
        <f>IF(U1414="same",N1414,IF(O1414=N1414,P1414,O1414))</f>
        <v>A</v>
      </c>
      <c r="R1414">
        <f>VLOOKUP(IF(V1414="same",N1414,IF(O1414=N1414,P1414,O1414)),$AA$2:$AL$8,9,FALSE)</f>
        <v>0.15</v>
      </c>
      <c r="S1414" s="11">
        <f>(L1414-M1414)/L1414</f>
        <v>0.40558441558441566</v>
      </c>
      <c r="T1414" s="13">
        <f t="shared" si="22"/>
        <v>0.15</v>
      </c>
      <c r="U1414">
        <f>IFERROR(T1414*I1414,0)</f>
        <v>0.34649999999999997</v>
      </c>
      <c r="V1414" t="str">
        <f>IF(AND(N1414=O1414,P1414=N1414),"same",IF(NOT(OR(O1414=N1414,P1414=N1414)),"conflict","change"))</f>
        <v>change</v>
      </c>
      <c r="W1414" s="55">
        <f>U1414-G1414</f>
        <v>-0.23100000000000004</v>
      </c>
    </row>
    <row r="1415" spans="1:23" ht="21" hidden="1" outlineLevel="2" x14ac:dyDescent="0.4">
      <c r="A1415" t="s">
        <v>1322</v>
      </c>
      <c r="B1415" t="s">
        <v>1306</v>
      </c>
      <c r="C1415" t="s">
        <v>1307</v>
      </c>
      <c r="D1415" s="34">
        <v>329821</v>
      </c>
      <c r="E1415" s="34">
        <v>4166</v>
      </c>
      <c r="F1415" s="33">
        <v>2.9786999999999999</v>
      </c>
      <c r="G1415" s="33">
        <v>1.4661</v>
      </c>
      <c r="H1415">
        <v>1.2631093835747269</v>
      </c>
      <c r="I1415" s="33">
        <v>4.4447999999999999</v>
      </c>
      <c r="J1415" s="35">
        <f>G1415/I1415</f>
        <v>0.32984611231101513</v>
      </c>
      <c r="K1415">
        <v>0.71500240038406138</v>
      </c>
      <c r="L1415">
        <v>1.0669227076332213</v>
      </c>
      <c r="M1415">
        <v>0.5</v>
      </c>
      <c r="N1415" t="s">
        <v>37</v>
      </c>
      <c r="O1415" s="53" t="s">
        <v>37</v>
      </c>
      <c r="P1415" s="54" t="str">
        <f>'Sheet1 (2)'!O847</f>
        <v>A</v>
      </c>
      <c r="Q1415" s="31" t="str">
        <f>IF(U1415="same",N1415,IF(O1415=N1415,P1415,O1415))</f>
        <v>A</v>
      </c>
      <c r="R1415">
        <f>VLOOKUP(IF(V1415="same",N1415,IF(O1415=N1415,P1415,O1415)),$AA$2:$AL$8,9,FALSE)</f>
        <v>0.15</v>
      </c>
      <c r="S1415" s="11">
        <f>(L1415-M1415)/L1415</f>
        <v>0.53136249100071997</v>
      </c>
      <c r="T1415" s="13">
        <f t="shared" si="22"/>
        <v>0.15</v>
      </c>
      <c r="U1415">
        <f>IFERROR(T1415*I1415,0)</f>
        <v>0.66671999999999998</v>
      </c>
      <c r="V1415" t="str">
        <f>IF(AND(N1415=O1415,P1415=N1415),"same",IF(NOT(OR(O1415=N1415,P1415=N1415)),"conflict","change"))</f>
        <v>change</v>
      </c>
      <c r="W1415" s="55">
        <f>U1415-G1415</f>
        <v>-0.79937999999999998</v>
      </c>
    </row>
    <row r="1416" spans="1:23" ht="21" hidden="1" outlineLevel="2" x14ac:dyDescent="0.4">
      <c r="A1416" t="s">
        <v>1323</v>
      </c>
      <c r="B1416" t="s">
        <v>1306</v>
      </c>
      <c r="C1416" t="s">
        <v>1307</v>
      </c>
      <c r="D1416" s="34">
        <v>495930</v>
      </c>
      <c r="E1416" s="34">
        <v>45448</v>
      </c>
      <c r="F1416" s="33">
        <v>19.892800000000001</v>
      </c>
      <c r="G1416" s="33">
        <v>6.6260000000000003</v>
      </c>
      <c r="H1416">
        <v>9.1641965599983877</v>
      </c>
      <c r="I1416" s="33">
        <v>26.518800000000002</v>
      </c>
      <c r="J1416" s="35">
        <f>G1416/I1416</f>
        <v>0.24986047634131256</v>
      </c>
      <c r="K1416">
        <v>0.43770462946664324</v>
      </c>
      <c r="L1416">
        <v>0.58349762365780677</v>
      </c>
      <c r="M1416">
        <v>0.3</v>
      </c>
      <c r="N1416" t="s">
        <v>37</v>
      </c>
      <c r="O1416" s="53" t="s">
        <v>37</v>
      </c>
      <c r="P1416" s="54" t="str">
        <f>'Sheet1 (2)'!O894</f>
        <v>A</v>
      </c>
      <c r="Q1416" s="31" t="str">
        <f>IF(U1416="same",N1416,IF(O1416=N1416,P1416,O1416))</f>
        <v>A</v>
      </c>
      <c r="R1416">
        <f>VLOOKUP(IF(V1416="same",N1416,IF(O1416=N1416,P1416,O1416)),$AA$2:$AL$8,9,FALSE)</f>
        <v>0.15</v>
      </c>
      <c r="S1416" s="11">
        <f>(L1416-M1416)/L1416</f>
        <v>0.48585908864654515</v>
      </c>
      <c r="T1416" s="13">
        <f t="shared" si="22"/>
        <v>0.15</v>
      </c>
      <c r="U1416">
        <f>IFERROR(T1416*I1416,0)</f>
        <v>3.9778200000000004</v>
      </c>
      <c r="V1416" t="str">
        <f>IF(AND(N1416=O1416,P1416=N1416),"same",IF(NOT(OR(O1416=N1416,P1416=N1416)),"conflict","change"))</f>
        <v>change</v>
      </c>
      <c r="W1416" s="55">
        <f>U1416-G1416</f>
        <v>-2.64818</v>
      </c>
    </row>
    <row r="1417" spans="1:23" ht="21" hidden="1" outlineLevel="2" x14ac:dyDescent="0.4">
      <c r="A1417" t="s">
        <v>1324</v>
      </c>
      <c r="B1417" t="s">
        <v>1306</v>
      </c>
      <c r="C1417" t="s">
        <v>1307</v>
      </c>
      <c r="D1417" s="34">
        <v>658227</v>
      </c>
      <c r="E1417" s="34">
        <v>26382</v>
      </c>
      <c r="F1417" s="33">
        <v>9.99</v>
      </c>
      <c r="G1417" s="33">
        <v>3.3299999999999996</v>
      </c>
      <c r="H1417">
        <v>4.0080397795897156</v>
      </c>
      <c r="I1417" s="33">
        <v>13.32</v>
      </c>
      <c r="J1417" s="35">
        <f>G1417/I1417</f>
        <v>0.24999999999999997</v>
      </c>
      <c r="K1417">
        <v>0.3786672731407778</v>
      </c>
      <c r="L1417">
        <v>0.50488969752103707</v>
      </c>
      <c r="M1417">
        <v>0.3</v>
      </c>
      <c r="N1417" t="s">
        <v>37</v>
      </c>
      <c r="O1417" s="53" t="s">
        <v>37</v>
      </c>
      <c r="P1417" s="54" t="str">
        <f>'Sheet1 (2)'!O1002</f>
        <v>A</v>
      </c>
      <c r="Q1417" s="31" t="str">
        <f>IF(U1417="same",N1417,IF(O1417=N1417,P1417,O1417))</f>
        <v>A</v>
      </c>
      <c r="R1417">
        <f>VLOOKUP(IF(V1417="same",N1417,IF(O1417=N1417,P1417,O1417)),$AA$2:$AL$8,9,FALSE)</f>
        <v>0.15</v>
      </c>
      <c r="S1417" s="11">
        <f>(L1417-M1417)/L1417</f>
        <v>0.40581081081081083</v>
      </c>
      <c r="T1417" s="13">
        <f t="shared" si="22"/>
        <v>0.15</v>
      </c>
      <c r="U1417">
        <f>IFERROR(T1417*I1417,0)</f>
        <v>1.998</v>
      </c>
      <c r="V1417" t="str">
        <f>IF(AND(N1417=O1417,P1417=N1417),"same",IF(NOT(OR(O1417=N1417,P1417=N1417)),"conflict","change"))</f>
        <v>change</v>
      </c>
      <c r="W1417" s="55">
        <f>U1417-G1417</f>
        <v>-1.3319999999999996</v>
      </c>
    </row>
    <row r="1418" spans="1:23" ht="21" hidden="1" outlineLevel="2" x14ac:dyDescent="0.4">
      <c r="A1418" t="s">
        <v>1327</v>
      </c>
      <c r="B1418" t="s">
        <v>1306</v>
      </c>
      <c r="C1418" t="s">
        <v>1307</v>
      </c>
      <c r="D1418" s="34">
        <v>555253</v>
      </c>
      <c r="E1418" s="34">
        <v>19876</v>
      </c>
      <c r="F1418" s="33">
        <v>8.0351999999999997</v>
      </c>
      <c r="G1418" s="33">
        <v>2.6774</v>
      </c>
      <c r="H1418">
        <v>3.5796294662072965</v>
      </c>
      <c r="I1418" s="33">
        <v>10.7126</v>
      </c>
      <c r="J1418" s="35">
        <f>G1418/I1418</f>
        <v>0.24992998898493363</v>
      </c>
      <c r="K1418">
        <v>0.40426645200241496</v>
      </c>
      <c r="L1418">
        <v>0.53897162406922927</v>
      </c>
      <c r="M1418">
        <v>0.2</v>
      </c>
      <c r="N1418" t="s">
        <v>37</v>
      </c>
      <c r="O1418" s="53" t="s">
        <v>37</v>
      </c>
      <c r="P1418" s="54" t="str">
        <f>'Sheet1 (2)'!O1181</f>
        <v>A</v>
      </c>
      <c r="Q1418" s="31" t="str">
        <f>IF(U1418="same",N1418,IF(O1418=N1418,P1418,O1418))</f>
        <v>A</v>
      </c>
      <c r="R1418">
        <f>VLOOKUP(IF(V1418="same",N1418,IF(O1418=N1418,P1418,O1418)),$AA$2:$AL$8,9,FALSE)</f>
        <v>0.15</v>
      </c>
      <c r="S1418" s="11">
        <f>(L1418-M1418)/L1418</f>
        <v>0.62892295054421898</v>
      </c>
      <c r="T1418" s="13">
        <f t="shared" si="22"/>
        <v>0.15</v>
      </c>
      <c r="U1418">
        <f>IFERROR(T1418*I1418,0)</f>
        <v>1.6068899999999999</v>
      </c>
      <c r="V1418" t="str">
        <f>IF(AND(N1418=O1418,P1418=N1418),"same",IF(NOT(OR(O1418=N1418,P1418=N1418)),"conflict","change"))</f>
        <v>change</v>
      </c>
      <c r="W1418" s="55">
        <f>U1418-G1418</f>
        <v>-1.0705100000000001</v>
      </c>
    </row>
    <row r="1419" spans="1:23" ht="21" hidden="1" outlineLevel="2" x14ac:dyDescent="0.4">
      <c r="A1419" t="s">
        <v>1328</v>
      </c>
      <c r="B1419" t="s">
        <v>1306</v>
      </c>
      <c r="C1419" t="s">
        <v>1307</v>
      </c>
      <c r="D1419" s="34">
        <v>379858</v>
      </c>
      <c r="E1419" s="34">
        <v>36457</v>
      </c>
      <c r="F1419" s="33">
        <v>17.709600000000002</v>
      </c>
      <c r="G1419" s="33">
        <v>5.9033999999999995</v>
      </c>
      <c r="H1419">
        <v>9.5975338152678109</v>
      </c>
      <c r="I1419" s="33">
        <v>23.613</v>
      </c>
      <c r="J1419" s="35">
        <f>G1419/I1419</f>
        <v>0.2500063524329818</v>
      </c>
      <c r="K1419">
        <v>0.48576679375702891</v>
      </c>
      <c r="L1419">
        <v>0.64769454425761852</v>
      </c>
      <c r="M1419">
        <v>0.2</v>
      </c>
      <c r="N1419" t="s">
        <v>37</v>
      </c>
      <c r="O1419" s="53" t="s">
        <v>37</v>
      </c>
      <c r="P1419" s="54" t="str">
        <f>'Sheet1 (2)'!O1226</f>
        <v>A</v>
      </c>
      <c r="Q1419" s="31" t="str">
        <f>IF(U1419="same",N1419,IF(O1419=N1419,P1419,O1419))</f>
        <v>A</v>
      </c>
      <c r="R1419">
        <f>VLOOKUP(IF(V1419="same",N1419,IF(O1419=N1419,P1419,O1419)),$AA$2:$AL$8,9,FALSE)</f>
        <v>0.15</v>
      </c>
      <c r="S1419" s="11">
        <f>(L1419-M1419)/L1419</f>
        <v>0.69121246770846567</v>
      </c>
      <c r="T1419" s="13">
        <f t="shared" si="22"/>
        <v>0.15</v>
      </c>
      <c r="U1419">
        <f>IFERROR(T1419*I1419,0)</f>
        <v>3.5419499999999999</v>
      </c>
      <c r="V1419" t="str">
        <f>IF(AND(N1419=O1419,P1419=N1419),"same",IF(NOT(OR(O1419=N1419,P1419=N1419)),"conflict","change"))</f>
        <v>change</v>
      </c>
      <c r="W1419" s="55">
        <f>U1419-G1419</f>
        <v>-2.3614499999999996</v>
      </c>
    </row>
    <row r="1420" spans="1:23" ht="21" hidden="1" outlineLevel="2" x14ac:dyDescent="0.4">
      <c r="A1420" t="s">
        <v>1329</v>
      </c>
      <c r="B1420" t="s">
        <v>1306</v>
      </c>
      <c r="C1420" t="s">
        <v>1307</v>
      </c>
      <c r="D1420" s="34">
        <v>182586</v>
      </c>
      <c r="E1420" s="34">
        <v>3033</v>
      </c>
      <c r="F1420" s="33">
        <v>1.1337000000000002</v>
      </c>
      <c r="G1420" s="33">
        <v>0.37779999999999991</v>
      </c>
      <c r="H1420">
        <v>1.6611350267819001</v>
      </c>
      <c r="I1420" s="33">
        <v>1.5115000000000001</v>
      </c>
      <c r="J1420" s="35">
        <f>G1420/I1420</f>
        <v>0.24995038041680442</v>
      </c>
      <c r="K1420">
        <v>0.37378832838773496</v>
      </c>
      <c r="L1420">
        <v>0.49835146719419715</v>
      </c>
      <c r="M1420">
        <v>0.2</v>
      </c>
      <c r="N1420" t="s">
        <v>37</v>
      </c>
      <c r="O1420" s="53" t="s">
        <v>37</v>
      </c>
      <c r="P1420" s="54" t="str">
        <f>'Sheet1 (2)'!O1261</f>
        <v>A</v>
      </c>
      <c r="Q1420" s="31" t="str">
        <f>IF(U1420="same",N1420,IF(O1420=N1420,P1420,O1420))</f>
        <v>A</v>
      </c>
      <c r="R1420">
        <f>VLOOKUP(IF(V1420="same",N1420,IF(O1420=N1420,P1420,O1420)),$AA$2:$AL$8,9,FALSE)</f>
        <v>0.15</v>
      </c>
      <c r="S1420" s="11">
        <f>(L1420-M1420)/L1420</f>
        <v>0.59867681111478666</v>
      </c>
      <c r="T1420" s="13">
        <f t="shared" si="22"/>
        <v>0.15</v>
      </c>
      <c r="U1420">
        <f>IFERROR(T1420*I1420,0)</f>
        <v>0.22672500000000001</v>
      </c>
      <c r="V1420" t="str">
        <f>IF(AND(N1420=O1420,P1420=N1420),"same",IF(NOT(OR(O1420=N1420,P1420=N1420)),"conflict","change"))</f>
        <v>change</v>
      </c>
      <c r="W1420" s="55">
        <f>U1420-G1420</f>
        <v>-0.1510749999999999</v>
      </c>
    </row>
    <row r="1421" spans="1:23" ht="21" hidden="1" outlineLevel="2" x14ac:dyDescent="0.4">
      <c r="A1421" t="s">
        <v>1330</v>
      </c>
      <c r="B1421" t="s">
        <v>1306</v>
      </c>
      <c r="C1421" t="s">
        <v>1307</v>
      </c>
      <c r="D1421" s="34">
        <v>583028</v>
      </c>
      <c r="E1421" s="34">
        <v>51288</v>
      </c>
      <c r="F1421" s="33">
        <v>15.903700000000001</v>
      </c>
      <c r="G1421" s="33">
        <v>5.2979000000000003</v>
      </c>
      <c r="H1421">
        <v>8.7968330852034544</v>
      </c>
      <c r="I1421" s="33">
        <v>21.201599999999999</v>
      </c>
      <c r="J1421" s="35">
        <f>G1421/I1421</f>
        <v>0.24988208437099088</v>
      </c>
      <c r="K1421">
        <v>0.31008618000311966</v>
      </c>
      <c r="L1421">
        <v>0.41338324754328493</v>
      </c>
      <c r="M1421">
        <v>0.2</v>
      </c>
      <c r="N1421" t="s">
        <v>37</v>
      </c>
      <c r="O1421" s="53" t="s">
        <v>37</v>
      </c>
      <c r="P1421" s="54" t="str">
        <f>'Sheet1 (2)'!O1385</f>
        <v>A</v>
      </c>
      <c r="Q1421" s="31" t="str">
        <f>IF(U1421="same",N1421,IF(O1421=N1421,P1421,O1421))</f>
        <v>A</v>
      </c>
      <c r="R1421">
        <f>VLOOKUP(IF(V1421="same",N1421,IF(O1421=N1421,P1421,O1421)),$AA$2:$AL$8,9,FALSE)</f>
        <v>0.15</v>
      </c>
      <c r="S1421" s="11">
        <f>(L1421-M1421)/L1421</f>
        <v>0.51618745755037343</v>
      </c>
      <c r="T1421" s="13">
        <f t="shared" si="22"/>
        <v>0.15</v>
      </c>
      <c r="U1421">
        <f>IFERROR(T1421*I1421,0)</f>
        <v>3.18024</v>
      </c>
      <c r="V1421" t="str">
        <f>IF(AND(N1421=O1421,P1421=N1421),"same",IF(NOT(OR(O1421=N1421,P1421=N1421)),"conflict","change"))</f>
        <v>change</v>
      </c>
      <c r="W1421" s="55">
        <f>U1421-G1421</f>
        <v>-2.1176600000000003</v>
      </c>
    </row>
    <row r="1422" spans="1:23" ht="21" hidden="1" outlineLevel="2" x14ac:dyDescent="0.4">
      <c r="A1422" t="s">
        <v>1332</v>
      </c>
      <c r="B1422" t="s">
        <v>1306</v>
      </c>
      <c r="C1422" t="s">
        <v>1307</v>
      </c>
      <c r="D1422" s="34">
        <v>360619</v>
      </c>
      <c r="E1422" s="34">
        <v>12536</v>
      </c>
      <c r="F1422" s="33">
        <v>4.6725000000000003</v>
      </c>
      <c r="G1422" s="33">
        <v>1.5574999999999997</v>
      </c>
      <c r="H1422">
        <v>3.4762450120487274</v>
      </c>
      <c r="I1422" s="33">
        <v>6.23</v>
      </c>
      <c r="J1422" s="35">
        <f>G1422/I1422</f>
        <v>0.24999999999999992</v>
      </c>
      <c r="K1422">
        <v>0.37272654754307594</v>
      </c>
      <c r="L1422">
        <v>0.49696873005743458</v>
      </c>
      <c r="M1422">
        <v>0.3</v>
      </c>
      <c r="N1422" t="s">
        <v>37</v>
      </c>
      <c r="O1422" s="53" t="s">
        <v>37</v>
      </c>
      <c r="P1422" s="54" t="str">
        <f>'Sheet1 (2)'!O1435</f>
        <v>A</v>
      </c>
      <c r="Q1422" s="31" t="str">
        <f>IF(U1422="same",N1422,IF(O1422=N1422,P1422,O1422))</f>
        <v>A</v>
      </c>
      <c r="R1422">
        <f>VLOOKUP(IF(V1422="same",N1422,IF(O1422=N1422,P1422,O1422)),$AA$2:$AL$8,9,FALSE)</f>
        <v>0.15</v>
      </c>
      <c r="S1422" s="11">
        <f>(L1422-M1422)/L1422</f>
        <v>0.39634028892455858</v>
      </c>
      <c r="T1422" s="13">
        <f t="shared" si="22"/>
        <v>0.15</v>
      </c>
      <c r="U1422">
        <f>IFERROR(T1422*I1422,0)</f>
        <v>0.9345</v>
      </c>
      <c r="V1422" t="str">
        <f>IF(AND(N1422=O1422,P1422=N1422),"same",IF(NOT(OR(O1422=N1422,P1422=N1422)),"conflict","change"))</f>
        <v>change</v>
      </c>
      <c r="W1422" s="55">
        <f>U1422-G1422</f>
        <v>-0.62299999999999967</v>
      </c>
    </row>
    <row r="1423" spans="1:23" ht="21" hidden="1" outlineLevel="2" x14ac:dyDescent="0.4">
      <c r="A1423" t="s">
        <v>1333</v>
      </c>
      <c r="B1423" t="s">
        <v>1306</v>
      </c>
      <c r="C1423" t="s">
        <v>1307</v>
      </c>
      <c r="D1423" s="34">
        <v>1007818</v>
      </c>
      <c r="E1423" s="34">
        <v>6999</v>
      </c>
      <c r="F1423" s="33">
        <v>3.5576999999999996</v>
      </c>
      <c r="G1423" s="33">
        <v>1.7523</v>
      </c>
      <c r="H1423">
        <v>0.69447062862540654</v>
      </c>
      <c r="I1423" s="33">
        <v>5.31</v>
      </c>
      <c r="J1423" s="35">
        <f>G1423/I1423</f>
        <v>0.33</v>
      </c>
      <c r="K1423">
        <v>0.50831547363909124</v>
      </c>
      <c r="L1423">
        <v>0.75867981140162877</v>
      </c>
      <c r="M1423">
        <v>0.2</v>
      </c>
      <c r="N1423" t="s">
        <v>37</v>
      </c>
      <c r="O1423" s="53" t="s">
        <v>37</v>
      </c>
      <c r="P1423" s="54" t="str">
        <f>'Sheet1 (2)'!O1486</f>
        <v>A+</v>
      </c>
      <c r="Q1423" s="31" t="str">
        <f>IF(U1423="same",N1423,IF(O1423=N1423,P1423,O1423))</f>
        <v>A+</v>
      </c>
      <c r="R1423">
        <f>VLOOKUP(IF(V1423="same",N1423,IF(O1423=N1423,P1423,O1423)),$AA$2:$AL$8,9,FALSE)</f>
        <v>0.05</v>
      </c>
      <c r="S1423" s="11">
        <f>(L1423-M1423)/L1423</f>
        <v>0.73638418079096035</v>
      </c>
      <c r="T1423" s="13">
        <f t="shared" si="22"/>
        <v>0.05</v>
      </c>
      <c r="U1423">
        <f>IFERROR(T1423*I1423,0)</f>
        <v>0.26550000000000001</v>
      </c>
      <c r="V1423" t="str">
        <f>IF(AND(N1423=O1423,P1423=N1423),"same",IF(NOT(OR(O1423=N1423,P1423=N1423)),"conflict","change"))</f>
        <v>change</v>
      </c>
      <c r="W1423" s="55">
        <f>U1423-G1423</f>
        <v>-1.4867999999999999</v>
      </c>
    </row>
    <row r="1424" spans="1:23" ht="21" hidden="1" outlineLevel="2" x14ac:dyDescent="0.4">
      <c r="A1424" t="s">
        <v>1334</v>
      </c>
      <c r="B1424" t="s">
        <v>1306</v>
      </c>
      <c r="C1424" t="s">
        <v>1307</v>
      </c>
      <c r="D1424" s="34">
        <v>1294809</v>
      </c>
      <c r="E1424" s="34">
        <v>100879</v>
      </c>
      <c r="F1424" s="33">
        <v>34.924700000000001</v>
      </c>
      <c r="G1424" s="33">
        <v>17.200900000000001</v>
      </c>
      <c r="H1424">
        <v>7.7910332720887787</v>
      </c>
      <c r="I1424" s="33">
        <v>52.125600000000006</v>
      </c>
      <c r="J1424" s="35">
        <f>G1424/I1424</f>
        <v>0.32998948693156527</v>
      </c>
      <c r="K1424">
        <v>0.34620386800027758</v>
      </c>
      <c r="L1424">
        <v>0.51671408320859646</v>
      </c>
      <c r="M1424">
        <v>0.3</v>
      </c>
      <c r="N1424" t="s">
        <v>37</v>
      </c>
      <c r="O1424" s="53" t="s">
        <v>37</v>
      </c>
      <c r="P1424" s="54" t="str">
        <f>'Sheet1 (2)'!O1491</f>
        <v>A</v>
      </c>
      <c r="Q1424" s="31" t="str">
        <f>IF(U1424="same",N1424,IF(O1424=N1424,P1424,O1424))</f>
        <v>A</v>
      </c>
      <c r="R1424">
        <f>VLOOKUP(IF(V1424="same",N1424,IF(O1424=N1424,P1424,O1424)),$AA$2:$AL$8,9,FALSE)</f>
        <v>0.15</v>
      </c>
      <c r="S1424" s="11">
        <f>(L1424-M1424)/L1424</f>
        <v>0.41940812192089882</v>
      </c>
      <c r="T1424" s="13">
        <f t="shared" si="22"/>
        <v>0.15</v>
      </c>
      <c r="U1424">
        <f>IFERROR(T1424*I1424,0)</f>
        <v>7.8188400000000007</v>
      </c>
      <c r="V1424" t="str">
        <f>IF(AND(N1424=O1424,P1424=N1424),"same",IF(NOT(OR(O1424=N1424,P1424=N1424)),"conflict","change"))</f>
        <v>change</v>
      </c>
      <c r="W1424" s="55">
        <f>U1424-G1424</f>
        <v>-9.3820599999999992</v>
      </c>
    </row>
    <row r="1425" spans="1:23" ht="21" hidden="1" outlineLevel="2" x14ac:dyDescent="0.4">
      <c r="A1425" t="s">
        <v>1344</v>
      </c>
      <c r="B1425" t="s">
        <v>1306</v>
      </c>
      <c r="C1425" t="s">
        <v>1307</v>
      </c>
      <c r="D1425" s="34">
        <v>600638</v>
      </c>
      <c r="E1425" s="34">
        <v>43910</v>
      </c>
      <c r="F1425" s="33">
        <v>16.9725</v>
      </c>
      <c r="G1425" s="33">
        <v>5.6575000000000006</v>
      </c>
      <c r="H1425">
        <v>7.3105597714430326</v>
      </c>
      <c r="I1425" s="33">
        <v>22.630000000000003</v>
      </c>
      <c r="J1425" s="35">
        <f>G1425/I1425</f>
        <v>0.25</v>
      </c>
      <c r="K1425">
        <v>0.38652926440446367</v>
      </c>
      <c r="L1425">
        <v>0.51537235253928504</v>
      </c>
      <c r="M1425">
        <v>0.3</v>
      </c>
      <c r="N1425" t="s">
        <v>37</v>
      </c>
      <c r="O1425" s="53" t="s">
        <v>37</v>
      </c>
      <c r="P1425" s="54" t="str">
        <f>'Sheet1 (2)'!O1845</f>
        <v>A</v>
      </c>
      <c r="Q1425" s="31" t="str">
        <f>IF(U1425="same",N1425,IF(O1425=N1425,P1425,O1425))</f>
        <v>A</v>
      </c>
      <c r="R1425">
        <f>VLOOKUP(IF(V1425="same",N1425,IF(O1425=N1425,P1425,O1425)),$AA$2:$AL$8,9,FALSE)</f>
        <v>0.15</v>
      </c>
      <c r="S1425" s="11">
        <f>(L1425-M1425)/L1425</f>
        <v>0.41789659743703067</v>
      </c>
      <c r="T1425" s="13">
        <f t="shared" si="22"/>
        <v>0.15</v>
      </c>
      <c r="U1425">
        <f>IFERROR(T1425*I1425,0)</f>
        <v>3.3945000000000003</v>
      </c>
      <c r="V1425" t="str">
        <f>IF(AND(N1425=O1425,P1425=N1425),"same",IF(NOT(OR(O1425=N1425,P1425=N1425)),"conflict","change"))</f>
        <v>change</v>
      </c>
      <c r="W1425" s="55">
        <f>U1425-G1425</f>
        <v>-2.2630000000000003</v>
      </c>
    </row>
    <row r="1426" spans="1:23" ht="21" hidden="1" outlineLevel="2" x14ac:dyDescent="0.4">
      <c r="A1426" t="s">
        <v>1345</v>
      </c>
      <c r="B1426" t="s">
        <v>1306</v>
      </c>
      <c r="C1426" t="s">
        <v>1307</v>
      </c>
      <c r="D1426" s="34">
        <v>1302675</v>
      </c>
      <c r="E1426" s="34">
        <v>76500</v>
      </c>
      <c r="F1426" s="33">
        <v>29.953900000000001</v>
      </c>
      <c r="G1426" s="33">
        <v>9.9803999999999977</v>
      </c>
      <c r="H1426">
        <v>5.8725315216765503</v>
      </c>
      <c r="I1426" s="33">
        <v>39.9343</v>
      </c>
      <c r="J1426" s="35">
        <f>G1426/I1426</f>
        <v>0.24992049441207176</v>
      </c>
      <c r="K1426">
        <v>0.3915542483660131</v>
      </c>
      <c r="L1426">
        <v>0.52201699346405228</v>
      </c>
      <c r="M1426">
        <v>0.2</v>
      </c>
      <c r="N1426" t="s">
        <v>37</v>
      </c>
      <c r="O1426" s="53" t="s">
        <v>37</v>
      </c>
      <c r="P1426" s="54" t="str">
        <f>'Sheet1 (2)'!O1932</f>
        <v>A+</v>
      </c>
      <c r="Q1426" s="31" t="str">
        <f>IF(U1426="same",N1426,IF(O1426=N1426,P1426,O1426))</f>
        <v>A+</v>
      </c>
      <c r="R1426">
        <f>VLOOKUP(IF(V1426="same",N1426,IF(O1426=N1426,P1426,O1426)),$AA$2:$AL$8,9,FALSE)</f>
        <v>0.05</v>
      </c>
      <c r="S1426" s="11">
        <f>(L1426-M1426)/L1426</f>
        <v>0.61687071014140726</v>
      </c>
      <c r="T1426" s="13">
        <f t="shared" si="22"/>
        <v>0.05</v>
      </c>
      <c r="U1426">
        <f>IFERROR(T1426*I1426,0)</f>
        <v>1.996715</v>
      </c>
      <c r="V1426" t="str">
        <f>IF(AND(N1426=O1426,P1426=N1426),"same",IF(NOT(OR(O1426=N1426,P1426=N1426)),"conflict","change"))</f>
        <v>change</v>
      </c>
      <c r="W1426" s="55">
        <f>U1426-G1426</f>
        <v>-7.9836849999999977</v>
      </c>
    </row>
    <row r="1427" spans="1:23" ht="21" hidden="1" outlineLevel="2" x14ac:dyDescent="0.4">
      <c r="A1427" t="s">
        <v>1351</v>
      </c>
      <c r="B1427" t="s">
        <v>1306</v>
      </c>
      <c r="C1427" t="s">
        <v>1307</v>
      </c>
      <c r="D1427" s="34">
        <v>579339</v>
      </c>
      <c r="E1427" s="34">
        <v>2400</v>
      </c>
      <c r="F1427" s="33">
        <v>0.80120000000000002</v>
      </c>
      <c r="G1427" s="33">
        <v>0.39479999999999998</v>
      </c>
      <c r="H1427">
        <v>0.41426522295236468</v>
      </c>
      <c r="I1427" s="33">
        <v>1.196</v>
      </c>
      <c r="J1427" s="35">
        <f>G1427/I1427</f>
        <v>0.33010033444816056</v>
      </c>
      <c r="K1427">
        <v>0.33383333333333337</v>
      </c>
      <c r="L1427">
        <v>0.49833333333333335</v>
      </c>
      <c r="M1427">
        <v>0.3</v>
      </c>
      <c r="N1427" t="s">
        <v>37</v>
      </c>
      <c r="O1427" s="53" t="s">
        <v>37</v>
      </c>
      <c r="P1427" s="54" t="str">
        <f>'Sheet1 (2)'!O2244</f>
        <v>A+</v>
      </c>
      <c r="Q1427" s="31" t="str">
        <f>IF(U1427="same",N1427,IF(O1427=N1427,P1427,O1427))</f>
        <v>A+</v>
      </c>
      <c r="R1427">
        <f>VLOOKUP(IF(V1427="same",N1427,IF(O1427=N1427,P1427,O1427)),$AA$2:$AL$8,9,FALSE)</f>
        <v>0.05</v>
      </c>
      <c r="S1427" s="11">
        <f>(L1427-M1427)/L1427</f>
        <v>0.39799331103678937</v>
      </c>
      <c r="T1427" s="13">
        <f t="shared" si="22"/>
        <v>0.05</v>
      </c>
      <c r="U1427">
        <f>IFERROR(T1427*I1427,0)</f>
        <v>5.9799999999999999E-2</v>
      </c>
      <c r="V1427" t="str">
        <f>IF(AND(N1427=O1427,P1427=N1427),"same",IF(NOT(OR(O1427=N1427,P1427=N1427)),"conflict","change"))</f>
        <v>change</v>
      </c>
      <c r="W1427" s="55">
        <f>U1427-G1427</f>
        <v>-0.33499999999999996</v>
      </c>
    </row>
    <row r="1428" spans="1:23" ht="21" hidden="1" outlineLevel="2" x14ac:dyDescent="0.4">
      <c r="A1428" t="s">
        <v>1354</v>
      </c>
      <c r="B1428" t="s">
        <v>1306</v>
      </c>
      <c r="C1428" t="s">
        <v>1307</v>
      </c>
      <c r="D1428" s="34">
        <v>1723822</v>
      </c>
      <c r="E1428" s="34">
        <v>186487</v>
      </c>
      <c r="F1428" s="33">
        <v>88.675899999999999</v>
      </c>
      <c r="G1428" s="33">
        <v>29.554000000000002</v>
      </c>
      <c r="H1428">
        <v>10.818228332159585</v>
      </c>
      <c r="I1428" s="33">
        <v>118.2299</v>
      </c>
      <c r="J1428" s="35">
        <f>G1428/I1428</f>
        <v>0.24997060811182284</v>
      </c>
      <c r="K1428">
        <v>0.47550713990787558</v>
      </c>
      <c r="L1428">
        <v>0.63398467453495411</v>
      </c>
      <c r="M1428">
        <v>0.3</v>
      </c>
      <c r="N1428" t="s">
        <v>37</v>
      </c>
      <c r="O1428" s="53" t="s">
        <v>37</v>
      </c>
      <c r="P1428" s="54" t="str">
        <f>'Sheet1 (2)'!O2313</f>
        <v>A</v>
      </c>
      <c r="Q1428" s="31" t="str">
        <f>IF(U1428="same",N1428,IF(O1428=N1428,P1428,O1428))</f>
        <v>A</v>
      </c>
      <c r="R1428">
        <f>VLOOKUP(IF(V1428="same",N1428,IF(O1428=N1428,P1428,O1428)),$AA$2:$AL$8,9,FALSE)</f>
        <v>0.15</v>
      </c>
      <c r="S1428" s="11">
        <f>(L1428-M1428)/L1428</f>
        <v>0.52680244168353352</v>
      </c>
      <c r="T1428" s="13">
        <f t="shared" si="22"/>
        <v>0.15</v>
      </c>
      <c r="U1428">
        <f>IFERROR(T1428*I1428,0)</f>
        <v>17.734484999999999</v>
      </c>
      <c r="V1428" t="str">
        <f>IF(AND(N1428=O1428,P1428=N1428),"same",IF(NOT(OR(O1428=N1428,P1428=N1428)),"conflict","change"))</f>
        <v>change</v>
      </c>
      <c r="W1428" s="55">
        <f>U1428-G1428</f>
        <v>-11.819515000000003</v>
      </c>
    </row>
    <row r="1429" spans="1:23" ht="21" hidden="1" outlineLevel="2" x14ac:dyDescent="0.4">
      <c r="A1429" s="18" t="s">
        <v>1356</v>
      </c>
      <c r="B1429" t="s">
        <v>1306</v>
      </c>
      <c r="C1429" t="s">
        <v>1307</v>
      </c>
      <c r="D1429" s="34">
        <v>571629</v>
      </c>
      <c r="E1429" s="34">
        <v>95588</v>
      </c>
      <c r="F1429" s="33">
        <v>40.624400000000001</v>
      </c>
      <c r="G1429" s="33">
        <v>13.536700000000002</v>
      </c>
      <c r="H1429">
        <v>16.72203474631273</v>
      </c>
      <c r="I1429" s="33">
        <v>54.161100000000005</v>
      </c>
      <c r="J1429" s="35">
        <f>G1429/I1429</f>
        <v>0.24993399321653365</v>
      </c>
      <c r="K1429">
        <v>0.42499476921789348</v>
      </c>
      <c r="L1429">
        <v>0.56660982550110894</v>
      </c>
      <c r="M1429">
        <v>0.3</v>
      </c>
      <c r="N1429" t="s">
        <v>37</v>
      </c>
      <c r="O1429" s="53" t="s">
        <v>37</v>
      </c>
      <c r="P1429" s="54" t="str">
        <f>'Sheet1 (2)'!O2384</f>
        <v>A</v>
      </c>
      <c r="Q1429" s="31" t="str">
        <f>IF(U1429="same",N1429,IF(O1429=N1429,P1429,O1429))</f>
        <v>A</v>
      </c>
      <c r="R1429">
        <f>VLOOKUP(IF(V1429="same",N1429,IF(O1429=N1429,P1429,O1429)),$AA$2:$AL$8,9,FALSE)</f>
        <v>0.15</v>
      </c>
      <c r="S1429" s="11">
        <f>(L1429-M1429)/L1429</f>
        <v>0.47053512576369388</v>
      </c>
      <c r="T1429" s="13">
        <f t="shared" si="22"/>
        <v>0.15</v>
      </c>
      <c r="U1429">
        <f>IFERROR(T1429*I1429,0)</f>
        <v>8.1241649999999996</v>
      </c>
      <c r="V1429" t="str">
        <f>IF(AND(N1429=O1429,P1429=N1429),"same",IF(NOT(OR(O1429=N1429,P1429=N1429)),"conflict","change"))</f>
        <v>change</v>
      </c>
      <c r="W1429" s="55">
        <f>U1429-G1429</f>
        <v>-5.4125350000000019</v>
      </c>
    </row>
    <row r="1430" spans="1:23" ht="21" hidden="1" outlineLevel="2" x14ac:dyDescent="0.4">
      <c r="A1430" t="s">
        <v>1358</v>
      </c>
      <c r="B1430" t="s">
        <v>1306</v>
      </c>
      <c r="C1430" t="s">
        <v>1307</v>
      </c>
      <c r="D1430" s="34">
        <v>690487</v>
      </c>
      <c r="E1430" s="34">
        <v>58166</v>
      </c>
      <c r="F1430" s="33">
        <v>42.327199999999998</v>
      </c>
      <c r="G1430" s="33">
        <v>14.1053</v>
      </c>
      <c r="H1430">
        <v>8.4239095015547001</v>
      </c>
      <c r="I1430" s="33">
        <v>56.432499999999997</v>
      </c>
      <c r="J1430" s="35">
        <f>G1430/I1430</f>
        <v>0.24994994019403713</v>
      </c>
      <c r="K1430">
        <v>0.72769659251108887</v>
      </c>
      <c r="L1430">
        <v>0.97019736615892449</v>
      </c>
      <c r="M1430">
        <v>0.3</v>
      </c>
      <c r="N1430" t="s">
        <v>37</v>
      </c>
      <c r="O1430" s="53" t="s">
        <v>37</v>
      </c>
      <c r="P1430" s="54" t="str">
        <f>'Sheet1 (2)'!O2451</f>
        <v>A</v>
      </c>
      <c r="Q1430" s="31" t="str">
        <f>IF(U1430="same",N1430,IF(O1430=N1430,P1430,O1430))</f>
        <v>A</v>
      </c>
      <c r="R1430">
        <f>VLOOKUP(IF(V1430="same",N1430,IF(O1430=N1430,P1430,O1430)),$AA$2:$AL$8,9,FALSE)</f>
        <v>0.15</v>
      </c>
      <c r="S1430" s="11">
        <f>(L1430-M1430)/L1430</f>
        <v>0.69078456563150659</v>
      </c>
      <c r="T1430" s="13">
        <f t="shared" si="22"/>
        <v>0.15</v>
      </c>
      <c r="U1430">
        <f>IFERROR(T1430*I1430,0)</f>
        <v>8.4648749999999993</v>
      </c>
      <c r="V1430" t="str">
        <f>IF(AND(N1430=O1430,P1430=N1430),"same",IF(NOT(OR(O1430=N1430,P1430=N1430)),"conflict","change"))</f>
        <v>change</v>
      </c>
      <c r="W1430" s="55">
        <f>U1430-G1430</f>
        <v>-5.6404250000000005</v>
      </c>
    </row>
    <row r="1431" spans="1:23" ht="21" hidden="1" outlineLevel="2" x14ac:dyDescent="0.4">
      <c r="A1431" t="s">
        <v>1360</v>
      </c>
      <c r="B1431" t="s">
        <v>1306</v>
      </c>
      <c r="C1431" t="s">
        <v>1307</v>
      </c>
      <c r="D1431" s="34">
        <v>408963</v>
      </c>
      <c r="E1431" s="34">
        <v>49137</v>
      </c>
      <c r="F1431" s="33">
        <v>11.8796</v>
      </c>
      <c r="G1431" s="33">
        <v>3.8627999999999996</v>
      </c>
      <c r="H1431">
        <v>12.015023363971801</v>
      </c>
      <c r="I1431" s="33">
        <v>15.7424</v>
      </c>
      <c r="J1431" s="35">
        <f>G1431/I1431</f>
        <v>0.24537554629535518</v>
      </c>
      <c r="K1431">
        <v>0.24176486150965668</v>
      </c>
      <c r="L1431">
        <v>0.3203777194374911</v>
      </c>
      <c r="M1431">
        <v>0.2</v>
      </c>
      <c r="N1431" t="s">
        <v>37</v>
      </c>
      <c r="O1431" s="53" t="s">
        <v>37</v>
      </c>
      <c r="P1431" s="54" t="str">
        <f>'Sheet1 (2)'!O2497</f>
        <v>A</v>
      </c>
      <c r="Q1431" s="31" t="str">
        <f>IF(U1431="same",N1431,IF(O1431=N1431,P1431,O1431))</f>
        <v>A</v>
      </c>
      <c r="R1431">
        <f>VLOOKUP(IF(V1431="same",N1431,IF(O1431=N1431,P1431,O1431)),$AA$2:$AL$8,9,FALSE)</f>
        <v>0.15</v>
      </c>
      <c r="S1431" s="11">
        <f>(L1431-M1431)/L1431</f>
        <v>0.37573686350238844</v>
      </c>
      <c r="T1431" s="13">
        <f t="shared" si="22"/>
        <v>0.15</v>
      </c>
      <c r="U1431">
        <f>IFERROR(T1431*I1431,0)</f>
        <v>2.3613599999999999</v>
      </c>
      <c r="V1431" t="str">
        <f>IF(AND(N1431=O1431,P1431=N1431),"same",IF(NOT(OR(O1431=N1431,P1431=N1431)),"conflict","change"))</f>
        <v>change</v>
      </c>
      <c r="W1431" s="55">
        <f>U1431-G1431</f>
        <v>-1.5014399999999997</v>
      </c>
    </row>
    <row r="1432" spans="1:23" ht="21" hidden="1" outlineLevel="2" x14ac:dyDescent="0.4">
      <c r="A1432" t="s">
        <v>1361</v>
      </c>
      <c r="B1432" t="s">
        <v>1306</v>
      </c>
      <c r="C1432" t="s">
        <v>1307</v>
      </c>
      <c r="D1432" s="34">
        <v>458513</v>
      </c>
      <c r="E1432" s="34">
        <v>51045</v>
      </c>
      <c r="F1432" s="33">
        <v>20.645199999999999</v>
      </c>
      <c r="G1432" s="33">
        <v>6.8813000000000004</v>
      </c>
      <c r="H1432">
        <v>11.132726880153889</v>
      </c>
      <c r="I1432" s="33">
        <v>27.526499999999999</v>
      </c>
      <c r="J1432" s="35">
        <f>G1432/I1432</f>
        <v>0.24998819319564786</v>
      </c>
      <c r="K1432">
        <v>0.40445097463022822</v>
      </c>
      <c r="L1432">
        <v>0.53925947693211873</v>
      </c>
      <c r="M1432">
        <v>0.3</v>
      </c>
      <c r="N1432" t="s">
        <v>37</v>
      </c>
      <c r="O1432" s="53" t="s">
        <v>37</v>
      </c>
      <c r="P1432" s="54" t="str">
        <f>'Sheet1 (2)'!O2523</f>
        <v>A</v>
      </c>
      <c r="Q1432" s="31" t="str">
        <f>IF(U1432="same",N1432,IF(O1432=N1432,P1432,O1432))</f>
        <v>A</v>
      </c>
      <c r="R1432">
        <f>VLOOKUP(IF(V1432="same",N1432,IF(O1432=N1432,P1432,O1432)),$AA$2:$AL$8,9,FALSE)</f>
        <v>0.15</v>
      </c>
      <c r="S1432" s="11">
        <f>(L1432-M1432)/L1432</f>
        <v>0.44368154324015041</v>
      </c>
      <c r="T1432" s="13">
        <f t="shared" si="22"/>
        <v>0.15</v>
      </c>
      <c r="U1432">
        <f>IFERROR(T1432*I1432,0)</f>
        <v>4.1289749999999996</v>
      </c>
      <c r="V1432" t="str">
        <f>IF(AND(N1432=O1432,P1432=N1432),"same",IF(NOT(OR(O1432=N1432,P1432=N1432)),"conflict","change"))</f>
        <v>change</v>
      </c>
      <c r="W1432" s="55">
        <f>U1432-G1432</f>
        <v>-2.7523250000000008</v>
      </c>
    </row>
    <row r="1433" spans="1:23" ht="21" hidden="1" outlineLevel="2" x14ac:dyDescent="0.4">
      <c r="A1433" t="s">
        <v>1362</v>
      </c>
      <c r="B1433" t="s">
        <v>1306</v>
      </c>
      <c r="C1433" t="s">
        <v>1307</v>
      </c>
      <c r="D1433" s="34">
        <v>266437</v>
      </c>
      <c r="E1433" s="34">
        <v>32243</v>
      </c>
      <c r="F1433" s="33">
        <v>16.524699999999999</v>
      </c>
      <c r="G1433" s="33">
        <v>5.5078999999999994</v>
      </c>
      <c r="H1433">
        <v>12.101547457747985</v>
      </c>
      <c r="I1433" s="33">
        <v>22.032599999999999</v>
      </c>
      <c r="J1433" s="35">
        <f>G1433/I1433</f>
        <v>0.24998865317756414</v>
      </c>
      <c r="K1433">
        <v>0.51250503985361162</v>
      </c>
      <c r="L1433">
        <v>0.68332971497689421</v>
      </c>
      <c r="M1433">
        <v>0.3</v>
      </c>
      <c r="N1433" t="s">
        <v>37</v>
      </c>
      <c r="O1433" s="53" t="s">
        <v>37</v>
      </c>
      <c r="P1433" s="54" t="str">
        <f>'Sheet1 (2)'!O2570</f>
        <v>A</v>
      </c>
      <c r="Q1433" s="31" t="str">
        <f>IF(U1433="same",N1433,IF(O1433=N1433,P1433,O1433))</f>
        <v>A</v>
      </c>
      <c r="R1433">
        <f>VLOOKUP(IF(V1433="same",N1433,IF(O1433=N1433,P1433,O1433)),$AA$2:$AL$8,9,FALSE)</f>
        <v>0.15</v>
      </c>
      <c r="S1433" s="11">
        <f>(L1433-M1433)/L1433</f>
        <v>0.5609732850412571</v>
      </c>
      <c r="T1433" s="13">
        <f t="shared" si="22"/>
        <v>0.15</v>
      </c>
      <c r="U1433">
        <f>IFERROR(T1433*I1433,0)</f>
        <v>3.3048899999999999</v>
      </c>
      <c r="V1433" t="str">
        <f>IF(AND(N1433=O1433,P1433=N1433),"same",IF(NOT(OR(O1433=N1433,P1433=N1433)),"conflict","change"))</f>
        <v>change</v>
      </c>
      <c r="W1433" s="55">
        <f>U1433-G1433</f>
        <v>-2.2030099999999995</v>
      </c>
    </row>
    <row r="1434" spans="1:23" ht="21" hidden="1" outlineLevel="2" x14ac:dyDescent="0.4">
      <c r="A1434" s="18" t="s">
        <v>1364</v>
      </c>
      <c r="B1434" t="s">
        <v>1306</v>
      </c>
      <c r="C1434" t="s">
        <v>1307</v>
      </c>
      <c r="D1434" s="34">
        <v>415175</v>
      </c>
      <c r="E1434" s="34">
        <v>5270</v>
      </c>
      <c r="F1434" s="33">
        <v>1.9950000000000001</v>
      </c>
      <c r="G1434" s="33">
        <v>0.66500000000000004</v>
      </c>
      <c r="H1434">
        <v>1.2693442524236767</v>
      </c>
      <c r="I1434" s="33">
        <v>2.66</v>
      </c>
      <c r="J1434" s="35">
        <f>G1434/I1434</f>
        <v>0.25</v>
      </c>
      <c r="K1434">
        <v>0.37855787476280833</v>
      </c>
      <c r="L1434">
        <v>0.50474383301707781</v>
      </c>
      <c r="M1434">
        <v>0.3</v>
      </c>
      <c r="N1434" t="s">
        <v>37</v>
      </c>
      <c r="O1434" s="53" t="s">
        <v>37</v>
      </c>
      <c r="P1434" s="54" t="str">
        <f>'Sheet1 (2)'!O2582</f>
        <v>A+</v>
      </c>
      <c r="Q1434" s="31" t="str">
        <f>IF(U1434="same",N1434,IF(O1434=N1434,P1434,O1434))</f>
        <v>A+</v>
      </c>
      <c r="R1434">
        <f>VLOOKUP(IF(V1434="same",N1434,IF(O1434=N1434,P1434,O1434)),$AA$2:$AL$8,9,FALSE)</f>
        <v>0.05</v>
      </c>
      <c r="S1434" s="11">
        <f>(L1434-M1434)/L1434</f>
        <v>0.40563909774436097</v>
      </c>
      <c r="T1434" s="13">
        <f t="shared" si="22"/>
        <v>0.05</v>
      </c>
      <c r="U1434">
        <f>IFERROR(T1434*I1434,0)</f>
        <v>0.13300000000000001</v>
      </c>
      <c r="V1434" t="str">
        <f>IF(AND(N1434=O1434,P1434=N1434),"same",IF(NOT(OR(O1434=N1434,P1434=N1434)),"conflict","change"))</f>
        <v>change</v>
      </c>
      <c r="W1434" s="55">
        <f>U1434-G1434</f>
        <v>-0.53200000000000003</v>
      </c>
    </row>
    <row r="1435" spans="1:23" ht="21" hidden="1" outlineLevel="2" x14ac:dyDescent="0.4">
      <c r="A1435" t="s">
        <v>1365</v>
      </c>
      <c r="B1435" t="s">
        <v>1306</v>
      </c>
      <c r="C1435" t="s">
        <v>1307</v>
      </c>
      <c r="D1435" s="34">
        <v>552762</v>
      </c>
      <c r="E1435" s="34">
        <v>70325</v>
      </c>
      <c r="F1435" s="33">
        <v>22.555700000000002</v>
      </c>
      <c r="G1435" s="33">
        <v>5.7092999999999998</v>
      </c>
      <c r="H1435">
        <v>12.722473686686133</v>
      </c>
      <c r="I1435" s="33">
        <v>28.265000000000001</v>
      </c>
      <c r="J1435" s="35">
        <f>G1435/I1435</f>
        <v>0.20199186272775516</v>
      </c>
      <c r="K1435">
        <v>0.32073515819409881</v>
      </c>
      <c r="L1435">
        <v>0.40191965872733737</v>
      </c>
      <c r="M1435">
        <v>0.3</v>
      </c>
      <c r="N1435" t="s">
        <v>37</v>
      </c>
      <c r="O1435" s="53" t="s">
        <v>37</v>
      </c>
      <c r="P1435" s="54" t="str">
        <f>'Sheet1 (2)'!O2591</f>
        <v>A</v>
      </c>
      <c r="Q1435" s="31" t="str">
        <f>IF(U1435="same",N1435,IF(O1435=N1435,P1435,O1435))</f>
        <v>A</v>
      </c>
      <c r="R1435">
        <f>VLOOKUP(IF(V1435="same",N1435,IF(O1435=N1435,P1435,O1435)),$AA$2:$AL$8,9,FALSE)</f>
        <v>0.15</v>
      </c>
      <c r="S1435" s="11">
        <f>(L1435-M1435)/L1435</f>
        <v>0.25358216875995049</v>
      </c>
      <c r="T1435" s="13">
        <f t="shared" si="22"/>
        <v>0.15</v>
      </c>
      <c r="U1435">
        <f>IFERROR(T1435*I1435,0)</f>
        <v>4.2397499999999999</v>
      </c>
      <c r="V1435" t="str">
        <f>IF(AND(N1435=O1435,P1435=N1435),"same",IF(NOT(OR(O1435=N1435,P1435=N1435)),"conflict","change"))</f>
        <v>change</v>
      </c>
      <c r="W1435" s="55">
        <f>U1435-G1435</f>
        <v>-1.4695499999999999</v>
      </c>
    </row>
    <row r="1436" spans="1:23" ht="21" hidden="1" outlineLevel="2" x14ac:dyDescent="0.4">
      <c r="A1436" t="s">
        <v>1366</v>
      </c>
      <c r="B1436" t="s">
        <v>1306</v>
      </c>
      <c r="C1436" t="s">
        <v>1307</v>
      </c>
      <c r="D1436" s="34">
        <v>334858</v>
      </c>
      <c r="E1436" s="34">
        <v>10293</v>
      </c>
      <c r="F1436" s="33">
        <v>3.8504</v>
      </c>
      <c r="G1436" s="33">
        <v>1.2833000000000001</v>
      </c>
      <c r="H1436">
        <v>3.0738402546751162</v>
      </c>
      <c r="I1436" s="33">
        <v>5.1337000000000002</v>
      </c>
      <c r="J1436" s="35">
        <f>G1436/I1436</f>
        <v>0.24997565108985723</v>
      </c>
      <c r="K1436">
        <v>0.3740794714854756</v>
      </c>
      <c r="L1436">
        <v>0.49875643641309625</v>
      </c>
      <c r="M1436">
        <v>0.2</v>
      </c>
      <c r="N1436" t="s">
        <v>37</v>
      </c>
      <c r="O1436" s="53" t="s">
        <v>37</v>
      </c>
      <c r="P1436" s="54" t="str">
        <f>'Sheet1 (2)'!O2594</f>
        <v>A</v>
      </c>
      <c r="Q1436" s="31" t="str">
        <f>IF(U1436="same",N1436,IF(O1436=N1436,P1436,O1436))</f>
        <v>A</v>
      </c>
      <c r="R1436">
        <f>VLOOKUP(IF(V1436="same",N1436,IF(O1436=N1436,P1436,O1436)),$AA$2:$AL$8,9,FALSE)</f>
        <v>0.15</v>
      </c>
      <c r="S1436" s="11">
        <f>(L1436-M1436)/L1436</f>
        <v>0.59900266864055163</v>
      </c>
      <c r="T1436" s="13">
        <f t="shared" si="22"/>
        <v>0.15</v>
      </c>
      <c r="U1436">
        <f>IFERROR(T1436*I1436,0)</f>
        <v>0.77005500000000005</v>
      </c>
      <c r="V1436" t="str">
        <f>IF(AND(N1436=O1436,P1436=N1436),"same",IF(NOT(OR(O1436=N1436,P1436=N1436)),"conflict","change"))</f>
        <v>change</v>
      </c>
      <c r="W1436" s="55">
        <f>U1436-G1436</f>
        <v>-0.51324500000000006</v>
      </c>
    </row>
    <row r="1437" spans="1:23" ht="21" hidden="1" outlineLevel="2" x14ac:dyDescent="0.4">
      <c r="A1437" s="18" t="s">
        <v>1367</v>
      </c>
      <c r="B1437" t="s">
        <v>1306</v>
      </c>
      <c r="C1437" t="s">
        <v>1307</v>
      </c>
      <c r="D1437" s="34">
        <v>576781</v>
      </c>
      <c r="E1437" s="34">
        <v>30171</v>
      </c>
      <c r="F1437" s="33">
        <v>10.2004</v>
      </c>
      <c r="G1437" s="33">
        <v>3.3995000000000002</v>
      </c>
      <c r="H1437">
        <v>5.230928203252188</v>
      </c>
      <c r="I1437" s="33">
        <v>13.5999</v>
      </c>
      <c r="J1437" s="35">
        <f>G1437/I1437</f>
        <v>0.24996507327259762</v>
      </c>
      <c r="K1437">
        <v>0.33808624175532798</v>
      </c>
      <c r="L1437">
        <v>0.45076066421398031</v>
      </c>
      <c r="M1437">
        <v>0.2</v>
      </c>
      <c r="N1437" t="s">
        <v>37</v>
      </c>
      <c r="O1437" s="53" t="s">
        <v>37</v>
      </c>
      <c r="P1437" s="54" t="str">
        <f>'Sheet1 (2)'!O2629</f>
        <v>A+</v>
      </c>
      <c r="Q1437" s="31" t="str">
        <f>IF(U1437="same",N1437,IF(O1437=N1437,P1437,O1437))</f>
        <v>A+</v>
      </c>
      <c r="R1437">
        <f>VLOOKUP(IF(V1437="same",N1437,IF(O1437=N1437,P1437,O1437)),$AA$2:$AL$8,9,FALSE)</f>
        <v>0.05</v>
      </c>
      <c r="S1437" s="11">
        <f>(L1437-M1437)/L1437</f>
        <v>0.55630556107030193</v>
      </c>
      <c r="T1437" s="13">
        <f t="shared" si="22"/>
        <v>0.05</v>
      </c>
      <c r="U1437">
        <f>IFERROR(T1437*I1437,0)</f>
        <v>0.67999500000000002</v>
      </c>
      <c r="V1437" t="str">
        <f>IF(AND(N1437=O1437,P1437=N1437),"same",IF(NOT(OR(O1437=N1437,P1437=N1437)),"conflict","change"))</f>
        <v>change</v>
      </c>
      <c r="W1437" s="55">
        <f>U1437-G1437</f>
        <v>-2.7195050000000003</v>
      </c>
    </row>
    <row r="1438" spans="1:23" ht="21" hidden="1" outlineLevel="2" x14ac:dyDescent="0.4">
      <c r="A1438" t="s">
        <v>1369</v>
      </c>
      <c r="B1438" t="s">
        <v>1306</v>
      </c>
      <c r="C1438" t="s">
        <v>1307</v>
      </c>
      <c r="D1438" s="34">
        <v>416101</v>
      </c>
      <c r="E1438" s="34">
        <v>48354</v>
      </c>
      <c r="F1438" s="33">
        <v>13.612200000000001</v>
      </c>
      <c r="G1438" s="33">
        <v>4.5369000000000002</v>
      </c>
      <c r="H1438">
        <v>11.620736311616652</v>
      </c>
      <c r="I1438" s="33">
        <v>18.149100000000001</v>
      </c>
      <c r="J1438" s="35">
        <f>G1438/I1438</f>
        <v>0.24997933781840423</v>
      </c>
      <c r="K1438">
        <v>0.28151135376597597</v>
      </c>
      <c r="L1438">
        <v>0.37533813128179677</v>
      </c>
      <c r="M1438">
        <v>0.2</v>
      </c>
      <c r="N1438" t="s">
        <v>37</v>
      </c>
      <c r="O1438" s="53" t="s">
        <v>37</v>
      </c>
      <c r="P1438" s="54" t="str">
        <f>'Sheet1 (2)'!O2648</f>
        <v>A</v>
      </c>
      <c r="Q1438" s="31" t="str">
        <f>IF(U1438="same",N1438,IF(O1438=N1438,P1438,O1438))</f>
        <v>A</v>
      </c>
      <c r="R1438">
        <f>VLOOKUP(IF(V1438="same",N1438,IF(O1438=N1438,P1438,O1438)),$AA$2:$AL$8,9,FALSE)</f>
        <v>0.15</v>
      </c>
      <c r="S1438" s="11">
        <f>(L1438-M1438)/L1438</f>
        <v>0.46714713126270724</v>
      </c>
      <c r="T1438" s="13">
        <f t="shared" si="22"/>
        <v>0.15</v>
      </c>
      <c r="U1438">
        <f>IFERROR(T1438*I1438,0)</f>
        <v>2.7223649999999999</v>
      </c>
      <c r="V1438" t="str">
        <f>IF(AND(N1438=O1438,P1438=N1438),"same",IF(NOT(OR(O1438=N1438,P1438=N1438)),"conflict","change"))</f>
        <v>change</v>
      </c>
      <c r="W1438" s="55">
        <f>U1438-G1438</f>
        <v>-1.8145350000000002</v>
      </c>
    </row>
    <row r="1439" spans="1:23" ht="21" hidden="1" outlineLevel="2" x14ac:dyDescent="0.4">
      <c r="A1439" t="s">
        <v>1370</v>
      </c>
      <c r="B1439" t="s">
        <v>1306</v>
      </c>
      <c r="C1439" t="s">
        <v>1307</v>
      </c>
      <c r="D1439" s="34">
        <v>302969</v>
      </c>
      <c r="E1439" s="34">
        <v>17663</v>
      </c>
      <c r="F1439" s="33">
        <v>6.705000000000001</v>
      </c>
      <c r="G1439" s="33">
        <v>2.2349999999999999</v>
      </c>
      <c r="H1439">
        <v>5.8299694028101889</v>
      </c>
      <c r="I1439" s="33">
        <v>8.9400000000000013</v>
      </c>
      <c r="J1439" s="35">
        <f>G1439/I1439</f>
        <v>0.24999999999999994</v>
      </c>
      <c r="K1439">
        <v>0.37960708826360196</v>
      </c>
      <c r="L1439">
        <v>0.50614278435146931</v>
      </c>
      <c r="M1439">
        <v>0.3</v>
      </c>
      <c r="N1439" t="s">
        <v>37</v>
      </c>
      <c r="O1439" s="53" t="s">
        <v>37</v>
      </c>
      <c r="P1439" s="54" t="str">
        <f>'Sheet1 (2)'!O2665</f>
        <v>A</v>
      </c>
      <c r="Q1439" s="31" t="str">
        <f>IF(U1439="same",N1439,IF(O1439=N1439,P1439,O1439))</f>
        <v>A</v>
      </c>
      <c r="R1439">
        <f>VLOOKUP(IF(V1439="same",N1439,IF(O1439=N1439,P1439,O1439)),$AA$2:$AL$8,9,FALSE)</f>
        <v>0.15</v>
      </c>
      <c r="S1439" s="11">
        <f>(L1439-M1439)/L1439</f>
        <v>0.40728187919463105</v>
      </c>
      <c r="T1439" s="13">
        <f t="shared" si="22"/>
        <v>0.15</v>
      </c>
      <c r="U1439">
        <f>IFERROR(T1439*I1439,0)</f>
        <v>1.3410000000000002</v>
      </c>
      <c r="V1439" t="str">
        <f>IF(AND(N1439=O1439,P1439=N1439),"same",IF(NOT(OR(O1439=N1439,P1439=N1439)),"conflict","change"))</f>
        <v>change</v>
      </c>
      <c r="W1439" s="55">
        <f>U1439-G1439</f>
        <v>-0.89399999999999968</v>
      </c>
    </row>
    <row r="1440" spans="1:23" ht="21" hidden="1" outlineLevel="2" x14ac:dyDescent="0.4">
      <c r="A1440" t="s">
        <v>1371</v>
      </c>
      <c r="B1440" t="s">
        <v>1306</v>
      </c>
      <c r="C1440" t="s">
        <v>1307</v>
      </c>
      <c r="D1440" s="34">
        <v>273226</v>
      </c>
      <c r="E1440" s="34">
        <v>16907</v>
      </c>
      <c r="F1440" s="33">
        <v>6.6634999999999991</v>
      </c>
      <c r="G1440" s="33">
        <v>2.2169000000000003</v>
      </c>
      <c r="H1440">
        <v>6.1879176945093075</v>
      </c>
      <c r="I1440" s="33">
        <v>8.8803999999999998</v>
      </c>
      <c r="J1440" s="35">
        <f>G1440/I1440</f>
        <v>0.2496396558713572</v>
      </c>
      <c r="K1440">
        <v>0.39412669308570408</v>
      </c>
      <c r="L1440">
        <v>0.52524989649257703</v>
      </c>
      <c r="M1440">
        <v>0.3</v>
      </c>
      <c r="N1440" t="s">
        <v>37</v>
      </c>
      <c r="O1440" s="53" t="s">
        <v>37</v>
      </c>
      <c r="P1440" s="54" t="str">
        <f>'Sheet1 (2)'!O2717</f>
        <v>A</v>
      </c>
      <c r="Q1440" s="31" t="str">
        <f>IF(U1440="same",N1440,IF(O1440=N1440,P1440,O1440))</f>
        <v>A</v>
      </c>
      <c r="R1440">
        <f>VLOOKUP(IF(V1440="same",N1440,IF(O1440=N1440,P1440,O1440)),$AA$2:$AL$8,9,FALSE)</f>
        <v>0.15</v>
      </c>
      <c r="S1440" s="11">
        <f>(L1440-M1440)/L1440</f>
        <v>0.42884329534705645</v>
      </c>
      <c r="T1440" s="13">
        <f t="shared" si="22"/>
        <v>0.15</v>
      </c>
      <c r="U1440">
        <f>IFERROR(T1440*I1440,0)</f>
        <v>1.33206</v>
      </c>
      <c r="V1440" t="str">
        <f>IF(AND(N1440=O1440,P1440=N1440),"same",IF(NOT(OR(O1440=N1440,P1440=N1440)),"conflict","change"))</f>
        <v>change</v>
      </c>
      <c r="W1440" s="55">
        <f>U1440-G1440</f>
        <v>-0.88484000000000029</v>
      </c>
    </row>
    <row r="1441" spans="1:23" ht="21" hidden="1" outlineLevel="2" x14ac:dyDescent="0.4">
      <c r="A1441" t="s">
        <v>1372</v>
      </c>
      <c r="B1441" t="s">
        <v>1306</v>
      </c>
      <c r="C1441" t="s">
        <v>1307</v>
      </c>
      <c r="D1441" s="34">
        <v>1429845</v>
      </c>
      <c r="E1441" s="34">
        <v>158997</v>
      </c>
      <c r="F1441" s="33">
        <v>63.574800000000003</v>
      </c>
      <c r="G1441" s="33">
        <v>21.186</v>
      </c>
      <c r="H1441">
        <v>11.119876629984368</v>
      </c>
      <c r="I1441" s="33">
        <v>84.760800000000003</v>
      </c>
      <c r="J1441" s="35">
        <f>G1441/I1441</f>
        <v>0.24995044879236628</v>
      </c>
      <c r="K1441">
        <v>0.39984905375573127</v>
      </c>
      <c r="L1441">
        <v>0.53309685088397896</v>
      </c>
      <c r="M1441">
        <v>0.3</v>
      </c>
      <c r="N1441" t="s">
        <v>37</v>
      </c>
      <c r="O1441" s="53" t="s">
        <v>37</v>
      </c>
      <c r="P1441" s="54" t="str">
        <f>'Sheet1 (2)'!O2732</f>
        <v>A</v>
      </c>
      <c r="Q1441" s="31" t="str">
        <f>IF(U1441="same",N1441,IF(O1441=N1441,P1441,O1441))</f>
        <v>A</v>
      </c>
      <c r="R1441">
        <f>VLOOKUP(IF(V1441="same",N1441,IF(O1441=N1441,P1441,O1441)),$AA$2:$AL$8,9,FALSE)</f>
        <v>0.15</v>
      </c>
      <c r="S1441" s="11">
        <f>(L1441-M1441)/L1441</f>
        <v>0.43725047427584451</v>
      </c>
      <c r="T1441" s="13">
        <f t="shared" si="22"/>
        <v>0.15</v>
      </c>
      <c r="U1441">
        <f>IFERROR(T1441*I1441,0)</f>
        <v>12.714119999999999</v>
      </c>
      <c r="V1441" t="str">
        <f>IF(AND(N1441=O1441,P1441=N1441),"same",IF(NOT(OR(O1441=N1441,P1441=N1441)),"conflict","change"))</f>
        <v>change</v>
      </c>
      <c r="W1441" s="55">
        <f>U1441-G1441</f>
        <v>-8.4718800000000005</v>
      </c>
    </row>
    <row r="1442" spans="1:23" ht="21" hidden="1" outlineLevel="2" collapsed="1" x14ac:dyDescent="0.4">
      <c r="A1442" t="s">
        <v>1373</v>
      </c>
      <c r="B1442" t="s">
        <v>1306</v>
      </c>
      <c r="C1442" t="s">
        <v>1307</v>
      </c>
      <c r="D1442" s="34">
        <v>1077709</v>
      </c>
      <c r="E1442" s="34">
        <v>25292</v>
      </c>
      <c r="F1442" s="33">
        <v>8.6943000000000001</v>
      </c>
      <c r="G1442" s="33">
        <v>4.2744999999999997</v>
      </c>
      <c r="H1442">
        <v>2.3468301740080113</v>
      </c>
      <c r="I1442" s="33">
        <v>12.9688</v>
      </c>
      <c r="J1442" s="35">
        <f>G1442/I1442</f>
        <v>0.32959872925791128</v>
      </c>
      <c r="K1442">
        <v>0.34375691918393164</v>
      </c>
      <c r="L1442">
        <v>0.51276292898940379</v>
      </c>
      <c r="M1442">
        <v>0.2</v>
      </c>
      <c r="N1442" t="s">
        <v>37</v>
      </c>
      <c r="O1442" s="53" t="s">
        <v>37</v>
      </c>
      <c r="P1442" s="54" t="str">
        <f>'Sheet1 (2)'!O2754</f>
        <v>A+</v>
      </c>
      <c r="Q1442" s="31" t="str">
        <f>IF(U1442="same",N1442,IF(O1442=N1442,P1442,O1442))</f>
        <v>A+</v>
      </c>
      <c r="R1442">
        <f>VLOOKUP(IF(V1442="same",N1442,IF(O1442=N1442,P1442,O1442)),$AA$2:$AL$8,9,FALSE)</f>
        <v>0.05</v>
      </c>
      <c r="S1442" s="11">
        <f>(L1442-M1442)/L1442</f>
        <v>0.60995620257849603</v>
      </c>
      <c r="T1442" s="13">
        <f t="shared" si="22"/>
        <v>0.05</v>
      </c>
      <c r="U1442">
        <f>IFERROR(T1442*I1442,0)</f>
        <v>0.64844000000000002</v>
      </c>
      <c r="V1442" t="str">
        <f>IF(AND(N1442=O1442,P1442=N1442),"same",IF(NOT(OR(O1442=N1442,P1442=N1442)),"conflict","change"))</f>
        <v>change</v>
      </c>
      <c r="W1442" s="55">
        <f>U1442-G1442</f>
        <v>-3.6260599999999998</v>
      </c>
    </row>
    <row r="1443" spans="1:23" ht="21" hidden="1" outlineLevel="2" x14ac:dyDescent="0.4">
      <c r="A1443" t="s">
        <v>1374</v>
      </c>
      <c r="B1443" t="s">
        <v>1306</v>
      </c>
      <c r="C1443" t="s">
        <v>1307</v>
      </c>
      <c r="D1443" s="34">
        <v>1366244</v>
      </c>
      <c r="E1443" s="34">
        <v>78348</v>
      </c>
      <c r="F1443" s="33">
        <v>43.327500000000001</v>
      </c>
      <c r="G1443" s="33">
        <v>14.439899999999998</v>
      </c>
      <c r="H1443">
        <v>5.7345540035308478</v>
      </c>
      <c r="I1443" s="33">
        <v>57.767399999999995</v>
      </c>
      <c r="J1443" s="35">
        <f>G1443/I1443</f>
        <v>0.24996624393689174</v>
      </c>
      <c r="K1443">
        <v>0.55301347832746206</v>
      </c>
      <c r="L1443">
        <v>0.7373181191606677</v>
      </c>
      <c r="M1443">
        <v>0.3</v>
      </c>
      <c r="N1443" t="s">
        <v>37</v>
      </c>
      <c r="O1443" s="53" t="s">
        <v>37</v>
      </c>
      <c r="P1443" s="54" t="str">
        <f>'Sheet1 (2)'!O2779</f>
        <v>A+</v>
      </c>
      <c r="Q1443" s="31" t="str">
        <f>IF(U1443="same",N1443,IF(O1443=N1443,P1443,O1443))</f>
        <v>A+</v>
      </c>
      <c r="R1443">
        <f>VLOOKUP(IF(V1443="same",N1443,IF(O1443=N1443,P1443,O1443)),$AA$2:$AL$8,9,FALSE)</f>
        <v>0.05</v>
      </c>
      <c r="S1443" s="11">
        <f>(L1443-M1443)/L1443</f>
        <v>0.59311999501448909</v>
      </c>
      <c r="T1443" s="13">
        <f t="shared" si="22"/>
        <v>0.05</v>
      </c>
      <c r="U1443">
        <f>IFERROR(T1443*I1443,0)</f>
        <v>2.8883700000000001</v>
      </c>
      <c r="V1443" t="str">
        <f>IF(AND(N1443=O1443,P1443=N1443),"same",IF(NOT(OR(O1443=N1443,P1443=N1443)),"conflict","change"))</f>
        <v>change</v>
      </c>
      <c r="W1443" s="55">
        <f>U1443-G1443</f>
        <v>-11.551529999999998</v>
      </c>
    </row>
    <row r="1444" spans="1:23" ht="21" hidden="1" outlineLevel="2" x14ac:dyDescent="0.4">
      <c r="A1444" t="s">
        <v>1379</v>
      </c>
      <c r="B1444" t="s">
        <v>1306</v>
      </c>
      <c r="C1444" t="s">
        <v>1307</v>
      </c>
      <c r="D1444" s="34">
        <v>402670</v>
      </c>
      <c r="E1444" s="34">
        <v>55493</v>
      </c>
      <c r="F1444" s="33">
        <v>20.467099999999999</v>
      </c>
      <c r="G1444" s="33">
        <v>6.8220999999999998</v>
      </c>
      <c r="H1444">
        <v>13.781260088906549</v>
      </c>
      <c r="I1444" s="33">
        <v>27.289199999999997</v>
      </c>
      <c r="J1444" s="35">
        <f>G1444/I1444</f>
        <v>0.24999267109332632</v>
      </c>
      <c r="K1444">
        <v>0.36882309480475012</v>
      </c>
      <c r="L1444">
        <v>0.49175932099544084</v>
      </c>
      <c r="M1444">
        <v>0.3</v>
      </c>
      <c r="N1444" t="s">
        <v>37</v>
      </c>
      <c r="O1444" s="53" t="s">
        <v>37</v>
      </c>
      <c r="P1444" s="54" t="str">
        <f>'Sheet1 (2)'!O3001</f>
        <v>A</v>
      </c>
      <c r="Q1444" s="31" t="str">
        <f>IF(U1444="same",N1444,IF(O1444=N1444,P1444,O1444))</f>
        <v>A</v>
      </c>
      <c r="R1444">
        <f>VLOOKUP(IF(V1444="same",N1444,IF(O1444=N1444,P1444,O1444)),$AA$2:$AL$8,9,FALSE)</f>
        <v>0.15</v>
      </c>
      <c r="S1444" s="11">
        <f>(L1444-M1444)/L1444</f>
        <v>0.38994547293434767</v>
      </c>
      <c r="T1444" s="13">
        <f t="shared" si="22"/>
        <v>0.15</v>
      </c>
      <c r="U1444">
        <f>IFERROR(T1444*I1444,0)</f>
        <v>4.0933799999999998</v>
      </c>
      <c r="V1444" t="str">
        <f>IF(AND(N1444=O1444,P1444=N1444),"same",IF(NOT(OR(O1444=N1444,P1444=N1444)),"conflict","change"))</f>
        <v>change</v>
      </c>
      <c r="W1444" s="55">
        <f>U1444-G1444</f>
        <v>-2.72872</v>
      </c>
    </row>
    <row r="1445" spans="1:23" ht="21" hidden="1" outlineLevel="2" x14ac:dyDescent="0.4">
      <c r="A1445" t="s">
        <v>1383</v>
      </c>
      <c r="B1445" t="s">
        <v>1306</v>
      </c>
      <c r="C1445" t="s">
        <v>1307</v>
      </c>
      <c r="D1445" s="34">
        <v>607322</v>
      </c>
      <c r="E1445" s="34">
        <v>66439</v>
      </c>
      <c r="F1445" s="33">
        <v>25.093699999999998</v>
      </c>
      <c r="G1445" s="33">
        <v>8.3643999999999998</v>
      </c>
      <c r="H1445">
        <v>10.939666272586864</v>
      </c>
      <c r="I1445" s="33">
        <v>33.458100000000002</v>
      </c>
      <c r="J1445" s="35">
        <f>G1445/I1445</f>
        <v>0.2499962639839082</v>
      </c>
      <c r="K1445">
        <v>0.37769532955041463</v>
      </c>
      <c r="L1445">
        <v>0.50359126416713074</v>
      </c>
      <c r="M1445">
        <v>0.3</v>
      </c>
      <c r="N1445" t="s">
        <v>37</v>
      </c>
      <c r="O1445" s="53" t="s">
        <v>37</v>
      </c>
      <c r="P1445" s="54" t="str">
        <f>'Sheet1 (2)'!O3149</f>
        <v>A</v>
      </c>
      <c r="Q1445" s="31" t="str">
        <f>IF(U1445="same",N1445,IF(O1445=N1445,P1445,O1445))</f>
        <v>A</v>
      </c>
      <c r="R1445">
        <f>VLOOKUP(IF(V1445="same",N1445,IF(O1445=N1445,P1445,O1445)),$AA$2:$AL$8,9,FALSE)</f>
        <v>0.15</v>
      </c>
      <c r="S1445" s="11">
        <f>(L1445-M1445)/L1445</f>
        <v>0.40427878450958066</v>
      </c>
      <c r="T1445" s="13">
        <f t="shared" si="22"/>
        <v>0.15</v>
      </c>
      <c r="U1445">
        <f>IFERROR(T1445*I1445,0)</f>
        <v>5.0187150000000003</v>
      </c>
      <c r="V1445" t="str">
        <f>IF(AND(N1445=O1445,P1445=N1445),"same",IF(NOT(OR(O1445=N1445,P1445=N1445)),"conflict","change"))</f>
        <v>change</v>
      </c>
      <c r="W1445" s="55">
        <f>U1445-G1445</f>
        <v>-3.3456849999999996</v>
      </c>
    </row>
    <row r="1446" spans="1:23" ht="21" hidden="1" outlineLevel="2" x14ac:dyDescent="0.4">
      <c r="A1446" t="s">
        <v>1384</v>
      </c>
      <c r="B1446" t="s">
        <v>1306</v>
      </c>
      <c r="C1446" t="s">
        <v>1307</v>
      </c>
      <c r="D1446" s="34">
        <v>433087</v>
      </c>
      <c r="E1446" s="34">
        <v>27187</v>
      </c>
      <c r="F1446" s="33">
        <v>9.235100000000001</v>
      </c>
      <c r="G1446" s="33">
        <v>3.0779000000000005</v>
      </c>
      <c r="H1446">
        <v>6.2774915894496948</v>
      </c>
      <c r="I1446" s="33">
        <v>12.313000000000002</v>
      </c>
      <c r="J1446" s="35">
        <f>G1446/I1446</f>
        <v>0.24997157475838544</v>
      </c>
      <c r="K1446">
        <v>0.3396880862176776</v>
      </c>
      <c r="L1446">
        <v>0.4529002832235996</v>
      </c>
      <c r="M1446">
        <v>0.2</v>
      </c>
      <c r="N1446" t="s">
        <v>37</v>
      </c>
      <c r="O1446" s="53" t="s">
        <v>37</v>
      </c>
      <c r="P1446" s="54" t="str">
        <f>'Sheet1 (2)'!O3214</f>
        <v>A</v>
      </c>
      <c r="Q1446" s="31" t="str">
        <f>IF(U1446="same",N1446,IF(O1446=N1446,P1446,O1446))</f>
        <v>A</v>
      </c>
      <c r="R1446">
        <f>VLOOKUP(IF(V1446="same",N1446,IF(O1446=N1446,P1446,O1446)),$AA$2:$AL$8,9,FALSE)</f>
        <v>0.15</v>
      </c>
      <c r="S1446" s="11">
        <f>(L1446-M1446)/L1446</f>
        <v>0.55840168927150169</v>
      </c>
      <c r="T1446" s="13">
        <f t="shared" si="22"/>
        <v>0.15</v>
      </c>
      <c r="U1446">
        <f>IFERROR(T1446*I1446,0)</f>
        <v>1.8469500000000003</v>
      </c>
      <c r="V1446" t="str">
        <f>IF(AND(N1446=O1446,P1446=N1446),"same",IF(NOT(OR(O1446=N1446,P1446=N1446)),"conflict","change"))</f>
        <v>change</v>
      </c>
      <c r="W1446" s="55">
        <f>U1446-G1446</f>
        <v>-1.2309500000000002</v>
      </c>
    </row>
    <row r="1447" spans="1:23" ht="21" hidden="1" outlineLevel="2" x14ac:dyDescent="0.4">
      <c r="A1447" t="s">
        <v>1386</v>
      </c>
      <c r="B1447" t="s">
        <v>1306</v>
      </c>
      <c r="C1447" t="s">
        <v>1307</v>
      </c>
      <c r="D1447" s="34">
        <v>493979</v>
      </c>
      <c r="E1447" s="34">
        <v>11697</v>
      </c>
      <c r="F1447" s="33">
        <v>3.3601000000000001</v>
      </c>
      <c r="G1447" s="33">
        <v>1.6537000000000002</v>
      </c>
      <c r="H1447">
        <v>2.3679144255120157</v>
      </c>
      <c r="I1447" s="33">
        <v>5.0137999999999998</v>
      </c>
      <c r="J1447" s="35">
        <f>G1447/I1447</f>
        <v>0.32982967011049508</v>
      </c>
      <c r="K1447">
        <v>0.28726169103188853</v>
      </c>
      <c r="L1447">
        <v>0.42863982217662649</v>
      </c>
      <c r="M1447">
        <v>0.2</v>
      </c>
      <c r="N1447" t="s">
        <v>37</v>
      </c>
      <c r="O1447" s="53" t="s">
        <v>37</v>
      </c>
      <c r="P1447" s="54" t="str">
        <f>'Sheet1 (2)'!O3295</f>
        <v>A+</v>
      </c>
      <c r="Q1447" s="31" t="str">
        <f>IF(U1447="same",N1447,IF(O1447=N1447,P1447,O1447))</f>
        <v>A+</v>
      </c>
      <c r="R1447">
        <f>VLOOKUP(IF(V1447="same",N1447,IF(O1447=N1447,P1447,O1447)),$AA$2:$AL$8,9,FALSE)</f>
        <v>0.05</v>
      </c>
      <c r="S1447" s="11">
        <f>(L1447-M1447)/L1447</f>
        <v>0.53340779448721531</v>
      </c>
      <c r="T1447" s="13">
        <f t="shared" si="22"/>
        <v>0.05</v>
      </c>
      <c r="U1447">
        <f>IFERROR(T1447*I1447,0)</f>
        <v>0.25069000000000002</v>
      </c>
      <c r="V1447" t="str">
        <f>IF(AND(N1447=O1447,P1447=N1447),"same",IF(NOT(OR(O1447=N1447,P1447=N1447)),"conflict","change"))</f>
        <v>change</v>
      </c>
      <c r="W1447" s="55">
        <f>U1447-G1447</f>
        <v>-1.4030100000000001</v>
      </c>
    </row>
    <row r="1448" spans="1:23" ht="21" hidden="1" outlineLevel="2" collapsed="1" x14ac:dyDescent="0.4">
      <c r="A1448" t="s">
        <v>1387</v>
      </c>
      <c r="B1448" t="s">
        <v>1306</v>
      </c>
      <c r="C1448" t="s">
        <v>1307</v>
      </c>
      <c r="D1448" s="34">
        <v>1314873</v>
      </c>
      <c r="E1448" s="34">
        <v>66504</v>
      </c>
      <c r="F1448" s="33">
        <v>30.636300000000002</v>
      </c>
      <c r="G1448" s="33">
        <v>10.2103</v>
      </c>
      <c r="H1448">
        <v>5.0578268775767699</v>
      </c>
      <c r="I1448" s="33">
        <v>40.846600000000002</v>
      </c>
      <c r="J1448" s="35">
        <f>G1448/I1448</f>
        <v>0.24996694951354578</v>
      </c>
      <c r="K1448">
        <v>0.46066853121616747</v>
      </c>
      <c r="L1448">
        <v>0.61419764224708295</v>
      </c>
      <c r="M1448">
        <v>0.2</v>
      </c>
      <c r="N1448" t="s">
        <v>37</v>
      </c>
      <c r="O1448" s="53" t="s">
        <v>37</v>
      </c>
      <c r="P1448" s="54" t="str">
        <f>'Sheet1 (2)'!O3317</f>
        <v>A+</v>
      </c>
      <c r="Q1448" s="31" t="str">
        <f>IF(U1448="same",N1448,IF(O1448=N1448,P1448,O1448))</f>
        <v>A+</v>
      </c>
      <c r="R1448">
        <f>VLOOKUP(IF(V1448="same",N1448,IF(O1448=N1448,P1448,O1448)),$AA$2:$AL$8,9,FALSE)</f>
        <v>0.05</v>
      </c>
      <c r="S1448" s="11">
        <f>(L1448-M1448)/L1448</f>
        <v>0.67437191834816124</v>
      </c>
      <c r="T1448" s="13">
        <f t="shared" si="22"/>
        <v>0.05</v>
      </c>
      <c r="U1448">
        <f>IFERROR(T1448*I1448,0)</f>
        <v>2.0423300000000002</v>
      </c>
      <c r="V1448" t="str">
        <f>IF(AND(N1448=O1448,P1448=N1448),"same",IF(NOT(OR(O1448=N1448,P1448=N1448)),"conflict","change"))</f>
        <v>change</v>
      </c>
      <c r="W1448" s="55">
        <f>U1448-G1448</f>
        <v>-8.1679700000000004</v>
      </c>
    </row>
    <row r="1449" spans="1:23" ht="21" hidden="1" outlineLevel="2" x14ac:dyDescent="0.4">
      <c r="A1449" t="s">
        <v>1388</v>
      </c>
      <c r="B1449" t="s">
        <v>1306</v>
      </c>
      <c r="C1449" t="s">
        <v>1307</v>
      </c>
      <c r="D1449" s="34">
        <v>3410652</v>
      </c>
      <c r="E1449" s="34">
        <v>84170</v>
      </c>
      <c r="F1449" s="33">
        <v>77.835000000000008</v>
      </c>
      <c r="G1449" s="33">
        <v>25.945</v>
      </c>
      <c r="H1449">
        <v>2.467856585778907</v>
      </c>
      <c r="I1449" s="33">
        <v>103.78</v>
      </c>
      <c r="J1449" s="35">
        <f>G1449/I1449</f>
        <v>0.25</v>
      </c>
      <c r="K1449">
        <v>0.92473565403350377</v>
      </c>
      <c r="L1449">
        <v>1.2329808720446715</v>
      </c>
      <c r="M1449">
        <v>0.3</v>
      </c>
      <c r="N1449" t="s">
        <v>37</v>
      </c>
      <c r="O1449" s="53" t="s">
        <v>37</v>
      </c>
      <c r="P1449" s="54" t="str">
        <f>'Sheet1 (2)'!O3333</f>
        <v>A+</v>
      </c>
      <c r="Q1449" s="31" t="str">
        <f>IF(U1449="same",N1449,IF(O1449=N1449,P1449,O1449))</f>
        <v>A+</v>
      </c>
      <c r="R1449">
        <f>VLOOKUP(IF(V1449="same",N1449,IF(O1449=N1449,P1449,O1449)),$AA$2:$AL$8,9,FALSE)</f>
        <v>0.05</v>
      </c>
      <c r="S1449" s="11">
        <f>(L1449-M1449)/L1449</f>
        <v>0.75668722297167079</v>
      </c>
      <c r="T1449" s="13">
        <f t="shared" si="22"/>
        <v>0.05</v>
      </c>
      <c r="U1449">
        <f>IFERROR(T1449*I1449,0)</f>
        <v>5.1890000000000001</v>
      </c>
      <c r="V1449" t="str">
        <f>IF(AND(N1449=O1449,P1449=N1449),"same",IF(NOT(OR(O1449=N1449,P1449=N1449)),"conflict","change"))</f>
        <v>change</v>
      </c>
      <c r="W1449" s="55">
        <f>U1449-G1449</f>
        <v>-20.756</v>
      </c>
    </row>
    <row r="1450" spans="1:23" ht="21" hidden="1" outlineLevel="2" x14ac:dyDescent="0.4">
      <c r="A1450" t="s">
        <v>1389</v>
      </c>
      <c r="B1450" t="s">
        <v>1306</v>
      </c>
      <c r="C1450" t="s">
        <v>1307</v>
      </c>
      <c r="D1450" s="34">
        <v>471830</v>
      </c>
      <c r="E1450" s="34">
        <v>26532</v>
      </c>
      <c r="F1450" s="33">
        <v>10.914400000000001</v>
      </c>
      <c r="G1450" s="33">
        <v>3.6387999999999998</v>
      </c>
      <c r="H1450">
        <v>5.6232117499947014</v>
      </c>
      <c r="I1450" s="33">
        <v>14.5532</v>
      </c>
      <c r="J1450" s="35">
        <f>G1450/I1450</f>
        <v>0.25003435670505453</v>
      </c>
      <c r="K1450">
        <v>0.41136740539725619</v>
      </c>
      <c r="L1450">
        <v>0.54851500075380677</v>
      </c>
      <c r="M1450">
        <v>0.3</v>
      </c>
      <c r="N1450" t="s">
        <v>37</v>
      </c>
      <c r="O1450" s="53" t="s">
        <v>37</v>
      </c>
      <c r="P1450" s="54" t="str">
        <f>'Sheet1 (2)'!O3372</f>
        <v>A+</v>
      </c>
      <c r="Q1450" s="31" t="str">
        <f>IF(U1450="same",N1450,IF(O1450=N1450,P1450,O1450))</f>
        <v>A+</v>
      </c>
      <c r="R1450">
        <f>VLOOKUP(IF(V1450="same",N1450,IF(O1450=N1450,P1450,O1450)),$AA$2:$AL$8,9,FALSE)</f>
        <v>0.05</v>
      </c>
      <c r="S1450" s="11">
        <f>(L1450-M1450)/L1450</f>
        <v>0.45306874089547322</v>
      </c>
      <c r="T1450" s="13">
        <f t="shared" si="22"/>
        <v>0.05</v>
      </c>
      <c r="U1450">
        <f>IFERROR(T1450*I1450,0)</f>
        <v>0.72766000000000008</v>
      </c>
      <c r="V1450" t="str">
        <f>IF(AND(N1450=O1450,P1450=N1450),"same",IF(NOT(OR(O1450=N1450,P1450=N1450)),"conflict","change"))</f>
        <v>change</v>
      </c>
      <c r="W1450" s="55">
        <f>U1450-G1450</f>
        <v>-2.9111399999999996</v>
      </c>
    </row>
    <row r="1451" spans="1:23" ht="21" hidden="1" outlineLevel="2" x14ac:dyDescent="0.4">
      <c r="A1451" t="s">
        <v>1392</v>
      </c>
      <c r="B1451" t="s">
        <v>1306</v>
      </c>
      <c r="C1451" t="s">
        <v>1307</v>
      </c>
      <c r="D1451" s="34">
        <v>899388</v>
      </c>
      <c r="E1451" s="34">
        <v>120913</v>
      </c>
      <c r="F1451" s="33">
        <v>44.4313</v>
      </c>
      <c r="G1451" s="33">
        <v>14.8033</v>
      </c>
      <c r="H1451">
        <v>13.443919643135109</v>
      </c>
      <c r="I1451" s="33">
        <v>59.2346</v>
      </c>
      <c r="J1451" s="35">
        <f>G1451/I1451</f>
        <v>0.24990968116607523</v>
      </c>
      <c r="K1451">
        <v>0.36746503684467346</v>
      </c>
      <c r="L1451">
        <v>0.48989438687320636</v>
      </c>
      <c r="M1451">
        <v>0.2</v>
      </c>
      <c r="N1451" t="s">
        <v>37</v>
      </c>
      <c r="O1451" s="53" t="s">
        <v>37</v>
      </c>
      <c r="P1451" s="54" t="str">
        <f>'Sheet1 (2)'!O3560</f>
        <v>A</v>
      </c>
      <c r="Q1451" s="31" t="str">
        <f>IF(U1451="same",N1451,IF(O1451=N1451,P1451,O1451))</f>
        <v>A</v>
      </c>
      <c r="R1451">
        <f>VLOOKUP(IF(V1451="same",N1451,IF(O1451=N1451,P1451,O1451)),$AA$2:$AL$8,9,FALSE)</f>
        <v>0.15</v>
      </c>
      <c r="S1451" s="11">
        <f>(L1451-M1451)/L1451</f>
        <v>0.59174874144503375</v>
      </c>
      <c r="T1451" s="13">
        <f t="shared" si="22"/>
        <v>0.15</v>
      </c>
      <c r="U1451">
        <f>IFERROR(T1451*I1451,0)</f>
        <v>8.8851899999999997</v>
      </c>
      <c r="V1451" t="str">
        <f>IF(AND(N1451=O1451,P1451=N1451),"same",IF(NOT(OR(O1451=N1451,P1451=N1451)),"conflict","change"))</f>
        <v>change</v>
      </c>
      <c r="W1451" s="55">
        <f>U1451-G1451</f>
        <v>-5.9181100000000004</v>
      </c>
    </row>
    <row r="1452" spans="1:23" ht="21" hidden="1" outlineLevel="2" x14ac:dyDescent="0.4">
      <c r="A1452" t="s">
        <v>1393</v>
      </c>
      <c r="B1452" t="s">
        <v>1306</v>
      </c>
      <c r="C1452" t="s">
        <v>1307</v>
      </c>
      <c r="D1452" s="34">
        <v>1500853</v>
      </c>
      <c r="E1452" s="34">
        <v>79091</v>
      </c>
      <c r="F1452" s="33">
        <v>23.556999999999999</v>
      </c>
      <c r="G1452" s="33">
        <v>7.8479999999999999</v>
      </c>
      <c r="H1452">
        <v>5.2697366097812379</v>
      </c>
      <c r="I1452" s="33">
        <v>31.404999999999998</v>
      </c>
      <c r="J1452" s="35">
        <f>G1452/I1452</f>
        <v>0.24989651329406146</v>
      </c>
      <c r="K1452">
        <v>0.29784678408415621</v>
      </c>
      <c r="L1452">
        <v>0.39707425623648701</v>
      </c>
      <c r="M1452">
        <v>0.2</v>
      </c>
      <c r="N1452" t="s">
        <v>37</v>
      </c>
      <c r="O1452" s="53" t="s">
        <v>37</v>
      </c>
      <c r="P1452" s="54" t="str">
        <f>'Sheet1 (2)'!O3596</f>
        <v>A+</v>
      </c>
      <c r="Q1452" s="31" t="str">
        <f>IF(U1452="same",N1452,IF(O1452=N1452,P1452,O1452))</f>
        <v>A+</v>
      </c>
      <c r="R1452">
        <f>VLOOKUP(IF(V1452="same",N1452,IF(O1452=N1452,P1452,O1452)),$AA$2:$AL$8,9,FALSE)</f>
        <v>0.05</v>
      </c>
      <c r="S1452" s="11">
        <f>(L1452-M1452)/L1452</f>
        <v>0.49631587326858767</v>
      </c>
      <c r="T1452" s="13">
        <f t="shared" si="22"/>
        <v>0.05</v>
      </c>
      <c r="U1452">
        <f>IFERROR(T1452*I1452,0)</f>
        <v>1.5702499999999999</v>
      </c>
      <c r="V1452" t="str">
        <f>IF(AND(N1452=O1452,P1452=N1452),"same",IF(NOT(OR(O1452=N1452,P1452=N1452)),"conflict","change"))</f>
        <v>change</v>
      </c>
      <c r="W1452" s="55">
        <f>U1452-G1452</f>
        <v>-6.2777500000000002</v>
      </c>
    </row>
    <row r="1453" spans="1:23" ht="21" hidden="1" outlineLevel="2" x14ac:dyDescent="0.4">
      <c r="A1453" t="s">
        <v>1394</v>
      </c>
      <c r="B1453" t="s">
        <v>1306</v>
      </c>
      <c r="C1453" t="s">
        <v>1307</v>
      </c>
      <c r="D1453" s="34">
        <v>719511</v>
      </c>
      <c r="E1453" s="34">
        <v>21676</v>
      </c>
      <c r="F1453" s="33">
        <v>6.6978</v>
      </c>
      <c r="G1453" s="33">
        <v>2.2322000000000002</v>
      </c>
      <c r="H1453">
        <v>3.0126016141518335</v>
      </c>
      <c r="I1453" s="33">
        <v>8.93</v>
      </c>
      <c r="J1453" s="35">
        <f>G1453/I1453</f>
        <v>0.24996640537514001</v>
      </c>
      <c r="K1453">
        <v>0.30899612474626315</v>
      </c>
      <c r="L1453">
        <v>0.4119763794057944</v>
      </c>
      <c r="M1453">
        <v>0.2</v>
      </c>
      <c r="N1453" t="s">
        <v>37</v>
      </c>
      <c r="O1453" s="53" t="s">
        <v>37</v>
      </c>
      <c r="P1453" s="54" t="str">
        <f>'Sheet1 (2)'!O3648</f>
        <v>A</v>
      </c>
      <c r="Q1453" s="31" t="str">
        <f>IF(U1453="same",N1453,IF(O1453=N1453,P1453,O1453))</f>
        <v>A</v>
      </c>
      <c r="R1453">
        <f>VLOOKUP(IF(V1453="same",N1453,IF(O1453=N1453,P1453,O1453)),$AA$2:$AL$8,9,FALSE)</f>
        <v>0.15</v>
      </c>
      <c r="S1453" s="11">
        <f>(L1453-M1453)/L1453</f>
        <v>0.51453527435610291</v>
      </c>
      <c r="T1453" s="13">
        <f t="shared" si="22"/>
        <v>0.15</v>
      </c>
      <c r="U1453">
        <f>IFERROR(T1453*I1453,0)</f>
        <v>1.3394999999999999</v>
      </c>
      <c r="V1453" t="str">
        <f>IF(AND(N1453=O1453,P1453=N1453),"same",IF(NOT(OR(O1453=N1453,P1453=N1453)),"conflict","change"))</f>
        <v>change</v>
      </c>
      <c r="W1453" s="55">
        <f>U1453-G1453</f>
        <v>-0.89270000000000027</v>
      </c>
    </row>
    <row r="1454" spans="1:23" ht="21" hidden="1" outlineLevel="2" x14ac:dyDescent="0.4">
      <c r="A1454" t="s">
        <v>1397</v>
      </c>
      <c r="B1454" t="s">
        <v>1306</v>
      </c>
      <c r="C1454" t="s">
        <v>1307</v>
      </c>
      <c r="D1454" s="34">
        <v>605289</v>
      </c>
      <c r="E1454" s="34">
        <v>83946</v>
      </c>
      <c r="F1454" s="33">
        <v>35.760300000000001</v>
      </c>
      <c r="G1454" s="33">
        <v>11.914899999999999</v>
      </c>
      <c r="H1454">
        <v>13.868746995236986</v>
      </c>
      <c r="I1454" s="33">
        <v>47.675200000000004</v>
      </c>
      <c r="J1454" s="35">
        <f>G1454/I1454</f>
        <v>0.24991819646273111</v>
      </c>
      <c r="K1454">
        <v>0.42599170895575733</v>
      </c>
      <c r="L1454">
        <v>0.56792700069092039</v>
      </c>
      <c r="M1454">
        <v>0.3</v>
      </c>
      <c r="N1454" t="s">
        <v>37</v>
      </c>
      <c r="O1454" s="53" t="s">
        <v>37</v>
      </c>
      <c r="P1454" s="54" t="str">
        <f>'Sheet1 (2)'!O3770</f>
        <v>A</v>
      </c>
      <c r="Q1454" s="31" t="str">
        <f>IF(U1454="same",N1454,IF(O1454=N1454,P1454,O1454))</f>
        <v>A</v>
      </c>
      <c r="R1454">
        <f>VLOOKUP(IF(V1454="same",N1454,IF(O1454=N1454,P1454,O1454)),$AA$2:$AL$8,9,FALSE)</f>
        <v>0.15</v>
      </c>
      <c r="S1454" s="11">
        <f>(L1454-M1454)/L1454</f>
        <v>0.47176309695606944</v>
      </c>
      <c r="T1454" s="13">
        <f t="shared" si="22"/>
        <v>0.15</v>
      </c>
      <c r="U1454">
        <f>IFERROR(T1454*I1454,0)</f>
        <v>7.1512800000000007</v>
      </c>
      <c r="V1454" t="str">
        <f>IF(AND(N1454=O1454,P1454=N1454),"same",IF(NOT(OR(O1454=N1454,P1454=N1454)),"conflict","change"))</f>
        <v>change</v>
      </c>
      <c r="W1454" s="55">
        <f>U1454-G1454</f>
        <v>-4.7636199999999986</v>
      </c>
    </row>
    <row r="1455" spans="1:23" ht="21" hidden="1" outlineLevel="2" x14ac:dyDescent="0.4">
      <c r="A1455" t="s">
        <v>1399</v>
      </c>
      <c r="B1455" t="s">
        <v>1306</v>
      </c>
      <c r="C1455" t="s">
        <v>1307</v>
      </c>
      <c r="D1455" s="34">
        <v>525377</v>
      </c>
      <c r="E1455" s="34">
        <v>33046</v>
      </c>
      <c r="F1455" s="33">
        <v>9.533100000000001</v>
      </c>
      <c r="G1455" s="33">
        <v>3.1776</v>
      </c>
      <c r="H1455">
        <v>6.2899594005828199</v>
      </c>
      <c r="I1455" s="33">
        <v>12.710700000000001</v>
      </c>
      <c r="J1455" s="35">
        <f>G1455/I1455</f>
        <v>0.24999409945951048</v>
      </c>
      <c r="K1455">
        <v>0.28847969497064696</v>
      </c>
      <c r="L1455">
        <v>0.38463656720934458</v>
      </c>
      <c r="M1455">
        <v>0.2</v>
      </c>
      <c r="N1455" t="s">
        <v>37</v>
      </c>
      <c r="O1455" s="53" t="s">
        <v>37</v>
      </c>
      <c r="P1455" s="54" t="str">
        <f>'Sheet1 (2)'!O3939</f>
        <v>A</v>
      </c>
      <c r="Q1455" s="31" t="str">
        <f>IF(U1455="same",N1455,IF(O1455=N1455,P1455,O1455))</f>
        <v>A</v>
      </c>
      <c r="R1455">
        <f>VLOOKUP(IF(V1455="same",N1455,IF(O1455=N1455,P1455,O1455)),$AA$2:$AL$8,9,FALSE)</f>
        <v>0.15</v>
      </c>
      <c r="S1455" s="11">
        <f>(L1455-M1455)/L1455</f>
        <v>0.48002863728984241</v>
      </c>
      <c r="T1455" s="13">
        <f t="shared" si="22"/>
        <v>0.15</v>
      </c>
      <c r="U1455">
        <f>IFERROR(T1455*I1455,0)</f>
        <v>1.9066050000000001</v>
      </c>
      <c r="V1455" t="str">
        <f>IF(AND(N1455=O1455,P1455=N1455),"same",IF(NOT(OR(O1455=N1455,P1455=N1455)),"conflict","change"))</f>
        <v>change</v>
      </c>
      <c r="W1455" s="55">
        <f>U1455-G1455</f>
        <v>-1.2709949999999999</v>
      </c>
    </row>
    <row r="1456" spans="1:23" ht="21" hidden="1" outlineLevel="2" x14ac:dyDescent="0.4">
      <c r="A1456" t="s">
        <v>1403</v>
      </c>
      <c r="B1456" t="s">
        <v>1306</v>
      </c>
      <c r="C1456" t="s">
        <v>1307</v>
      </c>
      <c r="D1456" s="34">
        <v>1291671</v>
      </c>
      <c r="E1456" s="34">
        <v>22706</v>
      </c>
      <c r="F1456" s="33">
        <v>10.0555</v>
      </c>
      <c r="G1456" s="33">
        <v>4.9428999999999998</v>
      </c>
      <c r="H1456">
        <v>1.7578779735706693</v>
      </c>
      <c r="I1456" s="33">
        <v>14.9984</v>
      </c>
      <c r="J1456" s="35">
        <f>G1456/I1456</f>
        <v>0.32956181992745892</v>
      </c>
      <c r="K1456">
        <v>0.44285651369682022</v>
      </c>
      <c r="L1456">
        <v>0.66054787280894911</v>
      </c>
      <c r="M1456">
        <v>0.3</v>
      </c>
      <c r="N1456" t="s">
        <v>37</v>
      </c>
      <c r="O1456" s="53" t="s">
        <v>37</v>
      </c>
      <c r="P1456" s="54" t="str">
        <f>'Sheet1 (2)'!O4175</f>
        <v>A+</v>
      </c>
      <c r="Q1456" s="31" t="str">
        <f>IF(U1456="same",N1456,IF(O1456=N1456,P1456,O1456))</f>
        <v>A+</v>
      </c>
      <c r="R1456">
        <f>VLOOKUP(IF(V1456="same",N1456,IF(O1456=N1456,P1456,O1456)),$AA$2:$AL$8,9,FALSE)</f>
        <v>0.05</v>
      </c>
      <c r="S1456" s="11">
        <f>(L1456-M1456)/L1456</f>
        <v>0.54583155536590566</v>
      </c>
      <c r="T1456" s="13">
        <f t="shared" si="22"/>
        <v>0.05</v>
      </c>
      <c r="U1456">
        <f>IFERROR(T1456*I1456,0)</f>
        <v>0.74992000000000003</v>
      </c>
      <c r="V1456" t="str">
        <f>IF(AND(N1456=O1456,P1456=N1456),"same",IF(NOT(OR(O1456=N1456,P1456=N1456)),"conflict","change"))</f>
        <v>change</v>
      </c>
      <c r="W1456" s="55">
        <f>U1456-G1456</f>
        <v>-4.1929799999999995</v>
      </c>
    </row>
    <row r="1457" spans="1:23" ht="21" hidden="1" outlineLevel="2" x14ac:dyDescent="0.4">
      <c r="A1457" t="s">
        <v>1405</v>
      </c>
      <c r="B1457" t="s">
        <v>1306</v>
      </c>
      <c r="C1457" t="s">
        <v>1307</v>
      </c>
      <c r="D1457" s="34">
        <v>548849</v>
      </c>
      <c r="E1457" s="34">
        <v>25548</v>
      </c>
      <c r="F1457" s="33">
        <v>5.7443</v>
      </c>
      <c r="G1457" s="33">
        <v>1.9136999999999997</v>
      </c>
      <c r="H1457">
        <v>4.6548322033929184</v>
      </c>
      <c r="I1457" s="33">
        <v>7.6579999999999995</v>
      </c>
      <c r="J1457" s="35">
        <f>G1457/I1457</f>
        <v>0.24989553408200574</v>
      </c>
      <c r="K1457">
        <v>0.2248434319711915</v>
      </c>
      <c r="L1457">
        <v>0.29974949115390631</v>
      </c>
      <c r="M1457">
        <v>0.2</v>
      </c>
      <c r="N1457" t="s">
        <v>37</v>
      </c>
      <c r="O1457" s="53" t="s">
        <v>37</v>
      </c>
      <c r="P1457" s="54" t="str">
        <f>'Sheet1 (2)'!O4238</f>
        <v>A+</v>
      </c>
      <c r="Q1457" s="31" t="str">
        <f>IF(U1457="same",N1457,IF(O1457=N1457,P1457,O1457))</f>
        <v>A+</v>
      </c>
      <c r="R1457">
        <f>VLOOKUP(IF(V1457="same",N1457,IF(O1457=N1457,P1457,O1457)),$AA$2:$AL$8,9,FALSE)</f>
        <v>0.05</v>
      </c>
      <c r="S1457" s="11">
        <f>(L1457-M1457)/L1457</f>
        <v>0.33277618177069712</v>
      </c>
      <c r="T1457" s="13">
        <f t="shared" si="22"/>
        <v>0.05</v>
      </c>
      <c r="U1457">
        <f>IFERROR(T1457*I1457,0)</f>
        <v>0.38290000000000002</v>
      </c>
      <c r="V1457" t="str">
        <f>IF(AND(N1457=O1457,P1457=N1457),"same",IF(NOT(OR(O1457=N1457,P1457=N1457)),"conflict","change"))</f>
        <v>change</v>
      </c>
      <c r="W1457" s="55">
        <f>U1457-G1457</f>
        <v>-1.5307999999999997</v>
      </c>
    </row>
    <row r="1458" spans="1:23" ht="21" hidden="1" outlineLevel="2" collapsed="1" x14ac:dyDescent="0.4">
      <c r="A1458" t="s">
        <v>1407</v>
      </c>
      <c r="B1458" t="s">
        <v>1306</v>
      </c>
      <c r="C1458" t="s">
        <v>1307</v>
      </c>
      <c r="D1458" s="34">
        <v>1271727</v>
      </c>
      <c r="E1458" s="34">
        <v>53536</v>
      </c>
      <c r="F1458" s="33">
        <v>15.871299999999998</v>
      </c>
      <c r="G1458" s="33">
        <v>5.2832999999999997</v>
      </c>
      <c r="H1458">
        <v>4.2097085302112793</v>
      </c>
      <c r="I1458" s="33">
        <v>21.154599999999999</v>
      </c>
      <c r="J1458" s="35">
        <f>G1458/I1458</f>
        <v>0.24974709992153007</v>
      </c>
      <c r="K1458">
        <v>0.29646032576210396</v>
      </c>
      <c r="L1458">
        <v>0.3951471906754333</v>
      </c>
      <c r="M1458">
        <v>0.2</v>
      </c>
      <c r="N1458" t="s">
        <v>37</v>
      </c>
      <c r="O1458" s="53" t="s">
        <v>37</v>
      </c>
      <c r="P1458" s="54" t="str">
        <f>'Sheet1 (2)'!O4268</f>
        <v>A+</v>
      </c>
      <c r="Q1458" s="31" t="str">
        <f>IF(U1458="same",N1458,IF(O1458=N1458,P1458,O1458))</f>
        <v>A+</v>
      </c>
      <c r="R1458">
        <f>VLOOKUP(IF(V1458="same",N1458,IF(O1458=N1458,P1458,O1458)),$AA$2:$AL$8,9,FALSE)</f>
        <v>0.05</v>
      </c>
      <c r="S1458" s="11">
        <f>(L1458-M1458)/L1458</f>
        <v>0.49385949155266456</v>
      </c>
      <c r="T1458" s="13">
        <f t="shared" si="22"/>
        <v>0.05</v>
      </c>
      <c r="U1458">
        <f>IFERROR(T1458*I1458,0)</f>
        <v>1.0577300000000001</v>
      </c>
      <c r="V1458" t="str">
        <f>IF(AND(N1458=O1458,P1458=N1458),"same",IF(NOT(OR(O1458=N1458,P1458=N1458)),"conflict","change"))</f>
        <v>change</v>
      </c>
      <c r="W1458" s="55">
        <f>U1458-G1458</f>
        <v>-4.2255699999999994</v>
      </c>
    </row>
    <row r="1459" spans="1:23" ht="21" hidden="1" outlineLevel="2" x14ac:dyDescent="0.4">
      <c r="A1459" t="s">
        <v>1408</v>
      </c>
      <c r="B1459" t="s">
        <v>1306</v>
      </c>
      <c r="C1459" t="s">
        <v>1307</v>
      </c>
      <c r="D1459" s="34">
        <v>664505</v>
      </c>
      <c r="E1459" s="34">
        <v>11856</v>
      </c>
      <c r="F1459" s="33">
        <v>6.2775000000000007</v>
      </c>
      <c r="G1459" s="33">
        <v>2.0924999999999998</v>
      </c>
      <c r="H1459">
        <v>1.7841852205777233</v>
      </c>
      <c r="I1459" s="33">
        <v>8.370000000000001</v>
      </c>
      <c r="J1459" s="35">
        <f>G1459/I1459</f>
        <v>0.24999999999999994</v>
      </c>
      <c r="K1459">
        <v>0.52947874493927138</v>
      </c>
      <c r="L1459">
        <v>0.70597165991902844</v>
      </c>
      <c r="M1459">
        <v>0.3</v>
      </c>
      <c r="N1459" t="s">
        <v>37</v>
      </c>
      <c r="O1459" s="53" t="s">
        <v>37</v>
      </c>
      <c r="P1459" s="54" t="str">
        <f>'Sheet1 (2)'!O4286</f>
        <v>A+</v>
      </c>
      <c r="Q1459" s="31" t="str">
        <f>IF(U1459="same",N1459,IF(O1459=N1459,P1459,O1459))</f>
        <v>A+</v>
      </c>
      <c r="R1459">
        <f>VLOOKUP(IF(V1459="same",N1459,IF(O1459=N1459,P1459,O1459)),$AA$2:$AL$8,9,FALSE)</f>
        <v>0.05</v>
      </c>
      <c r="S1459" s="11">
        <f>(L1459-M1459)/L1459</f>
        <v>0.57505376344086034</v>
      </c>
      <c r="T1459" s="13">
        <f t="shared" si="22"/>
        <v>0.05</v>
      </c>
      <c r="U1459">
        <f>IFERROR(T1459*I1459,0)</f>
        <v>0.41850000000000009</v>
      </c>
      <c r="V1459" t="str">
        <f>IF(AND(N1459=O1459,P1459=N1459),"same",IF(NOT(OR(O1459=N1459,P1459=N1459)),"conflict","change"))</f>
        <v>change</v>
      </c>
      <c r="W1459" s="55">
        <f>U1459-G1459</f>
        <v>-1.6739999999999997</v>
      </c>
    </row>
    <row r="1460" spans="1:23" ht="21" hidden="1" outlineLevel="2" x14ac:dyDescent="0.4">
      <c r="A1460" t="s">
        <v>1410</v>
      </c>
      <c r="B1460" t="s">
        <v>1306</v>
      </c>
      <c r="C1460" t="s">
        <v>1307</v>
      </c>
      <c r="D1460" s="34">
        <v>685799</v>
      </c>
      <c r="E1460" s="34">
        <v>52988</v>
      </c>
      <c r="F1460" s="33">
        <v>27.096299999999999</v>
      </c>
      <c r="G1460" s="33">
        <v>9.0291999999999994</v>
      </c>
      <c r="H1460">
        <v>7.7264621266581024</v>
      </c>
      <c r="I1460" s="33">
        <v>36.125500000000002</v>
      </c>
      <c r="J1460" s="35">
        <f>G1460/I1460</f>
        <v>0.24993979322085505</v>
      </c>
      <c r="K1460">
        <v>0.51136672454140564</v>
      </c>
      <c r="L1460">
        <v>0.68176757001585264</v>
      </c>
      <c r="M1460">
        <v>0.3</v>
      </c>
      <c r="N1460" t="s">
        <v>37</v>
      </c>
      <c r="O1460" s="53" t="s">
        <v>37</v>
      </c>
      <c r="P1460" s="54" t="str">
        <f>'Sheet1 (2)'!O4324</f>
        <v>A+</v>
      </c>
      <c r="Q1460" s="31" t="str">
        <f>IF(U1460="same",N1460,IF(O1460=N1460,P1460,O1460))</f>
        <v>A+</v>
      </c>
      <c r="R1460">
        <f>VLOOKUP(IF(V1460="same",N1460,IF(O1460=N1460,P1460,O1460)),$AA$2:$AL$8,9,FALSE)</f>
        <v>0.05</v>
      </c>
      <c r="S1460" s="11">
        <f>(L1460-M1460)/L1460</f>
        <v>0.55996733609223404</v>
      </c>
      <c r="T1460" s="13">
        <f t="shared" si="22"/>
        <v>0.05</v>
      </c>
      <c r="U1460">
        <f>IFERROR(T1460*I1460,0)</f>
        <v>1.8062750000000003</v>
      </c>
      <c r="V1460" t="str">
        <f>IF(AND(N1460=O1460,P1460=N1460),"same",IF(NOT(OR(O1460=N1460,P1460=N1460)),"conflict","change"))</f>
        <v>change</v>
      </c>
      <c r="W1460" s="55">
        <f>U1460-G1460</f>
        <v>-7.2229249999999992</v>
      </c>
    </row>
    <row r="1461" spans="1:23" ht="21" hidden="1" outlineLevel="2" x14ac:dyDescent="0.4">
      <c r="A1461" t="s">
        <v>1414</v>
      </c>
      <c r="B1461" t="s">
        <v>1306</v>
      </c>
      <c r="C1461" t="s">
        <v>1307</v>
      </c>
      <c r="D1461" s="34">
        <v>2016939</v>
      </c>
      <c r="E1461" s="34">
        <v>206482</v>
      </c>
      <c r="F1461" s="33">
        <v>75.634699999999995</v>
      </c>
      <c r="G1461" s="33">
        <v>37.253399999999999</v>
      </c>
      <c r="H1461">
        <v>10.237394388228896</v>
      </c>
      <c r="I1461" s="33">
        <v>112.88809999999999</v>
      </c>
      <c r="J1461" s="35">
        <f>G1461/I1461</f>
        <v>0.33000289667378579</v>
      </c>
      <c r="K1461">
        <v>0.36630166309896262</v>
      </c>
      <c r="L1461">
        <v>0.54672126383897868</v>
      </c>
      <c r="M1461">
        <v>0.3</v>
      </c>
      <c r="N1461" t="s">
        <v>37</v>
      </c>
      <c r="O1461" s="53" t="s">
        <v>37</v>
      </c>
      <c r="P1461" s="54" t="str">
        <f>'Sheet1 (2)'!O4391</f>
        <v>A</v>
      </c>
      <c r="Q1461" s="31" t="str">
        <f>IF(U1461="same",N1461,IF(O1461=N1461,P1461,O1461))</f>
        <v>A</v>
      </c>
      <c r="R1461">
        <f>VLOOKUP(IF(V1461="same",N1461,IF(O1461=N1461,P1461,O1461)),$AA$2:$AL$8,9,FALSE)</f>
        <v>0.15</v>
      </c>
      <c r="S1461" s="11">
        <f>(L1461-M1461)/L1461</f>
        <v>0.4512743150075163</v>
      </c>
      <c r="T1461" s="13">
        <f t="shared" si="22"/>
        <v>0.15</v>
      </c>
      <c r="U1461">
        <f>IFERROR(T1461*I1461,0)</f>
        <v>16.933214999999997</v>
      </c>
      <c r="V1461" t="str">
        <f>IF(AND(N1461=O1461,P1461=N1461),"same",IF(NOT(OR(O1461=N1461,P1461=N1461)),"conflict","change"))</f>
        <v>change</v>
      </c>
      <c r="W1461" s="55">
        <f>U1461-G1461</f>
        <v>-20.320185000000002</v>
      </c>
    </row>
    <row r="1462" spans="1:23" ht="21" hidden="1" outlineLevel="2" x14ac:dyDescent="0.4">
      <c r="A1462" t="s">
        <v>1416</v>
      </c>
      <c r="B1462" t="s">
        <v>1306</v>
      </c>
      <c r="C1462" t="s">
        <v>1307</v>
      </c>
      <c r="D1462" s="34">
        <v>243718</v>
      </c>
      <c r="E1462" s="34">
        <v>10958</v>
      </c>
      <c r="F1462" s="33">
        <v>4.1625000000000005</v>
      </c>
      <c r="G1462" s="33">
        <v>1.3875000000000002</v>
      </c>
      <c r="H1462">
        <v>4.4961800113245634</v>
      </c>
      <c r="I1462" s="33">
        <v>5.5500000000000007</v>
      </c>
      <c r="J1462" s="35">
        <f>G1462/I1462</f>
        <v>0.25</v>
      </c>
      <c r="K1462">
        <v>0.37985946340573107</v>
      </c>
      <c r="L1462">
        <v>0.50647928454097468</v>
      </c>
      <c r="M1462">
        <v>0.3</v>
      </c>
      <c r="N1462" t="s">
        <v>37</v>
      </c>
      <c r="O1462" s="53" t="s">
        <v>37</v>
      </c>
      <c r="P1462" s="54" t="str">
        <f>'Sheet1 (2)'!O4547</f>
        <v>A+</v>
      </c>
      <c r="Q1462" s="31" t="str">
        <f>IF(U1462="same",N1462,IF(O1462=N1462,P1462,O1462))</f>
        <v>A+</v>
      </c>
      <c r="R1462">
        <f>VLOOKUP(IF(V1462="same",N1462,IF(O1462=N1462,P1462,O1462)),$AA$2:$AL$8,9,FALSE)</f>
        <v>0.05</v>
      </c>
      <c r="S1462" s="11">
        <f>(L1462-M1462)/L1462</f>
        <v>0.40767567567567575</v>
      </c>
      <c r="T1462" s="13">
        <f t="shared" si="22"/>
        <v>0.05</v>
      </c>
      <c r="U1462">
        <f>IFERROR(T1462*I1462,0)</f>
        <v>0.27750000000000002</v>
      </c>
      <c r="V1462" t="str">
        <f>IF(AND(N1462=O1462,P1462=N1462),"same",IF(NOT(OR(O1462=N1462,P1462=N1462)),"conflict","change"))</f>
        <v>change</v>
      </c>
      <c r="W1462" s="55">
        <f>U1462-G1462</f>
        <v>-1.1100000000000001</v>
      </c>
    </row>
    <row r="1463" spans="1:23" ht="21" hidden="1" outlineLevel="2" collapsed="1" x14ac:dyDescent="0.4">
      <c r="A1463" t="s">
        <v>1419</v>
      </c>
      <c r="B1463" t="s">
        <v>1306</v>
      </c>
      <c r="C1463" t="s">
        <v>1307</v>
      </c>
      <c r="D1463" s="34">
        <v>543062</v>
      </c>
      <c r="E1463" s="34">
        <v>26055</v>
      </c>
      <c r="F1463" s="33">
        <v>7.6005000000000003</v>
      </c>
      <c r="G1463" s="33">
        <v>2.5311000000000003</v>
      </c>
      <c r="H1463">
        <v>4.7977947269372558</v>
      </c>
      <c r="I1463" s="33">
        <v>10.131600000000001</v>
      </c>
      <c r="J1463" s="35">
        <f>G1463/I1463</f>
        <v>0.24982233803150541</v>
      </c>
      <c r="K1463">
        <v>0.29170984455958548</v>
      </c>
      <c r="L1463">
        <v>0.38885434657455387</v>
      </c>
      <c r="M1463">
        <v>0.2</v>
      </c>
      <c r="N1463" t="s">
        <v>37</v>
      </c>
      <c r="O1463" s="53" t="s">
        <v>37</v>
      </c>
      <c r="P1463" s="54" t="str">
        <f>'Sheet1 (2)'!O4675</f>
        <v>A+</v>
      </c>
      <c r="Q1463" s="31" t="str">
        <f>IF(U1463="same",N1463,IF(O1463=N1463,P1463,O1463))</f>
        <v>A+</v>
      </c>
      <c r="R1463">
        <f>VLOOKUP(IF(V1463="same",N1463,IF(O1463=N1463,P1463,O1463)),$AA$2:$AL$8,9,FALSE)</f>
        <v>0.05</v>
      </c>
      <c r="S1463" s="11">
        <f>(L1463-M1463)/L1463</f>
        <v>0.4856686012081014</v>
      </c>
      <c r="T1463" s="13">
        <f t="shared" si="22"/>
        <v>0.05</v>
      </c>
      <c r="U1463">
        <f>IFERROR(T1463*I1463,0)</f>
        <v>0.50658000000000003</v>
      </c>
      <c r="V1463" t="str">
        <f>IF(AND(N1463=O1463,P1463=N1463),"same",IF(NOT(OR(O1463=N1463,P1463=N1463)),"conflict","change"))</f>
        <v>change</v>
      </c>
      <c r="W1463" s="55">
        <f>U1463-G1463</f>
        <v>-2.0245200000000003</v>
      </c>
    </row>
    <row r="1464" spans="1:23" ht="21" hidden="1" outlineLevel="2" x14ac:dyDescent="0.4">
      <c r="A1464" t="s">
        <v>1421</v>
      </c>
      <c r="B1464" t="s">
        <v>1306</v>
      </c>
      <c r="C1464" t="s">
        <v>1307</v>
      </c>
      <c r="D1464" s="34">
        <v>1405929</v>
      </c>
      <c r="E1464" s="34">
        <v>103207</v>
      </c>
      <c r="F1464" s="33">
        <v>47.178699999999999</v>
      </c>
      <c r="G1464" s="33">
        <v>15.721499999999999</v>
      </c>
      <c r="H1464">
        <v>7.3408401135476966</v>
      </c>
      <c r="I1464" s="33">
        <v>62.900199999999998</v>
      </c>
      <c r="J1464" s="35">
        <f>G1464/I1464</f>
        <v>0.24994356138772214</v>
      </c>
      <c r="K1464">
        <v>0.45712693906421076</v>
      </c>
      <c r="L1464">
        <v>0.60945672289670272</v>
      </c>
      <c r="M1464">
        <v>0.2</v>
      </c>
      <c r="N1464" t="s">
        <v>37</v>
      </c>
      <c r="O1464" s="53" t="s">
        <v>37</v>
      </c>
      <c r="P1464" s="54" t="str">
        <f>'Sheet1 (2)'!O4763</f>
        <v>A+</v>
      </c>
      <c r="Q1464" s="31" t="str">
        <f>IF(U1464="same",N1464,IF(O1464=N1464,P1464,O1464))</f>
        <v>A+</v>
      </c>
      <c r="R1464">
        <f>VLOOKUP(IF(V1464="same",N1464,IF(O1464=N1464,P1464,O1464)),$AA$2:$AL$8,9,FALSE)</f>
        <v>0.05</v>
      </c>
      <c r="S1464" s="11">
        <f>(L1464-M1464)/L1464</f>
        <v>0.67183888127541724</v>
      </c>
      <c r="T1464" s="13">
        <f t="shared" si="22"/>
        <v>0.05</v>
      </c>
      <c r="U1464">
        <f>IFERROR(T1464*I1464,0)</f>
        <v>3.1450100000000001</v>
      </c>
      <c r="V1464" t="str">
        <f>IF(AND(N1464=O1464,P1464=N1464),"same",IF(NOT(OR(O1464=N1464,P1464=N1464)),"conflict","change"))</f>
        <v>change</v>
      </c>
      <c r="W1464" s="55">
        <f>U1464-G1464</f>
        <v>-12.57649</v>
      </c>
    </row>
    <row r="1465" spans="1:23" ht="21" hidden="1" outlineLevel="2" x14ac:dyDescent="0.4">
      <c r="A1465" t="s">
        <v>1423</v>
      </c>
      <c r="B1465" t="s">
        <v>1306</v>
      </c>
      <c r="C1465" t="s">
        <v>1307</v>
      </c>
      <c r="D1465" s="34">
        <v>680827</v>
      </c>
      <c r="E1465" s="34">
        <v>2073</v>
      </c>
      <c r="F1465" s="33">
        <v>0.43620000000000003</v>
      </c>
      <c r="G1465" s="33">
        <v>7.9799999999999996E-2</v>
      </c>
      <c r="H1465">
        <v>0.30448263655818586</v>
      </c>
      <c r="I1465" s="33">
        <v>0.51600000000000001</v>
      </c>
      <c r="J1465" s="35">
        <f>G1465/I1465</f>
        <v>0.15465116279069765</v>
      </c>
      <c r="K1465">
        <v>0.21041968162083938</v>
      </c>
      <c r="L1465">
        <v>0.24891461649782923</v>
      </c>
      <c r="M1465">
        <v>0.2</v>
      </c>
      <c r="N1465" t="s">
        <v>37</v>
      </c>
      <c r="O1465" s="53" t="s">
        <v>37</v>
      </c>
      <c r="P1465" s="54" t="str">
        <f>'Sheet1 (2)'!O4904</f>
        <v>A+</v>
      </c>
      <c r="Q1465" s="31" t="str">
        <f>IF(U1465="same",N1465,IF(O1465=N1465,P1465,O1465))</f>
        <v>A+</v>
      </c>
      <c r="R1465">
        <f>VLOOKUP(IF(V1465="same",N1465,IF(O1465=N1465,P1465,O1465)),$AA$2:$AL$8,9,FALSE)</f>
        <v>0.05</v>
      </c>
      <c r="S1465" s="11">
        <f>(L1465-M1465)/L1465</f>
        <v>0.19651162790697668</v>
      </c>
      <c r="T1465" s="13">
        <f t="shared" si="22"/>
        <v>0.05</v>
      </c>
      <c r="U1465">
        <f>IFERROR(T1465*I1465,0)</f>
        <v>2.5800000000000003E-2</v>
      </c>
      <c r="V1465" t="str">
        <f>IF(AND(N1465=O1465,P1465=N1465),"same",IF(NOT(OR(O1465=N1465,P1465=N1465)),"conflict","change"))</f>
        <v>change</v>
      </c>
      <c r="W1465" s="55">
        <f>U1465-G1465</f>
        <v>-5.3999999999999992E-2</v>
      </c>
    </row>
    <row r="1466" spans="1:23" ht="21" hidden="1" outlineLevel="2" collapsed="1" x14ac:dyDescent="0.4">
      <c r="A1466" t="s">
        <v>1424</v>
      </c>
      <c r="B1466" t="s">
        <v>1306</v>
      </c>
      <c r="C1466" t="s">
        <v>1307</v>
      </c>
      <c r="D1466" s="34">
        <v>269535</v>
      </c>
      <c r="E1466" s="34">
        <v>19948</v>
      </c>
      <c r="F1466" s="33">
        <v>6.9201999999999995</v>
      </c>
      <c r="G1466" s="33">
        <v>2.3064</v>
      </c>
      <c r="H1466">
        <v>7.4008941324874318</v>
      </c>
      <c r="I1466" s="33">
        <v>9.2265999999999995</v>
      </c>
      <c r="J1466" s="35">
        <f>G1466/I1466</f>
        <v>0.24997290442850023</v>
      </c>
      <c r="K1466">
        <v>0.34691197112492478</v>
      </c>
      <c r="L1466">
        <v>0.46253258472027275</v>
      </c>
      <c r="M1466">
        <v>0.2</v>
      </c>
      <c r="N1466" t="s">
        <v>37</v>
      </c>
      <c r="O1466" s="53" t="s">
        <v>37</v>
      </c>
      <c r="P1466" s="54" t="str">
        <f>'Sheet1 (2)'!O5072</f>
        <v>A+</v>
      </c>
      <c r="Q1466" s="31" t="str">
        <f>IF(U1466="same",N1466,IF(O1466=N1466,P1466,O1466))</f>
        <v>A+</v>
      </c>
      <c r="R1466">
        <f>VLOOKUP(IF(V1466="same",N1466,IF(O1466=N1466,P1466,O1466)),$AA$2:$AL$8,9,FALSE)</f>
        <v>0.05</v>
      </c>
      <c r="S1466" s="11">
        <f>(L1466-M1466)/L1466</f>
        <v>0.56759803177768631</v>
      </c>
      <c r="T1466" s="13">
        <f t="shared" si="22"/>
        <v>0.05</v>
      </c>
      <c r="U1466">
        <f>IFERROR(T1466*I1466,0)</f>
        <v>0.46133000000000002</v>
      </c>
      <c r="V1466" t="str">
        <f>IF(AND(N1466=O1466,P1466=N1466),"same",IF(NOT(OR(O1466=N1466,P1466=N1466)),"conflict","change"))</f>
        <v>change</v>
      </c>
      <c r="W1466" s="55">
        <f>U1466-G1466</f>
        <v>-1.84507</v>
      </c>
    </row>
    <row r="1467" spans="1:23" ht="21" hidden="1" outlineLevel="2" x14ac:dyDescent="0.4">
      <c r="A1467" t="s">
        <v>1425</v>
      </c>
      <c r="B1467" t="s">
        <v>1306</v>
      </c>
      <c r="C1467" t="s">
        <v>1307</v>
      </c>
      <c r="D1467" s="34">
        <v>705415</v>
      </c>
      <c r="E1467" s="34">
        <v>61496</v>
      </c>
      <c r="F1467" s="33">
        <v>17.651299999999999</v>
      </c>
      <c r="G1467" s="33">
        <v>5.8832000000000004</v>
      </c>
      <c r="H1467">
        <v>8.7177051806383474</v>
      </c>
      <c r="I1467" s="33">
        <v>23.534500000000001</v>
      </c>
      <c r="J1467" s="35">
        <f>G1467/I1467</f>
        <v>0.24998194140517113</v>
      </c>
      <c r="K1467">
        <v>0.28703167685703135</v>
      </c>
      <c r="L1467">
        <v>0.38269968778457136</v>
      </c>
      <c r="M1467">
        <v>0.2</v>
      </c>
      <c r="N1467" t="s">
        <v>37</v>
      </c>
      <c r="O1467" s="53" t="s">
        <v>37</v>
      </c>
      <c r="P1467" s="54" t="str">
        <f>'Sheet1 (2)'!O5123</f>
        <v>A</v>
      </c>
      <c r="Q1467" s="31" t="str">
        <f>IF(U1467="same",N1467,IF(O1467=N1467,P1467,O1467))</f>
        <v>A</v>
      </c>
      <c r="R1467">
        <f>VLOOKUP(IF(V1467="same",N1467,IF(O1467=N1467,P1467,O1467)),$AA$2:$AL$8,9,FALSE)</f>
        <v>0.15</v>
      </c>
      <c r="S1467" s="11">
        <f>(L1467-M1467)/L1467</f>
        <v>0.4773970128959612</v>
      </c>
      <c r="T1467" s="13">
        <f t="shared" si="22"/>
        <v>0.15</v>
      </c>
      <c r="U1467">
        <f>IFERROR(T1467*I1467,0)</f>
        <v>3.5301750000000003</v>
      </c>
      <c r="V1467" t="str">
        <f>IF(AND(N1467=O1467,P1467=N1467),"same",IF(NOT(OR(O1467=N1467,P1467=N1467)),"conflict","change"))</f>
        <v>change</v>
      </c>
      <c r="W1467" s="55">
        <f>U1467-G1467</f>
        <v>-2.3530250000000001</v>
      </c>
    </row>
    <row r="1468" spans="1:23" ht="21" hidden="1" outlineLevel="2" x14ac:dyDescent="0.4">
      <c r="A1468" t="s">
        <v>1426</v>
      </c>
      <c r="B1468" t="s">
        <v>1306</v>
      </c>
      <c r="C1468" t="s">
        <v>1307</v>
      </c>
      <c r="D1468" s="34">
        <v>220481</v>
      </c>
      <c r="E1468" s="34">
        <v>8788</v>
      </c>
      <c r="F1468" s="33">
        <v>3.2174999999999998</v>
      </c>
      <c r="G1468" s="33">
        <v>1.0725</v>
      </c>
      <c r="H1468">
        <v>3.9858309786330794</v>
      </c>
      <c r="I1468" s="33">
        <v>4.29</v>
      </c>
      <c r="J1468" s="35">
        <f>G1468/I1468</f>
        <v>0.25</v>
      </c>
      <c r="K1468">
        <v>0.3661242603550296</v>
      </c>
      <c r="L1468">
        <v>0.48816568047337278</v>
      </c>
      <c r="M1468">
        <v>0.3</v>
      </c>
      <c r="N1468" t="s">
        <v>37</v>
      </c>
      <c r="O1468" s="53" t="s">
        <v>37</v>
      </c>
      <c r="P1468" s="54" t="str">
        <f>'Sheet1 (2)'!O5128</f>
        <v>A+</v>
      </c>
      <c r="Q1468" s="31" t="str">
        <f>IF(U1468="same",N1468,IF(O1468=N1468,P1468,O1468))</f>
        <v>A+</v>
      </c>
      <c r="R1468">
        <f>VLOOKUP(IF(V1468="same",N1468,IF(O1468=N1468,P1468,O1468)),$AA$2:$AL$8,9,FALSE)</f>
        <v>0.05</v>
      </c>
      <c r="S1468" s="11">
        <f>(L1468-M1468)/L1468</f>
        <v>0.38545454545454549</v>
      </c>
      <c r="T1468" s="13">
        <f t="shared" si="22"/>
        <v>0.05</v>
      </c>
      <c r="U1468">
        <f>IFERROR(T1468*I1468,0)</f>
        <v>0.21450000000000002</v>
      </c>
      <c r="V1468" t="str">
        <f>IF(AND(N1468=O1468,P1468=N1468),"same",IF(NOT(OR(O1468=N1468,P1468=N1468)),"conflict","change"))</f>
        <v>change</v>
      </c>
      <c r="W1468" s="55">
        <f>U1468-G1468</f>
        <v>-0.85799999999999998</v>
      </c>
    </row>
    <row r="1469" spans="1:23" ht="21" hidden="1" outlineLevel="2" collapsed="1" x14ac:dyDescent="0.4">
      <c r="A1469" s="18" t="s">
        <v>1305</v>
      </c>
      <c r="B1469" t="s">
        <v>1306</v>
      </c>
      <c r="C1469" t="s">
        <v>1307</v>
      </c>
      <c r="D1469" s="34">
        <v>115570</v>
      </c>
      <c r="E1469" s="34">
        <v>15147</v>
      </c>
      <c r="F1469" s="33">
        <v>6.2654000000000005</v>
      </c>
      <c r="G1469" s="33">
        <v>2.0883000000000003</v>
      </c>
      <c r="H1469">
        <v>13.106342476421217</v>
      </c>
      <c r="I1469" s="33">
        <v>8.3536999999999999</v>
      </c>
      <c r="J1469" s="35">
        <f>G1469/I1469</f>
        <v>0.24998503657062143</v>
      </c>
      <c r="K1469">
        <v>0.4136396646200568</v>
      </c>
      <c r="L1469">
        <v>0.55150854954776529</v>
      </c>
      <c r="M1469">
        <v>0.3</v>
      </c>
      <c r="N1469" t="s">
        <v>37</v>
      </c>
      <c r="O1469" s="53" t="s">
        <v>37</v>
      </c>
      <c r="P1469" s="54" t="str">
        <f>'Sheet1 (2)'!O4</f>
        <v>B</v>
      </c>
      <c r="Q1469" s="31" t="str">
        <f>IF(U1469="same",N1469,IF(O1469=N1469,P1469,O1469))</f>
        <v>B</v>
      </c>
      <c r="R1469">
        <f>VLOOKUP(IF(V1469="same",N1469,IF(O1469=N1469,P1469,O1469)),$AA$2:$AL$8,9,FALSE)</f>
        <v>0.25</v>
      </c>
      <c r="S1469" s="11">
        <f>(L1469-M1469)/L1469</f>
        <v>0.45603744448567707</v>
      </c>
      <c r="T1469" s="13">
        <f t="shared" si="22"/>
        <v>0.25</v>
      </c>
      <c r="U1469">
        <f>IFERROR(T1469*I1469,0)</f>
        <v>2.088425</v>
      </c>
      <c r="V1469" t="str">
        <f>IF(AND(N1469=O1469,P1469=N1469),"same",IF(NOT(OR(O1469=N1469,P1469=N1469)),"conflict","change"))</f>
        <v>same</v>
      </c>
      <c r="W1469" s="55">
        <f>U1469-G1469</f>
        <v>1.2499999999970868E-4</v>
      </c>
    </row>
    <row r="1470" spans="1:23" ht="21" hidden="1" outlineLevel="2" x14ac:dyDescent="0.4">
      <c r="A1470" t="s">
        <v>1308</v>
      </c>
      <c r="B1470" t="s">
        <v>1306</v>
      </c>
      <c r="C1470" t="s">
        <v>1307</v>
      </c>
      <c r="D1470" s="34">
        <v>10758776</v>
      </c>
      <c r="E1470" s="34">
        <v>2078965</v>
      </c>
      <c r="F1470" s="33">
        <v>991.99680000000012</v>
      </c>
      <c r="G1470" s="33">
        <v>488.59629999999993</v>
      </c>
      <c r="H1470">
        <v>19.323434189911566</v>
      </c>
      <c r="I1470" s="33">
        <v>1480.5931</v>
      </c>
      <c r="J1470" s="35">
        <f>G1470/I1470</f>
        <v>0.33000038970869167</v>
      </c>
      <c r="K1470">
        <v>0.47715897093024662</v>
      </c>
      <c r="L1470">
        <v>0.71217798279432321</v>
      </c>
      <c r="M1470">
        <v>0.2</v>
      </c>
      <c r="N1470" t="s">
        <v>37</v>
      </c>
      <c r="O1470" s="53" t="s">
        <v>37</v>
      </c>
      <c r="P1470" s="54" t="str">
        <f>'Sheet1 (2)'!O19</f>
        <v>B</v>
      </c>
      <c r="Q1470" s="31" t="str">
        <f>IF(U1470="same",N1470,IF(O1470=N1470,P1470,O1470))</f>
        <v>B</v>
      </c>
      <c r="R1470">
        <f>VLOOKUP(IF(V1470="same",N1470,IF(O1470=N1470,P1470,O1470)),$AA$2:$AL$8,9,FALSE)</f>
        <v>0.25</v>
      </c>
      <c r="S1470" s="11">
        <f>(L1470-M1470)/L1470</f>
        <v>0.71917132397820838</v>
      </c>
      <c r="T1470" s="13">
        <f t="shared" si="22"/>
        <v>0.25</v>
      </c>
      <c r="U1470">
        <f>IFERROR(T1470*I1470,0)</f>
        <v>370.14827500000001</v>
      </c>
      <c r="V1470" t="str">
        <f>IF(AND(N1470=O1470,P1470=N1470),"same",IF(NOT(OR(O1470=N1470,P1470=N1470)),"conflict","change"))</f>
        <v>same</v>
      </c>
      <c r="W1470" s="55">
        <f>U1470-G1470</f>
        <v>-118.44802499999992</v>
      </c>
    </row>
    <row r="1471" spans="1:23" ht="21" hidden="1" outlineLevel="2" x14ac:dyDescent="0.4">
      <c r="A1471" t="s">
        <v>1313</v>
      </c>
      <c r="B1471" t="s">
        <v>1306</v>
      </c>
      <c r="C1471" t="s">
        <v>1307</v>
      </c>
      <c r="D1471" s="34">
        <v>135071</v>
      </c>
      <c r="E1471" s="34">
        <v>11061</v>
      </c>
      <c r="F1471" s="33">
        <v>4.2728999999999999</v>
      </c>
      <c r="G1471" s="33">
        <v>1.4239999999999999</v>
      </c>
      <c r="H1471">
        <v>8.1890265119825862</v>
      </c>
      <c r="I1471" s="33">
        <v>5.6968999999999994</v>
      </c>
      <c r="J1471" s="35">
        <f>G1471/I1471</f>
        <v>0.24996050483596344</v>
      </c>
      <c r="K1471">
        <v>0.38630322755627877</v>
      </c>
      <c r="L1471">
        <v>0.51504384775336765</v>
      </c>
      <c r="M1471">
        <v>0.2</v>
      </c>
      <c r="N1471" t="s">
        <v>37</v>
      </c>
      <c r="O1471" s="53" t="s">
        <v>37</v>
      </c>
      <c r="P1471" s="54" t="str">
        <f>'Sheet1 (2)'!O199</f>
        <v>B</v>
      </c>
      <c r="Q1471" s="31" t="str">
        <f>IF(U1471="same",N1471,IF(O1471=N1471,P1471,O1471))</f>
        <v>B</v>
      </c>
      <c r="R1471">
        <f>VLOOKUP(IF(V1471="same",N1471,IF(O1471=N1471,P1471,O1471)),$AA$2:$AL$8,9,FALSE)</f>
        <v>0.25</v>
      </c>
      <c r="S1471" s="11">
        <f>(L1471-M1471)/L1471</f>
        <v>0.61168354719233264</v>
      </c>
      <c r="T1471" s="13">
        <f t="shared" si="22"/>
        <v>0.25</v>
      </c>
      <c r="U1471">
        <f>IFERROR(T1471*I1471,0)</f>
        <v>1.4242249999999999</v>
      </c>
      <c r="V1471" t="str">
        <f>IF(AND(N1471=O1471,P1471=N1471),"same",IF(NOT(OR(O1471=N1471,P1471=N1471)),"conflict","change"))</f>
        <v>same</v>
      </c>
      <c r="W1471" s="55">
        <f>U1471-G1471</f>
        <v>2.2499999999991971E-4</v>
      </c>
    </row>
    <row r="1472" spans="1:23" ht="21" hidden="1" outlineLevel="2" x14ac:dyDescent="0.4">
      <c r="A1472" t="s">
        <v>1316</v>
      </c>
      <c r="B1472" t="s">
        <v>1306</v>
      </c>
      <c r="C1472" t="s">
        <v>1307</v>
      </c>
      <c r="D1472" s="34">
        <v>197790</v>
      </c>
      <c r="E1472" s="34">
        <v>5936</v>
      </c>
      <c r="F1472" s="33">
        <v>2.2350000000000003</v>
      </c>
      <c r="G1472" s="33">
        <v>0.745</v>
      </c>
      <c r="H1472">
        <v>3.0011628494868297</v>
      </c>
      <c r="I1472" s="33">
        <v>2.9800000000000004</v>
      </c>
      <c r="J1472" s="35">
        <f>G1472/I1472</f>
        <v>0.24999999999999997</v>
      </c>
      <c r="K1472">
        <v>0.37651617250673863</v>
      </c>
      <c r="L1472">
        <v>0.50202156334231818</v>
      </c>
      <c r="M1472">
        <v>0.3</v>
      </c>
      <c r="N1472" t="s">
        <v>37</v>
      </c>
      <c r="O1472" s="53" t="s">
        <v>37</v>
      </c>
      <c r="P1472" s="54" t="str">
        <f>'Sheet1 (2)'!O410</f>
        <v>B</v>
      </c>
      <c r="Q1472" s="31" t="str">
        <f>IF(U1472="same",N1472,IF(O1472=N1472,P1472,O1472))</f>
        <v>B</v>
      </c>
      <c r="R1472">
        <f>VLOOKUP(IF(V1472="same",N1472,IF(O1472=N1472,P1472,O1472)),$AA$2:$AL$8,9,FALSE)</f>
        <v>0.25</v>
      </c>
      <c r="S1472" s="11">
        <f>(L1472-M1472)/L1472</f>
        <v>0.40241610738255051</v>
      </c>
      <c r="T1472" s="13">
        <f t="shared" si="22"/>
        <v>0.25</v>
      </c>
      <c r="U1472">
        <f>IFERROR(T1472*I1472,0)</f>
        <v>0.74500000000000011</v>
      </c>
      <c r="V1472" t="str">
        <f>IF(AND(N1472=O1472,P1472=N1472),"same",IF(NOT(OR(O1472=N1472,P1472=N1472)),"conflict","change"))</f>
        <v>same</v>
      </c>
      <c r="W1472" s="55">
        <f>U1472-G1472</f>
        <v>0</v>
      </c>
    </row>
    <row r="1473" spans="1:23" ht="21" hidden="1" outlineLevel="2" x14ac:dyDescent="0.4">
      <c r="A1473" t="s">
        <v>1317</v>
      </c>
      <c r="B1473" t="s">
        <v>1306</v>
      </c>
      <c r="C1473" t="s">
        <v>1307</v>
      </c>
      <c r="D1473" s="34">
        <v>843334</v>
      </c>
      <c r="E1473" s="34">
        <v>182770</v>
      </c>
      <c r="F1473" s="33">
        <v>88.82850000000002</v>
      </c>
      <c r="G1473" s="33">
        <v>29.601600000000005</v>
      </c>
      <c r="H1473">
        <v>21.672314883545546</v>
      </c>
      <c r="I1473" s="33">
        <v>118.43010000000002</v>
      </c>
      <c r="J1473" s="35">
        <f>G1473/I1473</f>
        <v>0.24994997048892131</v>
      </c>
      <c r="K1473">
        <v>0.48601247469497189</v>
      </c>
      <c r="L1473">
        <v>0.64797340920282331</v>
      </c>
      <c r="M1473">
        <v>0.3</v>
      </c>
      <c r="N1473" t="s">
        <v>37</v>
      </c>
      <c r="O1473" s="53" t="s">
        <v>37</v>
      </c>
      <c r="P1473" s="54" t="str">
        <f>'Sheet1 (2)'!O521</f>
        <v>B</v>
      </c>
      <c r="Q1473" s="31" t="str">
        <f>IF(U1473="same",N1473,IF(O1473=N1473,P1473,O1473))</f>
        <v>B</v>
      </c>
      <c r="R1473">
        <f>VLOOKUP(IF(V1473="same",N1473,IF(O1473=N1473,P1473,O1473)),$AA$2:$AL$8,9,FALSE)</f>
        <v>0.25</v>
      </c>
      <c r="S1473" s="11">
        <f>(L1473-M1473)/L1473</f>
        <v>0.53701803848852625</v>
      </c>
      <c r="T1473" s="13">
        <f t="shared" si="22"/>
        <v>0.25</v>
      </c>
      <c r="U1473">
        <f>IFERROR(T1473*I1473,0)</f>
        <v>29.607525000000006</v>
      </c>
      <c r="V1473" t="str">
        <f>IF(AND(N1473=O1473,P1473=N1473),"same",IF(NOT(OR(O1473=N1473,P1473=N1473)),"conflict","change"))</f>
        <v>same</v>
      </c>
      <c r="W1473" s="55">
        <f>U1473-G1473</f>
        <v>5.9250000000012903E-3</v>
      </c>
    </row>
    <row r="1474" spans="1:23" ht="21" hidden="1" outlineLevel="2" x14ac:dyDescent="0.4">
      <c r="A1474" t="s">
        <v>1325</v>
      </c>
      <c r="B1474" t="s">
        <v>1306</v>
      </c>
      <c r="C1474" t="s">
        <v>1307</v>
      </c>
      <c r="D1474" s="34">
        <v>288106</v>
      </c>
      <c r="E1474" s="34">
        <v>77357</v>
      </c>
      <c r="F1474" s="33">
        <v>29.230400000000003</v>
      </c>
      <c r="G1474" s="33">
        <v>9.7430000000000003</v>
      </c>
      <c r="H1474">
        <v>26.850187083920503</v>
      </c>
      <c r="I1474" s="33">
        <v>38.973400000000005</v>
      </c>
      <c r="J1474" s="35">
        <f>G1474/I1474</f>
        <v>0.24999101951587491</v>
      </c>
      <c r="K1474">
        <v>0.37786367103171015</v>
      </c>
      <c r="L1474">
        <v>0.50381219540571642</v>
      </c>
      <c r="M1474">
        <v>0.3</v>
      </c>
      <c r="N1474" t="s">
        <v>37</v>
      </c>
      <c r="O1474" s="53" t="s">
        <v>37</v>
      </c>
      <c r="P1474" s="54" t="str">
        <f>'Sheet1 (2)'!O1066</f>
        <v>B</v>
      </c>
      <c r="Q1474" s="31" t="str">
        <f>IF(U1474="same",N1474,IF(O1474=N1474,P1474,O1474))</f>
        <v>B</v>
      </c>
      <c r="R1474">
        <f>VLOOKUP(IF(V1474="same",N1474,IF(O1474=N1474,P1474,O1474)),$AA$2:$AL$8,9,FALSE)</f>
        <v>0.25</v>
      </c>
      <c r="S1474" s="11">
        <f>(L1474-M1474)/L1474</f>
        <v>0.40454001960311403</v>
      </c>
      <c r="T1474" s="13">
        <f t="shared" si="22"/>
        <v>0.25</v>
      </c>
      <c r="U1474">
        <f>IFERROR(T1474*I1474,0)</f>
        <v>9.7433500000000013</v>
      </c>
      <c r="V1474" t="str">
        <f>IF(AND(N1474=O1474,P1474=N1474),"same",IF(NOT(OR(O1474=N1474,P1474=N1474)),"conflict","change"))</f>
        <v>same</v>
      </c>
      <c r="W1474" s="55">
        <f>U1474-G1474</f>
        <v>3.5000000000096065E-4</v>
      </c>
    </row>
    <row r="1475" spans="1:23" ht="21" hidden="1" outlineLevel="2" collapsed="1" x14ac:dyDescent="0.4">
      <c r="A1475" t="s">
        <v>1326</v>
      </c>
      <c r="B1475" t="s">
        <v>1306</v>
      </c>
      <c r="C1475" t="s">
        <v>1307</v>
      </c>
      <c r="D1475" s="34">
        <v>50710</v>
      </c>
      <c r="E1475" s="34">
        <v>908</v>
      </c>
      <c r="F1475" s="33">
        <v>0.44670000000000004</v>
      </c>
      <c r="G1475" s="33">
        <v>0.20130000000000001</v>
      </c>
      <c r="H1475">
        <v>1.7905738513113785</v>
      </c>
      <c r="I1475" s="33">
        <v>0.64800000000000002</v>
      </c>
      <c r="J1475" s="35">
        <f>G1475/I1475</f>
        <v>0.31064814814814817</v>
      </c>
      <c r="K1475">
        <v>0.49196035242290753</v>
      </c>
      <c r="L1475">
        <v>0.71365638766519823</v>
      </c>
      <c r="M1475">
        <v>0.5</v>
      </c>
      <c r="N1475" t="s">
        <v>37</v>
      </c>
      <c r="O1475" s="53" t="s">
        <v>37</v>
      </c>
      <c r="P1475" s="54" t="str">
        <f>'Sheet1 (2)'!O1171</f>
        <v>B</v>
      </c>
      <c r="Q1475" s="31" t="str">
        <f>IF(U1475="same",N1475,IF(O1475=N1475,P1475,O1475))</f>
        <v>B</v>
      </c>
      <c r="R1475">
        <f>VLOOKUP(IF(V1475="same",N1475,IF(O1475=N1475,P1475,O1475)),$AA$2:$AL$8,9,FALSE)</f>
        <v>0.25</v>
      </c>
      <c r="S1475" s="11">
        <f>(L1475-M1475)/L1475</f>
        <v>0.29938271604938271</v>
      </c>
      <c r="T1475" s="13">
        <f t="shared" ref="T1475:T1538" si="23">MIN(S1475,R1475)</f>
        <v>0.25</v>
      </c>
      <c r="U1475">
        <f>IFERROR(T1475*I1475,0)</f>
        <v>0.16200000000000001</v>
      </c>
      <c r="V1475" t="str">
        <f>IF(AND(N1475=O1475,P1475=N1475),"same",IF(NOT(OR(O1475=N1475,P1475=N1475)),"conflict","change"))</f>
        <v>same</v>
      </c>
      <c r="W1475" s="55">
        <f>U1475-G1475</f>
        <v>-3.9300000000000002E-2</v>
      </c>
    </row>
    <row r="1476" spans="1:23" ht="21" hidden="1" outlineLevel="2" x14ac:dyDescent="0.4">
      <c r="A1476" t="s">
        <v>1331</v>
      </c>
      <c r="B1476" t="s">
        <v>1306</v>
      </c>
      <c r="C1476" t="s">
        <v>1307</v>
      </c>
      <c r="D1476" s="34">
        <v>507531</v>
      </c>
      <c r="E1476" s="34">
        <v>63400</v>
      </c>
      <c r="F1476" s="33">
        <v>27.435900000000004</v>
      </c>
      <c r="G1476" s="33">
        <v>9.1446000000000005</v>
      </c>
      <c r="H1476">
        <v>12.491847788607986</v>
      </c>
      <c r="I1476" s="33">
        <v>36.580500000000001</v>
      </c>
      <c r="J1476" s="35">
        <f>G1476/I1476</f>
        <v>0.24998564809119614</v>
      </c>
      <c r="K1476">
        <v>0.432742902208202</v>
      </c>
      <c r="L1476">
        <v>0.57697949526813885</v>
      </c>
      <c r="M1476">
        <v>0.3</v>
      </c>
      <c r="N1476" t="s">
        <v>37</v>
      </c>
      <c r="O1476" s="53" t="s">
        <v>37</v>
      </c>
      <c r="P1476" s="54" t="str">
        <f>'Sheet1 (2)'!O1401</f>
        <v>B</v>
      </c>
      <c r="Q1476" s="31" t="str">
        <f>IF(U1476="same",N1476,IF(O1476=N1476,P1476,O1476))</f>
        <v>B</v>
      </c>
      <c r="R1476">
        <f>VLOOKUP(IF(V1476="same",N1476,IF(O1476=N1476,P1476,O1476)),$AA$2:$AL$8,9,FALSE)</f>
        <v>0.25</v>
      </c>
      <c r="S1476" s="11">
        <f>(L1476-M1476)/L1476</f>
        <v>0.4800508467626195</v>
      </c>
      <c r="T1476" s="13">
        <f t="shared" si="23"/>
        <v>0.25</v>
      </c>
      <c r="U1476">
        <f>IFERROR(T1476*I1476,0)</f>
        <v>9.1451250000000002</v>
      </c>
      <c r="V1476" t="str">
        <f>IF(AND(N1476=O1476,P1476=N1476),"same",IF(NOT(OR(O1476=N1476,P1476=N1476)),"conflict","change"))</f>
        <v>same</v>
      </c>
      <c r="W1476" s="55">
        <f>U1476-G1476</f>
        <v>5.2499999999966462E-4</v>
      </c>
    </row>
    <row r="1477" spans="1:23" ht="21" hidden="1" outlineLevel="2" x14ac:dyDescent="0.4">
      <c r="A1477" t="s">
        <v>1335</v>
      </c>
      <c r="B1477" t="s">
        <v>1306</v>
      </c>
      <c r="C1477" t="s">
        <v>1307</v>
      </c>
      <c r="D1477" s="34">
        <v>204067</v>
      </c>
      <c r="E1477" s="34">
        <v>14790</v>
      </c>
      <c r="F1477" s="33">
        <v>5.8217999999999996</v>
      </c>
      <c r="G1477" s="33">
        <v>1.9403000000000004</v>
      </c>
      <c r="H1477">
        <v>7.2476196543292151</v>
      </c>
      <c r="I1477" s="33">
        <v>7.7621000000000002</v>
      </c>
      <c r="J1477" s="35">
        <f>G1477/I1477</f>
        <v>0.24997101299905958</v>
      </c>
      <c r="K1477">
        <v>0.393630831643002</v>
      </c>
      <c r="L1477">
        <v>0.52482082488167681</v>
      </c>
      <c r="M1477">
        <v>0.3</v>
      </c>
      <c r="N1477" t="s">
        <v>37</v>
      </c>
      <c r="O1477" s="53" t="s">
        <v>37</v>
      </c>
      <c r="P1477" s="54" t="str">
        <f>'Sheet1 (2)'!O1506</f>
        <v>B</v>
      </c>
      <c r="Q1477" s="31" t="str">
        <f>IF(U1477="same",N1477,IF(O1477=N1477,P1477,O1477))</f>
        <v>B</v>
      </c>
      <c r="R1477">
        <f>VLOOKUP(IF(V1477="same",N1477,IF(O1477=N1477,P1477,O1477)),$AA$2:$AL$8,9,FALSE)</f>
        <v>0.25</v>
      </c>
      <c r="S1477" s="11">
        <f>(L1477-M1477)/L1477</f>
        <v>0.42837634145398801</v>
      </c>
      <c r="T1477" s="13">
        <f t="shared" si="23"/>
        <v>0.25</v>
      </c>
      <c r="U1477">
        <f>IFERROR(T1477*I1477,0)</f>
        <v>1.9405250000000001</v>
      </c>
      <c r="V1477" t="str">
        <f>IF(AND(N1477=O1477,P1477=N1477),"same",IF(NOT(OR(O1477=N1477,P1477=N1477)),"conflict","change"))</f>
        <v>same</v>
      </c>
      <c r="W1477" s="55">
        <f>U1477-G1477</f>
        <v>2.2499999999969766E-4</v>
      </c>
    </row>
    <row r="1478" spans="1:23" ht="21" hidden="1" outlineLevel="2" collapsed="1" x14ac:dyDescent="0.4">
      <c r="A1478" t="s">
        <v>1336</v>
      </c>
      <c r="B1478" t="s">
        <v>1306</v>
      </c>
      <c r="C1478" t="s">
        <v>1307</v>
      </c>
      <c r="D1478" s="34">
        <v>100195</v>
      </c>
      <c r="E1478" s="34">
        <v>4474</v>
      </c>
      <c r="F1478" s="33">
        <v>2.2492000000000001</v>
      </c>
      <c r="G1478" s="33">
        <v>0.93199999999999994</v>
      </c>
      <c r="H1478">
        <v>4.4652926792754126</v>
      </c>
      <c r="I1478" s="33">
        <v>3.1812</v>
      </c>
      <c r="J1478" s="35">
        <f>G1478/I1478</f>
        <v>0.29297120583427633</v>
      </c>
      <c r="K1478">
        <v>0.50272686633884678</v>
      </c>
      <c r="L1478">
        <v>0.71104157353598563</v>
      </c>
      <c r="M1478">
        <v>0.5</v>
      </c>
      <c r="N1478" t="s">
        <v>37</v>
      </c>
      <c r="O1478" s="53" t="s">
        <v>37</v>
      </c>
      <c r="P1478" s="54" t="str">
        <f>'Sheet1 (2)'!O1555</f>
        <v>B</v>
      </c>
      <c r="Q1478" s="31" t="str">
        <f>IF(U1478="same",N1478,IF(O1478=N1478,P1478,O1478))</f>
        <v>B</v>
      </c>
      <c r="R1478">
        <f>VLOOKUP(IF(V1478="same",N1478,IF(O1478=N1478,P1478,O1478)),$AA$2:$AL$8,9,FALSE)</f>
        <v>0.25</v>
      </c>
      <c r="S1478" s="11">
        <f>(L1478-M1478)/L1478</f>
        <v>0.29680623664026146</v>
      </c>
      <c r="T1478" s="13">
        <f t="shared" si="23"/>
        <v>0.25</v>
      </c>
      <c r="U1478">
        <f>IFERROR(T1478*I1478,0)</f>
        <v>0.79530000000000001</v>
      </c>
      <c r="V1478" t="str">
        <f>IF(AND(N1478=O1478,P1478=N1478),"same",IF(NOT(OR(O1478=N1478,P1478=N1478)),"conflict","change"))</f>
        <v>same</v>
      </c>
      <c r="W1478" s="55">
        <f>U1478-G1478</f>
        <v>-0.13669999999999993</v>
      </c>
    </row>
    <row r="1479" spans="1:23" ht="21" hidden="1" outlineLevel="2" x14ac:dyDescent="0.4">
      <c r="A1479" t="s">
        <v>1337</v>
      </c>
      <c r="B1479" t="s">
        <v>1306</v>
      </c>
      <c r="C1479" t="s">
        <v>1307</v>
      </c>
      <c r="D1479" s="34">
        <v>294335</v>
      </c>
      <c r="E1479" s="34">
        <v>6313</v>
      </c>
      <c r="F1479" s="33">
        <v>3.1565000000000003</v>
      </c>
      <c r="G1479" s="33">
        <v>1.0439000000000001</v>
      </c>
      <c r="H1479">
        <v>2.1448349669594169</v>
      </c>
      <c r="I1479" s="33">
        <v>4.2004000000000001</v>
      </c>
      <c r="J1479" s="35">
        <f>G1479/I1479</f>
        <v>0.24852395009999048</v>
      </c>
      <c r="K1479">
        <v>0.50000000000000011</v>
      </c>
      <c r="L1479">
        <v>0.66535719942974825</v>
      </c>
      <c r="M1479">
        <v>0.5</v>
      </c>
      <c r="N1479" t="s">
        <v>37</v>
      </c>
      <c r="O1479" s="53" t="s">
        <v>37</v>
      </c>
      <c r="P1479" s="54" t="str">
        <f>'Sheet1 (2)'!O1648</f>
        <v>B</v>
      </c>
      <c r="Q1479" s="31" t="str">
        <f>IF(U1479="same",N1479,IF(O1479=N1479,P1479,O1479))</f>
        <v>B</v>
      </c>
      <c r="R1479">
        <f>VLOOKUP(IF(V1479="same",N1479,IF(O1479=N1479,P1479,O1479)),$AA$2:$AL$8,9,FALSE)</f>
        <v>0.25</v>
      </c>
      <c r="S1479" s="11">
        <f>(L1479-M1479)/L1479</f>
        <v>0.24852395009999059</v>
      </c>
      <c r="T1479" s="13">
        <f t="shared" si="23"/>
        <v>0.24852395009999059</v>
      </c>
      <c r="U1479">
        <f>IFERROR(T1479*I1479,0)</f>
        <v>1.0439000000000005</v>
      </c>
      <c r="V1479" t="str">
        <f>IF(AND(N1479=O1479,P1479=N1479),"same",IF(NOT(OR(O1479=N1479,P1479=N1479)),"conflict","change"))</f>
        <v>same</v>
      </c>
      <c r="W1479" s="55">
        <f>U1479-G1479</f>
        <v>0</v>
      </c>
    </row>
    <row r="1480" spans="1:23" ht="21" hidden="1" outlineLevel="2" x14ac:dyDescent="0.4">
      <c r="A1480" t="s">
        <v>1338</v>
      </c>
      <c r="B1480" t="s">
        <v>1306</v>
      </c>
      <c r="C1480" t="s">
        <v>1307</v>
      </c>
      <c r="D1480" s="34">
        <v>267230</v>
      </c>
      <c r="E1480" s="34">
        <v>4404</v>
      </c>
      <c r="F1480" s="33">
        <v>1.4903999999999999</v>
      </c>
      <c r="G1480" s="33">
        <v>0.49620000000000003</v>
      </c>
      <c r="H1480">
        <v>1.6480185607903304</v>
      </c>
      <c r="I1480" s="33">
        <v>1.9865999999999999</v>
      </c>
      <c r="J1480" s="35">
        <f>G1480/I1480</f>
        <v>0.24977348233162189</v>
      </c>
      <c r="K1480">
        <v>0.3384196185286103</v>
      </c>
      <c r="L1480">
        <v>0.45108991825613076</v>
      </c>
      <c r="M1480">
        <v>0.3</v>
      </c>
      <c r="N1480" t="s">
        <v>37</v>
      </c>
      <c r="O1480" s="53" t="s">
        <v>37</v>
      </c>
      <c r="P1480" s="54" t="str">
        <f>'Sheet1 (2)'!O1683</f>
        <v>B</v>
      </c>
      <c r="Q1480" s="31" t="str">
        <f>IF(U1480="same",N1480,IF(O1480=N1480,P1480,O1480))</f>
        <v>B</v>
      </c>
      <c r="R1480">
        <f>VLOOKUP(IF(V1480="same",N1480,IF(O1480=N1480,P1480,O1480)),$AA$2:$AL$8,9,FALSE)</f>
        <v>0.25</v>
      </c>
      <c r="S1480" s="11">
        <f>(L1480-M1480)/L1480</f>
        <v>0.33494412564180004</v>
      </c>
      <c r="T1480" s="13">
        <f t="shared" si="23"/>
        <v>0.25</v>
      </c>
      <c r="U1480">
        <f>IFERROR(T1480*I1480,0)</f>
        <v>0.49664999999999998</v>
      </c>
      <c r="V1480" t="str">
        <f>IF(AND(N1480=O1480,P1480=N1480),"same",IF(NOT(OR(O1480=N1480,P1480=N1480)),"conflict","change"))</f>
        <v>same</v>
      </c>
      <c r="W1480" s="55">
        <f>U1480-G1480</f>
        <v>4.4999999999995044E-4</v>
      </c>
    </row>
    <row r="1481" spans="1:23" ht="21" hidden="1" outlineLevel="2" collapsed="1" x14ac:dyDescent="0.4">
      <c r="A1481" t="s">
        <v>1339</v>
      </c>
      <c r="B1481" t="s">
        <v>1306</v>
      </c>
      <c r="C1481" t="s">
        <v>1307</v>
      </c>
      <c r="D1481" s="34">
        <v>102505</v>
      </c>
      <c r="E1481" s="34">
        <v>3064</v>
      </c>
      <c r="F1481" s="33">
        <v>1.1625000000000001</v>
      </c>
      <c r="G1481" s="33">
        <v>0.38750000000000001</v>
      </c>
      <c r="H1481">
        <v>2.9891224818301545</v>
      </c>
      <c r="I1481" s="33">
        <v>1.55</v>
      </c>
      <c r="J1481" s="35">
        <f>G1481/I1481</f>
        <v>0.25</v>
      </c>
      <c r="K1481">
        <v>0.37940600522193213</v>
      </c>
      <c r="L1481">
        <v>0.50587467362924277</v>
      </c>
      <c r="M1481">
        <v>0.3</v>
      </c>
      <c r="N1481" t="s">
        <v>37</v>
      </c>
      <c r="O1481" s="53" t="s">
        <v>37</v>
      </c>
      <c r="P1481" s="54" t="str">
        <f>'Sheet1 (2)'!O1724</f>
        <v>B</v>
      </c>
      <c r="Q1481" s="31" t="str">
        <f>IF(U1481="same",N1481,IF(O1481=N1481,P1481,O1481))</f>
        <v>B</v>
      </c>
      <c r="R1481">
        <f>VLOOKUP(IF(V1481="same",N1481,IF(O1481=N1481,P1481,O1481)),$AA$2:$AL$8,9,FALSE)</f>
        <v>0.25</v>
      </c>
      <c r="S1481" s="11">
        <f>(L1481-M1481)/L1481</f>
        <v>0.40696774193548385</v>
      </c>
      <c r="T1481" s="13">
        <f t="shared" si="23"/>
        <v>0.25</v>
      </c>
      <c r="U1481">
        <f>IFERROR(T1481*I1481,0)</f>
        <v>0.38750000000000001</v>
      </c>
      <c r="V1481" t="str">
        <f>IF(AND(N1481=O1481,P1481=N1481),"same",IF(NOT(OR(O1481=N1481,P1481=N1481)),"conflict","change"))</f>
        <v>same</v>
      </c>
      <c r="W1481" s="55">
        <f>U1481-G1481</f>
        <v>0</v>
      </c>
    </row>
    <row r="1482" spans="1:23" ht="21" hidden="1" outlineLevel="2" x14ac:dyDescent="0.4">
      <c r="A1482" t="s">
        <v>1340</v>
      </c>
      <c r="B1482" t="s">
        <v>1306</v>
      </c>
      <c r="C1482" t="s">
        <v>1307</v>
      </c>
      <c r="D1482" s="34">
        <v>130959</v>
      </c>
      <c r="E1482" s="34">
        <v>9832</v>
      </c>
      <c r="F1482" s="33">
        <v>4.0166000000000004</v>
      </c>
      <c r="G1482" s="33">
        <v>1.3386</v>
      </c>
      <c r="H1482">
        <v>7.5076932475049443</v>
      </c>
      <c r="I1482" s="33">
        <v>5.3552</v>
      </c>
      <c r="J1482" s="35">
        <f>G1482/I1482</f>
        <v>0.24996265312219898</v>
      </c>
      <c r="K1482">
        <v>0.40852318958502853</v>
      </c>
      <c r="L1482">
        <v>0.54467046379170059</v>
      </c>
      <c r="M1482">
        <v>0.3</v>
      </c>
      <c r="N1482" t="s">
        <v>37</v>
      </c>
      <c r="O1482" s="53" t="s">
        <v>37</v>
      </c>
      <c r="P1482" s="54" t="str">
        <f>'Sheet1 (2)'!O1727</f>
        <v>B</v>
      </c>
      <c r="Q1482" s="31" t="str">
        <f>IF(U1482="same",N1482,IF(O1482=N1482,P1482,O1482))</f>
        <v>B</v>
      </c>
      <c r="R1482">
        <f>VLOOKUP(IF(V1482="same",N1482,IF(O1482=N1482,P1482,O1482)),$AA$2:$AL$8,9,FALSE)</f>
        <v>0.25</v>
      </c>
      <c r="S1482" s="11">
        <f>(L1482-M1482)/L1482</f>
        <v>0.4492082461906185</v>
      </c>
      <c r="T1482" s="13">
        <f t="shared" si="23"/>
        <v>0.25</v>
      </c>
      <c r="U1482">
        <f>IFERROR(T1482*I1482,0)</f>
        <v>1.3388</v>
      </c>
      <c r="V1482" t="str">
        <f>IF(AND(N1482=O1482,P1482=N1482),"same",IF(NOT(OR(O1482=N1482,P1482=N1482)),"conflict","change"))</f>
        <v>same</v>
      </c>
      <c r="W1482" s="55">
        <f>U1482-G1482</f>
        <v>1.9999999999997797E-4</v>
      </c>
    </row>
    <row r="1483" spans="1:23" ht="21" hidden="1" outlineLevel="2" x14ac:dyDescent="0.4">
      <c r="A1483" t="s">
        <v>1341</v>
      </c>
      <c r="B1483" t="s">
        <v>1306</v>
      </c>
      <c r="C1483" t="s">
        <v>1307</v>
      </c>
      <c r="D1483" s="34">
        <v>389145</v>
      </c>
      <c r="E1483" s="34">
        <v>76588</v>
      </c>
      <c r="F1483" s="33">
        <v>24.581099999999999</v>
      </c>
      <c r="G1483" s="33">
        <v>8.1915000000000013</v>
      </c>
      <c r="H1483">
        <v>19.681095735522749</v>
      </c>
      <c r="I1483" s="33">
        <v>32.772599999999997</v>
      </c>
      <c r="J1483" s="35">
        <f>G1483/I1483</f>
        <v>0.24994965306383998</v>
      </c>
      <c r="K1483">
        <v>0.32095236851726117</v>
      </c>
      <c r="L1483">
        <v>0.42790776622969656</v>
      </c>
      <c r="M1483">
        <v>0.2</v>
      </c>
      <c r="N1483" t="s">
        <v>37</v>
      </c>
      <c r="O1483" s="53" t="s">
        <v>37</v>
      </c>
      <c r="P1483" s="54" t="str">
        <f>'Sheet1 (2)'!O1766</f>
        <v>B</v>
      </c>
      <c r="Q1483" s="31" t="str">
        <f>IF(U1483="same",N1483,IF(O1483=N1483,P1483,O1483))</f>
        <v>B</v>
      </c>
      <c r="R1483">
        <f>VLOOKUP(IF(V1483="same",N1483,IF(O1483=N1483,P1483,O1483)),$AA$2:$AL$8,9,FALSE)</f>
        <v>0.25</v>
      </c>
      <c r="S1483" s="11">
        <f>(L1483-M1483)/L1483</f>
        <v>0.53260955798441378</v>
      </c>
      <c r="T1483" s="13">
        <f t="shared" si="23"/>
        <v>0.25</v>
      </c>
      <c r="U1483">
        <f>IFERROR(T1483*I1483,0)</f>
        <v>8.1931499999999993</v>
      </c>
      <c r="V1483" t="str">
        <f>IF(AND(N1483=O1483,P1483=N1483),"same",IF(NOT(OR(O1483=N1483,P1483=N1483)),"conflict","change"))</f>
        <v>same</v>
      </c>
      <c r="W1483" s="55">
        <f>U1483-G1483</f>
        <v>1.6499999999979309E-3</v>
      </c>
    </row>
    <row r="1484" spans="1:23" ht="21" hidden="1" outlineLevel="2" collapsed="1" x14ac:dyDescent="0.4">
      <c r="A1484" t="s">
        <v>1342</v>
      </c>
      <c r="B1484" t="s">
        <v>1306</v>
      </c>
      <c r="C1484" t="s">
        <v>1307</v>
      </c>
      <c r="D1484" s="34">
        <v>108054</v>
      </c>
      <c r="E1484" s="34">
        <v>1698</v>
      </c>
      <c r="F1484" s="33">
        <v>0.64500000000000002</v>
      </c>
      <c r="G1484" s="33">
        <v>0.21500000000000002</v>
      </c>
      <c r="H1484">
        <v>1.5714365039702372</v>
      </c>
      <c r="I1484" s="33">
        <v>0.8600000000000001</v>
      </c>
      <c r="J1484" s="35">
        <f>G1484/I1484</f>
        <v>0.25</v>
      </c>
      <c r="K1484">
        <v>0.37985865724381623</v>
      </c>
      <c r="L1484">
        <v>0.50647820965842172</v>
      </c>
      <c r="M1484">
        <v>0.3</v>
      </c>
      <c r="N1484" t="s">
        <v>37</v>
      </c>
      <c r="O1484" s="53" t="s">
        <v>37</v>
      </c>
      <c r="P1484" s="54" t="str">
        <f>'Sheet1 (2)'!O1786</f>
        <v>B</v>
      </c>
      <c r="Q1484" s="31" t="str">
        <f>IF(U1484="same",N1484,IF(O1484=N1484,P1484,O1484))</f>
        <v>B</v>
      </c>
      <c r="R1484">
        <f>VLOOKUP(IF(V1484="same",N1484,IF(O1484=N1484,P1484,O1484)),$AA$2:$AL$8,9,FALSE)</f>
        <v>0.25</v>
      </c>
      <c r="S1484" s="11">
        <f>(L1484-M1484)/L1484</f>
        <v>0.40767441860465126</v>
      </c>
      <c r="T1484" s="13">
        <f t="shared" si="23"/>
        <v>0.25</v>
      </c>
      <c r="U1484">
        <f>IFERROR(T1484*I1484,0)</f>
        <v>0.21500000000000002</v>
      </c>
      <c r="V1484" t="str">
        <f>IF(AND(N1484=O1484,P1484=N1484),"same",IF(NOT(OR(O1484=N1484,P1484=N1484)),"conflict","change"))</f>
        <v>same</v>
      </c>
      <c r="W1484" s="55">
        <f>U1484-G1484</f>
        <v>0</v>
      </c>
    </row>
    <row r="1485" spans="1:23" ht="21" hidden="1" outlineLevel="2" x14ac:dyDescent="0.4">
      <c r="A1485" t="s">
        <v>1343</v>
      </c>
      <c r="B1485" t="s">
        <v>1306</v>
      </c>
      <c r="C1485" t="s">
        <v>1307</v>
      </c>
      <c r="D1485" s="34">
        <v>383453</v>
      </c>
      <c r="E1485" s="34">
        <v>25484</v>
      </c>
      <c r="F1485" s="33">
        <v>9.9193999999999996</v>
      </c>
      <c r="G1485" s="33">
        <v>3.3047</v>
      </c>
      <c r="H1485">
        <v>6.6459253154884692</v>
      </c>
      <c r="I1485" s="33">
        <v>13.2241</v>
      </c>
      <c r="J1485" s="35">
        <f>G1485/I1485</f>
        <v>0.2498998041454617</v>
      </c>
      <c r="K1485">
        <v>0.38924030764401191</v>
      </c>
      <c r="L1485">
        <v>0.51891775231517812</v>
      </c>
      <c r="M1485">
        <v>0.3</v>
      </c>
      <c r="N1485" t="s">
        <v>37</v>
      </c>
      <c r="O1485" s="53" t="s">
        <v>37</v>
      </c>
      <c r="P1485" s="54" t="str">
        <f>'Sheet1 (2)'!O1793</f>
        <v>B</v>
      </c>
      <c r="Q1485" s="31" t="str">
        <f>IF(U1485="same",N1485,IF(O1485=N1485,P1485,O1485))</f>
        <v>B</v>
      </c>
      <c r="R1485">
        <f>VLOOKUP(IF(V1485="same",N1485,IF(O1485=N1485,P1485,O1485)),$AA$2:$AL$8,9,FALSE)</f>
        <v>0.25</v>
      </c>
      <c r="S1485" s="11">
        <f>(L1485-M1485)/L1485</f>
        <v>0.42187370028962273</v>
      </c>
      <c r="T1485" s="13">
        <f t="shared" si="23"/>
        <v>0.25</v>
      </c>
      <c r="U1485">
        <f>IFERROR(T1485*I1485,0)</f>
        <v>3.306025</v>
      </c>
      <c r="V1485" t="str">
        <f>IF(AND(N1485=O1485,P1485=N1485),"same",IF(NOT(OR(O1485=N1485,P1485=N1485)),"conflict","change"))</f>
        <v>same</v>
      </c>
      <c r="W1485" s="55">
        <f>U1485-G1485</f>
        <v>1.3250000000000206E-3</v>
      </c>
    </row>
    <row r="1486" spans="1:23" ht="21" hidden="1" outlineLevel="2" x14ac:dyDescent="0.4">
      <c r="A1486" t="s">
        <v>1346</v>
      </c>
      <c r="B1486" t="s">
        <v>1306</v>
      </c>
      <c r="C1486" t="s">
        <v>1307</v>
      </c>
      <c r="D1486" s="34">
        <v>110545</v>
      </c>
      <c r="E1486" s="34">
        <v>1331</v>
      </c>
      <c r="F1486" s="33">
        <v>0.50249999999999995</v>
      </c>
      <c r="G1486" s="33">
        <v>0.16750000000000001</v>
      </c>
      <c r="H1486">
        <v>1.2040345560631418</v>
      </c>
      <c r="I1486" s="33">
        <v>0.66999999999999993</v>
      </c>
      <c r="J1486" s="35">
        <f>G1486/I1486</f>
        <v>0.25000000000000006</v>
      </c>
      <c r="K1486">
        <v>0.37753568745304278</v>
      </c>
      <c r="L1486">
        <v>0.50338091660405704</v>
      </c>
      <c r="M1486">
        <v>0.3</v>
      </c>
      <c r="N1486" t="s">
        <v>37</v>
      </c>
      <c r="O1486" s="53" t="s">
        <v>37</v>
      </c>
      <c r="P1486" s="54" t="str">
        <f>'Sheet1 (2)'!O1947</f>
        <v>B</v>
      </c>
      <c r="Q1486" s="31" t="str">
        <f>IF(U1486="same",N1486,IF(O1486=N1486,P1486,O1486))</f>
        <v>B</v>
      </c>
      <c r="R1486">
        <f>VLOOKUP(IF(V1486="same",N1486,IF(O1486=N1486,P1486,O1486)),$AA$2:$AL$8,9,FALSE)</f>
        <v>0.25</v>
      </c>
      <c r="S1486" s="11">
        <f>(L1486-M1486)/L1486</f>
        <v>0.40402985074626863</v>
      </c>
      <c r="T1486" s="13">
        <f t="shared" si="23"/>
        <v>0.25</v>
      </c>
      <c r="U1486">
        <f>IFERROR(T1486*I1486,0)</f>
        <v>0.16749999999999998</v>
      </c>
      <c r="V1486" t="str">
        <f>IF(AND(N1486=O1486,P1486=N1486),"same",IF(NOT(OR(O1486=N1486,P1486=N1486)),"conflict","change"))</f>
        <v>same</v>
      </c>
      <c r="W1486" s="55">
        <f>U1486-G1486</f>
        <v>0</v>
      </c>
    </row>
    <row r="1487" spans="1:23" ht="21" hidden="1" outlineLevel="2" collapsed="1" x14ac:dyDescent="0.4">
      <c r="A1487" t="s">
        <v>1347</v>
      </c>
      <c r="B1487" t="s">
        <v>1306</v>
      </c>
      <c r="C1487" t="s">
        <v>1307</v>
      </c>
      <c r="D1487" s="34">
        <v>432250</v>
      </c>
      <c r="E1487" s="34">
        <v>6086</v>
      </c>
      <c r="F1487" s="33">
        <v>2.5885000000000002</v>
      </c>
      <c r="G1487" s="33">
        <v>1.2728999999999999</v>
      </c>
      <c r="H1487">
        <v>1.4079814921920184</v>
      </c>
      <c r="I1487" s="33">
        <v>3.8614000000000002</v>
      </c>
      <c r="J1487" s="35">
        <f>G1487/I1487</f>
        <v>0.32964727818925776</v>
      </c>
      <c r="K1487">
        <v>0.42532040749260608</v>
      </c>
      <c r="L1487">
        <v>0.63447255997371022</v>
      </c>
      <c r="M1487">
        <v>0.3</v>
      </c>
      <c r="N1487" t="s">
        <v>37</v>
      </c>
      <c r="O1487" s="53" t="s">
        <v>37</v>
      </c>
      <c r="P1487" s="54" t="str">
        <f>'Sheet1 (2)'!O2089</f>
        <v>B</v>
      </c>
      <c r="Q1487" s="31" t="str">
        <f>IF(U1487="same",N1487,IF(O1487=N1487,P1487,O1487))</f>
        <v>B</v>
      </c>
      <c r="R1487">
        <f>VLOOKUP(IF(V1487="same",N1487,IF(O1487=N1487,P1487,O1487)),$AA$2:$AL$8,9,FALSE)</f>
        <v>0.25</v>
      </c>
      <c r="S1487" s="11">
        <f>(L1487-M1487)/L1487</f>
        <v>0.52716631273631331</v>
      </c>
      <c r="T1487" s="13">
        <f t="shared" si="23"/>
        <v>0.25</v>
      </c>
      <c r="U1487">
        <f>IFERROR(T1487*I1487,0)</f>
        <v>0.96535000000000004</v>
      </c>
      <c r="V1487" t="str">
        <f>IF(AND(N1487=O1487,P1487=N1487),"same",IF(NOT(OR(O1487=N1487,P1487=N1487)),"conflict","change"))</f>
        <v>same</v>
      </c>
      <c r="W1487" s="55">
        <f>U1487-G1487</f>
        <v>-0.30754999999999988</v>
      </c>
    </row>
    <row r="1488" spans="1:23" ht="21" hidden="1" outlineLevel="2" x14ac:dyDescent="0.4">
      <c r="A1488" t="s">
        <v>1348</v>
      </c>
      <c r="B1488" t="s">
        <v>1306</v>
      </c>
      <c r="C1488" t="s">
        <v>1307</v>
      </c>
      <c r="D1488" s="34">
        <v>310787</v>
      </c>
      <c r="E1488" s="34">
        <v>21477</v>
      </c>
      <c r="F1488" s="33">
        <v>7.8374999999999986</v>
      </c>
      <c r="G1488" s="33">
        <v>2.6124999999999998</v>
      </c>
      <c r="H1488">
        <v>6.9105207103257218</v>
      </c>
      <c r="I1488" s="33">
        <v>10.45</v>
      </c>
      <c r="J1488" s="35">
        <f>G1488/I1488</f>
        <v>0.25</v>
      </c>
      <c r="K1488">
        <v>0.36492526889230331</v>
      </c>
      <c r="L1488">
        <v>0.48656702518973788</v>
      </c>
      <c r="M1488">
        <v>0.3</v>
      </c>
      <c r="N1488" t="s">
        <v>37</v>
      </c>
      <c r="O1488" s="53" t="s">
        <v>37</v>
      </c>
      <c r="P1488" s="54" t="str">
        <f>'Sheet1 (2)'!O2151</f>
        <v>B</v>
      </c>
      <c r="Q1488" s="31" t="str">
        <f>IF(U1488="same",N1488,IF(O1488=N1488,P1488,O1488))</f>
        <v>B</v>
      </c>
      <c r="R1488">
        <f>VLOOKUP(IF(V1488="same",N1488,IF(O1488=N1488,P1488,O1488)),$AA$2:$AL$8,9,FALSE)</f>
        <v>0.25</v>
      </c>
      <c r="S1488" s="11">
        <f>(L1488-M1488)/L1488</f>
        <v>0.38343540669856463</v>
      </c>
      <c r="T1488" s="13">
        <f t="shared" si="23"/>
        <v>0.25</v>
      </c>
      <c r="U1488">
        <f>IFERROR(T1488*I1488,0)</f>
        <v>2.6124999999999998</v>
      </c>
      <c r="V1488" t="str">
        <f>IF(AND(N1488=O1488,P1488=N1488),"same",IF(NOT(OR(O1488=N1488,P1488=N1488)),"conflict","change"))</f>
        <v>same</v>
      </c>
      <c r="W1488" s="55">
        <f>U1488-G1488</f>
        <v>0</v>
      </c>
    </row>
    <row r="1489" spans="1:23" ht="21" hidden="1" outlineLevel="2" x14ac:dyDescent="0.4">
      <c r="A1489" t="s">
        <v>1349</v>
      </c>
      <c r="B1489" t="s">
        <v>1306</v>
      </c>
      <c r="C1489" t="s">
        <v>1307</v>
      </c>
      <c r="D1489" s="34">
        <v>135922</v>
      </c>
      <c r="E1489" s="34">
        <v>19180</v>
      </c>
      <c r="F1489" s="33">
        <v>6.1904000000000003</v>
      </c>
      <c r="G1489" s="33">
        <v>2.0630000000000002</v>
      </c>
      <c r="H1489">
        <v>14.111034269654654</v>
      </c>
      <c r="I1489" s="33">
        <v>8.253400000000001</v>
      </c>
      <c r="J1489" s="35">
        <f>G1489/I1489</f>
        <v>0.24995759323430344</v>
      </c>
      <c r="K1489">
        <v>0.32275286757038585</v>
      </c>
      <c r="L1489">
        <v>0.4303128258602712</v>
      </c>
      <c r="M1489">
        <v>0.3</v>
      </c>
      <c r="N1489" t="s">
        <v>37</v>
      </c>
      <c r="O1489" s="53" t="s">
        <v>37</v>
      </c>
      <c r="P1489" s="54" t="str">
        <f>'Sheet1 (2)'!O2180</f>
        <v>B</v>
      </c>
      <c r="Q1489" s="31" t="str">
        <f>IF(U1489="same",N1489,IF(O1489=N1489,P1489,O1489))</f>
        <v>B</v>
      </c>
      <c r="R1489">
        <f>VLOOKUP(IF(V1489="same",N1489,IF(O1489=N1489,P1489,O1489)),$AA$2:$AL$8,9,FALSE)</f>
        <v>0.25</v>
      </c>
      <c r="S1489" s="11">
        <f>(L1489-M1489)/L1489</f>
        <v>0.30283277194853048</v>
      </c>
      <c r="T1489" s="13">
        <f t="shared" si="23"/>
        <v>0.25</v>
      </c>
      <c r="U1489">
        <f>IFERROR(T1489*I1489,0)</f>
        <v>2.0633500000000002</v>
      </c>
      <c r="V1489" t="str">
        <f>IF(AND(N1489=O1489,P1489=N1489),"same",IF(NOT(OR(O1489=N1489,P1489=N1489)),"conflict","change"))</f>
        <v>same</v>
      </c>
      <c r="W1489" s="55">
        <f>U1489-G1489</f>
        <v>3.5000000000007248E-4</v>
      </c>
    </row>
    <row r="1490" spans="1:23" ht="21" hidden="1" outlineLevel="2" x14ac:dyDescent="0.4">
      <c r="A1490" t="s">
        <v>1350</v>
      </c>
      <c r="B1490" t="s">
        <v>1306</v>
      </c>
      <c r="C1490" t="s">
        <v>1307</v>
      </c>
      <c r="D1490" s="34">
        <v>97775</v>
      </c>
      <c r="E1490" s="34">
        <v>2242</v>
      </c>
      <c r="F1490" s="33">
        <v>1.2557</v>
      </c>
      <c r="G1490" s="33">
        <v>0.41830000000000006</v>
      </c>
      <c r="H1490">
        <v>2.2930196880593199</v>
      </c>
      <c r="I1490" s="33">
        <v>1.6740000000000002</v>
      </c>
      <c r="J1490" s="35">
        <f>G1490/I1490</f>
        <v>0.2498805256869773</v>
      </c>
      <c r="K1490">
        <v>0.56008028545941124</v>
      </c>
      <c r="L1490">
        <v>0.74665477252453172</v>
      </c>
      <c r="M1490">
        <v>0.3</v>
      </c>
      <c r="N1490" t="s">
        <v>37</v>
      </c>
      <c r="O1490" s="53" t="s">
        <v>37</v>
      </c>
      <c r="P1490" s="54" t="str">
        <f>'Sheet1 (2)'!O2186</f>
        <v>B</v>
      </c>
      <c r="Q1490" s="31" t="str">
        <f>IF(U1490="same",N1490,IF(O1490=N1490,P1490,O1490))</f>
        <v>B</v>
      </c>
      <c r="R1490">
        <f>VLOOKUP(IF(V1490="same",N1490,IF(O1490=N1490,P1490,O1490)),$AA$2:$AL$8,9,FALSE)</f>
        <v>0.25</v>
      </c>
      <c r="S1490" s="11">
        <f>(L1490-M1490)/L1490</f>
        <v>0.59820788530465951</v>
      </c>
      <c r="T1490" s="13">
        <f t="shared" si="23"/>
        <v>0.25</v>
      </c>
      <c r="U1490">
        <f>IFERROR(T1490*I1490,0)</f>
        <v>0.41850000000000004</v>
      </c>
      <c r="V1490" t="str">
        <f>IF(AND(N1490=O1490,P1490=N1490),"same",IF(NOT(OR(O1490=N1490,P1490=N1490)),"conflict","change"))</f>
        <v>same</v>
      </c>
      <c r="W1490" s="55">
        <f>U1490-G1490</f>
        <v>1.9999999999997797E-4</v>
      </c>
    </row>
    <row r="1491" spans="1:23" ht="21" hidden="1" outlineLevel="2" collapsed="1" x14ac:dyDescent="0.4">
      <c r="A1491" t="s">
        <v>1352</v>
      </c>
      <c r="B1491" t="s">
        <v>1306</v>
      </c>
      <c r="C1491" t="s">
        <v>1307</v>
      </c>
      <c r="D1491" s="34">
        <v>246923</v>
      </c>
      <c r="E1491" s="34">
        <v>13917</v>
      </c>
      <c r="F1491" s="33">
        <v>4.4603999999999999</v>
      </c>
      <c r="G1491" s="33">
        <v>1.4862000000000002</v>
      </c>
      <c r="H1491">
        <v>5.6361699801152589</v>
      </c>
      <c r="I1491" s="33">
        <v>5.9466000000000001</v>
      </c>
      <c r="J1491" s="35">
        <f>G1491/I1491</f>
        <v>0.24992432650590257</v>
      </c>
      <c r="K1491">
        <v>0.32050010778184951</v>
      </c>
      <c r="L1491">
        <v>0.42729036430265144</v>
      </c>
      <c r="M1491">
        <v>0.2</v>
      </c>
      <c r="N1491" t="s">
        <v>37</v>
      </c>
      <c r="O1491" s="53" t="s">
        <v>37</v>
      </c>
      <c r="P1491" s="54" t="str">
        <f>'Sheet1 (2)'!O2288</f>
        <v>B</v>
      </c>
      <c r="Q1491" s="31" t="str">
        <f>IF(U1491="same",N1491,IF(O1491=N1491,P1491,O1491))</f>
        <v>B</v>
      </c>
      <c r="R1491">
        <f>VLOOKUP(IF(V1491="same",N1491,IF(O1491=N1491,P1491,O1491)),$AA$2:$AL$8,9,FALSE)</f>
        <v>0.25</v>
      </c>
      <c r="S1491" s="11">
        <f>(L1491-M1491)/L1491</f>
        <v>0.53193421450913125</v>
      </c>
      <c r="T1491" s="13">
        <f t="shared" si="23"/>
        <v>0.25</v>
      </c>
      <c r="U1491">
        <f>IFERROR(T1491*I1491,0)</f>
        <v>1.48665</v>
      </c>
      <c r="V1491" t="str">
        <f>IF(AND(N1491=O1491,P1491=N1491),"same",IF(NOT(OR(O1491=N1491,P1491=N1491)),"conflict","change"))</f>
        <v>same</v>
      </c>
      <c r="W1491" s="55">
        <f>U1491-G1491</f>
        <v>4.4999999999983942E-4</v>
      </c>
    </row>
    <row r="1492" spans="1:23" ht="21" hidden="1" outlineLevel="2" x14ac:dyDescent="0.4">
      <c r="A1492" t="s">
        <v>1353</v>
      </c>
      <c r="B1492" t="s">
        <v>1306</v>
      </c>
      <c r="C1492" t="s">
        <v>1307</v>
      </c>
      <c r="D1492" s="34">
        <v>58022</v>
      </c>
      <c r="E1492" s="34">
        <v>840</v>
      </c>
      <c r="F1492" s="33">
        <v>0.32250000000000001</v>
      </c>
      <c r="G1492" s="33">
        <v>0.10750000000000001</v>
      </c>
      <c r="H1492">
        <v>1.4477267243459377</v>
      </c>
      <c r="I1492" s="33">
        <v>0.43000000000000005</v>
      </c>
      <c r="J1492" s="35">
        <f>G1492/I1492</f>
        <v>0.25</v>
      </c>
      <c r="K1492">
        <v>0.38392857142857145</v>
      </c>
      <c r="L1492">
        <v>0.51190476190476197</v>
      </c>
      <c r="M1492">
        <v>0.3</v>
      </c>
      <c r="N1492" t="s">
        <v>37</v>
      </c>
      <c r="O1492" s="53" t="s">
        <v>37</v>
      </c>
      <c r="P1492" s="54" t="str">
        <f>'Sheet1 (2)'!O2296</f>
        <v>B</v>
      </c>
      <c r="Q1492" s="31" t="str">
        <f>IF(U1492="same",N1492,IF(O1492=N1492,P1492,O1492))</f>
        <v>B</v>
      </c>
      <c r="R1492">
        <f>VLOOKUP(IF(V1492="same",N1492,IF(O1492=N1492,P1492,O1492)),$AA$2:$AL$8,9,FALSE)</f>
        <v>0.25</v>
      </c>
      <c r="S1492" s="11">
        <f>(L1492-M1492)/L1492</f>
        <v>0.41395348837209311</v>
      </c>
      <c r="T1492" s="13">
        <f t="shared" si="23"/>
        <v>0.25</v>
      </c>
      <c r="U1492">
        <f>IFERROR(T1492*I1492,0)</f>
        <v>0.10750000000000001</v>
      </c>
      <c r="V1492" t="str">
        <f>IF(AND(N1492=O1492,P1492=N1492),"same",IF(NOT(OR(O1492=N1492,P1492=N1492)),"conflict","change"))</f>
        <v>same</v>
      </c>
      <c r="W1492" s="55">
        <f>U1492-G1492</f>
        <v>0</v>
      </c>
    </row>
    <row r="1493" spans="1:23" ht="21" hidden="1" outlineLevel="2" x14ac:dyDescent="0.4">
      <c r="A1493" t="s">
        <v>1355</v>
      </c>
      <c r="B1493" t="s">
        <v>1306</v>
      </c>
      <c r="C1493" t="s">
        <v>1307</v>
      </c>
      <c r="D1493" s="34">
        <v>163974</v>
      </c>
      <c r="E1493" s="34">
        <v>28467</v>
      </c>
      <c r="F1493" s="33">
        <v>9.3938000000000006</v>
      </c>
      <c r="G1493" s="33">
        <v>3.1310000000000002</v>
      </c>
      <c r="H1493">
        <v>17.36067913205752</v>
      </c>
      <c r="I1493" s="33">
        <v>12.524800000000001</v>
      </c>
      <c r="J1493" s="35">
        <f>G1493/I1493</f>
        <v>0.24998403168114461</v>
      </c>
      <c r="K1493">
        <v>0.32998911019777288</v>
      </c>
      <c r="L1493">
        <v>0.43997611269188891</v>
      </c>
      <c r="M1493">
        <v>0.3</v>
      </c>
      <c r="N1493" t="s">
        <v>37</v>
      </c>
      <c r="O1493" s="53" t="s">
        <v>37</v>
      </c>
      <c r="P1493" s="54" t="str">
        <f>'Sheet1 (2)'!O2355</f>
        <v>B</v>
      </c>
      <c r="Q1493" s="31" t="str">
        <f>IF(U1493="same",N1493,IF(O1493=N1493,P1493,O1493))</f>
        <v>B</v>
      </c>
      <c r="R1493">
        <f>VLOOKUP(IF(V1493="same",N1493,IF(O1493=N1493,P1493,O1493)),$AA$2:$AL$8,9,FALSE)</f>
        <v>0.25</v>
      </c>
      <c r="S1493" s="11">
        <f>(L1493-M1493)/L1493</f>
        <v>0.31814480071538082</v>
      </c>
      <c r="T1493" s="13">
        <f t="shared" si="23"/>
        <v>0.25</v>
      </c>
      <c r="U1493">
        <f>IFERROR(T1493*I1493,0)</f>
        <v>3.1312000000000002</v>
      </c>
      <c r="V1493" t="str">
        <f>IF(AND(N1493=O1493,P1493=N1493),"same",IF(NOT(OR(O1493=N1493,P1493=N1493)),"conflict","change"))</f>
        <v>same</v>
      </c>
      <c r="W1493" s="55">
        <f>U1493-G1493</f>
        <v>1.9999999999997797E-4</v>
      </c>
    </row>
    <row r="1494" spans="1:23" ht="21" hidden="1" outlineLevel="2" x14ac:dyDescent="0.4">
      <c r="A1494" t="s">
        <v>1357</v>
      </c>
      <c r="B1494" t="s">
        <v>1306</v>
      </c>
      <c r="C1494" t="s">
        <v>1307</v>
      </c>
      <c r="D1494" s="34">
        <v>184477</v>
      </c>
      <c r="E1494" s="34">
        <v>4651</v>
      </c>
      <c r="F1494" s="33">
        <v>2.5922000000000001</v>
      </c>
      <c r="G1494" s="33">
        <v>0.86380000000000012</v>
      </c>
      <c r="H1494">
        <v>2.5211815023010997</v>
      </c>
      <c r="I1494" s="33">
        <v>3.4560000000000004</v>
      </c>
      <c r="J1494" s="35">
        <f>G1494/I1494</f>
        <v>0.24994212962962964</v>
      </c>
      <c r="K1494">
        <v>0.55734250698774468</v>
      </c>
      <c r="L1494">
        <v>0.74306600731025596</v>
      </c>
      <c r="M1494">
        <v>0.3</v>
      </c>
      <c r="N1494" t="s">
        <v>37</v>
      </c>
      <c r="O1494" s="53" t="s">
        <v>37</v>
      </c>
      <c r="P1494" s="54" t="str">
        <f>'Sheet1 (2)'!O2391</f>
        <v>B</v>
      </c>
      <c r="Q1494" s="31" t="str">
        <f>IF(U1494="same",N1494,IF(O1494=N1494,P1494,O1494))</f>
        <v>B</v>
      </c>
      <c r="R1494">
        <f>VLOOKUP(IF(V1494="same",N1494,IF(O1494=N1494,P1494,O1494)),$AA$2:$AL$8,9,FALSE)</f>
        <v>0.25</v>
      </c>
      <c r="S1494" s="11">
        <f>(L1494-M1494)/L1494</f>
        <v>0.59626736111111123</v>
      </c>
      <c r="T1494" s="13">
        <f t="shared" si="23"/>
        <v>0.25</v>
      </c>
      <c r="U1494">
        <f>IFERROR(T1494*I1494,0)</f>
        <v>0.8640000000000001</v>
      </c>
      <c r="V1494" t="str">
        <f>IF(AND(N1494=O1494,P1494=N1494),"same",IF(NOT(OR(O1494=N1494,P1494=N1494)),"conflict","change"))</f>
        <v>same</v>
      </c>
      <c r="W1494" s="55">
        <f>U1494-G1494</f>
        <v>1.9999999999997797E-4</v>
      </c>
    </row>
    <row r="1495" spans="1:23" ht="21" hidden="1" outlineLevel="2" collapsed="1" x14ac:dyDescent="0.4">
      <c r="A1495" s="18" t="s">
        <v>1359</v>
      </c>
      <c r="B1495" t="s">
        <v>1306</v>
      </c>
      <c r="C1495" t="s">
        <v>1307</v>
      </c>
      <c r="D1495" s="34">
        <v>386261</v>
      </c>
      <c r="E1495" s="34">
        <v>56871</v>
      </c>
      <c r="F1495" s="33">
        <v>24.747399999999999</v>
      </c>
      <c r="G1495" s="33">
        <v>8.2452000000000005</v>
      </c>
      <c r="H1495">
        <v>14.72346418613321</v>
      </c>
      <c r="I1495" s="33">
        <v>32.992599999999996</v>
      </c>
      <c r="J1495" s="35">
        <f>G1495/I1495</f>
        <v>0.24991058601019628</v>
      </c>
      <c r="K1495">
        <v>0.43514972481581116</v>
      </c>
      <c r="L1495">
        <v>0.58013047071442381</v>
      </c>
      <c r="M1495">
        <v>0.3</v>
      </c>
      <c r="N1495" t="s">
        <v>37</v>
      </c>
      <c r="O1495" s="53" t="s">
        <v>37</v>
      </c>
      <c r="P1495" s="54" t="str">
        <f>'Sheet1 (2)'!O2474</f>
        <v>B</v>
      </c>
      <c r="Q1495" s="31" t="str">
        <f>IF(U1495="same",N1495,IF(O1495=N1495,P1495,O1495))</f>
        <v>B</v>
      </c>
      <c r="R1495">
        <f>VLOOKUP(IF(V1495="same",N1495,IF(O1495=N1495,P1495,O1495)),$AA$2:$AL$8,9,FALSE)</f>
        <v>0.25</v>
      </c>
      <c r="S1495" s="11">
        <f>(L1495-M1495)/L1495</f>
        <v>0.48287494771554829</v>
      </c>
      <c r="T1495" s="13">
        <f t="shared" si="23"/>
        <v>0.25</v>
      </c>
      <c r="U1495">
        <f>IFERROR(T1495*I1495,0)</f>
        <v>8.248149999999999</v>
      </c>
      <c r="V1495" t="str">
        <f>IF(AND(N1495=O1495,P1495=N1495),"same",IF(NOT(OR(O1495=N1495,P1495=N1495)),"conflict","change"))</f>
        <v>same</v>
      </c>
      <c r="W1495" s="55">
        <f>U1495-G1495</f>
        <v>2.9499999999984539E-3</v>
      </c>
    </row>
    <row r="1496" spans="1:23" ht="21" hidden="1" outlineLevel="2" x14ac:dyDescent="0.4">
      <c r="A1496" t="s">
        <v>1363</v>
      </c>
      <c r="B1496" t="s">
        <v>1306</v>
      </c>
      <c r="C1496" t="s">
        <v>1307</v>
      </c>
      <c r="D1496" s="34">
        <v>128473</v>
      </c>
      <c r="E1496" s="34">
        <v>5848</v>
      </c>
      <c r="F1496" s="33">
        <v>2.5944000000000003</v>
      </c>
      <c r="G1496" s="33">
        <v>0.8649</v>
      </c>
      <c r="H1496">
        <v>4.5519291991313349</v>
      </c>
      <c r="I1496" s="33">
        <v>3.4593000000000003</v>
      </c>
      <c r="J1496" s="35">
        <f>G1496/I1496</f>
        <v>0.25002168068684416</v>
      </c>
      <c r="K1496">
        <v>0.44363885088919291</v>
      </c>
      <c r="L1496">
        <v>0.59153556771545834</v>
      </c>
      <c r="M1496">
        <v>0.3</v>
      </c>
      <c r="N1496" t="s">
        <v>37</v>
      </c>
      <c r="O1496" s="53" t="s">
        <v>37</v>
      </c>
      <c r="P1496" s="54" t="str">
        <f>'Sheet1 (2)'!O2573</f>
        <v>B</v>
      </c>
      <c r="Q1496" s="31" t="str">
        <f>IF(U1496="same",N1496,IF(O1496=N1496,P1496,O1496))</f>
        <v>B</v>
      </c>
      <c r="R1496">
        <f>VLOOKUP(IF(V1496="same",N1496,IF(O1496=N1496,P1496,O1496)),$AA$2:$AL$8,9,FALSE)</f>
        <v>0.25</v>
      </c>
      <c r="S1496" s="11">
        <f>(L1496-M1496)/L1496</f>
        <v>0.49284537334142753</v>
      </c>
      <c r="T1496" s="13">
        <f t="shared" si="23"/>
        <v>0.25</v>
      </c>
      <c r="U1496">
        <f>IFERROR(T1496*I1496,0)</f>
        <v>0.86482500000000007</v>
      </c>
      <c r="V1496" t="str">
        <f>IF(AND(N1496=O1496,P1496=N1496),"same",IF(NOT(OR(O1496=N1496,P1496=N1496)),"conflict","change"))</f>
        <v>same</v>
      </c>
      <c r="W1496" s="55">
        <f>U1496-G1496</f>
        <v>-7.4999999999936229E-5</v>
      </c>
    </row>
    <row r="1497" spans="1:23" ht="21" hidden="1" outlineLevel="2" x14ac:dyDescent="0.4">
      <c r="A1497" t="s">
        <v>1368</v>
      </c>
      <c r="B1497" t="s">
        <v>1306</v>
      </c>
      <c r="C1497" t="s">
        <v>1307</v>
      </c>
      <c r="D1497" s="34">
        <v>70999</v>
      </c>
      <c r="E1497" s="34">
        <v>1005</v>
      </c>
      <c r="F1497" s="33">
        <v>0.375</v>
      </c>
      <c r="G1497" s="33">
        <v>0.125</v>
      </c>
      <c r="H1497">
        <v>1.4155128945478106</v>
      </c>
      <c r="I1497" s="33">
        <v>0.5</v>
      </c>
      <c r="J1497" s="35">
        <f>G1497/I1497</f>
        <v>0.25</v>
      </c>
      <c r="K1497">
        <v>0.37313432835820898</v>
      </c>
      <c r="L1497">
        <v>0.49751243781094528</v>
      </c>
      <c r="M1497">
        <v>0.3</v>
      </c>
      <c r="N1497" t="s">
        <v>37</v>
      </c>
      <c r="O1497" s="53" t="s">
        <v>37</v>
      </c>
      <c r="P1497" s="54" t="str">
        <f>'Sheet1 (2)'!O2640</f>
        <v>B</v>
      </c>
      <c r="Q1497" s="31" t="str">
        <f>IF(U1497="same",N1497,IF(O1497=N1497,P1497,O1497))</f>
        <v>B</v>
      </c>
      <c r="R1497">
        <f>VLOOKUP(IF(V1497="same",N1497,IF(O1497=N1497,P1497,O1497)),$AA$2:$AL$8,9,FALSE)</f>
        <v>0.25</v>
      </c>
      <c r="S1497" s="11">
        <f>(L1497-M1497)/L1497</f>
        <v>0.39700000000000002</v>
      </c>
      <c r="T1497" s="13">
        <f t="shared" si="23"/>
        <v>0.25</v>
      </c>
      <c r="U1497">
        <f>IFERROR(T1497*I1497,0)</f>
        <v>0.125</v>
      </c>
      <c r="V1497" t="str">
        <f>IF(AND(N1497=O1497,P1497=N1497),"same",IF(NOT(OR(O1497=N1497,P1497=N1497)),"conflict","change"))</f>
        <v>same</v>
      </c>
      <c r="W1497" s="55">
        <f>U1497-G1497</f>
        <v>0</v>
      </c>
    </row>
    <row r="1498" spans="1:23" ht="21" hidden="1" outlineLevel="2" x14ac:dyDescent="0.4">
      <c r="A1498" t="s">
        <v>1375</v>
      </c>
      <c r="B1498" t="s">
        <v>1306</v>
      </c>
      <c r="C1498" t="s">
        <v>1307</v>
      </c>
      <c r="D1498" s="34">
        <v>98412</v>
      </c>
      <c r="E1498" s="34">
        <v>2927</v>
      </c>
      <c r="F1498" s="33">
        <v>1.0950000000000002</v>
      </c>
      <c r="G1498" s="33">
        <v>0.36499999999999999</v>
      </c>
      <c r="H1498">
        <v>2.9742307848636345</v>
      </c>
      <c r="I1498" s="33">
        <v>1.4600000000000002</v>
      </c>
      <c r="J1498" s="35">
        <f>G1498/I1498</f>
        <v>0.24999999999999997</v>
      </c>
      <c r="K1498">
        <v>0.3741031773146567</v>
      </c>
      <c r="L1498">
        <v>0.49880423641954225</v>
      </c>
      <c r="M1498">
        <v>0.3</v>
      </c>
      <c r="N1498" t="s">
        <v>37</v>
      </c>
      <c r="O1498" s="53" t="s">
        <v>37</v>
      </c>
      <c r="P1498" s="54" t="str">
        <f>'Sheet1 (2)'!O2801</f>
        <v>B</v>
      </c>
      <c r="Q1498" s="31" t="str">
        <f>IF(U1498="same",N1498,IF(O1498=N1498,P1498,O1498))</f>
        <v>B</v>
      </c>
      <c r="R1498">
        <f>VLOOKUP(IF(V1498="same",N1498,IF(O1498=N1498,P1498,O1498)),$AA$2:$AL$8,9,FALSE)</f>
        <v>0.25</v>
      </c>
      <c r="S1498" s="11">
        <f>(L1498-M1498)/L1498</f>
        <v>0.39856164383561654</v>
      </c>
      <c r="T1498" s="13">
        <f t="shared" si="23"/>
        <v>0.25</v>
      </c>
      <c r="U1498">
        <f>IFERROR(T1498*I1498,0)</f>
        <v>0.36500000000000005</v>
      </c>
      <c r="V1498" t="str">
        <f>IF(AND(N1498=O1498,P1498=N1498),"same",IF(NOT(OR(O1498=N1498,P1498=N1498)),"conflict","change"))</f>
        <v>same</v>
      </c>
      <c r="W1498" s="55">
        <f>U1498-G1498</f>
        <v>0</v>
      </c>
    </row>
    <row r="1499" spans="1:23" ht="21" hidden="1" outlineLevel="2" x14ac:dyDescent="0.4">
      <c r="A1499" t="s">
        <v>1376</v>
      </c>
      <c r="B1499" t="s">
        <v>1306</v>
      </c>
      <c r="C1499" t="s">
        <v>1307</v>
      </c>
      <c r="D1499" s="34">
        <v>242213</v>
      </c>
      <c r="E1499" s="34">
        <v>12399</v>
      </c>
      <c r="F1499" s="33">
        <v>4.71</v>
      </c>
      <c r="G1499" s="33">
        <v>1.57</v>
      </c>
      <c r="H1499">
        <v>5.119048110547328</v>
      </c>
      <c r="I1499" s="33">
        <v>6.28</v>
      </c>
      <c r="J1499" s="35">
        <f>G1499/I1499</f>
        <v>0.25</v>
      </c>
      <c r="K1499">
        <v>0.37986934430195984</v>
      </c>
      <c r="L1499">
        <v>0.50649245906927975</v>
      </c>
      <c r="M1499">
        <v>0.3</v>
      </c>
      <c r="N1499" t="s">
        <v>37</v>
      </c>
      <c r="O1499" s="53" t="s">
        <v>37</v>
      </c>
      <c r="P1499" s="54" t="str">
        <f>'Sheet1 (2)'!O2879</f>
        <v>B</v>
      </c>
      <c r="Q1499" s="31" t="str">
        <f>IF(U1499="same",N1499,IF(O1499=N1499,P1499,O1499))</f>
        <v>B</v>
      </c>
      <c r="R1499">
        <f>VLOOKUP(IF(V1499="same",N1499,IF(O1499=N1499,P1499,O1499)),$AA$2:$AL$8,9,FALSE)</f>
        <v>0.25</v>
      </c>
      <c r="S1499" s="11">
        <f>(L1499-M1499)/L1499</f>
        <v>0.40769108280254779</v>
      </c>
      <c r="T1499" s="13">
        <f t="shared" si="23"/>
        <v>0.25</v>
      </c>
      <c r="U1499">
        <f>IFERROR(T1499*I1499,0)</f>
        <v>1.57</v>
      </c>
      <c r="V1499" t="str">
        <f>IF(AND(N1499=O1499,P1499=N1499),"same",IF(NOT(OR(O1499=N1499,P1499=N1499)),"conflict","change"))</f>
        <v>same</v>
      </c>
      <c r="W1499" s="55">
        <f>U1499-G1499</f>
        <v>0</v>
      </c>
    </row>
    <row r="1500" spans="1:23" ht="21" hidden="1" outlineLevel="2" x14ac:dyDescent="0.4">
      <c r="A1500" t="s">
        <v>1377</v>
      </c>
      <c r="B1500" t="s">
        <v>1306</v>
      </c>
      <c r="C1500" t="s">
        <v>1307</v>
      </c>
      <c r="D1500" s="34">
        <v>163826</v>
      </c>
      <c r="E1500" s="34">
        <v>3119</v>
      </c>
      <c r="F1500" s="33">
        <v>1.1775</v>
      </c>
      <c r="G1500" s="33">
        <v>0.39250000000000002</v>
      </c>
      <c r="H1500">
        <v>1.9038492058647589</v>
      </c>
      <c r="I1500" s="33">
        <v>1.57</v>
      </c>
      <c r="J1500" s="35">
        <f>G1500/I1500</f>
        <v>0.25</v>
      </c>
      <c r="K1500">
        <v>0.37752484770759859</v>
      </c>
      <c r="L1500">
        <v>0.50336646361013149</v>
      </c>
      <c r="M1500">
        <v>0.3</v>
      </c>
      <c r="N1500" t="s">
        <v>37</v>
      </c>
      <c r="O1500" s="53" t="s">
        <v>37</v>
      </c>
      <c r="P1500" s="54" t="str">
        <f>'Sheet1 (2)'!O2908</f>
        <v>B</v>
      </c>
      <c r="Q1500" s="31" t="str">
        <f>IF(U1500="same",N1500,IF(O1500=N1500,P1500,O1500))</f>
        <v>B</v>
      </c>
      <c r="R1500">
        <f>VLOOKUP(IF(V1500="same",N1500,IF(O1500=N1500,P1500,O1500)),$AA$2:$AL$8,9,FALSE)</f>
        <v>0.25</v>
      </c>
      <c r="S1500" s="11">
        <f>(L1500-M1500)/L1500</f>
        <v>0.40401273885350325</v>
      </c>
      <c r="T1500" s="13">
        <f t="shared" si="23"/>
        <v>0.25</v>
      </c>
      <c r="U1500">
        <f>IFERROR(T1500*I1500,0)</f>
        <v>0.39250000000000002</v>
      </c>
      <c r="V1500" t="str">
        <f>IF(AND(N1500=O1500,P1500=N1500),"same",IF(NOT(OR(O1500=N1500,P1500=N1500)),"conflict","change"))</f>
        <v>same</v>
      </c>
      <c r="W1500" s="55">
        <f>U1500-G1500</f>
        <v>0</v>
      </c>
    </row>
    <row r="1501" spans="1:23" ht="21" hidden="1" outlineLevel="2" collapsed="1" x14ac:dyDescent="0.4">
      <c r="A1501" t="s">
        <v>1378</v>
      </c>
      <c r="B1501" t="s">
        <v>1306</v>
      </c>
      <c r="C1501" t="s">
        <v>1307</v>
      </c>
      <c r="D1501" s="34">
        <v>199398</v>
      </c>
      <c r="E1501" s="34">
        <v>1223</v>
      </c>
      <c r="F1501" s="33">
        <v>0.6179</v>
      </c>
      <c r="G1501" s="33">
        <v>0.20579999999999998</v>
      </c>
      <c r="H1501">
        <v>0.61334617197765273</v>
      </c>
      <c r="I1501" s="33">
        <v>0.82369999999999999</v>
      </c>
      <c r="J1501" s="35">
        <f>G1501/I1501</f>
        <v>0.2498482457205293</v>
      </c>
      <c r="K1501">
        <v>0.50523303352412097</v>
      </c>
      <c r="L1501">
        <v>0.67350776778413735</v>
      </c>
      <c r="M1501">
        <v>0.2</v>
      </c>
      <c r="N1501" t="s">
        <v>37</v>
      </c>
      <c r="O1501" s="53" t="s">
        <v>37</v>
      </c>
      <c r="P1501" s="54" t="str">
        <f>'Sheet1 (2)'!O2943</f>
        <v>B</v>
      </c>
      <c r="Q1501" s="31" t="str">
        <f>IF(U1501="same",N1501,IF(O1501=N1501,P1501,O1501))</f>
        <v>B</v>
      </c>
      <c r="R1501">
        <f>VLOOKUP(IF(V1501="same",N1501,IF(O1501=N1501,P1501,O1501)),$AA$2:$AL$8,9,FALSE)</f>
        <v>0.25</v>
      </c>
      <c r="S1501" s="11">
        <f>(L1501-M1501)/L1501</f>
        <v>0.70304722593177127</v>
      </c>
      <c r="T1501" s="13">
        <f t="shared" si="23"/>
        <v>0.25</v>
      </c>
      <c r="U1501">
        <f>IFERROR(T1501*I1501,0)</f>
        <v>0.205925</v>
      </c>
      <c r="V1501" t="str">
        <f>IF(AND(N1501=O1501,P1501=N1501),"same",IF(NOT(OR(O1501=N1501,P1501=N1501)),"conflict","change"))</f>
        <v>same</v>
      </c>
      <c r="W1501" s="55">
        <f>U1501-G1501</f>
        <v>1.2500000000001399E-4</v>
      </c>
    </row>
    <row r="1502" spans="1:23" ht="21" hidden="1" outlineLevel="2" x14ac:dyDescent="0.4">
      <c r="A1502" t="s">
        <v>1380</v>
      </c>
      <c r="B1502" t="s">
        <v>1306</v>
      </c>
      <c r="C1502" t="s">
        <v>1307</v>
      </c>
      <c r="D1502" s="34">
        <v>33677</v>
      </c>
      <c r="E1502" s="34">
        <v>667</v>
      </c>
      <c r="F1502" s="33">
        <v>0.2475</v>
      </c>
      <c r="G1502" s="33">
        <v>8.249999999999999E-2</v>
      </c>
      <c r="H1502">
        <v>1.9805802179529055</v>
      </c>
      <c r="I1502" s="33">
        <v>0.32999999999999996</v>
      </c>
      <c r="J1502" s="35">
        <f>G1502/I1502</f>
        <v>0.25</v>
      </c>
      <c r="K1502">
        <v>0.37106446776611696</v>
      </c>
      <c r="L1502">
        <v>0.49475262368815581</v>
      </c>
      <c r="M1502">
        <v>0.3</v>
      </c>
      <c r="N1502" t="s">
        <v>37</v>
      </c>
      <c r="O1502" s="53" t="s">
        <v>37</v>
      </c>
      <c r="P1502" s="54" t="str">
        <f>'Sheet1 (2)'!O3021</f>
        <v>B</v>
      </c>
      <c r="Q1502" s="31" t="str">
        <f>IF(U1502="same",N1502,IF(O1502=N1502,P1502,O1502))</f>
        <v>B</v>
      </c>
      <c r="R1502">
        <f>VLOOKUP(IF(V1502="same",N1502,IF(O1502=N1502,P1502,O1502)),$AA$2:$AL$8,9,FALSE)</f>
        <v>0.25</v>
      </c>
      <c r="S1502" s="11">
        <f>(L1502-M1502)/L1502</f>
        <v>0.39363636363636351</v>
      </c>
      <c r="T1502" s="13">
        <f t="shared" si="23"/>
        <v>0.25</v>
      </c>
      <c r="U1502">
        <f>IFERROR(T1502*I1502,0)</f>
        <v>8.249999999999999E-2</v>
      </c>
      <c r="V1502" t="str">
        <f>IF(AND(N1502=O1502,P1502=N1502),"same",IF(NOT(OR(O1502=N1502,P1502=N1502)),"conflict","change"))</f>
        <v>same</v>
      </c>
      <c r="W1502" s="55">
        <f>U1502-G1502</f>
        <v>0</v>
      </c>
    </row>
    <row r="1503" spans="1:23" ht="21" hidden="1" outlineLevel="2" x14ac:dyDescent="0.4">
      <c r="A1503" t="s">
        <v>1381</v>
      </c>
      <c r="B1503" t="s">
        <v>1306</v>
      </c>
      <c r="C1503" t="s">
        <v>1307</v>
      </c>
      <c r="D1503" s="34">
        <v>38720</v>
      </c>
      <c r="E1503" s="34">
        <v>4422</v>
      </c>
      <c r="F1503" s="33">
        <v>1.9142999999999997</v>
      </c>
      <c r="G1503" s="33">
        <v>0.63739999999999997</v>
      </c>
      <c r="H1503">
        <v>11.420454545454545</v>
      </c>
      <c r="I1503" s="33">
        <v>2.5516999999999994</v>
      </c>
      <c r="J1503" s="35">
        <f>G1503/I1503</f>
        <v>0.24979425481051853</v>
      </c>
      <c r="K1503">
        <v>0.43290366350067838</v>
      </c>
      <c r="L1503">
        <v>0.57704658525554031</v>
      </c>
      <c r="M1503">
        <v>0.3</v>
      </c>
      <c r="N1503" t="s">
        <v>37</v>
      </c>
      <c r="O1503" s="53" t="s">
        <v>37</v>
      </c>
      <c r="P1503" s="54" t="str">
        <f>'Sheet1 (2)'!O3047</f>
        <v>B</v>
      </c>
      <c r="Q1503" s="31" t="str">
        <f>IF(U1503="same",N1503,IF(O1503=N1503,P1503,O1503))</f>
        <v>B</v>
      </c>
      <c r="R1503">
        <f>VLOOKUP(IF(V1503="same",N1503,IF(O1503=N1503,P1503,O1503)),$AA$2:$AL$8,9,FALSE)</f>
        <v>0.25</v>
      </c>
      <c r="S1503" s="11">
        <f>(L1503-M1503)/L1503</f>
        <v>0.4801112983501194</v>
      </c>
      <c r="T1503" s="13">
        <f t="shared" si="23"/>
        <v>0.25</v>
      </c>
      <c r="U1503">
        <f>IFERROR(T1503*I1503,0)</f>
        <v>0.63792499999999985</v>
      </c>
      <c r="V1503" t="str">
        <f>IF(AND(N1503=O1503,P1503=N1503),"same",IF(NOT(OR(O1503=N1503,P1503=N1503)),"conflict","change"))</f>
        <v>same</v>
      </c>
      <c r="W1503" s="55">
        <f>U1503-G1503</f>
        <v>5.2499999999988667E-4</v>
      </c>
    </row>
    <row r="1504" spans="1:23" ht="21" hidden="1" outlineLevel="2" x14ac:dyDescent="0.4">
      <c r="A1504" t="s">
        <v>1382</v>
      </c>
      <c r="B1504" t="s">
        <v>1306</v>
      </c>
      <c r="C1504" t="s">
        <v>1307</v>
      </c>
      <c r="D1504" s="34">
        <v>282058</v>
      </c>
      <c r="E1504" s="34">
        <v>18160</v>
      </c>
      <c r="F1504" s="33">
        <v>5.1555</v>
      </c>
      <c r="G1504" s="33">
        <v>1.7182999999999999</v>
      </c>
      <c r="H1504">
        <v>6.4383921037517107</v>
      </c>
      <c r="I1504" s="33">
        <v>6.8738000000000001</v>
      </c>
      <c r="J1504" s="35">
        <f>G1504/I1504</f>
        <v>0.24997817800925251</v>
      </c>
      <c r="K1504">
        <v>0.28389317180616741</v>
      </c>
      <c r="L1504">
        <v>0.37851321585903086</v>
      </c>
      <c r="M1504">
        <v>0.2</v>
      </c>
      <c r="N1504" t="s">
        <v>37</v>
      </c>
      <c r="O1504" s="53" t="s">
        <v>37</v>
      </c>
      <c r="P1504" s="54" t="str">
        <f>'Sheet1 (2)'!O3115</f>
        <v>B</v>
      </c>
      <c r="Q1504" s="31" t="str">
        <f>IF(U1504="same",N1504,IF(O1504=N1504,P1504,O1504))</f>
        <v>B</v>
      </c>
      <c r="R1504">
        <f>VLOOKUP(IF(V1504="same",N1504,IF(O1504=N1504,P1504,O1504)),$AA$2:$AL$8,9,FALSE)</f>
        <v>0.25</v>
      </c>
      <c r="S1504" s="11">
        <f>(L1504-M1504)/L1504</f>
        <v>0.47161686403444963</v>
      </c>
      <c r="T1504" s="13">
        <f t="shared" si="23"/>
        <v>0.25</v>
      </c>
      <c r="U1504">
        <f>IFERROR(T1504*I1504,0)</f>
        <v>1.71845</v>
      </c>
      <c r="V1504" t="str">
        <f>IF(AND(N1504=O1504,P1504=N1504),"same",IF(NOT(OR(O1504=N1504,P1504=N1504)),"conflict","change"))</f>
        <v>same</v>
      </c>
      <c r="W1504" s="55">
        <f>U1504-G1504</f>
        <v>1.500000000000945E-4</v>
      </c>
    </row>
    <row r="1505" spans="1:23" ht="21" hidden="1" outlineLevel="2" x14ac:dyDescent="0.4">
      <c r="A1505" t="s">
        <v>1385</v>
      </c>
      <c r="B1505" t="s">
        <v>1306</v>
      </c>
      <c r="C1505" t="s">
        <v>1307</v>
      </c>
      <c r="D1505" s="34">
        <v>158951</v>
      </c>
      <c r="E1505" s="34">
        <v>28189</v>
      </c>
      <c r="F1505" s="33">
        <v>8.7750000000000004</v>
      </c>
      <c r="G1505" s="33">
        <v>2.9246000000000003</v>
      </c>
      <c r="H1505">
        <v>17.73439613465785</v>
      </c>
      <c r="I1505" s="33">
        <v>11.6996</v>
      </c>
      <c r="J1505" s="35">
        <f>G1505/I1505</f>
        <v>0.24997435809771276</v>
      </c>
      <c r="K1505">
        <v>0.31129163858242576</v>
      </c>
      <c r="L1505">
        <v>0.41504132817765799</v>
      </c>
      <c r="M1505">
        <v>0.2</v>
      </c>
      <c r="N1505" t="s">
        <v>37</v>
      </c>
      <c r="O1505" s="53" t="s">
        <v>37</v>
      </c>
      <c r="P1505" s="54" t="str">
        <f>'Sheet1 (2)'!O3256</f>
        <v>B</v>
      </c>
      <c r="Q1505" s="31" t="str">
        <f>IF(U1505="same",N1505,IF(O1505=N1505,P1505,O1505))</f>
        <v>B</v>
      </c>
      <c r="R1505">
        <f>VLOOKUP(IF(V1505="same",N1505,IF(O1505=N1505,P1505,O1505)),$AA$2:$AL$8,9,FALSE)</f>
        <v>0.25</v>
      </c>
      <c r="S1505" s="11">
        <f>(L1505-M1505)/L1505</f>
        <v>0.51812027761632873</v>
      </c>
      <c r="T1505" s="13">
        <f t="shared" si="23"/>
        <v>0.25</v>
      </c>
      <c r="U1505">
        <f>IFERROR(T1505*I1505,0)</f>
        <v>2.9249000000000001</v>
      </c>
      <c r="V1505" t="str">
        <f>IF(AND(N1505=O1505,P1505=N1505),"same",IF(NOT(OR(O1505=N1505,P1505=N1505)),"conflict","change"))</f>
        <v>same</v>
      </c>
      <c r="W1505" s="55">
        <f>U1505-G1505</f>
        <v>2.9999999999974492E-4</v>
      </c>
    </row>
    <row r="1506" spans="1:23" ht="21" hidden="1" outlineLevel="2" x14ac:dyDescent="0.4">
      <c r="A1506" t="s">
        <v>1390</v>
      </c>
      <c r="B1506" t="s">
        <v>1306</v>
      </c>
      <c r="C1506" t="s">
        <v>1307</v>
      </c>
      <c r="D1506" s="34">
        <v>312213</v>
      </c>
      <c r="E1506" s="34">
        <v>32303</v>
      </c>
      <c r="F1506" s="33">
        <v>9.6100999999999992</v>
      </c>
      <c r="G1506" s="33">
        <v>3.1990999999999996</v>
      </c>
      <c r="H1506">
        <v>10.346462190876101</v>
      </c>
      <c r="I1506" s="33">
        <v>12.809199999999999</v>
      </c>
      <c r="J1506" s="35">
        <f>G1506/I1506</f>
        <v>0.24975017955844236</v>
      </c>
      <c r="K1506">
        <v>0.29749868433272447</v>
      </c>
      <c r="L1506">
        <v>0.39653282976813298</v>
      </c>
      <c r="M1506">
        <v>0.2</v>
      </c>
      <c r="N1506" t="s">
        <v>37</v>
      </c>
      <c r="O1506" s="53" t="s">
        <v>37</v>
      </c>
      <c r="P1506" s="54" t="str">
        <f>'Sheet1 (2)'!O3416</f>
        <v>B</v>
      </c>
      <c r="Q1506" s="31" t="str">
        <f>IF(U1506="same",N1506,IF(O1506=N1506,P1506,O1506))</f>
        <v>B</v>
      </c>
      <c r="R1506">
        <f>VLOOKUP(IF(V1506="same",N1506,IF(O1506=N1506,P1506,O1506)),$AA$2:$AL$8,9,FALSE)</f>
        <v>0.25</v>
      </c>
      <c r="S1506" s="11">
        <f>(L1506-M1506)/L1506</f>
        <v>0.49562814227274143</v>
      </c>
      <c r="T1506" s="13">
        <f t="shared" si="23"/>
        <v>0.25</v>
      </c>
      <c r="U1506">
        <f>IFERROR(T1506*I1506,0)</f>
        <v>3.2022999999999997</v>
      </c>
      <c r="V1506" t="str">
        <f>IF(AND(N1506=O1506,P1506=N1506),"same",IF(NOT(OR(O1506=N1506,P1506=N1506)),"conflict","change"))</f>
        <v>same</v>
      </c>
      <c r="W1506" s="55">
        <f>U1506-G1506</f>
        <v>3.2000000000000917E-3</v>
      </c>
    </row>
    <row r="1507" spans="1:23" ht="21" hidden="1" outlineLevel="2" x14ac:dyDescent="0.4">
      <c r="A1507" t="s">
        <v>1391</v>
      </c>
      <c r="B1507" t="s">
        <v>1306</v>
      </c>
      <c r="C1507" t="s">
        <v>1307</v>
      </c>
      <c r="D1507" s="34">
        <v>78108</v>
      </c>
      <c r="E1507" s="34">
        <v>1618</v>
      </c>
      <c r="F1507" s="33">
        <v>0.62249999999999994</v>
      </c>
      <c r="G1507" s="33">
        <v>0.20749999999999999</v>
      </c>
      <c r="H1507">
        <v>2.0714907563885903</v>
      </c>
      <c r="I1507" s="33">
        <v>0.83</v>
      </c>
      <c r="J1507" s="35">
        <f>G1507/I1507</f>
        <v>0.25</v>
      </c>
      <c r="K1507">
        <v>0.38473423980222488</v>
      </c>
      <c r="L1507">
        <v>0.51297898640296657</v>
      </c>
      <c r="M1507">
        <v>0.3</v>
      </c>
      <c r="N1507" t="s">
        <v>37</v>
      </c>
      <c r="O1507" s="53" t="s">
        <v>37</v>
      </c>
      <c r="P1507" s="54" t="str">
        <f>'Sheet1 (2)'!O3486</f>
        <v>B</v>
      </c>
      <c r="Q1507" s="31" t="str">
        <f>IF(U1507="same",N1507,IF(O1507=N1507,P1507,O1507))</f>
        <v>B</v>
      </c>
      <c r="R1507">
        <f>VLOOKUP(IF(V1507="same",N1507,IF(O1507=N1507,P1507,O1507)),$AA$2:$AL$8,9,FALSE)</f>
        <v>0.25</v>
      </c>
      <c r="S1507" s="11">
        <f>(L1507-M1507)/L1507</f>
        <v>0.41518072289156621</v>
      </c>
      <c r="T1507" s="13">
        <f t="shared" si="23"/>
        <v>0.25</v>
      </c>
      <c r="U1507">
        <f>IFERROR(T1507*I1507,0)</f>
        <v>0.20749999999999999</v>
      </c>
      <c r="V1507" t="str">
        <f>IF(AND(N1507=O1507,P1507=N1507),"same",IF(NOT(OR(O1507=N1507,P1507=N1507)),"conflict","change"))</f>
        <v>same</v>
      </c>
      <c r="W1507" s="55">
        <f>U1507-G1507</f>
        <v>0</v>
      </c>
    </row>
    <row r="1508" spans="1:23" ht="21" hidden="1" outlineLevel="2" x14ac:dyDescent="0.4">
      <c r="A1508" t="s">
        <v>1395</v>
      </c>
      <c r="B1508" t="s">
        <v>1306</v>
      </c>
      <c r="C1508" t="s">
        <v>1307</v>
      </c>
      <c r="D1508" s="34">
        <v>483575</v>
      </c>
      <c r="E1508" s="34">
        <v>14809</v>
      </c>
      <c r="F1508" s="33">
        <v>8.0106999999999999</v>
      </c>
      <c r="G1508" s="33">
        <v>3.7528999999999999</v>
      </c>
      <c r="H1508">
        <v>3.0623998345654759</v>
      </c>
      <c r="I1508" s="33">
        <v>11.7636</v>
      </c>
      <c r="J1508" s="35">
        <f>G1508/I1508</f>
        <v>0.31902648848991805</v>
      </c>
      <c r="K1508">
        <v>0.54093456681747587</v>
      </c>
      <c r="L1508">
        <v>0.79435478425281925</v>
      </c>
      <c r="M1508">
        <v>0.5</v>
      </c>
      <c r="N1508" t="s">
        <v>37</v>
      </c>
      <c r="O1508" s="53" t="s">
        <v>37</v>
      </c>
      <c r="P1508" s="54" t="str">
        <f>'Sheet1 (2)'!O3672</f>
        <v>B</v>
      </c>
      <c r="Q1508" s="31" t="str">
        <f>IF(U1508="same",N1508,IF(O1508=N1508,P1508,O1508))</f>
        <v>B</v>
      </c>
      <c r="R1508">
        <f>VLOOKUP(IF(V1508="same",N1508,IF(O1508=N1508,P1508,O1508)),$AA$2:$AL$8,9,FALSE)</f>
        <v>0.25</v>
      </c>
      <c r="S1508" s="11">
        <f>(L1508-M1508)/L1508</f>
        <v>0.37055833248325343</v>
      </c>
      <c r="T1508" s="13">
        <f t="shared" si="23"/>
        <v>0.25</v>
      </c>
      <c r="U1508">
        <f>IFERROR(T1508*I1508,0)</f>
        <v>2.9409000000000001</v>
      </c>
      <c r="V1508" t="str">
        <f>IF(AND(N1508=O1508,P1508=N1508),"same",IF(NOT(OR(O1508=N1508,P1508=N1508)),"conflict","change"))</f>
        <v>same</v>
      </c>
      <c r="W1508" s="55">
        <f>U1508-G1508</f>
        <v>-0.81199999999999983</v>
      </c>
    </row>
    <row r="1509" spans="1:23" ht="21" hidden="1" outlineLevel="2" x14ac:dyDescent="0.4">
      <c r="A1509" t="s">
        <v>1396</v>
      </c>
      <c r="B1509" t="s">
        <v>1306</v>
      </c>
      <c r="C1509" t="s">
        <v>1307</v>
      </c>
      <c r="D1509" s="34">
        <v>277623</v>
      </c>
      <c r="E1509" s="34">
        <v>7732</v>
      </c>
      <c r="F1509" s="33">
        <v>2.4491999999999998</v>
      </c>
      <c r="G1509" s="33">
        <v>0.81399999999999995</v>
      </c>
      <c r="H1509">
        <v>2.7850718420303795</v>
      </c>
      <c r="I1509" s="33">
        <v>3.2631999999999999</v>
      </c>
      <c r="J1509" s="35">
        <f>G1509/I1509</f>
        <v>0.2494483942142682</v>
      </c>
      <c r="K1509">
        <v>0.31676151060527674</v>
      </c>
      <c r="L1509">
        <v>0.42203828246249353</v>
      </c>
      <c r="M1509">
        <v>0.2</v>
      </c>
      <c r="N1509" t="s">
        <v>37</v>
      </c>
      <c r="O1509" s="53" t="s">
        <v>37</v>
      </c>
      <c r="P1509" s="54" t="str">
        <f>'Sheet1 (2)'!O3728</f>
        <v>B</v>
      </c>
      <c r="Q1509" s="31" t="str">
        <f>IF(U1509="same",N1509,IF(O1509=N1509,P1509,O1509))</f>
        <v>B</v>
      </c>
      <c r="R1509">
        <f>VLOOKUP(IF(V1509="same",N1509,IF(O1509=N1509,P1509,O1509)),$AA$2:$AL$8,9,FALSE)</f>
        <v>0.25</v>
      </c>
      <c r="S1509" s="11">
        <f>(L1509-M1509)/L1509</f>
        <v>0.52610934052463831</v>
      </c>
      <c r="T1509" s="13">
        <f t="shared" si="23"/>
        <v>0.25</v>
      </c>
      <c r="U1509">
        <f>IFERROR(T1509*I1509,0)</f>
        <v>0.81579999999999997</v>
      </c>
      <c r="V1509" t="str">
        <f>IF(AND(N1509=O1509,P1509=N1509),"same",IF(NOT(OR(O1509=N1509,P1509=N1509)),"conflict","change"))</f>
        <v>same</v>
      </c>
      <c r="W1509" s="55">
        <f>U1509-G1509</f>
        <v>1.8000000000000238E-3</v>
      </c>
    </row>
    <row r="1510" spans="1:23" ht="21" hidden="1" outlineLevel="2" x14ac:dyDescent="0.4">
      <c r="A1510" t="s">
        <v>1398</v>
      </c>
      <c r="B1510" t="s">
        <v>1306</v>
      </c>
      <c r="C1510" t="s">
        <v>1307</v>
      </c>
      <c r="D1510" s="34">
        <v>280540</v>
      </c>
      <c r="E1510" s="34">
        <v>9632</v>
      </c>
      <c r="F1510" s="33">
        <v>3.48</v>
      </c>
      <c r="G1510" s="33">
        <v>1.1599999999999999</v>
      </c>
      <c r="H1510">
        <v>3.4333784843516075</v>
      </c>
      <c r="I1510" s="33">
        <v>4.6399999999999997</v>
      </c>
      <c r="J1510" s="35">
        <f>G1510/I1510</f>
        <v>0.25</v>
      </c>
      <c r="K1510">
        <v>0.36129568106312293</v>
      </c>
      <c r="L1510">
        <v>0.48172757475083056</v>
      </c>
      <c r="M1510">
        <v>0.3</v>
      </c>
      <c r="N1510" t="s">
        <v>37</v>
      </c>
      <c r="O1510" s="53" t="s">
        <v>37</v>
      </c>
      <c r="P1510" s="54" t="str">
        <f>'Sheet1 (2)'!O3826</f>
        <v>B</v>
      </c>
      <c r="Q1510" s="31" t="str">
        <f>IF(U1510="same",N1510,IF(O1510=N1510,P1510,O1510))</f>
        <v>B</v>
      </c>
      <c r="R1510">
        <f>VLOOKUP(IF(V1510="same",N1510,IF(O1510=N1510,P1510,O1510)),$AA$2:$AL$8,9,FALSE)</f>
        <v>0.25</v>
      </c>
      <c r="S1510" s="11">
        <f>(L1510-M1510)/L1510</f>
        <v>0.37724137931034485</v>
      </c>
      <c r="T1510" s="13">
        <f t="shared" si="23"/>
        <v>0.25</v>
      </c>
      <c r="U1510">
        <f>IFERROR(T1510*I1510,0)</f>
        <v>1.1599999999999999</v>
      </c>
      <c r="V1510" t="str">
        <f>IF(AND(N1510=O1510,P1510=N1510),"same",IF(NOT(OR(O1510=N1510,P1510=N1510)),"conflict","change"))</f>
        <v>same</v>
      </c>
      <c r="W1510" s="55">
        <f>U1510-G1510</f>
        <v>0</v>
      </c>
    </row>
    <row r="1511" spans="1:23" ht="21" hidden="1" outlineLevel="2" x14ac:dyDescent="0.4">
      <c r="A1511" t="s">
        <v>1400</v>
      </c>
      <c r="B1511" t="s">
        <v>1306</v>
      </c>
      <c r="C1511" t="s">
        <v>1307</v>
      </c>
      <c r="D1511" s="34">
        <v>280509</v>
      </c>
      <c r="E1511" s="34">
        <v>29244</v>
      </c>
      <c r="F1511" s="33">
        <v>11.5345</v>
      </c>
      <c r="G1511" s="33">
        <v>3.8445999999999998</v>
      </c>
      <c r="H1511">
        <v>10.42533394650439</v>
      </c>
      <c r="I1511" s="33">
        <v>15.379099999999999</v>
      </c>
      <c r="J1511" s="35">
        <f>G1511/I1511</f>
        <v>0.24998862092060004</v>
      </c>
      <c r="K1511">
        <v>0.39442278758035837</v>
      </c>
      <c r="L1511">
        <v>0.52588907126248119</v>
      </c>
      <c r="M1511">
        <v>0.3</v>
      </c>
      <c r="N1511" t="s">
        <v>37</v>
      </c>
      <c r="O1511" s="53" t="s">
        <v>37</v>
      </c>
      <c r="P1511" s="54" t="str">
        <f>'Sheet1 (2)'!O3945</f>
        <v>B</v>
      </c>
      <c r="Q1511" s="31" t="str">
        <f>IF(U1511="same",N1511,IF(O1511=N1511,P1511,O1511))</f>
        <v>B</v>
      </c>
      <c r="R1511">
        <f>VLOOKUP(IF(V1511="same",N1511,IF(O1511=N1511,P1511,O1511)),$AA$2:$AL$8,9,FALSE)</f>
        <v>0.25</v>
      </c>
      <c r="S1511" s="11">
        <f>(L1511-M1511)/L1511</f>
        <v>0.42953748918987461</v>
      </c>
      <c r="T1511" s="13">
        <f t="shared" si="23"/>
        <v>0.25</v>
      </c>
      <c r="U1511">
        <f>IFERROR(T1511*I1511,0)</f>
        <v>3.8447749999999998</v>
      </c>
      <c r="V1511" t="str">
        <f>IF(AND(N1511=O1511,P1511=N1511),"same",IF(NOT(OR(O1511=N1511,P1511=N1511)),"conflict","change"))</f>
        <v>same</v>
      </c>
      <c r="W1511" s="55">
        <f>U1511-G1511</f>
        <v>1.7500000000003624E-4</v>
      </c>
    </row>
    <row r="1512" spans="1:23" ht="21" hidden="1" outlineLevel="2" x14ac:dyDescent="0.4">
      <c r="A1512" t="s">
        <v>1401</v>
      </c>
      <c r="B1512" t="s">
        <v>1306</v>
      </c>
      <c r="C1512" t="s">
        <v>1307</v>
      </c>
      <c r="D1512" s="34">
        <v>311260</v>
      </c>
      <c r="E1512" s="34">
        <v>80007</v>
      </c>
      <c r="F1512" s="33">
        <v>33.166499999999992</v>
      </c>
      <c r="G1512" s="33">
        <v>11.0541</v>
      </c>
      <c r="H1512">
        <v>25.704234402107563</v>
      </c>
      <c r="I1512" s="33">
        <v>44.22059999999999</v>
      </c>
      <c r="J1512" s="35">
        <f>G1512/I1512</f>
        <v>0.24997625541037441</v>
      </c>
      <c r="K1512">
        <v>0.41454497731448492</v>
      </c>
      <c r="L1512">
        <v>0.5527091379504292</v>
      </c>
      <c r="M1512">
        <v>0.3</v>
      </c>
      <c r="N1512" t="s">
        <v>37</v>
      </c>
      <c r="O1512" s="53" t="s">
        <v>37</v>
      </c>
      <c r="P1512" s="54" t="str">
        <f>'Sheet1 (2)'!O4000</f>
        <v>B</v>
      </c>
      <c r="Q1512" s="31" t="str">
        <f>IF(U1512="same",N1512,IF(O1512=N1512,P1512,O1512))</f>
        <v>B</v>
      </c>
      <c r="R1512">
        <f>VLOOKUP(IF(V1512="same",N1512,IF(O1512=N1512,P1512,O1512)),$AA$2:$AL$8,9,FALSE)</f>
        <v>0.25</v>
      </c>
      <c r="S1512" s="11">
        <f>(L1512-M1512)/L1512</f>
        <v>0.45721903366304378</v>
      </c>
      <c r="T1512" s="13">
        <f t="shared" si="23"/>
        <v>0.25</v>
      </c>
      <c r="U1512">
        <f>IFERROR(T1512*I1512,0)</f>
        <v>11.055149999999998</v>
      </c>
      <c r="V1512" t="str">
        <f>IF(AND(N1512=O1512,P1512=N1512),"same",IF(NOT(OR(O1512=N1512,P1512=N1512)),"conflict","change"))</f>
        <v>same</v>
      </c>
      <c r="W1512" s="55">
        <f>U1512-G1512</f>
        <v>1.0499999999975529E-3</v>
      </c>
    </row>
    <row r="1513" spans="1:23" ht="21" hidden="1" outlineLevel="2" collapsed="1" x14ac:dyDescent="0.4">
      <c r="A1513" t="s">
        <v>1402</v>
      </c>
      <c r="B1513" t="s">
        <v>1306</v>
      </c>
      <c r="C1513" t="s">
        <v>1307</v>
      </c>
      <c r="D1513" s="34">
        <v>577250</v>
      </c>
      <c r="E1513" s="34">
        <v>52962</v>
      </c>
      <c r="F1513" s="33">
        <v>23.637699999999999</v>
      </c>
      <c r="G1513" s="33">
        <v>7.8759999999999994</v>
      </c>
      <c r="H1513">
        <v>9.1748809008228669</v>
      </c>
      <c r="I1513" s="33">
        <v>31.5137</v>
      </c>
      <c r="J1513" s="35">
        <f>G1513/I1513</f>
        <v>0.24992304934044557</v>
      </c>
      <c r="K1513">
        <v>0.44631433858237979</v>
      </c>
      <c r="L1513">
        <v>0.59502473471545636</v>
      </c>
      <c r="M1513">
        <v>0.3</v>
      </c>
      <c r="N1513" t="s">
        <v>37</v>
      </c>
      <c r="O1513" s="53" t="s">
        <v>37</v>
      </c>
      <c r="P1513" s="54" t="str">
        <f>'Sheet1 (2)'!O4131</f>
        <v>B</v>
      </c>
      <c r="Q1513" s="31" t="str">
        <f>IF(U1513="same",N1513,IF(O1513=N1513,P1513,O1513))</f>
        <v>B</v>
      </c>
      <c r="R1513">
        <f>VLOOKUP(IF(V1513="same",N1513,IF(O1513=N1513,P1513,O1513)),$AA$2:$AL$8,9,FALSE)</f>
        <v>0.25</v>
      </c>
      <c r="S1513" s="11">
        <f>(L1513-M1513)/L1513</f>
        <v>0.49581927859946628</v>
      </c>
      <c r="T1513" s="13">
        <f t="shared" si="23"/>
        <v>0.25</v>
      </c>
      <c r="U1513">
        <f>IFERROR(T1513*I1513,0)</f>
        <v>7.878425</v>
      </c>
      <c r="V1513" t="str">
        <f>IF(AND(N1513=O1513,P1513=N1513),"same",IF(NOT(OR(O1513=N1513,P1513=N1513)),"conflict","change"))</f>
        <v>same</v>
      </c>
      <c r="W1513" s="55">
        <f>U1513-G1513</f>
        <v>2.4250000000005656E-3</v>
      </c>
    </row>
    <row r="1514" spans="1:23" ht="21" hidden="1" outlineLevel="2" x14ac:dyDescent="0.4">
      <c r="A1514" t="s">
        <v>1404</v>
      </c>
      <c r="B1514" t="s">
        <v>1306</v>
      </c>
      <c r="C1514" t="s">
        <v>1307</v>
      </c>
      <c r="D1514" s="34">
        <v>49037</v>
      </c>
      <c r="E1514" s="34">
        <v>734</v>
      </c>
      <c r="F1514" s="33">
        <v>0.28500000000000003</v>
      </c>
      <c r="G1514" s="33">
        <v>9.5000000000000001E-2</v>
      </c>
      <c r="H1514">
        <v>1.4968289250973754</v>
      </c>
      <c r="I1514" s="33">
        <v>0.38</v>
      </c>
      <c r="J1514" s="35">
        <f>G1514/I1514</f>
        <v>0.25</v>
      </c>
      <c r="K1514">
        <v>0.38828337874659408</v>
      </c>
      <c r="L1514">
        <v>0.51771117166212532</v>
      </c>
      <c r="M1514">
        <v>0.3</v>
      </c>
      <c r="N1514" t="s">
        <v>37</v>
      </c>
      <c r="O1514" s="53" t="s">
        <v>37</v>
      </c>
      <c r="P1514" s="54" t="str">
        <f>'Sheet1 (2)'!O4200</f>
        <v>B</v>
      </c>
      <c r="Q1514" s="31" t="str">
        <f>IF(U1514="same",N1514,IF(O1514=N1514,P1514,O1514))</f>
        <v>B</v>
      </c>
      <c r="R1514">
        <f>VLOOKUP(IF(V1514="same",N1514,IF(O1514=N1514,P1514,O1514)),$AA$2:$AL$8,9,FALSE)</f>
        <v>0.25</v>
      </c>
      <c r="S1514" s="11">
        <f>(L1514-M1514)/L1514</f>
        <v>0.42052631578947369</v>
      </c>
      <c r="T1514" s="13">
        <f t="shared" si="23"/>
        <v>0.25</v>
      </c>
      <c r="U1514">
        <f>IFERROR(T1514*I1514,0)</f>
        <v>9.5000000000000001E-2</v>
      </c>
      <c r="V1514" t="str">
        <f>IF(AND(N1514=O1514,P1514=N1514),"same",IF(NOT(OR(O1514=N1514,P1514=N1514)),"conflict","change"))</f>
        <v>same</v>
      </c>
      <c r="W1514" s="55">
        <f>U1514-G1514</f>
        <v>0</v>
      </c>
    </row>
    <row r="1515" spans="1:23" ht="21" hidden="1" outlineLevel="2" x14ac:dyDescent="0.4">
      <c r="A1515" t="s">
        <v>1406</v>
      </c>
      <c r="B1515" t="s">
        <v>1306</v>
      </c>
      <c r="C1515" t="s">
        <v>1307</v>
      </c>
      <c r="D1515" s="34">
        <v>309052</v>
      </c>
      <c r="E1515" s="34">
        <v>57764</v>
      </c>
      <c r="F1515" s="33">
        <v>23.211400000000001</v>
      </c>
      <c r="G1515" s="33">
        <v>7.7370000000000001</v>
      </c>
      <c r="H1515">
        <v>18.690705771197081</v>
      </c>
      <c r="I1515" s="33">
        <v>30.948399999999999</v>
      </c>
      <c r="J1515" s="35">
        <f>G1515/I1515</f>
        <v>0.24999676881518917</v>
      </c>
      <c r="K1515">
        <v>0.40183159061006857</v>
      </c>
      <c r="L1515">
        <v>0.53577314590402325</v>
      </c>
      <c r="M1515">
        <v>0.3</v>
      </c>
      <c r="N1515" t="s">
        <v>37</v>
      </c>
      <c r="O1515" s="53" t="s">
        <v>37</v>
      </c>
      <c r="P1515" s="54" t="str">
        <f>'Sheet1 (2)'!O4246</f>
        <v>B</v>
      </c>
      <c r="Q1515" s="31" t="str">
        <f>IF(U1515="same",N1515,IF(O1515=N1515,P1515,O1515))</f>
        <v>B</v>
      </c>
      <c r="R1515">
        <f>VLOOKUP(IF(V1515="same",N1515,IF(O1515=N1515,P1515,O1515)),$AA$2:$AL$8,9,FALSE)</f>
        <v>0.25</v>
      </c>
      <c r="S1515" s="11">
        <f>(L1515-M1515)/L1515</f>
        <v>0.44006152175879854</v>
      </c>
      <c r="T1515" s="13">
        <f t="shared" si="23"/>
        <v>0.25</v>
      </c>
      <c r="U1515">
        <f>IFERROR(T1515*I1515,0)</f>
        <v>7.7370999999999999</v>
      </c>
      <c r="V1515" t="str">
        <f>IF(AND(N1515=O1515,P1515=N1515),"same",IF(NOT(OR(O1515=N1515,P1515=N1515)),"conflict","change"))</f>
        <v>same</v>
      </c>
      <c r="W1515" s="55">
        <f>U1515-G1515</f>
        <v>9.9999999999766942E-5</v>
      </c>
    </row>
    <row r="1516" spans="1:23" ht="21" hidden="1" outlineLevel="2" x14ac:dyDescent="0.4">
      <c r="A1516" t="s">
        <v>1409</v>
      </c>
      <c r="B1516" t="s">
        <v>1306</v>
      </c>
      <c r="C1516" t="s">
        <v>1307</v>
      </c>
      <c r="D1516" s="34">
        <v>208028</v>
      </c>
      <c r="E1516" s="34">
        <v>6879</v>
      </c>
      <c r="F1516" s="33">
        <v>3.4395000000000002</v>
      </c>
      <c r="G1516" s="33">
        <v>0.89970000000000006</v>
      </c>
      <c r="H1516">
        <v>3.306766396831196</v>
      </c>
      <c r="I1516" s="33">
        <v>4.3391999999999999</v>
      </c>
      <c r="J1516" s="35">
        <f>G1516/I1516</f>
        <v>0.20734236725663718</v>
      </c>
      <c r="K1516">
        <v>0.5</v>
      </c>
      <c r="L1516">
        <v>0.63078935891844745</v>
      </c>
      <c r="M1516">
        <v>0.5</v>
      </c>
      <c r="N1516" t="s">
        <v>37</v>
      </c>
      <c r="O1516" s="53" t="s">
        <v>37</v>
      </c>
      <c r="P1516" s="54" t="str">
        <f>'Sheet1 (2)'!O4319</f>
        <v>B</v>
      </c>
      <c r="Q1516" s="31" t="str">
        <f>IF(U1516="same",N1516,IF(O1516=N1516,P1516,O1516))</f>
        <v>B</v>
      </c>
      <c r="R1516">
        <f>VLOOKUP(IF(V1516="same",N1516,IF(O1516=N1516,P1516,O1516)),$AA$2:$AL$8,9,FALSE)</f>
        <v>0.25</v>
      </c>
      <c r="S1516" s="11">
        <f>(L1516-M1516)/L1516</f>
        <v>0.20734236725663718</v>
      </c>
      <c r="T1516" s="13">
        <f t="shared" si="23"/>
        <v>0.20734236725663718</v>
      </c>
      <c r="U1516">
        <f>IFERROR(T1516*I1516,0)</f>
        <v>0.89970000000000006</v>
      </c>
      <c r="V1516" t="str">
        <f>IF(AND(N1516=O1516,P1516=N1516),"same",IF(NOT(OR(O1516=N1516,P1516=N1516)),"conflict","change"))</f>
        <v>same</v>
      </c>
      <c r="W1516" s="55">
        <f>U1516-G1516</f>
        <v>0</v>
      </c>
    </row>
    <row r="1517" spans="1:23" ht="21" hidden="1" outlineLevel="2" x14ac:dyDescent="0.4">
      <c r="A1517" t="s">
        <v>1411</v>
      </c>
      <c r="B1517" t="s">
        <v>1306</v>
      </c>
      <c r="C1517" t="s">
        <v>1307</v>
      </c>
      <c r="D1517" s="34">
        <v>317269</v>
      </c>
      <c r="E1517" s="34">
        <v>8579</v>
      </c>
      <c r="F1517" s="33">
        <v>2.1691000000000003</v>
      </c>
      <c r="G1517" s="33">
        <v>0.72259999999999991</v>
      </c>
      <c r="H1517">
        <v>2.704014574383252</v>
      </c>
      <c r="I1517" s="33">
        <v>2.8917000000000002</v>
      </c>
      <c r="J1517" s="35">
        <f>G1517/I1517</f>
        <v>0.2498876093647335</v>
      </c>
      <c r="K1517">
        <v>0.25283832614523843</v>
      </c>
      <c r="L1517">
        <v>0.33706725725609049</v>
      </c>
      <c r="M1517">
        <v>0.2</v>
      </c>
      <c r="N1517" t="s">
        <v>37</v>
      </c>
      <c r="O1517" s="53" t="s">
        <v>37</v>
      </c>
      <c r="P1517" s="54" t="str">
        <f>'Sheet1 (2)'!O4359</f>
        <v>B</v>
      </c>
      <c r="Q1517" s="31" t="str">
        <f>IF(U1517="same",N1517,IF(O1517=N1517,P1517,O1517))</f>
        <v>B</v>
      </c>
      <c r="R1517">
        <f>VLOOKUP(IF(V1517="same",N1517,IF(O1517=N1517,P1517,O1517)),$AA$2:$AL$8,9,FALSE)</f>
        <v>0.25</v>
      </c>
      <c r="S1517" s="11">
        <f>(L1517-M1517)/L1517</f>
        <v>0.40664660926098839</v>
      </c>
      <c r="T1517" s="13">
        <f t="shared" si="23"/>
        <v>0.25</v>
      </c>
      <c r="U1517">
        <f>IFERROR(T1517*I1517,0)</f>
        <v>0.72292500000000004</v>
      </c>
      <c r="V1517" t="str">
        <f>IF(AND(N1517=O1517,P1517=N1517),"same",IF(NOT(OR(O1517=N1517,P1517=N1517)),"conflict","change"))</f>
        <v>same</v>
      </c>
      <c r="W1517" s="55">
        <f>U1517-G1517</f>
        <v>3.2500000000013074E-4</v>
      </c>
    </row>
    <row r="1518" spans="1:23" ht="21" hidden="1" outlineLevel="2" collapsed="1" x14ac:dyDescent="0.4">
      <c r="A1518" t="s">
        <v>1412</v>
      </c>
      <c r="B1518" t="s">
        <v>1306</v>
      </c>
      <c r="C1518" t="s">
        <v>1307</v>
      </c>
      <c r="D1518" s="34">
        <v>110013</v>
      </c>
      <c r="E1518" s="34">
        <v>9336</v>
      </c>
      <c r="F1518" s="33">
        <v>3.1647000000000003</v>
      </c>
      <c r="G1518" s="33">
        <v>1.0550999999999999</v>
      </c>
      <c r="H1518">
        <v>8.4862698044776526</v>
      </c>
      <c r="I1518" s="33">
        <v>4.2198000000000002</v>
      </c>
      <c r="J1518" s="35">
        <f>G1518/I1518</f>
        <v>0.2500355467083748</v>
      </c>
      <c r="K1518">
        <v>0.33897814910025709</v>
      </c>
      <c r="L1518">
        <v>0.45199228791773782</v>
      </c>
      <c r="M1518">
        <v>0.2</v>
      </c>
      <c r="N1518" t="s">
        <v>37</v>
      </c>
      <c r="O1518" s="53" t="s">
        <v>37</v>
      </c>
      <c r="P1518" s="54" t="str">
        <f>'Sheet1 (2)'!O4366</f>
        <v>B</v>
      </c>
      <c r="Q1518" s="31" t="str">
        <f>IF(U1518="same",N1518,IF(O1518=N1518,P1518,O1518))</f>
        <v>B</v>
      </c>
      <c r="R1518">
        <f>VLOOKUP(IF(V1518="same",N1518,IF(O1518=N1518,P1518,O1518)),$AA$2:$AL$8,9,FALSE)</f>
        <v>0.25</v>
      </c>
      <c r="S1518" s="11">
        <f>(L1518-M1518)/L1518</f>
        <v>0.55751457415043371</v>
      </c>
      <c r="T1518" s="13">
        <f t="shared" si="23"/>
        <v>0.25</v>
      </c>
      <c r="U1518">
        <f>IFERROR(T1518*I1518,0)</f>
        <v>1.0549500000000001</v>
      </c>
      <c r="V1518" t="str">
        <f>IF(AND(N1518=O1518,P1518=N1518),"same",IF(NOT(OR(O1518=N1518,P1518=N1518)),"conflict","change"))</f>
        <v>same</v>
      </c>
      <c r="W1518" s="55">
        <f>U1518-G1518</f>
        <v>-1.4999999999987246E-4</v>
      </c>
    </row>
    <row r="1519" spans="1:23" ht="21" hidden="1" outlineLevel="2" x14ac:dyDescent="0.4">
      <c r="A1519" t="s">
        <v>1413</v>
      </c>
      <c r="B1519" t="s">
        <v>1306</v>
      </c>
      <c r="C1519" t="s">
        <v>1307</v>
      </c>
      <c r="D1519" s="34">
        <v>403002</v>
      </c>
      <c r="E1519" s="34">
        <v>44060</v>
      </c>
      <c r="F1519" s="33">
        <v>18.282899999999998</v>
      </c>
      <c r="G1519" s="33">
        <v>6.0936999999999992</v>
      </c>
      <c r="H1519">
        <v>10.932948223582017</v>
      </c>
      <c r="I1519" s="33">
        <v>24.376599999999996</v>
      </c>
      <c r="J1519" s="35">
        <f>G1519/I1519</f>
        <v>0.24998153967329326</v>
      </c>
      <c r="K1519">
        <v>0.41495460735360867</v>
      </c>
      <c r="L1519">
        <v>0.55325919201089413</v>
      </c>
      <c r="M1519">
        <v>0.3</v>
      </c>
      <c r="N1519" t="s">
        <v>37</v>
      </c>
      <c r="O1519" s="53" t="s">
        <v>37</v>
      </c>
      <c r="P1519" s="54" t="str">
        <f>'Sheet1 (2)'!O4389</f>
        <v>B</v>
      </c>
      <c r="Q1519" s="31" t="str">
        <f>IF(U1519="same",N1519,IF(O1519=N1519,P1519,O1519))</f>
        <v>B</v>
      </c>
      <c r="R1519">
        <f>VLOOKUP(IF(V1519="same",N1519,IF(O1519=N1519,P1519,O1519)),$AA$2:$AL$8,9,FALSE)</f>
        <v>0.25</v>
      </c>
      <c r="S1519" s="11">
        <f>(L1519-M1519)/L1519</f>
        <v>0.45775867020010985</v>
      </c>
      <c r="T1519" s="13">
        <f t="shared" si="23"/>
        <v>0.25</v>
      </c>
      <c r="U1519">
        <f>IFERROR(T1519*I1519,0)</f>
        <v>6.0941499999999991</v>
      </c>
      <c r="V1519" t="str">
        <f>IF(AND(N1519=O1519,P1519=N1519),"same",IF(NOT(OR(O1519=N1519,P1519=N1519)),"conflict","change"))</f>
        <v>same</v>
      </c>
      <c r="W1519" s="55">
        <f>U1519-G1519</f>
        <v>4.4999999999983942E-4</v>
      </c>
    </row>
    <row r="1520" spans="1:23" ht="21" hidden="1" outlineLevel="2" x14ac:dyDescent="0.4">
      <c r="A1520" t="s">
        <v>1415</v>
      </c>
      <c r="B1520" t="s">
        <v>1306</v>
      </c>
      <c r="C1520" t="s">
        <v>1307</v>
      </c>
      <c r="D1520" s="34">
        <v>582787</v>
      </c>
      <c r="E1520" s="34">
        <v>106243</v>
      </c>
      <c r="F1520" s="33">
        <v>52.977199999999996</v>
      </c>
      <c r="G1520" s="33">
        <v>17.652999999999999</v>
      </c>
      <c r="H1520">
        <v>18.230159560868721</v>
      </c>
      <c r="I1520" s="33">
        <v>70.630200000000002</v>
      </c>
      <c r="J1520" s="35">
        <f>G1520/I1520</f>
        <v>0.24993557996437782</v>
      </c>
      <c r="K1520">
        <v>0.4986417928710597</v>
      </c>
      <c r="L1520">
        <v>0.66479862202686291</v>
      </c>
      <c r="M1520">
        <v>0.3</v>
      </c>
      <c r="N1520" t="s">
        <v>37</v>
      </c>
      <c r="O1520" s="53" t="s">
        <v>37</v>
      </c>
      <c r="P1520" s="54" t="str">
        <f>'Sheet1 (2)'!O4509</f>
        <v>B</v>
      </c>
      <c r="Q1520" s="31" t="str">
        <f>IF(U1520="same",N1520,IF(O1520=N1520,P1520,O1520))</f>
        <v>B</v>
      </c>
      <c r="R1520">
        <f>VLOOKUP(IF(V1520="same",N1520,IF(O1520=N1520,P1520,O1520)),$AA$2:$AL$8,9,FALSE)</f>
        <v>0.25</v>
      </c>
      <c r="S1520" s="11">
        <f>(L1520-M1520)/L1520</f>
        <v>0.54873552672935944</v>
      </c>
      <c r="T1520" s="13">
        <f t="shared" si="23"/>
        <v>0.25</v>
      </c>
      <c r="U1520">
        <f>IFERROR(T1520*I1520,0)</f>
        <v>17.657550000000001</v>
      </c>
      <c r="V1520" t="str">
        <f>IF(AND(N1520=O1520,P1520=N1520),"same",IF(NOT(OR(O1520=N1520,P1520=N1520)),"conflict","change"))</f>
        <v>same</v>
      </c>
      <c r="W1520" s="55">
        <f>U1520-G1520</f>
        <v>4.5500000000018304E-3</v>
      </c>
    </row>
    <row r="1521" spans="1:23" ht="21" hidden="1" outlineLevel="2" x14ac:dyDescent="0.4">
      <c r="A1521" t="s">
        <v>1417</v>
      </c>
      <c r="B1521" t="s">
        <v>1306</v>
      </c>
      <c r="C1521" t="s">
        <v>1307</v>
      </c>
      <c r="D1521" s="34">
        <v>629458</v>
      </c>
      <c r="E1521" s="34">
        <v>151267</v>
      </c>
      <c r="F1521" s="33">
        <v>63.894199999999998</v>
      </c>
      <c r="G1521" s="33">
        <v>21.291900000000002</v>
      </c>
      <c r="H1521">
        <v>24.03130947577122</v>
      </c>
      <c r="I1521" s="33">
        <v>85.186099999999996</v>
      </c>
      <c r="J1521" s="35">
        <f>G1521/I1521</f>
        <v>0.24994570710479766</v>
      </c>
      <c r="K1521">
        <v>0.42239351610066966</v>
      </c>
      <c r="L1521">
        <v>0.56315058803308049</v>
      </c>
      <c r="M1521">
        <v>0.3</v>
      </c>
      <c r="N1521" t="s">
        <v>37</v>
      </c>
      <c r="O1521" s="53" t="s">
        <v>37</v>
      </c>
      <c r="P1521" s="54" t="str">
        <f>'Sheet1 (2)'!O4574</f>
        <v>B</v>
      </c>
      <c r="Q1521" s="31" t="str">
        <f>IF(U1521="same",N1521,IF(O1521=N1521,P1521,O1521))</f>
        <v>B</v>
      </c>
      <c r="R1521">
        <f>VLOOKUP(IF(V1521="same",N1521,IF(O1521=N1521,P1521,O1521)),$AA$2:$AL$8,9,FALSE)</f>
        <v>0.25</v>
      </c>
      <c r="S1521" s="11">
        <f>(L1521-M1521)/L1521</f>
        <v>0.46728280787593274</v>
      </c>
      <c r="T1521" s="13">
        <f t="shared" si="23"/>
        <v>0.25</v>
      </c>
      <c r="U1521">
        <f>IFERROR(T1521*I1521,0)</f>
        <v>21.296524999999999</v>
      </c>
      <c r="V1521" t="str">
        <f>IF(AND(N1521=O1521,P1521=N1521),"same",IF(NOT(OR(O1521=N1521,P1521=N1521)),"conflict","change"))</f>
        <v>same</v>
      </c>
      <c r="W1521" s="55">
        <f>U1521-G1521</f>
        <v>4.6249999999972147E-3</v>
      </c>
    </row>
    <row r="1522" spans="1:23" ht="21" hidden="1" outlineLevel="2" x14ac:dyDescent="0.4">
      <c r="A1522" t="s">
        <v>1418</v>
      </c>
      <c r="B1522" t="s">
        <v>1306</v>
      </c>
      <c r="C1522" t="s">
        <v>1307</v>
      </c>
      <c r="D1522" s="34">
        <v>413178</v>
      </c>
      <c r="E1522" s="34">
        <v>49927</v>
      </c>
      <c r="F1522" s="33">
        <v>24.469799999999999</v>
      </c>
      <c r="G1522" s="33">
        <v>8.1562999999999999</v>
      </c>
      <c r="H1522">
        <v>12.083654018364966</v>
      </c>
      <c r="I1522" s="33">
        <v>32.626100000000001</v>
      </c>
      <c r="J1522" s="35">
        <f>G1522/I1522</f>
        <v>0.24999310368079541</v>
      </c>
      <c r="K1522">
        <v>0.49011156288180741</v>
      </c>
      <c r="L1522">
        <v>0.6534760750696017</v>
      </c>
      <c r="M1522">
        <v>0.3</v>
      </c>
      <c r="N1522" t="s">
        <v>37</v>
      </c>
      <c r="O1522" s="53" t="s">
        <v>37</v>
      </c>
      <c r="P1522" s="54" t="str">
        <f>'Sheet1 (2)'!O4590</f>
        <v>B</v>
      </c>
      <c r="Q1522" s="31" t="str">
        <f>IF(U1522="same",N1522,IF(O1522=N1522,P1522,O1522))</f>
        <v>B</v>
      </c>
      <c r="R1522">
        <f>VLOOKUP(IF(V1522="same",N1522,IF(O1522=N1522,P1522,O1522)),$AA$2:$AL$8,9,FALSE)</f>
        <v>0.25</v>
      </c>
      <c r="S1522" s="11">
        <f>(L1522-M1522)/L1522</f>
        <v>0.54091662809836305</v>
      </c>
      <c r="T1522" s="13">
        <f t="shared" si="23"/>
        <v>0.25</v>
      </c>
      <c r="U1522">
        <f>IFERROR(T1522*I1522,0)</f>
        <v>8.1565250000000002</v>
      </c>
      <c r="V1522" t="str">
        <f>IF(AND(N1522=O1522,P1522=N1522),"same",IF(NOT(OR(O1522=N1522,P1522=N1522)),"conflict","change"))</f>
        <v>same</v>
      </c>
      <c r="W1522" s="55">
        <f>U1522-G1522</f>
        <v>2.250000000003638E-4</v>
      </c>
    </row>
    <row r="1523" spans="1:23" ht="21" hidden="1" outlineLevel="2" x14ac:dyDescent="0.4">
      <c r="A1523" t="s">
        <v>1420</v>
      </c>
      <c r="B1523" t="s">
        <v>1306</v>
      </c>
      <c r="C1523" t="s">
        <v>1307</v>
      </c>
      <c r="D1523" s="34">
        <v>92163</v>
      </c>
      <c r="E1523" s="34">
        <v>13953</v>
      </c>
      <c r="F1523" s="33">
        <v>5.7895000000000003</v>
      </c>
      <c r="G1523" s="33">
        <v>1.9293</v>
      </c>
      <c r="H1523">
        <v>15.139481136681749</v>
      </c>
      <c r="I1523" s="33">
        <v>7.7187999999999999</v>
      </c>
      <c r="J1523" s="35">
        <f>G1523/I1523</f>
        <v>0.24994817847333783</v>
      </c>
      <c r="K1523">
        <v>0.41492868917078762</v>
      </c>
      <c r="L1523">
        <v>0.55320002866767004</v>
      </c>
      <c r="M1523">
        <v>0.3</v>
      </c>
      <c r="N1523" t="s">
        <v>37</v>
      </c>
      <c r="O1523" s="53" t="s">
        <v>37</v>
      </c>
      <c r="P1523" s="54" t="str">
        <f>'Sheet1 (2)'!O4685</f>
        <v>B</v>
      </c>
      <c r="Q1523" s="31" t="str">
        <f>IF(U1523="same",N1523,IF(O1523=N1523,P1523,O1523))</f>
        <v>B</v>
      </c>
      <c r="R1523">
        <f>VLOOKUP(IF(V1523="same",N1523,IF(O1523=N1523,P1523,O1523)),$AA$2:$AL$8,9,FALSE)</f>
        <v>0.25</v>
      </c>
      <c r="S1523" s="11">
        <f>(L1523-M1523)/L1523</f>
        <v>0.45770067886199928</v>
      </c>
      <c r="T1523" s="13">
        <f t="shared" si="23"/>
        <v>0.25</v>
      </c>
      <c r="U1523">
        <f>IFERROR(T1523*I1523,0)</f>
        <v>1.9297</v>
      </c>
      <c r="V1523" t="str">
        <f>IF(AND(N1523=O1523,P1523=N1523),"same",IF(NOT(OR(O1523=N1523,P1523=N1523)),"conflict","change"))</f>
        <v>same</v>
      </c>
      <c r="W1523" s="55">
        <f>U1523-G1523</f>
        <v>3.9999999999995595E-4</v>
      </c>
    </row>
    <row r="1524" spans="1:23" ht="21" hidden="1" outlineLevel="2" x14ac:dyDescent="0.4">
      <c r="A1524" t="s">
        <v>1422</v>
      </c>
      <c r="B1524" t="s">
        <v>1306</v>
      </c>
      <c r="C1524" t="s">
        <v>1307</v>
      </c>
      <c r="D1524" s="34">
        <v>240314</v>
      </c>
      <c r="E1524" s="34">
        <v>5948</v>
      </c>
      <c r="F1524" s="33">
        <v>2.0901000000000001</v>
      </c>
      <c r="G1524" s="33">
        <v>0.69630000000000003</v>
      </c>
      <c r="H1524">
        <v>2.4750950839318557</v>
      </c>
      <c r="I1524" s="33">
        <v>2.7864</v>
      </c>
      <c r="J1524" s="35">
        <f>G1524/I1524</f>
        <v>0.24989233419465978</v>
      </c>
      <c r="K1524">
        <v>0.35139542703429721</v>
      </c>
      <c r="L1524">
        <v>0.4684599865501009</v>
      </c>
      <c r="M1524">
        <v>0.3</v>
      </c>
      <c r="N1524" t="s">
        <v>37</v>
      </c>
      <c r="O1524" s="53" t="s">
        <v>37</v>
      </c>
      <c r="P1524" s="54" t="str">
        <f>'Sheet1 (2)'!O4816</f>
        <v>B</v>
      </c>
      <c r="Q1524" s="31" t="str">
        <f>IF(U1524="same",N1524,IF(O1524=N1524,P1524,O1524))</f>
        <v>B</v>
      </c>
      <c r="R1524">
        <f>VLOOKUP(IF(V1524="same",N1524,IF(O1524=N1524,P1524,O1524)),$AA$2:$AL$8,9,FALSE)</f>
        <v>0.25</v>
      </c>
      <c r="S1524" s="11">
        <f>(L1524-M1524)/L1524</f>
        <v>0.35960378983634805</v>
      </c>
      <c r="T1524" s="13">
        <f t="shared" si="23"/>
        <v>0.25</v>
      </c>
      <c r="U1524">
        <f>IFERROR(T1524*I1524,0)</f>
        <v>0.6966</v>
      </c>
      <c r="V1524" t="str">
        <f>IF(AND(N1524=O1524,P1524=N1524),"same",IF(NOT(OR(O1524=N1524,P1524=N1524)),"conflict","change"))</f>
        <v>same</v>
      </c>
      <c r="W1524" s="55">
        <f>U1524-G1524</f>
        <v>2.9999999999996696E-4</v>
      </c>
    </row>
    <row r="1525" spans="1:23" ht="21" outlineLevel="1" collapsed="1" x14ac:dyDescent="0.4">
      <c r="C1525" s="29" t="s">
        <v>1427</v>
      </c>
      <c r="D1525" s="34">
        <f>SUBTOTAL(9,D1405:D1524)</f>
        <v>70902889</v>
      </c>
      <c r="E1525" s="34">
        <f>SUBTOTAL(9,E1405:E1524)</f>
        <v>6491848</v>
      </c>
      <c r="F1525" s="33">
        <f>SUBTOTAL(9,F1405:F1524)</f>
        <v>2808.7716999999998</v>
      </c>
      <c r="G1525" s="33">
        <f>SUBTOTAL(9,G1405:G1524)</f>
        <v>1126.0966000000003</v>
      </c>
      <c r="I1525" s="33">
        <f>SUBTOTAL(9,I1405:I1524)</f>
        <v>3934.8683000000005</v>
      </c>
      <c r="J1525" s="35"/>
      <c r="O1525" s="53"/>
      <c r="P1525" s="54"/>
      <c r="Q1525" s="31"/>
      <c r="T1525" s="13">
        <f t="shared" si="23"/>
        <v>0</v>
      </c>
      <c r="U1525">
        <f>SUBTOTAL(9,U1405:U1524)</f>
        <v>765.99110500000018</v>
      </c>
      <c r="W1525" s="55">
        <f>SUBTOTAL(9,W1405:W1524)</f>
        <v>-360.10549499999996</v>
      </c>
    </row>
    <row r="1526" spans="1:23" ht="21" hidden="1" outlineLevel="2" x14ac:dyDescent="0.4">
      <c r="A1526" t="s">
        <v>1063</v>
      </c>
      <c r="B1526" t="s">
        <v>1064</v>
      </c>
      <c r="C1526" t="s">
        <v>1065</v>
      </c>
      <c r="D1526" s="34">
        <v>4345960</v>
      </c>
      <c r="E1526" s="34">
        <v>420304</v>
      </c>
      <c r="F1526" s="33">
        <v>514.31889999999999</v>
      </c>
      <c r="G1526" s="33">
        <v>171.43990000000002</v>
      </c>
      <c r="H1526">
        <v>9.6711428545131568</v>
      </c>
      <c r="I1526" s="33">
        <v>685.75880000000006</v>
      </c>
      <c r="J1526" s="35">
        <f>G1526/I1526</f>
        <v>0.25000029164773385</v>
      </c>
      <c r="K1526">
        <v>1.2236830960447675</v>
      </c>
      <c r="L1526">
        <v>1.6315780958544293</v>
      </c>
      <c r="M1526">
        <v>1</v>
      </c>
      <c r="N1526" t="s">
        <v>37</v>
      </c>
      <c r="O1526" s="53" t="s">
        <v>37</v>
      </c>
      <c r="P1526" s="54" t="str">
        <f>'Sheet1 (2)'!O170</f>
        <v>A</v>
      </c>
      <c r="Q1526" s="31" t="str">
        <f>IF(U1526="same",N1526,IF(O1526=N1526,P1526,O1526))</f>
        <v>A</v>
      </c>
      <c r="R1526">
        <f>VLOOKUP(IF(V1526="same",N1526,IF(O1526=N1526,P1526,O1526)),$AA$2:$AL$8,9,FALSE)</f>
        <v>0.15</v>
      </c>
      <c r="S1526" s="11">
        <f>(L1526-M1526)/L1526</f>
        <v>0.38709645432184031</v>
      </c>
      <c r="T1526" s="13">
        <f t="shared" si="23"/>
        <v>0.15</v>
      </c>
      <c r="U1526">
        <f>IFERROR(T1526*I1526,0)</f>
        <v>102.86382</v>
      </c>
      <c r="V1526" t="str">
        <f>IF(AND(N1526=O1526,P1526=N1526),"same",IF(NOT(OR(O1526=N1526,P1526=N1526)),"conflict","change"))</f>
        <v>change</v>
      </c>
      <c r="W1526" s="55">
        <f>U1526-G1526</f>
        <v>-68.576080000000019</v>
      </c>
    </row>
    <row r="1527" spans="1:23" ht="21" hidden="1" outlineLevel="2" x14ac:dyDescent="0.4">
      <c r="A1527" t="s">
        <v>1067</v>
      </c>
      <c r="B1527" t="s">
        <v>1064</v>
      </c>
      <c r="C1527" t="s">
        <v>1065</v>
      </c>
      <c r="D1527" s="34">
        <v>2851753</v>
      </c>
      <c r="E1527" s="34">
        <v>44986</v>
      </c>
      <c r="F1527" s="33">
        <v>23.640999999999998</v>
      </c>
      <c r="G1527" s="33">
        <v>10.289</v>
      </c>
      <c r="H1527">
        <v>1.5774858481782958</v>
      </c>
      <c r="I1527" s="33">
        <v>33.93</v>
      </c>
      <c r="J1527" s="35">
        <f>G1527/I1527</f>
        <v>0.30324196875921011</v>
      </c>
      <c r="K1527">
        <v>0.52551905037122659</v>
      </c>
      <c r="L1527">
        <v>0.75423465078024277</v>
      </c>
      <c r="M1527">
        <v>0.5</v>
      </c>
      <c r="N1527" t="s">
        <v>45</v>
      </c>
      <c r="O1527" s="53" t="s">
        <v>45</v>
      </c>
      <c r="P1527" s="54" t="str">
        <f>'Sheet1 (2)'!O413</f>
        <v>A</v>
      </c>
      <c r="Q1527" s="31" t="str">
        <f>IF(U1527="same",N1527,IF(O1527=N1527,P1527,O1527))</f>
        <v>A</v>
      </c>
      <c r="R1527">
        <f>VLOOKUP(IF(V1527="same",N1527,IF(O1527=N1527,P1527,O1527)),$AA$2:$AL$8,9,FALSE)</f>
        <v>0.15</v>
      </c>
      <c r="S1527" s="11">
        <f>(L1527-M1527)/L1527</f>
        <v>0.33707633362805778</v>
      </c>
      <c r="T1527" s="13">
        <f t="shared" si="23"/>
        <v>0.15</v>
      </c>
      <c r="U1527">
        <f>IFERROR(T1527*I1527,0)</f>
        <v>5.0895000000000001</v>
      </c>
      <c r="V1527" t="str">
        <f>IF(AND(N1527=O1527,P1527=N1527),"same",IF(NOT(OR(O1527=N1527,P1527=N1527)),"conflict","change"))</f>
        <v>change</v>
      </c>
      <c r="W1527" s="55">
        <f>U1527-G1527</f>
        <v>-5.1994999999999996</v>
      </c>
    </row>
    <row r="1528" spans="1:23" ht="21" hidden="1" outlineLevel="2" x14ac:dyDescent="0.4">
      <c r="A1528" t="s">
        <v>1068</v>
      </c>
      <c r="B1528" t="s">
        <v>1064</v>
      </c>
      <c r="C1528" t="s">
        <v>1065</v>
      </c>
      <c r="D1528" s="34">
        <v>6420900</v>
      </c>
      <c r="E1528" s="34">
        <v>362886</v>
      </c>
      <c r="F1528" s="33">
        <v>453.60900000000004</v>
      </c>
      <c r="G1528" s="33">
        <v>75.479299999999995</v>
      </c>
      <c r="H1528">
        <v>5.6516376208942676</v>
      </c>
      <c r="I1528" s="33">
        <v>529.0883</v>
      </c>
      <c r="J1528" s="35">
        <f>G1528/I1528</f>
        <v>0.14265917428149516</v>
      </c>
      <c r="K1528">
        <v>1.2500041335295384</v>
      </c>
      <c r="L1528">
        <v>1.4580014109114159</v>
      </c>
      <c r="M1528">
        <v>1.25</v>
      </c>
      <c r="N1528" t="s">
        <v>37</v>
      </c>
      <c r="O1528" s="53" t="s">
        <v>37</v>
      </c>
      <c r="P1528" s="54" t="str">
        <f>'Sheet1 (2)'!O845</f>
        <v>A</v>
      </c>
      <c r="Q1528" s="31" t="str">
        <f>IF(U1528="same",N1528,IF(O1528=N1528,P1528,O1528))</f>
        <v>A</v>
      </c>
      <c r="R1528">
        <f>VLOOKUP(IF(V1528="same",N1528,IF(O1528=N1528,P1528,O1528)),$AA$2:$AL$8,9,FALSE)</f>
        <v>0.15</v>
      </c>
      <c r="S1528" s="11">
        <f>(L1528-M1528)/L1528</f>
        <v>0.14266200934702214</v>
      </c>
      <c r="T1528" s="13">
        <f t="shared" si="23"/>
        <v>0.14266200934702214</v>
      </c>
      <c r="U1528">
        <f>IFERROR(T1528*I1528,0)</f>
        <v>75.480800000000059</v>
      </c>
      <c r="V1528" t="str">
        <f>IF(AND(N1528=O1528,P1528=N1528),"same",IF(NOT(OR(O1528=N1528,P1528=N1528)),"conflict","change"))</f>
        <v>change</v>
      </c>
      <c r="W1528" s="55">
        <f>U1528-G1528</f>
        <v>1.5000000000640057E-3</v>
      </c>
    </row>
    <row r="1529" spans="1:23" ht="21" hidden="1" outlineLevel="2" x14ac:dyDescent="0.4">
      <c r="A1529" t="s">
        <v>1069</v>
      </c>
      <c r="B1529" t="s">
        <v>1064</v>
      </c>
      <c r="C1529" t="s">
        <v>1065</v>
      </c>
      <c r="D1529" s="34">
        <v>4766708</v>
      </c>
      <c r="E1529" s="34">
        <v>379435</v>
      </c>
      <c r="F1529" s="33">
        <v>202.01809999999998</v>
      </c>
      <c r="G1529" s="33">
        <v>64.565899999999999</v>
      </c>
      <c r="H1529">
        <v>7.9601058004811707</v>
      </c>
      <c r="I1529" s="33">
        <v>266.58399999999995</v>
      </c>
      <c r="J1529" s="35">
        <f>G1529/I1529</f>
        <v>0.24219720613390155</v>
      </c>
      <c r="K1529">
        <v>0.53241820074584578</v>
      </c>
      <c r="L1529">
        <v>0.70258146981696457</v>
      </c>
      <c r="M1529">
        <v>0.5</v>
      </c>
      <c r="N1529" t="s">
        <v>37</v>
      </c>
      <c r="O1529" s="53" t="s">
        <v>37</v>
      </c>
      <c r="P1529" s="54" t="str">
        <f>'Sheet1 (2)'!O1925</f>
        <v>A</v>
      </c>
      <c r="Q1529" s="31" t="str">
        <f>IF(U1529="same",N1529,IF(O1529=N1529,P1529,O1529))</f>
        <v>A</v>
      </c>
      <c r="R1529">
        <f>VLOOKUP(IF(V1529="same",N1529,IF(O1529=N1529,P1529,O1529)),$AA$2:$AL$8,9,FALSE)</f>
        <v>0.15</v>
      </c>
      <c r="S1529" s="11">
        <f>(L1529-M1529)/L1529</f>
        <v>0.28833876001560471</v>
      </c>
      <c r="T1529" s="13">
        <f t="shared" si="23"/>
        <v>0.15</v>
      </c>
      <c r="U1529">
        <f>IFERROR(T1529*I1529,0)</f>
        <v>39.987599999999993</v>
      </c>
      <c r="V1529" t="str">
        <f>IF(AND(N1529=O1529,P1529=N1529),"same",IF(NOT(OR(O1529=N1529,P1529=N1529)),"conflict","change"))</f>
        <v>change</v>
      </c>
      <c r="W1529" s="55">
        <f>U1529-G1529</f>
        <v>-24.578300000000006</v>
      </c>
    </row>
    <row r="1530" spans="1:23" ht="21" hidden="1" outlineLevel="2" x14ac:dyDescent="0.4">
      <c r="A1530" t="s">
        <v>1070</v>
      </c>
      <c r="B1530" t="s">
        <v>1064</v>
      </c>
      <c r="C1530" t="s">
        <v>1065</v>
      </c>
      <c r="D1530" s="34">
        <v>5431245</v>
      </c>
      <c r="E1530" s="34">
        <v>510245</v>
      </c>
      <c r="F1530" s="33">
        <v>263.31759999999997</v>
      </c>
      <c r="G1530" s="33">
        <v>87.605400000000003</v>
      </c>
      <c r="H1530">
        <v>9.3946231480995603</v>
      </c>
      <c r="I1530" s="33">
        <v>350.923</v>
      </c>
      <c r="J1530" s="35">
        <f>G1530/I1530</f>
        <v>0.24964279913257326</v>
      </c>
      <c r="K1530">
        <v>0.51606110789914639</v>
      </c>
      <c r="L1530">
        <v>0.68775392213544473</v>
      </c>
      <c r="M1530">
        <v>0.5</v>
      </c>
      <c r="N1530" t="s">
        <v>37</v>
      </c>
      <c r="O1530" s="53" t="s">
        <v>37</v>
      </c>
      <c r="P1530" s="54" t="str">
        <f>'Sheet1 (2)'!O1986</f>
        <v>A</v>
      </c>
      <c r="Q1530" s="31" t="str">
        <f>IF(U1530="same",N1530,IF(O1530=N1530,P1530,O1530))</f>
        <v>A</v>
      </c>
      <c r="R1530">
        <f>VLOOKUP(IF(V1530="same",N1530,IF(O1530=N1530,P1530,O1530)),$AA$2:$AL$8,9,FALSE)</f>
        <v>0.15</v>
      </c>
      <c r="S1530" s="11">
        <f>(L1530-M1530)/L1530</f>
        <v>0.27299578540021602</v>
      </c>
      <c r="T1530" s="13">
        <f t="shared" si="23"/>
        <v>0.15</v>
      </c>
      <c r="U1530">
        <f>IFERROR(T1530*I1530,0)</f>
        <v>52.638449999999999</v>
      </c>
      <c r="V1530" t="str">
        <f>IF(AND(N1530=O1530,P1530=N1530),"same",IF(NOT(OR(O1530=N1530,P1530=N1530)),"conflict","change"))</f>
        <v>change</v>
      </c>
      <c r="W1530" s="55">
        <f>U1530-G1530</f>
        <v>-34.966950000000004</v>
      </c>
    </row>
    <row r="1531" spans="1:23" ht="21" hidden="1" outlineLevel="2" collapsed="1" x14ac:dyDescent="0.4">
      <c r="A1531" t="s">
        <v>1073</v>
      </c>
      <c r="B1531" t="s">
        <v>1064</v>
      </c>
      <c r="C1531" t="s">
        <v>1065</v>
      </c>
      <c r="D1531" s="34">
        <v>547636</v>
      </c>
      <c r="E1531" s="34">
        <v>4625</v>
      </c>
      <c r="F1531" s="33">
        <v>2.4959000000000002</v>
      </c>
      <c r="G1531" s="33">
        <v>0.99409999999999998</v>
      </c>
      <c r="H1531">
        <v>0.84453907339911916</v>
      </c>
      <c r="I1531" s="33">
        <v>3.49</v>
      </c>
      <c r="J1531" s="35">
        <f>G1531/I1531</f>
        <v>0.2848424068767908</v>
      </c>
      <c r="K1531">
        <v>0.53965405405405409</v>
      </c>
      <c r="L1531">
        <v>0.75459459459459455</v>
      </c>
      <c r="M1531">
        <v>0.5</v>
      </c>
      <c r="N1531" t="s">
        <v>45</v>
      </c>
      <c r="O1531" s="53" t="s">
        <v>45</v>
      </c>
      <c r="P1531" s="54" t="str">
        <f>'Sheet1 (2)'!O2817</f>
        <v>A+</v>
      </c>
      <c r="Q1531" s="31" t="str">
        <f>IF(U1531="same",N1531,IF(O1531=N1531,P1531,O1531))</f>
        <v>A+</v>
      </c>
      <c r="R1531">
        <f>VLOOKUP(IF(V1531="same",N1531,IF(O1531=N1531,P1531,O1531)),$AA$2:$AL$8,9,FALSE)</f>
        <v>0.05</v>
      </c>
      <c r="S1531" s="11">
        <f>(L1531-M1531)/L1531</f>
        <v>0.33739255014326641</v>
      </c>
      <c r="T1531" s="13">
        <f t="shared" si="23"/>
        <v>0.05</v>
      </c>
      <c r="U1531">
        <f>IFERROR(T1531*I1531,0)</f>
        <v>0.17450000000000002</v>
      </c>
      <c r="V1531" t="str">
        <f>IF(AND(N1531=O1531,P1531=N1531),"same",IF(NOT(OR(O1531=N1531,P1531=N1531)),"conflict","change"))</f>
        <v>change</v>
      </c>
      <c r="W1531" s="55">
        <f>U1531-G1531</f>
        <v>-0.8196</v>
      </c>
    </row>
    <row r="1532" spans="1:23" ht="21" hidden="1" outlineLevel="2" x14ac:dyDescent="0.4">
      <c r="A1532" t="s">
        <v>1074</v>
      </c>
      <c r="B1532" t="s">
        <v>1064</v>
      </c>
      <c r="C1532" t="s">
        <v>1065</v>
      </c>
      <c r="D1532" s="34">
        <v>4077630</v>
      </c>
      <c r="E1532" s="34">
        <v>688919</v>
      </c>
      <c r="F1532" s="33">
        <v>367.52710000000002</v>
      </c>
      <c r="G1532" s="33">
        <v>121.46639999999999</v>
      </c>
      <c r="H1532">
        <v>16.8950836637949</v>
      </c>
      <c r="I1532" s="33">
        <v>488.99350000000004</v>
      </c>
      <c r="J1532" s="35">
        <f>G1532/I1532</f>
        <v>0.24840084786403088</v>
      </c>
      <c r="K1532">
        <v>0.53348376224200533</v>
      </c>
      <c r="L1532">
        <v>0.70979824914104572</v>
      </c>
      <c r="M1532">
        <v>0.5</v>
      </c>
      <c r="N1532" t="s">
        <v>37</v>
      </c>
      <c r="O1532" s="53" t="s">
        <v>37</v>
      </c>
      <c r="P1532" s="54" t="str">
        <f>'Sheet1 (2)'!O2958</f>
        <v>A</v>
      </c>
      <c r="Q1532" s="31" t="str">
        <f>IF(U1532="same",N1532,IF(O1532=N1532,P1532,O1532))</f>
        <v>A</v>
      </c>
      <c r="R1532">
        <f>VLOOKUP(IF(V1532="same",N1532,IF(O1532=N1532,P1532,O1532)),$AA$2:$AL$8,9,FALSE)</f>
        <v>0.15</v>
      </c>
      <c r="S1532" s="11">
        <f>(L1532-M1532)/L1532</f>
        <v>0.29557448105138423</v>
      </c>
      <c r="T1532" s="13">
        <f t="shared" si="23"/>
        <v>0.15</v>
      </c>
      <c r="U1532">
        <f>IFERROR(T1532*I1532,0)</f>
        <v>73.349024999999997</v>
      </c>
      <c r="V1532" t="str">
        <f>IF(AND(N1532=O1532,P1532=N1532),"same",IF(NOT(OR(O1532=N1532,P1532=N1532)),"conflict","change"))</f>
        <v>change</v>
      </c>
      <c r="W1532" s="55">
        <f>U1532-G1532</f>
        <v>-48.117374999999996</v>
      </c>
    </row>
    <row r="1533" spans="1:23" ht="21" hidden="1" outlineLevel="2" x14ac:dyDescent="0.4">
      <c r="A1533" t="s">
        <v>1075</v>
      </c>
      <c r="B1533" t="s">
        <v>1064</v>
      </c>
      <c r="C1533" t="s">
        <v>1065</v>
      </c>
      <c r="D1533" s="34">
        <v>5632869</v>
      </c>
      <c r="E1533" s="34">
        <v>277018</v>
      </c>
      <c r="F1533" s="33">
        <v>346.27289999999999</v>
      </c>
      <c r="G1533" s="33">
        <v>68.641199999999998</v>
      </c>
      <c r="H1533">
        <v>4.9178846516757266</v>
      </c>
      <c r="I1533" s="33">
        <v>414.91409999999996</v>
      </c>
      <c r="J1533" s="35">
        <f>G1533/I1533</f>
        <v>0.16543472492258038</v>
      </c>
      <c r="K1533">
        <v>1.2500014439494904</v>
      </c>
      <c r="L1533">
        <v>1.4977875083929564</v>
      </c>
      <c r="M1533">
        <v>1.25</v>
      </c>
      <c r="N1533" t="s">
        <v>37</v>
      </c>
      <c r="O1533" s="53" t="s">
        <v>37</v>
      </c>
      <c r="P1533" s="54" t="str">
        <f>'Sheet1 (2)'!O2968</f>
        <v>A+</v>
      </c>
      <c r="Q1533" s="31" t="str">
        <f>IF(U1533="same",N1533,IF(O1533=N1533,P1533,O1533))</f>
        <v>A+</v>
      </c>
      <c r="R1533">
        <f>VLOOKUP(IF(V1533="same",N1533,IF(O1533=N1533,P1533,O1533)),$AA$2:$AL$8,9,FALSE)</f>
        <v>0.05</v>
      </c>
      <c r="S1533" s="11">
        <f>(L1533-M1533)/L1533</f>
        <v>0.16543568897754979</v>
      </c>
      <c r="T1533" s="13">
        <f t="shared" si="23"/>
        <v>0.05</v>
      </c>
      <c r="U1533">
        <f>IFERROR(T1533*I1533,0)</f>
        <v>20.745705000000001</v>
      </c>
      <c r="V1533" t="str">
        <f>IF(AND(N1533=O1533,P1533=N1533),"same",IF(NOT(OR(O1533=N1533,P1533=N1533)),"conflict","change"))</f>
        <v>change</v>
      </c>
      <c r="W1533" s="55">
        <f>U1533-G1533</f>
        <v>-47.895494999999997</v>
      </c>
    </row>
    <row r="1534" spans="1:23" ht="21" hidden="1" outlineLevel="2" collapsed="1" x14ac:dyDescent="0.4">
      <c r="A1534" s="18" t="s">
        <v>1076</v>
      </c>
      <c r="B1534" t="s">
        <v>1064</v>
      </c>
      <c r="C1534" t="s">
        <v>1065</v>
      </c>
      <c r="D1534" s="34">
        <v>5117311</v>
      </c>
      <c r="E1534" s="34">
        <v>466162</v>
      </c>
      <c r="F1534" s="33">
        <v>529.64650000000006</v>
      </c>
      <c r="G1534" s="33">
        <v>176.55029999999999</v>
      </c>
      <c r="H1534">
        <v>9.1095108348896527</v>
      </c>
      <c r="I1534" s="33">
        <v>706.19680000000005</v>
      </c>
      <c r="J1534" s="35">
        <f>G1534/I1534</f>
        <v>0.25000155763945686</v>
      </c>
      <c r="K1534">
        <v>1.1361854891647112</v>
      </c>
      <c r="L1534">
        <v>1.5149171318125461</v>
      </c>
      <c r="M1534">
        <v>1</v>
      </c>
      <c r="N1534" t="s">
        <v>37</v>
      </c>
      <c r="O1534" s="53" t="s">
        <v>37</v>
      </c>
      <c r="P1534" s="54" t="str">
        <f>'Sheet1 (2)'!O3034</f>
        <v>A</v>
      </c>
      <c r="Q1534" s="31" t="str">
        <f>IF(U1534="same",N1534,IF(O1534=N1534,P1534,O1534))</f>
        <v>A</v>
      </c>
      <c r="R1534">
        <f>VLOOKUP(IF(V1534="same",N1534,IF(O1534=N1534,P1534,O1534)),$AA$2:$AL$8,9,FALSE)</f>
        <v>0.15</v>
      </c>
      <c r="S1534" s="11">
        <f>(L1534-M1534)/L1534</f>
        <v>0.33989788682135075</v>
      </c>
      <c r="T1534" s="13">
        <f t="shared" si="23"/>
        <v>0.15</v>
      </c>
      <c r="U1534">
        <f>IFERROR(T1534*I1534,0)</f>
        <v>105.92952000000001</v>
      </c>
      <c r="V1534" t="str">
        <f>IF(AND(N1534=O1534,P1534=N1534),"same",IF(NOT(OR(O1534=N1534,P1534=N1534)),"conflict","change"))</f>
        <v>change</v>
      </c>
      <c r="W1534" s="55">
        <f>U1534-G1534</f>
        <v>-70.620779999999982</v>
      </c>
    </row>
    <row r="1535" spans="1:23" ht="21" hidden="1" outlineLevel="2" x14ac:dyDescent="0.4">
      <c r="A1535" t="s">
        <v>1077</v>
      </c>
      <c r="B1535" t="s">
        <v>1064</v>
      </c>
      <c r="C1535" t="s">
        <v>1065</v>
      </c>
      <c r="D1535" s="34">
        <v>2652207</v>
      </c>
      <c r="E1535" s="34">
        <v>90256</v>
      </c>
      <c r="F1535" s="33">
        <v>45.128000000000007</v>
      </c>
      <c r="G1535" s="33">
        <v>11.712000000000002</v>
      </c>
      <c r="H1535">
        <v>3.4030526274909914</v>
      </c>
      <c r="I1535" s="33">
        <v>56.840000000000011</v>
      </c>
      <c r="J1535" s="35">
        <f>G1535/I1535</f>
        <v>0.20605207600281492</v>
      </c>
      <c r="K1535">
        <v>0.50000000000000011</v>
      </c>
      <c r="L1535">
        <v>0.62976422620102823</v>
      </c>
      <c r="M1535">
        <v>0.5</v>
      </c>
      <c r="N1535" t="s">
        <v>45</v>
      </c>
      <c r="O1535" s="53" t="s">
        <v>45</v>
      </c>
      <c r="P1535" s="54" t="str">
        <f>'Sheet1 (2)'!O3341</f>
        <v>A+</v>
      </c>
      <c r="Q1535" s="31" t="str">
        <f>IF(U1535="same",N1535,IF(O1535=N1535,P1535,O1535))</f>
        <v>A+</v>
      </c>
      <c r="R1535">
        <f>VLOOKUP(IF(V1535="same",N1535,IF(O1535=N1535,P1535,O1535)),$AA$2:$AL$8,9,FALSE)</f>
        <v>0.05</v>
      </c>
      <c r="S1535" s="11">
        <f>(L1535-M1535)/L1535</f>
        <v>0.20605207600281497</v>
      </c>
      <c r="T1535" s="13">
        <f t="shared" si="23"/>
        <v>0.05</v>
      </c>
      <c r="U1535">
        <f>IFERROR(T1535*I1535,0)</f>
        <v>2.8420000000000005</v>
      </c>
      <c r="V1535" t="str">
        <f>IF(AND(N1535=O1535,P1535=N1535),"same",IF(NOT(OR(O1535=N1535,P1535=N1535)),"conflict","change"))</f>
        <v>change</v>
      </c>
      <c r="W1535" s="55">
        <f>U1535-G1535</f>
        <v>-8.870000000000001</v>
      </c>
    </row>
    <row r="1536" spans="1:23" ht="21" hidden="1" outlineLevel="2" collapsed="1" x14ac:dyDescent="0.4">
      <c r="A1536" t="s">
        <v>1079</v>
      </c>
      <c r="B1536" t="s">
        <v>1064</v>
      </c>
      <c r="C1536" t="s">
        <v>1065</v>
      </c>
      <c r="D1536" s="34">
        <v>2657621</v>
      </c>
      <c r="E1536" s="34">
        <v>292781</v>
      </c>
      <c r="F1536" s="33">
        <v>297.62079999999997</v>
      </c>
      <c r="G1536" s="33">
        <v>80.902500000000003</v>
      </c>
      <c r="H1536">
        <v>11.016657378911439</v>
      </c>
      <c r="I1536" s="33">
        <v>378.52329999999995</v>
      </c>
      <c r="J1536" s="35">
        <f>G1536/I1536</f>
        <v>0.21373188915979549</v>
      </c>
      <c r="K1536">
        <v>1.0165304442569703</v>
      </c>
      <c r="L1536">
        <v>1.2928547275950282</v>
      </c>
      <c r="M1536">
        <v>1</v>
      </c>
      <c r="N1536" t="s">
        <v>37</v>
      </c>
      <c r="O1536" s="53" t="s">
        <v>37</v>
      </c>
      <c r="P1536" s="54" t="str">
        <f>'Sheet1 (2)'!O3365</f>
        <v>A</v>
      </c>
      <c r="Q1536" s="31" t="str">
        <f>IF(U1536="same",N1536,IF(O1536=N1536,P1536,O1536))</f>
        <v>A</v>
      </c>
      <c r="R1536">
        <f>VLOOKUP(IF(V1536="same",N1536,IF(O1536=N1536,P1536,O1536)),$AA$2:$AL$8,9,FALSE)</f>
        <v>0.15</v>
      </c>
      <c r="S1536" s="11">
        <f>(L1536-M1536)/L1536</f>
        <v>0.2265178920293677</v>
      </c>
      <c r="T1536" s="13">
        <f t="shared" si="23"/>
        <v>0.15</v>
      </c>
      <c r="U1536">
        <f>IFERROR(T1536*I1536,0)</f>
        <v>56.778494999999992</v>
      </c>
      <c r="V1536" t="str">
        <f>IF(AND(N1536=O1536,P1536=N1536),"same",IF(NOT(OR(O1536=N1536,P1536=N1536)),"conflict","change"))</f>
        <v>change</v>
      </c>
      <c r="W1536" s="55">
        <f>U1536-G1536</f>
        <v>-24.124005000000011</v>
      </c>
    </row>
    <row r="1537" spans="1:23" ht="21" hidden="1" outlineLevel="2" x14ac:dyDescent="0.4">
      <c r="A1537" t="s">
        <v>1080</v>
      </c>
      <c r="B1537" t="s">
        <v>1064</v>
      </c>
      <c r="C1537" t="s">
        <v>1065</v>
      </c>
      <c r="D1537" s="34">
        <v>3696376</v>
      </c>
      <c r="E1537" s="34">
        <v>83837</v>
      </c>
      <c r="F1537" s="33">
        <v>42.148200000000003</v>
      </c>
      <c r="G1537" s="33">
        <v>14.2918</v>
      </c>
      <c r="H1537">
        <v>2.2680863635084743</v>
      </c>
      <c r="I1537" s="33">
        <v>56.440000000000005</v>
      </c>
      <c r="J1537" s="35">
        <f>G1537/I1537</f>
        <v>0.25322111977321049</v>
      </c>
      <c r="K1537">
        <v>0.50273984040459463</v>
      </c>
      <c r="L1537">
        <v>0.67321111203883732</v>
      </c>
      <c r="M1537">
        <v>0.5</v>
      </c>
      <c r="N1537" t="s">
        <v>45</v>
      </c>
      <c r="O1537" s="53" t="s">
        <v>45</v>
      </c>
      <c r="P1537" s="54" t="str">
        <f>'Sheet1 (2)'!O4047</f>
        <v>A</v>
      </c>
      <c r="Q1537" s="31" t="str">
        <f>IF(U1537="same",N1537,IF(O1537=N1537,P1537,O1537))</f>
        <v>A</v>
      </c>
      <c r="R1537">
        <f>VLOOKUP(IF(V1537="same",N1537,IF(O1537=N1537,P1537,O1537)),$AA$2:$AL$8,9,FALSE)</f>
        <v>0.15</v>
      </c>
      <c r="S1537" s="11">
        <f>(L1537-M1537)/L1537</f>
        <v>0.25729092841956064</v>
      </c>
      <c r="T1537" s="13">
        <f t="shared" si="23"/>
        <v>0.15</v>
      </c>
      <c r="U1537">
        <f>IFERROR(T1537*I1537,0)</f>
        <v>8.4660000000000011</v>
      </c>
      <c r="V1537" t="str">
        <f>IF(AND(N1537=O1537,P1537=N1537),"same",IF(NOT(OR(O1537=N1537,P1537=N1537)),"conflict","change"))</f>
        <v>change</v>
      </c>
      <c r="W1537" s="55">
        <f>U1537-G1537</f>
        <v>-5.8257999999999992</v>
      </c>
    </row>
    <row r="1538" spans="1:23" ht="21" hidden="1" outlineLevel="2" x14ac:dyDescent="0.4">
      <c r="A1538" t="s">
        <v>1082</v>
      </c>
      <c r="B1538" t="s">
        <v>1064</v>
      </c>
      <c r="C1538" t="s">
        <v>1065</v>
      </c>
      <c r="D1538" s="34">
        <v>2985091</v>
      </c>
      <c r="E1538" s="34">
        <v>35086</v>
      </c>
      <c r="F1538" s="33">
        <v>35.086000000000006</v>
      </c>
      <c r="G1538" s="33">
        <v>5.2040000000000006</v>
      </c>
      <c r="H1538">
        <v>1.1753745530705764</v>
      </c>
      <c r="I1538" s="33">
        <v>40.290000000000006</v>
      </c>
      <c r="J1538" s="35">
        <f>G1538/I1538</f>
        <v>0.12916356415984115</v>
      </c>
      <c r="K1538">
        <v>1.0000000000000002</v>
      </c>
      <c r="L1538">
        <v>1.1483212677421195</v>
      </c>
      <c r="M1538">
        <v>1</v>
      </c>
      <c r="N1538" t="s">
        <v>45</v>
      </c>
      <c r="O1538" s="53" t="s">
        <v>45</v>
      </c>
      <c r="P1538" s="54" t="str">
        <f>'Sheet1 (2)'!O4505</f>
        <v>A</v>
      </c>
      <c r="Q1538" s="31" t="str">
        <f>IF(U1538="same",N1538,IF(O1538=N1538,P1538,O1538))</f>
        <v>A</v>
      </c>
      <c r="R1538">
        <f>VLOOKUP(IF(V1538="same",N1538,IF(O1538=N1538,P1538,O1538)),$AA$2:$AL$8,9,FALSE)</f>
        <v>0.15</v>
      </c>
      <c r="S1538" s="11">
        <f>(L1538-M1538)/L1538</f>
        <v>0.12916356415984126</v>
      </c>
      <c r="T1538" s="13">
        <f t="shared" si="23"/>
        <v>0.12916356415984126</v>
      </c>
      <c r="U1538">
        <f>IFERROR(T1538*I1538,0)</f>
        <v>5.2040000000000051</v>
      </c>
      <c r="V1538" t="str">
        <f>IF(AND(N1538=O1538,P1538=N1538),"same",IF(NOT(OR(O1538=N1538,P1538=N1538)),"conflict","change"))</f>
        <v>change</v>
      </c>
      <c r="W1538" s="55">
        <f>U1538-G1538</f>
        <v>0</v>
      </c>
    </row>
    <row r="1539" spans="1:23" ht="21" hidden="1" outlineLevel="2" x14ac:dyDescent="0.4">
      <c r="A1539" t="s">
        <v>1083</v>
      </c>
      <c r="B1539" t="s">
        <v>1064</v>
      </c>
      <c r="C1539" t="s">
        <v>1065</v>
      </c>
      <c r="D1539" s="34">
        <v>2821461</v>
      </c>
      <c r="E1539" s="34">
        <v>37822</v>
      </c>
      <c r="F1539" s="33">
        <v>37.822000000000003</v>
      </c>
      <c r="G1539" s="33">
        <v>5.2279999999999998</v>
      </c>
      <c r="H1539">
        <v>1.3405111748842178</v>
      </c>
      <c r="I1539" s="33">
        <v>43.050000000000004</v>
      </c>
      <c r="J1539" s="35">
        <f>G1539/I1539</f>
        <v>0.12144018583042972</v>
      </c>
      <c r="K1539">
        <v>1</v>
      </c>
      <c r="L1539">
        <v>1.1382264290624506</v>
      </c>
      <c r="M1539">
        <v>1</v>
      </c>
      <c r="N1539" t="s">
        <v>45</v>
      </c>
      <c r="O1539" s="53" t="s">
        <v>45</v>
      </c>
      <c r="P1539" s="54" t="str">
        <f>'Sheet1 (2)'!O4519</f>
        <v>A</v>
      </c>
      <c r="Q1539" s="31" t="str">
        <f>IF(U1539="same",N1539,IF(O1539=N1539,P1539,O1539))</f>
        <v>A</v>
      </c>
      <c r="R1539">
        <f>VLOOKUP(IF(V1539="same",N1539,IF(O1539=N1539,P1539,O1539)),$AA$2:$AL$8,9,FALSE)</f>
        <v>0.15</v>
      </c>
      <c r="S1539" s="11">
        <f>(L1539-M1539)/L1539</f>
        <v>0.1214401858304299</v>
      </c>
      <c r="T1539" s="13">
        <f t="shared" ref="T1539:T1602" si="24">MIN(S1539,R1539)</f>
        <v>0.1214401858304299</v>
      </c>
      <c r="U1539">
        <f>IFERROR(T1539*I1539,0)</f>
        <v>5.2280000000000078</v>
      </c>
      <c r="V1539" t="str">
        <f>IF(AND(N1539=O1539,P1539=N1539),"same",IF(NOT(OR(O1539=N1539,P1539=N1539)),"conflict","change"))</f>
        <v>change</v>
      </c>
      <c r="W1539" s="55">
        <f>U1539-G1539</f>
        <v>7.9936057773011271E-15</v>
      </c>
    </row>
    <row r="1540" spans="1:23" ht="21" hidden="1" outlineLevel="2" x14ac:dyDescent="0.4">
      <c r="A1540" t="s">
        <v>1085</v>
      </c>
      <c r="B1540" t="s">
        <v>1064</v>
      </c>
      <c r="C1540" t="s">
        <v>1065</v>
      </c>
      <c r="D1540" s="34">
        <v>5285867</v>
      </c>
      <c r="E1540" s="34">
        <v>203986</v>
      </c>
      <c r="F1540" s="33">
        <v>102.10929999999999</v>
      </c>
      <c r="G1540" s="33">
        <v>42.930700000000002</v>
      </c>
      <c r="H1540">
        <v>3.8590830983829143</v>
      </c>
      <c r="I1540" s="33">
        <v>145.04</v>
      </c>
      <c r="J1540" s="35">
        <f>G1540/I1540</f>
        <v>0.29599214009928299</v>
      </c>
      <c r="K1540">
        <v>0.50057013716627607</v>
      </c>
      <c r="L1540">
        <v>0.71102918827762684</v>
      </c>
      <c r="M1540">
        <v>0.5</v>
      </c>
      <c r="N1540" t="s">
        <v>45</v>
      </c>
      <c r="O1540" s="53" t="s">
        <v>45</v>
      </c>
      <c r="P1540" s="54" t="str">
        <f>'Sheet1 (2)'!O4579</f>
        <v>B</v>
      </c>
      <c r="Q1540" s="31" t="str">
        <f>IF(U1540="same",N1540,IF(O1540=N1540,P1540,O1540))</f>
        <v>B</v>
      </c>
      <c r="R1540">
        <f>VLOOKUP(IF(V1540="same",N1540,IF(O1540=N1540,P1540,O1540)),$AA$2:$AL$8,9,FALSE)</f>
        <v>0.25</v>
      </c>
      <c r="S1540" s="11">
        <f>(L1540-M1540)/L1540</f>
        <v>0.29679398786541639</v>
      </c>
      <c r="T1540" s="13">
        <f t="shared" si="24"/>
        <v>0.25</v>
      </c>
      <c r="U1540">
        <f>IFERROR(T1540*I1540,0)</f>
        <v>36.26</v>
      </c>
      <c r="V1540" t="str">
        <f>IF(AND(N1540=O1540,P1540=N1540),"same",IF(NOT(OR(O1540=N1540,P1540=N1540)),"conflict","change"))</f>
        <v>change</v>
      </c>
      <c r="W1540" s="55">
        <f>U1540-G1540</f>
        <v>-6.6707000000000036</v>
      </c>
    </row>
    <row r="1541" spans="1:23" ht="21" hidden="1" outlineLevel="2" collapsed="1" x14ac:dyDescent="0.4">
      <c r="A1541" t="s">
        <v>1086</v>
      </c>
      <c r="B1541" t="s">
        <v>1064</v>
      </c>
      <c r="C1541" t="s">
        <v>1065</v>
      </c>
      <c r="D1541" s="34">
        <v>3998228</v>
      </c>
      <c r="E1541" s="34">
        <v>81091</v>
      </c>
      <c r="F1541" s="33">
        <v>81.091000000000008</v>
      </c>
      <c r="G1541" s="33">
        <v>18.138999999999999</v>
      </c>
      <c r="H1541">
        <v>2.0281734808520175</v>
      </c>
      <c r="I1541" s="33">
        <v>99.23</v>
      </c>
      <c r="J1541" s="35">
        <f>G1541/I1541</f>
        <v>0.1827975410662098</v>
      </c>
      <c r="K1541">
        <v>1.0000000000000002</v>
      </c>
      <c r="L1541">
        <v>1.2236869689607972</v>
      </c>
      <c r="M1541">
        <v>1</v>
      </c>
      <c r="N1541" t="s">
        <v>45</v>
      </c>
      <c r="O1541" s="53" t="s">
        <v>45</v>
      </c>
      <c r="P1541" s="54" t="str">
        <f>'Sheet1 (2)'!O4634</f>
        <v>B</v>
      </c>
      <c r="Q1541" s="31" t="str">
        <f>IF(U1541="same",N1541,IF(O1541=N1541,P1541,O1541))</f>
        <v>B</v>
      </c>
      <c r="R1541">
        <f>VLOOKUP(IF(V1541="same",N1541,IF(O1541=N1541,P1541,O1541)),$AA$2:$AL$8,9,FALSE)</f>
        <v>0.25</v>
      </c>
      <c r="S1541" s="11">
        <f>(L1541-M1541)/L1541</f>
        <v>0.18279754106620988</v>
      </c>
      <c r="T1541" s="13">
        <f t="shared" si="24"/>
        <v>0.18279754106620988</v>
      </c>
      <c r="U1541">
        <f>IFERROR(T1541*I1541,0)</f>
        <v>18.139000000000006</v>
      </c>
      <c r="V1541" t="str">
        <f>IF(AND(N1541=O1541,P1541=N1541),"same",IF(NOT(OR(O1541=N1541,P1541=N1541)),"conflict","change"))</f>
        <v>change</v>
      </c>
      <c r="W1541" s="55">
        <f>U1541-G1541</f>
        <v>0</v>
      </c>
    </row>
    <row r="1542" spans="1:23" ht="21" hidden="1" outlineLevel="2" x14ac:dyDescent="0.4">
      <c r="A1542" t="s">
        <v>1087</v>
      </c>
      <c r="B1542" t="s">
        <v>1064</v>
      </c>
      <c r="C1542" t="s">
        <v>1065</v>
      </c>
      <c r="D1542" s="34">
        <v>5813051</v>
      </c>
      <c r="E1542" s="34">
        <v>80119</v>
      </c>
      <c r="F1542" s="33">
        <v>88.374000000000009</v>
      </c>
      <c r="G1542" s="33">
        <v>29.516000000000002</v>
      </c>
      <c r="H1542">
        <v>1.3782607446588719</v>
      </c>
      <c r="I1542" s="33">
        <v>117.89000000000001</v>
      </c>
      <c r="J1542" s="35">
        <f>G1542/I1542</f>
        <v>0.25036898803969798</v>
      </c>
      <c r="K1542">
        <v>1.1030342365730976</v>
      </c>
      <c r="L1542">
        <v>1.4714362385950901</v>
      </c>
      <c r="M1542">
        <v>1</v>
      </c>
      <c r="N1542" t="s">
        <v>45</v>
      </c>
      <c r="O1542" s="53" t="s">
        <v>45</v>
      </c>
      <c r="P1542" s="54" t="str">
        <f>'Sheet1 (2)'!O4869</f>
        <v>B</v>
      </c>
      <c r="Q1542" s="31" t="str">
        <f>IF(U1542="same",N1542,IF(O1542=N1542,P1542,O1542))</f>
        <v>B</v>
      </c>
      <c r="R1542">
        <f>VLOOKUP(IF(V1542="same",N1542,IF(O1542=N1542,P1542,O1542)),$AA$2:$AL$8,9,FALSE)</f>
        <v>0.25</v>
      </c>
      <c r="S1542" s="11">
        <f>(L1542-M1542)/L1542</f>
        <v>0.32039189074561047</v>
      </c>
      <c r="T1542" s="13">
        <f t="shared" si="24"/>
        <v>0.25</v>
      </c>
      <c r="U1542">
        <f>IFERROR(T1542*I1542,0)</f>
        <v>29.472500000000004</v>
      </c>
      <c r="V1542" t="str">
        <f>IF(AND(N1542=O1542,P1542=N1542),"same",IF(NOT(OR(O1542=N1542,P1542=N1542)),"conflict","change"))</f>
        <v>change</v>
      </c>
      <c r="W1542" s="55">
        <f>U1542-G1542</f>
        <v>-4.3499999999998096E-2</v>
      </c>
    </row>
    <row r="1543" spans="1:23" ht="21" hidden="1" outlineLevel="2" x14ac:dyDescent="0.4">
      <c r="A1543" t="s">
        <v>1066</v>
      </c>
      <c r="B1543" t="s">
        <v>1064</v>
      </c>
      <c r="C1543" t="s">
        <v>1065</v>
      </c>
      <c r="D1543" s="34">
        <v>201913</v>
      </c>
      <c r="E1543" s="34">
        <v>2761</v>
      </c>
      <c r="F1543" s="33">
        <v>2.6920999999999995</v>
      </c>
      <c r="G1543" s="33">
        <v>0.43790000000000001</v>
      </c>
      <c r="H1543">
        <v>1.3674206217529332</v>
      </c>
      <c r="I1543" s="33">
        <v>3.1299999999999994</v>
      </c>
      <c r="J1543" s="35">
        <f>G1543/I1543</f>
        <v>0.1399041533546326</v>
      </c>
      <c r="K1543">
        <v>0.97504527345164771</v>
      </c>
      <c r="L1543">
        <v>1.133647229264759</v>
      </c>
      <c r="M1543">
        <v>1</v>
      </c>
      <c r="N1543" t="s">
        <v>45</v>
      </c>
      <c r="O1543" s="53" t="s">
        <v>45</v>
      </c>
      <c r="P1543" s="54" t="str">
        <f>'Sheet1 (2)'!O310</f>
        <v>C-</v>
      </c>
      <c r="Q1543" s="31" t="str">
        <f>IF(U1543="same",N1543,IF(O1543=N1543,P1543,O1543))</f>
        <v>C-</v>
      </c>
      <c r="R1543">
        <f>VLOOKUP(IF(V1543="same",N1543,IF(O1543=N1543,P1543,O1543)),$AA$2:$AL$8,9,FALSE)</f>
        <v>0.32</v>
      </c>
      <c r="S1543" s="11">
        <f>(L1543-M1543)/L1543</f>
        <v>0.11789137380191685</v>
      </c>
      <c r="T1543" s="13">
        <f t="shared" si="24"/>
        <v>0.11789137380191685</v>
      </c>
      <c r="U1543">
        <f>IFERROR(T1543*I1543,0)</f>
        <v>0.36899999999999966</v>
      </c>
      <c r="V1543" t="str">
        <f>IF(AND(N1543=O1543,P1543=N1543),"same",IF(NOT(OR(O1543=N1543,P1543=N1543)),"conflict","change"))</f>
        <v>same</v>
      </c>
      <c r="W1543" s="55">
        <f>U1543-G1543</f>
        <v>-6.890000000000035E-2</v>
      </c>
    </row>
    <row r="1544" spans="1:23" ht="21" hidden="1" outlineLevel="2" collapsed="1" x14ac:dyDescent="0.4">
      <c r="A1544" t="s">
        <v>1071</v>
      </c>
      <c r="B1544" t="s">
        <v>1064</v>
      </c>
      <c r="C1544" t="s">
        <v>1065</v>
      </c>
      <c r="D1544" s="34">
        <v>179525</v>
      </c>
      <c r="E1544" s="34">
        <v>482</v>
      </c>
      <c r="F1544" s="33">
        <v>0.42210000000000003</v>
      </c>
      <c r="G1544" s="33">
        <v>0.20789999999999997</v>
      </c>
      <c r="H1544">
        <v>0.26848628324745855</v>
      </c>
      <c r="I1544" s="33">
        <v>0.63</v>
      </c>
      <c r="J1544" s="35">
        <f>G1544/I1544</f>
        <v>0.32999999999999996</v>
      </c>
      <c r="K1544">
        <v>0.87572614107883817</v>
      </c>
      <c r="L1544">
        <v>1.3070539419087137</v>
      </c>
      <c r="M1544">
        <v>0.5</v>
      </c>
      <c r="N1544" t="s">
        <v>45</v>
      </c>
      <c r="O1544" s="53" t="s">
        <v>45</v>
      </c>
      <c r="P1544" s="54" t="str">
        <f>'Sheet1 (2)'!O2406</f>
        <v>C-</v>
      </c>
      <c r="Q1544" s="31" t="str">
        <f>IF(U1544="same",N1544,IF(O1544=N1544,P1544,O1544))</f>
        <v>C-</v>
      </c>
      <c r="R1544">
        <f>VLOOKUP(IF(V1544="same",N1544,IF(O1544=N1544,P1544,O1544)),$AA$2:$AL$8,9,FALSE)</f>
        <v>0.32</v>
      </c>
      <c r="S1544" s="11">
        <f>(L1544-M1544)/L1544</f>
        <v>0.61746031746031749</v>
      </c>
      <c r="T1544" s="13">
        <f t="shared" si="24"/>
        <v>0.32</v>
      </c>
      <c r="U1544">
        <f>IFERROR(T1544*I1544,0)</f>
        <v>0.2016</v>
      </c>
      <c r="V1544" t="str">
        <f>IF(AND(N1544=O1544,P1544=N1544),"same",IF(NOT(OR(O1544=N1544,P1544=N1544)),"conflict","change"))</f>
        <v>same</v>
      </c>
      <c r="W1544" s="55">
        <f>U1544-G1544</f>
        <v>-6.2999999999999723E-3</v>
      </c>
    </row>
    <row r="1545" spans="1:23" ht="21" hidden="1" outlineLevel="2" x14ac:dyDescent="0.4">
      <c r="A1545" t="s">
        <v>1072</v>
      </c>
      <c r="B1545" t="s">
        <v>1064</v>
      </c>
      <c r="C1545" t="s">
        <v>1065</v>
      </c>
      <c r="D1545" s="34">
        <v>357081</v>
      </c>
      <c r="E1545" s="34">
        <v>16866</v>
      </c>
      <c r="F1545" s="33">
        <v>21.084399999999999</v>
      </c>
      <c r="G1545" s="33">
        <v>3.1168999999999998</v>
      </c>
      <c r="H1545">
        <v>4.7232980752266291</v>
      </c>
      <c r="I1545" s="33">
        <v>24.2013</v>
      </c>
      <c r="J1545" s="35">
        <f>G1545/I1545</f>
        <v>0.12879060215773533</v>
      </c>
      <c r="K1545">
        <v>1.2501126526740185</v>
      </c>
      <c r="L1545">
        <v>1.4349163998577019</v>
      </c>
      <c r="M1545">
        <v>1.25</v>
      </c>
      <c r="N1545" t="s">
        <v>37</v>
      </c>
      <c r="O1545" s="53" t="s">
        <v>37</v>
      </c>
      <c r="P1545" s="54" t="str">
        <f>'Sheet1 (2)'!O2770</f>
        <v>B</v>
      </c>
      <c r="Q1545" s="31" t="str">
        <f>IF(U1545="same",N1545,IF(O1545=N1545,P1545,O1545))</f>
        <v>B</v>
      </c>
      <c r="R1545">
        <f>VLOOKUP(IF(V1545="same",N1545,IF(O1545=N1545,P1545,O1545)),$AA$2:$AL$8,9,FALSE)</f>
        <v>0.25</v>
      </c>
      <c r="S1545" s="11">
        <f>(L1545-M1545)/L1545</f>
        <v>0.12886911033704804</v>
      </c>
      <c r="T1545" s="13">
        <f t="shared" si="24"/>
        <v>0.12886911033704804</v>
      </c>
      <c r="U1545">
        <f>IFERROR(T1545*I1545,0)</f>
        <v>3.1188000000000007</v>
      </c>
      <c r="V1545" t="str">
        <f>IF(AND(N1545=O1545,P1545=N1545),"same",IF(NOT(OR(O1545=N1545,P1545=N1545)),"conflict","change"))</f>
        <v>same</v>
      </c>
      <c r="W1545" s="55">
        <f>U1545-G1545</f>
        <v>1.900000000000901E-3</v>
      </c>
    </row>
    <row r="1546" spans="1:23" ht="21" hidden="1" outlineLevel="2" x14ac:dyDescent="0.4">
      <c r="A1546" t="s">
        <v>1078</v>
      </c>
      <c r="B1546" t="s">
        <v>1064</v>
      </c>
      <c r="C1546" t="s">
        <v>1065</v>
      </c>
      <c r="D1546" s="34">
        <v>2066761</v>
      </c>
      <c r="E1546" s="34">
        <v>285121</v>
      </c>
      <c r="F1546" s="33">
        <v>145.9915</v>
      </c>
      <c r="G1546" s="33">
        <v>48.167500000000004</v>
      </c>
      <c r="H1546">
        <v>13.795547719354101</v>
      </c>
      <c r="I1546" s="33">
        <v>194.15899999999999</v>
      </c>
      <c r="J1546" s="35">
        <f>G1546/I1546</f>
        <v>0.24808275691572373</v>
      </c>
      <c r="K1546">
        <v>0.51203348753687028</v>
      </c>
      <c r="L1546">
        <v>0.68097053531658491</v>
      </c>
      <c r="M1546">
        <v>0.5</v>
      </c>
      <c r="N1546" t="s">
        <v>37</v>
      </c>
      <c r="O1546" s="53" t="s">
        <v>37</v>
      </c>
      <c r="P1546" s="54" t="str">
        <f>'Sheet1 (2)'!O3364</f>
        <v>B</v>
      </c>
      <c r="Q1546" s="31" t="str">
        <f>IF(U1546="same",N1546,IF(O1546=N1546,P1546,O1546))</f>
        <v>B</v>
      </c>
      <c r="R1546">
        <f>VLOOKUP(IF(V1546="same",N1546,IF(O1546=N1546,P1546,O1546)),$AA$2:$AL$8,9,FALSE)</f>
        <v>0.25</v>
      </c>
      <c r="S1546" s="11">
        <f>(L1546-M1546)/L1546</f>
        <v>0.26575384092419102</v>
      </c>
      <c r="T1546" s="13">
        <f t="shared" si="24"/>
        <v>0.25</v>
      </c>
      <c r="U1546">
        <f>IFERROR(T1546*I1546,0)</f>
        <v>48.539749999999998</v>
      </c>
      <c r="V1546" t="str">
        <f>IF(AND(N1546=O1546,P1546=N1546),"same",IF(NOT(OR(O1546=N1546,P1546=N1546)),"conflict","change"))</f>
        <v>same</v>
      </c>
      <c r="W1546" s="55">
        <f>U1546-G1546</f>
        <v>0.37224999999999397</v>
      </c>
    </row>
    <row r="1547" spans="1:23" ht="21" hidden="1" outlineLevel="2" collapsed="1" x14ac:dyDescent="0.4">
      <c r="A1547" t="s">
        <v>1081</v>
      </c>
      <c r="B1547" t="s">
        <v>1064</v>
      </c>
      <c r="C1547" t="s">
        <v>1065</v>
      </c>
      <c r="D1547" s="34">
        <v>312515</v>
      </c>
      <c r="E1547" s="34">
        <v>26990</v>
      </c>
      <c r="F1547" s="33">
        <v>13.616999999999999</v>
      </c>
      <c r="G1547" s="33">
        <v>4.3790000000000004</v>
      </c>
      <c r="H1547">
        <v>8.6363854534982316</v>
      </c>
      <c r="I1547" s="33">
        <v>17.995999999999999</v>
      </c>
      <c r="J1547" s="35">
        <f>G1547/I1547</f>
        <v>0.24333185152256062</v>
      </c>
      <c r="K1547">
        <v>0.50452019266394965</v>
      </c>
      <c r="L1547">
        <v>0.66676546869210818</v>
      </c>
      <c r="M1547">
        <v>0.5</v>
      </c>
      <c r="N1547" t="s">
        <v>37</v>
      </c>
      <c r="O1547" s="53" t="s">
        <v>37</v>
      </c>
      <c r="P1547" s="54" t="str">
        <f>'Sheet1 (2)'!O4307</f>
        <v>B</v>
      </c>
      <c r="Q1547" s="31" t="str">
        <f>IF(U1547="same",N1547,IF(O1547=N1547,P1547,O1547))</f>
        <v>B</v>
      </c>
      <c r="R1547">
        <f>VLOOKUP(IF(V1547="same",N1547,IF(O1547=N1547,P1547,O1547)),$AA$2:$AL$8,9,FALSE)</f>
        <v>0.25</v>
      </c>
      <c r="S1547" s="11">
        <f>(L1547-M1547)/L1547</f>
        <v>0.2501111358079573</v>
      </c>
      <c r="T1547" s="13">
        <f t="shared" si="24"/>
        <v>0.25</v>
      </c>
      <c r="U1547">
        <f>IFERROR(T1547*I1547,0)</f>
        <v>4.4989999999999997</v>
      </c>
      <c r="V1547" t="str">
        <f>IF(AND(N1547=O1547,P1547=N1547),"same",IF(NOT(OR(O1547=N1547,P1547=N1547)),"conflict","change"))</f>
        <v>same</v>
      </c>
      <c r="W1547" s="55">
        <f>U1547-G1547</f>
        <v>0.11999999999999922</v>
      </c>
    </row>
    <row r="1548" spans="1:23" ht="21" hidden="1" outlineLevel="2" x14ac:dyDescent="0.4">
      <c r="A1548" t="s">
        <v>1084</v>
      </c>
      <c r="B1548" t="s">
        <v>1064</v>
      </c>
      <c r="C1548" t="s">
        <v>1065</v>
      </c>
      <c r="D1548" s="34">
        <v>570026</v>
      </c>
      <c r="E1548" s="34">
        <v>4048</v>
      </c>
      <c r="F1548" s="33">
        <v>3.9975999999999998</v>
      </c>
      <c r="G1548" s="33">
        <v>1.0523999999999998</v>
      </c>
      <c r="H1548">
        <v>0.71014304610666878</v>
      </c>
      <c r="I1548" s="33">
        <v>5.05</v>
      </c>
      <c r="J1548" s="35">
        <f>G1548/I1548</f>
        <v>0.20839603960396036</v>
      </c>
      <c r="K1548">
        <v>0.98754940711462447</v>
      </c>
      <c r="L1548">
        <v>1.2475296442687747</v>
      </c>
      <c r="M1548">
        <v>1</v>
      </c>
      <c r="N1548" t="s">
        <v>45</v>
      </c>
      <c r="O1548" s="53" t="s">
        <v>45</v>
      </c>
      <c r="P1548" s="54" t="str">
        <f>'Sheet1 (2)'!O4537</f>
        <v>C-</v>
      </c>
      <c r="Q1548" s="31" t="str">
        <f>IF(U1548="same",N1548,IF(O1548=N1548,P1548,O1548))</f>
        <v>C-</v>
      </c>
      <c r="R1548">
        <f>VLOOKUP(IF(V1548="same",N1548,IF(O1548=N1548,P1548,O1548)),$AA$2:$AL$8,9,FALSE)</f>
        <v>0.32</v>
      </c>
      <c r="S1548" s="11">
        <f>(L1548-M1548)/L1548</f>
        <v>0.1984158415841584</v>
      </c>
      <c r="T1548" s="13">
        <f t="shared" si="24"/>
        <v>0.1984158415841584</v>
      </c>
      <c r="U1548">
        <f>IFERROR(T1548*I1548,0)</f>
        <v>1.0019999999999998</v>
      </c>
      <c r="V1548" t="str">
        <f>IF(AND(N1548=O1548,P1548=N1548),"same",IF(NOT(OR(O1548=N1548,P1548=N1548)),"conflict","change"))</f>
        <v>same</v>
      </c>
      <c r="W1548" s="55">
        <f>U1548-G1548</f>
        <v>-5.04E-2</v>
      </c>
    </row>
    <row r="1549" spans="1:23" ht="21" hidden="1" outlineLevel="2" x14ac:dyDescent="0.4">
      <c r="A1549" t="s">
        <v>1088</v>
      </c>
      <c r="B1549" t="s">
        <v>1064</v>
      </c>
      <c r="C1549" t="s">
        <v>1065</v>
      </c>
      <c r="D1549" s="34">
        <v>3395462</v>
      </c>
      <c r="E1549" s="34">
        <v>624899</v>
      </c>
      <c r="F1549" s="33">
        <v>329.89450000000005</v>
      </c>
      <c r="G1549" s="33">
        <v>103.83279999999999</v>
      </c>
      <c r="H1549">
        <v>18.403946208203774</v>
      </c>
      <c r="I1549" s="33">
        <v>433.72730000000001</v>
      </c>
      <c r="J1549" s="35">
        <f>G1549/I1549</f>
        <v>0.23939650559233874</v>
      </c>
      <c r="K1549">
        <v>0.52791651130822748</v>
      </c>
      <c r="L1549">
        <v>0.69407584265617317</v>
      </c>
      <c r="M1549">
        <v>0.5</v>
      </c>
      <c r="N1549" t="s">
        <v>37</v>
      </c>
      <c r="O1549" s="53" t="s">
        <v>37</v>
      </c>
      <c r="P1549" s="54" t="str">
        <f>'Sheet1 (2)'!O4892</f>
        <v>B</v>
      </c>
      <c r="Q1549" s="31" t="str">
        <f>IF(U1549="same",N1549,IF(O1549=N1549,P1549,O1549))</f>
        <v>B</v>
      </c>
      <c r="R1549">
        <f>VLOOKUP(IF(V1549="same",N1549,IF(O1549=N1549,P1549,O1549)),$AA$2:$AL$8,9,FALSE)</f>
        <v>0.25</v>
      </c>
      <c r="S1549" s="11">
        <f>(L1549-M1549)/L1549</f>
        <v>0.27961763070943418</v>
      </c>
      <c r="T1549" s="13">
        <f t="shared" si="24"/>
        <v>0.25</v>
      </c>
      <c r="U1549">
        <f>IFERROR(T1549*I1549,0)</f>
        <v>108.431825</v>
      </c>
      <c r="V1549" t="str">
        <f>IF(AND(N1549=O1549,P1549=N1549),"same",IF(NOT(OR(O1549=N1549,P1549=N1549)),"conflict","change"))</f>
        <v>same</v>
      </c>
      <c r="W1549" s="55">
        <f>U1549-G1549</f>
        <v>4.5990250000000117</v>
      </c>
    </row>
    <row r="1550" spans="1:23" ht="21" outlineLevel="1" collapsed="1" x14ac:dyDescent="0.4">
      <c r="C1550" s="29" t="s">
        <v>1089</v>
      </c>
      <c r="D1550" s="34">
        <f>SUBTOTAL(9,D1526:D1549)</f>
        <v>76185197</v>
      </c>
      <c r="E1550" s="34">
        <f>SUBTOTAL(9,E1526:E1549)</f>
        <v>5020725</v>
      </c>
      <c r="F1550" s="33">
        <f>SUBTOTAL(9,F1526:F1549)</f>
        <v>3949.9255000000003</v>
      </c>
      <c r="G1550" s="33">
        <f>SUBTOTAL(9,G1526:G1549)</f>
        <v>1146.1498999999997</v>
      </c>
      <c r="I1550" s="33">
        <f>SUBTOTAL(9,I1526:I1549)</f>
        <v>5096.0753999999997</v>
      </c>
      <c r="J1550" s="35"/>
      <c r="O1550" s="53"/>
      <c r="P1550" s="54"/>
      <c r="Q1550" s="31"/>
      <c r="T1550" s="13">
        <f t="shared" si="24"/>
        <v>0</v>
      </c>
      <c r="U1550">
        <f>SUBTOTAL(9,U1526:U1549)</f>
        <v>804.81088999999986</v>
      </c>
      <c r="W1550" s="55">
        <f>SUBTOTAL(9,W1526:W1549)</f>
        <v>-341.33900999999992</v>
      </c>
    </row>
    <row r="1551" spans="1:23" ht="21" hidden="1" outlineLevel="2" x14ac:dyDescent="0.4">
      <c r="A1551" t="s">
        <v>1634</v>
      </c>
      <c r="B1551" t="s">
        <v>1635</v>
      </c>
      <c r="C1551" t="s">
        <v>1636</v>
      </c>
      <c r="D1551" s="34">
        <v>2707154</v>
      </c>
      <c r="E1551" s="34">
        <v>148058</v>
      </c>
      <c r="F1551" s="33">
        <v>59.192400000000006</v>
      </c>
      <c r="G1551" s="33">
        <v>23.457799999999999</v>
      </c>
      <c r="H1551">
        <v>5.4691384383747659</v>
      </c>
      <c r="I1551" s="33">
        <v>82.650200000000012</v>
      </c>
      <c r="J1551" s="35">
        <f>G1551/I1551</f>
        <v>0.28382024483909291</v>
      </c>
      <c r="K1551">
        <v>0.39979197341582356</v>
      </c>
      <c r="L1551">
        <v>0.55822853206175971</v>
      </c>
      <c r="M1551">
        <v>0.4</v>
      </c>
      <c r="N1551" t="s">
        <v>45</v>
      </c>
      <c r="O1551" s="53" t="s">
        <v>45</v>
      </c>
      <c r="P1551" s="54" t="str">
        <f>'Sheet1 (2)'!O89</f>
        <v>A</v>
      </c>
      <c r="Q1551" s="31" t="str">
        <f>IF(U1551="same",N1551,IF(O1551=N1551,P1551,O1551))</f>
        <v>A</v>
      </c>
      <c r="R1551">
        <f>VLOOKUP(IF(V1551="same",N1551,IF(O1551=N1551,P1551,O1551)),$AA$2:$AL$8,9,FALSE)</f>
        <v>0.15</v>
      </c>
      <c r="S1551" s="11">
        <f>(L1551-M1551)/L1551</f>
        <v>0.28344758996348479</v>
      </c>
      <c r="T1551" s="13">
        <f t="shared" si="24"/>
        <v>0.15</v>
      </c>
      <c r="U1551">
        <f>IFERROR(T1551*I1551,0)</f>
        <v>12.397530000000001</v>
      </c>
      <c r="V1551" t="str">
        <f>IF(AND(N1551=O1551,P1551=N1551),"same",IF(NOT(OR(O1551=N1551,P1551=N1551)),"conflict","change"))</f>
        <v>change</v>
      </c>
      <c r="W1551" s="55">
        <f>U1551-G1551</f>
        <v>-11.060269999999997</v>
      </c>
    </row>
    <row r="1552" spans="1:23" ht="21" hidden="1" outlineLevel="2" collapsed="1" x14ac:dyDescent="0.4">
      <c r="A1552" t="s">
        <v>1640</v>
      </c>
      <c r="B1552" t="s">
        <v>1635</v>
      </c>
      <c r="C1552" t="s">
        <v>1636</v>
      </c>
      <c r="D1552" s="34">
        <v>8554014</v>
      </c>
      <c r="E1552" s="34">
        <v>306372</v>
      </c>
      <c r="F1552" s="33">
        <v>121.3516</v>
      </c>
      <c r="G1552" s="33">
        <v>40.442300000000003</v>
      </c>
      <c r="H1552">
        <v>3.5816167707932207</v>
      </c>
      <c r="I1552" s="33">
        <v>161.79390000000001</v>
      </c>
      <c r="J1552" s="35">
        <f>G1552/I1552</f>
        <v>0.2499618341606204</v>
      </c>
      <c r="K1552">
        <v>0.39609233219745932</v>
      </c>
      <c r="L1552">
        <v>0.52809623594845478</v>
      </c>
      <c r="M1552">
        <v>0.3</v>
      </c>
      <c r="N1552" t="s">
        <v>37</v>
      </c>
      <c r="O1552" s="53" t="s">
        <v>37</v>
      </c>
      <c r="P1552" s="54" t="str">
        <f>'Sheet1 (2)'!O660</f>
        <v>A</v>
      </c>
      <c r="Q1552" s="31" t="str">
        <f>IF(U1552="same",N1552,IF(O1552=N1552,P1552,O1552))</f>
        <v>A</v>
      </c>
      <c r="R1552">
        <f>VLOOKUP(IF(V1552="same",N1552,IF(O1552=N1552,P1552,O1552)),$AA$2:$AL$8,9,FALSE)</f>
        <v>0.15</v>
      </c>
      <c r="S1552" s="11">
        <f>(L1552-M1552)/L1552</f>
        <v>0.43192172263602024</v>
      </c>
      <c r="T1552" s="13">
        <f t="shared" si="24"/>
        <v>0.15</v>
      </c>
      <c r="U1552">
        <f>IFERROR(T1552*I1552,0)</f>
        <v>24.269085</v>
      </c>
      <c r="V1552" t="str">
        <f>IF(AND(N1552=O1552,P1552=N1552),"same",IF(NOT(OR(O1552=N1552,P1552=N1552)),"conflict","change"))</f>
        <v>change</v>
      </c>
      <c r="W1552" s="55">
        <f>U1552-G1552</f>
        <v>-16.173215000000003</v>
      </c>
    </row>
    <row r="1553" spans="1:23" ht="21" hidden="1" outlineLevel="2" x14ac:dyDescent="0.4">
      <c r="A1553" t="s">
        <v>1642</v>
      </c>
      <c r="B1553" t="s">
        <v>1635</v>
      </c>
      <c r="C1553" t="s">
        <v>1636</v>
      </c>
      <c r="D1553" s="34">
        <v>3157078</v>
      </c>
      <c r="E1553" s="34">
        <v>407833</v>
      </c>
      <c r="F1553" s="33">
        <v>126.7526</v>
      </c>
      <c r="G1553" s="33">
        <v>53.287300000000002</v>
      </c>
      <c r="H1553">
        <v>12.918052705698116</v>
      </c>
      <c r="I1553" s="33">
        <v>180.03989999999999</v>
      </c>
      <c r="J1553" s="35">
        <f>G1553/I1553</f>
        <v>0.29597494777546535</v>
      </c>
      <c r="K1553">
        <v>0.31079535005749903</v>
      </c>
      <c r="L1553">
        <v>0.44145495827949183</v>
      </c>
      <c r="M1553">
        <v>0.3</v>
      </c>
      <c r="N1553" t="s">
        <v>33</v>
      </c>
      <c r="O1553" s="53" t="s">
        <v>33</v>
      </c>
      <c r="P1553" s="54" t="str">
        <f>'Sheet1 (2)'!O736</f>
        <v>A</v>
      </c>
      <c r="Q1553" s="31" t="str">
        <f>IF(U1553="same",N1553,IF(O1553=N1553,P1553,O1553))</f>
        <v>A</v>
      </c>
      <c r="R1553">
        <f>VLOOKUP(IF(V1553="same",N1553,IF(O1553=N1553,P1553,O1553)),$AA$2:$AL$8,9,FALSE)</f>
        <v>0.15</v>
      </c>
      <c r="S1553" s="11">
        <f>(L1553-M1553)/L1553</f>
        <v>0.32042897157796685</v>
      </c>
      <c r="T1553" s="13">
        <f t="shared" si="24"/>
        <v>0.15</v>
      </c>
      <c r="U1553">
        <f>IFERROR(T1553*I1553,0)</f>
        <v>27.005984999999999</v>
      </c>
      <c r="V1553" t="str">
        <f>IF(AND(N1553=O1553,P1553=N1553),"same",IF(NOT(OR(O1553=N1553,P1553=N1553)),"conflict","change"))</f>
        <v>change</v>
      </c>
      <c r="W1553" s="55">
        <f>U1553-G1553</f>
        <v>-26.281315000000003</v>
      </c>
    </row>
    <row r="1554" spans="1:23" ht="21" hidden="1" outlineLevel="2" x14ac:dyDescent="0.4">
      <c r="A1554" t="s">
        <v>1643</v>
      </c>
      <c r="B1554" t="s">
        <v>1635</v>
      </c>
      <c r="C1554" t="s">
        <v>1636</v>
      </c>
      <c r="D1554" s="34">
        <v>3158693</v>
      </c>
      <c r="E1554" s="34">
        <v>432025</v>
      </c>
      <c r="F1554" s="33">
        <v>131.84130000000002</v>
      </c>
      <c r="G1554" s="33">
        <v>60.706000000000003</v>
      </c>
      <c r="H1554">
        <v>13.677334264520168</v>
      </c>
      <c r="I1554" s="33">
        <v>192.54730000000001</v>
      </c>
      <c r="J1554" s="35">
        <f>G1554/I1554</f>
        <v>0.31527837575494438</v>
      </c>
      <c r="K1554">
        <v>0.30517053411260925</v>
      </c>
      <c r="L1554">
        <v>0.44568555060471043</v>
      </c>
      <c r="M1554">
        <v>0.3</v>
      </c>
      <c r="N1554" t="s">
        <v>45</v>
      </c>
      <c r="O1554" s="53" t="s">
        <v>45</v>
      </c>
      <c r="P1554" s="54" t="str">
        <f>'Sheet1 (2)'!O767</f>
        <v>A</v>
      </c>
      <c r="Q1554" s="31" t="str">
        <f>IF(U1554="same",N1554,IF(O1554=N1554,P1554,O1554))</f>
        <v>A</v>
      </c>
      <c r="R1554">
        <f>VLOOKUP(IF(V1554="same",N1554,IF(O1554=N1554,P1554,O1554)),$AA$2:$AL$8,9,FALSE)</f>
        <v>0.15</v>
      </c>
      <c r="S1554" s="11">
        <f>(L1554-M1554)/L1554</f>
        <v>0.32687968099267051</v>
      </c>
      <c r="T1554" s="13">
        <f t="shared" si="24"/>
        <v>0.15</v>
      </c>
      <c r="U1554">
        <f>IFERROR(T1554*I1554,0)</f>
        <v>28.882095</v>
      </c>
      <c r="V1554" t="str">
        <f>IF(AND(N1554=O1554,P1554=N1554),"same",IF(NOT(OR(O1554=N1554,P1554=N1554)),"conflict","change"))</f>
        <v>change</v>
      </c>
      <c r="W1554" s="55">
        <f>U1554-G1554</f>
        <v>-31.823905000000003</v>
      </c>
    </row>
    <row r="1555" spans="1:23" ht="21" hidden="1" outlineLevel="2" collapsed="1" x14ac:dyDescent="0.4">
      <c r="A1555" t="s">
        <v>1645</v>
      </c>
      <c r="B1555" t="s">
        <v>1635</v>
      </c>
      <c r="C1555" t="s">
        <v>1636</v>
      </c>
      <c r="D1555" s="34">
        <v>2702243</v>
      </c>
      <c r="E1555" s="34">
        <v>374227</v>
      </c>
      <c r="F1555" s="33">
        <v>93.531599999999997</v>
      </c>
      <c r="G1555" s="33">
        <v>53.352000000000004</v>
      </c>
      <c r="H1555">
        <v>13.8487545346588</v>
      </c>
      <c r="I1555" s="33">
        <v>146.8836</v>
      </c>
      <c r="J1555" s="35">
        <f>G1555/I1555</f>
        <v>0.36322639151001201</v>
      </c>
      <c r="K1555">
        <v>0.24993279480101646</v>
      </c>
      <c r="L1555">
        <v>0.39249867059298232</v>
      </c>
      <c r="M1555">
        <v>0.25</v>
      </c>
      <c r="N1555" t="s">
        <v>45</v>
      </c>
      <c r="O1555" s="53" t="s">
        <v>45</v>
      </c>
      <c r="P1555" s="54" t="str">
        <f>'Sheet1 (2)'!O976</f>
        <v>A</v>
      </c>
      <c r="Q1555" s="31" t="str">
        <f>IF(U1555="same",N1555,IF(O1555=N1555,P1555,O1555))</f>
        <v>A</v>
      </c>
      <c r="R1555">
        <f>VLOOKUP(IF(V1555="same",N1555,IF(O1555=N1555,P1555,O1555)),$AA$2:$AL$8,9,FALSE)</f>
        <v>0.15</v>
      </c>
      <c r="S1555" s="11">
        <f>(L1555-M1555)/L1555</f>
        <v>0.36305516749317146</v>
      </c>
      <c r="T1555" s="13">
        <f t="shared" si="24"/>
        <v>0.15</v>
      </c>
      <c r="U1555">
        <f>IFERROR(T1555*I1555,0)</f>
        <v>22.032540000000001</v>
      </c>
      <c r="V1555" t="str">
        <f>IF(AND(N1555=O1555,P1555=N1555),"same",IF(NOT(OR(O1555=N1555,P1555=N1555)),"conflict","change"))</f>
        <v>change</v>
      </c>
      <c r="W1555" s="55">
        <f>U1555-G1555</f>
        <v>-31.319460000000003</v>
      </c>
    </row>
    <row r="1556" spans="1:23" ht="21" hidden="1" outlineLevel="2" x14ac:dyDescent="0.4">
      <c r="A1556" t="s">
        <v>1647</v>
      </c>
      <c r="B1556" t="s">
        <v>1635</v>
      </c>
      <c r="C1556" t="s">
        <v>1636</v>
      </c>
      <c r="D1556" s="34">
        <v>2112080</v>
      </c>
      <c r="E1556" s="34">
        <v>84232</v>
      </c>
      <c r="F1556" s="33">
        <v>42.577500000000001</v>
      </c>
      <c r="G1556" s="33">
        <v>14.191699999999999</v>
      </c>
      <c r="H1556">
        <v>3.9881065111170031</v>
      </c>
      <c r="I1556" s="33">
        <v>56.769199999999998</v>
      </c>
      <c r="J1556" s="35">
        <f>G1556/I1556</f>
        <v>0.24998943088858042</v>
      </c>
      <c r="K1556">
        <v>0.50547891537657896</v>
      </c>
      <c r="L1556">
        <v>0.67396238959065435</v>
      </c>
      <c r="M1556">
        <v>0.5</v>
      </c>
      <c r="N1556" t="s">
        <v>37</v>
      </c>
      <c r="O1556" s="53" t="s">
        <v>37</v>
      </c>
      <c r="P1556" s="54" t="str">
        <f>'Sheet1 (2)'!O1417</f>
        <v>A</v>
      </c>
      <c r="Q1556" s="31" t="str">
        <f>IF(U1556="same",N1556,IF(O1556=N1556,P1556,O1556))</f>
        <v>A</v>
      </c>
      <c r="R1556">
        <f>VLOOKUP(IF(V1556="same",N1556,IF(O1556=N1556,P1556,O1556)),$AA$2:$AL$8,9,FALSE)</f>
        <v>0.15</v>
      </c>
      <c r="S1556" s="11">
        <f>(L1556-M1556)/L1556</f>
        <v>0.25811883908880162</v>
      </c>
      <c r="T1556" s="13">
        <f t="shared" si="24"/>
        <v>0.15</v>
      </c>
      <c r="U1556">
        <f>IFERROR(T1556*I1556,0)</f>
        <v>8.5153799999999986</v>
      </c>
      <c r="V1556" t="str">
        <f>IF(AND(N1556=O1556,P1556=N1556),"same",IF(NOT(OR(O1556=N1556,P1556=N1556)),"conflict","change"))</f>
        <v>change</v>
      </c>
      <c r="W1556" s="55">
        <f>U1556-G1556</f>
        <v>-5.6763200000000005</v>
      </c>
    </row>
    <row r="1557" spans="1:23" ht="21" hidden="1" outlineLevel="2" collapsed="1" x14ac:dyDescent="0.4">
      <c r="A1557" t="s">
        <v>1651</v>
      </c>
      <c r="B1557" t="s">
        <v>1635</v>
      </c>
      <c r="C1557" t="s">
        <v>1636</v>
      </c>
      <c r="D1557" s="34">
        <v>8583701</v>
      </c>
      <c r="E1557" s="34">
        <v>323994</v>
      </c>
      <c r="F1557" s="33">
        <v>128.57300000000001</v>
      </c>
      <c r="G1557" s="33">
        <v>42.85</v>
      </c>
      <c r="H1557">
        <v>3.7745256970157746</v>
      </c>
      <c r="I1557" s="33">
        <v>171.423</v>
      </c>
      <c r="J1557" s="35">
        <f>G1557/I1557</f>
        <v>0.24996645724319375</v>
      </c>
      <c r="K1557">
        <v>0.39683759575794619</v>
      </c>
      <c r="L1557">
        <v>0.52909313135428437</v>
      </c>
      <c r="M1557">
        <v>0.3</v>
      </c>
      <c r="N1557" t="s">
        <v>37</v>
      </c>
      <c r="O1557" s="53" t="s">
        <v>37</v>
      </c>
      <c r="P1557" s="54" t="str">
        <f>'Sheet1 (2)'!O1985</f>
        <v>A</v>
      </c>
      <c r="Q1557" s="31" t="str">
        <f>IF(U1557="same",N1557,IF(O1557=N1557,P1557,O1557))</f>
        <v>A</v>
      </c>
      <c r="R1557">
        <f>VLOOKUP(IF(V1557="same",N1557,IF(O1557=N1557,P1557,O1557)),$AA$2:$AL$8,9,FALSE)</f>
        <v>0.15</v>
      </c>
      <c r="S1557" s="11">
        <f>(L1557-M1557)/L1557</f>
        <v>0.43299207224234793</v>
      </c>
      <c r="T1557" s="13">
        <f t="shared" si="24"/>
        <v>0.15</v>
      </c>
      <c r="U1557">
        <f>IFERROR(T1557*I1557,0)</f>
        <v>25.713449999999998</v>
      </c>
      <c r="V1557" t="str">
        <f>IF(AND(N1557=O1557,P1557=N1557),"same",IF(NOT(OR(O1557=N1557,P1557=N1557)),"conflict","change"))</f>
        <v>change</v>
      </c>
      <c r="W1557" s="55">
        <f>U1557-G1557</f>
        <v>-17.136550000000003</v>
      </c>
    </row>
    <row r="1558" spans="1:23" ht="21" hidden="1" outlineLevel="2" x14ac:dyDescent="0.4">
      <c r="A1558" t="s">
        <v>1653</v>
      </c>
      <c r="B1558" t="s">
        <v>1635</v>
      </c>
      <c r="C1558" t="s">
        <v>1636</v>
      </c>
      <c r="D1558" s="34">
        <v>3155917</v>
      </c>
      <c r="E1558" s="34">
        <v>359775</v>
      </c>
      <c r="F1558" s="33">
        <v>107.84100000000001</v>
      </c>
      <c r="G1558" s="33">
        <v>48.677700000000002</v>
      </c>
      <c r="H1558">
        <v>11.400014639168267</v>
      </c>
      <c r="I1558" s="33">
        <v>156.51870000000002</v>
      </c>
      <c r="J1558" s="35">
        <f>G1558/I1558</f>
        <v>0.31100245529767367</v>
      </c>
      <c r="K1558">
        <v>0.29974567437982075</v>
      </c>
      <c r="L1558">
        <v>0.43504607046070465</v>
      </c>
      <c r="M1558">
        <v>0.3</v>
      </c>
      <c r="N1558" t="s">
        <v>45</v>
      </c>
      <c r="O1558" s="53" t="s">
        <v>45</v>
      </c>
      <c r="P1558" s="54" t="str">
        <f>'Sheet1 (2)'!O2157</f>
        <v>A</v>
      </c>
      <c r="Q1558" s="31" t="str">
        <f>IF(U1558="same",N1558,IF(O1558=N1558,P1558,O1558))</f>
        <v>A</v>
      </c>
      <c r="R1558">
        <f>VLOOKUP(IF(V1558="same",N1558,IF(O1558=N1558,P1558,O1558)),$AA$2:$AL$8,9,FALSE)</f>
        <v>0.15</v>
      </c>
      <c r="S1558" s="11">
        <f>(L1558-M1558)/L1558</f>
        <v>0.31041786061346033</v>
      </c>
      <c r="T1558" s="13">
        <f t="shared" si="24"/>
        <v>0.15</v>
      </c>
      <c r="U1558">
        <f>IFERROR(T1558*I1558,0)</f>
        <v>23.477805000000004</v>
      </c>
      <c r="V1558" t="str">
        <f>IF(AND(N1558=O1558,P1558=N1558),"same",IF(NOT(OR(O1558=N1558,P1558=N1558)),"conflict","change"))</f>
        <v>change</v>
      </c>
      <c r="W1558" s="55">
        <f>U1558-G1558</f>
        <v>-25.199894999999998</v>
      </c>
    </row>
    <row r="1559" spans="1:23" ht="21" hidden="1" outlineLevel="2" collapsed="1" x14ac:dyDescent="0.4">
      <c r="A1559" t="s">
        <v>1657</v>
      </c>
      <c r="B1559" t="s">
        <v>1635</v>
      </c>
      <c r="C1559" t="s">
        <v>1636</v>
      </c>
      <c r="D1559" s="34">
        <v>4155259</v>
      </c>
      <c r="E1559" s="34">
        <v>210679</v>
      </c>
      <c r="F1559" s="33">
        <v>106.1896</v>
      </c>
      <c r="G1559" s="33">
        <v>35.3874</v>
      </c>
      <c r="H1559">
        <v>5.0701773343129757</v>
      </c>
      <c r="I1559" s="33">
        <v>141.577</v>
      </c>
      <c r="J1559" s="35">
        <f>G1559/I1559</f>
        <v>0.2499516164348729</v>
      </c>
      <c r="K1559">
        <v>0.50403504858101666</v>
      </c>
      <c r="L1559">
        <v>0.67200337954898215</v>
      </c>
      <c r="M1559">
        <v>0.5</v>
      </c>
      <c r="N1559" t="s">
        <v>37</v>
      </c>
      <c r="O1559" s="53" t="s">
        <v>37</v>
      </c>
      <c r="P1559" s="54" t="str">
        <f>'Sheet1 (2)'!O2488</f>
        <v>A</v>
      </c>
      <c r="Q1559" s="31" t="str">
        <f>IF(U1559="same",N1559,IF(O1559=N1559,P1559,O1559))</f>
        <v>A</v>
      </c>
      <c r="R1559">
        <f>VLOOKUP(IF(V1559="same",N1559,IF(O1559=N1559,P1559,O1559)),$AA$2:$AL$8,9,FALSE)</f>
        <v>0.15</v>
      </c>
      <c r="S1559" s="11">
        <f>(L1559-M1559)/L1559</f>
        <v>0.25595612281655922</v>
      </c>
      <c r="T1559" s="13">
        <f t="shared" si="24"/>
        <v>0.15</v>
      </c>
      <c r="U1559">
        <f>IFERROR(T1559*I1559,0)</f>
        <v>21.236549999999998</v>
      </c>
      <c r="V1559" t="str">
        <f>IF(AND(N1559=O1559,P1559=N1559),"same",IF(NOT(OR(O1559=N1559,P1559=N1559)),"conflict","change"))</f>
        <v>change</v>
      </c>
      <c r="W1559" s="55">
        <f>U1559-G1559</f>
        <v>-14.150850000000002</v>
      </c>
    </row>
    <row r="1560" spans="1:23" ht="21" hidden="1" outlineLevel="2" x14ac:dyDescent="0.4">
      <c r="A1560" t="s">
        <v>1661</v>
      </c>
      <c r="B1560" t="s">
        <v>1635</v>
      </c>
      <c r="C1560" t="s">
        <v>1636</v>
      </c>
      <c r="D1560" s="34">
        <v>2706589</v>
      </c>
      <c r="E1560" s="34">
        <v>298550</v>
      </c>
      <c r="F1560" s="33">
        <v>88.861899999999991</v>
      </c>
      <c r="G1560" s="33">
        <v>29.599899999999998</v>
      </c>
      <c r="H1560">
        <v>11.030488929054245</v>
      </c>
      <c r="I1560" s="33">
        <v>118.46179999999998</v>
      </c>
      <c r="J1560" s="35">
        <f>G1560/I1560</f>
        <v>0.24986873405604171</v>
      </c>
      <c r="K1560">
        <v>0.29764495059454027</v>
      </c>
      <c r="L1560">
        <v>0.39679048735555178</v>
      </c>
      <c r="M1560">
        <v>0.25</v>
      </c>
      <c r="N1560" t="s">
        <v>37</v>
      </c>
      <c r="O1560" s="53" t="s">
        <v>37</v>
      </c>
      <c r="P1560" s="54" t="str">
        <f>'Sheet1 (2)'!O2837</f>
        <v>A</v>
      </c>
      <c r="Q1560" s="31" t="str">
        <f>IF(U1560="same",N1560,IF(O1560=N1560,P1560,O1560))</f>
        <v>A</v>
      </c>
      <c r="R1560">
        <f>VLOOKUP(IF(V1560="same",N1560,IF(O1560=N1560,P1560,O1560)),$AA$2:$AL$8,9,FALSE)</f>
        <v>0.15</v>
      </c>
      <c r="S1560" s="11">
        <f>(L1560-M1560)/L1560</f>
        <v>0.36994457284964427</v>
      </c>
      <c r="T1560" s="13">
        <f t="shared" si="24"/>
        <v>0.15</v>
      </c>
      <c r="U1560">
        <f>IFERROR(T1560*I1560,0)</f>
        <v>17.769269999999995</v>
      </c>
      <c r="V1560" t="str">
        <f>IF(AND(N1560=O1560,P1560=N1560),"same",IF(NOT(OR(O1560=N1560,P1560=N1560)),"conflict","change"))</f>
        <v>change</v>
      </c>
      <c r="W1560" s="55">
        <f>U1560-G1560</f>
        <v>-11.830630000000003</v>
      </c>
    </row>
    <row r="1561" spans="1:23" ht="21" hidden="1" outlineLevel="2" collapsed="1" x14ac:dyDescent="0.4">
      <c r="A1561" t="s">
        <v>1662</v>
      </c>
      <c r="B1561" t="s">
        <v>1635</v>
      </c>
      <c r="C1561" t="s">
        <v>1636</v>
      </c>
      <c r="D1561" s="34">
        <v>2401033</v>
      </c>
      <c r="E1561" s="34">
        <v>149713</v>
      </c>
      <c r="F1561" s="33">
        <v>75.77640000000001</v>
      </c>
      <c r="G1561" s="33">
        <v>25.244200000000003</v>
      </c>
      <c r="H1561">
        <v>6.2353578647190604</v>
      </c>
      <c r="I1561" s="33">
        <v>101.02060000000002</v>
      </c>
      <c r="J1561" s="35">
        <f>G1561/I1561</f>
        <v>0.24989160626644466</v>
      </c>
      <c r="K1561">
        <v>0.50614442299599904</v>
      </c>
      <c r="L1561">
        <v>0.67476171073988245</v>
      </c>
      <c r="M1561">
        <v>0.5</v>
      </c>
      <c r="N1561" t="s">
        <v>37</v>
      </c>
      <c r="O1561" s="53" t="s">
        <v>37</v>
      </c>
      <c r="P1561" s="54" t="str">
        <f>'Sheet1 (2)'!O2959</f>
        <v>A</v>
      </c>
      <c r="Q1561" s="31" t="str">
        <f>IF(U1561="same",N1561,IF(O1561=N1561,P1561,O1561))</f>
        <v>A</v>
      </c>
      <c r="R1561">
        <f>VLOOKUP(IF(V1561="same",N1561,IF(O1561=N1561,P1561,O1561)),$AA$2:$AL$8,9,FALSE)</f>
        <v>0.15</v>
      </c>
      <c r="S1561" s="11">
        <f>(L1561-M1561)/L1561</f>
        <v>0.25899766978220301</v>
      </c>
      <c r="T1561" s="13">
        <f t="shared" si="24"/>
        <v>0.15</v>
      </c>
      <c r="U1561">
        <f>IFERROR(T1561*I1561,0)</f>
        <v>15.153090000000002</v>
      </c>
      <c r="V1561" t="str">
        <f>IF(AND(N1561=O1561,P1561=N1561),"same",IF(NOT(OR(O1561=N1561,P1561=N1561)),"conflict","change"))</f>
        <v>change</v>
      </c>
      <c r="W1561" s="55">
        <f>U1561-G1561</f>
        <v>-10.09111</v>
      </c>
    </row>
    <row r="1562" spans="1:23" ht="21" hidden="1" outlineLevel="2" x14ac:dyDescent="0.4">
      <c r="A1562" t="s">
        <v>1663</v>
      </c>
      <c r="B1562" t="s">
        <v>1635</v>
      </c>
      <c r="C1562" t="s">
        <v>1636</v>
      </c>
      <c r="D1562" s="34">
        <v>2413076</v>
      </c>
      <c r="E1562" s="34">
        <v>364410</v>
      </c>
      <c r="F1562" s="33">
        <v>93.568299999999994</v>
      </c>
      <c r="G1562" s="33">
        <v>46.000100000000003</v>
      </c>
      <c r="H1562">
        <v>15.101472145924951</v>
      </c>
      <c r="I1562" s="33">
        <v>139.5684</v>
      </c>
      <c r="J1562" s="35">
        <f>G1562/I1562</f>
        <v>0.32958821624379159</v>
      </c>
      <c r="K1562">
        <v>0.256766554156033</v>
      </c>
      <c r="L1562">
        <v>0.38299827117806862</v>
      </c>
      <c r="M1562">
        <v>0.25</v>
      </c>
      <c r="N1562" t="s">
        <v>45</v>
      </c>
      <c r="O1562" s="53" t="s">
        <v>45</v>
      </c>
      <c r="P1562" s="54" t="str">
        <f>'Sheet1 (2)'!O3188</f>
        <v>B</v>
      </c>
      <c r="Q1562" s="31" t="str">
        <f>IF(U1562="same",N1562,IF(O1562=N1562,P1562,O1562))</f>
        <v>B</v>
      </c>
      <c r="R1562">
        <f>VLOOKUP(IF(V1562="same",N1562,IF(O1562=N1562,P1562,O1562)),$AA$2:$AL$8,9,FALSE)</f>
        <v>0.25</v>
      </c>
      <c r="S1562" s="11">
        <f>(L1562-M1562)/L1562</f>
        <v>0.34725553921947944</v>
      </c>
      <c r="T1562" s="13">
        <f t="shared" si="24"/>
        <v>0.25</v>
      </c>
      <c r="U1562">
        <f>IFERROR(T1562*I1562,0)</f>
        <v>34.892099999999999</v>
      </c>
      <c r="V1562" t="str">
        <f>IF(AND(N1562=O1562,P1562=N1562),"same",IF(NOT(OR(O1562=N1562,P1562=N1562)),"conflict","change"))</f>
        <v>change</v>
      </c>
      <c r="W1562" s="55">
        <f>U1562-G1562</f>
        <v>-11.108000000000004</v>
      </c>
    </row>
    <row r="1563" spans="1:23" ht="21" hidden="1" outlineLevel="2" collapsed="1" x14ac:dyDescent="0.4">
      <c r="A1563" t="s">
        <v>1664</v>
      </c>
      <c r="B1563" t="s">
        <v>1635</v>
      </c>
      <c r="C1563" t="s">
        <v>1636</v>
      </c>
      <c r="D1563" s="34">
        <v>4567021</v>
      </c>
      <c r="E1563" s="34">
        <v>285896</v>
      </c>
      <c r="F1563" s="33">
        <v>148.27460000000002</v>
      </c>
      <c r="G1563" s="33">
        <v>49.393000000000001</v>
      </c>
      <c r="H1563">
        <v>6.2600106283724113</v>
      </c>
      <c r="I1563" s="33">
        <v>197.66760000000002</v>
      </c>
      <c r="J1563" s="35">
        <f>G1563/I1563</f>
        <v>0.24987908994696145</v>
      </c>
      <c r="K1563">
        <v>0.51863125052466641</v>
      </c>
      <c r="L1563">
        <v>0.69139687158966912</v>
      </c>
      <c r="M1563">
        <v>0.5</v>
      </c>
      <c r="N1563" t="s">
        <v>37</v>
      </c>
      <c r="O1563" s="53" t="s">
        <v>37</v>
      </c>
      <c r="P1563" s="54" t="str">
        <f>'Sheet1 (2)'!O3331</f>
        <v>A</v>
      </c>
      <c r="Q1563" s="31" t="str">
        <f>IF(U1563="same",N1563,IF(O1563=N1563,P1563,O1563))</f>
        <v>A</v>
      </c>
      <c r="R1563">
        <f>VLOOKUP(IF(V1563="same",N1563,IF(O1563=N1563,P1563,O1563)),$AA$2:$AL$8,9,FALSE)</f>
        <v>0.15</v>
      </c>
      <c r="S1563" s="11">
        <f>(L1563-M1563)/L1563</f>
        <v>0.27682634888064622</v>
      </c>
      <c r="T1563" s="13">
        <f t="shared" si="24"/>
        <v>0.15</v>
      </c>
      <c r="U1563">
        <f>IFERROR(T1563*I1563,0)</f>
        <v>29.65014</v>
      </c>
      <c r="V1563" t="str">
        <f>IF(AND(N1563=O1563,P1563=N1563),"same",IF(NOT(OR(O1563=N1563,P1563=N1563)),"conflict","change"))</f>
        <v>change</v>
      </c>
      <c r="W1563" s="55">
        <f>U1563-G1563</f>
        <v>-19.74286</v>
      </c>
    </row>
    <row r="1564" spans="1:23" ht="21" hidden="1" outlineLevel="2" collapsed="1" x14ac:dyDescent="0.4">
      <c r="A1564" t="s">
        <v>1665</v>
      </c>
      <c r="B1564" t="s">
        <v>1635</v>
      </c>
      <c r="C1564" t="s">
        <v>1636</v>
      </c>
      <c r="D1564" s="34">
        <v>3157634</v>
      </c>
      <c r="E1564" s="34">
        <v>266616</v>
      </c>
      <c r="F1564" s="33">
        <v>99.602100000000007</v>
      </c>
      <c r="G1564" s="33">
        <v>42.280900000000003</v>
      </c>
      <c r="H1564">
        <v>8.4435371547177418</v>
      </c>
      <c r="I1564" s="33">
        <v>141.88300000000001</v>
      </c>
      <c r="J1564" s="35">
        <f>G1564/I1564</f>
        <v>0.29799835075379011</v>
      </c>
      <c r="K1564">
        <v>0.3735788549824467</v>
      </c>
      <c r="L1564">
        <v>0.53216236084856128</v>
      </c>
      <c r="M1564">
        <v>0.35</v>
      </c>
      <c r="N1564" t="s">
        <v>45</v>
      </c>
      <c r="O1564" s="53" t="s">
        <v>45</v>
      </c>
      <c r="P1564" s="54" t="str">
        <f>'Sheet1 (2)'!O3431</f>
        <v>A</v>
      </c>
      <c r="Q1564" s="31" t="str">
        <f>IF(U1564="same",N1564,IF(O1564=N1564,P1564,O1564))</f>
        <v>A</v>
      </c>
      <c r="R1564">
        <f>VLOOKUP(IF(V1564="same",N1564,IF(O1564=N1564,P1564,O1564)),$AA$2:$AL$8,9,FALSE)</f>
        <v>0.15</v>
      </c>
      <c r="S1564" s="11">
        <f>(L1564-M1564)/L1564</f>
        <v>0.34230598450836264</v>
      </c>
      <c r="T1564" s="13">
        <f t="shared" si="24"/>
        <v>0.15</v>
      </c>
      <c r="U1564">
        <f>IFERROR(T1564*I1564,0)</f>
        <v>21.282450000000001</v>
      </c>
      <c r="V1564" t="str">
        <f>IF(AND(N1564=O1564,P1564=N1564),"same",IF(NOT(OR(O1564=N1564,P1564=N1564)),"conflict","change"))</f>
        <v>change</v>
      </c>
      <c r="W1564" s="55">
        <f>U1564-G1564</f>
        <v>-20.998450000000002</v>
      </c>
    </row>
    <row r="1565" spans="1:23" ht="21" hidden="1" outlineLevel="2" x14ac:dyDescent="0.4">
      <c r="A1565" t="s">
        <v>1669</v>
      </c>
      <c r="B1565" t="s">
        <v>1635</v>
      </c>
      <c r="C1565" t="s">
        <v>1636</v>
      </c>
      <c r="D1565" s="34">
        <v>264758</v>
      </c>
      <c r="E1565" s="34">
        <v>119021</v>
      </c>
      <c r="F1565" s="33">
        <v>148.74350000000001</v>
      </c>
      <c r="G1565" s="33">
        <v>54.185500000000005</v>
      </c>
      <c r="H1565">
        <v>44.954637820198066</v>
      </c>
      <c r="I1565" s="33">
        <v>202.92900000000003</v>
      </c>
      <c r="J1565" s="35">
        <f>G1565/I1565</f>
        <v>0.26701703551488448</v>
      </c>
      <c r="K1565">
        <v>1.2497248384738828</v>
      </c>
      <c r="L1565">
        <v>1.7049848346090188</v>
      </c>
      <c r="M1565">
        <v>1.25</v>
      </c>
      <c r="N1565" t="s">
        <v>45</v>
      </c>
      <c r="O1565" s="53" t="s">
        <v>45</v>
      </c>
      <c r="P1565" s="54" t="str">
        <f>'Sheet1 (2)'!O3948</f>
        <v>B</v>
      </c>
      <c r="Q1565" s="31" t="str">
        <f>IF(U1565="same",N1565,IF(O1565=N1565,P1565,O1565))</f>
        <v>B</v>
      </c>
      <c r="R1565">
        <f>VLOOKUP(IF(V1565="same",N1565,IF(O1565=N1565,P1565,O1565)),$AA$2:$AL$8,9,FALSE)</f>
        <v>0.25</v>
      </c>
      <c r="S1565" s="11">
        <f>(L1565-M1565)/L1565</f>
        <v>0.26685564902010073</v>
      </c>
      <c r="T1565" s="13">
        <f t="shared" si="24"/>
        <v>0.25</v>
      </c>
      <c r="U1565">
        <f>IFERROR(T1565*I1565,0)</f>
        <v>50.732250000000008</v>
      </c>
      <c r="V1565" t="str">
        <f>IF(AND(N1565=O1565,P1565=N1565),"same",IF(NOT(OR(O1565=N1565,P1565=N1565)),"conflict","change"))</f>
        <v>change</v>
      </c>
      <c r="W1565" s="55">
        <f>U1565-G1565</f>
        <v>-3.453249999999997</v>
      </c>
    </row>
    <row r="1566" spans="1:23" ht="21" hidden="1" outlineLevel="2" x14ac:dyDescent="0.4">
      <c r="A1566" t="s">
        <v>1670</v>
      </c>
      <c r="B1566" t="s">
        <v>1635</v>
      </c>
      <c r="C1566" t="s">
        <v>1636</v>
      </c>
      <c r="D1566" s="34">
        <v>2707994</v>
      </c>
      <c r="E1566" s="34">
        <v>353181</v>
      </c>
      <c r="F1566" s="33">
        <v>88.287700000000001</v>
      </c>
      <c r="G1566" s="33">
        <v>51.997699999999995</v>
      </c>
      <c r="H1566">
        <v>13.04216331350808</v>
      </c>
      <c r="I1566" s="33">
        <v>140.28539999999998</v>
      </c>
      <c r="J1566" s="35">
        <f>G1566/I1566</f>
        <v>0.37065653303907609</v>
      </c>
      <c r="K1566">
        <v>0.24997862285910058</v>
      </c>
      <c r="L1566">
        <v>0.39720539893142609</v>
      </c>
      <c r="M1566">
        <v>0.25</v>
      </c>
      <c r="N1566" t="s">
        <v>45</v>
      </c>
      <c r="O1566" s="53" t="s">
        <v>45</v>
      </c>
      <c r="P1566" s="54" t="str">
        <f>'Sheet1 (2)'!O3961</f>
        <v>B</v>
      </c>
      <c r="Q1566" s="31" t="str">
        <f>IF(U1566="same",N1566,IF(O1566=N1566,P1566,O1566))</f>
        <v>B</v>
      </c>
      <c r="R1566">
        <f>VLOOKUP(IF(V1566="same",N1566,IF(O1566=N1566,P1566,O1566)),$AA$2:$AL$8,9,FALSE)</f>
        <v>0.25</v>
      </c>
      <c r="S1566" s="11">
        <f>(L1566-M1566)/L1566</f>
        <v>0.37060271418123342</v>
      </c>
      <c r="T1566" s="13">
        <f t="shared" si="24"/>
        <v>0.25</v>
      </c>
      <c r="U1566">
        <f>IFERROR(T1566*I1566,0)</f>
        <v>35.071349999999995</v>
      </c>
      <c r="V1566" t="str">
        <f>IF(AND(N1566=O1566,P1566=N1566),"same",IF(NOT(OR(O1566=N1566,P1566=N1566)),"conflict","change"))</f>
        <v>change</v>
      </c>
      <c r="W1566" s="55">
        <f>U1566-G1566</f>
        <v>-16.926349999999999</v>
      </c>
    </row>
    <row r="1567" spans="1:23" ht="21" hidden="1" outlineLevel="2" x14ac:dyDescent="0.4">
      <c r="A1567" t="s">
        <v>1672</v>
      </c>
      <c r="B1567" t="s">
        <v>1635</v>
      </c>
      <c r="C1567" t="s">
        <v>1636</v>
      </c>
      <c r="D1567" s="34">
        <v>4269822</v>
      </c>
      <c r="E1567" s="34">
        <v>223506</v>
      </c>
      <c r="F1567" s="33">
        <v>112.7039</v>
      </c>
      <c r="G1567" s="33">
        <v>36.078699999999998</v>
      </c>
      <c r="H1567">
        <v>5.2345507611324313</v>
      </c>
      <c r="I1567" s="33">
        <v>148.7826</v>
      </c>
      <c r="J1567" s="35">
        <f>G1567/I1567</f>
        <v>0.24249273772605129</v>
      </c>
      <c r="K1567">
        <v>0.5042544719157428</v>
      </c>
      <c r="L1567">
        <v>0.66567608923250388</v>
      </c>
      <c r="M1567">
        <v>0.5</v>
      </c>
      <c r="N1567" t="s">
        <v>37</v>
      </c>
      <c r="O1567" s="53" t="s">
        <v>37</v>
      </c>
      <c r="P1567" s="54" t="str">
        <f>'Sheet1 (2)'!O4653</f>
        <v>A</v>
      </c>
      <c r="Q1567" s="31" t="str">
        <f>IF(U1567="same",N1567,IF(O1567=N1567,P1567,O1567))</f>
        <v>A</v>
      </c>
      <c r="R1567">
        <f>VLOOKUP(IF(V1567="same",N1567,IF(O1567=N1567,P1567,O1567)),$AA$2:$AL$8,9,FALSE)</f>
        <v>0.15</v>
      </c>
      <c r="S1567" s="11">
        <f>(L1567-M1567)/L1567</f>
        <v>0.2488839420738716</v>
      </c>
      <c r="T1567" s="13">
        <f t="shared" si="24"/>
        <v>0.15</v>
      </c>
      <c r="U1567">
        <f>IFERROR(T1567*I1567,0)</f>
        <v>22.31739</v>
      </c>
      <c r="V1567" t="str">
        <f>IF(AND(N1567=O1567,P1567=N1567),"same",IF(NOT(OR(O1567=N1567,P1567=N1567)),"conflict","change"))</f>
        <v>change</v>
      </c>
      <c r="W1567" s="55">
        <f>U1567-G1567</f>
        <v>-13.761309999999998</v>
      </c>
    </row>
    <row r="1568" spans="1:23" ht="21" hidden="1" outlineLevel="2" x14ac:dyDescent="0.4">
      <c r="A1568" t="s">
        <v>1674</v>
      </c>
      <c r="B1568" t="s">
        <v>1635</v>
      </c>
      <c r="C1568" t="s">
        <v>1636</v>
      </c>
      <c r="D1568" s="34">
        <v>3159642</v>
      </c>
      <c r="E1568" s="34">
        <v>522905</v>
      </c>
      <c r="F1568" s="33">
        <v>105.98089999999999</v>
      </c>
      <c r="G1568" s="33">
        <v>68.922600000000003</v>
      </c>
      <c r="H1568">
        <v>16.549501494156615</v>
      </c>
      <c r="I1568" s="33">
        <v>174.90350000000001</v>
      </c>
      <c r="J1568" s="35">
        <f>G1568/I1568</f>
        <v>0.394060724914024</v>
      </c>
      <c r="K1568">
        <v>0.20267715933104483</v>
      </c>
      <c r="L1568">
        <v>0.33448427534638225</v>
      </c>
      <c r="M1568">
        <v>0.2</v>
      </c>
      <c r="N1568" t="s">
        <v>33</v>
      </c>
      <c r="O1568" s="53" t="s">
        <v>33</v>
      </c>
      <c r="P1568" s="54" t="str">
        <f>'Sheet1 (2)'!O4952</f>
        <v>B</v>
      </c>
      <c r="Q1568" s="31" t="str">
        <f>IF(U1568="same",N1568,IF(O1568=N1568,P1568,O1568))</f>
        <v>B</v>
      </c>
      <c r="R1568">
        <f>VLOOKUP(IF(V1568="same",N1568,IF(O1568=N1568,P1568,O1568)),$AA$2:$AL$8,9,FALSE)</f>
        <v>0.25</v>
      </c>
      <c r="S1568" s="11">
        <f>(L1568-M1568)/L1568</f>
        <v>0.40206456703267801</v>
      </c>
      <c r="T1568" s="13">
        <f t="shared" si="24"/>
        <v>0.25</v>
      </c>
      <c r="U1568">
        <f>IFERROR(T1568*I1568,0)</f>
        <v>43.725875000000002</v>
      </c>
      <c r="V1568" t="str">
        <f>IF(AND(N1568=O1568,P1568=N1568),"same",IF(NOT(OR(O1568=N1568,P1568=N1568)),"conflict","change"))</f>
        <v>change</v>
      </c>
      <c r="W1568" s="55">
        <f>U1568-G1568</f>
        <v>-25.196725000000001</v>
      </c>
    </row>
    <row r="1569" spans="1:23" ht="21" hidden="1" outlineLevel="2" x14ac:dyDescent="0.4">
      <c r="A1569" t="s">
        <v>1676</v>
      </c>
      <c r="B1569" t="s">
        <v>1635</v>
      </c>
      <c r="C1569" t="s">
        <v>1636</v>
      </c>
      <c r="D1569" s="34">
        <v>8620855</v>
      </c>
      <c r="E1569" s="34">
        <v>313377</v>
      </c>
      <c r="F1569" s="33">
        <v>132.04939999999999</v>
      </c>
      <c r="G1569" s="33">
        <v>44.007599999999996</v>
      </c>
      <c r="H1569">
        <v>3.6351034787152781</v>
      </c>
      <c r="I1569" s="33">
        <v>176.05699999999999</v>
      </c>
      <c r="J1569" s="35">
        <f>G1569/I1569</f>
        <v>0.24996222814202218</v>
      </c>
      <c r="K1569">
        <v>0.42137553170781517</v>
      </c>
      <c r="L1569">
        <v>0.56180574834783659</v>
      </c>
      <c r="M1569">
        <v>0.3</v>
      </c>
      <c r="N1569" t="s">
        <v>37</v>
      </c>
      <c r="O1569" s="53" t="s">
        <v>37</v>
      </c>
      <c r="P1569" s="54" t="str">
        <f>'Sheet1 (2)'!O5117</f>
        <v>A</v>
      </c>
      <c r="Q1569" s="31" t="str">
        <f>IF(U1569="same",N1569,IF(O1569=N1569,P1569,O1569))</f>
        <v>A</v>
      </c>
      <c r="R1569">
        <f>VLOOKUP(IF(V1569="same",N1569,IF(O1569=N1569,P1569,O1569)),$AA$2:$AL$8,9,FALSE)</f>
        <v>0.15</v>
      </c>
      <c r="S1569" s="11">
        <f>(L1569-M1569)/L1569</f>
        <v>0.4660075998114247</v>
      </c>
      <c r="T1569" s="13">
        <f t="shared" si="24"/>
        <v>0.15</v>
      </c>
      <c r="U1569">
        <f>IFERROR(T1569*I1569,0)</f>
        <v>26.408549999999998</v>
      </c>
      <c r="V1569" t="str">
        <f>IF(AND(N1569=O1569,P1569=N1569),"same",IF(NOT(OR(O1569=N1569,P1569=N1569)),"conflict","change"))</f>
        <v>change</v>
      </c>
      <c r="W1569" s="55">
        <f>U1569-G1569</f>
        <v>-17.599049999999998</v>
      </c>
    </row>
    <row r="1570" spans="1:23" ht="21" hidden="1" outlineLevel="2" x14ac:dyDescent="0.4">
      <c r="A1570" t="s">
        <v>1637</v>
      </c>
      <c r="B1570" t="s">
        <v>1635</v>
      </c>
      <c r="C1570" t="s">
        <v>1636</v>
      </c>
      <c r="D1570" s="34">
        <v>10163</v>
      </c>
      <c r="E1570" s="34">
        <v>198</v>
      </c>
      <c r="F1570" s="33">
        <v>9.2899999999999996E-2</v>
      </c>
      <c r="G1570" s="33">
        <v>3.0700000000000002E-2</v>
      </c>
      <c r="H1570">
        <v>1.9482436288497491</v>
      </c>
      <c r="I1570" s="33">
        <v>0.1236</v>
      </c>
      <c r="J1570" s="35">
        <f>G1570/I1570</f>
        <v>0.24838187702265374</v>
      </c>
      <c r="K1570">
        <v>0.46919191919191916</v>
      </c>
      <c r="L1570">
        <v>0.62424242424242427</v>
      </c>
      <c r="M1570">
        <v>0.4</v>
      </c>
      <c r="N1570" t="s">
        <v>37</v>
      </c>
      <c r="O1570" s="53" t="s">
        <v>37</v>
      </c>
      <c r="P1570" s="54" t="str">
        <f>'Sheet1 (2)'!O96</f>
        <v>B</v>
      </c>
      <c r="Q1570" s="31" t="str">
        <f>IF(U1570="same",N1570,IF(O1570=N1570,P1570,O1570))</f>
        <v>B</v>
      </c>
      <c r="R1570">
        <f>VLOOKUP(IF(V1570="same",N1570,IF(O1570=N1570,P1570,O1570)),$AA$2:$AL$8,9,FALSE)</f>
        <v>0.25</v>
      </c>
      <c r="S1570" s="11">
        <f>(L1570-M1570)/L1570</f>
        <v>0.35922330097087379</v>
      </c>
      <c r="T1570" s="13">
        <f t="shared" si="24"/>
        <v>0.25</v>
      </c>
      <c r="U1570">
        <f>IFERROR(T1570*I1570,0)</f>
        <v>3.09E-2</v>
      </c>
      <c r="V1570" t="str">
        <f>IF(AND(N1570=O1570,P1570=N1570),"same",IF(NOT(OR(O1570=N1570,P1570=N1570)),"conflict","change"))</f>
        <v>same</v>
      </c>
      <c r="W1570" s="55">
        <f>U1570-G1570</f>
        <v>1.9999999999999879E-4</v>
      </c>
    </row>
    <row r="1571" spans="1:23" ht="21" hidden="1" outlineLevel="2" x14ac:dyDescent="0.4">
      <c r="A1571" t="s">
        <v>1638</v>
      </c>
      <c r="B1571" t="s">
        <v>1635</v>
      </c>
      <c r="C1571" t="s">
        <v>1636</v>
      </c>
      <c r="D1571" s="34">
        <v>207918</v>
      </c>
      <c r="E1571" s="34">
        <v>12941</v>
      </c>
      <c r="F1571" s="33">
        <v>27.038800000000002</v>
      </c>
      <c r="G1571" s="33">
        <v>9.0121000000000002</v>
      </c>
      <c r="H1571">
        <v>6.2240883425196474</v>
      </c>
      <c r="I1571" s="33">
        <v>36.050899999999999</v>
      </c>
      <c r="J1571" s="35">
        <f>G1571/I1571</f>
        <v>0.24998266340091371</v>
      </c>
      <c r="K1571">
        <v>2.0893903098678619</v>
      </c>
      <c r="L1571">
        <v>2.7857893516729773</v>
      </c>
      <c r="M1571">
        <v>2</v>
      </c>
      <c r="N1571" t="s">
        <v>37</v>
      </c>
      <c r="O1571" s="53" t="s">
        <v>37</v>
      </c>
      <c r="P1571" s="54" t="str">
        <f>'Sheet1 (2)'!O162</f>
        <v>B</v>
      </c>
      <c r="Q1571" s="31" t="str">
        <f>IF(U1571="same",N1571,IF(O1571=N1571,P1571,O1571))</f>
        <v>B</v>
      </c>
      <c r="R1571">
        <f>VLOOKUP(IF(V1571="same",N1571,IF(O1571=N1571,P1571,O1571)),$AA$2:$AL$8,9,FALSE)</f>
        <v>0.25</v>
      </c>
      <c r="S1571" s="11">
        <f>(L1571-M1571)/L1571</f>
        <v>0.28207062791774962</v>
      </c>
      <c r="T1571" s="13">
        <f t="shared" si="24"/>
        <v>0.25</v>
      </c>
      <c r="U1571">
        <f>IFERROR(T1571*I1571,0)</f>
        <v>9.0127249999999997</v>
      </c>
      <c r="V1571" t="str">
        <f>IF(AND(N1571=O1571,P1571=N1571),"same",IF(NOT(OR(O1571=N1571,P1571=N1571)),"conflict","change"))</f>
        <v>same</v>
      </c>
      <c r="W1571" s="55">
        <f>U1571-G1571</f>
        <v>6.2499999999943157E-4</v>
      </c>
    </row>
    <row r="1572" spans="1:23" ht="21" hidden="1" outlineLevel="2" x14ac:dyDescent="0.4">
      <c r="A1572" t="s">
        <v>1639</v>
      </c>
      <c r="B1572" t="s">
        <v>1635</v>
      </c>
      <c r="C1572" t="s">
        <v>1636</v>
      </c>
      <c r="D1572" s="34">
        <v>265185</v>
      </c>
      <c r="E1572" s="34">
        <v>85521</v>
      </c>
      <c r="F1572" s="33">
        <v>213.75970000000001</v>
      </c>
      <c r="G1572" s="33">
        <v>71.995900000000006</v>
      </c>
      <c r="H1572">
        <v>32.249561626788847</v>
      </c>
      <c r="I1572" s="33">
        <v>285.75560000000002</v>
      </c>
      <c r="J1572" s="35">
        <f>G1572/I1572</f>
        <v>0.25194921814305654</v>
      </c>
      <c r="K1572">
        <v>2.4994995381251388</v>
      </c>
      <c r="L1572">
        <v>3.3413500777586798</v>
      </c>
      <c r="M1572">
        <v>2.5</v>
      </c>
      <c r="N1572" t="s">
        <v>37</v>
      </c>
      <c r="O1572" s="53" t="s">
        <v>37</v>
      </c>
      <c r="P1572" s="54" t="str">
        <f>'Sheet1 (2)'!O558</f>
        <v>B</v>
      </c>
      <c r="Q1572" s="31" t="str">
        <f>IF(U1572="same",N1572,IF(O1572=N1572,P1572,O1572))</f>
        <v>B</v>
      </c>
      <c r="R1572">
        <f>VLOOKUP(IF(V1572="same",N1572,IF(O1572=N1572,P1572,O1572)),$AA$2:$AL$8,9,FALSE)</f>
        <v>0.25</v>
      </c>
      <c r="S1572" s="11">
        <f>(L1572-M1572)/L1572</f>
        <v>0.25179943980100489</v>
      </c>
      <c r="T1572" s="13">
        <f t="shared" si="24"/>
        <v>0.25</v>
      </c>
      <c r="U1572">
        <f>IFERROR(T1572*I1572,0)</f>
        <v>71.438900000000004</v>
      </c>
      <c r="V1572" t="str">
        <f>IF(AND(N1572=O1572,P1572=N1572),"same",IF(NOT(OR(O1572=N1572,P1572=N1572)),"conflict","change"))</f>
        <v>same</v>
      </c>
      <c r="W1572" s="55">
        <f>U1572-G1572</f>
        <v>-0.55700000000000216</v>
      </c>
    </row>
    <row r="1573" spans="1:23" ht="21" hidden="1" outlineLevel="2" collapsed="1" x14ac:dyDescent="0.4">
      <c r="A1573" t="s">
        <v>1641</v>
      </c>
      <c r="B1573" t="s">
        <v>1635</v>
      </c>
      <c r="C1573" t="s">
        <v>1636</v>
      </c>
      <c r="D1573" s="34">
        <v>10126</v>
      </c>
      <c r="E1573" s="34">
        <v>408</v>
      </c>
      <c r="F1573" s="33">
        <v>0.59290000000000009</v>
      </c>
      <c r="G1573" s="33">
        <v>0.19739999999999999</v>
      </c>
      <c r="H1573">
        <v>4.0292316808216473</v>
      </c>
      <c r="I1573" s="33">
        <v>0.79030000000000011</v>
      </c>
      <c r="J1573" s="35">
        <f>G1573/I1573</f>
        <v>0.24977856510186</v>
      </c>
      <c r="K1573">
        <v>1.4531862745098041</v>
      </c>
      <c r="L1573">
        <v>1.9370098039215689</v>
      </c>
      <c r="M1573">
        <v>1.4</v>
      </c>
      <c r="N1573" t="s">
        <v>37</v>
      </c>
      <c r="O1573" s="53" t="s">
        <v>37</v>
      </c>
      <c r="P1573" s="54" t="str">
        <f>'Sheet1 (2)'!O735</f>
        <v>B</v>
      </c>
      <c r="Q1573" s="31" t="str">
        <f>IF(U1573="same",N1573,IF(O1573=N1573,P1573,O1573))</f>
        <v>B</v>
      </c>
      <c r="R1573">
        <f>VLOOKUP(IF(V1573="same",N1573,IF(O1573=N1573,P1573,O1573)),$AA$2:$AL$8,9,FALSE)</f>
        <v>0.25</v>
      </c>
      <c r="S1573" s="11">
        <f>(L1573-M1573)/L1573</f>
        <v>0.27723649247121357</v>
      </c>
      <c r="T1573" s="13">
        <f t="shared" si="24"/>
        <v>0.25</v>
      </c>
      <c r="U1573">
        <f>IFERROR(T1573*I1573,0)</f>
        <v>0.19757500000000003</v>
      </c>
      <c r="V1573" t="str">
        <f>IF(AND(N1573=O1573,P1573=N1573),"same",IF(NOT(OR(O1573=N1573,P1573=N1573)),"conflict","change"))</f>
        <v>same</v>
      </c>
      <c r="W1573" s="55">
        <f>U1573-G1573</f>
        <v>1.7500000000003624E-4</v>
      </c>
    </row>
    <row r="1574" spans="1:23" ht="21" hidden="1" outlineLevel="2" x14ac:dyDescent="0.4">
      <c r="A1574" t="s">
        <v>1644</v>
      </c>
      <c r="B1574" t="s">
        <v>1635</v>
      </c>
      <c r="C1574" t="s">
        <v>1636</v>
      </c>
      <c r="D1574" s="34">
        <v>4795</v>
      </c>
      <c r="E1574" s="34">
        <v>345</v>
      </c>
      <c r="F1574" s="33">
        <v>7.4499999999999997E-2</v>
      </c>
      <c r="G1574" s="33">
        <v>4.9699999999999994E-2</v>
      </c>
      <c r="H1574">
        <v>7.1949947862356618</v>
      </c>
      <c r="I1574" s="33">
        <v>0.12419999999999999</v>
      </c>
      <c r="J1574" s="35">
        <f>G1574/I1574</f>
        <v>0.40016103059581321</v>
      </c>
      <c r="K1574">
        <v>0.21594202898550724</v>
      </c>
      <c r="L1574">
        <v>0.36</v>
      </c>
      <c r="M1574">
        <v>0.28000000000000003</v>
      </c>
      <c r="N1574" t="s">
        <v>33</v>
      </c>
      <c r="O1574" s="53" t="s">
        <v>33</v>
      </c>
      <c r="P1574" s="54" t="str">
        <f>'Sheet1 (2)'!O805</f>
        <v>C</v>
      </c>
      <c r="Q1574" s="31" t="str">
        <f>IF(U1574="same",N1574,IF(O1574=N1574,P1574,O1574))</f>
        <v>C</v>
      </c>
      <c r="R1574">
        <f>VLOOKUP(IF(V1574="same",N1574,IF(O1574=N1574,P1574,O1574)),$AA$2:$AL$8,9,FALSE)</f>
        <v>0.4</v>
      </c>
      <c r="S1574" s="11">
        <f>(L1574-M1574)/L1574</f>
        <v>0.22222222222222213</v>
      </c>
      <c r="T1574" s="13">
        <f t="shared" si="24"/>
        <v>0.22222222222222213</v>
      </c>
      <c r="U1574">
        <f>IFERROR(T1574*I1574,0)</f>
        <v>2.7599999999999986E-2</v>
      </c>
      <c r="V1574" t="str">
        <f>IF(AND(N1574=O1574,P1574=N1574),"same",IF(NOT(OR(O1574=N1574,P1574=N1574)),"conflict","change"))</f>
        <v>same</v>
      </c>
      <c r="W1574" s="55">
        <f>U1574-G1574</f>
        <v>-2.2100000000000009E-2</v>
      </c>
    </row>
    <row r="1575" spans="1:23" ht="21" hidden="1" outlineLevel="2" x14ac:dyDescent="0.4">
      <c r="A1575" t="s">
        <v>1646</v>
      </c>
      <c r="B1575" t="s">
        <v>1635</v>
      </c>
      <c r="C1575" t="s">
        <v>1636</v>
      </c>
      <c r="D1575" s="34">
        <v>2924</v>
      </c>
      <c r="E1575" s="34">
        <v>941</v>
      </c>
      <c r="F1575" s="33">
        <v>0.45259999999999995</v>
      </c>
      <c r="G1575" s="33">
        <v>0.22310000000000002</v>
      </c>
      <c r="H1575">
        <v>32.181942544459645</v>
      </c>
      <c r="I1575" s="33">
        <v>0.67569999999999997</v>
      </c>
      <c r="J1575" s="35">
        <f>G1575/I1575</f>
        <v>0.33017611365990829</v>
      </c>
      <c r="K1575">
        <v>0.48097768331562163</v>
      </c>
      <c r="L1575">
        <v>0.71806588735387877</v>
      </c>
      <c r="M1575">
        <v>0.4</v>
      </c>
      <c r="N1575" t="s">
        <v>45</v>
      </c>
      <c r="O1575" s="53" t="s">
        <v>45</v>
      </c>
      <c r="P1575" s="54" t="str">
        <f>'Sheet1 (2)'!O1323</f>
        <v>C-</v>
      </c>
      <c r="Q1575" s="31" t="str">
        <f>IF(U1575="same",N1575,IF(O1575=N1575,P1575,O1575))</f>
        <v>C-</v>
      </c>
      <c r="R1575">
        <f>VLOOKUP(IF(V1575="same",N1575,IF(O1575=N1575,P1575,O1575)),$AA$2:$AL$8,9,FALSE)</f>
        <v>0.32</v>
      </c>
      <c r="S1575" s="11">
        <f>(L1575-M1575)/L1575</f>
        <v>0.44294805387006059</v>
      </c>
      <c r="T1575" s="13">
        <f t="shared" si="24"/>
        <v>0.32</v>
      </c>
      <c r="U1575">
        <f>IFERROR(T1575*I1575,0)</f>
        <v>0.216224</v>
      </c>
      <c r="V1575" t="str">
        <f>IF(AND(N1575=O1575,P1575=N1575),"same",IF(NOT(OR(O1575=N1575,P1575=N1575)),"conflict","change"))</f>
        <v>same</v>
      </c>
      <c r="W1575" s="55">
        <f>U1575-G1575</f>
        <v>-6.876000000000021E-3</v>
      </c>
    </row>
    <row r="1576" spans="1:23" ht="21" hidden="1" outlineLevel="2" x14ac:dyDescent="0.4">
      <c r="A1576" t="s">
        <v>1648</v>
      </c>
      <c r="B1576" t="s">
        <v>1635</v>
      </c>
      <c r="C1576" t="s">
        <v>1636</v>
      </c>
      <c r="D1576" s="34">
        <v>7355</v>
      </c>
      <c r="E1576" s="34">
        <v>122</v>
      </c>
      <c r="F1576" s="33">
        <v>5.3099999999999994E-2</v>
      </c>
      <c r="G1576" s="33">
        <v>1.7500000000000002E-2</v>
      </c>
      <c r="H1576">
        <v>1.6587355540448674</v>
      </c>
      <c r="I1576" s="33">
        <v>7.0599999999999996E-2</v>
      </c>
      <c r="J1576" s="35">
        <f>G1576/I1576</f>
        <v>0.24787535410764877</v>
      </c>
      <c r="K1576">
        <v>0.43524590163934423</v>
      </c>
      <c r="L1576">
        <v>0.57868852459016384</v>
      </c>
      <c r="M1576">
        <v>0.4</v>
      </c>
      <c r="N1576" t="s">
        <v>37</v>
      </c>
      <c r="O1576" s="53" t="s">
        <v>37</v>
      </c>
      <c r="P1576" s="54" t="str">
        <f>'Sheet1 (2)'!O1472</f>
        <v>B</v>
      </c>
      <c r="Q1576" s="31" t="str">
        <f>IF(U1576="same",N1576,IF(O1576=N1576,P1576,O1576))</f>
        <v>B</v>
      </c>
      <c r="R1576">
        <f>VLOOKUP(IF(V1576="same",N1576,IF(O1576=N1576,P1576,O1576)),$AA$2:$AL$8,9,FALSE)</f>
        <v>0.25</v>
      </c>
      <c r="S1576" s="11">
        <f>(L1576-M1576)/L1576</f>
        <v>0.30878186968838511</v>
      </c>
      <c r="T1576" s="13">
        <f t="shared" si="24"/>
        <v>0.25</v>
      </c>
      <c r="U1576">
        <f>IFERROR(T1576*I1576,0)</f>
        <v>1.7649999999999999E-2</v>
      </c>
      <c r="V1576" t="str">
        <f>IF(AND(N1576=O1576,P1576=N1576),"same",IF(NOT(OR(O1576=N1576,P1576=N1576)),"conflict","change"))</f>
        <v>same</v>
      </c>
      <c r="W1576" s="55">
        <f>U1576-G1576</f>
        <v>1.4999999999999736E-4</v>
      </c>
    </row>
    <row r="1577" spans="1:23" ht="21" hidden="1" outlineLevel="2" collapsed="1" x14ac:dyDescent="0.4">
      <c r="A1577" t="s">
        <v>1649</v>
      </c>
      <c r="B1577" t="s">
        <v>1635</v>
      </c>
      <c r="C1577" t="s">
        <v>1636</v>
      </c>
      <c r="D1577" s="34">
        <v>4786</v>
      </c>
      <c r="E1577" s="34">
        <v>333</v>
      </c>
      <c r="F1577" s="33">
        <v>6.2600000000000003E-2</v>
      </c>
      <c r="G1577" s="33">
        <v>3.09E-2</v>
      </c>
      <c r="H1577">
        <v>6.9577935645633096</v>
      </c>
      <c r="I1577" s="33">
        <v>9.35E-2</v>
      </c>
      <c r="J1577" s="35">
        <f>G1577/I1577</f>
        <v>0.33048128342245991</v>
      </c>
      <c r="K1577">
        <v>0.18798798798798799</v>
      </c>
      <c r="L1577">
        <v>0.28078078078078078</v>
      </c>
      <c r="M1577">
        <v>0.2</v>
      </c>
      <c r="N1577" t="s">
        <v>45</v>
      </c>
      <c r="O1577" s="53" t="s">
        <v>45</v>
      </c>
      <c r="P1577" s="54" t="str">
        <f>'Sheet1 (2)'!O1867</f>
        <v>C-</v>
      </c>
      <c r="Q1577" s="31" t="str">
        <f>IF(U1577="same",N1577,IF(O1577=N1577,P1577,O1577))</f>
        <v>C-</v>
      </c>
      <c r="R1577">
        <f>VLOOKUP(IF(V1577="same",N1577,IF(O1577=N1577,P1577,O1577)),$AA$2:$AL$8,9,FALSE)</f>
        <v>0.32</v>
      </c>
      <c r="S1577" s="11">
        <f>(L1577-M1577)/L1577</f>
        <v>0.28770053475935825</v>
      </c>
      <c r="T1577" s="13">
        <f t="shared" si="24"/>
        <v>0.28770053475935825</v>
      </c>
      <c r="U1577">
        <f>IFERROR(T1577*I1577,0)</f>
        <v>2.6899999999999997E-2</v>
      </c>
      <c r="V1577" t="str">
        <f>IF(AND(N1577=O1577,P1577=N1577),"same",IF(NOT(OR(O1577=N1577,P1577=N1577)),"conflict","change"))</f>
        <v>same</v>
      </c>
      <c r="W1577" s="55">
        <f>U1577-G1577</f>
        <v>-4.0000000000000036E-3</v>
      </c>
    </row>
    <row r="1578" spans="1:23" ht="21" hidden="1" outlineLevel="2" x14ac:dyDescent="0.4">
      <c r="A1578" t="s">
        <v>1650</v>
      </c>
      <c r="B1578" t="s">
        <v>1635</v>
      </c>
      <c r="C1578" t="s">
        <v>1636</v>
      </c>
      <c r="D1578" s="34">
        <v>2767</v>
      </c>
      <c r="E1578" s="34">
        <v>547</v>
      </c>
      <c r="F1578" s="33">
        <v>0.69320000000000015</v>
      </c>
      <c r="G1578" s="33">
        <v>0.28800000000000003</v>
      </c>
      <c r="H1578">
        <v>19.768702565955909</v>
      </c>
      <c r="I1578" s="33">
        <v>0.98120000000000018</v>
      </c>
      <c r="J1578" s="35">
        <f>G1578/I1578</f>
        <v>0.29351814105177332</v>
      </c>
      <c r="K1578">
        <v>1.2672760511883001</v>
      </c>
      <c r="L1578">
        <v>1.7937842778793422</v>
      </c>
      <c r="M1578">
        <v>1.5</v>
      </c>
      <c r="N1578" t="s">
        <v>45</v>
      </c>
      <c r="O1578" s="53" t="s">
        <v>45</v>
      </c>
      <c r="P1578" s="54" t="str">
        <f>'Sheet1 (2)'!O1868</f>
        <v>C-</v>
      </c>
      <c r="Q1578" s="31" t="str">
        <f>IF(U1578="same",N1578,IF(O1578=N1578,P1578,O1578))</f>
        <v>C-</v>
      </c>
      <c r="R1578">
        <f>VLOOKUP(IF(V1578="same",N1578,IF(O1578=N1578,P1578,O1578)),$AA$2:$AL$8,9,FALSE)</f>
        <v>0.32</v>
      </c>
      <c r="S1578" s="11">
        <f>(L1578-M1578)/L1578</f>
        <v>0.16377904606604177</v>
      </c>
      <c r="T1578" s="13">
        <f t="shared" si="24"/>
        <v>0.16377904606604177</v>
      </c>
      <c r="U1578">
        <f>IFERROR(T1578*I1578,0)</f>
        <v>0.1607000000000002</v>
      </c>
      <c r="V1578" t="str">
        <f>IF(AND(N1578=O1578,P1578=N1578),"same",IF(NOT(OR(O1578=N1578,P1578=N1578)),"conflict","change"))</f>
        <v>same</v>
      </c>
      <c r="W1578" s="55">
        <f>U1578-G1578</f>
        <v>-0.12729999999999983</v>
      </c>
    </row>
    <row r="1579" spans="1:23" ht="21" hidden="1" outlineLevel="2" x14ac:dyDescent="0.4">
      <c r="A1579" t="s">
        <v>1652</v>
      </c>
      <c r="B1579" t="s">
        <v>1635</v>
      </c>
      <c r="C1579" t="s">
        <v>1636</v>
      </c>
      <c r="D1579" s="34">
        <v>52239</v>
      </c>
      <c r="E1579" s="34">
        <v>3004</v>
      </c>
      <c r="F1579" s="33">
        <v>4.5074999999999994</v>
      </c>
      <c r="G1579" s="33">
        <v>1.2325000000000002</v>
      </c>
      <c r="H1579">
        <v>5.7504929267405576</v>
      </c>
      <c r="I1579" s="33">
        <v>5.7399999999999993</v>
      </c>
      <c r="J1579" s="35">
        <f>G1579/I1579</f>
        <v>0.21472125435540074</v>
      </c>
      <c r="K1579">
        <v>1.5004993342210382</v>
      </c>
      <c r="L1579">
        <v>1.9107856191744337</v>
      </c>
      <c r="M1579">
        <v>1.5</v>
      </c>
      <c r="N1579" t="s">
        <v>37</v>
      </c>
      <c r="O1579" s="53" t="s">
        <v>37</v>
      </c>
      <c r="P1579" s="54" t="str">
        <f>'Sheet1 (2)'!O2020</f>
        <v>B</v>
      </c>
      <c r="Q1579" s="31" t="str">
        <f>IF(U1579="same",N1579,IF(O1579=N1579,P1579,O1579))</f>
        <v>B</v>
      </c>
      <c r="R1579">
        <f>VLOOKUP(IF(V1579="same",N1579,IF(O1579=N1579,P1579,O1579)),$AA$2:$AL$8,9,FALSE)</f>
        <v>0.25</v>
      </c>
      <c r="S1579" s="11">
        <f>(L1579-M1579)/L1579</f>
        <v>0.21498257839721238</v>
      </c>
      <c r="T1579" s="13">
        <f t="shared" si="24"/>
        <v>0.21498257839721238</v>
      </c>
      <c r="U1579">
        <f>IFERROR(T1579*I1579,0)</f>
        <v>1.2339999999999989</v>
      </c>
      <c r="V1579" t="str">
        <f>IF(AND(N1579=O1579,P1579=N1579),"same",IF(NOT(OR(O1579=N1579,P1579=N1579)),"conflict","change"))</f>
        <v>same</v>
      </c>
      <c r="W1579" s="55">
        <f>U1579-G1579</f>
        <v>1.4999999999987246E-3</v>
      </c>
    </row>
    <row r="1580" spans="1:23" ht="21" hidden="1" outlineLevel="2" x14ac:dyDescent="0.4">
      <c r="A1580" t="s">
        <v>1654</v>
      </c>
      <c r="B1580" t="s">
        <v>1635</v>
      </c>
      <c r="C1580" t="s">
        <v>1636</v>
      </c>
      <c r="D1580" s="34">
        <v>210601</v>
      </c>
      <c r="E1580" s="34">
        <v>18563</v>
      </c>
      <c r="F1580" s="33">
        <v>35.258099999999999</v>
      </c>
      <c r="G1580" s="33">
        <v>8.5901999999999994</v>
      </c>
      <c r="H1580">
        <v>8.8142981277391836</v>
      </c>
      <c r="I1580" s="33">
        <v>43.848299999999995</v>
      </c>
      <c r="J1580" s="35">
        <f>G1580/I1580</f>
        <v>0.19590725296077613</v>
      </c>
      <c r="K1580">
        <v>1.8993751010073803</v>
      </c>
      <c r="L1580">
        <v>2.3621343532834129</v>
      </c>
      <c r="M1580">
        <v>1.9</v>
      </c>
      <c r="N1580" t="s">
        <v>37</v>
      </c>
      <c r="O1580" s="53" t="s">
        <v>37</v>
      </c>
      <c r="P1580" s="54" t="str">
        <f>'Sheet1 (2)'!O2210</f>
        <v>B</v>
      </c>
      <c r="Q1580" s="31" t="str">
        <f>IF(U1580="same",N1580,IF(O1580=N1580,P1580,O1580))</f>
        <v>B</v>
      </c>
      <c r="R1580">
        <f>VLOOKUP(IF(V1580="same",N1580,IF(O1580=N1580,P1580,O1580)),$AA$2:$AL$8,9,FALSE)</f>
        <v>0.25</v>
      </c>
      <c r="S1580" s="11">
        <f>(L1580-M1580)/L1580</f>
        <v>0.19564270450621796</v>
      </c>
      <c r="T1580" s="13">
        <f t="shared" si="24"/>
        <v>0.19564270450621796</v>
      </c>
      <c r="U1580">
        <f>IFERROR(T1580*I1580,0)</f>
        <v>8.5785999999999962</v>
      </c>
      <c r="V1580" t="str">
        <f>IF(AND(N1580=O1580,P1580=N1580),"same",IF(NOT(OR(O1580=N1580,P1580=N1580)),"conflict","change"))</f>
        <v>same</v>
      </c>
      <c r="W1580" s="55">
        <f>U1580-G1580</f>
        <v>-1.1600000000003163E-2</v>
      </c>
    </row>
    <row r="1581" spans="1:23" ht="21" hidden="1" outlineLevel="2" x14ac:dyDescent="0.4">
      <c r="A1581" t="s">
        <v>1655</v>
      </c>
      <c r="B1581" t="s">
        <v>1635</v>
      </c>
      <c r="C1581" t="s">
        <v>1636</v>
      </c>
      <c r="D1581" s="34">
        <v>1952</v>
      </c>
      <c r="E1581" s="34">
        <v>125</v>
      </c>
      <c r="F1581" s="33">
        <v>8.9799999999999991E-2</v>
      </c>
      <c r="G1581" s="33">
        <v>4.4199999999999996E-2</v>
      </c>
      <c r="H1581">
        <v>6.403688524590164</v>
      </c>
      <c r="I1581" s="33">
        <v>0.13399999999999998</v>
      </c>
      <c r="J1581" s="35">
        <f>G1581/I1581</f>
        <v>0.32985074626865674</v>
      </c>
      <c r="K1581">
        <v>0.71839999999999993</v>
      </c>
      <c r="L1581">
        <v>1.0719999999999998</v>
      </c>
      <c r="M1581">
        <v>1</v>
      </c>
      <c r="N1581" t="s">
        <v>37</v>
      </c>
      <c r="O1581" s="53" t="s">
        <v>37</v>
      </c>
      <c r="P1581" s="54" t="str">
        <f>'Sheet1 (2)'!O2225</f>
        <v>B</v>
      </c>
      <c r="Q1581" s="31" t="str">
        <f>IF(U1581="same",N1581,IF(O1581=N1581,P1581,O1581))</f>
        <v>B</v>
      </c>
      <c r="R1581">
        <f>VLOOKUP(IF(V1581="same",N1581,IF(O1581=N1581,P1581,O1581)),$AA$2:$AL$8,9,FALSE)</f>
        <v>0.25</v>
      </c>
      <c r="S1581" s="11">
        <f>(L1581-M1581)/L1581</f>
        <v>6.7164179104477473E-2</v>
      </c>
      <c r="T1581" s="13">
        <f t="shared" si="24"/>
        <v>6.7164179104477473E-2</v>
      </c>
      <c r="U1581">
        <f>IFERROR(T1581*I1581,0)</f>
        <v>8.9999999999999802E-3</v>
      </c>
      <c r="V1581" t="str">
        <f>IF(AND(N1581=O1581,P1581=N1581),"same",IF(NOT(OR(O1581=N1581,P1581=N1581)),"conflict","change"))</f>
        <v>same</v>
      </c>
      <c r="W1581" s="55">
        <f>U1581-G1581</f>
        <v>-3.5200000000000016E-2</v>
      </c>
    </row>
    <row r="1582" spans="1:23" ht="21" hidden="1" outlineLevel="2" x14ac:dyDescent="0.4">
      <c r="A1582" t="s">
        <v>1656</v>
      </c>
      <c r="B1582" t="s">
        <v>1635</v>
      </c>
      <c r="C1582" t="s">
        <v>1636</v>
      </c>
      <c r="D1582" s="34">
        <v>10117</v>
      </c>
      <c r="E1582" s="34">
        <v>458</v>
      </c>
      <c r="F1582" s="33">
        <v>0.65360000000000007</v>
      </c>
      <c r="G1582" s="33">
        <v>0.21790000000000004</v>
      </c>
      <c r="H1582">
        <v>4.5270337056439658</v>
      </c>
      <c r="I1582" s="33">
        <v>0.87150000000000016</v>
      </c>
      <c r="J1582" s="35">
        <f>G1582/I1582</f>
        <v>0.25002868617326446</v>
      </c>
      <c r="K1582">
        <v>1.4270742358078603</v>
      </c>
      <c r="L1582">
        <v>1.9028384279475985</v>
      </c>
      <c r="M1582">
        <v>1.4</v>
      </c>
      <c r="N1582" t="s">
        <v>37</v>
      </c>
      <c r="O1582" s="53" t="s">
        <v>37</v>
      </c>
      <c r="P1582" s="54" t="str">
        <f>'Sheet1 (2)'!O2319</f>
        <v>B</v>
      </c>
      <c r="Q1582" s="31" t="str">
        <f>IF(U1582="same",N1582,IF(O1582=N1582,P1582,O1582))</f>
        <v>B</v>
      </c>
      <c r="R1582">
        <f>VLOOKUP(IF(V1582="same",N1582,IF(O1582=N1582,P1582,O1582)),$AA$2:$AL$8,9,FALSE)</f>
        <v>0.25</v>
      </c>
      <c r="S1582" s="11">
        <f>(L1582-M1582)/L1582</f>
        <v>0.26425702811244994</v>
      </c>
      <c r="T1582" s="13">
        <f t="shared" si="24"/>
        <v>0.25</v>
      </c>
      <c r="U1582">
        <f>IFERROR(T1582*I1582,0)</f>
        <v>0.21787500000000004</v>
      </c>
      <c r="V1582" t="str">
        <f>IF(AND(N1582=O1582,P1582=N1582),"same",IF(NOT(OR(O1582=N1582,P1582=N1582)),"conflict","change"))</f>
        <v>same</v>
      </c>
      <c r="W1582" s="55">
        <f>U1582-G1582</f>
        <v>-2.4999999999997247E-5</v>
      </c>
    </row>
    <row r="1583" spans="1:23" ht="21" hidden="1" outlineLevel="2" collapsed="1" x14ac:dyDescent="0.4">
      <c r="A1583" t="s">
        <v>1658</v>
      </c>
      <c r="B1583" t="s">
        <v>1635</v>
      </c>
      <c r="C1583" t="s">
        <v>1636</v>
      </c>
      <c r="D1583" s="34">
        <v>2289</v>
      </c>
      <c r="E1583" s="34">
        <v>170</v>
      </c>
      <c r="F1583" s="33">
        <v>0.30669999999999997</v>
      </c>
      <c r="G1583" s="33">
        <v>0.15089999999999998</v>
      </c>
      <c r="H1583">
        <v>7.4268239405854084</v>
      </c>
      <c r="I1583" s="33">
        <v>0.45759999999999995</v>
      </c>
      <c r="J1583" s="35">
        <f>G1583/I1583</f>
        <v>0.32976398601398599</v>
      </c>
      <c r="K1583">
        <v>1.8041176470588234</v>
      </c>
      <c r="L1583">
        <v>2.6917647058823526</v>
      </c>
      <c r="M1583">
        <v>2.2999999999999998</v>
      </c>
      <c r="N1583" t="s">
        <v>45</v>
      </c>
      <c r="O1583" s="53" t="s">
        <v>45</v>
      </c>
      <c r="P1583" s="54" t="str">
        <f>'Sheet1 (2)'!O2521</f>
        <v>C-</v>
      </c>
      <c r="Q1583" s="31" t="str">
        <f>IF(U1583="same",N1583,IF(O1583=N1583,P1583,O1583))</f>
        <v>C-</v>
      </c>
      <c r="R1583">
        <f>VLOOKUP(IF(V1583="same",N1583,IF(O1583=N1583,P1583,O1583)),$AA$2:$AL$8,9,FALSE)</f>
        <v>0.32</v>
      </c>
      <c r="S1583" s="11">
        <f>(L1583-M1583)/L1583</f>
        <v>0.14554195804195799</v>
      </c>
      <c r="T1583" s="13">
        <f t="shared" si="24"/>
        <v>0.14554195804195799</v>
      </c>
      <c r="U1583">
        <f>IFERROR(T1583*I1583,0)</f>
        <v>6.6599999999999965E-2</v>
      </c>
      <c r="V1583" t="str">
        <f>IF(AND(N1583=O1583,P1583=N1583),"same",IF(NOT(OR(O1583=N1583,P1583=N1583)),"conflict","change"))</f>
        <v>same</v>
      </c>
      <c r="W1583" s="55">
        <f>U1583-G1583</f>
        <v>-8.4300000000000014E-2</v>
      </c>
    </row>
    <row r="1584" spans="1:23" ht="21" hidden="1" outlineLevel="2" x14ac:dyDescent="0.4">
      <c r="A1584" t="s">
        <v>1659</v>
      </c>
      <c r="B1584" t="s">
        <v>1635</v>
      </c>
      <c r="C1584" t="s">
        <v>1636</v>
      </c>
      <c r="D1584" s="34">
        <v>10093</v>
      </c>
      <c r="E1584" s="34">
        <v>385</v>
      </c>
      <c r="F1584" s="33">
        <v>0.57229999999999992</v>
      </c>
      <c r="G1584" s="33">
        <v>0.1905</v>
      </c>
      <c r="H1584">
        <v>3.8145249182601804</v>
      </c>
      <c r="I1584" s="33">
        <v>0.76279999999999992</v>
      </c>
      <c r="J1584" s="35">
        <f>G1584/I1584</f>
        <v>0.2497378080755113</v>
      </c>
      <c r="K1584">
        <v>1.4864935064935063</v>
      </c>
      <c r="L1584">
        <v>1.9812987012987011</v>
      </c>
      <c r="M1584">
        <v>1.4</v>
      </c>
      <c r="N1584" t="s">
        <v>37</v>
      </c>
      <c r="O1584" s="53" t="s">
        <v>37</v>
      </c>
      <c r="P1584" s="54" t="str">
        <f>'Sheet1 (2)'!O2587</f>
        <v>B</v>
      </c>
      <c r="Q1584" s="31" t="str">
        <f>IF(U1584="same",N1584,IF(O1584=N1584,P1584,O1584))</f>
        <v>B</v>
      </c>
      <c r="R1584">
        <f>VLOOKUP(IF(V1584="same",N1584,IF(O1584=N1584,P1584,O1584)),$AA$2:$AL$8,9,FALSE)</f>
        <v>0.25</v>
      </c>
      <c r="S1584" s="11">
        <f>(L1584-M1584)/L1584</f>
        <v>0.29339276350288407</v>
      </c>
      <c r="T1584" s="13">
        <f t="shared" si="24"/>
        <v>0.25</v>
      </c>
      <c r="U1584">
        <f>IFERROR(T1584*I1584,0)</f>
        <v>0.19069999999999998</v>
      </c>
      <c r="V1584" t="str">
        <f>IF(AND(N1584=O1584,P1584=N1584),"same",IF(NOT(OR(O1584=N1584,P1584=N1584)),"conflict","change"))</f>
        <v>same</v>
      </c>
      <c r="W1584" s="55">
        <f>U1584-G1584</f>
        <v>1.9999999999997797E-4</v>
      </c>
    </row>
    <row r="1585" spans="1:23" ht="21" hidden="1" outlineLevel="2" x14ac:dyDescent="0.4">
      <c r="A1585" t="s">
        <v>1660</v>
      </c>
      <c r="B1585" t="s">
        <v>1635</v>
      </c>
      <c r="C1585" t="s">
        <v>1636</v>
      </c>
      <c r="D1585" s="34">
        <v>5858</v>
      </c>
      <c r="E1585" s="34">
        <v>97</v>
      </c>
      <c r="F1585" s="33">
        <v>4.0399999999999998E-2</v>
      </c>
      <c r="G1585" s="33">
        <v>1.34E-2</v>
      </c>
      <c r="H1585">
        <v>1.6558552406964835</v>
      </c>
      <c r="I1585" s="33">
        <v>5.3800000000000001E-2</v>
      </c>
      <c r="J1585" s="35">
        <f>G1585/I1585</f>
        <v>0.24907063197026022</v>
      </c>
      <c r="K1585">
        <v>0.41649484536082471</v>
      </c>
      <c r="L1585">
        <v>0.55463917525773188</v>
      </c>
      <c r="M1585">
        <v>0.4</v>
      </c>
      <c r="N1585" t="s">
        <v>37</v>
      </c>
      <c r="O1585" s="53" t="s">
        <v>37</v>
      </c>
      <c r="P1585" s="54" t="str">
        <f>'Sheet1 (2)'!O2637</f>
        <v>B</v>
      </c>
      <c r="Q1585" s="31" t="str">
        <f>IF(U1585="same",N1585,IF(O1585=N1585,P1585,O1585))</f>
        <v>B</v>
      </c>
      <c r="R1585">
        <f>VLOOKUP(IF(V1585="same",N1585,IF(O1585=N1585,P1585,O1585)),$AA$2:$AL$8,9,FALSE)</f>
        <v>0.25</v>
      </c>
      <c r="S1585" s="11">
        <f>(L1585-M1585)/L1585</f>
        <v>0.27881040892193293</v>
      </c>
      <c r="T1585" s="13">
        <f t="shared" si="24"/>
        <v>0.25</v>
      </c>
      <c r="U1585">
        <f>IFERROR(T1585*I1585,0)</f>
        <v>1.345E-2</v>
      </c>
      <c r="V1585" t="str">
        <f>IF(AND(N1585=O1585,P1585=N1585),"same",IF(NOT(OR(O1585=N1585,P1585=N1585)),"conflict","change"))</f>
        <v>same</v>
      </c>
      <c r="W1585" s="55">
        <f>U1585-G1585</f>
        <v>4.9999999999999697E-5</v>
      </c>
    </row>
    <row r="1586" spans="1:23" ht="21" hidden="1" outlineLevel="2" x14ac:dyDescent="0.4">
      <c r="A1586" t="s">
        <v>1666</v>
      </c>
      <c r="B1586" t="s">
        <v>1635</v>
      </c>
      <c r="C1586" t="s">
        <v>1636</v>
      </c>
      <c r="D1586" s="34">
        <v>2785</v>
      </c>
      <c r="E1586" s="34">
        <v>518</v>
      </c>
      <c r="F1586" s="33">
        <v>0.76529999999999998</v>
      </c>
      <c r="G1586" s="33">
        <v>0.3765</v>
      </c>
      <c r="H1586">
        <v>18.599640933572712</v>
      </c>
      <c r="I1586" s="33">
        <v>1.1417999999999999</v>
      </c>
      <c r="J1586" s="35">
        <f>G1586/I1586</f>
        <v>0.32974251182343672</v>
      </c>
      <c r="K1586">
        <v>1.4774131274131272</v>
      </c>
      <c r="L1586">
        <v>2.2042471042471043</v>
      </c>
      <c r="M1586">
        <v>1.85</v>
      </c>
      <c r="N1586" t="s">
        <v>45</v>
      </c>
      <c r="O1586" s="53" t="s">
        <v>45</v>
      </c>
      <c r="P1586" s="54" t="str">
        <f>'Sheet1 (2)'!O3505</f>
        <v>C-</v>
      </c>
      <c r="Q1586" s="31" t="str">
        <f>IF(U1586="same",N1586,IF(O1586=N1586,P1586,O1586))</f>
        <v>C-</v>
      </c>
      <c r="R1586">
        <f>VLOOKUP(IF(V1586="same",N1586,IF(O1586=N1586,P1586,O1586)),$AA$2:$AL$8,9,FALSE)</f>
        <v>0.32</v>
      </c>
      <c r="S1586" s="11">
        <f>(L1586-M1586)/L1586</f>
        <v>0.16071115782098441</v>
      </c>
      <c r="T1586" s="13">
        <f t="shared" si="24"/>
        <v>0.16071115782098441</v>
      </c>
      <c r="U1586">
        <f>IFERROR(T1586*I1586,0)</f>
        <v>0.1835</v>
      </c>
      <c r="V1586" t="str">
        <f>IF(AND(N1586=O1586,P1586=N1586),"same",IF(NOT(OR(O1586=N1586,P1586=N1586)),"conflict","change"))</f>
        <v>same</v>
      </c>
      <c r="W1586" s="55">
        <f>U1586-G1586</f>
        <v>-0.193</v>
      </c>
    </row>
    <row r="1587" spans="1:23" ht="21" hidden="1" outlineLevel="2" collapsed="1" x14ac:dyDescent="0.4">
      <c r="A1587" t="s">
        <v>1667</v>
      </c>
      <c r="B1587" t="s">
        <v>1635</v>
      </c>
      <c r="C1587" t="s">
        <v>1636</v>
      </c>
      <c r="D1587" s="34">
        <v>4619</v>
      </c>
      <c r="E1587" s="34">
        <v>224</v>
      </c>
      <c r="F1587" s="33">
        <v>6.8900000000000003E-2</v>
      </c>
      <c r="G1587" s="33">
        <v>3.3999999999999996E-2</v>
      </c>
      <c r="H1587">
        <v>4.8495345312838278</v>
      </c>
      <c r="I1587" s="33">
        <v>0.10289999999999999</v>
      </c>
      <c r="J1587" s="35">
        <f>G1587/I1587</f>
        <v>0.3304178814382896</v>
      </c>
      <c r="K1587">
        <v>0.30758928571428573</v>
      </c>
      <c r="L1587">
        <v>0.45937499999999998</v>
      </c>
      <c r="M1587">
        <v>0.37</v>
      </c>
      <c r="N1587" t="s">
        <v>45</v>
      </c>
      <c r="O1587" s="53" t="s">
        <v>45</v>
      </c>
      <c r="P1587" s="54" t="str">
        <f>'Sheet1 (2)'!O3565</f>
        <v>C-</v>
      </c>
      <c r="Q1587" s="31" t="str">
        <f>IF(U1587="same",N1587,IF(O1587=N1587,P1587,O1587))</f>
        <v>C-</v>
      </c>
      <c r="R1587">
        <f>VLOOKUP(IF(V1587="same",N1587,IF(O1587=N1587,P1587,O1587)),$AA$2:$AL$8,9,FALSE)</f>
        <v>0.32</v>
      </c>
      <c r="S1587" s="11">
        <f>(L1587-M1587)/L1587</f>
        <v>0.19455782312925168</v>
      </c>
      <c r="T1587" s="13">
        <f t="shared" si="24"/>
        <v>0.19455782312925168</v>
      </c>
      <c r="U1587">
        <f>IFERROR(T1587*I1587,0)</f>
        <v>2.0019999999999996E-2</v>
      </c>
      <c r="V1587" t="str">
        <f>IF(AND(N1587=O1587,P1587=N1587),"same",IF(NOT(OR(O1587=N1587,P1587=N1587)),"conflict","change"))</f>
        <v>same</v>
      </c>
      <c r="W1587" s="55">
        <f>U1587-G1587</f>
        <v>-1.3979999999999999E-2</v>
      </c>
    </row>
    <row r="1588" spans="1:23" ht="21" hidden="1" outlineLevel="2" x14ac:dyDescent="0.4">
      <c r="A1588" t="s">
        <v>1668</v>
      </c>
      <c r="B1588" t="s">
        <v>1635</v>
      </c>
      <c r="C1588" t="s">
        <v>1636</v>
      </c>
      <c r="D1588" s="34">
        <v>49149</v>
      </c>
      <c r="E1588" s="34">
        <v>4076</v>
      </c>
      <c r="F1588" s="33">
        <v>6.1110000000000007</v>
      </c>
      <c r="G1588" s="33">
        <v>1.599</v>
      </c>
      <c r="H1588">
        <v>8.2931494028362742</v>
      </c>
      <c r="I1588" s="33">
        <v>7.7100000000000009</v>
      </c>
      <c r="J1588" s="35">
        <f>G1588/I1588</f>
        <v>0.2073929961089494</v>
      </c>
      <c r="K1588">
        <v>1.499263984298332</v>
      </c>
      <c r="L1588">
        <v>1.8915603532875371</v>
      </c>
      <c r="M1588">
        <v>1.5</v>
      </c>
      <c r="N1588" t="s">
        <v>37</v>
      </c>
      <c r="O1588" s="53" t="s">
        <v>37</v>
      </c>
      <c r="P1588" s="54" t="str">
        <f>'Sheet1 (2)'!O3566</f>
        <v>B</v>
      </c>
      <c r="Q1588" s="31" t="str">
        <f>IF(U1588="same",N1588,IF(O1588=N1588,P1588,O1588))</f>
        <v>B</v>
      </c>
      <c r="R1588">
        <f>VLOOKUP(IF(V1588="same",N1588,IF(O1588=N1588,P1588,O1588)),$AA$2:$AL$8,9,FALSE)</f>
        <v>0.25</v>
      </c>
      <c r="S1588" s="11">
        <f>(L1588-M1588)/L1588</f>
        <v>0.20700389105058381</v>
      </c>
      <c r="T1588" s="13">
        <f t="shared" si="24"/>
        <v>0.20700389105058381</v>
      </c>
      <c r="U1588">
        <f>IFERROR(T1588*I1588,0)</f>
        <v>1.5960000000000014</v>
      </c>
      <c r="V1588" t="str">
        <f>IF(AND(N1588=O1588,P1588=N1588),"same",IF(NOT(OR(O1588=N1588,P1588=N1588)),"conflict","change"))</f>
        <v>same</v>
      </c>
      <c r="W1588" s="55">
        <f>U1588-G1588</f>
        <v>-2.9999999999985594E-3</v>
      </c>
    </row>
    <row r="1589" spans="1:23" ht="21" hidden="1" outlineLevel="2" collapsed="1" x14ac:dyDescent="0.4">
      <c r="A1589" t="s">
        <v>1671</v>
      </c>
      <c r="B1589" t="s">
        <v>1635</v>
      </c>
      <c r="C1589" t="s">
        <v>1636</v>
      </c>
      <c r="D1589" s="34">
        <v>2966</v>
      </c>
      <c r="E1589" s="34">
        <v>450</v>
      </c>
      <c r="F1589" s="33">
        <v>0.53609999999999991</v>
      </c>
      <c r="G1589" s="33">
        <v>0.23310000000000003</v>
      </c>
      <c r="H1589">
        <v>15.171948752528658</v>
      </c>
      <c r="I1589" s="33">
        <v>0.76919999999999988</v>
      </c>
      <c r="J1589" s="35">
        <f>G1589/I1589</f>
        <v>0.30304212168486749</v>
      </c>
      <c r="K1589">
        <v>1.1913333333333331</v>
      </c>
      <c r="L1589">
        <v>1.7093333333333331</v>
      </c>
      <c r="M1589">
        <v>1.35</v>
      </c>
      <c r="N1589" t="s">
        <v>45</v>
      </c>
      <c r="O1589" s="53" t="s">
        <v>45</v>
      </c>
      <c r="P1589" s="54" t="str">
        <f>'Sheet1 (2)'!O4039</f>
        <v>C-</v>
      </c>
      <c r="Q1589" s="31" t="str">
        <f>IF(U1589="same",N1589,IF(O1589=N1589,P1589,O1589))</f>
        <v>C-</v>
      </c>
      <c r="R1589">
        <f>VLOOKUP(IF(V1589="same",N1589,IF(O1589=N1589,P1589,O1589)),$AA$2:$AL$8,9,FALSE)</f>
        <v>0.32</v>
      </c>
      <c r="S1589" s="11">
        <f>(L1589-M1589)/L1589</f>
        <v>0.21021840873634931</v>
      </c>
      <c r="T1589" s="13">
        <f t="shared" si="24"/>
        <v>0.21021840873634931</v>
      </c>
      <c r="U1589">
        <f>IFERROR(T1589*I1589,0)</f>
        <v>0.16169999999999987</v>
      </c>
      <c r="V1589" t="str">
        <f>IF(AND(N1589=O1589,P1589=N1589),"same",IF(NOT(OR(O1589=N1589,P1589=N1589)),"conflict","change"))</f>
        <v>same</v>
      </c>
      <c r="W1589" s="55">
        <f>U1589-G1589</f>
        <v>-7.1400000000000158E-2</v>
      </c>
    </row>
    <row r="1590" spans="1:23" ht="21" hidden="1" outlineLevel="2" x14ac:dyDescent="0.4">
      <c r="A1590" t="s">
        <v>1673</v>
      </c>
      <c r="B1590" t="s">
        <v>1635</v>
      </c>
      <c r="C1590" t="s">
        <v>1636</v>
      </c>
      <c r="D1590" s="34">
        <v>4812</v>
      </c>
      <c r="E1590" s="34">
        <v>407</v>
      </c>
      <c r="F1590" s="33">
        <v>9.35E-2</v>
      </c>
      <c r="G1590" s="33">
        <v>6.2399999999999997E-2</v>
      </c>
      <c r="H1590">
        <v>8.4580216126350791</v>
      </c>
      <c r="I1590" s="33">
        <v>0.15589999999999998</v>
      </c>
      <c r="J1590" s="35">
        <f>G1590/I1590</f>
        <v>0.4002565747273894</v>
      </c>
      <c r="K1590">
        <v>0.22972972972972974</v>
      </c>
      <c r="L1590">
        <v>0.38304668304668299</v>
      </c>
      <c r="M1590">
        <v>0.25</v>
      </c>
      <c r="N1590" t="s">
        <v>45</v>
      </c>
      <c r="O1590" s="53" t="s">
        <v>45</v>
      </c>
      <c r="P1590" s="54" t="str">
        <f>'Sheet1 (2)'!O4852</f>
        <v>C-</v>
      </c>
      <c r="Q1590" s="31" t="str">
        <f>IF(U1590="same",N1590,IF(O1590=N1590,P1590,O1590))</f>
        <v>C-</v>
      </c>
      <c r="R1590">
        <f>VLOOKUP(IF(V1590="same",N1590,IF(O1590=N1590,P1590,O1590)),$AA$2:$AL$8,9,FALSE)</f>
        <v>0.32</v>
      </c>
      <c r="S1590" s="11">
        <f>(L1590-M1590)/L1590</f>
        <v>0.34733803720333539</v>
      </c>
      <c r="T1590" s="13">
        <f t="shared" si="24"/>
        <v>0.32</v>
      </c>
      <c r="U1590">
        <f>IFERROR(T1590*I1590,0)</f>
        <v>4.9887999999999995E-2</v>
      </c>
      <c r="V1590" t="str">
        <f>IF(AND(N1590=O1590,P1590=N1590),"same",IF(NOT(OR(O1590=N1590,P1590=N1590)),"conflict","change"))</f>
        <v>same</v>
      </c>
      <c r="W1590" s="55">
        <f>U1590-G1590</f>
        <v>-1.2512000000000002E-2</v>
      </c>
    </row>
    <row r="1591" spans="1:23" ht="21" hidden="1" outlineLevel="2" collapsed="1" x14ac:dyDescent="0.4">
      <c r="A1591" t="s">
        <v>1675</v>
      </c>
      <c r="B1591" t="s">
        <v>1635</v>
      </c>
      <c r="C1591" t="s">
        <v>1636</v>
      </c>
      <c r="D1591" s="34">
        <v>47440</v>
      </c>
      <c r="E1591" s="34">
        <v>3959</v>
      </c>
      <c r="F1591" s="33">
        <v>5.9370000000000003</v>
      </c>
      <c r="G1591" s="33">
        <v>1.413</v>
      </c>
      <c r="H1591">
        <v>8.3452782462057336</v>
      </c>
      <c r="I1591" s="33">
        <v>7.3500000000000005</v>
      </c>
      <c r="J1591" s="35">
        <f>G1591/I1591</f>
        <v>0.19224489795918367</v>
      </c>
      <c r="K1591">
        <v>1.4996211164435465</v>
      </c>
      <c r="L1591">
        <v>1.8565294266228849</v>
      </c>
      <c r="M1591">
        <v>1.5</v>
      </c>
      <c r="N1591" t="s">
        <v>37</v>
      </c>
      <c r="O1591" s="53" t="s">
        <v>37</v>
      </c>
      <c r="P1591" s="54" t="str">
        <f>'Sheet1 (2)'!O5079</f>
        <v>B</v>
      </c>
      <c r="Q1591" s="31" t="str">
        <f>IF(U1591="same",N1591,IF(O1591=N1591,P1591,O1591))</f>
        <v>B</v>
      </c>
      <c r="R1591">
        <f>VLOOKUP(IF(V1591="same",N1591,IF(O1591=N1591,P1591,O1591)),$AA$2:$AL$8,9,FALSE)</f>
        <v>0.25</v>
      </c>
      <c r="S1591" s="11">
        <f>(L1591-M1591)/L1591</f>
        <v>0.19204081632653075</v>
      </c>
      <c r="T1591" s="13">
        <f t="shared" si="24"/>
        <v>0.19204081632653075</v>
      </c>
      <c r="U1591">
        <f>IFERROR(T1591*I1591,0)</f>
        <v>1.4115000000000011</v>
      </c>
      <c r="V1591" t="str">
        <f>IF(AND(N1591=O1591,P1591=N1591),"same",IF(NOT(OR(O1591=N1591,P1591=N1591)),"conflict","change"))</f>
        <v>same</v>
      </c>
      <c r="W1591" s="55">
        <f>U1591-G1591</f>
        <v>-1.4999999999989466E-3</v>
      </c>
    </row>
    <row r="1592" spans="1:23" ht="21" outlineLevel="1" collapsed="1" x14ac:dyDescent="0.4">
      <c r="C1592" s="29" t="s">
        <v>1677</v>
      </c>
      <c r="D1592" s="34">
        <f>SUBTOTAL(9,D1551:D1591)</f>
        <v>73475502</v>
      </c>
      <c r="E1592" s="34">
        <f>SUBTOTAL(9,E1551:E1591)</f>
        <v>5678162</v>
      </c>
      <c r="F1592" s="33">
        <f>SUBTOTAL(9,F1551:F1591)</f>
        <v>2309.459800000001</v>
      </c>
      <c r="G1592" s="33">
        <f>SUBTOTAL(9,G1551:G1591)</f>
        <v>916.06530000000043</v>
      </c>
      <c r="I1592" s="33">
        <f>SUBTOTAL(9,I1551:I1591)</f>
        <v>3225.5251000000007</v>
      </c>
      <c r="J1592" s="35"/>
      <c r="O1592" s="53"/>
      <c r="P1592" s="54"/>
      <c r="Q1592" s="31"/>
      <c r="T1592" s="13">
        <f t="shared" si="24"/>
        <v>0</v>
      </c>
      <c r="U1592">
        <f>SUBTOTAL(9,U1551:U1591)</f>
        <v>585.39489200000025</v>
      </c>
      <c r="W1592" s="55">
        <f>SUBTOTAL(9,W1551:W1591)</f>
        <v>-330.67040799999995</v>
      </c>
    </row>
    <row r="1593" spans="1:23" ht="21" hidden="1" outlineLevel="2" collapsed="1" x14ac:dyDescent="0.4">
      <c r="A1593" t="s">
        <v>1607</v>
      </c>
      <c r="B1593" t="s">
        <v>1608</v>
      </c>
      <c r="C1593" t="s">
        <v>1609</v>
      </c>
      <c r="D1593" s="34">
        <v>5128867</v>
      </c>
      <c r="E1593" s="34">
        <v>289169</v>
      </c>
      <c r="F1593" s="33">
        <v>144.58449999999999</v>
      </c>
      <c r="G1593" s="33">
        <v>34.625500000000002</v>
      </c>
      <c r="H1593">
        <v>5.6380678227764536</v>
      </c>
      <c r="I1593" s="33">
        <v>179.20999999999998</v>
      </c>
      <c r="J1593" s="35">
        <f>G1593/I1593</f>
        <v>0.19321187433736961</v>
      </c>
      <c r="K1593">
        <v>0.5</v>
      </c>
      <c r="L1593">
        <v>0.6197413968993909</v>
      </c>
      <c r="M1593">
        <v>0.5</v>
      </c>
      <c r="N1593" t="s">
        <v>37</v>
      </c>
      <c r="O1593" s="53" t="s">
        <v>37</v>
      </c>
      <c r="P1593" s="54" t="str">
        <f>'Sheet1 (2)'!O324</f>
        <v>A</v>
      </c>
      <c r="Q1593" s="31" t="str">
        <f>IF(U1593="same",N1593,IF(O1593=N1593,P1593,O1593))</f>
        <v>A</v>
      </c>
      <c r="R1593">
        <f>VLOOKUP(IF(V1593="same",N1593,IF(O1593=N1593,P1593,O1593)),$AA$2:$AL$8,9,FALSE)</f>
        <v>0.15</v>
      </c>
      <c r="S1593" s="11">
        <f>(L1593-M1593)/L1593</f>
        <v>0.19321187433736942</v>
      </c>
      <c r="T1593" s="13">
        <f t="shared" si="24"/>
        <v>0.15</v>
      </c>
      <c r="U1593">
        <f>IFERROR(T1593*I1593,0)</f>
        <v>26.881499999999996</v>
      </c>
      <c r="V1593" t="str">
        <f>IF(AND(N1593=O1593,P1593=N1593),"same",IF(NOT(OR(O1593=N1593,P1593=N1593)),"conflict","change"))</f>
        <v>change</v>
      </c>
      <c r="W1593" s="55">
        <f>U1593-G1593</f>
        <v>-7.7440000000000069</v>
      </c>
    </row>
    <row r="1594" spans="1:23" ht="21" hidden="1" outlineLevel="2" x14ac:dyDescent="0.4">
      <c r="A1594" t="s">
        <v>1610</v>
      </c>
      <c r="B1594" t="s">
        <v>1608</v>
      </c>
      <c r="C1594" t="s">
        <v>1609</v>
      </c>
      <c r="D1594" s="34">
        <v>4561686</v>
      </c>
      <c r="E1594" s="34">
        <v>456137</v>
      </c>
      <c r="F1594" s="33">
        <v>460.99630000000002</v>
      </c>
      <c r="G1594" s="33">
        <v>179.19779999999997</v>
      </c>
      <c r="H1594">
        <v>9.9993072736703059</v>
      </c>
      <c r="I1594" s="33">
        <v>640.19409999999993</v>
      </c>
      <c r="J1594" s="35">
        <f>G1594/I1594</f>
        <v>0.27991167053866944</v>
      </c>
      <c r="K1594">
        <v>1.010653159028976</v>
      </c>
      <c r="L1594">
        <v>1.403512760420663</v>
      </c>
      <c r="M1594">
        <v>1</v>
      </c>
      <c r="N1594" t="s">
        <v>37</v>
      </c>
      <c r="O1594" s="53" t="s">
        <v>37</v>
      </c>
      <c r="P1594" s="54" t="str">
        <f>'Sheet1 (2)'!O637</f>
        <v>A</v>
      </c>
      <c r="Q1594" s="31" t="str">
        <f>IF(U1594="same",N1594,IF(O1594=N1594,P1594,O1594))</f>
        <v>A</v>
      </c>
      <c r="R1594">
        <f>VLOOKUP(IF(V1594="same",N1594,IF(O1594=N1594,P1594,O1594)),$AA$2:$AL$8,9,FALSE)</f>
        <v>0.15</v>
      </c>
      <c r="S1594" s="11">
        <f>(L1594-M1594)/L1594</f>
        <v>0.28750202477654818</v>
      </c>
      <c r="T1594" s="13">
        <f t="shared" si="24"/>
        <v>0.15</v>
      </c>
      <c r="U1594">
        <f>IFERROR(T1594*I1594,0)</f>
        <v>96.02911499999999</v>
      </c>
      <c r="V1594" t="str">
        <f>IF(AND(N1594=O1594,P1594=N1594),"same",IF(NOT(OR(O1594=N1594,P1594=N1594)),"conflict","change"))</f>
        <v>change</v>
      </c>
      <c r="W1594" s="55">
        <f>U1594-G1594</f>
        <v>-83.168684999999982</v>
      </c>
    </row>
    <row r="1595" spans="1:23" ht="21" hidden="1" outlineLevel="2" collapsed="1" x14ac:dyDescent="0.4">
      <c r="A1595" t="s">
        <v>1611</v>
      </c>
      <c r="B1595" t="s">
        <v>1608</v>
      </c>
      <c r="C1595" t="s">
        <v>1609</v>
      </c>
      <c r="D1595" s="34">
        <v>5768404</v>
      </c>
      <c r="E1595" s="34">
        <v>171616</v>
      </c>
      <c r="F1595" s="33">
        <v>171.78129999999996</v>
      </c>
      <c r="G1595" s="33">
        <v>48.928699999999992</v>
      </c>
      <c r="H1595">
        <v>2.9751036855254935</v>
      </c>
      <c r="I1595" s="33">
        <v>220.70999999999995</v>
      </c>
      <c r="J1595" s="35">
        <f>G1595/I1595</f>
        <v>0.22168773503692629</v>
      </c>
      <c r="K1595">
        <v>1.0009631969047172</v>
      </c>
      <c r="L1595">
        <v>1.2860688980048476</v>
      </c>
      <c r="M1595">
        <v>1</v>
      </c>
      <c r="N1595" t="s">
        <v>37</v>
      </c>
      <c r="O1595" s="53" t="s">
        <v>37</v>
      </c>
      <c r="P1595" s="54" t="str">
        <f>'Sheet1 (2)'!O1011</f>
        <v>A</v>
      </c>
      <c r="Q1595" s="31" t="str">
        <f>IF(U1595="same",N1595,IF(O1595=N1595,P1595,O1595))</f>
        <v>A</v>
      </c>
      <c r="R1595">
        <f>VLOOKUP(IF(V1595="same",N1595,IF(O1595=N1595,P1595,O1595)),$AA$2:$AL$8,9,FALSE)</f>
        <v>0.15</v>
      </c>
      <c r="S1595" s="11">
        <f>(L1595-M1595)/L1595</f>
        <v>0.22243668161841304</v>
      </c>
      <c r="T1595" s="13">
        <f t="shared" si="24"/>
        <v>0.15</v>
      </c>
      <c r="U1595">
        <f>IFERROR(T1595*I1595,0)</f>
        <v>33.10649999999999</v>
      </c>
      <c r="V1595" t="str">
        <f>IF(AND(N1595=O1595,P1595=N1595),"same",IF(NOT(OR(O1595=N1595,P1595=N1595)),"conflict","change"))</f>
        <v>change</v>
      </c>
      <c r="W1595" s="55">
        <f>U1595-G1595</f>
        <v>-15.822200000000002</v>
      </c>
    </row>
    <row r="1596" spans="1:23" ht="21" hidden="1" outlineLevel="2" collapsed="1" x14ac:dyDescent="0.4">
      <c r="A1596" t="s">
        <v>1612</v>
      </c>
      <c r="B1596" t="s">
        <v>1608</v>
      </c>
      <c r="C1596" t="s">
        <v>1609</v>
      </c>
      <c r="D1596" s="34">
        <v>2785720</v>
      </c>
      <c r="E1596" s="34">
        <v>103168</v>
      </c>
      <c r="F1596" s="33">
        <v>54.201000000000001</v>
      </c>
      <c r="G1596" s="33">
        <v>17.619</v>
      </c>
      <c r="H1596">
        <v>3.7034590698275491</v>
      </c>
      <c r="I1596" s="33">
        <v>71.819999999999993</v>
      </c>
      <c r="J1596" s="35">
        <f>G1596/I1596</f>
        <v>0.24532163742690061</v>
      </c>
      <c r="K1596">
        <v>0.52536639267990071</v>
      </c>
      <c r="L1596">
        <v>0.6961460918114144</v>
      </c>
      <c r="M1596">
        <v>0.5</v>
      </c>
      <c r="N1596" t="s">
        <v>37</v>
      </c>
      <c r="O1596" s="53" t="s">
        <v>37</v>
      </c>
      <c r="P1596" s="54" t="str">
        <f>'Sheet1 (2)'!O1432</f>
        <v>A</v>
      </c>
      <c r="Q1596" s="31" t="str">
        <f>IF(U1596="same",N1596,IF(O1596=N1596,P1596,O1596))</f>
        <v>A</v>
      </c>
      <c r="R1596">
        <f>VLOOKUP(IF(V1596="same",N1596,IF(O1596=N1596,P1596,O1596)),$AA$2:$AL$8,9,FALSE)</f>
        <v>0.15</v>
      </c>
      <c r="S1596" s="11">
        <f>(L1596-M1596)/L1596</f>
        <v>0.28175995544416599</v>
      </c>
      <c r="T1596" s="13">
        <f t="shared" si="24"/>
        <v>0.15</v>
      </c>
      <c r="U1596">
        <f>IFERROR(T1596*I1596,0)</f>
        <v>10.772999999999998</v>
      </c>
      <c r="V1596" t="str">
        <f>IF(AND(N1596=O1596,P1596=N1596),"same",IF(NOT(OR(O1596=N1596,P1596=N1596)),"conflict","change"))</f>
        <v>change</v>
      </c>
      <c r="W1596" s="55">
        <f>U1596-G1596</f>
        <v>-6.8460000000000019</v>
      </c>
    </row>
    <row r="1597" spans="1:23" ht="21" hidden="1" outlineLevel="2" x14ac:dyDescent="0.4">
      <c r="A1597" t="s">
        <v>1613</v>
      </c>
      <c r="B1597" t="s">
        <v>1608</v>
      </c>
      <c r="C1597" t="s">
        <v>1609</v>
      </c>
      <c r="D1597" s="34">
        <v>3027512</v>
      </c>
      <c r="E1597" s="34">
        <v>97992</v>
      </c>
      <c r="F1597" s="33">
        <v>97.992000000000004</v>
      </c>
      <c r="G1597" s="33">
        <v>24.478000000000002</v>
      </c>
      <c r="H1597">
        <v>3.2367171459601152</v>
      </c>
      <c r="I1597" s="33">
        <v>122.47</v>
      </c>
      <c r="J1597" s="35">
        <f>G1597/I1597</f>
        <v>0.19986935576059445</v>
      </c>
      <c r="K1597">
        <v>1</v>
      </c>
      <c r="L1597">
        <v>1.2497959017062616</v>
      </c>
      <c r="M1597">
        <v>1</v>
      </c>
      <c r="N1597" t="s">
        <v>37</v>
      </c>
      <c r="O1597" s="53" t="s">
        <v>37</v>
      </c>
      <c r="P1597" s="54" t="str">
        <f>'Sheet1 (2)'!O1910</f>
        <v>A</v>
      </c>
      <c r="Q1597" s="31" t="str">
        <f>IF(U1597="same",N1597,IF(O1597=N1597,P1597,O1597))</f>
        <v>A</v>
      </c>
      <c r="R1597">
        <f>VLOOKUP(IF(V1597="same",N1597,IF(O1597=N1597,P1597,O1597)),$AA$2:$AL$8,9,FALSE)</f>
        <v>0.15</v>
      </c>
      <c r="S1597" s="11">
        <f>(L1597-M1597)/L1597</f>
        <v>0.19986935576059436</v>
      </c>
      <c r="T1597" s="13">
        <f t="shared" si="24"/>
        <v>0.15</v>
      </c>
      <c r="U1597">
        <f>IFERROR(T1597*I1597,0)</f>
        <v>18.3705</v>
      </c>
      <c r="V1597" t="str">
        <f>IF(AND(N1597=O1597,P1597=N1597),"same",IF(NOT(OR(O1597=N1597,P1597=N1597)),"conflict","change"))</f>
        <v>change</v>
      </c>
      <c r="W1597" s="55">
        <f>U1597-G1597</f>
        <v>-6.1075000000000017</v>
      </c>
    </row>
    <row r="1598" spans="1:23" ht="21" hidden="1" outlineLevel="2" x14ac:dyDescent="0.4">
      <c r="A1598" t="s">
        <v>1614</v>
      </c>
      <c r="B1598" t="s">
        <v>1608</v>
      </c>
      <c r="C1598" t="s">
        <v>1609</v>
      </c>
      <c r="D1598" s="34">
        <v>4234495</v>
      </c>
      <c r="E1598" s="34">
        <v>511101</v>
      </c>
      <c r="F1598" s="33">
        <v>262.46960000000001</v>
      </c>
      <c r="G1598" s="33">
        <v>84.134599999999992</v>
      </c>
      <c r="H1598">
        <v>12.069939862958865</v>
      </c>
      <c r="I1598" s="33">
        <v>346.60419999999999</v>
      </c>
      <c r="J1598" s="35">
        <f>G1598/I1598</f>
        <v>0.24273970136541909</v>
      </c>
      <c r="K1598">
        <v>0.51353763737500036</v>
      </c>
      <c r="L1598">
        <v>0.67815206779090631</v>
      </c>
      <c r="M1598">
        <v>0.5</v>
      </c>
      <c r="N1598" t="s">
        <v>37</v>
      </c>
      <c r="O1598" s="53" t="s">
        <v>37</v>
      </c>
      <c r="P1598" s="54" t="str">
        <f>'Sheet1 (2)'!O2235</f>
        <v>A</v>
      </c>
      <c r="Q1598" s="31" t="str">
        <f>IF(U1598="same",N1598,IF(O1598=N1598,P1598,O1598))</f>
        <v>A</v>
      </c>
      <c r="R1598">
        <f>VLOOKUP(IF(V1598="same",N1598,IF(O1598=N1598,P1598,O1598)),$AA$2:$AL$8,9,FALSE)</f>
        <v>0.15</v>
      </c>
      <c r="S1598" s="11">
        <f>(L1598-M1598)/L1598</f>
        <v>0.26270224076915399</v>
      </c>
      <c r="T1598" s="13">
        <f t="shared" si="24"/>
        <v>0.15</v>
      </c>
      <c r="U1598">
        <f>IFERROR(T1598*I1598,0)</f>
        <v>51.990629999999996</v>
      </c>
      <c r="V1598" t="str">
        <f>IF(AND(N1598=O1598,P1598=N1598),"same",IF(NOT(OR(O1598=N1598,P1598=N1598)),"conflict","change"))</f>
        <v>change</v>
      </c>
      <c r="W1598" s="55">
        <f>U1598-G1598</f>
        <v>-32.143969999999996</v>
      </c>
    </row>
    <row r="1599" spans="1:23" ht="21" hidden="1" outlineLevel="2" x14ac:dyDescent="0.4">
      <c r="A1599" t="s">
        <v>1615</v>
      </c>
      <c r="B1599" t="s">
        <v>1608</v>
      </c>
      <c r="C1599" t="s">
        <v>1609</v>
      </c>
      <c r="D1599" s="34">
        <v>4324454</v>
      </c>
      <c r="E1599" s="34">
        <v>159961</v>
      </c>
      <c r="F1599" s="33">
        <v>159.96100000000001</v>
      </c>
      <c r="G1599" s="33">
        <v>35.938000000000002</v>
      </c>
      <c r="H1599">
        <v>3.6989872016212915</v>
      </c>
      <c r="I1599" s="33">
        <v>195.899</v>
      </c>
      <c r="J1599" s="35">
        <f>G1599/I1599</f>
        <v>0.18345167662928347</v>
      </c>
      <c r="K1599">
        <v>1</v>
      </c>
      <c r="L1599">
        <v>1.2246672626452697</v>
      </c>
      <c r="M1599">
        <v>1</v>
      </c>
      <c r="N1599" t="s">
        <v>37</v>
      </c>
      <c r="O1599" s="53" t="s">
        <v>37</v>
      </c>
      <c r="P1599" s="54" t="str">
        <f>'Sheet1 (2)'!O3074</f>
        <v>A</v>
      </c>
      <c r="Q1599" s="31" t="str">
        <f>IF(U1599="same",N1599,IF(O1599=N1599,P1599,O1599))</f>
        <v>A</v>
      </c>
      <c r="R1599">
        <f>VLOOKUP(IF(V1599="same",N1599,IF(O1599=N1599,P1599,O1599)),$AA$2:$AL$8,9,FALSE)</f>
        <v>0.15</v>
      </c>
      <c r="S1599" s="11">
        <f>(L1599-M1599)/L1599</f>
        <v>0.18345167662928341</v>
      </c>
      <c r="T1599" s="13">
        <f t="shared" si="24"/>
        <v>0.15</v>
      </c>
      <c r="U1599">
        <f>IFERROR(T1599*I1599,0)</f>
        <v>29.38485</v>
      </c>
      <c r="V1599" t="str">
        <f>IF(AND(N1599=O1599,P1599=N1599),"same",IF(NOT(OR(O1599=N1599,P1599=N1599)),"conflict","change"))</f>
        <v>change</v>
      </c>
      <c r="W1599" s="55">
        <f>U1599-G1599</f>
        <v>-6.5531500000000023</v>
      </c>
    </row>
    <row r="1600" spans="1:23" ht="21" hidden="1" outlineLevel="2" x14ac:dyDescent="0.4">
      <c r="A1600" t="s">
        <v>1616</v>
      </c>
      <c r="B1600" t="s">
        <v>1608</v>
      </c>
      <c r="C1600" t="s">
        <v>1609</v>
      </c>
      <c r="D1600" s="34">
        <v>3914033</v>
      </c>
      <c r="E1600" s="34">
        <v>200634</v>
      </c>
      <c r="F1600" s="33">
        <v>120.68100000000001</v>
      </c>
      <c r="G1600" s="33">
        <v>38.969000000000008</v>
      </c>
      <c r="H1600">
        <v>5.1260170775259173</v>
      </c>
      <c r="I1600" s="33">
        <v>159.65000000000003</v>
      </c>
      <c r="J1600" s="35">
        <f>G1600/I1600</f>
        <v>0.24409019730660819</v>
      </c>
      <c r="K1600">
        <v>0.60149825054577</v>
      </c>
      <c r="L1600">
        <v>0.79572754368651388</v>
      </c>
      <c r="M1600">
        <v>0.5</v>
      </c>
      <c r="N1600" t="s">
        <v>37</v>
      </c>
      <c r="O1600" s="53" t="s">
        <v>37</v>
      </c>
      <c r="P1600" s="54" t="str">
        <f>'Sheet1 (2)'!O3167</f>
        <v>A</v>
      </c>
      <c r="Q1600" s="31" t="str">
        <f>IF(U1600="same",N1600,IF(O1600=N1600,P1600,O1600))</f>
        <v>A</v>
      </c>
      <c r="R1600">
        <f>VLOOKUP(IF(V1600="same",N1600,IF(O1600=N1600,P1600,O1600)),$AA$2:$AL$8,9,FALSE)</f>
        <v>0.15</v>
      </c>
      <c r="S1600" s="11">
        <f>(L1600-M1600)/L1600</f>
        <v>0.37164422173504552</v>
      </c>
      <c r="T1600" s="13">
        <f t="shared" si="24"/>
        <v>0.15</v>
      </c>
      <c r="U1600">
        <f>IFERROR(T1600*I1600,0)</f>
        <v>23.947500000000005</v>
      </c>
      <c r="V1600" t="str">
        <f>IF(AND(N1600=O1600,P1600=N1600),"same",IF(NOT(OR(O1600=N1600,P1600=N1600)),"conflict","change"))</f>
        <v>change</v>
      </c>
      <c r="W1600" s="55">
        <f>U1600-G1600</f>
        <v>-15.021500000000003</v>
      </c>
    </row>
    <row r="1601" spans="1:23" ht="21" hidden="1" outlineLevel="2" collapsed="1" x14ac:dyDescent="0.4">
      <c r="A1601" t="s">
        <v>1617</v>
      </c>
      <c r="B1601" t="s">
        <v>1608</v>
      </c>
      <c r="C1601" t="s">
        <v>1609</v>
      </c>
      <c r="D1601" s="34">
        <v>2375151</v>
      </c>
      <c r="E1601" s="34">
        <v>258849</v>
      </c>
      <c r="F1601" s="33">
        <v>134.9461</v>
      </c>
      <c r="G1601" s="33">
        <v>44.659800000000004</v>
      </c>
      <c r="H1601">
        <v>10.898212366287449</v>
      </c>
      <c r="I1601" s="33">
        <v>179.60590000000002</v>
      </c>
      <c r="J1601" s="35">
        <f>G1601/I1601</f>
        <v>0.24865441502756869</v>
      </c>
      <c r="K1601">
        <v>0.52133135534616715</v>
      </c>
      <c r="L1601">
        <v>0.69386360387716395</v>
      </c>
      <c r="M1601">
        <v>0.5</v>
      </c>
      <c r="N1601" t="s">
        <v>37</v>
      </c>
      <c r="O1601" s="53" t="s">
        <v>37</v>
      </c>
      <c r="P1601" s="54" t="str">
        <f>'Sheet1 (2)'!O3301</f>
        <v>A</v>
      </c>
      <c r="Q1601" s="31" t="str">
        <f>IF(U1601="same",N1601,IF(O1601=N1601,P1601,O1601))</f>
        <v>A</v>
      </c>
      <c r="R1601">
        <f>VLOOKUP(IF(V1601="same",N1601,IF(O1601=N1601,P1601,O1601)),$AA$2:$AL$8,9,FALSE)</f>
        <v>0.15</v>
      </c>
      <c r="S1601" s="11">
        <f>(L1601-M1601)/L1601</f>
        <v>0.27939728037887401</v>
      </c>
      <c r="T1601" s="13">
        <f t="shared" si="24"/>
        <v>0.15</v>
      </c>
      <c r="U1601">
        <f>IFERROR(T1601*I1601,0)</f>
        <v>26.940885000000002</v>
      </c>
      <c r="V1601" t="str">
        <f>IF(AND(N1601=O1601,P1601=N1601),"same",IF(NOT(OR(O1601=N1601,P1601=N1601)),"conflict","change"))</f>
        <v>change</v>
      </c>
      <c r="W1601" s="55">
        <f>U1601-G1601</f>
        <v>-17.718915000000003</v>
      </c>
    </row>
    <row r="1602" spans="1:23" ht="21" hidden="1" outlineLevel="2" x14ac:dyDescent="0.4">
      <c r="A1602" t="s">
        <v>1618</v>
      </c>
      <c r="B1602" t="s">
        <v>1608</v>
      </c>
      <c r="C1602" t="s">
        <v>1609</v>
      </c>
      <c r="D1602" s="34">
        <v>2938554</v>
      </c>
      <c r="E1602" s="34">
        <v>271639</v>
      </c>
      <c r="F1602" s="33">
        <v>272.37330000000003</v>
      </c>
      <c r="G1602" s="33">
        <v>62.126900000000006</v>
      </c>
      <c r="H1602">
        <v>9.2439682918877786</v>
      </c>
      <c r="I1602" s="33">
        <v>334.50020000000006</v>
      </c>
      <c r="J1602" s="35">
        <f>G1602/I1602</f>
        <v>0.18573053170072842</v>
      </c>
      <c r="K1602">
        <v>1.0027032200825361</v>
      </c>
      <c r="L1602">
        <v>1.231414487610395</v>
      </c>
      <c r="M1602">
        <v>1</v>
      </c>
      <c r="N1602" t="s">
        <v>37</v>
      </c>
      <c r="O1602" s="53" t="s">
        <v>37</v>
      </c>
      <c r="P1602" s="54" t="str">
        <f>'Sheet1 (2)'!O3898</f>
        <v>A</v>
      </c>
      <c r="Q1602" s="31" t="str">
        <f>IF(U1602="same",N1602,IF(O1602=N1602,P1602,O1602))</f>
        <v>A</v>
      </c>
      <c r="R1602">
        <f>VLOOKUP(IF(V1602="same",N1602,IF(O1602=N1602,P1602,O1602)),$AA$2:$AL$8,9,FALSE)</f>
        <v>0.15</v>
      </c>
      <c r="S1602" s="11">
        <f>(L1602-M1602)/L1602</f>
        <v>0.18792574712959831</v>
      </c>
      <c r="T1602" s="13">
        <f t="shared" si="24"/>
        <v>0.15</v>
      </c>
      <c r="U1602">
        <f>IFERROR(T1602*I1602,0)</f>
        <v>50.175030000000007</v>
      </c>
      <c r="V1602" t="str">
        <f>IF(AND(N1602=O1602,P1602=N1602),"same",IF(NOT(OR(O1602=N1602,P1602=N1602)),"conflict","change"))</f>
        <v>change</v>
      </c>
      <c r="W1602" s="55">
        <f>U1602-G1602</f>
        <v>-11.95187</v>
      </c>
    </row>
    <row r="1603" spans="1:23" ht="21" hidden="1" outlineLevel="2" x14ac:dyDescent="0.4">
      <c r="A1603" t="s">
        <v>1619</v>
      </c>
      <c r="B1603" t="s">
        <v>1608</v>
      </c>
      <c r="C1603" t="s">
        <v>1609</v>
      </c>
      <c r="D1603" s="34">
        <v>5173464</v>
      </c>
      <c r="E1603" s="34">
        <v>466086</v>
      </c>
      <c r="F1603" s="33">
        <v>468.05660000000006</v>
      </c>
      <c r="G1603" s="33">
        <v>178.89429999999996</v>
      </c>
      <c r="H1603">
        <v>9.0091667787772369</v>
      </c>
      <c r="I1603" s="33">
        <v>646.95090000000005</v>
      </c>
      <c r="J1603" s="35">
        <f>G1603/I1603</f>
        <v>0.2765191299679774</v>
      </c>
      <c r="K1603">
        <v>1.0042279750947252</v>
      </c>
      <c r="L1603">
        <v>1.3880504885364504</v>
      </c>
      <c r="M1603">
        <v>1</v>
      </c>
      <c r="N1603" t="s">
        <v>37</v>
      </c>
      <c r="O1603" s="53" t="s">
        <v>37</v>
      </c>
      <c r="P1603" s="54" t="str">
        <f>'Sheet1 (2)'!O4022</f>
        <v>A</v>
      </c>
      <c r="Q1603" s="31" t="str">
        <f>IF(U1603="same",N1603,IF(O1603=N1603,P1603,O1603))</f>
        <v>A</v>
      </c>
      <c r="R1603">
        <f>VLOOKUP(IF(V1603="same",N1603,IF(O1603=N1603,P1603,O1603)),$AA$2:$AL$8,9,FALSE)</f>
        <v>0.15</v>
      </c>
      <c r="S1603" s="11">
        <f>(L1603-M1603)/L1603</f>
        <v>0.27956511073715179</v>
      </c>
      <c r="T1603" s="13">
        <f t="shared" ref="T1603:T1666" si="25">MIN(S1603,R1603)</f>
        <v>0.15</v>
      </c>
      <c r="U1603">
        <f>IFERROR(T1603*I1603,0)</f>
        <v>97.042635000000004</v>
      </c>
      <c r="V1603" t="str">
        <f>IF(AND(N1603=O1603,P1603=N1603),"same",IF(NOT(OR(O1603=N1603,P1603=N1603)),"conflict","change"))</f>
        <v>change</v>
      </c>
      <c r="W1603" s="55">
        <f>U1603-G1603</f>
        <v>-81.851664999999954</v>
      </c>
    </row>
    <row r="1604" spans="1:23" ht="21" hidden="1" outlineLevel="2" x14ac:dyDescent="0.4">
      <c r="A1604" t="s">
        <v>1620</v>
      </c>
      <c r="B1604" t="s">
        <v>1608</v>
      </c>
      <c r="C1604" t="s">
        <v>1609</v>
      </c>
      <c r="D1604" s="34">
        <v>3669814</v>
      </c>
      <c r="E1604" s="34">
        <v>447333</v>
      </c>
      <c r="F1604" s="33">
        <v>244.83150000000001</v>
      </c>
      <c r="G1604" s="33">
        <v>81.611100000000008</v>
      </c>
      <c r="H1604">
        <v>12.189527861630044</v>
      </c>
      <c r="I1604" s="33">
        <v>326.44260000000003</v>
      </c>
      <c r="J1604" s="35">
        <f>G1604/I1604</f>
        <v>0.25000137849655651</v>
      </c>
      <c r="K1604">
        <v>0.54731374613542927</v>
      </c>
      <c r="L1604">
        <v>0.7297530027965744</v>
      </c>
      <c r="M1604">
        <v>0.5</v>
      </c>
      <c r="N1604" t="s">
        <v>37</v>
      </c>
      <c r="O1604" s="53" t="s">
        <v>37</v>
      </c>
      <c r="P1604" s="54" t="str">
        <f>'Sheet1 (2)'!O4964</f>
        <v>A</v>
      </c>
      <c r="Q1604" s="31" t="str">
        <f>IF(U1604="same",N1604,IF(O1604=N1604,P1604,O1604))</f>
        <v>A</v>
      </c>
      <c r="R1604">
        <f>VLOOKUP(IF(V1604="same",N1604,IF(O1604=N1604,P1604,O1604)),$AA$2:$AL$8,9,FALSE)</f>
        <v>0.15</v>
      </c>
      <c r="S1604" s="11">
        <f>(L1604-M1604)/L1604</f>
        <v>0.31483666653800702</v>
      </c>
      <c r="T1604" s="13">
        <f t="shared" si="25"/>
        <v>0.15</v>
      </c>
      <c r="U1604">
        <f>IFERROR(T1604*I1604,0)</f>
        <v>48.966390000000004</v>
      </c>
      <c r="V1604" t="str">
        <f>IF(AND(N1604=O1604,P1604=N1604),"same",IF(NOT(OR(O1604=N1604,P1604=N1604)),"conflict","change"))</f>
        <v>change</v>
      </c>
      <c r="W1604" s="55">
        <f>U1604-G1604</f>
        <v>-32.644710000000003</v>
      </c>
    </row>
    <row r="1605" spans="1:23" ht="21" outlineLevel="1" collapsed="1" x14ac:dyDescent="0.4">
      <c r="C1605" s="29" t="s">
        <v>1621</v>
      </c>
      <c r="D1605" s="34">
        <f>SUBTOTAL(9,D1593:D1604)</f>
        <v>47902154</v>
      </c>
      <c r="E1605" s="34">
        <f>SUBTOTAL(9,E1593:E1604)</f>
        <v>3433685</v>
      </c>
      <c r="F1605" s="33">
        <f>SUBTOTAL(9,F1593:F1604)</f>
        <v>2592.8742000000002</v>
      </c>
      <c r="G1605" s="33">
        <f>SUBTOTAL(9,G1593:G1604)</f>
        <v>831.18269999999984</v>
      </c>
      <c r="I1605" s="33">
        <f>SUBTOTAL(9,I1593:I1604)</f>
        <v>3424.0569</v>
      </c>
      <c r="J1605" s="35"/>
      <c r="O1605" s="53"/>
      <c r="P1605" s="54"/>
      <c r="Q1605" s="31"/>
      <c r="T1605" s="13">
        <f t="shared" si="25"/>
        <v>0</v>
      </c>
      <c r="U1605">
        <f>SUBTOTAL(9,U1593:U1604)</f>
        <v>513.60853499999996</v>
      </c>
      <c r="W1605" s="55">
        <f>SUBTOTAL(9,W1593:W1604)</f>
        <v>-317.57416499999999</v>
      </c>
    </row>
    <row r="1606" spans="1:23" ht="21" hidden="1" outlineLevel="2" x14ac:dyDescent="0.4">
      <c r="A1606" t="s">
        <v>2201</v>
      </c>
      <c r="B1606" t="s">
        <v>2199</v>
      </c>
      <c r="C1606" s="37" t="s">
        <v>2200</v>
      </c>
      <c r="D1606" s="34">
        <v>739374</v>
      </c>
      <c r="E1606" s="34">
        <v>43711</v>
      </c>
      <c r="F1606" s="33">
        <v>7.3465999999999987</v>
      </c>
      <c r="G1606" s="33">
        <v>2.194</v>
      </c>
      <c r="H1606">
        <v>5.9118930338367326</v>
      </c>
      <c r="I1606" s="33">
        <v>9.5405999999999977</v>
      </c>
      <c r="J1606" s="35">
        <f>G1606/I1606</f>
        <v>0.22996457245875526</v>
      </c>
      <c r="K1606">
        <v>0.16807210999519567</v>
      </c>
      <c r="L1606">
        <v>0.2182654251790167</v>
      </c>
      <c r="M1606">
        <v>0.15</v>
      </c>
      <c r="N1606" t="s">
        <v>34</v>
      </c>
      <c r="O1606" s="53" t="s">
        <v>42</v>
      </c>
      <c r="P1606" s="54" t="str">
        <f>'Sheet1 (2)'!O281</f>
        <v>A</v>
      </c>
      <c r="Q1606" s="31" t="str">
        <f>IF(U1606="same",N1606,IF(O1606=N1606,P1606,O1606))</f>
        <v>A+</v>
      </c>
      <c r="R1606">
        <f>VLOOKUP(IF(V1606="same",N1606,IF(O1606=N1606,P1606,O1606)),$AA$2:$AL$8,9,FALSE)</f>
        <v>0.05</v>
      </c>
      <c r="S1606" s="11">
        <f>(L1606-M1606)/L1606</f>
        <v>0.31276334821709323</v>
      </c>
      <c r="T1606" s="13">
        <f t="shared" si="25"/>
        <v>0.05</v>
      </c>
      <c r="U1606">
        <f>IFERROR(T1606*I1606,0)</f>
        <v>0.4770299999999999</v>
      </c>
      <c r="V1606" t="str">
        <f>IF(AND(N1606=O1606,P1606=N1606),"same",IF(NOT(OR(O1606=N1606,P1606=N1606)),"conflict","change"))</f>
        <v>change</v>
      </c>
      <c r="W1606" s="55">
        <f>U1606-G1606</f>
        <v>-1.7169700000000001</v>
      </c>
    </row>
    <row r="1607" spans="1:23" ht="21" hidden="1" outlineLevel="2" x14ac:dyDescent="0.4">
      <c r="A1607" t="s">
        <v>2206</v>
      </c>
      <c r="B1607" t="s">
        <v>2199</v>
      </c>
      <c r="C1607" s="37" t="s">
        <v>2200</v>
      </c>
      <c r="D1607" s="34">
        <v>3600887</v>
      </c>
      <c r="E1607" s="34">
        <v>229353</v>
      </c>
      <c r="F1607" s="33">
        <v>47.173600000000008</v>
      </c>
      <c r="G1607" s="33">
        <v>14.0921</v>
      </c>
      <c r="H1607">
        <v>6.3693473302550174</v>
      </c>
      <c r="I1607" s="33">
        <v>61.26570000000001</v>
      </c>
      <c r="J1607" s="35">
        <f>G1607/I1607</f>
        <v>0.23001614280094732</v>
      </c>
      <c r="K1607">
        <v>0.20568119885067998</v>
      </c>
      <c r="L1607">
        <v>0.26712404023492176</v>
      </c>
      <c r="M1607">
        <v>0.15</v>
      </c>
      <c r="N1607" t="s">
        <v>34</v>
      </c>
      <c r="O1607" s="53" t="s">
        <v>42</v>
      </c>
      <c r="P1607" s="54" t="str">
        <f>'Sheet1 (2)'!O1016</f>
        <v>A</v>
      </c>
      <c r="Q1607" s="31" t="str">
        <f>IF(U1607="same",N1607,IF(O1607=N1607,P1607,O1607))</f>
        <v>A+</v>
      </c>
      <c r="R1607">
        <f>VLOOKUP(IF(V1607="same",N1607,IF(O1607=N1607,P1607,O1607)),$AA$2:$AL$8,9,FALSE)</f>
        <v>0.05</v>
      </c>
      <c r="S1607" s="11">
        <f>(L1607-M1607)/L1607</f>
        <v>0.4384631204736093</v>
      </c>
      <c r="T1607" s="13">
        <f t="shared" si="25"/>
        <v>0.05</v>
      </c>
      <c r="U1607">
        <f>IFERROR(T1607*I1607,0)</f>
        <v>3.0632850000000005</v>
      </c>
      <c r="V1607" t="str">
        <f>IF(AND(N1607=O1607,P1607=N1607),"same",IF(NOT(OR(O1607=N1607,P1607=N1607)),"conflict","change"))</f>
        <v>change</v>
      </c>
      <c r="W1607" s="55">
        <f>U1607-G1607</f>
        <v>-11.028815</v>
      </c>
    </row>
    <row r="1608" spans="1:23" ht="21" hidden="1" outlineLevel="2" x14ac:dyDescent="0.4">
      <c r="A1608" t="s">
        <v>2211</v>
      </c>
      <c r="B1608" t="s">
        <v>2199</v>
      </c>
      <c r="C1608" s="37" t="s">
        <v>2200</v>
      </c>
      <c r="D1608" s="34">
        <v>1263680</v>
      </c>
      <c r="E1608" s="34">
        <v>99717</v>
      </c>
      <c r="F1608" s="33">
        <v>40.924799999999998</v>
      </c>
      <c r="G1608" s="33">
        <v>12.2256</v>
      </c>
      <c r="H1608">
        <v>7.8910008863003291</v>
      </c>
      <c r="I1608" s="33">
        <v>53.150399999999998</v>
      </c>
      <c r="J1608" s="35">
        <f>G1608/I1608</f>
        <v>0.23001896505012193</v>
      </c>
      <c r="K1608">
        <v>0.41040945876831431</v>
      </c>
      <c r="L1608">
        <v>0.53301242516321179</v>
      </c>
      <c r="M1608">
        <v>0.3</v>
      </c>
      <c r="N1608" t="s">
        <v>34</v>
      </c>
      <c r="O1608" s="53" t="s">
        <v>42</v>
      </c>
      <c r="P1608" s="54" t="str">
        <f>'Sheet1 (2)'!O3586</f>
        <v>A</v>
      </c>
      <c r="Q1608" s="31" t="str">
        <f>IF(U1608="same",N1608,IF(O1608=N1608,P1608,O1608))</f>
        <v>A+</v>
      </c>
      <c r="R1608">
        <f>VLOOKUP(IF(V1608="same",N1608,IF(O1608=N1608,P1608,O1608)),$AA$2:$AL$8,9,FALSE)</f>
        <v>0.05</v>
      </c>
      <c r="S1608" s="11">
        <f>(L1608-M1608)/L1608</f>
        <v>0.43716133839067994</v>
      </c>
      <c r="T1608" s="13">
        <f t="shared" si="25"/>
        <v>0.05</v>
      </c>
      <c r="U1608">
        <f>IFERROR(T1608*I1608,0)</f>
        <v>2.6575199999999999</v>
      </c>
      <c r="V1608" t="str">
        <f>IF(AND(N1608=O1608,P1608=N1608),"same",IF(NOT(OR(O1608=N1608,P1608=N1608)),"conflict","change"))</f>
        <v>change</v>
      </c>
      <c r="W1608" s="55">
        <f>U1608-G1608</f>
        <v>-9.5680800000000001</v>
      </c>
    </row>
    <row r="1609" spans="1:23" ht="21" hidden="1" outlineLevel="2" x14ac:dyDescent="0.4">
      <c r="A1609" t="s">
        <v>2198</v>
      </c>
      <c r="B1609" t="s">
        <v>2199</v>
      </c>
      <c r="C1609" s="37" t="s">
        <v>2200</v>
      </c>
      <c r="D1609" s="34">
        <v>25589</v>
      </c>
      <c r="E1609" s="34">
        <v>5937</v>
      </c>
      <c r="F1609" s="33">
        <v>2.4968999999999992</v>
      </c>
      <c r="G1609" s="33">
        <v>0.83180000000000009</v>
      </c>
      <c r="H1609">
        <v>23.201375591074289</v>
      </c>
      <c r="I1609" s="33">
        <v>3.3286999999999995</v>
      </c>
      <c r="J1609" s="35">
        <f>G1609/I1609</f>
        <v>0.24988734340733626</v>
      </c>
      <c r="K1609">
        <v>0.42056594239514894</v>
      </c>
      <c r="L1609">
        <v>0.56067037224187288</v>
      </c>
      <c r="M1609">
        <v>0.3</v>
      </c>
      <c r="N1609" t="s">
        <v>34</v>
      </c>
      <c r="O1609" s="53" t="s">
        <v>34</v>
      </c>
      <c r="P1609" s="54" t="str">
        <f>'Sheet1 (2)'!O64</f>
        <v>A</v>
      </c>
      <c r="Q1609" s="31" t="str">
        <f>IF(U1609="same",N1609,IF(O1609=N1609,P1609,O1609))</f>
        <v>A</v>
      </c>
      <c r="R1609">
        <f>VLOOKUP(IF(V1609="same",N1609,IF(O1609=N1609,P1609,O1609)),$AA$2:$AL$8,9,FALSE)</f>
        <v>0.15</v>
      </c>
      <c r="S1609" s="11">
        <f>(L1609-M1609)/L1609</f>
        <v>0.46492624748400269</v>
      </c>
      <c r="T1609" s="13">
        <f t="shared" si="25"/>
        <v>0.15</v>
      </c>
      <c r="U1609">
        <f>IFERROR(T1609*I1609,0)</f>
        <v>0.49930499999999989</v>
      </c>
      <c r="V1609" t="str">
        <f>IF(AND(N1609=O1609,P1609=N1609),"same",IF(NOT(OR(O1609=N1609,P1609=N1609)),"conflict","change"))</f>
        <v>same</v>
      </c>
      <c r="W1609" s="55">
        <f>U1609-G1609</f>
        <v>-0.33249500000000021</v>
      </c>
    </row>
    <row r="1610" spans="1:23" ht="21" hidden="1" outlineLevel="2" x14ac:dyDescent="0.4">
      <c r="A1610" t="s">
        <v>2202</v>
      </c>
      <c r="B1610" t="s">
        <v>2199</v>
      </c>
      <c r="C1610" s="37" t="s">
        <v>2200</v>
      </c>
      <c r="D1610" s="34">
        <v>1900788</v>
      </c>
      <c r="E1610" s="34">
        <v>830872</v>
      </c>
      <c r="F1610" s="33">
        <v>448.42289999999991</v>
      </c>
      <c r="G1610" s="33">
        <v>133.94389999999999</v>
      </c>
      <c r="H1610">
        <v>43.711976296146652</v>
      </c>
      <c r="I1610" s="33">
        <v>582.3667999999999</v>
      </c>
      <c r="J1610" s="35">
        <f>G1610/I1610</f>
        <v>0.22999920325128426</v>
      </c>
      <c r="K1610">
        <v>0.53970154247585655</v>
      </c>
      <c r="L1610">
        <v>0.70091036886548097</v>
      </c>
      <c r="M1610">
        <v>0.3</v>
      </c>
      <c r="N1610" t="s">
        <v>34</v>
      </c>
      <c r="O1610" s="53" t="s">
        <v>34</v>
      </c>
      <c r="P1610" s="54" t="str">
        <f>'Sheet1 (2)'!O325</f>
        <v>A</v>
      </c>
      <c r="Q1610" s="31" t="str">
        <f>IF(U1610="same",N1610,IF(O1610=N1610,P1610,O1610))</f>
        <v>A</v>
      </c>
      <c r="R1610">
        <f>VLOOKUP(IF(V1610="same",N1610,IF(O1610=N1610,P1610,O1610)),$AA$2:$AL$8,9,FALSE)</f>
        <v>0.15</v>
      </c>
      <c r="S1610" s="11">
        <f>(L1610-M1610)/L1610</f>
        <v>0.57198521619020859</v>
      </c>
      <c r="T1610" s="13">
        <f t="shared" si="25"/>
        <v>0.15</v>
      </c>
      <c r="U1610">
        <f>IFERROR(T1610*I1610,0)</f>
        <v>87.355019999999982</v>
      </c>
      <c r="V1610" t="str">
        <f>IF(AND(N1610=O1610,P1610=N1610),"same",IF(NOT(OR(O1610=N1610,P1610=N1610)),"conflict","change"))</f>
        <v>same</v>
      </c>
      <c r="W1610" s="55">
        <f>U1610-G1610</f>
        <v>-46.588880000000003</v>
      </c>
    </row>
    <row r="1611" spans="1:23" ht="21" hidden="1" outlineLevel="2" x14ac:dyDescent="0.4">
      <c r="A1611" t="s">
        <v>2203</v>
      </c>
      <c r="B1611" t="s">
        <v>2199</v>
      </c>
      <c r="C1611" s="37" t="s">
        <v>2200</v>
      </c>
      <c r="D1611" s="34">
        <v>57996</v>
      </c>
      <c r="E1611" s="34">
        <v>19658</v>
      </c>
      <c r="F1611" s="33">
        <v>6.8521000000000001</v>
      </c>
      <c r="G1611" s="33">
        <v>2.2841999999999998</v>
      </c>
      <c r="H1611">
        <v>33.895441064901028</v>
      </c>
      <c r="I1611" s="33">
        <v>9.1363000000000003</v>
      </c>
      <c r="J1611" s="35">
        <f>G1611/I1611</f>
        <v>0.25001368168733512</v>
      </c>
      <c r="K1611">
        <v>0.34856546952894496</v>
      </c>
      <c r="L1611">
        <v>0.46476243768440334</v>
      </c>
      <c r="M1611">
        <v>0.15</v>
      </c>
      <c r="N1611" t="s">
        <v>34</v>
      </c>
      <c r="O1611" s="53" t="s">
        <v>34</v>
      </c>
      <c r="P1611" s="54" t="str">
        <f>'Sheet1 (2)'!O482</f>
        <v>A</v>
      </c>
      <c r="Q1611" s="31" t="str">
        <f>IF(U1611="same",N1611,IF(O1611=N1611,P1611,O1611))</f>
        <v>A</v>
      </c>
      <c r="R1611">
        <f>VLOOKUP(IF(V1611="same",N1611,IF(O1611=N1611,P1611,O1611)),$AA$2:$AL$8,9,FALSE)</f>
        <v>0.15</v>
      </c>
      <c r="S1611" s="11">
        <f>(L1611-M1611)/L1611</f>
        <v>0.67725446843908377</v>
      </c>
      <c r="T1611" s="13">
        <f t="shared" si="25"/>
        <v>0.15</v>
      </c>
      <c r="U1611">
        <f>IFERROR(T1611*I1611,0)</f>
        <v>1.3704449999999999</v>
      </c>
      <c r="V1611" t="str">
        <f>IF(AND(N1611=O1611,P1611=N1611),"same",IF(NOT(OR(O1611=N1611,P1611=N1611)),"conflict","change"))</f>
        <v>same</v>
      </c>
      <c r="W1611" s="55">
        <f>U1611-G1611</f>
        <v>-0.91375499999999987</v>
      </c>
    </row>
    <row r="1612" spans="1:23" ht="21" hidden="1" outlineLevel="2" x14ac:dyDescent="0.4">
      <c r="A1612" t="s">
        <v>2204</v>
      </c>
      <c r="B1612" t="s">
        <v>2199</v>
      </c>
      <c r="C1612" s="37" t="s">
        <v>2200</v>
      </c>
      <c r="D1612" s="34">
        <v>1518</v>
      </c>
      <c r="E1612" s="34">
        <v>282</v>
      </c>
      <c r="F1612" s="33">
        <v>6.8199999999999997E-2</v>
      </c>
      <c r="G1612" s="33">
        <v>2.9100000000000004E-2</v>
      </c>
      <c r="H1612">
        <v>18.57707509881423</v>
      </c>
      <c r="I1612" s="33">
        <v>9.7299999999999998E-2</v>
      </c>
      <c r="J1612" s="35">
        <f>G1612/I1612</f>
        <v>0.29907502569373079</v>
      </c>
      <c r="K1612">
        <v>0.24184397163120569</v>
      </c>
      <c r="L1612">
        <v>0.34503546099290777</v>
      </c>
      <c r="M1612">
        <v>0.25</v>
      </c>
      <c r="N1612" t="s">
        <v>37</v>
      </c>
      <c r="O1612" s="53" t="s">
        <v>37</v>
      </c>
      <c r="P1612" s="54" t="str">
        <f>'Sheet1 (2)'!O494</f>
        <v>B</v>
      </c>
      <c r="Q1612" s="31" t="str">
        <f>IF(U1612="same",N1612,IF(O1612=N1612,P1612,O1612))</f>
        <v>B</v>
      </c>
      <c r="R1612">
        <f>VLOOKUP(IF(V1612="same",N1612,IF(O1612=N1612,P1612,O1612)),$AA$2:$AL$8,9,FALSE)</f>
        <v>0.25</v>
      </c>
      <c r="S1612" s="11">
        <f>(L1612-M1612)/L1612</f>
        <v>0.27543679342240485</v>
      </c>
      <c r="T1612" s="13">
        <f t="shared" si="25"/>
        <v>0.25</v>
      </c>
      <c r="U1612">
        <f>IFERROR(T1612*I1612,0)</f>
        <v>2.4324999999999999E-2</v>
      </c>
      <c r="V1612" t="str">
        <f>IF(AND(N1612=O1612,P1612=N1612),"same",IF(NOT(OR(O1612=N1612,P1612=N1612)),"conflict","change"))</f>
        <v>same</v>
      </c>
      <c r="W1612" s="55">
        <f>U1612-G1612</f>
        <v>-4.7750000000000049E-3</v>
      </c>
    </row>
    <row r="1613" spans="1:23" ht="21" hidden="1" outlineLevel="2" x14ac:dyDescent="0.4">
      <c r="A1613" t="s">
        <v>2205</v>
      </c>
      <c r="B1613" t="s">
        <v>2199</v>
      </c>
      <c r="C1613" s="37" t="s">
        <v>2200</v>
      </c>
      <c r="D1613" s="34">
        <v>9232</v>
      </c>
      <c r="E1613" s="34">
        <v>2508</v>
      </c>
      <c r="F1613" s="33">
        <v>0.84189999999999998</v>
      </c>
      <c r="G1613" s="33">
        <v>0.28039999999999998</v>
      </c>
      <c r="H1613">
        <v>27.16637781629116</v>
      </c>
      <c r="I1613" s="33">
        <v>1.1223000000000001</v>
      </c>
      <c r="J1613" s="35">
        <f>G1613/I1613</f>
        <v>0.24984407021295552</v>
      </c>
      <c r="K1613">
        <v>0.33568580542264753</v>
      </c>
      <c r="L1613">
        <v>0.44748803827751205</v>
      </c>
      <c r="M1613">
        <v>0.3</v>
      </c>
      <c r="N1613" t="s">
        <v>34</v>
      </c>
      <c r="O1613" s="53" t="s">
        <v>34</v>
      </c>
      <c r="P1613" s="54" t="str">
        <f>'Sheet1 (2)'!O597</f>
        <v>A</v>
      </c>
      <c r="Q1613" s="31" t="str">
        <f>IF(U1613="same",N1613,IF(O1613=N1613,P1613,O1613))</f>
        <v>A</v>
      </c>
      <c r="R1613">
        <f>VLOOKUP(IF(V1613="same",N1613,IF(O1613=N1613,P1613,O1613)),$AA$2:$AL$8,9,FALSE)</f>
        <v>0.15</v>
      </c>
      <c r="S1613" s="11">
        <f>(L1613-M1613)/L1613</f>
        <v>0.32959101844426641</v>
      </c>
      <c r="T1613" s="13">
        <f t="shared" si="25"/>
        <v>0.15</v>
      </c>
      <c r="U1613">
        <f>IFERROR(T1613*I1613,0)</f>
        <v>0.16834499999999999</v>
      </c>
      <c r="V1613" t="str">
        <f>IF(AND(N1613=O1613,P1613=N1613),"same",IF(NOT(OR(O1613=N1613,P1613=N1613)),"conflict","change"))</f>
        <v>same</v>
      </c>
      <c r="W1613" s="55">
        <f>U1613-G1613</f>
        <v>-0.11205499999999999</v>
      </c>
    </row>
    <row r="1614" spans="1:23" ht="21" hidden="1" outlineLevel="2" x14ac:dyDescent="0.4">
      <c r="A1614" t="s">
        <v>2207</v>
      </c>
      <c r="B1614" t="s">
        <v>2199</v>
      </c>
      <c r="C1614" s="37" t="s">
        <v>2200</v>
      </c>
      <c r="D1614" s="34">
        <v>81864</v>
      </c>
      <c r="E1614" s="34">
        <v>31144</v>
      </c>
      <c r="F1614" s="33">
        <v>12.432300000000001</v>
      </c>
      <c r="G1614" s="33">
        <v>3.1083000000000007</v>
      </c>
      <c r="H1614">
        <v>38.043584481579202</v>
      </c>
      <c r="I1614" s="33">
        <v>15.540600000000001</v>
      </c>
      <c r="J1614" s="35">
        <f>G1614/I1614</f>
        <v>0.20001158256437979</v>
      </c>
      <c r="K1614">
        <v>0.39918764449011052</v>
      </c>
      <c r="L1614">
        <v>0.49899178011816087</v>
      </c>
      <c r="M1614">
        <v>0.15</v>
      </c>
      <c r="N1614" t="s">
        <v>34</v>
      </c>
      <c r="O1614" s="53" t="s">
        <v>34</v>
      </c>
      <c r="P1614" s="54" t="str">
        <f>'Sheet1 (2)'!O1579</f>
        <v>A</v>
      </c>
      <c r="Q1614" s="31" t="str">
        <f>IF(U1614="same",N1614,IF(O1614=N1614,P1614,O1614))</f>
        <v>A</v>
      </c>
      <c r="R1614">
        <f>VLOOKUP(IF(V1614="same",N1614,IF(O1614=N1614,P1614,O1614)),$AA$2:$AL$8,9,FALSE)</f>
        <v>0.15</v>
      </c>
      <c r="S1614" s="11">
        <f>(L1614-M1614)/L1614</f>
        <v>0.69939384579745967</v>
      </c>
      <c r="T1614" s="13">
        <f t="shared" si="25"/>
        <v>0.15</v>
      </c>
      <c r="U1614">
        <f>IFERROR(T1614*I1614,0)</f>
        <v>2.3310900000000001</v>
      </c>
      <c r="V1614" t="str">
        <f>IF(AND(N1614=O1614,P1614=N1614),"same",IF(NOT(OR(O1614=N1614,P1614=N1614)),"conflict","change"))</f>
        <v>same</v>
      </c>
      <c r="W1614" s="55">
        <f>U1614-G1614</f>
        <v>-0.77721000000000062</v>
      </c>
    </row>
    <row r="1615" spans="1:23" ht="21" hidden="1" outlineLevel="2" x14ac:dyDescent="0.4">
      <c r="A1615" t="s">
        <v>2208</v>
      </c>
      <c r="B1615" t="s">
        <v>2199</v>
      </c>
      <c r="C1615" s="37" t="s">
        <v>2200</v>
      </c>
      <c r="D1615" s="34">
        <v>1652</v>
      </c>
      <c r="E1615" s="34">
        <v>280</v>
      </c>
      <c r="F1615" s="33">
        <v>5.3700000000000005E-2</v>
      </c>
      <c r="G1615" s="33">
        <v>2.69E-2</v>
      </c>
      <c r="H1615">
        <v>16.949152542372882</v>
      </c>
      <c r="I1615" s="33">
        <v>8.0600000000000005E-2</v>
      </c>
      <c r="J1615" s="35">
        <f>G1615/I1615</f>
        <v>0.33374689826302728</v>
      </c>
      <c r="K1615">
        <v>0.19178571428571431</v>
      </c>
      <c r="L1615">
        <v>0.28785714285714287</v>
      </c>
      <c r="M1615">
        <v>0.25</v>
      </c>
      <c r="N1615" t="s">
        <v>37</v>
      </c>
      <c r="O1615" s="53" t="s">
        <v>37</v>
      </c>
      <c r="P1615" s="54" t="str">
        <f>'Sheet1 (2)'!O1708</f>
        <v>B</v>
      </c>
      <c r="Q1615" s="31" t="str">
        <f>IF(U1615="same",N1615,IF(O1615=N1615,P1615,O1615))</f>
        <v>B</v>
      </c>
      <c r="R1615">
        <f>VLOOKUP(IF(V1615="same",N1615,IF(O1615=N1615,P1615,O1615)),$AA$2:$AL$8,9,FALSE)</f>
        <v>0.25</v>
      </c>
      <c r="S1615" s="11">
        <f>(L1615-M1615)/L1615</f>
        <v>0.13151364764267992</v>
      </c>
      <c r="T1615" s="13">
        <f t="shared" si="25"/>
        <v>0.13151364764267992</v>
      </c>
      <c r="U1615">
        <f>IFERROR(T1615*I1615,0)</f>
        <v>1.0600000000000002E-2</v>
      </c>
      <c r="V1615" t="str">
        <f>IF(AND(N1615=O1615,P1615=N1615),"same",IF(NOT(OR(O1615=N1615,P1615=N1615)),"conflict","change"))</f>
        <v>same</v>
      </c>
      <c r="W1615" s="55">
        <f>U1615-G1615</f>
        <v>-1.6299999999999999E-2</v>
      </c>
    </row>
    <row r="1616" spans="1:23" ht="21" hidden="1" outlineLevel="2" x14ac:dyDescent="0.4">
      <c r="A1616" t="s">
        <v>2209</v>
      </c>
      <c r="B1616" t="s">
        <v>2199</v>
      </c>
      <c r="C1616" s="37" t="s">
        <v>2200</v>
      </c>
      <c r="D1616" s="34">
        <v>150136</v>
      </c>
      <c r="E1616" s="34">
        <v>65679</v>
      </c>
      <c r="F1616" s="33">
        <v>30.161799999999999</v>
      </c>
      <c r="G1616" s="33">
        <v>10.0532</v>
      </c>
      <c r="H1616">
        <v>43.746336654766345</v>
      </c>
      <c r="I1616" s="33">
        <v>40.215000000000003</v>
      </c>
      <c r="J1616" s="35">
        <f>G1616/I1616</f>
        <v>0.24998632351112768</v>
      </c>
      <c r="K1616">
        <v>0.45923049985535708</v>
      </c>
      <c r="L1616">
        <v>0.61229616772484352</v>
      </c>
      <c r="M1616">
        <v>0.3</v>
      </c>
      <c r="N1616" t="s">
        <v>34</v>
      </c>
      <c r="O1616" s="53" t="s">
        <v>34</v>
      </c>
      <c r="P1616" s="54" t="str">
        <f>'Sheet1 (2)'!O2736</f>
        <v>A</v>
      </c>
      <c r="Q1616" s="31" t="str">
        <f>IF(U1616="same",N1616,IF(O1616=N1616,P1616,O1616))</f>
        <v>A</v>
      </c>
      <c r="R1616">
        <f>VLOOKUP(IF(V1616="same",N1616,IF(O1616=N1616,P1616,O1616)),$AA$2:$AL$8,9,FALSE)</f>
        <v>0.15</v>
      </c>
      <c r="S1616" s="11">
        <f>(L1616-M1616)/L1616</f>
        <v>0.51004102946661689</v>
      </c>
      <c r="T1616" s="13">
        <f t="shared" si="25"/>
        <v>0.15</v>
      </c>
      <c r="U1616">
        <f>IFERROR(T1616*I1616,0)</f>
        <v>6.0322500000000003</v>
      </c>
      <c r="V1616" t="str">
        <f>IF(AND(N1616=O1616,P1616=N1616),"same",IF(NOT(OR(O1616=N1616,P1616=N1616)),"conflict","change"))</f>
        <v>same</v>
      </c>
      <c r="W1616" s="55">
        <f>U1616-G1616</f>
        <v>-4.02095</v>
      </c>
    </row>
    <row r="1617" spans="1:23" ht="21" hidden="1" outlineLevel="2" x14ac:dyDescent="0.4">
      <c r="A1617" t="s">
        <v>2210</v>
      </c>
      <c r="B1617" t="s">
        <v>2199</v>
      </c>
      <c r="C1617" s="37" t="s">
        <v>2200</v>
      </c>
      <c r="D1617" s="34">
        <v>1555</v>
      </c>
      <c r="E1617" s="34">
        <v>248</v>
      </c>
      <c r="F1617" s="33">
        <v>4.2900000000000001E-2</v>
      </c>
      <c r="G1617" s="33">
        <v>2.1300000000000003E-2</v>
      </c>
      <c r="H1617">
        <v>15.94855305466238</v>
      </c>
      <c r="I1617" s="33">
        <v>6.4200000000000007E-2</v>
      </c>
      <c r="J1617" s="35">
        <f>G1617/I1617</f>
        <v>0.33177570093457948</v>
      </c>
      <c r="K1617">
        <v>0.17298387096774193</v>
      </c>
      <c r="L1617">
        <v>0.25887096774193552</v>
      </c>
      <c r="M1617">
        <v>0.25</v>
      </c>
      <c r="N1617" t="s">
        <v>37</v>
      </c>
      <c r="O1617" s="53" t="s">
        <v>37</v>
      </c>
      <c r="P1617" s="54" t="str">
        <f>'Sheet1 (2)'!O2976</f>
        <v>B</v>
      </c>
      <c r="Q1617" s="31" t="str">
        <f>IF(U1617="same",N1617,IF(O1617=N1617,P1617,O1617))</f>
        <v>B</v>
      </c>
      <c r="R1617">
        <f>VLOOKUP(IF(V1617="same",N1617,IF(O1617=N1617,P1617,O1617)),$AA$2:$AL$8,9,FALSE)</f>
        <v>0.25</v>
      </c>
      <c r="S1617" s="11">
        <f>(L1617-M1617)/L1617</f>
        <v>3.4267912772585805E-2</v>
      </c>
      <c r="T1617" s="13">
        <f t="shared" si="25"/>
        <v>3.4267912772585805E-2</v>
      </c>
      <c r="U1617">
        <f>IFERROR(T1617*I1617,0)</f>
        <v>2.2000000000000088E-3</v>
      </c>
      <c r="V1617" t="str">
        <f>IF(AND(N1617=O1617,P1617=N1617),"same",IF(NOT(OR(O1617=N1617,P1617=N1617)),"conflict","change"))</f>
        <v>same</v>
      </c>
      <c r="W1617" s="55">
        <f>U1617-G1617</f>
        <v>-1.9099999999999995E-2</v>
      </c>
    </row>
    <row r="1618" spans="1:23" ht="21" hidden="1" outlineLevel="2" x14ac:dyDescent="0.4">
      <c r="A1618" t="s">
        <v>2212</v>
      </c>
      <c r="B1618" t="s">
        <v>2199</v>
      </c>
      <c r="C1618" s="37" t="s">
        <v>2200</v>
      </c>
      <c r="D1618" s="34">
        <v>1433</v>
      </c>
      <c r="E1618" s="34">
        <v>268</v>
      </c>
      <c r="F1618" s="33">
        <v>6.6799999999999998E-2</v>
      </c>
      <c r="G1618" s="33">
        <v>2.8800000000000003E-2</v>
      </c>
      <c r="H1618">
        <v>18.702023726448012</v>
      </c>
      <c r="I1618" s="33">
        <v>9.5600000000000004E-2</v>
      </c>
      <c r="J1618" s="35">
        <f>G1618/I1618</f>
        <v>0.30125523012552302</v>
      </c>
      <c r="K1618">
        <v>0.24925373134328357</v>
      </c>
      <c r="L1618">
        <v>0.35671641791044778</v>
      </c>
      <c r="M1618">
        <v>0.25</v>
      </c>
      <c r="N1618" t="s">
        <v>37</v>
      </c>
      <c r="O1618" s="53" t="s">
        <v>37</v>
      </c>
      <c r="P1618" s="54" t="str">
        <f>'Sheet1 (2)'!O3809</f>
        <v>B</v>
      </c>
      <c r="Q1618" s="31" t="str">
        <f>IF(U1618="same",N1618,IF(O1618=N1618,P1618,O1618))</f>
        <v>B</v>
      </c>
      <c r="R1618">
        <f>VLOOKUP(IF(V1618="same",N1618,IF(O1618=N1618,P1618,O1618)),$AA$2:$AL$8,9,FALSE)</f>
        <v>0.25</v>
      </c>
      <c r="S1618" s="11">
        <f>(L1618-M1618)/L1618</f>
        <v>0.29916317991631802</v>
      </c>
      <c r="T1618" s="13">
        <f t="shared" si="25"/>
        <v>0.25</v>
      </c>
      <c r="U1618">
        <f>IFERROR(T1618*I1618,0)</f>
        <v>2.3900000000000001E-2</v>
      </c>
      <c r="V1618" t="str">
        <f>IF(AND(N1618=O1618,P1618=N1618),"same",IF(NOT(OR(O1618=N1618,P1618=N1618)),"conflict","change"))</f>
        <v>same</v>
      </c>
      <c r="W1618" s="55">
        <f>U1618-G1618</f>
        <v>-4.9000000000000016E-3</v>
      </c>
    </row>
    <row r="1619" spans="1:23" ht="21" hidden="1" outlineLevel="2" x14ac:dyDescent="0.4">
      <c r="A1619" t="s">
        <v>2213</v>
      </c>
      <c r="B1619" t="s">
        <v>2199</v>
      </c>
      <c r="C1619" s="37" t="s">
        <v>2200</v>
      </c>
      <c r="D1619" s="34">
        <v>8869093</v>
      </c>
      <c r="E1619" s="34">
        <v>5015972</v>
      </c>
      <c r="F1619" s="33">
        <v>1007.7797999999998</v>
      </c>
      <c r="G1619" s="33">
        <v>431.90559999999994</v>
      </c>
      <c r="H1619">
        <v>56.55563652337392</v>
      </c>
      <c r="I1619" s="33">
        <v>1439.6853999999998</v>
      </c>
      <c r="J1619" s="35">
        <f>G1619/I1619</f>
        <v>0.2999999861080761</v>
      </c>
      <c r="K1619">
        <v>0.20091415980790958</v>
      </c>
      <c r="L1619">
        <v>0.28702022260092358</v>
      </c>
      <c r="M1619">
        <v>0.03</v>
      </c>
      <c r="N1619" t="s">
        <v>34</v>
      </c>
      <c r="O1619" s="53" t="s">
        <v>34</v>
      </c>
      <c r="P1619" s="54" t="str">
        <f>'Sheet1 (2)'!O3927</f>
        <v>A</v>
      </c>
      <c r="Q1619" s="31" t="str">
        <f>IF(U1619="same",N1619,IF(O1619=N1619,P1619,O1619))</f>
        <v>A</v>
      </c>
      <c r="R1619">
        <f>VLOOKUP(IF(V1619="same",N1619,IF(O1619=N1619,P1619,O1619)),$AA$2:$AL$8,9,FALSE)</f>
        <v>0.15</v>
      </c>
      <c r="S1619" s="11">
        <f>(L1619-M1619)/L1619</f>
        <v>0.89547774812469461</v>
      </c>
      <c r="T1619" s="13">
        <f t="shared" si="25"/>
        <v>0.15</v>
      </c>
      <c r="U1619">
        <f>IFERROR(T1619*I1619,0)</f>
        <v>215.95280999999997</v>
      </c>
      <c r="V1619" t="str">
        <f>IF(AND(N1619=O1619,P1619=N1619),"same",IF(NOT(OR(O1619=N1619,P1619=N1619)),"conflict","change"))</f>
        <v>same</v>
      </c>
      <c r="W1619" s="55">
        <f>U1619-G1619</f>
        <v>-215.95278999999996</v>
      </c>
    </row>
    <row r="1620" spans="1:23" ht="21" hidden="1" outlineLevel="2" x14ac:dyDescent="0.4">
      <c r="A1620" t="s">
        <v>2214</v>
      </c>
      <c r="B1620" t="s">
        <v>2199</v>
      </c>
      <c r="C1620" s="37" t="s">
        <v>2200</v>
      </c>
      <c r="D1620" s="34">
        <v>231215</v>
      </c>
      <c r="E1620" s="34">
        <v>82755</v>
      </c>
      <c r="F1620" s="33">
        <v>27.061800000000005</v>
      </c>
      <c r="G1620" s="33">
        <v>9.0202999999999989</v>
      </c>
      <c r="H1620">
        <v>35.79136301710529</v>
      </c>
      <c r="I1620" s="33">
        <v>36.082100000000004</v>
      </c>
      <c r="J1620" s="35">
        <f>G1620/I1620</f>
        <v>0.24999376422104028</v>
      </c>
      <c r="K1620">
        <v>0.32701105673373215</v>
      </c>
      <c r="L1620">
        <v>0.43601111715304219</v>
      </c>
      <c r="M1620">
        <v>0.15</v>
      </c>
      <c r="N1620" t="s">
        <v>34</v>
      </c>
      <c r="O1620" s="53" t="s">
        <v>34</v>
      </c>
      <c r="P1620" s="54" t="str">
        <f>'Sheet1 (2)'!O4633</f>
        <v>A</v>
      </c>
      <c r="Q1620" s="31" t="str">
        <f>IF(U1620="same",N1620,IF(O1620=N1620,P1620,O1620))</f>
        <v>A</v>
      </c>
      <c r="R1620">
        <f>VLOOKUP(IF(V1620="same",N1620,IF(O1620=N1620,P1620,O1620)),$AA$2:$AL$8,9,FALSE)</f>
        <v>0.15</v>
      </c>
      <c r="S1620" s="11">
        <f>(L1620-M1620)/L1620</f>
        <v>0.65597207479608999</v>
      </c>
      <c r="T1620" s="13">
        <f t="shared" si="25"/>
        <v>0.15</v>
      </c>
      <c r="U1620">
        <f>IFERROR(T1620*I1620,0)</f>
        <v>5.4123150000000004</v>
      </c>
      <c r="V1620" t="str">
        <f>IF(AND(N1620=O1620,P1620=N1620),"same",IF(NOT(OR(O1620=N1620,P1620=N1620)),"conflict","change"))</f>
        <v>same</v>
      </c>
      <c r="W1620" s="55">
        <f>U1620-G1620</f>
        <v>-3.6079849999999984</v>
      </c>
    </row>
    <row r="1621" spans="1:23" ht="21" hidden="1" outlineLevel="2" x14ac:dyDescent="0.4">
      <c r="A1621" t="s">
        <v>2215</v>
      </c>
      <c r="B1621" t="s">
        <v>2199</v>
      </c>
      <c r="C1621" s="37" t="s">
        <v>2200</v>
      </c>
      <c r="D1621" s="34">
        <v>36473</v>
      </c>
      <c r="E1621" s="34">
        <v>5033</v>
      </c>
      <c r="F1621" s="33">
        <v>1.5287000000000002</v>
      </c>
      <c r="G1621" s="33">
        <v>0.3821</v>
      </c>
      <c r="H1621">
        <v>13.799248759356237</v>
      </c>
      <c r="I1621" s="33">
        <v>1.9108000000000001</v>
      </c>
      <c r="J1621" s="35">
        <f>G1621/I1621</f>
        <v>0.19996859953945989</v>
      </c>
      <c r="K1621">
        <v>0.30373534671170282</v>
      </c>
      <c r="L1621">
        <v>0.37965428174051263</v>
      </c>
      <c r="M1621">
        <v>0.15</v>
      </c>
      <c r="N1621" t="s">
        <v>34</v>
      </c>
      <c r="O1621" s="53" t="s">
        <v>34</v>
      </c>
      <c r="P1621" s="54" t="str">
        <f>'Sheet1 (2)'!O4827</f>
        <v>A</v>
      </c>
      <c r="Q1621" s="31" t="str">
        <f>IF(U1621="same",N1621,IF(O1621=N1621,P1621,O1621))</f>
        <v>A</v>
      </c>
      <c r="R1621">
        <f>VLOOKUP(IF(V1621="same",N1621,IF(O1621=N1621,P1621,O1621)),$AA$2:$AL$8,9,FALSE)</f>
        <v>0.15</v>
      </c>
      <c r="S1621" s="11">
        <f>(L1621-M1621)/L1621</f>
        <v>0.60490370525434378</v>
      </c>
      <c r="T1621" s="13">
        <f t="shared" si="25"/>
        <v>0.15</v>
      </c>
      <c r="U1621">
        <f>IFERROR(T1621*I1621,0)</f>
        <v>0.28661999999999999</v>
      </c>
      <c r="V1621" t="str">
        <f>IF(AND(N1621=O1621,P1621=N1621),"same",IF(NOT(OR(O1621=N1621,P1621=N1621)),"conflict","change"))</f>
        <v>same</v>
      </c>
      <c r="W1621" s="55">
        <f>U1621-G1621</f>
        <v>-9.5480000000000009E-2</v>
      </c>
    </row>
    <row r="1622" spans="1:23" ht="21" outlineLevel="1" collapsed="1" x14ac:dyDescent="0.4">
      <c r="C1622" s="36" t="s">
        <v>2216</v>
      </c>
      <c r="D1622" s="34">
        <f>SUBTOTAL(9,D1606:D1621)</f>
        <v>16972485</v>
      </c>
      <c r="E1622" s="34">
        <f>SUBTOTAL(9,E1606:E1621)</f>
        <v>6433417</v>
      </c>
      <c r="F1622" s="33">
        <f>SUBTOTAL(9,F1606:F1621)</f>
        <v>1633.2547999999999</v>
      </c>
      <c r="G1622" s="33">
        <f>SUBTOTAL(9,G1606:G1621)</f>
        <v>620.42759999999998</v>
      </c>
      <c r="I1622" s="33">
        <f>SUBTOTAL(9,I1606:I1621)</f>
        <v>2253.6824000000001</v>
      </c>
      <c r="J1622" s="35"/>
      <c r="O1622" s="53"/>
      <c r="P1622" s="54"/>
      <c r="Q1622" s="31"/>
      <c r="T1622" s="13">
        <f t="shared" si="25"/>
        <v>0</v>
      </c>
      <c r="U1622">
        <f>SUBTOTAL(9,U1606:U1621)</f>
        <v>325.66705999999999</v>
      </c>
      <c r="W1622" s="55">
        <f>SUBTOTAL(9,W1606:W1621)</f>
        <v>-294.76053999999993</v>
      </c>
    </row>
    <row r="1623" spans="1:23" ht="21" hidden="1" outlineLevel="2" x14ac:dyDescent="0.4">
      <c r="A1623" t="s">
        <v>1142</v>
      </c>
      <c r="B1623" t="s">
        <v>1143</v>
      </c>
      <c r="C1623" t="s">
        <v>1144</v>
      </c>
      <c r="D1623" s="34">
        <v>10899</v>
      </c>
      <c r="E1623" s="34">
        <v>292</v>
      </c>
      <c r="F1623" s="33">
        <v>6.2600000000000003E-2</v>
      </c>
      <c r="G1623" s="33">
        <v>2.0400000000000001E-2</v>
      </c>
      <c r="H1623">
        <v>2.6791448756766676</v>
      </c>
      <c r="I1623" s="33">
        <v>8.3000000000000004E-2</v>
      </c>
      <c r="J1623" s="35">
        <f>G1623/I1623</f>
        <v>0.24578313253012049</v>
      </c>
      <c r="K1623">
        <v>0.21438356164383562</v>
      </c>
      <c r="L1623">
        <v>0.28424657534246578</v>
      </c>
      <c r="M1623">
        <v>0.3</v>
      </c>
      <c r="N1623" t="s">
        <v>34</v>
      </c>
      <c r="O1623" s="53" t="s">
        <v>34</v>
      </c>
      <c r="P1623" s="54" t="str">
        <f>'Sheet1 (2)'!O21</f>
        <v>A</v>
      </c>
      <c r="Q1623" s="31" t="str">
        <f>IF(U1623="same",N1623,IF(O1623=N1623,P1623,O1623))</f>
        <v>A</v>
      </c>
      <c r="R1623">
        <f>VLOOKUP(IF(V1623="same",N1623,IF(O1623=N1623,P1623,O1623)),$AA$2:$AL$8,9,FALSE)</f>
        <v>0.15</v>
      </c>
      <c r="S1623" s="11">
        <f>(L1623-M1623)/L1623</f>
        <v>-5.5421686746987817E-2</v>
      </c>
      <c r="T1623" s="13">
        <f t="shared" si="25"/>
        <v>-5.5421686746987817E-2</v>
      </c>
      <c r="U1623">
        <f>IFERROR(T1623*I1623,0)</f>
        <v>-4.5999999999999886E-3</v>
      </c>
      <c r="V1623" t="str">
        <f>IF(AND(N1623=O1623,P1623=N1623),"same",IF(NOT(OR(O1623=N1623,P1623=N1623)),"conflict","change"))</f>
        <v>same</v>
      </c>
      <c r="W1623" s="55">
        <f>U1623-G1623</f>
        <v>-2.4999999999999991E-2</v>
      </c>
    </row>
    <row r="1624" spans="1:23" ht="21" hidden="1" outlineLevel="2" x14ac:dyDescent="0.4">
      <c r="A1624" t="s">
        <v>1145</v>
      </c>
      <c r="B1624" t="s">
        <v>1143</v>
      </c>
      <c r="C1624" t="s">
        <v>1144</v>
      </c>
      <c r="D1624" s="34">
        <v>486997</v>
      </c>
      <c r="E1624" s="34">
        <v>73585</v>
      </c>
      <c r="F1624" s="33">
        <v>25.487499999999997</v>
      </c>
      <c r="G1624" s="33">
        <v>12.553499999999998</v>
      </c>
      <c r="H1624">
        <v>15.109949342603754</v>
      </c>
      <c r="I1624" s="33">
        <v>38.040999999999997</v>
      </c>
      <c r="J1624" s="35">
        <f>G1624/I1624</f>
        <v>0.32999921137719823</v>
      </c>
      <c r="K1624">
        <v>0.34636814568186447</v>
      </c>
      <c r="L1624">
        <v>0.51696677311952166</v>
      </c>
      <c r="M1624">
        <v>0.3</v>
      </c>
      <c r="N1624" t="s">
        <v>37</v>
      </c>
      <c r="O1624" s="53" t="s">
        <v>37</v>
      </c>
      <c r="P1624" s="54" t="str">
        <f>'Sheet1 (2)'!O71</f>
        <v>B</v>
      </c>
      <c r="Q1624" s="31" t="str">
        <f>IF(U1624="same",N1624,IF(O1624=N1624,P1624,O1624))</f>
        <v>B</v>
      </c>
      <c r="R1624">
        <f>VLOOKUP(IF(V1624="same",N1624,IF(O1624=N1624,P1624,O1624)),$AA$2:$AL$8,9,FALSE)</f>
        <v>0.25</v>
      </c>
      <c r="S1624" s="11">
        <f>(L1624-M1624)/L1624</f>
        <v>0.41969191135879713</v>
      </c>
      <c r="T1624" s="13">
        <f t="shared" si="25"/>
        <v>0.25</v>
      </c>
      <c r="U1624">
        <f>IFERROR(T1624*I1624,0)</f>
        <v>9.5102499999999992</v>
      </c>
      <c r="V1624" t="str">
        <f>IF(AND(N1624=O1624,P1624=N1624),"same",IF(NOT(OR(O1624=N1624,P1624=N1624)),"conflict","change"))</f>
        <v>same</v>
      </c>
      <c r="W1624" s="55">
        <f>U1624-G1624</f>
        <v>-3.0432499999999987</v>
      </c>
    </row>
    <row r="1625" spans="1:23" ht="21" hidden="1" outlineLevel="2" collapsed="1" x14ac:dyDescent="0.4">
      <c r="A1625" t="s">
        <v>1146</v>
      </c>
      <c r="B1625" t="s">
        <v>1143</v>
      </c>
      <c r="C1625" t="s">
        <v>1144</v>
      </c>
      <c r="D1625" s="34">
        <v>820927</v>
      </c>
      <c r="E1625" s="34">
        <v>206792</v>
      </c>
      <c r="F1625" s="33">
        <v>62.8568</v>
      </c>
      <c r="G1625" s="33">
        <v>18.139200000000002</v>
      </c>
      <c r="H1625">
        <v>25.19005953026274</v>
      </c>
      <c r="I1625" s="33">
        <v>80.996000000000009</v>
      </c>
      <c r="J1625" s="35">
        <f>G1625/I1625</f>
        <v>0.22395180008889329</v>
      </c>
      <c r="K1625">
        <v>0.30396146852876321</v>
      </c>
      <c r="L1625">
        <v>0.39167859491663126</v>
      </c>
      <c r="M1625">
        <v>0.3</v>
      </c>
      <c r="N1625" t="s">
        <v>37</v>
      </c>
      <c r="O1625" s="53" t="s">
        <v>37</v>
      </c>
      <c r="P1625" s="54" t="str">
        <f>'Sheet1 (2)'!O84</f>
        <v>B</v>
      </c>
      <c r="Q1625" s="31" t="str">
        <f>IF(U1625="same",N1625,IF(O1625=N1625,P1625,O1625))</f>
        <v>B</v>
      </c>
      <c r="R1625">
        <f>VLOOKUP(IF(V1625="same",N1625,IF(O1625=N1625,P1625,O1625)),$AA$2:$AL$8,9,FALSE)</f>
        <v>0.25</v>
      </c>
      <c r="S1625" s="11">
        <f>(L1625-M1625)/L1625</f>
        <v>0.23406587979653332</v>
      </c>
      <c r="T1625" s="13">
        <f t="shared" si="25"/>
        <v>0.23406587979653332</v>
      </c>
      <c r="U1625">
        <f>IFERROR(T1625*I1625,0)</f>
        <v>18.958400000000015</v>
      </c>
      <c r="V1625" t="str">
        <f>IF(AND(N1625=O1625,P1625=N1625),"same",IF(NOT(OR(O1625=N1625,P1625=N1625)),"conflict","change"))</f>
        <v>same</v>
      </c>
      <c r="W1625" s="55">
        <f>U1625-G1625</f>
        <v>0.81920000000001281</v>
      </c>
    </row>
    <row r="1626" spans="1:23" ht="21" hidden="1" outlineLevel="2" x14ac:dyDescent="0.4">
      <c r="A1626" t="s">
        <v>1147</v>
      </c>
      <c r="B1626" t="s">
        <v>1143</v>
      </c>
      <c r="C1626" t="s">
        <v>1144</v>
      </c>
      <c r="D1626" s="34">
        <v>3497359</v>
      </c>
      <c r="E1626" s="34">
        <v>648853</v>
      </c>
      <c r="F1626" s="33">
        <v>227.65100000000001</v>
      </c>
      <c r="G1626" s="33">
        <v>43.557200000000002</v>
      </c>
      <c r="H1626">
        <v>18.552656447336403</v>
      </c>
      <c r="I1626" s="33">
        <v>271.20820000000003</v>
      </c>
      <c r="J1626" s="35">
        <f>G1626/I1626</f>
        <v>0.16060428851340039</v>
      </c>
      <c r="K1626">
        <v>0.35085142551548654</v>
      </c>
      <c r="L1626">
        <v>0.4179809602483151</v>
      </c>
      <c r="M1626">
        <v>0.35</v>
      </c>
      <c r="N1626" t="s">
        <v>34</v>
      </c>
      <c r="O1626" s="53" t="s">
        <v>34</v>
      </c>
      <c r="P1626" s="54" t="str">
        <f>'Sheet1 (2)'!O97</f>
        <v>A</v>
      </c>
      <c r="Q1626" s="31" t="str">
        <f>IF(U1626="same",N1626,IF(O1626=N1626,P1626,O1626))</f>
        <v>A</v>
      </c>
      <c r="R1626">
        <f>VLOOKUP(IF(V1626="same",N1626,IF(O1626=N1626,P1626,O1626)),$AA$2:$AL$8,9,FALSE)</f>
        <v>0.15</v>
      </c>
      <c r="S1626" s="11">
        <f>(L1626-M1626)/L1626</f>
        <v>0.16264128444493939</v>
      </c>
      <c r="T1626" s="13">
        <f t="shared" si="25"/>
        <v>0.15</v>
      </c>
      <c r="U1626">
        <f>IFERROR(T1626*I1626,0)</f>
        <v>40.681230000000006</v>
      </c>
      <c r="V1626" t="str">
        <f>IF(AND(N1626=O1626,P1626=N1626),"same",IF(NOT(OR(O1626=N1626,P1626=N1626)),"conflict","change"))</f>
        <v>same</v>
      </c>
      <c r="W1626" s="55">
        <f>U1626-G1626</f>
        <v>-2.8759699999999953</v>
      </c>
    </row>
    <row r="1627" spans="1:23" ht="21" hidden="1" outlineLevel="2" x14ac:dyDescent="0.4">
      <c r="A1627" t="s">
        <v>1148</v>
      </c>
      <c r="B1627" t="s">
        <v>1143</v>
      </c>
      <c r="C1627" t="s">
        <v>1144</v>
      </c>
      <c r="D1627" s="34">
        <v>298442</v>
      </c>
      <c r="E1627" s="34">
        <v>83057</v>
      </c>
      <c r="F1627" s="33">
        <v>26.9802</v>
      </c>
      <c r="G1627" s="33">
        <v>8.9928000000000008</v>
      </c>
      <c r="H1627">
        <v>27.830198162457027</v>
      </c>
      <c r="I1627" s="33">
        <v>35.972999999999999</v>
      </c>
      <c r="J1627" s="35">
        <f>G1627/I1627</f>
        <v>0.24998749061796349</v>
      </c>
      <c r="K1627">
        <v>0.3248395680075129</v>
      </c>
      <c r="L1627">
        <v>0.43311220005538364</v>
      </c>
      <c r="M1627">
        <v>0.3</v>
      </c>
      <c r="N1627" t="s">
        <v>37</v>
      </c>
      <c r="O1627" s="53" t="s">
        <v>37</v>
      </c>
      <c r="P1627" s="54" t="str">
        <f>'Sheet1 (2)'!O128</f>
        <v>B</v>
      </c>
      <c r="Q1627" s="31" t="str">
        <f>IF(U1627="same",N1627,IF(O1627=N1627,P1627,O1627))</f>
        <v>B</v>
      </c>
      <c r="R1627">
        <f>VLOOKUP(IF(V1627="same",N1627,IF(O1627=N1627,P1627,O1627)),$AA$2:$AL$8,9,FALSE)</f>
        <v>0.25</v>
      </c>
      <c r="S1627" s="11">
        <f>(L1627-M1627)/L1627</f>
        <v>0.30733883746142943</v>
      </c>
      <c r="T1627" s="13">
        <f t="shared" si="25"/>
        <v>0.25</v>
      </c>
      <c r="U1627">
        <f>IFERROR(T1627*I1627,0)</f>
        <v>8.9932499999999997</v>
      </c>
      <c r="V1627" t="str">
        <f>IF(AND(N1627=O1627,P1627=N1627),"same",IF(NOT(OR(O1627=N1627,P1627=N1627)),"conflict","change"))</f>
        <v>same</v>
      </c>
      <c r="W1627" s="55">
        <f>U1627-G1627</f>
        <v>4.4999999999895124E-4</v>
      </c>
    </row>
    <row r="1628" spans="1:23" ht="21" hidden="1" outlineLevel="2" collapsed="1" x14ac:dyDescent="0.4">
      <c r="A1628" t="s">
        <v>1149</v>
      </c>
      <c r="B1628" t="s">
        <v>1143</v>
      </c>
      <c r="C1628" t="s">
        <v>1144</v>
      </c>
      <c r="D1628" s="34">
        <v>1040461</v>
      </c>
      <c r="E1628" s="34">
        <v>51198</v>
      </c>
      <c r="F1628" s="33">
        <v>19.038000000000004</v>
      </c>
      <c r="G1628" s="33">
        <v>12.692</v>
      </c>
      <c r="H1628">
        <v>4.920703418965247</v>
      </c>
      <c r="I1628" s="33">
        <v>31.730000000000004</v>
      </c>
      <c r="J1628" s="35">
        <f>G1628/I1628</f>
        <v>0.39999999999999997</v>
      </c>
      <c r="K1628">
        <v>0.37185046290870744</v>
      </c>
      <c r="L1628">
        <v>0.61975077151451241</v>
      </c>
      <c r="M1628">
        <v>0.3</v>
      </c>
      <c r="N1628" t="s">
        <v>33</v>
      </c>
      <c r="O1628" s="53" t="s">
        <v>33</v>
      </c>
      <c r="P1628" s="54" t="str">
        <f>'Sheet1 (2)'!O221</f>
        <v>C</v>
      </c>
      <c r="Q1628" s="31" t="str">
        <f>IF(U1628="same",N1628,IF(O1628=N1628,P1628,O1628))</f>
        <v>C</v>
      </c>
      <c r="R1628">
        <f>VLOOKUP(IF(V1628="same",N1628,IF(O1628=N1628,P1628,O1628)),$AA$2:$AL$8,9,FALSE)</f>
        <v>0.4</v>
      </c>
      <c r="S1628" s="11">
        <f>(L1628-M1628)/L1628</f>
        <v>0.51593444689568246</v>
      </c>
      <c r="T1628" s="13">
        <f t="shared" si="25"/>
        <v>0.4</v>
      </c>
      <c r="U1628">
        <f>IFERROR(T1628*I1628,0)</f>
        <v>12.692000000000002</v>
      </c>
      <c r="V1628" t="str">
        <f>IF(AND(N1628=O1628,P1628=N1628),"same",IF(NOT(OR(O1628=N1628,P1628=N1628)),"conflict","change"))</f>
        <v>same</v>
      </c>
      <c r="W1628" s="55">
        <f>U1628-G1628</f>
        <v>0</v>
      </c>
    </row>
    <row r="1629" spans="1:23" ht="21" hidden="1" outlineLevel="2" x14ac:dyDescent="0.4">
      <c r="A1629" t="s">
        <v>1150</v>
      </c>
      <c r="B1629" t="s">
        <v>1143</v>
      </c>
      <c r="C1629" t="s">
        <v>1144</v>
      </c>
      <c r="D1629" s="34">
        <v>879545</v>
      </c>
      <c r="E1629" s="34">
        <v>180902</v>
      </c>
      <c r="F1629" s="33">
        <v>57.421200000000006</v>
      </c>
      <c r="G1629" s="33">
        <v>18.674799999999998</v>
      </c>
      <c r="H1629">
        <v>20.567679879937923</v>
      </c>
      <c r="I1629" s="33">
        <v>76.096000000000004</v>
      </c>
      <c r="J1629" s="35">
        <f>G1629/I1629</f>
        <v>0.24541105971404537</v>
      </c>
      <c r="K1629">
        <v>0.31741605952394114</v>
      </c>
      <c r="L1629">
        <v>0.4206476434754729</v>
      </c>
      <c r="M1629">
        <v>0.3</v>
      </c>
      <c r="N1629" t="s">
        <v>34</v>
      </c>
      <c r="O1629" s="53" t="s">
        <v>34</v>
      </c>
      <c r="P1629" s="54" t="str">
        <f>'Sheet1 (2)'!O261</f>
        <v>A</v>
      </c>
      <c r="Q1629" s="31" t="str">
        <f>IF(U1629="same",N1629,IF(O1629=N1629,P1629,O1629))</f>
        <v>A</v>
      </c>
      <c r="R1629">
        <f>VLOOKUP(IF(V1629="same",N1629,IF(O1629=N1629,P1629,O1629)),$AA$2:$AL$8,9,FALSE)</f>
        <v>0.15</v>
      </c>
      <c r="S1629" s="11">
        <f>(L1629-M1629)/L1629</f>
        <v>0.28681402439024389</v>
      </c>
      <c r="T1629" s="13">
        <f t="shared" si="25"/>
        <v>0.15</v>
      </c>
      <c r="U1629">
        <f>IFERROR(T1629*I1629,0)</f>
        <v>11.414400000000001</v>
      </c>
      <c r="V1629" t="str">
        <f>IF(AND(N1629=O1629,P1629=N1629),"same",IF(NOT(OR(O1629=N1629,P1629=N1629)),"conflict","change"))</f>
        <v>same</v>
      </c>
      <c r="W1629" s="55">
        <f>U1629-G1629</f>
        <v>-7.2603999999999971</v>
      </c>
    </row>
    <row r="1630" spans="1:23" ht="21" hidden="1" outlineLevel="2" collapsed="1" x14ac:dyDescent="0.4">
      <c r="A1630" t="s">
        <v>1151</v>
      </c>
      <c r="B1630" t="s">
        <v>1143</v>
      </c>
      <c r="C1630" t="s">
        <v>1144</v>
      </c>
      <c r="D1630" s="34">
        <v>614977</v>
      </c>
      <c r="E1630" s="34">
        <v>98922</v>
      </c>
      <c r="F1630" s="33">
        <v>32.959099999999999</v>
      </c>
      <c r="G1630" s="33">
        <v>10.985899999999999</v>
      </c>
      <c r="H1630">
        <v>16.085479619563007</v>
      </c>
      <c r="I1630" s="33">
        <v>43.945</v>
      </c>
      <c r="J1630" s="35">
        <f>G1630/I1630</f>
        <v>0.24999203549891907</v>
      </c>
      <c r="K1630">
        <v>0.3331827096095914</v>
      </c>
      <c r="L1630">
        <v>0.44423889529123955</v>
      </c>
      <c r="M1630">
        <v>0.3</v>
      </c>
      <c r="N1630" t="s">
        <v>37</v>
      </c>
      <c r="O1630" s="53" t="s">
        <v>37</v>
      </c>
      <c r="P1630" s="54" t="str">
        <f>'Sheet1 (2)'!O405</f>
        <v>B</v>
      </c>
      <c r="Q1630" s="31" t="str">
        <f>IF(U1630="same",N1630,IF(O1630=N1630,P1630,O1630))</f>
        <v>B</v>
      </c>
      <c r="R1630">
        <f>VLOOKUP(IF(V1630="same",N1630,IF(O1630=N1630,P1630,O1630)),$AA$2:$AL$8,9,FALSE)</f>
        <v>0.25</v>
      </c>
      <c r="S1630" s="11">
        <f>(L1630-M1630)/L1630</f>
        <v>0.32468767777904201</v>
      </c>
      <c r="T1630" s="13">
        <f t="shared" si="25"/>
        <v>0.25</v>
      </c>
      <c r="U1630">
        <f>IFERROR(T1630*I1630,0)</f>
        <v>10.98625</v>
      </c>
      <c r="V1630" t="str">
        <f>IF(AND(N1630=O1630,P1630=N1630),"same",IF(NOT(OR(O1630=N1630,P1630=N1630)),"conflict","change"))</f>
        <v>same</v>
      </c>
      <c r="W1630" s="55">
        <f>U1630-G1630</f>
        <v>3.5000000000096065E-4</v>
      </c>
    </row>
    <row r="1631" spans="1:23" ht="21" hidden="1" outlineLevel="2" x14ac:dyDescent="0.4">
      <c r="A1631" t="s">
        <v>1152</v>
      </c>
      <c r="B1631" t="s">
        <v>1143</v>
      </c>
      <c r="C1631" t="s">
        <v>1144</v>
      </c>
      <c r="D1631" s="34">
        <v>1020471</v>
      </c>
      <c r="E1631" s="34">
        <v>331877</v>
      </c>
      <c r="F1631" s="33">
        <v>158.40890000000002</v>
      </c>
      <c r="G1631" s="33">
        <v>78.021600000000007</v>
      </c>
      <c r="H1631">
        <v>32.521943298731664</v>
      </c>
      <c r="I1631" s="33">
        <v>236.43050000000002</v>
      </c>
      <c r="J1631" s="35">
        <f>G1631/I1631</f>
        <v>0.32999803324867139</v>
      </c>
      <c r="K1631">
        <v>0.47731207646206281</v>
      </c>
      <c r="L1631">
        <v>0.71240399304561641</v>
      </c>
      <c r="M1631">
        <v>0.35</v>
      </c>
      <c r="N1631" t="s">
        <v>37</v>
      </c>
      <c r="O1631" s="53" t="s">
        <v>37</v>
      </c>
      <c r="P1631" s="54" t="str">
        <f>'Sheet1 (2)'!O516</f>
        <v>B</v>
      </c>
      <c r="Q1631" s="31" t="str">
        <f>IF(U1631="same",N1631,IF(O1631=N1631,P1631,O1631))</f>
        <v>B</v>
      </c>
      <c r="R1631">
        <f>VLOOKUP(IF(V1631="same",N1631,IF(O1631=N1631,P1631,O1631)),$AA$2:$AL$8,9,FALSE)</f>
        <v>0.25</v>
      </c>
      <c r="S1631" s="11">
        <f>(L1631-M1631)/L1631</f>
        <v>0.50870572959072546</v>
      </c>
      <c r="T1631" s="13">
        <f t="shared" si="25"/>
        <v>0.25</v>
      </c>
      <c r="U1631">
        <f>IFERROR(T1631*I1631,0)</f>
        <v>59.107625000000006</v>
      </c>
      <c r="V1631" t="str">
        <f>IF(AND(N1631=O1631,P1631=N1631),"same",IF(NOT(OR(O1631=N1631,P1631=N1631)),"conflict","change"))</f>
        <v>same</v>
      </c>
      <c r="W1631" s="55">
        <f>U1631-G1631</f>
        <v>-18.913975000000001</v>
      </c>
    </row>
    <row r="1632" spans="1:23" ht="21" hidden="1" outlineLevel="2" x14ac:dyDescent="0.4">
      <c r="A1632" t="s">
        <v>1153</v>
      </c>
      <c r="B1632" t="s">
        <v>1143</v>
      </c>
      <c r="C1632" t="s">
        <v>1144</v>
      </c>
      <c r="D1632" s="34">
        <v>258811</v>
      </c>
      <c r="E1632" s="34">
        <v>26685</v>
      </c>
      <c r="F1632" s="33">
        <v>8.4653999999999989</v>
      </c>
      <c r="G1632" s="33">
        <v>3.6496000000000004</v>
      </c>
      <c r="H1632">
        <v>10.310612763754245</v>
      </c>
      <c r="I1632" s="33">
        <v>12.114999999999998</v>
      </c>
      <c r="J1632" s="35">
        <f>G1632/I1632</f>
        <v>0.30124638877424686</v>
      </c>
      <c r="K1632">
        <v>0.31723440134907249</v>
      </c>
      <c r="L1632">
        <v>0.45400037474236454</v>
      </c>
      <c r="M1632">
        <v>0.3</v>
      </c>
      <c r="N1632" t="s">
        <v>37</v>
      </c>
      <c r="O1632" s="53" t="s">
        <v>37</v>
      </c>
      <c r="P1632" s="54" t="str">
        <f>'Sheet1 (2)'!O533</f>
        <v>B</v>
      </c>
      <c r="Q1632" s="31" t="str">
        <f>IF(U1632="same",N1632,IF(O1632=N1632,P1632,O1632))</f>
        <v>B</v>
      </c>
      <c r="R1632">
        <f>VLOOKUP(IF(V1632="same",N1632,IF(O1632=N1632,P1632,O1632)),$AA$2:$AL$8,9,FALSE)</f>
        <v>0.25</v>
      </c>
      <c r="S1632" s="11">
        <f>(L1632-M1632)/L1632</f>
        <v>0.3392075938918695</v>
      </c>
      <c r="T1632" s="13">
        <f t="shared" si="25"/>
        <v>0.25</v>
      </c>
      <c r="U1632">
        <f>IFERROR(T1632*I1632,0)</f>
        <v>3.0287499999999996</v>
      </c>
      <c r="V1632" t="str">
        <f>IF(AND(N1632=O1632,P1632=N1632),"same",IF(NOT(OR(O1632=N1632,P1632=N1632)),"conflict","change"))</f>
        <v>same</v>
      </c>
      <c r="W1632" s="55">
        <f>U1632-G1632</f>
        <v>-0.62085000000000079</v>
      </c>
    </row>
    <row r="1633" spans="1:23" ht="21" hidden="1" outlineLevel="2" x14ac:dyDescent="0.4">
      <c r="A1633" t="s">
        <v>1154</v>
      </c>
      <c r="B1633" t="s">
        <v>1143</v>
      </c>
      <c r="C1633" t="s">
        <v>1144</v>
      </c>
      <c r="D1633" s="34">
        <v>585685</v>
      </c>
      <c r="E1633" s="34">
        <v>95838</v>
      </c>
      <c r="F1633" s="33">
        <v>32.172400000000003</v>
      </c>
      <c r="G1633" s="33">
        <v>10.723600000000001</v>
      </c>
      <c r="H1633">
        <v>16.363403536030461</v>
      </c>
      <c r="I1633" s="33">
        <v>42.896000000000001</v>
      </c>
      <c r="J1633" s="35">
        <f>G1633/I1633</f>
        <v>0.24999067512122344</v>
      </c>
      <c r="K1633">
        <v>0.33569565308124127</v>
      </c>
      <c r="L1633">
        <v>0.44758863916191904</v>
      </c>
      <c r="M1633">
        <v>0.3</v>
      </c>
      <c r="N1633" t="s">
        <v>37</v>
      </c>
      <c r="O1633" s="53" t="s">
        <v>37</v>
      </c>
      <c r="P1633" s="54" t="str">
        <f>'Sheet1 (2)'!O575</f>
        <v>B</v>
      </c>
      <c r="Q1633" s="31" t="str">
        <f>IF(U1633="same",N1633,IF(O1633=N1633,P1633,O1633))</f>
        <v>B</v>
      </c>
      <c r="R1633">
        <f>VLOOKUP(IF(V1633="same",N1633,IF(O1633=N1633,P1633,O1633)),$AA$2:$AL$8,9,FALSE)</f>
        <v>0.25</v>
      </c>
      <c r="S1633" s="11">
        <f>(L1633-M1633)/L1633</f>
        <v>0.32974170085788884</v>
      </c>
      <c r="T1633" s="13">
        <f t="shared" si="25"/>
        <v>0.25</v>
      </c>
      <c r="U1633">
        <f>IFERROR(T1633*I1633,0)</f>
        <v>10.724</v>
      </c>
      <c r="V1633" t="str">
        <f>IF(AND(N1633=O1633,P1633=N1633),"same",IF(NOT(OR(O1633=N1633,P1633=N1633)),"conflict","change"))</f>
        <v>same</v>
      </c>
      <c r="W1633" s="55">
        <f>U1633-G1633</f>
        <v>3.9999999999906777E-4</v>
      </c>
    </row>
    <row r="1634" spans="1:23" ht="21" hidden="1" outlineLevel="2" x14ac:dyDescent="0.4">
      <c r="A1634" t="s">
        <v>1155</v>
      </c>
      <c r="B1634" t="s">
        <v>1143</v>
      </c>
      <c r="C1634" t="s">
        <v>1144</v>
      </c>
      <c r="D1634" s="34">
        <v>24757</v>
      </c>
      <c r="E1634" s="34">
        <v>5064</v>
      </c>
      <c r="F1634" s="33">
        <v>2.2475999999999998</v>
      </c>
      <c r="G1634" s="33">
        <v>1.1067</v>
      </c>
      <c r="H1634">
        <v>20.45482085874702</v>
      </c>
      <c r="I1634" s="33">
        <v>3.3542999999999998</v>
      </c>
      <c r="J1634" s="35">
        <f>G1634/I1634</f>
        <v>0.32993471066988644</v>
      </c>
      <c r="K1634">
        <v>0.44383886255924171</v>
      </c>
      <c r="L1634">
        <v>0.66238151658767763</v>
      </c>
      <c r="M1634">
        <v>0.3</v>
      </c>
      <c r="N1634" t="s">
        <v>37</v>
      </c>
      <c r="O1634" s="53" t="s">
        <v>37</v>
      </c>
      <c r="P1634" s="54" t="str">
        <f>'Sheet1 (2)'!O609</f>
        <v>B</v>
      </c>
      <c r="Q1634" s="31" t="str">
        <f>IF(U1634="same",N1634,IF(O1634=N1634,P1634,O1634))</f>
        <v>B</v>
      </c>
      <c r="R1634">
        <f>VLOOKUP(IF(V1634="same",N1634,IF(O1634=N1634,P1634,O1634)),$AA$2:$AL$8,9,FALSE)</f>
        <v>0.25</v>
      </c>
      <c r="S1634" s="11">
        <f>(L1634-M1634)/L1634</f>
        <v>0.54708881137644216</v>
      </c>
      <c r="T1634" s="13">
        <f t="shared" si="25"/>
        <v>0.25</v>
      </c>
      <c r="U1634">
        <f>IFERROR(T1634*I1634,0)</f>
        <v>0.83857499999999996</v>
      </c>
      <c r="V1634" t="str">
        <f>IF(AND(N1634=O1634,P1634=N1634),"same",IF(NOT(OR(O1634=N1634,P1634=N1634)),"conflict","change"))</f>
        <v>same</v>
      </c>
      <c r="W1634" s="55">
        <f>U1634-G1634</f>
        <v>-0.26812500000000006</v>
      </c>
    </row>
    <row r="1635" spans="1:23" ht="21" hidden="1" outlineLevel="2" x14ac:dyDescent="0.4">
      <c r="A1635" t="s">
        <v>1156</v>
      </c>
      <c r="B1635" t="s">
        <v>1143</v>
      </c>
      <c r="C1635" t="s">
        <v>1144</v>
      </c>
      <c r="D1635" s="34">
        <v>354182</v>
      </c>
      <c r="E1635" s="34">
        <v>31759</v>
      </c>
      <c r="F1635" s="33">
        <v>9.9966999999999988</v>
      </c>
      <c r="G1635" s="33">
        <v>4.6732999999999993</v>
      </c>
      <c r="H1635">
        <v>8.966858846581701</v>
      </c>
      <c r="I1635" s="33">
        <v>14.669999999999998</v>
      </c>
      <c r="J1635" s="35">
        <f>G1635/I1635</f>
        <v>0.3185616905248807</v>
      </c>
      <c r="K1635">
        <v>0.31476746748953049</v>
      </c>
      <c r="L1635">
        <v>0.46191630718851345</v>
      </c>
      <c r="M1635">
        <v>0.3</v>
      </c>
      <c r="N1635" t="s">
        <v>37</v>
      </c>
      <c r="O1635" s="53" t="s">
        <v>37</v>
      </c>
      <c r="P1635" s="54" t="str">
        <f>'Sheet1 (2)'!O612</f>
        <v>B</v>
      </c>
      <c r="Q1635" s="31" t="str">
        <f>IF(U1635="same",N1635,IF(O1635=N1635,P1635,O1635))</f>
        <v>B</v>
      </c>
      <c r="R1635">
        <f>VLOOKUP(IF(V1635="same",N1635,IF(O1635=N1635,P1635,O1635)),$AA$2:$AL$8,9,FALSE)</f>
        <v>0.25</v>
      </c>
      <c r="S1635" s="11">
        <f>(L1635-M1635)/L1635</f>
        <v>0.35053169734151324</v>
      </c>
      <c r="T1635" s="13">
        <f t="shared" si="25"/>
        <v>0.25</v>
      </c>
      <c r="U1635">
        <f>IFERROR(T1635*I1635,0)</f>
        <v>3.6674999999999995</v>
      </c>
      <c r="V1635" t="str">
        <f>IF(AND(N1635=O1635,P1635=N1635),"same",IF(NOT(OR(O1635=N1635,P1635=N1635)),"conflict","change"))</f>
        <v>same</v>
      </c>
      <c r="W1635" s="55">
        <f>U1635-G1635</f>
        <v>-1.0057999999999998</v>
      </c>
    </row>
    <row r="1636" spans="1:23" ht="21" hidden="1" outlineLevel="2" x14ac:dyDescent="0.4">
      <c r="A1636" t="s">
        <v>1157</v>
      </c>
      <c r="B1636" t="s">
        <v>1143</v>
      </c>
      <c r="C1636" t="s">
        <v>1144</v>
      </c>
      <c r="D1636" s="34">
        <v>820998</v>
      </c>
      <c r="E1636" s="34">
        <v>94575</v>
      </c>
      <c r="F1636" s="33">
        <v>43.652200000000001</v>
      </c>
      <c r="G1636" s="33">
        <v>14.547799999999999</v>
      </c>
      <c r="H1636">
        <v>11.519516490904971</v>
      </c>
      <c r="I1636" s="33">
        <v>58.2</v>
      </c>
      <c r="J1636" s="35">
        <f>G1636/I1636</f>
        <v>0.24996219931271474</v>
      </c>
      <c r="K1636">
        <v>0.46156172349986779</v>
      </c>
      <c r="L1636">
        <v>0.61538461538461542</v>
      </c>
      <c r="M1636">
        <v>0.35</v>
      </c>
      <c r="N1636" t="s">
        <v>37</v>
      </c>
      <c r="O1636" s="53" t="s">
        <v>37</v>
      </c>
      <c r="P1636" s="54" t="str">
        <f>'Sheet1 (2)'!O665</f>
        <v>B</v>
      </c>
      <c r="Q1636" s="31" t="str">
        <f>IF(U1636="same",N1636,IF(O1636=N1636,P1636,O1636))</f>
        <v>B</v>
      </c>
      <c r="R1636">
        <f>VLOOKUP(IF(V1636="same",N1636,IF(O1636=N1636,P1636,O1636)),$AA$2:$AL$8,9,FALSE)</f>
        <v>0.25</v>
      </c>
      <c r="S1636" s="11">
        <f>(L1636-M1636)/L1636</f>
        <v>0.43125000000000008</v>
      </c>
      <c r="T1636" s="13">
        <f t="shared" si="25"/>
        <v>0.25</v>
      </c>
      <c r="U1636">
        <f>IFERROR(T1636*I1636,0)</f>
        <v>14.55</v>
      </c>
      <c r="V1636" t="str">
        <f>IF(AND(N1636=O1636,P1636=N1636),"same",IF(NOT(OR(O1636=N1636,P1636=N1636)),"conflict","change"))</f>
        <v>same</v>
      </c>
      <c r="W1636" s="55">
        <f>U1636-G1636</f>
        <v>2.2000000000019782E-3</v>
      </c>
    </row>
    <row r="1637" spans="1:23" ht="21" hidden="1" outlineLevel="2" x14ac:dyDescent="0.4">
      <c r="A1637" t="s">
        <v>1158</v>
      </c>
      <c r="B1637" t="s">
        <v>1143</v>
      </c>
      <c r="C1637" t="s">
        <v>1144</v>
      </c>
      <c r="D1637" s="34">
        <v>887595</v>
      </c>
      <c r="E1637" s="34">
        <v>176924</v>
      </c>
      <c r="F1637" s="33">
        <v>58.163500000000006</v>
      </c>
      <c r="G1637" s="33">
        <v>19.171499999999998</v>
      </c>
      <c r="H1637">
        <v>19.932964922064681</v>
      </c>
      <c r="I1637" s="33">
        <v>77.335000000000008</v>
      </c>
      <c r="J1637" s="35">
        <f>G1637/I1637</f>
        <v>0.24790198487101567</v>
      </c>
      <c r="K1637">
        <v>0.3287485021817278</v>
      </c>
      <c r="L1637">
        <v>0.43710858899866617</v>
      </c>
      <c r="M1637">
        <v>0.3</v>
      </c>
      <c r="N1637" t="s">
        <v>34</v>
      </c>
      <c r="O1637" s="53" t="s">
        <v>34</v>
      </c>
      <c r="P1637" s="54" t="str">
        <f>'Sheet1 (2)'!O688</f>
        <v>A</v>
      </c>
      <c r="Q1637" s="31" t="str">
        <f>IF(U1637="same",N1637,IF(O1637=N1637,P1637,O1637))</f>
        <v>A</v>
      </c>
      <c r="R1637">
        <f>VLOOKUP(IF(V1637="same",N1637,IF(O1637=N1637,P1637,O1637)),$AA$2:$AL$8,9,FALSE)</f>
        <v>0.15</v>
      </c>
      <c r="S1637" s="11">
        <f>(L1637-M1637)/L1637</f>
        <v>0.31367168811017021</v>
      </c>
      <c r="T1637" s="13">
        <f t="shared" si="25"/>
        <v>0.15</v>
      </c>
      <c r="U1637">
        <f>IFERROR(T1637*I1637,0)</f>
        <v>11.600250000000001</v>
      </c>
      <c r="V1637" t="str">
        <f>IF(AND(N1637=O1637,P1637=N1637),"same",IF(NOT(OR(O1637=N1637,P1637=N1637)),"conflict","change"))</f>
        <v>same</v>
      </c>
      <c r="W1637" s="55">
        <f>U1637-G1637</f>
        <v>-7.5712499999999974</v>
      </c>
    </row>
    <row r="1638" spans="1:23" ht="21" hidden="1" outlineLevel="2" x14ac:dyDescent="0.4">
      <c r="A1638" t="s">
        <v>1159</v>
      </c>
      <c r="B1638" t="s">
        <v>1143</v>
      </c>
      <c r="C1638" t="s">
        <v>1144</v>
      </c>
      <c r="D1638" s="34">
        <v>24029</v>
      </c>
      <c r="E1638" s="34">
        <v>2008</v>
      </c>
      <c r="F1638" s="33">
        <v>0.59050000000000002</v>
      </c>
      <c r="G1638" s="33">
        <v>0.27550000000000002</v>
      </c>
      <c r="H1638">
        <v>8.3565691456157136</v>
      </c>
      <c r="I1638" s="33">
        <v>0.8660000000000001</v>
      </c>
      <c r="J1638" s="35">
        <f>G1638/I1638</f>
        <v>0.31812933025404155</v>
      </c>
      <c r="K1638">
        <v>0.29407370517928288</v>
      </c>
      <c r="L1638">
        <v>0.43127490039840644</v>
      </c>
      <c r="M1638">
        <v>0.3</v>
      </c>
      <c r="N1638" t="s">
        <v>37</v>
      </c>
      <c r="O1638" s="53" t="s">
        <v>37</v>
      </c>
      <c r="P1638" s="54" t="str">
        <f>'Sheet1 (2)'!O727</f>
        <v>B</v>
      </c>
      <c r="Q1638" s="31" t="str">
        <f>IF(U1638="same",N1638,IF(O1638=N1638,P1638,O1638))</f>
        <v>B</v>
      </c>
      <c r="R1638">
        <f>VLOOKUP(IF(V1638="same",N1638,IF(O1638=N1638,P1638,O1638)),$AA$2:$AL$8,9,FALSE)</f>
        <v>0.25</v>
      </c>
      <c r="S1638" s="11">
        <f>(L1638-M1638)/L1638</f>
        <v>0.30438799076212486</v>
      </c>
      <c r="T1638" s="13">
        <f t="shared" si="25"/>
        <v>0.25</v>
      </c>
      <c r="U1638">
        <f>IFERROR(T1638*I1638,0)</f>
        <v>0.21650000000000003</v>
      </c>
      <c r="V1638" t="str">
        <f>IF(AND(N1638=O1638,P1638=N1638),"same",IF(NOT(OR(O1638=N1638,P1638=N1638)),"conflict","change"))</f>
        <v>same</v>
      </c>
      <c r="W1638" s="55">
        <f>U1638-G1638</f>
        <v>-5.8999999999999997E-2</v>
      </c>
    </row>
    <row r="1639" spans="1:23" ht="21" hidden="1" outlineLevel="2" x14ac:dyDescent="0.4">
      <c r="A1639" t="s">
        <v>1160</v>
      </c>
      <c r="B1639" t="s">
        <v>1143</v>
      </c>
      <c r="C1639" t="s">
        <v>1144</v>
      </c>
      <c r="D1639" s="34">
        <v>14493</v>
      </c>
      <c r="E1639" s="34">
        <v>3272</v>
      </c>
      <c r="F1639" s="33">
        <v>0.99980000000000002</v>
      </c>
      <c r="G1639" s="33">
        <v>0.22520000000000001</v>
      </c>
      <c r="H1639">
        <v>22.576416200924584</v>
      </c>
      <c r="I1639" s="33">
        <v>1.2250000000000001</v>
      </c>
      <c r="J1639" s="35">
        <f>G1639/I1639</f>
        <v>0.18383673469387754</v>
      </c>
      <c r="K1639">
        <v>0.30556234718826408</v>
      </c>
      <c r="L1639">
        <v>0.3743887530562347</v>
      </c>
      <c r="M1639">
        <v>0.3</v>
      </c>
      <c r="N1639" t="s">
        <v>37</v>
      </c>
      <c r="O1639" s="53" t="s">
        <v>37</v>
      </c>
      <c r="P1639" s="54" t="str">
        <f>'Sheet1 (2)'!O1093</f>
        <v>B</v>
      </c>
      <c r="Q1639" s="31" t="str">
        <f>IF(U1639="same",N1639,IF(O1639=N1639,P1639,O1639))</f>
        <v>B</v>
      </c>
      <c r="R1639">
        <f>VLOOKUP(IF(V1639="same",N1639,IF(O1639=N1639,P1639,O1639)),$AA$2:$AL$8,9,FALSE)</f>
        <v>0.25</v>
      </c>
      <c r="S1639" s="11">
        <f>(L1639-M1639)/L1639</f>
        <v>0.19869387755102041</v>
      </c>
      <c r="T1639" s="13">
        <f t="shared" si="25"/>
        <v>0.19869387755102041</v>
      </c>
      <c r="U1639">
        <f>IFERROR(T1639*I1639,0)</f>
        <v>0.24340000000000003</v>
      </c>
      <c r="V1639" t="str">
        <f>IF(AND(N1639=O1639,P1639=N1639),"same",IF(NOT(OR(O1639=N1639,P1639=N1639)),"conflict","change"))</f>
        <v>same</v>
      </c>
      <c r="W1639" s="55">
        <f>U1639-G1639</f>
        <v>1.8200000000000022E-2</v>
      </c>
    </row>
    <row r="1640" spans="1:23" ht="21" hidden="1" outlineLevel="2" x14ac:dyDescent="0.4">
      <c r="A1640" t="s">
        <v>1161</v>
      </c>
      <c r="B1640" t="s">
        <v>1143</v>
      </c>
      <c r="C1640" t="s">
        <v>1144</v>
      </c>
      <c r="D1640" s="34">
        <v>1376768</v>
      </c>
      <c r="E1640" s="34">
        <v>169464</v>
      </c>
      <c r="F1640" s="33">
        <v>51.642600000000002</v>
      </c>
      <c r="G1640" s="33">
        <v>14.446400000000001</v>
      </c>
      <c r="H1640">
        <v>12.308827631089624</v>
      </c>
      <c r="I1640" s="33">
        <v>66.088999999999999</v>
      </c>
      <c r="J1640" s="35">
        <f>G1640/I1640</f>
        <v>0.21859008306979982</v>
      </c>
      <c r="K1640">
        <v>0.3047408299107775</v>
      </c>
      <c r="L1640">
        <v>0.38998843412170137</v>
      </c>
      <c r="M1640">
        <v>0.3</v>
      </c>
      <c r="N1640" t="s">
        <v>34</v>
      </c>
      <c r="O1640" s="53" t="s">
        <v>34</v>
      </c>
      <c r="P1640" s="54" t="str">
        <f>'Sheet1 (2)'!O1125</f>
        <v>A</v>
      </c>
      <c r="Q1640" s="31" t="str">
        <f>IF(U1640="same",N1640,IF(O1640=N1640,P1640,O1640))</f>
        <v>A</v>
      </c>
      <c r="R1640">
        <f>VLOOKUP(IF(V1640="same",N1640,IF(O1640=N1640,P1640,O1640)),$AA$2:$AL$8,9,FALSE)</f>
        <v>0.15</v>
      </c>
      <c r="S1640" s="11">
        <f>(L1640-M1640)/L1640</f>
        <v>0.23074641770945245</v>
      </c>
      <c r="T1640" s="13">
        <f t="shared" si="25"/>
        <v>0.15</v>
      </c>
      <c r="U1640">
        <f>IFERROR(T1640*I1640,0)</f>
        <v>9.9133499999999994</v>
      </c>
      <c r="V1640" t="str">
        <f>IF(AND(N1640=O1640,P1640=N1640),"same",IF(NOT(OR(O1640=N1640,P1640=N1640)),"conflict","change"))</f>
        <v>same</v>
      </c>
      <c r="W1640" s="55">
        <f>U1640-G1640</f>
        <v>-4.5330500000000011</v>
      </c>
    </row>
    <row r="1641" spans="1:23" ht="21" hidden="1" outlineLevel="2" x14ac:dyDescent="0.4">
      <c r="A1641" t="s">
        <v>1162</v>
      </c>
      <c r="B1641" t="s">
        <v>1143</v>
      </c>
      <c r="C1641" t="s">
        <v>1144</v>
      </c>
      <c r="D1641" s="34">
        <v>242491</v>
      </c>
      <c r="E1641" s="34">
        <v>4580</v>
      </c>
      <c r="F1641" s="33">
        <v>1.3740000000000001</v>
      </c>
      <c r="G1641" s="33">
        <v>0.43600000000000005</v>
      </c>
      <c r="H1641">
        <v>1.8887298910062642</v>
      </c>
      <c r="I1641" s="33">
        <v>1.81</v>
      </c>
      <c r="J1641" s="35">
        <f>G1641/I1641</f>
        <v>0.24088397790055252</v>
      </c>
      <c r="K1641">
        <v>0.3</v>
      </c>
      <c r="L1641">
        <v>0.39519650655021832</v>
      </c>
      <c r="M1641">
        <v>0.3</v>
      </c>
      <c r="N1641" t="s">
        <v>33</v>
      </c>
      <c r="O1641" s="53" t="s">
        <v>33</v>
      </c>
      <c r="P1641" s="54" t="str">
        <f>'Sheet1 (2)'!O1131</f>
        <v>C</v>
      </c>
      <c r="Q1641" s="31" t="str">
        <f>IF(U1641="same",N1641,IF(O1641=N1641,P1641,O1641))</f>
        <v>C</v>
      </c>
      <c r="R1641">
        <f>VLOOKUP(IF(V1641="same",N1641,IF(O1641=N1641,P1641,O1641)),$AA$2:$AL$8,9,FALSE)</f>
        <v>0.4</v>
      </c>
      <c r="S1641" s="11">
        <f>(L1641-M1641)/L1641</f>
        <v>0.24088397790055247</v>
      </c>
      <c r="T1641" s="13">
        <f t="shared" si="25"/>
        <v>0.24088397790055247</v>
      </c>
      <c r="U1641">
        <f>IFERROR(T1641*I1641,0)</f>
        <v>0.436</v>
      </c>
      <c r="V1641" t="str">
        <f>IF(AND(N1641=O1641,P1641=N1641),"same",IF(NOT(OR(O1641=N1641,P1641=N1641)),"conflict","change"))</f>
        <v>same</v>
      </c>
      <c r="W1641" s="55">
        <f>U1641-G1641</f>
        <v>0</v>
      </c>
    </row>
    <row r="1642" spans="1:23" ht="21" hidden="1" outlineLevel="2" x14ac:dyDescent="0.4">
      <c r="A1642" t="s">
        <v>1163</v>
      </c>
      <c r="B1642" t="s">
        <v>1143</v>
      </c>
      <c r="C1642" t="s">
        <v>1144</v>
      </c>
      <c r="D1642" s="34">
        <v>345437</v>
      </c>
      <c r="E1642" s="34">
        <v>37092</v>
      </c>
      <c r="F1642" s="33">
        <v>14.210699999999997</v>
      </c>
      <c r="G1642" s="33">
        <v>4.7363</v>
      </c>
      <c r="H1642">
        <v>10.737703257033845</v>
      </c>
      <c r="I1642" s="33">
        <v>18.946999999999996</v>
      </c>
      <c r="J1642" s="35">
        <f>G1642/I1642</f>
        <v>0.24997624953818551</v>
      </c>
      <c r="K1642">
        <v>0.38312034940148809</v>
      </c>
      <c r="L1642">
        <v>0.5108109565404938</v>
      </c>
      <c r="M1642">
        <v>0.3</v>
      </c>
      <c r="N1642" t="s">
        <v>37</v>
      </c>
      <c r="O1642" s="53" t="s">
        <v>37</v>
      </c>
      <c r="P1642" s="54" t="str">
        <f>'Sheet1 (2)'!O1201</f>
        <v>B</v>
      </c>
      <c r="Q1642" s="31" t="str">
        <f>IF(U1642="same",N1642,IF(O1642=N1642,P1642,O1642))</f>
        <v>B</v>
      </c>
      <c r="R1642">
        <f>VLOOKUP(IF(V1642="same",N1642,IF(O1642=N1642,P1642,O1642)),$AA$2:$AL$8,9,FALSE)</f>
        <v>0.25</v>
      </c>
      <c r="S1642" s="11">
        <f>(L1642-M1642)/L1642</f>
        <v>0.41269858025017142</v>
      </c>
      <c r="T1642" s="13">
        <f t="shared" si="25"/>
        <v>0.25</v>
      </c>
      <c r="U1642">
        <f>IFERROR(T1642*I1642,0)</f>
        <v>4.7367499999999989</v>
      </c>
      <c r="V1642" t="str">
        <f>IF(AND(N1642=O1642,P1642=N1642),"same",IF(NOT(OR(O1642=N1642,P1642=N1642)),"conflict","change"))</f>
        <v>same</v>
      </c>
      <c r="W1642" s="55">
        <f>U1642-G1642</f>
        <v>4.4999999999895124E-4</v>
      </c>
    </row>
    <row r="1643" spans="1:23" ht="21" hidden="1" outlineLevel="2" x14ac:dyDescent="0.4">
      <c r="A1643" s="18" t="s">
        <v>1164</v>
      </c>
      <c r="B1643" t="s">
        <v>1143</v>
      </c>
      <c r="C1643" t="s">
        <v>1144</v>
      </c>
      <c r="D1643" s="34">
        <v>1872625</v>
      </c>
      <c r="E1643" s="34">
        <v>181110</v>
      </c>
      <c r="F1643" s="33">
        <v>68.243899999999996</v>
      </c>
      <c r="G1643" s="33">
        <v>22.741100000000003</v>
      </c>
      <c r="H1643">
        <v>9.6714505039716983</v>
      </c>
      <c r="I1643" s="33">
        <v>90.984999999999999</v>
      </c>
      <c r="J1643" s="35">
        <f>G1643/I1643</f>
        <v>0.24994339726328518</v>
      </c>
      <c r="K1643">
        <v>0.37680912152835289</v>
      </c>
      <c r="L1643">
        <v>0.50237424769477113</v>
      </c>
      <c r="M1643">
        <v>0.35</v>
      </c>
      <c r="N1643" t="s">
        <v>34</v>
      </c>
      <c r="O1643" s="53" t="s">
        <v>34</v>
      </c>
      <c r="P1643" s="54" t="str">
        <f>'Sheet1 (2)'!O1270</f>
        <v>A</v>
      </c>
      <c r="Q1643" s="31" t="str">
        <f>IF(U1643="same",N1643,IF(O1643=N1643,P1643,O1643))</f>
        <v>A</v>
      </c>
      <c r="R1643">
        <f>VLOOKUP(IF(V1643="same",N1643,IF(O1643=N1643,P1643,O1643)),$AA$2:$AL$8,9,FALSE)</f>
        <v>0.15</v>
      </c>
      <c r="S1643" s="11">
        <f>(L1643-M1643)/L1643</f>
        <v>0.30330823762158599</v>
      </c>
      <c r="T1643" s="13">
        <f t="shared" si="25"/>
        <v>0.15</v>
      </c>
      <c r="U1643">
        <f>IFERROR(T1643*I1643,0)</f>
        <v>13.64775</v>
      </c>
      <c r="V1643" t="str">
        <f>IF(AND(N1643=O1643,P1643=N1643),"same",IF(NOT(OR(O1643=N1643,P1643=N1643)),"conflict","change"))</f>
        <v>same</v>
      </c>
      <c r="W1643" s="55">
        <f>U1643-G1643</f>
        <v>-9.0933500000000027</v>
      </c>
    </row>
    <row r="1644" spans="1:23" ht="21" hidden="1" outlineLevel="2" collapsed="1" x14ac:dyDescent="0.4">
      <c r="A1644" t="s">
        <v>1165</v>
      </c>
      <c r="B1644" t="s">
        <v>1143</v>
      </c>
      <c r="C1644" t="s">
        <v>1144</v>
      </c>
      <c r="D1644" s="34">
        <v>564267</v>
      </c>
      <c r="E1644" s="34">
        <v>19955</v>
      </c>
      <c r="F1644" s="33">
        <v>12.713999999999999</v>
      </c>
      <c r="G1644" s="33">
        <v>8.4759999999999991</v>
      </c>
      <c r="H1644">
        <v>3.5364463986020804</v>
      </c>
      <c r="I1644" s="33">
        <v>21.189999999999998</v>
      </c>
      <c r="J1644" s="35">
        <f>G1644/I1644</f>
        <v>0.4</v>
      </c>
      <c r="K1644">
        <v>0.63713355048859921</v>
      </c>
      <c r="L1644">
        <v>1.0618892508143321</v>
      </c>
      <c r="M1644">
        <v>0.3</v>
      </c>
      <c r="N1644" t="s">
        <v>33</v>
      </c>
      <c r="O1644" s="53" t="s">
        <v>33</v>
      </c>
      <c r="P1644" s="54" t="str">
        <f>'Sheet1 (2)'!O1298</f>
        <v>C</v>
      </c>
      <c r="Q1644" s="31" t="str">
        <f>IF(U1644="same",N1644,IF(O1644=N1644,P1644,O1644))</f>
        <v>C</v>
      </c>
      <c r="R1644">
        <f>VLOOKUP(IF(V1644="same",N1644,IF(O1644=N1644,P1644,O1644)),$AA$2:$AL$8,9,FALSE)</f>
        <v>0.4</v>
      </c>
      <c r="S1644" s="11">
        <f>(L1644-M1644)/L1644</f>
        <v>0.71748466257668697</v>
      </c>
      <c r="T1644" s="13">
        <f t="shared" si="25"/>
        <v>0.4</v>
      </c>
      <c r="U1644">
        <f>IFERROR(T1644*I1644,0)</f>
        <v>8.4759999999999991</v>
      </c>
      <c r="V1644" t="str">
        <f>IF(AND(N1644=O1644,P1644=N1644),"same",IF(NOT(OR(O1644=N1644,P1644=N1644)),"conflict","change"))</f>
        <v>same</v>
      </c>
      <c r="W1644" s="55">
        <f>U1644-G1644</f>
        <v>0</v>
      </c>
    </row>
    <row r="1645" spans="1:23" ht="21" hidden="1" outlineLevel="2" x14ac:dyDescent="0.4">
      <c r="A1645" t="s">
        <v>1166</v>
      </c>
      <c r="B1645" t="s">
        <v>1143</v>
      </c>
      <c r="C1645" t="s">
        <v>1144</v>
      </c>
      <c r="D1645" s="34">
        <v>1394165</v>
      </c>
      <c r="E1645" s="34">
        <v>433910</v>
      </c>
      <c r="F1645" s="33">
        <v>305.4341</v>
      </c>
      <c r="G1645" s="33">
        <v>150.43709999999999</v>
      </c>
      <c r="H1645">
        <v>31.123288850315422</v>
      </c>
      <c r="I1645" s="33">
        <v>455.87119999999999</v>
      </c>
      <c r="J1645" s="35">
        <f>G1645/I1645</f>
        <v>0.32999913133358716</v>
      </c>
      <c r="K1645">
        <v>0.70391117973773354</v>
      </c>
      <c r="L1645">
        <v>1.0506123389643014</v>
      </c>
      <c r="M1645">
        <v>0.35</v>
      </c>
      <c r="N1645" t="s">
        <v>37</v>
      </c>
      <c r="O1645" s="53" t="s">
        <v>37</v>
      </c>
      <c r="P1645" s="54" t="str">
        <f>'Sheet1 (2)'!O1575</f>
        <v>B</v>
      </c>
      <c r="Q1645" s="31" t="str">
        <f>IF(U1645="same",N1645,IF(O1645=N1645,P1645,O1645))</f>
        <v>B</v>
      </c>
      <c r="R1645">
        <f>VLOOKUP(IF(V1645="same",N1645,IF(O1645=N1645,P1645,O1645)),$AA$2:$AL$8,9,FALSE)</f>
        <v>0.25</v>
      </c>
      <c r="S1645" s="11">
        <f>(L1645-M1645)/L1645</f>
        <v>0.66686094668845064</v>
      </c>
      <c r="T1645" s="13">
        <f t="shared" si="25"/>
        <v>0.25</v>
      </c>
      <c r="U1645">
        <f>IFERROR(T1645*I1645,0)</f>
        <v>113.9678</v>
      </c>
      <c r="V1645" t="str">
        <f>IF(AND(N1645=O1645,P1645=N1645),"same",IF(NOT(OR(O1645=N1645,P1645=N1645)),"conflict","change"))</f>
        <v>same</v>
      </c>
      <c r="W1645" s="55">
        <f>U1645-G1645</f>
        <v>-36.46929999999999</v>
      </c>
    </row>
    <row r="1646" spans="1:23" ht="21" hidden="1" outlineLevel="2" x14ac:dyDescent="0.4">
      <c r="A1646" t="s">
        <v>1167</v>
      </c>
      <c r="B1646" t="s">
        <v>1143</v>
      </c>
      <c r="C1646" t="s">
        <v>1144</v>
      </c>
      <c r="D1646" s="34">
        <v>1361724</v>
      </c>
      <c r="E1646" s="34">
        <v>124537</v>
      </c>
      <c r="F1646" s="33">
        <v>37.3611</v>
      </c>
      <c r="G1646" s="33">
        <v>15.265900000000002</v>
      </c>
      <c r="H1646">
        <v>9.1455390372792138</v>
      </c>
      <c r="I1646" s="33">
        <v>52.627000000000002</v>
      </c>
      <c r="J1646" s="35">
        <f>G1646/I1646</f>
        <v>0.29007733672829539</v>
      </c>
      <c r="K1646">
        <v>0.3</v>
      </c>
      <c r="L1646">
        <v>0.42258124091635418</v>
      </c>
      <c r="M1646">
        <v>0.3</v>
      </c>
      <c r="N1646" t="s">
        <v>37</v>
      </c>
      <c r="O1646" s="53" t="s">
        <v>37</v>
      </c>
      <c r="P1646" s="54" t="str">
        <f>'Sheet1 (2)'!O1620</f>
        <v>B</v>
      </c>
      <c r="Q1646" s="31" t="str">
        <f>IF(U1646="same",N1646,IF(O1646=N1646,P1646,O1646))</f>
        <v>B</v>
      </c>
      <c r="R1646">
        <f>VLOOKUP(IF(V1646="same",N1646,IF(O1646=N1646,P1646,O1646)),$AA$2:$AL$8,9,FALSE)</f>
        <v>0.25</v>
      </c>
      <c r="S1646" s="11">
        <f>(L1646-M1646)/L1646</f>
        <v>0.29007733672829539</v>
      </c>
      <c r="T1646" s="13">
        <f t="shared" si="25"/>
        <v>0.25</v>
      </c>
      <c r="U1646">
        <f>IFERROR(T1646*I1646,0)</f>
        <v>13.156750000000001</v>
      </c>
      <c r="V1646" t="str">
        <f>IF(AND(N1646=O1646,P1646=N1646),"same",IF(NOT(OR(O1646=N1646,P1646=N1646)),"conflict","change"))</f>
        <v>same</v>
      </c>
      <c r="W1646" s="55">
        <f>U1646-G1646</f>
        <v>-2.1091500000000014</v>
      </c>
    </row>
    <row r="1647" spans="1:23" ht="21" hidden="1" outlineLevel="2" collapsed="1" x14ac:dyDescent="0.4">
      <c r="A1647" t="s">
        <v>1168</v>
      </c>
      <c r="B1647" t="s">
        <v>1143</v>
      </c>
      <c r="C1647" t="s">
        <v>1144</v>
      </c>
      <c r="D1647" s="34">
        <v>1237184</v>
      </c>
      <c r="E1647" s="34">
        <v>178712</v>
      </c>
      <c r="F1647" s="33">
        <v>57.8904</v>
      </c>
      <c r="G1647" s="33">
        <v>19.294599999999999</v>
      </c>
      <c r="H1647">
        <v>14.445062335109411</v>
      </c>
      <c r="I1647" s="33">
        <v>77.185000000000002</v>
      </c>
      <c r="J1647" s="35">
        <f>G1647/I1647</f>
        <v>0.24997862278940206</v>
      </c>
      <c r="K1647">
        <v>0.32393124132682755</v>
      </c>
      <c r="L1647">
        <v>0.43189601145977885</v>
      </c>
      <c r="M1647">
        <v>0.3</v>
      </c>
      <c r="N1647" t="s">
        <v>34</v>
      </c>
      <c r="O1647" s="53" t="s">
        <v>34</v>
      </c>
      <c r="P1647" s="54" t="str">
        <f>'Sheet1 (2)'!O1633</f>
        <v>A</v>
      </c>
      <c r="Q1647" s="31" t="str">
        <f>IF(U1647="same",N1647,IF(O1647=N1647,P1647,O1647))</f>
        <v>A</v>
      </c>
      <c r="R1647">
        <f>VLOOKUP(IF(V1647="same",N1647,IF(O1647=N1647,P1647,O1647)),$AA$2:$AL$8,9,FALSE)</f>
        <v>0.15</v>
      </c>
      <c r="S1647" s="11">
        <f>(L1647-M1647)/L1647</f>
        <v>0.30538835265919545</v>
      </c>
      <c r="T1647" s="13">
        <f t="shared" si="25"/>
        <v>0.15</v>
      </c>
      <c r="U1647">
        <f>IFERROR(T1647*I1647,0)</f>
        <v>11.57775</v>
      </c>
      <c r="V1647" t="str">
        <f>IF(AND(N1647=O1647,P1647=N1647),"same",IF(NOT(OR(O1647=N1647,P1647=N1647)),"conflict","change"))</f>
        <v>same</v>
      </c>
      <c r="W1647" s="55">
        <f>U1647-G1647</f>
        <v>-7.7168499999999991</v>
      </c>
    </row>
    <row r="1648" spans="1:23" ht="21" hidden="1" outlineLevel="2" x14ac:dyDescent="0.4">
      <c r="A1648" s="18" t="s">
        <v>1169</v>
      </c>
      <c r="B1648" t="s">
        <v>1143</v>
      </c>
      <c r="C1648" t="s">
        <v>1144</v>
      </c>
      <c r="D1648" s="34">
        <v>792738</v>
      </c>
      <c r="E1648" s="34">
        <v>92273</v>
      </c>
      <c r="F1648" s="33">
        <v>40.492600000000003</v>
      </c>
      <c r="G1648" s="33">
        <v>13.494399999999999</v>
      </c>
      <c r="H1648">
        <v>11.639785149696369</v>
      </c>
      <c r="I1648" s="33">
        <v>53.987000000000002</v>
      </c>
      <c r="J1648" s="35">
        <f>G1648/I1648</f>
        <v>0.2499564710022783</v>
      </c>
      <c r="K1648">
        <v>0.43883476206474276</v>
      </c>
      <c r="L1648">
        <v>0.58507905887962897</v>
      </c>
      <c r="M1648">
        <v>0.35</v>
      </c>
      <c r="N1648" t="s">
        <v>37</v>
      </c>
      <c r="O1648" s="53" t="s">
        <v>37</v>
      </c>
      <c r="P1648" s="54" t="str">
        <f>'Sheet1 (2)'!O1725</f>
        <v>B</v>
      </c>
      <c r="Q1648" s="31" t="str">
        <f>IF(U1648="same",N1648,IF(O1648=N1648,P1648,O1648))</f>
        <v>B</v>
      </c>
      <c r="R1648">
        <f>VLOOKUP(IF(V1648="same",N1648,IF(O1648=N1648,P1648,O1648)),$AA$2:$AL$8,9,FALSE)</f>
        <v>0.25</v>
      </c>
      <c r="S1648" s="11">
        <f>(L1648-M1648)/L1648</f>
        <v>0.40179024579991485</v>
      </c>
      <c r="T1648" s="13">
        <f t="shared" si="25"/>
        <v>0.25</v>
      </c>
      <c r="U1648">
        <f>IFERROR(T1648*I1648,0)</f>
        <v>13.49675</v>
      </c>
      <c r="V1648" t="str">
        <f>IF(AND(N1648=O1648,P1648=N1648),"same",IF(NOT(OR(O1648=N1648,P1648=N1648)),"conflict","change"))</f>
        <v>same</v>
      </c>
      <c r="W1648" s="55">
        <f>U1648-G1648</f>
        <v>2.3500000000016286E-3</v>
      </c>
    </row>
    <row r="1649" spans="1:23" ht="21" hidden="1" outlineLevel="2" x14ac:dyDescent="0.4">
      <c r="A1649" t="s">
        <v>1170</v>
      </c>
      <c r="B1649" t="s">
        <v>1143</v>
      </c>
      <c r="C1649" t="s">
        <v>1144</v>
      </c>
      <c r="D1649" s="34">
        <v>507424</v>
      </c>
      <c r="E1649" s="34">
        <v>13112</v>
      </c>
      <c r="F1649" s="33">
        <v>3.9315000000000002</v>
      </c>
      <c r="G1649" s="33">
        <v>1.0085000000000002</v>
      </c>
      <c r="H1649">
        <v>2.5840322885791762</v>
      </c>
      <c r="I1649" s="33">
        <v>4.9400000000000004</v>
      </c>
      <c r="J1649" s="35">
        <f>G1649/I1649</f>
        <v>0.20414979757085022</v>
      </c>
      <c r="K1649">
        <v>0.29983984136668701</v>
      </c>
      <c r="L1649">
        <v>0.37675411836485662</v>
      </c>
      <c r="M1649">
        <v>0.3</v>
      </c>
      <c r="N1649" t="s">
        <v>33</v>
      </c>
      <c r="O1649" s="53" t="s">
        <v>33</v>
      </c>
      <c r="P1649" s="54" t="str">
        <f>'Sheet1 (2)'!O1748</f>
        <v>C</v>
      </c>
      <c r="Q1649" s="31" t="str">
        <f>IF(U1649="same",N1649,IF(O1649=N1649,P1649,O1649))</f>
        <v>C</v>
      </c>
      <c r="R1649">
        <f>VLOOKUP(IF(V1649="same",N1649,IF(O1649=N1649,P1649,O1649)),$AA$2:$AL$8,9,FALSE)</f>
        <v>0.4</v>
      </c>
      <c r="S1649" s="11">
        <f>(L1649-M1649)/L1649</f>
        <v>0.20372469635627533</v>
      </c>
      <c r="T1649" s="13">
        <f t="shared" si="25"/>
        <v>0.20372469635627533</v>
      </c>
      <c r="U1649">
        <f>IFERROR(T1649*I1649,0)</f>
        <v>1.0064000000000002</v>
      </c>
      <c r="V1649" t="str">
        <f>IF(AND(N1649=O1649,P1649=N1649),"same",IF(NOT(OR(O1649=N1649,P1649=N1649)),"conflict","change"))</f>
        <v>same</v>
      </c>
      <c r="W1649" s="55">
        <f>U1649-G1649</f>
        <v>-2.0999999999999908E-3</v>
      </c>
    </row>
    <row r="1650" spans="1:23" ht="21" hidden="1" outlineLevel="2" x14ac:dyDescent="0.4">
      <c r="A1650" s="18" t="s">
        <v>1171</v>
      </c>
      <c r="B1650" t="s">
        <v>1143</v>
      </c>
      <c r="C1650" t="s">
        <v>1144</v>
      </c>
      <c r="D1650" s="34">
        <v>25290</v>
      </c>
      <c r="E1650" s="34">
        <v>1947</v>
      </c>
      <c r="F1650" s="33">
        <v>0.5766</v>
      </c>
      <c r="G1650" s="33">
        <v>0.24739999999999998</v>
      </c>
      <c r="H1650">
        <v>7.6986951364175562</v>
      </c>
      <c r="I1650" s="33">
        <v>0.82399999999999995</v>
      </c>
      <c r="J1650" s="35">
        <f>G1650/I1650</f>
        <v>0.30024271844660194</v>
      </c>
      <c r="K1650">
        <v>0.29614791987673345</v>
      </c>
      <c r="L1650">
        <v>0.42321520287621983</v>
      </c>
      <c r="M1650">
        <v>0.3</v>
      </c>
      <c r="N1650" t="s">
        <v>37</v>
      </c>
      <c r="O1650" s="53" t="s">
        <v>37</v>
      </c>
      <c r="P1650" s="54" t="str">
        <f>'Sheet1 (2)'!O1755</f>
        <v>B</v>
      </c>
      <c r="Q1650" s="31" t="str">
        <f>IF(U1650="same",N1650,IF(O1650=N1650,P1650,O1650))</f>
        <v>B</v>
      </c>
      <c r="R1650">
        <f>VLOOKUP(IF(V1650="same",N1650,IF(O1650=N1650,P1650,O1650)),$AA$2:$AL$8,9,FALSE)</f>
        <v>0.25</v>
      </c>
      <c r="S1650" s="11">
        <f>(L1650-M1650)/L1650</f>
        <v>0.29114077669902916</v>
      </c>
      <c r="T1650" s="13">
        <f t="shared" si="25"/>
        <v>0.25</v>
      </c>
      <c r="U1650">
        <f>IFERROR(T1650*I1650,0)</f>
        <v>0.20599999999999999</v>
      </c>
      <c r="V1650" t="str">
        <f>IF(AND(N1650=O1650,P1650=N1650),"same",IF(NOT(OR(O1650=N1650,P1650=N1650)),"conflict","change"))</f>
        <v>same</v>
      </c>
      <c r="W1650" s="55">
        <f>U1650-G1650</f>
        <v>-4.1399999999999992E-2</v>
      </c>
    </row>
    <row r="1651" spans="1:23" ht="21" hidden="1" outlineLevel="2" x14ac:dyDescent="0.4">
      <c r="A1651" t="s">
        <v>1172</v>
      </c>
      <c r="B1651" t="s">
        <v>1143</v>
      </c>
      <c r="C1651" t="s">
        <v>1144</v>
      </c>
      <c r="D1651" s="34">
        <v>316361</v>
      </c>
      <c r="E1651" s="34">
        <v>60351</v>
      </c>
      <c r="F1651" s="33">
        <v>19.846400000000003</v>
      </c>
      <c r="G1651" s="33">
        <v>6.6125999999999996</v>
      </c>
      <c r="H1651">
        <v>19.07662448911212</v>
      </c>
      <c r="I1651" s="33">
        <v>26.459000000000003</v>
      </c>
      <c r="J1651" s="35">
        <f>G1651/I1651</f>
        <v>0.24991874220492077</v>
      </c>
      <c r="K1651">
        <v>0.32884956338751636</v>
      </c>
      <c r="L1651">
        <v>0.43841858461334532</v>
      </c>
      <c r="M1651">
        <v>0.3</v>
      </c>
      <c r="N1651" t="s">
        <v>37</v>
      </c>
      <c r="O1651" s="53" t="s">
        <v>37</v>
      </c>
      <c r="P1651" s="54" t="str">
        <f>'Sheet1 (2)'!O1815</f>
        <v>B</v>
      </c>
      <c r="Q1651" s="31" t="str">
        <f>IF(U1651="same",N1651,IF(O1651=N1651,P1651,O1651))</f>
        <v>B</v>
      </c>
      <c r="R1651">
        <f>VLOOKUP(IF(V1651="same",N1651,IF(O1651=N1651,P1651,O1651)),$AA$2:$AL$8,9,FALSE)</f>
        <v>0.25</v>
      </c>
      <c r="S1651" s="11">
        <f>(L1651-M1651)/L1651</f>
        <v>0.31572243848973897</v>
      </c>
      <c r="T1651" s="13">
        <f t="shared" si="25"/>
        <v>0.25</v>
      </c>
      <c r="U1651">
        <f>IFERROR(T1651*I1651,0)</f>
        <v>6.6147500000000008</v>
      </c>
      <c r="V1651" t="str">
        <f>IF(AND(N1651=O1651,P1651=N1651),"same",IF(NOT(OR(O1651=N1651,P1651=N1651)),"conflict","change"))</f>
        <v>same</v>
      </c>
      <c r="W1651" s="55">
        <f>U1651-G1651</f>
        <v>2.1500000000012065E-3</v>
      </c>
    </row>
    <row r="1652" spans="1:23" ht="21" hidden="1" outlineLevel="2" x14ac:dyDescent="0.4">
      <c r="A1652" t="s">
        <v>1173</v>
      </c>
      <c r="B1652" t="s">
        <v>1143</v>
      </c>
      <c r="C1652" t="s">
        <v>1144</v>
      </c>
      <c r="D1652" s="34">
        <v>1234892</v>
      </c>
      <c r="E1652" s="34">
        <v>156364</v>
      </c>
      <c r="F1652" s="33">
        <v>49.791199999999996</v>
      </c>
      <c r="G1652" s="33">
        <v>22.428800000000003</v>
      </c>
      <c r="H1652">
        <v>12.662159929775235</v>
      </c>
      <c r="I1652" s="33">
        <v>72.22</v>
      </c>
      <c r="J1652" s="35">
        <f>G1652/I1652</f>
        <v>0.31056217114372753</v>
      </c>
      <c r="K1652">
        <v>0.31843135248522675</v>
      </c>
      <c r="L1652">
        <v>0.46187101890460719</v>
      </c>
      <c r="M1652">
        <v>0.3</v>
      </c>
      <c r="N1652" t="s">
        <v>34</v>
      </c>
      <c r="O1652" s="53" t="s">
        <v>34</v>
      </c>
      <c r="P1652" s="54" t="str">
        <f>'Sheet1 (2)'!O1816</f>
        <v>A</v>
      </c>
      <c r="Q1652" s="31" t="str">
        <f>IF(U1652="same",N1652,IF(O1652=N1652,P1652,O1652))</f>
        <v>A</v>
      </c>
      <c r="R1652">
        <f>VLOOKUP(IF(V1652="same",N1652,IF(O1652=N1652,P1652,O1652)),$AA$2:$AL$8,9,FALSE)</f>
        <v>0.15</v>
      </c>
      <c r="S1652" s="11">
        <f>(L1652-M1652)/L1652</f>
        <v>0.35046801440044312</v>
      </c>
      <c r="T1652" s="13">
        <f t="shared" si="25"/>
        <v>0.15</v>
      </c>
      <c r="U1652">
        <f>IFERROR(T1652*I1652,0)</f>
        <v>10.833</v>
      </c>
      <c r="V1652" t="str">
        <f>IF(AND(N1652=O1652,P1652=N1652),"same",IF(NOT(OR(O1652=N1652,P1652=N1652)),"conflict","change"))</f>
        <v>same</v>
      </c>
      <c r="W1652" s="55">
        <f>U1652-G1652</f>
        <v>-11.595800000000002</v>
      </c>
    </row>
    <row r="1653" spans="1:23" ht="21" hidden="1" outlineLevel="2" x14ac:dyDescent="0.4">
      <c r="A1653" t="s">
        <v>1174</v>
      </c>
      <c r="B1653" t="s">
        <v>1143</v>
      </c>
      <c r="C1653" t="s">
        <v>1144</v>
      </c>
      <c r="D1653" s="34">
        <v>230241</v>
      </c>
      <c r="E1653" s="34">
        <v>28990</v>
      </c>
      <c r="F1653" s="33">
        <v>8.8340999999999994</v>
      </c>
      <c r="G1653" s="33">
        <v>2.6898999999999997</v>
      </c>
      <c r="H1653">
        <v>12.591154485951677</v>
      </c>
      <c r="I1653" s="33">
        <v>11.523999999999999</v>
      </c>
      <c r="J1653" s="35">
        <f>G1653/I1653</f>
        <v>0.2334172162443596</v>
      </c>
      <c r="K1653">
        <v>0.3047292169713694</v>
      </c>
      <c r="L1653">
        <v>0.39751638496033115</v>
      </c>
      <c r="M1653">
        <v>0.3</v>
      </c>
      <c r="N1653" t="s">
        <v>34</v>
      </c>
      <c r="O1653" s="53" t="s">
        <v>34</v>
      </c>
      <c r="P1653" s="54" t="str">
        <f>'Sheet1 (2)'!O1843</f>
        <v>A</v>
      </c>
      <c r="Q1653" s="31" t="str">
        <f>IF(U1653="same",N1653,IF(O1653=N1653,P1653,O1653))</f>
        <v>A</v>
      </c>
      <c r="R1653">
        <f>VLOOKUP(IF(V1653="same",N1653,IF(O1653=N1653,P1653,O1653)),$AA$2:$AL$8,9,FALSE)</f>
        <v>0.15</v>
      </c>
      <c r="S1653" s="11">
        <f>(L1653-M1653)/L1653</f>
        <v>0.24531412703922251</v>
      </c>
      <c r="T1653" s="13">
        <f t="shared" si="25"/>
        <v>0.15</v>
      </c>
      <c r="U1653">
        <f>IFERROR(T1653*I1653,0)</f>
        <v>1.7285999999999999</v>
      </c>
      <c r="V1653" t="str">
        <f>IF(AND(N1653=O1653,P1653=N1653),"same",IF(NOT(OR(O1653=N1653,P1653=N1653)),"conflict","change"))</f>
        <v>same</v>
      </c>
      <c r="W1653" s="55">
        <f>U1653-G1653</f>
        <v>-0.96129999999999982</v>
      </c>
    </row>
    <row r="1654" spans="1:23" ht="21" hidden="1" outlineLevel="2" x14ac:dyDescent="0.4">
      <c r="A1654" t="s">
        <v>1175</v>
      </c>
      <c r="B1654" t="s">
        <v>1143</v>
      </c>
      <c r="C1654" t="s">
        <v>1144</v>
      </c>
      <c r="D1654" s="34">
        <v>881638</v>
      </c>
      <c r="E1654" s="34">
        <v>222552</v>
      </c>
      <c r="F1654" s="33">
        <v>67.725500000000011</v>
      </c>
      <c r="G1654" s="33">
        <v>29.113499999999998</v>
      </c>
      <c r="H1654">
        <v>25.243013572463983</v>
      </c>
      <c r="I1654" s="33">
        <v>96.839000000000013</v>
      </c>
      <c r="J1654" s="35">
        <f>G1654/I1654</f>
        <v>0.30063817263705733</v>
      </c>
      <c r="K1654">
        <v>0.30431314928645897</v>
      </c>
      <c r="L1654">
        <v>0.43512976742514115</v>
      </c>
      <c r="M1654">
        <v>0.3</v>
      </c>
      <c r="N1654" t="s">
        <v>37</v>
      </c>
      <c r="O1654" s="53" t="s">
        <v>37</v>
      </c>
      <c r="P1654" s="54" t="str">
        <f>'Sheet1 (2)'!O1908</f>
        <v>B</v>
      </c>
      <c r="Q1654" s="31" t="str">
        <f>IF(U1654="same",N1654,IF(O1654=N1654,P1654,O1654))</f>
        <v>B</v>
      </c>
      <c r="R1654">
        <f>VLOOKUP(IF(V1654="same",N1654,IF(O1654=N1654,P1654,O1654)),$AA$2:$AL$8,9,FALSE)</f>
        <v>0.25</v>
      </c>
      <c r="S1654" s="11">
        <f>(L1654-M1654)/L1654</f>
        <v>0.31055050134759765</v>
      </c>
      <c r="T1654" s="13">
        <f t="shared" si="25"/>
        <v>0.25</v>
      </c>
      <c r="U1654">
        <f>IFERROR(T1654*I1654,0)</f>
        <v>24.209750000000003</v>
      </c>
      <c r="V1654" t="str">
        <f>IF(AND(N1654=O1654,P1654=N1654),"same",IF(NOT(OR(O1654=N1654,P1654=N1654)),"conflict","change"))</f>
        <v>same</v>
      </c>
      <c r="W1654" s="55">
        <f>U1654-G1654</f>
        <v>-4.9037499999999952</v>
      </c>
    </row>
    <row r="1655" spans="1:23" ht="21" hidden="1" outlineLevel="2" x14ac:dyDescent="0.4">
      <c r="A1655" t="s">
        <v>1176</v>
      </c>
      <c r="B1655" t="s">
        <v>1143</v>
      </c>
      <c r="C1655" t="s">
        <v>1144</v>
      </c>
      <c r="D1655" s="34">
        <v>327029</v>
      </c>
      <c r="E1655" s="34">
        <v>58866</v>
      </c>
      <c r="F1655" s="33">
        <v>18.986700000000003</v>
      </c>
      <c r="G1655" s="33">
        <v>6.3282999999999987</v>
      </c>
      <c r="H1655">
        <v>18.000238510957743</v>
      </c>
      <c r="I1655" s="33">
        <v>25.315000000000001</v>
      </c>
      <c r="J1655" s="35">
        <f>G1655/I1655</f>
        <v>0.24998222397787867</v>
      </c>
      <c r="K1655">
        <v>0.32254102537967594</v>
      </c>
      <c r="L1655">
        <v>0.43004450786532122</v>
      </c>
      <c r="M1655">
        <v>0.3</v>
      </c>
      <c r="N1655" t="s">
        <v>37</v>
      </c>
      <c r="O1655" s="53" t="s">
        <v>37</v>
      </c>
      <c r="P1655" s="54" t="str">
        <f>'Sheet1 (2)'!O2042</f>
        <v>B</v>
      </c>
      <c r="Q1655" s="31" t="str">
        <f>IF(U1655="same",N1655,IF(O1655=N1655,P1655,O1655))</f>
        <v>B</v>
      </c>
      <c r="R1655">
        <f>VLOOKUP(IF(V1655="same",N1655,IF(O1655=N1655,P1655,O1655)),$AA$2:$AL$8,9,FALSE)</f>
        <v>0.25</v>
      </c>
      <c r="S1655" s="11">
        <f>(L1655-M1655)/L1655</f>
        <v>0.30239778787280269</v>
      </c>
      <c r="T1655" s="13">
        <f t="shared" si="25"/>
        <v>0.25</v>
      </c>
      <c r="U1655">
        <f>IFERROR(T1655*I1655,0)</f>
        <v>6.3287500000000003</v>
      </c>
      <c r="V1655" t="str">
        <f>IF(AND(N1655=O1655,P1655=N1655),"same",IF(NOT(OR(O1655=N1655,P1655=N1655)),"conflict","change"))</f>
        <v>same</v>
      </c>
      <c r="W1655" s="55">
        <f>U1655-G1655</f>
        <v>4.5000000000161577E-4</v>
      </c>
    </row>
    <row r="1656" spans="1:23" ht="21" hidden="1" outlineLevel="2" x14ac:dyDescent="0.4">
      <c r="A1656" t="s">
        <v>1177</v>
      </c>
      <c r="B1656" t="s">
        <v>1143</v>
      </c>
      <c r="C1656" t="s">
        <v>1144</v>
      </c>
      <c r="D1656" s="34">
        <v>173547</v>
      </c>
      <c r="E1656" s="34">
        <v>5261</v>
      </c>
      <c r="F1656" s="33">
        <v>1.5783</v>
      </c>
      <c r="G1656" s="33">
        <v>0.5917</v>
      </c>
      <c r="H1656">
        <v>3.0314554558707441</v>
      </c>
      <c r="I1656" s="33">
        <v>2.17</v>
      </c>
      <c r="J1656" s="35">
        <f>G1656/I1656</f>
        <v>0.27267281105990787</v>
      </c>
      <c r="K1656">
        <v>0.3</v>
      </c>
      <c r="L1656">
        <v>0.41246911233605776</v>
      </c>
      <c r="M1656">
        <v>0.3</v>
      </c>
      <c r="N1656" t="s">
        <v>33</v>
      </c>
      <c r="O1656" s="53" t="s">
        <v>33</v>
      </c>
      <c r="P1656" s="54" t="str">
        <f>'Sheet1 (2)'!O2051</f>
        <v>C</v>
      </c>
      <c r="Q1656" s="31" t="str">
        <f>IF(U1656="same",N1656,IF(O1656=N1656,P1656,O1656))</f>
        <v>C</v>
      </c>
      <c r="R1656">
        <f>VLOOKUP(IF(V1656="same",N1656,IF(O1656=N1656,P1656,O1656)),$AA$2:$AL$8,9,FALSE)</f>
        <v>0.4</v>
      </c>
      <c r="S1656" s="11">
        <f>(L1656-M1656)/L1656</f>
        <v>0.27267281105990782</v>
      </c>
      <c r="T1656" s="13">
        <f t="shared" si="25"/>
        <v>0.27267281105990782</v>
      </c>
      <c r="U1656">
        <f>IFERROR(T1656*I1656,0)</f>
        <v>0.59169999999999989</v>
      </c>
      <c r="V1656" t="str">
        <f>IF(AND(N1656=O1656,P1656=N1656),"same",IF(NOT(OR(O1656=N1656,P1656=N1656)),"conflict","change"))</f>
        <v>same</v>
      </c>
      <c r="W1656" s="55">
        <f>U1656-G1656</f>
        <v>0</v>
      </c>
    </row>
    <row r="1657" spans="1:23" ht="21" hidden="1" outlineLevel="2" x14ac:dyDescent="0.4">
      <c r="A1657" t="s">
        <v>1178</v>
      </c>
      <c r="B1657" t="s">
        <v>1143</v>
      </c>
      <c r="C1657" t="s">
        <v>1144</v>
      </c>
      <c r="D1657" s="34">
        <v>214848</v>
      </c>
      <c r="E1657" s="34">
        <v>46064</v>
      </c>
      <c r="F1657" s="33">
        <v>20.086600000000001</v>
      </c>
      <c r="G1657" s="33">
        <v>9.8933</v>
      </c>
      <c r="H1657">
        <v>21.440274054215074</v>
      </c>
      <c r="I1657" s="33">
        <v>29.979900000000001</v>
      </c>
      <c r="J1657" s="35">
        <f>G1657/I1657</f>
        <v>0.3299977651693301</v>
      </c>
      <c r="K1657">
        <v>0.43605852726641198</v>
      </c>
      <c r="L1657">
        <v>0.65083145189301839</v>
      </c>
      <c r="M1657">
        <v>0.3</v>
      </c>
      <c r="N1657" t="s">
        <v>37</v>
      </c>
      <c r="O1657" s="53" t="s">
        <v>37</v>
      </c>
      <c r="P1657" s="54" t="str">
        <f>'Sheet1 (2)'!O2182</f>
        <v>B</v>
      </c>
      <c r="Q1657" s="31" t="str">
        <f>IF(U1657="same",N1657,IF(O1657=N1657,P1657,O1657))</f>
        <v>B</v>
      </c>
      <c r="R1657">
        <f>VLOOKUP(IF(V1657="same",N1657,IF(O1657=N1657,P1657,O1657)),$AA$2:$AL$8,9,FALSE)</f>
        <v>0.25</v>
      </c>
      <c r="S1657" s="11">
        <f>(L1657-M1657)/L1657</f>
        <v>0.53905116428006761</v>
      </c>
      <c r="T1657" s="13">
        <f t="shared" si="25"/>
        <v>0.25</v>
      </c>
      <c r="U1657">
        <f>IFERROR(T1657*I1657,0)</f>
        <v>7.4949750000000002</v>
      </c>
      <c r="V1657" t="str">
        <f>IF(AND(N1657=O1657,P1657=N1657),"same",IF(NOT(OR(O1657=N1657,P1657=N1657)),"conflict","change"))</f>
        <v>same</v>
      </c>
      <c r="W1657" s="55">
        <f>U1657-G1657</f>
        <v>-2.3983249999999998</v>
      </c>
    </row>
    <row r="1658" spans="1:23" ht="21" hidden="1" outlineLevel="2" x14ac:dyDescent="0.4">
      <c r="A1658" t="s">
        <v>1179</v>
      </c>
      <c r="B1658" t="s">
        <v>1143</v>
      </c>
      <c r="C1658" t="s">
        <v>1144</v>
      </c>
      <c r="D1658" s="34">
        <v>840595</v>
      </c>
      <c r="E1658" s="34">
        <v>104193</v>
      </c>
      <c r="F1658" s="33">
        <v>34.871500000000005</v>
      </c>
      <c r="G1658" s="33">
        <v>16.6935</v>
      </c>
      <c r="H1658">
        <v>12.395148674450835</v>
      </c>
      <c r="I1658" s="33">
        <v>51.565000000000005</v>
      </c>
      <c r="J1658" s="35">
        <f>G1658/I1658</f>
        <v>0.32373703093183359</v>
      </c>
      <c r="K1658">
        <v>0.3346817924428705</v>
      </c>
      <c r="L1658">
        <v>0.49489888956071915</v>
      </c>
      <c r="M1658">
        <v>0.3</v>
      </c>
      <c r="N1658" t="s">
        <v>37</v>
      </c>
      <c r="O1658" s="53" t="s">
        <v>37</v>
      </c>
      <c r="P1658" s="54" t="str">
        <f>'Sheet1 (2)'!O2242</f>
        <v>B</v>
      </c>
      <c r="Q1658" s="31" t="str">
        <f>IF(U1658="same",N1658,IF(O1658=N1658,P1658,O1658))</f>
        <v>B</v>
      </c>
      <c r="R1658">
        <f>VLOOKUP(IF(V1658="same",N1658,IF(O1658=N1658,P1658,O1658)),$AA$2:$AL$8,9,FALSE)</f>
        <v>0.25</v>
      </c>
      <c r="S1658" s="11">
        <f>(L1658-M1658)/L1658</f>
        <v>0.39381557257829936</v>
      </c>
      <c r="T1658" s="13">
        <f t="shared" si="25"/>
        <v>0.25</v>
      </c>
      <c r="U1658">
        <f>IFERROR(T1658*I1658,0)</f>
        <v>12.891250000000001</v>
      </c>
      <c r="V1658" t="str">
        <f>IF(AND(N1658=O1658,P1658=N1658),"same",IF(NOT(OR(O1658=N1658,P1658=N1658)),"conflict","change"))</f>
        <v>same</v>
      </c>
      <c r="W1658" s="55">
        <f>U1658-G1658</f>
        <v>-3.802249999999999</v>
      </c>
    </row>
    <row r="1659" spans="1:23" ht="21" hidden="1" outlineLevel="2" x14ac:dyDescent="0.4">
      <c r="A1659" t="s">
        <v>1180</v>
      </c>
      <c r="B1659" t="s">
        <v>1143</v>
      </c>
      <c r="C1659" t="s">
        <v>1144</v>
      </c>
      <c r="D1659" s="34">
        <v>983107</v>
      </c>
      <c r="E1659" s="34">
        <v>36102</v>
      </c>
      <c r="F1659" s="33">
        <v>11.164800000000001</v>
      </c>
      <c r="G1659" s="33">
        <v>6.0851999999999995</v>
      </c>
      <c r="H1659">
        <v>3.6722350669866048</v>
      </c>
      <c r="I1659" s="33">
        <v>17.25</v>
      </c>
      <c r="J1659" s="35">
        <f>G1659/I1659</f>
        <v>0.35276521739130434</v>
      </c>
      <c r="K1659">
        <v>0.30925710486953634</v>
      </c>
      <c r="L1659">
        <v>0.47781286355326574</v>
      </c>
      <c r="M1659">
        <v>0.3</v>
      </c>
      <c r="N1659" t="s">
        <v>33</v>
      </c>
      <c r="O1659" s="53" t="s">
        <v>33</v>
      </c>
      <c r="P1659" s="54" t="str">
        <f>'Sheet1 (2)'!O2302</f>
        <v>C</v>
      </c>
      <c r="Q1659" s="31" t="str">
        <f>IF(U1659="same",N1659,IF(O1659=N1659,P1659,O1659))</f>
        <v>C</v>
      </c>
      <c r="R1659">
        <f>VLOOKUP(IF(V1659="same",N1659,IF(O1659=N1659,P1659,O1659)),$AA$2:$AL$8,9,FALSE)</f>
        <v>0.4</v>
      </c>
      <c r="S1659" s="11">
        <f>(L1659-M1659)/L1659</f>
        <v>0.37213913043478264</v>
      </c>
      <c r="T1659" s="13">
        <f t="shared" si="25"/>
        <v>0.37213913043478264</v>
      </c>
      <c r="U1659">
        <f>IFERROR(T1659*I1659,0)</f>
        <v>6.4194000000000004</v>
      </c>
      <c r="V1659" t="str">
        <f>IF(AND(N1659=O1659,P1659=N1659),"same",IF(NOT(OR(O1659=N1659,P1659=N1659)),"conflict","change"))</f>
        <v>same</v>
      </c>
      <c r="W1659" s="55">
        <f>U1659-G1659</f>
        <v>0.33420000000000094</v>
      </c>
    </row>
    <row r="1660" spans="1:23" ht="21" hidden="1" outlineLevel="2" x14ac:dyDescent="0.4">
      <c r="A1660" t="s">
        <v>1181</v>
      </c>
      <c r="B1660" t="s">
        <v>1143</v>
      </c>
      <c r="C1660" t="s">
        <v>1144</v>
      </c>
      <c r="D1660" s="34">
        <v>301393</v>
      </c>
      <c r="E1660" s="34">
        <v>84246</v>
      </c>
      <c r="F1660" s="33">
        <v>27.426500000000001</v>
      </c>
      <c r="G1660" s="33">
        <v>9.1415000000000006</v>
      </c>
      <c r="H1660">
        <v>27.952208578168705</v>
      </c>
      <c r="I1660" s="33">
        <v>36.567999999999998</v>
      </c>
      <c r="J1660" s="35">
        <f>G1660/I1660</f>
        <v>0.24998632684314157</v>
      </c>
      <c r="K1660">
        <v>0.32555254848894905</v>
      </c>
      <c r="L1660">
        <v>0.43406215131875697</v>
      </c>
      <c r="M1660">
        <v>0.3</v>
      </c>
      <c r="N1660" t="s">
        <v>37</v>
      </c>
      <c r="O1660" s="53" t="s">
        <v>37</v>
      </c>
      <c r="P1660" s="54" t="str">
        <f>'Sheet1 (2)'!O2317</f>
        <v>B</v>
      </c>
      <c r="Q1660" s="31" t="str">
        <f>IF(U1660="same",N1660,IF(O1660=N1660,P1660,O1660))</f>
        <v>B</v>
      </c>
      <c r="R1660">
        <f>VLOOKUP(IF(V1660="same",N1660,IF(O1660=N1660,P1660,O1660)),$AA$2:$AL$8,9,FALSE)</f>
        <v>0.25</v>
      </c>
      <c r="S1660" s="11">
        <f>(L1660-M1660)/L1660</f>
        <v>0.30885473638153577</v>
      </c>
      <c r="T1660" s="13">
        <f t="shared" si="25"/>
        <v>0.25</v>
      </c>
      <c r="U1660">
        <f>IFERROR(T1660*I1660,0)</f>
        <v>9.1419999999999995</v>
      </c>
      <c r="V1660" t="str">
        <f>IF(AND(N1660=O1660,P1660=N1660),"same",IF(NOT(OR(O1660=N1660,P1660=N1660)),"conflict","change"))</f>
        <v>same</v>
      </c>
      <c r="W1660" s="55">
        <f>U1660-G1660</f>
        <v>4.9999999999883471E-4</v>
      </c>
    </row>
    <row r="1661" spans="1:23" ht="21" hidden="1" outlineLevel="2" x14ac:dyDescent="0.4">
      <c r="A1661" t="s">
        <v>1182</v>
      </c>
      <c r="B1661" t="s">
        <v>1143</v>
      </c>
      <c r="C1661" t="s">
        <v>1144</v>
      </c>
      <c r="D1661" s="34">
        <v>40140</v>
      </c>
      <c r="E1661" s="34">
        <v>1885</v>
      </c>
      <c r="F1661" s="33">
        <v>0.64779999999999993</v>
      </c>
      <c r="G1661" s="33">
        <v>0.2152</v>
      </c>
      <c r="H1661">
        <v>4.6960637767812656</v>
      </c>
      <c r="I1661" s="33">
        <v>0.86299999999999999</v>
      </c>
      <c r="J1661" s="35">
        <f>G1661/I1661</f>
        <v>0.24936268829663963</v>
      </c>
      <c r="K1661">
        <v>0.34366047745358086</v>
      </c>
      <c r="L1661">
        <v>0.45782493368700267</v>
      </c>
      <c r="M1661">
        <v>0.3</v>
      </c>
      <c r="N1661" t="s">
        <v>37</v>
      </c>
      <c r="O1661" s="53" t="s">
        <v>37</v>
      </c>
      <c r="P1661" s="54" t="str">
        <f>'Sheet1 (2)'!O2346</f>
        <v>B</v>
      </c>
      <c r="Q1661" s="31" t="str">
        <f>IF(U1661="same",N1661,IF(O1661=N1661,P1661,O1661))</f>
        <v>B</v>
      </c>
      <c r="R1661">
        <f>VLOOKUP(IF(V1661="same",N1661,IF(O1661=N1661,P1661,O1661)),$AA$2:$AL$8,9,FALSE)</f>
        <v>0.25</v>
      </c>
      <c r="S1661" s="11">
        <f>(L1661-M1661)/L1661</f>
        <v>0.34472769409038245</v>
      </c>
      <c r="T1661" s="13">
        <f t="shared" si="25"/>
        <v>0.25</v>
      </c>
      <c r="U1661">
        <f>IFERROR(T1661*I1661,0)</f>
        <v>0.21575</v>
      </c>
      <c r="V1661" t="str">
        <f>IF(AND(N1661=O1661,P1661=N1661),"same",IF(NOT(OR(O1661=N1661,P1661=N1661)),"conflict","change"))</f>
        <v>same</v>
      </c>
      <c r="W1661" s="55">
        <f>U1661-G1661</f>
        <v>5.4999999999999494E-4</v>
      </c>
    </row>
    <row r="1662" spans="1:23" ht="21" hidden="1" outlineLevel="2" x14ac:dyDescent="0.4">
      <c r="A1662" t="s">
        <v>1183</v>
      </c>
      <c r="B1662" t="s">
        <v>1143</v>
      </c>
      <c r="C1662" t="s">
        <v>1144</v>
      </c>
      <c r="D1662" s="34">
        <v>609906</v>
      </c>
      <c r="E1662" s="34">
        <v>107285</v>
      </c>
      <c r="F1662" s="33">
        <v>35.301400000000001</v>
      </c>
      <c r="G1662" s="33">
        <v>11.7666</v>
      </c>
      <c r="H1662">
        <v>17.59041557223572</v>
      </c>
      <c r="I1662" s="33">
        <v>47.067999999999998</v>
      </c>
      <c r="J1662" s="35">
        <f>G1662/I1662</f>
        <v>0.24999150165717687</v>
      </c>
      <c r="K1662">
        <v>0.32904320268443865</v>
      </c>
      <c r="L1662">
        <v>0.43871929906324275</v>
      </c>
      <c r="M1662">
        <v>0.3</v>
      </c>
      <c r="N1662" t="s">
        <v>37</v>
      </c>
      <c r="O1662" s="53" t="s">
        <v>37</v>
      </c>
      <c r="P1662" s="54" t="str">
        <f>'Sheet1 (2)'!O2378</f>
        <v>B</v>
      </c>
      <c r="Q1662" s="31" t="str">
        <f>IF(U1662="same",N1662,IF(O1662=N1662,P1662,O1662))</f>
        <v>B</v>
      </c>
      <c r="R1662">
        <f>VLOOKUP(IF(V1662="same",N1662,IF(O1662=N1662,P1662,O1662)),$AA$2:$AL$8,9,FALSE)</f>
        <v>0.25</v>
      </c>
      <c r="S1662" s="11">
        <f>(L1662-M1662)/L1662</f>
        <v>0.31619146766380557</v>
      </c>
      <c r="T1662" s="13">
        <f t="shared" si="25"/>
        <v>0.25</v>
      </c>
      <c r="U1662">
        <f>IFERROR(T1662*I1662,0)</f>
        <v>11.766999999999999</v>
      </c>
      <c r="V1662" t="str">
        <f>IF(AND(N1662=O1662,P1662=N1662),"same",IF(NOT(OR(O1662=N1662,P1662=N1662)),"conflict","change"))</f>
        <v>same</v>
      </c>
      <c r="W1662" s="55">
        <f>U1662-G1662</f>
        <v>3.9999999999906777E-4</v>
      </c>
    </row>
    <row r="1663" spans="1:23" ht="21" hidden="1" outlineLevel="2" x14ac:dyDescent="0.4">
      <c r="A1663" t="s">
        <v>1184</v>
      </c>
      <c r="B1663" t="s">
        <v>1143</v>
      </c>
      <c r="C1663" t="s">
        <v>1144</v>
      </c>
      <c r="D1663" s="34">
        <v>15956</v>
      </c>
      <c r="E1663" s="34">
        <v>1370</v>
      </c>
      <c r="F1663" s="33">
        <v>0.45509999999999995</v>
      </c>
      <c r="G1663" s="33">
        <v>0.14090000000000003</v>
      </c>
      <c r="H1663">
        <v>8.5861118074705445</v>
      </c>
      <c r="I1663" s="33">
        <v>0.59599999999999997</v>
      </c>
      <c r="J1663" s="35">
        <f>G1663/I1663</f>
        <v>0.23640939597315441</v>
      </c>
      <c r="K1663">
        <v>0.33218978102189778</v>
      </c>
      <c r="L1663">
        <v>0.43503649635036495</v>
      </c>
      <c r="M1663">
        <v>0.3</v>
      </c>
      <c r="N1663" t="s">
        <v>34</v>
      </c>
      <c r="O1663" s="53" t="s">
        <v>34</v>
      </c>
      <c r="P1663" s="54" t="str">
        <f>'Sheet1 (2)'!O2484</f>
        <v>A</v>
      </c>
      <c r="Q1663" s="31" t="str">
        <f>IF(U1663="same",N1663,IF(O1663=N1663,P1663,O1663))</f>
        <v>A</v>
      </c>
      <c r="R1663">
        <f>VLOOKUP(IF(V1663="same",N1663,IF(O1663=N1663,P1663,O1663)),$AA$2:$AL$8,9,FALSE)</f>
        <v>0.15</v>
      </c>
      <c r="S1663" s="11">
        <f>(L1663-M1663)/L1663</f>
        <v>0.31040268456375841</v>
      </c>
      <c r="T1663" s="13">
        <f t="shared" si="25"/>
        <v>0.15</v>
      </c>
      <c r="U1663">
        <f>IFERROR(T1663*I1663,0)</f>
        <v>8.9399999999999993E-2</v>
      </c>
      <c r="V1663" t="str">
        <f>IF(AND(N1663=O1663,P1663=N1663),"same",IF(NOT(OR(O1663=N1663,P1663=N1663)),"conflict","change"))</f>
        <v>same</v>
      </c>
      <c r="W1663" s="55">
        <f>U1663-G1663</f>
        <v>-5.1500000000000032E-2</v>
      </c>
    </row>
    <row r="1664" spans="1:23" ht="21" hidden="1" outlineLevel="2" x14ac:dyDescent="0.4">
      <c r="A1664" t="s">
        <v>1185</v>
      </c>
      <c r="B1664" t="s">
        <v>1143</v>
      </c>
      <c r="C1664" t="s">
        <v>1144</v>
      </c>
      <c r="D1664" s="34">
        <v>180326</v>
      </c>
      <c r="E1664" s="34">
        <v>15686</v>
      </c>
      <c r="F1664" s="33">
        <v>4.8460999999999999</v>
      </c>
      <c r="G1664" s="33">
        <v>1.5989</v>
      </c>
      <c r="H1664">
        <v>8.6986901500615552</v>
      </c>
      <c r="I1664" s="33">
        <v>6.4450000000000003</v>
      </c>
      <c r="J1664" s="35">
        <f>G1664/I1664</f>
        <v>0.24808378588052754</v>
      </c>
      <c r="K1664">
        <v>0.30894428152492664</v>
      </c>
      <c r="L1664">
        <v>0.41087594032895575</v>
      </c>
      <c r="M1664">
        <v>0.3</v>
      </c>
      <c r="N1664" t="s">
        <v>34</v>
      </c>
      <c r="O1664" s="53" t="s">
        <v>34</v>
      </c>
      <c r="P1664" s="54" t="str">
        <f>'Sheet1 (2)'!O2586</f>
        <v>A</v>
      </c>
      <c r="Q1664" s="31" t="str">
        <f>IF(U1664="same",N1664,IF(O1664=N1664,P1664,O1664))</f>
        <v>A</v>
      </c>
      <c r="R1664">
        <f>VLOOKUP(IF(V1664="same",N1664,IF(O1664=N1664,P1664,O1664)),$AA$2:$AL$8,9,FALSE)</f>
        <v>0.15</v>
      </c>
      <c r="S1664" s="11">
        <f>(L1664-M1664)/L1664</f>
        <v>0.26985259891388674</v>
      </c>
      <c r="T1664" s="13">
        <f t="shared" si="25"/>
        <v>0.15</v>
      </c>
      <c r="U1664">
        <f>IFERROR(T1664*I1664,0)</f>
        <v>0.96675</v>
      </c>
      <c r="V1664" t="str">
        <f>IF(AND(N1664=O1664,P1664=N1664),"same",IF(NOT(OR(O1664=N1664,P1664=N1664)),"conflict","change"))</f>
        <v>same</v>
      </c>
      <c r="W1664" s="55">
        <f>U1664-G1664</f>
        <v>-0.63214999999999999</v>
      </c>
    </row>
    <row r="1665" spans="1:23" ht="21" hidden="1" outlineLevel="2" x14ac:dyDescent="0.4">
      <c r="A1665" t="s">
        <v>1186</v>
      </c>
      <c r="B1665" t="s">
        <v>1143</v>
      </c>
      <c r="C1665" t="s">
        <v>1144</v>
      </c>
      <c r="D1665" s="34">
        <v>29600</v>
      </c>
      <c r="E1665" s="34">
        <v>4694</v>
      </c>
      <c r="F1665" s="33">
        <v>1.4215</v>
      </c>
      <c r="G1665" s="33">
        <v>0.41249999999999998</v>
      </c>
      <c r="H1665">
        <v>15.858108108108109</v>
      </c>
      <c r="I1665" s="33">
        <v>1.8340000000000001</v>
      </c>
      <c r="J1665" s="35">
        <f>G1665/I1665</f>
        <v>0.22491821155943292</v>
      </c>
      <c r="K1665">
        <v>0.30283340434597356</v>
      </c>
      <c r="L1665">
        <v>0.39071154665530466</v>
      </c>
      <c r="M1665">
        <v>0.3</v>
      </c>
      <c r="N1665" t="s">
        <v>37</v>
      </c>
      <c r="O1665" s="53" t="s">
        <v>37</v>
      </c>
      <c r="P1665" s="54" t="str">
        <f>'Sheet1 (2)'!O2643</f>
        <v>B</v>
      </c>
      <c r="Q1665" s="31" t="str">
        <f>IF(U1665="same",N1665,IF(O1665=N1665,P1665,O1665))</f>
        <v>B</v>
      </c>
      <c r="R1665">
        <f>VLOOKUP(IF(V1665="same",N1665,IF(O1665=N1665,P1665,O1665)),$AA$2:$AL$8,9,FALSE)</f>
        <v>0.25</v>
      </c>
      <c r="S1665" s="11">
        <f>(L1665-M1665)/L1665</f>
        <v>0.23217011995637957</v>
      </c>
      <c r="T1665" s="13">
        <f t="shared" si="25"/>
        <v>0.23217011995637957</v>
      </c>
      <c r="U1665">
        <f>IFERROR(T1665*I1665,0)</f>
        <v>0.42580000000000012</v>
      </c>
      <c r="V1665" t="str">
        <f>IF(AND(N1665=O1665,P1665=N1665),"same",IF(NOT(OR(O1665=N1665,P1665=N1665)),"conflict","change"))</f>
        <v>same</v>
      </c>
      <c r="W1665" s="55">
        <f>U1665-G1665</f>
        <v>1.3300000000000145E-2</v>
      </c>
    </row>
    <row r="1666" spans="1:23" ht="21" hidden="1" outlineLevel="2" x14ac:dyDescent="0.4">
      <c r="A1666" t="s">
        <v>1187</v>
      </c>
      <c r="B1666" t="s">
        <v>1143</v>
      </c>
      <c r="C1666" t="s">
        <v>1144</v>
      </c>
      <c r="D1666" s="34">
        <v>16955</v>
      </c>
      <c r="E1666" s="34">
        <v>1533</v>
      </c>
      <c r="F1666" s="33">
        <v>0.48899999999999993</v>
      </c>
      <c r="G1666" s="33">
        <v>0.125</v>
      </c>
      <c r="H1666">
        <v>9.0415806546741369</v>
      </c>
      <c r="I1666" s="33">
        <v>0.61399999999999988</v>
      </c>
      <c r="J1666" s="35">
        <f>G1666/I1666</f>
        <v>0.20358306188925085</v>
      </c>
      <c r="K1666">
        <v>0.31898238747553814</v>
      </c>
      <c r="L1666">
        <v>0.40052185257664702</v>
      </c>
      <c r="M1666">
        <v>0.3</v>
      </c>
      <c r="N1666" t="s">
        <v>34</v>
      </c>
      <c r="O1666" s="53" t="s">
        <v>34</v>
      </c>
      <c r="P1666" s="54" t="str">
        <f>'Sheet1 (2)'!O2694</f>
        <v>A</v>
      </c>
      <c r="Q1666" s="31" t="str">
        <f>IF(U1666="same",N1666,IF(O1666=N1666,P1666,O1666))</f>
        <v>A</v>
      </c>
      <c r="R1666">
        <f>VLOOKUP(IF(V1666="same",N1666,IF(O1666=N1666,P1666,O1666)),$AA$2:$AL$8,9,FALSE)</f>
        <v>0.15</v>
      </c>
      <c r="S1666" s="11">
        <f>(L1666-M1666)/L1666</f>
        <v>0.2509771986970683</v>
      </c>
      <c r="T1666" s="13">
        <f t="shared" si="25"/>
        <v>0.15</v>
      </c>
      <c r="U1666">
        <f>IFERROR(T1666*I1666,0)</f>
        <v>9.2099999999999974E-2</v>
      </c>
      <c r="V1666" t="str">
        <f>IF(AND(N1666=O1666,P1666=N1666),"same",IF(NOT(OR(O1666=N1666,P1666=N1666)),"conflict","change"))</f>
        <v>same</v>
      </c>
      <c r="W1666" s="55">
        <f>U1666-G1666</f>
        <v>-3.2900000000000026E-2</v>
      </c>
    </row>
    <row r="1667" spans="1:23" ht="21" hidden="1" outlineLevel="2" x14ac:dyDescent="0.4">
      <c r="A1667" t="s">
        <v>1188</v>
      </c>
      <c r="B1667" t="s">
        <v>1143</v>
      </c>
      <c r="C1667" t="s">
        <v>1144</v>
      </c>
      <c r="D1667" s="34">
        <v>307215</v>
      </c>
      <c r="E1667" s="34">
        <v>66919</v>
      </c>
      <c r="F1667" s="33">
        <v>21.712899999999998</v>
      </c>
      <c r="G1667" s="33">
        <v>7.2370999999999999</v>
      </c>
      <c r="H1667">
        <v>21.782465048907117</v>
      </c>
      <c r="I1667" s="33">
        <v>28.949999999999996</v>
      </c>
      <c r="J1667" s="35">
        <f>G1667/I1667</f>
        <v>0.24998618307426601</v>
      </c>
      <c r="K1667">
        <v>0.32446539846680311</v>
      </c>
      <c r="L1667">
        <v>0.43261256145489319</v>
      </c>
      <c r="M1667">
        <v>0.3</v>
      </c>
      <c r="N1667" t="s">
        <v>37</v>
      </c>
      <c r="O1667" s="53" t="s">
        <v>37</v>
      </c>
      <c r="P1667" s="54" t="str">
        <f>'Sheet1 (2)'!O2748</f>
        <v>B</v>
      </c>
      <c r="Q1667" s="31" t="str">
        <f>IF(U1667="same",N1667,IF(O1667=N1667,P1667,O1667))</f>
        <v>B</v>
      </c>
      <c r="R1667">
        <f>VLOOKUP(IF(V1667="same",N1667,IF(O1667=N1667,P1667,O1667)),$AA$2:$AL$8,9,FALSE)</f>
        <v>0.25</v>
      </c>
      <c r="S1667" s="11">
        <f>(L1667-M1667)/L1667</f>
        <v>0.30653886010362691</v>
      </c>
      <c r="T1667" s="13">
        <f t="shared" ref="T1667:T1730" si="26">MIN(S1667,R1667)</f>
        <v>0.25</v>
      </c>
      <c r="U1667">
        <f>IFERROR(T1667*I1667,0)</f>
        <v>7.2374999999999989</v>
      </c>
      <c r="V1667" t="str">
        <f>IF(AND(N1667=O1667,P1667=N1667),"same",IF(NOT(OR(O1667=N1667,P1667=N1667)),"conflict","change"))</f>
        <v>same</v>
      </c>
      <c r="W1667" s="55">
        <f>U1667-G1667</f>
        <v>3.9999999999906777E-4</v>
      </c>
    </row>
    <row r="1668" spans="1:23" ht="21" hidden="1" outlineLevel="2" x14ac:dyDescent="0.4">
      <c r="A1668" t="s">
        <v>1189</v>
      </c>
      <c r="B1668" t="s">
        <v>1143</v>
      </c>
      <c r="C1668" t="s">
        <v>1144</v>
      </c>
      <c r="D1668" s="34">
        <v>664251</v>
      </c>
      <c r="E1668" s="34">
        <v>107684</v>
      </c>
      <c r="F1668" s="33">
        <v>32.745399999999997</v>
      </c>
      <c r="G1668" s="33">
        <v>9.3096000000000014</v>
      </c>
      <c r="H1668">
        <v>16.211341797001435</v>
      </c>
      <c r="I1668" s="33">
        <v>42.055</v>
      </c>
      <c r="J1668" s="35">
        <f>G1668/I1668</f>
        <v>0.22136725716323866</v>
      </c>
      <c r="K1668">
        <v>0.30408788677983728</v>
      </c>
      <c r="L1668">
        <v>0.3905408417220757</v>
      </c>
      <c r="M1668">
        <v>0.3</v>
      </c>
      <c r="N1668" t="s">
        <v>37</v>
      </c>
      <c r="O1668" s="53" t="s">
        <v>37</v>
      </c>
      <c r="P1668" s="54" t="str">
        <f>'Sheet1 (2)'!O2904</f>
        <v>B</v>
      </c>
      <c r="Q1668" s="31" t="str">
        <f>IF(U1668="same",N1668,IF(O1668=N1668,P1668,O1668))</f>
        <v>B</v>
      </c>
      <c r="R1668">
        <f>VLOOKUP(IF(V1668="same",N1668,IF(O1668=N1668,P1668,O1668)),$AA$2:$AL$8,9,FALSE)</f>
        <v>0.25</v>
      </c>
      <c r="S1668" s="11">
        <f>(L1668-M1668)/L1668</f>
        <v>0.23183450243728454</v>
      </c>
      <c r="T1668" s="13">
        <f t="shared" si="26"/>
        <v>0.23183450243728454</v>
      </c>
      <c r="U1668">
        <f>IFERROR(T1668*I1668,0)</f>
        <v>9.7498000000000005</v>
      </c>
      <c r="V1668" t="str">
        <f>IF(AND(N1668=O1668,P1668=N1668),"same",IF(NOT(OR(O1668=N1668,P1668=N1668)),"conflict","change"))</f>
        <v>same</v>
      </c>
      <c r="W1668" s="55">
        <f>U1668-G1668</f>
        <v>0.44019999999999904</v>
      </c>
    </row>
    <row r="1669" spans="1:23" ht="21" hidden="1" outlineLevel="2" x14ac:dyDescent="0.4">
      <c r="A1669" t="s">
        <v>1190</v>
      </c>
      <c r="B1669" t="s">
        <v>1143</v>
      </c>
      <c r="C1669" t="s">
        <v>1144</v>
      </c>
      <c r="D1669" s="34">
        <v>890329</v>
      </c>
      <c r="E1669" s="34">
        <v>69559</v>
      </c>
      <c r="F1669" s="33">
        <v>30.140899999999998</v>
      </c>
      <c r="G1669" s="33">
        <v>10.0411</v>
      </c>
      <c r="H1669">
        <v>7.8127299009691926</v>
      </c>
      <c r="I1669" s="33">
        <v>40.182000000000002</v>
      </c>
      <c r="J1669" s="35">
        <f>G1669/I1669</f>
        <v>0.24989049823303966</v>
      </c>
      <c r="K1669">
        <v>0.43331416495349268</v>
      </c>
      <c r="L1669">
        <v>0.57766787906669159</v>
      </c>
      <c r="M1669">
        <v>0.35</v>
      </c>
      <c r="N1669" t="s">
        <v>37</v>
      </c>
      <c r="O1669" s="53" t="s">
        <v>37</v>
      </c>
      <c r="P1669" s="54" t="str">
        <f>'Sheet1 (2)'!O2931</f>
        <v>B</v>
      </c>
      <c r="Q1669" s="31" t="str">
        <f>IF(U1669="same",N1669,IF(O1669=N1669,P1669,O1669))</f>
        <v>B</v>
      </c>
      <c r="R1669">
        <f>VLOOKUP(IF(V1669="same",N1669,IF(O1669=N1669,P1669,O1669)),$AA$2:$AL$8,9,FALSE)</f>
        <v>0.25</v>
      </c>
      <c r="S1669" s="11">
        <f>(L1669-M1669)/L1669</f>
        <v>0.39411552436414321</v>
      </c>
      <c r="T1669" s="13">
        <f t="shared" si="26"/>
        <v>0.25</v>
      </c>
      <c r="U1669">
        <f>IFERROR(T1669*I1669,0)</f>
        <v>10.045500000000001</v>
      </c>
      <c r="V1669" t="str">
        <f>IF(AND(N1669=O1669,P1669=N1669),"same",IF(NOT(OR(O1669=N1669,P1669=N1669)),"conflict","change"))</f>
        <v>same</v>
      </c>
      <c r="W1669" s="55">
        <f>U1669-G1669</f>
        <v>4.4000000000004036E-3</v>
      </c>
    </row>
    <row r="1670" spans="1:23" ht="21" hidden="1" outlineLevel="2" x14ac:dyDescent="0.4">
      <c r="A1670" t="s">
        <v>1191</v>
      </c>
      <c r="B1670" t="s">
        <v>1143</v>
      </c>
      <c r="C1670" t="s">
        <v>1144</v>
      </c>
      <c r="D1670" s="34">
        <v>25072</v>
      </c>
      <c r="E1670" s="34">
        <v>5180</v>
      </c>
      <c r="F1670" s="33">
        <v>2.2521</v>
      </c>
      <c r="G1670" s="33">
        <v>1.1090000000000002</v>
      </c>
      <c r="H1670">
        <v>20.660497766432673</v>
      </c>
      <c r="I1670" s="33">
        <v>3.3611000000000004</v>
      </c>
      <c r="J1670" s="35">
        <f>G1670/I1670</f>
        <v>0.32995150397191397</v>
      </c>
      <c r="K1670">
        <v>0.43476833976833973</v>
      </c>
      <c r="L1670">
        <v>0.64886100386100398</v>
      </c>
      <c r="M1670">
        <v>0.3</v>
      </c>
      <c r="N1670" t="s">
        <v>37</v>
      </c>
      <c r="O1670" s="53" t="s">
        <v>37</v>
      </c>
      <c r="P1670" s="54" t="str">
        <f>'Sheet1 (2)'!O3061</f>
        <v>B</v>
      </c>
      <c r="Q1670" s="31" t="str">
        <f>IF(U1670="same",N1670,IF(O1670=N1670,P1670,O1670))</f>
        <v>B</v>
      </c>
      <c r="R1670">
        <f>VLOOKUP(IF(V1670="same",N1670,IF(O1670=N1670,P1670,O1670)),$AA$2:$AL$8,9,FALSE)</f>
        <v>0.25</v>
      </c>
      <c r="S1670" s="11">
        <f>(L1670-M1670)/L1670</f>
        <v>0.53765136413674108</v>
      </c>
      <c r="T1670" s="13">
        <f t="shared" si="26"/>
        <v>0.25</v>
      </c>
      <c r="U1670">
        <f>IFERROR(T1670*I1670,0)</f>
        <v>0.84027500000000011</v>
      </c>
      <c r="V1670" t="str">
        <f>IF(AND(N1670=O1670,P1670=N1670),"same",IF(NOT(OR(O1670=N1670,P1670=N1670)),"conflict","change"))</f>
        <v>same</v>
      </c>
      <c r="W1670" s="55">
        <f>U1670-G1670</f>
        <v>-0.2687250000000001</v>
      </c>
    </row>
    <row r="1671" spans="1:23" ht="21" hidden="1" outlineLevel="2" x14ac:dyDescent="0.4">
      <c r="A1671" t="s">
        <v>1192</v>
      </c>
      <c r="B1671" t="s">
        <v>1143</v>
      </c>
      <c r="C1671" t="s">
        <v>1144</v>
      </c>
      <c r="D1671" s="34">
        <v>237999</v>
      </c>
      <c r="E1671" s="34">
        <v>19868</v>
      </c>
      <c r="F1671" s="33">
        <v>6.2421000000000006</v>
      </c>
      <c r="G1671" s="33">
        <v>2.8639000000000006</v>
      </c>
      <c r="H1671">
        <v>8.3479342350177941</v>
      </c>
      <c r="I1671" s="33">
        <v>9.1060000000000016</v>
      </c>
      <c r="J1671" s="35">
        <f>G1671/I1671</f>
        <v>0.31450691851526469</v>
      </c>
      <c r="K1671">
        <v>0.31417857861888465</v>
      </c>
      <c r="L1671">
        <v>0.45832494463458839</v>
      </c>
      <c r="M1671">
        <v>0.3</v>
      </c>
      <c r="N1671" t="s">
        <v>37</v>
      </c>
      <c r="O1671" s="53" t="s">
        <v>37</v>
      </c>
      <c r="P1671" s="54" t="str">
        <f>'Sheet1 (2)'!O3201</f>
        <v>B</v>
      </c>
      <c r="Q1671" s="31" t="str">
        <f>IF(U1671="same",N1671,IF(O1671=N1671,P1671,O1671))</f>
        <v>B</v>
      </c>
      <c r="R1671">
        <f>VLOOKUP(IF(V1671="same",N1671,IF(O1671=N1671,P1671,O1671)),$AA$2:$AL$8,9,FALSE)</f>
        <v>0.25</v>
      </c>
      <c r="S1671" s="11">
        <f>(L1671-M1671)/L1671</f>
        <v>0.34544256534153323</v>
      </c>
      <c r="T1671" s="13">
        <f t="shared" si="26"/>
        <v>0.25</v>
      </c>
      <c r="U1671">
        <f>IFERROR(T1671*I1671,0)</f>
        <v>2.2765000000000004</v>
      </c>
      <c r="V1671" t="str">
        <f>IF(AND(N1671=O1671,P1671=N1671),"same",IF(NOT(OR(O1671=N1671,P1671=N1671)),"conflict","change"))</f>
        <v>same</v>
      </c>
      <c r="W1671" s="55">
        <f>U1671-G1671</f>
        <v>-0.58740000000000014</v>
      </c>
    </row>
    <row r="1672" spans="1:23" ht="21" hidden="1" outlineLevel="2" x14ac:dyDescent="0.4">
      <c r="A1672" t="s">
        <v>1193</v>
      </c>
      <c r="B1672" t="s">
        <v>1143</v>
      </c>
      <c r="C1672" t="s">
        <v>1144</v>
      </c>
      <c r="D1672" s="34">
        <v>347489</v>
      </c>
      <c r="E1672" s="34">
        <v>37498</v>
      </c>
      <c r="F1672" s="33">
        <v>14.3186</v>
      </c>
      <c r="G1672" s="33">
        <v>4.7724000000000011</v>
      </c>
      <c r="H1672">
        <v>10.791132956726688</v>
      </c>
      <c r="I1672" s="33">
        <v>19.091000000000001</v>
      </c>
      <c r="J1672" s="35">
        <f>G1672/I1672</f>
        <v>0.24998166675396788</v>
      </c>
      <c r="K1672">
        <v>0.3818496986505947</v>
      </c>
      <c r="L1672">
        <v>0.50912048642594276</v>
      </c>
      <c r="M1672">
        <v>0.3</v>
      </c>
      <c r="N1672" t="s">
        <v>37</v>
      </c>
      <c r="O1672" s="53" t="s">
        <v>37</v>
      </c>
      <c r="P1672" s="54" t="str">
        <f>'Sheet1 (2)'!O3515</f>
        <v>B</v>
      </c>
      <c r="Q1672" s="31" t="str">
        <f>IF(U1672="same",N1672,IF(O1672=N1672,P1672,O1672))</f>
        <v>B</v>
      </c>
      <c r="R1672">
        <f>VLOOKUP(IF(V1672="same",N1672,IF(O1672=N1672,P1672,O1672)),$AA$2:$AL$8,9,FALSE)</f>
        <v>0.25</v>
      </c>
      <c r="S1672" s="11">
        <f>(L1672-M1672)/L1672</f>
        <v>0.41074852024514175</v>
      </c>
      <c r="T1672" s="13">
        <f t="shared" si="26"/>
        <v>0.25</v>
      </c>
      <c r="U1672">
        <f>IFERROR(T1672*I1672,0)</f>
        <v>4.7727500000000003</v>
      </c>
      <c r="V1672" t="str">
        <f>IF(AND(N1672=O1672,P1672=N1672),"same",IF(NOT(OR(O1672=N1672,P1672=N1672)),"conflict","change"))</f>
        <v>same</v>
      </c>
      <c r="W1672" s="55">
        <f>U1672-G1672</f>
        <v>3.499999999991843E-4</v>
      </c>
    </row>
    <row r="1673" spans="1:23" ht="21" hidden="1" outlineLevel="2" x14ac:dyDescent="0.4">
      <c r="A1673" t="s">
        <v>1194</v>
      </c>
      <c r="B1673" t="s">
        <v>1143</v>
      </c>
      <c r="C1673" t="s">
        <v>1144</v>
      </c>
      <c r="D1673" s="34">
        <v>1464181</v>
      </c>
      <c r="E1673" s="34">
        <v>442873</v>
      </c>
      <c r="F1673" s="33">
        <v>365.95099999999996</v>
      </c>
      <c r="G1673" s="33">
        <v>180.2448</v>
      </c>
      <c r="H1673">
        <v>30.247148405832338</v>
      </c>
      <c r="I1673" s="33">
        <v>546.19579999999996</v>
      </c>
      <c r="J1673" s="35">
        <f>G1673/I1673</f>
        <v>0.33000034053722127</v>
      </c>
      <c r="K1673">
        <v>0.82631138046347363</v>
      </c>
      <c r="L1673">
        <v>1.2333011946991574</v>
      </c>
      <c r="M1673">
        <v>0.35</v>
      </c>
      <c r="N1673" t="s">
        <v>37</v>
      </c>
      <c r="O1673" s="53" t="s">
        <v>37</v>
      </c>
      <c r="P1673" s="54" t="str">
        <f>'Sheet1 (2)'!O3718</f>
        <v>B</v>
      </c>
      <c r="Q1673" s="31" t="str">
        <f>IF(U1673="same",N1673,IF(O1673=N1673,P1673,O1673))</f>
        <v>B</v>
      </c>
      <c r="R1673">
        <f>VLOOKUP(IF(V1673="same",N1673,IF(O1673=N1673,P1673,O1673)),$AA$2:$AL$8,9,FALSE)</f>
        <v>0.25</v>
      </c>
      <c r="S1673" s="11">
        <f>(L1673-M1673)/L1673</f>
        <v>0.71620882108577177</v>
      </c>
      <c r="T1673" s="13">
        <f t="shared" si="26"/>
        <v>0.25</v>
      </c>
      <c r="U1673">
        <f>IFERROR(T1673*I1673,0)</f>
        <v>136.54894999999999</v>
      </c>
      <c r="V1673" t="str">
        <f>IF(AND(N1673=O1673,P1673=N1673),"same",IF(NOT(OR(O1673=N1673,P1673=N1673)),"conflict","change"))</f>
        <v>same</v>
      </c>
      <c r="W1673" s="55">
        <f>U1673-G1673</f>
        <v>-43.695850000000007</v>
      </c>
    </row>
    <row r="1674" spans="1:23" ht="21" hidden="1" outlineLevel="2" x14ac:dyDescent="0.4">
      <c r="A1674" t="s">
        <v>1195</v>
      </c>
      <c r="B1674" t="s">
        <v>1143</v>
      </c>
      <c r="C1674" t="s">
        <v>1144</v>
      </c>
      <c r="D1674" s="34">
        <v>364277</v>
      </c>
      <c r="E1674" s="34">
        <v>31880</v>
      </c>
      <c r="F1674" s="33">
        <v>10.7508</v>
      </c>
      <c r="G1674" s="33">
        <v>5.1731999999999996</v>
      </c>
      <c r="H1674">
        <v>8.7515819005866415</v>
      </c>
      <c r="I1674" s="33">
        <v>15.923999999999999</v>
      </c>
      <c r="J1674" s="35">
        <f>G1674/I1674</f>
        <v>0.32486812358703843</v>
      </c>
      <c r="K1674">
        <v>0.33722710163111669</v>
      </c>
      <c r="L1674">
        <v>0.49949811794228355</v>
      </c>
      <c r="M1674">
        <v>0.3</v>
      </c>
      <c r="N1674" t="s">
        <v>37</v>
      </c>
      <c r="O1674" s="53" t="s">
        <v>37</v>
      </c>
      <c r="P1674" s="54" t="str">
        <f>'Sheet1 (2)'!O3805</f>
        <v>B</v>
      </c>
      <c r="Q1674" s="31" t="str">
        <f>IF(U1674="same",N1674,IF(O1674=N1674,P1674,O1674))</f>
        <v>B</v>
      </c>
      <c r="R1674">
        <f>VLOOKUP(IF(V1674="same",N1674,IF(O1674=N1674,P1674,O1674)),$AA$2:$AL$8,9,FALSE)</f>
        <v>0.25</v>
      </c>
      <c r="S1674" s="11">
        <f>(L1674-M1674)/L1674</f>
        <v>0.39939713639788998</v>
      </c>
      <c r="T1674" s="13">
        <f t="shared" si="26"/>
        <v>0.25</v>
      </c>
      <c r="U1674">
        <f>IFERROR(T1674*I1674,0)</f>
        <v>3.9809999999999999</v>
      </c>
      <c r="V1674" t="str">
        <f>IF(AND(N1674=O1674,P1674=N1674),"same",IF(NOT(OR(O1674=N1674,P1674=N1674)),"conflict","change"))</f>
        <v>same</v>
      </c>
      <c r="W1674" s="55">
        <f>U1674-G1674</f>
        <v>-1.1921999999999997</v>
      </c>
    </row>
    <row r="1675" spans="1:23" ht="21" hidden="1" outlineLevel="2" x14ac:dyDescent="0.4">
      <c r="A1675" t="s">
        <v>1196</v>
      </c>
      <c r="B1675" t="s">
        <v>1143</v>
      </c>
      <c r="C1675" t="s">
        <v>1144</v>
      </c>
      <c r="D1675" s="34">
        <v>603709</v>
      </c>
      <c r="E1675" s="34">
        <v>14323</v>
      </c>
      <c r="F1675" s="33">
        <v>5.28</v>
      </c>
      <c r="G1675" s="33">
        <v>3.52</v>
      </c>
      <c r="H1675">
        <v>2.3725006584298063</v>
      </c>
      <c r="I1675" s="33">
        <v>8.8000000000000007</v>
      </c>
      <c r="J1675" s="35">
        <f>G1675/I1675</f>
        <v>0.39999999999999997</v>
      </c>
      <c r="K1675">
        <v>0.36863785519793341</v>
      </c>
      <c r="L1675">
        <v>0.61439642532988903</v>
      </c>
      <c r="M1675">
        <v>0.3</v>
      </c>
      <c r="N1675" t="s">
        <v>33</v>
      </c>
      <c r="O1675" s="53" t="s">
        <v>33</v>
      </c>
      <c r="P1675" s="54" t="str">
        <f>'Sheet1 (2)'!O3851</f>
        <v>C</v>
      </c>
      <c r="Q1675" s="31" t="str">
        <f>IF(U1675="same",N1675,IF(O1675=N1675,P1675,O1675))</f>
        <v>C</v>
      </c>
      <c r="R1675">
        <f>VLOOKUP(IF(V1675="same",N1675,IF(O1675=N1675,P1675,O1675)),$AA$2:$AL$8,9,FALSE)</f>
        <v>0.4</v>
      </c>
      <c r="S1675" s="11">
        <f>(L1675-M1675)/L1675</f>
        <v>0.51171590909090914</v>
      </c>
      <c r="T1675" s="13">
        <f t="shared" si="26"/>
        <v>0.4</v>
      </c>
      <c r="U1675">
        <f>IFERROR(T1675*I1675,0)</f>
        <v>3.5200000000000005</v>
      </c>
      <c r="V1675" t="str">
        <f>IF(AND(N1675=O1675,P1675=N1675),"same",IF(NOT(OR(O1675=N1675,P1675=N1675)),"conflict","change"))</f>
        <v>same</v>
      </c>
      <c r="W1675" s="55">
        <f>U1675-G1675</f>
        <v>0</v>
      </c>
    </row>
    <row r="1676" spans="1:23" ht="21" hidden="1" outlineLevel="2" x14ac:dyDescent="0.4">
      <c r="A1676" t="s">
        <v>1197</v>
      </c>
      <c r="B1676" t="s">
        <v>1143</v>
      </c>
      <c r="C1676" t="s">
        <v>1144</v>
      </c>
      <c r="D1676" s="34">
        <v>758230</v>
      </c>
      <c r="E1676" s="34">
        <v>95425</v>
      </c>
      <c r="F1676" s="33">
        <v>29.3079</v>
      </c>
      <c r="G1676" s="33">
        <v>9.5520999999999994</v>
      </c>
      <c r="H1676">
        <v>12.585231394167996</v>
      </c>
      <c r="I1676" s="33">
        <v>38.86</v>
      </c>
      <c r="J1676" s="35">
        <f>G1676/I1676</f>
        <v>0.24580802882141017</v>
      </c>
      <c r="K1676">
        <v>0.3071302069688237</v>
      </c>
      <c r="L1676">
        <v>0.40723080953628504</v>
      </c>
      <c r="M1676">
        <v>0.3</v>
      </c>
      <c r="N1676" t="s">
        <v>34</v>
      </c>
      <c r="O1676" s="53" t="s">
        <v>34</v>
      </c>
      <c r="P1676" s="54" t="str">
        <f>'Sheet1 (2)'!O3853</f>
        <v>A</v>
      </c>
      <c r="Q1676" s="31" t="str">
        <f>IF(U1676="same",N1676,IF(O1676=N1676,P1676,O1676))</f>
        <v>A</v>
      </c>
      <c r="R1676">
        <f>VLOOKUP(IF(V1676="same",N1676,IF(O1676=N1676,P1676,O1676)),$AA$2:$AL$8,9,FALSE)</f>
        <v>0.15</v>
      </c>
      <c r="S1676" s="11">
        <f>(L1676-M1676)/L1676</f>
        <v>0.26331703551209473</v>
      </c>
      <c r="T1676" s="13">
        <f t="shared" si="26"/>
        <v>0.15</v>
      </c>
      <c r="U1676">
        <f>IFERROR(T1676*I1676,0)</f>
        <v>5.8289999999999997</v>
      </c>
      <c r="V1676" t="str">
        <f>IF(AND(N1676=O1676,P1676=N1676),"same",IF(NOT(OR(O1676=N1676,P1676=N1676)),"conflict","change"))</f>
        <v>same</v>
      </c>
      <c r="W1676" s="55">
        <f>U1676-G1676</f>
        <v>-3.7230999999999996</v>
      </c>
    </row>
    <row r="1677" spans="1:23" ht="21" hidden="1" outlineLevel="2" x14ac:dyDescent="0.4">
      <c r="A1677" t="s">
        <v>1198</v>
      </c>
      <c r="B1677" t="s">
        <v>1143</v>
      </c>
      <c r="C1677" t="s">
        <v>1144</v>
      </c>
      <c r="D1677" s="34">
        <v>329130</v>
      </c>
      <c r="E1677" s="34">
        <v>61282</v>
      </c>
      <c r="F1677" s="33">
        <v>19.176099999999998</v>
      </c>
      <c r="G1677" s="33">
        <v>6.3198999999999996</v>
      </c>
      <c r="H1677">
        <v>18.619390514386414</v>
      </c>
      <c r="I1677" s="33">
        <v>25.495999999999999</v>
      </c>
      <c r="J1677" s="35">
        <f>G1677/I1677</f>
        <v>0.24787809852525886</v>
      </c>
      <c r="K1677">
        <v>0.31291570118468715</v>
      </c>
      <c r="L1677">
        <v>0.41604386279821154</v>
      </c>
      <c r="M1677">
        <v>0.3</v>
      </c>
      <c r="N1677" t="s">
        <v>37</v>
      </c>
      <c r="O1677" s="53" t="s">
        <v>37</v>
      </c>
      <c r="P1677" s="54" t="str">
        <f>'Sheet1 (2)'!O3877</f>
        <v>B</v>
      </c>
      <c r="Q1677" s="31" t="str">
        <f>IF(U1677="same",N1677,IF(O1677=N1677,P1677,O1677))</f>
        <v>B</v>
      </c>
      <c r="R1677">
        <f>VLOOKUP(IF(V1677="same",N1677,IF(O1677=N1677,P1677,O1677)),$AA$2:$AL$8,9,FALSE)</f>
        <v>0.25</v>
      </c>
      <c r="S1677" s="11">
        <f>(L1677-M1677)/L1677</f>
        <v>0.27892218387197992</v>
      </c>
      <c r="T1677" s="13">
        <f t="shared" si="26"/>
        <v>0.25</v>
      </c>
      <c r="U1677">
        <f>IFERROR(T1677*I1677,0)</f>
        <v>6.3739999999999997</v>
      </c>
      <c r="V1677" t="str">
        <f>IF(AND(N1677=O1677,P1677=N1677),"same",IF(NOT(OR(O1677=N1677,P1677=N1677)),"conflict","change"))</f>
        <v>same</v>
      </c>
      <c r="W1677" s="55">
        <f>U1677-G1677</f>
        <v>5.4100000000000037E-2</v>
      </c>
    </row>
    <row r="1678" spans="1:23" ht="21" hidden="1" outlineLevel="2" x14ac:dyDescent="0.4">
      <c r="A1678" t="s">
        <v>1199</v>
      </c>
      <c r="B1678" t="s">
        <v>1143</v>
      </c>
      <c r="C1678" t="s">
        <v>1144</v>
      </c>
      <c r="D1678" s="34">
        <v>742773</v>
      </c>
      <c r="E1678" s="34">
        <v>234811</v>
      </c>
      <c r="F1678" s="33">
        <v>113.89760000000001</v>
      </c>
      <c r="G1678" s="33">
        <v>56.098700000000001</v>
      </c>
      <c r="H1678">
        <v>31.61275382923181</v>
      </c>
      <c r="I1678" s="33">
        <v>169.99630000000002</v>
      </c>
      <c r="J1678" s="35">
        <f>G1678/I1678</f>
        <v>0.32999953528400322</v>
      </c>
      <c r="K1678">
        <v>0.485060750986964</v>
      </c>
      <c r="L1678">
        <v>0.72397076797935367</v>
      </c>
      <c r="M1678">
        <v>0.35</v>
      </c>
      <c r="N1678" t="s">
        <v>37</v>
      </c>
      <c r="O1678" s="53" t="s">
        <v>37</v>
      </c>
      <c r="P1678" s="54" t="str">
        <f>'Sheet1 (2)'!O3885</f>
        <v>B</v>
      </c>
      <c r="Q1678" s="31" t="str">
        <f>IF(U1678="same",N1678,IF(O1678=N1678,P1678,O1678))</f>
        <v>B</v>
      </c>
      <c r="R1678">
        <f>VLOOKUP(IF(V1678="same",N1678,IF(O1678=N1678,P1678,O1678)),$AA$2:$AL$8,9,FALSE)</f>
        <v>0.25</v>
      </c>
      <c r="S1678" s="11">
        <f>(L1678-M1678)/L1678</f>
        <v>0.51655506619849967</v>
      </c>
      <c r="T1678" s="13">
        <f t="shared" si="26"/>
        <v>0.25</v>
      </c>
      <c r="U1678">
        <f>IFERROR(T1678*I1678,0)</f>
        <v>42.499075000000005</v>
      </c>
      <c r="V1678" t="str">
        <f>IF(AND(N1678=O1678,P1678=N1678),"same",IF(NOT(OR(O1678=N1678,P1678=N1678)),"conflict","change"))</f>
        <v>same</v>
      </c>
      <c r="W1678" s="55">
        <f>U1678-G1678</f>
        <v>-13.599624999999996</v>
      </c>
    </row>
    <row r="1679" spans="1:23" ht="21" hidden="1" outlineLevel="2" x14ac:dyDescent="0.4">
      <c r="A1679" t="s">
        <v>1200</v>
      </c>
      <c r="B1679" t="s">
        <v>1143</v>
      </c>
      <c r="C1679" t="s">
        <v>1144</v>
      </c>
      <c r="D1679" s="34">
        <v>222132</v>
      </c>
      <c r="E1679" s="34">
        <v>46883</v>
      </c>
      <c r="F1679" s="33">
        <v>20.583199999999998</v>
      </c>
      <c r="G1679" s="33">
        <v>10.1378</v>
      </c>
      <c r="H1679">
        <v>21.105919003115265</v>
      </c>
      <c r="I1679" s="33">
        <v>30.720999999999997</v>
      </c>
      <c r="J1679" s="35">
        <f>G1679/I1679</f>
        <v>0.32999576836691519</v>
      </c>
      <c r="K1679">
        <v>0.43903333831026164</v>
      </c>
      <c r="L1679">
        <v>0.65526950067188527</v>
      </c>
      <c r="M1679">
        <v>0.3</v>
      </c>
      <c r="N1679" t="s">
        <v>37</v>
      </c>
      <c r="O1679" s="53" t="s">
        <v>37</v>
      </c>
      <c r="P1679" s="54" t="str">
        <f>'Sheet1 (2)'!O3950</f>
        <v>B</v>
      </c>
      <c r="Q1679" s="31" t="str">
        <f>IF(U1679="same",N1679,IF(O1679=N1679,P1679,O1679))</f>
        <v>B</v>
      </c>
      <c r="R1679">
        <f>VLOOKUP(IF(V1679="same",N1679,IF(O1679=N1679,P1679,O1679)),$AA$2:$AL$8,9,FALSE)</f>
        <v>0.25</v>
      </c>
      <c r="S1679" s="11">
        <f>(L1679-M1679)/L1679</f>
        <v>0.54217310634419447</v>
      </c>
      <c r="T1679" s="13">
        <f t="shared" si="26"/>
        <v>0.25</v>
      </c>
      <c r="U1679">
        <f>IFERROR(T1679*I1679,0)</f>
        <v>7.6802499999999991</v>
      </c>
      <c r="V1679" t="str">
        <f>IF(AND(N1679=O1679,P1679=N1679),"same",IF(NOT(OR(O1679=N1679,P1679=N1679)),"conflict","change"))</f>
        <v>same</v>
      </c>
      <c r="W1679" s="55">
        <f>U1679-G1679</f>
        <v>-2.4575500000000012</v>
      </c>
    </row>
    <row r="1680" spans="1:23" ht="21" hidden="1" outlineLevel="2" x14ac:dyDescent="0.4">
      <c r="A1680" t="s">
        <v>1201</v>
      </c>
      <c r="B1680" t="s">
        <v>1143</v>
      </c>
      <c r="C1680" t="s">
        <v>1144</v>
      </c>
      <c r="D1680" s="34">
        <v>1023124</v>
      </c>
      <c r="E1680" s="34">
        <v>321400</v>
      </c>
      <c r="F1680" s="33">
        <v>153.74889999999999</v>
      </c>
      <c r="G1680" s="33">
        <v>75.727200000000011</v>
      </c>
      <c r="H1680">
        <v>31.413592096363686</v>
      </c>
      <c r="I1680" s="33">
        <v>229.4761</v>
      </c>
      <c r="J1680" s="35">
        <f>G1680/I1680</f>
        <v>0.33000037912444918</v>
      </c>
      <c r="K1680">
        <v>0.47837243310516486</v>
      </c>
      <c r="L1680">
        <v>0.71398911014312383</v>
      </c>
      <c r="M1680">
        <v>0.35</v>
      </c>
      <c r="N1680" t="s">
        <v>37</v>
      </c>
      <c r="O1680" s="53" t="s">
        <v>37</v>
      </c>
      <c r="P1680" s="54" t="str">
        <f>'Sheet1 (2)'!O4041</f>
        <v>B</v>
      </c>
      <c r="Q1680" s="31" t="str">
        <f>IF(U1680="same",N1680,IF(O1680=N1680,P1680,O1680))</f>
        <v>B</v>
      </c>
      <c r="R1680">
        <f>VLOOKUP(IF(V1680="same",N1680,IF(O1680=N1680,P1680,O1680)),$AA$2:$AL$8,9,FALSE)</f>
        <v>0.25</v>
      </c>
      <c r="S1680" s="11">
        <f>(L1680-M1680)/L1680</f>
        <v>0.50979644503283783</v>
      </c>
      <c r="T1680" s="13">
        <f t="shared" si="26"/>
        <v>0.25</v>
      </c>
      <c r="U1680">
        <f>IFERROR(T1680*I1680,0)</f>
        <v>57.369025000000001</v>
      </c>
      <c r="V1680" t="str">
        <f>IF(AND(N1680=O1680,P1680=N1680),"same",IF(NOT(OR(O1680=N1680,P1680=N1680)),"conflict","change"))</f>
        <v>same</v>
      </c>
      <c r="W1680" s="55">
        <f>U1680-G1680</f>
        <v>-18.35817500000001</v>
      </c>
    </row>
    <row r="1681" spans="1:23" ht="21" hidden="1" outlineLevel="2" x14ac:dyDescent="0.4">
      <c r="A1681" t="s">
        <v>1202</v>
      </c>
      <c r="B1681" t="s">
        <v>1143</v>
      </c>
      <c r="C1681" t="s">
        <v>1144</v>
      </c>
      <c r="D1681" s="34">
        <v>258636</v>
      </c>
      <c r="E1681" s="34">
        <v>26371</v>
      </c>
      <c r="F1681" s="33">
        <v>8.4192999999999998</v>
      </c>
      <c r="G1681" s="33">
        <v>3.6236999999999999</v>
      </c>
      <c r="H1681">
        <v>10.196183052629952</v>
      </c>
      <c r="I1681" s="33">
        <v>12.042999999999999</v>
      </c>
      <c r="J1681" s="35">
        <f>G1681/I1681</f>
        <v>0.30089678651498797</v>
      </c>
      <c r="K1681">
        <v>0.31926358499867274</v>
      </c>
      <c r="L1681">
        <v>0.45667589397444164</v>
      </c>
      <c r="M1681">
        <v>0.3</v>
      </c>
      <c r="N1681" t="s">
        <v>37</v>
      </c>
      <c r="O1681" s="53" t="s">
        <v>37</v>
      </c>
      <c r="P1681" s="54" t="str">
        <f>'Sheet1 (2)'!O4044</f>
        <v>B</v>
      </c>
      <c r="Q1681" s="31" t="str">
        <f>IF(U1681="same",N1681,IF(O1681=N1681,P1681,O1681))</f>
        <v>B</v>
      </c>
      <c r="R1681">
        <f>VLOOKUP(IF(V1681="same",N1681,IF(O1681=N1681,P1681,O1681)),$AA$2:$AL$8,9,FALSE)</f>
        <v>0.25</v>
      </c>
      <c r="S1681" s="11">
        <f>(L1681-M1681)/L1681</f>
        <v>0.34307896703479207</v>
      </c>
      <c r="T1681" s="13">
        <f t="shared" si="26"/>
        <v>0.25</v>
      </c>
      <c r="U1681">
        <f>IFERROR(T1681*I1681,0)</f>
        <v>3.0107499999999998</v>
      </c>
      <c r="V1681" t="str">
        <f>IF(AND(N1681=O1681,P1681=N1681),"same",IF(NOT(OR(O1681=N1681,P1681=N1681)),"conflict","change"))</f>
        <v>same</v>
      </c>
      <c r="W1681" s="55">
        <f>U1681-G1681</f>
        <v>-0.61295000000000011</v>
      </c>
    </row>
    <row r="1682" spans="1:23" ht="21" hidden="1" outlineLevel="2" x14ac:dyDescent="0.4">
      <c r="A1682" t="s">
        <v>1203</v>
      </c>
      <c r="B1682" t="s">
        <v>1143</v>
      </c>
      <c r="C1682" t="s">
        <v>1144</v>
      </c>
      <c r="D1682" s="34">
        <v>301042</v>
      </c>
      <c r="E1682" s="34">
        <v>64273</v>
      </c>
      <c r="F1682" s="33">
        <v>20.068900000000003</v>
      </c>
      <c r="G1682" s="33">
        <v>6.6890999999999998</v>
      </c>
      <c r="H1682">
        <v>21.350177051707071</v>
      </c>
      <c r="I1682" s="33">
        <v>26.758000000000003</v>
      </c>
      <c r="J1682" s="35">
        <f>G1682/I1682</f>
        <v>0.24998505119964121</v>
      </c>
      <c r="K1682">
        <v>0.31224464394069051</v>
      </c>
      <c r="L1682">
        <v>0.41631789398347679</v>
      </c>
      <c r="M1682">
        <v>0.3</v>
      </c>
      <c r="N1682" t="s">
        <v>37</v>
      </c>
      <c r="O1682" s="53" t="s">
        <v>37</v>
      </c>
      <c r="P1682" s="54" t="str">
        <f>'Sheet1 (2)'!O4046</f>
        <v>B</v>
      </c>
      <c r="Q1682" s="31" t="str">
        <f>IF(U1682="same",N1682,IF(O1682=N1682,P1682,O1682))</f>
        <v>B</v>
      </c>
      <c r="R1682">
        <f>VLOOKUP(IF(V1682="same",N1682,IF(O1682=N1682,P1682,O1682)),$AA$2:$AL$8,9,FALSE)</f>
        <v>0.25</v>
      </c>
      <c r="S1682" s="11">
        <f>(L1682-M1682)/L1682</f>
        <v>0.27939681590552373</v>
      </c>
      <c r="T1682" s="13">
        <f t="shared" si="26"/>
        <v>0.25</v>
      </c>
      <c r="U1682">
        <f>IFERROR(T1682*I1682,0)</f>
        <v>6.6895000000000007</v>
      </c>
      <c r="V1682" t="str">
        <f>IF(AND(N1682=O1682,P1682=N1682),"same",IF(NOT(OR(O1682=N1682,P1682=N1682)),"conflict","change"))</f>
        <v>same</v>
      </c>
      <c r="W1682" s="55">
        <f>U1682-G1682</f>
        <v>4.0000000000084412E-4</v>
      </c>
    </row>
    <row r="1683" spans="1:23" ht="21" hidden="1" outlineLevel="2" x14ac:dyDescent="0.4">
      <c r="A1683" t="s">
        <v>1204</v>
      </c>
      <c r="B1683" t="s">
        <v>1143</v>
      </c>
      <c r="C1683" t="s">
        <v>1144</v>
      </c>
      <c r="D1683" s="34">
        <v>10444</v>
      </c>
      <c r="E1683" s="34">
        <v>305</v>
      </c>
      <c r="F1683" s="33">
        <v>6.9400000000000003E-2</v>
      </c>
      <c r="G1683" s="33">
        <v>2.2600000000000002E-2</v>
      </c>
      <c r="H1683">
        <v>2.920337035618537</v>
      </c>
      <c r="I1683" s="33">
        <v>9.1999999999999998E-2</v>
      </c>
      <c r="J1683" s="35">
        <f>G1683/I1683</f>
        <v>0.2456521739130435</v>
      </c>
      <c r="K1683">
        <v>0.22754098360655739</v>
      </c>
      <c r="L1683">
        <v>0.30163934426229511</v>
      </c>
      <c r="M1683">
        <v>0.3</v>
      </c>
      <c r="N1683" t="s">
        <v>34</v>
      </c>
      <c r="O1683" s="53" t="s">
        <v>34</v>
      </c>
      <c r="P1683" s="54" t="str">
        <f>'Sheet1 (2)'!O4128</f>
        <v>A</v>
      </c>
      <c r="Q1683" s="31" t="str">
        <f>IF(U1683="same",N1683,IF(O1683=N1683,P1683,O1683))</f>
        <v>A</v>
      </c>
      <c r="R1683">
        <f>VLOOKUP(IF(V1683="same",N1683,IF(O1683=N1683,P1683,O1683)),$AA$2:$AL$8,9,FALSE)</f>
        <v>0.15</v>
      </c>
      <c r="S1683" s="11">
        <f>(L1683-M1683)/L1683</f>
        <v>5.4347826086957682E-3</v>
      </c>
      <c r="T1683" s="13">
        <f t="shared" si="26"/>
        <v>5.4347826086957682E-3</v>
      </c>
      <c r="U1683">
        <f>IFERROR(T1683*I1683,0)</f>
        <v>5.0000000000001064E-4</v>
      </c>
      <c r="V1683" t="str">
        <f>IF(AND(N1683=O1683,P1683=N1683),"same",IF(NOT(OR(O1683=N1683,P1683=N1683)),"conflict","change"))</f>
        <v>same</v>
      </c>
      <c r="W1683" s="55">
        <f>U1683-G1683</f>
        <v>-2.2099999999999991E-2</v>
      </c>
    </row>
    <row r="1684" spans="1:23" ht="21" hidden="1" outlineLevel="2" x14ac:dyDescent="0.4">
      <c r="A1684" t="s">
        <v>1205</v>
      </c>
      <c r="B1684" t="s">
        <v>1143</v>
      </c>
      <c r="C1684" t="s">
        <v>1144</v>
      </c>
      <c r="D1684" s="34">
        <v>1203676</v>
      </c>
      <c r="E1684" s="34">
        <v>190025</v>
      </c>
      <c r="F1684" s="33">
        <v>57.438700000000004</v>
      </c>
      <c r="G1684" s="33">
        <v>23.0473</v>
      </c>
      <c r="H1684">
        <v>15.787055652850103</v>
      </c>
      <c r="I1684" s="33">
        <v>80.486000000000004</v>
      </c>
      <c r="J1684" s="35">
        <f>G1684/I1684</f>
        <v>0.28635166364336651</v>
      </c>
      <c r="K1684">
        <v>0.30226917510853835</v>
      </c>
      <c r="L1684">
        <v>0.42355479542165503</v>
      </c>
      <c r="M1684">
        <v>0.3</v>
      </c>
      <c r="N1684" t="s">
        <v>37</v>
      </c>
      <c r="O1684" s="53" t="s">
        <v>37</v>
      </c>
      <c r="P1684" s="54" t="str">
        <f>'Sheet1 (2)'!O4223</f>
        <v>B</v>
      </c>
      <c r="Q1684" s="31" t="str">
        <f>IF(U1684="same",N1684,IF(O1684=N1684,P1684,O1684))</f>
        <v>B</v>
      </c>
      <c r="R1684">
        <f>VLOOKUP(IF(V1684="same",N1684,IF(O1684=N1684,P1684,O1684)),$AA$2:$AL$8,9,FALSE)</f>
        <v>0.25</v>
      </c>
      <c r="S1684" s="11">
        <f>(L1684-M1684)/L1684</f>
        <v>0.29170911711353525</v>
      </c>
      <c r="T1684" s="13">
        <f t="shared" si="26"/>
        <v>0.25</v>
      </c>
      <c r="U1684">
        <f>IFERROR(T1684*I1684,0)</f>
        <v>20.121500000000001</v>
      </c>
      <c r="V1684" t="str">
        <f>IF(AND(N1684=O1684,P1684=N1684),"same",IF(NOT(OR(O1684=N1684,P1684=N1684)),"conflict","change"))</f>
        <v>same</v>
      </c>
      <c r="W1684" s="55">
        <f>U1684-G1684</f>
        <v>-2.9257999999999988</v>
      </c>
    </row>
    <row r="1685" spans="1:23" ht="21" hidden="1" outlineLevel="2" x14ac:dyDescent="0.4">
      <c r="A1685" t="s">
        <v>1206</v>
      </c>
      <c r="B1685" t="s">
        <v>1143</v>
      </c>
      <c r="C1685" t="s">
        <v>1144</v>
      </c>
      <c r="D1685" s="34">
        <v>567603</v>
      </c>
      <c r="E1685" s="34">
        <v>70594</v>
      </c>
      <c r="F1685" s="33">
        <v>27.091000000000001</v>
      </c>
      <c r="G1685" s="33">
        <v>13.342000000000001</v>
      </c>
      <c r="H1685">
        <v>12.437214038685489</v>
      </c>
      <c r="I1685" s="33">
        <v>40.433</v>
      </c>
      <c r="J1685" s="35">
        <f>G1685/I1685</f>
        <v>0.32997798827690256</v>
      </c>
      <c r="K1685">
        <v>0.38375782644417372</v>
      </c>
      <c r="L1685">
        <v>0.57275405841856253</v>
      </c>
      <c r="M1685">
        <v>0.3</v>
      </c>
      <c r="N1685" t="s">
        <v>37</v>
      </c>
      <c r="O1685" s="53" t="s">
        <v>37</v>
      </c>
      <c r="P1685" s="54" t="str">
        <f>'Sheet1 (2)'!O4258</f>
        <v>B</v>
      </c>
      <c r="Q1685" s="31" t="str">
        <f>IF(U1685="same",N1685,IF(O1685=N1685,P1685,O1685))</f>
        <v>B</v>
      </c>
      <c r="R1685">
        <f>VLOOKUP(IF(V1685="same",N1685,IF(O1685=N1685,P1685,O1685)),$AA$2:$AL$8,9,FALSE)</f>
        <v>0.25</v>
      </c>
      <c r="S1685" s="11">
        <f>(L1685-M1685)/L1685</f>
        <v>0.47621497291816095</v>
      </c>
      <c r="T1685" s="13">
        <f t="shared" si="26"/>
        <v>0.25</v>
      </c>
      <c r="U1685">
        <f>IFERROR(T1685*I1685,0)</f>
        <v>10.10825</v>
      </c>
      <c r="V1685" t="str">
        <f>IF(AND(N1685=O1685,P1685=N1685),"same",IF(NOT(OR(O1685=N1685,P1685=N1685)),"conflict","change"))</f>
        <v>same</v>
      </c>
      <c r="W1685" s="55">
        <f>U1685-G1685</f>
        <v>-3.2337500000000006</v>
      </c>
    </row>
    <row r="1686" spans="1:23" ht="21" hidden="1" outlineLevel="2" x14ac:dyDescent="0.4">
      <c r="A1686" t="s">
        <v>1207</v>
      </c>
      <c r="B1686" t="s">
        <v>1143</v>
      </c>
      <c r="C1686" t="s">
        <v>1144</v>
      </c>
      <c r="D1686" s="34">
        <v>1229124</v>
      </c>
      <c r="E1686" s="34">
        <v>181293</v>
      </c>
      <c r="F1686" s="33">
        <v>54.685000000000002</v>
      </c>
      <c r="G1686" s="33">
        <v>21.73</v>
      </c>
      <c r="H1686">
        <v>14.749773009069875</v>
      </c>
      <c r="I1686" s="33">
        <v>76.415000000000006</v>
      </c>
      <c r="J1686" s="35">
        <f>G1686/I1686</f>
        <v>0.28436825230648433</v>
      </c>
      <c r="K1686">
        <v>0.30163878362650515</v>
      </c>
      <c r="L1686">
        <v>0.4215000027579664</v>
      </c>
      <c r="M1686">
        <v>0.3</v>
      </c>
      <c r="N1686" t="s">
        <v>37</v>
      </c>
      <c r="O1686" s="53" t="s">
        <v>37</v>
      </c>
      <c r="P1686" s="54" t="str">
        <f>'Sheet1 (2)'!O4274</f>
        <v>B</v>
      </c>
      <c r="Q1686" s="31" t="str">
        <f>IF(U1686="same",N1686,IF(O1686=N1686,P1686,O1686))</f>
        <v>B</v>
      </c>
      <c r="R1686">
        <f>VLOOKUP(IF(V1686="same",N1686,IF(O1686=N1686,P1686,O1686)),$AA$2:$AL$8,9,FALSE)</f>
        <v>0.25</v>
      </c>
      <c r="S1686" s="11">
        <f>(L1686-M1686)/L1686</f>
        <v>0.28825623241510179</v>
      </c>
      <c r="T1686" s="13">
        <f t="shared" si="26"/>
        <v>0.25</v>
      </c>
      <c r="U1686">
        <f>IFERROR(T1686*I1686,0)</f>
        <v>19.103750000000002</v>
      </c>
      <c r="V1686" t="str">
        <f>IF(AND(N1686=O1686,P1686=N1686),"same",IF(NOT(OR(O1686=N1686,P1686=N1686)),"conflict","change"))</f>
        <v>same</v>
      </c>
      <c r="W1686" s="55">
        <f>U1686-G1686</f>
        <v>-2.6262499999999989</v>
      </c>
    </row>
    <row r="1687" spans="1:23" ht="21" hidden="1" outlineLevel="2" x14ac:dyDescent="0.4">
      <c r="A1687" t="s">
        <v>1208</v>
      </c>
      <c r="B1687" t="s">
        <v>1143</v>
      </c>
      <c r="C1687" t="s">
        <v>1144</v>
      </c>
      <c r="D1687" s="34">
        <v>1489609</v>
      </c>
      <c r="E1687" s="34">
        <v>187905</v>
      </c>
      <c r="F1687" s="33">
        <v>70.617800000000003</v>
      </c>
      <c r="G1687" s="33">
        <v>22.041300000000003</v>
      </c>
      <c r="H1687">
        <v>12.614384043060964</v>
      </c>
      <c r="I1687" s="33">
        <v>92.659100000000009</v>
      </c>
      <c r="J1687" s="35">
        <f>G1687/I1687</f>
        <v>0.23787517901641611</v>
      </c>
      <c r="K1687">
        <v>0.37581650302014319</v>
      </c>
      <c r="L1687">
        <v>0.49311673452010329</v>
      </c>
      <c r="M1687">
        <v>0.35</v>
      </c>
      <c r="N1687" t="s">
        <v>34</v>
      </c>
      <c r="O1687" s="53" t="s">
        <v>34</v>
      </c>
      <c r="P1687" s="54" t="str">
        <f>'Sheet1 (2)'!O4392</f>
        <v>A</v>
      </c>
      <c r="Q1687" s="31" t="str">
        <f>IF(U1687="same",N1687,IF(O1687=N1687,P1687,O1687))</f>
        <v>A</v>
      </c>
      <c r="R1687">
        <f>VLOOKUP(IF(V1687="same",N1687,IF(O1687=N1687,P1687,O1687)),$AA$2:$AL$8,9,FALSE)</f>
        <v>0.15</v>
      </c>
      <c r="S1687" s="11">
        <f>(L1687-M1687)/L1687</f>
        <v>0.29022891437538256</v>
      </c>
      <c r="T1687" s="13">
        <f t="shared" si="26"/>
        <v>0.15</v>
      </c>
      <c r="U1687">
        <f>IFERROR(T1687*I1687,0)</f>
        <v>13.898865000000001</v>
      </c>
      <c r="V1687" t="str">
        <f>IF(AND(N1687=O1687,P1687=N1687),"same",IF(NOT(OR(O1687=N1687,P1687=N1687)),"conflict","change"))</f>
        <v>same</v>
      </c>
      <c r="W1687" s="55">
        <f>U1687-G1687</f>
        <v>-8.1424350000000025</v>
      </c>
    </row>
    <row r="1688" spans="1:23" ht="21" hidden="1" outlineLevel="2" x14ac:dyDescent="0.4">
      <c r="A1688" t="s">
        <v>1209</v>
      </c>
      <c r="B1688" t="s">
        <v>1143</v>
      </c>
      <c r="C1688" t="s">
        <v>1144</v>
      </c>
      <c r="D1688" s="34">
        <v>779772</v>
      </c>
      <c r="E1688" s="34">
        <v>43498</v>
      </c>
      <c r="F1688" s="33">
        <v>15.144</v>
      </c>
      <c r="G1688" s="33">
        <v>10.096</v>
      </c>
      <c r="H1688">
        <v>5.5782972458616111</v>
      </c>
      <c r="I1688" s="33">
        <v>25.240000000000002</v>
      </c>
      <c r="J1688" s="35">
        <f>G1688/I1688</f>
        <v>0.39999999999999997</v>
      </c>
      <c r="K1688">
        <v>0.34815393811209711</v>
      </c>
      <c r="L1688">
        <v>0.58025656352016197</v>
      </c>
      <c r="M1688">
        <v>0.3</v>
      </c>
      <c r="N1688" t="s">
        <v>33</v>
      </c>
      <c r="O1688" s="53" t="s">
        <v>33</v>
      </c>
      <c r="P1688" s="54" t="str">
        <f>'Sheet1 (2)'!O4436</f>
        <v>C</v>
      </c>
      <c r="Q1688" s="31" t="str">
        <f>IF(U1688="same",N1688,IF(O1688=N1688,P1688,O1688))</f>
        <v>C</v>
      </c>
      <c r="R1688">
        <f>VLOOKUP(IF(V1688="same",N1688,IF(O1688=N1688,P1688,O1688)),$AA$2:$AL$8,9,FALSE)</f>
        <v>0.4</v>
      </c>
      <c r="S1688" s="11">
        <f>(L1688-M1688)/L1688</f>
        <v>0.48298732171156905</v>
      </c>
      <c r="T1688" s="13">
        <f t="shared" si="26"/>
        <v>0.4</v>
      </c>
      <c r="U1688">
        <f>IFERROR(T1688*I1688,0)</f>
        <v>10.096000000000002</v>
      </c>
      <c r="V1688" t="str">
        <f>IF(AND(N1688=O1688,P1688=N1688),"same",IF(NOT(OR(O1688=N1688,P1688=N1688)),"conflict","change"))</f>
        <v>same</v>
      </c>
      <c r="W1688" s="55">
        <f>U1688-G1688</f>
        <v>0</v>
      </c>
    </row>
    <row r="1689" spans="1:23" ht="21" hidden="1" outlineLevel="2" x14ac:dyDescent="0.4">
      <c r="A1689" t="s">
        <v>1210</v>
      </c>
      <c r="B1689" t="s">
        <v>1143</v>
      </c>
      <c r="C1689" t="s">
        <v>1144</v>
      </c>
      <c r="D1689" s="34">
        <v>496887</v>
      </c>
      <c r="E1689" s="34">
        <v>74518</v>
      </c>
      <c r="F1689" s="33">
        <v>25.792999999999999</v>
      </c>
      <c r="G1689" s="33">
        <v>12.704000000000001</v>
      </c>
      <c r="H1689">
        <v>14.996971142332161</v>
      </c>
      <c r="I1689" s="33">
        <v>38.497</v>
      </c>
      <c r="J1689" s="35">
        <f>G1689/I1689</f>
        <v>0.32999974023949918</v>
      </c>
      <c r="K1689">
        <v>0.34613113610134466</v>
      </c>
      <c r="L1689">
        <v>0.51661343567996998</v>
      </c>
      <c r="M1689">
        <v>0.3</v>
      </c>
      <c r="N1689" t="s">
        <v>37</v>
      </c>
      <c r="O1689" s="53" t="s">
        <v>37</v>
      </c>
      <c r="P1689" s="54" t="str">
        <f>'Sheet1 (2)'!O4587</f>
        <v>B</v>
      </c>
      <c r="Q1689" s="31" t="str">
        <f>IF(U1689="same",N1689,IF(O1689=N1689,P1689,O1689))</f>
        <v>B</v>
      </c>
      <c r="R1689">
        <f>VLOOKUP(IF(V1689="same",N1689,IF(O1689=N1689,P1689,O1689)),$AA$2:$AL$8,9,FALSE)</f>
        <v>0.25</v>
      </c>
      <c r="S1689" s="11">
        <f>(L1689-M1689)/L1689</f>
        <v>0.41929501000077934</v>
      </c>
      <c r="T1689" s="13">
        <f t="shared" si="26"/>
        <v>0.25</v>
      </c>
      <c r="U1689">
        <f>IFERROR(T1689*I1689,0)</f>
        <v>9.62425</v>
      </c>
      <c r="V1689" t="str">
        <f>IF(AND(N1689=O1689,P1689=N1689),"same",IF(NOT(OR(O1689=N1689,P1689=N1689)),"conflict","change"))</f>
        <v>same</v>
      </c>
      <c r="W1689" s="55">
        <f>U1689-G1689</f>
        <v>-3.0797500000000007</v>
      </c>
    </row>
    <row r="1690" spans="1:23" ht="21" hidden="1" outlineLevel="2" x14ac:dyDescent="0.4">
      <c r="A1690" t="s">
        <v>1211</v>
      </c>
      <c r="B1690" t="s">
        <v>1143</v>
      </c>
      <c r="C1690" t="s">
        <v>1144</v>
      </c>
      <c r="D1690" s="34">
        <v>906839</v>
      </c>
      <c r="E1690" s="34">
        <v>115847</v>
      </c>
      <c r="F1690" s="33">
        <v>43.104399999999998</v>
      </c>
      <c r="G1690" s="33">
        <v>14.3666</v>
      </c>
      <c r="H1690">
        <v>12.774814492980562</v>
      </c>
      <c r="I1690" s="33">
        <v>57.470999999999997</v>
      </c>
      <c r="J1690" s="35">
        <f>G1690/I1690</f>
        <v>0.24997998990795359</v>
      </c>
      <c r="K1690">
        <v>0.37208041641130113</v>
      </c>
      <c r="L1690">
        <v>0.49609398603330257</v>
      </c>
      <c r="M1690">
        <v>0.3</v>
      </c>
      <c r="N1690" t="s">
        <v>37</v>
      </c>
      <c r="O1690" s="53" t="s">
        <v>37</v>
      </c>
      <c r="P1690" s="54" t="str">
        <f>'Sheet1 (2)'!O4666</f>
        <v>B</v>
      </c>
      <c r="Q1690" s="31" t="str">
        <f>IF(U1690="same",N1690,IF(O1690=N1690,P1690,O1690))</f>
        <v>B</v>
      </c>
      <c r="R1690">
        <f>VLOOKUP(IF(V1690="same",N1690,IF(O1690=N1690,P1690,O1690)),$AA$2:$AL$8,9,FALSE)</f>
        <v>0.25</v>
      </c>
      <c r="S1690" s="11">
        <f>(L1690-M1690)/L1690</f>
        <v>0.39527587826904009</v>
      </c>
      <c r="T1690" s="13">
        <f t="shared" si="26"/>
        <v>0.25</v>
      </c>
      <c r="U1690">
        <f>IFERROR(T1690*I1690,0)</f>
        <v>14.367749999999999</v>
      </c>
      <c r="V1690" t="str">
        <f>IF(AND(N1690=O1690,P1690=N1690),"same",IF(NOT(OR(O1690=N1690,P1690=N1690)),"conflict","change"))</f>
        <v>same</v>
      </c>
      <c r="W1690" s="55">
        <f>U1690-G1690</f>
        <v>1.1499999999990962E-3</v>
      </c>
    </row>
    <row r="1691" spans="1:23" ht="21" hidden="1" outlineLevel="2" x14ac:dyDescent="0.4">
      <c r="A1691" t="s">
        <v>1212</v>
      </c>
      <c r="B1691" t="s">
        <v>1143</v>
      </c>
      <c r="C1691" t="s">
        <v>1144</v>
      </c>
      <c r="D1691" s="34">
        <v>741729</v>
      </c>
      <c r="E1691" s="34">
        <v>119391</v>
      </c>
      <c r="F1691" s="33">
        <v>36.137500000000003</v>
      </c>
      <c r="G1691" s="33">
        <v>12.614500000000001</v>
      </c>
      <c r="H1691">
        <v>16.096310107869584</v>
      </c>
      <c r="I1691" s="33">
        <v>48.752000000000002</v>
      </c>
      <c r="J1691" s="35">
        <f>G1691/I1691</f>
        <v>0.25874835904168036</v>
      </c>
      <c r="K1691">
        <v>0.3026819442001491</v>
      </c>
      <c r="L1691">
        <v>0.40833898702582272</v>
      </c>
      <c r="M1691">
        <v>0.3</v>
      </c>
      <c r="N1691" t="s">
        <v>37</v>
      </c>
      <c r="O1691" s="53" t="s">
        <v>37</v>
      </c>
      <c r="P1691" s="54" t="str">
        <f>'Sheet1 (2)'!O4727</f>
        <v>B</v>
      </c>
      <c r="Q1691" s="31" t="str">
        <f>IF(U1691="same",N1691,IF(O1691=N1691,P1691,O1691))</f>
        <v>B</v>
      </c>
      <c r="R1691">
        <f>VLOOKUP(IF(V1691="same",N1691,IF(O1691=N1691,P1691,O1691)),$AA$2:$AL$8,9,FALSE)</f>
        <v>0.25</v>
      </c>
      <c r="S1691" s="11">
        <f>(L1691-M1691)/L1691</f>
        <v>0.26531629471611423</v>
      </c>
      <c r="T1691" s="13">
        <f t="shared" si="26"/>
        <v>0.25</v>
      </c>
      <c r="U1691">
        <f>IFERROR(T1691*I1691,0)</f>
        <v>12.188000000000001</v>
      </c>
      <c r="V1691" t="str">
        <f>IF(AND(N1691=O1691,P1691=N1691),"same",IF(NOT(OR(O1691=N1691,P1691=N1691)),"conflict","change"))</f>
        <v>same</v>
      </c>
      <c r="W1691" s="55">
        <f>U1691-G1691</f>
        <v>-0.42650000000000077</v>
      </c>
    </row>
    <row r="1692" spans="1:23" ht="21" hidden="1" outlineLevel="2" x14ac:dyDescent="0.4">
      <c r="A1692" t="s">
        <v>1213</v>
      </c>
      <c r="B1692" t="s">
        <v>1143</v>
      </c>
      <c r="C1692" t="s">
        <v>1144</v>
      </c>
      <c r="D1692" s="34">
        <v>14029</v>
      </c>
      <c r="E1692" s="34">
        <v>1228</v>
      </c>
      <c r="F1692" s="33">
        <v>0.35890000000000005</v>
      </c>
      <c r="G1692" s="33">
        <v>0.12109999999999999</v>
      </c>
      <c r="H1692">
        <v>8.7532967424620427</v>
      </c>
      <c r="I1692" s="33">
        <v>0.48000000000000004</v>
      </c>
      <c r="J1692" s="35">
        <f>G1692/I1692</f>
        <v>0.25229166666666664</v>
      </c>
      <c r="K1692">
        <v>0.29226384364820851</v>
      </c>
      <c r="L1692">
        <v>0.39087947882736163</v>
      </c>
      <c r="M1692">
        <v>0.3</v>
      </c>
      <c r="N1692" t="s">
        <v>37</v>
      </c>
      <c r="O1692" s="53" t="s">
        <v>37</v>
      </c>
      <c r="P1692" s="54" t="str">
        <f>'Sheet1 (2)'!O4775</f>
        <v>B</v>
      </c>
      <c r="Q1692" s="31" t="str">
        <f>IF(U1692="same",N1692,IF(O1692=N1692,P1692,O1692))</f>
        <v>B</v>
      </c>
      <c r="R1692">
        <f>VLOOKUP(IF(V1692="same",N1692,IF(O1692=N1692,P1692,O1692)),$AA$2:$AL$8,9,FALSE)</f>
        <v>0.25</v>
      </c>
      <c r="S1692" s="11">
        <f>(L1692-M1692)/L1692</f>
        <v>0.23250000000000015</v>
      </c>
      <c r="T1692" s="13">
        <f t="shared" si="26"/>
        <v>0.23250000000000015</v>
      </c>
      <c r="U1692">
        <f>IFERROR(T1692*I1692,0)</f>
        <v>0.11160000000000009</v>
      </c>
      <c r="V1692" t="str">
        <f>IF(AND(N1692=O1692,P1692=N1692),"same",IF(NOT(OR(O1692=N1692,P1692=N1692)),"conflict","change"))</f>
        <v>same</v>
      </c>
      <c r="W1692" s="55">
        <f>U1692-G1692</f>
        <v>-9.4999999999998974E-3</v>
      </c>
    </row>
    <row r="1693" spans="1:23" ht="21" hidden="1" outlineLevel="2" x14ac:dyDescent="0.4">
      <c r="A1693" t="s">
        <v>1214</v>
      </c>
      <c r="B1693" t="s">
        <v>1143</v>
      </c>
      <c r="C1693" t="s">
        <v>1144</v>
      </c>
      <c r="D1693" s="34">
        <v>750055</v>
      </c>
      <c r="E1693" s="34">
        <v>96218</v>
      </c>
      <c r="F1693" s="33">
        <v>30.821000000000002</v>
      </c>
      <c r="G1693" s="33">
        <v>10.273</v>
      </c>
      <c r="H1693">
        <v>12.828125937431254</v>
      </c>
      <c r="I1693" s="33">
        <v>41.094000000000001</v>
      </c>
      <c r="J1693" s="35">
        <f>G1693/I1693</f>
        <v>0.24998783277364089</v>
      </c>
      <c r="K1693">
        <v>0.32032467937392173</v>
      </c>
      <c r="L1693">
        <v>0.42709264378806461</v>
      </c>
      <c r="M1693">
        <v>0.3</v>
      </c>
      <c r="N1693" t="s">
        <v>34</v>
      </c>
      <c r="O1693" s="53" t="s">
        <v>34</v>
      </c>
      <c r="P1693" s="54" t="str">
        <f>'Sheet1 (2)'!O4784</f>
        <v>A</v>
      </c>
      <c r="Q1693" s="31" t="str">
        <f>IF(U1693="same",N1693,IF(O1693=N1693,P1693,O1693))</f>
        <v>A</v>
      </c>
      <c r="R1693">
        <f>VLOOKUP(IF(V1693="same",N1693,IF(O1693=N1693,P1693,O1693)),$AA$2:$AL$8,9,FALSE)</f>
        <v>0.15</v>
      </c>
      <c r="S1693" s="11">
        <f>(L1693-M1693)/L1693</f>
        <v>0.29757628850927148</v>
      </c>
      <c r="T1693" s="13">
        <f t="shared" si="26"/>
        <v>0.15</v>
      </c>
      <c r="U1693">
        <f>IFERROR(T1693*I1693,0)</f>
        <v>6.1641000000000004</v>
      </c>
      <c r="V1693" t="str">
        <f>IF(AND(N1693=O1693,P1693=N1693),"same",IF(NOT(OR(O1693=N1693,P1693=N1693)),"conflict","change"))</f>
        <v>same</v>
      </c>
      <c r="W1693" s="55">
        <f>U1693-G1693</f>
        <v>-4.1088999999999993</v>
      </c>
    </row>
    <row r="1694" spans="1:23" ht="21" hidden="1" outlineLevel="2" x14ac:dyDescent="0.4">
      <c r="A1694" t="s">
        <v>1215</v>
      </c>
      <c r="B1694" t="s">
        <v>1143</v>
      </c>
      <c r="C1694" t="s">
        <v>1144</v>
      </c>
      <c r="D1694" s="34">
        <v>905121</v>
      </c>
      <c r="E1694" s="34">
        <v>358857</v>
      </c>
      <c r="F1694" s="33">
        <v>181.46900000000002</v>
      </c>
      <c r="G1694" s="33">
        <v>89.380399999999995</v>
      </c>
      <c r="H1694">
        <v>39.647406258389765</v>
      </c>
      <c r="I1694" s="33">
        <v>270.8494</v>
      </c>
      <c r="J1694" s="35">
        <f>G1694/I1694</f>
        <v>0.33000036182468928</v>
      </c>
      <c r="K1694">
        <v>0.50568610895147659</v>
      </c>
      <c r="L1694">
        <v>0.75475579409068239</v>
      </c>
      <c r="M1694">
        <v>0.35</v>
      </c>
      <c r="N1694" t="s">
        <v>37</v>
      </c>
      <c r="O1694" s="53" t="s">
        <v>37</v>
      </c>
      <c r="P1694" s="54" t="str">
        <f>'Sheet1 (2)'!O4795</f>
        <v>B</v>
      </c>
      <c r="Q1694" s="31" t="str">
        <f>IF(U1694="same",N1694,IF(O1694=N1694,P1694,O1694))</f>
        <v>B</v>
      </c>
      <c r="R1694">
        <f>VLOOKUP(IF(V1694="same",N1694,IF(O1694=N1694,P1694,O1694)),$AA$2:$AL$8,9,FALSE)</f>
        <v>0.25</v>
      </c>
      <c r="S1694" s="11">
        <f>(L1694-M1694)/L1694</f>
        <v>0.53627384812371748</v>
      </c>
      <c r="T1694" s="13">
        <f t="shared" si="26"/>
        <v>0.25</v>
      </c>
      <c r="U1694">
        <f>IFERROR(T1694*I1694,0)</f>
        <v>67.712350000000001</v>
      </c>
      <c r="V1694" t="str">
        <f>IF(AND(N1694=O1694,P1694=N1694),"same",IF(NOT(OR(O1694=N1694,P1694=N1694)),"conflict","change"))</f>
        <v>same</v>
      </c>
      <c r="W1694" s="55">
        <f>U1694-G1694</f>
        <v>-21.668049999999994</v>
      </c>
    </row>
    <row r="1695" spans="1:23" ht="21" hidden="1" outlineLevel="2" x14ac:dyDescent="0.4">
      <c r="A1695" t="s">
        <v>1216</v>
      </c>
      <c r="B1695" t="s">
        <v>1143</v>
      </c>
      <c r="C1695" t="s">
        <v>1144</v>
      </c>
      <c r="D1695" s="34">
        <v>42269</v>
      </c>
      <c r="E1695" s="34">
        <v>2479</v>
      </c>
      <c r="F1695" s="33">
        <v>0.80179999999999996</v>
      </c>
      <c r="G1695" s="33">
        <v>0.26219999999999999</v>
      </c>
      <c r="H1695">
        <v>5.8648181882703634</v>
      </c>
      <c r="I1695" s="33">
        <v>1.0640000000000001</v>
      </c>
      <c r="J1695" s="35">
        <f>G1695/I1695</f>
        <v>0.24642857142857141</v>
      </c>
      <c r="K1695">
        <v>0.32343686970552643</v>
      </c>
      <c r="L1695">
        <v>0.42920532472771278</v>
      </c>
      <c r="M1695">
        <v>0.3</v>
      </c>
      <c r="N1695" t="s">
        <v>37</v>
      </c>
      <c r="O1695" s="53" t="s">
        <v>37</v>
      </c>
      <c r="P1695" s="54" t="str">
        <f>'Sheet1 (2)'!O4808</f>
        <v>B</v>
      </c>
      <c r="Q1695" s="31" t="str">
        <f>IF(U1695="same",N1695,IF(O1695=N1695,P1695,O1695))</f>
        <v>B</v>
      </c>
      <c r="R1695">
        <f>VLOOKUP(IF(V1695="same",N1695,IF(O1695=N1695,P1695,O1695)),$AA$2:$AL$8,9,FALSE)</f>
        <v>0.25</v>
      </c>
      <c r="S1695" s="11">
        <f>(L1695-M1695)/L1695</f>
        <v>0.30103383458646615</v>
      </c>
      <c r="T1695" s="13">
        <f t="shared" si="26"/>
        <v>0.25</v>
      </c>
      <c r="U1695">
        <f>IFERROR(T1695*I1695,0)</f>
        <v>0.26600000000000001</v>
      </c>
      <c r="V1695" t="str">
        <f>IF(AND(N1695=O1695,P1695=N1695),"same",IF(NOT(OR(O1695=N1695,P1695=N1695)),"conflict","change"))</f>
        <v>same</v>
      </c>
      <c r="W1695" s="55">
        <f>U1695-G1695</f>
        <v>3.8000000000000256E-3</v>
      </c>
    </row>
    <row r="1696" spans="1:23" ht="21" hidden="1" outlineLevel="2" x14ac:dyDescent="0.4">
      <c r="A1696" t="s">
        <v>1217</v>
      </c>
      <c r="B1696" t="s">
        <v>1143</v>
      </c>
      <c r="C1696" t="s">
        <v>1144</v>
      </c>
      <c r="D1696" s="34">
        <v>249592</v>
      </c>
      <c r="E1696" s="34">
        <v>21114</v>
      </c>
      <c r="F1696" s="33">
        <v>6.4746999999999995</v>
      </c>
      <c r="G1696" s="33">
        <v>2.8712999999999997</v>
      </c>
      <c r="H1696">
        <v>8.4594057501843007</v>
      </c>
      <c r="I1696" s="33">
        <v>9.3460000000000001</v>
      </c>
      <c r="J1696" s="35">
        <f>G1696/I1696</f>
        <v>0.30722234110849556</v>
      </c>
      <c r="K1696">
        <v>0.30665435256228096</v>
      </c>
      <c r="L1696">
        <v>0.44264469072653218</v>
      </c>
      <c r="M1696">
        <v>0.3</v>
      </c>
      <c r="N1696" t="s">
        <v>37</v>
      </c>
      <c r="O1696" s="53" t="s">
        <v>37</v>
      </c>
      <c r="P1696" s="54" t="str">
        <f>'Sheet1 (2)'!O4865</f>
        <v>B</v>
      </c>
      <c r="Q1696" s="31" t="str">
        <f>IF(U1696="same",N1696,IF(O1696=N1696,P1696,O1696))</f>
        <v>B</v>
      </c>
      <c r="R1696">
        <f>VLOOKUP(IF(V1696="same",N1696,IF(O1696=N1696,P1696,O1696)),$AA$2:$AL$8,9,FALSE)</f>
        <v>0.25</v>
      </c>
      <c r="S1696" s="11">
        <f>(L1696-M1696)/L1696</f>
        <v>0.3222555103787717</v>
      </c>
      <c r="T1696" s="13">
        <f t="shared" si="26"/>
        <v>0.25</v>
      </c>
      <c r="U1696">
        <f>IFERROR(T1696*I1696,0)</f>
        <v>2.3365</v>
      </c>
      <c r="V1696" t="str">
        <f>IF(AND(N1696=O1696,P1696=N1696),"same",IF(NOT(OR(O1696=N1696,P1696=N1696)),"conflict","change"))</f>
        <v>same</v>
      </c>
      <c r="W1696" s="55">
        <f>U1696-G1696</f>
        <v>-0.53479999999999972</v>
      </c>
    </row>
    <row r="1697" spans="1:23" ht="21" hidden="1" outlineLevel="2" x14ac:dyDescent="0.4">
      <c r="A1697" t="s">
        <v>1218</v>
      </c>
      <c r="B1697" t="s">
        <v>1143</v>
      </c>
      <c r="C1697" t="s">
        <v>1144</v>
      </c>
      <c r="D1697" s="34">
        <v>552541</v>
      </c>
      <c r="E1697" s="34">
        <v>72291</v>
      </c>
      <c r="F1697" s="33">
        <v>26.044999999999995</v>
      </c>
      <c r="G1697" s="33">
        <v>12.827000000000002</v>
      </c>
      <c r="H1697">
        <v>13.083372998564812</v>
      </c>
      <c r="I1697" s="33">
        <v>38.872</v>
      </c>
      <c r="J1697" s="35">
        <f>G1697/I1697</f>
        <v>0.32998044865198606</v>
      </c>
      <c r="K1697">
        <v>0.36027997952718865</v>
      </c>
      <c r="L1697">
        <v>0.53771562158498287</v>
      </c>
      <c r="M1697">
        <v>0.3</v>
      </c>
      <c r="N1697" t="s">
        <v>37</v>
      </c>
      <c r="O1697" s="53" t="s">
        <v>37</v>
      </c>
      <c r="P1697" s="54" t="str">
        <f>'Sheet1 (2)'!O4878</f>
        <v>B</v>
      </c>
      <c r="Q1697" s="31" t="str">
        <f>IF(U1697="same",N1697,IF(O1697=N1697,P1697,O1697))</f>
        <v>B</v>
      </c>
      <c r="R1697">
        <f>VLOOKUP(IF(V1697="same",N1697,IF(O1697=N1697,P1697,O1697)),$AA$2:$AL$8,9,FALSE)</f>
        <v>0.25</v>
      </c>
      <c r="S1697" s="11">
        <f>(L1697-M1697)/L1697</f>
        <v>0.44208427660012345</v>
      </c>
      <c r="T1697" s="13">
        <f t="shared" si="26"/>
        <v>0.25</v>
      </c>
      <c r="U1697">
        <f>IFERROR(T1697*I1697,0)</f>
        <v>9.718</v>
      </c>
      <c r="V1697" t="str">
        <f>IF(AND(N1697=O1697,P1697=N1697),"same",IF(NOT(OR(O1697=N1697,P1697=N1697)),"conflict","change"))</f>
        <v>same</v>
      </c>
      <c r="W1697" s="55">
        <f>U1697-G1697</f>
        <v>-3.1090000000000018</v>
      </c>
    </row>
    <row r="1698" spans="1:23" ht="21" hidden="1" outlineLevel="2" x14ac:dyDescent="0.4">
      <c r="A1698" t="s">
        <v>1219</v>
      </c>
      <c r="B1698" t="s">
        <v>1143</v>
      </c>
      <c r="C1698" t="s">
        <v>1144</v>
      </c>
      <c r="D1698" s="34">
        <v>328199</v>
      </c>
      <c r="E1698" s="34">
        <v>57138</v>
      </c>
      <c r="F1698" s="33">
        <v>17.340600000000002</v>
      </c>
      <c r="G1698" s="33">
        <v>5.5674000000000001</v>
      </c>
      <c r="H1698">
        <v>17.409559444117747</v>
      </c>
      <c r="I1698" s="33">
        <v>22.908000000000001</v>
      </c>
      <c r="J1698" s="35">
        <f>G1698/I1698</f>
        <v>0.2430330015715034</v>
      </c>
      <c r="K1698">
        <v>0.30348629633518853</v>
      </c>
      <c r="L1698">
        <v>0.40092407854667644</v>
      </c>
      <c r="M1698">
        <v>0.3</v>
      </c>
      <c r="N1698" t="s">
        <v>37</v>
      </c>
      <c r="O1698" s="53" t="s">
        <v>37</v>
      </c>
      <c r="P1698" s="54" t="str">
        <f>'Sheet1 (2)'!O4937</f>
        <v>B</v>
      </c>
      <c r="Q1698" s="31" t="str">
        <f>IF(U1698="same",N1698,IF(O1698=N1698,P1698,O1698))</f>
        <v>B</v>
      </c>
      <c r="R1698">
        <f>VLOOKUP(IF(V1698="same",N1698,IF(O1698=N1698,P1698,O1698)),$AA$2:$AL$8,9,FALSE)</f>
        <v>0.25</v>
      </c>
      <c r="S1698" s="11">
        <f>(L1698-M1698)/L1698</f>
        <v>0.25172865374541642</v>
      </c>
      <c r="T1698" s="13">
        <f t="shared" si="26"/>
        <v>0.25</v>
      </c>
      <c r="U1698">
        <f>IFERROR(T1698*I1698,0)</f>
        <v>5.7270000000000003</v>
      </c>
      <c r="V1698" t="str">
        <f>IF(AND(N1698=O1698,P1698=N1698),"same",IF(NOT(OR(O1698=N1698,P1698=N1698)),"conflict","change"))</f>
        <v>same</v>
      </c>
      <c r="W1698" s="55">
        <f>U1698-G1698</f>
        <v>0.15960000000000019</v>
      </c>
    </row>
    <row r="1699" spans="1:23" ht="21" hidden="1" outlineLevel="2" x14ac:dyDescent="0.4">
      <c r="A1699" t="s">
        <v>1220</v>
      </c>
      <c r="B1699" t="s">
        <v>1143</v>
      </c>
      <c r="C1699" t="s">
        <v>1144</v>
      </c>
      <c r="D1699" s="34">
        <v>14520</v>
      </c>
      <c r="E1699" s="34">
        <v>1295</v>
      </c>
      <c r="F1699" s="33">
        <v>0.37340000000000001</v>
      </c>
      <c r="G1699" s="33">
        <v>0.1236</v>
      </c>
      <c r="H1699">
        <v>8.9187327823691458</v>
      </c>
      <c r="I1699" s="33">
        <v>0.497</v>
      </c>
      <c r="J1699" s="35">
        <f>G1699/I1699</f>
        <v>0.24869215291750504</v>
      </c>
      <c r="K1699">
        <v>0.28833976833976838</v>
      </c>
      <c r="L1699">
        <v>0.38378378378378381</v>
      </c>
      <c r="M1699">
        <v>0.3</v>
      </c>
      <c r="N1699" t="s">
        <v>37</v>
      </c>
      <c r="O1699" s="53" t="s">
        <v>37</v>
      </c>
      <c r="P1699" s="54" t="str">
        <f>'Sheet1 (2)'!O5004</f>
        <v>B</v>
      </c>
      <c r="Q1699" s="31" t="str">
        <f>IF(U1699="same",N1699,IF(O1699=N1699,P1699,O1699))</f>
        <v>B</v>
      </c>
      <c r="R1699">
        <f>VLOOKUP(IF(V1699="same",N1699,IF(O1699=N1699,P1699,O1699)),$AA$2:$AL$8,9,FALSE)</f>
        <v>0.25</v>
      </c>
      <c r="S1699" s="11">
        <f>(L1699-M1699)/L1699</f>
        <v>0.21830985915492965</v>
      </c>
      <c r="T1699" s="13">
        <f t="shared" si="26"/>
        <v>0.21830985915492965</v>
      </c>
      <c r="U1699">
        <f>IFERROR(T1699*I1699,0)</f>
        <v>0.10850000000000004</v>
      </c>
      <c r="V1699" t="str">
        <f>IF(AND(N1699=O1699,P1699=N1699),"same",IF(NOT(OR(O1699=N1699,P1699=N1699)),"conflict","change"))</f>
        <v>same</v>
      </c>
      <c r="W1699" s="55">
        <f>U1699-G1699</f>
        <v>-1.5099999999999961E-2</v>
      </c>
    </row>
    <row r="1700" spans="1:23" ht="21" hidden="1" outlineLevel="2" x14ac:dyDescent="0.4">
      <c r="A1700" t="s">
        <v>1221</v>
      </c>
      <c r="B1700" t="s">
        <v>1143</v>
      </c>
      <c r="C1700" t="s">
        <v>1144</v>
      </c>
      <c r="D1700" s="34">
        <v>220131</v>
      </c>
      <c r="E1700" s="34">
        <v>3038</v>
      </c>
      <c r="F1700" s="33">
        <v>0.91139999999999999</v>
      </c>
      <c r="G1700" s="33">
        <v>0.23859999999999998</v>
      </c>
      <c r="H1700">
        <v>1.3800873116462471</v>
      </c>
      <c r="I1700" s="33">
        <v>1.1499999999999999</v>
      </c>
      <c r="J1700" s="35">
        <f>G1700/I1700</f>
        <v>0.20747826086956522</v>
      </c>
      <c r="K1700">
        <v>0.3</v>
      </c>
      <c r="L1700">
        <v>0.3785385121790652</v>
      </c>
      <c r="M1700">
        <v>0.3</v>
      </c>
      <c r="N1700" t="s">
        <v>33</v>
      </c>
      <c r="O1700" s="53" t="s">
        <v>33</v>
      </c>
      <c r="P1700" s="54" t="str">
        <f>'Sheet1 (2)'!O5096</f>
        <v>C</v>
      </c>
      <c r="Q1700" s="31" t="str">
        <f>IF(U1700="same",N1700,IF(O1700=N1700,P1700,O1700))</f>
        <v>C</v>
      </c>
      <c r="R1700">
        <f>VLOOKUP(IF(V1700="same",N1700,IF(O1700=N1700,P1700,O1700)),$AA$2:$AL$8,9,FALSE)</f>
        <v>0.4</v>
      </c>
      <c r="S1700" s="11">
        <f>(L1700-M1700)/L1700</f>
        <v>0.20747826086956531</v>
      </c>
      <c r="T1700" s="13">
        <f t="shared" si="26"/>
        <v>0.20747826086956531</v>
      </c>
      <c r="U1700">
        <f>IFERROR(T1700*I1700,0)</f>
        <v>0.23860000000000009</v>
      </c>
      <c r="V1700" t="str">
        <f>IF(AND(N1700=O1700,P1700=N1700),"same",IF(NOT(OR(O1700=N1700,P1700=N1700)),"conflict","change"))</f>
        <v>same</v>
      </c>
      <c r="W1700" s="55">
        <f>U1700-G1700</f>
        <v>0</v>
      </c>
    </row>
    <row r="1701" spans="1:23" ht="21" hidden="1" outlineLevel="2" x14ac:dyDescent="0.4">
      <c r="A1701" t="s">
        <v>1222</v>
      </c>
      <c r="B1701" t="s">
        <v>1143</v>
      </c>
      <c r="C1701" t="s">
        <v>1144</v>
      </c>
      <c r="D1701" s="34">
        <v>616221</v>
      </c>
      <c r="E1701" s="34">
        <v>107239</v>
      </c>
      <c r="F1701" s="33">
        <v>35.557899999999997</v>
      </c>
      <c r="G1701" s="33">
        <v>11.8521</v>
      </c>
      <c r="H1701">
        <v>17.402685075646563</v>
      </c>
      <c r="I1701" s="33">
        <v>47.41</v>
      </c>
      <c r="J1701" s="35">
        <f>G1701/I1701</f>
        <v>0.24999156296140057</v>
      </c>
      <c r="K1701">
        <v>0.33157619895746876</v>
      </c>
      <c r="L1701">
        <v>0.44209662529490207</v>
      </c>
      <c r="M1701">
        <v>0.3</v>
      </c>
      <c r="N1701" t="s">
        <v>37</v>
      </c>
      <c r="O1701" s="53" t="s">
        <v>37</v>
      </c>
      <c r="P1701" s="54" t="str">
        <f>'Sheet1 (2)'!O5159</f>
        <v>B</v>
      </c>
      <c r="Q1701" s="31" t="str">
        <f>IF(U1701="same",N1701,IF(O1701=N1701,P1701,O1701))</f>
        <v>B</v>
      </c>
      <c r="R1701">
        <f>VLOOKUP(IF(V1701="same",N1701,IF(O1701=N1701,P1701,O1701)),$AA$2:$AL$8,9,FALSE)</f>
        <v>0.25</v>
      </c>
      <c r="S1701" s="11">
        <f>(L1701-M1701)/L1701</f>
        <v>0.32141531322505806</v>
      </c>
      <c r="T1701" s="13">
        <f t="shared" si="26"/>
        <v>0.25</v>
      </c>
      <c r="U1701">
        <f>IFERROR(T1701*I1701,0)</f>
        <v>11.852499999999999</v>
      </c>
      <c r="V1701" t="str">
        <f>IF(AND(N1701=O1701,P1701=N1701),"same",IF(NOT(OR(O1701=N1701,P1701=N1701)),"conflict","change"))</f>
        <v>same</v>
      </c>
      <c r="W1701" s="55">
        <f>U1701-G1701</f>
        <v>3.9999999999906777E-4</v>
      </c>
    </row>
    <row r="1702" spans="1:23" ht="21" outlineLevel="1" collapsed="1" x14ac:dyDescent="0.4">
      <c r="C1702" s="29" t="s">
        <v>1223</v>
      </c>
      <c r="D1702" s="34">
        <f>SUBTOTAL(9,D1623:D1701)</f>
        <v>47415225</v>
      </c>
      <c r="E1702" s="34">
        <f>SUBTOTAL(9,E1623:E1701)</f>
        <v>7654239</v>
      </c>
      <c r="F1702" s="33">
        <f>SUBTOTAL(9,F1623:F1701)</f>
        <v>3149.3276000000001</v>
      </c>
      <c r="G1702" s="33">
        <f>SUBTOTAL(9,G1623:G1701)</f>
        <v>1288.3322999999996</v>
      </c>
      <c r="I1702" s="33">
        <f>SUBTOTAL(9,I1623:I1701)</f>
        <v>4437.6598999999997</v>
      </c>
      <c r="J1702" s="35"/>
      <c r="O1702" s="53"/>
      <c r="P1702" s="54"/>
      <c r="Q1702" s="31"/>
      <c r="T1702" s="13">
        <f t="shared" si="26"/>
        <v>0</v>
      </c>
      <c r="U1702">
        <f>SUBTOTAL(9,U1623:U1701)</f>
        <v>1029.8079449999998</v>
      </c>
      <c r="W1702" s="55">
        <f>SUBTOTAL(9,W1623:W1701)</f>
        <v>-258.5243549999999</v>
      </c>
    </row>
    <row r="1703" spans="1:23" ht="21" hidden="1" outlineLevel="2" x14ac:dyDescent="0.4">
      <c r="A1703" t="s">
        <v>3420</v>
      </c>
      <c r="B1703" t="s">
        <v>3421</v>
      </c>
      <c r="C1703" t="s">
        <v>3422</v>
      </c>
      <c r="D1703" s="34">
        <v>102835</v>
      </c>
      <c r="E1703" s="34">
        <v>61481</v>
      </c>
      <c r="F1703" s="33">
        <v>15.642499999999998</v>
      </c>
      <c r="G1703" s="33">
        <v>4.9949000000000003</v>
      </c>
      <c r="H1703">
        <v>59.786065055671706</v>
      </c>
      <c r="I1703" s="33">
        <v>20.6374</v>
      </c>
      <c r="J1703" s="35">
        <f>G1703/I1703</f>
        <v>0.24203145745103552</v>
      </c>
      <c r="K1703">
        <v>0.25442819732925614</v>
      </c>
      <c r="L1703">
        <v>0.33567118296709547</v>
      </c>
      <c r="M1703">
        <v>1</v>
      </c>
      <c r="N1703" t="s">
        <v>34</v>
      </c>
      <c r="O1703" s="53" t="s">
        <v>34</v>
      </c>
      <c r="P1703" s="54" t="str">
        <f>'Sheet1 (2)'!O304</f>
        <v>A</v>
      </c>
      <c r="Q1703" s="31" t="str">
        <f>IF(U1703="same",N1703,IF(O1703=N1703,P1703,O1703))</f>
        <v>A</v>
      </c>
      <c r="R1703">
        <f>VLOOKUP(IF(V1703="same",N1703,IF(O1703=N1703,P1703,O1703)),$AA$2:$AL$8,9,FALSE)</f>
        <v>0.15</v>
      </c>
      <c r="S1703" s="11">
        <f>(L1703-M1703)/L1703</f>
        <v>-1.9791058951224478</v>
      </c>
      <c r="T1703" s="13">
        <f t="shared" si="26"/>
        <v>-1.9791058951224478</v>
      </c>
      <c r="U1703">
        <f>IFERROR(T1703*I1703,0)</f>
        <v>-40.843600000000002</v>
      </c>
      <c r="V1703" t="str">
        <f>IF(AND(N1703=O1703,P1703=N1703),"same",IF(NOT(OR(O1703=N1703,P1703=N1703)),"conflict","change"))</f>
        <v>same</v>
      </c>
      <c r="W1703" s="55">
        <f>U1703-G1703</f>
        <v>-45.838500000000003</v>
      </c>
    </row>
    <row r="1704" spans="1:23" ht="21" hidden="1" outlineLevel="2" x14ac:dyDescent="0.4">
      <c r="A1704" t="s">
        <v>3423</v>
      </c>
      <c r="B1704" t="s">
        <v>3421</v>
      </c>
      <c r="C1704" t="s">
        <v>3422</v>
      </c>
      <c r="D1704" s="34">
        <v>75113</v>
      </c>
      <c r="E1704" s="34">
        <v>48525</v>
      </c>
      <c r="F1704" s="33">
        <v>38.917700000000004</v>
      </c>
      <c r="G1704" s="33">
        <v>12.972300000000001</v>
      </c>
      <c r="H1704">
        <v>64.602665317588162</v>
      </c>
      <c r="I1704" s="33">
        <v>51.89</v>
      </c>
      <c r="J1704" s="35">
        <f>G1704/I1704</f>
        <v>0.24999614569281173</v>
      </c>
      <c r="K1704">
        <v>0.80201339515713554</v>
      </c>
      <c r="L1704">
        <v>1.0693456980937661</v>
      </c>
      <c r="M1704">
        <v>0.8</v>
      </c>
      <c r="N1704" t="s">
        <v>37</v>
      </c>
      <c r="O1704" s="53" t="s">
        <v>37</v>
      </c>
      <c r="P1704" s="54" t="str">
        <f>'Sheet1 (2)'!O473</f>
        <v>B</v>
      </c>
      <c r="Q1704" s="31" t="str">
        <f>IF(U1704="same",N1704,IF(O1704=N1704,P1704,O1704))</f>
        <v>B</v>
      </c>
      <c r="R1704">
        <f>VLOOKUP(IF(V1704="same",N1704,IF(O1704=N1704,P1704,O1704)),$AA$2:$AL$8,9,FALSE)</f>
        <v>0.25</v>
      </c>
      <c r="S1704" s="11">
        <f>(L1704-M1704)/L1704</f>
        <v>0.25187897475428789</v>
      </c>
      <c r="T1704" s="13">
        <f t="shared" si="26"/>
        <v>0.25</v>
      </c>
      <c r="U1704">
        <f>IFERROR(T1704*I1704,0)</f>
        <v>12.9725</v>
      </c>
      <c r="V1704" t="str">
        <f>IF(AND(N1704=O1704,P1704=N1704),"same",IF(NOT(OR(O1704=N1704,P1704=N1704)),"conflict","change"))</f>
        <v>same</v>
      </c>
      <c r="W1704" s="55">
        <f>U1704-G1704</f>
        <v>1.9999999999953388E-4</v>
      </c>
    </row>
    <row r="1705" spans="1:23" ht="21" hidden="1" outlineLevel="2" x14ac:dyDescent="0.4">
      <c r="A1705" t="s">
        <v>3424</v>
      </c>
      <c r="B1705" t="s">
        <v>3421</v>
      </c>
      <c r="C1705" t="s">
        <v>3422</v>
      </c>
      <c r="D1705" s="34">
        <v>57225</v>
      </c>
      <c r="E1705" s="34">
        <v>22263</v>
      </c>
      <c r="F1705" s="33">
        <v>9.9571000000000005</v>
      </c>
      <c r="G1705" s="33">
        <v>-7.7099999999999835E-2</v>
      </c>
      <c r="H1705">
        <v>38.904325032765399</v>
      </c>
      <c r="I1705" s="33">
        <v>9.8800000000000008</v>
      </c>
      <c r="J1705" s="35">
        <f>G1705/I1705</f>
        <v>-7.8036437246963393E-3</v>
      </c>
      <c r="K1705">
        <v>0.44724879845483539</v>
      </c>
      <c r="L1705">
        <v>0.4437856533261465</v>
      </c>
      <c r="M1705">
        <v>0.8</v>
      </c>
      <c r="N1705" t="s">
        <v>34</v>
      </c>
      <c r="O1705" s="53" t="s">
        <v>34</v>
      </c>
      <c r="P1705" s="54" t="str">
        <f>'Sheet1 (2)'!O508</f>
        <v>A</v>
      </c>
      <c r="Q1705" s="31" t="str">
        <f>IF(U1705="same",N1705,IF(O1705=N1705,P1705,O1705))</f>
        <v>A</v>
      </c>
      <c r="R1705">
        <f>VLOOKUP(IF(V1705="same",N1705,IF(O1705=N1705,P1705,O1705)),$AA$2:$AL$8,9,FALSE)</f>
        <v>0.15</v>
      </c>
      <c r="S1705" s="11">
        <f>(L1705-M1705)/L1705</f>
        <v>-0.80267206477732811</v>
      </c>
      <c r="T1705" s="13">
        <f t="shared" si="26"/>
        <v>-0.80267206477732811</v>
      </c>
      <c r="U1705">
        <f>IFERROR(T1705*I1705,0)</f>
        <v>-7.9304000000000023</v>
      </c>
      <c r="V1705" t="str">
        <f>IF(AND(N1705=O1705,P1705=N1705),"same",IF(NOT(OR(O1705=N1705,P1705=N1705)),"conflict","change"))</f>
        <v>same</v>
      </c>
      <c r="W1705" s="55">
        <f>U1705-G1705</f>
        <v>-7.8533000000000026</v>
      </c>
    </row>
    <row r="1706" spans="1:23" ht="21" hidden="1" outlineLevel="2" x14ac:dyDescent="0.4">
      <c r="A1706" t="s">
        <v>3425</v>
      </c>
      <c r="B1706" t="s">
        <v>3421</v>
      </c>
      <c r="C1706" t="s">
        <v>3422</v>
      </c>
      <c r="D1706" s="34">
        <v>18997</v>
      </c>
      <c r="E1706" s="34">
        <v>13099</v>
      </c>
      <c r="F1706" s="33">
        <v>4.0128000000000004</v>
      </c>
      <c r="G1706" s="33">
        <v>-0.55719999999999992</v>
      </c>
      <c r="H1706">
        <v>68.952992577775433</v>
      </c>
      <c r="I1706" s="33">
        <v>3.4556000000000004</v>
      </c>
      <c r="J1706" s="35">
        <f>G1706/I1706</f>
        <v>-0.16124551452714431</v>
      </c>
      <c r="K1706">
        <v>0.30634399572486448</v>
      </c>
      <c r="L1706">
        <v>0.26380639743491874</v>
      </c>
      <c r="M1706">
        <v>1</v>
      </c>
      <c r="N1706" t="s">
        <v>34</v>
      </c>
      <c r="O1706" s="53" t="s">
        <v>34</v>
      </c>
      <c r="P1706" s="54" t="str">
        <f>'Sheet1 (2)'!O518</f>
        <v>A</v>
      </c>
      <c r="Q1706" s="31" t="str">
        <f>IF(U1706="same",N1706,IF(O1706=N1706,P1706,O1706))</f>
        <v>A</v>
      </c>
      <c r="R1706">
        <f>VLOOKUP(IF(V1706="same",N1706,IF(O1706=N1706,P1706,O1706)),$AA$2:$AL$8,9,FALSE)</f>
        <v>0.15</v>
      </c>
      <c r="S1706" s="11">
        <f>(L1706-M1706)/L1706</f>
        <v>-2.7906586410464169</v>
      </c>
      <c r="T1706" s="13">
        <f t="shared" si="26"/>
        <v>-2.7906586410464169</v>
      </c>
      <c r="U1706">
        <f>IFERROR(T1706*I1706,0)</f>
        <v>-9.6433999999999997</v>
      </c>
      <c r="V1706" t="str">
        <f>IF(AND(N1706=O1706,P1706=N1706),"same",IF(NOT(OR(O1706=N1706,P1706=N1706)),"conflict","change"))</f>
        <v>same</v>
      </c>
      <c r="W1706" s="55">
        <f>U1706-G1706</f>
        <v>-9.0861999999999998</v>
      </c>
    </row>
    <row r="1707" spans="1:23" ht="21" hidden="1" outlineLevel="2" x14ac:dyDescent="0.4">
      <c r="A1707" t="s">
        <v>3426</v>
      </c>
      <c r="B1707" t="s">
        <v>3421</v>
      </c>
      <c r="C1707" t="s">
        <v>3422</v>
      </c>
      <c r="D1707" s="34">
        <v>81044</v>
      </c>
      <c r="E1707" s="34">
        <v>38044</v>
      </c>
      <c r="F1707" s="33">
        <v>19.150600000000001</v>
      </c>
      <c r="G1707" s="33">
        <v>1.5293999999999999</v>
      </c>
      <c r="H1707">
        <v>46.94240165835842</v>
      </c>
      <c r="I1707" s="33">
        <v>20.68</v>
      </c>
      <c r="J1707" s="35">
        <f>G1707/I1707</f>
        <v>7.3955512572533841E-2</v>
      </c>
      <c r="K1707">
        <v>0.5033802964987909</v>
      </c>
      <c r="L1707">
        <v>0.54358111660182951</v>
      </c>
      <c r="M1707">
        <v>0.8</v>
      </c>
      <c r="N1707" t="s">
        <v>34</v>
      </c>
      <c r="O1707" s="53" t="s">
        <v>34</v>
      </c>
      <c r="P1707" s="54" t="str">
        <f>'Sheet1 (2)'!O617</f>
        <v>A</v>
      </c>
      <c r="Q1707" s="31" t="str">
        <f>IF(U1707="same",N1707,IF(O1707=N1707,P1707,O1707))</f>
        <v>A</v>
      </c>
      <c r="R1707">
        <f>VLOOKUP(IF(V1707="same",N1707,IF(O1707=N1707,P1707,O1707)),$AA$2:$AL$8,9,FALSE)</f>
        <v>0.15</v>
      </c>
      <c r="S1707" s="11">
        <f>(L1707-M1707)/L1707</f>
        <v>-0.47172147001934234</v>
      </c>
      <c r="T1707" s="13">
        <f t="shared" si="26"/>
        <v>-0.47172147001934234</v>
      </c>
      <c r="U1707">
        <f>IFERROR(T1707*I1707,0)</f>
        <v>-9.7551999999999985</v>
      </c>
      <c r="V1707" t="str">
        <f>IF(AND(N1707=O1707,P1707=N1707),"same",IF(NOT(OR(O1707=N1707,P1707=N1707)),"conflict","change"))</f>
        <v>same</v>
      </c>
      <c r="W1707" s="55">
        <f>U1707-G1707</f>
        <v>-11.284599999999998</v>
      </c>
    </row>
    <row r="1708" spans="1:23" ht="21" hidden="1" outlineLevel="2" x14ac:dyDescent="0.4">
      <c r="A1708" s="18" t="s">
        <v>3427</v>
      </c>
      <c r="B1708" t="s">
        <v>3421</v>
      </c>
      <c r="C1708" t="s">
        <v>3422</v>
      </c>
      <c r="D1708" s="34">
        <v>3196</v>
      </c>
      <c r="E1708" s="34">
        <v>1097</v>
      </c>
      <c r="F1708" s="33">
        <v>0.3972</v>
      </c>
      <c r="G1708" s="33">
        <v>2.2799999999999997E-2</v>
      </c>
      <c r="H1708">
        <v>34.324155193992489</v>
      </c>
      <c r="I1708" s="33">
        <v>0.42</v>
      </c>
      <c r="J1708" s="35">
        <f>G1708/I1708</f>
        <v>5.4285714285714284E-2</v>
      </c>
      <c r="K1708">
        <v>0.36207839562443023</v>
      </c>
      <c r="L1708">
        <v>0.38286235186873291</v>
      </c>
      <c r="M1708">
        <v>0.8</v>
      </c>
      <c r="N1708" t="s">
        <v>34</v>
      </c>
      <c r="O1708" s="53" t="s">
        <v>34</v>
      </c>
      <c r="P1708" s="54" t="str">
        <f>'Sheet1 (2)'!O630</f>
        <v>A</v>
      </c>
      <c r="Q1708" s="31" t="str">
        <f>IF(U1708="same",N1708,IF(O1708=N1708,P1708,O1708))</f>
        <v>A</v>
      </c>
      <c r="R1708">
        <f>VLOOKUP(IF(V1708="same",N1708,IF(O1708=N1708,P1708,O1708)),$AA$2:$AL$8,9,FALSE)</f>
        <v>0.15</v>
      </c>
      <c r="S1708" s="11">
        <f>(L1708-M1708)/L1708</f>
        <v>-1.0895238095238096</v>
      </c>
      <c r="T1708" s="13">
        <f t="shared" si="26"/>
        <v>-1.0895238095238096</v>
      </c>
      <c r="U1708">
        <f>IFERROR(T1708*I1708,0)</f>
        <v>-0.45760000000000001</v>
      </c>
      <c r="V1708" t="str">
        <f>IF(AND(N1708=O1708,P1708=N1708),"same",IF(NOT(OR(O1708=N1708,P1708=N1708)),"conflict","change"))</f>
        <v>same</v>
      </c>
      <c r="W1708" s="55">
        <f>U1708-G1708</f>
        <v>-0.48039999999999999</v>
      </c>
    </row>
    <row r="1709" spans="1:23" ht="21" hidden="1" outlineLevel="2" x14ac:dyDescent="0.4">
      <c r="A1709" t="s">
        <v>3428</v>
      </c>
      <c r="B1709" t="s">
        <v>3421</v>
      </c>
      <c r="C1709" t="s">
        <v>3422</v>
      </c>
      <c r="D1709" s="34">
        <v>61477</v>
      </c>
      <c r="E1709" s="34">
        <v>33043</v>
      </c>
      <c r="F1709" s="33">
        <v>15.4642</v>
      </c>
      <c r="G1709" s="33">
        <v>0.85580000000000012</v>
      </c>
      <c r="H1709">
        <v>53.74855637067521</v>
      </c>
      <c r="I1709" s="33">
        <v>16.32</v>
      </c>
      <c r="J1709" s="35">
        <f>G1709/I1709</f>
        <v>5.2438725490196084E-2</v>
      </c>
      <c r="K1709">
        <v>0.46800230003328996</v>
      </c>
      <c r="L1709">
        <v>0.49390188542202584</v>
      </c>
      <c r="M1709">
        <v>0.8</v>
      </c>
      <c r="N1709" t="s">
        <v>34</v>
      </c>
      <c r="O1709" s="53" t="s">
        <v>34</v>
      </c>
      <c r="P1709" s="54" t="str">
        <f>'Sheet1 (2)'!O652</f>
        <v>A</v>
      </c>
      <c r="Q1709" s="31" t="str">
        <f>IF(U1709="same",N1709,IF(O1709=N1709,P1709,O1709))</f>
        <v>A</v>
      </c>
      <c r="R1709">
        <f>VLOOKUP(IF(V1709="same",N1709,IF(O1709=N1709,P1709,O1709)),$AA$2:$AL$8,9,FALSE)</f>
        <v>0.15</v>
      </c>
      <c r="S1709" s="11">
        <f>(L1709-M1709)/L1709</f>
        <v>-0.61975490196078442</v>
      </c>
      <c r="T1709" s="13">
        <f t="shared" si="26"/>
        <v>-0.61975490196078442</v>
      </c>
      <c r="U1709">
        <f>IFERROR(T1709*I1709,0)</f>
        <v>-10.114400000000002</v>
      </c>
      <c r="V1709" t="str">
        <f>IF(AND(N1709=O1709,P1709=N1709),"same",IF(NOT(OR(O1709=N1709,P1709=N1709)),"conflict","change"))</f>
        <v>same</v>
      </c>
      <c r="W1709" s="55">
        <f>U1709-G1709</f>
        <v>-10.970200000000002</v>
      </c>
    </row>
    <row r="1710" spans="1:23" ht="21" hidden="1" outlineLevel="2" x14ac:dyDescent="0.4">
      <c r="A1710" t="s">
        <v>3429</v>
      </c>
      <c r="B1710" t="s">
        <v>3421</v>
      </c>
      <c r="C1710" t="s">
        <v>3422</v>
      </c>
      <c r="D1710" s="34">
        <v>72309</v>
      </c>
      <c r="E1710" s="34">
        <v>30749</v>
      </c>
      <c r="F1710" s="33">
        <v>13.295499999999999</v>
      </c>
      <c r="G1710" s="33">
        <v>-0.45550000000000002</v>
      </c>
      <c r="H1710">
        <v>42.524443706869128</v>
      </c>
      <c r="I1710" s="33">
        <v>12.839999999999998</v>
      </c>
      <c r="J1710" s="35">
        <f>G1710/I1710</f>
        <v>-3.5475077881619944E-2</v>
      </c>
      <c r="K1710">
        <v>0.43238804513967927</v>
      </c>
      <c r="L1710">
        <v>0.41757455527009002</v>
      </c>
      <c r="M1710">
        <v>0.8</v>
      </c>
      <c r="N1710" t="s">
        <v>34</v>
      </c>
      <c r="O1710" s="53" t="s">
        <v>34</v>
      </c>
      <c r="P1710" s="54" t="str">
        <f>'Sheet1 (2)'!O957</f>
        <v>A</v>
      </c>
      <c r="Q1710" s="31" t="str">
        <f>IF(U1710="same",N1710,IF(O1710=N1710,P1710,O1710))</f>
        <v>A</v>
      </c>
      <c r="R1710">
        <f>VLOOKUP(IF(V1710="same",N1710,IF(O1710=N1710,P1710,O1710)),$AA$2:$AL$8,9,FALSE)</f>
        <v>0.15</v>
      </c>
      <c r="S1710" s="11">
        <f>(L1710-M1710)/L1710</f>
        <v>-0.91582554517133996</v>
      </c>
      <c r="T1710" s="13">
        <f t="shared" si="26"/>
        <v>-0.91582554517133996</v>
      </c>
      <c r="U1710">
        <f>IFERROR(T1710*I1710,0)</f>
        <v>-11.759200000000003</v>
      </c>
      <c r="V1710" t="str">
        <f>IF(AND(N1710=O1710,P1710=N1710),"same",IF(NOT(OR(O1710=N1710,P1710=N1710)),"conflict","change"))</f>
        <v>same</v>
      </c>
      <c r="W1710" s="55">
        <f>U1710-G1710</f>
        <v>-11.303700000000003</v>
      </c>
    </row>
    <row r="1711" spans="1:23" ht="21" hidden="1" outlineLevel="2" x14ac:dyDescent="0.4">
      <c r="A1711" t="s">
        <v>3430</v>
      </c>
      <c r="B1711" t="s">
        <v>3421</v>
      </c>
      <c r="C1711" t="s">
        <v>3422</v>
      </c>
      <c r="D1711" s="34">
        <v>93021</v>
      </c>
      <c r="E1711" s="34">
        <v>38686</v>
      </c>
      <c r="F1711" s="33">
        <v>18.199300000000001</v>
      </c>
      <c r="G1711" s="33">
        <v>0.54069999999999974</v>
      </c>
      <c r="H1711">
        <v>41.588458520119111</v>
      </c>
      <c r="I1711" s="33">
        <v>18.740000000000002</v>
      </c>
      <c r="J1711" s="35">
        <f>G1711/I1711</f>
        <v>2.8852721451440751E-2</v>
      </c>
      <c r="K1711">
        <v>0.47043633355735925</v>
      </c>
      <c r="L1711">
        <v>0.48441296593082778</v>
      </c>
      <c r="M1711">
        <v>0.8</v>
      </c>
      <c r="N1711" t="s">
        <v>34</v>
      </c>
      <c r="O1711" s="53" t="s">
        <v>34</v>
      </c>
      <c r="P1711" s="54" t="str">
        <f>'Sheet1 (2)'!O1065</f>
        <v>A</v>
      </c>
      <c r="Q1711" s="31" t="str">
        <f>IF(U1711="same",N1711,IF(O1711=N1711,P1711,O1711))</f>
        <v>A</v>
      </c>
      <c r="R1711">
        <f>VLOOKUP(IF(V1711="same",N1711,IF(O1711=N1711,P1711,O1711)),$AA$2:$AL$8,9,FALSE)</f>
        <v>0.15</v>
      </c>
      <c r="S1711" s="11">
        <f>(L1711-M1711)/L1711</f>
        <v>-0.65148345784418338</v>
      </c>
      <c r="T1711" s="13">
        <f t="shared" si="26"/>
        <v>-0.65148345784418338</v>
      </c>
      <c r="U1711">
        <f>IFERROR(T1711*I1711,0)</f>
        <v>-12.208799999999998</v>
      </c>
      <c r="V1711" t="str">
        <f>IF(AND(N1711=O1711,P1711=N1711),"same",IF(NOT(OR(O1711=N1711,P1711=N1711)),"conflict","change"))</f>
        <v>same</v>
      </c>
      <c r="W1711" s="55">
        <f>U1711-G1711</f>
        <v>-12.749499999999998</v>
      </c>
    </row>
    <row r="1712" spans="1:23" ht="21" hidden="1" outlineLevel="2" x14ac:dyDescent="0.4">
      <c r="A1712" t="s">
        <v>3431</v>
      </c>
      <c r="B1712" t="s">
        <v>3421</v>
      </c>
      <c r="C1712" t="s">
        <v>3422</v>
      </c>
      <c r="D1712" s="34">
        <v>68461</v>
      </c>
      <c r="E1712" s="34">
        <v>46124</v>
      </c>
      <c r="F1712" s="33">
        <v>34.014299999999999</v>
      </c>
      <c r="G1712" s="33">
        <v>11.3377</v>
      </c>
      <c r="H1712">
        <v>67.372664728823707</v>
      </c>
      <c r="I1712" s="33">
        <v>45.351999999999997</v>
      </c>
      <c r="J1712" s="35">
        <f>G1712/I1712</f>
        <v>0.24999338507673313</v>
      </c>
      <c r="K1712">
        <v>0.73745338652328496</v>
      </c>
      <c r="L1712">
        <v>0.98326250975630913</v>
      </c>
      <c r="M1712">
        <v>0.8</v>
      </c>
      <c r="N1712" t="s">
        <v>37</v>
      </c>
      <c r="O1712" s="53" t="s">
        <v>37</v>
      </c>
      <c r="P1712" s="54" t="str">
        <f>'Sheet1 (2)'!O1902</f>
        <v>B</v>
      </c>
      <c r="Q1712" s="31" t="str">
        <f>IF(U1712="same",N1712,IF(O1712=N1712,P1712,O1712))</f>
        <v>B</v>
      </c>
      <c r="R1712">
        <f>VLOOKUP(IF(V1712="same",N1712,IF(O1712=N1712,P1712,O1712)),$AA$2:$AL$8,9,FALSE)</f>
        <v>0.25</v>
      </c>
      <c r="S1712" s="11">
        <f>(L1712-M1712)/L1712</f>
        <v>0.18638207796789558</v>
      </c>
      <c r="T1712" s="13">
        <f t="shared" si="26"/>
        <v>0.18638207796789558</v>
      </c>
      <c r="U1712">
        <f>IFERROR(T1712*I1712,0)</f>
        <v>8.4527999999999999</v>
      </c>
      <c r="V1712" t="str">
        <f>IF(AND(N1712=O1712,P1712=N1712),"same",IF(NOT(OR(O1712=N1712,P1712=N1712)),"conflict","change"))</f>
        <v>same</v>
      </c>
      <c r="W1712" s="55">
        <f>U1712-G1712</f>
        <v>-2.8849</v>
      </c>
    </row>
    <row r="1713" spans="1:23" ht="21" hidden="1" outlineLevel="2" x14ac:dyDescent="0.4">
      <c r="A1713" t="s">
        <v>3432</v>
      </c>
      <c r="B1713" t="s">
        <v>3421</v>
      </c>
      <c r="C1713" t="s">
        <v>3422</v>
      </c>
      <c r="D1713" s="34">
        <v>91155</v>
      </c>
      <c r="E1713" s="34">
        <v>61632</v>
      </c>
      <c r="F1713" s="33">
        <v>58.5593</v>
      </c>
      <c r="G1713" s="33">
        <v>19.519799999999996</v>
      </c>
      <c r="H1713">
        <v>67.612308704953108</v>
      </c>
      <c r="I1713" s="33">
        <v>78.079099999999997</v>
      </c>
      <c r="J1713" s="35">
        <f>G1713/I1713</f>
        <v>0.25000032018811691</v>
      </c>
      <c r="K1713">
        <v>0.95014440550363455</v>
      </c>
      <c r="L1713">
        <v>1.2668597481827621</v>
      </c>
      <c r="M1713">
        <v>0.01</v>
      </c>
      <c r="N1713" t="s">
        <v>34</v>
      </c>
      <c r="O1713" s="53" t="s">
        <v>34</v>
      </c>
      <c r="P1713" s="54" t="str">
        <f>'Sheet1 (2)'!O2124</f>
        <v>A</v>
      </c>
      <c r="Q1713" s="31" t="str">
        <f>IF(U1713="same",N1713,IF(O1713=N1713,P1713,O1713))</f>
        <v>A</v>
      </c>
      <c r="R1713">
        <f>VLOOKUP(IF(V1713="same",N1713,IF(O1713=N1713,P1713,O1713)),$AA$2:$AL$8,9,FALSE)</f>
        <v>0.15</v>
      </c>
      <c r="S1713" s="11">
        <f>(L1713-M1713)/L1713</f>
        <v>0.99210646639113409</v>
      </c>
      <c r="T1713" s="13">
        <f t="shared" si="26"/>
        <v>0.15</v>
      </c>
      <c r="U1713">
        <f>IFERROR(T1713*I1713,0)</f>
        <v>11.711865</v>
      </c>
      <c r="V1713" t="str">
        <f>IF(AND(N1713=O1713,P1713=N1713),"same",IF(NOT(OR(O1713=N1713,P1713=N1713)),"conflict","change"))</f>
        <v>same</v>
      </c>
      <c r="W1713" s="55">
        <f>U1713-G1713</f>
        <v>-7.807934999999997</v>
      </c>
    </row>
    <row r="1714" spans="1:23" ht="21" hidden="1" outlineLevel="2" collapsed="1" x14ac:dyDescent="0.4">
      <c r="A1714" t="s">
        <v>3433</v>
      </c>
      <c r="B1714" t="s">
        <v>3421</v>
      </c>
      <c r="C1714" t="s">
        <v>3422</v>
      </c>
      <c r="D1714" s="34">
        <v>97216</v>
      </c>
      <c r="E1714" s="34">
        <v>63230</v>
      </c>
      <c r="F1714" s="33">
        <v>63.617099999999994</v>
      </c>
      <c r="G1714" s="33">
        <v>21.205500000000001</v>
      </c>
      <c r="H1714">
        <v>65.040734035549704</v>
      </c>
      <c r="I1714" s="33">
        <v>84.822599999999994</v>
      </c>
      <c r="J1714" s="35">
        <f>G1714/I1714</f>
        <v>0.24999823160336987</v>
      </c>
      <c r="K1714">
        <v>1.0061220939427487</v>
      </c>
      <c r="L1714">
        <v>1.3414929622014864</v>
      </c>
      <c r="M1714">
        <v>0.01</v>
      </c>
      <c r="N1714" t="s">
        <v>34</v>
      </c>
      <c r="O1714" s="53" t="s">
        <v>34</v>
      </c>
      <c r="P1714" s="54" t="str">
        <f>'Sheet1 (2)'!O2560</f>
        <v>A</v>
      </c>
      <c r="Q1714" s="31" t="str">
        <f>IF(U1714="same",N1714,IF(O1714=N1714,P1714,O1714))</f>
        <v>A</v>
      </c>
      <c r="R1714">
        <f>VLOOKUP(IF(V1714="same",N1714,IF(O1714=N1714,P1714,O1714)),$AA$2:$AL$8,9,FALSE)</f>
        <v>0.15</v>
      </c>
      <c r="S1714" s="11">
        <f>(L1714-M1714)/L1714</f>
        <v>0.9925456187384023</v>
      </c>
      <c r="T1714" s="13">
        <f t="shared" si="26"/>
        <v>0.15</v>
      </c>
      <c r="U1714">
        <f>IFERROR(T1714*I1714,0)</f>
        <v>12.723389999999998</v>
      </c>
      <c r="V1714" t="str">
        <f>IF(AND(N1714=O1714,P1714=N1714),"same",IF(NOT(OR(O1714=N1714,P1714=N1714)),"conflict","change"))</f>
        <v>same</v>
      </c>
      <c r="W1714" s="55">
        <f>U1714-G1714</f>
        <v>-8.4821100000000023</v>
      </c>
    </row>
    <row r="1715" spans="1:23" ht="21" hidden="1" outlineLevel="2" x14ac:dyDescent="0.4">
      <c r="A1715" t="s">
        <v>3434</v>
      </c>
      <c r="B1715" t="s">
        <v>3421</v>
      </c>
      <c r="C1715" t="s">
        <v>3422</v>
      </c>
      <c r="D1715" s="34">
        <v>70141</v>
      </c>
      <c r="E1715" s="34">
        <v>25303</v>
      </c>
      <c r="F1715" s="33">
        <v>11.742299999999998</v>
      </c>
      <c r="G1715" s="33">
        <v>0.42769999999999997</v>
      </c>
      <c r="H1715">
        <v>36.07447855034858</v>
      </c>
      <c r="I1715" s="33">
        <v>12.169999999999998</v>
      </c>
      <c r="J1715" s="35">
        <f>G1715/I1715</f>
        <v>3.5143796220213644E-2</v>
      </c>
      <c r="K1715">
        <v>0.46406750187724771</v>
      </c>
      <c r="L1715">
        <v>0.48097063589297706</v>
      </c>
      <c r="M1715">
        <v>0.8</v>
      </c>
      <c r="N1715" t="s">
        <v>34</v>
      </c>
      <c r="O1715" s="53" t="s">
        <v>34</v>
      </c>
      <c r="P1715" s="54" t="str">
        <f>'Sheet1 (2)'!O2577</f>
        <v>A</v>
      </c>
      <c r="Q1715" s="31" t="str">
        <f>IF(U1715="same",N1715,IF(O1715=N1715,P1715,O1715))</f>
        <v>A</v>
      </c>
      <c r="R1715">
        <f>VLOOKUP(IF(V1715="same",N1715,IF(O1715=N1715,P1715,O1715)),$AA$2:$AL$8,9,FALSE)</f>
        <v>0.15</v>
      </c>
      <c r="S1715" s="11">
        <f>(L1715-M1715)/L1715</f>
        <v>-0.66330320460147929</v>
      </c>
      <c r="T1715" s="13">
        <f t="shared" si="26"/>
        <v>-0.66330320460147929</v>
      </c>
      <c r="U1715">
        <f>IFERROR(T1715*I1715,0)</f>
        <v>-8.0724000000000018</v>
      </c>
      <c r="V1715" t="str">
        <f>IF(AND(N1715=O1715,P1715=N1715),"same",IF(NOT(OR(O1715=N1715,P1715=N1715)),"conflict","change"))</f>
        <v>same</v>
      </c>
      <c r="W1715" s="55">
        <f>U1715-G1715</f>
        <v>-8.5001000000000015</v>
      </c>
    </row>
    <row r="1716" spans="1:23" ht="21" hidden="1" outlineLevel="2" x14ac:dyDescent="0.4">
      <c r="A1716" t="s">
        <v>3435</v>
      </c>
      <c r="B1716" t="s">
        <v>3421</v>
      </c>
      <c r="C1716" t="s">
        <v>3422</v>
      </c>
      <c r="D1716" s="34">
        <v>5799</v>
      </c>
      <c r="E1716" s="34">
        <v>3401</v>
      </c>
      <c r="F1716" s="33">
        <v>1.6100999999999999</v>
      </c>
      <c r="G1716" s="33">
        <v>-0.35010000000000002</v>
      </c>
      <c r="H1716">
        <v>58.648042765994134</v>
      </c>
      <c r="I1716" s="33">
        <v>1.2599999999999998</v>
      </c>
      <c r="J1716" s="35">
        <f>G1716/I1716</f>
        <v>-0.27785714285714291</v>
      </c>
      <c r="K1716">
        <v>0.4734195824757424</v>
      </c>
      <c r="L1716">
        <v>0.37047927080270504</v>
      </c>
      <c r="M1716">
        <v>0.8</v>
      </c>
      <c r="N1716" t="s">
        <v>34</v>
      </c>
      <c r="O1716" s="53" t="s">
        <v>34</v>
      </c>
      <c r="P1716" s="54" t="str">
        <f>'Sheet1 (2)'!O3038</f>
        <v>A</v>
      </c>
      <c r="Q1716" s="31" t="str">
        <f>IF(U1716="same",N1716,IF(O1716=N1716,P1716,O1716))</f>
        <v>A</v>
      </c>
      <c r="R1716">
        <f>VLOOKUP(IF(V1716="same",N1716,IF(O1716=N1716,P1716,O1716)),$AA$2:$AL$8,9,FALSE)</f>
        <v>0.15</v>
      </c>
      <c r="S1716" s="11">
        <f>(L1716-M1716)/L1716</f>
        <v>-1.1593650793650798</v>
      </c>
      <c r="T1716" s="13">
        <f t="shared" si="26"/>
        <v>-1.1593650793650798</v>
      </c>
      <c r="U1716">
        <f>IFERROR(T1716*I1716,0)</f>
        <v>-1.4608000000000003</v>
      </c>
      <c r="V1716" t="str">
        <f>IF(AND(N1716=O1716,P1716=N1716),"same",IF(NOT(OR(O1716=N1716,P1716=N1716)),"conflict","change"))</f>
        <v>same</v>
      </c>
      <c r="W1716" s="55">
        <f>U1716-G1716</f>
        <v>-1.1107000000000002</v>
      </c>
    </row>
    <row r="1717" spans="1:23" ht="21" hidden="1" outlineLevel="2" x14ac:dyDescent="0.4">
      <c r="A1717" t="s">
        <v>3436</v>
      </c>
      <c r="B1717" t="s">
        <v>3421</v>
      </c>
      <c r="C1717" t="s">
        <v>3422</v>
      </c>
      <c r="D1717" s="34">
        <v>55922</v>
      </c>
      <c r="E1717" s="34">
        <v>31299</v>
      </c>
      <c r="F1717" s="33">
        <v>14.6585</v>
      </c>
      <c r="G1717" s="33">
        <v>0.90149999999999986</v>
      </c>
      <c r="H1717">
        <v>55.969028289403099</v>
      </c>
      <c r="I1717" s="33">
        <v>15.56</v>
      </c>
      <c r="J1717" s="35">
        <f>G1717/I1717</f>
        <v>5.7937017994858599E-2</v>
      </c>
      <c r="K1717">
        <v>0.46833764657017796</v>
      </c>
      <c r="L1717">
        <v>0.49714048372152464</v>
      </c>
      <c r="M1717">
        <v>0.8</v>
      </c>
      <c r="N1717" t="s">
        <v>34</v>
      </c>
      <c r="O1717" s="53" t="s">
        <v>34</v>
      </c>
      <c r="P1717" s="54" t="str">
        <f>'Sheet1 (2)'!O3422</f>
        <v>A</v>
      </c>
      <c r="Q1717" s="31" t="str">
        <f>IF(U1717="same",N1717,IF(O1717=N1717,P1717,O1717))</f>
        <v>A</v>
      </c>
      <c r="R1717">
        <f>VLOOKUP(IF(V1717="same",N1717,IF(O1717=N1717,P1717,O1717)),$AA$2:$AL$8,9,FALSE)</f>
        <v>0.15</v>
      </c>
      <c r="S1717" s="11">
        <f>(L1717-M1717)/L1717</f>
        <v>-0.60920308483290497</v>
      </c>
      <c r="T1717" s="13">
        <f t="shared" si="26"/>
        <v>-0.60920308483290497</v>
      </c>
      <c r="U1717">
        <f>IFERROR(T1717*I1717,0)</f>
        <v>-9.4792000000000023</v>
      </c>
      <c r="V1717" t="str">
        <f>IF(AND(N1717=O1717,P1717=N1717),"same",IF(NOT(OR(O1717=N1717,P1717=N1717)),"conflict","change"))</f>
        <v>same</v>
      </c>
      <c r="W1717" s="55">
        <f>U1717-G1717</f>
        <v>-10.380700000000003</v>
      </c>
    </row>
    <row r="1718" spans="1:23" ht="21" hidden="1" outlineLevel="2" x14ac:dyDescent="0.4">
      <c r="A1718" t="s">
        <v>3437</v>
      </c>
      <c r="B1718" t="s">
        <v>3421</v>
      </c>
      <c r="C1718" t="s">
        <v>3422</v>
      </c>
      <c r="D1718" s="34">
        <v>47159</v>
      </c>
      <c r="E1718" s="34">
        <v>18072</v>
      </c>
      <c r="F1718" s="33">
        <v>8.3348000000000013</v>
      </c>
      <c r="G1718" s="33">
        <v>-6.4800000000000191E-2</v>
      </c>
      <c r="H1718">
        <v>38.321423270213536</v>
      </c>
      <c r="I1718" s="33">
        <v>8.2700000000000014</v>
      </c>
      <c r="J1718" s="35">
        <f>G1718/I1718</f>
        <v>-7.8355501813784974E-3</v>
      </c>
      <c r="K1718">
        <v>0.46119964586100048</v>
      </c>
      <c r="L1718">
        <v>0.45761398849048263</v>
      </c>
      <c r="M1718">
        <v>0.8</v>
      </c>
      <c r="N1718" t="s">
        <v>34</v>
      </c>
      <c r="O1718" s="53" t="s">
        <v>34</v>
      </c>
      <c r="P1718" s="54" t="str">
        <f>'Sheet1 (2)'!O3481</f>
        <v>A</v>
      </c>
      <c r="Q1718" s="31" t="str">
        <f>IF(U1718="same",N1718,IF(O1718=N1718,P1718,O1718))</f>
        <v>A</v>
      </c>
      <c r="R1718">
        <f>VLOOKUP(IF(V1718="same",N1718,IF(O1718=N1718,P1718,O1718)),$AA$2:$AL$8,9,FALSE)</f>
        <v>0.15</v>
      </c>
      <c r="S1718" s="11">
        <f>(L1718-M1718)/L1718</f>
        <v>-0.74819830713421975</v>
      </c>
      <c r="T1718" s="13">
        <f t="shared" si="26"/>
        <v>-0.74819830713421975</v>
      </c>
      <c r="U1718">
        <f>IFERROR(T1718*I1718,0)</f>
        <v>-6.187599999999998</v>
      </c>
      <c r="V1718" t="str">
        <f>IF(AND(N1718=O1718,P1718=N1718),"same",IF(NOT(OR(O1718=N1718,P1718=N1718)),"conflict","change"))</f>
        <v>same</v>
      </c>
      <c r="W1718" s="55">
        <f>U1718-G1718</f>
        <v>-6.122799999999998</v>
      </c>
    </row>
    <row r="1719" spans="1:23" ht="21" hidden="1" outlineLevel="2" collapsed="1" x14ac:dyDescent="0.4">
      <c r="A1719" t="s">
        <v>3438</v>
      </c>
      <c r="B1719" t="s">
        <v>3421</v>
      </c>
      <c r="C1719" t="s">
        <v>3422</v>
      </c>
      <c r="D1719" s="34">
        <v>108779</v>
      </c>
      <c r="E1719" s="34">
        <v>66313</v>
      </c>
      <c r="F1719" s="33">
        <v>64.495100000000008</v>
      </c>
      <c r="G1719" s="33">
        <v>21.4984</v>
      </c>
      <c r="H1719">
        <v>60.961214940383712</v>
      </c>
      <c r="I1719" s="33">
        <v>85.993500000000012</v>
      </c>
      <c r="J1719" s="35">
        <f>G1719/I1719</f>
        <v>0.25000029071964741</v>
      </c>
      <c r="K1719">
        <v>0.97258606909655732</v>
      </c>
      <c r="L1719">
        <v>1.2967819281287232</v>
      </c>
      <c r="M1719">
        <v>0.01</v>
      </c>
      <c r="N1719" t="s">
        <v>34</v>
      </c>
      <c r="O1719" s="53" t="s">
        <v>34</v>
      </c>
      <c r="P1719" s="54" t="str">
        <f>'Sheet1 (2)'!O4222</f>
        <v>A</v>
      </c>
      <c r="Q1719" s="31" t="str">
        <f>IF(U1719="same",N1719,IF(O1719=N1719,P1719,O1719))</f>
        <v>A</v>
      </c>
      <c r="R1719">
        <f>VLOOKUP(IF(V1719="same",N1719,IF(O1719=N1719,P1719,O1719)),$AA$2:$AL$8,9,FALSE)</f>
        <v>0.15</v>
      </c>
      <c r="S1719" s="11">
        <f>(L1719-M1719)/L1719</f>
        <v>0.99228860320838197</v>
      </c>
      <c r="T1719" s="13">
        <f t="shared" si="26"/>
        <v>0.15</v>
      </c>
      <c r="U1719">
        <f>IFERROR(T1719*I1719,0)</f>
        <v>12.899025000000002</v>
      </c>
      <c r="V1719" t="str">
        <f>IF(AND(N1719=O1719,P1719=N1719),"same",IF(NOT(OR(O1719=N1719,P1719=N1719)),"conflict","change"))</f>
        <v>same</v>
      </c>
      <c r="W1719" s="55">
        <f>U1719-G1719</f>
        <v>-8.5993749999999984</v>
      </c>
    </row>
    <row r="1720" spans="1:23" ht="21" hidden="1" outlineLevel="2" x14ac:dyDescent="0.4">
      <c r="A1720" t="s">
        <v>3439</v>
      </c>
      <c r="B1720" t="s">
        <v>3421</v>
      </c>
      <c r="C1720" t="s">
        <v>3422</v>
      </c>
      <c r="D1720" s="34">
        <v>51303</v>
      </c>
      <c r="E1720" s="34">
        <v>34372</v>
      </c>
      <c r="F1720" s="33">
        <v>9.7497000000000007</v>
      </c>
      <c r="G1720" s="33">
        <v>-0.18229999999999991</v>
      </c>
      <c r="H1720">
        <v>66.998031304212233</v>
      </c>
      <c r="I1720" s="33">
        <v>9.567400000000001</v>
      </c>
      <c r="J1720" s="35">
        <f>G1720/I1720</f>
        <v>-1.9054288521437368E-2</v>
      </c>
      <c r="K1720">
        <v>0.28365239148143839</v>
      </c>
      <c r="L1720">
        <v>0.27834865588269525</v>
      </c>
      <c r="M1720">
        <v>1</v>
      </c>
      <c r="N1720" t="s">
        <v>34</v>
      </c>
      <c r="O1720" s="53" t="s">
        <v>34</v>
      </c>
      <c r="P1720" s="54" t="str">
        <f>'Sheet1 (2)'!O4275</f>
        <v>A</v>
      </c>
      <c r="Q1720" s="31" t="str">
        <f>IF(U1720="same",N1720,IF(O1720=N1720,P1720,O1720))</f>
        <v>A</v>
      </c>
      <c r="R1720">
        <f>VLOOKUP(IF(V1720="same",N1720,IF(O1720=N1720,P1720,O1720)),$AA$2:$AL$8,9,FALSE)</f>
        <v>0.15</v>
      </c>
      <c r="S1720" s="11">
        <f>(L1720-M1720)/L1720</f>
        <v>-2.5926165938499484</v>
      </c>
      <c r="T1720" s="13">
        <f t="shared" si="26"/>
        <v>-2.5926165938499484</v>
      </c>
      <c r="U1720">
        <f>IFERROR(T1720*I1720,0)</f>
        <v>-24.804599999999997</v>
      </c>
      <c r="V1720" t="str">
        <f>IF(AND(N1720=O1720,P1720=N1720),"same",IF(NOT(OR(O1720=N1720,P1720=N1720)),"conflict","change"))</f>
        <v>same</v>
      </c>
      <c r="W1720" s="55">
        <f>U1720-G1720</f>
        <v>-24.622299999999996</v>
      </c>
    </row>
    <row r="1721" spans="1:23" ht="21" hidden="1" outlineLevel="2" x14ac:dyDescent="0.4">
      <c r="A1721" t="s">
        <v>3440</v>
      </c>
      <c r="B1721" t="s">
        <v>3421</v>
      </c>
      <c r="C1721" t="s">
        <v>3422</v>
      </c>
      <c r="D1721" s="34">
        <v>17040</v>
      </c>
      <c r="E1721" s="34">
        <v>11572</v>
      </c>
      <c r="F1721" s="33">
        <v>3.4725000000000001</v>
      </c>
      <c r="G1721" s="33">
        <v>-0.60969999999999991</v>
      </c>
      <c r="H1721">
        <v>67.910798122065728</v>
      </c>
      <c r="I1721" s="33">
        <v>2.8628</v>
      </c>
      <c r="J1721" s="35">
        <f>G1721/I1721</f>
        <v>-0.21297331284057563</v>
      </c>
      <c r="K1721">
        <v>0.30007777393708951</v>
      </c>
      <c r="L1721">
        <v>0.24739025233321812</v>
      </c>
      <c r="M1721">
        <v>1</v>
      </c>
      <c r="N1721" t="s">
        <v>34</v>
      </c>
      <c r="O1721" s="53" t="s">
        <v>34</v>
      </c>
      <c r="P1721" s="54" t="str">
        <f>'Sheet1 (2)'!O4309</f>
        <v>A</v>
      </c>
      <c r="Q1721" s="31" t="str">
        <f>IF(U1721="same",N1721,IF(O1721=N1721,P1721,O1721))</f>
        <v>A</v>
      </c>
      <c r="R1721">
        <f>VLOOKUP(IF(V1721="same",N1721,IF(O1721=N1721,P1721,O1721)),$AA$2:$AL$8,9,FALSE)</f>
        <v>0.15</v>
      </c>
      <c r="S1721" s="11">
        <f>(L1721-M1721)/L1721</f>
        <v>-3.0421964510269666</v>
      </c>
      <c r="T1721" s="13">
        <f t="shared" si="26"/>
        <v>-3.0421964510269666</v>
      </c>
      <c r="U1721">
        <f>IFERROR(T1721*I1721,0)</f>
        <v>-8.7091999999999992</v>
      </c>
      <c r="V1721" t="str">
        <f>IF(AND(N1721=O1721,P1721=N1721),"same",IF(NOT(OR(O1721=N1721,P1721=N1721)),"conflict","change"))</f>
        <v>same</v>
      </c>
      <c r="W1721" s="55">
        <f>U1721-G1721</f>
        <v>-8.099499999999999</v>
      </c>
    </row>
    <row r="1722" spans="1:23" ht="21" hidden="1" outlineLevel="2" x14ac:dyDescent="0.4">
      <c r="A1722" t="s">
        <v>3441</v>
      </c>
      <c r="B1722" t="s">
        <v>3421</v>
      </c>
      <c r="C1722" t="s">
        <v>3422</v>
      </c>
      <c r="D1722" s="34">
        <v>69662</v>
      </c>
      <c r="E1722" s="34">
        <v>43464</v>
      </c>
      <c r="F1722" s="33">
        <v>9.6197999999999997</v>
      </c>
      <c r="G1722" s="33">
        <v>2.7134</v>
      </c>
      <c r="H1722">
        <v>62.392696161465359</v>
      </c>
      <c r="I1722" s="33">
        <v>12.3332</v>
      </c>
      <c r="J1722" s="35">
        <f>G1722/I1722</f>
        <v>0.22000778386793371</v>
      </c>
      <c r="K1722">
        <v>0.22132799558255106</v>
      </c>
      <c r="L1722">
        <v>0.28375667218847778</v>
      </c>
      <c r="M1722">
        <v>1</v>
      </c>
      <c r="N1722" t="s">
        <v>34</v>
      </c>
      <c r="O1722" s="53" t="s">
        <v>34</v>
      </c>
      <c r="P1722" s="54" t="str">
        <f>'Sheet1 (2)'!O4335</f>
        <v>A</v>
      </c>
      <c r="Q1722" s="31" t="str">
        <f>IF(U1722="same",N1722,IF(O1722=N1722,P1722,O1722))</f>
        <v>A</v>
      </c>
      <c r="R1722">
        <f>VLOOKUP(IF(V1722="same",N1722,IF(O1722=N1722,P1722,O1722)),$AA$2:$AL$8,9,FALSE)</f>
        <v>0.15</v>
      </c>
      <c r="S1722" s="11">
        <f>(L1722-M1722)/L1722</f>
        <v>-2.5241462069860221</v>
      </c>
      <c r="T1722" s="13">
        <f t="shared" si="26"/>
        <v>-2.5241462069860221</v>
      </c>
      <c r="U1722">
        <f>IFERROR(T1722*I1722,0)</f>
        <v>-31.130800000000008</v>
      </c>
      <c r="V1722" t="str">
        <f>IF(AND(N1722=O1722,P1722=N1722),"same",IF(NOT(OR(O1722=N1722,P1722=N1722)),"conflict","change"))</f>
        <v>same</v>
      </c>
      <c r="W1722" s="55">
        <f>U1722-G1722</f>
        <v>-33.844200000000008</v>
      </c>
    </row>
    <row r="1723" spans="1:23" ht="21" hidden="1" outlineLevel="2" x14ac:dyDescent="0.4">
      <c r="A1723" t="s">
        <v>3442</v>
      </c>
      <c r="B1723" t="s">
        <v>3421</v>
      </c>
      <c r="C1723" t="s">
        <v>3422</v>
      </c>
      <c r="D1723" s="34">
        <v>103128</v>
      </c>
      <c r="E1723" s="34">
        <v>69615</v>
      </c>
      <c r="F1723" s="33">
        <v>64.286799999999999</v>
      </c>
      <c r="G1723" s="33">
        <v>21.4284</v>
      </c>
      <c r="H1723">
        <v>67.503490807540146</v>
      </c>
      <c r="I1723" s="33">
        <v>85.715199999999996</v>
      </c>
      <c r="J1723" s="35">
        <f>G1723/I1723</f>
        <v>0.24999533338311059</v>
      </c>
      <c r="K1723">
        <v>0.92346189757954467</v>
      </c>
      <c r="L1723">
        <v>1.2312748689219277</v>
      </c>
      <c r="M1723">
        <v>0.01</v>
      </c>
      <c r="N1723" t="s">
        <v>34</v>
      </c>
      <c r="O1723" s="53" t="s">
        <v>34</v>
      </c>
      <c r="P1723" s="54" t="str">
        <f>'Sheet1 (2)'!O4337</f>
        <v>A</v>
      </c>
      <c r="Q1723" s="31" t="str">
        <f>IF(U1723="same",N1723,IF(O1723=N1723,P1723,O1723))</f>
        <v>A</v>
      </c>
      <c r="R1723">
        <f>VLOOKUP(IF(V1723="same",N1723,IF(O1723=N1723,P1723,O1723)),$AA$2:$AL$8,9,FALSE)</f>
        <v>0.15</v>
      </c>
      <c r="S1723" s="11">
        <f>(L1723-M1723)/L1723</f>
        <v>0.99187833663107594</v>
      </c>
      <c r="T1723" s="13">
        <f t="shared" si="26"/>
        <v>0.15</v>
      </c>
      <c r="U1723">
        <f>IFERROR(T1723*I1723,0)</f>
        <v>12.857279999999999</v>
      </c>
      <c r="V1723" t="str">
        <f>IF(AND(N1723=O1723,P1723=N1723),"same",IF(NOT(OR(O1723=N1723,P1723=N1723)),"conflict","change"))</f>
        <v>same</v>
      </c>
      <c r="W1723" s="55">
        <f>U1723-G1723</f>
        <v>-8.5711200000000005</v>
      </c>
    </row>
    <row r="1724" spans="1:23" ht="21" hidden="1" outlineLevel="2" x14ac:dyDescent="0.4">
      <c r="A1724" t="s">
        <v>3443</v>
      </c>
      <c r="B1724" t="s">
        <v>3421</v>
      </c>
      <c r="C1724" t="s">
        <v>3422</v>
      </c>
      <c r="D1724" s="34">
        <v>44560</v>
      </c>
      <c r="E1724" s="34">
        <v>17845</v>
      </c>
      <c r="F1724" s="33">
        <v>7.8750000000000009</v>
      </c>
      <c r="G1724" s="33">
        <v>0.29500000000000004</v>
      </c>
      <c r="H1724">
        <v>40.047127468581685</v>
      </c>
      <c r="I1724" s="33">
        <v>8.1700000000000017</v>
      </c>
      <c r="J1724" s="35">
        <f>G1724/I1724</f>
        <v>3.6107711138310891E-2</v>
      </c>
      <c r="K1724">
        <v>0.44130008405715893</v>
      </c>
      <c r="L1724">
        <v>0.45783132530120491</v>
      </c>
      <c r="M1724">
        <v>0.8</v>
      </c>
      <c r="N1724" t="s">
        <v>34</v>
      </c>
      <c r="O1724" s="53" t="s">
        <v>34</v>
      </c>
      <c r="P1724" s="54" t="str">
        <f>'Sheet1 (2)'!O4688</f>
        <v>A</v>
      </c>
      <c r="Q1724" s="31" t="str">
        <f>IF(U1724="same",N1724,IF(O1724=N1724,P1724,O1724))</f>
        <v>A</v>
      </c>
      <c r="R1724">
        <f>VLOOKUP(IF(V1724="same",N1724,IF(O1724=N1724,P1724,O1724)),$AA$2:$AL$8,9,FALSE)</f>
        <v>0.15</v>
      </c>
      <c r="S1724" s="11">
        <f>(L1724-M1724)/L1724</f>
        <v>-0.74736842105263135</v>
      </c>
      <c r="T1724" s="13">
        <f t="shared" si="26"/>
        <v>-0.74736842105263135</v>
      </c>
      <c r="U1724">
        <f>IFERROR(T1724*I1724,0)</f>
        <v>-6.105999999999999</v>
      </c>
      <c r="V1724" t="str">
        <f>IF(AND(N1724=O1724,P1724=N1724),"same",IF(NOT(OR(O1724=N1724,P1724=N1724)),"conflict","change"))</f>
        <v>same</v>
      </c>
      <c r="W1724" s="55">
        <f>U1724-G1724</f>
        <v>-6.4009999999999989</v>
      </c>
    </row>
    <row r="1725" spans="1:23" ht="21" hidden="1" outlineLevel="2" x14ac:dyDescent="0.4">
      <c r="A1725" t="s">
        <v>3444</v>
      </c>
      <c r="B1725" t="s">
        <v>3421</v>
      </c>
      <c r="C1725" t="s">
        <v>3422</v>
      </c>
      <c r="D1725" s="34">
        <v>7483</v>
      </c>
      <c r="E1725" s="34">
        <v>4964</v>
      </c>
      <c r="F1725" s="33">
        <v>6.6978</v>
      </c>
      <c r="G1725" s="33">
        <v>2.2327000000000004</v>
      </c>
      <c r="H1725">
        <v>66.337030602699457</v>
      </c>
      <c r="I1725" s="33">
        <v>8.9305000000000003</v>
      </c>
      <c r="J1725" s="35">
        <f>G1725/I1725</f>
        <v>0.25000839818599185</v>
      </c>
      <c r="K1725">
        <v>1.3492747784045125</v>
      </c>
      <c r="L1725">
        <v>1.7990531829170024</v>
      </c>
      <c r="M1725">
        <v>0.01</v>
      </c>
      <c r="N1725" t="s">
        <v>34</v>
      </c>
      <c r="O1725" s="53" t="s">
        <v>34</v>
      </c>
      <c r="P1725" s="54" t="str">
        <f>'Sheet1 (2)'!O5111</f>
        <v>A</v>
      </c>
      <c r="Q1725" s="31" t="str">
        <f>IF(U1725="same",N1725,IF(O1725=N1725,P1725,O1725))</f>
        <v>A</v>
      </c>
      <c r="R1725">
        <f>VLOOKUP(IF(V1725="same",N1725,IF(O1725=N1725,P1725,O1725)),$AA$2:$AL$8,9,FALSE)</f>
        <v>0.15</v>
      </c>
      <c r="S1725" s="11">
        <f>(L1725-M1725)/L1725</f>
        <v>0.99444152063154356</v>
      </c>
      <c r="T1725" s="13">
        <f t="shared" si="26"/>
        <v>0.15</v>
      </c>
      <c r="U1725">
        <f>IFERROR(T1725*I1725,0)</f>
        <v>1.339575</v>
      </c>
      <c r="V1725" t="str">
        <f>IF(AND(N1725=O1725,P1725=N1725),"same",IF(NOT(OR(O1725=N1725,P1725=N1725)),"conflict","change"))</f>
        <v>same</v>
      </c>
      <c r="W1725" s="55">
        <f>U1725-G1725</f>
        <v>-0.89312500000000039</v>
      </c>
    </row>
    <row r="1726" spans="1:23" ht="21" hidden="1" outlineLevel="2" collapsed="1" x14ac:dyDescent="0.4">
      <c r="A1726" t="s">
        <v>3445</v>
      </c>
      <c r="B1726" t="s">
        <v>3421</v>
      </c>
      <c r="C1726" t="s">
        <v>3422</v>
      </c>
      <c r="D1726" s="34">
        <v>68341</v>
      </c>
      <c r="E1726" s="34">
        <v>57549</v>
      </c>
      <c r="F1726" s="33">
        <v>8.7617000000000012</v>
      </c>
      <c r="G1726" s="33">
        <v>2.9199000000000002</v>
      </c>
      <c r="H1726">
        <v>84.208600986230806</v>
      </c>
      <c r="I1726" s="33">
        <v>11.681600000000001</v>
      </c>
      <c r="J1726" s="35">
        <f>G1726/I1726</f>
        <v>0.24995719764415833</v>
      </c>
      <c r="K1726">
        <v>0.15224764982884151</v>
      </c>
      <c r="L1726">
        <v>0.20298528210742153</v>
      </c>
      <c r="M1726">
        <v>0.01</v>
      </c>
      <c r="N1726" t="s">
        <v>34</v>
      </c>
      <c r="O1726" s="53" t="s">
        <v>34</v>
      </c>
      <c r="P1726" s="54" t="str">
        <f>'Sheet1 (2)'!O5112</f>
        <v>A</v>
      </c>
      <c r="Q1726" s="31" t="str">
        <f>IF(U1726="same",N1726,IF(O1726=N1726,P1726,O1726))</f>
        <v>A</v>
      </c>
      <c r="R1726">
        <f>VLOOKUP(IF(V1726="same",N1726,IF(O1726=N1726,P1726,O1726)),$AA$2:$AL$8,9,FALSE)</f>
        <v>0.15</v>
      </c>
      <c r="S1726" s="11">
        <f>(L1726-M1726)/L1726</f>
        <v>0.95073534447335972</v>
      </c>
      <c r="T1726" s="13">
        <f t="shared" si="26"/>
        <v>0.15</v>
      </c>
      <c r="U1726">
        <f>IFERROR(T1726*I1726,0)</f>
        <v>1.7522400000000002</v>
      </c>
      <c r="V1726" t="str">
        <f>IF(AND(N1726=O1726,P1726=N1726),"same",IF(NOT(OR(O1726=N1726,P1726=N1726)),"conflict","change"))</f>
        <v>same</v>
      </c>
      <c r="W1726" s="55">
        <f>U1726-G1726</f>
        <v>-1.1676599999999999</v>
      </c>
    </row>
    <row r="1727" spans="1:23" ht="21" outlineLevel="1" collapsed="1" x14ac:dyDescent="0.4">
      <c r="C1727" s="29" t="s">
        <v>3446</v>
      </c>
      <c r="D1727" s="34">
        <f>SUBTOTAL(9,D1703:D1726)</f>
        <v>1471366</v>
      </c>
      <c r="E1727" s="34">
        <f>SUBTOTAL(9,E1703:E1726)</f>
        <v>841742</v>
      </c>
      <c r="F1727" s="33">
        <f>SUBTOTAL(9,F1703:F1726)</f>
        <v>502.53170000000006</v>
      </c>
      <c r="G1727" s="33">
        <f>SUBTOTAL(9,G1703:G1726)</f>
        <v>123.09919999999998</v>
      </c>
      <c r="I1727" s="33">
        <f>SUBTOTAL(9,I1703:I1726)</f>
        <v>625.63090000000011</v>
      </c>
      <c r="J1727" s="35"/>
      <c r="O1727" s="53"/>
      <c r="P1727" s="54"/>
      <c r="Q1727" s="31"/>
      <c r="T1727" s="13">
        <f t="shared" si="26"/>
        <v>0</v>
      </c>
      <c r="U1727">
        <f>SUBTOTAL(9,U1703:U1726)</f>
        <v>-123.95452500000002</v>
      </c>
      <c r="W1727" s="55">
        <f>SUBTOTAL(9,W1703:W1726)</f>
        <v>-247.05372500000007</v>
      </c>
    </row>
    <row r="1728" spans="1:23" ht="21" hidden="1" outlineLevel="2" x14ac:dyDescent="0.4">
      <c r="A1728" s="18" t="s">
        <v>1696</v>
      </c>
      <c r="B1728" t="s">
        <v>1694</v>
      </c>
      <c r="C1728" t="s">
        <v>1695</v>
      </c>
      <c r="D1728" s="34">
        <v>174157</v>
      </c>
      <c r="E1728" s="34">
        <v>25782</v>
      </c>
      <c r="F1728" s="33">
        <v>33.516599999999997</v>
      </c>
      <c r="G1728" s="33">
        <v>12.381499999999999</v>
      </c>
      <c r="H1728">
        <v>14.80388385192671</v>
      </c>
      <c r="I1728" s="33">
        <v>45.898099999999999</v>
      </c>
      <c r="J1728" s="35">
        <f>G1728/I1728</f>
        <v>0.26976062189938144</v>
      </c>
      <c r="K1728">
        <v>1.3</v>
      </c>
      <c r="L1728">
        <v>1.7802381506477387</v>
      </c>
      <c r="M1728">
        <v>1.3</v>
      </c>
      <c r="N1728" t="s">
        <v>45</v>
      </c>
      <c r="O1728" s="53" t="s">
        <v>45</v>
      </c>
      <c r="P1728" s="54" t="str">
        <f>'Sheet1 (2)'!O63</f>
        <v>B</v>
      </c>
      <c r="Q1728" s="31" t="str">
        <f>IF(U1728="same",N1728,IF(O1728=N1728,P1728,O1728))</f>
        <v>B</v>
      </c>
      <c r="R1728">
        <f>VLOOKUP(IF(V1728="same",N1728,IF(O1728=N1728,P1728,O1728)),$AA$2:$AL$8,9,FALSE)</f>
        <v>0.25</v>
      </c>
      <c r="S1728" s="11">
        <f>(L1728-M1728)/L1728</f>
        <v>0.26976062189938144</v>
      </c>
      <c r="T1728" s="13">
        <f t="shared" si="26"/>
        <v>0.25</v>
      </c>
      <c r="U1728">
        <f>IFERROR(T1728*I1728,0)</f>
        <v>11.474525</v>
      </c>
      <c r="V1728" t="str">
        <f>IF(AND(N1728=O1728,P1728=N1728),"same",IF(NOT(OR(O1728=N1728,P1728=N1728)),"conflict","change"))</f>
        <v>change</v>
      </c>
      <c r="W1728" s="55">
        <f>U1728-G1728</f>
        <v>-0.9069749999999992</v>
      </c>
    </row>
    <row r="1729" spans="1:23" ht="21" hidden="1" outlineLevel="2" collapsed="1" x14ac:dyDescent="0.4">
      <c r="A1729" t="s">
        <v>1697</v>
      </c>
      <c r="B1729" t="s">
        <v>1694</v>
      </c>
      <c r="C1729" t="s">
        <v>1695</v>
      </c>
      <c r="D1729" s="34">
        <v>3287619</v>
      </c>
      <c r="E1729" s="34">
        <v>204581</v>
      </c>
      <c r="F1729" s="33">
        <v>175.03060000000002</v>
      </c>
      <c r="G1729" s="33">
        <v>89.624299999999991</v>
      </c>
      <c r="H1729">
        <v>6.2227709476067634</v>
      </c>
      <c r="I1729" s="33">
        <v>264.6549</v>
      </c>
      <c r="J1729" s="35">
        <f>G1729/I1729</f>
        <v>0.3386459120915577</v>
      </c>
      <c r="K1729">
        <v>0.85555647885189745</v>
      </c>
      <c r="L1729">
        <v>1.2936435934910868</v>
      </c>
      <c r="M1729">
        <v>0.85</v>
      </c>
      <c r="N1729" t="s">
        <v>33</v>
      </c>
      <c r="O1729" s="53" t="s">
        <v>33</v>
      </c>
      <c r="P1729" s="54" t="str">
        <f>'Sheet1 (2)'!O126</f>
        <v>A</v>
      </c>
      <c r="Q1729" s="31" t="str">
        <f>IF(U1729="same",N1729,IF(O1729=N1729,P1729,O1729))</f>
        <v>A</v>
      </c>
      <c r="R1729">
        <f>VLOOKUP(IF(V1729="same",N1729,IF(O1729=N1729,P1729,O1729)),$AA$2:$AL$8,9,FALSE)</f>
        <v>0.15</v>
      </c>
      <c r="S1729" s="11">
        <f>(L1729-M1729)/L1729</f>
        <v>0.34294112823907674</v>
      </c>
      <c r="T1729" s="13">
        <f t="shared" si="26"/>
        <v>0.15</v>
      </c>
      <c r="U1729">
        <f>IFERROR(T1729*I1729,0)</f>
        <v>39.698234999999997</v>
      </c>
      <c r="V1729" t="str">
        <f>IF(AND(N1729=O1729,P1729=N1729),"same",IF(NOT(OR(O1729=N1729,P1729=N1729)),"conflict","change"))</f>
        <v>change</v>
      </c>
      <c r="W1729" s="55">
        <f>U1729-G1729</f>
        <v>-49.926064999999994</v>
      </c>
    </row>
    <row r="1730" spans="1:23" ht="21" hidden="1" outlineLevel="2" x14ac:dyDescent="0.4">
      <c r="A1730" t="s">
        <v>1698</v>
      </c>
      <c r="B1730" t="s">
        <v>1694</v>
      </c>
      <c r="C1730" t="s">
        <v>1695</v>
      </c>
      <c r="D1730" s="34">
        <v>2638624</v>
      </c>
      <c r="E1730" s="34">
        <v>106965</v>
      </c>
      <c r="F1730" s="33">
        <v>88.020300000000006</v>
      </c>
      <c r="G1730" s="33">
        <v>41.1038</v>
      </c>
      <c r="H1730">
        <v>4.0538174442436663</v>
      </c>
      <c r="I1730" s="33">
        <v>129.1241</v>
      </c>
      <c r="J1730" s="35">
        <f>G1730/I1730</f>
        <v>0.31832787217877995</v>
      </c>
      <c r="K1730">
        <v>0.82288879540036464</v>
      </c>
      <c r="L1730">
        <v>1.20716215584537</v>
      </c>
      <c r="M1730">
        <v>0.65</v>
      </c>
      <c r="N1730" t="s">
        <v>33</v>
      </c>
      <c r="O1730" s="53" t="s">
        <v>33</v>
      </c>
      <c r="P1730" s="54" t="str">
        <f>'Sheet1 (2)'!O188</f>
        <v>A</v>
      </c>
      <c r="Q1730" s="31" t="str">
        <f>IF(U1730="same",N1730,IF(O1730=N1730,P1730,O1730))</f>
        <v>A</v>
      </c>
      <c r="R1730">
        <f>VLOOKUP(IF(V1730="same",N1730,IF(O1730=N1730,P1730,O1730)),$AA$2:$AL$8,9,FALSE)</f>
        <v>0.15</v>
      </c>
      <c r="S1730" s="11">
        <f>(L1730-M1730)/L1730</f>
        <v>0.46154706983436866</v>
      </c>
      <c r="T1730" s="13">
        <f t="shared" si="26"/>
        <v>0.15</v>
      </c>
      <c r="U1730">
        <f>IFERROR(T1730*I1730,0)</f>
        <v>19.368614999999998</v>
      </c>
      <c r="V1730" t="str">
        <f>IF(AND(N1730=O1730,P1730=N1730),"same",IF(NOT(OR(O1730=N1730,P1730=N1730)),"conflict","change"))</f>
        <v>change</v>
      </c>
      <c r="W1730" s="55">
        <f>U1730-G1730</f>
        <v>-21.735185000000001</v>
      </c>
    </row>
    <row r="1731" spans="1:23" ht="21" hidden="1" outlineLevel="2" x14ac:dyDescent="0.4">
      <c r="A1731" t="s">
        <v>1699</v>
      </c>
      <c r="B1731" t="s">
        <v>1694</v>
      </c>
      <c r="C1731" t="s">
        <v>1695</v>
      </c>
      <c r="D1731" s="34">
        <v>8623</v>
      </c>
      <c r="E1731" s="34">
        <v>949</v>
      </c>
      <c r="F1731" s="33">
        <v>0.75070000000000003</v>
      </c>
      <c r="G1731" s="33">
        <v>0.15670000000000001</v>
      </c>
      <c r="H1731">
        <v>11.005450539255479</v>
      </c>
      <c r="I1731" s="33">
        <v>0.90739999999999998</v>
      </c>
      <c r="J1731" s="35">
        <f>G1731/I1731</f>
        <v>0.17269120564249504</v>
      </c>
      <c r="K1731">
        <v>0.79104320337197054</v>
      </c>
      <c r="L1731">
        <v>0.95616438356164379</v>
      </c>
      <c r="M1731">
        <v>0.85</v>
      </c>
      <c r="N1731" t="s">
        <v>34</v>
      </c>
      <c r="O1731" s="53" t="s">
        <v>34</v>
      </c>
      <c r="P1731" s="54" t="str">
        <f>'Sheet1 (2)'!O192</f>
        <v>B</v>
      </c>
      <c r="Q1731" s="31" t="str">
        <f>IF(U1731="same",N1731,IF(O1731=N1731,P1731,O1731))</f>
        <v>B</v>
      </c>
      <c r="R1731">
        <f>VLOOKUP(IF(V1731="same",N1731,IF(O1731=N1731,P1731,O1731)),$AA$2:$AL$8,9,FALSE)</f>
        <v>0.25</v>
      </c>
      <c r="S1731" s="11">
        <f>(L1731-M1731)/L1731</f>
        <v>0.11103151862464182</v>
      </c>
      <c r="T1731" s="13">
        <f t="shared" ref="T1731:T1794" si="27">MIN(S1731,R1731)</f>
        <v>0.11103151862464182</v>
      </c>
      <c r="U1731">
        <f>IFERROR(T1731*I1731,0)</f>
        <v>0.10074999999999999</v>
      </c>
      <c r="V1731" t="str">
        <f>IF(AND(N1731=O1731,P1731=N1731),"same",IF(NOT(OR(O1731=N1731,P1731=N1731)),"conflict","change"))</f>
        <v>change</v>
      </c>
      <c r="W1731" s="55">
        <f>U1731-G1731</f>
        <v>-5.5950000000000014E-2</v>
      </c>
    </row>
    <row r="1732" spans="1:23" ht="21" hidden="1" outlineLevel="2" x14ac:dyDescent="0.4">
      <c r="A1732" t="s">
        <v>1700</v>
      </c>
      <c r="B1732" t="s">
        <v>1694</v>
      </c>
      <c r="C1732" t="s">
        <v>1695</v>
      </c>
      <c r="D1732" s="34">
        <v>22045</v>
      </c>
      <c r="E1732" s="34">
        <v>738</v>
      </c>
      <c r="F1732" s="33">
        <v>1.0137</v>
      </c>
      <c r="G1732" s="33">
        <v>0.47460000000000002</v>
      </c>
      <c r="H1732">
        <v>3.3476978906781585</v>
      </c>
      <c r="I1732" s="33">
        <v>1.4883000000000002</v>
      </c>
      <c r="J1732" s="35">
        <f>G1732/I1732</f>
        <v>0.31888732110461598</v>
      </c>
      <c r="K1732">
        <v>1.3735772357723577</v>
      </c>
      <c r="L1732">
        <v>2.0166666666666671</v>
      </c>
      <c r="M1732">
        <v>1.65</v>
      </c>
      <c r="N1732" t="s">
        <v>33</v>
      </c>
      <c r="O1732" s="53" t="s">
        <v>33</v>
      </c>
      <c r="P1732" s="54" t="str">
        <f>'Sheet1 (2)'!O234</f>
        <v>B</v>
      </c>
      <c r="Q1732" s="31" t="str">
        <f>IF(U1732="same",N1732,IF(O1732=N1732,P1732,O1732))</f>
        <v>B</v>
      </c>
      <c r="R1732">
        <f>VLOOKUP(IF(V1732="same",N1732,IF(O1732=N1732,P1732,O1732)),$AA$2:$AL$8,9,FALSE)</f>
        <v>0.25</v>
      </c>
      <c r="S1732" s="11">
        <f>(L1732-M1732)/L1732</f>
        <v>0.18181818181818202</v>
      </c>
      <c r="T1732" s="13">
        <f t="shared" si="27"/>
        <v>0.18181818181818202</v>
      </c>
      <c r="U1732">
        <f>IFERROR(T1732*I1732,0)</f>
        <v>0.27060000000000034</v>
      </c>
      <c r="V1732" t="str">
        <f>IF(AND(N1732=O1732,P1732=N1732),"same",IF(NOT(OR(O1732=N1732,P1732=N1732)),"conflict","change"))</f>
        <v>change</v>
      </c>
      <c r="W1732" s="55">
        <f>U1732-G1732</f>
        <v>-0.20399999999999968</v>
      </c>
    </row>
    <row r="1733" spans="1:23" ht="21" hidden="1" outlineLevel="2" x14ac:dyDescent="0.4">
      <c r="A1733" t="s">
        <v>1701</v>
      </c>
      <c r="B1733" t="s">
        <v>1694</v>
      </c>
      <c r="C1733" t="s">
        <v>1695</v>
      </c>
      <c r="D1733" s="34">
        <v>264978</v>
      </c>
      <c r="E1733" s="34">
        <v>42762</v>
      </c>
      <c r="F1733" s="33">
        <v>42.762</v>
      </c>
      <c r="G1733" s="33">
        <v>16.844100000000001</v>
      </c>
      <c r="H1733">
        <v>16.137943527387179</v>
      </c>
      <c r="I1733" s="33">
        <v>59.606099999999998</v>
      </c>
      <c r="J1733" s="35">
        <f>G1733/I1733</f>
        <v>0.28259020469381491</v>
      </c>
      <c r="K1733">
        <v>1</v>
      </c>
      <c r="L1733">
        <v>1.3939034656938403</v>
      </c>
      <c r="M1733">
        <v>1</v>
      </c>
      <c r="N1733" t="s">
        <v>33</v>
      </c>
      <c r="O1733" s="53" t="s">
        <v>33</v>
      </c>
      <c r="P1733" s="54" t="str">
        <f>'Sheet1 (2)'!O353</f>
        <v>B</v>
      </c>
      <c r="Q1733" s="31" t="str">
        <f>IF(U1733="same",N1733,IF(O1733=N1733,P1733,O1733))</f>
        <v>B</v>
      </c>
      <c r="R1733">
        <f>VLOOKUP(IF(V1733="same",N1733,IF(O1733=N1733,P1733,O1733)),$AA$2:$AL$8,9,FALSE)</f>
        <v>0.25</v>
      </c>
      <c r="S1733" s="11">
        <f>(L1733-M1733)/L1733</f>
        <v>0.28259020469381485</v>
      </c>
      <c r="T1733" s="13">
        <f t="shared" si="27"/>
        <v>0.25</v>
      </c>
      <c r="U1733">
        <f>IFERROR(T1733*I1733,0)</f>
        <v>14.901524999999999</v>
      </c>
      <c r="V1733" t="str">
        <f>IF(AND(N1733=O1733,P1733=N1733),"same",IF(NOT(OR(O1733=N1733,P1733=N1733)),"conflict","change"))</f>
        <v>change</v>
      </c>
      <c r="W1733" s="55">
        <f>U1733-G1733</f>
        <v>-1.9425750000000015</v>
      </c>
    </row>
    <row r="1734" spans="1:23" ht="21" hidden="1" outlineLevel="2" x14ac:dyDescent="0.4">
      <c r="A1734" t="s">
        <v>1702</v>
      </c>
      <c r="B1734" t="s">
        <v>1694</v>
      </c>
      <c r="C1734" t="s">
        <v>1695</v>
      </c>
      <c r="D1734" s="34">
        <v>577046</v>
      </c>
      <c r="E1734" s="34">
        <v>27450</v>
      </c>
      <c r="F1734" s="33">
        <v>34.338300000000004</v>
      </c>
      <c r="G1734" s="33">
        <v>9.5875000000000004</v>
      </c>
      <c r="H1734">
        <v>4.7569864447548378</v>
      </c>
      <c r="I1734" s="33">
        <v>43.925800000000002</v>
      </c>
      <c r="J1734" s="35">
        <f>G1734/I1734</f>
        <v>0.21826580278560664</v>
      </c>
      <c r="K1734">
        <v>1.2509398907103826</v>
      </c>
      <c r="L1734">
        <v>1.6002112932604737</v>
      </c>
      <c r="M1734">
        <v>1.25</v>
      </c>
      <c r="N1734" t="s">
        <v>37</v>
      </c>
      <c r="O1734" s="53" t="s">
        <v>37</v>
      </c>
      <c r="P1734" s="54" t="str">
        <f>'Sheet1 (2)'!O425</f>
        <v>A</v>
      </c>
      <c r="Q1734" s="31" t="str">
        <f>IF(U1734="same",N1734,IF(O1734=N1734,P1734,O1734))</f>
        <v>A</v>
      </c>
      <c r="R1734">
        <f>VLOOKUP(IF(V1734="same",N1734,IF(O1734=N1734,P1734,O1734)),$AA$2:$AL$8,9,FALSE)</f>
        <v>0.15</v>
      </c>
      <c r="S1734" s="11">
        <f>(L1734-M1734)/L1734</f>
        <v>0.21885315691461518</v>
      </c>
      <c r="T1734" s="13">
        <f t="shared" si="27"/>
        <v>0.15</v>
      </c>
      <c r="U1734">
        <f>IFERROR(T1734*I1734,0)</f>
        <v>6.58887</v>
      </c>
      <c r="V1734" t="str">
        <f>IF(AND(N1734=O1734,P1734=N1734),"same",IF(NOT(OR(O1734=N1734,P1734=N1734)),"conflict","change"))</f>
        <v>change</v>
      </c>
      <c r="W1734" s="55">
        <f>U1734-G1734</f>
        <v>-2.9986300000000004</v>
      </c>
    </row>
    <row r="1735" spans="1:23" ht="21" hidden="1" outlineLevel="2" x14ac:dyDescent="0.4">
      <c r="A1735" t="s">
        <v>1703</v>
      </c>
      <c r="B1735" t="s">
        <v>1694</v>
      </c>
      <c r="C1735" t="s">
        <v>1695</v>
      </c>
      <c r="D1735" s="34">
        <v>275074</v>
      </c>
      <c r="E1735" s="34">
        <v>29445</v>
      </c>
      <c r="F1735" s="33">
        <v>38.278500000000001</v>
      </c>
      <c r="G1735" s="33">
        <v>13.992700000000001</v>
      </c>
      <c r="H1735">
        <v>10.704392272624821</v>
      </c>
      <c r="I1735" s="33">
        <v>52.2712</v>
      </c>
      <c r="J1735" s="35">
        <f>G1735/I1735</f>
        <v>0.2676942561104394</v>
      </c>
      <c r="K1735">
        <v>1.3</v>
      </c>
      <c r="L1735">
        <v>1.7752148072677874</v>
      </c>
      <c r="M1735">
        <v>1.3</v>
      </c>
      <c r="N1735" t="s">
        <v>45</v>
      </c>
      <c r="O1735" s="53" t="s">
        <v>45</v>
      </c>
      <c r="P1735" s="54" t="str">
        <f>'Sheet1 (2)'!O587</f>
        <v>B</v>
      </c>
      <c r="Q1735" s="31" t="str">
        <f>IF(U1735="same",N1735,IF(O1735=N1735,P1735,O1735))</f>
        <v>B</v>
      </c>
      <c r="R1735">
        <f>VLOOKUP(IF(V1735="same",N1735,IF(O1735=N1735,P1735,O1735)),$AA$2:$AL$8,9,FALSE)</f>
        <v>0.25</v>
      </c>
      <c r="S1735" s="11">
        <f>(L1735-M1735)/L1735</f>
        <v>0.26769425611043934</v>
      </c>
      <c r="T1735" s="13">
        <f t="shared" si="27"/>
        <v>0.25</v>
      </c>
      <c r="U1735">
        <f>IFERROR(T1735*I1735,0)</f>
        <v>13.0678</v>
      </c>
      <c r="V1735" t="str">
        <f>IF(AND(N1735=O1735,P1735=N1735),"same",IF(NOT(OR(O1735=N1735,P1735=N1735)),"conflict","change"))</f>
        <v>change</v>
      </c>
      <c r="W1735" s="55">
        <f>U1735-G1735</f>
        <v>-0.92490000000000094</v>
      </c>
    </row>
    <row r="1736" spans="1:23" ht="21" hidden="1" outlineLevel="2" x14ac:dyDescent="0.4">
      <c r="A1736" t="s">
        <v>1704</v>
      </c>
      <c r="B1736" t="s">
        <v>1694</v>
      </c>
      <c r="C1736" t="s">
        <v>1695</v>
      </c>
      <c r="D1736" s="34">
        <v>2076120</v>
      </c>
      <c r="E1736" s="34">
        <v>95935</v>
      </c>
      <c r="F1736" s="33">
        <v>119.91940000000001</v>
      </c>
      <c r="G1736" s="33">
        <v>28.640499999999996</v>
      </c>
      <c r="H1736">
        <v>4.6208793326011985</v>
      </c>
      <c r="I1736" s="33">
        <v>148.5599</v>
      </c>
      <c r="J1736" s="35">
        <f>G1736/I1736</f>
        <v>0.19278755572667991</v>
      </c>
      <c r="K1736">
        <v>1.2500067754208579</v>
      </c>
      <c r="L1736">
        <v>1.5485474540053161</v>
      </c>
      <c r="M1736">
        <v>1.25</v>
      </c>
      <c r="N1736" t="s">
        <v>37</v>
      </c>
      <c r="O1736" s="53" t="s">
        <v>37</v>
      </c>
      <c r="P1736" s="54" t="str">
        <f>'Sheet1 (2)'!O704</f>
        <v>A</v>
      </c>
      <c r="Q1736" s="31" t="str">
        <f>IF(U1736="same",N1736,IF(O1736=N1736,P1736,O1736))</f>
        <v>A</v>
      </c>
      <c r="R1736">
        <f>VLOOKUP(IF(V1736="same",N1736,IF(O1736=N1736,P1736,O1736)),$AA$2:$AL$8,9,FALSE)</f>
        <v>0.15</v>
      </c>
      <c r="S1736" s="11">
        <f>(L1736-M1736)/L1736</f>
        <v>0.19279193106618947</v>
      </c>
      <c r="T1736" s="13">
        <f t="shared" si="27"/>
        <v>0.15</v>
      </c>
      <c r="U1736">
        <f>IFERROR(T1736*I1736,0)</f>
        <v>22.283984999999998</v>
      </c>
      <c r="V1736" t="str">
        <f>IF(AND(N1736=O1736,P1736=N1736),"same",IF(NOT(OR(O1736=N1736,P1736=N1736)),"conflict","change"))</f>
        <v>change</v>
      </c>
      <c r="W1736" s="55">
        <f>U1736-G1736</f>
        <v>-6.3565149999999981</v>
      </c>
    </row>
    <row r="1737" spans="1:23" ht="21" hidden="1" outlineLevel="2" x14ac:dyDescent="0.4">
      <c r="A1737" t="s">
        <v>1705</v>
      </c>
      <c r="B1737" t="s">
        <v>1694</v>
      </c>
      <c r="C1737" t="s">
        <v>1695</v>
      </c>
      <c r="D1737" s="34">
        <v>1440281</v>
      </c>
      <c r="E1737" s="34">
        <v>45207</v>
      </c>
      <c r="F1737" s="33">
        <v>38.832899999999995</v>
      </c>
      <c r="G1737" s="33">
        <v>21.597100000000001</v>
      </c>
      <c r="H1737">
        <v>3.1387625053722155</v>
      </c>
      <c r="I1737" s="33">
        <v>60.429999999999993</v>
      </c>
      <c r="J1737" s="35">
        <f>G1737/I1737</f>
        <v>0.35739036902200899</v>
      </c>
      <c r="K1737">
        <v>0.85900192448072188</v>
      </c>
      <c r="L1737">
        <v>1.3367398854159753</v>
      </c>
      <c r="M1737">
        <v>0.65</v>
      </c>
      <c r="N1737" t="s">
        <v>33</v>
      </c>
      <c r="O1737" s="53" t="s">
        <v>33</v>
      </c>
      <c r="P1737" s="54" t="str">
        <f>'Sheet1 (2)'!O776</f>
        <v>A</v>
      </c>
      <c r="Q1737" s="31" t="str">
        <f>IF(U1737="same",N1737,IF(O1737=N1737,P1737,O1737))</f>
        <v>A</v>
      </c>
      <c r="R1737">
        <f>VLOOKUP(IF(V1737="same",N1737,IF(O1737=N1737,P1737,O1737)),$AA$2:$AL$8,9,FALSE)</f>
        <v>0.15</v>
      </c>
      <c r="S1737" s="11">
        <f>(L1737-M1737)/L1737</f>
        <v>0.51374234651663075</v>
      </c>
      <c r="T1737" s="13">
        <f t="shared" si="27"/>
        <v>0.15</v>
      </c>
      <c r="U1737">
        <f>IFERROR(T1737*I1737,0)</f>
        <v>9.0644999999999989</v>
      </c>
      <c r="V1737" t="str">
        <f>IF(AND(N1737=O1737,P1737=N1737),"same",IF(NOT(OR(O1737=N1737,P1737=N1737)),"conflict","change"))</f>
        <v>change</v>
      </c>
      <c r="W1737" s="55">
        <f>U1737-G1737</f>
        <v>-12.532600000000002</v>
      </c>
    </row>
    <row r="1738" spans="1:23" ht="21" hidden="1" outlineLevel="2" x14ac:dyDescent="0.4">
      <c r="A1738" t="s">
        <v>1706</v>
      </c>
      <c r="B1738" t="s">
        <v>1694</v>
      </c>
      <c r="C1738" t="s">
        <v>1695</v>
      </c>
      <c r="D1738" s="34">
        <v>221251</v>
      </c>
      <c r="E1738" s="34">
        <v>64119</v>
      </c>
      <c r="F1738" s="33">
        <v>64.119</v>
      </c>
      <c r="G1738" s="33">
        <v>29.114800000000002</v>
      </c>
      <c r="H1738">
        <v>28.980207999059893</v>
      </c>
      <c r="I1738" s="33">
        <v>93.233800000000002</v>
      </c>
      <c r="J1738" s="35">
        <f>G1738/I1738</f>
        <v>0.3122773071568466</v>
      </c>
      <c r="K1738">
        <v>1</v>
      </c>
      <c r="L1738">
        <v>1.4540744553096587</v>
      </c>
      <c r="M1738">
        <v>1</v>
      </c>
      <c r="N1738" t="s">
        <v>33</v>
      </c>
      <c r="O1738" s="53" t="s">
        <v>33</v>
      </c>
      <c r="P1738" s="54" t="str">
        <f>'Sheet1 (2)'!O889</f>
        <v>B</v>
      </c>
      <c r="Q1738" s="31" t="str">
        <f>IF(U1738="same",N1738,IF(O1738=N1738,P1738,O1738))</f>
        <v>B</v>
      </c>
      <c r="R1738">
        <f>VLOOKUP(IF(V1738="same",N1738,IF(O1738=N1738,P1738,O1738)),$AA$2:$AL$8,9,FALSE)</f>
        <v>0.25</v>
      </c>
      <c r="S1738" s="11">
        <f>(L1738-M1738)/L1738</f>
        <v>0.3122773071568466</v>
      </c>
      <c r="T1738" s="13">
        <f t="shared" si="27"/>
        <v>0.25</v>
      </c>
      <c r="U1738">
        <f>IFERROR(T1738*I1738,0)</f>
        <v>23.308450000000001</v>
      </c>
      <c r="V1738" t="str">
        <f>IF(AND(N1738=O1738,P1738=N1738),"same",IF(NOT(OR(O1738=N1738,P1738=N1738)),"conflict","change"))</f>
        <v>change</v>
      </c>
      <c r="W1738" s="55">
        <f>U1738-G1738</f>
        <v>-5.8063500000000019</v>
      </c>
    </row>
    <row r="1739" spans="1:23" ht="21" hidden="1" outlineLevel="2" x14ac:dyDescent="0.4">
      <c r="A1739" t="s">
        <v>1707</v>
      </c>
      <c r="B1739" t="s">
        <v>1694</v>
      </c>
      <c r="C1739" t="s">
        <v>1695</v>
      </c>
      <c r="D1739" s="34">
        <v>483901</v>
      </c>
      <c r="E1739" s="34">
        <v>3767</v>
      </c>
      <c r="F1739" s="33">
        <v>3.1264999999999992</v>
      </c>
      <c r="G1739" s="33">
        <v>0.83370000000000011</v>
      </c>
      <c r="H1739">
        <v>0.77846501660463607</v>
      </c>
      <c r="I1739" s="33">
        <v>3.9601999999999995</v>
      </c>
      <c r="J1739" s="35">
        <f>G1739/I1739</f>
        <v>0.21051967072370087</v>
      </c>
      <c r="K1739">
        <v>0.82997079904433213</v>
      </c>
      <c r="L1739">
        <v>1.0512874966817094</v>
      </c>
      <c r="M1739">
        <v>0.65</v>
      </c>
      <c r="N1739" t="s">
        <v>45</v>
      </c>
      <c r="O1739" s="53" t="s">
        <v>45</v>
      </c>
      <c r="P1739" s="54" t="str">
        <f>'Sheet1 (2)'!O981</f>
        <v>A</v>
      </c>
      <c r="Q1739" s="31" t="str">
        <f>IF(U1739="same",N1739,IF(O1739=N1739,P1739,O1739))</f>
        <v>A</v>
      </c>
      <c r="R1739">
        <f>VLOOKUP(IF(V1739="same",N1739,IF(O1739=N1739,P1739,O1739)),$AA$2:$AL$8,9,FALSE)</f>
        <v>0.15</v>
      </c>
      <c r="S1739" s="11">
        <f>(L1739-M1739)/L1739</f>
        <v>0.38171051967072356</v>
      </c>
      <c r="T1739" s="13">
        <f t="shared" si="27"/>
        <v>0.15</v>
      </c>
      <c r="U1739">
        <f>IFERROR(T1739*I1739,0)</f>
        <v>0.59402999999999995</v>
      </c>
      <c r="V1739" t="str">
        <f>IF(AND(N1739=O1739,P1739=N1739),"same",IF(NOT(OR(O1739=N1739,P1739=N1739)),"conflict","change"))</f>
        <v>change</v>
      </c>
      <c r="W1739" s="55">
        <f>U1739-G1739</f>
        <v>-0.23967000000000016</v>
      </c>
    </row>
    <row r="1740" spans="1:23" ht="21" hidden="1" outlineLevel="2" x14ac:dyDescent="0.4">
      <c r="A1740" t="s">
        <v>1708</v>
      </c>
      <c r="B1740" t="s">
        <v>1694</v>
      </c>
      <c r="C1740" t="s">
        <v>1695</v>
      </c>
      <c r="D1740" s="34">
        <v>8342</v>
      </c>
      <c r="E1740" s="34">
        <v>1134</v>
      </c>
      <c r="F1740" s="33">
        <v>0.95199999999999996</v>
      </c>
      <c r="G1740" s="33">
        <v>0.10279999999999999</v>
      </c>
      <c r="H1740">
        <v>13.593862383121554</v>
      </c>
      <c r="I1740" s="33">
        <v>1.0548</v>
      </c>
      <c r="J1740" s="35">
        <f>G1740/I1740</f>
        <v>9.7459233978005308E-2</v>
      </c>
      <c r="K1740">
        <v>0.83950617283950613</v>
      </c>
      <c r="L1740">
        <v>0.93015873015873007</v>
      </c>
      <c r="M1740">
        <v>0.85</v>
      </c>
      <c r="N1740" t="s">
        <v>34</v>
      </c>
      <c r="O1740" s="53" t="s">
        <v>34</v>
      </c>
      <c r="P1740" s="54" t="str">
        <f>'Sheet1 (2)'!O1015</f>
        <v>B</v>
      </c>
      <c r="Q1740" s="31" t="str">
        <f>IF(U1740="same",N1740,IF(O1740=N1740,P1740,O1740))</f>
        <v>B</v>
      </c>
      <c r="R1740">
        <f>VLOOKUP(IF(V1740="same",N1740,IF(O1740=N1740,P1740,O1740)),$AA$2:$AL$8,9,FALSE)</f>
        <v>0.25</v>
      </c>
      <c r="S1740" s="11">
        <f>(L1740-M1740)/L1740</f>
        <v>8.6177474402730311E-2</v>
      </c>
      <c r="T1740" s="13">
        <f t="shared" si="27"/>
        <v>8.6177474402730311E-2</v>
      </c>
      <c r="U1740">
        <f>IFERROR(T1740*I1740,0)</f>
        <v>9.0899999999999925E-2</v>
      </c>
      <c r="V1740" t="str">
        <f>IF(AND(N1740=O1740,P1740=N1740),"same",IF(NOT(OR(O1740=N1740,P1740=N1740)),"conflict","change"))</f>
        <v>change</v>
      </c>
      <c r="W1740" s="55">
        <f>U1740-G1740</f>
        <v>-1.1900000000000063E-2</v>
      </c>
    </row>
    <row r="1741" spans="1:23" ht="21" hidden="1" outlineLevel="2" x14ac:dyDescent="0.4">
      <c r="A1741" t="s">
        <v>1709</v>
      </c>
      <c r="B1741" t="s">
        <v>1694</v>
      </c>
      <c r="C1741" t="s">
        <v>1695</v>
      </c>
      <c r="D1741" s="34">
        <v>142779</v>
      </c>
      <c r="E1741" s="34">
        <v>17363</v>
      </c>
      <c r="F1741" s="33">
        <v>17.363</v>
      </c>
      <c r="G1741" s="33">
        <v>6.8444000000000003</v>
      </c>
      <c r="H1741">
        <v>12.160751931306425</v>
      </c>
      <c r="I1741" s="33">
        <v>24.2074</v>
      </c>
      <c r="J1741" s="35">
        <f>G1741/I1741</f>
        <v>0.28273998859852773</v>
      </c>
      <c r="K1741">
        <v>1</v>
      </c>
      <c r="L1741">
        <v>1.3941945516327825</v>
      </c>
      <c r="M1741">
        <v>1</v>
      </c>
      <c r="N1741" t="s">
        <v>33</v>
      </c>
      <c r="O1741" s="53" t="s">
        <v>33</v>
      </c>
      <c r="P1741" s="54" t="str">
        <f>'Sheet1 (2)'!O1034</f>
        <v>B</v>
      </c>
      <c r="Q1741" s="31" t="str">
        <f>IF(U1741="same",N1741,IF(O1741=N1741,P1741,O1741))</f>
        <v>B</v>
      </c>
      <c r="R1741">
        <f>VLOOKUP(IF(V1741="same",N1741,IF(O1741=N1741,P1741,O1741)),$AA$2:$AL$8,9,FALSE)</f>
        <v>0.25</v>
      </c>
      <c r="S1741" s="11">
        <f>(L1741-M1741)/L1741</f>
        <v>0.28273998859852778</v>
      </c>
      <c r="T1741" s="13">
        <f t="shared" si="27"/>
        <v>0.25</v>
      </c>
      <c r="U1741">
        <f>IFERROR(T1741*I1741,0)</f>
        <v>6.05185</v>
      </c>
      <c r="V1741" t="str">
        <f>IF(AND(N1741=O1741,P1741=N1741),"same",IF(NOT(OR(O1741=N1741,P1741=N1741)),"conflict","change"))</f>
        <v>change</v>
      </c>
      <c r="W1741" s="55">
        <f>U1741-G1741</f>
        <v>-0.79255000000000031</v>
      </c>
    </row>
    <row r="1742" spans="1:23" ht="21" hidden="1" outlineLevel="2" x14ac:dyDescent="0.4">
      <c r="A1742" t="s">
        <v>1710</v>
      </c>
      <c r="B1742" t="s">
        <v>1694</v>
      </c>
      <c r="C1742" t="s">
        <v>1695</v>
      </c>
      <c r="D1742" s="34">
        <v>370450</v>
      </c>
      <c r="E1742" s="34">
        <v>54285</v>
      </c>
      <c r="F1742" s="33">
        <v>32.574199999999998</v>
      </c>
      <c r="G1742" s="33">
        <v>12.568300000000001</v>
      </c>
      <c r="H1742">
        <v>14.653799433121879</v>
      </c>
      <c r="I1742" s="33">
        <v>45.142499999999998</v>
      </c>
      <c r="J1742" s="35">
        <f>G1742/I1742</f>
        <v>0.27841391150246442</v>
      </c>
      <c r="K1742">
        <v>0.60005894814405447</v>
      </c>
      <c r="L1742">
        <v>0.83158331030671451</v>
      </c>
      <c r="M1742">
        <v>0.6</v>
      </c>
      <c r="N1742" t="s">
        <v>45</v>
      </c>
      <c r="O1742" s="53" t="s">
        <v>45</v>
      </c>
      <c r="P1742" s="54" t="str">
        <f>'Sheet1 (2)'!O1072</f>
        <v>B</v>
      </c>
      <c r="Q1742" s="31" t="str">
        <f>IF(U1742="same",N1742,IF(O1742=N1742,P1742,O1742))</f>
        <v>B</v>
      </c>
      <c r="R1742">
        <f>VLOOKUP(IF(V1742="same",N1742,IF(O1742=N1742,P1742,O1742)),$AA$2:$AL$8,9,FALSE)</f>
        <v>0.25</v>
      </c>
      <c r="S1742" s="11">
        <f>(L1742-M1742)/L1742</f>
        <v>0.27848479813922578</v>
      </c>
      <c r="T1742" s="13">
        <f t="shared" si="27"/>
        <v>0.25</v>
      </c>
      <c r="U1742">
        <f>IFERROR(T1742*I1742,0)</f>
        <v>11.285625</v>
      </c>
      <c r="V1742" t="str">
        <f>IF(AND(N1742=O1742,P1742=N1742),"same",IF(NOT(OR(O1742=N1742,P1742=N1742)),"conflict","change"))</f>
        <v>change</v>
      </c>
      <c r="W1742" s="55">
        <f>U1742-G1742</f>
        <v>-1.2826750000000011</v>
      </c>
    </row>
    <row r="1743" spans="1:23" ht="21" hidden="1" outlineLevel="2" x14ac:dyDescent="0.4">
      <c r="A1743" t="s">
        <v>1712</v>
      </c>
      <c r="B1743" t="s">
        <v>1694</v>
      </c>
      <c r="C1743" t="s">
        <v>1695</v>
      </c>
      <c r="D1743" s="34">
        <v>2127964</v>
      </c>
      <c r="E1743" s="34">
        <v>45163</v>
      </c>
      <c r="F1743" s="33">
        <v>64.225499999999997</v>
      </c>
      <c r="G1743" s="33">
        <v>21.410000000000004</v>
      </c>
      <c r="H1743">
        <v>2.1223573331127783</v>
      </c>
      <c r="I1743" s="33">
        <v>85.635500000000008</v>
      </c>
      <c r="J1743" s="35">
        <f>G1743/I1743</f>
        <v>0.2500131370751616</v>
      </c>
      <c r="K1743">
        <v>1.422082235458229</v>
      </c>
      <c r="L1743">
        <v>1.8961428603060031</v>
      </c>
      <c r="M1743">
        <v>1.25</v>
      </c>
      <c r="N1743" t="s">
        <v>37</v>
      </c>
      <c r="O1743" s="53" t="s">
        <v>37</v>
      </c>
      <c r="P1743" s="54" t="str">
        <f>'Sheet1 (2)'!O1264</f>
        <v>A</v>
      </c>
      <c r="Q1743" s="31" t="str">
        <f>IF(U1743="same",N1743,IF(O1743=N1743,P1743,O1743))</f>
        <v>A</v>
      </c>
      <c r="R1743">
        <f>VLOOKUP(IF(V1743="same",N1743,IF(O1743=N1743,P1743,O1743)),$AA$2:$AL$8,9,FALSE)</f>
        <v>0.15</v>
      </c>
      <c r="S1743" s="11">
        <f>(L1743-M1743)/L1743</f>
        <v>0.34076697164143388</v>
      </c>
      <c r="T1743" s="13">
        <f t="shared" si="27"/>
        <v>0.15</v>
      </c>
      <c r="U1743">
        <f>IFERROR(T1743*I1743,0)</f>
        <v>12.845325000000001</v>
      </c>
      <c r="V1743" t="str">
        <f>IF(AND(N1743=O1743,P1743=N1743),"same",IF(NOT(OR(O1743=N1743,P1743=N1743)),"conflict","change"))</f>
        <v>change</v>
      </c>
      <c r="W1743" s="55">
        <f>U1743-G1743</f>
        <v>-8.5646750000000029</v>
      </c>
    </row>
    <row r="1744" spans="1:23" ht="21" hidden="1" outlineLevel="2" x14ac:dyDescent="0.4">
      <c r="A1744" t="s">
        <v>1713</v>
      </c>
      <c r="B1744" t="s">
        <v>1694</v>
      </c>
      <c r="C1744" t="s">
        <v>1695</v>
      </c>
      <c r="D1744" s="34">
        <v>1597326</v>
      </c>
      <c r="E1744" s="34">
        <v>6334</v>
      </c>
      <c r="F1744" s="33">
        <v>4.8004000000000007</v>
      </c>
      <c r="G1744" s="33">
        <v>1.3397000000000001</v>
      </c>
      <c r="H1744">
        <v>0.39653771365394413</v>
      </c>
      <c r="I1744" s="33">
        <v>6.1401000000000003</v>
      </c>
      <c r="J1744" s="35">
        <f>G1744/I1744</f>
        <v>0.21818862884969301</v>
      </c>
      <c r="K1744">
        <v>0.75787811809283245</v>
      </c>
      <c r="L1744">
        <v>0.96938743290179985</v>
      </c>
      <c r="M1744">
        <v>0.65</v>
      </c>
      <c r="N1744" t="s">
        <v>45</v>
      </c>
      <c r="O1744" s="53" t="s">
        <v>45</v>
      </c>
      <c r="P1744" s="54" t="str">
        <f>'Sheet1 (2)'!O1324</f>
        <v>A</v>
      </c>
      <c r="Q1744" s="31" t="str">
        <f>IF(U1744="same",N1744,IF(O1744=N1744,P1744,O1744))</f>
        <v>A</v>
      </c>
      <c r="R1744">
        <f>VLOOKUP(IF(V1744="same",N1744,IF(O1744=N1744,P1744,O1744)),$AA$2:$AL$8,9,FALSE)</f>
        <v>0.15</v>
      </c>
      <c r="S1744" s="11">
        <f>(L1744-M1744)/L1744</f>
        <v>0.3294734613442778</v>
      </c>
      <c r="T1744" s="13">
        <f t="shared" si="27"/>
        <v>0.15</v>
      </c>
      <c r="U1744">
        <f>IFERROR(T1744*I1744,0)</f>
        <v>0.92101500000000003</v>
      </c>
      <c r="V1744" t="str">
        <f>IF(AND(N1744=O1744,P1744=N1744),"same",IF(NOT(OR(O1744=N1744,P1744=N1744)),"conflict","change"))</f>
        <v>change</v>
      </c>
      <c r="W1744" s="55">
        <f>U1744-G1744</f>
        <v>-0.41868500000000008</v>
      </c>
    </row>
    <row r="1745" spans="1:23" ht="21" hidden="1" outlineLevel="2" x14ac:dyDescent="0.4">
      <c r="A1745" t="s">
        <v>1714</v>
      </c>
      <c r="B1745" t="s">
        <v>1694</v>
      </c>
      <c r="C1745" t="s">
        <v>1695</v>
      </c>
      <c r="D1745" s="34">
        <v>50202</v>
      </c>
      <c r="E1745" s="34">
        <v>12955</v>
      </c>
      <c r="F1745" s="33">
        <v>12.955</v>
      </c>
      <c r="G1745" s="33">
        <v>3.3521999999999998</v>
      </c>
      <c r="H1745">
        <v>25.80574479104418</v>
      </c>
      <c r="I1745" s="33">
        <v>16.307200000000002</v>
      </c>
      <c r="J1745" s="35">
        <f>G1745/I1745</f>
        <v>0.20556563971742539</v>
      </c>
      <c r="K1745">
        <v>1</v>
      </c>
      <c r="L1745">
        <v>1.2587572365881901</v>
      </c>
      <c r="M1745">
        <v>1</v>
      </c>
      <c r="N1745" t="s">
        <v>33</v>
      </c>
      <c r="O1745" s="53" t="s">
        <v>33</v>
      </c>
      <c r="P1745" s="54" t="str">
        <f>'Sheet1 (2)'!O1348</f>
        <v>B</v>
      </c>
      <c r="Q1745" s="31" t="str">
        <f>IF(U1745="same",N1745,IF(O1745=N1745,P1745,O1745))</f>
        <v>B</v>
      </c>
      <c r="R1745">
        <f>VLOOKUP(IF(V1745="same",N1745,IF(O1745=N1745,P1745,O1745)),$AA$2:$AL$8,9,FALSE)</f>
        <v>0.25</v>
      </c>
      <c r="S1745" s="11">
        <f>(L1745-M1745)/L1745</f>
        <v>0.20556563971742553</v>
      </c>
      <c r="T1745" s="13">
        <f t="shared" si="27"/>
        <v>0.20556563971742553</v>
      </c>
      <c r="U1745">
        <f>IFERROR(T1745*I1745,0)</f>
        <v>3.3522000000000021</v>
      </c>
      <c r="V1745" t="str">
        <f>IF(AND(N1745=O1745,P1745=N1745),"same",IF(NOT(OR(O1745=N1745,P1745=N1745)),"conflict","change"))</f>
        <v>change</v>
      </c>
      <c r="W1745" s="55">
        <f>U1745-G1745</f>
        <v>0</v>
      </c>
    </row>
    <row r="1746" spans="1:23" ht="21" hidden="1" outlineLevel="2" x14ac:dyDescent="0.4">
      <c r="A1746" t="s">
        <v>1715</v>
      </c>
      <c r="B1746" t="s">
        <v>1694</v>
      </c>
      <c r="C1746" t="s">
        <v>1695</v>
      </c>
      <c r="D1746" s="34">
        <v>596599</v>
      </c>
      <c r="E1746" s="34">
        <v>9059</v>
      </c>
      <c r="F1746" s="33">
        <v>12.228</v>
      </c>
      <c r="G1746" s="33">
        <v>3.5756000000000001</v>
      </c>
      <c r="H1746">
        <v>1.518440359437411</v>
      </c>
      <c r="I1746" s="33">
        <v>15.803599999999999</v>
      </c>
      <c r="J1746" s="35">
        <f>G1746/I1746</f>
        <v>0.22625224632362248</v>
      </c>
      <c r="K1746">
        <v>1.3498178606910256</v>
      </c>
      <c r="L1746">
        <v>1.7445192626117672</v>
      </c>
      <c r="M1746">
        <v>1.25</v>
      </c>
      <c r="N1746" t="s">
        <v>37</v>
      </c>
      <c r="O1746" s="53" t="s">
        <v>37</v>
      </c>
      <c r="P1746" s="54" t="str">
        <f>'Sheet1 (2)'!O1527</f>
        <v>A</v>
      </c>
      <c r="Q1746" s="31" t="str">
        <f>IF(U1746="same",N1746,IF(O1746=N1746,P1746,O1746))</f>
        <v>A</v>
      </c>
      <c r="R1746">
        <f>VLOOKUP(IF(V1746="same",N1746,IF(O1746=N1746,P1746,O1746)),$AA$2:$AL$8,9,FALSE)</f>
        <v>0.15</v>
      </c>
      <c r="S1746" s="11">
        <f>(L1746-M1746)/L1746</f>
        <v>0.28347022197473987</v>
      </c>
      <c r="T1746" s="13">
        <f t="shared" si="27"/>
        <v>0.15</v>
      </c>
      <c r="U1746">
        <f>IFERROR(T1746*I1746,0)</f>
        <v>2.3705399999999996</v>
      </c>
      <c r="V1746" t="str">
        <f>IF(AND(N1746=O1746,P1746=N1746),"same",IF(NOT(OR(O1746=N1746,P1746=N1746)),"conflict","change"))</f>
        <v>change</v>
      </c>
      <c r="W1746" s="55">
        <f>U1746-G1746</f>
        <v>-1.2050600000000005</v>
      </c>
    </row>
    <row r="1747" spans="1:23" ht="21" hidden="1" outlineLevel="2" x14ac:dyDescent="0.4">
      <c r="A1747" t="s">
        <v>1716</v>
      </c>
      <c r="B1747" t="s">
        <v>1694</v>
      </c>
      <c r="C1747" t="s">
        <v>1695</v>
      </c>
      <c r="D1747" s="34">
        <v>813779</v>
      </c>
      <c r="E1747" s="34">
        <v>13914</v>
      </c>
      <c r="F1747" s="33">
        <v>10.750200000000001</v>
      </c>
      <c r="G1747" s="33">
        <v>4.9097999999999997</v>
      </c>
      <c r="H1747">
        <v>1.7098008181582469</v>
      </c>
      <c r="I1747" s="33">
        <v>15.66</v>
      </c>
      <c r="J1747" s="35">
        <f>G1747/I1747</f>
        <v>0.31352490421455936</v>
      </c>
      <c r="K1747">
        <v>0.77261750754635627</v>
      </c>
      <c r="L1747">
        <v>1.1254851228978007</v>
      </c>
      <c r="M1747">
        <v>0.65</v>
      </c>
      <c r="N1747" t="s">
        <v>33</v>
      </c>
      <c r="O1747" s="53" t="s">
        <v>33</v>
      </c>
      <c r="P1747" s="54" t="str">
        <f>'Sheet1 (2)'!O1565</f>
        <v>B</v>
      </c>
      <c r="Q1747" s="31" t="str">
        <f>IF(U1747="same",N1747,IF(O1747=N1747,P1747,O1747))</f>
        <v>B</v>
      </c>
      <c r="R1747">
        <f>VLOOKUP(IF(V1747="same",N1747,IF(O1747=N1747,P1747,O1747)),$AA$2:$AL$8,9,FALSE)</f>
        <v>0.25</v>
      </c>
      <c r="S1747" s="11">
        <f>(L1747-M1747)/L1747</f>
        <v>0.42247126436781601</v>
      </c>
      <c r="T1747" s="13">
        <f t="shared" si="27"/>
        <v>0.25</v>
      </c>
      <c r="U1747">
        <f>IFERROR(T1747*I1747,0)</f>
        <v>3.915</v>
      </c>
      <c r="V1747" t="str">
        <f>IF(AND(N1747=O1747,P1747=N1747),"same",IF(NOT(OR(O1747=N1747,P1747=N1747)),"conflict","change"))</f>
        <v>change</v>
      </c>
      <c r="W1747" s="55">
        <f>U1747-G1747</f>
        <v>-0.99479999999999968</v>
      </c>
    </row>
    <row r="1748" spans="1:23" ht="21" hidden="1" outlineLevel="2" x14ac:dyDescent="0.4">
      <c r="A1748" t="s">
        <v>1718</v>
      </c>
      <c r="B1748" t="s">
        <v>1694</v>
      </c>
      <c r="C1748" t="s">
        <v>1695</v>
      </c>
      <c r="D1748" s="34">
        <v>113791</v>
      </c>
      <c r="E1748" s="34">
        <v>18830</v>
      </c>
      <c r="F1748" s="33">
        <v>18.830000000000002</v>
      </c>
      <c r="G1748" s="33">
        <v>5.2519999999999998</v>
      </c>
      <c r="H1748">
        <v>16.547881642660666</v>
      </c>
      <c r="I1748" s="33">
        <v>24.082000000000001</v>
      </c>
      <c r="J1748" s="35">
        <f>G1748/I1748</f>
        <v>0.21808819865459678</v>
      </c>
      <c r="K1748">
        <v>1.0000000000000002</v>
      </c>
      <c r="L1748">
        <v>1.2789166224110462</v>
      </c>
      <c r="M1748">
        <v>1</v>
      </c>
      <c r="N1748" t="s">
        <v>33</v>
      </c>
      <c r="O1748" s="53" t="s">
        <v>33</v>
      </c>
      <c r="P1748" s="54" t="str">
        <f>'Sheet1 (2)'!O1758</f>
        <v>B</v>
      </c>
      <c r="Q1748" s="31" t="str">
        <f>IF(U1748="same",N1748,IF(O1748=N1748,P1748,O1748))</f>
        <v>B</v>
      </c>
      <c r="R1748">
        <f>VLOOKUP(IF(V1748="same",N1748,IF(O1748=N1748,P1748,O1748)),$AA$2:$AL$8,9,FALSE)</f>
        <v>0.25</v>
      </c>
      <c r="S1748" s="11">
        <f>(L1748-M1748)/L1748</f>
        <v>0.2180881986545968</v>
      </c>
      <c r="T1748" s="13">
        <f t="shared" si="27"/>
        <v>0.2180881986545968</v>
      </c>
      <c r="U1748">
        <f>IFERROR(T1748*I1748,0)</f>
        <v>5.2520000000000007</v>
      </c>
      <c r="V1748" t="str">
        <f>IF(AND(N1748=O1748,P1748=N1748),"same",IF(NOT(OR(O1748=N1748,P1748=N1748)),"conflict","change"))</f>
        <v>change</v>
      </c>
      <c r="W1748" s="55">
        <f>U1748-G1748</f>
        <v>0</v>
      </c>
    </row>
    <row r="1749" spans="1:23" ht="21" hidden="1" outlineLevel="2" x14ac:dyDescent="0.4">
      <c r="A1749" t="s">
        <v>1719</v>
      </c>
      <c r="B1749" t="s">
        <v>1694</v>
      </c>
      <c r="C1749" t="s">
        <v>1695</v>
      </c>
      <c r="D1749" s="34">
        <v>16484</v>
      </c>
      <c r="E1749" s="34">
        <v>975</v>
      </c>
      <c r="F1749" s="33">
        <v>0.96429999999999982</v>
      </c>
      <c r="G1749" s="33">
        <v>0.48090000000000005</v>
      </c>
      <c r="H1749">
        <v>5.9148264984227126</v>
      </c>
      <c r="I1749" s="33">
        <v>1.4451999999999998</v>
      </c>
      <c r="J1749" s="35">
        <f>G1749/I1749</f>
        <v>0.33275671187378919</v>
      </c>
      <c r="K1749">
        <v>0.98902564102564083</v>
      </c>
      <c r="L1749">
        <v>1.48225641025641</v>
      </c>
      <c r="M1749">
        <v>1</v>
      </c>
      <c r="N1749" t="s">
        <v>33</v>
      </c>
      <c r="O1749" s="53" t="s">
        <v>33</v>
      </c>
      <c r="P1749" s="54" t="str">
        <f>'Sheet1 (2)'!O1780</f>
        <v>B</v>
      </c>
      <c r="Q1749" s="31" t="str">
        <f>IF(U1749="same",N1749,IF(O1749=N1749,P1749,O1749))</f>
        <v>B</v>
      </c>
      <c r="R1749">
        <f>VLOOKUP(IF(V1749="same",N1749,IF(O1749=N1749,P1749,O1749)),$AA$2:$AL$8,9,FALSE)</f>
        <v>0.25</v>
      </c>
      <c r="S1749" s="11">
        <f>(L1749-M1749)/L1749</f>
        <v>0.32535289233324094</v>
      </c>
      <c r="T1749" s="13">
        <f t="shared" si="27"/>
        <v>0.25</v>
      </c>
      <c r="U1749">
        <f>IFERROR(T1749*I1749,0)</f>
        <v>0.36129999999999995</v>
      </c>
      <c r="V1749" t="str">
        <f>IF(AND(N1749=O1749,P1749=N1749),"same",IF(NOT(OR(O1749=N1749,P1749=N1749)),"conflict","change"))</f>
        <v>change</v>
      </c>
      <c r="W1749" s="55">
        <f>U1749-G1749</f>
        <v>-0.1196000000000001</v>
      </c>
    </row>
    <row r="1750" spans="1:23" ht="21" hidden="1" outlineLevel="2" x14ac:dyDescent="0.4">
      <c r="A1750" t="s">
        <v>1720</v>
      </c>
      <c r="B1750" t="s">
        <v>1694</v>
      </c>
      <c r="C1750" t="s">
        <v>1695</v>
      </c>
      <c r="D1750" s="34">
        <v>8248</v>
      </c>
      <c r="E1750" s="34">
        <v>732</v>
      </c>
      <c r="F1750" s="33">
        <v>0.78189999999999993</v>
      </c>
      <c r="G1750" s="33">
        <v>0.33499999999999996</v>
      </c>
      <c r="H1750">
        <v>8.874878758486906</v>
      </c>
      <c r="I1750" s="33">
        <v>1.1168999999999998</v>
      </c>
      <c r="J1750" s="35">
        <f>G1750/I1750</f>
        <v>0.29993732652878508</v>
      </c>
      <c r="K1750">
        <v>1.0681693989071037</v>
      </c>
      <c r="L1750">
        <v>1.5258196721311474</v>
      </c>
      <c r="M1750">
        <v>1</v>
      </c>
      <c r="N1750" t="s">
        <v>45</v>
      </c>
      <c r="O1750" s="53" t="s">
        <v>45</v>
      </c>
      <c r="P1750" s="54" t="str">
        <f>'Sheet1 (2)'!O1791</f>
        <v>B</v>
      </c>
      <c r="Q1750" s="31" t="str">
        <f>IF(U1750="same",N1750,IF(O1750=N1750,P1750,O1750))</f>
        <v>B</v>
      </c>
      <c r="R1750">
        <f>VLOOKUP(IF(V1750="same",N1750,IF(O1750=N1750,P1750,O1750)),$AA$2:$AL$8,9,FALSE)</f>
        <v>0.25</v>
      </c>
      <c r="S1750" s="11">
        <f>(L1750-M1750)/L1750</f>
        <v>0.34461455815202791</v>
      </c>
      <c r="T1750" s="13">
        <f t="shared" si="27"/>
        <v>0.25</v>
      </c>
      <c r="U1750">
        <f>IFERROR(T1750*I1750,0)</f>
        <v>0.27922499999999995</v>
      </c>
      <c r="V1750" t="str">
        <f>IF(AND(N1750=O1750,P1750=N1750),"same",IF(NOT(OR(O1750=N1750,P1750=N1750)),"conflict","change"))</f>
        <v>change</v>
      </c>
      <c r="W1750" s="55">
        <f>U1750-G1750</f>
        <v>-5.5775000000000019E-2</v>
      </c>
    </row>
    <row r="1751" spans="1:23" ht="21" hidden="1" outlineLevel="2" x14ac:dyDescent="0.4">
      <c r="A1751" t="s">
        <v>1721</v>
      </c>
      <c r="B1751" t="s">
        <v>1694</v>
      </c>
      <c r="C1751" t="s">
        <v>1695</v>
      </c>
      <c r="D1751" s="34">
        <v>1156168</v>
      </c>
      <c r="E1751" s="34">
        <v>45297</v>
      </c>
      <c r="F1751" s="33">
        <v>56.024500000000003</v>
      </c>
      <c r="G1751" s="33">
        <v>18.633400000000002</v>
      </c>
      <c r="H1751">
        <v>3.9178562285065839</v>
      </c>
      <c r="I1751" s="33">
        <v>74.657900000000012</v>
      </c>
      <c r="J1751" s="35">
        <f>G1751/I1751</f>
        <v>0.24958376809420033</v>
      </c>
      <c r="K1751">
        <v>1.2368258383557409</v>
      </c>
      <c r="L1751">
        <v>1.6481864141113101</v>
      </c>
      <c r="M1751">
        <v>1.2</v>
      </c>
      <c r="N1751" t="s">
        <v>37</v>
      </c>
      <c r="O1751" s="53" t="s">
        <v>37</v>
      </c>
      <c r="P1751" s="54" t="str">
        <f>'Sheet1 (2)'!O1858</f>
        <v>A</v>
      </c>
      <c r="Q1751" s="31" t="str">
        <f>IF(U1751="same",N1751,IF(O1751=N1751,P1751,O1751))</f>
        <v>A</v>
      </c>
      <c r="R1751">
        <f>VLOOKUP(IF(V1751="same",N1751,IF(O1751=N1751,P1751,O1751)),$AA$2:$AL$8,9,FALSE)</f>
        <v>0.15</v>
      </c>
      <c r="S1751" s="11">
        <f>(L1751-M1751)/L1751</f>
        <v>0.27192701643094719</v>
      </c>
      <c r="T1751" s="13">
        <f t="shared" si="27"/>
        <v>0.15</v>
      </c>
      <c r="U1751">
        <f>IFERROR(T1751*I1751,0)</f>
        <v>11.198685000000001</v>
      </c>
      <c r="V1751" t="str">
        <f>IF(AND(N1751=O1751,P1751=N1751),"same",IF(NOT(OR(O1751=N1751,P1751=N1751)),"conflict","change"))</f>
        <v>change</v>
      </c>
      <c r="W1751" s="55">
        <f>U1751-G1751</f>
        <v>-7.4347150000000006</v>
      </c>
    </row>
    <row r="1752" spans="1:23" ht="21" hidden="1" outlineLevel="2" x14ac:dyDescent="0.4">
      <c r="A1752" t="s">
        <v>1722</v>
      </c>
      <c r="B1752" t="s">
        <v>1694</v>
      </c>
      <c r="C1752" t="s">
        <v>1695</v>
      </c>
      <c r="D1752" s="34">
        <v>1397871</v>
      </c>
      <c r="E1752" s="34">
        <v>56012</v>
      </c>
      <c r="F1752" s="33">
        <v>45.739200000000004</v>
      </c>
      <c r="G1752" s="33">
        <v>25.1889</v>
      </c>
      <c r="H1752">
        <v>4.0069505698308356</v>
      </c>
      <c r="I1752" s="33">
        <v>70.928100000000001</v>
      </c>
      <c r="J1752" s="35">
        <f>G1752/I1752</f>
        <v>0.35513287399493287</v>
      </c>
      <c r="K1752">
        <v>0.81659644361922457</v>
      </c>
      <c r="L1752">
        <v>1.2663018638863102</v>
      </c>
      <c r="M1752">
        <v>0.65</v>
      </c>
      <c r="N1752" t="s">
        <v>33</v>
      </c>
      <c r="O1752" s="53" t="s">
        <v>33</v>
      </c>
      <c r="P1752" s="54" t="str">
        <f>'Sheet1 (2)'!O1957</f>
        <v>A</v>
      </c>
      <c r="Q1752" s="31" t="str">
        <f>IF(U1752="same",N1752,IF(O1752=N1752,P1752,O1752))</f>
        <v>A</v>
      </c>
      <c r="R1752">
        <f>VLOOKUP(IF(V1752="same",N1752,IF(O1752=N1752,P1752,O1752)),$AA$2:$AL$8,9,FALSE)</f>
        <v>0.15</v>
      </c>
      <c r="S1752" s="11">
        <f>(L1752-M1752)/L1752</f>
        <v>0.48669427208680344</v>
      </c>
      <c r="T1752" s="13">
        <f t="shared" si="27"/>
        <v>0.15</v>
      </c>
      <c r="U1752">
        <f>IFERROR(T1752*I1752,0)</f>
        <v>10.639215</v>
      </c>
      <c r="V1752" t="str">
        <f>IF(AND(N1752=O1752,P1752=N1752),"same",IF(NOT(OR(O1752=N1752,P1752=N1752)),"conflict","change"))</f>
        <v>change</v>
      </c>
      <c r="W1752" s="55">
        <f>U1752-G1752</f>
        <v>-14.549685</v>
      </c>
    </row>
    <row r="1753" spans="1:23" ht="21" hidden="1" outlineLevel="2" x14ac:dyDescent="0.4">
      <c r="A1753" t="s">
        <v>1723</v>
      </c>
      <c r="B1753" t="s">
        <v>1694</v>
      </c>
      <c r="C1753" t="s">
        <v>1695</v>
      </c>
      <c r="D1753" s="34">
        <v>122541</v>
      </c>
      <c r="E1753" s="34">
        <v>15450</v>
      </c>
      <c r="F1753" s="33">
        <v>15.671500000000002</v>
      </c>
      <c r="G1753" s="33">
        <v>6.3548</v>
      </c>
      <c r="H1753">
        <v>12.608025069160526</v>
      </c>
      <c r="I1753" s="33">
        <v>22.026300000000003</v>
      </c>
      <c r="J1753" s="35">
        <f>G1753/I1753</f>
        <v>0.28850964528767881</v>
      </c>
      <c r="K1753">
        <v>1.0143365695792881</v>
      </c>
      <c r="L1753">
        <v>1.4256504854368934</v>
      </c>
      <c r="M1753">
        <v>1</v>
      </c>
      <c r="N1753" t="s">
        <v>45</v>
      </c>
      <c r="O1753" s="53" t="s">
        <v>45</v>
      </c>
      <c r="P1753" s="54" t="str">
        <f>'Sheet1 (2)'!O2015</f>
        <v>B</v>
      </c>
      <c r="Q1753" s="31" t="str">
        <f>IF(U1753="same",N1753,IF(O1753=N1753,P1753,O1753))</f>
        <v>B</v>
      </c>
      <c r="R1753">
        <f>VLOOKUP(IF(V1753="same",N1753,IF(O1753=N1753,P1753,O1753)),$AA$2:$AL$8,9,FALSE)</f>
        <v>0.25</v>
      </c>
      <c r="S1753" s="11">
        <f>(L1753-M1753)/L1753</f>
        <v>0.29856580542351657</v>
      </c>
      <c r="T1753" s="13">
        <f t="shared" si="27"/>
        <v>0.25</v>
      </c>
      <c r="U1753">
        <f>IFERROR(T1753*I1753,0)</f>
        <v>5.5065750000000007</v>
      </c>
      <c r="V1753" t="str">
        <f>IF(AND(N1753=O1753,P1753=N1753),"same",IF(NOT(OR(O1753=N1753,P1753=N1753)),"conflict","change"))</f>
        <v>change</v>
      </c>
      <c r="W1753" s="55">
        <f>U1753-G1753</f>
        <v>-0.84822499999999934</v>
      </c>
    </row>
    <row r="1754" spans="1:23" ht="21" hidden="1" outlineLevel="2" collapsed="1" x14ac:dyDescent="0.4">
      <c r="A1754" t="s">
        <v>1724</v>
      </c>
      <c r="B1754" t="s">
        <v>1694</v>
      </c>
      <c r="C1754" t="s">
        <v>1695</v>
      </c>
      <c r="D1754" s="34">
        <v>6900</v>
      </c>
      <c r="E1754" s="34">
        <v>498</v>
      </c>
      <c r="F1754" s="33">
        <v>0.35880000000000001</v>
      </c>
      <c r="G1754" s="33">
        <v>0.1187</v>
      </c>
      <c r="H1754">
        <v>7.2173913043478262</v>
      </c>
      <c r="I1754" s="33">
        <v>0.47750000000000004</v>
      </c>
      <c r="J1754" s="35">
        <f>G1754/I1754</f>
        <v>0.24858638743455497</v>
      </c>
      <c r="K1754">
        <v>0.72048192771084341</v>
      </c>
      <c r="L1754">
        <v>0.958835341365462</v>
      </c>
      <c r="M1754">
        <v>0.85</v>
      </c>
      <c r="N1754" t="s">
        <v>34</v>
      </c>
      <c r="O1754" s="53" t="s">
        <v>34</v>
      </c>
      <c r="P1754" s="54" t="str">
        <f>'Sheet1 (2)'!O2029</f>
        <v>B</v>
      </c>
      <c r="Q1754" s="31" t="str">
        <f>IF(U1754="same",N1754,IF(O1754=N1754,P1754,O1754))</f>
        <v>B</v>
      </c>
      <c r="R1754">
        <f>VLOOKUP(IF(V1754="same",N1754,IF(O1754=N1754,P1754,O1754)),$AA$2:$AL$8,9,FALSE)</f>
        <v>0.25</v>
      </c>
      <c r="S1754" s="11">
        <f>(L1754-M1754)/L1754</f>
        <v>0.11350785340314153</v>
      </c>
      <c r="T1754" s="13">
        <f t="shared" si="27"/>
        <v>0.11350785340314153</v>
      </c>
      <c r="U1754">
        <f>IFERROR(T1754*I1754,0)</f>
        <v>5.4200000000000081E-2</v>
      </c>
      <c r="V1754" t="str">
        <f>IF(AND(N1754=O1754,P1754=N1754),"same",IF(NOT(OR(O1754=N1754,P1754=N1754)),"conflict","change"))</f>
        <v>change</v>
      </c>
      <c r="W1754" s="55">
        <f>U1754-G1754</f>
        <v>-6.4499999999999919E-2</v>
      </c>
    </row>
    <row r="1755" spans="1:23" ht="21" hidden="1" outlineLevel="2" x14ac:dyDescent="0.4">
      <c r="A1755" t="s">
        <v>1725</v>
      </c>
      <c r="B1755" t="s">
        <v>1694</v>
      </c>
      <c r="C1755" t="s">
        <v>1695</v>
      </c>
      <c r="D1755" s="34">
        <v>24532</v>
      </c>
      <c r="E1755" s="34">
        <v>1865</v>
      </c>
      <c r="F1755" s="33">
        <v>1.9754000000000003</v>
      </c>
      <c r="G1755" s="33">
        <v>0.8466999999999999</v>
      </c>
      <c r="H1755">
        <v>7.6023153432251753</v>
      </c>
      <c r="I1755" s="33">
        <v>2.8221000000000003</v>
      </c>
      <c r="J1755" s="35">
        <f>G1755/I1755</f>
        <v>0.3000248042238049</v>
      </c>
      <c r="K1755">
        <v>1.0591957104557643</v>
      </c>
      <c r="L1755">
        <v>1.5131903485254694</v>
      </c>
      <c r="M1755">
        <v>1</v>
      </c>
      <c r="N1755" t="s">
        <v>45</v>
      </c>
      <c r="O1755" s="53" t="s">
        <v>45</v>
      </c>
      <c r="P1755" s="54" t="str">
        <f>'Sheet1 (2)'!O2082</f>
        <v>B</v>
      </c>
      <c r="Q1755" s="31" t="str">
        <f>IF(U1755="same",N1755,IF(O1755=N1755,P1755,O1755))</f>
        <v>B</v>
      </c>
      <c r="R1755">
        <f>VLOOKUP(IF(V1755="same",N1755,IF(O1755=N1755,P1755,O1755)),$AA$2:$AL$8,9,FALSE)</f>
        <v>0.25</v>
      </c>
      <c r="S1755" s="11">
        <f>(L1755-M1755)/L1755</f>
        <v>0.33914460862478307</v>
      </c>
      <c r="T1755" s="13">
        <f t="shared" si="27"/>
        <v>0.25</v>
      </c>
      <c r="U1755">
        <f>IFERROR(T1755*I1755,0)</f>
        <v>0.70552500000000007</v>
      </c>
      <c r="V1755" t="str">
        <f>IF(AND(N1755=O1755,P1755=N1755),"same",IF(NOT(OR(O1755=N1755,P1755=N1755)),"conflict","change"))</f>
        <v>change</v>
      </c>
      <c r="W1755" s="55">
        <f>U1755-G1755</f>
        <v>-0.14117499999999983</v>
      </c>
    </row>
    <row r="1756" spans="1:23" ht="21" hidden="1" outlineLevel="2" x14ac:dyDescent="0.4">
      <c r="A1756" t="s">
        <v>1726</v>
      </c>
      <c r="B1756" t="s">
        <v>1694</v>
      </c>
      <c r="C1756" t="s">
        <v>1695</v>
      </c>
      <c r="D1756" s="34">
        <v>79007</v>
      </c>
      <c r="E1756" s="34">
        <v>9616</v>
      </c>
      <c r="F1756" s="33">
        <v>9.7482000000000006</v>
      </c>
      <c r="G1756" s="33">
        <v>3.7905000000000006</v>
      </c>
      <c r="H1756">
        <v>12.171073449188047</v>
      </c>
      <c r="I1756" s="33">
        <v>13.538700000000002</v>
      </c>
      <c r="J1756" s="35">
        <f>G1756/I1756</f>
        <v>0.27997518225531254</v>
      </c>
      <c r="K1756">
        <v>1.0137479201331117</v>
      </c>
      <c r="L1756">
        <v>1.4079346921797007</v>
      </c>
      <c r="M1756">
        <v>1</v>
      </c>
      <c r="N1756" t="s">
        <v>45</v>
      </c>
      <c r="O1756" s="53" t="s">
        <v>45</v>
      </c>
      <c r="P1756" s="54" t="str">
        <f>'Sheet1 (2)'!O2125</f>
        <v>B</v>
      </c>
      <c r="Q1756" s="31" t="str">
        <f>IF(U1756="same",N1756,IF(O1756=N1756,P1756,O1756))</f>
        <v>B</v>
      </c>
      <c r="R1756">
        <f>VLOOKUP(IF(V1756="same",N1756,IF(O1756=N1756,P1756,O1756)),$AA$2:$AL$8,9,FALSE)</f>
        <v>0.25</v>
      </c>
      <c r="S1756" s="11">
        <f>(L1756-M1756)/L1756</f>
        <v>0.28973978299245873</v>
      </c>
      <c r="T1756" s="13">
        <f t="shared" si="27"/>
        <v>0.25</v>
      </c>
      <c r="U1756">
        <f>IFERROR(T1756*I1756,0)</f>
        <v>3.3846750000000005</v>
      </c>
      <c r="V1756" t="str">
        <f>IF(AND(N1756=O1756,P1756=N1756),"same",IF(NOT(OR(O1756=N1756,P1756=N1756)),"conflict","change"))</f>
        <v>change</v>
      </c>
      <c r="W1756" s="55">
        <f>U1756-G1756</f>
        <v>-0.4058250000000001</v>
      </c>
    </row>
    <row r="1757" spans="1:23" ht="21" hidden="1" outlineLevel="2" collapsed="1" x14ac:dyDescent="0.4">
      <c r="A1757" t="s">
        <v>1727</v>
      </c>
      <c r="B1757" t="s">
        <v>1694</v>
      </c>
      <c r="C1757" t="s">
        <v>1695</v>
      </c>
      <c r="D1757" s="34">
        <v>511031</v>
      </c>
      <c r="E1757" s="34">
        <v>18861</v>
      </c>
      <c r="F1757" s="33">
        <v>23.706600000000002</v>
      </c>
      <c r="G1757" s="33">
        <v>7.9007000000000005</v>
      </c>
      <c r="H1757">
        <v>3.6907741409033896</v>
      </c>
      <c r="I1757" s="33">
        <v>31.607300000000002</v>
      </c>
      <c r="J1757" s="35">
        <f>G1757/I1757</f>
        <v>0.24996440695662078</v>
      </c>
      <c r="K1757">
        <v>1.2569110863686974</v>
      </c>
      <c r="L1757">
        <v>1.6758019193043849</v>
      </c>
      <c r="M1757">
        <v>1.2</v>
      </c>
      <c r="N1757" t="s">
        <v>37</v>
      </c>
      <c r="O1757" s="53" t="s">
        <v>37</v>
      </c>
      <c r="P1757" s="54" t="str">
        <f>'Sheet1 (2)'!O2189</f>
        <v>A</v>
      </c>
      <c r="Q1757" s="31" t="str">
        <f>IF(U1757="same",N1757,IF(O1757=N1757,P1757,O1757))</f>
        <v>A</v>
      </c>
      <c r="R1757">
        <f>VLOOKUP(IF(V1757="same",N1757,IF(O1757=N1757,P1757,O1757)),$AA$2:$AL$8,9,FALSE)</f>
        <v>0.15</v>
      </c>
      <c r="S1757" s="11">
        <f>(L1757-M1757)/L1757</f>
        <v>0.28392491607951342</v>
      </c>
      <c r="T1757" s="13">
        <f t="shared" si="27"/>
        <v>0.15</v>
      </c>
      <c r="U1757">
        <f>IFERROR(T1757*I1757,0)</f>
        <v>4.7410950000000005</v>
      </c>
      <c r="V1757" t="str">
        <f>IF(AND(N1757=O1757,P1757=N1757),"same",IF(NOT(OR(O1757=N1757,P1757=N1757)),"conflict","change"))</f>
        <v>change</v>
      </c>
      <c r="W1757" s="55">
        <f>U1757-G1757</f>
        <v>-3.159605</v>
      </c>
    </row>
    <row r="1758" spans="1:23" ht="21" hidden="1" outlineLevel="2" x14ac:dyDescent="0.4">
      <c r="A1758" t="s">
        <v>1728</v>
      </c>
      <c r="B1758" t="s">
        <v>1694</v>
      </c>
      <c r="C1758" t="s">
        <v>1695</v>
      </c>
      <c r="D1758" s="34">
        <v>355152</v>
      </c>
      <c r="E1758" s="34">
        <v>14374</v>
      </c>
      <c r="F1758" s="33">
        <v>18.485500000000002</v>
      </c>
      <c r="G1758" s="33">
        <v>6.1617000000000006</v>
      </c>
      <c r="H1758">
        <v>4.0472811641212774</v>
      </c>
      <c r="I1758" s="33">
        <v>24.647200000000002</v>
      </c>
      <c r="J1758" s="35">
        <f>G1758/I1758</f>
        <v>0.24999594274400339</v>
      </c>
      <c r="K1758">
        <v>1.2860372895505774</v>
      </c>
      <c r="L1758">
        <v>1.7147071100598303</v>
      </c>
      <c r="M1758">
        <v>1.25</v>
      </c>
      <c r="N1758" t="s">
        <v>37</v>
      </c>
      <c r="O1758" s="53" t="s">
        <v>37</v>
      </c>
      <c r="P1758" s="54" t="str">
        <f>'Sheet1 (2)'!O2272</f>
        <v>A</v>
      </c>
      <c r="Q1758" s="31" t="str">
        <f>IF(U1758="same",N1758,IF(O1758=N1758,P1758,O1758))</f>
        <v>A</v>
      </c>
      <c r="R1758">
        <f>VLOOKUP(IF(V1758="same",N1758,IF(O1758=N1758,P1758,O1758)),$AA$2:$AL$8,9,FALSE)</f>
        <v>0.15</v>
      </c>
      <c r="S1758" s="11">
        <f>(L1758-M1758)/L1758</f>
        <v>0.27101252880651761</v>
      </c>
      <c r="T1758" s="13">
        <f t="shared" si="27"/>
        <v>0.15</v>
      </c>
      <c r="U1758">
        <f>IFERROR(T1758*I1758,0)</f>
        <v>3.6970800000000001</v>
      </c>
      <c r="V1758" t="str">
        <f>IF(AND(N1758=O1758,P1758=N1758),"same",IF(NOT(OR(O1758=N1758,P1758=N1758)),"conflict","change"))</f>
        <v>change</v>
      </c>
      <c r="W1758" s="55">
        <f>U1758-G1758</f>
        <v>-2.4646200000000005</v>
      </c>
    </row>
    <row r="1759" spans="1:23" ht="21" hidden="1" outlineLevel="2" x14ac:dyDescent="0.4">
      <c r="A1759" t="s">
        <v>1729</v>
      </c>
      <c r="B1759" t="s">
        <v>1694</v>
      </c>
      <c r="C1759" t="s">
        <v>1695</v>
      </c>
      <c r="D1759" s="34">
        <v>132500</v>
      </c>
      <c r="E1759" s="34">
        <v>13028</v>
      </c>
      <c r="F1759" s="33">
        <v>15.633599999999998</v>
      </c>
      <c r="G1759" s="33">
        <v>4.4433999999999996</v>
      </c>
      <c r="H1759">
        <v>9.8324528301886787</v>
      </c>
      <c r="I1759" s="33">
        <v>20.076999999999998</v>
      </c>
      <c r="J1759" s="35">
        <f>G1759/I1759</f>
        <v>0.22131792598495792</v>
      </c>
      <c r="K1759">
        <v>1.2</v>
      </c>
      <c r="L1759">
        <v>1.541065397605158</v>
      </c>
      <c r="M1759">
        <v>1.2</v>
      </c>
      <c r="N1759" t="s">
        <v>33</v>
      </c>
      <c r="O1759" s="53" t="s">
        <v>33</v>
      </c>
      <c r="P1759" s="54" t="str">
        <f>'Sheet1 (2)'!O2283</f>
        <v>B</v>
      </c>
      <c r="Q1759" s="31" t="str">
        <f>IF(U1759="same",N1759,IF(O1759=N1759,P1759,O1759))</f>
        <v>B</v>
      </c>
      <c r="R1759">
        <f>VLOOKUP(IF(V1759="same",N1759,IF(O1759=N1759,P1759,O1759)),$AA$2:$AL$8,9,FALSE)</f>
        <v>0.25</v>
      </c>
      <c r="S1759" s="11">
        <f>(L1759-M1759)/L1759</f>
        <v>0.22131792598495789</v>
      </c>
      <c r="T1759" s="13">
        <f t="shared" si="27"/>
        <v>0.22131792598495789</v>
      </c>
      <c r="U1759">
        <f>IFERROR(T1759*I1759,0)</f>
        <v>4.4433999999999996</v>
      </c>
      <c r="V1759" t="str">
        <f>IF(AND(N1759=O1759,P1759=N1759),"same",IF(NOT(OR(O1759=N1759,P1759=N1759)),"conflict","change"))</f>
        <v>change</v>
      </c>
      <c r="W1759" s="55">
        <f>U1759-G1759</f>
        <v>0</v>
      </c>
    </row>
    <row r="1760" spans="1:23" ht="21" hidden="1" outlineLevel="2" x14ac:dyDescent="0.4">
      <c r="A1760" t="s">
        <v>1730</v>
      </c>
      <c r="B1760" t="s">
        <v>1694</v>
      </c>
      <c r="C1760" t="s">
        <v>1695</v>
      </c>
      <c r="D1760" s="34">
        <v>40173</v>
      </c>
      <c r="E1760" s="34">
        <v>6835</v>
      </c>
      <c r="F1760" s="33">
        <v>7.5184999999999995</v>
      </c>
      <c r="G1760" s="33">
        <v>0.98159999999999992</v>
      </c>
      <c r="H1760">
        <v>17.013914818410374</v>
      </c>
      <c r="I1760" s="33">
        <v>8.5000999999999998</v>
      </c>
      <c r="J1760" s="35">
        <f>G1760/I1760</f>
        <v>0.11548099434124304</v>
      </c>
      <c r="K1760">
        <v>1.0999999999999999</v>
      </c>
      <c r="L1760">
        <v>1.2436137527432334</v>
      </c>
      <c r="M1760">
        <v>1.1000000000000001</v>
      </c>
      <c r="N1760" t="s">
        <v>33</v>
      </c>
      <c r="O1760" s="53" t="s">
        <v>33</v>
      </c>
      <c r="P1760" s="54" t="str">
        <f>'Sheet1 (2)'!O2363</f>
        <v>B</v>
      </c>
      <c r="Q1760" s="31" t="str">
        <f>IF(U1760="same",N1760,IF(O1760=N1760,P1760,O1760))</f>
        <v>B</v>
      </c>
      <c r="R1760">
        <f>VLOOKUP(IF(V1760="same",N1760,IF(O1760=N1760,P1760,O1760)),$AA$2:$AL$8,9,FALSE)</f>
        <v>0.25</v>
      </c>
      <c r="S1760" s="11">
        <f>(L1760-M1760)/L1760</f>
        <v>0.115480994341243</v>
      </c>
      <c r="T1760" s="13">
        <f t="shared" si="27"/>
        <v>0.115480994341243</v>
      </c>
      <c r="U1760">
        <f>IFERROR(T1760*I1760,0)</f>
        <v>0.98159999999999958</v>
      </c>
      <c r="V1760" t="str">
        <f>IF(AND(N1760=O1760,P1760=N1760),"same",IF(NOT(OR(O1760=N1760,P1760=N1760)),"conflict","change"))</f>
        <v>change</v>
      </c>
      <c r="W1760" s="55">
        <f>U1760-G1760</f>
        <v>0</v>
      </c>
    </row>
    <row r="1761" spans="1:23" ht="21" hidden="1" outlineLevel="2" collapsed="1" x14ac:dyDescent="0.4">
      <c r="A1761" t="s">
        <v>1731</v>
      </c>
      <c r="B1761" t="s">
        <v>1694</v>
      </c>
      <c r="C1761" t="s">
        <v>1695</v>
      </c>
      <c r="D1761" s="34">
        <v>4420</v>
      </c>
      <c r="E1761" s="34">
        <v>364</v>
      </c>
      <c r="F1761" s="33">
        <v>0.26619999999999999</v>
      </c>
      <c r="G1761" s="33">
        <v>8.7899999999999992E-2</v>
      </c>
      <c r="H1761">
        <v>8.235294117647058</v>
      </c>
      <c r="I1761" s="33">
        <v>0.35409999999999997</v>
      </c>
      <c r="J1761" s="35">
        <f>G1761/I1761</f>
        <v>0.24823496187517649</v>
      </c>
      <c r="K1761">
        <v>0.73131868131868127</v>
      </c>
      <c r="L1761">
        <v>0.97280219780219768</v>
      </c>
      <c r="M1761">
        <v>0.85</v>
      </c>
      <c r="N1761" t="s">
        <v>34</v>
      </c>
      <c r="O1761" s="53" t="s">
        <v>34</v>
      </c>
      <c r="P1761" s="54" t="str">
        <f>'Sheet1 (2)'!O2553</f>
        <v>B</v>
      </c>
      <c r="Q1761" s="31" t="str">
        <f>IF(U1761="same",N1761,IF(O1761=N1761,P1761,O1761))</f>
        <v>B</v>
      </c>
      <c r="R1761">
        <f>VLOOKUP(IF(V1761="same",N1761,IF(O1761=N1761,P1761,O1761)),$AA$2:$AL$8,9,FALSE)</f>
        <v>0.25</v>
      </c>
      <c r="S1761" s="11">
        <f>(L1761-M1761)/L1761</f>
        <v>0.12623552668737636</v>
      </c>
      <c r="T1761" s="13">
        <f t="shared" si="27"/>
        <v>0.12623552668737636</v>
      </c>
      <c r="U1761">
        <f>IFERROR(T1761*I1761,0)</f>
        <v>4.4699999999999969E-2</v>
      </c>
      <c r="V1761" t="str">
        <f>IF(AND(N1761=O1761,P1761=N1761),"same",IF(NOT(OR(O1761=N1761,P1761=N1761)),"conflict","change"))</f>
        <v>change</v>
      </c>
      <c r="W1761" s="55">
        <f>U1761-G1761</f>
        <v>-4.3200000000000023E-2</v>
      </c>
    </row>
    <row r="1762" spans="1:23" ht="21" hidden="1" outlineLevel="2" x14ac:dyDescent="0.4">
      <c r="A1762" t="s">
        <v>1736</v>
      </c>
      <c r="B1762" t="s">
        <v>1694</v>
      </c>
      <c r="C1762" t="s">
        <v>1695</v>
      </c>
      <c r="D1762" s="34">
        <v>9815</v>
      </c>
      <c r="E1762" s="34">
        <v>438</v>
      </c>
      <c r="F1762" s="33">
        <v>0.4047</v>
      </c>
      <c r="G1762" s="33">
        <v>0.17349999999999999</v>
      </c>
      <c r="H1762">
        <v>4.4625573102394291</v>
      </c>
      <c r="I1762" s="33">
        <v>0.57820000000000005</v>
      </c>
      <c r="J1762" s="35">
        <f>G1762/I1762</f>
        <v>0.30006918021445861</v>
      </c>
      <c r="K1762">
        <v>0.92397260273972603</v>
      </c>
      <c r="L1762">
        <v>1.3200913242009134</v>
      </c>
      <c r="M1762">
        <v>0.85</v>
      </c>
      <c r="N1762" t="s">
        <v>45</v>
      </c>
      <c r="O1762" s="53" t="s">
        <v>45</v>
      </c>
      <c r="P1762" s="54" t="str">
        <f>'Sheet1 (2)'!O3030</f>
        <v>B</v>
      </c>
      <c r="Q1762" s="31" t="str">
        <f>IF(U1762="same",N1762,IF(O1762=N1762,P1762,O1762))</f>
        <v>B</v>
      </c>
      <c r="R1762">
        <f>VLOOKUP(IF(V1762="same",N1762,IF(O1762=N1762,P1762,O1762)),$AA$2:$AL$8,9,FALSE)</f>
        <v>0.25</v>
      </c>
      <c r="S1762" s="11">
        <f>(L1762-M1762)/L1762</f>
        <v>0.35610515392597725</v>
      </c>
      <c r="T1762" s="13">
        <f t="shared" si="27"/>
        <v>0.25</v>
      </c>
      <c r="U1762">
        <f>IFERROR(T1762*I1762,0)</f>
        <v>0.14455000000000001</v>
      </c>
      <c r="V1762" t="str">
        <f>IF(AND(N1762=O1762,P1762=N1762),"same",IF(NOT(OR(O1762=N1762,P1762=N1762)),"conflict","change"))</f>
        <v>change</v>
      </c>
      <c r="W1762" s="55">
        <f>U1762-G1762</f>
        <v>-2.8949999999999976E-2</v>
      </c>
    </row>
    <row r="1763" spans="1:23" ht="21" hidden="1" outlineLevel="2" x14ac:dyDescent="0.4">
      <c r="A1763" t="s">
        <v>1737</v>
      </c>
      <c r="B1763" t="s">
        <v>1694</v>
      </c>
      <c r="C1763" t="s">
        <v>1695</v>
      </c>
      <c r="D1763" s="34">
        <v>201948</v>
      </c>
      <c r="E1763" s="34">
        <v>22383</v>
      </c>
      <c r="F1763" s="33">
        <v>24.621299999999998</v>
      </c>
      <c r="G1763" s="33">
        <v>9.8567</v>
      </c>
      <c r="H1763">
        <v>11.083546259433122</v>
      </c>
      <c r="I1763" s="33">
        <v>34.477999999999994</v>
      </c>
      <c r="J1763" s="35">
        <f>G1763/I1763</f>
        <v>0.28588375195777022</v>
      </c>
      <c r="K1763">
        <v>1.0999999999999999</v>
      </c>
      <c r="L1763">
        <v>1.5403654559263724</v>
      </c>
      <c r="M1763">
        <v>1.1000000000000001</v>
      </c>
      <c r="N1763" t="s">
        <v>33</v>
      </c>
      <c r="O1763" s="53" t="s">
        <v>33</v>
      </c>
      <c r="P1763" s="54" t="str">
        <f>'Sheet1 (2)'!O3096</f>
        <v>B</v>
      </c>
      <c r="Q1763" s="31" t="str">
        <f>IF(U1763="same",N1763,IF(O1763=N1763,P1763,O1763))</f>
        <v>B</v>
      </c>
      <c r="R1763">
        <f>VLOOKUP(IF(V1763="same",N1763,IF(O1763=N1763,P1763,O1763)),$AA$2:$AL$8,9,FALSE)</f>
        <v>0.25</v>
      </c>
      <c r="S1763" s="11">
        <f>(L1763-M1763)/L1763</f>
        <v>0.28588375195776999</v>
      </c>
      <c r="T1763" s="13">
        <f t="shared" si="27"/>
        <v>0.25</v>
      </c>
      <c r="U1763">
        <f>IFERROR(T1763*I1763,0)</f>
        <v>8.6194999999999986</v>
      </c>
      <c r="V1763" t="str">
        <f>IF(AND(N1763=O1763,P1763=N1763),"same",IF(NOT(OR(O1763=N1763,P1763=N1763)),"conflict","change"))</f>
        <v>change</v>
      </c>
      <c r="W1763" s="55">
        <f>U1763-G1763</f>
        <v>-1.2372000000000014</v>
      </c>
    </row>
    <row r="1764" spans="1:23" ht="21" hidden="1" outlineLevel="2" x14ac:dyDescent="0.4">
      <c r="A1764" t="s">
        <v>1738</v>
      </c>
      <c r="B1764" t="s">
        <v>1694</v>
      </c>
      <c r="C1764" t="s">
        <v>1695</v>
      </c>
      <c r="D1764" s="34">
        <v>167011</v>
      </c>
      <c r="E1764" s="34">
        <v>18807</v>
      </c>
      <c r="F1764" s="33">
        <v>19.300899999999999</v>
      </c>
      <c r="G1764" s="33">
        <v>8.1228999999999996</v>
      </c>
      <c r="H1764">
        <v>11.260934908479083</v>
      </c>
      <c r="I1764" s="33">
        <v>27.4238</v>
      </c>
      <c r="J1764" s="35">
        <f>G1764/I1764</f>
        <v>0.29619892210415771</v>
      </c>
      <c r="K1764">
        <v>1.0262614983782632</v>
      </c>
      <c r="L1764">
        <v>1.4581698303823045</v>
      </c>
      <c r="M1764">
        <v>1</v>
      </c>
      <c r="N1764" t="s">
        <v>45</v>
      </c>
      <c r="O1764" s="53" t="s">
        <v>45</v>
      </c>
      <c r="P1764" s="54" t="str">
        <f>'Sheet1 (2)'!O3180</f>
        <v>B</v>
      </c>
      <c r="Q1764" s="31" t="str">
        <f>IF(U1764="same",N1764,IF(O1764=N1764,P1764,O1764))</f>
        <v>B</v>
      </c>
      <c r="R1764">
        <f>VLOOKUP(IF(V1764="same",N1764,IF(O1764=N1764,P1764,O1764)),$AA$2:$AL$8,9,FALSE)</f>
        <v>0.25</v>
      </c>
      <c r="S1764" s="11">
        <f>(L1764-M1764)/L1764</f>
        <v>0.31420882591034066</v>
      </c>
      <c r="T1764" s="13">
        <f t="shared" si="27"/>
        <v>0.25</v>
      </c>
      <c r="U1764">
        <f>IFERROR(T1764*I1764,0)</f>
        <v>6.85595</v>
      </c>
      <c r="V1764" t="str">
        <f>IF(AND(N1764=O1764,P1764=N1764),"same",IF(NOT(OR(O1764=N1764,P1764=N1764)),"conflict","change"))</f>
        <v>change</v>
      </c>
      <c r="W1764" s="55">
        <f>U1764-G1764</f>
        <v>-1.2669499999999996</v>
      </c>
    </row>
    <row r="1765" spans="1:23" ht="21" hidden="1" outlineLevel="2" x14ac:dyDescent="0.4">
      <c r="A1765" t="s">
        <v>1739</v>
      </c>
      <c r="B1765" t="s">
        <v>1694</v>
      </c>
      <c r="C1765" t="s">
        <v>1695</v>
      </c>
      <c r="D1765" s="34">
        <v>14628</v>
      </c>
      <c r="E1765" s="34">
        <v>1143</v>
      </c>
      <c r="F1765" s="33">
        <v>1.1687999999999998</v>
      </c>
      <c r="G1765" s="33">
        <v>0.44500000000000001</v>
      </c>
      <c r="H1765">
        <v>7.8137817883511076</v>
      </c>
      <c r="I1765" s="33">
        <v>1.6137999999999999</v>
      </c>
      <c r="J1765" s="35">
        <f>G1765/I1765</f>
        <v>0.27574668484322717</v>
      </c>
      <c r="K1765">
        <v>1.02257217847769</v>
      </c>
      <c r="L1765">
        <v>1.4118985126859143</v>
      </c>
      <c r="M1765">
        <v>1</v>
      </c>
      <c r="N1765" t="s">
        <v>45</v>
      </c>
      <c r="O1765" s="53" t="s">
        <v>45</v>
      </c>
      <c r="P1765" s="54" t="str">
        <f>'Sheet1 (2)'!O3207</f>
        <v>B</v>
      </c>
      <c r="Q1765" s="31" t="str">
        <f>IF(U1765="same",N1765,IF(O1765=N1765,P1765,O1765))</f>
        <v>B</v>
      </c>
      <c r="R1765">
        <f>VLOOKUP(IF(V1765="same",N1765,IF(O1765=N1765,P1765,O1765)),$AA$2:$AL$8,9,FALSE)</f>
        <v>0.25</v>
      </c>
      <c r="S1765" s="11">
        <f>(L1765-M1765)/L1765</f>
        <v>0.29173379600941879</v>
      </c>
      <c r="T1765" s="13">
        <f t="shared" si="27"/>
        <v>0.25</v>
      </c>
      <c r="U1765">
        <f>IFERROR(T1765*I1765,0)</f>
        <v>0.40344999999999998</v>
      </c>
      <c r="V1765" t="str">
        <f>IF(AND(N1765=O1765,P1765=N1765),"same",IF(NOT(OR(O1765=N1765,P1765=N1765)),"conflict","change"))</f>
        <v>change</v>
      </c>
      <c r="W1765" s="55">
        <f>U1765-G1765</f>
        <v>-4.1550000000000031E-2</v>
      </c>
    </row>
    <row r="1766" spans="1:23" ht="21" hidden="1" outlineLevel="2" x14ac:dyDescent="0.4">
      <c r="A1766" t="s">
        <v>1740</v>
      </c>
      <c r="B1766" t="s">
        <v>1694</v>
      </c>
      <c r="C1766" t="s">
        <v>1695</v>
      </c>
      <c r="D1766" s="34">
        <v>126434</v>
      </c>
      <c r="E1766" s="34">
        <v>11516</v>
      </c>
      <c r="F1766" s="33">
        <v>13.307399999999999</v>
      </c>
      <c r="G1766" s="33">
        <v>6.1713000000000005</v>
      </c>
      <c r="H1766">
        <v>9.1083094737175134</v>
      </c>
      <c r="I1766" s="33">
        <v>19.4787</v>
      </c>
      <c r="J1766" s="35">
        <f>G1766/I1766</f>
        <v>0.31682299126738439</v>
      </c>
      <c r="K1766">
        <v>1.1555574852379298</v>
      </c>
      <c r="L1766">
        <v>1.6914466828759986</v>
      </c>
      <c r="M1766">
        <v>1.1499999999999999</v>
      </c>
      <c r="N1766" t="s">
        <v>45</v>
      </c>
      <c r="O1766" s="53" t="s">
        <v>45</v>
      </c>
      <c r="P1766" s="54" t="str">
        <f>'Sheet1 (2)'!O3343</f>
        <v>B</v>
      </c>
      <c r="Q1766" s="31" t="str">
        <f>IF(U1766="same",N1766,IF(O1766=N1766,P1766,O1766))</f>
        <v>B</v>
      </c>
      <c r="R1766">
        <f>VLOOKUP(IF(V1766="same",N1766,IF(O1766=N1766,P1766,O1766)),$AA$2:$AL$8,9,FALSE)</f>
        <v>0.25</v>
      </c>
      <c r="S1766" s="11">
        <f>(L1766-M1766)/L1766</f>
        <v>0.32010863147951357</v>
      </c>
      <c r="T1766" s="13">
        <f t="shared" si="27"/>
        <v>0.25</v>
      </c>
      <c r="U1766">
        <f>IFERROR(T1766*I1766,0)</f>
        <v>4.869675</v>
      </c>
      <c r="V1766" t="str">
        <f>IF(AND(N1766=O1766,P1766=N1766),"same",IF(NOT(OR(O1766=N1766,P1766=N1766)),"conflict","change"))</f>
        <v>change</v>
      </c>
      <c r="W1766" s="55">
        <f>U1766-G1766</f>
        <v>-1.3016250000000005</v>
      </c>
    </row>
    <row r="1767" spans="1:23" ht="21" hidden="1" outlineLevel="2" x14ac:dyDescent="0.4">
      <c r="A1767" t="s">
        <v>1741</v>
      </c>
      <c r="B1767" t="s">
        <v>1694</v>
      </c>
      <c r="C1767" t="s">
        <v>1695</v>
      </c>
      <c r="D1767" s="34">
        <v>114013</v>
      </c>
      <c r="E1767" s="34">
        <v>10656</v>
      </c>
      <c r="F1767" s="33">
        <v>14.2972</v>
      </c>
      <c r="G1767" s="33">
        <v>4.7297000000000002</v>
      </c>
      <c r="H1767">
        <v>9.3463026146141228</v>
      </c>
      <c r="I1767" s="33">
        <v>19.026900000000001</v>
      </c>
      <c r="J1767" s="35">
        <f>G1767/I1767</f>
        <v>0.24857964250613604</v>
      </c>
      <c r="K1767">
        <v>1.3417042042042042</v>
      </c>
      <c r="L1767">
        <v>1.7855574324324326</v>
      </c>
      <c r="M1767">
        <v>1.3</v>
      </c>
      <c r="N1767" t="s">
        <v>34</v>
      </c>
      <c r="O1767" s="53" t="s">
        <v>34</v>
      </c>
      <c r="P1767" s="54" t="str">
        <f>'Sheet1 (2)'!O3355</f>
        <v>B</v>
      </c>
      <c r="Q1767" s="31" t="str">
        <f>IF(U1767="same",N1767,IF(O1767=N1767,P1767,O1767))</f>
        <v>B</v>
      </c>
      <c r="R1767">
        <f>VLOOKUP(IF(V1767="same",N1767,IF(O1767=N1767,P1767,O1767)),$AA$2:$AL$8,9,FALSE)</f>
        <v>0.25</v>
      </c>
      <c r="S1767" s="11">
        <f>(L1767-M1767)/L1767</f>
        <v>0.27193604843668706</v>
      </c>
      <c r="T1767" s="13">
        <f t="shared" si="27"/>
        <v>0.25</v>
      </c>
      <c r="U1767">
        <f>IFERROR(T1767*I1767,0)</f>
        <v>4.7567250000000003</v>
      </c>
      <c r="V1767" t="str">
        <f>IF(AND(N1767=O1767,P1767=N1767),"same",IF(NOT(OR(O1767=N1767,P1767=N1767)),"conflict","change"))</f>
        <v>change</v>
      </c>
      <c r="W1767" s="55">
        <f>U1767-G1767</f>
        <v>2.7025000000000077E-2</v>
      </c>
    </row>
    <row r="1768" spans="1:23" ht="21" hidden="1" outlineLevel="2" x14ac:dyDescent="0.4">
      <c r="A1768" t="s">
        <v>1742</v>
      </c>
      <c r="B1768" t="s">
        <v>1694</v>
      </c>
      <c r="C1768" t="s">
        <v>1695</v>
      </c>
      <c r="D1768" s="34">
        <v>167685</v>
      </c>
      <c r="E1768" s="34">
        <v>12323</v>
      </c>
      <c r="F1768" s="33">
        <v>12.460800000000001</v>
      </c>
      <c r="G1768" s="33">
        <v>5.2210999999999999</v>
      </c>
      <c r="H1768">
        <v>7.3488982318036795</v>
      </c>
      <c r="I1768" s="33">
        <v>17.681899999999999</v>
      </c>
      <c r="J1768" s="35">
        <f>G1768/I1768</f>
        <v>0.29527935346314593</v>
      </c>
      <c r="K1768">
        <v>1.0111823419621846</v>
      </c>
      <c r="L1768">
        <v>1.4348697557412966</v>
      </c>
      <c r="M1768">
        <v>1</v>
      </c>
      <c r="N1768" t="s">
        <v>45</v>
      </c>
      <c r="O1768" s="53" t="s">
        <v>45</v>
      </c>
      <c r="P1768" s="54" t="str">
        <f>'Sheet1 (2)'!O3402</f>
        <v>B</v>
      </c>
      <c r="Q1768" s="31" t="str">
        <f>IF(U1768="same",N1768,IF(O1768=N1768,P1768,O1768))</f>
        <v>B</v>
      </c>
      <c r="R1768">
        <f>VLOOKUP(IF(V1768="same",N1768,IF(O1768=N1768,P1768,O1768)),$AA$2:$AL$8,9,FALSE)</f>
        <v>0.25</v>
      </c>
      <c r="S1768" s="11">
        <f>(L1768-M1768)/L1768</f>
        <v>0.3030726335970681</v>
      </c>
      <c r="T1768" s="13">
        <f t="shared" si="27"/>
        <v>0.25</v>
      </c>
      <c r="U1768">
        <f>IFERROR(T1768*I1768,0)</f>
        <v>4.4204749999999997</v>
      </c>
      <c r="V1768" t="str">
        <f>IF(AND(N1768=O1768,P1768=N1768),"same",IF(NOT(OR(O1768=N1768,P1768=N1768)),"conflict","change"))</f>
        <v>change</v>
      </c>
      <c r="W1768" s="55">
        <f>U1768-G1768</f>
        <v>-0.80062500000000014</v>
      </c>
    </row>
    <row r="1769" spans="1:23" ht="21" hidden="1" outlineLevel="2" x14ac:dyDescent="0.4">
      <c r="A1769" t="s">
        <v>1743</v>
      </c>
      <c r="B1769" t="s">
        <v>1694</v>
      </c>
      <c r="C1769" t="s">
        <v>1695</v>
      </c>
      <c r="D1769" s="34">
        <v>3002278</v>
      </c>
      <c r="E1769" s="34">
        <v>120031</v>
      </c>
      <c r="F1769" s="33">
        <v>102.02680000000001</v>
      </c>
      <c r="G1769" s="33">
        <v>28.641500000000004</v>
      </c>
      <c r="H1769">
        <v>3.9979975205493963</v>
      </c>
      <c r="I1769" s="33">
        <v>130.66830000000002</v>
      </c>
      <c r="J1769" s="35">
        <f>G1769/I1769</f>
        <v>0.21919241315606006</v>
      </c>
      <c r="K1769">
        <v>0.85000374903150022</v>
      </c>
      <c r="L1769">
        <v>1.0886212728378504</v>
      </c>
      <c r="M1769">
        <v>0.85</v>
      </c>
      <c r="N1769" t="s">
        <v>45</v>
      </c>
      <c r="O1769" s="53" t="s">
        <v>45</v>
      </c>
      <c r="P1769" s="54" t="str">
        <f>'Sheet1 (2)'!O3453</f>
        <v>A</v>
      </c>
      <c r="Q1769" s="31" t="str">
        <f>IF(U1769="same",N1769,IF(O1769=N1769,P1769,O1769))</f>
        <v>A</v>
      </c>
      <c r="R1769">
        <f>VLOOKUP(IF(V1769="same",N1769,IF(O1769=N1769,P1769,O1769)),$AA$2:$AL$8,9,FALSE)</f>
        <v>0.15</v>
      </c>
      <c r="S1769" s="11">
        <f>(L1769-M1769)/L1769</f>
        <v>0.21919585699056326</v>
      </c>
      <c r="T1769" s="13">
        <f t="shared" si="27"/>
        <v>0.15</v>
      </c>
      <c r="U1769">
        <f>IFERROR(T1769*I1769,0)</f>
        <v>19.600245000000001</v>
      </c>
      <c r="V1769" t="str">
        <f>IF(AND(N1769=O1769,P1769=N1769),"same",IF(NOT(OR(O1769=N1769,P1769=N1769)),"conflict","change"))</f>
        <v>change</v>
      </c>
      <c r="W1769" s="55">
        <f>U1769-G1769</f>
        <v>-9.0412550000000032</v>
      </c>
    </row>
    <row r="1770" spans="1:23" ht="21" hidden="1" outlineLevel="2" collapsed="1" x14ac:dyDescent="0.4">
      <c r="A1770" t="s">
        <v>1745</v>
      </c>
      <c r="B1770" t="s">
        <v>1694</v>
      </c>
      <c r="C1770" t="s">
        <v>1695</v>
      </c>
      <c r="D1770" s="34">
        <v>2715456</v>
      </c>
      <c r="E1770" s="34">
        <v>97715</v>
      </c>
      <c r="F1770" s="33">
        <v>82.207000000000008</v>
      </c>
      <c r="G1770" s="33">
        <v>42.237100000000005</v>
      </c>
      <c r="H1770">
        <v>3.5984748049683</v>
      </c>
      <c r="I1770" s="33">
        <v>124.44410000000002</v>
      </c>
      <c r="J1770" s="35">
        <f>G1770/I1770</f>
        <v>0.33940620728503801</v>
      </c>
      <c r="K1770">
        <v>0.84129355779563031</v>
      </c>
      <c r="L1770">
        <v>1.2735414214808374</v>
      </c>
      <c r="M1770">
        <v>0.65</v>
      </c>
      <c r="N1770" t="s">
        <v>33</v>
      </c>
      <c r="O1770" s="53" t="s">
        <v>33</v>
      </c>
      <c r="P1770" s="54" t="str">
        <f>'Sheet1 (2)'!O3865</f>
        <v>B</v>
      </c>
      <c r="Q1770" s="31" t="str">
        <f>IF(U1770="same",N1770,IF(O1770=N1770,P1770,O1770))</f>
        <v>B</v>
      </c>
      <c r="R1770">
        <f>VLOOKUP(IF(V1770="same",N1770,IF(O1770=N1770,P1770,O1770)),$AA$2:$AL$8,9,FALSE)</f>
        <v>0.25</v>
      </c>
      <c r="S1770" s="11">
        <f>(L1770-M1770)/L1770</f>
        <v>0.48961220339092021</v>
      </c>
      <c r="T1770" s="13">
        <f t="shared" si="27"/>
        <v>0.25</v>
      </c>
      <c r="U1770">
        <f>IFERROR(T1770*I1770,0)</f>
        <v>31.111025000000005</v>
      </c>
      <c r="V1770" t="str">
        <f>IF(AND(N1770=O1770,P1770=N1770),"same",IF(NOT(OR(O1770=N1770,P1770=N1770)),"conflict","change"))</f>
        <v>change</v>
      </c>
      <c r="W1770" s="55">
        <f>U1770-G1770</f>
        <v>-11.126075</v>
      </c>
    </row>
    <row r="1771" spans="1:23" ht="21" hidden="1" outlineLevel="2" x14ac:dyDescent="0.4">
      <c r="A1771" t="s">
        <v>1746</v>
      </c>
      <c r="B1771" t="s">
        <v>1694</v>
      </c>
      <c r="C1771" t="s">
        <v>1695</v>
      </c>
      <c r="D1771" s="34">
        <v>55733</v>
      </c>
      <c r="E1771" s="34">
        <v>3984</v>
      </c>
      <c r="F1771" s="33">
        <v>4.4386000000000001</v>
      </c>
      <c r="G1771" s="33">
        <v>1.7630999999999999</v>
      </c>
      <c r="H1771">
        <v>7.1483681122494751</v>
      </c>
      <c r="I1771" s="33">
        <v>6.2016999999999998</v>
      </c>
      <c r="J1771" s="35">
        <f>G1771/I1771</f>
        <v>0.2842930164309786</v>
      </c>
      <c r="K1771">
        <v>1.1141064257028113</v>
      </c>
      <c r="L1771">
        <v>1.5566516064257028</v>
      </c>
      <c r="M1771">
        <v>1.1000000000000001</v>
      </c>
      <c r="N1771" t="s">
        <v>45</v>
      </c>
      <c r="O1771" s="53" t="s">
        <v>45</v>
      </c>
      <c r="P1771" s="54" t="str">
        <f>'Sheet1 (2)'!O4032</f>
        <v>B</v>
      </c>
      <c r="Q1771" s="31" t="str">
        <f>IF(U1771="same",N1771,IF(O1771=N1771,P1771,O1771))</f>
        <v>B</v>
      </c>
      <c r="R1771">
        <f>VLOOKUP(IF(V1771="same",N1771,IF(O1771=N1771,P1771,O1771)),$AA$2:$AL$8,9,FALSE)</f>
        <v>0.25</v>
      </c>
      <c r="S1771" s="11">
        <f>(L1771-M1771)/L1771</f>
        <v>0.29335504780947153</v>
      </c>
      <c r="T1771" s="13">
        <f t="shared" si="27"/>
        <v>0.25</v>
      </c>
      <c r="U1771">
        <f>IFERROR(T1771*I1771,0)</f>
        <v>1.5504249999999999</v>
      </c>
      <c r="V1771" t="str">
        <f>IF(AND(N1771=O1771,P1771=N1771),"same",IF(NOT(OR(O1771=N1771,P1771=N1771)),"conflict","change"))</f>
        <v>change</v>
      </c>
      <c r="W1771" s="55">
        <f>U1771-G1771</f>
        <v>-0.21267499999999995</v>
      </c>
    </row>
    <row r="1772" spans="1:23" ht="21" hidden="1" outlineLevel="2" x14ac:dyDescent="0.4">
      <c r="A1772" t="s">
        <v>1747</v>
      </c>
      <c r="B1772" t="s">
        <v>1694</v>
      </c>
      <c r="C1772" t="s">
        <v>1695</v>
      </c>
      <c r="D1772" s="34">
        <v>265499</v>
      </c>
      <c r="E1772" s="34">
        <v>21860</v>
      </c>
      <c r="F1772" s="33">
        <v>22.019600000000004</v>
      </c>
      <c r="G1772" s="33">
        <v>8.7283999999999988</v>
      </c>
      <c r="H1772">
        <v>8.2335526687482812</v>
      </c>
      <c r="I1772" s="33">
        <v>30.748000000000005</v>
      </c>
      <c r="J1772" s="35">
        <f>G1772/I1772</f>
        <v>0.2838688695199687</v>
      </c>
      <c r="K1772">
        <v>1.0073010064043919</v>
      </c>
      <c r="L1772">
        <v>1.4065873741994512</v>
      </c>
      <c r="M1772">
        <v>1</v>
      </c>
      <c r="N1772" t="s">
        <v>45</v>
      </c>
      <c r="O1772" s="53" t="s">
        <v>45</v>
      </c>
      <c r="P1772" s="54" t="str">
        <f>'Sheet1 (2)'!O4067</f>
        <v>B</v>
      </c>
      <c r="Q1772" s="31" t="str">
        <f>IF(U1772="same",N1772,IF(O1772=N1772,P1772,O1772))</f>
        <v>B</v>
      </c>
      <c r="R1772">
        <f>VLOOKUP(IF(V1772="same",N1772,IF(O1772=N1772,P1772,O1772)),$AA$2:$AL$8,9,FALSE)</f>
        <v>0.25</v>
      </c>
      <c r="S1772" s="11">
        <f>(L1772-M1772)/L1772</f>
        <v>0.28905945102120473</v>
      </c>
      <c r="T1772" s="13">
        <f t="shared" si="27"/>
        <v>0.25</v>
      </c>
      <c r="U1772">
        <f>IFERROR(T1772*I1772,0)</f>
        <v>7.6870000000000012</v>
      </c>
      <c r="V1772" t="str">
        <f>IF(AND(N1772=O1772,P1772=N1772),"same",IF(NOT(OR(O1772=N1772,P1772=N1772)),"conflict","change"))</f>
        <v>change</v>
      </c>
      <c r="W1772" s="55">
        <f>U1772-G1772</f>
        <v>-1.0413999999999977</v>
      </c>
    </row>
    <row r="1773" spans="1:23" ht="21" hidden="1" outlineLevel="2" x14ac:dyDescent="0.4">
      <c r="A1773" t="s">
        <v>1749</v>
      </c>
      <c r="B1773" t="s">
        <v>1694</v>
      </c>
      <c r="C1773" t="s">
        <v>1695</v>
      </c>
      <c r="D1773" s="34">
        <v>21969</v>
      </c>
      <c r="E1773" s="34">
        <v>1062</v>
      </c>
      <c r="F1773" s="33">
        <v>1.1294999999999999</v>
      </c>
      <c r="G1773" s="33">
        <v>0.48410000000000003</v>
      </c>
      <c r="H1773">
        <v>4.8340843916427696</v>
      </c>
      <c r="I1773" s="33">
        <v>1.6135999999999999</v>
      </c>
      <c r="J1773" s="35">
        <f>G1773/I1773</f>
        <v>0.30001239464551316</v>
      </c>
      <c r="K1773">
        <v>1.0635593220338984</v>
      </c>
      <c r="L1773">
        <v>1.5193973634651601</v>
      </c>
      <c r="M1773">
        <v>1</v>
      </c>
      <c r="N1773" t="s">
        <v>45</v>
      </c>
      <c r="O1773" s="53" t="s">
        <v>45</v>
      </c>
      <c r="P1773" s="54" t="str">
        <f>'Sheet1 (2)'!O4176</f>
        <v>B</v>
      </c>
      <c r="Q1773" s="31" t="str">
        <f>IF(U1773="same",N1773,IF(O1773=N1773,P1773,O1773))</f>
        <v>B</v>
      </c>
      <c r="R1773">
        <f>VLOOKUP(IF(V1773="same",N1773,IF(O1773=N1773,P1773,O1773)),$AA$2:$AL$8,9,FALSE)</f>
        <v>0.25</v>
      </c>
      <c r="S1773" s="11">
        <f>(L1773-M1773)/L1773</f>
        <v>0.34184432325235498</v>
      </c>
      <c r="T1773" s="13">
        <f t="shared" si="27"/>
        <v>0.25</v>
      </c>
      <c r="U1773">
        <f>IFERROR(T1773*I1773,0)</f>
        <v>0.40339999999999998</v>
      </c>
      <c r="V1773" t="str">
        <f>IF(AND(N1773=O1773,P1773=N1773),"same",IF(NOT(OR(O1773=N1773,P1773=N1773)),"conflict","change"))</f>
        <v>change</v>
      </c>
      <c r="W1773" s="55">
        <f>U1773-G1773</f>
        <v>-8.0700000000000049E-2</v>
      </c>
    </row>
    <row r="1774" spans="1:23" ht="21" hidden="1" outlineLevel="2" x14ac:dyDescent="0.4">
      <c r="A1774" t="s">
        <v>1750</v>
      </c>
      <c r="B1774" t="s">
        <v>1694</v>
      </c>
      <c r="C1774" t="s">
        <v>1695</v>
      </c>
      <c r="D1774" s="34">
        <v>1167184</v>
      </c>
      <c r="E1774" s="34">
        <v>162985</v>
      </c>
      <c r="F1774" s="33">
        <v>244.47750000000002</v>
      </c>
      <c r="G1774" s="33">
        <v>79.197900000000004</v>
      </c>
      <c r="H1774">
        <v>13.963950842369327</v>
      </c>
      <c r="I1774" s="33">
        <v>323.67540000000002</v>
      </c>
      <c r="J1774" s="35">
        <f>G1774/I1774</f>
        <v>0.24468309917899228</v>
      </c>
      <c r="K1774">
        <v>1.5000000000000002</v>
      </c>
      <c r="L1774">
        <v>1.9859214038101667</v>
      </c>
      <c r="M1774">
        <v>1.5</v>
      </c>
      <c r="N1774" t="s">
        <v>45</v>
      </c>
      <c r="O1774" s="53" t="s">
        <v>45</v>
      </c>
      <c r="P1774" s="54" t="str">
        <f>'Sheet1 (2)'!O4203</f>
        <v>A</v>
      </c>
      <c r="Q1774" s="31" t="str">
        <f>IF(U1774="same",N1774,IF(O1774=N1774,P1774,O1774))</f>
        <v>A</v>
      </c>
      <c r="R1774">
        <f>VLOOKUP(IF(V1774="same",N1774,IF(O1774=N1774,P1774,O1774)),$AA$2:$AL$8,9,FALSE)</f>
        <v>0.15</v>
      </c>
      <c r="S1774" s="11">
        <f>(L1774-M1774)/L1774</f>
        <v>0.24468309917899234</v>
      </c>
      <c r="T1774" s="13">
        <f t="shared" si="27"/>
        <v>0.15</v>
      </c>
      <c r="U1774">
        <f>IFERROR(T1774*I1774,0)</f>
        <v>48.551310000000001</v>
      </c>
      <c r="V1774" t="str">
        <f>IF(AND(N1774=O1774,P1774=N1774),"same",IF(NOT(OR(O1774=N1774,P1774=N1774)),"conflict","change"))</f>
        <v>change</v>
      </c>
      <c r="W1774" s="55">
        <f>U1774-G1774</f>
        <v>-30.646590000000003</v>
      </c>
    </row>
    <row r="1775" spans="1:23" ht="21" hidden="1" outlineLevel="2" x14ac:dyDescent="0.4">
      <c r="A1775" t="s">
        <v>1751</v>
      </c>
      <c r="B1775" t="s">
        <v>1694</v>
      </c>
      <c r="C1775" t="s">
        <v>1695</v>
      </c>
      <c r="D1775" s="34">
        <v>108186</v>
      </c>
      <c r="E1775" s="34">
        <v>7261</v>
      </c>
      <c r="F1775" s="33">
        <v>8.1014999999999997</v>
      </c>
      <c r="G1775" s="33">
        <v>3.3068</v>
      </c>
      <c r="H1775">
        <v>6.7115892999094156</v>
      </c>
      <c r="I1775" s="33">
        <v>11.408300000000001</v>
      </c>
      <c r="J1775" s="35">
        <f>G1775/I1775</f>
        <v>0.2898591376453985</v>
      </c>
      <c r="K1775">
        <v>1.1157554055915164</v>
      </c>
      <c r="L1775">
        <v>1.5711747693155214</v>
      </c>
      <c r="M1775">
        <v>1.1000000000000001</v>
      </c>
      <c r="N1775" t="s">
        <v>45</v>
      </c>
      <c r="O1775" s="53" t="s">
        <v>45</v>
      </c>
      <c r="P1775" s="54" t="str">
        <f>'Sheet1 (2)'!O4243</f>
        <v>B</v>
      </c>
      <c r="Q1775" s="31" t="str">
        <f>IF(U1775="same",N1775,IF(O1775=N1775,P1775,O1775))</f>
        <v>B</v>
      </c>
      <c r="R1775">
        <f>VLOOKUP(IF(V1775="same",N1775,IF(O1775=N1775,P1775,O1775)),$AA$2:$AL$8,9,FALSE)</f>
        <v>0.25</v>
      </c>
      <c r="S1775" s="11">
        <f>(L1775-M1775)/L1775</f>
        <v>0.2998869244322116</v>
      </c>
      <c r="T1775" s="13">
        <f t="shared" si="27"/>
        <v>0.25</v>
      </c>
      <c r="U1775">
        <f>IFERROR(T1775*I1775,0)</f>
        <v>2.8520750000000001</v>
      </c>
      <c r="V1775" t="str">
        <f>IF(AND(N1775=O1775,P1775=N1775),"same",IF(NOT(OR(O1775=N1775,P1775=N1775)),"conflict","change"))</f>
        <v>change</v>
      </c>
      <c r="W1775" s="55">
        <f>U1775-G1775</f>
        <v>-0.45472499999999982</v>
      </c>
    </row>
    <row r="1776" spans="1:23" ht="21" hidden="1" outlineLevel="2" collapsed="1" x14ac:dyDescent="0.4">
      <c r="A1776" t="s">
        <v>1752</v>
      </c>
      <c r="B1776" t="s">
        <v>1694</v>
      </c>
      <c r="C1776" t="s">
        <v>1695</v>
      </c>
      <c r="D1776" s="34">
        <v>54715</v>
      </c>
      <c r="E1776" s="34">
        <v>4071</v>
      </c>
      <c r="F1776" s="33">
        <v>6.718</v>
      </c>
      <c r="G1776" s="33">
        <v>1.7040999999999999</v>
      </c>
      <c r="H1776">
        <v>7.4403728410856251</v>
      </c>
      <c r="I1776" s="33">
        <v>8.4221000000000004</v>
      </c>
      <c r="J1776" s="35">
        <f>G1776/I1776</f>
        <v>0.20233670937177187</v>
      </c>
      <c r="K1776">
        <v>1.6502087939081307</v>
      </c>
      <c r="L1776">
        <v>2.0688037337263574</v>
      </c>
      <c r="M1776">
        <v>1.65</v>
      </c>
      <c r="N1776" t="s">
        <v>33</v>
      </c>
      <c r="O1776" s="53" t="s">
        <v>33</v>
      </c>
      <c r="P1776" s="54" t="str">
        <f>'Sheet1 (2)'!O4247</f>
        <v>B</v>
      </c>
      <c r="Q1776" s="31" t="str">
        <f>IF(U1776="same",N1776,IF(O1776=N1776,P1776,O1776))</f>
        <v>B</v>
      </c>
      <c r="R1776">
        <f>VLOOKUP(IF(V1776="same",N1776,IF(O1776=N1776,P1776,O1776)),$AA$2:$AL$8,9,FALSE)</f>
        <v>0.25</v>
      </c>
      <c r="S1776" s="11">
        <f>(L1776-M1776)/L1776</f>
        <v>0.20243763431923167</v>
      </c>
      <c r="T1776" s="13">
        <f t="shared" si="27"/>
        <v>0.20243763431923167</v>
      </c>
      <c r="U1776">
        <f>IFERROR(T1776*I1776,0)</f>
        <v>1.7049500000000011</v>
      </c>
      <c r="V1776" t="str">
        <f>IF(AND(N1776=O1776,P1776=N1776),"same",IF(NOT(OR(O1776=N1776,P1776=N1776)),"conflict","change"))</f>
        <v>change</v>
      </c>
      <c r="W1776" s="55">
        <f>U1776-G1776</f>
        <v>8.5000000000112763E-4</v>
      </c>
    </row>
    <row r="1777" spans="1:23" ht="21" hidden="1" outlineLevel="2" x14ac:dyDescent="0.4">
      <c r="A1777" t="s">
        <v>1753</v>
      </c>
      <c r="B1777" t="s">
        <v>1694</v>
      </c>
      <c r="C1777" t="s">
        <v>1695</v>
      </c>
      <c r="D1777" s="34">
        <v>339849</v>
      </c>
      <c r="E1777" s="34">
        <v>45692</v>
      </c>
      <c r="F1777" s="33">
        <v>68.537999999999997</v>
      </c>
      <c r="G1777" s="33">
        <v>22.227599999999999</v>
      </c>
      <c r="H1777">
        <v>13.444794599954685</v>
      </c>
      <c r="I1777" s="33">
        <v>90.765599999999992</v>
      </c>
      <c r="J1777" s="35">
        <f>G1777/I1777</f>
        <v>0.24489013458843439</v>
      </c>
      <c r="K1777">
        <v>1.5</v>
      </c>
      <c r="L1777">
        <v>1.9864659021272868</v>
      </c>
      <c r="M1777">
        <v>1.5</v>
      </c>
      <c r="N1777" t="s">
        <v>45</v>
      </c>
      <c r="O1777" s="53" t="s">
        <v>45</v>
      </c>
      <c r="P1777" s="54" t="str">
        <f>'Sheet1 (2)'!O4409</f>
        <v>B</v>
      </c>
      <c r="Q1777" s="31" t="str">
        <f>IF(U1777="same",N1777,IF(O1777=N1777,P1777,O1777))</f>
        <v>B</v>
      </c>
      <c r="R1777">
        <f>VLOOKUP(IF(V1777="same",N1777,IF(O1777=N1777,P1777,O1777)),$AA$2:$AL$8,9,FALSE)</f>
        <v>0.25</v>
      </c>
      <c r="S1777" s="11">
        <f>(L1777-M1777)/L1777</f>
        <v>0.24489013458843428</v>
      </c>
      <c r="T1777" s="13">
        <f t="shared" si="27"/>
        <v>0.24489013458843428</v>
      </c>
      <c r="U1777">
        <f>IFERROR(T1777*I1777,0)</f>
        <v>22.227599999999988</v>
      </c>
      <c r="V1777" t="str">
        <f>IF(AND(N1777=O1777,P1777=N1777),"same",IF(NOT(OR(O1777=N1777,P1777=N1777)),"conflict","change"))</f>
        <v>change</v>
      </c>
      <c r="W1777" s="55">
        <f>U1777-G1777</f>
        <v>0</v>
      </c>
    </row>
    <row r="1778" spans="1:23" ht="21" hidden="1" outlineLevel="2" x14ac:dyDescent="0.4">
      <c r="A1778" t="s">
        <v>1755</v>
      </c>
      <c r="B1778" t="s">
        <v>1694</v>
      </c>
      <c r="C1778" t="s">
        <v>1695</v>
      </c>
      <c r="D1778" s="34">
        <v>2164632</v>
      </c>
      <c r="E1778" s="34">
        <v>83091</v>
      </c>
      <c r="F1778" s="33">
        <v>74.883099999999999</v>
      </c>
      <c r="G1778" s="33">
        <v>26.666899999999998</v>
      </c>
      <c r="H1778">
        <v>3.8385739469803641</v>
      </c>
      <c r="I1778" s="33">
        <v>101.55</v>
      </c>
      <c r="J1778" s="35">
        <f>G1778/I1778</f>
        <v>0.26259871984244215</v>
      </c>
      <c r="K1778">
        <v>0.90121794177468084</v>
      </c>
      <c r="L1778">
        <v>1.2221540239015056</v>
      </c>
      <c r="M1778">
        <v>0.65</v>
      </c>
      <c r="N1778" t="s">
        <v>45</v>
      </c>
      <c r="O1778" s="53" t="s">
        <v>45</v>
      </c>
      <c r="P1778" s="54" t="str">
        <f>'Sheet1 (2)'!O4502</f>
        <v>A</v>
      </c>
      <c r="Q1778" s="31" t="str">
        <f>IF(U1778="same",N1778,IF(O1778=N1778,P1778,O1778))</f>
        <v>A</v>
      </c>
      <c r="R1778">
        <f>VLOOKUP(IF(V1778="same",N1778,IF(O1778=N1778,P1778,O1778)),$AA$2:$AL$8,9,FALSE)</f>
        <v>0.15</v>
      </c>
      <c r="S1778" s="11">
        <f>(L1778-M1778)/L1778</f>
        <v>0.46815214180206793</v>
      </c>
      <c r="T1778" s="13">
        <f t="shared" si="27"/>
        <v>0.15</v>
      </c>
      <c r="U1778">
        <f>IFERROR(T1778*I1778,0)</f>
        <v>15.232499999999998</v>
      </c>
      <c r="V1778" t="str">
        <f>IF(AND(N1778=O1778,P1778=N1778),"same",IF(NOT(OR(O1778=N1778,P1778=N1778)),"conflict","change"))</f>
        <v>change</v>
      </c>
      <c r="W1778" s="55">
        <f>U1778-G1778</f>
        <v>-11.4344</v>
      </c>
    </row>
    <row r="1779" spans="1:23" ht="21" hidden="1" outlineLevel="2" x14ac:dyDescent="0.4">
      <c r="A1779" t="s">
        <v>1756</v>
      </c>
      <c r="B1779" t="s">
        <v>1694</v>
      </c>
      <c r="C1779" t="s">
        <v>1695</v>
      </c>
      <c r="D1779" s="34">
        <v>1667</v>
      </c>
      <c r="E1779" s="34">
        <v>124</v>
      </c>
      <c r="F1779" s="33">
        <v>0.124</v>
      </c>
      <c r="G1779" s="33">
        <v>1.78E-2</v>
      </c>
      <c r="H1779">
        <v>7.438512297540492</v>
      </c>
      <c r="I1779" s="33">
        <v>0.14180000000000001</v>
      </c>
      <c r="J1779" s="35">
        <f>G1779/I1779</f>
        <v>0.12552891396332863</v>
      </c>
      <c r="K1779">
        <v>1</v>
      </c>
      <c r="L1779">
        <v>1.1435483870967742</v>
      </c>
      <c r="M1779">
        <v>1</v>
      </c>
      <c r="N1779" t="s">
        <v>34</v>
      </c>
      <c r="O1779" s="53" t="s">
        <v>34</v>
      </c>
      <c r="P1779" s="54" t="str">
        <f>'Sheet1 (2)'!O4506</f>
        <v>B</v>
      </c>
      <c r="Q1779" s="31" t="str">
        <f>IF(U1779="same",N1779,IF(O1779=N1779,P1779,O1779))</f>
        <v>B</v>
      </c>
      <c r="R1779">
        <f>VLOOKUP(IF(V1779="same",N1779,IF(O1779=N1779,P1779,O1779)),$AA$2:$AL$8,9,FALSE)</f>
        <v>0.25</v>
      </c>
      <c r="S1779" s="11">
        <f>(L1779-M1779)/L1779</f>
        <v>0.12552891396332863</v>
      </c>
      <c r="T1779" s="13">
        <f t="shared" si="27"/>
        <v>0.12552891396332863</v>
      </c>
      <c r="U1779">
        <f>IFERROR(T1779*I1779,0)</f>
        <v>1.78E-2</v>
      </c>
      <c r="V1779" t="str">
        <f>IF(AND(N1779=O1779,P1779=N1779),"same",IF(NOT(OR(O1779=N1779,P1779=N1779)),"conflict","change"))</f>
        <v>change</v>
      </c>
      <c r="W1779" s="55">
        <f>U1779-G1779</f>
        <v>0</v>
      </c>
    </row>
    <row r="1780" spans="1:23" ht="21" hidden="1" outlineLevel="2" x14ac:dyDescent="0.4">
      <c r="A1780" t="s">
        <v>1757</v>
      </c>
      <c r="B1780" t="s">
        <v>1694</v>
      </c>
      <c r="C1780" t="s">
        <v>1695</v>
      </c>
      <c r="D1780" s="34">
        <v>6568</v>
      </c>
      <c r="E1780" s="34">
        <v>328</v>
      </c>
      <c r="F1780" s="33">
        <v>0.33799999999999997</v>
      </c>
      <c r="G1780" s="33">
        <v>0.1343</v>
      </c>
      <c r="H1780">
        <v>4.9939098660170522</v>
      </c>
      <c r="I1780" s="33">
        <v>0.47229999999999994</v>
      </c>
      <c r="J1780" s="35">
        <f>G1780/I1780</f>
        <v>0.28435316536099942</v>
      </c>
      <c r="K1780">
        <v>1.0304878048780486</v>
      </c>
      <c r="L1780">
        <v>1.4399390243902437</v>
      </c>
      <c r="M1780">
        <v>1</v>
      </c>
      <c r="N1780" t="s">
        <v>45</v>
      </c>
      <c r="O1780" s="53" t="s">
        <v>45</v>
      </c>
      <c r="P1780" s="54" t="str">
        <f>'Sheet1 (2)'!O4542</f>
        <v>B</v>
      </c>
      <c r="Q1780" s="31" t="str">
        <f>IF(U1780="same",N1780,IF(O1780=N1780,P1780,O1780))</f>
        <v>B</v>
      </c>
      <c r="R1780">
        <f>VLOOKUP(IF(V1780="same",N1780,IF(O1780=N1780,P1780,O1780)),$AA$2:$AL$8,9,FALSE)</f>
        <v>0.25</v>
      </c>
      <c r="S1780" s="11">
        <f>(L1780-M1780)/L1780</f>
        <v>0.30552614863434246</v>
      </c>
      <c r="T1780" s="13">
        <f t="shared" si="27"/>
        <v>0.25</v>
      </c>
      <c r="U1780">
        <f>IFERROR(T1780*I1780,0)</f>
        <v>0.11807499999999999</v>
      </c>
      <c r="V1780" t="str">
        <f>IF(AND(N1780=O1780,P1780=N1780),"same",IF(NOT(OR(O1780=N1780,P1780=N1780)),"conflict","change"))</f>
        <v>change</v>
      </c>
      <c r="W1780" s="55">
        <f>U1780-G1780</f>
        <v>-1.6225000000000017E-2</v>
      </c>
    </row>
    <row r="1781" spans="1:23" ht="21" hidden="1" outlineLevel="2" x14ac:dyDescent="0.4">
      <c r="A1781" t="s">
        <v>1759</v>
      </c>
      <c r="B1781" t="s">
        <v>1694</v>
      </c>
      <c r="C1781" t="s">
        <v>1695</v>
      </c>
      <c r="D1781" s="34">
        <v>10067</v>
      </c>
      <c r="E1781" s="34">
        <v>643</v>
      </c>
      <c r="F1781" s="33">
        <v>0.69579999999999997</v>
      </c>
      <c r="G1781" s="33">
        <v>0.29810000000000003</v>
      </c>
      <c r="H1781">
        <v>6.3872057216648459</v>
      </c>
      <c r="I1781" s="33">
        <v>0.99390000000000001</v>
      </c>
      <c r="J1781" s="35">
        <f>G1781/I1781</f>
        <v>0.29992957037931384</v>
      </c>
      <c r="K1781">
        <v>1.0821150855365473</v>
      </c>
      <c r="L1781">
        <v>1.5457231726283047</v>
      </c>
      <c r="M1781">
        <v>1</v>
      </c>
      <c r="N1781" t="s">
        <v>45</v>
      </c>
      <c r="O1781" s="53" t="s">
        <v>45</v>
      </c>
      <c r="P1781" s="54" t="str">
        <f>'Sheet1 (2)'!O4771</f>
        <v>B</v>
      </c>
      <c r="Q1781" s="31" t="str">
        <f>IF(U1781="same",N1781,IF(O1781=N1781,P1781,O1781))</f>
        <v>B</v>
      </c>
      <c r="R1781">
        <f>VLOOKUP(IF(V1781="same",N1781,IF(O1781=N1781,P1781,O1781)),$AA$2:$AL$8,9,FALSE)</f>
        <v>0.25</v>
      </c>
      <c r="S1781" s="11">
        <f>(L1781-M1781)/L1781</f>
        <v>0.35305362712546529</v>
      </c>
      <c r="T1781" s="13">
        <f t="shared" si="27"/>
        <v>0.25</v>
      </c>
      <c r="U1781">
        <f>IFERROR(T1781*I1781,0)</f>
        <v>0.248475</v>
      </c>
      <c r="V1781" t="str">
        <f>IF(AND(N1781=O1781,P1781=N1781),"same",IF(NOT(OR(O1781=N1781,P1781=N1781)),"conflict","change"))</f>
        <v>change</v>
      </c>
      <c r="W1781" s="55">
        <f>U1781-G1781</f>
        <v>-4.962500000000003E-2</v>
      </c>
    </row>
    <row r="1782" spans="1:23" ht="21" hidden="1" outlineLevel="2" x14ac:dyDescent="0.4">
      <c r="A1782" t="s">
        <v>1760</v>
      </c>
      <c r="B1782" t="s">
        <v>1694</v>
      </c>
      <c r="C1782" t="s">
        <v>1695</v>
      </c>
      <c r="D1782" s="34">
        <v>133518</v>
      </c>
      <c r="E1782" s="34">
        <v>41370</v>
      </c>
      <c r="F1782" s="33">
        <v>41.435000000000002</v>
      </c>
      <c r="G1782" s="33">
        <v>19.817699999999999</v>
      </c>
      <c r="H1782">
        <v>30.984586347908149</v>
      </c>
      <c r="I1782" s="33">
        <v>61.252700000000004</v>
      </c>
      <c r="J1782" s="35">
        <f>G1782/I1782</f>
        <v>0.32354002354181932</v>
      </c>
      <c r="K1782">
        <v>1.0015711868503747</v>
      </c>
      <c r="L1782">
        <v>1.4806067198452986</v>
      </c>
      <c r="M1782">
        <v>1</v>
      </c>
      <c r="N1782" t="s">
        <v>33</v>
      </c>
      <c r="O1782" s="53" t="s">
        <v>33</v>
      </c>
      <c r="P1782" s="54" t="str">
        <f>'Sheet1 (2)'!O4777</f>
        <v>B</v>
      </c>
      <c r="Q1782" s="31" t="str">
        <f>IF(U1782="same",N1782,IF(O1782=N1782,P1782,O1782))</f>
        <v>B</v>
      </c>
      <c r="R1782">
        <f>VLOOKUP(IF(V1782="same",N1782,IF(O1782=N1782,P1782,O1782)),$AA$2:$AL$8,9,FALSE)</f>
        <v>0.25</v>
      </c>
      <c r="S1782" s="11">
        <f>(L1782-M1782)/L1782</f>
        <v>0.32460120125316927</v>
      </c>
      <c r="T1782" s="13">
        <f t="shared" si="27"/>
        <v>0.25</v>
      </c>
      <c r="U1782">
        <f>IFERROR(T1782*I1782,0)</f>
        <v>15.313175000000001</v>
      </c>
      <c r="V1782" t="str">
        <f>IF(AND(N1782=O1782,P1782=N1782),"same",IF(NOT(OR(O1782=N1782,P1782=N1782)),"conflict","change"))</f>
        <v>change</v>
      </c>
      <c r="W1782" s="55">
        <f>U1782-G1782</f>
        <v>-4.5045249999999974</v>
      </c>
    </row>
    <row r="1783" spans="1:23" ht="21" hidden="1" outlineLevel="2" collapsed="1" x14ac:dyDescent="0.4">
      <c r="A1783" t="s">
        <v>1761</v>
      </c>
      <c r="B1783" t="s">
        <v>1694</v>
      </c>
      <c r="C1783" t="s">
        <v>1695</v>
      </c>
      <c r="D1783" s="34">
        <v>149216</v>
      </c>
      <c r="E1783" s="34">
        <v>20842</v>
      </c>
      <c r="F1783" s="33">
        <v>21.306799999999996</v>
      </c>
      <c r="G1783" s="33">
        <v>10.9941</v>
      </c>
      <c r="H1783">
        <v>13.967671027235685</v>
      </c>
      <c r="I1783" s="33">
        <v>32.300899999999999</v>
      </c>
      <c r="J1783" s="35">
        <f>G1783/I1783</f>
        <v>0.34036512914500833</v>
      </c>
      <c r="K1783">
        <v>1.0223011227329428</v>
      </c>
      <c r="L1783">
        <v>1.5497984838307264</v>
      </c>
      <c r="M1783">
        <v>1</v>
      </c>
      <c r="N1783" t="s">
        <v>33</v>
      </c>
      <c r="O1783" s="53" t="s">
        <v>33</v>
      </c>
      <c r="P1783" s="54" t="str">
        <f>'Sheet1 (2)'!O4851</f>
        <v>B</v>
      </c>
      <c r="Q1783" s="31" t="str">
        <f>IF(U1783="same",N1783,IF(O1783=N1783,P1783,O1783))</f>
        <v>B</v>
      </c>
      <c r="R1783">
        <f>VLOOKUP(IF(V1783="same",N1783,IF(O1783=N1783,P1783,O1783)),$AA$2:$AL$8,9,FALSE)</f>
        <v>0.25</v>
      </c>
      <c r="S1783" s="11">
        <f>(L1783-M1783)/L1783</f>
        <v>0.35475482107309703</v>
      </c>
      <c r="T1783" s="13">
        <f t="shared" si="27"/>
        <v>0.25</v>
      </c>
      <c r="U1783">
        <f>IFERROR(T1783*I1783,0)</f>
        <v>8.0752249999999997</v>
      </c>
      <c r="V1783" t="str">
        <f>IF(AND(N1783=O1783,P1783=N1783),"same",IF(NOT(OR(O1783=N1783,P1783=N1783)),"conflict","change"))</f>
        <v>change</v>
      </c>
      <c r="W1783" s="55">
        <f>U1783-G1783</f>
        <v>-2.9188749999999999</v>
      </c>
    </row>
    <row r="1784" spans="1:23" ht="21" hidden="1" outlineLevel="2" x14ac:dyDescent="0.4">
      <c r="A1784" t="s">
        <v>1762</v>
      </c>
      <c r="B1784" t="s">
        <v>1694</v>
      </c>
      <c r="C1784" t="s">
        <v>1695</v>
      </c>
      <c r="D1784" s="34">
        <v>620948</v>
      </c>
      <c r="E1784" s="34">
        <v>7055</v>
      </c>
      <c r="F1784" s="33">
        <v>8.8060000000000009</v>
      </c>
      <c r="G1784" s="33">
        <v>2.0082</v>
      </c>
      <c r="H1784">
        <v>1.1361659913551538</v>
      </c>
      <c r="I1784" s="33">
        <v>10.814200000000001</v>
      </c>
      <c r="J1784" s="35">
        <f>G1784/I1784</f>
        <v>0.18570028296129162</v>
      </c>
      <c r="K1784">
        <v>1.2481927710843377</v>
      </c>
      <c r="L1784">
        <v>1.5328419560595323</v>
      </c>
      <c r="M1784">
        <v>1.25</v>
      </c>
      <c r="N1784" t="s">
        <v>37</v>
      </c>
      <c r="O1784" s="53" t="s">
        <v>37</v>
      </c>
      <c r="P1784" s="54" t="str">
        <f>'Sheet1 (2)'!O4853</f>
        <v>A</v>
      </c>
      <c r="Q1784" s="31" t="str">
        <f>IF(U1784="same",N1784,IF(O1784=N1784,P1784,O1784))</f>
        <v>A</v>
      </c>
      <c r="R1784">
        <f>VLOOKUP(IF(V1784="same",N1784,IF(O1784=N1784,P1784,O1784)),$AA$2:$AL$8,9,FALSE)</f>
        <v>0.15</v>
      </c>
      <c r="S1784" s="11">
        <f>(L1784-M1784)/L1784</f>
        <v>0.18452127757947887</v>
      </c>
      <c r="T1784" s="13">
        <f t="shared" si="27"/>
        <v>0.15</v>
      </c>
      <c r="U1784">
        <f>IFERROR(T1784*I1784,0)</f>
        <v>1.6221300000000001</v>
      </c>
      <c r="V1784" t="str">
        <f>IF(AND(N1784=O1784,P1784=N1784),"same",IF(NOT(OR(O1784=N1784,P1784=N1784)),"conflict","change"))</f>
        <v>change</v>
      </c>
      <c r="W1784" s="55">
        <f>U1784-G1784</f>
        <v>-0.38606999999999991</v>
      </c>
    </row>
    <row r="1785" spans="1:23" ht="21" hidden="1" outlineLevel="2" x14ac:dyDescent="0.4">
      <c r="A1785" t="s">
        <v>1763</v>
      </c>
      <c r="B1785" t="s">
        <v>1694</v>
      </c>
      <c r="C1785" t="s">
        <v>1695</v>
      </c>
      <c r="D1785" s="34">
        <v>1406409</v>
      </c>
      <c r="E1785" s="34">
        <v>38810</v>
      </c>
      <c r="F1785" s="33">
        <v>32.042099999999998</v>
      </c>
      <c r="G1785" s="33">
        <v>16.767899999999997</v>
      </c>
      <c r="H1785">
        <v>2.7595102136007377</v>
      </c>
      <c r="I1785" s="33">
        <v>48.809999999999995</v>
      </c>
      <c r="J1785" s="35">
        <f>G1785/I1785</f>
        <v>0.3435341118623233</v>
      </c>
      <c r="K1785">
        <v>0.82561453233702653</v>
      </c>
      <c r="L1785">
        <v>1.2576655501159493</v>
      </c>
      <c r="M1785">
        <v>0.65</v>
      </c>
      <c r="N1785" t="s">
        <v>33</v>
      </c>
      <c r="O1785" s="53" t="s">
        <v>33</v>
      </c>
      <c r="P1785" s="54" t="str">
        <f>'Sheet1 (2)'!O4856</f>
        <v>A</v>
      </c>
      <c r="Q1785" s="31" t="str">
        <f>IF(U1785="same",N1785,IF(O1785=N1785,P1785,O1785))</f>
        <v>A</v>
      </c>
      <c r="R1785">
        <f>VLOOKUP(IF(V1785="same",N1785,IF(O1785=N1785,P1785,O1785)),$AA$2:$AL$8,9,FALSE)</f>
        <v>0.15</v>
      </c>
      <c r="S1785" s="11">
        <f>(L1785-M1785)/L1785</f>
        <v>0.48316943249334143</v>
      </c>
      <c r="T1785" s="13">
        <f t="shared" si="27"/>
        <v>0.15</v>
      </c>
      <c r="U1785">
        <f>IFERROR(T1785*I1785,0)</f>
        <v>7.3214999999999986</v>
      </c>
      <c r="V1785" t="str">
        <f>IF(AND(N1785=O1785,P1785=N1785),"same",IF(NOT(OR(O1785=N1785,P1785=N1785)),"conflict","change"))</f>
        <v>change</v>
      </c>
      <c r="W1785" s="55">
        <f>U1785-G1785</f>
        <v>-9.4463999999999988</v>
      </c>
    </row>
    <row r="1786" spans="1:23" ht="21" hidden="1" outlineLevel="2" x14ac:dyDescent="0.4">
      <c r="A1786" t="s">
        <v>1765</v>
      </c>
      <c r="B1786" t="s">
        <v>1694</v>
      </c>
      <c r="C1786" t="s">
        <v>1695</v>
      </c>
      <c r="D1786" s="34">
        <v>82969</v>
      </c>
      <c r="E1786" s="34">
        <v>8362</v>
      </c>
      <c r="F1786" s="33">
        <v>8.4588999999999999</v>
      </c>
      <c r="G1786" s="33">
        <v>3.149</v>
      </c>
      <c r="H1786">
        <v>10.078463040412684</v>
      </c>
      <c r="I1786" s="33">
        <v>11.607900000000001</v>
      </c>
      <c r="J1786" s="35">
        <f>G1786/I1786</f>
        <v>0.27128076568543835</v>
      </c>
      <c r="K1786">
        <v>1.0115881368093758</v>
      </c>
      <c r="L1786">
        <v>1.3881726859602967</v>
      </c>
      <c r="M1786">
        <v>1</v>
      </c>
      <c r="N1786" t="s">
        <v>45</v>
      </c>
      <c r="O1786" s="53" t="s">
        <v>45</v>
      </c>
      <c r="P1786" s="54" t="str">
        <f>'Sheet1 (2)'!O4962</f>
        <v>B</v>
      </c>
      <c r="Q1786" s="31" t="str">
        <f>IF(U1786="same",N1786,IF(O1786=N1786,P1786,O1786))</f>
        <v>B</v>
      </c>
      <c r="R1786">
        <f>VLOOKUP(IF(V1786="same",N1786,IF(O1786=N1786,P1786,O1786)),$AA$2:$AL$8,9,FALSE)</f>
        <v>0.25</v>
      </c>
      <c r="S1786" s="11">
        <f>(L1786-M1786)/L1786</f>
        <v>0.27962852884673378</v>
      </c>
      <c r="T1786" s="13">
        <f t="shared" si="27"/>
        <v>0.25</v>
      </c>
      <c r="U1786">
        <f>IFERROR(T1786*I1786,0)</f>
        <v>2.9019750000000002</v>
      </c>
      <c r="V1786" t="str">
        <f>IF(AND(N1786=O1786,P1786=N1786),"same",IF(NOT(OR(O1786=N1786,P1786=N1786)),"conflict","change"))</f>
        <v>change</v>
      </c>
      <c r="W1786" s="55">
        <f>U1786-G1786</f>
        <v>-0.24702499999999983</v>
      </c>
    </row>
    <row r="1787" spans="1:23" ht="21" hidden="1" outlineLevel="2" collapsed="1" x14ac:dyDescent="0.4">
      <c r="A1787" t="s">
        <v>1766</v>
      </c>
      <c r="B1787" t="s">
        <v>1694</v>
      </c>
      <c r="C1787" t="s">
        <v>1695</v>
      </c>
      <c r="D1787" s="34">
        <v>249674</v>
      </c>
      <c r="E1787" s="34">
        <v>25790</v>
      </c>
      <c r="F1787" s="33">
        <v>29.6587</v>
      </c>
      <c r="G1787" s="33">
        <v>11.630599999999999</v>
      </c>
      <c r="H1787">
        <v>10.329469628395428</v>
      </c>
      <c r="I1787" s="33">
        <v>41.289299999999997</v>
      </c>
      <c r="J1787" s="35">
        <f>G1787/I1787</f>
        <v>0.2816855698691913</v>
      </c>
      <c r="K1787">
        <v>1.1500077549437766</v>
      </c>
      <c r="L1787">
        <v>1.6009810003877469</v>
      </c>
      <c r="M1787">
        <v>1.1499999999999999</v>
      </c>
      <c r="N1787" t="s">
        <v>45</v>
      </c>
      <c r="O1787" s="53" t="s">
        <v>45</v>
      </c>
      <c r="P1787" s="54" t="str">
        <f>'Sheet1 (2)'!O4991</f>
        <v>B</v>
      </c>
      <c r="Q1787" s="31" t="str">
        <f>IF(U1787="same",N1787,IF(O1787=N1787,P1787,O1787))</f>
        <v>B</v>
      </c>
      <c r="R1787">
        <f>VLOOKUP(IF(V1787="same",N1787,IF(O1787=N1787,P1787,O1787)),$AA$2:$AL$8,9,FALSE)</f>
        <v>0.25</v>
      </c>
      <c r="S1787" s="11">
        <f>(L1787-M1787)/L1787</f>
        <v>0.28169041373915271</v>
      </c>
      <c r="T1787" s="13">
        <f t="shared" si="27"/>
        <v>0.25</v>
      </c>
      <c r="U1787">
        <f>IFERROR(T1787*I1787,0)</f>
        <v>10.322324999999999</v>
      </c>
      <c r="V1787" t="str">
        <f>IF(AND(N1787=O1787,P1787=N1787),"same",IF(NOT(OR(O1787=N1787,P1787=N1787)),"conflict","change"))</f>
        <v>change</v>
      </c>
      <c r="W1787" s="55">
        <f>U1787-G1787</f>
        <v>-1.3082750000000001</v>
      </c>
    </row>
    <row r="1788" spans="1:23" ht="21" hidden="1" outlineLevel="2" x14ac:dyDescent="0.4">
      <c r="A1788" t="s">
        <v>1767</v>
      </c>
      <c r="B1788" t="s">
        <v>1694</v>
      </c>
      <c r="C1788" t="s">
        <v>1695</v>
      </c>
      <c r="D1788" s="34">
        <v>80309</v>
      </c>
      <c r="E1788" s="34">
        <v>7554</v>
      </c>
      <c r="F1788" s="33">
        <v>8.3739999999999988</v>
      </c>
      <c r="G1788" s="33">
        <v>3.0585000000000004</v>
      </c>
      <c r="H1788">
        <v>9.4061686734986107</v>
      </c>
      <c r="I1788" s="33">
        <v>11.432499999999999</v>
      </c>
      <c r="J1788" s="35">
        <f>G1788/I1788</f>
        <v>0.2675267876667396</v>
      </c>
      <c r="K1788">
        <v>1.1085517606566055</v>
      </c>
      <c r="L1788">
        <v>1.513436589886153</v>
      </c>
      <c r="M1788">
        <v>1.1000000000000001</v>
      </c>
      <c r="N1788" t="s">
        <v>45</v>
      </c>
      <c r="O1788" s="53" t="s">
        <v>45</v>
      </c>
      <c r="P1788" s="54" t="str">
        <f>'Sheet1 (2)'!O5001</f>
        <v>B</v>
      </c>
      <c r="Q1788" s="31" t="str">
        <f>IF(U1788="same",N1788,IF(O1788=N1788,P1788,O1788))</f>
        <v>B</v>
      </c>
      <c r="R1788">
        <f>VLOOKUP(IF(V1788="same",N1788,IF(O1788=N1788,P1788,O1788)),$AA$2:$AL$8,9,FALSE)</f>
        <v>0.25</v>
      </c>
      <c r="S1788" s="11">
        <f>(L1788-M1788)/L1788</f>
        <v>0.27317734528755733</v>
      </c>
      <c r="T1788" s="13">
        <f t="shared" si="27"/>
        <v>0.25</v>
      </c>
      <c r="U1788">
        <f>IFERROR(T1788*I1788,0)</f>
        <v>2.8581249999999998</v>
      </c>
      <c r="V1788" t="str">
        <f>IF(AND(N1788=O1788,P1788=N1788),"same",IF(NOT(OR(O1788=N1788,P1788=N1788)),"conflict","change"))</f>
        <v>change</v>
      </c>
      <c r="W1788" s="55">
        <f>U1788-G1788</f>
        <v>-0.20037500000000064</v>
      </c>
    </row>
    <row r="1789" spans="1:23" ht="21" hidden="1" outlineLevel="2" x14ac:dyDescent="0.4">
      <c r="A1789" t="s">
        <v>1768</v>
      </c>
      <c r="B1789" t="s">
        <v>1694</v>
      </c>
      <c r="C1789" t="s">
        <v>1695</v>
      </c>
      <c r="D1789" s="34">
        <v>1854617</v>
      </c>
      <c r="E1789" s="34">
        <v>79049</v>
      </c>
      <c r="F1789" s="33">
        <v>74.396100000000004</v>
      </c>
      <c r="G1789" s="33">
        <v>25.589900000000004</v>
      </c>
      <c r="H1789">
        <v>4.2622816462913908</v>
      </c>
      <c r="I1789" s="33">
        <v>99.986000000000004</v>
      </c>
      <c r="J1789" s="35">
        <f>G1789/I1789</f>
        <v>0.25593483087632268</v>
      </c>
      <c r="K1789">
        <v>0.94113904034206641</v>
      </c>
      <c r="L1789">
        <v>1.2648610355602221</v>
      </c>
      <c r="M1789">
        <v>0.65</v>
      </c>
      <c r="N1789" t="s">
        <v>45</v>
      </c>
      <c r="O1789" s="53" t="s">
        <v>45</v>
      </c>
      <c r="P1789" s="54" t="str">
        <f>'Sheet1 (2)'!O5058</f>
        <v>A</v>
      </c>
      <c r="Q1789" s="31" t="str">
        <f>IF(U1789="same",N1789,IF(O1789=N1789,P1789,O1789))</f>
        <v>A</v>
      </c>
      <c r="R1789">
        <f>VLOOKUP(IF(V1789="same",N1789,IF(O1789=N1789,P1789,O1789)),$AA$2:$AL$8,9,FALSE)</f>
        <v>0.15</v>
      </c>
      <c r="S1789" s="11">
        <f>(L1789-M1789)/L1789</f>
        <v>0.48610955533774725</v>
      </c>
      <c r="T1789" s="13">
        <f t="shared" si="27"/>
        <v>0.15</v>
      </c>
      <c r="U1789">
        <f>IFERROR(T1789*I1789,0)</f>
        <v>14.9979</v>
      </c>
      <c r="V1789" t="str">
        <f>IF(AND(N1789=O1789,P1789=N1789),"same",IF(NOT(OR(O1789=N1789,P1789=N1789)),"conflict","change"))</f>
        <v>change</v>
      </c>
      <c r="W1789" s="55">
        <f>U1789-G1789</f>
        <v>-10.592000000000004</v>
      </c>
    </row>
    <row r="1790" spans="1:23" ht="21" hidden="1" outlineLevel="2" collapsed="1" x14ac:dyDescent="0.4">
      <c r="A1790" t="s">
        <v>1693</v>
      </c>
      <c r="B1790" t="s">
        <v>1694</v>
      </c>
      <c r="C1790" t="s">
        <v>1695</v>
      </c>
      <c r="D1790" s="34">
        <v>148648</v>
      </c>
      <c r="E1790" s="34">
        <v>6302</v>
      </c>
      <c r="F1790" s="33">
        <v>7.8742000000000001</v>
      </c>
      <c r="G1790" s="33">
        <v>2.1831999999999998</v>
      </c>
      <c r="H1790">
        <v>4.2395457725633712</v>
      </c>
      <c r="I1790" s="33">
        <v>10.057399999999999</v>
      </c>
      <c r="J1790" s="35">
        <f>G1790/I1790</f>
        <v>0.21707399526716645</v>
      </c>
      <c r="K1790">
        <v>1.2494763567121547</v>
      </c>
      <c r="L1790">
        <v>1.5959060615677563</v>
      </c>
      <c r="M1790">
        <v>1.25</v>
      </c>
      <c r="N1790" t="s">
        <v>37</v>
      </c>
      <c r="O1790" s="53" t="s">
        <v>37</v>
      </c>
      <c r="P1790" s="54" t="str">
        <f>'Sheet1 (2)'!O49</f>
        <v>B</v>
      </c>
      <c r="Q1790" s="31" t="str">
        <f>IF(U1790="same",N1790,IF(O1790=N1790,P1790,O1790))</f>
        <v>B</v>
      </c>
      <c r="R1790">
        <f>VLOOKUP(IF(V1790="same",N1790,IF(O1790=N1790,P1790,O1790)),$AA$2:$AL$8,9,FALSE)</f>
        <v>0.25</v>
      </c>
      <c r="S1790" s="11">
        <f>(L1790-M1790)/L1790</f>
        <v>0.21674587865651163</v>
      </c>
      <c r="T1790" s="13">
        <f t="shared" si="27"/>
        <v>0.21674587865651163</v>
      </c>
      <c r="U1790">
        <f>IFERROR(T1790*I1790,0)</f>
        <v>2.1798999999999999</v>
      </c>
      <c r="V1790" t="str">
        <f>IF(AND(N1790=O1790,P1790=N1790),"same",IF(NOT(OR(O1790=N1790,P1790=N1790)),"conflict","change"))</f>
        <v>same</v>
      </c>
      <c r="W1790" s="55">
        <f>U1790-G1790</f>
        <v>-3.2999999999998586E-3</v>
      </c>
    </row>
    <row r="1791" spans="1:23" ht="21" hidden="1" outlineLevel="2" x14ac:dyDescent="0.4">
      <c r="A1791" t="s">
        <v>1711</v>
      </c>
      <c r="B1791" t="s">
        <v>1694</v>
      </c>
      <c r="C1791" t="s">
        <v>1695</v>
      </c>
      <c r="D1791" s="34">
        <v>227221</v>
      </c>
      <c r="E1791" s="34">
        <v>28284</v>
      </c>
      <c r="F1791" s="33">
        <v>38.457900000000002</v>
      </c>
      <c r="G1791" s="33">
        <v>12.818799999999998</v>
      </c>
      <c r="H1791">
        <v>12.447793117713591</v>
      </c>
      <c r="I1791" s="33">
        <v>51.276699999999998</v>
      </c>
      <c r="J1791" s="35">
        <f>G1791/I1791</f>
        <v>0.24999268673686095</v>
      </c>
      <c r="K1791">
        <v>1.3597051336444634</v>
      </c>
      <c r="L1791">
        <v>1.8129225003535567</v>
      </c>
      <c r="M1791">
        <v>1.35</v>
      </c>
      <c r="N1791" t="s">
        <v>37</v>
      </c>
      <c r="O1791" s="53" t="s">
        <v>37</v>
      </c>
      <c r="P1791" s="54" t="str">
        <f>'Sheet1 (2)'!O1199</f>
        <v>B</v>
      </c>
      <c r="Q1791" s="31" t="str">
        <f>IF(U1791="same",N1791,IF(O1791=N1791,P1791,O1791))</f>
        <v>B</v>
      </c>
      <c r="R1791">
        <f>VLOOKUP(IF(V1791="same",N1791,IF(O1791=N1791,P1791,O1791)),$AA$2:$AL$8,9,FALSE)</f>
        <v>0.25</v>
      </c>
      <c r="S1791" s="11">
        <f>(L1791-M1791)/L1791</f>
        <v>0.25534599535461516</v>
      </c>
      <c r="T1791" s="13">
        <f t="shared" si="27"/>
        <v>0.25</v>
      </c>
      <c r="U1791">
        <f>IFERROR(T1791*I1791,0)</f>
        <v>12.819175</v>
      </c>
      <c r="V1791" t="str">
        <f>IF(AND(N1791=O1791,P1791=N1791),"same",IF(NOT(OR(O1791=N1791,P1791=N1791)),"conflict","change"))</f>
        <v>same</v>
      </c>
      <c r="W1791" s="55">
        <f>U1791-G1791</f>
        <v>3.7500000000179057E-4</v>
      </c>
    </row>
    <row r="1792" spans="1:23" ht="21" hidden="1" outlineLevel="2" x14ac:dyDescent="0.4">
      <c r="A1792" t="s">
        <v>1717</v>
      </c>
      <c r="B1792" t="s">
        <v>1694</v>
      </c>
      <c r="C1792" t="s">
        <v>1695</v>
      </c>
      <c r="D1792" s="34">
        <v>192278</v>
      </c>
      <c r="E1792" s="34">
        <v>23259</v>
      </c>
      <c r="F1792" s="33">
        <v>32.534399999999998</v>
      </c>
      <c r="G1792" s="33">
        <v>10.844600000000002</v>
      </c>
      <c r="H1792">
        <v>12.096547706965955</v>
      </c>
      <c r="I1792" s="33">
        <v>43.378999999999998</v>
      </c>
      <c r="J1792" s="35">
        <f>G1792/I1792</f>
        <v>0.24999654210562719</v>
      </c>
      <c r="K1792">
        <v>1.3987875661034437</v>
      </c>
      <c r="L1792">
        <v>1.8650414893159637</v>
      </c>
      <c r="M1792">
        <v>1.35</v>
      </c>
      <c r="N1792" t="s">
        <v>37</v>
      </c>
      <c r="O1792" s="53" t="s">
        <v>37</v>
      </c>
      <c r="P1792" s="54" t="str">
        <f>'Sheet1 (2)'!O1714</f>
        <v>B</v>
      </c>
      <c r="Q1792" s="31" t="str">
        <f>IF(U1792="same",N1792,IF(O1792=N1792,P1792,O1792))</f>
        <v>B</v>
      </c>
      <c r="R1792">
        <f>VLOOKUP(IF(V1792="same",N1792,IF(O1792=N1792,P1792,O1792)),$AA$2:$AL$8,9,FALSE)</f>
        <v>0.25</v>
      </c>
      <c r="S1792" s="11">
        <f>(L1792-M1792)/L1792</f>
        <v>0.27615551303626173</v>
      </c>
      <c r="T1792" s="13">
        <f t="shared" si="27"/>
        <v>0.25</v>
      </c>
      <c r="U1792">
        <f>IFERROR(T1792*I1792,0)</f>
        <v>10.844749999999999</v>
      </c>
      <c r="V1792" t="str">
        <f>IF(AND(N1792=O1792,P1792=N1792),"same",IF(NOT(OR(O1792=N1792,P1792=N1792)),"conflict","change"))</f>
        <v>same</v>
      </c>
      <c r="W1792" s="55">
        <f>U1792-G1792</f>
        <v>1.4999999999787406E-4</v>
      </c>
    </row>
    <row r="1793" spans="1:23" ht="21" hidden="1" outlineLevel="2" x14ac:dyDescent="0.4">
      <c r="A1793" t="s">
        <v>1732</v>
      </c>
      <c r="B1793" t="s">
        <v>1694</v>
      </c>
      <c r="C1793" t="s">
        <v>1695</v>
      </c>
      <c r="D1793" s="34">
        <v>286785</v>
      </c>
      <c r="E1793" s="34">
        <v>7995</v>
      </c>
      <c r="F1793" s="33">
        <v>10.5754</v>
      </c>
      <c r="G1793" s="33">
        <v>3.5241000000000002</v>
      </c>
      <c r="H1793">
        <v>2.7878027093467233</v>
      </c>
      <c r="I1793" s="33">
        <v>14.099500000000001</v>
      </c>
      <c r="J1793" s="35">
        <f>G1793/I1793</f>
        <v>0.24994503351182668</v>
      </c>
      <c r="K1793">
        <v>1.3227517198248906</v>
      </c>
      <c r="L1793">
        <v>1.7635397123202001</v>
      </c>
      <c r="M1793">
        <v>1.25</v>
      </c>
      <c r="N1793" t="s">
        <v>37</v>
      </c>
      <c r="O1793" s="53" t="s">
        <v>37</v>
      </c>
      <c r="P1793" s="54" t="str">
        <f>'Sheet1 (2)'!O2768</f>
        <v>B</v>
      </c>
      <c r="Q1793" s="31" t="str">
        <f>IF(U1793="same",N1793,IF(O1793=N1793,P1793,O1793))</f>
        <v>B</v>
      </c>
      <c r="R1793">
        <f>VLOOKUP(IF(V1793="same",N1793,IF(O1793=N1793,P1793,O1793)),$AA$2:$AL$8,9,FALSE)</f>
        <v>0.25</v>
      </c>
      <c r="S1793" s="11">
        <f>(L1793-M1793)/L1793</f>
        <v>0.2911982694421788</v>
      </c>
      <c r="T1793" s="13">
        <f t="shared" si="27"/>
        <v>0.25</v>
      </c>
      <c r="U1793">
        <f>IFERROR(T1793*I1793,0)</f>
        <v>3.5248750000000002</v>
      </c>
      <c r="V1793" t="str">
        <f>IF(AND(N1793=O1793,P1793=N1793),"same",IF(NOT(OR(O1793=N1793,P1793=N1793)),"conflict","change"))</f>
        <v>same</v>
      </c>
      <c r="W1793" s="55">
        <f>U1793-G1793</f>
        <v>7.7499999999997016E-4</v>
      </c>
    </row>
    <row r="1794" spans="1:23" ht="21" hidden="1" outlineLevel="2" x14ac:dyDescent="0.4">
      <c r="A1794" t="s">
        <v>1733</v>
      </c>
      <c r="B1794" t="s">
        <v>1694</v>
      </c>
      <c r="C1794" t="s">
        <v>1695</v>
      </c>
      <c r="D1794" s="34">
        <v>1924117</v>
      </c>
      <c r="E1794" s="34">
        <v>43084</v>
      </c>
      <c r="F1794" s="33">
        <v>64.389899999999997</v>
      </c>
      <c r="G1794" s="33">
        <v>21.462899999999998</v>
      </c>
      <c r="H1794">
        <v>2.2391569743419968</v>
      </c>
      <c r="I1794" s="33">
        <v>85.852800000000002</v>
      </c>
      <c r="J1794" s="35">
        <f>G1794/I1794</f>
        <v>0.24999650564687462</v>
      </c>
      <c r="K1794">
        <v>1.494520007427351</v>
      </c>
      <c r="L1794">
        <v>1.9926840590474422</v>
      </c>
      <c r="M1794">
        <v>1.25</v>
      </c>
      <c r="N1794" t="s">
        <v>37</v>
      </c>
      <c r="O1794" s="53" t="s">
        <v>37</v>
      </c>
      <c r="P1794" s="54" t="str">
        <f>'Sheet1 (2)'!O2827</f>
        <v>B</v>
      </c>
      <c r="Q1794" s="31" t="str">
        <f>IF(U1794="same",N1794,IF(O1794=N1794,P1794,O1794))</f>
        <v>B</v>
      </c>
      <c r="R1794">
        <f>VLOOKUP(IF(V1794="same",N1794,IF(O1794=N1794,P1794,O1794)),$AA$2:$AL$8,9,FALSE)</f>
        <v>0.25</v>
      </c>
      <c r="S1794" s="11">
        <f>(L1794-M1794)/L1794</f>
        <v>0.3727053747810205</v>
      </c>
      <c r="T1794" s="13">
        <f t="shared" si="27"/>
        <v>0.25</v>
      </c>
      <c r="U1794">
        <f>IFERROR(T1794*I1794,0)</f>
        <v>21.463200000000001</v>
      </c>
      <c r="V1794" t="str">
        <f>IF(AND(N1794=O1794,P1794=N1794),"same",IF(NOT(OR(O1794=N1794,P1794=N1794)),"conflict","change"))</f>
        <v>same</v>
      </c>
      <c r="W1794" s="55">
        <f>U1794-G1794</f>
        <v>3.0000000000285354E-4</v>
      </c>
    </row>
    <row r="1795" spans="1:23" ht="21" hidden="1" outlineLevel="2" x14ac:dyDescent="0.4">
      <c r="A1795" t="s">
        <v>1734</v>
      </c>
      <c r="B1795" t="s">
        <v>1694</v>
      </c>
      <c r="C1795" t="s">
        <v>1695</v>
      </c>
      <c r="D1795" s="34">
        <v>225035</v>
      </c>
      <c r="E1795" s="34">
        <v>4204</v>
      </c>
      <c r="F1795" s="33">
        <v>5.4626999999999999</v>
      </c>
      <c r="G1795" s="33">
        <v>1.8009000000000002</v>
      </c>
      <c r="H1795">
        <v>1.8681538427355744</v>
      </c>
      <c r="I1795" s="33">
        <v>7.2636000000000003</v>
      </c>
      <c r="J1795" s="35">
        <f>G1795/I1795</f>
        <v>0.24793490830992898</v>
      </c>
      <c r="K1795">
        <v>1.2994053282588012</v>
      </c>
      <c r="L1795">
        <v>1.7277830637488107</v>
      </c>
      <c r="M1795">
        <v>1.25</v>
      </c>
      <c r="N1795" t="s">
        <v>37</v>
      </c>
      <c r="O1795" s="53" t="s">
        <v>37</v>
      </c>
      <c r="P1795" s="54" t="str">
        <f>'Sheet1 (2)'!O2828</f>
        <v>B</v>
      </c>
      <c r="Q1795" s="31" t="str">
        <f>IF(U1795="same",N1795,IF(O1795=N1795,P1795,O1795))</f>
        <v>B</v>
      </c>
      <c r="R1795">
        <f>VLOOKUP(IF(V1795="same",N1795,IF(O1795=N1795,P1795,O1795)),$AA$2:$AL$8,9,FALSE)</f>
        <v>0.25</v>
      </c>
      <c r="S1795" s="11">
        <f>(L1795-M1795)/L1795</f>
        <v>0.27652954457844597</v>
      </c>
      <c r="T1795" s="13">
        <f t="shared" ref="T1795:T1858" si="28">MIN(S1795,R1795)</f>
        <v>0.25</v>
      </c>
      <c r="U1795">
        <f>IFERROR(T1795*I1795,0)</f>
        <v>1.8159000000000001</v>
      </c>
      <c r="V1795" t="str">
        <f>IF(AND(N1795=O1795,P1795=N1795),"same",IF(NOT(OR(O1795=N1795,P1795=N1795)),"conflict","change"))</f>
        <v>same</v>
      </c>
      <c r="W1795" s="55">
        <f>U1795-G1795</f>
        <v>1.4999999999999902E-2</v>
      </c>
    </row>
    <row r="1796" spans="1:23" ht="21" hidden="1" outlineLevel="2" x14ac:dyDescent="0.4">
      <c r="A1796" t="s">
        <v>1735</v>
      </c>
      <c r="B1796" t="s">
        <v>1694</v>
      </c>
      <c r="C1796" t="s">
        <v>1695</v>
      </c>
      <c r="D1796" s="34">
        <v>757847</v>
      </c>
      <c r="E1796" s="34">
        <v>47598</v>
      </c>
      <c r="F1796" s="33">
        <v>43.06389999999999</v>
      </c>
      <c r="G1796" s="33">
        <v>14.3192</v>
      </c>
      <c r="H1796">
        <v>6.2806872627324513</v>
      </c>
      <c r="I1796" s="33">
        <v>57.383099999999992</v>
      </c>
      <c r="J1796" s="35">
        <f>G1796/I1796</f>
        <v>0.24953688455311759</v>
      </c>
      <c r="K1796">
        <v>0.9047417958737759</v>
      </c>
      <c r="L1796">
        <v>1.2055779654607335</v>
      </c>
      <c r="M1796">
        <v>0.75</v>
      </c>
      <c r="N1796" t="s">
        <v>37</v>
      </c>
      <c r="O1796" s="53" t="s">
        <v>37</v>
      </c>
      <c r="P1796" s="54" t="str">
        <f>'Sheet1 (2)'!O2984</f>
        <v>B</v>
      </c>
      <c r="Q1796" s="31" t="str">
        <f>IF(U1796="same",N1796,IF(O1796=N1796,P1796,O1796))</f>
        <v>B</v>
      </c>
      <c r="R1796">
        <f>VLOOKUP(IF(V1796="same",N1796,IF(O1796=N1796,P1796,O1796)),$AA$2:$AL$8,9,FALSE)</f>
        <v>0.25</v>
      </c>
      <c r="S1796" s="11">
        <f>(L1796-M1796)/L1796</f>
        <v>0.3778917486158816</v>
      </c>
      <c r="T1796" s="13">
        <f t="shared" si="28"/>
        <v>0.25</v>
      </c>
      <c r="U1796">
        <f>IFERROR(T1796*I1796,0)</f>
        <v>14.345774999999998</v>
      </c>
      <c r="V1796" t="str">
        <f>IF(AND(N1796=O1796,P1796=N1796),"same",IF(NOT(OR(O1796=N1796,P1796=N1796)),"conflict","change"))</f>
        <v>same</v>
      </c>
      <c r="W1796" s="55">
        <f>U1796-G1796</f>
        <v>2.6574999999997573E-2</v>
      </c>
    </row>
    <row r="1797" spans="1:23" ht="21" hidden="1" outlineLevel="2" x14ac:dyDescent="0.4">
      <c r="A1797" t="s">
        <v>1744</v>
      </c>
      <c r="B1797" t="s">
        <v>1694</v>
      </c>
      <c r="C1797" t="s">
        <v>1695</v>
      </c>
      <c r="D1797" s="34">
        <v>814876</v>
      </c>
      <c r="E1797" s="34">
        <v>17377</v>
      </c>
      <c r="F1797" s="33">
        <v>21.715500000000002</v>
      </c>
      <c r="G1797" s="33">
        <v>6.3978999999999999</v>
      </c>
      <c r="H1797">
        <v>2.1324716889440847</v>
      </c>
      <c r="I1797" s="33">
        <v>28.113400000000002</v>
      </c>
      <c r="J1797" s="35">
        <f>G1797/I1797</f>
        <v>0.22757475083056478</v>
      </c>
      <c r="K1797">
        <v>1.2496691028370837</v>
      </c>
      <c r="L1797">
        <v>1.6178511825976867</v>
      </c>
      <c r="M1797">
        <v>1.25</v>
      </c>
      <c r="N1797" t="s">
        <v>37</v>
      </c>
      <c r="O1797" s="53" t="s">
        <v>37</v>
      </c>
      <c r="P1797" s="54" t="str">
        <f>'Sheet1 (2)'!O3543</f>
        <v>B</v>
      </c>
      <c r="Q1797" s="31" t="str">
        <f>IF(U1797="same",N1797,IF(O1797=N1797,P1797,O1797))</f>
        <v>B</v>
      </c>
      <c r="R1797">
        <f>VLOOKUP(IF(V1797="same",N1797,IF(O1797=N1797,P1797,O1797)),$AA$2:$AL$8,9,FALSE)</f>
        <v>0.25</v>
      </c>
      <c r="S1797" s="11">
        <f>(L1797-M1797)/L1797</f>
        <v>0.22737022202935259</v>
      </c>
      <c r="T1797" s="13">
        <f t="shared" si="28"/>
        <v>0.22737022202935259</v>
      </c>
      <c r="U1797">
        <f>IFERROR(T1797*I1797,0)</f>
        <v>6.3921500000000018</v>
      </c>
      <c r="V1797" t="str">
        <f>IF(AND(N1797=O1797,P1797=N1797),"same",IF(NOT(OR(O1797=N1797,P1797=N1797)),"conflict","change"))</f>
        <v>same</v>
      </c>
      <c r="W1797" s="55">
        <f>U1797-G1797</f>
        <v>-5.7499999999981455E-3</v>
      </c>
    </row>
    <row r="1798" spans="1:23" ht="21" hidden="1" outlineLevel="2" x14ac:dyDescent="0.4">
      <c r="A1798" t="s">
        <v>1748</v>
      </c>
      <c r="B1798" t="s">
        <v>1694</v>
      </c>
      <c r="C1798" t="s">
        <v>1695</v>
      </c>
      <c r="D1798" s="34">
        <v>568655</v>
      </c>
      <c r="E1798" s="34">
        <v>13590</v>
      </c>
      <c r="F1798" s="33">
        <v>18.78</v>
      </c>
      <c r="G1798" s="33">
        <v>6.2599</v>
      </c>
      <c r="H1798">
        <v>2.3898497331422393</v>
      </c>
      <c r="I1798" s="33">
        <v>25.039900000000003</v>
      </c>
      <c r="J1798" s="35">
        <f>G1798/I1798</f>
        <v>0.24999700478037051</v>
      </c>
      <c r="K1798">
        <v>1.3818984547461368</v>
      </c>
      <c r="L1798">
        <v>1.84252391464312</v>
      </c>
      <c r="M1798">
        <v>1.25</v>
      </c>
      <c r="N1798" t="s">
        <v>37</v>
      </c>
      <c r="O1798" s="53" t="s">
        <v>37</v>
      </c>
      <c r="P1798" s="54" t="str">
        <f>'Sheet1 (2)'!O4093</f>
        <v>B</v>
      </c>
      <c r="Q1798" s="31" t="str">
        <f>IF(U1798="same",N1798,IF(O1798=N1798,P1798,O1798))</f>
        <v>B</v>
      </c>
      <c r="R1798">
        <f>VLOOKUP(IF(V1798="same",N1798,IF(O1798=N1798,P1798,O1798)),$AA$2:$AL$8,9,FALSE)</f>
        <v>0.25</v>
      </c>
      <c r="S1798" s="11">
        <f>(L1798-M1798)/L1798</f>
        <v>0.32158275392473618</v>
      </c>
      <c r="T1798" s="13">
        <f t="shared" si="28"/>
        <v>0.25</v>
      </c>
      <c r="U1798">
        <f>IFERROR(T1798*I1798,0)</f>
        <v>6.2599750000000007</v>
      </c>
      <c r="V1798" t="str">
        <f>IF(AND(N1798=O1798,P1798=N1798),"same",IF(NOT(OR(O1798=N1798,P1798=N1798)),"conflict","change"))</f>
        <v>same</v>
      </c>
      <c r="W1798" s="55">
        <f>U1798-G1798</f>
        <v>7.5000000000713385E-5</v>
      </c>
    </row>
    <row r="1799" spans="1:23" ht="21" hidden="1" outlineLevel="2" x14ac:dyDescent="0.4">
      <c r="A1799" t="s">
        <v>1754</v>
      </c>
      <c r="B1799" t="s">
        <v>1694</v>
      </c>
      <c r="C1799" t="s">
        <v>1695</v>
      </c>
      <c r="D1799" s="34">
        <v>507014</v>
      </c>
      <c r="E1799" s="34">
        <v>9440</v>
      </c>
      <c r="F1799" s="33">
        <v>12.433999999999999</v>
      </c>
      <c r="G1799" s="33">
        <v>4.1436000000000002</v>
      </c>
      <c r="H1799">
        <v>1.8618815259539185</v>
      </c>
      <c r="I1799" s="33">
        <v>16.5776</v>
      </c>
      <c r="J1799" s="35">
        <f>G1799/I1799</f>
        <v>0.24995174210983495</v>
      </c>
      <c r="K1799">
        <v>1.3171610169491526</v>
      </c>
      <c r="L1799">
        <v>1.7561016949152541</v>
      </c>
      <c r="M1799">
        <v>1.25</v>
      </c>
      <c r="N1799" t="s">
        <v>37</v>
      </c>
      <c r="O1799" s="53" t="s">
        <v>37</v>
      </c>
      <c r="P1799" s="54" t="str">
        <f>'Sheet1 (2)'!O4411</f>
        <v>B</v>
      </c>
      <c r="Q1799" s="31" t="str">
        <f>IF(U1799="same",N1799,IF(O1799=N1799,P1799,O1799))</f>
        <v>B</v>
      </c>
      <c r="R1799">
        <f>VLOOKUP(IF(V1799="same",N1799,IF(O1799=N1799,P1799,O1799)),$AA$2:$AL$8,9,FALSE)</f>
        <v>0.25</v>
      </c>
      <c r="S1799" s="11">
        <f>(L1799-M1799)/L1799</f>
        <v>0.28819612006563067</v>
      </c>
      <c r="T1799" s="13">
        <f t="shared" si="28"/>
        <v>0.25</v>
      </c>
      <c r="U1799">
        <f>IFERROR(T1799*I1799,0)</f>
        <v>4.1444000000000001</v>
      </c>
      <c r="V1799" t="str">
        <f>IF(AND(N1799=O1799,P1799=N1799),"same",IF(NOT(OR(O1799=N1799,P1799=N1799)),"conflict","change"))</f>
        <v>same</v>
      </c>
      <c r="W1799" s="55">
        <f>U1799-G1799</f>
        <v>7.9999999999991189E-4</v>
      </c>
    </row>
    <row r="1800" spans="1:23" ht="21" hidden="1" outlineLevel="2" x14ac:dyDescent="0.4">
      <c r="A1800" t="s">
        <v>1758</v>
      </c>
      <c r="B1800" t="s">
        <v>1694</v>
      </c>
      <c r="C1800" t="s">
        <v>1695</v>
      </c>
      <c r="D1800" s="34">
        <v>215852</v>
      </c>
      <c r="E1800" s="34">
        <v>28754</v>
      </c>
      <c r="F1800" s="33">
        <v>38.841900000000003</v>
      </c>
      <c r="G1800" s="33">
        <v>12.157</v>
      </c>
      <c r="H1800">
        <v>13.321164501602951</v>
      </c>
      <c r="I1800" s="33">
        <v>50.998900000000006</v>
      </c>
      <c r="J1800" s="35">
        <f>G1800/I1800</f>
        <v>0.23837769049920682</v>
      </c>
      <c r="K1800">
        <v>1.3508346664811852</v>
      </c>
      <c r="L1800">
        <v>1.7736280169715521</v>
      </c>
      <c r="M1800">
        <v>1.35</v>
      </c>
      <c r="N1800" t="s">
        <v>37</v>
      </c>
      <c r="O1800" s="53" t="s">
        <v>37</v>
      </c>
      <c r="P1800" s="54" t="str">
        <f>'Sheet1 (2)'!O4731</f>
        <v>B</v>
      </c>
      <c r="Q1800" s="31" t="str">
        <f>IF(U1800="same",N1800,IF(O1800=N1800,P1800,O1800))</f>
        <v>B</v>
      </c>
      <c r="R1800">
        <f>VLOOKUP(IF(V1800="same",N1800,IF(O1800=N1800,P1800,O1800)),$AA$2:$AL$8,9,FALSE)</f>
        <v>0.25</v>
      </c>
      <c r="S1800" s="11">
        <f>(L1800-M1800)/L1800</f>
        <v>0.23884828888466234</v>
      </c>
      <c r="T1800" s="13">
        <f t="shared" si="28"/>
        <v>0.23884828888466234</v>
      </c>
      <c r="U1800">
        <f>IFERROR(T1800*I1800,0)</f>
        <v>12.181000000000008</v>
      </c>
      <c r="V1800" t="str">
        <f>IF(AND(N1800=O1800,P1800=N1800),"same",IF(NOT(OR(O1800=N1800,P1800=N1800)),"conflict","change"))</f>
        <v>same</v>
      </c>
      <c r="W1800" s="55">
        <f>U1800-G1800</f>
        <v>2.4000000000008015E-2</v>
      </c>
    </row>
    <row r="1801" spans="1:23" ht="21" hidden="1" outlineLevel="2" x14ac:dyDescent="0.4">
      <c r="A1801" t="s">
        <v>1764</v>
      </c>
      <c r="B1801" t="s">
        <v>1694</v>
      </c>
      <c r="C1801" t="s">
        <v>1695</v>
      </c>
      <c r="D1801" s="34">
        <v>480517</v>
      </c>
      <c r="E1801" s="34">
        <v>7606</v>
      </c>
      <c r="F1801" s="33">
        <v>9.7745999999999995</v>
      </c>
      <c r="G1801" s="33">
        <v>3.1153999999999997</v>
      </c>
      <c r="H1801">
        <v>1.5828784413454675</v>
      </c>
      <c r="I1801" s="33">
        <v>12.889999999999999</v>
      </c>
      <c r="J1801" s="35">
        <f>G1801/I1801</f>
        <v>0.24169123351435221</v>
      </c>
      <c r="K1801">
        <v>1.2851170128845648</v>
      </c>
      <c r="L1801">
        <v>1.6947146989219035</v>
      </c>
      <c r="M1801">
        <v>1.25</v>
      </c>
      <c r="N1801" t="s">
        <v>37</v>
      </c>
      <c r="O1801" s="53" t="s">
        <v>37</v>
      </c>
      <c r="P1801" s="54" t="str">
        <f>'Sheet1 (2)'!O4867</f>
        <v>B</v>
      </c>
      <c r="Q1801" s="31" t="str">
        <f>IF(U1801="same",N1801,IF(O1801=N1801,P1801,O1801))</f>
        <v>B</v>
      </c>
      <c r="R1801">
        <f>VLOOKUP(IF(V1801="same",N1801,IF(O1801=N1801,P1801,O1801)),$AA$2:$AL$8,9,FALSE)</f>
        <v>0.25</v>
      </c>
      <c r="S1801" s="11">
        <f>(L1801-M1801)/L1801</f>
        <v>0.26241272304111701</v>
      </c>
      <c r="T1801" s="13">
        <f t="shared" si="28"/>
        <v>0.25</v>
      </c>
      <c r="U1801">
        <f>IFERROR(T1801*I1801,0)</f>
        <v>3.2224999999999997</v>
      </c>
      <c r="V1801" t="str">
        <f>IF(AND(N1801=O1801,P1801=N1801),"same",IF(NOT(OR(O1801=N1801,P1801=N1801)),"conflict","change"))</f>
        <v>same</v>
      </c>
      <c r="W1801" s="55">
        <f>U1801-G1801</f>
        <v>0.10709999999999997</v>
      </c>
    </row>
    <row r="1802" spans="1:23" ht="21" hidden="1" outlineLevel="2" x14ac:dyDescent="0.4">
      <c r="A1802" t="s">
        <v>1769</v>
      </c>
      <c r="B1802" t="s">
        <v>1694</v>
      </c>
      <c r="C1802" t="s">
        <v>1695</v>
      </c>
      <c r="D1802" s="34">
        <v>305771</v>
      </c>
      <c r="E1802" s="34">
        <v>28566</v>
      </c>
      <c r="F1802" s="33">
        <v>38.621300000000005</v>
      </c>
      <c r="G1802" s="33">
        <v>11.3302</v>
      </c>
      <c r="H1802">
        <v>9.3422855666495508</v>
      </c>
      <c r="I1802" s="33">
        <v>49.951500000000003</v>
      </c>
      <c r="J1802" s="35">
        <f>G1802/I1802</f>
        <v>0.22682401929871973</v>
      </c>
      <c r="K1802">
        <v>1.352002380452286</v>
      </c>
      <c r="L1802">
        <v>1.7486347406007141</v>
      </c>
      <c r="M1802">
        <v>1.35</v>
      </c>
      <c r="N1802" t="s">
        <v>37</v>
      </c>
      <c r="O1802" s="53" t="s">
        <v>37</v>
      </c>
      <c r="P1802" s="54" t="str">
        <f>'Sheet1 (2)'!O5066</f>
        <v>B</v>
      </c>
      <c r="Q1802" s="31" t="str">
        <f>IF(U1802="same",N1802,IF(O1802=N1802,P1802,O1802))</f>
        <v>B</v>
      </c>
      <c r="R1802">
        <f>VLOOKUP(IF(V1802="same",N1802,IF(O1802=N1802,P1802,O1802)),$AA$2:$AL$8,9,FALSE)</f>
        <v>0.25</v>
      </c>
      <c r="S1802" s="11">
        <f>(L1802-M1802)/L1802</f>
        <v>0.22796913005615441</v>
      </c>
      <c r="T1802" s="13">
        <f t="shared" si="28"/>
        <v>0.22796913005615441</v>
      </c>
      <c r="U1802">
        <f>IFERROR(T1802*I1802,0)</f>
        <v>11.387399999999998</v>
      </c>
      <c r="V1802" t="str">
        <f>IF(AND(N1802=O1802,P1802=N1802),"same",IF(NOT(OR(O1802=N1802,P1802=N1802)),"conflict","change"))</f>
        <v>same</v>
      </c>
      <c r="W1802" s="55">
        <f>U1802-G1802</f>
        <v>5.7199999999998141E-2</v>
      </c>
    </row>
    <row r="1803" spans="1:23" ht="21" outlineLevel="1" collapsed="1" x14ac:dyDescent="0.4">
      <c r="C1803" s="29" t="s">
        <v>1770</v>
      </c>
      <c r="D1803" s="34">
        <f>SUBTOTAL(9,D1728:D1802)</f>
        <v>43093591</v>
      </c>
      <c r="E1803" s="34">
        <f>SUBTOTAL(9,E1728:E1802)</f>
        <v>2131648</v>
      </c>
      <c r="F1803" s="33">
        <f>SUBTOTAL(9,F1728:F1802)</f>
        <v>2279.5228000000002</v>
      </c>
      <c r="G1803" s="33">
        <f>SUBTOTAL(9,G1728:G1802)</f>
        <v>852.5318000000002</v>
      </c>
      <c r="I1803" s="33">
        <f>SUBTOTAL(9,I1728:I1802)</f>
        <v>3132.0546000000004</v>
      </c>
      <c r="J1803" s="35"/>
      <c r="O1803" s="53"/>
      <c r="P1803" s="54"/>
      <c r="Q1803" s="31"/>
      <c r="T1803" s="13">
        <f t="shared" si="28"/>
        <v>0</v>
      </c>
      <c r="U1803">
        <f>SUBTOTAL(9,U1728:U1802)</f>
        <v>608.21217500000012</v>
      </c>
      <c r="W1803" s="55">
        <f>SUBTOTAL(9,W1728:W1802)</f>
        <v>-244.31962500000003</v>
      </c>
    </row>
    <row r="1804" spans="1:23" ht="21" hidden="1" outlineLevel="2" x14ac:dyDescent="0.4">
      <c r="A1804" t="s">
        <v>2704</v>
      </c>
      <c r="B1804" t="s">
        <v>2697</v>
      </c>
      <c r="C1804" s="37" t="s">
        <v>2698</v>
      </c>
      <c r="D1804" s="34">
        <v>300756</v>
      </c>
      <c r="E1804" s="34">
        <v>31028</v>
      </c>
      <c r="F1804" s="33">
        <v>6.5171999999999999</v>
      </c>
      <c r="G1804" s="33">
        <v>3.2100999999999997</v>
      </c>
      <c r="H1804">
        <v>10.316668661639335</v>
      </c>
      <c r="I1804" s="33">
        <v>9.7272999999999996</v>
      </c>
      <c r="J1804" s="35">
        <f>G1804/I1804</f>
        <v>0.33000935511395763</v>
      </c>
      <c r="K1804">
        <v>0.21004254221993038</v>
      </c>
      <c r="L1804">
        <v>0.31350070903699884</v>
      </c>
      <c r="M1804">
        <v>0.15</v>
      </c>
      <c r="N1804" t="s">
        <v>37</v>
      </c>
      <c r="O1804" s="53" t="s">
        <v>34</v>
      </c>
      <c r="P1804" s="54" t="str">
        <f>'Sheet1 (2)'!O2719</f>
        <v>B</v>
      </c>
      <c r="Q1804" s="31" t="str">
        <f>IF(U1804="same",N1804,IF(O1804=N1804,P1804,O1804))</f>
        <v>A</v>
      </c>
      <c r="R1804">
        <f>VLOOKUP(IF(V1804="same",N1804,IF(O1804=N1804,P1804,O1804)),$AA$2:$AL$8,9,FALSE)</f>
        <v>0.15</v>
      </c>
      <c r="S1804" s="11">
        <f>(L1804-M1804)/L1804</f>
        <v>0.52153218262004875</v>
      </c>
      <c r="T1804" s="13">
        <f t="shared" si="28"/>
        <v>0.15</v>
      </c>
      <c r="U1804">
        <f>IFERROR(T1804*I1804,0)</f>
        <v>1.4590949999999998</v>
      </c>
      <c r="V1804" t="str">
        <f>IF(AND(N1804=O1804,P1804=N1804),"same",IF(NOT(OR(O1804=N1804,P1804=N1804)),"conflict","change"))</f>
        <v>change</v>
      </c>
      <c r="W1804" s="55">
        <f>U1804-G1804</f>
        <v>-1.7510049999999999</v>
      </c>
    </row>
    <row r="1805" spans="1:23" ht="21" hidden="1" outlineLevel="2" x14ac:dyDescent="0.4">
      <c r="A1805" t="s">
        <v>2696</v>
      </c>
      <c r="B1805" t="s">
        <v>2697</v>
      </c>
      <c r="C1805" s="37" t="s">
        <v>2698</v>
      </c>
      <c r="D1805" s="34">
        <v>2017350</v>
      </c>
      <c r="E1805" s="34">
        <v>382409</v>
      </c>
      <c r="F1805" s="33">
        <v>175.2294</v>
      </c>
      <c r="G1805" s="33">
        <v>58.401699999999998</v>
      </c>
      <c r="H1805">
        <v>18.956006642377375</v>
      </c>
      <c r="I1805" s="33">
        <v>233.6311</v>
      </c>
      <c r="J1805" s="35">
        <f>G1805/I1805</f>
        <v>0.24997399746865892</v>
      </c>
      <c r="K1805">
        <v>0.45822509407466872</v>
      </c>
      <c r="L1805">
        <v>0.61094561058970898</v>
      </c>
      <c r="M1805">
        <v>0.4</v>
      </c>
      <c r="N1805" t="s">
        <v>34</v>
      </c>
      <c r="O1805" s="53" t="s">
        <v>34</v>
      </c>
      <c r="P1805" s="54" t="str">
        <f>'Sheet1 (2)'!O10</f>
        <v>A</v>
      </c>
      <c r="Q1805" s="31" t="str">
        <f>IF(U1805="same",N1805,IF(O1805=N1805,P1805,O1805))</f>
        <v>A</v>
      </c>
      <c r="R1805">
        <f>VLOOKUP(IF(V1805="same",N1805,IF(O1805=N1805,P1805,O1805)),$AA$2:$AL$8,9,FALSE)</f>
        <v>0.15</v>
      </c>
      <c r="S1805" s="11">
        <f>(L1805-M1805)/L1805</f>
        <v>0.34527723406686867</v>
      </c>
      <c r="T1805" s="13">
        <f t="shared" si="28"/>
        <v>0.15</v>
      </c>
      <c r="U1805">
        <f>IFERROR(T1805*I1805,0)</f>
        <v>35.044665000000002</v>
      </c>
      <c r="V1805" t="str">
        <f>IF(AND(N1805=O1805,P1805=N1805),"same",IF(NOT(OR(O1805=N1805,P1805=N1805)),"conflict","change"))</f>
        <v>same</v>
      </c>
      <c r="W1805" s="55">
        <f>U1805-G1805</f>
        <v>-23.357034999999996</v>
      </c>
    </row>
    <row r="1806" spans="1:23" ht="21" hidden="1" outlineLevel="2" x14ac:dyDescent="0.4">
      <c r="A1806" t="s">
        <v>2699</v>
      </c>
      <c r="B1806" t="s">
        <v>2697</v>
      </c>
      <c r="C1806" s="37" t="s">
        <v>2698</v>
      </c>
      <c r="D1806" s="34">
        <v>403305</v>
      </c>
      <c r="E1806" s="34">
        <v>87565</v>
      </c>
      <c r="F1806" s="33">
        <v>20.817800000000002</v>
      </c>
      <c r="G1806" s="33">
        <v>10.253200000000001</v>
      </c>
      <c r="H1806">
        <v>21.711855791522545</v>
      </c>
      <c r="I1806" s="33">
        <v>31.071000000000005</v>
      </c>
      <c r="J1806" s="35">
        <f>G1806/I1806</f>
        <v>0.32999259759904731</v>
      </c>
      <c r="K1806">
        <v>0.2377411066065209</v>
      </c>
      <c r="L1806">
        <v>0.35483355221835211</v>
      </c>
      <c r="M1806">
        <v>0.15</v>
      </c>
      <c r="N1806" t="s">
        <v>37</v>
      </c>
      <c r="O1806" s="53" t="s">
        <v>37</v>
      </c>
      <c r="P1806" s="54" t="str">
        <f>'Sheet1 (2)'!O195</f>
        <v>B</v>
      </c>
      <c r="Q1806" s="31" t="str">
        <f>IF(U1806="same",N1806,IF(O1806=N1806,P1806,O1806))</f>
        <v>B</v>
      </c>
      <c r="R1806">
        <f>VLOOKUP(IF(V1806="same",N1806,IF(O1806=N1806,P1806,O1806)),$AA$2:$AL$8,9,FALSE)</f>
        <v>0.25</v>
      </c>
      <c r="S1806" s="11">
        <f>(L1806-M1806)/L1806</f>
        <v>0.57726658298735156</v>
      </c>
      <c r="T1806" s="13">
        <f t="shared" si="28"/>
        <v>0.25</v>
      </c>
      <c r="U1806">
        <f>IFERROR(T1806*I1806,0)</f>
        <v>7.7677500000000013</v>
      </c>
      <c r="V1806" t="str">
        <f>IF(AND(N1806=O1806,P1806=N1806),"same",IF(NOT(OR(O1806=N1806,P1806=N1806)),"conflict","change"))</f>
        <v>same</v>
      </c>
      <c r="W1806" s="55">
        <f>U1806-G1806</f>
        <v>-2.4854500000000002</v>
      </c>
    </row>
    <row r="1807" spans="1:23" ht="21" hidden="1" outlineLevel="2" x14ac:dyDescent="0.4">
      <c r="A1807" t="s">
        <v>2700</v>
      </c>
      <c r="B1807" t="s">
        <v>2697</v>
      </c>
      <c r="C1807" s="37" t="s">
        <v>2698</v>
      </c>
      <c r="D1807" s="34">
        <v>1066109</v>
      </c>
      <c r="E1807" s="34">
        <v>149632</v>
      </c>
      <c r="F1807" s="33">
        <v>110.75179999999999</v>
      </c>
      <c r="G1807" s="33">
        <v>36.912300000000002</v>
      </c>
      <c r="H1807">
        <v>14.035337850069739</v>
      </c>
      <c r="I1807" s="33">
        <v>147.66409999999999</v>
      </c>
      <c r="J1807" s="35">
        <f>G1807/I1807</f>
        <v>0.24997477382789726</v>
      </c>
      <c r="K1807">
        <v>0.7401611954662104</v>
      </c>
      <c r="L1807">
        <v>0.98684840141146268</v>
      </c>
      <c r="M1807">
        <v>0.7</v>
      </c>
      <c r="N1807" t="s">
        <v>34</v>
      </c>
      <c r="O1807" s="53" t="s">
        <v>34</v>
      </c>
      <c r="P1807" s="54" t="str">
        <f>'Sheet1 (2)'!O295</f>
        <v>A</v>
      </c>
      <c r="Q1807" s="31" t="str">
        <f>IF(U1807="same",N1807,IF(O1807=N1807,P1807,O1807))</f>
        <v>A</v>
      </c>
      <c r="R1807">
        <f>VLOOKUP(IF(V1807="same",N1807,IF(O1807=N1807,P1807,O1807)),$AA$2:$AL$8,9,FALSE)</f>
        <v>0.15</v>
      </c>
      <c r="S1807" s="11">
        <f>(L1807-M1807)/L1807</f>
        <v>0.29067119225322874</v>
      </c>
      <c r="T1807" s="13">
        <f t="shared" si="28"/>
        <v>0.15</v>
      </c>
      <c r="U1807">
        <f>IFERROR(T1807*I1807,0)</f>
        <v>22.149614999999997</v>
      </c>
      <c r="V1807" t="str">
        <f>IF(AND(N1807=O1807,P1807=N1807),"same",IF(NOT(OR(O1807=N1807,P1807=N1807)),"conflict","change"))</f>
        <v>same</v>
      </c>
      <c r="W1807" s="55">
        <f>U1807-G1807</f>
        <v>-14.762685000000005</v>
      </c>
    </row>
    <row r="1808" spans="1:23" ht="21" hidden="1" outlineLevel="2" x14ac:dyDescent="0.4">
      <c r="A1808" t="s">
        <v>2701</v>
      </c>
      <c r="B1808" t="s">
        <v>2697</v>
      </c>
      <c r="C1808" s="37" t="s">
        <v>2698</v>
      </c>
      <c r="D1808" s="34">
        <v>713053</v>
      </c>
      <c r="E1808" s="34">
        <v>89503</v>
      </c>
      <c r="F1808" s="33">
        <v>76.0779</v>
      </c>
      <c r="G1808" s="33">
        <v>25.415100000000002</v>
      </c>
      <c r="H1808">
        <v>12.552082383777924</v>
      </c>
      <c r="I1808" s="33">
        <v>101.49299999999999</v>
      </c>
      <c r="J1808" s="35">
        <f>G1808/I1808</f>
        <v>0.25041234370843313</v>
      </c>
      <c r="K1808">
        <v>0.85000391048344737</v>
      </c>
      <c r="L1808">
        <v>1.1339619901008904</v>
      </c>
      <c r="M1808">
        <v>0.85</v>
      </c>
      <c r="N1808" t="s">
        <v>42</v>
      </c>
      <c r="O1808" s="53" t="s">
        <v>42</v>
      </c>
      <c r="P1808" s="54" t="str">
        <f>'Sheet1 (2)'!O935</f>
        <v>A+</v>
      </c>
      <c r="Q1808" s="31" t="str">
        <f>IF(U1808="same",N1808,IF(O1808=N1808,P1808,O1808))</f>
        <v>A+</v>
      </c>
      <c r="R1808">
        <f>VLOOKUP(IF(V1808="same",N1808,IF(O1808=N1808,P1808,O1808)),$AA$2:$AL$8,9,FALSE)</f>
        <v>0.05</v>
      </c>
      <c r="S1808" s="11">
        <f>(L1808-M1808)/L1808</f>
        <v>0.25041579222212368</v>
      </c>
      <c r="T1808" s="13">
        <f t="shared" si="28"/>
        <v>0.05</v>
      </c>
      <c r="U1808">
        <f>IFERROR(T1808*I1808,0)</f>
        <v>5.0746500000000001</v>
      </c>
      <c r="V1808" t="str">
        <f>IF(AND(N1808=O1808,P1808=N1808),"same",IF(NOT(OR(O1808=N1808,P1808=N1808)),"conflict","change"))</f>
        <v>same</v>
      </c>
      <c r="W1808" s="55">
        <f>U1808-G1808</f>
        <v>-20.340450000000004</v>
      </c>
    </row>
    <row r="1809" spans="1:23" ht="21" hidden="1" outlineLevel="2" x14ac:dyDescent="0.4">
      <c r="A1809" t="s">
        <v>2702</v>
      </c>
      <c r="B1809" t="s">
        <v>2697</v>
      </c>
      <c r="C1809" s="37" t="s">
        <v>2698</v>
      </c>
      <c r="D1809" s="34">
        <v>1651579</v>
      </c>
      <c r="E1809" s="34">
        <v>218531</v>
      </c>
      <c r="F1809" s="33">
        <v>94.481899999999996</v>
      </c>
      <c r="G1809" s="33">
        <v>31.491600000000002</v>
      </c>
      <c r="H1809">
        <v>13.231640751063074</v>
      </c>
      <c r="I1809" s="33">
        <v>125.9735</v>
      </c>
      <c r="J1809" s="35">
        <f>G1809/I1809</f>
        <v>0.24998590973498397</v>
      </c>
      <c r="K1809">
        <v>0.43235010135861729</v>
      </c>
      <c r="L1809">
        <v>0.5764559719216038</v>
      </c>
      <c r="M1809">
        <v>0.35</v>
      </c>
      <c r="N1809" t="s">
        <v>34</v>
      </c>
      <c r="O1809" s="53" t="s">
        <v>34</v>
      </c>
      <c r="P1809" s="54" t="str">
        <f>'Sheet1 (2)'!O1670</f>
        <v>A</v>
      </c>
      <c r="Q1809" s="31" t="str">
        <f>IF(U1809="same",N1809,IF(O1809=N1809,P1809,O1809))</f>
        <v>A</v>
      </c>
      <c r="R1809">
        <f>VLOOKUP(IF(V1809="same",N1809,IF(O1809=N1809,P1809,O1809)),$AA$2:$AL$8,9,FALSE)</f>
        <v>0.15</v>
      </c>
      <c r="S1809" s="11">
        <f>(L1809-M1809)/L1809</f>
        <v>0.39284174846297043</v>
      </c>
      <c r="T1809" s="13">
        <f t="shared" si="28"/>
        <v>0.15</v>
      </c>
      <c r="U1809">
        <f>IFERROR(T1809*I1809,0)</f>
        <v>18.896024999999998</v>
      </c>
      <c r="V1809" t="str">
        <f>IF(AND(N1809=O1809,P1809=N1809),"same",IF(NOT(OR(O1809=N1809,P1809=N1809)),"conflict","change"))</f>
        <v>same</v>
      </c>
      <c r="W1809" s="55">
        <f>U1809-G1809</f>
        <v>-12.595575000000004</v>
      </c>
    </row>
    <row r="1810" spans="1:23" ht="21" hidden="1" outlineLevel="2" x14ac:dyDescent="0.4">
      <c r="A1810" t="s">
        <v>2703</v>
      </c>
      <c r="B1810" t="s">
        <v>2697</v>
      </c>
      <c r="C1810" s="37" t="s">
        <v>2698</v>
      </c>
      <c r="D1810" s="34">
        <v>838357</v>
      </c>
      <c r="E1810" s="34">
        <v>184232</v>
      </c>
      <c r="F1810" s="33">
        <v>138.0729</v>
      </c>
      <c r="G1810" s="33">
        <v>63.146100000000004</v>
      </c>
      <c r="H1810">
        <v>21.975363717366228</v>
      </c>
      <c r="I1810" s="33">
        <v>201.21899999999999</v>
      </c>
      <c r="J1810" s="35">
        <f>G1810/I1810</f>
        <v>0.31381778062707799</v>
      </c>
      <c r="K1810">
        <v>0.74945123539884495</v>
      </c>
      <c r="L1810">
        <v>1.0922043944591602</v>
      </c>
      <c r="M1810">
        <v>0.75</v>
      </c>
      <c r="N1810" t="s">
        <v>37</v>
      </c>
      <c r="O1810" s="53" t="s">
        <v>37</v>
      </c>
      <c r="P1810" s="54" t="str">
        <f>'Sheet1 (2)'!O2147</f>
        <v>B</v>
      </c>
      <c r="Q1810" s="31" t="str">
        <f>IF(U1810="same",N1810,IF(O1810=N1810,P1810,O1810))</f>
        <v>B</v>
      </c>
      <c r="R1810">
        <f>VLOOKUP(IF(V1810="same",N1810,IF(O1810=N1810,P1810,O1810)),$AA$2:$AL$8,9,FALSE)</f>
        <v>0.25</v>
      </c>
      <c r="S1810" s="11">
        <f>(L1810-M1810)/L1810</f>
        <v>0.31331534298450942</v>
      </c>
      <c r="T1810" s="13">
        <f t="shared" si="28"/>
        <v>0.25</v>
      </c>
      <c r="U1810">
        <f>IFERROR(T1810*I1810,0)</f>
        <v>50.304749999999999</v>
      </c>
      <c r="V1810" t="str">
        <f>IF(AND(N1810=O1810,P1810=N1810),"same",IF(NOT(OR(O1810=N1810,P1810=N1810)),"conflict","change"))</f>
        <v>same</v>
      </c>
      <c r="W1810" s="55">
        <f>U1810-G1810</f>
        <v>-12.841350000000006</v>
      </c>
    </row>
    <row r="1811" spans="1:23" ht="21" hidden="1" outlineLevel="2" x14ac:dyDescent="0.4">
      <c r="A1811" t="s">
        <v>2705</v>
      </c>
      <c r="B1811" t="s">
        <v>2697</v>
      </c>
      <c r="C1811" s="37" t="s">
        <v>2698</v>
      </c>
      <c r="D1811" s="34">
        <v>607094</v>
      </c>
      <c r="E1811" s="34">
        <v>154124</v>
      </c>
      <c r="F1811" s="33">
        <v>92.956800000000001</v>
      </c>
      <c r="G1811" s="33">
        <v>39.838800000000006</v>
      </c>
      <c r="H1811">
        <v>25.387172332455929</v>
      </c>
      <c r="I1811" s="33">
        <v>132.79560000000001</v>
      </c>
      <c r="J1811" s="35">
        <f>G1811/I1811</f>
        <v>0.30000090364439791</v>
      </c>
      <c r="K1811">
        <v>0.60312994731514891</v>
      </c>
      <c r="L1811">
        <v>0.8616153227271548</v>
      </c>
      <c r="M1811">
        <v>0.55000000000000004</v>
      </c>
      <c r="N1811" t="s">
        <v>42</v>
      </c>
      <c r="O1811" s="53" t="s">
        <v>42</v>
      </c>
      <c r="P1811" s="54" t="str">
        <f>'Sheet1 (2)'!O3272</f>
        <v>A+</v>
      </c>
      <c r="Q1811" s="31" t="str">
        <f>IF(U1811="same",N1811,IF(O1811=N1811,P1811,O1811))</f>
        <v>A+</v>
      </c>
      <c r="R1811">
        <f>VLOOKUP(IF(V1811="same",N1811,IF(O1811=N1811,P1811,O1811)),$AA$2:$AL$8,9,FALSE)</f>
        <v>0.05</v>
      </c>
      <c r="S1811" s="11">
        <f>(L1811-M1811)/L1811</f>
        <v>0.36166409128013277</v>
      </c>
      <c r="T1811" s="13">
        <f t="shared" si="28"/>
        <v>0.05</v>
      </c>
      <c r="U1811">
        <f>IFERROR(T1811*I1811,0)</f>
        <v>6.6397800000000009</v>
      </c>
      <c r="V1811" t="str">
        <f>IF(AND(N1811=O1811,P1811=N1811),"same",IF(NOT(OR(O1811=N1811,P1811=N1811)),"conflict","change"))</f>
        <v>same</v>
      </c>
      <c r="W1811" s="55">
        <f>U1811-G1811</f>
        <v>-33.199020000000004</v>
      </c>
    </row>
    <row r="1812" spans="1:23" ht="21" hidden="1" outlineLevel="2" x14ac:dyDescent="0.4">
      <c r="A1812" t="s">
        <v>2706</v>
      </c>
      <c r="B1812" t="s">
        <v>2697</v>
      </c>
      <c r="C1812" s="37" t="s">
        <v>2698</v>
      </c>
      <c r="D1812" s="34">
        <v>633815</v>
      </c>
      <c r="E1812" s="34">
        <v>133712</v>
      </c>
      <c r="F1812" s="33">
        <v>113.65559999999999</v>
      </c>
      <c r="G1812" s="33">
        <v>41.901300000000006</v>
      </c>
      <c r="H1812">
        <v>21.096376702981154</v>
      </c>
      <c r="I1812" s="33">
        <v>155.55689999999998</v>
      </c>
      <c r="J1812" s="35">
        <f>G1812/I1812</f>
        <v>0.26936317193258552</v>
      </c>
      <c r="K1812">
        <v>0.85000299150412817</v>
      </c>
      <c r="L1812">
        <v>1.1633727713294244</v>
      </c>
      <c r="M1812">
        <v>0.85</v>
      </c>
      <c r="N1812" t="s">
        <v>42</v>
      </c>
      <c r="O1812" s="53" t="s">
        <v>42</v>
      </c>
      <c r="P1812" s="54" t="str">
        <f>'Sheet1 (2)'!O3675</f>
        <v>A+</v>
      </c>
      <c r="Q1812" s="31" t="str">
        <f>IF(U1812="same",N1812,IF(O1812=N1812,P1812,O1812))</f>
        <v>A+</v>
      </c>
      <c r="R1812">
        <f>VLOOKUP(IF(V1812="same",N1812,IF(O1812=N1812,P1812,O1812)),$AA$2:$AL$8,9,FALSE)</f>
        <v>0.05</v>
      </c>
      <c r="S1812" s="11">
        <f>(L1812-M1812)/L1812</f>
        <v>0.2693657433389326</v>
      </c>
      <c r="T1812" s="13">
        <f t="shared" si="28"/>
        <v>0.05</v>
      </c>
      <c r="U1812">
        <f>IFERROR(T1812*I1812,0)</f>
        <v>7.7778449999999992</v>
      </c>
      <c r="V1812" t="str">
        <f>IF(AND(N1812=O1812,P1812=N1812),"same",IF(NOT(OR(O1812=N1812,P1812=N1812)),"conflict","change"))</f>
        <v>same</v>
      </c>
      <c r="W1812" s="55">
        <f>U1812-G1812</f>
        <v>-34.123455000000007</v>
      </c>
    </row>
    <row r="1813" spans="1:23" ht="21" hidden="1" outlineLevel="2" x14ac:dyDescent="0.4">
      <c r="A1813" t="s">
        <v>2707</v>
      </c>
      <c r="B1813" t="s">
        <v>2697</v>
      </c>
      <c r="C1813" s="37" t="s">
        <v>2698</v>
      </c>
      <c r="D1813" s="34">
        <v>677423</v>
      </c>
      <c r="E1813" s="34">
        <v>95057</v>
      </c>
      <c r="F1813" s="33">
        <v>32.734099999999998</v>
      </c>
      <c r="G1813" s="33">
        <v>14.029</v>
      </c>
      <c r="H1813">
        <v>14.032148303201987</v>
      </c>
      <c r="I1813" s="33">
        <v>46.763099999999994</v>
      </c>
      <c r="J1813" s="35">
        <f>G1813/I1813</f>
        <v>0.30000149690674915</v>
      </c>
      <c r="K1813">
        <v>0.34436285597062816</v>
      </c>
      <c r="L1813">
        <v>0.49194798910127596</v>
      </c>
      <c r="M1813">
        <v>0.25</v>
      </c>
      <c r="N1813" t="s">
        <v>42</v>
      </c>
      <c r="O1813" s="53" t="s">
        <v>42</v>
      </c>
      <c r="P1813" s="54" t="str">
        <f>'Sheet1 (2)'!O3988</f>
        <v>A+</v>
      </c>
      <c r="Q1813" s="31" t="str">
        <f>IF(U1813="same",N1813,IF(O1813=N1813,P1813,O1813))</f>
        <v>A+</v>
      </c>
      <c r="R1813">
        <f>VLOOKUP(IF(V1813="same",N1813,IF(O1813=N1813,P1813,O1813)),$AA$2:$AL$8,9,FALSE)</f>
        <v>0.05</v>
      </c>
      <c r="S1813" s="11">
        <f>(L1813-M1813)/L1813</f>
        <v>0.49181619695871304</v>
      </c>
      <c r="T1813" s="13">
        <f t="shared" si="28"/>
        <v>0.05</v>
      </c>
      <c r="U1813">
        <f>IFERROR(T1813*I1813,0)</f>
        <v>2.338155</v>
      </c>
      <c r="V1813" t="str">
        <f>IF(AND(N1813=O1813,P1813=N1813),"same",IF(NOT(OR(O1813=N1813,P1813=N1813)),"conflict","change"))</f>
        <v>same</v>
      </c>
      <c r="W1813" s="55">
        <f>U1813-G1813</f>
        <v>-11.690844999999999</v>
      </c>
    </row>
    <row r="1814" spans="1:23" ht="21" hidden="1" outlineLevel="2" x14ac:dyDescent="0.4">
      <c r="A1814" t="s">
        <v>2708</v>
      </c>
      <c r="B1814" t="s">
        <v>2697</v>
      </c>
      <c r="C1814" s="37" t="s">
        <v>2698</v>
      </c>
      <c r="D1814" s="34">
        <v>1361965</v>
      </c>
      <c r="E1814" s="34">
        <v>245827</v>
      </c>
      <c r="F1814" s="33">
        <v>163.14870000000002</v>
      </c>
      <c r="G1814" s="33">
        <v>52.321500000000007</v>
      </c>
      <c r="H1814">
        <v>18.049435925299107</v>
      </c>
      <c r="I1814" s="33">
        <v>215.47020000000003</v>
      </c>
      <c r="J1814" s="35">
        <f>G1814/I1814</f>
        <v>0.24282476184641774</v>
      </c>
      <c r="K1814">
        <v>0.6636728268253691</v>
      </c>
      <c r="L1814">
        <v>0.87651153046654773</v>
      </c>
      <c r="M1814">
        <v>0.55000000000000004</v>
      </c>
      <c r="N1814" t="s">
        <v>42</v>
      </c>
      <c r="O1814" s="53" t="s">
        <v>42</v>
      </c>
      <c r="P1814" s="54" t="str">
        <f>'Sheet1 (2)'!O4683</f>
        <v>A+</v>
      </c>
      <c r="Q1814" s="31" t="str">
        <f>IF(U1814="same",N1814,IF(O1814=N1814,P1814,O1814))</f>
        <v>A+</v>
      </c>
      <c r="R1814">
        <f>VLOOKUP(IF(V1814="same",N1814,IF(O1814=N1814,P1814,O1814)),$AA$2:$AL$8,9,FALSE)</f>
        <v>0.05</v>
      </c>
      <c r="S1814" s="11">
        <f>(L1814-M1814)/L1814</f>
        <v>0.37251253305561516</v>
      </c>
      <c r="T1814" s="13">
        <f t="shared" si="28"/>
        <v>0.05</v>
      </c>
      <c r="U1814">
        <f>IFERROR(T1814*I1814,0)</f>
        <v>10.773510000000002</v>
      </c>
      <c r="V1814" t="str">
        <f>IF(AND(N1814=O1814,P1814=N1814),"same",IF(NOT(OR(O1814=N1814,P1814=N1814)),"conflict","change"))</f>
        <v>same</v>
      </c>
      <c r="W1814" s="55">
        <f>U1814-G1814</f>
        <v>-41.547990000000006</v>
      </c>
    </row>
    <row r="1815" spans="1:23" ht="21" hidden="1" outlineLevel="2" x14ac:dyDescent="0.4">
      <c r="A1815" t="s">
        <v>2709</v>
      </c>
      <c r="B1815" t="s">
        <v>2697</v>
      </c>
      <c r="C1815" s="37" t="s">
        <v>2698</v>
      </c>
      <c r="D1815" s="34">
        <v>1091577</v>
      </c>
      <c r="E1815" s="34">
        <v>97987</v>
      </c>
      <c r="F1815" s="33">
        <v>85.492100000000008</v>
      </c>
      <c r="G1815" s="33">
        <v>33.791399999999996</v>
      </c>
      <c r="H1815">
        <v>8.9766457153274573</v>
      </c>
      <c r="I1815" s="33">
        <v>119.2835</v>
      </c>
      <c r="J1815" s="35">
        <f>G1815/I1815</f>
        <v>0.28328645621565424</v>
      </c>
      <c r="K1815">
        <v>0.87248410503434137</v>
      </c>
      <c r="L1815">
        <v>1.2173400553134599</v>
      </c>
      <c r="M1815">
        <v>0.8</v>
      </c>
      <c r="N1815" t="s">
        <v>42</v>
      </c>
      <c r="O1815" s="53" t="s">
        <v>42</v>
      </c>
      <c r="P1815" s="54" t="str">
        <f>'Sheet1 (2)'!O5172</f>
        <v>A+</v>
      </c>
      <c r="Q1815" s="31" t="str">
        <f>IF(U1815="same",N1815,IF(O1815=N1815,P1815,O1815))</f>
        <v>A+</v>
      </c>
      <c r="R1815">
        <f>VLOOKUP(IF(V1815="same",N1815,IF(O1815=N1815,P1815,O1815)),$AA$2:$AL$8,9,FALSE)</f>
        <v>0.05</v>
      </c>
      <c r="S1815" s="11">
        <f>(L1815-M1815)/L1815</f>
        <v>0.34282947767293875</v>
      </c>
      <c r="T1815" s="13">
        <f t="shared" si="28"/>
        <v>0.05</v>
      </c>
      <c r="U1815">
        <f>IFERROR(T1815*I1815,0)</f>
        <v>5.9641750000000009</v>
      </c>
      <c r="V1815" t="str">
        <f>IF(AND(N1815=O1815,P1815=N1815),"same",IF(NOT(OR(O1815=N1815,P1815=N1815)),"conflict","change"))</f>
        <v>same</v>
      </c>
      <c r="W1815" s="55">
        <f>U1815-G1815</f>
        <v>-27.827224999999995</v>
      </c>
    </row>
    <row r="1816" spans="1:23" ht="21" outlineLevel="1" collapsed="1" x14ac:dyDescent="0.4">
      <c r="C1816" s="36" t="s">
        <v>2710</v>
      </c>
      <c r="D1816" s="34">
        <f>SUBTOTAL(9,D1804:D1815)</f>
        <v>11362383</v>
      </c>
      <c r="E1816" s="34">
        <f>SUBTOTAL(9,E1804:E1815)</f>
        <v>1869607</v>
      </c>
      <c r="F1816" s="33">
        <f>SUBTOTAL(9,F1804:F1815)</f>
        <v>1109.9362000000001</v>
      </c>
      <c r="G1816" s="33">
        <f>SUBTOTAL(9,G1804:G1815)</f>
        <v>410.71210000000002</v>
      </c>
      <c r="I1816" s="33">
        <f>SUBTOTAL(9,I1804:I1815)</f>
        <v>1520.6483000000001</v>
      </c>
      <c r="J1816" s="35"/>
      <c r="O1816" s="53"/>
      <c r="P1816" s="54"/>
      <c r="Q1816" s="31"/>
      <c r="T1816" s="13">
        <f t="shared" si="28"/>
        <v>0</v>
      </c>
      <c r="U1816">
        <f>SUBTOTAL(9,U1804:U1815)</f>
        <v>174.19001500000002</v>
      </c>
      <c r="W1816" s="55">
        <f>SUBTOTAL(9,W1804:W1815)</f>
        <v>-236.522085</v>
      </c>
    </row>
    <row r="1817" spans="1:23" ht="21" hidden="1" outlineLevel="2" x14ac:dyDescent="0.4">
      <c r="A1817" t="s">
        <v>2155</v>
      </c>
      <c r="B1817" t="s">
        <v>2156</v>
      </c>
      <c r="C1817" s="37" t="s">
        <v>2157</v>
      </c>
      <c r="D1817" s="34">
        <v>517168</v>
      </c>
      <c r="E1817" s="34">
        <v>11569</v>
      </c>
      <c r="F1817" s="33">
        <v>34.707000000000001</v>
      </c>
      <c r="G1817" s="33">
        <v>9.5667000000000009</v>
      </c>
      <c r="H1817">
        <v>2.2369906877455681</v>
      </c>
      <c r="I1817" s="33">
        <v>44.273700000000005</v>
      </c>
      <c r="J1817" s="35">
        <f>G1817/I1817</f>
        <v>0.21608087871580645</v>
      </c>
      <c r="K1817">
        <v>3</v>
      </c>
      <c r="L1817">
        <v>3.8269254040971568</v>
      </c>
      <c r="M1817">
        <v>3</v>
      </c>
      <c r="N1817" t="s">
        <v>37</v>
      </c>
      <c r="O1817" s="53" t="s">
        <v>34</v>
      </c>
      <c r="P1817" s="54" t="str">
        <f>'Sheet1 (2)'!O559</f>
        <v>B</v>
      </c>
      <c r="Q1817" s="31" t="str">
        <f>IF(U1817="same",N1817,IF(O1817=N1817,P1817,O1817))</f>
        <v>A</v>
      </c>
      <c r="R1817">
        <f>VLOOKUP(IF(V1817="same",N1817,IF(O1817=N1817,P1817,O1817)),$AA$2:$AL$8,9,FALSE)</f>
        <v>0.15</v>
      </c>
      <c r="S1817" s="11">
        <f>(L1817-M1817)/L1817</f>
        <v>0.21608087871580656</v>
      </c>
      <c r="T1817" s="13">
        <f t="shared" si="28"/>
        <v>0.15</v>
      </c>
      <c r="U1817">
        <f>IFERROR(T1817*I1817,0)</f>
        <v>6.6410550000000006</v>
      </c>
      <c r="V1817" t="str">
        <f>IF(AND(N1817=O1817,P1817=N1817),"same",IF(NOT(OR(O1817=N1817,P1817=N1817)),"conflict","change"))</f>
        <v>change</v>
      </c>
      <c r="W1817" s="55">
        <f>U1817-G1817</f>
        <v>-2.9256450000000003</v>
      </c>
    </row>
    <row r="1818" spans="1:23" ht="21" hidden="1" outlineLevel="2" x14ac:dyDescent="0.4">
      <c r="A1818" t="s">
        <v>2158</v>
      </c>
      <c r="B1818" t="s">
        <v>2156</v>
      </c>
      <c r="C1818" s="37" t="s">
        <v>2157</v>
      </c>
      <c r="D1818" s="34">
        <v>5465757</v>
      </c>
      <c r="E1818" s="34">
        <v>234620</v>
      </c>
      <c r="F1818" s="33">
        <v>375.392</v>
      </c>
      <c r="G1818" s="33">
        <v>111.37520000000001</v>
      </c>
      <c r="H1818">
        <v>4.2925435580103546</v>
      </c>
      <c r="I1818" s="33">
        <v>486.7672</v>
      </c>
      <c r="J1818" s="35">
        <f>G1818/I1818</f>
        <v>0.2288058850308731</v>
      </c>
      <c r="K1818">
        <v>1.6</v>
      </c>
      <c r="L1818">
        <v>2.0747046287614013</v>
      </c>
      <c r="M1818">
        <v>1.6</v>
      </c>
      <c r="N1818" t="s">
        <v>45</v>
      </c>
      <c r="O1818" s="53" t="s">
        <v>34</v>
      </c>
      <c r="P1818" s="54" t="str">
        <f>'Sheet1 (2)'!O1303</f>
        <v>C-</v>
      </c>
      <c r="Q1818" s="31" t="str">
        <f>IF(U1818="same",N1818,IF(O1818=N1818,P1818,O1818))</f>
        <v>A</v>
      </c>
      <c r="R1818">
        <f>VLOOKUP(IF(V1818="same",N1818,IF(O1818=N1818,P1818,O1818)),$AA$2:$AL$8,9,FALSE)</f>
        <v>0.15</v>
      </c>
      <c r="S1818" s="11">
        <f>(L1818-M1818)/L1818</f>
        <v>0.22880588503087299</v>
      </c>
      <c r="T1818" s="13">
        <f t="shared" si="28"/>
        <v>0.15</v>
      </c>
      <c r="U1818">
        <f>IFERROR(T1818*I1818,0)</f>
        <v>73.015079999999998</v>
      </c>
      <c r="V1818" t="str">
        <f>IF(AND(N1818=O1818,P1818=N1818),"same",IF(NOT(OR(O1818=N1818,P1818=N1818)),"conflict","change"))</f>
        <v>change</v>
      </c>
      <c r="W1818" s="55">
        <f>U1818-G1818</f>
        <v>-38.360120000000009</v>
      </c>
    </row>
    <row r="1819" spans="1:23" ht="21" hidden="1" outlineLevel="2" x14ac:dyDescent="0.4">
      <c r="A1819" t="s">
        <v>2159</v>
      </c>
      <c r="B1819" t="s">
        <v>2156</v>
      </c>
      <c r="C1819" s="37" t="s">
        <v>2157</v>
      </c>
      <c r="D1819" s="34">
        <v>129094</v>
      </c>
      <c r="E1819" s="34">
        <v>3111</v>
      </c>
      <c r="F1819" s="33">
        <v>9.3329999999999984</v>
      </c>
      <c r="G1819" s="33">
        <v>1.4373999999999998</v>
      </c>
      <c r="H1819">
        <v>2.4098718763071871</v>
      </c>
      <c r="I1819" s="33">
        <v>10.770399999999999</v>
      </c>
      <c r="J1819" s="35">
        <f>G1819/I1819</f>
        <v>0.13345836737725619</v>
      </c>
      <c r="K1819">
        <v>2.9999999999999996</v>
      </c>
      <c r="L1819">
        <v>3.4620379299260682</v>
      </c>
      <c r="M1819">
        <v>3</v>
      </c>
      <c r="N1819" t="s">
        <v>37</v>
      </c>
      <c r="O1819" s="53" t="s">
        <v>34</v>
      </c>
      <c r="P1819" s="54" t="str">
        <f>'Sheet1 (2)'!O1395</f>
        <v>B</v>
      </c>
      <c r="Q1819" s="31" t="str">
        <f>IF(U1819="same",N1819,IF(O1819=N1819,P1819,O1819))</f>
        <v>A</v>
      </c>
      <c r="R1819">
        <f>VLOOKUP(IF(V1819="same",N1819,IF(O1819=N1819,P1819,O1819)),$AA$2:$AL$8,9,FALSE)</f>
        <v>0.15</v>
      </c>
      <c r="S1819" s="11">
        <f>(L1819-M1819)/L1819</f>
        <v>0.13345836737725603</v>
      </c>
      <c r="T1819" s="13">
        <f t="shared" si="28"/>
        <v>0.13345836737725603</v>
      </c>
      <c r="U1819">
        <f>IFERROR(T1819*I1819,0)</f>
        <v>1.4373999999999982</v>
      </c>
      <c r="V1819" t="str">
        <f>IF(AND(N1819=O1819,P1819=N1819),"same",IF(NOT(OR(O1819=N1819,P1819=N1819)),"conflict","change"))</f>
        <v>change</v>
      </c>
      <c r="W1819" s="55">
        <f>U1819-G1819</f>
        <v>0</v>
      </c>
    </row>
    <row r="1820" spans="1:23" ht="21" hidden="1" outlineLevel="2" x14ac:dyDescent="0.4">
      <c r="A1820" t="s">
        <v>2160</v>
      </c>
      <c r="B1820" t="s">
        <v>2156</v>
      </c>
      <c r="C1820" s="37" t="s">
        <v>2157</v>
      </c>
      <c r="D1820" s="34">
        <v>448019</v>
      </c>
      <c r="E1820" s="34">
        <v>10722</v>
      </c>
      <c r="F1820" s="33">
        <v>32.166000000000004</v>
      </c>
      <c r="G1820" s="33">
        <v>8.8469999999999995</v>
      </c>
      <c r="H1820">
        <v>2.3932020740191824</v>
      </c>
      <c r="I1820" s="33">
        <v>41.013000000000005</v>
      </c>
      <c r="J1820" s="35">
        <f>G1820/I1820</f>
        <v>0.21571209128812813</v>
      </c>
      <c r="K1820">
        <v>3.0000000000000004</v>
      </c>
      <c r="L1820">
        <v>3.8251259093452723</v>
      </c>
      <c r="M1820">
        <v>3</v>
      </c>
      <c r="N1820" t="s">
        <v>37</v>
      </c>
      <c r="O1820" s="53" t="s">
        <v>34</v>
      </c>
      <c r="P1820" s="54" t="str">
        <f>'Sheet1 (2)'!O1429</f>
        <v>B</v>
      </c>
      <c r="Q1820" s="31" t="str">
        <f>IF(U1820="same",N1820,IF(O1820=N1820,P1820,O1820))</f>
        <v>A</v>
      </c>
      <c r="R1820">
        <f>VLOOKUP(IF(V1820="same",N1820,IF(O1820=N1820,P1820,O1820)),$AA$2:$AL$8,9,FALSE)</f>
        <v>0.15</v>
      </c>
      <c r="S1820" s="11">
        <f>(L1820-M1820)/L1820</f>
        <v>0.21571209128812835</v>
      </c>
      <c r="T1820" s="13">
        <f t="shared" si="28"/>
        <v>0.15</v>
      </c>
      <c r="U1820">
        <f>IFERROR(T1820*I1820,0)</f>
        <v>6.1519500000000003</v>
      </c>
      <c r="V1820" t="str">
        <f>IF(AND(N1820=O1820,P1820=N1820),"same",IF(NOT(OR(O1820=N1820,P1820=N1820)),"conflict","change"))</f>
        <v>change</v>
      </c>
      <c r="W1820" s="55">
        <f>U1820-G1820</f>
        <v>-2.6950499999999993</v>
      </c>
    </row>
    <row r="1821" spans="1:23" ht="21" hidden="1" outlineLevel="2" x14ac:dyDescent="0.4">
      <c r="A1821" t="s">
        <v>2161</v>
      </c>
      <c r="B1821" t="s">
        <v>2156</v>
      </c>
      <c r="C1821" s="37" t="s">
        <v>2157</v>
      </c>
      <c r="D1821" s="34">
        <v>823038</v>
      </c>
      <c r="E1821" s="34">
        <v>29520</v>
      </c>
      <c r="F1821" s="33">
        <v>47.232000000000006</v>
      </c>
      <c r="G1821" s="33">
        <v>13.196199999999999</v>
      </c>
      <c r="H1821">
        <v>3.5867116706640521</v>
      </c>
      <c r="I1821" s="33">
        <v>60.428200000000004</v>
      </c>
      <c r="J1821" s="35">
        <f>G1821/I1821</f>
        <v>0.21837817442849528</v>
      </c>
      <c r="K1821">
        <v>1.6000000000000003</v>
      </c>
      <c r="L1821">
        <v>2.0470257452574527</v>
      </c>
      <c r="M1821">
        <v>1.6</v>
      </c>
      <c r="N1821" t="s">
        <v>37</v>
      </c>
      <c r="O1821" s="53" t="s">
        <v>34</v>
      </c>
      <c r="P1821" s="54" t="str">
        <f>'Sheet1 (2)'!O1561</f>
        <v>B</v>
      </c>
      <c r="Q1821" s="31" t="str">
        <f>IF(U1821="same",N1821,IF(O1821=N1821,P1821,O1821))</f>
        <v>A</v>
      </c>
      <c r="R1821">
        <f>VLOOKUP(IF(V1821="same",N1821,IF(O1821=N1821,P1821,O1821)),$AA$2:$AL$8,9,FALSE)</f>
        <v>0.15</v>
      </c>
      <c r="S1821" s="11">
        <f>(L1821-M1821)/L1821</f>
        <v>0.21837817442849533</v>
      </c>
      <c r="T1821" s="13">
        <f t="shared" si="28"/>
        <v>0.15</v>
      </c>
      <c r="U1821">
        <f>IFERROR(T1821*I1821,0)</f>
        <v>9.0642300000000002</v>
      </c>
      <c r="V1821" t="str">
        <f>IF(AND(N1821=O1821,P1821=N1821),"same",IF(NOT(OR(O1821=N1821,P1821=N1821)),"conflict","change"))</f>
        <v>change</v>
      </c>
      <c r="W1821" s="55">
        <f>U1821-G1821</f>
        <v>-4.131969999999999</v>
      </c>
    </row>
    <row r="1822" spans="1:23" ht="21" hidden="1" outlineLevel="2" x14ac:dyDescent="0.4">
      <c r="A1822" t="s">
        <v>2162</v>
      </c>
      <c r="B1822" t="s">
        <v>2156</v>
      </c>
      <c r="C1822" s="37" t="s">
        <v>2157</v>
      </c>
      <c r="D1822" s="34">
        <v>3037943</v>
      </c>
      <c r="E1822" s="34">
        <v>145099</v>
      </c>
      <c r="F1822" s="33">
        <v>232.1584</v>
      </c>
      <c r="G1822" s="33">
        <v>81.399199999999993</v>
      </c>
      <c r="H1822">
        <v>4.7762252287156146</v>
      </c>
      <c r="I1822" s="33">
        <v>313.55759999999998</v>
      </c>
      <c r="J1822" s="35">
        <f>G1822/I1822</f>
        <v>0.25959887433760176</v>
      </c>
      <c r="K1822">
        <v>1.5999999999999999</v>
      </c>
      <c r="L1822">
        <v>2.160990771817862</v>
      </c>
      <c r="M1822">
        <v>1.6</v>
      </c>
      <c r="N1822" t="s">
        <v>45</v>
      </c>
      <c r="O1822" s="53" t="s">
        <v>34</v>
      </c>
      <c r="P1822" s="54" t="str">
        <f>'Sheet1 (2)'!O2671</f>
        <v>C-</v>
      </c>
      <c r="Q1822" s="31" t="str">
        <f>IF(U1822="same",N1822,IF(O1822=N1822,P1822,O1822))</f>
        <v>A</v>
      </c>
      <c r="R1822">
        <f>VLOOKUP(IF(V1822="same",N1822,IF(O1822=N1822,P1822,O1822)),$AA$2:$AL$8,9,FALSE)</f>
        <v>0.15</v>
      </c>
      <c r="S1822" s="11">
        <f>(L1822-M1822)/L1822</f>
        <v>0.25959887433760165</v>
      </c>
      <c r="T1822" s="13">
        <f t="shared" si="28"/>
        <v>0.15</v>
      </c>
      <c r="U1822">
        <f>IFERROR(T1822*I1822,0)</f>
        <v>47.033639999999998</v>
      </c>
      <c r="V1822" t="str">
        <f>IF(AND(N1822=O1822,P1822=N1822),"same",IF(NOT(OR(O1822=N1822,P1822=N1822)),"conflict","change"))</f>
        <v>change</v>
      </c>
      <c r="W1822" s="55">
        <f>U1822-G1822</f>
        <v>-34.365559999999995</v>
      </c>
    </row>
    <row r="1823" spans="1:23" ht="21" hidden="1" outlineLevel="2" x14ac:dyDescent="0.4">
      <c r="A1823" t="s">
        <v>2163</v>
      </c>
      <c r="B1823" t="s">
        <v>2156</v>
      </c>
      <c r="C1823" s="37" t="s">
        <v>2157</v>
      </c>
      <c r="D1823" s="34">
        <v>93543</v>
      </c>
      <c r="E1823" s="34">
        <v>2117</v>
      </c>
      <c r="F1823" s="33">
        <v>6.3508999999999993</v>
      </c>
      <c r="G1823" s="33">
        <v>0.98870000000000013</v>
      </c>
      <c r="H1823">
        <v>2.2631303250911348</v>
      </c>
      <c r="I1823" s="33">
        <v>7.339599999999999</v>
      </c>
      <c r="J1823" s="35">
        <f>G1823/I1823</f>
        <v>0.13470761349392341</v>
      </c>
      <c r="K1823">
        <v>2.9999527633443552</v>
      </c>
      <c r="L1823">
        <v>3.4669815777042983</v>
      </c>
      <c r="M1823">
        <v>3</v>
      </c>
      <c r="N1823" t="s">
        <v>37</v>
      </c>
      <c r="O1823" s="53" t="s">
        <v>34</v>
      </c>
      <c r="P1823" s="54" t="str">
        <f>'Sheet1 (2)'!O2774</f>
        <v>B</v>
      </c>
      <c r="Q1823" s="31" t="str">
        <f>IF(U1823="same",N1823,IF(O1823=N1823,P1823,O1823))</f>
        <v>A</v>
      </c>
      <c r="R1823">
        <f>VLOOKUP(IF(V1823="same",N1823,IF(O1823=N1823,P1823,O1823)),$AA$2:$AL$8,9,FALSE)</f>
        <v>0.15</v>
      </c>
      <c r="S1823" s="11">
        <f>(L1823-M1823)/L1823</f>
        <v>0.13469398877323008</v>
      </c>
      <c r="T1823" s="13">
        <f t="shared" si="28"/>
        <v>0.13469398877323008</v>
      </c>
      <c r="U1823">
        <f>IFERROR(T1823*I1823,0)</f>
        <v>0.98859999999999937</v>
      </c>
      <c r="V1823" t="str">
        <f>IF(AND(N1823=O1823,P1823=N1823),"same",IF(NOT(OR(O1823=N1823,P1823=N1823)),"conflict","change"))</f>
        <v>change</v>
      </c>
      <c r="W1823" s="55">
        <f>U1823-G1823</f>
        <v>-1.0000000000076614E-4</v>
      </c>
    </row>
    <row r="1824" spans="1:23" ht="21" hidden="1" outlineLevel="2" x14ac:dyDescent="0.4">
      <c r="A1824" t="s">
        <v>2164</v>
      </c>
      <c r="B1824" t="s">
        <v>2156</v>
      </c>
      <c r="C1824" s="37" t="s">
        <v>2157</v>
      </c>
      <c r="D1824" s="34">
        <v>386242</v>
      </c>
      <c r="E1824" s="34">
        <v>7470</v>
      </c>
      <c r="F1824" s="33">
        <v>22.41</v>
      </c>
      <c r="G1824" s="33">
        <v>5.9583000000000004</v>
      </c>
      <c r="H1824">
        <v>1.934020639909694</v>
      </c>
      <c r="I1824" s="33">
        <v>28.368300000000001</v>
      </c>
      <c r="J1824" s="35">
        <f>G1824/I1824</f>
        <v>0.21003373483782956</v>
      </c>
      <c r="K1824">
        <v>3</v>
      </c>
      <c r="L1824">
        <v>3.7976305220883537</v>
      </c>
      <c r="M1824">
        <v>3</v>
      </c>
      <c r="N1824" t="s">
        <v>37</v>
      </c>
      <c r="O1824" s="53" t="s">
        <v>34</v>
      </c>
      <c r="P1824" s="54" t="str">
        <f>'Sheet1 (2)'!O2848</f>
        <v>B</v>
      </c>
      <c r="Q1824" s="31" t="str">
        <f>IF(U1824="same",N1824,IF(O1824=N1824,P1824,O1824))</f>
        <v>A</v>
      </c>
      <c r="R1824">
        <f>VLOOKUP(IF(V1824="same",N1824,IF(O1824=N1824,P1824,O1824)),$AA$2:$AL$8,9,FALSE)</f>
        <v>0.15</v>
      </c>
      <c r="S1824" s="11">
        <f>(L1824-M1824)/L1824</f>
        <v>0.21003373483782961</v>
      </c>
      <c r="T1824" s="13">
        <f t="shared" si="28"/>
        <v>0.15</v>
      </c>
      <c r="U1824">
        <f>IFERROR(T1824*I1824,0)</f>
        <v>4.2552450000000004</v>
      </c>
      <c r="V1824" t="str">
        <f>IF(AND(N1824=O1824,P1824=N1824),"same",IF(NOT(OR(O1824=N1824,P1824=N1824)),"conflict","change"))</f>
        <v>change</v>
      </c>
      <c r="W1824" s="55">
        <f>U1824-G1824</f>
        <v>-1.703055</v>
      </c>
    </row>
    <row r="1825" spans="1:23" ht="21" hidden="1" outlineLevel="2" x14ac:dyDescent="0.4">
      <c r="A1825" t="s">
        <v>2165</v>
      </c>
      <c r="B1825" t="s">
        <v>2156</v>
      </c>
      <c r="C1825" s="37" t="s">
        <v>2157</v>
      </c>
      <c r="D1825" s="34">
        <v>85306</v>
      </c>
      <c r="E1825" s="34">
        <v>1766</v>
      </c>
      <c r="F1825" s="33">
        <v>5.298</v>
      </c>
      <c r="G1825" s="33">
        <v>0.76919999999999988</v>
      </c>
      <c r="H1825">
        <v>2.0701943591306589</v>
      </c>
      <c r="I1825" s="33">
        <v>6.0671999999999997</v>
      </c>
      <c r="J1825" s="35">
        <f>G1825/I1825</f>
        <v>0.12678006329113922</v>
      </c>
      <c r="K1825">
        <v>3</v>
      </c>
      <c r="L1825">
        <v>3.4355605889014722</v>
      </c>
      <c r="M1825">
        <v>3</v>
      </c>
      <c r="N1825" t="s">
        <v>37</v>
      </c>
      <c r="O1825" s="53" t="s">
        <v>34</v>
      </c>
      <c r="P1825" s="54" t="str">
        <f>'Sheet1 (2)'!O2861</f>
        <v>B</v>
      </c>
      <c r="Q1825" s="31" t="str">
        <f>IF(U1825="same",N1825,IF(O1825=N1825,P1825,O1825))</f>
        <v>A</v>
      </c>
      <c r="R1825">
        <f>VLOOKUP(IF(V1825="same",N1825,IF(O1825=N1825,P1825,O1825)),$AA$2:$AL$8,9,FALSE)</f>
        <v>0.15</v>
      </c>
      <c r="S1825" s="11">
        <f>(L1825-M1825)/L1825</f>
        <v>0.12678006329113922</v>
      </c>
      <c r="T1825" s="13">
        <f t="shared" si="28"/>
        <v>0.12678006329113922</v>
      </c>
      <c r="U1825">
        <f>IFERROR(T1825*I1825,0)</f>
        <v>0.76919999999999988</v>
      </c>
      <c r="V1825" t="str">
        <f>IF(AND(N1825=O1825,P1825=N1825),"same",IF(NOT(OR(O1825=N1825,P1825=N1825)),"conflict","change"))</f>
        <v>change</v>
      </c>
      <c r="W1825" s="55">
        <f>U1825-G1825</f>
        <v>0</v>
      </c>
    </row>
    <row r="1826" spans="1:23" ht="21" hidden="1" outlineLevel="2" x14ac:dyDescent="0.4">
      <c r="A1826" t="s">
        <v>2166</v>
      </c>
      <c r="B1826" t="s">
        <v>2156</v>
      </c>
      <c r="C1826" s="37" t="s">
        <v>2157</v>
      </c>
      <c r="D1826" s="34">
        <v>3132673</v>
      </c>
      <c r="E1826" s="34">
        <v>153252</v>
      </c>
      <c r="F1826" s="33">
        <v>245.20319999999998</v>
      </c>
      <c r="G1826" s="33">
        <v>98.84820000000002</v>
      </c>
      <c r="H1826">
        <v>4.8920522505860013</v>
      </c>
      <c r="I1826" s="33">
        <v>344.0514</v>
      </c>
      <c r="J1826" s="35">
        <f>G1826/I1826</f>
        <v>0.2873064896698575</v>
      </c>
      <c r="K1826">
        <v>1.5999999999999999</v>
      </c>
      <c r="L1826">
        <v>2.2450043066322136</v>
      </c>
      <c r="M1826">
        <v>1.6</v>
      </c>
      <c r="N1826" t="s">
        <v>45</v>
      </c>
      <c r="O1826" s="53" t="s">
        <v>34</v>
      </c>
      <c r="P1826" s="54" t="str">
        <f>'Sheet1 (2)'!O3538</f>
        <v>C-</v>
      </c>
      <c r="Q1826" s="31" t="str">
        <f>IF(U1826="same",N1826,IF(O1826=N1826,P1826,O1826))</f>
        <v>A</v>
      </c>
      <c r="R1826">
        <f>VLOOKUP(IF(V1826="same",N1826,IF(O1826=N1826,P1826,O1826)),$AA$2:$AL$8,9,FALSE)</f>
        <v>0.15</v>
      </c>
      <c r="S1826" s="11">
        <f>(L1826-M1826)/L1826</f>
        <v>0.28730648966985745</v>
      </c>
      <c r="T1826" s="13">
        <f t="shared" si="28"/>
        <v>0.15</v>
      </c>
      <c r="U1826">
        <f>IFERROR(T1826*I1826,0)</f>
        <v>51.607709999999997</v>
      </c>
      <c r="V1826" t="str">
        <f>IF(AND(N1826=O1826,P1826=N1826),"same",IF(NOT(OR(O1826=N1826,P1826=N1826)),"conflict","change"))</f>
        <v>change</v>
      </c>
      <c r="W1826" s="55">
        <f>U1826-G1826</f>
        <v>-47.240490000000023</v>
      </c>
    </row>
    <row r="1827" spans="1:23" ht="21" hidden="1" outlineLevel="2" x14ac:dyDescent="0.4">
      <c r="A1827" t="s">
        <v>2167</v>
      </c>
      <c r="B1827" t="s">
        <v>2156</v>
      </c>
      <c r="C1827" s="37" t="s">
        <v>2157</v>
      </c>
      <c r="D1827" s="34">
        <v>3061593</v>
      </c>
      <c r="E1827" s="34">
        <v>114458</v>
      </c>
      <c r="F1827" s="33">
        <v>185.72620000000001</v>
      </c>
      <c r="G1827" s="33">
        <v>90.30919999999999</v>
      </c>
      <c r="H1827">
        <v>3.7385112913440812</v>
      </c>
      <c r="I1827" s="33">
        <v>276.03539999999998</v>
      </c>
      <c r="J1827" s="35">
        <f>G1827/I1827</f>
        <v>0.32716528387301047</v>
      </c>
      <c r="K1827">
        <v>1.6226580929249157</v>
      </c>
      <c r="L1827">
        <v>2.4116741512170399</v>
      </c>
      <c r="M1827">
        <v>1.6</v>
      </c>
      <c r="N1827" t="s">
        <v>45</v>
      </c>
      <c r="O1827" s="53" t="s">
        <v>34</v>
      </c>
      <c r="P1827" s="54" t="str">
        <f>'Sheet1 (2)'!O4559</f>
        <v>C-</v>
      </c>
      <c r="Q1827" s="31" t="str">
        <f>IF(U1827="same",N1827,IF(O1827=N1827,P1827,O1827))</f>
        <v>A</v>
      </c>
      <c r="R1827">
        <f>VLOOKUP(IF(V1827="same",N1827,IF(O1827=N1827,P1827,O1827)),$AA$2:$AL$8,9,FALSE)</f>
        <v>0.15</v>
      </c>
      <c r="S1827" s="11">
        <f>(L1827-M1827)/L1827</f>
        <v>0.33656045565170251</v>
      </c>
      <c r="T1827" s="13">
        <f t="shared" si="28"/>
        <v>0.15</v>
      </c>
      <c r="U1827">
        <f>IFERROR(T1827*I1827,0)</f>
        <v>41.405309999999993</v>
      </c>
      <c r="V1827" t="str">
        <f>IF(AND(N1827=O1827,P1827=N1827),"same",IF(NOT(OR(O1827=N1827,P1827=N1827)),"conflict","change"))</f>
        <v>change</v>
      </c>
      <c r="W1827" s="55">
        <f>U1827-G1827</f>
        <v>-48.903889999999997</v>
      </c>
    </row>
    <row r="1828" spans="1:23" ht="21" hidden="1" outlineLevel="2" x14ac:dyDescent="0.4">
      <c r="A1828" t="s">
        <v>2168</v>
      </c>
      <c r="B1828" t="s">
        <v>2156</v>
      </c>
      <c r="C1828" s="37" t="s">
        <v>2157</v>
      </c>
      <c r="D1828" s="34">
        <v>3044584</v>
      </c>
      <c r="E1828" s="34">
        <v>144955</v>
      </c>
      <c r="F1828" s="33">
        <v>231.928</v>
      </c>
      <c r="G1828" s="33">
        <v>75.588800000000006</v>
      </c>
      <c r="H1828">
        <v>4.7610773754312579</v>
      </c>
      <c r="I1828" s="33">
        <v>307.51679999999999</v>
      </c>
      <c r="J1828" s="35">
        <f>G1828/I1828</f>
        <v>0.24580380649122263</v>
      </c>
      <c r="K1828">
        <v>1.6</v>
      </c>
      <c r="L1828">
        <v>2.1214639025904591</v>
      </c>
      <c r="M1828">
        <v>1.6</v>
      </c>
      <c r="N1828" t="s">
        <v>45</v>
      </c>
      <c r="O1828" s="53" t="s">
        <v>34</v>
      </c>
      <c r="P1828" s="54" t="str">
        <f>'Sheet1 (2)'!O4578</f>
        <v>C-</v>
      </c>
      <c r="Q1828" s="31" t="str">
        <f>IF(U1828="same",N1828,IF(O1828=N1828,P1828,O1828))</f>
        <v>A</v>
      </c>
      <c r="R1828">
        <f>VLOOKUP(IF(V1828="same",N1828,IF(O1828=N1828,P1828,O1828)),$AA$2:$AL$8,9,FALSE)</f>
        <v>0.15</v>
      </c>
      <c r="S1828" s="11">
        <f>(L1828-M1828)/L1828</f>
        <v>0.24580380649122258</v>
      </c>
      <c r="T1828" s="13">
        <f t="shared" si="28"/>
        <v>0.15</v>
      </c>
      <c r="U1828">
        <f>IFERROR(T1828*I1828,0)</f>
        <v>46.127519999999997</v>
      </c>
      <c r="V1828" t="str">
        <f>IF(AND(N1828=O1828,P1828=N1828),"same",IF(NOT(OR(O1828=N1828,P1828=N1828)),"conflict","change"))</f>
        <v>change</v>
      </c>
      <c r="W1828" s="55">
        <f>U1828-G1828</f>
        <v>-29.461280000000009</v>
      </c>
    </row>
    <row r="1829" spans="1:23" ht="21" hidden="1" outlineLevel="2" x14ac:dyDescent="0.4">
      <c r="A1829" t="s">
        <v>2169</v>
      </c>
      <c r="B1829" t="s">
        <v>2156</v>
      </c>
      <c r="C1829" s="37" t="s">
        <v>2157</v>
      </c>
      <c r="D1829" s="34">
        <v>3255407</v>
      </c>
      <c r="E1829" s="34">
        <v>91621</v>
      </c>
      <c r="F1829" s="33">
        <v>274.863</v>
      </c>
      <c r="G1829" s="33">
        <v>69.611000000000004</v>
      </c>
      <c r="H1829">
        <v>2.814425354494845</v>
      </c>
      <c r="I1829" s="33">
        <v>344.47399999999999</v>
      </c>
      <c r="J1829" s="35">
        <f>G1829/I1829</f>
        <v>0.20207911192136419</v>
      </c>
      <c r="K1829">
        <v>3</v>
      </c>
      <c r="L1829">
        <v>3.7597712314862313</v>
      </c>
      <c r="M1829">
        <v>3</v>
      </c>
      <c r="N1829" t="s">
        <v>45</v>
      </c>
      <c r="O1829" s="53" t="s">
        <v>34</v>
      </c>
      <c r="P1829" s="54" t="str">
        <f>'Sheet1 (2)'!O4713</f>
        <v>C-</v>
      </c>
      <c r="Q1829" s="31" t="str">
        <f>IF(U1829="same",N1829,IF(O1829=N1829,P1829,O1829))</f>
        <v>A</v>
      </c>
      <c r="R1829">
        <f>VLOOKUP(IF(V1829="same",N1829,IF(O1829=N1829,P1829,O1829)),$AA$2:$AL$8,9,FALSE)</f>
        <v>0.15</v>
      </c>
      <c r="S1829" s="11">
        <f>(L1829-M1829)/L1829</f>
        <v>0.20207911192136416</v>
      </c>
      <c r="T1829" s="13">
        <f t="shared" si="28"/>
        <v>0.15</v>
      </c>
      <c r="U1829">
        <f>IFERROR(T1829*I1829,0)</f>
        <v>51.671099999999996</v>
      </c>
      <c r="V1829" t="str">
        <f>IF(AND(N1829=O1829,P1829=N1829),"same",IF(NOT(OR(O1829=N1829,P1829=N1829)),"conflict","change"))</f>
        <v>change</v>
      </c>
      <c r="W1829" s="55">
        <f>U1829-G1829</f>
        <v>-17.939900000000009</v>
      </c>
    </row>
    <row r="1830" spans="1:23" ht="21" hidden="1" outlineLevel="2" x14ac:dyDescent="0.4">
      <c r="A1830" t="s">
        <v>2170</v>
      </c>
      <c r="B1830" t="s">
        <v>2156</v>
      </c>
      <c r="C1830" s="37" t="s">
        <v>2157</v>
      </c>
      <c r="D1830" s="34">
        <v>413101</v>
      </c>
      <c r="E1830" s="34">
        <v>9145</v>
      </c>
      <c r="F1830" s="33">
        <v>27.435000000000002</v>
      </c>
      <c r="G1830" s="33">
        <v>7.1891999999999996</v>
      </c>
      <c r="H1830">
        <v>2.2137443385515891</v>
      </c>
      <c r="I1830" s="33">
        <v>34.624200000000002</v>
      </c>
      <c r="J1830" s="35">
        <f>G1830/I1830</f>
        <v>0.20763512225553224</v>
      </c>
      <c r="K1830">
        <v>3.0000000000000004</v>
      </c>
      <c r="L1830">
        <v>3.7861344997266269</v>
      </c>
      <c r="M1830">
        <v>3</v>
      </c>
      <c r="N1830" t="s">
        <v>37</v>
      </c>
      <c r="O1830" s="53" t="s">
        <v>34</v>
      </c>
      <c r="P1830" s="54" t="str">
        <f>'Sheet1 (2)'!O4728</f>
        <v>B</v>
      </c>
      <c r="Q1830" s="31" t="str">
        <f>IF(U1830="same",N1830,IF(O1830=N1830,P1830,O1830))</f>
        <v>A</v>
      </c>
      <c r="R1830">
        <f>VLOOKUP(IF(V1830="same",N1830,IF(O1830=N1830,P1830,O1830)),$AA$2:$AL$8,9,FALSE)</f>
        <v>0.15</v>
      </c>
      <c r="S1830" s="11">
        <f>(L1830-M1830)/L1830</f>
        <v>0.20763512225553232</v>
      </c>
      <c r="T1830" s="13">
        <f t="shared" si="28"/>
        <v>0.15</v>
      </c>
      <c r="U1830">
        <f>IFERROR(T1830*I1830,0)</f>
        <v>5.1936299999999997</v>
      </c>
      <c r="V1830" t="str">
        <f>IF(AND(N1830=O1830,P1830=N1830),"same",IF(NOT(OR(O1830=N1830,P1830=N1830)),"conflict","change"))</f>
        <v>change</v>
      </c>
      <c r="W1830" s="55">
        <f>U1830-G1830</f>
        <v>-1.9955699999999998</v>
      </c>
    </row>
    <row r="1831" spans="1:23" ht="21" hidden="1" outlineLevel="2" x14ac:dyDescent="0.4">
      <c r="A1831" t="s">
        <v>2171</v>
      </c>
      <c r="B1831" t="s">
        <v>2156</v>
      </c>
      <c r="C1831" s="37" t="s">
        <v>2157</v>
      </c>
      <c r="D1831" s="34">
        <v>106620</v>
      </c>
      <c r="E1831" s="34">
        <v>2667</v>
      </c>
      <c r="F1831" s="33">
        <v>8.0010000000000012</v>
      </c>
      <c r="G1831" s="33">
        <v>1.0866</v>
      </c>
      <c r="H1831">
        <v>2.5014068655036579</v>
      </c>
      <c r="I1831" s="33">
        <v>9.0876000000000019</v>
      </c>
      <c r="J1831" s="35">
        <f>G1831/I1831</f>
        <v>0.11956952330648353</v>
      </c>
      <c r="K1831">
        <v>3.0000000000000004</v>
      </c>
      <c r="L1831">
        <v>3.4074240719910018</v>
      </c>
      <c r="M1831">
        <v>3</v>
      </c>
      <c r="N1831" t="s">
        <v>37</v>
      </c>
      <c r="O1831" s="53" t="s">
        <v>34</v>
      </c>
      <c r="P1831" s="54" t="str">
        <f>'Sheet1 (2)'!O4769</f>
        <v>B</v>
      </c>
      <c r="Q1831" s="31" t="str">
        <f>IF(U1831="same",N1831,IF(O1831=N1831,P1831,O1831))</f>
        <v>A</v>
      </c>
      <c r="R1831">
        <f>VLOOKUP(IF(V1831="same",N1831,IF(O1831=N1831,P1831,O1831)),$AA$2:$AL$8,9,FALSE)</f>
        <v>0.15</v>
      </c>
      <c r="S1831" s="11">
        <f>(L1831-M1831)/L1831</f>
        <v>0.11956952330648374</v>
      </c>
      <c r="T1831" s="13">
        <f t="shared" si="28"/>
        <v>0.11956952330648374</v>
      </c>
      <c r="U1831">
        <f>IFERROR(T1831*I1831,0)</f>
        <v>1.0866000000000018</v>
      </c>
      <c r="V1831" t="str">
        <f>IF(AND(N1831=O1831,P1831=N1831),"same",IF(NOT(OR(O1831=N1831,P1831=N1831)),"conflict","change"))</f>
        <v>change</v>
      </c>
      <c r="W1831" s="55">
        <f>U1831-G1831</f>
        <v>1.7763568394002505E-15</v>
      </c>
    </row>
    <row r="1832" spans="1:23" ht="21" hidden="1" outlineLevel="2" x14ac:dyDescent="0.4">
      <c r="A1832" t="s">
        <v>2172</v>
      </c>
      <c r="B1832" t="s">
        <v>2156</v>
      </c>
      <c r="C1832" s="37" t="s">
        <v>2157</v>
      </c>
      <c r="D1832" s="34">
        <v>1201771</v>
      </c>
      <c r="E1832" s="34">
        <v>25031</v>
      </c>
      <c r="F1832" s="33">
        <v>40.049599999999998</v>
      </c>
      <c r="G1832" s="33">
        <v>6.5063999999999993</v>
      </c>
      <c r="H1832">
        <v>2.0828427379259442</v>
      </c>
      <c r="I1832" s="33">
        <v>46.555999999999997</v>
      </c>
      <c r="J1832" s="35">
        <f>G1832/I1832</f>
        <v>0.1397542744222012</v>
      </c>
      <c r="K1832">
        <v>1.5999999999999999</v>
      </c>
      <c r="L1832">
        <v>1.8599336822340298</v>
      </c>
      <c r="M1832">
        <v>1.6</v>
      </c>
      <c r="N1832" t="s">
        <v>37</v>
      </c>
      <c r="O1832" s="53" t="s">
        <v>34</v>
      </c>
      <c r="P1832" s="54" t="str">
        <f>'Sheet1 (2)'!O4953</f>
        <v>B</v>
      </c>
      <c r="Q1832" s="31" t="str">
        <f>IF(U1832="same",N1832,IF(O1832=N1832,P1832,O1832))</f>
        <v>A</v>
      </c>
      <c r="R1832">
        <f>VLOOKUP(IF(V1832="same",N1832,IF(O1832=N1832,P1832,O1832)),$AA$2:$AL$8,9,FALSE)</f>
        <v>0.15</v>
      </c>
      <c r="S1832" s="11">
        <f>(L1832-M1832)/L1832</f>
        <v>0.13975427442220115</v>
      </c>
      <c r="T1832" s="13">
        <f t="shared" si="28"/>
        <v>0.13975427442220115</v>
      </c>
      <c r="U1832">
        <f>IFERROR(T1832*I1832,0)</f>
        <v>6.5063999999999966</v>
      </c>
      <c r="V1832" t="str">
        <f>IF(AND(N1832=O1832,P1832=N1832),"same",IF(NOT(OR(O1832=N1832,P1832=N1832)),"conflict","change"))</f>
        <v>change</v>
      </c>
      <c r="W1832" s="55">
        <f>U1832-G1832</f>
        <v>0</v>
      </c>
    </row>
    <row r="1833" spans="1:23" ht="21" outlineLevel="1" collapsed="1" x14ac:dyDescent="0.4">
      <c r="C1833" s="36" t="s">
        <v>2173</v>
      </c>
      <c r="D1833" s="34">
        <f>SUBTOTAL(9,D1817:D1832)</f>
        <v>25201859</v>
      </c>
      <c r="E1833" s="34">
        <f>SUBTOTAL(9,E1817:E1832)</f>
        <v>987123</v>
      </c>
      <c r="F1833" s="33">
        <f>SUBTOTAL(9,F1817:F1832)</f>
        <v>1778.2533000000001</v>
      </c>
      <c r="G1833" s="33">
        <f>SUBTOTAL(9,G1817:G1832)</f>
        <v>582.67730000000006</v>
      </c>
      <c r="I1833" s="33">
        <f>SUBTOTAL(9,I1817:I1832)</f>
        <v>2360.9306000000001</v>
      </c>
      <c r="J1833" s="35"/>
      <c r="O1833" s="53"/>
      <c r="P1833" s="54"/>
      <c r="Q1833" s="31"/>
      <c r="T1833" s="13">
        <f t="shared" si="28"/>
        <v>0</v>
      </c>
      <c r="U1833">
        <f>SUBTOTAL(9,U1817:U1832)</f>
        <v>352.95466999999985</v>
      </c>
      <c r="W1833" s="55">
        <f>SUBTOTAL(9,W1817:W1832)</f>
        <v>-229.72263000000004</v>
      </c>
    </row>
    <row r="1834" spans="1:23" ht="21" hidden="1" outlineLevel="2" x14ac:dyDescent="0.4">
      <c r="A1834" t="s">
        <v>2378</v>
      </c>
      <c r="B1834" t="s">
        <v>2379</v>
      </c>
      <c r="C1834" s="37" t="s">
        <v>2380</v>
      </c>
      <c r="D1834" s="34">
        <v>5644358</v>
      </c>
      <c r="E1834" s="34">
        <v>578943</v>
      </c>
      <c r="F1834" s="33">
        <v>301.29240000000004</v>
      </c>
      <c r="G1834" s="33">
        <v>142.52260000000001</v>
      </c>
      <c r="H1834">
        <v>10.257021259105111</v>
      </c>
      <c r="I1834" s="33">
        <v>443.81500000000005</v>
      </c>
      <c r="J1834" s="35">
        <f>G1834/I1834</f>
        <v>0.32113065128488222</v>
      </c>
      <c r="K1834">
        <v>0.52041807224545422</v>
      </c>
      <c r="L1834">
        <v>0.76659532976476108</v>
      </c>
      <c r="M1834">
        <v>0.5</v>
      </c>
      <c r="N1834" t="s">
        <v>37</v>
      </c>
      <c r="O1834" s="53" t="s">
        <v>34</v>
      </c>
      <c r="P1834" s="54" t="str">
        <f>'Sheet1 (2)'!O1505</f>
        <v>B</v>
      </c>
      <c r="Q1834" s="31" t="str">
        <f>IF(U1834="same",N1834,IF(O1834=N1834,P1834,O1834))</f>
        <v>A</v>
      </c>
      <c r="R1834">
        <f>VLOOKUP(IF(V1834="same",N1834,IF(O1834=N1834,P1834,O1834)),$AA$2:$AL$8,9,FALSE)</f>
        <v>0.15</v>
      </c>
      <c r="S1834" s="11">
        <f>(L1834-M1834)/L1834</f>
        <v>0.34776539774455584</v>
      </c>
      <c r="T1834" s="13">
        <f t="shared" si="28"/>
        <v>0.15</v>
      </c>
      <c r="U1834">
        <f>IFERROR(T1834*I1834,0)</f>
        <v>66.572250000000011</v>
      </c>
      <c r="V1834" t="str">
        <f>IF(AND(N1834=O1834,P1834=N1834),"same",IF(NOT(OR(O1834=N1834,P1834=N1834)),"conflict","change"))</f>
        <v>change</v>
      </c>
      <c r="W1834" s="55">
        <f>U1834-G1834</f>
        <v>-75.95035</v>
      </c>
    </row>
    <row r="1835" spans="1:23" ht="21" hidden="1" outlineLevel="2" x14ac:dyDescent="0.4">
      <c r="A1835" t="s">
        <v>2382</v>
      </c>
      <c r="B1835" t="s">
        <v>2379</v>
      </c>
      <c r="C1835" s="37" t="s">
        <v>2380</v>
      </c>
      <c r="D1835" s="34">
        <v>518009</v>
      </c>
      <c r="E1835" s="34">
        <v>9834</v>
      </c>
      <c r="F1835" s="33">
        <v>9.8339999999999996</v>
      </c>
      <c r="G1835" s="33">
        <v>1.802</v>
      </c>
      <c r="H1835">
        <v>1.8984226142789025</v>
      </c>
      <c r="I1835" s="33">
        <v>11.635999999999999</v>
      </c>
      <c r="J1835" s="35">
        <f>G1835/I1835</f>
        <v>0.15486421450670335</v>
      </c>
      <c r="K1835">
        <v>1</v>
      </c>
      <c r="L1835">
        <v>1.1832418141142973</v>
      </c>
      <c r="M1835">
        <v>1</v>
      </c>
      <c r="N1835" t="s">
        <v>33</v>
      </c>
      <c r="O1835" s="53" t="s">
        <v>37</v>
      </c>
      <c r="P1835" s="54" t="str">
        <f>'Sheet1 (2)'!O2023</f>
        <v>C</v>
      </c>
      <c r="Q1835" s="31" t="str">
        <f>IF(U1835="same",N1835,IF(O1835=N1835,P1835,O1835))</f>
        <v>B</v>
      </c>
      <c r="R1835">
        <f>VLOOKUP(IF(V1835="same",N1835,IF(O1835=N1835,P1835,O1835)),$AA$2:$AL$8,9,FALSE)</f>
        <v>0.25</v>
      </c>
      <c r="S1835" s="11">
        <f>(L1835-M1835)/L1835</f>
        <v>0.15486421450670332</v>
      </c>
      <c r="T1835" s="13">
        <f t="shared" si="28"/>
        <v>0.15486421450670332</v>
      </c>
      <c r="U1835">
        <f>IFERROR(T1835*I1835,0)</f>
        <v>1.8019999999999996</v>
      </c>
      <c r="V1835" t="str">
        <f>IF(AND(N1835=O1835,P1835=N1835),"same",IF(NOT(OR(O1835=N1835,P1835=N1835)),"conflict","change"))</f>
        <v>change</v>
      </c>
      <c r="W1835" s="55">
        <f>U1835-G1835</f>
        <v>0</v>
      </c>
    </row>
    <row r="1836" spans="1:23" ht="21" hidden="1" outlineLevel="2" x14ac:dyDescent="0.4">
      <c r="A1836" t="s">
        <v>2384</v>
      </c>
      <c r="B1836" t="s">
        <v>2379</v>
      </c>
      <c r="C1836" s="37" t="s">
        <v>2380</v>
      </c>
      <c r="D1836" s="34">
        <v>451258</v>
      </c>
      <c r="E1836" s="34">
        <v>5610</v>
      </c>
      <c r="F1836" s="33">
        <v>5.61</v>
      </c>
      <c r="G1836" s="33">
        <v>1.37</v>
      </c>
      <c r="H1836">
        <v>1.2431912564430991</v>
      </c>
      <c r="I1836" s="33">
        <v>6.98</v>
      </c>
      <c r="J1836" s="35">
        <f>G1836/I1836</f>
        <v>0.19627507163323782</v>
      </c>
      <c r="K1836">
        <v>1</v>
      </c>
      <c r="L1836">
        <v>1.2442067736185383</v>
      </c>
      <c r="M1836">
        <v>1</v>
      </c>
      <c r="N1836" t="s">
        <v>33</v>
      </c>
      <c r="O1836" s="53" t="s">
        <v>37</v>
      </c>
      <c r="P1836" s="54" t="str">
        <f>'Sheet1 (2)'!O2492</f>
        <v>C</v>
      </c>
      <c r="Q1836" s="31" t="str">
        <f>IF(U1836="same",N1836,IF(O1836=N1836,P1836,O1836))</f>
        <v>B</v>
      </c>
      <c r="R1836">
        <f>VLOOKUP(IF(V1836="same",N1836,IF(O1836=N1836,P1836,O1836)),$AA$2:$AL$8,9,FALSE)</f>
        <v>0.25</v>
      </c>
      <c r="S1836" s="11">
        <f>(L1836-M1836)/L1836</f>
        <v>0.19627507163323779</v>
      </c>
      <c r="T1836" s="13">
        <f t="shared" si="28"/>
        <v>0.19627507163323779</v>
      </c>
      <c r="U1836">
        <f>IFERROR(T1836*I1836,0)</f>
        <v>1.3699999999999999</v>
      </c>
      <c r="V1836" t="str">
        <f>IF(AND(N1836=O1836,P1836=N1836),"same",IF(NOT(OR(O1836=N1836,P1836=N1836)),"conflict","change"))</f>
        <v>change</v>
      </c>
      <c r="W1836" s="55">
        <f>U1836-G1836</f>
        <v>0</v>
      </c>
    </row>
    <row r="1837" spans="1:23" ht="21" hidden="1" outlineLevel="2" x14ac:dyDescent="0.4">
      <c r="A1837" t="s">
        <v>2385</v>
      </c>
      <c r="B1837" t="s">
        <v>2379</v>
      </c>
      <c r="C1837" s="37" t="s">
        <v>2380</v>
      </c>
      <c r="D1837" s="34">
        <v>5793890</v>
      </c>
      <c r="E1837" s="34">
        <v>320057</v>
      </c>
      <c r="F1837" s="33">
        <v>260.35329999999999</v>
      </c>
      <c r="G1837" s="33">
        <v>121.83769999999998</v>
      </c>
      <c r="H1837">
        <v>5.5240434319602203</v>
      </c>
      <c r="I1837" s="33">
        <v>382.19099999999997</v>
      </c>
      <c r="J1837" s="35">
        <f>G1837/I1837</f>
        <v>0.31878746490629029</v>
      </c>
      <c r="K1837">
        <v>0.81345916508621896</v>
      </c>
      <c r="L1837">
        <v>1.1941341698509953</v>
      </c>
      <c r="M1837">
        <v>0.75</v>
      </c>
      <c r="N1837" t="s">
        <v>37</v>
      </c>
      <c r="O1837" s="53" t="s">
        <v>34</v>
      </c>
      <c r="P1837" s="54" t="str">
        <f>'Sheet1 (2)'!O2924</f>
        <v>B</v>
      </c>
      <c r="Q1837" s="31" t="str">
        <f>IF(U1837="same",N1837,IF(O1837=N1837,P1837,O1837))</f>
        <v>A</v>
      </c>
      <c r="R1837">
        <f>VLOOKUP(IF(V1837="same",N1837,IF(O1837=N1837,P1837,O1837)),$AA$2:$AL$8,9,FALSE)</f>
        <v>0.15</v>
      </c>
      <c r="S1837" s="11">
        <f>(L1837-M1837)/L1837</f>
        <v>0.37192987275995509</v>
      </c>
      <c r="T1837" s="13">
        <f t="shared" si="28"/>
        <v>0.15</v>
      </c>
      <c r="U1837">
        <f>IFERROR(T1837*I1837,0)</f>
        <v>57.328649999999996</v>
      </c>
      <c r="V1837" t="str">
        <f>IF(AND(N1837=O1837,P1837=N1837),"same",IF(NOT(OR(O1837=N1837,P1837=N1837)),"conflict","change"))</f>
        <v>change</v>
      </c>
      <c r="W1837" s="55">
        <f>U1837-G1837</f>
        <v>-64.509049999999988</v>
      </c>
    </row>
    <row r="1838" spans="1:23" ht="21" hidden="1" outlineLevel="2" x14ac:dyDescent="0.4">
      <c r="A1838" t="s">
        <v>2381</v>
      </c>
      <c r="B1838" t="s">
        <v>2379</v>
      </c>
      <c r="C1838" s="37" t="s">
        <v>2380</v>
      </c>
      <c r="D1838" s="34">
        <v>4163944</v>
      </c>
      <c r="E1838" s="34">
        <v>411882</v>
      </c>
      <c r="F1838" s="33">
        <v>269.12639999999999</v>
      </c>
      <c r="G1838" s="33">
        <v>132.55259999999998</v>
      </c>
      <c r="H1838">
        <v>9.8916315877446959</v>
      </c>
      <c r="I1838" s="33">
        <v>401.67899999999997</v>
      </c>
      <c r="J1838" s="35">
        <f>G1838/I1838</f>
        <v>0.3299963403613333</v>
      </c>
      <c r="K1838">
        <v>0.65340655818899585</v>
      </c>
      <c r="L1838">
        <v>0.97522834209797948</v>
      </c>
      <c r="M1838">
        <v>0.5</v>
      </c>
      <c r="N1838" t="s">
        <v>37</v>
      </c>
      <c r="O1838" s="53" t="s">
        <v>37</v>
      </c>
      <c r="P1838" s="54" t="str">
        <f>'Sheet1 (2)'!O1859</f>
        <v>B</v>
      </c>
      <c r="Q1838" s="31" t="str">
        <f>IF(U1838="same",N1838,IF(O1838=N1838,P1838,O1838))</f>
        <v>B</v>
      </c>
      <c r="R1838">
        <f>VLOOKUP(IF(V1838="same",N1838,IF(O1838=N1838,P1838,O1838)),$AA$2:$AL$8,9,FALSE)</f>
        <v>0.25</v>
      </c>
      <c r="S1838" s="11">
        <f>(L1838-M1838)/L1838</f>
        <v>0.48729956009649494</v>
      </c>
      <c r="T1838" s="13">
        <f t="shared" si="28"/>
        <v>0.25</v>
      </c>
      <c r="U1838">
        <f>IFERROR(T1838*I1838,0)</f>
        <v>100.41974999999999</v>
      </c>
      <c r="V1838" t="str">
        <f>IF(AND(N1838=O1838,P1838=N1838),"same",IF(NOT(OR(O1838=N1838,P1838=N1838)),"conflict","change"))</f>
        <v>same</v>
      </c>
      <c r="W1838" s="55">
        <f>U1838-G1838</f>
        <v>-32.132849999999991</v>
      </c>
    </row>
    <row r="1839" spans="1:23" ht="21" hidden="1" outlineLevel="2" x14ac:dyDescent="0.4">
      <c r="A1839" t="s">
        <v>2383</v>
      </c>
      <c r="B1839" t="s">
        <v>2379</v>
      </c>
      <c r="C1839" s="37" t="s">
        <v>2380</v>
      </c>
      <c r="D1839" s="34">
        <v>2859633</v>
      </c>
      <c r="E1839" s="34">
        <v>233878</v>
      </c>
      <c r="F1839" s="33">
        <v>131.86420000000001</v>
      </c>
      <c r="G1839" s="33">
        <v>64.945799999999991</v>
      </c>
      <c r="H1839">
        <v>8.1786019394796465</v>
      </c>
      <c r="I1839" s="33">
        <v>196.81</v>
      </c>
      <c r="J1839" s="35">
        <f>G1839/I1839</f>
        <v>0.32999237843605506</v>
      </c>
      <c r="K1839">
        <v>0.56381617766527847</v>
      </c>
      <c r="L1839">
        <v>0.84150711054481397</v>
      </c>
      <c r="M1839">
        <v>0.5</v>
      </c>
      <c r="N1839" t="s">
        <v>37</v>
      </c>
      <c r="O1839" s="53" t="s">
        <v>37</v>
      </c>
      <c r="P1839" s="54" t="str">
        <f>'Sheet1 (2)'!O2138</f>
        <v>B</v>
      </c>
      <c r="Q1839" s="31" t="str">
        <f>IF(U1839="same",N1839,IF(O1839=N1839,P1839,O1839))</f>
        <v>B</v>
      </c>
      <c r="R1839">
        <f>VLOOKUP(IF(V1839="same",N1839,IF(O1839=N1839,P1839,O1839)),$AA$2:$AL$8,9,FALSE)</f>
        <v>0.25</v>
      </c>
      <c r="S1839" s="11">
        <f>(L1839-M1839)/L1839</f>
        <v>0.40582795589654996</v>
      </c>
      <c r="T1839" s="13">
        <f t="shared" si="28"/>
        <v>0.25</v>
      </c>
      <c r="U1839">
        <f>IFERROR(T1839*I1839,0)</f>
        <v>49.202500000000001</v>
      </c>
      <c r="V1839" t="str">
        <f>IF(AND(N1839=O1839,P1839=N1839),"same",IF(NOT(OR(O1839=N1839,P1839=N1839)),"conflict","change"))</f>
        <v>same</v>
      </c>
      <c r="W1839" s="55">
        <f>U1839-G1839</f>
        <v>-15.743299999999991</v>
      </c>
    </row>
    <row r="1840" spans="1:23" ht="21" hidden="1" outlineLevel="2" x14ac:dyDescent="0.4">
      <c r="A1840" t="s">
        <v>2386</v>
      </c>
      <c r="B1840" t="s">
        <v>2379</v>
      </c>
      <c r="C1840" s="37" t="s">
        <v>2380</v>
      </c>
      <c r="D1840" s="34">
        <v>2749558</v>
      </c>
      <c r="E1840" s="34">
        <v>178241</v>
      </c>
      <c r="F1840" s="33">
        <v>133.68189999999998</v>
      </c>
      <c r="G1840" s="33">
        <v>48.115499999999997</v>
      </c>
      <c r="H1840">
        <v>6.4825328289128654</v>
      </c>
      <c r="I1840" s="33">
        <v>181.79739999999998</v>
      </c>
      <c r="J1840" s="35">
        <f>G1840/I1840</f>
        <v>0.26466550126679483</v>
      </c>
      <c r="K1840">
        <v>0.75000645193866733</v>
      </c>
      <c r="L1840">
        <v>1.0199527605881924</v>
      </c>
      <c r="M1840">
        <v>0.75</v>
      </c>
      <c r="N1840" t="s">
        <v>37</v>
      </c>
      <c r="O1840" s="53" t="s">
        <v>37</v>
      </c>
      <c r="P1840" s="54" t="str">
        <f>'Sheet1 (2)'!O3421</f>
        <v>B</v>
      </c>
      <c r="Q1840" s="31" t="str">
        <f>IF(U1840="same",N1840,IF(O1840=N1840,P1840,O1840))</f>
        <v>B</v>
      </c>
      <c r="R1840">
        <f>VLOOKUP(IF(V1840="same",N1840,IF(O1840=N1840,P1840,O1840)),$AA$2:$AL$8,9,FALSE)</f>
        <v>0.25</v>
      </c>
      <c r="S1840" s="11">
        <f>(L1840-M1840)/L1840</f>
        <v>0.26467182698982494</v>
      </c>
      <c r="T1840" s="13">
        <f t="shared" si="28"/>
        <v>0.25</v>
      </c>
      <c r="U1840">
        <f>IFERROR(T1840*I1840,0)</f>
        <v>45.449349999999995</v>
      </c>
      <c r="V1840" t="str">
        <f>IF(AND(N1840=O1840,P1840=N1840),"same",IF(NOT(OR(O1840=N1840,P1840=N1840)),"conflict","change"))</f>
        <v>same</v>
      </c>
      <c r="W1840" s="55">
        <f>U1840-G1840</f>
        <v>-2.6661500000000018</v>
      </c>
    </row>
    <row r="1841" spans="1:23" ht="21" hidden="1" outlineLevel="2" x14ac:dyDescent="0.4">
      <c r="A1841" t="s">
        <v>2387</v>
      </c>
      <c r="B1841" t="s">
        <v>2379</v>
      </c>
      <c r="C1841" s="37" t="s">
        <v>2380</v>
      </c>
      <c r="D1841" s="34">
        <v>3903760</v>
      </c>
      <c r="E1841" s="34">
        <v>236258</v>
      </c>
      <c r="F1841" s="33">
        <v>194.60720000000001</v>
      </c>
      <c r="G1841" s="33">
        <v>95.579799999999992</v>
      </c>
      <c r="H1841">
        <v>6.0520626268008275</v>
      </c>
      <c r="I1841" s="33">
        <v>290.18700000000001</v>
      </c>
      <c r="J1841" s="35">
        <f>G1841/I1841</f>
        <v>0.32937312836205612</v>
      </c>
      <c r="K1841">
        <v>0.82370628719450778</v>
      </c>
      <c r="L1841">
        <v>1.2282631699244047</v>
      </c>
      <c r="M1841">
        <v>0.75</v>
      </c>
      <c r="N1841" t="s">
        <v>37</v>
      </c>
      <c r="O1841" s="53" t="s">
        <v>37</v>
      </c>
      <c r="P1841" s="54" t="str">
        <f>'Sheet1 (2)'!O3873</f>
        <v>B</v>
      </c>
      <c r="Q1841" s="31" t="str">
        <f>IF(U1841="same",N1841,IF(O1841=N1841,P1841,O1841))</f>
        <v>B</v>
      </c>
      <c r="R1841">
        <f>VLOOKUP(IF(V1841="same",N1841,IF(O1841=N1841,P1841,O1841)),$AA$2:$AL$8,9,FALSE)</f>
        <v>0.25</v>
      </c>
      <c r="S1841" s="11">
        <f>(L1841-M1841)/L1841</f>
        <v>0.38938167457535999</v>
      </c>
      <c r="T1841" s="13">
        <f t="shared" si="28"/>
        <v>0.25</v>
      </c>
      <c r="U1841">
        <f>IFERROR(T1841*I1841,0)</f>
        <v>72.546750000000003</v>
      </c>
      <c r="V1841" t="str">
        <f>IF(AND(N1841=O1841,P1841=N1841),"same",IF(NOT(OR(O1841=N1841,P1841=N1841)),"conflict","change"))</f>
        <v>same</v>
      </c>
      <c r="W1841" s="55">
        <f>U1841-G1841</f>
        <v>-23.033049999999989</v>
      </c>
    </row>
    <row r="1842" spans="1:23" ht="21" outlineLevel="1" collapsed="1" x14ac:dyDescent="0.4">
      <c r="C1842" s="36" t="s">
        <v>2388</v>
      </c>
      <c r="D1842" s="34">
        <f>SUBTOTAL(9,D1834:D1841)</f>
        <v>26084410</v>
      </c>
      <c r="E1842" s="34">
        <f>SUBTOTAL(9,E1834:E1841)</f>
        <v>1974703</v>
      </c>
      <c r="F1842" s="33">
        <f>SUBTOTAL(9,F1834:F1841)</f>
        <v>1306.3693999999998</v>
      </c>
      <c r="G1842" s="33">
        <f>SUBTOTAL(9,G1834:G1841)</f>
        <v>608.72599999999989</v>
      </c>
      <c r="I1842" s="33">
        <f>SUBTOTAL(9,I1834:I1841)</f>
        <v>1915.0953999999997</v>
      </c>
      <c r="J1842" s="35"/>
      <c r="O1842" s="53"/>
      <c r="P1842" s="54"/>
      <c r="Q1842" s="31"/>
      <c r="T1842" s="13">
        <f t="shared" si="28"/>
        <v>0</v>
      </c>
      <c r="U1842">
        <f>SUBTOTAL(9,U1834:U1841)</f>
        <v>394.69124999999997</v>
      </c>
      <c r="W1842" s="55">
        <f>SUBTOTAL(9,W1834:W1841)</f>
        <v>-214.03474999999997</v>
      </c>
    </row>
    <row r="1843" spans="1:23" ht="21" hidden="1" outlineLevel="2" x14ac:dyDescent="0.4">
      <c r="A1843" t="s">
        <v>2908</v>
      </c>
      <c r="B1843" t="s">
        <v>2909</v>
      </c>
      <c r="C1843" s="37" t="s">
        <v>2910</v>
      </c>
      <c r="D1843" s="34">
        <v>278462</v>
      </c>
      <c r="E1843" s="34">
        <v>48222</v>
      </c>
      <c r="F1843" s="33">
        <v>58.107900000000001</v>
      </c>
      <c r="G1843" s="33">
        <v>29.081700000000005</v>
      </c>
      <c r="H1843">
        <v>17.317264115031854</v>
      </c>
      <c r="I1843" s="33">
        <v>87.189600000000013</v>
      </c>
      <c r="J1843" s="35">
        <f>G1843/I1843</f>
        <v>0.33354551460265902</v>
      </c>
      <c r="K1843">
        <v>1.2050080875948737</v>
      </c>
      <c r="L1843">
        <v>1.8080875948737092</v>
      </c>
      <c r="M1843">
        <v>0.5</v>
      </c>
      <c r="N1843" t="s">
        <v>45</v>
      </c>
      <c r="O1843" s="53" t="s">
        <v>34</v>
      </c>
      <c r="P1843" s="54" t="str">
        <f>'Sheet1 (2)'!O208</f>
        <v>C-</v>
      </c>
      <c r="Q1843" s="31" t="str">
        <f>IF(U1843="same",N1843,IF(O1843=N1843,P1843,O1843))</f>
        <v>A</v>
      </c>
      <c r="R1843">
        <f>VLOOKUP(IF(V1843="same",N1843,IF(O1843=N1843,P1843,O1843)),$AA$2:$AL$8,9,FALSE)</f>
        <v>0.15</v>
      </c>
      <c r="S1843" s="11">
        <f>(L1843-M1843)/L1843</f>
        <v>0.72346472515070603</v>
      </c>
      <c r="T1843" s="13">
        <f t="shared" si="28"/>
        <v>0.15</v>
      </c>
      <c r="U1843">
        <f>IFERROR(T1843*I1843,0)</f>
        <v>13.078440000000002</v>
      </c>
      <c r="V1843" t="str">
        <f>IF(AND(N1843=O1843,P1843=N1843),"same",IF(NOT(OR(O1843=N1843,P1843=N1843)),"conflict","change"))</f>
        <v>change</v>
      </c>
      <c r="W1843" s="55">
        <f>U1843-G1843</f>
        <v>-16.003260000000004</v>
      </c>
    </row>
    <row r="1844" spans="1:23" ht="21" hidden="1" outlineLevel="2" x14ac:dyDescent="0.4">
      <c r="A1844" t="s">
        <v>2911</v>
      </c>
      <c r="B1844" t="s">
        <v>2909</v>
      </c>
      <c r="C1844" s="37" t="s">
        <v>2910</v>
      </c>
      <c r="D1844" s="34">
        <v>180506</v>
      </c>
      <c r="E1844" s="34">
        <v>44250</v>
      </c>
      <c r="F1844" s="33">
        <v>48.368699999999997</v>
      </c>
      <c r="G1844" s="33">
        <v>15.388800000000002</v>
      </c>
      <c r="H1844">
        <v>24.514420573277341</v>
      </c>
      <c r="I1844" s="33">
        <v>63.7575</v>
      </c>
      <c r="J1844" s="35">
        <f>G1844/I1844</f>
        <v>0.24136454534760618</v>
      </c>
      <c r="K1844">
        <v>1.0930779661016949</v>
      </c>
      <c r="L1844">
        <v>1.4408474576271186</v>
      </c>
      <c r="M1844">
        <v>0.75</v>
      </c>
      <c r="N1844" t="s">
        <v>45</v>
      </c>
      <c r="O1844" s="53" t="s">
        <v>34</v>
      </c>
      <c r="P1844" s="54" t="str">
        <f>'Sheet1 (2)'!O422</f>
        <v>C-</v>
      </c>
      <c r="Q1844" s="31" t="str">
        <f>IF(U1844="same",N1844,IF(O1844=N1844,P1844,O1844))</f>
        <v>A</v>
      </c>
      <c r="R1844">
        <f>VLOOKUP(IF(V1844="same",N1844,IF(O1844=N1844,P1844,O1844)),$AA$2:$AL$8,9,FALSE)</f>
        <v>0.15</v>
      </c>
      <c r="S1844" s="11">
        <f>(L1844-M1844)/L1844</f>
        <v>0.47947300317609692</v>
      </c>
      <c r="T1844" s="13">
        <f t="shared" si="28"/>
        <v>0.15</v>
      </c>
      <c r="U1844">
        <f>IFERROR(T1844*I1844,0)</f>
        <v>9.563625</v>
      </c>
      <c r="V1844" t="str">
        <f>IF(AND(N1844=O1844,P1844=N1844),"same",IF(NOT(OR(O1844=N1844,P1844=N1844)),"conflict","change"))</f>
        <v>change</v>
      </c>
      <c r="W1844" s="55">
        <f>U1844-G1844</f>
        <v>-5.8251750000000015</v>
      </c>
    </row>
    <row r="1845" spans="1:23" ht="21" hidden="1" outlineLevel="2" x14ac:dyDescent="0.4">
      <c r="A1845" t="s">
        <v>2912</v>
      </c>
      <c r="B1845" t="s">
        <v>2909</v>
      </c>
      <c r="C1845" s="37" t="s">
        <v>2910</v>
      </c>
      <c r="D1845" s="34">
        <v>277352</v>
      </c>
      <c r="E1845" s="34">
        <v>34227</v>
      </c>
      <c r="F1845" s="33">
        <v>48.380500000000005</v>
      </c>
      <c r="G1845" s="33">
        <v>20.377599999999997</v>
      </c>
      <c r="H1845">
        <v>12.340635726441489</v>
      </c>
      <c r="I1845" s="33">
        <v>68.758099999999999</v>
      </c>
      <c r="J1845" s="35">
        <f>G1845/I1845</f>
        <v>0.29636653717889233</v>
      </c>
      <c r="K1845">
        <v>1.4135185672130193</v>
      </c>
      <c r="L1845">
        <v>2.0088847985508518</v>
      </c>
      <c r="M1845">
        <v>1</v>
      </c>
      <c r="N1845" t="s">
        <v>45</v>
      </c>
      <c r="O1845" s="53" t="s">
        <v>34</v>
      </c>
      <c r="P1845" s="54" t="str">
        <f>'Sheet1 (2)'!O446</f>
        <v>C-</v>
      </c>
      <c r="Q1845" s="31" t="str">
        <f>IF(U1845="same",N1845,IF(O1845=N1845,P1845,O1845))</f>
        <v>A</v>
      </c>
      <c r="R1845">
        <f>VLOOKUP(IF(V1845="same",N1845,IF(O1845=N1845,P1845,O1845)),$AA$2:$AL$8,9,FALSE)</f>
        <v>0.15</v>
      </c>
      <c r="S1845" s="11">
        <f>(L1845-M1845)/L1845</f>
        <v>0.50221137582335762</v>
      </c>
      <c r="T1845" s="13">
        <f t="shared" si="28"/>
        <v>0.15</v>
      </c>
      <c r="U1845">
        <f>IFERROR(T1845*I1845,0)</f>
        <v>10.313715</v>
      </c>
      <c r="V1845" t="str">
        <f>IF(AND(N1845=O1845,P1845=N1845),"same",IF(NOT(OR(O1845=N1845,P1845=N1845)),"conflict","change"))</f>
        <v>change</v>
      </c>
      <c r="W1845" s="55">
        <f>U1845-G1845</f>
        <v>-10.063884999999997</v>
      </c>
    </row>
    <row r="1846" spans="1:23" ht="21" hidden="1" outlineLevel="2" x14ac:dyDescent="0.4">
      <c r="A1846" t="s">
        <v>2913</v>
      </c>
      <c r="B1846" t="s">
        <v>2909</v>
      </c>
      <c r="C1846" s="37" t="s">
        <v>2910</v>
      </c>
      <c r="D1846" s="34">
        <v>1056032</v>
      </c>
      <c r="E1846" s="34">
        <v>96832</v>
      </c>
      <c r="F1846" s="33">
        <v>71.939499999999995</v>
      </c>
      <c r="G1846" s="33">
        <v>30.267700000000001</v>
      </c>
      <c r="H1846">
        <v>9.1694191085118639</v>
      </c>
      <c r="I1846" s="33">
        <v>102.2072</v>
      </c>
      <c r="J1846" s="35">
        <f>G1846/I1846</f>
        <v>0.29614058500770984</v>
      </c>
      <c r="K1846">
        <v>0.74293105584930597</v>
      </c>
      <c r="L1846">
        <v>1.0555105750165235</v>
      </c>
      <c r="M1846">
        <v>0.5</v>
      </c>
      <c r="N1846" t="s">
        <v>45</v>
      </c>
      <c r="O1846" s="53" t="s">
        <v>42</v>
      </c>
      <c r="P1846" s="54" t="str">
        <f>'Sheet1 (2)'!O837</f>
        <v>C-</v>
      </c>
      <c r="Q1846" s="31" t="str">
        <f>IF(U1846="same",N1846,IF(O1846=N1846,P1846,O1846))</f>
        <v>A+</v>
      </c>
      <c r="R1846">
        <f>VLOOKUP(IF(V1846="same",N1846,IF(O1846=N1846,P1846,O1846)),$AA$2:$AL$8,9,FALSE)</f>
        <v>0.05</v>
      </c>
      <c r="S1846" s="11">
        <f>(L1846-M1846)/L1846</f>
        <v>0.52629560344085347</v>
      </c>
      <c r="T1846" s="13">
        <f t="shared" si="28"/>
        <v>0.05</v>
      </c>
      <c r="U1846">
        <f>IFERROR(T1846*I1846,0)</f>
        <v>5.11036</v>
      </c>
      <c r="V1846" t="str">
        <f>IF(AND(N1846=O1846,P1846=N1846),"same",IF(NOT(OR(O1846=N1846,P1846=N1846)),"conflict","change"))</f>
        <v>change</v>
      </c>
      <c r="W1846" s="55">
        <f>U1846-G1846</f>
        <v>-25.157340000000001</v>
      </c>
    </row>
    <row r="1847" spans="1:23" ht="21" hidden="1" outlineLevel="2" x14ac:dyDescent="0.4">
      <c r="A1847" t="s">
        <v>2914</v>
      </c>
      <c r="B1847" t="s">
        <v>2909</v>
      </c>
      <c r="C1847" s="37" t="s">
        <v>2910</v>
      </c>
      <c r="D1847" s="34">
        <v>221563</v>
      </c>
      <c r="E1847" s="34">
        <v>53218</v>
      </c>
      <c r="F1847" s="33">
        <v>71.617699999999999</v>
      </c>
      <c r="G1847" s="33">
        <v>24.8687</v>
      </c>
      <c r="H1847">
        <v>24.01935341189639</v>
      </c>
      <c r="I1847" s="33">
        <v>96.486400000000003</v>
      </c>
      <c r="J1847" s="35">
        <f>G1847/I1847</f>
        <v>0.25774306016184662</v>
      </c>
      <c r="K1847">
        <v>1.3457420421661843</v>
      </c>
      <c r="L1847">
        <v>1.8130407005148637</v>
      </c>
      <c r="M1847">
        <v>1</v>
      </c>
      <c r="N1847" t="s">
        <v>45</v>
      </c>
      <c r="O1847" s="53" t="s">
        <v>34</v>
      </c>
      <c r="P1847" s="54" t="str">
        <f>'Sheet1 (2)'!O1087</f>
        <v>C-</v>
      </c>
      <c r="Q1847" s="31" t="str">
        <f>IF(U1847="same",N1847,IF(O1847=N1847,P1847,O1847))</f>
        <v>A</v>
      </c>
      <c r="R1847">
        <f>VLOOKUP(IF(V1847="same",N1847,IF(O1847=N1847,P1847,O1847)),$AA$2:$AL$8,9,FALSE)</f>
        <v>0.15</v>
      </c>
      <c r="S1847" s="11">
        <f>(L1847-M1847)/L1847</f>
        <v>0.44844040196338558</v>
      </c>
      <c r="T1847" s="13">
        <f t="shared" si="28"/>
        <v>0.15</v>
      </c>
      <c r="U1847">
        <f>IFERROR(T1847*I1847,0)</f>
        <v>14.47296</v>
      </c>
      <c r="V1847" t="str">
        <f>IF(AND(N1847=O1847,P1847=N1847),"same",IF(NOT(OR(O1847=N1847,P1847=N1847)),"conflict","change"))</f>
        <v>change</v>
      </c>
      <c r="W1847" s="55">
        <f>U1847-G1847</f>
        <v>-10.39574</v>
      </c>
    </row>
    <row r="1848" spans="1:23" ht="21" hidden="1" outlineLevel="2" x14ac:dyDescent="0.4">
      <c r="A1848" t="s">
        <v>2915</v>
      </c>
      <c r="B1848" t="s">
        <v>2909</v>
      </c>
      <c r="C1848" s="37" t="s">
        <v>2910</v>
      </c>
      <c r="D1848" s="34">
        <v>3097843</v>
      </c>
      <c r="E1848" s="34">
        <v>116461</v>
      </c>
      <c r="F1848" s="33">
        <v>167.65090000000001</v>
      </c>
      <c r="G1848" s="33">
        <v>75.178599999999989</v>
      </c>
      <c r="H1848">
        <v>3.7594222818909802</v>
      </c>
      <c r="I1848" s="33">
        <v>242.8295</v>
      </c>
      <c r="J1848" s="35">
        <f>G1848/I1848</f>
        <v>0.30959418027875524</v>
      </c>
      <c r="K1848">
        <v>1.4395454272245645</v>
      </c>
      <c r="L1848">
        <v>2.0850713972917974</v>
      </c>
      <c r="M1848">
        <v>0.5</v>
      </c>
      <c r="N1848" t="s">
        <v>290</v>
      </c>
      <c r="O1848" s="53" t="s">
        <v>42</v>
      </c>
      <c r="P1848" s="54" t="str">
        <f>'Sheet1 (2)'!O1882</f>
        <v>U</v>
      </c>
      <c r="Q1848" s="31" t="str">
        <f>IF(U1848="same",N1848,IF(O1848=N1848,P1848,O1848))</f>
        <v>A+</v>
      </c>
      <c r="R1848">
        <f>VLOOKUP(IF(V1848="same",N1848,IF(O1848=N1848,P1848,O1848)),$AA$2:$AL$8,9,FALSE)</f>
        <v>0.05</v>
      </c>
      <c r="S1848" s="11">
        <f>(L1848-M1848)/L1848</f>
        <v>0.76020005806543278</v>
      </c>
      <c r="T1848" s="13">
        <f t="shared" si="28"/>
        <v>0.05</v>
      </c>
      <c r="U1848">
        <f>IFERROR(T1848*I1848,0)</f>
        <v>12.141475</v>
      </c>
      <c r="V1848" t="str">
        <f>IF(AND(N1848=O1848,P1848=N1848),"same",IF(NOT(OR(O1848=N1848,P1848=N1848)),"conflict","change"))</f>
        <v>change</v>
      </c>
      <c r="W1848" s="55">
        <f>U1848-G1848</f>
        <v>-63.037124999999989</v>
      </c>
    </row>
    <row r="1849" spans="1:23" ht="21" hidden="1" outlineLevel="2" x14ac:dyDescent="0.4">
      <c r="A1849" t="s">
        <v>2917</v>
      </c>
      <c r="B1849" t="s">
        <v>2909</v>
      </c>
      <c r="C1849" s="37" t="s">
        <v>2910</v>
      </c>
      <c r="D1849" s="34">
        <v>84175</v>
      </c>
      <c r="E1849" s="34">
        <v>9202</v>
      </c>
      <c r="F1849" s="33">
        <v>13.803000000000001</v>
      </c>
      <c r="G1849" s="33">
        <v>6.7861000000000002</v>
      </c>
      <c r="H1849">
        <v>10.931986931986932</v>
      </c>
      <c r="I1849" s="33">
        <v>20.589100000000002</v>
      </c>
      <c r="J1849" s="35">
        <f>G1849/I1849</f>
        <v>0.32959672836598003</v>
      </c>
      <c r="K1849">
        <v>1.5</v>
      </c>
      <c r="L1849">
        <v>2.2374592479895679</v>
      </c>
      <c r="M1849">
        <v>1</v>
      </c>
      <c r="N1849" t="s">
        <v>45</v>
      </c>
      <c r="O1849" s="53" t="s">
        <v>34</v>
      </c>
      <c r="P1849" s="54" t="str">
        <f>'Sheet1 (2)'!O1998</f>
        <v>C-</v>
      </c>
      <c r="Q1849" s="31" t="str">
        <f>IF(U1849="same",N1849,IF(O1849=N1849,P1849,O1849))</f>
        <v>A</v>
      </c>
      <c r="R1849">
        <f>VLOOKUP(IF(V1849="same",N1849,IF(O1849=N1849,P1849,O1849)),$AA$2:$AL$8,9,FALSE)</f>
        <v>0.15</v>
      </c>
      <c r="S1849" s="11">
        <f>(L1849-M1849)/L1849</f>
        <v>0.55306448557732013</v>
      </c>
      <c r="T1849" s="13">
        <f t="shared" si="28"/>
        <v>0.15</v>
      </c>
      <c r="U1849">
        <f>IFERROR(T1849*I1849,0)</f>
        <v>3.088365</v>
      </c>
      <c r="V1849" t="str">
        <f>IF(AND(N1849=O1849,P1849=N1849),"same",IF(NOT(OR(O1849=N1849,P1849=N1849)),"conflict","change"))</f>
        <v>change</v>
      </c>
      <c r="W1849" s="55">
        <f>U1849-G1849</f>
        <v>-3.6977350000000002</v>
      </c>
    </row>
    <row r="1850" spans="1:23" ht="21" hidden="1" outlineLevel="2" x14ac:dyDescent="0.4">
      <c r="A1850" t="s">
        <v>2918</v>
      </c>
      <c r="B1850" t="s">
        <v>2909</v>
      </c>
      <c r="C1850" s="37" t="s">
        <v>2910</v>
      </c>
      <c r="D1850" s="34">
        <v>401529</v>
      </c>
      <c r="E1850" s="34">
        <v>89723</v>
      </c>
      <c r="F1850" s="33">
        <v>159.8845</v>
      </c>
      <c r="G1850" s="33">
        <v>86.02000000000001</v>
      </c>
      <c r="H1850">
        <v>22.345334957126383</v>
      </c>
      <c r="I1850" s="33">
        <v>245.90450000000001</v>
      </c>
      <c r="J1850" s="35">
        <f>G1850/I1850</f>
        <v>0.34981059720338586</v>
      </c>
      <c r="K1850">
        <v>1.7819789797487824</v>
      </c>
      <c r="L1850">
        <v>2.7407075108946426</v>
      </c>
      <c r="M1850">
        <v>1</v>
      </c>
      <c r="N1850" t="s">
        <v>45</v>
      </c>
      <c r="O1850" s="53" t="s">
        <v>34</v>
      </c>
      <c r="P1850" s="54" t="str">
        <f>'Sheet1 (2)'!O2030</f>
        <v>C-</v>
      </c>
      <c r="Q1850" s="31" t="str">
        <f>IF(U1850="same",N1850,IF(O1850=N1850,P1850,O1850))</f>
        <v>A</v>
      </c>
      <c r="R1850">
        <f>VLOOKUP(IF(V1850="same",N1850,IF(O1850=N1850,P1850,O1850)),$AA$2:$AL$8,9,FALSE)</f>
        <v>0.15</v>
      </c>
      <c r="S1850" s="11">
        <f>(L1850-M1850)/L1850</f>
        <v>0.63513071131272514</v>
      </c>
      <c r="T1850" s="13">
        <f t="shared" si="28"/>
        <v>0.15</v>
      </c>
      <c r="U1850">
        <f>IFERROR(T1850*I1850,0)</f>
        <v>36.885674999999999</v>
      </c>
      <c r="V1850" t="str">
        <f>IF(AND(N1850=O1850,P1850=N1850),"same",IF(NOT(OR(O1850=N1850,P1850=N1850)),"conflict","change"))</f>
        <v>change</v>
      </c>
      <c r="W1850" s="55">
        <f>U1850-G1850</f>
        <v>-49.134325000000011</v>
      </c>
    </row>
    <row r="1851" spans="1:23" ht="21" hidden="1" outlineLevel="2" x14ac:dyDescent="0.4">
      <c r="A1851" t="s">
        <v>2919</v>
      </c>
      <c r="B1851" t="s">
        <v>2909</v>
      </c>
      <c r="C1851" s="37" t="s">
        <v>2910</v>
      </c>
      <c r="D1851" s="34">
        <v>106398</v>
      </c>
      <c r="E1851" s="34">
        <v>7748</v>
      </c>
      <c r="F1851" s="33">
        <v>5.8112999999999992</v>
      </c>
      <c r="G1851" s="33">
        <v>2.0847000000000002</v>
      </c>
      <c r="H1851">
        <v>7.2820917686422675</v>
      </c>
      <c r="I1851" s="33">
        <v>7.895999999999999</v>
      </c>
      <c r="J1851" s="35">
        <f>G1851/I1851</f>
        <v>0.26401975683890583</v>
      </c>
      <c r="K1851">
        <v>0.75003871966959201</v>
      </c>
      <c r="L1851">
        <v>1.0191017036654619</v>
      </c>
      <c r="M1851">
        <v>0.75</v>
      </c>
      <c r="N1851" t="s">
        <v>37</v>
      </c>
      <c r="O1851" s="53" t="s">
        <v>42</v>
      </c>
      <c r="P1851" s="54" t="str">
        <f>'Sheet1 (2)'!O2413</f>
        <v>B</v>
      </c>
      <c r="Q1851" s="31" t="str">
        <f>IF(U1851="same",N1851,IF(O1851=N1851,P1851,O1851))</f>
        <v>A+</v>
      </c>
      <c r="R1851">
        <f>VLOOKUP(IF(V1851="same",N1851,IF(O1851=N1851,P1851,O1851)),$AA$2:$AL$8,9,FALSE)</f>
        <v>0.05</v>
      </c>
      <c r="S1851" s="11">
        <f>(L1851-M1851)/L1851</f>
        <v>0.26405775075987831</v>
      </c>
      <c r="T1851" s="13">
        <f t="shared" si="28"/>
        <v>0.05</v>
      </c>
      <c r="U1851">
        <f>IFERROR(T1851*I1851,0)</f>
        <v>0.39479999999999998</v>
      </c>
      <c r="V1851" t="str">
        <f>IF(AND(N1851=O1851,P1851=N1851),"same",IF(NOT(OR(O1851=N1851,P1851=N1851)),"conflict","change"))</f>
        <v>change</v>
      </c>
      <c r="W1851" s="55">
        <f>U1851-G1851</f>
        <v>-1.6899000000000002</v>
      </c>
    </row>
    <row r="1852" spans="1:23" ht="21" hidden="1" outlineLevel="2" x14ac:dyDescent="0.4">
      <c r="A1852" t="s">
        <v>2920</v>
      </c>
      <c r="B1852" t="s">
        <v>2909</v>
      </c>
      <c r="C1852" s="37" t="s">
        <v>2910</v>
      </c>
      <c r="D1852" s="34">
        <v>165969</v>
      </c>
      <c r="E1852" s="34">
        <v>33054</v>
      </c>
      <c r="F1852" s="33">
        <v>38.259599999999992</v>
      </c>
      <c r="G1852" s="33">
        <v>11.0524</v>
      </c>
      <c r="H1852">
        <v>19.915767402346223</v>
      </c>
      <c r="I1852" s="33">
        <v>49.311999999999991</v>
      </c>
      <c r="J1852" s="35">
        <f>G1852/I1852</f>
        <v>0.22413205710577552</v>
      </c>
      <c r="K1852">
        <v>1.1574877473225629</v>
      </c>
      <c r="L1852">
        <v>1.491861801899921</v>
      </c>
      <c r="M1852">
        <v>1</v>
      </c>
      <c r="N1852" t="s">
        <v>45</v>
      </c>
      <c r="O1852" s="53" t="s">
        <v>34</v>
      </c>
      <c r="P1852" s="54" t="str">
        <f>'Sheet1 (2)'!O2485</f>
        <v>C-</v>
      </c>
      <c r="Q1852" s="31" t="str">
        <f>IF(U1852="same",N1852,IF(O1852=N1852,P1852,O1852))</f>
        <v>A</v>
      </c>
      <c r="R1852">
        <f>VLOOKUP(IF(V1852="same",N1852,IF(O1852=N1852,P1852,O1852)),$AA$2:$AL$8,9,FALSE)</f>
        <v>0.15</v>
      </c>
      <c r="S1852" s="11">
        <f>(L1852-M1852)/L1852</f>
        <v>0.32969662556781298</v>
      </c>
      <c r="T1852" s="13">
        <f t="shared" si="28"/>
        <v>0.15</v>
      </c>
      <c r="U1852">
        <f>IFERROR(T1852*I1852,0)</f>
        <v>7.396799999999998</v>
      </c>
      <c r="V1852" t="str">
        <f>IF(AND(N1852=O1852,P1852=N1852),"same",IF(NOT(OR(O1852=N1852,P1852=N1852)),"conflict","change"))</f>
        <v>change</v>
      </c>
      <c r="W1852" s="55">
        <f>U1852-G1852</f>
        <v>-3.6556000000000024</v>
      </c>
    </row>
    <row r="1853" spans="1:23" ht="21" hidden="1" outlineLevel="2" x14ac:dyDescent="0.4">
      <c r="A1853" t="s">
        <v>2922</v>
      </c>
      <c r="B1853" t="s">
        <v>2909</v>
      </c>
      <c r="C1853" s="37" t="s">
        <v>2910</v>
      </c>
      <c r="D1853" s="34">
        <v>399704</v>
      </c>
      <c r="E1853" s="34">
        <v>12592</v>
      </c>
      <c r="F1853" s="33">
        <v>18.353400000000001</v>
      </c>
      <c r="G1853" s="33">
        <v>5.9888000000000003</v>
      </c>
      <c r="H1853">
        <v>3.1503312451213898</v>
      </c>
      <c r="I1853" s="33">
        <v>24.342200000000002</v>
      </c>
      <c r="J1853" s="35">
        <f>G1853/I1853</f>
        <v>0.24602542087403767</v>
      </c>
      <c r="K1853">
        <v>1.4575444726810673</v>
      </c>
      <c r="L1853">
        <v>1.9331480304955528</v>
      </c>
      <c r="M1853">
        <v>0.5</v>
      </c>
      <c r="N1853" t="s">
        <v>45</v>
      </c>
      <c r="O1853" s="53" t="s">
        <v>42</v>
      </c>
      <c r="P1853" s="54" t="str">
        <f>'Sheet1 (2)'!O3969</f>
        <v>C-</v>
      </c>
      <c r="Q1853" s="31" t="str">
        <f>IF(U1853="same",N1853,IF(O1853=N1853,P1853,O1853))</f>
        <v>A+</v>
      </c>
      <c r="R1853">
        <f>VLOOKUP(IF(V1853="same",N1853,IF(O1853=N1853,P1853,O1853)),$AA$2:$AL$8,9,FALSE)</f>
        <v>0.05</v>
      </c>
      <c r="S1853" s="11">
        <f>(L1853-M1853)/L1853</f>
        <v>0.74135452013375946</v>
      </c>
      <c r="T1853" s="13">
        <f t="shared" si="28"/>
        <v>0.05</v>
      </c>
      <c r="U1853">
        <f>IFERROR(T1853*I1853,0)</f>
        <v>1.2171100000000001</v>
      </c>
      <c r="V1853" t="str">
        <f>IF(AND(N1853=O1853,P1853=N1853),"same",IF(NOT(OR(O1853=N1853,P1853=N1853)),"conflict","change"))</f>
        <v>change</v>
      </c>
      <c r="W1853" s="55">
        <f>U1853-G1853</f>
        <v>-4.7716900000000004</v>
      </c>
    </row>
    <row r="1854" spans="1:23" ht="21" hidden="1" outlineLevel="2" x14ac:dyDescent="0.4">
      <c r="A1854" t="s">
        <v>2923</v>
      </c>
      <c r="B1854" t="s">
        <v>2909</v>
      </c>
      <c r="C1854" s="37" t="s">
        <v>2910</v>
      </c>
      <c r="D1854" s="34">
        <v>319273</v>
      </c>
      <c r="E1854" s="34">
        <v>6987</v>
      </c>
      <c r="F1854" s="33">
        <v>5.4175000000000004</v>
      </c>
      <c r="G1854" s="33">
        <v>2.6683000000000003</v>
      </c>
      <c r="H1854">
        <v>2.1884092923610829</v>
      </c>
      <c r="I1854" s="33">
        <v>8.0858000000000008</v>
      </c>
      <c r="J1854" s="35">
        <f>G1854/I1854</f>
        <v>0.32999826856959114</v>
      </c>
      <c r="K1854">
        <v>0.7753685415772148</v>
      </c>
      <c r="L1854">
        <v>1.157263489337341</v>
      </c>
      <c r="M1854">
        <v>0.5</v>
      </c>
      <c r="N1854" t="s">
        <v>37</v>
      </c>
      <c r="O1854" s="53" t="s">
        <v>42</v>
      </c>
      <c r="P1854" s="54" t="str">
        <f>'Sheet1 (2)'!O3974</f>
        <v>B</v>
      </c>
      <c r="Q1854" s="31" t="str">
        <f>IF(U1854="same",N1854,IF(O1854=N1854,P1854,O1854))</f>
        <v>A+</v>
      </c>
      <c r="R1854">
        <f>VLOOKUP(IF(V1854="same",N1854,IF(O1854=N1854,P1854,O1854)),$AA$2:$AL$8,9,FALSE)</f>
        <v>0.05</v>
      </c>
      <c r="S1854" s="11">
        <f>(L1854-M1854)/L1854</f>
        <v>0.56794627618788507</v>
      </c>
      <c r="T1854" s="13">
        <f t="shared" si="28"/>
        <v>0.05</v>
      </c>
      <c r="U1854">
        <f>IFERROR(T1854*I1854,0)</f>
        <v>0.40429000000000004</v>
      </c>
      <c r="V1854" t="str">
        <f>IF(AND(N1854=O1854,P1854=N1854),"same",IF(NOT(OR(O1854=N1854,P1854=N1854)),"conflict","change"))</f>
        <v>change</v>
      </c>
      <c r="W1854" s="55">
        <f>U1854-G1854</f>
        <v>-2.2640100000000003</v>
      </c>
    </row>
    <row r="1855" spans="1:23" ht="21" hidden="1" outlineLevel="2" x14ac:dyDescent="0.4">
      <c r="A1855" t="s">
        <v>2924</v>
      </c>
      <c r="B1855" t="s">
        <v>2909</v>
      </c>
      <c r="C1855" s="37" t="s">
        <v>2910</v>
      </c>
      <c r="D1855" s="34">
        <v>315825</v>
      </c>
      <c r="E1855" s="34">
        <v>5078</v>
      </c>
      <c r="F1855" s="33">
        <v>3.8411999999999997</v>
      </c>
      <c r="G1855" s="33">
        <v>1.6833000000000002</v>
      </c>
      <c r="H1855">
        <v>1.6078524499327158</v>
      </c>
      <c r="I1855" s="33">
        <v>5.5244999999999997</v>
      </c>
      <c r="J1855" s="35">
        <f>G1855/I1855</f>
        <v>0.30469725767037747</v>
      </c>
      <c r="K1855">
        <v>0.7564395431272154</v>
      </c>
      <c r="L1855">
        <v>1.0879283182355257</v>
      </c>
      <c r="M1855">
        <v>0.75</v>
      </c>
      <c r="N1855" t="s">
        <v>37</v>
      </c>
      <c r="O1855" s="53" t="s">
        <v>42</v>
      </c>
      <c r="P1855" s="54" t="str">
        <f>'Sheet1 (2)'!O4474</f>
        <v>B</v>
      </c>
      <c r="Q1855" s="31" t="str">
        <f>IF(U1855="same",N1855,IF(O1855=N1855,P1855,O1855))</f>
        <v>A+</v>
      </c>
      <c r="R1855">
        <f>VLOOKUP(IF(V1855="same",N1855,IF(O1855=N1855,P1855,O1855)),$AA$2:$AL$8,9,FALSE)</f>
        <v>0.05</v>
      </c>
      <c r="S1855" s="11">
        <f>(L1855-M1855)/L1855</f>
        <v>0.31061634537062172</v>
      </c>
      <c r="T1855" s="13">
        <f t="shared" si="28"/>
        <v>0.05</v>
      </c>
      <c r="U1855">
        <f>IFERROR(T1855*I1855,0)</f>
        <v>0.276225</v>
      </c>
      <c r="V1855" t="str">
        <f>IF(AND(N1855=O1855,P1855=N1855),"same",IF(NOT(OR(O1855=N1855,P1855=N1855)),"conflict","change"))</f>
        <v>change</v>
      </c>
      <c r="W1855" s="55">
        <f>U1855-G1855</f>
        <v>-1.4070750000000003</v>
      </c>
    </row>
    <row r="1856" spans="1:23" ht="21" hidden="1" outlineLevel="2" x14ac:dyDescent="0.4">
      <c r="A1856" t="s">
        <v>2916</v>
      </c>
      <c r="B1856" t="s">
        <v>2909</v>
      </c>
      <c r="C1856" s="37" t="s">
        <v>2910</v>
      </c>
      <c r="D1856" s="34">
        <v>105927</v>
      </c>
      <c r="E1856" s="34">
        <v>40798</v>
      </c>
      <c r="F1856" s="33">
        <v>53.108499999999992</v>
      </c>
      <c r="G1856" s="33">
        <v>17.701699999999999</v>
      </c>
      <c r="H1856">
        <v>38.515203866813941</v>
      </c>
      <c r="I1856" s="33">
        <v>70.810199999999995</v>
      </c>
      <c r="J1856" s="35">
        <f>G1856/I1856</f>
        <v>0.24998799607966085</v>
      </c>
      <c r="K1856">
        <v>1.3017427324868864</v>
      </c>
      <c r="L1856">
        <v>1.7356291975096818</v>
      </c>
      <c r="M1856">
        <v>0.75</v>
      </c>
      <c r="N1856" t="s">
        <v>34</v>
      </c>
      <c r="O1856" s="53" t="s">
        <v>34</v>
      </c>
      <c r="P1856" s="54" t="str">
        <f>'Sheet1 (2)'!O1888</f>
        <v>A</v>
      </c>
      <c r="Q1856" s="31" t="str">
        <f>IF(U1856="same",N1856,IF(O1856=N1856,P1856,O1856))</f>
        <v>A</v>
      </c>
      <c r="R1856">
        <f>VLOOKUP(IF(V1856="same",N1856,IF(O1856=N1856,P1856,O1856)),$AA$2:$AL$8,9,FALSE)</f>
        <v>0.15</v>
      </c>
      <c r="S1856" s="11">
        <f>(L1856-M1856)/L1856</f>
        <v>0.56788005117906737</v>
      </c>
      <c r="T1856" s="13">
        <f t="shared" si="28"/>
        <v>0.15</v>
      </c>
      <c r="U1856">
        <f>IFERROR(T1856*I1856,0)</f>
        <v>10.621529999999998</v>
      </c>
      <c r="V1856" t="str">
        <f>IF(AND(N1856=O1856,P1856=N1856),"same",IF(NOT(OR(O1856=N1856,P1856=N1856)),"conflict","change"))</f>
        <v>same</v>
      </c>
      <c r="W1856" s="55">
        <f>U1856-G1856</f>
        <v>-7.0801700000000007</v>
      </c>
    </row>
    <row r="1857" spans="1:23" ht="21" hidden="1" outlineLevel="2" x14ac:dyDescent="0.4">
      <c r="A1857" t="s">
        <v>2921</v>
      </c>
      <c r="B1857" t="s">
        <v>2909</v>
      </c>
      <c r="C1857" s="37" t="s">
        <v>2910</v>
      </c>
      <c r="D1857" s="34">
        <v>96414</v>
      </c>
      <c r="E1857" s="34">
        <v>20549</v>
      </c>
      <c r="F1857" s="33">
        <v>28.541499999999999</v>
      </c>
      <c r="G1857" s="33">
        <v>8.3193999999999999</v>
      </c>
      <c r="H1857">
        <v>21.313294749725145</v>
      </c>
      <c r="I1857" s="33">
        <v>36.860900000000001</v>
      </c>
      <c r="J1857" s="35">
        <f>G1857/I1857</f>
        <v>0.22569714792639353</v>
      </c>
      <c r="K1857">
        <v>1.3889483673171443</v>
      </c>
      <c r="L1857">
        <v>1.793805051340698</v>
      </c>
      <c r="M1857">
        <v>0.75</v>
      </c>
      <c r="N1857" t="s">
        <v>34</v>
      </c>
      <c r="O1857" s="53" t="s">
        <v>34</v>
      </c>
      <c r="P1857" s="54" t="str">
        <f>'Sheet1 (2)'!O3520</f>
        <v>A</v>
      </c>
      <c r="Q1857" s="31" t="str">
        <f>IF(U1857="same",N1857,IF(O1857=N1857,P1857,O1857))</f>
        <v>A</v>
      </c>
      <c r="R1857">
        <f>VLOOKUP(IF(V1857="same",N1857,IF(O1857=N1857,P1857,O1857)),$AA$2:$AL$8,9,FALSE)</f>
        <v>0.15</v>
      </c>
      <c r="S1857" s="11">
        <f>(L1857-M1857)/L1857</f>
        <v>0.58189436503178171</v>
      </c>
      <c r="T1857" s="13">
        <f t="shared" si="28"/>
        <v>0.15</v>
      </c>
      <c r="U1857">
        <f>IFERROR(T1857*I1857,0)</f>
        <v>5.5291350000000001</v>
      </c>
      <c r="V1857" t="str">
        <f>IF(AND(N1857=O1857,P1857=N1857),"same",IF(NOT(OR(O1857=N1857,P1857=N1857)),"conflict","change"))</f>
        <v>same</v>
      </c>
      <c r="W1857" s="55">
        <f>U1857-G1857</f>
        <v>-2.7902649999999998</v>
      </c>
    </row>
    <row r="1858" spans="1:23" ht="21" outlineLevel="1" collapsed="1" x14ac:dyDescent="0.4">
      <c r="C1858" s="36" t="s">
        <v>2925</v>
      </c>
      <c r="D1858" s="34">
        <f>SUBTOTAL(9,D1843:D1857)</f>
        <v>7106972</v>
      </c>
      <c r="E1858" s="34">
        <f>SUBTOTAL(9,E1843:E1857)</f>
        <v>618941</v>
      </c>
      <c r="F1858" s="33">
        <f>SUBTOTAL(9,F1843:F1857)</f>
        <v>793.08569999999986</v>
      </c>
      <c r="G1858" s="33">
        <f>SUBTOTAL(9,G1843:G1857)</f>
        <v>337.46779999999995</v>
      </c>
      <c r="I1858" s="33">
        <f>SUBTOTAL(9,I1843:I1857)</f>
        <v>1130.5534999999998</v>
      </c>
      <c r="J1858" s="35"/>
      <c r="O1858" s="53"/>
      <c r="P1858" s="54"/>
      <c r="Q1858" s="31"/>
      <c r="T1858" s="13">
        <f t="shared" si="28"/>
        <v>0</v>
      </c>
      <c r="U1858">
        <f>SUBTOTAL(9,U1843:U1857)</f>
        <v>130.494505</v>
      </c>
      <c r="W1858" s="55">
        <f>SUBTOTAL(9,W1843:W1857)</f>
        <v>-206.97329500000004</v>
      </c>
    </row>
    <row r="1859" spans="1:23" ht="21" hidden="1" outlineLevel="2" x14ac:dyDescent="0.4">
      <c r="A1859" t="s">
        <v>2784</v>
      </c>
      <c r="B1859" t="s">
        <v>2785</v>
      </c>
      <c r="C1859" s="37" t="s">
        <v>2786</v>
      </c>
      <c r="D1859" s="34">
        <v>144956</v>
      </c>
      <c r="E1859" s="34">
        <v>48657</v>
      </c>
      <c r="F1859" s="33">
        <v>16.551099999999998</v>
      </c>
      <c r="G1859" s="33">
        <v>5.5167000000000002</v>
      </c>
      <c r="H1859">
        <v>33.566737492756424</v>
      </c>
      <c r="I1859" s="33">
        <v>22.067799999999998</v>
      </c>
      <c r="J1859" s="35">
        <f>G1859/I1859</f>
        <v>0.24998867127670182</v>
      </c>
      <c r="K1859">
        <v>0.34015866165197195</v>
      </c>
      <c r="L1859">
        <v>0.4535380315268101</v>
      </c>
      <c r="M1859">
        <v>0.1</v>
      </c>
      <c r="N1859" t="s">
        <v>34</v>
      </c>
      <c r="O1859" s="53" t="s">
        <v>34</v>
      </c>
      <c r="P1859" s="54" t="str">
        <f>'Sheet1 (2)'!O412</f>
        <v>A</v>
      </c>
      <c r="Q1859" s="31" t="str">
        <f>IF(U1859="same",N1859,IF(O1859=N1859,P1859,O1859))</f>
        <v>A</v>
      </c>
      <c r="R1859">
        <f>VLOOKUP(IF(V1859="same",N1859,IF(O1859=N1859,P1859,O1859)),$AA$2:$AL$8,9,FALSE)</f>
        <v>0.15</v>
      </c>
      <c r="S1859" s="11">
        <f>(L1859-M1859)/L1859</f>
        <v>0.7795113241918088</v>
      </c>
      <c r="T1859" s="13">
        <f t="shared" ref="T1859:T1922" si="29">MIN(S1859,R1859)</f>
        <v>0.15</v>
      </c>
      <c r="U1859">
        <f>IFERROR(T1859*I1859,0)</f>
        <v>3.3101699999999998</v>
      </c>
      <c r="V1859" t="str">
        <f>IF(AND(N1859=O1859,P1859=N1859),"same",IF(NOT(OR(O1859=N1859,P1859=N1859)),"conflict","change"))</f>
        <v>same</v>
      </c>
      <c r="W1859" s="55">
        <f>U1859-G1859</f>
        <v>-2.2065300000000003</v>
      </c>
    </row>
    <row r="1860" spans="1:23" ht="21" hidden="1" outlineLevel="2" x14ac:dyDescent="0.4">
      <c r="A1860" t="s">
        <v>2787</v>
      </c>
      <c r="B1860" t="s">
        <v>2785</v>
      </c>
      <c r="C1860" s="37" t="s">
        <v>2786</v>
      </c>
      <c r="D1860" s="34">
        <v>1698109</v>
      </c>
      <c r="E1860" s="34">
        <v>769829</v>
      </c>
      <c r="F1860" s="33">
        <v>134.3501</v>
      </c>
      <c r="G1860" s="33">
        <v>44.776599999999995</v>
      </c>
      <c r="H1860">
        <v>45.334486773228335</v>
      </c>
      <c r="I1860" s="33">
        <v>179.1267</v>
      </c>
      <c r="J1860" s="35">
        <f>G1860/I1860</f>
        <v>0.24997166809861396</v>
      </c>
      <c r="K1860">
        <v>0.17451940625775336</v>
      </c>
      <c r="L1860">
        <v>0.23268375184618922</v>
      </c>
      <c r="M1860">
        <v>0.1</v>
      </c>
      <c r="N1860" t="s">
        <v>34</v>
      </c>
      <c r="O1860" s="53" t="s">
        <v>34</v>
      </c>
      <c r="P1860" s="54" t="str">
        <f>'Sheet1 (2)'!O505</f>
        <v>A</v>
      </c>
      <c r="Q1860" s="31" t="str">
        <f>IF(U1860="same",N1860,IF(O1860=N1860,P1860,O1860))</f>
        <v>A</v>
      </c>
      <c r="R1860">
        <f>VLOOKUP(IF(V1860="same",N1860,IF(O1860=N1860,P1860,O1860)),$AA$2:$AL$8,9,FALSE)</f>
        <v>0.15</v>
      </c>
      <c r="S1860" s="11">
        <f>(L1860-M1860)/L1860</f>
        <v>0.5702321317815825</v>
      </c>
      <c r="T1860" s="13">
        <f t="shared" si="29"/>
        <v>0.15</v>
      </c>
      <c r="U1860">
        <f>IFERROR(T1860*I1860,0)</f>
        <v>26.869004999999998</v>
      </c>
      <c r="V1860" t="str">
        <f>IF(AND(N1860=O1860,P1860=N1860),"same",IF(NOT(OR(O1860=N1860,P1860=N1860)),"conflict","change"))</f>
        <v>same</v>
      </c>
      <c r="W1860" s="55">
        <f>U1860-G1860</f>
        <v>-17.907594999999997</v>
      </c>
    </row>
    <row r="1861" spans="1:23" ht="21" hidden="1" outlineLevel="2" x14ac:dyDescent="0.4">
      <c r="A1861" t="s">
        <v>2788</v>
      </c>
      <c r="B1861" t="s">
        <v>2785</v>
      </c>
      <c r="C1861" s="37" t="s">
        <v>2786</v>
      </c>
      <c r="D1861" s="34">
        <v>279109</v>
      </c>
      <c r="E1861" s="34">
        <v>115392</v>
      </c>
      <c r="F1861" s="33">
        <v>35.038499999999999</v>
      </c>
      <c r="G1861" s="33">
        <v>17.2575</v>
      </c>
      <c r="H1861">
        <v>41.342987864955987</v>
      </c>
      <c r="I1861" s="33">
        <v>52.295999999999999</v>
      </c>
      <c r="J1861" s="35">
        <f>G1861/I1861</f>
        <v>0.32999655805415329</v>
      </c>
      <c r="K1861">
        <v>0.30364756655574043</v>
      </c>
      <c r="L1861">
        <v>0.45320299500831945</v>
      </c>
      <c r="M1861">
        <v>0.1</v>
      </c>
      <c r="N1861" t="s">
        <v>34</v>
      </c>
      <c r="O1861" s="53" t="s">
        <v>34</v>
      </c>
      <c r="P1861" s="54" t="str">
        <f>'Sheet1 (2)'!O1022</f>
        <v>A</v>
      </c>
      <c r="Q1861" s="31" t="str">
        <f>IF(U1861="same",N1861,IF(O1861=N1861,P1861,O1861))</f>
        <v>A</v>
      </c>
      <c r="R1861">
        <f>VLOOKUP(IF(V1861="same",N1861,IF(O1861=N1861,P1861,O1861)),$AA$2:$AL$8,9,FALSE)</f>
        <v>0.15</v>
      </c>
      <c r="S1861" s="11">
        <f>(L1861-M1861)/L1861</f>
        <v>0.77934832491968786</v>
      </c>
      <c r="T1861" s="13">
        <f t="shared" si="29"/>
        <v>0.15</v>
      </c>
      <c r="U1861">
        <f>IFERROR(T1861*I1861,0)</f>
        <v>7.8443999999999994</v>
      </c>
      <c r="V1861" t="str">
        <f>IF(AND(N1861=O1861,P1861=N1861),"same",IF(NOT(OR(O1861=N1861,P1861=N1861)),"conflict","change"))</f>
        <v>same</v>
      </c>
      <c r="W1861" s="55">
        <f>U1861-G1861</f>
        <v>-9.4131</v>
      </c>
    </row>
    <row r="1862" spans="1:23" ht="21" hidden="1" outlineLevel="2" x14ac:dyDescent="0.4">
      <c r="A1862" t="s">
        <v>2789</v>
      </c>
      <c r="B1862" t="s">
        <v>2785</v>
      </c>
      <c r="C1862" s="37" t="s">
        <v>2786</v>
      </c>
      <c r="D1862" s="34">
        <v>1338997</v>
      </c>
      <c r="E1862" s="34">
        <v>575256</v>
      </c>
      <c r="F1862" s="33">
        <v>168.99870000000001</v>
      </c>
      <c r="G1862" s="33">
        <v>56.326799999999992</v>
      </c>
      <c r="H1862">
        <v>42.961709398900823</v>
      </c>
      <c r="I1862" s="33">
        <v>225.32550000000001</v>
      </c>
      <c r="J1862" s="35">
        <f>G1862/I1862</f>
        <v>0.24997969603972914</v>
      </c>
      <c r="K1862">
        <v>0.29377998664942218</v>
      </c>
      <c r="L1862">
        <v>0.39169604489131793</v>
      </c>
      <c r="M1862">
        <v>0.1</v>
      </c>
      <c r="N1862" t="s">
        <v>34</v>
      </c>
      <c r="O1862" s="53" t="s">
        <v>34</v>
      </c>
      <c r="P1862" s="54" t="str">
        <f>'Sheet1 (2)'!O1710</f>
        <v>A</v>
      </c>
      <c r="Q1862" s="31" t="str">
        <f>IF(U1862="same",N1862,IF(O1862=N1862,P1862,O1862))</f>
        <v>A</v>
      </c>
      <c r="R1862">
        <f>VLOOKUP(IF(V1862="same",N1862,IF(O1862=N1862,P1862,O1862)),$AA$2:$AL$8,9,FALSE)</f>
        <v>0.15</v>
      </c>
      <c r="S1862" s="11">
        <f>(L1862-M1862)/L1862</f>
        <v>0.74470000066570363</v>
      </c>
      <c r="T1862" s="13">
        <f t="shared" si="29"/>
        <v>0.15</v>
      </c>
      <c r="U1862">
        <f>IFERROR(T1862*I1862,0)</f>
        <v>33.798825000000001</v>
      </c>
      <c r="V1862" t="str">
        <f>IF(AND(N1862=O1862,P1862=N1862),"same",IF(NOT(OR(O1862=N1862,P1862=N1862)),"conflict","change"))</f>
        <v>same</v>
      </c>
      <c r="W1862" s="55">
        <f>U1862-G1862</f>
        <v>-22.527974999999991</v>
      </c>
    </row>
    <row r="1863" spans="1:23" ht="21" hidden="1" outlineLevel="2" x14ac:dyDescent="0.4">
      <c r="A1863" t="s">
        <v>2790</v>
      </c>
      <c r="B1863" t="s">
        <v>2785</v>
      </c>
      <c r="C1863" s="37" t="s">
        <v>2786</v>
      </c>
      <c r="D1863" s="34">
        <v>207271</v>
      </c>
      <c r="E1863" s="34">
        <v>86871</v>
      </c>
      <c r="F1863" s="33">
        <v>29.641800000000003</v>
      </c>
      <c r="G1863" s="33">
        <v>9.8798999999999992</v>
      </c>
      <c r="H1863">
        <v>41.911796633392996</v>
      </c>
      <c r="I1863" s="33">
        <v>39.521700000000003</v>
      </c>
      <c r="J1863" s="35">
        <f>G1863/I1863</f>
        <v>0.24998671615846479</v>
      </c>
      <c r="K1863">
        <v>0.34121628621749495</v>
      </c>
      <c r="L1863">
        <v>0.45494699036502406</v>
      </c>
      <c r="M1863">
        <v>0.1</v>
      </c>
      <c r="N1863" t="s">
        <v>34</v>
      </c>
      <c r="O1863" s="53" t="s">
        <v>34</v>
      </c>
      <c r="P1863" s="54" t="str">
        <f>'Sheet1 (2)'!O3052</f>
        <v>A</v>
      </c>
      <c r="Q1863" s="31" t="str">
        <f>IF(U1863="same",N1863,IF(O1863=N1863,P1863,O1863))</f>
        <v>A</v>
      </c>
      <c r="R1863">
        <f>VLOOKUP(IF(V1863="same",N1863,IF(O1863=N1863,P1863,O1863)),$AA$2:$AL$8,9,FALSE)</f>
        <v>0.15</v>
      </c>
      <c r="S1863" s="11">
        <f>(L1863-M1863)/L1863</f>
        <v>0.78019417180941109</v>
      </c>
      <c r="T1863" s="13">
        <f t="shared" si="29"/>
        <v>0.15</v>
      </c>
      <c r="U1863">
        <f>IFERROR(T1863*I1863,0)</f>
        <v>5.9282550000000001</v>
      </c>
      <c r="V1863" t="str">
        <f>IF(AND(N1863=O1863,P1863=N1863),"same",IF(NOT(OR(O1863=N1863,P1863=N1863)),"conflict","change"))</f>
        <v>same</v>
      </c>
      <c r="W1863" s="55">
        <f>U1863-G1863</f>
        <v>-3.9516449999999992</v>
      </c>
    </row>
    <row r="1864" spans="1:23" ht="21" hidden="1" outlineLevel="2" x14ac:dyDescent="0.4">
      <c r="A1864" t="s">
        <v>2791</v>
      </c>
      <c r="B1864" t="s">
        <v>2785</v>
      </c>
      <c r="C1864" s="37" t="s">
        <v>2786</v>
      </c>
      <c r="D1864" s="34">
        <v>503894</v>
      </c>
      <c r="E1864" s="34">
        <v>152084</v>
      </c>
      <c r="F1864" s="33">
        <v>43.883400000000009</v>
      </c>
      <c r="G1864" s="33">
        <v>14.626500000000002</v>
      </c>
      <c r="H1864">
        <v>30.181744573263426</v>
      </c>
      <c r="I1864" s="33">
        <v>58.509900000000009</v>
      </c>
      <c r="J1864" s="35">
        <f>G1864/I1864</f>
        <v>0.2499833361533689</v>
      </c>
      <c r="K1864">
        <v>0.28854711869756194</v>
      </c>
      <c r="L1864">
        <v>0.38472094368901405</v>
      </c>
      <c r="M1864">
        <v>0.1</v>
      </c>
      <c r="N1864" t="s">
        <v>34</v>
      </c>
      <c r="O1864" s="53" t="s">
        <v>34</v>
      </c>
      <c r="P1864" s="54" t="str">
        <f>'Sheet1 (2)'!O3175</f>
        <v>A</v>
      </c>
      <c r="Q1864" s="31" t="str">
        <f>IF(U1864="same",N1864,IF(O1864=N1864,P1864,O1864))</f>
        <v>A</v>
      </c>
      <c r="R1864">
        <f>VLOOKUP(IF(V1864="same",N1864,IF(O1864=N1864,P1864,O1864)),$AA$2:$AL$8,9,FALSE)</f>
        <v>0.15</v>
      </c>
      <c r="S1864" s="11">
        <f>(L1864-M1864)/L1864</f>
        <v>0.74007133835470573</v>
      </c>
      <c r="T1864" s="13">
        <f t="shared" si="29"/>
        <v>0.15</v>
      </c>
      <c r="U1864">
        <f>IFERROR(T1864*I1864,0)</f>
        <v>8.776485000000001</v>
      </c>
      <c r="V1864" t="str">
        <f>IF(AND(N1864=O1864,P1864=N1864),"same",IF(NOT(OR(O1864=N1864,P1864=N1864)),"conflict","change"))</f>
        <v>same</v>
      </c>
      <c r="W1864" s="55">
        <f>U1864-G1864</f>
        <v>-5.8500150000000009</v>
      </c>
    </row>
    <row r="1865" spans="1:23" ht="21" hidden="1" outlineLevel="2" x14ac:dyDescent="0.4">
      <c r="A1865" t="s">
        <v>2792</v>
      </c>
      <c r="B1865" t="s">
        <v>2785</v>
      </c>
      <c r="C1865" s="37" t="s">
        <v>2786</v>
      </c>
      <c r="D1865" s="34">
        <v>3892083</v>
      </c>
      <c r="E1865" s="34">
        <v>2399374</v>
      </c>
      <c r="F1865" s="33">
        <v>633.54690000000005</v>
      </c>
      <c r="G1865" s="33">
        <v>271.52139999999997</v>
      </c>
      <c r="H1865">
        <v>61.647554792639312</v>
      </c>
      <c r="I1865" s="33">
        <v>905.06830000000002</v>
      </c>
      <c r="J1865" s="35">
        <f>G1865/I1865</f>
        <v>0.30000100544898101</v>
      </c>
      <c r="K1865">
        <v>0.26404674719322624</v>
      </c>
      <c r="L1865">
        <v>0.37721018065545431</v>
      </c>
      <c r="M1865">
        <v>0.1</v>
      </c>
      <c r="N1865" t="s">
        <v>34</v>
      </c>
      <c r="O1865" s="53" t="s">
        <v>34</v>
      </c>
      <c r="P1865" s="54" t="str">
        <f>'Sheet1 (2)'!O4588</f>
        <v>A</v>
      </c>
      <c r="Q1865" s="31" t="str">
        <f>IF(U1865="same",N1865,IF(O1865=N1865,P1865,O1865))</f>
        <v>A</v>
      </c>
      <c r="R1865">
        <f>VLOOKUP(IF(V1865="same",N1865,IF(O1865=N1865,P1865,O1865)),$AA$2:$AL$8,9,FALSE)</f>
        <v>0.15</v>
      </c>
      <c r="S1865" s="11">
        <f>(L1865-M1865)/L1865</f>
        <v>0.73489580841578483</v>
      </c>
      <c r="T1865" s="13">
        <f t="shared" si="29"/>
        <v>0.15</v>
      </c>
      <c r="U1865">
        <f>IFERROR(T1865*I1865,0)</f>
        <v>135.760245</v>
      </c>
      <c r="V1865" t="str">
        <f>IF(AND(N1865=O1865,P1865=N1865),"same",IF(NOT(OR(O1865=N1865,P1865=N1865)),"conflict","change"))</f>
        <v>same</v>
      </c>
      <c r="W1865" s="55">
        <f>U1865-G1865</f>
        <v>-135.76115499999997</v>
      </c>
    </row>
    <row r="1866" spans="1:23" ht="21" hidden="1" outlineLevel="2" x14ac:dyDescent="0.4">
      <c r="A1866" t="s">
        <v>2793</v>
      </c>
      <c r="B1866" t="s">
        <v>2785</v>
      </c>
      <c r="C1866" s="37" t="s">
        <v>2786</v>
      </c>
      <c r="D1866" s="34">
        <v>61175</v>
      </c>
      <c r="E1866" s="34">
        <v>19927</v>
      </c>
      <c r="F1866" s="33">
        <v>4.8155000000000001</v>
      </c>
      <c r="G1866" s="33">
        <v>1.6053000000000002</v>
      </c>
      <c r="H1866">
        <v>32.573763792398857</v>
      </c>
      <c r="I1866" s="33">
        <v>6.4207999999999998</v>
      </c>
      <c r="J1866" s="35">
        <f>G1866/I1866</f>
        <v>0.25001557438325445</v>
      </c>
      <c r="K1866">
        <v>0.24165704822602499</v>
      </c>
      <c r="L1866">
        <v>0.32221608872384205</v>
      </c>
      <c r="M1866">
        <v>0.1</v>
      </c>
      <c r="N1866" t="s">
        <v>34</v>
      </c>
      <c r="O1866" s="53" t="s">
        <v>34</v>
      </c>
      <c r="P1866" s="54" t="str">
        <f>'Sheet1 (2)'!O4855</f>
        <v>A</v>
      </c>
      <c r="Q1866" s="31" t="str">
        <f>IF(U1866="same",N1866,IF(O1866=N1866,P1866,O1866))</f>
        <v>A</v>
      </c>
      <c r="R1866">
        <f>VLOOKUP(IF(V1866="same",N1866,IF(O1866=N1866,P1866,O1866)),$AA$2:$AL$8,9,FALSE)</f>
        <v>0.15</v>
      </c>
      <c r="S1866" s="11">
        <f>(L1866-M1866)/L1866</f>
        <v>0.68964926488911038</v>
      </c>
      <c r="T1866" s="13">
        <f t="shared" si="29"/>
        <v>0.15</v>
      </c>
      <c r="U1866">
        <f>IFERROR(T1866*I1866,0)</f>
        <v>0.96311999999999998</v>
      </c>
      <c r="V1866" t="str">
        <f>IF(AND(N1866=O1866,P1866=N1866),"same",IF(NOT(OR(O1866=N1866,P1866=N1866)),"conflict","change"))</f>
        <v>same</v>
      </c>
      <c r="W1866" s="55">
        <f>U1866-G1866</f>
        <v>-0.6421800000000002</v>
      </c>
    </row>
    <row r="1867" spans="1:23" ht="21" outlineLevel="1" collapsed="1" x14ac:dyDescent="0.4">
      <c r="C1867" s="36" t="s">
        <v>2794</v>
      </c>
      <c r="D1867" s="34">
        <f>SUBTOTAL(9,D1859:D1866)</f>
        <v>8125594</v>
      </c>
      <c r="E1867" s="34">
        <f>SUBTOTAL(9,E1859:E1866)</f>
        <v>4167390</v>
      </c>
      <c r="F1867" s="33">
        <f>SUBTOTAL(9,F1859:F1866)</f>
        <v>1066.826</v>
      </c>
      <c r="G1867" s="33">
        <f>SUBTOTAL(9,G1859:G1866)</f>
        <v>421.51069999999999</v>
      </c>
      <c r="I1867" s="33">
        <f>SUBTOTAL(9,I1859:I1866)</f>
        <v>1488.3367000000001</v>
      </c>
      <c r="J1867" s="35"/>
      <c r="O1867" s="53"/>
      <c r="P1867" s="54"/>
      <c r="Q1867" s="31"/>
      <c r="T1867" s="13">
        <f t="shared" si="29"/>
        <v>0</v>
      </c>
      <c r="U1867">
        <f>SUBTOTAL(9,U1859:U1866)</f>
        <v>223.250505</v>
      </c>
      <c r="W1867" s="55">
        <f>SUBTOTAL(9,W1859:W1866)</f>
        <v>-198.26019499999995</v>
      </c>
    </row>
    <row r="1868" spans="1:23" ht="21" hidden="1" outlineLevel="2" x14ac:dyDescent="0.4">
      <c r="A1868" t="s">
        <v>2104</v>
      </c>
      <c r="B1868" t="s">
        <v>2094</v>
      </c>
      <c r="C1868" s="37" t="s">
        <v>2095</v>
      </c>
      <c r="D1868" s="34">
        <v>45748</v>
      </c>
      <c r="E1868" s="34">
        <v>1621</v>
      </c>
      <c r="F1868" s="33">
        <v>1.8234000000000001</v>
      </c>
      <c r="G1868" s="33">
        <v>0.41649999999999998</v>
      </c>
      <c r="H1868">
        <v>3.5433242983299817</v>
      </c>
      <c r="I1868" s="33">
        <v>2.2399</v>
      </c>
      <c r="J1868" s="35">
        <f>G1868/I1868</f>
        <v>0.18594580115183712</v>
      </c>
      <c r="K1868">
        <v>1.1248611967921036</v>
      </c>
      <c r="L1868">
        <v>1.3818013571869217</v>
      </c>
      <c r="M1868">
        <v>1.1499999999999999</v>
      </c>
      <c r="N1868" t="s">
        <v>37</v>
      </c>
      <c r="O1868" s="53" t="s">
        <v>34</v>
      </c>
      <c r="P1868" s="54" t="str">
        <f>'Sheet1 (2)'!O877</f>
        <v>B</v>
      </c>
      <c r="Q1868" s="31" t="str">
        <f>IF(U1868="same",N1868,IF(O1868=N1868,P1868,O1868))</f>
        <v>A</v>
      </c>
      <c r="R1868">
        <f>VLOOKUP(IF(V1868="same",N1868,IF(O1868=N1868,P1868,O1868)),$AA$2:$AL$8,9,FALSE)</f>
        <v>0.15</v>
      </c>
      <c r="S1868" s="11">
        <f>(L1868-M1868)/L1868</f>
        <v>0.16775302468860223</v>
      </c>
      <c r="T1868" s="13">
        <f t="shared" si="29"/>
        <v>0.15</v>
      </c>
      <c r="U1868">
        <f>IFERROR(T1868*I1868,0)</f>
        <v>0.33598499999999998</v>
      </c>
      <c r="V1868" t="str">
        <f>IF(AND(N1868=O1868,P1868=N1868),"same",IF(NOT(OR(O1868=N1868,P1868=N1868)),"conflict","change"))</f>
        <v>change</v>
      </c>
      <c r="W1868" s="55">
        <f>U1868-G1868</f>
        <v>-8.0515000000000003E-2</v>
      </c>
    </row>
    <row r="1869" spans="1:23" ht="21" hidden="1" outlineLevel="2" x14ac:dyDescent="0.4">
      <c r="A1869" t="s">
        <v>2124</v>
      </c>
      <c r="B1869" t="s">
        <v>2094</v>
      </c>
      <c r="C1869" s="37" t="s">
        <v>2095</v>
      </c>
      <c r="D1869" s="34">
        <v>27412</v>
      </c>
      <c r="E1869" s="34">
        <v>2944</v>
      </c>
      <c r="F1869" s="33">
        <v>5.4460999999999995</v>
      </c>
      <c r="G1869" s="33">
        <v>0.34699999999999998</v>
      </c>
      <c r="H1869">
        <v>10.739821975777032</v>
      </c>
      <c r="I1869" s="33">
        <v>5.793099999999999</v>
      </c>
      <c r="J1869" s="35">
        <f>G1869/I1869</f>
        <v>5.989884517788404E-2</v>
      </c>
      <c r="K1869">
        <v>1.8498980978260868</v>
      </c>
      <c r="L1869">
        <v>1.9677649456521737</v>
      </c>
      <c r="M1869">
        <v>1.85</v>
      </c>
      <c r="N1869" t="s">
        <v>37</v>
      </c>
      <c r="O1869" s="53" t="s">
        <v>34</v>
      </c>
      <c r="P1869" s="54" t="str">
        <f>'Sheet1 (2)'!O2482</f>
        <v>B</v>
      </c>
      <c r="Q1869" s="31" t="str">
        <f>IF(U1869="same",N1869,IF(O1869=N1869,P1869,O1869))</f>
        <v>A</v>
      </c>
      <c r="R1869">
        <f>VLOOKUP(IF(V1869="same",N1869,IF(O1869=N1869,P1869,O1869)),$AA$2:$AL$8,9,FALSE)</f>
        <v>0.15</v>
      </c>
      <c r="S1869" s="11">
        <f>(L1869-M1869)/L1869</f>
        <v>5.9847059432773346E-2</v>
      </c>
      <c r="T1869" s="13">
        <f t="shared" si="29"/>
        <v>5.9847059432773346E-2</v>
      </c>
      <c r="U1869">
        <f>IFERROR(T1869*I1869,0)</f>
        <v>0.34669999999999923</v>
      </c>
      <c r="V1869" t="str">
        <f>IF(AND(N1869=O1869,P1869=N1869),"same",IF(NOT(OR(O1869=N1869,P1869=N1869)),"conflict","change"))</f>
        <v>change</v>
      </c>
      <c r="W1869" s="55">
        <f>U1869-G1869</f>
        <v>-3.0000000000074412E-4</v>
      </c>
    </row>
    <row r="1870" spans="1:23" ht="21" hidden="1" outlineLevel="2" x14ac:dyDescent="0.4">
      <c r="A1870" t="s">
        <v>2142</v>
      </c>
      <c r="B1870" t="s">
        <v>2094</v>
      </c>
      <c r="C1870" s="37" t="s">
        <v>2095</v>
      </c>
      <c r="D1870" s="34">
        <v>457947</v>
      </c>
      <c r="E1870" s="34">
        <v>26846</v>
      </c>
      <c r="F1870" s="33">
        <v>30.873199999999997</v>
      </c>
      <c r="G1870" s="33">
        <v>12.113799999999999</v>
      </c>
      <c r="H1870">
        <v>5.8622504350940172</v>
      </c>
      <c r="I1870" s="33">
        <v>42.986999999999995</v>
      </c>
      <c r="J1870" s="35">
        <f>G1870/I1870</f>
        <v>0.28180147486449392</v>
      </c>
      <c r="K1870">
        <v>1.1500111748491395</v>
      </c>
      <c r="L1870">
        <v>1.6012441332042016</v>
      </c>
      <c r="M1870">
        <v>1.1499999999999999</v>
      </c>
      <c r="N1870" t="s">
        <v>37</v>
      </c>
      <c r="O1870" s="53" t="s">
        <v>34</v>
      </c>
      <c r="P1870" s="54" t="str">
        <f>'Sheet1 (2)'!O4478</f>
        <v>B</v>
      </c>
      <c r="Q1870" s="31" t="str">
        <f>IF(U1870="same",N1870,IF(O1870=N1870,P1870,O1870))</f>
        <v>A</v>
      </c>
      <c r="R1870">
        <f>VLOOKUP(IF(V1870="same",N1870,IF(O1870=N1870,P1870,O1870)),$AA$2:$AL$8,9,FALSE)</f>
        <v>0.15</v>
      </c>
      <c r="S1870" s="11">
        <f>(L1870-M1870)/L1870</f>
        <v>0.28180845371856605</v>
      </c>
      <c r="T1870" s="13">
        <f t="shared" si="29"/>
        <v>0.15</v>
      </c>
      <c r="U1870">
        <f>IFERROR(T1870*I1870,0)</f>
        <v>6.4480499999999994</v>
      </c>
      <c r="V1870" t="str">
        <f>IF(AND(N1870=O1870,P1870=N1870),"same",IF(NOT(OR(O1870=N1870,P1870=N1870)),"conflict","change"))</f>
        <v>change</v>
      </c>
      <c r="W1870" s="55">
        <f>U1870-G1870</f>
        <v>-5.6657500000000001</v>
      </c>
    </row>
    <row r="1871" spans="1:23" ht="21" hidden="1" outlineLevel="2" x14ac:dyDescent="0.4">
      <c r="A1871" t="s">
        <v>2093</v>
      </c>
      <c r="B1871" t="s">
        <v>2094</v>
      </c>
      <c r="C1871" s="37" t="s">
        <v>2095</v>
      </c>
      <c r="D1871" s="34">
        <v>22951</v>
      </c>
      <c r="E1871" s="34">
        <v>6770</v>
      </c>
      <c r="F1871" s="33">
        <v>2.9778999999999995</v>
      </c>
      <c r="G1871" s="33">
        <v>0.98549999999999993</v>
      </c>
      <c r="H1871">
        <v>29.49762537580062</v>
      </c>
      <c r="I1871" s="33">
        <v>3.9633999999999996</v>
      </c>
      <c r="J1871" s="35">
        <f>G1871/I1871</f>
        <v>0.24865014886208811</v>
      </c>
      <c r="K1871">
        <v>0.43986706056129982</v>
      </c>
      <c r="L1871">
        <v>0.58543574593796155</v>
      </c>
      <c r="M1871">
        <v>0.25</v>
      </c>
      <c r="N1871" t="s">
        <v>34</v>
      </c>
      <c r="O1871" s="53" t="s">
        <v>34</v>
      </c>
      <c r="P1871" s="54" t="str">
        <f>'Sheet1 (2)'!O38</f>
        <v>A</v>
      </c>
      <c r="Q1871" s="31" t="str">
        <f>IF(U1871="same",N1871,IF(O1871=N1871,P1871,O1871))</f>
        <v>A</v>
      </c>
      <c r="R1871">
        <f>VLOOKUP(IF(V1871="same",N1871,IF(O1871=N1871,P1871,O1871)),$AA$2:$AL$8,9,FALSE)</f>
        <v>0.15</v>
      </c>
      <c r="S1871" s="11">
        <f>(L1871-M1871)/L1871</f>
        <v>0.57296765403441485</v>
      </c>
      <c r="T1871" s="13">
        <f t="shared" si="29"/>
        <v>0.15</v>
      </c>
      <c r="U1871">
        <f>IFERROR(T1871*I1871,0)</f>
        <v>0.59450999999999987</v>
      </c>
      <c r="V1871" t="str">
        <f>IF(AND(N1871=O1871,P1871=N1871),"same",IF(NOT(OR(O1871=N1871,P1871=N1871)),"conflict","change"))</f>
        <v>same</v>
      </c>
      <c r="W1871" s="55">
        <f>U1871-G1871</f>
        <v>-0.39099000000000006</v>
      </c>
    </row>
    <row r="1872" spans="1:23" ht="21" hidden="1" outlineLevel="2" x14ac:dyDescent="0.4">
      <c r="A1872" t="s">
        <v>2096</v>
      </c>
      <c r="B1872" t="s">
        <v>2094</v>
      </c>
      <c r="C1872" s="37" t="s">
        <v>2095</v>
      </c>
      <c r="D1872" s="34">
        <v>9754</v>
      </c>
      <c r="E1872" s="34">
        <v>416</v>
      </c>
      <c r="F1872" s="33">
        <v>0.30430000000000001</v>
      </c>
      <c r="G1872" s="33">
        <v>0.1003</v>
      </c>
      <c r="H1872">
        <v>4.2649169571457861</v>
      </c>
      <c r="I1872" s="33">
        <v>0.40460000000000002</v>
      </c>
      <c r="J1872" s="35">
        <f>G1872/I1872</f>
        <v>0.24789915966386553</v>
      </c>
      <c r="K1872">
        <v>0.73149038461538463</v>
      </c>
      <c r="L1872">
        <v>0.97259615384615394</v>
      </c>
      <c r="M1872">
        <v>0.75</v>
      </c>
      <c r="N1872" t="s">
        <v>34</v>
      </c>
      <c r="O1872" s="53" t="s">
        <v>34</v>
      </c>
      <c r="P1872" s="54" t="str">
        <f>'Sheet1 (2)'!O163</f>
        <v>A</v>
      </c>
      <c r="Q1872" s="31" t="str">
        <f>IF(U1872="same",N1872,IF(O1872=N1872,P1872,O1872))</f>
        <v>A</v>
      </c>
      <c r="R1872">
        <f>VLOOKUP(IF(V1872="same",N1872,IF(O1872=N1872,P1872,O1872)),$AA$2:$AL$8,9,FALSE)</f>
        <v>0.15</v>
      </c>
      <c r="S1872" s="11">
        <f>(L1872-M1872)/L1872</f>
        <v>0.22886801779535351</v>
      </c>
      <c r="T1872" s="13">
        <f t="shared" si="29"/>
        <v>0.15</v>
      </c>
      <c r="U1872">
        <f>IFERROR(T1872*I1872,0)</f>
        <v>6.0690000000000001E-2</v>
      </c>
      <c r="V1872" t="str">
        <f>IF(AND(N1872=O1872,P1872=N1872),"same",IF(NOT(OR(O1872=N1872,P1872=N1872)),"conflict","change"))</f>
        <v>same</v>
      </c>
      <c r="W1872" s="55">
        <f>U1872-G1872</f>
        <v>-3.9609999999999999E-2</v>
      </c>
    </row>
    <row r="1873" spans="1:23" ht="21" hidden="1" outlineLevel="2" collapsed="1" x14ac:dyDescent="0.4">
      <c r="A1873" t="s">
        <v>2097</v>
      </c>
      <c r="B1873" t="s">
        <v>2094</v>
      </c>
      <c r="C1873" s="37" t="s">
        <v>2095</v>
      </c>
      <c r="D1873" s="34">
        <v>1187</v>
      </c>
      <c r="E1873" s="34">
        <v>386</v>
      </c>
      <c r="F1873" s="33">
        <v>0.15720000000000001</v>
      </c>
      <c r="G1873" s="33">
        <v>5.2000000000000005E-2</v>
      </c>
      <c r="H1873">
        <v>32.518955349620896</v>
      </c>
      <c r="I1873" s="33">
        <v>0.2092</v>
      </c>
      <c r="J1873" s="35">
        <f>G1873/I1873</f>
        <v>0.24856596558317401</v>
      </c>
      <c r="K1873">
        <v>0.40725388601036272</v>
      </c>
      <c r="L1873">
        <v>0.54196891191709839</v>
      </c>
      <c r="M1873">
        <v>0.4</v>
      </c>
      <c r="N1873" t="s">
        <v>34</v>
      </c>
      <c r="O1873" s="53" t="s">
        <v>34</v>
      </c>
      <c r="P1873" s="54" t="str">
        <f>'Sheet1 (2)'!O213</f>
        <v>A</v>
      </c>
      <c r="Q1873" s="31" t="str">
        <f>IF(U1873="same",N1873,IF(O1873=N1873,P1873,O1873))</f>
        <v>A</v>
      </c>
      <c r="R1873">
        <f>VLOOKUP(IF(V1873="same",N1873,IF(O1873=N1873,P1873,O1873)),$AA$2:$AL$8,9,FALSE)</f>
        <v>0.15</v>
      </c>
      <c r="S1873" s="11">
        <f>(L1873-M1873)/L1873</f>
        <v>0.26195028680688326</v>
      </c>
      <c r="T1873" s="13">
        <f t="shared" si="29"/>
        <v>0.15</v>
      </c>
      <c r="U1873">
        <f>IFERROR(T1873*I1873,0)</f>
        <v>3.1379999999999998E-2</v>
      </c>
      <c r="V1873" t="str">
        <f>IF(AND(N1873=O1873,P1873=N1873),"same",IF(NOT(OR(O1873=N1873,P1873=N1873)),"conflict","change"))</f>
        <v>same</v>
      </c>
      <c r="W1873" s="55">
        <f>U1873-G1873</f>
        <v>-2.0620000000000006E-2</v>
      </c>
    </row>
    <row r="1874" spans="1:23" ht="21" hidden="1" outlineLevel="2" x14ac:dyDescent="0.4">
      <c r="A1874" t="s">
        <v>2098</v>
      </c>
      <c r="B1874" t="s">
        <v>2094</v>
      </c>
      <c r="C1874" s="37" t="s">
        <v>2095</v>
      </c>
      <c r="D1874" s="34">
        <v>14579</v>
      </c>
      <c r="E1874" s="34">
        <v>6331</v>
      </c>
      <c r="F1874" s="33">
        <v>0.87840000000000007</v>
      </c>
      <c r="G1874" s="33">
        <v>0.29159999999999997</v>
      </c>
      <c r="H1874">
        <v>43.425474998285203</v>
      </c>
      <c r="I1874" s="33">
        <v>1.17</v>
      </c>
      <c r="J1874" s="35">
        <f>G1874/I1874</f>
        <v>0.24923076923076923</v>
      </c>
      <c r="K1874">
        <v>0.13874585373558682</v>
      </c>
      <c r="L1874">
        <v>0.18480492813141683</v>
      </c>
      <c r="M1874">
        <v>0.03</v>
      </c>
      <c r="N1874" t="s">
        <v>34</v>
      </c>
      <c r="O1874" s="53" t="s">
        <v>34</v>
      </c>
      <c r="P1874" s="54" t="str">
        <f>'Sheet1 (2)'!O245</f>
        <v>A</v>
      </c>
      <c r="Q1874" s="31" t="str">
        <f>IF(U1874="same",N1874,IF(O1874=N1874,P1874,O1874))</f>
        <v>A</v>
      </c>
      <c r="R1874">
        <f>VLOOKUP(IF(V1874="same",N1874,IF(O1874=N1874,P1874,O1874)),$AA$2:$AL$8,9,FALSE)</f>
        <v>0.15</v>
      </c>
      <c r="S1874" s="11">
        <f>(L1874-M1874)/L1874</f>
        <v>0.83766666666666667</v>
      </c>
      <c r="T1874" s="13">
        <f t="shared" si="29"/>
        <v>0.15</v>
      </c>
      <c r="U1874">
        <f>IFERROR(T1874*I1874,0)</f>
        <v>0.17549999999999999</v>
      </c>
      <c r="V1874" t="str">
        <f>IF(AND(N1874=O1874,P1874=N1874),"same",IF(NOT(OR(O1874=N1874,P1874=N1874)),"conflict","change"))</f>
        <v>same</v>
      </c>
      <c r="W1874" s="55">
        <f>U1874-G1874</f>
        <v>-0.11609999999999998</v>
      </c>
    </row>
    <row r="1875" spans="1:23" ht="21" hidden="1" outlineLevel="2" x14ac:dyDescent="0.4">
      <c r="A1875" t="s">
        <v>2099</v>
      </c>
      <c r="B1875" t="s">
        <v>2094</v>
      </c>
      <c r="C1875" s="37" t="s">
        <v>2095</v>
      </c>
      <c r="D1875" s="34">
        <v>11180</v>
      </c>
      <c r="E1875" s="34">
        <v>1517</v>
      </c>
      <c r="F1875" s="33">
        <v>0.48879999999999996</v>
      </c>
      <c r="G1875" s="33">
        <v>0.16220000000000001</v>
      </c>
      <c r="H1875">
        <v>13.568872987477638</v>
      </c>
      <c r="I1875" s="33">
        <v>0.65100000000000002</v>
      </c>
      <c r="J1875" s="35">
        <f>G1875/I1875</f>
        <v>0.24915514592933949</v>
      </c>
      <c r="K1875">
        <v>0.3222148978246539</v>
      </c>
      <c r="L1875">
        <v>0.42913645352669744</v>
      </c>
      <c r="M1875">
        <v>0.25</v>
      </c>
      <c r="N1875" t="s">
        <v>34</v>
      </c>
      <c r="O1875" s="53" t="s">
        <v>34</v>
      </c>
      <c r="P1875" s="54" t="str">
        <f>'Sheet1 (2)'!O271</f>
        <v>A</v>
      </c>
      <c r="Q1875" s="31" t="str">
        <f>IF(U1875="same",N1875,IF(O1875=N1875,P1875,O1875))</f>
        <v>A</v>
      </c>
      <c r="R1875">
        <f>VLOOKUP(IF(V1875="same",N1875,IF(O1875=N1875,P1875,O1875)),$AA$2:$AL$8,9,FALSE)</f>
        <v>0.15</v>
      </c>
      <c r="S1875" s="11">
        <f>(L1875-M1875)/L1875</f>
        <v>0.41743471582181263</v>
      </c>
      <c r="T1875" s="13">
        <f t="shared" si="29"/>
        <v>0.15</v>
      </c>
      <c r="U1875">
        <f>IFERROR(T1875*I1875,0)</f>
        <v>9.7650000000000001E-2</v>
      </c>
      <c r="V1875" t="str">
        <f>IF(AND(N1875=O1875,P1875=N1875),"same",IF(NOT(OR(O1875=N1875,P1875=N1875)),"conflict","change"))</f>
        <v>same</v>
      </c>
      <c r="W1875" s="55">
        <f>U1875-G1875</f>
        <v>-6.455000000000001E-2</v>
      </c>
    </row>
    <row r="1876" spans="1:23" ht="21" hidden="1" outlineLevel="2" x14ac:dyDescent="0.4">
      <c r="A1876" t="s">
        <v>2100</v>
      </c>
      <c r="B1876" t="s">
        <v>2094</v>
      </c>
      <c r="C1876" s="37" t="s">
        <v>2095</v>
      </c>
      <c r="D1876" s="34">
        <v>8253</v>
      </c>
      <c r="E1876" s="34">
        <v>2645</v>
      </c>
      <c r="F1876" s="33">
        <v>0.9860000000000001</v>
      </c>
      <c r="G1876" s="33">
        <v>0.32799999999999996</v>
      </c>
      <c r="H1876">
        <v>32.048951896280144</v>
      </c>
      <c r="I1876" s="33">
        <v>1.3140000000000001</v>
      </c>
      <c r="J1876" s="35">
        <f>G1876/I1876</f>
        <v>0.24961948249619478</v>
      </c>
      <c r="K1876">
        <v>0.37277882797731571</v>
      </c>
      <c r="L1876">
        <v>0.49678638941398867</v>
      </c>
      <c r="M1876">
        <v>0.25</v>
      </c>
      <c r="N1876" t="s">
        <v>34</v>
      </c>
      <c r="O1876" s="53" t="s">
        <v>34</v>
      </c>
      <c r="P1876" s="54" t="str">
        <f>'Sheet1 (2)'!O329</f>
        <v>A</v>
      </c>
      <c r="Q1876" s="31" t="str">
        <f>IF(U1876="same",N1876,IF(O1876=N1876,P1876,O1876))</f>
        <v>A</v>
      </c>
      <c r="R1876">
        <f>VLOOKUP(IF(V1876="same",N1876,IF(O1876=N1876,P1876,O1876)),$AA$2:$AL$8,9,FALSE)</f>
        <v>0.15</v>
      </c>
      <c r="S1876" s="11">
        <f>(L1876-M1876)/L1876</f>
        <v>0.49676560121765601</v>
      </c>
      <c r="T1876" s="13">
        <f t="shared" si="29"/>
        <v>0.15</v>
      </c>
      <c r="U1876">
        <f>IFERROR(T1876*I1876,0)</f>
        <v>0.1971</v>
      </c>
      <c r="V1876" t="str">
        <f>IF(AND(N1876=O1876,P1876=N1876),"same",IF(NOT(OR(O1876=N1876,P1876=N1876)),"conflict","change"))</f>
        <v>same</v>
      </c>
      <c r="W1876" s="55">
        <f>U1876-G1876</f>
        <v>-0.13089999999999996</v>
      </c>
    </row>
    <row r="1877" spans="1:23" ht="21" hidden="1" outlineLevel="2" x14ac:dyDescent="0.4">
      <c r="A1877" t="s">
        <v>2101</v>
      </c>
      <c r="B1877" t="s">
        <v>2094</v>
      </c>
      <c r="C1877" s="37" t="s">
        <v>2095</v>
      </c>
      <c r="D1877" s="34">
        <v>603</v>
      </c>
      <c r="E1877" s="34">
        <v>43</v>
      </c>
      <c r="F1877" s="33">
        <v>1.3599999999999999E-2</v>
      </c>
      <c r="G1877" s="33">
        <v>4.4000000000000003E-3</v>
      </c>
      <c r="H1877">
        <v>7.1310116086235489</v>
      </c>
      <c r="I1877" s="33">
        <v>1.7999999999999999E-2</v>
      </c>
      <c r="J1877" s="35">
        <f>G1877/I1877</f>
        <v>0.24444444444444446</v>
      </c>
      <c r="K1877">
        <v>0.31627906976744186</v>
      </c>
      <c r="L1877">
        <v>0.41860465116279072</v>
      </c>
      <c r="M1877">
        <v>0.25</v>
      </c>
      <c r="N1877" t="s">
        <v>34</v>
      </c>
      <c r="O1877" s="53" t="s">
        <v>34</v>
      </c>
      <c r="P1877" s="54" t="str">
        <f>'Sheet1 (2)'!O331</f>
        <v>A</v>
      </c>
      <c r="Q1877" s="31" t="str">
        <f>IF(U1877="same",N1877,IF(O1877=N1877,P1877,O1877))</f>
        <v>A</v>
      </c>
      <c r="R1877">
        <f>VLOOKUP(IF(V1877="same",N1877,IF(O1877=N1877,P1877,O1877)),$AA$2:$AL$8,9,FALSE)</f>
        <v>0.15</v>
      </c>
      <c r="S1877" s="11">
        <f>(L1877-M1877)/L1877</f>
        <v>0.40277777777777779</v>
      </c>
      <c r="T1877" s="13">
        <f t="shared" si="29"/>
        <v>0.15</v>
      </c>
      <c r="U1877">
        <f>IFERROR(T1877*I1877,0)</f>
        <v>2.6999999999999997E-3</v>
      </c>
      <c r="V1877" t="str">
        <f>IF(AND(N1877=O1877,P1877=N1877),"same",IF(NOT(OR(O1877=N1877,P1877=N1877)),"conflict","change"))</f>
        <v>same</v>
      </c>
      <c r="W1877" s="55">
        <f>U1877-G1877</f>
        <v>-1.7000000000000006E-3</v>
      </c>
    </row>
    <row r="1878" spans="1:23" ht="21" hidden="1" outlineLevel="2" x14ac:dyDescent="0.4">
      <c r="A1878" t="s">
        <v>2102</v>
      </c>
      <c r="B1878" t="s">
        <v>2094</v>
      </c>
      <c r="C1878" s="37" t="s">
        <v>2095</v>
      </c>
      <c r="D1878" s="34">
        <v>253379</v>
      </c>
      <c r="E1878" s="34">
        <v>33360</v>
      </c>
      <c r="F1878" s="33">
        <v>25.263300000000001</v>
      </c>
      <c r="G1878" s="33">
        <v>8.4211999999999989</v>
      </c>
      <c r="H1878">
        <v>13.16604769929631</v>
      </c>
      <c r="I1878" s="33">
        <v>33.6845</v>
      </c>
      <c r="J1878" s="35">
        <f>G1878/I1878</f>
        <v>0.25000222654336562</v>
      </c>
      <c r="K1878">
        <v>0.75729316546762593</v>
      </c>
      <c r="L1878">
        <v>1.0097272182254196</v>
      </c>
      <c r="M1878">
        <v>0.6</v>
      </c>
      <c r="N1878" t="s">
        <v>34</v>
      </c>
      <c r="O1878" s="53" t="s">
        <v>34</v>
      </c>
      <c r="P1878" s="54" t="str">
        <f>'Sheet1 (2)'!O564</f>
        <v>A</v>
      </c>
      <c r="Q1878" s="31" t="str">
        <f>IF(U1878="same",N1878,IF(O1878=N1878,P1878,O1878))</f>
        <v>A</v>
      </c>
      <c r="R1878">
        <f>VLOOKUP(IF(V1878="same",N1878,IF(O1878=N1878,P1878,O1878)),$AA$2:$AL$8,9,FALSE)</f>
        <v>0.15</v>
      </c>
      <c r="S1878" s="11">
        <f>(L1878-M1878)/L1878</f>
        <v>0.40578010657720903</v>
      </c>
      <c r="T1878" s="13">
        <f t="shared" si="29"/>
        <v>0.15</v>
      </c>
      <c r="U1878">
        <f>IFERROR(T1878*I1878,0)</f>
        <v>5.0526749999999998</v>
      </c>
      <c r="V1878" t="str">
        <f>IF(AND(N1878=O1878,P1878=N1878),"same",IF(NOT(OR(O1878=N1878,P1878=N1878)),"conflict","change"))</f>
        <v>same</v>
      </c>
      <c r="W1878" s="55">
        <f>U1878-G1878</f>
        <v>-3.3685249999999991</v>
      </c>
    </row>
    <row r="1879" spans="1:23" ht="21" hidden="1" outlineLevel="2" x14ac:dyDescent="0.4">
      <c r="A1879" t="s">
        <v>2103</v>
      </c>
      <c r="B1879" t="s">
        <v>2094</v>
      </c>
      <c r="C1879" s="37" t="s">
        <v>2095</v>
      </c>
      <c r="D1879" s="34">
        <v>38251</v>
      </c>
      <c r="E1879" s="34">
        <v>12453</v>
      </c>
      <c r="F1879" s="33">
        <v>4.1355000000000004</v>
      </c>
      <c r="G1879" s="33">
        <v>1.5293999999999999</v>
      </c>
      <c r="H1879">
        <v>32.556011607539673</v>
      </c>
      <c r="I1879" s="33">
        <v>5.6649000000000003</v>
      </c>
      <c r="J1879" s="35">
        <f>G1879/I1879</f>
        <v>0.26997828734840856</v>
      </c>
      <c r="K1879">
        <v>0.33208865333654541</v>
      </c>
      <c r="L1879">
        <v>0.45490243314863893</v>
      </c>
      <c r="M1879">
        <v>0.25</v>
      </c>
      <c r="N1879" t="s">
        <v>34</v>
      </c>
      <c r="O1879" s="53" t="s">
        <v>34</v>
      </c>
      <c r="P1879" s="54" t="str">
        <f>'Sheet1 (2)'!O833</f>
        <v>A</v>
      </c>
      <c r="Q1879" s="31" t="str">
        <f>IF(U1879="same",N1879,IF(O1879=N1879,P1879,O1879))</f>
        <v>A</v>
      </c>
      <c r="R1879">
        <f>VLOOKUP(IF(V1879="same",N1879,IF(O1879=N1879,P1879,O1879)),$AA$2:$AL$8,9,FALSE)</f>
        <v>0.15</v>
      </c>
      <c r="S1879" s="11">
        <f>(L1879-M1879)/L1879</f>
        <v>0.4504316051474872</v>
      </c>
      <c r="T1879" s="13">
        <f t="shared" si="29"/>
        <v>0.15</v>
      </c>
      <c r="U1879">
        <f>IFERROR(T1879*I1879,0)</f>
        <v>0.84973500000000002</v>
      </c>
      <c r="V1879" t="str">
        <f>IF(AND(N1879=O1879,P1879=N1879),"same",IF(NOT(OR(O1879=N1879,P1879=N1879)),"conflict","change"))</f>
        <v>same</v>
      </c>
      <c r="W1879" s="55">
        <f>U1879-G1879</f>
        <v>-0.67966499999999985</v>
      </c>
    </row>
    <row r="1880" spans="1:23" ht="21" hidden="1" outlineLevel="2" x14ac:dyDescent="0.4">
      <c r="A1880" t="s">
        <v>2105</v>
      </c>
      <c r="B1880" t="s">
        <v>2094</v>
      </c>
      <c r="C1880" s="37" t="s">
        <v>2095</v>
      </c>
      <c r="D1880" s="34">
        <v>12148</v>
      </c>
      <c r="E1880" s="34">
        <v>2785</v>
      </c>
      <c r="F1880" s="33">
        <v>0.9456</v>
      </c>
      <c r="G1880" s="33">
        <v>0.31440000000000001</v>
      </c>
      <c r="H1880">
        <v>22.925584458347053</v>
      </c>
      <c r="I1880" s="33">
        <v>1.26</v>
      </c>
      <c r="J1880" s="35">
        <f>G1880/I1880</f>
        <v>0.24952380952380954</v>
      </c>
      <c r="K1880">
        <v>0.33953321364452427</v>
      </c>
      <c r="L1880">
        <v>0.4524236983842011</v>
      </c>
      <c r="M1880">
        <v>0.25</v>
      </c>
      <c r="N1880" t="s">
        <v>34</v>
      </c>
      <c r="O1880" s="53" t="s">
        <v>34</v>
      </c>
      <c r="P1880" s="54" t="str">
        <f>'Sheet1 (2)'!O919</f>
        <v>A</v>
      </c>
      <c r="Q1880" s="31" t="str">
        <f>IF(U1880="same",N1880,IF(O1880=N1880,P1880,O1880))</f>
        <v>A</v>
      </c>
      <c r="R1880">
        <f>VLOOKUP(IF(V1880="same",N1880,IF(O1880=N1880,P1880,O1880)),$AA$2:$AL$8,9,FALSE)</f>
        <v>0.15</v>
      </c>
      <c r="S1880" s="11">
        <f>(L1880-M1880)/L1880</f>
        <v>0.44742063492063494</v>
      </c>
      <c r="T1880" s="13">
        <f t="shared" si="29"/>
        <v>0.15</v>
      </c>
      <c r="U1880">
        <f>IFERROR(T1880*I1880,0)</f>
        <v>0.189</v>
      </c>
      <c r="V1880" t="str">
        <f>IF(AND(N1880=O1880,P1880=N1880),"same",IF(NOT(OR(O1880=N1880,P1880=N1880)),"conflict","change"))</f>
        <v>same</v>
      </c>
      <c r="W1880" s="55">
        <f>U1880-G1880</f>
        <v>-0.12540000000000001</v>
      </c>
    </row>
    <row r="1881" spans="1:23" ht="21" hidden="1" outlineLevel="2" x14ac:dyDescent="0.4">
      <c r="A1881" t="s">
        <v>2106</v>
      </c>
      <c r="B1881" t="s">
        <v>2094</v>
      </c>
      <c r="C1881" s="37" t="s">
        <v>2095</v>
      </c>
      <c r="D1881" s="34">
        <v>984085</v>
      </c>
      <c r="E1881" s="34">
        <v>82026</v>
      </c>
      <c r="F1881" s="33">
        <v>95.34020000000001</v>
      </c>
      <c r="G1881" s="33">
        <v>22.339999999999993</v>
      </c>
      <c r="H1881">
        <v>8.3352555927587559</v>
      </c>
      <c r="I1881" s="33">
        <v>117.6802</v>
      </c>
      <c r="J1881" s="35">
        <f>G1881/I1881</f>
        <v>0.18983652305145635</v>
      </c>
      <c r="K1881">
        <v>1.162316826372126</v>
      </c>
      <c r="L1881">
        <v>1.4346694950381587</v>
      </c>
      <c r="M1881">
        <v>1.1499999999999999</v>
      </c>
      <c r="N1881" t="s">
        <v>34</v>
      </c>
      <c r="O1881" s="53" t="s">
        <v>34</v>
      </c>
      <c r="P1881" s="54" t="str">
        <f>'Sheet1 (2)'!O966</f>
        <v>A</v>
      </c>
      <c r="Q1881" s="31" t="str">
        <f>IF(U1881="same",N1881,IF(O1881=N1881,P1881,O1881))</f>
        <v>A</v>
      </c>
      <c r="R1881">
        <f>VLOOKUP(IF(V1881="same",N1881,IF(O1881=N1881,P1881,O1881)),$AA$2:$AL$8,9,FALSE)</f>
        <v>0.15</v>
      </c>
      <c r="S1881" s="11">
        <f>(L1881-M1881)/L1881</f>
        <v>0.19842165461989364</v>
      </c>
      <c r="T1881" s="13">
        <f t="shared" si="29"/>
        <v>0.15</v>
      </c>
      <c r="U1881">
        <f>IFERROR(T1881*I1881,0)</f>
        <v>17.65203</v>
      </c>
      <c r="V1881" t="str">
        <f>IF(AND(N1881=O1881,P1881=N1881),"same",IF(NOT(OR(O1881=N1881,P1881=N1881)),"conflict","change"))</f>
        <v>same</v>
      </c>
      <c r="W1881" s="55">
        <f>U1881-G1881</f>
        <v>-4.6879699999999929</v>
      </c>
    </row>
    <row r="1882" spans="1:23" ht="21" hidden="1" outlineLevel="2" x14ac:dyDescent="0.4">
      <c r="A1882" t="s">
        <v>2107</v>
      </c>
      <c r="B1882" t="s">
        <v>2094</v>
      </c>
      <c r="C1882" s="37" t="s">
        <v>2095</v>
      </c>
      <c r="D1882" s="34">
        <v>213</v>
      </c>
      <c r="E1882" s="34">
        <v>27</v>
      </c>
      <c r="F1882" s="33">
        <v>1.3599999999999999E-2</v>
      </c>
      <c r="G1882" s="33">
        <v>4.4000000000000003E-3</v>
      </c>
      <c r="H1882">
        <v>12.67605633802817</v>
      </c>
      <c r="I1882" s="33">
        <v>1.7999999999999999E-2</v>
      </c>
      <c r="J1882" s="35">
        <f>G1882/I1882</f>
        <v>0.24444444444444446</v>
      </c>
      <c r="K1882">
        <v>0.50370370370370365</v>
      </c>
      <c r="L1882">
        <v>0.66666666666666663</v>
      </c>
      <c r="M1882">
        <v>0.25</v>
      </c>
      <c r="N1882" t="s">
        <v>34</v>
      </c>
      <c r="O1882" s="53" t="s">
        <v>34</v>
      </c>
      <c r="P1882" s="54" t="str">
        <f>'Sheet1 (2)'!O1045</f>
        <v>A</v>
      </c>
      <c r="Q1882" s="31" t="str">
        <f>IF(U1882="same",N1882,IF(O1882=N1882,P1882,O1882))</f>
        <v>A</v>
      </c>
      <c r="R1882">
        <f>VLOOKUP(IF(V1882="same",N1882,IF(O1882=N1882,P1882,O1882)),$AA$2:$AL$8,9,FALSE)</f>
        <v>0.15</v>
      </c>
      <c r="S1882" s="11">
        <f>(L1882-M1882)/L1882</f>
        <v>0.625</v>
      </c>
      <c r="T1882" s="13">
        <f t="shared" si="29"/>
        <v>0.15</v>
      </c>
      <c r="U1882">
        <f>IFERROR(T1882*I1882,0)</f>
        <v>2.6999999999999997E-3</v>
      </c>
      <c r="V1882" t="str">
        <f>IF(AND(N1882=O1882,P1882=N1882),"same",IF(NOT(OR(O1882=N1882,P1882=N1882)),"conflict","change"))</f>
        <v>same</v>
      </c>
      <c r="W1882" s="55">
        <f>U1882-G1882</f>
        <v>-1.7000000000000006E-3</v>
      </c>
    </row>
    <row r="1883" spans="1:23" ht="21" hidden="1" outlineLevel="2" x14ac:dyDescent="0.4">
      <c r="A1883" t="s">
        <v>2108</v>
      </c>
      <c r="B1883" t="s">
        <v>2094</v>
      </c>
      <c r="C1883" s="37" t="s">
        <v>2095</v>
      </c>
      <c r="D1883" s="34">
        <v>61240</v>
      </c>
      <c r="E1883" s="34">
        <v>5788</v>
      </c>
      <c r="F1883" s="33">
        <v>4.3938999999999995</v>
      </c>
      <c r="G1883" s="33">
        <v>1.3773</v>
      </c>
      <c r="H1883">
        <v>9.4513389941214889</v>
      </c>
      <c r="I1883" s="33">
        <v>5.7711999999999994</v>
      </c>
      <c r="J1883" s="35">
        <f>G1883/I1883</f>
        <v>0.23865054061546995</v>
      </c>
      <c r="K1883">
        <v>0.75913959917069795</v>
      </c>
      <c r="L1883">
        <v>0.99709744298548719</v>
      </c>
      <c r="M1883">
        <v>0.75</v>
      </c>
      <c r="N1883" t="s">
        <v>34</v>
      </c>
      <c r="O1883" s="53" t="s">
        <v>34</v>
      </c>
      <c r="P1883" s="54" t="str">
        <f>'Sheet1 (2)'!O1059</f>
        <v>A</v>
      </c>
      <c r="Q1883" s="31" t="str">
        <f>IF(U1883="same",N1883,IF(O1883=N1883,P1883,O1883))</f>
        <v>A</v>
      </c>
      <c r="R1883">
        <f>VLOOKUP(IF(V1883="same",N1883,IF(O1883=N1883,P1883,O1883)),$AA$2:$AL$8,9,FALSE)</f>
        <v>0.15</v>
      </c>
      <c r="S1883" s="11">
        <f>(L1883-M1883)/L1883</f>
        <v>0.24781674521763236</v>
      </c>
      <c r="T1883" s="13">
        <f t="shared" si="29"/>
        <v>0.15</v>
      </c>
      <c r="U1883">
        <f>IFERROR(T1883*I1883,0)</f>
        <v>0.86567999999999989</v>
      </c>
      <c r="V1883" t="str">
        <f>IF(AND(N1883=O1883,P1883=N1883),"same",IF(NOT(OR(O1883=N1883,P1883=N1883)),"conflict","change"))</f>
        <v>same</v>
      </c>
      <c r="W1883" s="55">
        <f>U1883-G1883</f>
        <v>-0.51162000000000007</v>
      </c>
    </row>
    <row r="1884" spans="1:23" ht="21" hidden="1" outlineLevel="2" collapsed="1" x14ac:dyDescent="0.4">
      <c r="A1884" t="s">
        <v>2109</v>
      </c>
      <c r="B1884" t="s">
        <v>2094</v>
      </c>
      <c r="C1884" s="37" t="s">
        <v>2095</v>
      </c>
      <c r="D1884" s="34">
        <v>809</v>
      </c>
      <c r="E1884" s="34">
        <v>90</v>
      </c>
      <c r="F1884" s="33">
        <v>4.7500000000000001E-2</v>
      </c>
      <c r="G1884" s="33">
        <v>1.5500000000000002E-2</v>
      </c>
      <c r="H1884">
        <v>11.124845488257108</v>
      </c>
      <c r="I1884" s="33">
        <v>6.3E-2</v>
      </c>
      <c r="J1884" s="35">
        <f>G1884/I1884</f>
        <v>0.24603174603174605</v>
      </c>
      <c r="K1884">
        <v>0.52777777777777779</v>
      </c>
      <c r="L1884">
        <v>0.7</v>
      </c>
      <c r="M1884">
        <v>0.5</v>
      </c>
      <c r="N1884" t="s">
        <v>34</v>
      </c>
      <c r="O1884" s="53" t="s">
        <v>34</v>
      </c>
      <c r="P1884" s="54" t="str">
        <f>'Sheet1 (2)'!O1209</f>
        <v>A</v>
      </c>
      <c r="Q1884" s="31" t="str">
        <f>IF(U1884="same",N1884,IF(O1884=N1884,P1884,O1884))</f>
        <v>A</v>
      </c>
      <c r="R1884">
        <f>VLOOKUP(IF(V1884="same",N1884,IF(O1884=N1884,P1884,O1884)),$AA$2:$AL$8,9,FALSE)</f>
        <v>0.15</v>
      </c>
      <c r="S1884" s="11">
        <f>(L1884-M1884)/L1884</f>
        <v>0.28571428571428564</v>
      </c>
      <c r="T1884" s="13">
        <f t="shared" si="29"/>
        <v>0.15</v>
      </c>
      <c r="U1884">
        <f>IFERROR(T1884*I1884,0)</f>
        <v>9.4500000000000001E-3</v>
      </c>
      <c r="V1884" t="str">
        <f>IF(AND(N1884=O1884,P1884=N1884),"same",IF(NOT(OR(O1884=N1884,P1884=N1884)),"conflict","change"))</f>
        <v>same</v>
      </c>
      <c r="W1884" s="55">
        <f>U1884-G1884</f>
        <v>-6.0500000000000016E-3</v>
      </c>
    </row>
    <row r="1885" spans="1:23" ht="21" hidden="1" outlineLevel="2" x14ac:dyDescent="0.4">
      <c r="A1885" t="s">
        <v>2110</v>
      </c>
      <c r="B1885" t="s">
        <v>2094</v>
      </c>
      <c r="C1885" s="37" t="s">
        <v>2095</v>
      </c>
      <c r="D1885" s="34">
        <v>1790705</v>
      </c>
      <c r="E1885" s="34">
        <v>847886</v>
      </c>
      <c r="F1885" s="33">
        <v>501.92150000000004</v>
      </c>
      <c r="G1885" s="33">
        <v>247.21530000000001</v>
      </c>
      <c r="H1885">
        <v>47.349284220460653</v>
      </c>
      <c r="I1885" s="33">
        <v>749.13679999999999</v>
      </c>
      <c r="J1885" s="35">
        <f>G1885/I1885</f>
        <v>0.33000020823967002</v>
      </c>
      <c r="K1885">
        <v>0.59196814194361036</v>
      </c>
      <c r="L1885">
        <v>0.88353481482180396</v>
      </c>
      <c r="M1885">
        <v>0.25</v>
      </c>
      <c r="N1885" t="s">
        <v>37</v>
      </c>
      <c r="O1885" s="53" t="s">
        <v>37</v>
      </c>
      <c r="P1885" s="54" t="str">
        <f>'Sheet1 (2)'!O1411</f>
        <v>B</v>
      </c>
      <c r="Q1885" s="31" t="str">
        <f>IF(U1885="same",N1885,IF(O1885=N1885,P1885,O1885))</f>
        <v>B</v>
      </c>
      <c r="R1885">
        <f>VLOOKUP(IF(V1885="same",N1885,IF(O1885=N1885,P1885,O1885)),$AA$2:$AL$8,9,FALSE)</f>
        <v>0.25</v>
      </c>
      <c r="S1885" s="11">
        <f>(L1885-M1885)/L1885</f>
        <v>0.71704567176515699</v>
      </c>
      <c r="T1885" s="13">
        <f t="shared" si="29"/>
        <v>0.25</v>
      </c>
      <c r="U1885">
        <f>IFERROR(T1885*I1885,0)</f>
        <v>187.2842</v>
      </c>
      <c r="V1885" t="str">
        <f>IF(AND(N1885=O1885,P1885=N1885),"same",IF(NOT(OR(O1885=N1885,P1885=N1885)),"conflict","change"))</f>
        <v>same</v>
      </c>
      <c r="W1885" s="55">
        <f>U1885-G1885</f>
        <v>-59.931100000000015</v>
      </c>
    </row>
    <row r="1886" spans="1:23" ht="21" hidden="1" outlineLevel="2" x14ac:dyDescent="0.4">
      <c r="A1886" t="s">
        <v>2111</v>
      </c>
      <c r="B1886" t="s">
        <v>2094</v>
      </c>
      <c r="C1886" s="37" t="s">
        <v>2095</v>
      </c>
      <c r="D1886" s="34">
        <v>33704</v>
      </c>
      <c r="E1886" s="34">
        <v>3703</v>
      </c>
      <c r="F1886" s="33">
        <v>5.5545</v>
      </c>
      <c r="G1886" s="33">
        <v>1.7177</v>
      </c>
      <c r="H1886">
        <v>10.986826489437455</v>
      </c>
      <c r="I1886" s="33">
        <v>7.2721999999999998</v>
      </c>
      <c r="J1886" s="35">
        <f>G1886/I1886</f>
        <v>0.23620087456340585</v>
      </c>
      <c r="K1886">
        <v>1.5</v>
      </c>
      <c r="L1886">
        <v>1.9638671347556036</v>
      </c>
      <c r="M1886">
        <v>1.5</v>
      </c>
      <c r="N1886" t="s">
        <v>37</v>
      </c>
      <c r="O1886" s="53" t="s">
        <v>37</v>
      </c>
      <c r="P1886" s="54" t="str">
        <f>'Sheet1 (2)'!O1567</f>
        <v>B</v>
      </c>
      <c r="Q1886" s="31" t="str">
        <f>IF(U1886="same",N1886,IF(O1886=N1886,P1886,O1886))</f>
        <v>B</v>
      </c>
      <c r="R1886">
        <f>VLOOKUP(IF(V1886="same",N1886,IF(O1886=N1886,P1886,O1886)),$AA$2:$AL$8,9,FALSE)</f>
        <v>0.25</v>
      </c>
      <c r="S1886" s="11">
        <f>(L1886-M1886)/L1886</f>
        <v>0.23620087456340585</v>
      </c>
      <c r="T1886" s="13">
        <f t="shared" si="29"/>
        <v>0.23620087456340585</v>
      </c>
      <c r="U1886">
        <f>IFERROR(T1886*I1886,0)</f>
        <v>1.7177</v>
      </c>
      <c r="V1886" t="str">
        <f>IF(AND(N1886=O1886,P1886=N1886),"same",IF(NOT(OR(O1886=N1886,P1886=N1886)),"conflict","change"))</f>
        <v>same</v>
      </c>
      <c r="W1886" s="55">
        <f>U1886-G1886</f>
        <v>0</v>
      </c>
    </row>
    <row r="1887" spans="1:23" ht="21" hidden="1" outlineLevel="2" x14ac:dyDescent="0.4">
      <c r="A1887" t="s">
        <v>2112</v>
      </c>
      <c r="B1887" t="s">
        <v>2094</v>
      </c>
      <c r="C1887" s="37" t="s">
        <v>2095</v>
      </c>
      <c r="D1887" s="34">
        <v>50130</v>
      </c>
      <c r="E1887" s="34">
        <v>21092</v>
      </c>
      <c r="F1887" s="33">
        <v>8.1242999999999999</v>
      </c>
      <c r="G1887" s="33">
        <v>2.7076000000000002</v>
      </c>
      <c r="H1887">
        <v>42.074606024336724</v>
      </c>
      <c r="I1887" s="33">
        <v>10.831900000000001</v>
      </c>
      <c r="J1887" s="35">
        <f>G1887/I1887</f>
        <v>0.24996538003489693</v>
      </c>
      <c r="K1887">
        <v>0.38518395600227573</v>
      </c>
      <c r="L1887">
        <v>0.51355490233263801</v>
      </c>
      <c r="M1887">
        <v>0.25</v>
      </c>
      <c r="N1887" t="s">
        <v>34</v>
      </c>
      <c r="O1887" s="53" t="s">
        <v>34</v>
      </c>
      <c r="P1887" s="54" t="str">
        <f>'Sheet1 (2)'!O1576</f>
        <v>A</v>
      </c>
      <c r="Q1887" s="31" t="str">
        <f>IF(U1887="same",N1887,IF(O1887=N1887,P1887,O1887))</f>
        <v>A</v>
      </c>
      <c r="R1887">
        <f>VLOOKUP(IF(V1887="same",N1887,IF(O1887=N1887,P1887,O1887)),$AA$2:$AL$8,9,FALSE)</f>
        <v>0.15</v>
      </c>
      <c r="S1887" s="11">
        <f>(L1887-M1887)/L1887</f>
        <v>0.51319713069729234</v>
      </c>
      <c r="T1887" s="13">
        <f t="shared" si="29"/>
        <v>0.15</v>
      </c>
      <c r="U1887">
        <f>IFERROR(T1887*I1887,0)</f>
        <v>1.6247850000000001</v>
      </c>
      <c r="V1887" t="str">
        <f>IF(AND(N1887=O1887,P1887=N1887),"same",IF(NOT(OR(O1887=N1887,P1887=N1887)),"conflict","change"))</f>
        <v>same</v>
      </c>
      <c r="W1887" s="55">
        <f>U1887-G1887</f>
        <v>-1.0828150000000001</v>
      </c>
    </row>
    <row r="1888" spans="1:23" ht="21" hidden="1" outlineLevel="2" x14ac:dyDescent="0.4">
      <c r="A1888" t="s">
        <v>2113</v>
      </c>
      <c r="B1888" t="s">
        <v>2094</v>
      </c>
      <c r="C1888" s="37" t="s">
        <v>2095</v>
      </c>
      <c r="D1888" s="34">
        <v>829</v>
      </c>
      <c r="E1888" s="34">
        <v>112</v>
      </c>
      <c r="F1888" s="33">
        <v>3.39E-2</v>
      </c>
      <c r="G1888" s="33">
        <v>1.11E-2</v>
      </c>
      <c r="H1888">
        <v>13.510253317249699</v>
      </c>
      <c r="I1888" s="33">
        <v>4.4999999999999998E-2</v>
      </c>
      <c r="J1888" s="35">
        <f>G1888/I1888</f>
        <v>0.24666666666666667</v>
      </c>
      <c r="K1888">
        <v>0.30267857142857141</v>
      </c>
      <c r="L1888">
        <v>0.4017857142857143</v>
      </c>
      <c r="M1888">
        <v>0.25</v>
      </c>
      <c r="N1888" t="s">
        <v>34</v>
      </c>
      <c r="O1888" s="53" t="s">
        <v>34</v>
      </c>
      <c r="P1888" s="54" t="str">
        <f>'Sheet1 (2)'!O1754</f>
        <v>A</v>
      </c>
      <c r="Q1888" s="31" t="str">
        <f>IF(U1888="same",N1888,IF(O1888=N1888,P1888,O1888))</f>
        <v>A</v>
      </c>
      <c r="R1888">
        <f>VLOOKUP(IF(V1888="same",N1888,IF(O1888=N1888,P1888,O1888)),$AA$2:$AL$8,9,FALSE)</f>
        <v>0.15</v>
      </c>
      <c r="S1888" s="11">
        <f>(L1888-M1888)/L1888</f>
        <v>0.37777777777777782</v>
      </c>
      <c r="T1888" s="13">
        <f t="shared" si="29"/>
        <v>0.15</v>
      </c>
      <c r="U1888">
        <f>IFERROR(T1888*I1888,0)</f>
        <v>6.7499999999999999E-3</v>
      </c>
      <c r="V1888" t="str">
        <f>IF(AND(N1888=O1888,P1888=N1888),"same",IF(NOT(OR(O1888=N1888,P1888=N1888)),"conflict","change"))</f>
        <v>same</v>
      </c>
      <c r="W1888" s="55">
        <f>U1888-G1888</f>
        <v>-4.3500000000000006E-3</v>
      </c>
    </row>
    <row r="1889" spans="1:23" ht="21" hidden="1" outlineLevel="2" x14ac:dyDescent="0.4">
      <c r="A1889" t="s">
        <v>2114</v>
      </c>
      <c r="B1889" t="s">
        <v>2094</v>
      </c>
      <c r="C1889" s="37" t="s">
        <v>2095</v>
      </c>
      <c r="D1889" s="34">
        <v>14798</v>
      </c>
      <c r="E1889" s="34">
        <v>3657</v>
      </c>
      <c r="F1889" s="33">
        <v>1.8557999999999999</v>
      </c>
      <c r="G1889" s="33">
        <v>0.52849999999999997</v>
      </c>
      <c r="H1889">
        <v>24.712799026895528</v>
      </c>
      <c r="I1889" s="33">
        <v>2.3842999999999996</v>
      </c>
      <c r="J1889" s="35">
        <f>G1889/I1889</f>
        <v>0.22165834836220277</v>
      </c>
      <c r="K1889">
        <v>0.50746513535684989</v>
      </c>
      <c r="L1889">
        <v>0.65198249931637953</v>
      </c>
      <c r="M1889">
        <v>0.5</v>
      </c>
      <c r="N1889" t="s">
        <v>34</v>
      </c>
      <c r="O1889" s="53" t="s">
        <v>34</v>
      </c>
      <c r="P1889" s="54" t="str">
        <f>'Sheet1 (2)'!O1883</f>
        <v>A</v>
      </c>
      <c r="Q1889" s="31" t="str">
        <f>IF(U1889="same",N1889,IF(O1889=N1889,P1889,O1889))</f>
        <v>A</v>
      </c>
      <c r="R1889">
        <f>VLOOKUP(IF(V1889="same",N1889,IF(O1889=N1889,P1889,O1889)),$AA$2:$AL$8,9,FALSE)</f>
        <v>0.15</v>
      </c>
      <c r="S1889" s="11">
        <f>(L1889-M1889)/L1889</f>
        <v>0.23310824980078007</v>
      </c>
      <c r="T1889" s="13">
        <f t="shared" si="29"/>
        <v>0.15</v>
      </c>
      <c r="U1889">
        <f>IFERROR(T1889*I1889,0)</f>
        <v>0.35764499999999994</v>
      </c>
      <c r="V1889" t="str">
        <f>IF(AND(N1889=O1889,P1889=N1889),"same",IF(NOT(OR(O1889=N1889,P1889=N1889)),"conflict","change"))</f>
        <v>same</v>
      </c>
      <c r="W1889" s="55">
        <f>U1889-G1889</f>
        <v>-0.17085500000000003</v>
      </c>
    </row>
    <row r="1890" spans="1:23" ht="21" hidden="1" outlineLevel="2" collapsed="1" x14ac:dyDescent="0.4">
      <c r="A1890" t="s">
        <v>2115</v>
      </c>
      <c r="B1890" t="s">
        <v>2094</v>
      </c>
      <c r="C1890" s="37" t="s">
        <v>2095</v>
      </c>
      <c r="D1890" s="34">
        <v>43107</v>
      </c>
      <c r="E1890" s="34">
        <v>10156</v>
      </c>
      <c r="F1890" s="33">
        <v>11.4169</v>
      </c>
      <c r="G1890" s="33">
        <v>3.8058000000000001</v>
      </c>
      <c r="H1890">
        <v>23.559978657758602</v>
      </c>
      <c r="I1890" s="33">
        <v>15.2227</v>
      </c>
      <c r="J1890" s="35">
        <f>G1890/I1890</f>
        <v>0.25000821142110141</v>
      </c>
      <c r="K1890">
        <v>1.1241532099251674</v>
      </c>
      <c r="L1890">
        <v>1.4988873572272547</v>
      </c>
      <c r="M1890">
        <v>1</v>
      </c>
      <c r="N1890" t="s">
        <v>34</v>
      </c>
      <c r="O1890" s="53" t="s">
        <v>34</v>
      </c>
      <c r="P1890" s="54" t="str">
        <f>'Sheet1 (2)'!O1913</f>
        <v>A</v>
      </c>
      <c r="Q1890" s="31" t="str">
        <f>IF(U1890="same",N1890,IF(O1890=N1890,P1890,O1890))</f>
        <v>A</v>
      </c>
      <c r="R1890">
        <f>VLOOKUP(IF(V1890="same",N1890,IF(O1890=N1890,P1890,O1890)),$AA$2:$AL$8,9,FALSE)</f>
        <v>0.15</v>
      </c>
      <c r="S1890" s="11">
        <f>(L1890-M1890)/L1890</f>
        <v>0.33283845835495673</v>
      </c>
      <c r="T1890" s="13">
        <f t="shared" si="29"/>
        <v>0.15</v>
      </c>
      <c r="U1890">
        <f>IFERROR(T1890*I1890,0)</f>
        <v>2.2834049999999997</v>
      </c>
      <c r="V1890" t="str">
        <f>IF(AND(N1890=O1890,P1890=N1890),"same",IF(NOT(OR(O1890=N1890,P1890=N1890)),"conflict","change"))</f>
        <v>same</v>
      </c>
      <c r="W1890" s="55">
        <f>U1890-G1890</f>
        <v>-1.5223950000000004</v>
      </c>
    </row>
    <row r="1891" spans="1:23" ht="21" hidden="1" outlineLevel="2" x14ac:dyDescent="0.4">
      <c r="A1891" t="s">
        <v>2116</v>
      </c>
      <c r="B1891" t="s">
        <v>2094</v>
      </c>
      <c r="C1891" s="37" t="s">
        <v>2095</v>
      </c>
      <c r="D1891" s="34">
        <v>16792</v>
      </c>
      <c r="E1891" s="34">
        <v>1353</v>
      </c>
      <c r="F1891" s="33">
        <v>0.77679999999999993</v>
      </c>
      <c r="G1891" s="33">
        <v>0.19419999999999998</v>
      </c>
      <c r="H1891">
        <v>8.057408289661744</v>
      </c>
      <c r="I1891" s="33">
        <v>0.97099999999999986</v>
      </c>
      <c r="J1891" s="35">
        <f>G1891/I1891</f>
        <v>0.2</v>
      </c>
      <c r="K1891">
        <v>0.57413155949741312</v>
      </c>
      <c r="L1891">
        <v>0.71766444937176632</v>
      </c>
      <c r="M1891">
        <v>0.5</v>
      </c>
      <c r="N1891" t="s">
        <v>34</v>
      </c>
      <c r="O1891" s="53" t="s">
        <v>34</v>
      </c>
      <c r="P1891" s="54" t="str">
        <f>'Sheet1 (2)'!O1981</f>
        <v>A</v>
      </c>
      <c r="Q1891" s="31" t="str">
        <f>IF(U1891="same",N1891,IF(O1891=N1891,P1891,O1891))</f>
        <v>A</v>
      </c>
      <c r="R1891">
        <f>VLOOKUP(IF(V1891="same",N1891,IF(O1891=N1891,P1891,O1891)),$AA$2:$AL$8,9,FALSE)</f>
        <v>0.15</v>
      </c>
      <c r="S1891" s="11">
        <f>(L1891-M1891)/L1891</f>
        <v>0.30329557157569503</v>
      </c>
      <c r="T1891" s="13">
        <f t="shared" si="29"/>
        <v>0.15</v>
      </c>
      <c r="U1891">
        <f>IFERROR(T1891*I1891,0)</f>
        <v>0.14564999999999997</v>
      </c>
      <c r="V1891" t="str">
        <f>IF(AND(N1891=O1891,P1891=N1891),"same",IF(NOT(OR(O1891=N1891,P1891=N1891)),"conflict","change"))</f>
        <v>same</v>
      </c>
      <c r="W1891" s="55">
        <f>U1891-G1891</f>
        <v>-4.855000000000001E-2</v>
      </c>
    </row>
    <row r="1892" spans="1:23" ht="21" hidden="1" outlineLevel="2" x14ac:dyDescent="0.4">
      <c r="A1892" s="18" t="s">
        <v>2117</v>
      </c>
      <c r="B1892" t="s">
        <v>2094</v>
      </c>
      <c r="C1892" s="37" t="s">
        <v>2095</v>
      </c>
      <c r="D1892" s="34">
        <v>101194</v>
      </c>
      <c r="E1892" s="34">
        <v>15736</v>
      </c>
      <c r="F1892" s="33">
        <v>24.213200000000001</v>
      </c>
      <c r="G1892" s="33">
        <v>7.4396999999999993</v>
      </c>
      <c r="H1892">
        <v>15.550329070893531</v>
      </c>
      <c r="I1892" s="33">
        <v>31.652899999999999</v>
      </c>
      <c r="J1892" s="35">
        <f>G1892/I1892</f>
        <v>0.23504007531695356</v>
      </c>
      <c r="K1892">
        <v>1.538713777325877</v>
      </c>
      <c r="L1892">
        <v>2.0114959328927298</v>
      </c>
      <c r="M1892">
        <v>1.5</v>
      </c>
      <c r="N1892" t="s">
        <v>34</v>
      </c>
      <c r="O1892" s="53" t="s">
        <v>34</v>
      </c>
      <c r="P1892" s="54" t="str">
        <f>'Sheet1 (2)'!O1989</f>
        <v>A</v>
      </c>
      <c r="Q1892" s="31" t="str">
        <f>IF(U1892="same",N1892,IF(O1892=N1892,P1892,O1892))</f>
        <v>A</v>
      </c>
      <c r="R1892">
        <f>VLOOKUP(IF(V1892="same",N1892,IF(O1892=N1892,P1892,O1892)),$AA$2:$AL$8,9,FALSE)</f>
        <v>0.15</v>
      </c>
      <c r="S1892" s="11">
        <f>(L1892-M1892)/L1892</f>
        <v>0.25428633711287107</v>
      </c>
      <c r="T1892" s="13">
        <f t="shared" si="29"/>
        <v>0.15</v>
      </c>
      <c r="U1892">
        <f>IFERROR(T1892*I1892,0)</f>
        <v>4.747935</v>
      </c>
      <c r="V1892" t="str">
        <f>IF(AND(N1892=O1892,P1892=N1892),"same",IF(NOT(OR(O1892=N1892,P1892=N1892)),"conflict","change"))</f>
        <v>same</v>
      </c>
      <c r="W1892" s="55">
        <f>U1892-G1892</f>
        <v>-2.6917649999999993</v>
      </c>
    </row>
    <row r="1893" spans="1:23" ht="21" hidden="1" outlineLevel="2" x14ac:dyDescent="0.4">
      <c r="A1893" s="18" t="s">
        <v>2118</v>
      </c>
      <c r="B1893" t="s">
        <v>2094</v>
      </c>
      <c r="C1893" s="37" t="s">
        <v>2095</v>
      </c>
      <c r="D1893" s="34">
        <v>1042057</v>
      </c>
      <c r="E1893" s="34">
        <v>114916</v>
      </c>
      <c r="F1893" s="33">
        <v>96.984700000000004</v>
      </c>
      <c r="G1893" s="33">
        <v>32.326000000000001</v>
      </c>
      <c r="H1893">
        <v>11.027803661411996</v>
      </c>
      <c r="I1893" s="33">
        <v>129.3107</v>
      </c>
      <c r="J1893" s="35">
        <f>G1893/I1893</f>
        <v>0.24998704670224506</v>
      </c>
      <c r="K1893">
        <v>0.84396167635490271</v>
      </c>
      <c r="L1893">
        <v>1.125262800654391</v>
      </c>
      <c r="M1893">
        <v>0.75</v>
      </c>
      <c r="N1893" t="s">
        <v>34</v>
      </c>
      <c r="O1893" s="53" t="s">
        <v>34</v>
      </c>
      <c r="P1893" s="54" t="str">
        <f>'Sheet1 (2)'!O2072</f>
        <v>A</v>
      </c>
      <c r="Q1893" s="31" t="str">
        <f>IF(U1893="same",N1893,IF(O1893=N1893,P1893,O1893))</f>
        <v>A</v>
      </c>
      <c r="R1893">
        <f>VLOOKUP(IF(V1893="same",N1893,IF(O1893=N1893,P1893,O1893)),$AA$2:$AL$8,9,FALSE)</f>
        <v>0.15</v>
      </c>
      <c r="S1893" s="11">
        <f>(L1893-M1893)/L1893</f>
        <v>0.33348903068346236</v>
      </c>
      <c r="T1893" s="13">
        <f t="shared" si="29"/>
        <v>0.15</v>
      </c>
      <c r="U1893">
        <f>IFERROR(T1893*I1893,0)</f>
        <v>19.396604999999997</v>
      </c>
      <c r="V1893" t="str">
        <f>IF(AND(N1893=O1893,P1893=N1893),"same",IF(NOT(OR(O1893=N1893,P1893=N1893)),"conflict","change"))</f>
        <v>same</v>
      </c>
      <c r="W1893" s="55">
        <f>U1893-G1893</f>
        <v>-12.929395000000003</v>
      </c>
    </row>
    <row r="1894" spans="1:23" ht="21" hidden="1" outlineLevel="2" x14ac:dyDescent="0.4">
      <c r="A1894" t="s">
        <v>2119</v>
      </c>
      <c r="B1894" t="s">
        <v>2094</v>
      </c>
      <c r="C1894" s="37" t="s">
        <v>2095</v>
      </c>
      <c r="D1894" s="34">
        <v>752285</v>
      </c>
      <c r="E1894" s="34">
        <v>55669</v>
      </c>
      <c r="F1894" s="33">
        <v>49.315999999999995</v>
      </c>
      <c r="G1894" s="33">
        <v>16.4373</v>
      </c>
      <c r="H1894">
        <v>7.3999880364489519</v>
      </c>
      <c r="I1894" s="33">
        <v>65.753299999999996</v>
      </c>
      <c r="J1894" s="35">
        <f>G1894/I1894</f>
        <v>0.24998441142878003</v>
      </c>
      <c r="K1894">
        <v>0.88587903501050846</v>
      </c>
      <c r="L1894">
        <v>1.181147496811511</v>
      </c>
      <c r="M1894">
        <v>0.75</v>
      </c>
      <c r="N1894" t="s">
        <v>34</v>
      </c>
      <c r="O1894" s="53" t="s">
        <v>34</v>
      </c>
      <c r="P1894" s="54" t="str">
        <f>'Sheet1 (2)'!O2075</f>
        <v>A</v>
      </c>
      <c r="Q1894" s="31" t="str">
        <f>IF(U1894="same",N1894,IF(O1894=N1894,P1894,O1894))</f>
        <v>A</v>
      </c>
      <c r="R1894">
        <f>VLOOKUP(IF(V1894="same",N1894,IF(O1894=N1894,P1894,O1894)),$AA$2:$AL$8,9,FALSE)</f>
        <v>0.15</v>
      </c>
      <c r="S1894" s="11">
        <f>(L1894-M1894)/L1894</f>
        <v>0.36502426494183565</v>
      </c>
      <c r="T1894" s="13">
        <f t="shared" si="29"/>
        <v>0.15</v>
      </c>
      <c r="U1894">
        <f>IFERROR(T1894*I1894,0)</f>
        <v>9.8629949999999997</v>
      </c>
      <c r="V1894" t="str">
        <f>IF(AND(N1894=O1894,P1894=N1894),"same",IF(NOT(OR(O1894=N1894,P1894=N1894)),"conflict","change"))</f>
        <v>same</v>
      </c>
      <c r="W1894" s="55">
        <f>U1894-G1894</f>
        <v>-6.5743050000000007</v>
      </c>
    </row>
    <row r="1895" spans="1:23" ht="21" hidden="1" outlineLevel="2" x14ac:dyDescent="0.4">
      <c r="A1895" t="s">
        <v>2120</v>
      </c>
      <c r="B1895" t="s">
        <v>2094</v>
      </c>
      <c r="C1895" s="37" t="s">
        <v>2095</v>
      </c>
      <c r="D1895" s="34">
        <v>236504</v>
      </c>
      <c r="E1895" s="34">
        <v>55445</v>
      </c>
      <c r="F1895" s="33">
        <v>3.8057000000000003</v>
      </c>
      <c r="G1895" s="33">
        <v>1.2683</v>
      </c>
      <c r="H1895">
        <v>23.443578121300273</v>
      </c>
      <c r="I1895" s="33">
        <v>5.0739999999999998</v>
      </c>
      <c r="J1895" s="35">
        <f>G1895/I1895</f>
        <v>0.24996058336618054</v>
      </c>
      <c r="K1895">
        <v>6.8639191992064211E-2</v>
      </c>
      <c r="L1895">
        <v>9.1514113085039234E-2</v>
      </c>
      <c r="M1895">
        <v>0.03</v>
      </c>
      <c r="N1895" t="s">
        <v>34</v>
      </c>
      <c r="O1895" s="53" t="s">
        <v>34</v>
      </c>
      <c r="P1895" s="54" t="str">
        <f>'Sheet1 (2)'!O2143</f>
        <v>A</v>
      </c>
      <c r="Q1895" s="31" t="str">
        <f>IF(U1895="same",N1895,IF(O1895=N1895,P1895,O1895))</f>
        <v>A</v>
      </c>
      <c r="R1895">
        <f>VLOOKUP(IF(V1895="same",N1895,IF(O1895=N1895,P1895,O1895)),$AA$2:$AL$8,9,FALSE)</f>
        <v>0.15</v>
      </c>
      <c r="S1895" s="11">
        <f>(L1895-M1895)/L1895</f>
        <v>0.6721817106819078</v>
      </c>
      <c r="T1895" s="13">
        <f t="shared" si="29"/>
        <v>0.15</v>
      </c>
      <c r="U1895">
        <f>IFERROR(T1895*I1895,0)</f>
        <v>0.7611</v>
      </c>
      <c r="V1895" t="str">
        <f>IF(AND(N1895=O1895,P1895=N1895),"same",IF(NOT(OR(O1895=N1895,P1895=N1895)),"conflict","change"))</f>
        <v>same</v>
      </c>
      <c r="W1895" s="55">
        <f>U1895-G1895</f>
        <v>-0.50719999999999998</v>
      </c>
    </row>
    <row r="1896" spans="1:23" ht="21" hidden="1" outlineLevel="2" x14ac:dyDescent="0.4">
      <c r="A1896" t="s">
        <v>2121</v>
      </c>
      <c r="B1896" t="s">
        <v>2094</v>
      </c>
      <c r="C1896" s="37" t="s">
        <v>2095</v>
      </c>
      <c r="D1896" s="34">
        <v>1587</v>
      </c>
      <c r="E1896" s="34">
        <v>91</v>
      </c>
      <c r="F1896" s="33">
        <v>2.0399999999999998E-2</v>
      </c>
      <c r="G1896" s="33">
        <v>6.6E-3</v>
      </c>
      <c r="H1896">
        <v>5.7340894770006301</v>
      </c>
      <c r="I1896" s="33">
        <v>2.6999999999999996E-2</v>
      </c>
      <c r="J1896" s="35">
        <f>G1896/I1896</f>
        <v>0.24444444444444446</v>
      </c>
      <c r="K1896">
        <v>0.22417582417582416</v>
      </c>
      <c r="L1896">
        <v>0.29670329670329665</v>
      </c>
      <c r="M1896">
        <v>0.25</v>
      </c>
      <c r="N1896" t="s">
        <v>34</v>
      </c>
      <c r="O1896" s="53" t="s">
        <v>34</v>
      </c>
      <c r="P1896" s="54" t="str">
        <f>'Sheet1 (2)'!O2205</f>
        <v>A</v>
      </c>
      <c r="Q1896" s="31" t="str">
        <f>IF(U1896="same",N1896,IF(O1896=N1896,P1896,O1896))</f>
        <v>A</v>
      </c>
      <c r="R1896">
        <f>VLOOKUP(IF(V1896="same",N1896,IF(O1896=N1896,P1896,O1896)),$AA$2:$AL$8,9,FALSE)</f>
        <v>0.15</v>
      </c>
      <c r="S1896" s="11">
        <f>(L1896-M1896)/L1896</f>
        <v>0.15740740740740725</v>
      </c>
      <c r="T1896" s="13">
        <f t="shared" si="29"/>
        <v>0.15</v>
      </c>
      <c r="U1896">
        <f>IFERROR(T1896*I1896,0)</f>
        <v>4.0499999999999989E-3</v>
      </c>
      <c r="V1896" t="str">
        <f>IF(AND(N1896=O1896,P1896=N1896),"same",IF(NOT(OR(O1896=N1896,P1896=N1896)),"conflict","change"))</f>
        <v>same</v>
      </c>
      <c r="W1896" s="55">
        <f>U1896-G1896</f>
        <v>-2.5500000000000011E-3</v>
      </c>
    </row>
    <row r="1897" spans="1:23" ht="21" hidden="1" outlineLevel="2" x14ac:dyDescent="0.4">
      <c r="A1897" t="s">
        <v>2122</v>
      </c>
      <c r="B1897" t="s">
        <v>2094</v>
      </c>
      <c r="C1897" s="37" t="s">
        <v>2095</v>
      </c>
      <c r="D1897" s="34">
        <v>188058</v>
      </c>
      <c r="E1897" s="34">
        <v>28194</v>
      </c>
      <c r="F1897" s="33">
        <v>9.5127999999999986</v>
      </c>
      <c r="G1897" s="33">
        <v>3.1692</v>
      </c>
      <c r="H1897">
        <v>14.992183262610471</v>
      </c>
      <c r="I1897" s="33">
        <v>12.681999999999999</v>
      </c>
      <c r="J1897" s="35">
        <f>G1897/I1897</f>
        <v>0.24989749250906801</v>
      </c>
      <c r="K1897">
        <v>0.33740512165709013</v>
      </c>
      <c r="L1897">
        <v>0.44981201674115051</v>
      </c>
      <c r="M1897">
        <v>0.3</v>
      </c>
      <c r="N1897" t="s">
        <v>34</v>
      </c>
      <c r="O1897" s="53" t="s">
        <v>34</v>
      </c>
      <c r="P1897" s="54" t="str">
        <f>'Sheet1 (2)'!O2344</f>
        <v>A</v>
      </c>
      <c r="Q1897" s="31" t="str">
        <f>IF(U1897="same",N1897,IF(O1897=N1897,P1897,O1897))</f>
        <v>A</v>
      </c>
      <c r="R1897">
        <f>VLOOKUP(IF(V1897="same",N1897,IF(O1897=N1897,P1897,O1897)),$AA$2:$AL$8,9,FALSE)</f>
        <v>0.15</v>
      </c>
      <c r="S1897" s="11">
        <f>(L1897-M1897)/L1897</f>
        <v>0.33305472322977436</v>
      </c>
      <c r="T1897" s="13">
        <f t="shared" si="29"/>
        <v>0.15</v>
      </c>
      <c r="U1897">
        <f>IFERROR(T1897*I1897,0)</f>
        <v>1.9022999999999997</v>
      </c>
      <c r="V1897" t="str">
        <f>IF(AND(N1897=O1897,P1897=N1897),"same",IF(NOT(OR(O1897=N1897,P1897=N1897)),"conflict","change"))</f>
        <v>same</v>
      </c>
      <c r="W1897" s="55">
        <f>U1897-G1897</f>
        <v>-1.2669000000000004</v>
      </c>
    </row>
    <row r="1898" spans="1:23" ht="21" hidden="1" outlineLevel="2" x14ac:dyDescent="0.4">
      <c r="A1898" t="s">
        <v>2123</v>
      </c>
      <c r="B1898" t="s">
        <v>2094</v>
      </c>
      <c r="C1898" s="37" t="s">
        <v>2095</v>
      </c>
      <c r="D1898" s="34">
        <v>3217</v>
      </c>
      <c r="E1898" s="34">
        <v>761</v>
      </c>
      <c r="F1898" s="33">
        <v>0.44600000000000001</v>
      </c>
      <c r="G1898" s="33">
        <v>0.1482</v>
      </c>
      <c r="H1898">
        <v>23.655579732670191</v>
      </c>
      <c r="I1898" s="33">
        <v>0.59420000000000006</v>
      </c>
      <c r="J1898" s="35">
        <f>G1898/I1898</f>
        <v>0.24941097273645235</v>
      </c>
      <c r="K1898">
        <v>0.58607095926412611</v>
      </c>
      <c r="L1898">
        <v>0.78081471747700404</v>
      </c>
      <c r="M1898">
        <v>0.5</v>
      </c>
      <c r="N1898" t="s">
        <v>34</v>
      </c>
      <c r="O1898" s="53" t="s">
        <v>34</v>
      </c>
      <c r="P1898" s="54" t="str">
        <f>'Sheet1 (2)'!O2415</f>
        <v>A</v>
      </c>
      <c r="Q1898" s="31" t="str">
        <f>IF(U1898="same",N1898,IF(O1898=N1898,P1898,O1898))</f>
        <v>A</v>
      </c>
      <c r="R1898">
        <f>VLOOKUP(IF(V1898="same",N1898,IF(O1898=N1898,P1898,O1898)),$AA$2:$AL$8,9,FALSE)</f>
        <v>0.15</v>
      </c>
      <c r="S1898" s="11">
        <f>(L1898-M1898)/L1898</f>
        <v>0.35964321777179409</v>
      </c>
      <c r="T1898" s="13">
        <f t="shared" si="29"/>
        <v>0.15</v>
      </c>
      <c r="U1898">
        <f>IFERROR(T1898*I1898,0)</f>
        <v>8.9130000000000001E-2</v>
      </c>
      <c r="V1898" t="str">
        <f>IF(AND(N1898=O1898,P1898=N1898),"same",IF(NOT(OR(O1898=N1898,P1898=N1898)),"conflict","change"))</f>
        <v>same</v>
      </c>
      <c r="W1898" s="55">
        <f>U1898-G1898</f>
        <v>-5.9069999999999998E-2</v>
      </c>
    </row>
    <row r="1899" spans="1:23" ht="21" hidden="1" outlineLevel="2" x14ac:dyDescent="0.4">
      <c r="A1899" t="s">
        <v>2125</v>
      </c>
      <c r="B1899" t="s">
        <v>2094</v>
      </c>
      <c r="C1899" s="37" t="s">
        <v>2095</v>
      </c>
      <c r="D1899" s="34">
        <v>31425</v>
      </c>
      <c r="E1899" s="34">
        <v>9860</v>
      </c>
      <c r="F1899" s="33">
        <v>5.3544999999999989</v>
      </c>
      <c r="G1899" s="33">
        <v>1.7845</v>
      </c>
      <c r="H1899">
        <v>31.37629276054097</v>
      </c>
      <c r="I1899" s="33">
        <v>7.1389999999999993</v>
      </c>
      <c r="J1899" s="35">
        <f>G1899/I1899</f>
        <v>0.24996498108978851</v>
      </c>
      <c r="K1899">
        <v>0.54305273833671386</v>
      </c>
      <c r="L1899">
        <v>0.7240365111561865</v>
      </c>
      <c r="M1899">
        <v>0.5</v>
      </c>
      <c r="N1899" t="s">
        <v>34</v>
      </c>
      <c r="O1899" s="53" t="s">
        <v>34</v>
      </c>
      <c r="P1899" s="54" t="str">
        <f>'Sheet1 (2)'!O2525</f>
        <v>A</v>
      </c>
      <c r="Q1899" s="31" t="str">
        <f>IF(U1899="same",N1899,IF(O1899=N1899,P1899,O1899))</f>
        <v>A</v>
      </c>
      <c r="R1899">
        <f>VLOOKUP(IF(V1899="same",N1899,IF(O1899=N1899,P1899,O1899)),$AA$2:$AL$8,9,FALSE)</f>
        <v>0.15</v>
      </c>
      <c r="S1899" s="11">
        <f>(L1899-M1899)/L1899</f>
        <v>0.30942709062893953</v>
      </c>
      <c r="T1899" s="13">
        <f t="shared" si="29"/>
        <v>0.15</v>
      </c>
      <c r="U1899">
        <f>IFERROR(T1899*I1899,0)</f>
        <v>1.0708499999999999</v>
      </c>
      <c r="V1899" t="str">
        <f>IF(AND(N1899=O1899,P1899=N1899),"same",IF(NOT(OR(O1899=N1899,P1899=N1899)),"conflict","change"))</f>
        <v>same</v>
      </c>
      <c r="W1899" s="55">
        <f>U1899-G1899</f>
        <v>-0.71365000000000012</v>
      </c>
    </row>
    <row r="1900" spans="1:23" ht="21" hidden="1" outlineLevel="2" x14ac:dyDescent="0.4">
      <c r="A1900" t="s">
        <v>2126</v>
      </c>
      <c r="B1900" t="s">
        <v>2094</v>
      </c>
      <c r="C1900" s="37" t="s">
        <v>2095</v>
      </c>
      <c r="D1900" s="34">
        <v>21610</v>
      </c>
      <c r="E1900" s="34">
        <v>6957</v>
      </c>
      <c r="F1900" s="33">
        <v>3.0900000000000003</v>
      </c>
      <c r="G1900" s="33">
        <v>1.0294000000000001</v>
      </c>
      <c r="H1900">
        <v>32.193428968070336</v>
      </c>
      <c r="I1900" s="33">
        <v>4.1194000000000006</v>
      </c>
      <c r="J1900" s="35">
        <f>G1900/I1900</f>
        <v>0.24989076079040637</v>
      </c>
      <c r="K1900">
        <v>0.4441569642087107</v>
      </c>
      <c r="L1900">
        <v>0.59212304154089412</v>
      </c>
      <c r="M1900">
        <v>0.25</v>
      </c>
      <c r="N1900" t="s">
        <v>34</v>
      </c>
      <c r="O1900" s="53" t="s">
        <v>34</v>
      </c>
      <c r="P1900" s="54" t="str">
        <f>'Sheet1 (2)'!O2617</f>
        <v>A</v>
      </c>
      <c r="Q1900" s="31" t="str">
        <f>IF(U1900="same",N1900,IF(O1900=N1900,P1900,O1900))</f>
        <v>A</v>
      </c>
      <c r="R1900">
        <f>VLOOKUP(IF(V1900="same",N1900,IF(O1900=N1900,P1900,O1900)),$AA$2:$AL$8,9,FALSE)</f>
        <v>0.15</v>
      </c>
      <c r="S1900" s="11">
        <f>(L1900-M1900)/L1900</f>
        <v>0.57779045492061953</v>
      </c>
      <c r="T1900" s="13">
        <f t="shared" si="29"/>
        <v>0.15</v>
      </c>
      <c r="U1900">
        <f>IFERROR(T1900*I1900,0)</f>
        <v>0.61791000000000007</v>
      </c>
      <c r="V1900" t="str">
        <f>IF(AND(N1900=O1900,P1900=N1900),"same",IF(NOT(OR(O1900=N1900,P1900=N1900)),"conflict","change"))</f>
        <v>same</v>
      </c>
      <c r="W1900" s="55">
        <f>U1900-G1900</f>
        <v>-0.41149000000000002</v>
      </c>
    </row>
    <row r="1901" spans="1:23" ht="21" hidden="1" outlineLevel="2" x14ac:dyDescent="0.4">
      <c r="A1901" t="s">
        <v>2127</v>
      </c>
      <c r="B1901" t="s">
        <v>2094</v>
      </c>
      <c r="C1901" s="37" t="s">
        <v>2095</v>
      </c>
      <c r="D1901" s="34">
        <v>1067</v>
      </c>
      <c r="E1901" s="34">
        <v>220</v>
      </c>
      <c r="F1901" s="33">
        <v>0.10980000000000001</v>
      </c>
      <c r="G1901" s="33">
        <v>3.6399999999999995E-2</v>
      </c>
      <c r="H1901">
        <v>20.618556701030929</v>
      </c>
      <c r="I1901" s="33">
        <v>0.1462</v>
      </c>
      <c r="J1901" s="35">
        <f>G1901/I1901</f>
        <v>0.24897400820793431</v>
      </c>
      <c r="K1901">
        <v>0.49909090909090914</v>
      </c>
      <c r="L1901">
        <v>0.66454545454545444</v>
      </c>
      <c r="M1901">
        <v>0.5</v>
      </c>
      <c r="N1901" t="s">
        <v>34</v>
      </c>
      <c r="O1901" s="53" t="s">
        <v>34</v>
      </c>
      <c r="P1901" s="54" t="str">
        <f>'Sheet1 (2)'!O2626</f>
        <v>A</v>
      </c>
      <c r="Q1901" s="31" t="str">
        <f>IF(U1901="same",N1901,IF(O1901=N1901,P1901,O1901))</f>
        <v>A</v>
      </c>
      <c r="R1901">
        <f>VLOOKUP(IF(V1901="same",N1901,IF(O1901=N1901,P1901,O1901)),$AA$2:$AL$8,9,FALSE)</f>
        <v>0.15</v>
      </c>
      <c r="S1901" s="11">
        <f>(L1901-M1901)/L1901</f>
        <v>0.24760601915184666</v>
      </c>
      <c r="T1901" s="13">
        <f t="shared" si="29"/>
        <v>0.15</v>
      </c>
      <c r="U1901">
        <f>IFERROR(T1901*I1901,0)</f>
        <v>2.1929999999999998E-2</v>
      </c>
      <c r="V1901" t="str">
        <f>IF(AND(N1901=O1901,P1901=N1901),"same",IF(NOT(OR(O1901=N1901,P1901=N1901)),"conflict","change"))</f>
        <v>same</v>
      </c>
      <c r="W1901" s="55">
        <f>U1901-G1901</f>
        <v>-1.4469999999999997E-2</v>
      </c>
    </row>
    <row r="1902" spans="1:23" ht="21" hidden="1" outlineLevel="2" x14ac:dyDescent="0.4">
      <c r="A1902" t="s">
        <v>2128</v>
      </c>
      <c r="B1902" t="s">
        <v>2094</v>
      </c>
      <c r="C1902" s="37" t="s">
        <v>2095</v>
      </c>
      <c r="D1902" s="34">
        <v>18924</v>
      </c>
      <c r="E1902" s="34">
        <v>2301</v>
      </c>
      <c r="F1902" s="33">
        <v>4.2557999999999998</v>
      </c>
      <c r="G1902" s="33">
        <v>1.3523000000000001</v>
      </c>
      <c r="H1902">
        <v>12.159162967660114</v>
      </c>
      <c r="I1902" s="33">
        <v>5.6081000000000003</v>
      </c>
      <c r="J1902" s="35">
        <f>G1902/I1902</f>
        <v>0.24113336067473831</v>
      </c>
      <c r="K1902">
        <v>1.8495436766623208</v>
      </c>
      <c r="L1902">
        <v>2.4372446762277273</v>
      </c>
      <c r="M1902">
        <v>1.85</v>
      </c>
      <c r="N1902" t="s">
        <v>37</v>
      </c>
      <c r="O1902" s="53" t="s">
        <v>37</v>
      </c>
      <c r="P1902" s="54" t="str">
        <f>'Sheet1 (2)'!O2744</f>
        <v>B</v>
      </c>
      <c r="Q1902" s="31" t="str">
        <f>IF(U1902="same",N1902,IF(O1902=N1902,P1902,O1902))</f>
        <v>B</v>
      </c>
      <c r="R1902">
        <f>VLOOKUP(IF(V1902="same",N1902,IF(O1902=N1902,P1902,O1902)),$AA$2:$AL$8,9,FALSE)</f>
        <v>0.25</v>
      </c>
      <c r="S1902" s="11">
        <f>(L1902-M1902)/L1902</f>
        <v>0.24094613148838293</v>
      </c>
      <c r="T1902" s="13">
        <f t="shared" si="29"/>
        <v>0.24094613148838293</v>
      </c>
      <c r="U1902">
        <f>IFERROR(T1902*I1902,0)</f>
        <v>1.3512500000000003</v>
      </c>
      <c r="V1902" t="str">
        <f>IF(AND(N1902=O1902,P1902=N1902),"same",IF(NOT(OR(O1902=N1902,P1902=N1902)),"conflict","change"))</f>
        <v>same</v>
      </c>
      <c r="W1902" s="55">
        <f>U1902-G1902</f>
        <v>-1.0499999999997733E-3</v>
      </c>
    </row>
    <row r="1903" spans="1:23" ht="21" hidden="1" outlineLevel="2" x14ac:dyDescent="0.4">
      <c r="A1903" t="s">
        <v>2129</v>
      </c>
      <c r="B1903" t="s">
        <v>2094</v>
      </c>
      <c r="C1903" s="37" t="s">
        <v>2095</v>
      </c>
      <c r="D1903" s="34">
        <v>2394</v>
      </c>
      <c r="E1903" s="34">
        <v>375</v>
      </c>
      <c r="F1903" s="33">
        <v>0.16740000000000002</v>
      </c>
      <c r="G1903" s="33">
        <v>5.5600000000000004E-2</v>
      </c>
      <c r="H1903">
        <v>15.664160401002507</v>
      </c>
      <c r="I1903" s="33">
        <v>0.22300000000000003</v>
      </c>
      <c r="J1903" s="35">
        <f>G1903/I1903</f>
        <v>0.24932735426008967</v>
      </c>
      <c r="K1903">
        <v>0.44640000000000007</v>
      </c>
      <c r="L1903">
        <v>0.59466666666666679</v>
      </c>
      <c r="M1903">
        <v>0.5</v>
      </c>
      <c r="N1903" t="s">
        <v>34</v>
      </c>
      <c r="O1903" s="53" t="s">
        <v>34</v>
      </c>
      <c r="P1903" s="54" t="str">
        <f>'Sheet1 (2)'!O2880</f>
        <v>A</v>
      </c>
      <c r="Q1903" s="31" t="str">
        <f>IF(U1903="same",N1903,IF(O1903=N1903,P1903,O1903))</f>
        <v>A</v>
      </c>
      <c r="R1903">
        <f>VLOOKUP(IF(V1903="same",N1903,IF(O1903=N1903,P1903,O1903)),$AA$2:$AL$8,9,FALSE)</f>
        <v>0.15</v>
      </c>
      <c r="S1903" s="11">
        <f>(L1903-M1903)/L1903</f>
        <v>0.15919282511210781</v>
      </c>
      <c r="T1903" s="13">
        <f t="shared" si="29"/>
        <v>0.15</v>
      </c>
      <c r="U1903">
        <f>IFERROR(T1903*I1903,0)</f>
        <v>3.3450000000000001E-2</v>
      </c>
      <c r="V1903" t="str">
        <f>IF(AND(N1903=O1903,P1903=N1903),"same",IF(NOT(OR(O1903=N1903,P1903=N1903)),"conflict","change"))</f>
        <v>same</v>
      </c>
      <c r="W1903" s="55">
        <f>U1903-G1903</f>
        <v>-2.2150000000000003E-2</v>
      </c>
    </row>
    <row r="1904" spans="1:23" ht="21" hidden="1" outlineLevel="2" x14ac:dyDescent="0.4">
      <c r="A1904" t="s">
        <v>2130</v>
      </c>
      <c r="B1904" t="s">
        <v>2094</v>
      </c>
      <c r="C1904" s="37" t="s">
        <v>2095</v>
      </c>
      <c r="D1904" s="34">
        <v>550243</v>
      </c>
      <c r="E1904" s="34">
        <v>36692</v>
      </c>
      <c r="F1904" s="33">
        <v>32.680700000000002</v>
      </c>
      <c r="G1904" s="33">
        <v>10.8927</v>
      </c>
      <c r="H1904">
        <v>6.668326539365335</v>
      </c>
      <c r="I1904" s="33">
        <v>43.573399999999999</v>
      </c>
      <c r="J1904" s="35">
        <f>G1904/I1904</f>
        <v>0.2499850826421624</v>
      </c>
      <c r="K1904">
        <v>0.89067644173116756</v>
      </c>
      <c r="L1904">
        <v>1.1875449689305571</v>
      </c>
      <c r="M1904">
        <v>0.75</v>
      </c>
      <c r="N1904" t="s">
        <v>34</v>
      </c>
      <c r="O1904" s="53" t="s">
        <v>34</v>
      </c>
      <c r="P1904" s="54" t="str">
        <f>'Sheet1 (2)'!O3003</f>
        <v>A</v>
      </c>
      <c r="Q1904" s="31" t="str">
        <f>IF(U1904="same",N1904,IF(O1904=N1904,P1904,O1904))</f>
        <v>A</v>
      </c>
      <c r="R1904">
        <f>VLOOKUP(IF(V1904="same",N1904,IF(O1904=N1904,P1904,O1904)),$AA$2:$AL$8,9,FALSE)</f>
        <v>0.15</v>
      </c>
      <c r="S1904" s="11">
        <f>(L1904-M1904)/L1904</f>
        <v>0.3684449687194481</v>
      </c>
      <c r="T1904" s="13">
        <f t="shared" si="29"/>
        <v>0.15</v>
      </c>
      <c r="U1904">
        <f>IFERROR(T1904*I1904,0)</f>
        <v>6.5360100000000001</v>
      </c>
      <c r="V1904" t="str">
        <f>IF(AND(N1904=O1904,P1904=N1904),"same",IF(NOT(OR(O1904=N1904,P1904=N1904)),"conflict","change"))</f>
        <v>same</v>
      </c>
      <c r="W1904" s="55">
        <f>U1904-G1904</f>
        <v>-4.3566899999999995</v>
      </c>
    </row>
    <row r="1905" spans="1:23" ht="21" hidden="1" outlineLevel="2" x14ac:dyDescent="0.4">
      <c r="A1905" t="s">
        <v>2131</v>
      </c>
      <c r="B1905" t="s">
        <v>2094</v>
      </c>
      <c r="C1905" s="37" t="s">
        <v>2095</v>
      </c>
      <c r="D1905" s="34">
        <v>14333</v>
      </c>
      <c r="E1905" s="34">
        <v>1284</v>
      </c>
      <c r="F1905" s="33">
        <v>0.73520000000000008</v>
      </c>
      <c r="G1905" s="33">
        <v>0.18380000000000002</v>
      </c>
      <c r="H1905">
        <v>8.9583478685550819</v>
      </c>
      <c r="I1905" s="33">
        <v>0.91900000000000004</v>
      </c>
      <c r="J1905" s="35">
        <f>G1905/I1905</f>
        <v>0.2</v>
      </c>
      <c r="K1905">
        <v>0.57258566978193148</v>
      </c>
      <c r="L1905">
        <v>0.71573208722741433</v>
      </c>
      <c r="M1905">
        <v>0.5</v>
      </c>
      <c r="N1905" t="s">
        <v>34</v>
      </c>
      <c r="O1905" s="53" t="s">
        <v>34</v>
      </c>
      <c r="P1905" s="54" t="str">
        <f>'Sheet1 (2)'!O3131</f>
        <v>A</v>
      </c>
      <c r="Q1905" s="31" t="str">
        <f>IF(U1905="same",N1905,IF(O1905=N1905,P1905,O1905))</f>
        <v>A</v>
      </c>
      <c r="R1905">
        <f>VLOOKUP(IF(V1905="same",N1905,IF(O1905=N1905,P1905,O1905)),$AA$2:$AL$8,9,FALSE)</f>
        <v>0.15</v>
      </c>
      <c r="S1905" s="11">
        <f>(L1905-M1905)/L1905</f>
        <v>0.30141458106637647</v>
      </c>
      <c r="T1905" s="13">
        <f t="shared" si="29"/>
        <v>0.15</v>
      </c>
      <c r="U1905">
        <f>IFERROR(T1905*I1905,0)</f>
        <v>0.13785</v>
      </c>
      <c r="V1905" t="str">
        <f>IF(AND(N1905=O1905,P1905=N1905),"same",IF(NOT(OR(O1905=N1905,P1905=N1905)),"conflict","change"))</f>
        <v>same</v>
      </c>
      <c r="W1905" s="55">
        <f>U1905-G1905</f>
        <v>-4.5950000000000019E-2</v>
      </c>
    </row>
    <row r="1906" spans="1:23" ht="21" hidden="1" outlineLevel="2" x14ac:dyDescent="0.4">
      <c r="A1906" t="s">
        <v>2132</v>
      </c>
      <c r="B1906" t="s">
        <v>2094</v>
      </c>
      <c r="C1906" s="37" t="s">
        <v>2095</v>
      </c>
      <c r="D1906" s="34">
        <v>11388</v>
      </c>
      <c r="E1906" s="34">
        <v>2834</v>
      </c>
      <c r="F1906" s="33">
        <v>1.7644000000000002</v>
      </c>
      <c r="G1906" s="33">
        <v>0.32460000000000006</v>
      </c>
      <c r="H1906">
        <v>24.885844748858446</v>
      </c>
      <c r="I1906" s="33">
        <v>2.0890000000000004</v>
      </c>
      <c r="J1906" s="35">
        <f>G1906/I1906</f>
        <v>0.15538535184298707</v>
      </c>
      <c r="K1906">
        <v>0.62258292166549045</v>
      </c>
      <c r="L1906">
        <v>0.73712067748765009</v>
      </c>
      <c r="M1906">
        <v>0.5</v>
      </c>
      <c r="N1906" t="s">
        <v>34</v>
      </c>
      <c r="O1906" s="53" t="s">
        <v>34</v>
      </c>
      <c r="P1906" s="54" t="str">
        <f>'Sheet1 (2)'!O3293</f>
        <v>A</v>
      </c>
      <c r="Q1906" s="31" t="str">
        <f>IF(U1906="same",N1906,IF(O1906=N1906,P1906,O1906))</f>
        <v>A</v>
      </c>
      <c r="R1906">
        <f>VLOOKUP(IF(V1906="same",N1906,IF(O1906=N1906,P1906,O1906)),$AA$2:$AL$8,9,FALSE)</f>
        <v>0.15</v>
      </c>
      <c r="S1906" s="11">
        <f>(L1906-M1906)/L1906</f>
        <v>0.32168501675442807</v>
      </c>
      <c r="T1906" s="13">
        <f t="shared" si="29"/>
        <v>0.15</v>
      </c>
      <c r="U1906">
        <f>IFERROR(T1906*I1906,0)</f>
        <v>0.31335000000000007</v>
      </c>
      <c r="V1906" t="str">
        <f>IF(AND(N1906=O1906,P1906=N1906),"same",IF(NOT(OR(O1906=N1906,P1906=N1906)),"conflict","change"))</f>
        <v>same</v>
      </c>
      <c r="W1906" s="55">
        <f>U1906-G1906</f>
        <v>-1.1249999999999982E-2</v>
      </c>
    </row>
    <row r="1907" spans="1:23" ht="21" hidden="1" outlineLevel="2" x14ac:dyDescent="0.4">
      <c r="A1907" t="s">
        <v>2133</v>
      </c>
      <c r="B1907" t="s">
        <v>2094</v>
      </c>
      <c r="C1907" s="37" t="s">
        <v>2095</v>
      </c>
      <c r="D1907" s="34">
        <v>1841420</v>
      </c>
      <c r="E1907" s="34">
        <v>933305</v>
      </c>
      <c r="F1907" s="33">
        <v>563.55680000000007</v>
      </c>
      <c r="G1907" s="33">
        <v>277.5727</v>
      </c>
      <c r="H1907">
        <v>50.683983013109447</v>
      </c>
      <c r="I1907" s="33">
        <v>841.12950000000001</v>
      </c>
      <c r="J1907" s="35">
        <f>G1907/I1907</f>
        <v>0.32999995838928486</v>
      </c>
      <c r="K1907">
        <v>0.60382918767176863</v>
      </c>
      <c r="L1907">
        <v>0.90123753756810476</v>
      </c>
      <c r="M1907">
        <v>0.25</v>
      </c>
      <c r="N1907" t="s">
        <v>37</v>
      </c>
      <c r="O1907" s="53" t="s">
        <v>37</v>
      </c>
      <c r="P1907" s="54" t="str">
        <f>'Sheet1 (2)'!O3381</f>
        <v>B</v>
      </c>
      <c r="Q1907" s="31" t="str">
        <f>IF(U1907="same",N1907,IF(O1907=N1907,P1907,O1907))</f>
        <v>B</v>
      </c>
      <c r="R1907">
        <f>VLOOKUP(IF(V1907="same",N1907,IF(O1907=N1907,P1907,O1907)),$AA$2:$AL$8,9,FALSE)</f>
        <v>0.25</v>
      </c>
      <c r="S1907" s="11">
        <f>(L1907-M1907)/L1907</f>
        <v>0.72260365377745039</v>
      </c>
      <c r="T1907" s="13">
        <f t="shared" si="29"/>
        <v>0.25</v>
      </c>
      <c r="U1907">
        <f>IFERROR(T1907*I1907,0)</f>
        <v>210.282375</v>
      </c>
      <c r="V1907" t="str">
        <f>IF(AND(N1907=O1907,P1907=N1907),"same",IF(NOT(OR(O1907=N1907,P1907=N1907)),"conflict","change"))</f>
        <v>same</v>
      </c>
      <c r="W1907" s="55">
        <f>U1907-G1907</f>
        <v>-67.290324999999996</v>
      </c>
    </row>
    <row r="1908" spans="1:23" ht="21" hidden="1" outlineLevel="2" x14ac:dyDescent="0.4">
      <c r="A1908" t="s">
        <v>2134</v>
      </c>
      <c r="B1908" t="s">
        <v>2094</v>
      </c>
      <c r="C1908" s="37" t="s">
        <v>2095</v>
      </c>
      <c r="D1908" s="34">
        <v>190378</v>
      </c>
      <c r="E1908" s="34">
        <v>182</v>
      </c>
      <c r="F1908" s="33">
        <v>5.33E-2</v>
      </c>
      <c r="G1908" s="33">
        <v>1.9699999999999999E-2</v>
      </c>
      <c r="H1908">
        <v>9.5599281429576952E-2</v>
      </c>
      <c r="I1908" s="33">
        <v>7.2999999999999995E-2</v>
      </c>
      <c r="J1908" s="35">
        <f>G1908/I1908</f>
        <v>0.26986301369863014</v>
      </c>
      <c r="K1908">
        <v>0.29285714285714282</v>
      </c>
      <c r="L1908">
        <v>0.40109890109890112</v>
      </c>
      <c r="M1908">
        <v>0.25</v>
      </c>
      <c r="N1908" t="s">
        <v>34</v>
      </c>
      <c r="O1908" s="53" t="s">
        <v>34</v>
      </c>
      <c r="P1908" s="54" t="str">
        <f>'Sheet1 (2)'!O3720</f>
        <v>A</v>
      </c>
      <c r="Q1908" s="31" t="str">
        <f>IF(U1908="same",N1908,IF(O1908=N1908,P1908,O1908))</f>
        <v>A</v>
      </c>
      <c r="R1908">
        <f>VLOOKUP(IF(V1908="same",N1908,IF(O1908=N1908,P1908,O1908)),$AA$2:$AL$8,9,FALSE)</f>
        <v>0.15</v>
      </c>
      <c r="S1908" s="11">
        <f>(L1908-M1908)/L1908</f>
        <v>0.37671232876712329</v>
      </c>
      <c r="T1908" s="13">
        <f t="shared" si="29"/>
        <v>0.15</v>
      </c>
      <c r="U1908">
        <f>IFERROR(T1908*I1908,0)</f>
        <v>1.095E-2</v>
      </c>
      <c r="V1908" t="str">
        <f>IF(AND(N1908=O1908,P1908=N1908),"same",IF(NOT(OR(O1908=N1908,P1908=N1908)),"conflict","change"))</f>
        <v>same</v>
      </c>
      <c r="W1908" s="55">
        <f>U1908-G1908</f>
        <v>-8.7499999999999991E-3</v>
      </c>
    </row>
    <row r="1909" spans="1:23" ht="21" hidden="1" outlineLevel="2" x14ac:dyDescent="0.4">
      <c r="A1909" t="s">
        <v>2135</v>
      </c>
      <c r="B1909" t="s">
        <v>2094</v>
      </c>
      <c r="C1909" s="37" t="s">
        <v>2095</v>
      </c>
      <c r="D1909" s="34">
        <v>61086</v>
      </c>
      <c r="E1909" s="34">
        <v>18720</v>
      </c>
      <c r="F1909" s="33">
        <v>10.407599999999999</v>
      </c>
      <c r="G1909" s="33">
        <v>3.4683999999999999</v>
      </c>
      <c r="H1909">
        <v>30.645319713191238</v>
      </c>
      <c r="I1909" s="33">
        <v>13.875999999999998</v>
      </c>
      <c r="J1909" s="35">
        <f>G1909/I1909</f>
        <v>0.24995675987316232</v>
      </c>
      <c r="K1909">
        <v>0.5559615384615384</v>
      </c>
      <c r="L1909">
        <v>0.74123931623931616</v>
      </c>
      <c r="M1909">
        <v>0.4</v>
      </c>
      <c r="N1909" t="s">
        <v>34</v>
      </c>
      <c r="O1909" s="53" t="s">
        <v>34</v>
      </c>
      <c r="P1909" s="54" t="str">
        <f>'Sheet1 (2)'!O3928</f>
        <v>A</v>
      </c>
      <c r="Q1909" s="31" t="str">
        <f>IF(U1909="same",N1909,IF(O1909=N1909,P1909,O1909))</f>
        <v>A</v>
      </c>
      <c r="R1909">
        <f>VLOOKUP(IF(V1909="same",N1909,IF(O1909=N1909,P1909,O1909)),$AA$2:$AL$8,9,FALSE)</f>
        <v>0.15</v>
      </c>
      <c r="S1909" s="11">
        <f>(L1909-M1909)/L1909</f>
        <v>0.46036321706543665</v>
      </c>
      <c r="T1909" s="13">
        <f t="shared" si="29"/>
        <v>0.15</v>
      </c>
      <c r="U1909">
        <f>IFERROR(T1909*I1909,0)</f>
        <v>2.0813999999999995</v>
      </c>
      <c r="V1909" t="str">
        <f>IF(AND(N1909=O1909,P1909=N1909),"same",IF(NOT(OR(O1909=N1909,P1909=N1909)),"conflict","change"))</f>
        <v>same</v>
      </c>
      <c r="W1909" s="55">
        <f>U1909-G1909</f>
        <v>-1.3870000000000005</v>
      </c>
    </row>
    <row r="1910" spans="1:23" ht="21" hidden="1" outlineLevel="2" collapsed="1" x14ac:dyDescent="0.4">
      <c r="A1910" t="s">
        <v>2136</v>
      </c>
      <c r="B1910" t="s">
        <v>2094</v>
      </c>
      <c r="C1910" s="37" t="s">
        <v>2095</v>
      </c>
      <c r="D1910" s="34">
        <v>122910</v>
      </c>
      <c r="E1910" s="34">
        <v>18092</v>
      </c>
      <c r="F1910" s="33">
        <v>6.9529999999999994</v>
      </c>
      <c r="G1910" s="33">
        <v>2.3170000000000002</v>
      </c>
      <c r="H1910">
        <v>14.719713611585712</v>
      </c>
      <c r="I1910" s="33">
        <v>9.27</v>
      </c>
      <c r="J1910" s="35">
        <f>G1910/I1910</f>
        <v>0.24994606256742183</v>
      </c>
      <c r="K1910">
        <v>0.38431350873314168</v>
      </c>
      <c r="L1910">
        <v>0.51238116294494807</v>
      </c>
      <c r="M1910">
        <v>0.25</v>
      </c>
      <c r="N1910" t="s">
        <v>34</v>
      </c>
      <c r="O1910" s="53" t="s">
        <v>34</v>
      </c>
      <c r="P1910" s="54" t="str">
        <f>'Sheet1 (2)'!O3971</f>
        <v>A</v>
      </c>
      <c r="Q1910" s="31" t="str">
        <f>IF(U1910="same",N1910,IF(O1910=N1910,P1910,O1910))</f>
        <v>A</v>
      </c>
      <c r="R1910">
        <f>VLOOKUP(IF(V1910="same",N1910,IF(O1910=N1910,P1910,O1910)),$AA$2:$AL$8,9,FALSE)</f>
        <v>0.15</v>
      </c>
      <c r="S1910" s="11">
        <f>(L1910-M1910)/L1910</f>
        <v>0.51208198489751888</v>
      </c>
      <c r="T1910" s="13">
        <f t="shared" si="29"/>
        <v>0.15</v>
      </c>
      <c r="U1910">
        <f>IFERROR(T1910*I1910,0)</f>
        <v>1.3904999999999998</v>
      </c>
      <c r="V1910" t="str">
        <f>IF(AND(N1910=O1910,P1910=N1910),"same",IF(NOT(OR(O1910=N1910,P1910=N1910)),"conflict","change"))</f>
        <v>same</v>
      </c>
      <c r="W1910" s="55">
        <f>U1910-G1910</f>
        <v>-0.92650000000000032</v>
      </c>
    </row>
    <row r="1911" spans="1:23" ht="21" hidden="1" outlineLevel="2" x14ac:dyDescent="0.4">
      <c r="A1911" t="s">
        <v>2137</v>
      </c>
      <c r="B1911" t="s">
        <v>2094</v>
      </c>
      <c r="C1911" s="37" t="s">
        <v>2095</v>
      </c>
      <c r="D1911" s="34">
        <v>75386</v>
      </c>
      <c r="E1911" s="34">
        <v>20116</v>
      </c>
      <c r="F1911" s="33">
        <v>10.803799999999999</v>
      </c>
      <c r="G1911" s="33">
        <v>3.6006</v>
      </c>
      <c r="H1911">
        <v>26.6839996816385</v>
      </c>
      <c r="I1911" s="33">
        <v>14.404399999999999</v>
      </c>
      <c r="J1911" s="35">
        <f>G1911/I1911</f>
        <v>0.24996528838410487</v>
      </c>
      <c r="K1911">
        <v>0.5370749652018294</v>
      </c>
      <c r="L1911">
        <v>0.71606681248757209</v>
      </c>
      <c r="M1911">
        <v>0.4</v>
      </c>
      <c r="N1911" t="s">
        <v>34</v>
      </c>
      <c r="O1911" s="53" t="s">
        <v>34</v>
      </c>
      <c r="P1911" s="54" t="str">
        <f>'Sheet1 (2)'!O4065</f>
        <v>A</v>
      </c>
      <c r="Q1911" s="31" t="str">
        <f>IF(U1911="same",N1911,IF(O1911=N1911,P1911,O1911))</f>
        <v>A</v>
      </c>
      <c r="R1911">
        <f>VLOOKUP(IF(V1911="same",N1911,IF(O1911=N1911,P1911,O1911)),$AA$2:$AL$8,9,FALSE)</f>
        <v>0.15</v>
      </c>
      <c r="S1911" s="11">
        <f>(L1911-M1911)/L1911</f>
        <v>0.44139290772264028</v>
      </c>
      <c r="T1911" s="13">
        <f t="shared" si="29"/>
        <v>0.15</v>
      </c>
      <c r="U1911">
        <f>IFERROR(T1911*I1911,0)</f>
        <v>2.1606599999999996</v>
      </c>
      <c r="V1911" t="str">
        <f>IF(AND(N1911=O1911,P1911=N1911),"same",IF(NOT(OR(O1911=N1911,P1911=N1911)),"conflict","change"))</f>
        <v>same</v>
      </c>
      <c r="W1911" s="55">
        <f>U1911-G1911</f>
        <v>-1.4399400000000004</v>
      </c>
    </row>
    <row r="1912" spans="1:23" ht="21" hidden="1" outlineLevel="2" x14ac:dyDescent="0.4">
      <c r="A1912" t="s">
        <v>2138</v>
      </c>
      <c r="B1912" t="s">
        <v>2094</v>
      </c>
      <c r="C1912" s="37" t="s">
        <v>2095</v>
      </c>
      <c r="D1912" s="34">
        <v>417</v>
      </c>
      <c r="E1912" s="34">
        <v>50</v>
      </c>
      <c r="F1912" s="33">
        <v>2.8500000000000001E-2</v>
      </c>
      <c r="G1912" s="33">
        <v>9.4999999999999998E-3</v>
      </c>
      <c r="H1912">
        <v>11.990407673860911</v>
      </c>
      <c r="I1912" s="33">
        <v>3.7999999999999999E-2</v>
      </c>
      <c r="J1912" s="35">
        <f>G1912/I1912</f>
        <v>0.25</v>
      </c>
      <c r="K1912">
        <v>0.56999999999999995</v>
      </c>
      <c r="L1912">
        <v>0.76</v>
      </c>
      <c r="M1912">
        <v>0.5</v>
      </c>
      <c r="N1912" t="s">
        <v>34</v>
      </c>
      <c r="O1912" s="53" t="s">
        <v>34</v>
      </c>
      <c r="P1912" s="54" t="str">
        <f>'Sheet1 (2)'!O4306</f>
        <v>A</v>
      </c>
      <c r="Q1912" s="31" t="str">
        <f>IF(U1912="same",N1912,IF(O1912=N1912,P1912,O1912))</f>
        <v>A</v>
      </c>
      <c r="R1912">
        <f>VLOOKUP(IF(V1912="same",N1912,IF(O1912=N1912,P1912,O1912)),$AA$2:$AL$8,9,FALSE)</f>
        <v>0.15</v>
      </c>
      <c r="S1912" s="11">
        <f>(L1912-M1912)/L1912</f>
        <v>0.34210526315789475</v>
      </c>
      <c r="T1912" s="13">
        <f t="shared" si="29"/>
        <v>0.15</v>
      </c>
      <c r="U1912">
        <f>IFERROR(T1912*I1912,0)</f>
        <v>5.6999999999999993E-3</v>
      </c>
      <c r="V1912" t="str">
        <f>IF(AND(N1912=O1912,P1912=N1912),"same",IF(NOT(OR(O1912=N1912,P1912=N1912)),"conflict","change"))</f>
        <v>same</v>
      </c>
      <c r="W1912" s="55">
        <f>U1912-G1912</f>
        <v>-3.8000000000000004E-3</v>
      </c>
    </row>
    <row r="1913" spans="1:23" ht="21" hidden="1" outlineLevel="2" x14ac:dyDescent="0.4">
      <c r="A1913" t="s">
        <v>2139</v>
      </c>
      <c r="B1913" t="s">
        <v>2094</v>
      </c>
      <c r="C1913" s="37" t="s">
        <v>2095</v>
      </c>
      <c r="D1913" s="34">
        <v>10713</v>
      </c>
      <c r="E1913" s="34">
        <v>3590</v>
      </c>
      <c r="F1913" s="33">
        <v>2.7683999999999993</v>
      </c>
      <c r="G1913" s="33">
        <v>0.30759999999999998</v>
      </c>
      <c r="H1913">
        <v>33.510687949220575</v>
      </c>
      <c r="I1913" s="33">
        <v>3.0759999999999992</v>
      </c>
      <c r="J1913" s="35">
        <f>G1913/I1913</f>
        <v>0.10000000000000002</v>
      </c>
      <c r="K1913">
        <v>0.77114206128133678</v>
      </c>
      <c r="L1913">
        <v>0.85682451253481873</v>
      </c>
      <c r="M1913">
        <v>0.5</v>
      </c>
      <c r="N1913" t="s">
        <v>34</v>
      </c>
      <c r="O1913" s="53" t="s">
        <v>34</v>
      </c>
      <c r="P1913" s="54" t="str">
        <f>'Sheet1 (2)'!O4321</f>
        <v>A</v>
      </c>
      <c r="Q1913" s="31" t="str">
        <f>IF(U1913="same",N1913,IF(O1913=N1913,P1913,O1913))</f>
        <v>A</v>
      </c>
      <c r="R1913">
        <f>VLOOKUP(IF(V1913="same",N1913,IF(O1913=N1913,P1913,O1913)),$AA$2:$AL$8,9,FALSE)</f>
        <v>0.15</v>
      </c>
      <c r="S1913" s="11">
        <f>(L1913-M1913)/L1913</f>
        <v>0.41644993498049399</v>
      </c>
      <c r="T1913" s="13">
        <f t="shared" si="29"/>
        <v>0.15</v>
      </c>
      <c r="U1913">
        <f>IFERROR(T1913*I1913,0)</f>
        <v>0.46139999999999987</v>
      </c>
      <c r="V1913" t="str">
        <f>IF(AND(N1913=O1913,P1913=N1913),"same",IF(NOT(OR(O1913=N1913,P1913=N1913)),"conflict","change"))</f>
        <v>same</v>
      </c>
      <c r="W1913" s="55">
        <f>U1913-G1913</f>
        <v>0.15379999999999988</v>
      </c>
    </row>
    <row r="1914" spans="1:23" ht="21" hidden="1" outlineLevel="2" x14ac:dyDescent="0.4">
      <c r="A1914" t="s">
        <v>2140</v>
      </c>
      <c r="B1914" t="s">
        <v>2094</v>
      </c>
      <c r="C1914" s="37" t="s">
        <v>2095</v>
      </c>
      <c r="D1914" s="34">
        <v>11546</v>
      </c>
      <c r="E1914" s="34">
        <v>2548</v>
      </c>
      <c r="F1914" s="33">
        <v>0.84440000000000004</v>
      </c>
      <c r="G1914" s="33">
        <v>0.28059999999999996</v>
      </c>
      <c r="H1914">
        <v>22.06824874415382</v>
      </c>
      <c r="I1914" s="33">
        <v>1.125</v>
      </c>
      <c r="J1914" s="35">
        <f>G1914/I1914</f>
        <v>0.24942222222222218</v>
      </c>
      <c r="K1914">
        <v>0.33139717425431714</v>
      </c>
      <c r="L1914">
        <v>0.44152276295133436</v>
      </c>
      <c r="M1914">
        <v>0.25</v>
      </c>
      <c r="N1914" t="s">
        <v>34</v>
      </c>
      <c r="O1914" s="53" t="s">
        <v>34</v>
      </c>
      <c r="P1914" s="54" t="str">
        <f>'Sheet1 (2)'!O4394</f>
        <v>A</v>
      </c>
      <c r="Q1914" s="31" t="str">
        <f>IF(U1914="same",N1914,IF(O1914=N1914,P1914,O1914))</f>
        <v>A</v>
      </c>
      <c r="R1914">
        <f>VLOOKUP(IF(V1914="same",N1914,IF(O1914=N1914,P1914,O1914)),$AA$2:$AL$8,9,FALSE)</f>
        <v>0.15</v>
      </c>
      <c r="S1914" s="11">
        <f>(L1914-M1914)/L1914</f>
        <v>0.43377777777777776</v>
      </c>
      <c r="T1914" s="13">
        <f t="shared" si="29"/>
        <v>0.15</v>
      </c>
      <c r="U1914">
        <f>IFERROR(T1914*I1914,0)</f>
        <v>0.16874999999999998</v>
      </c>
      <c r="V1914" t="str">
        <f>IF(AND(N1914=O1914,P1914=N1914),"same",IF(NOT(OR(O1914=N1914,P1914=N1914)),"conflict","change"))</f>
        <v>same</v>
      </c>
      <c r="W1914" s="55">
        <f>U1914-G1914</f>
        <v>-0.11184999999999998</v>
      </c>
    </row>
    <row r="1915" spans="1:23" ht="21" hidden="1" outlineLevel="2" x14ac:dyDescent="0.4">
      <c r="A1915" t="s">
        <v>2141</v>
      </c>
      <c r="B1915" t="s">
        <v>2094</v>
      </c>
      <c r="C1915" s="37" t="s">
        <v>2095</v>
      </c>
      <c r="D1915" s="34">
        <v>48549</v>
      </c>
      <c r="E1915" s="34">
        <v>17602</v>
      </c>
      <c r="F1915" s="33">
        <v>22.128700000000002</v>
      </c>
      <c r="G1915" s="33">
        <v>5.5322000000000005</v>
      </c>
      <c r="H1915">
        <v>36.256153576798695</v>
      </c>
      <c r="I1915" s="33">
        <v>27.660900000000002</v>
      </c>
      <c r="J1915" s="35">
        <f>G1915/I1915</f>
        <v>0.20000072304227268</v>
      </c>
      <c r="K1915">
        <v>1.2571696398136576</v>
      </c>
      <c r="L1915">
        <v>1.5714634700602206</v>
      </c>
      <c r="M1915">
        <v>1.1000000000000001</v>
      </c>
      <c r="N1915" t="s">
        <v>34</v>
      </c>
      <c r="O1915" s="53" t="s">
        <v>34</v>
      </c>
      <c r="P1915" s="54" t="str">
        <f>'Sheet1 (2)'!O4414</f>
        <v>A</v>
      </c>
      <c r="Q1915" s="31" t="str">
        <f>IF(U1915="same",N1915,IF(O1915=N1915,P1915,O1915))</f>
        <v>A</v>
      </c>
      <c r="R1915">
        <f>VLOOKUP(IF(V1915="same",N1915,IF(O1915=N1915,P1915,O1915)),$AA$2:$AL$8,9,FALSE)</f>
        <v>0.15</v>
      </c>
      <c r="S1915" s="11">
        <f>(L1915-M1915)/L1915</f>
        <v>0.30001554540886233</v>
      </c>
      <c r="T1915" s="13">
        <f t="shared" si="29"/>
        <v>0.15</v>
      </c>
      <c r="U1915">
        <f>IFERROR(T1915*I1915,0)</f>
        <v>4.1491350000000002</v>
      </c>
      <c r="V1915" t="str">
        <f>IF(AND(N1915=O1915,P1915=N1915),"same",IF(NOT(OR(O1915=N1915,P1915=N1915)),"conflict","change"))</f>
        <v>same</v>
      </c>
      <c r="W1915" s="55">
        <f>U1915-G1915</f>
        <v>-1.3830650000000002</v>
      </c>
    </row>
    <row r="1916" spans="1:23" ht="21" hidden="1" outlineLevel="2" x14ac:dyDescent="0.4">
      <c r="A1916" t="s">
        <v>2143</v>
      </c>
      <c r="B1916" t="s">
        <v>2094</v>
      </c>
      <c r="C1916" s="37" t="s">
        <v>2095</v>
      </c>
      <c r="D1916" s="34">
        <v>17778</v>
      </c>
      <c r="E1916" s="34">
        <v>3166</v>
      </c>
      <c r="F1916" s="33">
        <v>4.0306999999999995</v>
      </c>
      <c r="G1916" s="33">
        <v>1.0075999999999998</v>
      </c>
      <c r="H1916">
        <v>17.808527393407584</v>
      </c>
      <c r="I1916" s="33">
        <v>5.0382999999999996</v>
      </c>
      <c r="J1916" s="35">
        <f>G1916/I1916</f>
        <v>0.19998809122124525</v>
      </c>
      <c r="K1916">
        <v>1.2731206569804168</v>
      </c>
      <c r="L1916">
        <v>1.5913771320277952</v>
      </c>
      <c r="M1916">
        <v>1.1000000000000001</v>
      </c>
      <c r="N1916" t="s">
        <v>34</v>
      </c>
      <c r="O1916" s="53" t="s">
        <v>34</v>
      </c>
      <c r="P1916" s="54" t="str">
        <f>'Sheet1 (2)'!O4513</f>
        <v>A</v>
      </c>
      <c r="Q1916" s="31" t="str">
        <f>IF(U1916="same",N1916,IF(O1916=N1916,P1916,O1916))</f>
        <v>A</v>
      </c>
      <c r="R1916">
        <f>VLOOKUP(IF(V1916="same",N1916,IF(O1916=N1916,P1916,O1916)),$AA$2:$AL$8,9,FALSE)</f>
        <v>0.15</v>
      </c>
      <c r="S1916" s="11">
        <f>(L1916-M1916)/L1916</f>
        <v>0.30877478514578316</v>
      </c>
      <c r="T1916" s="13">
        <f t="shared" si="29"/>
        <v>0.15</v>
      </c>
      <c r="U1916">
        <f>IFERROR(T1916*I1916,0)</f>
        <v>0.75574499999999989</v>
      </c>
      <c r="V1916" t="str">
        <f>IF(AND(N1916=O1916,P1916=N1916),"same",IF(NOT(OR(O1916=N1916,P1916=N1916)),"conflict","change"))</f>
        <v>same</v>
      </c>
      <c r="W1916" s="55">
        <f>U1916-G1916</f>
        <v>-0.25185499999999994</v>
      </c>
    </row>
    <row r="1917" spans="1:23" ht="21" hidden="1" outlineLevel="2" x14ac:dyDescent="0.4">
      <c r="A1917" t="s">
        <v>2144</v>
      </c>
      <c r="B1917" t="s">
        <v>2094</v>
      </c>
      <c r="C1917" s="37" t="s">
        <v>2095</v>
      </c>
      <c r="D1917" s="34">
        <v>626656</v>
      </c>
      <c r="E1917" s="34">
        <v>41359</v>
      </c>
      <c r="F1917" s="33">
        <v>53.202800000000003</v>
      </c>
      <c r="G1917" s="33">
        <v>13.3003</v>
      </c>
      <c r="H1917">
        <v>6.5999527651534491</v>
      </c>
      <c r="I1917" s="33">
        <v>66.503100000000003</v>
      </c>
      <c r="J1917" s="35">
        <f>G1917/I1917</f>
        <v>0.19999518819423454</v>
      </c>
      <c r="K1917">
        <v>1.2863657245097804</v>
      </c>
      <c r="L1917">
        <v>1.6079474842235064</v>
      </c>
      <c r="M1917">
        <v>1.1499999999999999</v>
      </c>
      <c r="N1917" t="s">
        <v>34</v>
      </c>
      <c r="O1917" s="53" t="s">
        <v>34</v>
      </c>
      <c r="P1917" s="54" t="str">
        <f>'Sheet1 (2)'!O4606</f>
        <v>A</v>
      </c>
      <c r="Q1917" s="31" t="str">
        <f>IF(U1917="same",N1917,IF(O1917=N1917,P1917,O1917))</f>
        <v>A</v>
      </c>
      <c r="R1917">
        <f>VLOOKUP(IF(V1917="same",N1917,IF(O1917=N1917,P1917,O1917)),$AA$2:$AL$8,9,FALSE)</f>
        <v>0.15</v>
      </c>
      <c r="S1917" s="11">
        <f>(L1917-M1917)/L1917</f>
        <v>0.28480251296556108</v>
      </c>
      <c r="T1917" s="13">
        <f t="shared" si="29"/>
        <v>0.15</v>
      </c>
      <c r="U1917">
        <f>IFERROR(T1917*I1917,0)</f>
        <v>9.9754649999999998</v>
      </c>
      <c r="V1917" t="str">
        <f>IF(AND(N1917=O1917,P1917=N1917),"same",IF(NOT(OR(O1917=N1917,P1917=N1917)),"conflict","change"))</f>
        <v>same</v>
      </c>
      <c r="W1917" s="55">
        <f>U1917-G1917</f>
        <v>-3.3248350000000002</v>
      </c>
    </row>
    <row r="1918" spans="1:23" ht="21" hidden="1" outlineLevel="2" x14ac:dyDescent="0.4">
      <c r="A1918" t="s">
        <v>2145</v>
      </c>
      <c r="B1918" t="s">
        <v>2094</v>
      </c>
      <c r="C1918" s="37" t="s">
        <v>2095</v>
      </c>
      <c r="D1918" s="34">
        <v>16813</v>
      </c>
      <c r="E1918" s="34">
        <v>2106</v>
      </c>
      <c r="F1918" s="33">
        <v>0.64729999999999999</v>
      </c>
      <c r="G1918" s="33">
        <v>0.21489999999999998</v>
      </c>
      <c r="H1918">
        <v>12.526021530958188</v>
      </c>
      <c r="I1918" s="33">
        <v>0.86219999999999997</v>
      </c>
      <c r="J1918" s="35">
        <f>G1918/I1918</f>
        <v>0.24924611459058221</v>
      </c>
      <c r="K1918">
        <v>0.30735992402659068</v>
      </c>
      <c r="L1918">
        <v>0.40940170940170939</v>
      </c>
      <c r="M1918">
        <v>0.25</v>
      </c>
      <c r="N1918" t="s">
        <v>34</v>
      </c>
      <c r="O1918" s="53" t="s">
        <v>34</v>
      </c>
      <c r="P1918" s="54" t="str">
        <f>'Sheet1 (2)'!O4677</f>
        <v>A</v>
      </c>
      <c r="Q1918" s="31" t="str">
        <f>IF(U1918="same",N1918,IF(O1918=N1918,P1918,O1918))</f>
        <v>A</v>
      </c>
      <c r="R1918">
        <f>VLOOKUP(IF(V1918="same",N1918,IF(O1918=N1918,P1918,O1918)),$AA$2:$AL$8,9,FALSE)</f>
        <v>0.15</v>
      </c>
      <c r="S1918" s="11">
        <f>(L1918-M1918)/L1918</f>
        <v>0.38935281837160751</v>
      </c>
      <c r="T1918" s="13">
        <f t="shared" si="29"/>
        <v>0.15</v>
      </c>
      <c r="U1918">
        <f>IFERROR(T1918*I1918,0)</f>
        <v>0.12933</v>
      </c>
      <c r="V1918" t="str">
        <f>IF(AND(N1918=O1918,P1918=N1918),"same",IF(NOT(OR(O1918=N1918,P1918=N1918)),"conflict","change"))</f>
        <v>same</v>
      </c>
      <c r="W1918" s="55">
        <f>U1918-G1918</f>
        <v>-8.5569999999999979E-2</v>
      </c>
    </row>
    <row r="1919" spans="1:23" ht="21" hidden="1" outlineLevel="2" x14ac:dyDescent="0.4">
      <c r="A1919" t="s">
        <v>2146</v>
      </c>
      <c r="B1919" t="s">
        <v>2094</v>
      </c>
      <c r="C1919" s="37" t="s">
        <v>2095</v>
      </c>
      <c r="D1919" s="34">
        <v>4739</v>
      </c>
      <c r="E1919" s="34">
        <v>84</v>
      </c>
      <c r="F1919" s="33">
        <v>4.7500000000000001E-2</v>
      </c>
      <c r="G1919" s="33">
        <v>1.5500000000000002E-2</v>
      </c>
      <c r="H1919">
        <v>1.7725258493353029</v>
      </c>
      <c r="I1919" s="33">
        <v>6.3E-2</v>
      </c>
      <c r="J1919" s="35">
        <f>G1919/I1919</f>
        <v>0.24603174603174605</v>
      </c>
      <c r="K1919">
        <v>0.56547619047619047</v>
      </c>
      <c r="L1919">
        <v>0.75</v>
      </c>
      <c r="M1919">
        <v>0.75</v>
      </c>
      <c r="N1919" t="s">
        <v>34</v>
      </c>
      <c r="O1919" s="53" t="s">
        <v>34</v>
      </c>
      <c r="P1919" s="54" t="str">
        <f>'Sheet1 (2)'!O4820</f>
        <v>A</v>
      </c>
      <c r="Q1919" s="31" t="str">
        <f>IF(U1919="same",N1919,IF(O1919=N1919,P1919,O1919))</f>
        <v>A</v>
      </c>
      <c r="R1919">
        <f>VLOOKUP(IF(V1919="same",N1919,IF(O1919=N1919,P1919,O1919)),$AA$2:$AL$8,9,FALSE)</f>
        <v>0.15</v>
      </c>
      <c r="S1919" s="11">
        <f>(L1919-M1919)/L1919</f>
        <v>0</v>
      </c>
      <c r="T1919" s="13">
        <f t="shared" si="29"/>
        <v>0</v>
      </c>
      <c r="U1919">
        <f>IFERROR(T1919*I1919,0)</f>
        <v>0</v>
      </c>
      <c r="V1919" t="str">
        <f>IF(AND(N1919=O1919,P1919=N1919),"same",IF(NOT(OR(O1919=N1919,P1919=N1919)),"conflict","change"))</f>
        <v>same</v>
      </c>
      <c r="W1919" s="55">
        <f>U1919-G1919</f>
        <v>-1.5500000000000002E-2</v>
      </c>
    </row>
    <row r="1920" spans="1:23" ht="21" hidden="1" outlineLevel="2" x14ac:dyDescent="0.4">
      <c r="A1920" t="s">
        <v>2147</v>
      </c>
      <c r="B1920" t="s">
        <v>2094</v>
      </c>
      <c r="C1920" s="37" t="s">
        <v>2095</v>
      </c>
      <c r="D1920" s="34">
        <v>24124</v>
      </c>
      <c r="E1920" s="34">
        <v>12782</v>
      </c>
      <c r="F1920" s="33">
        <v>2.5072000000000001</v>
      </c>
      <c r="G1920" s="33">
        <v>0.83509999999999995</v>
      </c>
      <c r="H1920">
        <v>52.984579671696238</v>
      </c>
      <c r="I1920" s="33">
        <v>3.3422999999999998</v>
      </c>
      <c r="J1920" s="35">
        <f>G1920/I1920</f>
        <v>0.24985788229662209</v>
      </c>
      <c r="K1920">
        <v>0.19615083711469256</v>
      </c>
      <c r="L1920">
        <v>0.26148490064152713</v>
      </c>
      <c r="M1920">
        <v>0.03</v>
      </c>
      <c r="N1920" t="s">
        <v>34</v>
      </c>
      <c r="O1920" s="53" t="s">
        <v>34</v>
      </c>
      <c r="P1920" s="54" t="str">
        <f>'Sheet1 (2)'!O5006</f>
        <v>A</v>
      </c>
      <c r="Q1920" s="31" t="str">
        <f>IF(U1920="same",N1920,IF(O1920=N1920,P1920,O1920))</f>
        <v>A</v>
      </c>
      <c r="R1920">
        <f>VLOOKUP(IF(V1920="same",N1920,IF(O1920=N1920,P1920,O1920)),$AA$2:$AL$8,9,FALSE)</f>
        <v>0.15</v>
      </c>
      <c r="S1920" s="11">
        <f>(L1920-M1920)/L1920</f>
        <v>0.885270622026748</v>
      </c>
      <c r="T1920" s="13">
        <f t="shared" si="29"/>
        <v>0.15</v>
      </c>
      <c r="U1920">
        <f>IFERROR(T1920*I1920,0)</f>
        <v>0.50134499999999993</v>
      </c>
      <c r="V1920" t="str">
        <f>IF(AND(N1920=O1920,P1920=N1920),"same",IF(NOT(OR(O1920=N1920,P1920=N1920)),"conflict","change"))</f>
        <v>same</v>
      </c>
      <c r="W1920" s="55">
        <f>U1920-G1920</f>
        <v>-0.33375500000000002</v>
      </c>
    </row>
    <row r="1921" spans="1:23" ht="21" hidden="1" outlineLevel="2" x14ac:dyDescent="0.4">
      <c r="A1921" t="s">
        <v>2148</v>
      </c>
      <c r="B1921" t="s">
        <v>2094</v>
      </c>
      <c r="C1921" s="37" t="s">
        <v>2095</v>
      </c>
      <c r="D1921" s="34">
        <v>113984</v>
      </c>
      <c r="E1921" s="34">
        <v>16055</v>
      </c>
      <c r="F1921" s="33">
        <v>5.9276</v>
      </c>
      <c r="G1921" s="33">
        <v>1.9754</v>
      </c>
      <c r="H1921">
        <v>14.085310218978103</v>
      </c>
      <c r="I1921" s="33">
        <v>7.9030000000000005</v>
      </c>
      <c r="J1921" s="35">
        <f>G1921/I1921</f>
        <v>0.24995571302037201</v>
      </c>
      <c r="K1921">
        <v>0.36920585487387109</v>
      </c>
      <c r="L1921">
        <v>0.49224540641544695</v>
      </c>
      <c r="M1921">
        <v>0.25</v>
      </c>
      <c r="N1921" t="s">
        <v>34</v>
      </c>
      <c r="O1921" s="53" t="s">
        <v>34</v>
      </c>
      <c r="P1921" s="54" t="str">
        <f>'Sheet1 (2)'!O5013</f>
        <v>A</v>
      </c>
      <c r="Q1921" s="31" t="str">
        <f>IF(U1921="same",N1921,IF(O1921=N1921,P1921,O1921))</f>
        <v>A</v>
      </c>
      <c r="R1921">
        <f>VLOOKUP(IF(V1921="same",N1921,IF(O1921=N1921,P1921,O1921)),$AA$2:$AL$8,9,FALSE)</f>
        <v>0.15</v>
      </c>
      <c r="S1921" s="11">
        <f>(L1921-M1921)/L1921</f>
        <v>0.49212324433759336</v>
      </c>
      <c r="T1921" s="13">
        <f t="shared" si="29"/>
        <v>0.15</v>
      </c>
      <c r="U1921">
        <f>IFERROR(T1921*I1921,0)</f>
        <v>1.1854500000000001</v>
      </c>
      <c r="V1921" t="str">
        <f>IF(AND(N1921=O1921,P1921=N1921),"same",IF(NOT(OR(O1921=N1921,P1921=N1921)),"conflict","change"))</f>
        <v>same</v>
      </c>
      <c r="W1921" s="55">
        <f>U1921-G1921</f>
        <v>-0.78994999999999993</v>
      </c>
    </row>
    <row r="1922" spans="1:23" ht="21" hidden="1" outlineLevel="2" x14ac:dyDescent="0.4">
      <c r="A1922" t="s">
        <v>2149</v>
      </c>
      <c r="B1922" t="s">
        <v>2094</v>
      </c>
      <c r="C1922" s="37" t="s">
        <v>2095</v>
      </c>
      <c r="D1922" s="34">
        <v>3156</v>
      </c>
      <c r="E1922" s="34">
        <v>955</v>
      </c>
      <c r="F1922" s="33">
        <v>0.33120000000000005</v>
      </c>
      <c r="G1922" s="33">
        <v>0.10979999999999999</v>
      </c>
      <c r="H1922">
        <v>30.259822560202789</v>
      </c>
      <c r="I1922" s="33">
        <v>0.44100000000000006</v>
      </c>
      <c r="J1922" s="35">
        <f>G1922/I1922</f>
        <v>0.24897959183673465</v>
      </c>
      <c r="K1922">
        <v>0.34680628272251313</v>
      </c>
      <c r="L1922">
        <v>0.46178010471204195</v>
      </c>
      <c r="M1922">
        <v>0.25</v>
      </c>
      <c r="N1922" t="s">
        <v>34</v>
      </c>
      <c r="O1922" s="53" t="s">
        <v>34</v>
      </c>
      <c r="P1922" s="54" t="str">
        <f>'Sheet1 (2)'!O5039</f>
        <v>A</v>
      </c>
      <c r="Q1922" s="31" t="str">
        <f>IF(U1922="same",N1922,IF(O1922=N1922,P1922,O1922))</f>
        <v>A</v>
      </c>
      <c r="R1922">
        <f>VLOOKUP(IF(V1922="same",N1922,IF(O1922=N1922,P1922,O1922)),$AA$2:$AL$8,9,FALSE)</f>
        <v>0.15</v>
      </c>
      <c r="S1922" s="11">
        <f>(L1922-M1922)/L1922</f>
        <v>0.45861678004535156</v>
      </c>
      <c r="T1922" s="13">
        <f t="shared" si="29"/>
        <v>0.15</v>
      </c>
      <c r="U1922">
        <f>IFERROR(T1922*I1922,0)</f>
        <v>6.615E-2</v>
      </c>
      <c r="V1922" t="str">
        <f>IF(AND(N1922=O1922,P1922=N1922),"same",IF(NOT(OR(O1922=N1922,P1922=N1922)),"conflict","change"))</f>
        <v>same</v>
      </c>
      <c r="W1922" s="55">
        <f>U1922-G1922</f>
        <v>-4.3649999999999994E-2</v>
      </c>
    </row>
    <row r="1923" spans="1:23" ht="21" hidden="1" outlineLevel="2" collapsed="1" x14ac:dyDescent="0.4">
      <c r="A1923" t="s">
        <v>2150</v>
      </c>
      <c r="B1923" t="s">
        <v>2094</v>
      </c>
      <c r="C1923" s="37" t="s">
        <v>2095</v>
      </c>
      <c r="D1923" s="34">
        <v>721508</v>
      </c>
      <c r="E1923" s="34">
        <v>53370</v>
      </c>
      <c r="F1923" s="33">
        <v>19.131</v>
      </c>
      <c r="G1923" s="33">
        <v>8.1998000000000015</v>
      </c>
      <c r="H1923">
        <v>7.397007378989561</v>
      </c>
      <c r="I1923" s="33">
        <v>27.330800000000004</v>
      </c>
      <c r="J1923" s="35">
        <f>G1923/I1923</f>
        <v>0.30002048970392381</v>
      </c>
      <c r="K1923">
        <v>0.35845980888139406</v>
      </c>
      <c r="L1923">
        <v>0.51210043095371938</v>
      </c>
      <c r="M1923">
        <v>0.25</v>
      </c>
      <c r="N1923" t="s">
        <v>34</v>
      </c>
      <c r="O1923" s="53" t="s">
        <v>34</v>
      </c>
      <c r="P1923" s="54" t="str">
        <f>'Sheet1 (2)'!O5042</f>
        <v>A</v>
      </c>
      <c r="Q1923" s="31" t="str">
        <f>IF(U1923="same",N1923,IF(O1923=N1923,P1923,O1923))</f>
        <v>A</v>
      </c>
      <c r="R1923">
        <f>VLOOKUP(IF(V1923="same",N1923,IF(O1923=N1923,P1923,O1923)),$AA$2:$AL$8,9,FALSE)</f>
        <v>0.15</v>
      </c>
      <c r="S1923" s="11">
        <f>(L1923-M1923)/L1923</f>
        <v>0.51181450963747865</v>
      </c>
      <c r="T1923" s="13">
        <f t="shared" ref="T1923:T1986" si="30">MIN(S1923,R1923)</f>
        <v>0.15</v>
      </c>
      <c r="U1923">
        <f>IFERROR(T1923*I1923,0)</f>
        <v>4.0996200000000007</v>
      </c>
      <c r="V1923" t="str">
        <f>IF(AND(N1923=O1923,P1923=N1923),"same",IF(NOT(OR(O1923=N1923,P1923=N1923)),"conflict","change"))</f>
        <v>same</v>
      </c>
      <c r="W1923" s="55">
        <f>U1923-G1923</f>
        <v>-4.1001800000000008</v>
      </c>
    </row>
    <row r="1924" spans="1:23" ht="21" hidden="1" outlineLevel="2" x14ac:dyDescent="0.4">
      <c r="A1924" t="s">
        <v>2151</v>
      </c>
      <c r="B1924" t="s">
        <v>2094</v>
      </c>
      <c r="C1924" s="37" t="s">
        <v>2095</v>
      </c>
      <c r="D1924" s="34">
        <v>8511</v>
      </c>
      <c r="E1924" s="34">
        <v>1630</v>
      </c>
      <c r="F1924" s="33">
        <v>0.88879999999999992</v>
      </c>
      <c r="G1924" s="33">
        <v>0.29389999999999999</v>
      </c>
      <c r="H1924">
        <v>19.151686053342733</v>
      </c>
      <c r="I1924" s="33">
        <v>1.1826999999999999</v>
      </c>
      <c r="J1924" s="35">
        <f>G1924/I1924</f>
        <v>0.24849919675319188</v>
      </c>
      <c r="K1924">
        <v>0.54527607361963193</v>
      </c>
      <c r="L1924">
        <v>0.72558282208588942</v>
      </c>
      <c r="M1924">
        <v>0.5</v>
      </c>
      <c r="N1924" t="s">
        <v>34</v>
      </c>
      <c r="O1924" s="53" t="s">
        <v>34</v>
      </c>
      <c r="P1924" s="54" t="str">
        <f>'Sheet1 (2)'!O5119</f>
        <v>A</v>
      </c>
      <c r="Q1924" s="31" t="str">
        <f>IF(U1924="same",N1924,IF(O1924=N1924,P1924,O1924))</f>
        <v>A</v>
      </c>
      <c r="R1924">
        <f>VLOOKUP(IF(V1924="same",N1924,IF(O1924=N1924,P1924,O1924)),$AA$2:$AL$8,9,FALSE)</f>
        <v>0.15</v>
      </c>
      <c r="S1924" s="11">
        <f>(L1924-M1924)/L1924</f>
        <v>0.31089879090217287</v>
      </c>
      <c r="T1924" s="13">
        <f t="shared" si="30"/>
        <v>0.15</v>
      </c>
      <c r="U1924">
        <f>IFERROR(T1924*I1924,0)</f>
        <v>0.17740499999999998</v>
      </c>
      <c r="V1924" t="str">
        <f>IF(AND(N1924=O1924,P1924=N1924),"same",IF(NOT(OR(O1924=N1924,P1924=N1924)),"conflict","change"))</f>
        <v>same</v>
      </c>
      <c r="W1924" s="55">
        <f>U1924-G1924</f>
        <v>-0.11649500000000002</v>
      </c>
    </row>
    <row r="1925" spans="1:23" ht="21" hidden="1" outlineLevel="2" x14ac:dyDescent="0.4">
      <c r="A1925" t="s">
        <v>2152</v>
      </c>
      <c r="B1925" t="s">
        <v>2094</v>
      </c>
      <c r="C1925" s="37" t="s">
        <v>2095</v>
      </c>
      <c r="D1925" s="34">
        <v>31102</v>
      </c>
      <c r="E1925" s="34">
        <v>7789</v>
      </c>
      <c r="F1925" s="33">
        <v>4.1825000000000001</v>
      </c>
      <c r="G1925" s="33">
        <v>1.3937999999999999</v>
      </c>
      <c r="H1925">
        <v>25.043405568773711</v>
      </c>
      <c r="I1925" s="33">
        <v>5.5762999999999998</v>
      </c>
      <c r="J1925" s="35">
        <f>G1925/I1925</f>
        <v>0.24995068414540106</v>
      </c>
      <c r="K1925">
        <v>0.53697522146617027</v>
      </c>
      <c r="L1925">
        <v>0.71591988702015663</v>
      </c>
      <c r="M1925">
        <v>0.5</v>
      </c>
      <c r="N1925" t="s">
        <v>34</v>
      </c>
      <c r="O1925" s="53" t="s">
        <v>34</v>
      </c>
      <c r="P1925" s="54" t="str">
        <f>'Sheet1 (2)'!O5136</f>
        <v>A</v>
      </c>
      <c r="Q1925" s="31" t="str">
        <f>IF(U1925="same",N1925,IF(O1925=N1925,P1925,O1925))</f>
        <v>A</v>
      </c>
      <c r="R1925">
        <f>VLOOKUP(IF(V1925="same",N1925,IF(O1925=N1925,P1925,O1925)),$AA$2:$AL$8,9,FALSE)</f>
        <v>0.15</v>
      </c>
      <c r="S1925" s="11">
        <f>(L1925-M1925)/L1925</f>
        <v>0.30159783368900528</v>
      </c>
      <c r="T1925" s="13">
        <f t="shared" si="30"/>
        <v>0.15</v>
      </c>
      <c r="U1925">
        <f>IFERROR(T1925*I1925,0)</f>
        <v>0.83644499999999999</v>
      </c>
      <c r="V1925" t="str">
        <f>IF(AND(N1925=O1925,P1925=N1925),"same",IF(NOT(OR(O1925=N1925,P1925=N1925)),"conflict","change"))</f>
        <v>same</v>
      </c>
      <c r="W1925" s="55">
        <f>U1925-G1925</f>
        <v>-0.55735499999999993</v>
      </c>
    </row>
    <row r="1926" spans="1:23" ht="21" hidden="1" outlineLevel="2" collapsed="1" x14ac:dyDescent="0.4">
      <c r="A1926" t="s">
        <v>2153</v>
      </c>
      <c r="B1926" t="s">
        <v>2094</v>
      </c>
      <c r="C1926" s="37" t="s">
        <v>2095</v>
      </c>
      <c r="D1926" s="34">
        <v>659175</v>
      </c>
      <c r="E1926" s="34">
        <v>42853</v>
      </c>
      <c r="F1926" s="33">
        <v>53.506699999999988</v>
      </c>
      <c r="G1926" s="33">
        <v>13.376300000000002</v>
      </c>
      <c r="H1926">
        <v>6.5010050441840175</v>
      </c>
      <c r="I1926" s="33">
        <v>66.882999999999996</v>
      </c>
      <c r="J1926" s="35">
        <f>G1926/I1926</f>
        <v>0.19999551455526821</v>
      </c>
      <c r="K1926">
        <v>1.2486103656686811</v>
      </c>
      <c r="L1926">
        <v>1.5607542062399364</v>
      </c>
      <c r="M1926">
        <v>1.1499999999999999</v>
      </c>
      <c r="N1926" t="s">
        <v>34</v>
      </c>
      <c r="O1926" s="53" t="s">
        <v>34</v>
      </c>
      <c r="P1926" s="54" t="str">
        <f>'Sheet1 (2)'!O5156</f>
        <v>A</v>
      </c>
      <c r="Q1926" s="31" t="str">
        <f>IF(U1926="same",N1926,IF(O1926=N1926,P1926,O1926))</f>
        <v>A</v>
      </c>
      <c r="R1926">
        <f>VLOOKUP(IF(V1926="same",N1926,IF(O1926=N1926,P1926,O1926)),$AA$2:$AL$8,9,FALSE)</f>
        <v>0.15</v>
      </c>
      <c r="S1926" s="11">
        <f>(L1926-M1926)/L1926</f>
        <v>0.26317674147391718</v>
      </c>
      <c r="T1926" s="13">
        <f t="shared" si="30"/>
        <v>0.15</v>
      </c>
      <c r="U1926">
        <f>IFERROR(T1926*I1926,0)</f>
        <v>10.032449999999999</v>
      </c>
      <c r="V1926" t="str">
        <f>IF(AND(N1926=O1926,P1926=N1926),"same",IF(NOT(OR(O1926=N1926,P1926=N1926)),"conflict","change"))</f>
        <v>same</v>
      </c>
      <c r="W1926" s="55">
        <f>U1926-G1926</f>
        <v>-3.3438500000000033</v>
      </c>
    </row>
    <row r="1927" spans="1:23" ht="21" outlineLevel="1" collapsed="1" x14ac:dyDescent="0.4">
      <c r="C1927" s="36" t="s">
        <v>2154</v>
      </c>
      <c r="D1927" s="34">
        <f>SUBTOTAL(9,D1868:D1926)</f>
        <v>11466041</v>
      </c>
      <c r="E1927" s="34">
        <f>SUBTOTAL(9,E1868:E1926)</f>
        <v>2601696</v>
      </c>
      <c r="F1927" s="33">
        <f>SUBTOTAL(9,F1868:F1926)</f>
        <v>1698.1765999999998</v>
      </c>
      <c r="G1927" s="33">
        <f>SUBTOTAL(9,G1868:G1926)</f>
        <v>715.26899999999989</v>
      </c>
      <c r="I1927" s="33">
        <f>SUBTOTAL(9,I1868:I1926)</f>
        <v>2413.4455999999996</v>
      </c>
      <c r="J1927" s="35"/>
      <c r="O1927" s="53"/>
      <c r="P1927" s="54"/>
      <c r="Q1927" s="31"/>
      <c r="T1927" s="13">
        <f t="shared" si="30"/>
        <v>0</v>
      </c>
      <c r="U1927">
        <f>SUBTOTAL(9,U1868:U1926)</f>
        <v>521.64866000000006</v>
      </c>
      <c r="W1927" s="55">
        <f>SUBTOTAL(9,W1868:W1926)</f>
        <v>-193.62034000000006</v>
      </c>
    </row>
    <row r="1928" spans="1:23" ht="21" hidden="1" outlineLevel="2" x14ac:dyDescent="0.4">
      <c r="A1928" t="s">
        <v>2186</v>
      </c>
      <c r="B1928" t="s">
        <v>2184</v>
      </c>
      <c r="C1928" s="37" t="s">
        <v>2185</v>
      </c>
      <c r="D1928" s="34">
        <v>19035990</v>
      </c>
      <c r="E1928" s="34">
        <v>1912693</v>
      </c>
      <c r="F1928" s="33">
        <v>208.39439999999999</v>
      </c>
      <c r="G1928" s="33">
        <v>138.92959999999999</v>
      </c>
      <c r="H1928">
        <v>10.047772666407159</v>
      </c>
      <c r="I1928" s="33">
        <v>347.32399999999996</v>
      </c>
      <c r="J1928" s="35">
        <f>G1928/I1928</f>
        <v>0.4</v>
      </c>
      <c r="K1928">
        <v>0.10895339712123168</v>
      </c>
      <c r="L1928">
        <v>0.18158899520205279</v>
      </c>
      <c r="M1928">
        <v>0.03</v>
      </c>
      <c r="N1928" t="s">
        <v>33</v>
      </c>
      <c r="O1928" s="53" t="s">
        <v>37</v>
      </c>
      <c r="P1928" s="54" t="str">
        <f>'Sheet1 (2)'!O900</f>
        <v>C</v>
      </c>
      <c r="Q1928" s="31" t="str">
        <f>IF(U1928="same",N1928,IF(O1928=N1928,P1928,O1928))</f>
        <v>B</v>
      </c>
      <c r="R1928">
        <f>VLOOKUP(IF(V1928="same",N1928,IF(O1928=N1928,P1928,O1928)),$AA$2:$AL$8,9,FALSE)</f>
        <v>0.25</v>
      </c>
      <c r="S1928" s="11">
        <f>(L1928-M1928)/L1928</f>
        <v>0.8347917506420518</v>
      </c>
      <c r="T1928" s="13">
        <f t="shared" si="30"/>
        <v>0.25</v>
      </c>
      <c r="U1928">
        <f>IFERROR(T1928*I1928,0)</f>
        <v>86.830999999999989</v>
      </c>
      <c r="V1928" t="str">
        <f>IF(AND(N1928=O1928,P1928=N1928),"same",IF(NOT(OR(O1928=N1928,P1928=N1928)),"conflict","change"))</f>
        <v>change</v>
      </c>
      <c r="W1928" s="55">
        <f>U1928-G1928</f>
        <v>-52.098600000000005</v>
      </c>
    </row>
    <row r="1929" spans="1:23" ht="21" hidden="1" outlineLevel="2" collapsed="1" x14ac:dyDescent="0.4">
      <c r="A1929" t="s">
        <v>2187</v>
      </c>
      <c r="B1929" t="s">
        <v>2184</v>
      </c>
      <c r="C1929" s="37" t="s">
        <v>2185</v>
      </c>
      <c r="D1929" s="34">
        <v>4390560</v>
      </c>
      <c r="E1929" s="34">
        <v>349315</v>
      </c>
      <c r="F1929" s="33">
        <v>14.417100000000001</v>
      </c>
      <c r="G1929" s="33">
        <v>9.6112999999999982</v>
      </c>
      <c r="H1929">
        <v>7.95604660908859</v>
      </c>
      <c r="I1929" s="33">
        <v>24.028399999999998</v>
      </c>
      <c r="J1929" s="35">
        <f>G1929/I1929</f>
        <v>0.39999750295483671</v>
      </c>
      <c r="K1929">
        <v>4.1272490445586368E-2</v>
      </c>
      <c r="L1929">
        <v>6.8787197801411321E-2</v>
      </c>
      <c r="M1929">
        <v>0.03</v>
      </c>
      <c r="N1929" t="s">
        <v>33</v>
      </c>
      <c r="O1929" s="53" t="s">
        <v>37</v>
      </c>
      <c r="P1929" s="54" t="str">
        <f>'Sheet1 (2)'!O3405</f>
        <v>C</v>
      </c>
      <c r="Q1929" s="31" t="str">
        <f>IF(U1929="same",N1929,IF(O1929=N1929,P1929,O1929))</f>
        <v>B</v>
      </c>
      <c r="R1929">
        <f>VLOOKUP(IF(V1929="same",N1929,IF(O1929=N1929,P1929,O1929)),$AA$2:$AL$8,9,FALSE)</f>
        <v>0.25</v>
      </c>
      <c r="S1929" s="11">
        <f>(L1929-M1929)/L1929</f>
        <v>0.56387233440428819</v>
      </c>
      <c r="T1929" s="13">
        <f t="shared" si="30"/>
        <v>0.25</v>
      </c>
      <c r="U1929">
        <f>IFERROR(T1929*I1929,0)</f>
        <v>6.0070999999999994</v>
      </c>
      <c r="V1929" t="str">
        <f>IF(AND(N1929=O1929,P1929=N1929),"same",IF(NOT(OR(O1929=N1929,P1929=N1929)),"conflict","change"))</f>
        <v>change</v>
      </c>
      <c r="W1929" s="55">
        <f>U1929-G1929</f>
        <v>-3.6041999999999987</v>
      </c>
    </row>
    <row r="1930" spans="1:23" ht="21" hidden="1" outlineLevel="2" x14ac:dyDescent="0.4">
      <c r="A1930" t="s">
        <v>2188</v>
      </c>
      <c r="B1930" t="s">
        <v>2184</v>
      </c>
      <c r="C1930" s="37" t="s">
        <v>2185</v>
      </c>
      <c r="D1930" s="34">
        <v>53908230</v>
      </c>
      <c r="E1930" s="34">
        <v>3656171</v>
      </c>
      <c r="F1930" s="33">
        <v>136.15350000000001</v>
      </c>
      <c r="G1930" s="33">
        <v>90.766099999999994</v>
      </c>
      <c r="H1930">
        <v>6.7822130312941082</v>
      </c>
      <c r="I1930" s="33">
        <v>226.9196</v>
      </c>
      <c r="J1930" s="35">
        <f>G1930/I1930</f>
        <v>0.39999233208590174</v>
      </c>
      <c r="K1930">
        <v>3.7239368727556781E-2</v>
      </c>
      <c r="L1930">
        <v>6.2064821366396704E-2</v>
      </c>
      <c r="M1930">
        <v>0.03</v>
      </c>
      <c r="N1930" t="s">
        <v>33</v>
      </c>
      <c r="O1930" s="53" t="s">
        <v>37</v>
      </c>
      <c r="P1930" s="54" t="str">
        <f>'Sheet1 (2)'!O4026</f>
        <v>C</v>
      </c>
      <c r="Q1930" s="31" t="str">
        <f>IF(U1930="same",N1930,IF(O1930=N1930,P1930,O1930))</f>
        <v>B</v>
      </c>
      <c r="R1930">
        <f>VLOOKUP(IF(V1930="same",N1930,IF(O1930=N1930,P1930,O1930)),$AA$2:$AL$8,9,FALSE)</f>
        <v>0.25</v>
      </c>
      <c r="S1930" s="11">
        <f>(L1930-M1930)/L1930</f>
        <v>0.51663439385579746</v>
      </c>
      <c r="T1930" s="13">
        <f t="shared" si="30"/>
        <v>0.25</v>
      </c>
      <c r="U1930">
        <f>IFERROR(T1930*I1930,0)</f>
        <v>56.729900000000001</v>
      </c>
      <c r="V1930" t="str">
        <f>IF(AND(N1930=O1930,P1930=N1930),"same",IF(NOT(OR(O1930=N1930,P1930=N1930)),"conflict","change"))</f>
        <v>change</v>
      </c>
      <c r="W1930" s="55">
        <f>U1930-G1930</f>
        <v>-34.036199999999994</v>
      </c>
    </row>
    <row r="1931" spans="1:23" ht="21" hidden="1" outlineLevel="2" x14ac:dyDescent="0.4">
      <c r="A1931" t="s">
        <v>2189</v>
      </c>
      <c r="B1931" t="s">
        <v>2184</v>
      </c>
      <c r="C1931" s="37" t="s">
        <v>2185</v>
      </c>
      <c r="D1931" s="34">
        <v>160664589</v>
      </c>
      <c r="E1931" s="34">
        <v>11519457</v>
      </c>
      <c r="F1931" s="33">
        <v>326.48709999999994</v>
      </c>
      <c r="G1931" s="33">
        <v>155.30769999999998</v>
      </c>
      <c r="H1931">
        <v>7.1698792320689906</v>
      </c>
      <c r="I1931" s="33">
        <v>481.7947999999999</v>
      </c>
      <c r="J1931" s="35">
        <f>G1931/I1931</f>
        <v>0.32235237906262171</v>
      </c>
      <c r="K1931">
        <v>2.8342230020043473E-2</v>
      </c>
      <c r="L1931">
        <v>4.1824436690028E-2</v>
      </c>
      <c r="M1931">
        <v>0.03</v>
      </c>
      <c r="N1931" t="s">
        <v>33</v>
      </c>
      <c r="O1931" s="53" t="s">
        <v>37</v>
      </c>
      <c r="P1931" s="54" t="str">
        <f>'Sheet1 (2)'!O4100</f>
        <v>C</v>
      </c>
      <c r="Q1931" s="31" t="str">
        <f>IF(U1931="same",N1931,IF(O1931=N1931,P1931,O1931))</f>
        <v>B</v>
      </c>
      <c r="R1931">
        <f>VLOOKUP(IF(V1931="same",N1931,IF(O1931=N1931,P1931,O1931)),$AA$2:$AL$8,9,FALSE)</f>
        <v>0.25</v>
      </c>
      <c r="S1931" s="11">
        <f>(L1931-M1931)/L1931</f>
        <v>0.28271598199067305</v>
      </c>
      <c r="T1931" s="13">
        <f t="shared" si="30"/>
        <v>0.25</v>
      </c>
      <c r="U1931">
        <f>IFERROR(T1931*I1931,0)</f>
        <v>120.44869999999997</v>
      </c>
      <c r="V1931" t="str">
        <f>IF(AND(N1931=O1931,P1931=N1931),"same",IF(NOT(OR(O1931=N1931,P1931=N1931)),"conflict","change"))</f>
        <v>change</v>
      </c>
      <c r="W1931" s="55">
        <f>U1931-G1931</f>
        <v>-34.859000000000009</v>
      </c>
    </row>
    <row r="1932" spans="1:23" ht="21" hidden="1" outlineLevel="2" x14ac:dyDescent="0.4">
      <c r="A1932" t="s">
        <v>2190</v>
      </c>
      <c r="B1932" t="s">
        <v>2184</v>
      </c>
      <c r="C1932" s="37" t="s">
        <v>2185</v>
      </c>
      <c r="D1932" s="34">
        <v>49749258</v>
      </c>
      <c r="E1932" s="34">
        <v>3968914</v>
      </c>
      <c r="F1932" s="33">
        <v>157.88130000000001</v>
      </c>
      <c r="G1932" s="33">
        <v>105.25290000000001</v>
      </c>
      <c r="H1932">
        <v>7.9778355689244655</v>
      </c>
      <c r="I1932" s="33">
        <v>263.13420000000002</v>
      </c>
      <c r="J1932" s="35">
        <f>G1932/I1932</f>
        <v>0.39999703573309742</v>
      </c>
      <c r="K1932">
        <v>3.9779471160120886E-2</v>
      </c>
      <c r="L1932">
        <v>6.6298791054681463E-2</v>
      </c>
      <c r="M1932">
        <v>0.03</v>
      </c>
      <c r="N1932" t="s">
        <v>33</v>
      </c>
      <c r="O1932" s="53" t="s">
        <v>37</v>
      </c>
      <c r="P1932" s="54" t="str">
        <f>'Sheet1 (2)'!O5175</f>
        <v>C</v>
      </c>
      <c r="Q1932" s="31" t="str">
        <f>IF(U1932="same",N1932,IF(O1932=N1932,P1932,O1932))</f>
        <v>B</v>
      </c>
      <c r="R1932">
        <f>VLOOKUP(IF(V1932="same",N1932,IF(O1932=N1932,P1932,O1932)),$AA$2:$AL$8,9,FALSE)</f>
        <v>0.25</v>
      </c>
      <c r="S1932" s="11">
        <f>(L1932-M1932)/L1932</f>
        <v>0.5475030611756283</v>
      </c>
      <c r="T1932" s="13">
        <f t="shared" si="30"/>
        <v>0.25</v>
      </c>
      <c r="U1932">
        <f>IFERROR(T1932*I1932,0)</f>
        <v>65.783550000000005</v>
      </c>
      <c r="V1932" t="str">
        <f>IF(AND(N1932=O1932,P1932=N1932),"same",IF(NOT(OR(O1932=N1932,P1932=N1932)),"conflict","change"))</f>
        <v>change</v>
      </c>
      <c r="W1932" s="55">
        <f>U1932-G1932</f>
        <v>-39.469350000000006</v>
      </c>
    </row>
    <row r="1933" spans="1:23" ht="21" hidden="1" outlineLevel="2" x14ac:dyDescent="0.4">
      <c r="A1933" t="s">
        <v>2183</v>
      </c>
      <c r="B1933" t="s">
        <v>2184</v>
      </c>
      <c r="C1933" s="37" t="s">
        <v>2185</v>
      </c>
      <c r="D1933" s="34">
        <v>79443193</v>
      </c>
      <c r="E1933" s="34">
        <v>22875416</v>
      </c>
      <c r="F1933" s="33">
        <v>662.14549999999997</v>
      </c>
      <c r="G1933" s="33">
        <v>268.74970000000002</v>
      </c>
      <c r="H1933">
        <v>28.794683516811819</v>
      </c>
      <c r="I1933" s="33">
        <v>930.89519999999993</v>
      </c>
      <c r="J1933" s="35">
        <f>G1933/I1933</f>
        <v>0.28870027474628729</v>
      </c>
      <c r="K1933">
        <v>2.894572496517659E-2</v>
      </c>
      <c r="L1933">
        <v>4.069413207611175E-2</v>
      </c>
      <c r="M1933">
        <v>0.03</v>
      </c>
      <c r="N1933" t="s">
        <v>33</v>
      </c>
      <c r="O1933" s="53" t="s">
        <v>33</v>
      </c>
      <c r="P1933" s="54" t="str">
        <f>'Sheet1 (2)'!O187</f>
        <v>C</v>
      </c>
      <c r="Q1933" s="31" t="str">
        <f>IF(U1933="same",N1933,IF(O1933=N1933,P1933,O1933))</f>
        <v>C</v>
      </c>
      <c r="R1933">
        <f>VLOOKUP(IF(V1933="same",N1933,IF(O1933=N1933,P1933,O1933)),$AA$2:$AL$8,9,FALSE)</f>
        <v>0.4</v>
      </c>
      <c r="S1933" s="11">
        <f>(L1933-M1933)/L1933</f>
        <v>0.26279297605143948</v>
      </c>
      <c r="T1933" s="13">
        <f t="shared" si="30"/>
        <v>0.26279297605143948</v>
      </c>
      <c r="U1933">
        <f>IFERROR(T1933*I1933,0)</f>
        <v>244.63271999999995</v>
      </c>
      <c r="V1933" t="str">
        <f>IF(AND(N1933=O1933,P1933=N1933),"same",IF(NOT(OR(O1933=N1933,P1933=N1933)),"conflict","change"))</f>
        <v>same</v>
      </c>
      <c r="W1933" s="55">
        <f>U1933-G1933</f>
        <v>-24.116980000000069</v>
      </c>
    </row>
    <row r="1934" spans="1:23" ht="21" outlineLevel="1" collapsed="1" x14ac:dyDescent="0.4">
      <c r="C1934" s="36" t="s">
        <v>2191</v>
      </c>
      <c r="D1934" s="34">
        <f>SUBTOTAL(9,D1928:D1933)</f>
        <v>367191820</v>
      </c>
      <c r="E1934" s="34">
        <f>SUBTOTAL(9,E1928:E1933)</f>
        <v>44281966</v>
      </c>
      <c r="F1934" s="33">
        <f>SUBTOTAL(9,F1928:F1933)</f>
        <v>1505.4789000000001</v>
      </c>
      <c r="G1934" s="33">
        <f>SUBTOTAL(9,G1928:G1933)</f>
        <v>768.6173</v>
      </c>
      <c r="I1934" s="33">
        <f>SUBTOTAL(9,I1928:I1933)</f>
        <v>2274.0962</v>
      </c>
      <c r="J1934" s="35"/>
      <c r="O1934" s="53"/>
      <c r="P1934" s="54"/>
      <c r="Q1934" s="31"/>
      <c r="T1934" s="13">
        <f t="shared" si="30"/>
        <v>0</v>
      </c>
      <c r="U1934">
        <f>SUBTOTAL(9,U1928:U1933)</f>
        <v>580.43296999999984</v>
      </c>
      <c r="W1934" s="55">
        <f>SUBTOTAL(9,W1928:W1933)</f>
        <v>-188.1843300000001</v>
      </c>
    </row>
    <row r="1935" spans="1:23" ht="21" hidden="1" outlineLevel="2" x14ac:dyDescent="0.4">
      <c r="A1935" t="s">
        <v>2192</v>
      </c>
      <c r="B1935" t="s">
        <v>2193</v>
      </c>
      <c r="C1935" s="37" t="s">
        <v>2194</v>
      </c>
      <c r="D1935" s="34">
        <v>72684200</v>
      </c>
      <c r="E1935" s="34">
        <v>9447164</v>
      </c>
      <c r="F1935" s="33">
        <v>445.02879999999999</v>
      </c>
      <c r="G1935" s="33">
        <v>219.19220000000001</v>
      </c>
      <c r="H1935">
        <v>12.997548297979478</v>
      </c>
      <c r="I1935" s="33">
        <v>664.221</v>
      </c>
      <c r="J1935" s="35">
        <f>G1935/I1935</f>
        <v>0.32999890096820189</v>
      </c>
      <c r="K1935">
        <v>4.7107131833426408E-2</v>
      </c>
      <c r="L1935">
        <v>7.0309036659043922E-2</v>
      </c>
      <c r="M1935">
        <v>0.01</v>
      </c>
      <c r="N1935" t="s">
        <v>37</v>
      </c>
      <c r="O1935" s="53" t="s">
        <v>37</v>
      </c>
      <c r="P1935" s="54" t="str">
        <f>'Sheet1 (2)'!O3237</f>
        <v>B</v>
      </c>
      <c r="Q1935" s="31" t="str">
        <f>IF(U1935="same",N1935,IF(O1935=N1935,P1935,O1935))</f>
        <v>B</v>
      </c>
      <c r="R1935">
        <f>VLOOKUP(IF(V1935="same",N1935,IF(O1935=N1935,P1935,O1935)),$AA$2:$AL$8,9,FALSE)</f>
        <v>0.25</v>
      </c>
      <c r="S1935" s="11">
        <f>(L1935-M1935)/L1935</f>
        <v>0.85777077207736574</v>
      </c>
      <c r="T1935" s="13">
        <f t="shared" si="30"/>
        <v>0.25</v>
      </c>
      <c r="U1935">
        <f>IFERROR(T1935*I1935,0)</f>
        <v>166.05525</v>
      </c>
      <c r="V1935" t="str">
        <f>IF(AND(N1935=O1935,P1935=N1935),"same",IF(NOT(OR(O1935=N1935,P1935=N1935)),"conflict","change"))</f>
        <v>same</v>
      </c>
      <c r="W1935" s="55">
        <f>U1935-G1935</f>
        <v>-53.136950000000013</v>
      </c>
    </row>
    <row r="1936" spans="1:23" ht="21" hidden="1" outlineLevel="2" x14ac:dyDescent="0.4">
      <c r="A1936" t="s">
        <v>2195</v>
      </c>
      <c r="B1936" t="s">
        <v>2193</v>
      </c>
      <c r="C1936" s="37" t="s">
        <v>2194</v>
      </c>
      <c r="D1936" s="34">
        <v>29768626</v>
      </c>
      <c r="E1936" s="34">
        <v>3452200</v>
      </c>
      <c r="F1936" s="33">
        <v>153.9802</v>
      </c>
      <c r="G1936" s="33">
        <v>75.837600000000023</v>
      </c>
      <c r="H1936">
        <v>11.596773058991705</v>
      </c>
      <c r="I1936" s="33">
        <v>229.81780000000003</v>
      </c>
      <c r="J1936" s="35">
        <f>G1936/I1936</f>
        <v>0.32999010520507988</v>
      </c>
      <c r="K1936">
        <v>4.4603499217890037E-2</v>
      </c>
      <c r="L1936">
        <v>6.6571403742541002E-2</v>
      </c>
      <c r="M1936">
        <v>0.01</v>
      </c>
      <c r="N1936" t="s">
        <v>37</v>
      </c>
      <c r="O1936" s="53" t="s">
        <v>37</v>
      </c>
      <c r="P1936" s="54" t="str">
        <f>'Sheet1 (2)'!O4384</f>
        <v>B</v>
      </c>
      <c r="Q1936" s="31" t="str">
        <f>IF(U1936="same",N1936,IF(O1936=N1936,P1936,O1936))</f>
        <v>B</v>
      </c>
      <c r="R1936">
        <f>VLOOKUP(IF(V1936="same",N1936,IF(O1936=N1936,P1936,O1936)),$AA$2:$AL$8,9,FALSE)</f>
        <v>0.25</v>
      </c>
      <c r="S1936" s="11">
        <f>(L1936-M1936)/L1936</f>
        <v>0.84978535170034697</v>
      </c>
      <c r="T1936" s="13">
        <f t="shared" si="30"/>
        <v>0.25</v>
      </c>
      <c r="U1936">
        <f>IFERROR(T1936*I1936,0)</f>
        <v>57.454450000000008</v>
      </c>
      <c r="V1936" t="str">
        <f>IF(AND(N1936=O1936,P1936=N1936),"same",IF(NOT(OR(O1936=N1936,P1936=N1936)),"conflict","change"))</f>
        <v>same</v>
      </c>
      <c r="W1936" s="55">
        <f>U1936-G1936</f>
        <v>-18.383150000000015</v>
      </c>
    </row>
    <row r="1937" spans="1:23" ht="21" hidden="1" outlineLevel="2" x14ac:dyDescent="0.4">
      <c r="A1937" t="s">
        <v>2196</v>
      </c>
      <c r="B1937" t="s">
        <v>2193</v>
      </c>
      <c r="C1937" s="37" t="s">
        <v>2194</v>
      </c>
      <c r="D1937" s="34">
        <v>102942693</v>
      </c>
      <c r="E1937" s="34">
        <v>17860480</v>
      </c>
      <c r="F1937" s="33">
        <v>914.53369999999995</v>
      </c>
      <c r="G1937" s="33">
        <v>450.44110000000006</v>
      </c>
      <c r="H1937">
        <v>17.349924972333881</v>
      </c>
      <c r="I1937" s="33">
        <v>1364.9748</v>
      </c>
      <c r="J1937" s="35">
        <f>G1937/I1937</f>
        <v>0.32999957215327352</v>
      </c>
      <c r="K1937">
        <v>5.1204318137026548E-2</v>
      </c>
      <c r="L1937">
        <v>7.6424306625577809E-2</v>
      </c>
      <c r="M1937">
        <v>0.01</v>
      </c>
      <c r="N1937" t="s">
        <v>37</v>
      </c>
      <c r="O1937" s="53" t="s">
        <v>37</v>
      </c>
      <c r="P1937" s="54" t="str">
        <f>'Sheet1 (2)'!O4877</f>
        <v>B</v>
      </c>
      <c r="Q1937" s="31" t="str">
        <f>IF(U1937="same",N1937,IF(O1937=N1937,P1937,O1937))</f>
        <v>B</v>
      </c>
      <c r="R1937">
        <f>VLOOKUP(IF(V1937="same",N1937,IF(O1937=N1937,P1937,O1937)),$AA$2:$AL$8,9,FALSE)</f>
        <v>0.25</v>
      </c>
      <c r="S1937" s="11">
        <f>(L1937-M1937)/L1937</f>
        <v>0.86915157701079904</v>
      </c>
      <c r="T1937" s="13">
        <f t="shared" si="30"/>
        <v>0.25</v>
      </c>
      <c r="U1937">
        <f>IFERROR(T1937*I1937,0)</f>
        <v>341.24369999999999</v>
      </c>
      <c r="V1937" t="str">
        <f>IF(AND(N1937=O1937,P1937=N1937),"same",IF(NOT(OR(O1937=N1937,P1937=N1937)),"conflict","change"))</f>
        <v>same</v>
      </c>
      <c r="W1937" s="55">
        <f>U1937-G1937</f>
        <v>-109.19740000000007</v>
      </c>
    </row>
    <row r="1938" spans="1:23" ht="21" outlineLevel="1" collapsed="1" x14ac:dyDescent="0.4">
      <c r="C1938" s="36" t="s">
        <v>2197</v>
      </c>
      <c r="D1938" s="34">
        <f>SUBTOTAL(9,D1935:D1937)</f>
        <v>205395519</v>
      </c>
      <c r="E1938" s="34">
        <f>SUBTOTAL(9,E1935:E1937)</f>
        <v>30759844</v>
      </c>
      <c r="F1938" s="33">
        <f>SUBTOTAL(9,F1935:F1937)</f>
        <v>1513.5427</v>
      </c>
      <c r="G1938" s="33">
        <f>SUBTOTAL(9,G1935:G1937)</f>
        <v>745.47090000000003</v>
      </c>
      <c r="I1938" s="33">
        <f>SUBTOTAL(9,I1935:I1937)</f>
        <v>2259.0136000000002</v>
      </c>
      <c r="J1938" s="35"/>
      <c r="O1938" s="53"/>
      <c r="P1938" s="54"/>
      <c r="Q1938" s="31"/>
      <c r="T1938" s="13">
        <f t="shared" si="30"/>
        <v>0</v>
      </c>
      <c r="U1938">
        <f>SUBTOTAL(9,U1935:U1937)</f>
        <v>564.75340000000006</v>
      </c>
      <c r="W1938" s="55">
        <f>SUBTOTAL(9,W1935:W1937)</f>
        <v>-180.71750000000009</v>
      </c>
    </row>
    <row r="1939" spans="1:23" ht="21" hidden="1" outlineLevel="2" x14ac:dyDescent="0.4">
      <c r="A1939" t="s">
        <v>3366</v>
      </c>
      <c r="B1939" t="s">
        <v>3367</v>
      </c>
      <c r="C1939" t="s">
        <v>3368</v>
      </c>
      <c r="D1939" s="34">
        <v>130166</v>
      </c>
      <c r="E1939" s="34">
        <v>7728</v>
      </c>
      <c r="F1939" s="33">
        <v>9.5685000000000002</v>
      </c>
      <c r="G1939" s="33">
        <v>3.1890000000000001</v>
      </c>
      <c r="H1939">
        <v>5.9370342485748964</v>
      </c>
      <c r="I1939" s="33">
        <v>12.7575</v>
      </c>
      <c r="J1939" s="35">
        <f>G1939/I1939</f>
        <v>0.24997060552616107</v>
      </c>
      <c r="K1939">
        <v>1.2381599378881987</v>
      </c>
      <c r="L1939">
        <v>1.6508152173913044</v>
      </c>
      <c r="M1939">
        <v>1.1499999999999999</v>
      </c>
      <c r="N1939" t="s">
        <v>34</v>
      </c>
      <c r="O1939" s="53" t="s">
        <v>34</v>
      </c>
      <c r="P1939" s="54" t="str">
        <f>'Sheet1 (2)'!O6</f>
        <v>A</v>
      </c>
      <c r="Q1939" s="31" t="str">
        <f>IF(U1939="same",N1939,IF(O1939=N1939,P1939,O1939))</f>
        <v>A</v>
      </c>
      <c r="R1939">
        <f>VLOOKUP(IF(V1939="same",N1939,IF(O1939=N1939,P1939,O1939)),$AA$2:$AL$8,9,FALSE)</f>
        <v>0.15</v>
      </c>
      <c r="S1939" s="11">
        <f>(L1939-M1939)/L1939</f>
        <v>0.30337448559670793</v>
      </c>
      <c r="T1939" s="13">
        <f t="shared" si="30"/>
        <v>0.15</v>
      </c>
      <c r="U1939">
        <f>IFERROR(T1939*I1939,0)</f>
        <v>1.9136249999999999</v>
      </c>
      <c r="V1939" t="str">
        <f>IF(AND(N1939=O1939,P1939=N1939),"same",IF(NOT(OR(O1939=N1939,P1939=N1939)),"conflict","change"))</f>
        <v>same</v>
      </c>
      <c r="W1939" s="55">
        <f>U1939-G1939</f>
        <v>-1.2753750000000001</v>
      </c>
    </row>
    <row r="1940" spans="1:23" ht="21" hidden="1" outlineLevel="2" x14ac:dyDescent="0.4">
      <c r="A1940" t="s">
        <v>3369</v>
      </c>
      <c r="B1940" t="s">
        <v>3367</v>
      </c>
      <c r="C1940" t="s">
        <v>3368</v>
      </c>
      <c r="D1940" s="34">
        <v>2045642</v>
      </c>
      <c r="E1940" s="34">
        <v>320633</v>
      </c>
      <c r="F1940" s="33">
        <v>477.06630000000001</v>
      </c>
      <c r="G1940" s="33">
        <v>204.45729999999998</v>
      </c>
      <c r="H1940">
        <v>15.673954680242193</v>
      </c>
      <c r="I1940" s="33">
        <v>681.52359999999999</v>
      </c>
      <c r="J1940" s="35">
        <f>G1940/I1940</f>
        <v>0.30000032280613609</v>
      </c>
      <c r="K1940">
        <v>1.4878889571566245</v>
      </c>
      <c r="L1940">
        <v>2.1255566332847833</v>
      </c>
      <c r="M1940">
        <v>1.35</v>
      </c>
      <c r="N1940" t="s">
        <v>42</v>
      </c>
      <c r="O1940" s="53" t="s">
        <v>42</v>
      </c>
      <c r="P1940" s="54" t="str">
        <f>'Sheet1 (2)'!O2850</f>
        <v>A+</v>
      </c>
      <c r="Q1940" s="31" t="str">
        <f>IF(U1940="same",N1940,IF(O1940=N1940,P1940,O1940))</f>
        <v>A+</v>
      </c>
      <c r="R1940">
        <f>VLOOKUP(IF(V1940="same",N1940,IF(O1940=N1940,P1940,O1940)),$AA$2:$AL$8,9,FALSE)</f>
        <v>0.05</v>
      </c>
      <c r="S1940" s="11">
        <f>(L1940-M1940)/L1940</f>
        <v>0.36487225093892556</v>
      </c>
      <c r="T1940" s="13">
        <f t="shared" si="30"/>
        <v>0.05</v>
      </c>
      <c r="U1940">
        <f>IFERROR(T1940*I1940,0)</f>
        <v>34.076180000000001</v>
      </c>
      <c r="V1940" t="str">
        <f>IF(AND(N1940=O1940,P1940=N1940),"same",IF(NOT(OR(O1940=N1940,P1940=N1940)),"conflict","change"))</f>
        <v>same</v>
      </c>
      <c r="W1940" s="55">
        <f>U1940-G1940</f>
        <v>-170.38111999999998</v>
      </c>
    </row>
    <row r="1941" spans="1:23" ht="21" outlineLevel="1" collapsed="1" x14ac:dyDescent="0.4">
      <c r="C1941" s="29" t="s">
        <v>3370</v>
      </c>
      <c r="D1941" s="34">
        <f>SUBTOTAL(9,D1939:D1940)</f>
        <v>2175808</v>
      </c>
      <c r="E1941" s="34">
        <f>SUBTOTAL(9,E1939:E1940)</f>
        <v>328361</v>
      </c>
      <c r="F1941" s="33">
        <f>SUBTOTAL(9,F1939:F1940)</f>
        <v>486.63480000000004</v>
      </c>
      <c r="G1941" s="33">
        <f>SUBTOTAL(9,G1939:G1940)</f>
        <v>207.64629999999997</v>
      </c>
      <c r="I1941" s="33">
        <f>SUBTOTAL(9,I1939:I1940)</f>
        <v>694.28110000000004</v>
      </c>
      <c r="J1941" s="35"/>
      <c r="O1941" s="53"/>
      <c r="P1941" s="54"/>
      <c r="Q1941" s="31"/>
      <c r="T1941" s="13">
        <f t="shared" si="30"/>
        <v>0</v>
      </c>
      <c r="U1941">
        <f>SUBTOTAL(9,U1939:U1940)</f>
        <v>35.989805000000004</v>
      </c>
      <c r="W1941" s="55">
        <f>SUBTOTAL(9,W1939:W1940)</f>
        <v>-171.65649499999998</v>
      </c>
    </row>
    <row r="1942" spans="1:23" ht="21" hidden="1" outlineLevel="2" x14ac:dyDescent="0.4">
      <c r="A1942" t="s">
        <v>2516</v>
      </c>
      <c r="B1942" t="s">
        <v>2500</v>
      </c>
      <c r="C1942" s="37" t="s">
        <v>2501</v>
      </c>
      <c r="D1942" s="34">
        <v>38928</v>
      </c>
      <c r="E1942" s="34">
        <v>3909</v>
      </c>
      <c r="F1942" s="33">
        <v>11.673799999999998</v>
      </c>
      <c r="G1942" s="33">
        <v>4.5537000000000001</v>
      </c>
      <c r="H1942">
        <v>10.041615289765721</v>
      </c>
      <c r="I1942" s="33">
        <v>16.227499999999999</v>
      </c>
      <c r="J1942" s="35">
        <f>G1942/I1942</f>
        <v>0.28061623786781698</v>
      </c>
      <c r="K1942">
        <v>2.9863903811716543</v>
      </c>
      <c r="L1942">
        <v>4.1513174724993602</v>
      </c>
      <c r="M1942">
        <v>3</v>
      </c>
      <c r="N1942" t="s">
        <v>37</v>
      </c>
      <c r="O1942" s="53" t="s">
        <v>34</v>
      </c>
      <c r="P1942" s="54" t="str">
        <f>'Sheet1 (2)'!O2833</f>
        <v>B</v>
      </c>
      <c r="Q1942" s="31" t="str">
        <f>IF(U1942="same",N1942,IF(O1942=N1942,P1942,O1942))</f>
        <v>A</v>
      </c>
      <c r="R1942">
        <f>VLOOKUP(IF(V1942="same",N1942,IF(O1942=N1942,P1942,O1942)),$AA$2:$AL$8,9,FALSE)</f>
        <v>0.15</v>
      </c>
      <c r="S1942" s="11">
        <f>(L1942-M1942)/L1942</f>
        <v>0.27733785241103059</v>
      </c>
      <c r="T1942" s="13">
        <f t="shared" si="30"/>
        <v>0.15</v>
      </c>
      <c r="U1942">
        <f>IFERROR(T1942*I1942,0)</f>
        <v>2.4341249999999999</v>
      </c>
      <c r="V1942" t="str">
        <f>IF(AND(N1942=O1942,P1942=N1942),"same",IF(NOT(OR(O1942=N1942,P1942=N1942)),"conflict","change"))</f>
        <v>change</v>
      </c>
      <c r="W1942" s="55">
        <f>U1942-G1942</f>
        <v>-2.1195750000000002</v>
      </c>
    </row>
    <row r="1943" spans="1:23" ht="21" hidden="1" outlineLevel="2" x14ac:dyDescent="0.4">
      <c r="A1943" t="s">
        <v>2520</v>
      </c>
      <c r="B1943" t="s">
        <v>2500</v>
      </c>
      <c r="C1943" s="37" t="s">
        <v>2501</v>
      </c>
      <c r="D1943" s="34">
        <v>329396</v>
      </c>
      <c r="E1943" s="34">
        <v>32080</v>
      </c>
      <c r="F1943" s="33">
        <v>49.568499999999993</v>
      </c>
      <c r="G1943" s="33">
        <v>24.1172</v>
      </c>
      <c r="H1943">
        <v>9.7390375110808876</v>
      </c>
      <c r="I1943" s="33">
        <v>73.685699999999997</v>
      </c>
      <c r="J1943" s="35">
        <f>G1943/I1943</f>
        <v>0.32729824104269895</v>
      </c>
      <c r="K1943">
        <v>1.5451527431421443</v>
      </c>
      <c r="L1943">
        <v>2.2969357855361596</v>
      </c>
      <c r="M1943">
        <v>1.5</v>
      </c>
      <c r="N1943" t="s">
        <v>37</v>
      </c>
      <c r="O1943" s="53" t="s">
        <v>34</v>
      </c>
      <c r="P1943" s="54" t="str">
        <f>'Sheet1 (2)'!O3535</f>
        <v>B</v>
      </c>
      <c r="Q1943" s="31" t="str">
        <f>IF(U1943="same",N1943,IF(O1943=N1943,P1943,O1943))</f>
        <v>A</v>
      </c>
      <c r="R1943">
        <f>VLOOKUP(IF(V1943="same",N1943,IF(O1943=N1943,P1943,O1943)),$AA$2:$AL$8,9,FALSE)</f>
        <v>0.15</v>
      </c>
      <c r="S1943" s="11">
        <f>(L1943-M1943)/L1943</f>
        <v>0.34695605795968554</v>
      </c>
      <c r="T1943" s="13">
        <f t="shared" si="30"/>
        <v>0.15</v>
      </c>
      <c r="U1943">
        <f>IFERROR(T1943*I1943,0)</f>
        <v>11.052854999999999</v>
      </c>
      <c r="V1943" t="str">
        <f>IF(AND(N1943=O1943,P1943=N1943),"same",IF(NOT(OR(O1943=N1943,P1943=N1943)),"conflict","change"))</f>
        <v>change</v>
      </c>
      <c r="W1943" s="55">
        <f>U1943-G1943</f>
        <v>-13.064345000000001</v>
      </c>
    </row>
    <row r="1944" spans="1:23" ht="21" hidden="1" outlineLevel="2" x14ac:dyDescent="0.4">
      <c r="A1944" t="s">
        <v>2525</v>
      </c>
      <c r="B1944" t="s">
        <v>2500</v>
      </c>
      <c r="C1944" s="37" t="s">
        <v>2501</v>
      </c>
      <c r="D1944" s="34">
        <v>937730</v>
      </c>
      <c r="E1944" s="34">
        <v>32328</v>
      </c>
      <c r="F1944" s="33">
        <v>129.31199999999998</v>
      </c>
      <c r="G1944" s="33">
        <v>39.043899999999994</v>
      </c>
      <c r="H1944">
        <v>3.4474742196581105</v>
      </c>
      <c r="I1944" s="33">
        <v>168.35589999999996</v>
      </c>
      <c r="J1944" s="35">
        <f>G1944/I1944</f>
        <v>0.23191287029441798</v>
      </c>
      <c r="K1944">
        <v>3.9999999999999996</v>
      </c>
      <c r="L1944">
        <v>5.2077425142291505</v>
      </c>
      <c r="M1944">
        <v>4</v>
      </c>
      <c r="N1944" t="s">
        <v>37</v>
      </c>
      <c r="O1944" s="53" t="s">
        <v>34</v>
      </c>
      <c r="P1944" s="54" t="str">
        <f>'Sheet1 (2)'!O4508</f>
        <v>B</v>
      </c>
      <c r="Q1944" s="31" t="str">
        <f>IF(U1944="same",N1944,IF(O1944=N1944,P1944,O1944))</f>
        <v>A</v>
      </c>
      <c r="R1944">
        <f>VLOOKUP(IF(V1944="same",N1944,IF(O1944=N1944,P1944,O1944)),$AA$2:$AL$8,9,FALSE)</f>
        <v>0.15</v>
      </c>
      <c r="S1944" s="11">
        <f>(L1944-M1944)/L1944</f>
        <v>0.23191287029441784</v>
      </c>
      <c r="T1944" s="13">
        <f t="shared" si="30"/>
        <v>0.15</v>
      </c>
      <c r="U1944">
        <f>IFERROR(T1944*I1944,0)</f>
        <v>25.253384999999994</v>
      </c>
      <c r="V1944" t="str">
        <f>IF(AND(N1944=O1944,P1944=N1944),"same",IF(NOT(OR(O1944=N1944,P1944=N1944)),"conflict","change"))</f>
        <v>change</v>
      </c>
      <c r="W1944" s="55">
        <f>U1944-G1944</f>
        <v>-13.790514999999999</v>
      </c>
    </row>
    <row r="1945" spans="1:23" ht="21" hidden="1" outlineLevel="2" x14ac:dyDescent="0.4">
      <c r="A1945" t="s">
        <v>2499</v>
      </c>
      <c r="B1945" t="s">
        <v>2500</v>
      </c>
      <c r="C1945" s="37" t="s">
        <v>2501</v>
      </c>
      <c r="D1945" s="34">
        <v>239884</v>
      </c>
      <c r="E1945" s="34">
        <v>36626</v>
      </c>
      <c r="F1945" s="33">
        <v>78.563300000000012</v>
      </c>
      <c r="G1945" s="33">
        <v>25.109299999999998</v>
      </c>
      <c r="H1945">
        <v>15.268212969601974</v>
      </c>
      <c r="I1945" s="33">
        <v>103.67260000000002</v>
      </c>
      <c r="J1945" s="35">
        <f>G1945/I1945</f>
        <v>0.24219803496777348</v>
      </c>
      <c r="K1945">
        <v>2.1450144705946599</v>
      </c>
      <c r="L1945">
        <v>2.8305739092447992</v>
      </c>
      <c r="M1945">
        <v>2</v>
      </c>
      <c r="N1945" t="s">
        <v>34</v>
      </c>
      <c r="O1945" s="53" t="s">
        <v>34</v>
      </c>
      <c r="P1945" s="54" t="str">
        <f>'Sheet1 (2)'!O135</f>
        <v>A</v>
      </c>
      <c r="Q1945" s="31" t="str">
        <f>IF(U1945="same",N1945,IF(O1945=N1945,P1945,O1945))</f>
        <v>A</v>
      </c>
      <c r="R1945">
        <f>VLOOKUP(IF(V1945="same",N1945,IF(O1945=N1945,P1945,O1945)),$AA$2:$AL$8,9,FALSE)</f>
        <v>0.15</v>
      </c>
      <c r="S1945" s="11">
        <f>(L1945-M1945)/L1945</f>
        <v>0.2934295078931175</v>
      </c>
      <c r="T1945" s="13">
        <f t="shared" si="30"/>
        <v>0.15</v>
      </c>
      <c r="U1945">
        <f>IFERROR(T1945*I1945,0)</f>
        <v>15.550890000000003</v>
      </c>
      <c r="V1945" t="str">
        <f>IF(AND(N1945=O1945,P1945=N1945),"same",IF(NOT(OR(O1945=N1945,P1945=N1945)),"conflict","change"))</f>
        <v>same</v>
      </c>
      <c r="W1945" s="55">
        <f>U1945-G1945</f>
        <v>-9.558409999999995</v>
      </c>
    </row>
    <row r="1946" spans="1:23" ht="21" hidden="1" outlineLevel="2" collapsed="1" x14ac:dyDescent="0.4">
      <c r="A1946" t="s">
        <v>2502</v>
      </c>
      <c r="B1946" t="s">
        <v>2500</v>
      </c>
      <c r="C1946" s="37" t="s">
        <v>2501</v>
      </c>
      <c r="D1946" s="34">
        <v>106251</v>
      </c>
      <c r="E1946" s="34">
        <v>6533</v>
      </c>
      <c r="F1946" s="33">
        <v>10.0969</v>
      </c>
      <c r="G1946" s="33">
        <v>3.2467999999999995</v>
      </c>
      <c r="H1946">
        <v>6.1486480127245864</v>
      </c>
      <c r="I1946" s="33">
        <v>13.343699999999998</v>
      </c>
      <c r="J1946" s="35">
        <f>G1946/I1946</f>
        <v>0.24332081806395525</v>
      </c>
      <c r="K1946">
        <v>1.5455227307515689</v>
      </c>
      <c r="L1946">
        <v>2.0425072707791214</v>
      </c>
      <c r="M1946">
        <v>1.5</v>
      </c>
      <c r="N1946" t="s">
        <v>34</v>
      </c>
      <c r="O1946" s="53" t="s">
        <v>34</v>
      </c>
      <c r="P1946" s="54" t="str">
        <f>'Sheet1 (2)'!O183</f>
        <v>A</v>
      </c>
      <c r="Q1946" s="31" t="str">
        <f>IF(U1946="same",N1946,IF(O1946=N1946,P1946,O1946))</f>
        <v>A</v>
      </c>
      <c r="R1946">
        <f>VLOOKUP(IF(V1946="same",N1946,IF(O1946=N1946,P1946,O1946)),$AA$2:$AL$8,9,FALSE)</f>
        <v>0.15</v>
      </c>
      <c r="S1946" s="11">
        <f>(L1946-M1946)/L1946</f>
        <v>0.26560848939949189</v>
      </c>
      <c r="T1946" s="13">
        <f t="shared" si="30"/>
        <v>0.15</v>
      </c>
      <c r="U1946">
        <f>IFERROR(T1946*I1946,0)</f>
        <v>2.0015549999999998</v>
      </c>
      <c r="V1946" t="str">
        <f>IF(AND(N1946=O1946,P1946=N1946),"same",IF(NOT(OR(O1946=N1946,P1946=N1946)),"conflict","change"))</f>
        <v>same</v>
      </c>
      <c r="W1946" s="55">
        <f>U1946-G1946</f>
        <v>-1.2452449999999997</v>
      </c>
    </row>
    <row r="1947" spans="1:23" ht="21" hidden="1" outlineLevel="2" x14ac:dyDescent="0.4">
      <c r="A1947" t="s">
        <v>2503</v>
      </c>
      <c r="B1947" t="s">
        <v>2500</v>
      </c>
      <c r="C1947" s="37" t="s">
        <v>2501</v>
      </c>
      <c r="D1947" s="34">
        <v>22106</v>
      </c>
      <c r="E1947" s="34">
        <v>2447</v>
      </c>
      <c r="F1947" s="33">
        <v>1.6351000000000002</v>
      </c>
      <c r="G1947" s="33">
        <v>0.54470000000000007</v>
      </c>
      <c r="H1947">
        <v>11.069392924997738</v>
      </c>
      <c r="I1947" s="33">
        <v>2.1798000000000002</v>
      </c>
      <c r="J1947" s="35">
        <f>G1947/I1947</f>
        <v>0.24988531057895222</v>
      </c>
      <c r="K1947">
        <v>0.66820596648957908</v>
      </c>
      <c r="L1947">
        <v>0.8908050674295056</v>
      </c>
      <c r="M1947">
        <v>0.5</v>
      </c>
      <c r="N1947" t="s">
        <v>34</v>
      </c>
      <c r="O1947" s="53" t="s">
        <v>34</v>
      </c>
      <c r="P1947" s="54" t="str">
        <f>'Sheet1 (2)'!O385</f>
        <v>A</v>
      </c>
      <c r="Q1947" s="31" t="str">
        <f>IF(U1947="same",N1947,IF(O1947=N1947,P1947,O1947))</f>
        <v>A</v>
      </c>
      <c r="R1947">
        <f>VLOOKUP(IF(V1947="same",N1947,IF(O1947=N1947,P1947,O1947)),$AA$2:$AL$8,9,FALSE)</f>
        <v>0.15</v>
      </c>
      <c r="S1947" s="11">
        <f>(L1947-M1947)/L1947</f>
        <v>0.43870997339205436</v>
      </c>
      <c r="T1947" s="13">
        <f t="shared" si="30"/>
        <v>0.15</v>
      </c>
      <c r="U1947">
        <f>IFERROR(T1947*I1947,0)</f>
        <v>0.32697000000000004</v>
      </c>
      <c r="V1947" t="str">
        <f>IF(AND(N1947=O1947,P1947=N1947),"same",IF(NOT(OR(O1947=N1947,P1947=N1947)),"conflict","change"))</f>
        <v>same</v>
      </c>
      <c r="W1947" s="55">
        <f>U1947-G1947</f>
        <v>-0.21773000000000003</v>
      </c>
    </row>
    <row r="1948" spans="1:23" ht="21" hidden="1" outlineLevel="2" x14ac:dyDescent="0.4">
      <c r="A1948" t="s">
        <v>2504</v>
      </c>
      <c r="B1948" t="s">
        <v>2500</v>
      </c>
      <c r="C1948" s="37" t="s">
        <v>2501</v>
      </c>
      <c r="D1948" s="34">
        <v>64649</v>
      </c>
      <c r="E1948" s="34">
        <v>11464</v>
      </c>
      <c r="F1948" s="33">
        <v>24.664399999999997</v>
      </c>
      <c r="G1948" s="33">
        <v>8.0710999999999995</v>
      </c>
      <c r="H1948">
        <v>17.732679546474035</v>
      </c>
      <c r="I1948" s="33">
        <v>32.735499999999995</v>
      </c>
      <c r="J1948" s="35">
        <f>G1948/I1948</f>
        <v>0.24655496326617896</v>
      </c>
      <c r="K1948">
        <v>2.1514654570830425</v>
      </c>
      <c r="L1948">
        <v>2.8555041870202369</v>
      </c>
      <c r="M1948">
        <v>2</v>
      </c>
      <c r="N1948" t="s">
        <v>34</v>
      </c>
      <c r="O1948" s="53" t="s">
        <v>34</v>
      </c>
      <c r="P1948" s="54" t="str">
        <f>'Sheet1 (2)'!O642</f>
        <v>A</v>
      </c>
      <c r="Q1948" s="31" t="str">
        <f>IF(U1948="same",N1948,IF(O1948=N1948,P1948,O1948))</f>
        <v>A</v>
      </c>
      <c r="R1948">
        <f>VLOOKUP(IF(V1948="same",N1948,IF(O1948=N1948,P1948,O1948)),$AA$2:$AL$8,9,FALSE)</f>
        <v>0.15</v>
      </c>
      <c r="S1948" s="11">
        <f>(L1948-M1948)/L1948</f>
        <v>0.29959829542851024</v>
      </c>
      <c r="T1948" s="13">
        <f t="shared" si="30"/>
        <v>0.15</v>
      </c>
      <c r="U1948">
        <f>IFERROR(T1948*I1948,0)</f>
        <v>4.9103249999999994</v>
      </c>
      <c r="V1948" t="str">
        <f>IF(AND(N1948=O1948,P1948=N1948),"same",IF(NOT(OR(O1948=N1948,P1948=N1948)),"conflict","change"))</f>
        <v>same</v>
      </c>
      <c r="W1948" s="55">
        <f>U1948-G1948</f>
        <v>-3.1607750000000001</v>
      </c>
    </row>
    <row r="1949" spans="1:23" ht="21" hidden="1" outlineLevel="2" x14ac:dyDescent="0.4">
      <c r="A1949" t="s">
        <v>2505</v>
      </c>
      <c r="B1949" t="s">
        <v>2500</v>
      </c>
      <c r="C1949" s="37" t="s">
        <v>2501</v>
      </c>
      <c r="D1949" s="34">
        <v>12745</v>
      </c>
      <c r="E1949" s="34">
        <v>1640</v>
      </c>
      <c r="F1949" s="33">
        <v>2.8058999999999998</v>
      </c>
      <c r="G1949" s="33">
        <v>0.93510000000000004</v>
      </c>
      <c r="H1949">
        <v>12.867791290702236</v>
      </c>
      <c r="I1949" s="33">
        <v>3.7409999999999997</v>
      </c>
      <c r="J1949" s="35">
        <f>G1949/I1949</f>
        <v>0.24995990376904575</v>
      </c>
      <c r="K1949">
        <v>1.7109146341463413</v>
      </c>
      <c r="L1949">
        <v>2.2810975609756095</v>
      </c>
      <c r="M1949">
        <v>1.5</v>
      </c>
      <c r="N1949" t="s">
        <v>34</v>
      </c>
      <c r="O1949" s="53" t="s">
        <v>34</v>
      </c>
      <c r="P1949" s="54" t="str">
        <f>'Sheet1 (2)'!O674</f>
        <v>A</v>
      </c>
      <c r="Q1949" s="31" t="str">
        <f>IF(U1949="same",N1949,IF(O1949=N1949,P1949,O1949))</f>
        <v>A</v>
      </c>
      <c r="R1949">
        <f>VLOOKUP(IF(V1949="same",N1949,IF(O1949=N1949,P1949,O1949)),$AA$2:$AL$8,9,FALSE)</f>
        <v>0.15</v>
      </c>
      <c r="S1949" s="11">
        <f>(L1949-M1949)/L1949</f>
        <v>0.34242181234963903</v>
      </c>
      <c r="T1949" s="13">
        <f t="shared" si="30"/>
        <v>0.15</v>
      </c>
      <c r="U1949">
        <f>IFERROR(T1949*I1949,0)</f>
        <v>0.56114999999999993</v>
      </c>
      <c r="V1949" t="str">
        <f>IF(AND(N1949=O1949,P1949=N1949),"same",IF(NOT(OR(O1949=N1949,P1949=N1949)),"conflict","change"))</f>
        <v>same</v>
      </c>
      <c r="W1949" s="55">
        <f>U1949-G1949</f>
        <v>-0.37395000000000012</v>
      </c>
    </row>
    <row r="1950" spans="1:23" ht="21" hidden="1" outlineLevel="2" x14ac:dyDescent="0.4">
      <c r="A1950" s="18" t="s">
        <v>2506</v>
      </c>
      <c r="B1950" t="s">
        <v>2500</v>
      </c>
      <c r="C1950" s="37" t="s">
        <v>2501</v>
      </c>
      <c r="D1950" s="34">
        <v>30647</v>
      </c>
      <c r="E1950" s="34">
        <v>3670</v>
      </c>
      <c r="F1950" s="33">
        <v>6.1491999999999996</v>
      </c>
      <c r="G1950" s="33">
        <v>2.0476000000000001</v>
      </c>
      <c r="H1950">
        <v>11.975070969426046</v>
      </c>
      <c r="I1950" s="33">
        <v>8.1967999999999996</v>
      </c>
      <c r="J1950" s="35">
        <f>G1950/I1950</f>
        <v>0.24980480187390203</v>
      </c>
      <c r="K1950">
        <v>1.6755313351498637</v>
      </c>
      <c r="L1950">
        <v>2.2334604904632149</v>
      </c>
      <c r="M1950">
        <v>1.5</v>
      </c>
      <c r="N1950" t="s">
        <v>34</v>
      </c>
      <c r="O1950" s="53" t="s">
        <v>34</v>
      </c>
      <c r="P1950" s="54" t="str">
        <f>'Sheet1 (2)'!O969</f>
        <v>A</v>
      </c>
      <c r="Q1950" s="31" t="str">
        <f>IF(U1950="same",N1950,IF(O1950=N1950,P1950,O1950))</f>
        <v>A</v>
      </c>
      <c r="R1950">
        <f>VLOOKUP(IF(V1950="same",N1950,IF(O1950=N1950,P1950,O1950)),$AA$2:$AL$8,9,FALSE)</f>
        <v>0.15</v>
      </c>
      <c r="S1950" s="11">
        <f>(L1950-M1950)/L1950</f>
        <v>0.3283964473941049</v>
      </c>
      <c r="T1950" s="13">
        <f t="shared" si="30"/>
        <v>0.15</v>
      </c>
      <c r="U1950">
        <f>IFERROR(T1950*I1950,0)</f>
        <v>1.2295199999999999</v>
      </c>
      <c r="V1950" t="str">
        <f>IF(AND(N1950=O1950,P1950=N1950),"same",IF(NOT(OR(O1950=N1950,P1950=N1950)),"conflict","change"))</f>
        <v>same</v>
      </c>
      <c r="W1950" s="55">
        <f>U1950-G1950</f>
        <v>-0.81808000000000014</v>
      </c>
    </row>
    <row r="1951" spans="1:23" ht="21" hidden="1" outlineLevel="2" collapsed="1" x14ac:dyDescent="0.4">
      <c r="A1951" t="s">
        <v>2507</v>
      </c>
      <c r="B1951" t="s">
        <v>2500</v>
      </c>
      <c r="C1951" s="37" t="s">
        <v>2501</v>
      </c>
      <c r="D1951" s="34">
        <v>772272</v>
      </c>
      <c r="E1951" s="34">
        <v>180485</v>
      </c>
      <c r="F1951" s="33">
        <v>270.72750000000002</v>
      </c>
      <c r="G1951" s="33">
        <v>105.8981</v>
      </c>
      <c r="H1951">
        <v>23.370651791078792</v>
      </c>
      <c r="I1951" s="33">
        <v>376.62560000000002</v>
      </c>
      <c r="J1951" s="35">
        <f>G1951/I1951</f>
        <v>0.28117605388481293</v>
      </c>
      <c r="K1951">
        <v>1.5</v>
      </c>
      <c r="L1951">
        <v>2.0867418345014821</v>
      </c>
      <c r="M1951">
        <v>1.5</v>
      </c>
      <c r="N1951" t="s">
        <v>34</v>
      </c>
      <c r="O1951" s="53" t="s">
        <v>34</v>
      </c>
      <c r="P1951" s="54" t="str">
        <f>'Sheet1 (2)'!O1049</f>
        <v>A</v>
      </c>
      <c r="Q1951" s="31" t="str">
        <f>IF(U1951="same",N1951,IF(O1951=N1951,P1951,O1951))</f>
        <v>A</v>
      </c>
      <c r="R1951">
        <f>VLOOKUP(IF(V1951="same",N1951,IF(O1951=N1951,P1951,O1951)),$AA$2:$AL$8,9,FALSE)</f>
        <v>0.15</v>
      </c>
      <c r="S1951" s="11">
        <f>(L1951-M1951)/L1951</f>
        <v>0.28117605388481293</v>
      </c>
      <c r="T1951" s="13">
        <f t="shared" si="30"/>
        <v>0.15</v>
      </c>
      <c r="U1951">
        <f>IFERROR(T1951*I1951,0)</f>
        <v>56.493839999999999</v>
      </c>
      <c r="V1951" t="str">
        <f>IF(AND(N1951=O1951,P1951=N1951),"same",IF(NOT(OR(O1951=N1951,P1951=N1951)),"conflict","change"))</f>
        <v>same</v>
      </c>
      <c r="W1951" s="55">
        <f>U1951-G1951</f>
        <v>-49.404260000000001</v>
      </c>
    </row>
    <row r="1952" spans="1:23" ht="21" hidden="1" outlineLevel="2" x14ac:dyDescent="0.4">
      <c r="A1952" s="18" t="s">
        <v>2508</v>
      </c>
      <c r="B1952" t="s">
        <v>2500</v>
      </c>
      <c r="C1952" s="37" t="s">
        <v>2501</v>
      </c>
      <c r="D1952" s="34">
        <v>8127</v>
      </c>
      <c r="E1952" s="34">
        <v>605</v>
      </c>
      <c r="F1952" s="33">
        <v>0.84749999999999992</v>
      </c>
      <c r="G1952" s="33">
        <v>5.2500000000000005E-2</v>
      </c>
      <c r="H1952">
        <v>7.4443213978097695</v>
      </c>
      <c r="I1952" s="33">
        <v>0.89999999999999991</v>
      </c>
      <c r="J1952" s="35">
        <f>G1952/I1952</f>
        <v>5.8333333333333341E-2</v>
      </c>
      <c r="K1952">
        <v>1.4008264462809916</v>
      </c>
      <c r="L1952">
        <v>1.4876033057851237</v>
      </c>
      <c r="M1952">
        <v>1.5</v>
      </c>
      <c r="N1952" t="s">
        <v>34</v>
      </c>
      <c r="O1952" s="53" t="s">
        <v>34</v>
      </c>
      <c r="P1952" s="54" t="str">
        <f>'Sheet1 (2)'!O1074</f>
        <v>A</v>
      </c>
      <c r="Q1952" s="31" t="str">
        <f>IF(U1952="same",N1952,IF(O1952=N1952,P1952,O1952))</f>
        <v>A</v>
      </c>
      <c r="R1952">
        <f>VLOOKUP(IF(V1952="same",N1952,IF(O1952=N1952,P1952,O1952)),$AA$2:$AL$8,9,FALSE)</f>
        <v>0.15</v>
      </c>
      <c r="S1952" s="11">
        <f>(L1952-M1952)/L1952</f>
        <v>-8.333333333333531E-3</v>
      </c>
      <c r="T1952" s="13">
        <f t="shared" si="30"/>
        <v>-8.333333333333531E-3</v>
      </c>
      <c r="U1952">
        <f>IFERROR(T1952*I1952,0)</f>
        <v>-7.5000000000001775E-3</v>
      </c>
      <c r="V1952" t="str">
        <f>IF(AND(N1952=O1952,P1952=N1952),"same",IF(NOT(OR(O1952=N1952,P1952=N1952)),"conflict","change"))</f>
        <v>same</v>
      </c>
      <c r="W1952" s="55">
        <f>U1952-G1952</f>
        <v>-6.0000000000000185E-2</v>
      </c>
    </row>
    <row r="1953" spans="1:23" ht="21" hidden="1" outlineLevel="2" x14ac:dyDescent="0.4">
      <c r="A1953" t="s">
        <v>2509</v>
      </c>
      <c r="B1953" t="s">
        <v>2500</v>
      </c>
      <c r="C1953" s="37" t="s">
        <v>2501</v>
      </c>
      <c r="D1953" s="34">
        <v>28123</v>
      </c>
      <c r="E1953" s="34">
        <v>3716</v>
      </c>
      <c r="F1953" s="33">
        <v>11.127700000000001</v>
      </c>
      <c r="G1953" s="33">
        <v>2.7333000000000003</v>
      </c>
      <c r="H1953">
        <v>13.213384062866693</v>
      </c>
      <c r="I1953" s="33">
        <v>13.861000000000001</v>
      </c>
      <c r="J1953" s="35">
        <f>G1953/I1953</f>
        <v>0.19719356467787319</v>
      </c>
      <c r="K1953">
        <v>2.994537136706136</v>
      </c>
      <c r="L1953">
        <v>3.7300861141011841</v>
      </c>
      <c r="M1953">
        <v>3</v>
      </c>
      <c r="N1953" t="s">
        <v>34</v>
      </c>
      <c r="O1953" s="53" t="s">
        <v>34</v>
      </c>
      <c r="P1953" s="54" t="str">
        <f>'Sheet1 (2)'!O1301</f>
        <v>A</v>
      </c>
      <c r="Q1953" s="31" t="str">
        <f>IF(U1953="same",N1953,IF(O1953=N1953,P1953,O1953))</f>
        <v>A</v>
      </c>
      <c r="R1953">
        <f>VLOOKUP(IF(V1953="same",N1953,IF(O1953=N1953,P1953,O1953)),$AA$2:$AL$8,9,FALSE)</f>
        <v>0.15</v>
      </c>
      <c r="S1953" s="11">
        <f>(L1953-M1953)/L1953</f>
        <v>0.19572902387995095</v>
      </c>
      <c r="T1953" s="13">
        <f t="shared" si="30"/>
        <v>0.15</v>
      </c>
      <c r="U1953">
        <f>IFERROR(T1953*I1953,0)</f>
        <v>2.0791499999999998</v>
      </c>
      <c r="V1953" t="str">
        <f>IF(AND(N1953=O1953,P1953=N1953),"same",IF(NOT(OR(O1953=N1953,P1953=N1953)),"conflict","change"))</f>
        <v>same</v>
      </c>
      <c r="W1953" s="55">
        <f>U1953-G1953</f>
        <v>-0.65415000000000045</v>
      </c>
    </row>
    <row r="1954" spans="1:23" ht="21" hidden="1" outlineLevel="2" x14ac:dyDescent="0.4">
      <c r="A1954" t="s">
        <v>2510</v>
      </c>
      <c r="B1954" t="s">
        <v>2500</v>
      </c>
      <c r="C1954" s="37" t="s">
        <v>2501</v>
      </c>
      <c r="D1954" s="34">
        <v>7557</v>
      </c>
      <c r="E1954" s="34">
        <v>821</v>
      </c>
      <c r="F1954" s="33">
        <v>0.56620000000000004</v>
      </c>
      <c r="G1954" s="33">
        <v>0.18889999999999998</v>
      </c>
      <c r="H1954">
        <v>10.864099510387719</v>
      </c>
      <c r="I1954" s="33">
        <v>0.75509999999999999</v>
      </c>
      <c r="J1954" s="35">
        <f>G1954/I1954</f>
        <v>0.25016554098794858</v>
      </c>
      <c r="K1954">
        <v>0.68964677222898907</v>
      </c>
      <c r="L1954">
        <v>0.91973203410475035</v>
      </c>
      <c r="M1954">
        <v>0.5</v>
      </c>
      <c r="N1954" t="s">
        <v>34</v>
      </c>
      <c r="O1954" s="53" t="s">
        <v>34</v>
      </c>
      <c r="P1954" s="54" t="str">
        <f>'Sheet1 (2)'!O1646</f>
        <v>A</v>
      </c>
      <c r="Q1954" s="31" t="str">
        <f>IF(U1954="same",N1954,IF(O1954=N1954,P1954,O1954))</f>
        <v>A</v>
      </c>
      <c r="R1954">
        <f>VLOOKUP(IF(V1954="same",N1954,IF(O1954=N1954,P1954,O1954)),$AA$2:$AL$8,9,FALSE)</f>
        <v>0.15</v>
      </c>
      <c r="S1954" s="11">
        <f>(L1954-M1954)/L1954</f>
        <v>0.45636339557674482</v>
      </c>
      <c r="T1954" s="13">
        <f t="shared" si="30"/>
        <v>0.15</v>
      </c>
      <c r="U1954">
        <f>IFERROR(T1954*I1954,0)</f>
        <v>0.11326499999999999</v>
      </c>
      <c r="V1954" t="str">
        <f>IF(AND(N1954=O1954,P1954=N1954),"same",IF(NOT(OR(O1954=N1954,P1954=N1954)),"conflict","change"))</f>
        <v>same</v>
      </c>
      <c r="W1954" s="55">
        <f>U1954-G1954</f>
        <v>-7.5634999999999994E-2</v>
      </c>
    </row>
    <row r="1955" spans="1:23" ht="21" hidden="1" outlineLevel="2" x14ac:dyDescent="0.4">
      <c r="A1955" t="s">
        <v>2511</v>
      </c>
      <c r="B1955" t="s">
        <v>2500</v>
      </c>
      <c r="C1955" s="37" t="s">
        <v>2501</v>
      </c>
      <c r="D1955" s="34">
        <v>85504</v>
      </c>
      <c r="E1955" s="34">
        <v>8678</v>
      </c>
      <c r="F1955" s="33">
        <v>26.2363</v>
      </c>
      <c r="G1955" s="33">
        <v>7.9958</v>
      </c>
      <c r="H1955">
        <v>10.149232784431138</v>
      </c>
      <c r="I1955" s="33">
        <v>34.232100000000003</v>
      </c>
      <c r="J1955" s="35">
        <f>G1955/I1955</f>
        <v>0.23357608794085083</v>
      </c>
      <c r="K1955">
        <v>3.0233118230006912</v>
      </c>
      <c r="L1955">
        <v>3.9446992394560967</v>
      </c>
      <c r="M1955">
        <v>3</v>
      </c>
      <c r="N1955" t="s">
        <v>34</v>
      </c>
      <c r="O1955" s="53" t="s">
        <v>34</v>
      </c>
      <c r="P1955" s="54" t="str">
        <f>'Sheet1 (2)'!O1968</f>
        <v>A</v>
      </c>
      <c r="Q1955" s="31" t="str">
        <f>IF(U1955="same",N1955,IF(O1955=N1955,P1955,O1955))</f>
        <v>A</v>
      </c>
      <c r="R1955">
        <f>VLOOKUP(IF(V1955="same",N1955,IF(O1955=N1955,P1955,O1955)),$AA$2:$AL$8,9,FALSE)</f>
        <v>0.15</v>
      </c>
      <c r="S1955" s="11">
        <f>(L1955-M1955)/L1955</f>
        <v>0.23948574583504972</v>
      </c>
      <c r="T1955" s="13">
        <f t="shared" si="30"/>
        <v>0.15</v>
      </c>
      <c r="U1955">
        <f>IFERROR(T1955*I1955,0)</f>
        <v>5.1348150000000006</v>
      </c>
      <c r="V1955" t="str">
        <f>IF(AND(N1955=O1955,P1955=N1955),"same",IF(NOT(OR(O1955=N1955,P1955=N1955)),"conflict","change"))</f>
        <v>same</v>
      </c>
      <c r="W1955" s="55">
        <f>U1955-G1955</f>
        <v>-2.8609849999999994</v>
      </c>
    </row>
    <row r="1956" spans="1:23" ht="21" hidden="1" outlineLevel="2" x14ac:dyDescent="0.4">
      <c r="A1956" t="s">
        <v>2512</v>
      </c>
      <c r="B1956" t="s">
        <v>2500</v>
      </c>
      <c r="C1956" s="37" t="s">
        <v>2501</v>
      </c>
      <c r="D1956" s="34">
        <v>9728</v>
      </c>
      <c r="E1956" s="34">
        <v>1036</v>
      </c>
      <c r="F1956" s="33">
        <v>0.70240000000000002</v>
      </c>
      <c r="G1956" s="33">
        <v>0.23430000000000001</v>
      </c>
      <c r="H1956">
        <v>10.649671052631579</v>
      </c>
      <c r="I1956" s="33">
        <v>0.93670000000000009</v>
      </c>
      <c r="J1956" s="35">
        <f>G1956/I1956</f>
        <v>0.2501334472082844</v>
      </c>
      <c r="K1956">
        <v>0.67799227799227801</v>
      </c>
      <c r="L1956">
        <v>0.90415057915057917</v>
      </c>
      <c r="M1956">
        <v>0.5</v>
      </c>
      <c r="N1956" t="s">
        <v>34</v>
      </c>
      <c r="O1956" s="53" t="s">
        <v>34</v>
      </c>
      <c r="P1956" s="54" t="str">
        <f>'Sheet1 (2)'!O2016</f>
        <v>A</v>
      </c>
      <c r="Q1956" s="31" t="str">
        <f>IF(U1956="same",N1956,IF(O1956=N1956,P1956,O1956))</f>
        <v>A</v>
      </c>
      <c r="R1956">
        <f>VLOOKUP(IF(V1956="same",N1956,IF(O1956=N1956,P1956,O1956)),$AA$2:$AL$8,9,FALSE)</f>
        <v>0.15</v>
      </c>
      <c r="S1956" s="11">
        <f>(L1956-M1956)/L1956</f>
        <v>0.44699476886943529</v>
      </c>
      <c r="T1956" s="13">
        <f t="shared" si="30"/>
        <v>0.15</v>
      </c>
      <c r="U1956">
        <f>IFERROR(T1956*I1956,0)</f>
        <v>0.14050500000000002</v>
      </c>
      <c r="V1956" t="str">
        <f>IF(AND(N1956=O1956,P1956=N1956),"same",IF(NOT(OR(O1956=N1956,P1956=N1956)),"conflict","change"))</f>
        <v>same</v>
      </c>
      <c r="W1956" s="55">
        <f>U1956-G1956</f>
        <v>-9.3794999999999989E-2</v>
      </c>
    </row>
    <row r="1957" spans="1:23" ht="21" hidden="1" outlineLevel="2" x14ac:dyDescent="0.4">
      <c r="A1957" t="s">
        <v>2513</v>
      </c>
      <c r="B1957" t="s">
        <v>2500</v>
      </c>
      <c r="C1957" s="37" t="s">
        <v>2501</v>
      </c>
      <c r="D1957" s="34">
        <v>102318</v>
      </c>
      <c r="E1957" s="34">
        <v>7488</v>
      </c>
      <c r="F1957" s="33">
        <v>12.005599999999998</v>
      </c>
      <c r="G1957" s="33">
        <v>4.0018000000000002</v>
      </c>
      <c r="H1957">
        <v>7.318360405793702</v>
      </c>
      <c r="I1957" s="33">
        <v>16.007399999999997</v>
      </c>
      <c r="J1957" s="35">
        <f>G1957/I1957</f>
        <v>0.24999687644464441</v>
      </c>
      <c r="K1957">
        <v>1.6033119658119654</v>
      </c>
      <c r="L1957">
        <v>2.1377403846153844</v>
      </c>
      <c r="M1957">
        <v>1.5</v>
      </c>
      <c r="N1957" t="s">
        <v>34</v>
      </c>
      <c r="O1957" s="53" t="s">
        <v>34</v>
      </c>
      <c r="P1957" s="54" t="str">
        <f>'Sheet1 (2)'!O2475</f>
        <v>A</v>
      </c>
      <c r="Q1957" s="31" t="str">
        <f>IF(U1957="same",N1957,IF(O1957=N1957,P1957,O1957))</f>
        <v>A</v>
      </c>
      <c r="R1957">
        <f>VLOOKUP(IF(V1957="same",N1957,IF(O1957=N1957,P1957,O1957)),$AA$2:$AL$8,9,FALSE)</f>
        <v>0.15</v>
      </c>
      <c r="S1957" s="11">
        <f>(L1957-M1957)/L1957</f>
        <v>0.29832452490723033</v>
      </c>
      <c r="T1957" s="13">
        <f t="shared" si="30"/>
        <v>0.15</v>
      </c>
      <c r="U1957">
        <f>IFERROR(T1957*I1957,0)</f>
        <v>2.4011099999999996</v>
      </c>
      <c r="V1957" t="str">
        <f>IF(AND(N1957=O1957,P1957=N1957),"same",IF(NOT(OR(O1957=N1957,P1957=N1957)),"conflict","change"))</f>
        <v>same</v>
      </c>
      <c r="W1957" s="55">
        <f>U1957-G1957</f>
        <v>-1.6006900000000006</v>
      </c>
    </row>
    <row r="1958" spans="1:23" ht="21" hidden="1" outlineLevel="2" x14ac:dyDescent="0.4">
      <c r="A1958" t="s">
        <v>2514</v>
      </c>
      <c r="B1958" t="s">
        <v>2500</v>
      </c>
      <c r="C1958" s="37" t="s">
        <v>2501</v>
      </c>
      <c r="D1958" s="34">
        <v>1040492</v>
      </c>
      <c r="E1958" s="34">
        <v>47666</v>
      </c>
      <c r="F1958" s="33">
        <v>190.66400000000002</v>
      </c>
      <c r="G1958" s="33">
        <v>51.238600000000005</v>
      </c>
      <c r="H1958">
        <v>4.5811020171226691</v>
      </c>
      <c r="I1958" s="33">
        <v>241.90260000000001</v>
      </c>
      <c r="J1958" s="35">
        <f>G1958/I1958</f>
        <v>0.21181500322857216</v>
      </c>
      <c r="K1958">
        <v>4.0000000000000009</v>
      </c>
      <c r="L1958">
        <v>5.0749506986111692</v>
      </c>
      <c r="M1958">
        <v>4</v>
      </c>
      <c r="N1958" t="s">
        <v>34</v>
      </c>
      <c r="O1958" s="53" t="s">
        <v>34</v>
      </c>
      <c r="P1958" s="54" t="str">
        <f>'Sheet1 (2)'!O2537</f>
        <v>A</v>
      </c>
      <c r="Q1958" s="31" t="str">
        <f>IF(U1958="same",N1958,IF(O1958=N1958,P1958,O1958))</f>
        <v>A</v>
      </c>
      <c r="R1958">
        <f>VLOOKUP(IF(V1958="same",N1958,IF(O1958=N1958,P1958,O1958)),$AA$2:$AL$8,9,FALSE)</f>
        <v>0.15</v>
      </c>
      <c r="S1958" s="11">
        <f>(L1958-M1958)/L1958</f>
        <v>0.21181500322857214</v>
      </c>
      <c r="T1958" s="13">
        <f t="shared" si="30"/>
        <v>0.15</v>
      </c>
      <c r="U1958">
        <f>IFERROR(T1958*I1958,0)</f>
        <v>36.28539</v>
      </c>
      <c r="V1958" t="str">
        <f>IF(AND(N1958=O1958,P1958=N1958),"same",IF(NOT(OR(O1958=N1958,P1958=N1958)),"conflict","change"))</f>
        <v>same</v>
      </c>
      <c r="W1958" s="55">
        <f>U1958-G1958</f>
        <v>-14.953210000000006</v>
      </c>
    </row>
    <row r="1959" spans="1:23" ht="21" hidden="1" outlineLevel="2" x14ac:dyDescent="0.4">
      <c r="A1959" t="s">
        <v>2515</v>
      </c>
      <c r="B1959" t="s">
        <v>2500</v>
      </c>
      <c r="C1959" s="37" t="s">
        <v>2501</v>
      </c>
      <c r="D1959" s="34">
        <v>447763</v>
      </c>
      <c r="E1959" s="34">
        <v>11577</v>
      </c>
      <c r="F1959" s="33">
        <v>5.7885</v>
      </c>
      <c r="G1959" s="33">
        <v>0.60499999999999998</v>
      </c>
      <c r="H1959">
        <v>2.5855195717377275</v>
      </c>
      <c r="I1959" s="33">
        <v>6.3934999999999995</v>
      </c>
      <c r="J1959" s="35">
        <f>G1959/I1959</f>
        <v>9.462735590834441E-2</v>
      </c>
      <c r="K1959">
        <v>0.5</v>
      </c>
      <c r="L1959">
        <v>0.55225878897814629</v>
      </c>
      <c r="M1959">
        <v>0.5</v>
      </c>
      <c r="N1959" t="s">
        <v>34</v>
      </c>
      <c r="O1959" s="53" t="s">
        <v>34</v>
      </c>
      <c r="P1959" s="54" t="str">
        <f>'Sheet1 (2)'!O2654</f>
        <v>A</v>
      </c>
      <c r="Q1959" s="31" t="str">
        <f>IF(U1959="same",N1959,IF(O1959=N1959,P1959,O1959))</f>
        <v>A</v>
      </c>
      <c r="R1959">
        <f>VLOOKUP(IF(V1959="same",N1959,IF(O1959=N1959,P1959,O1959)),$AA$2:$AL$8,9,FALSE)</f>
        <v>0.15</v>
      </c>
      <c r="S1959" s="11">
        <f>(L1959-M1959)/L1959</f>
        <v>9.4627355908344354E-2</v>
      </c>
      <c r="T1959" s="13">
        <f t="shared" si="30"/>
        <v>9.4627355908344354E-2</v>
      </c>
      <c r="U1959">
        <f>IFERROR(T1959*I1959,0)</f>
        <v>0.60499999999999954</v>
      </c>
      <c r="V1959" t="str">
        <f>IF(AND(N1959=O1959,P1959=N1959),"same",IF(NOT(OR(O1959=N1959,P1959=N1959)),"conflict","change"))</f>
        <v>same</v>
      </c>
      <c r="W1959" s="55">
        <f>U1959-G1959</f>
        <v>0</v>
      </c>
    </row>
    <row r="1960" spans="1:23" ht="21" hidden="1" outlineLevel="2" x14ac:dyDescent="0.4">
      <c r="A1960" t="s">
        <v>2517</v>
      </c>
      <c r="B1960" t="s">
        <v>2500</v>
      </c>
      <c r="C1960" s="37" t="s">
        <v>2501</v>
      </c>
      <c r="D1960" s="34">
        <v>63525</v>
      </c>
      <c r="E1960" s="34">
        <v>15164</v>
      </c>
      <c r="F1960" s="33">
        <v>33.799699999999994</v>
      </c>
      <c r="G1960" s="33">
        <v>11.069899999999999</v>
      </c>
      <c r="H1960">
        <v>23.870916961826051</v>
      </c>
      <c r="I1960" s="33">
        <v>44.869599999999991</v>
      </c>
      <c r="J1960" s="35">
        <f>G1960/I1960</f>
        <v>0.24671269634674703</v>
      </c>
      <c r="K1960">
        <v>2.228943550514376</v>
      </c>
      <c r="L1960">
        <v>2.9589554207333153</v>
      </c>
      <c r="M1960">
        <v>2</v>
      </c>
      <c r="N1960" t="s">
        <v>34</v>
      </c>
      <c r="O1960" s="53" t="s">
        <v>34</v>
      </c>
      <c r="P1960" s="54" t="str">
        <f>'Sheet1 (2)'!O2950</f>
        <v>A</v>
      </c>
      <c r="Q1960" s="31" t="str">
        <f>IF(U1960="same",N1960,IF(O1960=N1960,P1960,O1960))</f>
        <v>A</v>
      </c>
      <c r="R1960">
        <f>VLOOKUP(IF(V1960="same",N1960,IF(O1960=N1960,P1960,O1960)),$AA$2:$AL$8,9,FALSE)</f>
        <v>0.15</v>
      </c>
      <c r="S1960" s="11">
        <f>(L1960-M1960)/L1960</f>
        <v>0.32408579528232911</v>
      </c>
      <c r="T1960" s="13">
        <f t="shared" si="30"/>
        <v>0.15</v>
      </c>
      <c r="U1960">
        <f>IFERROR(T1960*I1960,0)</f>
        <v>6.7304399999999989</v>
      </c>
      <c r="V1960" t="str">
        <f>IF(AND(N1960=O1960,P1960=N1960),"same",IF(NOT(OR(O1960=N1960,P1960=N1960)),"conflict","change"))</f>
        <v>same</v>
      </c>
      <c r="W1960" s="55">
        <f>U1960-G1960</f>
        <v>-4.3394599999999999</v>
      </c>
    </row>
    <row r="1961" spans="1:23" ht="21" hidden="1" outlineLevel="2" collapsed="1" x14ac:dyDescent="0.4">
      <c r="A1961" t="s">
        <v>2518</v>
      </c>
      <c r="B1961" t="s">
        <v>2500</v>
      </c>
      <c r="C1961" s="37" t="s">
        <v>2501</v>
      </c>
      <c r="D1961" s="34">
        <v>137129</v>
      </c>
      <c r="E1961" s="34">
        <v>1990</v>
      </c>
      <c r="F1961" s="33">
        <v>1.0791000000000002</v>
      </c>
      <c r="G1961" s="33">
        <v>0.32870000000000005</v>
      </c>
      <c r="H1961">
        <v>1.4511882971508578</v>
      </c>
      <c r="I1961" s="33">
        <v>1.4078000000000002</v>
      </c>
      <c r="J1961" s="35">
        <f>G1961/I1961</f>
        <v>0.23348487000994461</v>
      </c>
      <c r="K1961">
        <v>0.54226130653266336</v>
      </c>
      <c r="L1961">
        <v>0.70743718592964833</v>
      </c>
      <c r="M1961">
        <v>0.5</v>
      </c>
      <c r="N1961" t="s">
        <v>34</v>
      </c>
      <c r="O1961" s="53" t="s">
        <v>34</v>
      </c>
      <c r="P1961" s="54" t="str">
        <f>'Sheet1 (2)'!O3084</f>
        <v>A</v>
      </c>
      <c r="Q1961" s="31" t="str">
        <f>IF(U1961="same",N1961,IF(O1961=N1961,P1961,O1961))</f>
        <v>A</v>
      </c>
      <c r="R1961">
        <f>VLOOKUP(IF(V1961="same",N1961,IF(O1961=N1961,P1961,O1961)),$AA$2:$AL$8,9,FALSE)</f>
        <v>0.15</v>
      </c>
      <c r="S1961" s="11">
        <f>(L1961-M1961)/L1961</f>
        <v>0.29322346924279025</v>
      </c>
      <c r="T1961" s="13">
        <f t="shared" si="30"/>
        <v>0.15</v>
      </c>
      <c r="U1961">
        <f>IFERROR(T1961*I1961,0)</f>
        <v>0.21117000000000002</v>
      </c>
      <c r="V1961" t="str">
        <f>IF(AND(N1961=O1961,P1961=N1961),"same",IF(NOT(OR(O1961=N1961,P1961=N1961)),"conflict","change"))</f>
        <v>same</v>
      </c>
      <c r="W1961" s="55">
        <f>U1961-G1961</f>
        <v>-0.11753000000000002</v>
      </c>
    </row>
    <row r="1962" spans="1:23" ht="21" hidden="1" outlineLevel="2" x14ac:dyDescent="0.4">
      <c r="A1962" t="s">
        <v>2519</v>
      </c>
      <c r="B1962" t="s">
        <v>2500</v>
      </c>
      <c r="C1962" s="37" t="s">
        <v>2501</v>
      </c>
      <c r="D1962" s="34">
        <v>70747</v>
      </c>
      <c r="E1962" s="34">
        <v>7159</v>
      </c>
      <c r="F1962" s="33">
        <v>11.6008</v>
      </c>
      <c r="G1962" s="33">
        <v>3.7536999999999998</v>
      </c>
      <c r="H1962">
        <v>10.11915699605637</v>
      </c>
      <c r="I1962" s="33">
        <v>15.3545</v>
      </c>
      <c r="J1962" s="35">
        <f>G1962/I1962</f>
        <v>0.24446904816177667</v>
      </c>
      <c r="K1962">
        <v>1.6204497834893141</v>
      </c>
      <c r="L1962">
        <v>2.1447827908925827</v>
      </c>
      <c r="M1962">
        <v>1.5</v>
      </c>
      <c r="N1962" t="s">
        <v>34</v>
      </c>
      <c r="O1962" s="53" t="s">
        <v>34</v>
      </c>
      <c r="P1962" s="54" t="str">
        <f>'Sheet1 (2)'!O3088</f>
        <v>A</v>
      </c>
      <c r="Q1962" s="31" t="str">
        <f>IF(U1962="same",N1962,IF(O1962=N1962,P1962,O1962))</f>
        <v>A</v>
      </c>
      <c r="R1962">
        <f>VLOOKUP(IF(V1962="same",N1962,IF(O1962=N1962,P1962,O1962)),$AA$2:$AL$8,9,FALSE)</f>
        <v>0.15</v>
      </c>
      <c r="S1962" s="11">
        <f>(L1962-M1962)/L1962</f>
        <v>0.30062848025008954</v>
      </c>
      <c r="T1962" s="13">
        <f t="shared" si="30"/>
        <v>0.15</v>
      </c>
      <c r="U1962">
        <f>IFERROR(T1962*I1962,0)</f>
        <v>2.303175</v>
      </c>
      <c r="V1962" t="str">
        <f>IF(AND(N1962=O1962,P1962=N1962),"same",IF(NOT(OR(O1962=N1962,P1962=N1962)),"conflict","change"))</f>
        <v>same</v>
      </c>
      <c r="W1962" s="55">
        <f>U1962-G1962</f>
        <v>-1.4505249999999998</v>
      </c>
    </row>
    <row r="1963" spans="1:23" ht="21" hidden="1" outlineLevel="2" x14ac:dyDescent="0.4">
      <c r="A1963" t="s">
        <v>2521</v>
      </c>
      <c r="B1963" t="s">
        <v>2500</v>
      </c>
      <c r="C1963" s="37" t="s">
        <v>2501</v>
      </c>
      <c r="D1963" s="34">
        <v>161012</v>
      </c>
      <c r="E1963" s="34">
        <v>26603</v>
      </c>
      <c r="F1963" s="33">
        <v>39.987200000000001</v>
      </c>
      <c r="G1963" s="33">
        <v>14.6571</v>
      </c>
      <c r="H1963">
        <v>16.522371003403475</v>
      </c>
      <c r="I1963" s="33">
        <v>54.644300000000001</v>
      </c>
      <c r="J1963" s="35">
        <f>G1963/I1963</f>
        <v>0.26822742719734721</v>
      </c>
      <c r="K1963">
        <v>1.503108671954291</v>
      </c>
      <c r="L1963">
        <v>2.0540653309777093</v>
      </c>
      <c r="M1963">
        <v>1.5</v>
      </c>
      <c r="N1963" t="s">
        <v>34</v>
      </c>
      <c r="O1963" s="53" t="s">
        <v>34</v>
      </c>
      <c r="P1963" s="54" t="str">
        <f>'Sheet1 (2)'!O3984</f>
        <v>A</v>
      </c>
      <c r="Q1963" s="31" t="str">
        <f>IF(U1963="same",N1963,IF(O1963=N1963,P1963,O1963))</f>
        <v>A</v>
      </c>
      <c r="R1963">
        <f>VLOOKUP(IF(V1963="same",N1963,IF(O1963=N1963,P1963,O1963)),$AA$2:$AL$8,9,FALSE)</f>
        <v>0.15</v>
      </c>
      <c r="S1963" s="11">
        <f>(L1963-M1963)/L1963</f>
        <v>0.2697408512873255</v>
      </c>
      <c r="T1963" s="13">
        <f t="shared" si="30"/>
        <v>0.15</v>
      </c>
      <c r="U1963">
        <f>IFERROR(T1963*I1963,0)</f>
        <v>8.1966450000000002</v>
      </c>
      <c r="V1963" t="str">
        <f>IF(AND(N1963=O1963,P1963=N1963),"same",IF(NOT(OR(O1963=N1963,P1963=N1963)),"conflict","change"))</f>
        <v>same</v>
      </c>
      <c r="W1963" s="55">
        <f>U1963-G1963</f>
        <v>-6.4604549999999996</v>
      </c>
    </row>
    <row r="1964" spans="1:23" ht="21" hidden="1" outlineLevel="2" x14ac:dyDescent="0.4">
      <c r="A1964" t="s">
        <v>2522</v>
      </c>
      <c r="B1964" t="s">
        <v>2500</v>
      </c>
      <c r="C1964" s="37" t="s">
        <v>2501</v>
      </c>
      <c r="D1964" s="34">
        <v>34101</v>
      </c>
      <c r="E1964" s="34">
        <v>10716</v>
      </c>
      <c r="F1964" s="33">
        <v>18.144599999999997</v>
      </c>
      <c r="G1964" s="33">
        <v>5.9815999999999994</v>
      </c>
      <c r="H1964">
        <v>31.42429840767133</v>
      </c>
      <c r="I1964" s="33">
        <v>24.126199999999997</v>
      </c>
      <c r="J1964" s="35">
        <f>G1964/I1964</f>
        <v>0.24792963666055989</v>
      </c>
      <c r="K1964">
        <v>1.6932250839865619</v>
      </c>
      <c r="L1964">
        <v>2.2514184397163119</v>
      </c>
      <c r="M1964">
        <v>1.5</v>
      </c>
      <c r="N1964" t="s">
        <v>34</v>
      </c>
      <c r="O1964" s="53" t="s">
        <v>34</v>
      </c>
      <c r="P1964" s="54" t="str">
        <f>'Sheet1 (2)'!O4017</f>
        <v>A</v>
      </c>
      <c r="Q1964" s="31" t="str">
        <f>IF(U1964="same",N1964,IF(O1964=N1964,P1964,O1964))</f>
        <v>A</v>
      </c>
      <c r="R1964">
        <f>VLOOKUP(IF(V1964="same",N1964,IF(O1964=N1964,P1964,O1964)),$AA$2:$AL$8,9,FALSE)</f>
        <v>0.15</v>
      </c>
      <c r="S1964" s="11">
        <f>(L1964-M1964)/L1964</f>
        <v>0.33375334698377696</v>
      </c>
      <c r="T1964" s="13">
        <f t="shared" si="30"/>
        <v>0.15</v>
      </c>
      <c r="U1964">
        <f>IFERROR(T1964*I1964,0)</f>
        <v>3.6189299999999993</v>
      </c>
      <c r="V1964" t="str">
        <f>IF(AND(N1964=O1964,P1964=N1964),"same",IF(NOT(OR(O1964=N1964,P1964=N1964)),"conflict","change"))</f>
        <v>same</v>
      </c>
      <c r="W1964" s="55">
        <f>U1964-G1964</f>
        <v>-2.36267</v>
      </c>
    </row>
    <row r="1965" spans="1:23" ht="21" hidden="1" outlineLevel="2" x14ac:dyDescent="0.4">
      <c r="A1965" t="s">
        <v>2523</v>
      </c>
      <c r="B1965" t="s">
        <v>2500</v>
      </c>
      <c r="C1965" s="37" t="s">
        <v>2501</v>
      </c>
      <c r="D1965" s="34">
        <v>74609</v>
      </c>
      <c r="E1965" s="34">
        <v>9171</v>
      </c>
      <c r="F1965" s="33">
        <v>14.496599999999999</v>
      </c>
      <c r="G1965" s="33">
        <v>4.6519999999999992</v>
      </c>
      <c r="H1965">
        <v>12.292082724604271</v>
      </c>
      <c r="I1965" s="33">
        <v>19.148599999999998</v>
      </c>
      <c r="J1965" s="35">
        <f>G1965/I1965</f>
        <v>0.24294204276030623</v>
      </c>
      <c r="K1965">
        <v>1.5807000327118088</v>
      </c>
      <c r="L1965">
        <v>2.0879511503652819</v>
      </c>
      <c r="M1965">
        <v>1.5</v>
      </c>
      <c r="N1965" t="s">
        <v>34</v>
      </c>
      <c r="O1965" s="53" t="s">
        <v>34</v>
      </c>
      <c r="P1965" s="54" t="str">
        <f>'Sheet1 (2)'!O4295</f>
        <v>A</v>
      </c>
      <c r="Q1965" s="31" t="str">
        <f>IF(U1965="same",N1965,IF(O1965=N1965,P1965,O1965))</f>
        <v>A</v>
      </c>
      <c r="R1965">
        <f>VLOOKUP(IF(V1965="same",N1965,IF(O1965=N1965,P1965,O1965)),$AA$2:$AL$8,9,FALSE)</f>
        <v>0.15</v>
      </c>
      <c r="S1965" s="11">
        <f>(L1965-M1965)/L1965</f>
        <v>0.28159238795525521</v>
      </c>
      <c r="T1965" s="13">
        <f t="shared" si="30"/>
        <v>0.15</v>
      </c>
      <c r="U1965">
        <f>IFERROR(T1965*I1965,0)</f>
        <v>2.8722899999999996</v>
      </c>
      <c r="V1965" t="str">
        <f>IF(AND(N1965=O1965,P1965=N1965),"same",IF(NOT(OR(O1965=N1965,P1965=N1965)),"conflict","change"))</f>
        <v>same</v>
      </c>
      <c r="W1965" s="55">
        <f>U1965-G1965</f>
        <v>-1.7797099999999997</v>
      </c>
    </row>
    <row r="1966" spans="1:23" ht="21" hidden="1" outlineLevel="2" x14ac:dyDescent="0.4">
      <c r="A1966" t="s">
        <v>2524</v>
      </c>
      <c r="B1966" t="s">
        <v>2500</v>
      </c>
      <c r="C1966" s="37" t="s">
        <v>2501</v>
      </c>
      <c r="D1966" s="34">
        <v>243307</v>
      </c>
      <c r="E1966" s="34">
        <v>29480</v>
      </c>
      <c r="F1966" s="33">
        <v>44.22</v>
      </c>
      <c r="G1966" s="33">
        <v>17.210600000000003</v>
      </c>
      <c r="H1966">
        <v>12.116379717805078</v>
      </c>
      <c r="I1966" s="33">
        <v>61.430599999999998</v>
      </c>
      <c r="J1966" s="35">
        <f>G1966/I1966</f>
        <v>0.28016330623500346</v>
      </c>
      <c r="K1966">
        <v>1.5</v>
      </c>
      <c r="L1966">
        <v>2.0838059701492537</v>
      </c>
      <c r="M1966">
        <v>1.5</v>
      </c>
      <c r="N1966" t="s">
        <v>34</v>
      </c>
      <c r="O1966" s="53" t="s">
        <v>34</v>
      </c>
      <c r="P1966" s="54" t="str">
        <f>'Sheet1 (2)'!O4302</f>
        <v>A</v>
      </c>
      <c r="Q1966" s="31" t="str">
        <f>IF(U1966="same",N1966,IF(O1966=N1966,P1966,O1966))</f>
        <v>A</v>
      </c>
      <c r="R1966">
        <f>VLOOKUP(IF(V1966="same",N1966,IF(O1966=N1966,P1966,O1966)),$AA$2:$AL$8,9,FALSE)</f>
        <v>0.15</v>
      </c>
      <c r="S1966" s="11">
        <f>(L1966-M1966)/L1966</f>
        <v>0.28016330623500341</v>
      </c>
      <c r="T1966" s="13">
        <f t="shared" si="30"/>
        <v>0.15</v>
      </c>
      <c r="U1966">
        <f>IFERROR(T1966*I1966,0)</f>
        <v>9.2145899999999994</v>
      </c>
      <c r="V1966" t="str">
        <f>IF(AND(N1966=O1966,P1966=N1966),"same",IF(NOT(OR(O1966=N1966,P1966=N1966)),"conflict","change"))</f>
        <v>same</v>
      </c>
      <c r="W1966" s="55">
        <f>U1966-G1966</f>
        <v>-7.9960100000000036</v>
      </c>
    </row>
    <row r="1967" spans="1:23" ht="21" hidden="1" outlineLevel="2" x14ac:dyDescent="0.4">
      <c r="A1967" t="s">
        <v>2526</v>
      </c>
      <c r="B1967" t="s">
        <v>2500</v>
      </c>
      <c r="C1967" s="37" t="s">
        <v>2501</v>
      </c>
      <c r="D1967" s="34">
        <v>3093463</v>
      </c>
      <c r="E1967" s="34">
        <v>111958</v>
      </c>
      <c r="F1967" s="33">
        <v>447.83199999999999</v>
      </c>
      <c r="G1967" s="33">
        <v>73.726199999999992</v>
      </c>
      <c r="H1967">
        <v>3.6191801873822316</v>
      </c>
      <c r="I1967" s="33">
        <v>521.55819999999994</v>
      </c>
      <c r="J1967" s="35">
        <f>G1967/I1967</f>
        <v>0.14135757044947236</v>
      </c>
      <c r="K1967">
        <v>4</v>
      </c>
      <c r="L1967">
        <v>4.6585165865771092</v>
      </c>
      <c r="M1967">
        <v>4</v>
      </c>
      <c r="N1967" t="s">
        <v>34</v>
      </c>
      <c r="O1967" s="53" t="s">
        <v>34</v>
      </c>
      <c r="P1967" s="54" t="str">
        <f>'Sheet1 (2)'!O4712</f>
        <v>A</v>
      </c>
      <c r="Q1967" s="31" t="str">
        <f>IF(U1967="same",N1967,IF(O1967=N1967,P1967,O1967))</f>
        <v>A</v>
      </c>
      <c r="R1967">
        <f>VLOOKUP(IF(V1967="same",N1967,IF(O1967=N1967,P1967,O1967)),$AA$2:$AL$8,9,FALSE)</f>
        <v>0.15</v>
      </c>
      <c r="S1967" s="11">
        <f>(L1967-M1967)/L1967</f>
        <v>0.14135757044947236</v>
      </c>
      <c r="T1967" s="13">
        <f t="shared" si="30"/>
        <v>0.14135757044947236</v>
      </c>
      <c r="U1967">
        <f>IFERROR(T1967*I1967,0)</f>
        <v>73.726199999999992</v>
      </c>
      <c r="V1967" t="str">
        <f>IF(AND(N1967=O1967,P1967=N1967),"same",IF(NOT(OR(O1967=N1967,P1967=N1967)),"conflict","change"))</f>
        <v>same</v>
      </c>
      <c r="W1967" s="55">
        <f>U1967-G1967</f>
        <v>0</v>
      </c>
    </row>
    <row r="1968" spans="1:23" ht="21" hidden="1" outlineLevel="2" collapsed="1" x14ac:dyDescent="0.4">
      <c r="A1968" t="s">
        <v>2527</v>
      </c>
      <c r="B1968" t="s">
        <v>2500</v>
      </c>
      <c r="C1968" s="37" t="s">
        <v>2501</v>
      </c>
      <c r="D1968" s="34">
        <v>138835</v>
      </c>
      <c r="E1968" s="34">
        <v>2176</v>
      </c>
      <c r="F1968" s="33">
        <v>1.1273</v>
      </c>
      <c r="G1968" s="33">
        <v>0.35100000000000003</v>
      </c>
      <c r="H1968">
        <v>1.567328123311845</v>
      </c>
      <c r="I1968" s="33">
        <v>1.4782999999999999</v>
      </c>
      <c r="J1968" s="35">
        <f>G1968/I1968</f>
        <v>0.23743489142934454</v>
      </c>
      <c r="K1968">
        <v>0.51806066176470589</v>
      </c>
      <c r="L1968">
        <v>0.67936580882352937</v>
      </c>
      <c r="M1968">
        <v>0.5</v>
      </c>
      <c r="N1968" t="s">
        <v>34</v>
      </c>
      <c r="O1968" s="53" t="s">
        <v>34</v>
      </c>
      <c r="P1968" s="54" t="str">
        <f>'Sheet1 (2)'!O5084</f>
        <v>A</v>
      </c>
      <c r="Q1968" s="31" t="str">
        <f>IF(U1968="same",N1968,IF(O1968=N1968,P1968,O1968))</f>
        <v>A</v>
      </c>
      <c r="R1968">
        <f>VLOOKUP(IF(V1968="same",N1968,IF(O1968=N1968,P1968,O1968)),$AA$2:$AL$8,9,FALSE)</f>
        <v>0.15</v>
      </c>
      <c r="S1968" s="11">
        <f>(L1968-M1968)/L1968</f>
        <v>0.26401948183724544</v>
      </c>
      <c r="T1968" s="13">
        <f t="shared" si="30"/>
        <v>0.15</v>
      </c>
      <c r="U1968">
        <f>IFERROR(T1968*I1968,0)</f>
        <v>0.221745</v>
      </c>
      <c r="V1968" t="str">
        <f>IF(AND(N1968=O1968,P1968=N1968),"same",IF(NOT(OR(O1968=N1968,P1968=N1968)),"conflict","change"))</f>
        <v>same</v>
      </c>
      <c r="W1968" s="55">
        <f>U1968-G1968</f>
        <v>-0.12925500000000004</v>
      </c>
    </row>
    <row r="1969" spans="1:23" ht="21" hidden="1" outlineLevel="2" x14ac:dyDescent="0.4">
      <c r="A1969" t="s">
        <v>2528</v>
      </c>
      <c r="B1969" t="s">
        <v>2500</v>
      </c>
      <c r="C1969" s="37" t="s">
        <v>2501</v>
      </c>
      <c r="D1969" s="34">
        <v>67627</v>
      </c>
      <c r="E1969" s="34">
        <v>13372</v>
      </c>
      <c r="F1969" s="33">
        <v>28.523500000000002</v>
      </c>
      <c r="G1969" s="33">
        <v>9.3536000000000001</v>
      </c>
      <c r="H1969">
        <v>19.773167521847782</v>
      </c>
      <c r="I1969" s="33">
        <v>37.877099999999999</v>
      </c>
      <c r="J1969" s="35">
        <f>G1969/I1969</f>
        <v>0.2469460439157169</v>
      </c>
      <c r="K1969">
        <v>2.1330765779240206</v>
      </c>
      <c r="L1969">
        <v>2.8325680526473227</v>
      </c>
      <c r="M1969">
        <v>2</v>
      </c>
      <c r="N1969" t="s">
        <v>34</v>
      </c>
      <c r="O1969" s="53" t="s">
        <v>34</v>
      </c>
      <c r="P1969" s="54" t="str">
        <f>'Sheet1 (2)'!O5109</f>
        <v>A</v>
      </c>
      <c r="Q1969" s="31" t="str">
        <f>IF(U1969="same",N1969,IF(O1969=N1969,P1969,O1969))</f>
        <v>A</v>
      </c>
      <c r="R1969">
        <f>VLOOKUP(IF(V1969="same",N1969,IF(O1969=N1969,P1969,O1969)),$AA$2:$AL$8,9,FALSE)</f>
        <v>0.15</v>
      </c>
      <c r="S1969" s="11">
        <f>(L1969-M1969)/L1969</f>
        <v>0.29392693738432984</v>
      </c>
      <c r="T1969" s="13">
        <f t="shared" si="30"/>
        <v>0.15</v>
      </c>
      <c r="U1969">
        <f>IFERROR(T1969*I1969,0)</f>
        <v>5.681565</v>
      </c>
      <c r="V1969" t="str">
        <f>IF(AND(N1969=O1969,P1969=N1969),"same",IF(NOT(OR(O1969=N1969,P1969=N1969)),"conflict","change"))</f>
        <v>same</v>
      </c>
      <c r="W1969" s="55">
        <f>U1969-G1969</f>
        <v>-3.6720350000000002</v>
      </c>
    </row>
    <row r="1970" spans="1:23" ht="21" outlineLevel="1" collapsed="1" x14ac:dyDescent="0.4">
      <c r="C1970" s="36" t="s">
        <v>2529</v>
      </c>
      <c r="D1970" s="34">
        <f>SUBTOTAL(9,D1942:D1969)</f>
        <v>8368575</v>
      </c>
      <c r="E1970" s="34">
        <f>SUBTOTAL(9,E1942:E1969)</f>
        <v>620558</v>
      </c>
      <c r="F1970" s="33">
        <f>SUBTOTAL(9,F1942:F1969)</f>
        <v>1473.9456000000002</v>
      </c>
      <c r="G1970" s="33">
        <f>SUBTOTAL(9,G1942:G1969)</f>
        <v>421.70210000000009</v>
      </c>
      <c r="I1970" s="33">
        <f>SUBTOTAL(9,I1942:I1969)</f>
        <v>1895.6476999999993</v>
      </c>
      <c r="J1970" s="35"/>
      <c r="O1970" s="53"/>
      <c r="P1970" s="54"/>
      <c r="Q1970" s="31"/>
      <c r="T1970" s="13">
        <f t="shared" si="30"/>
        <v>0</v>
      </c>
      <c r="U1970">
        <f>SUBTOTAL(9,U1942:U1969)</f>
        <v>279.34309999999994</v>
      </c>
      <c r="W1970" s="55">
        <f>SUBTOTAL(9,W1942:W1969)</f>
        <v>-142.35900000000001</v>
      </c>
    </row>
    <row r="1971" spans="1:23" ht="21" hidden="1" outlineLevel="2" collapsed="1" x14ac:dyDescent="0.4">
      <c r="A1971" t="s">
        <v>2998</v>
      </c>
      <c r="B1971" t="s">
        <v>2999</v>
      </c>
      <c r="C1971" t="s">
        <v>3000</v>
      </c>
      <c r="D1971" s="34">
        <v>1102697</v>
      </c>
      <c r="E1971" s="34">
        <v>478153</v>
      </c>
      <c r="F1971" s="33">
        <v>194.9402</v>
      </c>
      <c r="G1971" s="33">
        <v>83.544500000000014</v>
      </c>
      <c r="H1971">
        <v>43.362138465961188</v>
      </c>
      <c r="I1971" s="33">
        <v>278.48470000000003</v>
      </c>
      <c r="J1971" s="35">
        <f>G1971/I1971</f>
        <v>0.29999673231599439</v>
      </c>
      <c r="K1971">
        <v>0.40769418993502082</v>
      </c>
      <c r="L1971">
        <v>0.58241755254071403</v>
      </c>
      <c r="M1971">
        <v>0.3</v>
      </c>
      <c r="N1971" t="s">
        <v>42</v>
      </c>
      <c r="O1971" s="53" t="s">
        <v>42</v>
      </c>
      <c r="P1971" s="54" t="str">
        <f>'Sheet1 (2)'!O1711</f>
        <v>A+</v>
      </c>
      <c r="Q1971" s="31" t="str">
        <f>IF(U1971="same",N1971,IF(O1971=N1971,P1971,O1971))</f>
        <v>A+</v>
      </c>
      <c r="R1971">
        <f>VLOOKUP(IF(V1971="same",N1971,IF(O1971=N1971,P1971,O1971)),$AA$2:$AL$8,9,FALSE)</f>
        <v>0.05</v>
      </c>
      <c r="S1971" s="11">
        <f>(L1971-M1971)/L1971</f>
        <v>0.4849056339540378</v>
      </c>
      <c r="T1971" s="13">
        <f t="shared" si="30"/>
        <v>0.05</v>
      </c>
      <c r="U1971">
        <f>IFERROR(T1971*I1971,0)</f>
        <v>13.924235000000003</v>
      </c>
      <c r="V1971" t="str">
        <f>IF(AND(N1971=O1971,P1971=N1971),"same",IF(NOT(OR(O1971=N1971,P1971=N1971)),"conflict","change"))</f>
        <v>same</v>
      </c>
      <c r="W1971" s="55">
        <f>U1971-G1971</f>
        <v>-69.620265000000018</v>
      </c>
    </row>
    <row r="1972" spans="1:23" ht="21" hidden="1" outlineLevel="2" x14ac:dyDescent="0.4">
      <c r="A1972" t="s">
        <v>3001</v>
      </c>
      <c r="B1972" t="s">
        <v>2999</v>
      </c>
      <c r="C1972" t="s">
        <v>3000</v>
      </c>
      <c r="D1972" s="34">
        <v>1139812</v>
      </c>
      <c r="E1972" s="34">
        <v>311133</v>
      </c>
      <c r="F1972" s="33">
        <v>316.36450000000002</v>
      </c>
      <c r="G1972" s="33">
        <v>79.090699999999998</v>
      </c>
      <c r="H1972">
        <v>27.296870010142023</v>
      </c>
      <c r="I1972" s="33">
        <v>395.45519999999999</v>
      </c>
      <c r="J1972" s="35">
        <f>G1972/I1972</f>
        <v>0.19999914023130813</v>
      </c>
      <c r="K1972">
        <v>1.0168143527044704</v>
      </c>
      <c r="L1972">
        <v>1.2710165749052655</v>
      </c>
      <c r="M1972">
        <v>0.78</v>
      </c>
      <c r="N1972" t="s">
        <v>34</v>
      </c>
      <c r="O1972" s="53" t="s">
        <v>34</v>
      </c>
      <c r="P1972" s="54" t="str">
        <f>'Sheet1 (2)'!O4054</f>
        <v>A</v>
      </c>
      <c r="Q1972" s="31" t="str">
        <f>IF(U1972="same",N1972,IF(O1972=N1972,P1972,O1972))</f>
        <v>A</v>
      </c>
      <c r="R1972">
        <f>VLOOKUP(IF(V1972="same",N1972,IF(O1972=N1972,P1972,O1972)),$AA$2:$AL$8,9,FALSE)</f>
        <v>0.15</v>
      </c>
      <c r="S1972" s="11">
        <f>(L1972-M1972)/L1972</f>
        <v>0.38631799505987019</v>
      </c>
      <c r="T1972" s="13">
        <f t="shared" si="30"/>
        <v>0.15</v>
      </c>
      <c r="U1972">
        <f>IFERROR(T1972*I1972,0)</f>
        <v>59.318279999999994</v>
      </c>
      <c r="V1972" t="str">
        <f>IF(AND(N1972=O1972,P1972=N1972),"same",IF(NOT(OR(O1972=N1972,P1972=N1972)),"conflict","change"))</f>
        <v>same</v>
      </c>
      <c r="W1972" s="55">
        <f>U1972-G1972</f>
        <v>-19.772420000000004</v>
      </c>
    </row>
    <row r="1973" spans="1:23" ht="21" hidden="1" outlineLevel="2" x14ac:dyDescent="0.4">
      <c r="A1973" t="s">
        <v>3002</v>
      </c>
      <c r="B1973" t="s">
        <v>2999</v>
      </c>
      <c r="C1973" t="s">
        <v>3000</v>
      </c>
      <c r="D1973" s="34">
        <v>1104746</v>
      </c>
      <c r="E1973" s="34">
        <v>609022</v>
      </c>
      <c r="F1973" s="33">
        <v>190.6592</v>
      </c>
      <c r="G1973" s="33">
        <v>63.715599999999995</v>
      </c>
      <c r="H1973">
        <v>55.127785029318957</v>
      </c>
      <c r="I1973" s="33">
        <v>254.37479999999999</v>
      </c>
      <c r="J1973" s="35">
        <f>G1973/I1973</f>
        <v>0.25047921413599145</v>
      </c>
      <c r="K1973">
        <v>0.31305798476902313</v>
      </c>
      <c r="L1973">
        <v>0.41767752232267469</v>
      </c>
      <c r="M1973">
        <v>0.15</v>
      </c>
      <c r="N1973" t="s">
        <v>42</v>
      </c>
      <c r="O1973" s="53" t="s">
        <v>42</v>
      </c>
      <c r="P1973" s="54" t="str">
        <f>'Sheet1 (2)'!O4285</f>
        <v>A+</v>
      </c>
      <c r="Q1973" s="31" t="str">
        <f>IF(U1973="same",N1973,IF(O1973=N1973,P1973,O1973))</f>
        <v>A+</v>
      </c>
      <c r="R1973">
        <f>VLOOKUP(IF(V1973="same",N1973,IF(O1973=N1973,P1973,O1973)),$AA$2:$AL$8,9,FALSE)</f>
        <v>0.05</v>
      </c>
      <c r="S1973" s="11">
        <f>(L1973-M1973)/L1973</f>
        <v>0.64087126554988938</v>
      </c>
      <c r="T1973" s="13">
        <f t="shared" si="30"/>
        <v>0.05</v>
      </c>
      <c r="U1973">
        <f>IFERROR(T1973*I1973,0)</f>
        <v>12.71874</v>
      </c>
      <c r="V1973" t="str">
        <f>IF(AND(N1973=O1973,P1973=N1973),"same",IF(NOT(OR(O1973=N1973,P1973=N1973)),"conflict","change"))</f>
        <v>same</v>
      </c>
      <c r="W1973" s="55">
        <f>U1973-G1973</f>
        <v>-50.996859999999998</v>
      </c>
    </row>
    <row r="1974" spans="1:23" ht="21" outlineLevel="1" collapsed="1" x14ac:dyDescent="0.4">
      <c r="C1974" s="29" t="s">
        <v>3003</v>
      </c>
      <c r="D1974" s="34">
        <f>SUBTOTAL(9,D1971:D1973)</f>
        <v>3347255</v>
      </c>
      <c r="E1974" s="34">
        <f>SUBTOTAL(9,E1971:E1973)</f>
        <v>1398308</v>
      </c>
      <c r="F1974" s="33">
        <f>SUBTOTAL(9,F1971:F1973)</f>
        <v>701.96389999999997</v>
      </c>
      <c r="G1974" s="33">
        <f>SUBTOTAL(9,G1971:G1973)</f>
        <v>226.35079999999999</v>
      </c>
      <c r="I1974" s="33">
        <f>SUBTOTAL(9,I1971:I1973)</f>
        <v>928.31470000000013</v>
      </c>
      <c r="J1974" s="35"/>
      <c r="O1974" s="53"/>
      <c r="P1974" s="54"/>
      <c r="Q1974" s="31"/>
      <c r="T1974" s="13">
        <f t="shared" si="30"/>
        <v>0</v>
      </c>
      <c r="U1974">
        <f>SUBTOTAL(9,U1971:U1973)</f>
        <v>85.961254999999994</v>
      </c>
      <c r="W1974" s="55">
        <f>SUBTOTAL(9,W1971:W1973)</f>
        <v>-140.38954500000003</v>
      </c>
    </row>
    <row r="1975" spans="1:23" ht="21" hidden="1" outlineLevel="2" x14ac:dyDescent="0.4">
      <c r="A1975" t="s">
        <v>2941</v>
      </c>
      <c r="B1975" t="s">
        <v>2942</v>
      </c>
      <c r="C1975" s="37" t="s">
        <v>2943</v>
      </c>
      <c r="D1975" s="34">
        <v>173637</v>
      </c>
      <c r="E1975" s="34">
        <v>14029</v>
      </c>
      <c r="F1975" s="33">
        <v>4.7600999999999996</v>
      </c>
      <c r="G1975" s="33">
        <v>1.5862999999999998</v>
      </c>
      <c r="H1975">
        <v>8.0794991850815201</v>
      </c>
      <c r="I1975" s="33">
        <v>6.3463999999999992</v>
      </c>
      <c r="J1975" s="35">
        <f>G1975/I1975</f>
        <v>0.24995272910626498</v>
      </c>
      <c r="K1975">
        <v>0.33930429823936126</v>
      </c>
      <c r="L1975">
        <v>0.45237721861857572</v>
      </c>
      <c r="M1975">
        <v>0.25</v>
      </c>
      <c r="N1975" t="s">
        <v>37</v>
      </c>
      <c r="O1975" s="53" t="s">
        <v>34</v>
      </c>
      <c r="P1975" s="54" t="str">
        <f>'Sheet1 (2)'!O214</f>
        <v>B</v>
      </c>
      <c r="Q1975" s="31" t="str">
        <f>IF(U1975="same",N1975,IF(O1975=N1975,P1975,O1975))</f>
        <v>A</v>
      </c>
      <c r="R1975">
        <f>VLOOKUP(IF(V1975="same",N1975,IF(O1975=N1975,P1975,O1975)),$AA$2:$AL$8,9,FALSE)</f>
        <v>0.15</v>
      </c>
      <c r="S1975" s="11">
        <f>(L1975-M1975)/L1975</f>
        <v>0.44736385982604299</v>
      </c>
      <c r="T1975" s="13">
        <f t="shared" si="30"/>
        <v>0.15</v>
      </c>
      <c r="U1975">
        <f>IFERROR(T1975*I1975,0)</f>
        <v>0.95195999999999981</v>
      </c>
      <c r="V1975" t="str">
        <f>IF(AND(N1975=O1975,P1975=N1975),"same",IF(NOT(OR(O1975=N1975,P1975=N1975)),"conflict","change"))</f>
        <v>change</v>
      </c>
      <c r="W1975" s="55">
        <f>U1975-G1975</f>
        <v>-0.63434000000000001</v>
      </c>
    </row>
    <row r="1976" spans="1:23" ht="21" hidden="1" outlineLevel="2" x14ac:dyDescent="0.4">
      <c r="A1976" t="s">
        <v>2945</v>
      </c>
      <c r="B1976" t="s">
        <v>2942</v>
      </c>
      <c r="C1976" s="37" t="s">
        <v>2943</v>
      </c>
      <c r="D1976" s="34">
        <v>5454652</v>
      </c>
      <c r="E1976" s="34">
        <v>595292</v>
      </c>
      <c r="F1976" s="33">
        <v>654.82119999999998</v>
      </c>
      <c r="G1976" s="33">
        <v>270.17489999999998</v>
      </c>
      <c r="H1976">
        <v>10.913473490151159</v>
      </c>
      <c r="I1976" s="33">
        <v>924.99609999999996</v>
      </c>
      <c r="J1976" s="35">
        <f>G1976/I1976</f>
        <v>0.29208220445469985</v>
      </c>
      <c r="K1976">
        <v>1.0999999999999999</v>
      </c>
      <c r="L1976">
        <v>1.5538527310966719</v>
      </c>
      <c r="M1976">
        <v>1.1000000000000001</v>
      </c>
      <c r="N1976" t="s">
        <v>37</v>
      </c>
      <c r="O1976" s="53" t="s">
        <v>34</v>
      </c>
      <c r="P1976" s="54" t="str">
        <f>'Sheet1 (2)'!O1822</f>
        <v>B</v>
      </c>
      <c r="Q1976" s="31" t="str">
        <f>IF(U1976="same",N1976,IF(O1976=N1976,P1976,O1976))</f>
        <v>A</v>
      </c>
      <c r="R1976">
        <f>VLOOKUP(IF(V1976="same",N1976,IF(O1976=N1976,P1976,O1976)),$AA$2:$AL$8,9,FALSE)</f>
        <v>0.15</v>
      </c>
      <c r="S1976" s="11">
        <f>(L1976-M1976)/L1976</f>
        <v>0.29208220445469979</v>
      </c>
      <c r="T1976" s="13">
        <f t="shared" si="30"/>
        <v>0.15</v>
      </c>
      <c r="U1976">
        <f>IFERROR(T1976*I1976,0)</f>
        <v>138.749415</v>
      </c>
      <c r="V1976" t="str">
        <f>IF(AND(N1976=O1976,P1976=N1976),"same",IF(NOT(OR(O1976=N1976,P1976=N1976)),"conflict","change"))</f>
        <v>change</v>
      </c>
      <c r="W1976" s="55">
        <f>U1976-G1976</f>
        <v>-131.42548499999998</v>
      </c>
    </row>
    <row r="1977" spans="1:23" ht="21" hidden="1" outlineLevel="2" x14ac:dyDescent="0.4">
      <c r="A1977" t="s">
        <v>2947</v>
      </c>
      <c r="B1977" t="s">
        <v>2942</v>
      </c>
      <c r="C1977" s="37" t="s">
        <v>2943</v>
      </c>
      <c r="D1977" s="34">
        <v>314302</v>
      </c>
      <c r="E1977" s="34">
        <v>25730</v>
      </c>
      <c r="F1977" s="33">
        <v>8.6609000000000016</v>
      </c>
      <c r="G1977" s="33">
        <v>2.8867999999999996</v>
      </c>
      <c r="H1977">
        <v>8.1863939777666062</v>
      </c>
      <c r="I1977" s="33">
        <v>11.547700000000001</v>
      </c>
      <c r="J1977" s="35">
        <f>G1977/I1977</f>
        <v>0.24998917533361617</v>
      </c>
      <c r="K1977">
        <v>0.33660707345511082</v>
      </c>
      <c r="L1977">
        <v>0.44880295375048584</v>
      </c>
      <c r="M1977">
        <v>0.25</v>
      </c>
      <c r="N1977" t="s">
        <v>37</v>
      </c>
      <c r="O1977" s="53" t="s">
        <v>34</v>
      </c>
      <c r="P1977" s="54" t="str">
        <f>'Sheet1 (2)'!O2337</f>
        <v>B</v>
      </c>
      <c r="Q1977" s="31" t="str">
        <f>IF(U1977="same",N1977,IF(O1977=N1977,P1977,O1977))</f>
        <v>A</v>
      </c>
      <c r="R1977">
        <f>VLOOKUP(IF(V1977="same",N1977,IF(O1977=N1977,P1977,O1977)),$AA$2:$AL$8,9,FALSE)</f>
        <v>0.15</v>
      </c>
      <c r="S1977" s="11">
        <f>(L1977-M1977)/L1977</f>
        <v>0.44296266789057565</v>
      </c>
      <c r="T1977" s="13">
        <f t="shared" si="30"/>
        <v>0.15</v>
      </c>
      <c r="U1977">
        <f>IFERROR(T1977*I1977,0)</f>
        <v>1.7321550000000001</v>
      </c>
      <c r="V1977" t="str">
        <f>IF(AND(N1977=O1977,P1977=N1977),"same",IF(NOT(OR(O1977=N1977,P1977=N1977)),"conflict","change"))</f>
        <v>change</v>
      </c>
      <c r="W1977" s="55">
        <f>U1977-G1977</f>
        <v>-1.1546449999999995</v>
      </c>
    </row>
    <row r="1978" spans="1:23" ht="21" hidden="1" outlineLevel="2" x14ac:dyDescent="0.4">
      <c r="A1978" t="s">
        <v>2949</v>
      </c>
      <c r="B1978" t="s">
        <v>2942</v>
      </c>
      <c r="C1978" s="37" t="s">
        <v>2943</v>
      </c>
      <c r="D1978" s="34">
        <v>333336</v>
      </c>
      <c r="E1978" s="34">
        <v>8354</v>
      </c>
      <c r="F1978" s="33">
        <v>5.4935999999999998</v>
      </c>
      <c r="G1978" s="33">
        <v>1.8308</v>
      </c>
      <c r="H1978">
        <v>2.5061799505603957</v>
      </c>
      <c r="I1978" s="33">
        <v>7.3243999999999998</v>
      </c>
      <c r="J1978" s="35">
        <f>G1978/I1978</f>
        <v>0.24995904101359839</v>
      </c>
      <c r="K1978">
        <v>0.6576011491501077</v>
      </c>
      <c r="L1978">
        <v>0.87675365094565472</v>
      </c>
      <c r="M1978">
        <v>0.5</v>
      </c>
      <c r="N1978" t="s">
        <v>37</v>
      </c>
      <c r="O1978" s="53" t="s">
        <v>34</v>
      </c>
      <c r="P1978" s="54" t="str">
        <f>'Sheet1 (2)'!O3651</f>
        <v>B</v>
      </c>
      <c r="Q1978" s="31" t="str">
        <f>IF(U1978="same",N1978,IF(O1978=N1978,P1978,O1978))</f>
        <v>A</v>
      </c>
      <c r="R1978">
        <f>VLOOKUP(IF(V1978="same",N1978,IF(O1978=N1978,P1978,O1978)),$AA$2:$AL$8,9,FALSE)</f>
        <v>0.15</v>
      </c>
      <c r="S1978" s="11">
        <f>(L1978-M1978)/L1978</f>
        <v>0.42971437933482604</v>
      </c>
      <c r="T1978" s="13">
        <f t="shared" si="30"/>
        <v>0.15</v>
      </c>
      <c r="U1978">
        <f>IFERROR(T1978*I1978,0)</f>
        <v>1.09866</v>
      </c>
      <c r="V1978" t="str">
        <f>IF(AND(N1978=O1978,P1978=N1978),"same",IF(NOT(OR(O1978=N1978,P1978=N1978)),"conflict","change"))</f>
        <v>change</v>
      </c>
      <c r="W1978" s="55">
        <f>U1978-G1978</f>
        <v>-0.73214000000000001</v>
      </c>
    </row>
    <row r="1979" spans="1:23" ht="21" hidden="1" outlineLevel="2" x14ac:dyDescent="0.4">
      <c r="A1979" t="s">
        <v>2944</v>
      </c>
      <c r="B1979" t="s">
        <v>2942</v>
      </c>
      <c r="C1979" s="37" t="s">
        <v>2943</v>
      </c>
      <c r="D1979" s="34">
        <v>12979</v>
      </c>
      <c r="E1979" s="34">
        <v>685</v>
      </c>
      <c r="F1979" s="33">
        <v>1.4943</v>
      </c>
      <c r="G1979" s="33">
        <v>0.3735</v>
      </c>
      <c r="H1979">
        <v>5.2777563756837971</v>
      </c>
      <c r="I1979" s="33">
        <v>1.8677999999999999</v>
      </c>
      <c r="J1979" s="35">
        <f>G1979/I1979</f>
        <v>0.19996787664632187</v>
      </c>
      <c r="K1979">
        <v>2.1814598540145984</v>
      </c>
      <c r="L1979">
        <v>2.726715328467153</v>
      </c>
      <c r="M1979">
        <v>2</v>
      </c>
      <c r="N1979" t="s">
        <v>34</v>
      </c>
      <c r="O1979" s="53" t="s">
        <v>34</v>
      </c>
      <c r="P1979" s="54" t="str">
        <f>'Sheet1 (2)'!O615</f>
        <v>A</v>
      </c>
      <c r="Q1979" s="31" t="str">
        <f>IF(U1979="same",N1979,IF(O1979=N1979,P1979,O1979))</f>
        <v>A</v>
      </c>
      <c r="R1979">
        <f>VLOOKUP(IF(V1979="same",N1979,IF(O1979=N1979,P1979,O1979)),$AA$2:$AL$8,9,FALSE)</f>
        <v>0.15</v>
      </c>
      <c r="S1979" s="11">
        <f>(L1979-M1979)/L1979</f>
        <v>0.26651675768283534</v>
      </c>
      <c r="T1979" s="13">
        <f t="shared" si="30"/>
        <v>0.15</v>
      </c>
      <c r="U1979">
        <f>IFERROR(T1979*I1979,0)</f>
        <v>0.28016999999999997</v>
      </c>
      <c r="V1979" t="str">
        <f>IF(AND(N1979=O1979,P1979=N1979),"same",IF(NOT(OR(O1979=N1979,P1979=N1979)),"conflict","change"))</f>
        <v>same</v>
      </c>
      <c r="W1979" s="55">
        <f>U1979-G1979</f>
        <v>-9.3330000000000024E-2</v>
      </c>
    </row>
    <row r="1980" spans="1:23" ht="21" hidden="1" outlineLevel="2" x14ac:dyDescent="0.4">
      <c r="A1980" t="s">
        <v>2946</v>
      </c>
      <c r="B1980" t="s">
        <v>2942</v>
      </c>
      <c r="C1980" s="37" t="s">
        <v>2943</v>
      </c>
      <c r="D1980" s="34">
        <v>291157</v>
      </c>
      <c r="E1980" s="34">
        <v>66642</v>
      </c>
      <c r="F1980" s="33">
        <v>59.274900000000002</v>
      </c>
      <c r="G1980" s="33">
        <v>19.605800000000002</v>
      </c>
      <c r="H1980">
        <v>22.888682051264439</v>
      </c>
      <c r="I1980" s="33">
        <v>78.880700000000004</v>
      </c>
      <c r="J1980" s="35">
        <f>G1980/I1980</f>
        <v>0.24855002554490516</v>
      </c>
      <c r="K1980">
        <v>0.88945259746106065</v>
      </c>
      <c r="L1980">
        <v>1.183648449926473</v>
      </c>
      <c r="M1980">
        <v>0.8</v>
      </c>
      <c r="N1980" t="s">
        <v>37</v>
      </c>
      <c r="O1980" s="53" t="s">
        <v>37</v>
      </c>
      <c r="P1980" s="54" t="str">
        <f>'Sheet1 (2)'!O2165</f>
        <v>B</v>
      </c>
      <c r="Q1980" s="31" t="str">
        <f>IF(U1980="same",N1980,IF(O1980=N1980,P1980,O1980))</f>
        <v>B</v>
      </c>
      <c r="R1980">
        <f>VLOOKUP(IF(V1980="same",N1980,IF(O1980=N1980,P1980,O1980)),$AA$2:$AL$8,9,FALSE)</f>
        <v>0.25</v>
      </c>
      <c r="S1980" s="11">
        <f>(L1980-M1980)/L1980</f>
        <v>0.32412364494736995</v>
      </c>
      <c r="T1980" s="13">
        <f t="shared" si="30"/>
        <v>0.25</v>
      </c>
      <c r="U1980">
        <f>IFERROR(T1980*I1980,0)</f>
        <v>19.720175000000001</v>
      </c>
      <c r="V1980" t="str">
        <f>IF(AND(N1980=O1980,P1980=N1980),"same",IF(NOT(OR(O1980=N1980,P1980=N1980)),"conflict","change"))</f>
        <v>same</v>
      </c>
      <c r="W1980" s="55">
        <f>U1980-G1980</f>
        <v>0.11437499999999901</v>
      </c>
    </row>
    <row r="1981" spans="1:23" ht="21" hidden="1" outlineLevel="2" x14ac:dyDescent="0.4">
      <c r="A1981" t="s">
        <v>2948</v>
      </c>
      <c r="B1981" t="s">
        <v>2942</v>
      </c>
      <c r="C1981" s="37" t="s">
        <v>2943</v>
      </c>
      <c r="D1981" s="34">
        <v>322843</v>
      </c>
      <c r="E1981" s="34">
        <v>23256</v>
      </c>
      <c r="F1981" s="33">
        <v>7.6833999999999998</v>
      </c>
      <c r="G1981" s="33">
        <v>2.5604</v>
      </c>
      <c r="H1981">
        <v>7.2035013923176283</v>
      </c>
      <c r="I1981" s="33">
        <v>10.2438</v>
      </c>
      <c r="J1981" s="35">
        <f>G1981/I1981</f>
        <v>0.2499463089868994</v>
      </c>
      <c r="K1981">
        <v>0.33038355693154453</v>
      </c>
      <c r="L1981">
        <v>0.44047987616099077</v>
      </c>
      <c r="M1981">
        <v>0.25</v>
      </c>
      <c r="N1981" t="s">
        <v>42</v>
      </c>
      <c r="O1981" s="53" t="s">
        <v>42</v>
      </c>
      <c r="P1981" s="54" t="str">
        <f>'Sheet1 (2)'!O3154</f>
        <v>A+</v>
      </c>
      <c r="Q1981" s="31" t="str">
        <f>IF(U1981="same",N1981,IF(O1981=N1981,P1981,O1981))</f>
        <v>A+</v>
      </c>
      <c r="R1981">
        <f>VLOOKUP(IF(V1981="same",N1981,IF(O1981=N1981,P1981,O1981)),$AA$2:$AL$8,9,FALSE)</f>
        <v>0.05</v>
      </c>
      <c r="S1981" s="11">
        <f>(L1981-M1981)/L1981</f>
        <v>0.43243718151467236</v>
      </c>
      <c r="T1981" s="13">
        <f t="shared" si="30"/>
        <v>0.05</v>
      </c>
      <c r="U1981">
        <f>IFERROR(T1981*I1981,0)</f>
        <v>0.51219000000000003</v>
      </c>
      <c r="V1981" t="str">
        <f>IF(AND(N1981=O1981,P1981=N1981),"same",IF(NOT(OR(O1981=N1981,P1981=N1981)),"conflict","change"))</f>
        <v>same</v>
      </c>
      <c r="W1981" s="55">
        <f>U1981-G1981</f>
        <v>-2.0482100000000001</v>
      </c>
    </row>
    <row r="1982" spans="1:23" ht="21" outlineLevel="1" collapsed="1" x14ac:dyDescent="0.4">
      <c r="C1982" s="36" t="s">
        <v>2950</v>
      </c>
      <c r="D1982" s="34">
        <f>SUBTOTAL(9,D1975:D1981)</f>
        <v>6902906</v>
      </c>
      <c r="E1982" s="34">
        <f>SUBTOTAL(9,E1975:E1981)</f>
        <v>733988</v>
      </c>
      <c r="F1982" s="33">
        <f>SUBTOTAL(9,F1975:F1981)</f>
        <v>742.18839999999989</v>
      </c>
      <c r="G1982" s="33">
        <f>SUBTOTAL(9,G1975:G1981)</f>
        <v>299.01849999999996</v>
      </c>
      <c r="I1982" s="33">
        <f>SUBTOTAL(9,I1975:I1981)</f>
        <v>1041.2068999999999</v>
      </c>
      <c r="J1982" s="35"/>
      <c r="O1982" s="53"/>
      <c r="P1982" s="54"/>
      <c r="Q1982" s="31"/>
      <c r="T1982" s="13">
        <f t="shared" si="30"/>
        <v>0</v>
      </c>
      <c r="U1982">
        <f>SUBTOTAL(9,U1975:U1981)</f>
        <v>163.04472500000003</v>
      </c>
      <c r="W1982" s="55">
        <f>SUBTOTAL(9,W1975:W1981)</f>
        <v>-135.97377499999999</v>
      </c>
    </row>
    <row r="1983" spans="1:23" ht="21" hidden="1" outlineLevel="2" x14ac:dyDescent="0.4">
      <c r="A1983" t="s">
        <v>2231</v>
      </c>
      <c r="B1983" t="s">
        <v>2218</v>
      </c>
      <c r="C1983" s="37" t="s">
        <v>2219</v>
      </c>
      <c r="D1983" s="34">
        <v>119866</v>
      </c>
      <c r="E1983" s="34">
        <v>10816</v>
      </c>
      <c r="F1983" s="33">
        <v>4.3264000000000005</v>
      </c>
      <c r="G1983" s="33">
        <v>0.22160000000000002</v>
      </c>
      <c r="H1983">
        <v>9.023409473912535</v>
      </c>
      <c r="I1983" s="33">
        <v>4.548</v>
      </c>
      <c r="J1983" s="35">
        <f>G1983/I1983</f>
        <v>4.8724714160070362E-2</v>
      </c>
      <c r="K1983">
        <v>0.40000000000000008</v>
      </c>
      <c r="L1983">
        <v>0.42048816568047337</v>
      </c>
      <c r="M1983">
        <v>0.4</v>
      </c>
      <c r="N1983" t="s">
        <v>34</v>
      </c>
      <c r="O1983" s="53" t="s">
        <v>42</v>
      </c>
      <c r="P1983" s="54" t="str">
        <f>'Sheet1 (2)'!O2246</f>
        <v>A</v>
      </c>
      <c r="Q1983" s="31" t="str">
        <f>IF(U1983="same",N1983,IF(O1983=N1983,P1983,O1983))</f>
        <v>A+</v>
      </c>
      <c r="R1983">
        <f>VLOOKUP(IF(V1983="same",N1983,IF(O1983=N1983,P1983,O1983)),$AA$2:$AL$8,9,FALSE)</f>
        <v>0.05</v>
      </c>
      <c r="S1983" s="11">
        <f>(L1983-M1983)/L1983</f>
        <v>4.87247141600703E-2</v>
      </c>
      <c r="T1983" s="13">
        <f t="shared" si="30"/>
        <v>4.87247141600703E-2</v>
      </c>
      <c r="U1983">
        <f>IFERROR(T1983*I1983,0)</f>
        <v>0.22159999999999971</v>
      </c>
      <c r="V1983" t="str">
        <f>IF(AND(N1983=O1983,P1983=N1983),"same",IF(NOT(OR(O1983=N1983,P1983=N1983)),"conflict","change"))</f>
        <v>change</v>
      </c>
      <c r="W1983" s="55">
        <f>U1983-G1983</f>
        <v>-3.0531133177191805E-16</v>
      </c>
    </row>
    <row r="1984" spans="1:23" ht="21" hidden="1" outlineLevel="2" x14ac:dyDescent="0.4">
      <c r="A1984" t="s">
        <v>2237</v>
      </c>
      <c r="B1984" t="s">
        <v>2218</v>
      </c>
      <c r="C1984" s="37" t="s">
        <v>2219</v>
      </c>
      <c r="D1984" s="34">
        <v>120360</v>
      </c>
      <c r="E1984" s="34">
        <v>5385</v>
      </c>
      <c r="F1984" s="33">
        <v>2.2048000000000001</v>
      </c>
      <c r="G1984" s="33">
        <v>1.0862000000000001</v>
      </c>
      <c r="H1984">
        <v>4.4740777666999003</v>
      </c>
      <c r="I1984" s="33">
        <v>3.2910000000000004</v>
      </c>
      <c r="J1984" s="35">
        <f>G1984/I1984</f>
        <v>0.3300516560316013</v>
      </c>
      <c r="K1984">
        <v>0.40943361188486538</v>
      </c>
      <c r="L1984">
        <v>0.61114206128133708</v>
      </c>
      <c r="M1984">
        <v>0.4</v>
      </c>
      <c r="N1984" t="s">
        <v>37</v>
      </c>
      <c r="O1984" s="53" t="s">
        <v>34</v>
      </c>
      <c r="P1984" s="54" t="str">
        <f>'Sheet1 (2)'!O3220</f>
        <v>B</v>
      </c>
      <c r="Q1984" s="31" t="str">
        <f>IF(U1984="same",N1984,IF(O1984=N1984,P1984,O1984))</f>
        <v>A</v>
      </c>
      <c r="R1984">
        <f>VLOOKUP(IF(V1984="same",N1984,IF(O1984=N1984,P1984,O1984)),$AA$2:$AL$8,9,FALSE)</f>
        <v>0.15</v>
      </c>
      <c r="S1984" s="11">
        <f>(L1984-M1984)/L1984</f>
        <v>0.3454876937101185</v>
      </c>
      <c r="T1984" s="13">
        <f t="shared" si="30"/>
        <v>0.15</v>
      </c>
      <c r="U1984">
        <f>IFERROR(T1984*I1984,0)</f>
        <v>0.49365000000000003</v>
      </c>
      <c r="V1984" t="str">
        <f>IF(AND(N1984=O1984,P1984=N1984),"same",IF(NOT(OR(O1984=N1984,P1984=N1984)),"conflict","change"))</f>
        <v>change</v>
      </c>
      <c r="W1984" s="55">
        <f>U1984-G1984</f>
        <v>-0.59255000000000002</v>
      </c>
    </row>
    <row r="1985" spans="1:23" ht="21" hidden="1" outlineLevel="2" x14ac:dyDescent="0.4">
      <c r="A1985" t="s">
        <v>2238</v>
      </c>
      <c r="B1985" t="s">
        <v>2218</v>
      </c>
      <c r="C1985" s="37" t="s">
        <v>2219</v>
      </c>
      <c r="D1985" s="34">
        <v>111754</v>
      </c>
      <c r="E1985" s="34">
        <v>7279</v>
      </c>
      <c r="F1985" s="33">
        <v>5.4597999999999995</v>
      </c>
      <c r="G1985" s="33">
        <v>1.2984999999999998</v>
      </c>
      <c r="H1985">
        <v>6.5134133901247386</v>
      </c>
      <c r="I1985" s="33">
        <v>6.7582999999999993</v>
      </c>
      <c r="J1985" s="35">
        <f>G1985/I1985</f>
        <v>0.1921341165677759</v>
      </c>
      <c r="K1985">
        <v>0.7500755598296468</v>
      </c>
      <c r="L1985">
        <v>0.92846544855062496</v>
      </c>
      <c r="M1985">
        <v>0.75</v>
      </c>
      <c r="N1985" t="s">
        <v>37</v>
      </c>
      <c r="O1985" s="53" t="s">
        <v>34</v>
      </c>
      <c r="P1985" s="54" t="str">
        <f>'Sheet1 (2)'!O3273</f>
        <v>B</v>
      </c>
      <c r="Q1985" s="31" t="str">
        <f>IF(U1985="same",N1985,IF(O1985=N1985,P1985,O1985))</f>
        <v>A</v>
      </c>
      <c r="R1985">
        <f>VLOOKUP(IF(V1985="same",N1985,IF(O1985=N1985,P1985,O1985)),$AA$2:$AL$8,9,FALSE)</f>
        <v>0.15</v>
      </c>
      <c r="S1985" s="11">
        <f>(L1985-M1985)/L1985</f>
        <v>0.19221549798026119</v>
      </c>
      <c r="T1985" s="13">
        <f t="shared" si="30"/>
        <v>0.15</v>
      </c>
      <c r="U1985">
        <f>IFERROR(T1985*I1985,0)</f>
        <v>1.0137449999999999</v>
      </c>
      <c r="V1985" t="str">
        <f>IF(AND(N1985=O1985,P1985=N1985),"same",IF(NOT(OR(O1985=N1985,P1985=N1985)),"conflict","change"))</f>
        <v>change</v>
      </c>
      <c r="W1985" s="55">
        <f>U1985-G1985</f>
        <v>-0.28475499999999987</v>
      </c>
    </row>
    <row r="1986" spans="1:23" ht="21" hidden="1" outlineLevel="2" x14ac:dyDescent="0.4">
      <c r="A1986" t="s">
        <v>2239</v>
      </c>
      <c r="B1986" t="s">
        <v>2218</v>
      </c>
      <c r="C1986" s="37" t="s">
        <v>2219</v>
      </c>
      <c r="D1986" s="34">
        <v>12681</v>
      </c>
      <c r="E1986" s="34">
        <v>519</v>
      </c>
      <c r="F1986" s="33">
        <v>0.1913</v>
      </c>
      <c r="G1986" s="33">
        <v>6.3500000000000001E-2</v>
      </c>
      <c r="H1986">
        <v>4.0927371658386562</v>
      </c>
      <c r="I1986" s="33">
        <v>0.25480000000000003</v>
      </c>
      <c r="J1986" s="35">
        <f>G1986/I1986</f>
        <v>0.24921507064364204</v>
      </c>
      <c r="K1986">
        <v>0.3685934489402698</v>
      </c>
      <c r="L1986">
        <v>0.49094412331406556</v>
      </c>
      <c r="M1986">
        <v>0.3</v>
      </c>
      <c r="N1986" t="s">
        <v>42</v>
      </c>
      <c r="O1986" s="53" t="s">
        <v>34</v>
      </c>
      <c r="P1986" s="54" t="str">
        <f>'Sheet1 (2)'!O3637</f>
        <v>A+</v>
      </c>
      <c r="Q1986" s="31" t="str">
        <f>IF(U1986="same",N1986,IF(O1986=N1986,P1986,O1986))</f>
        <v>A</v>
      </c>
      <c r="R1986">
        <f>VLOOKUP(IF(V1986="same",N1986,IF(O1986=N1986,P1986,O1986)),$AA$2:$AL$8,9,FALSE)</f>
        <v>0.15</v>
      </c>
      <c r="S1986" s="11">
        <f>(L1986-M1986)/L1986</f>
        <v>0.3889324960753533</v>
      </c>
      <c r="T1986" s="13">
        <f t="shared" si="30"/>
        <v>0.15</v>
      </c>
      <c r="U1986">
        <f>IFERROR(T1986*I1986,0)</f>
        <v>3.8220000000000004E-2</v>
      </c>
      <c r="V1986" t="str">
        <f>IF(AND(N1986=O1986,P1986=N1986),"same",IF(NOT(OR(O1986=N1986,P1986=N1986)),"conflict","change"))</f>
        <v>change</v>
      </c>
      <c r="W1986" s="55">
        <f>U1986-G1986</f>
        <v>-2.5279999999999997E-2</v>
      </c>
    </row>
    <row r="1987" spans="1:23" ht="21" hidden="1" outlineLevel="2" x14ac:dyDescent="0.4">
      <c r="A1987" t="s">
        <v>2244</v>
      </c>
      <c r="B1987" t="s">
        <v>2218</v>
      </c>
      <c r="C1987" s="37" t="s">
        <v>2219</v>
      </c>
      <c r="D1987" s="34">
        <v>121534</v>
      </c>
      <c r="E1987" s="34">
        <v>1543</v>
      </c>
      <c r="F1987" s="33">
        <v>0.77810000000000001</v>
      </c>
      <c r="G1987" s="33">
        <v>0.22189999999999999</v>
      </c>
      <c r="H1987">
        <v>1.2696035677259039</v>
      </c>
      <c r="I1987" s="33">
        <v>1</v>
      </c>
      <c r="J1987" s="35">
        <f>G1987/I1987</f>
        <v>0.22189999999999999</v>
      </c>
      <c r="K1987">
        <v>0.50427738172391445</v>
      </c>
      <c r="L1987">
        <v>0.64808813998703829</v>
      </c>
      <c r="M1987">
        <v>0.5</v>
      </c>
      <c r="N1987" t="s">
        <v>34</v>
      </c>
      <c r="O1987" s="53" t="s">
        <v>42</v>
      </c>
      <c r="P1987" s="54" t="str">
        <f>'Sheet1 (2)'!O5074</f>
        <v>A</v>
      </c>
      <c r="Q1987" s="31" t="str">
        <f>IF(U1987="same",N1987,IF(O1987=N1987,P1987,O1987))</f>
        <v>A+</v>
      </c>
      <c r="R1987">
        <f>VLOOKUP(IF(V1987="same",N1987,IF(O1987=N1987,P1987,O1987)),$AA$2:$AL$8,9,FALSE)</f>
        <v>0.05</v>
      </c>
      <c r="S1987" s="11">
        <f>(L1987-M1987)/L1987</f>
        <v>0.22850000000000006</v>
      </c>
      <c r="T1987" s="13">
        <f t="shared" ref="T1987:T2050" si="31">MIN(S1987,R1987)</f>
        <v>0.05</v>
      </c>
      <c r="U1987">
        <f>IFERROR(T1987*I1987,0)</f>
        <v>0.05</v>
      </c>
      <c r="V1987" t="str">
        <f>IF(AND(N1987=O1987,P1987=N1987),"same",IF(NOT(OR(O1987=N1987,P1987=N1987)),"conflict","change"))</f>
        <v>change</v>
      </c>
      <c r="W1987" s="55">
        <f>U1987-G1987</f>
        <v>-0.1719</v>
      </c>
    </row>
    <row r="1988" spans="1:23" ht="21" hidden="1" outlineLevel="2" collapsed="1" x14ac:dyDescent="0.4">
      <c r="A1988" t="s">
        <v>2217</v>
      </c>
      <c r="B1988" t="s">
        <v>2218</v>
      </c>
      <c r="C1988" s="37" t="s">
        <v>2219</v>
      </c>
      <c r="D1988" s="34">
        <v>2035162</v>
      </c>
      <c r="E1988" s="34">
        <v>643479</v>
      </c>
      <c r="F1988" s="33">
        <v>145.3502</v>
      </c>
      <c r="G1988" s="33">
        <v>71.589800000000011</v>
      </c>
      <c r="H1988">
        <v>31.618072664485677</v>
      </c>
      <c r="I1988" s="33">
        <v>216.94</v>
      </c>
      <c r="J1988" s="35">
        <f>G1988/I1988</f>
        <v>0.32999815617221356</v>
      </c>
      <c r="K1988">
        <v>0.22588180810873396</v>
      </c>
      <c r="L1988">
        <v>0.3371360992355617</v>
      </c>
      <c r="M1988">
        <v>0.1</v>
      </c>
      <c r="N1988" t="s">
        <v>37</v>
      </c>
      <c r="O1988" s="53" t="s">
        <v>37</v>
      </c>
      <c r="P1988" s="54" t="str">
        <f>'Sheet1 (2)'!O255</f>
        <v>B</v>
      </c>
      <c r="Q1988" s="31" t="str">
        <f>IF(U1988="same",N1988,IF(O1988=N1988,P1988,O1988))</f>
        <v>B</v>
      </c>
      <c r="R1988">
        <f>VLOOKUP(IF(V1988="same",N1988,IF(O1988=N1988,P1988,O1988)),$AA$2:$AL$8,9,FALSE)</f>
        <v>0.25</v>
      </c>
      <c r="S1988" s="11">
        <f>(L1988-M1988)/L1988</f>
        <v>0.70338388494514614</v>
      </c>
      <c r="T1988" s="13">
        <f t="shared" si="31"/>
        <v>0.25</v>
      </c>
      <c r="U1988">
        <f>IFERROR(T1988*I1988,0)</f>
        <v>54.234999999999999</v>
      </c>
      <c r="V1988" t="str">
        <f>IF(AND(N1988=O1988,P1988=N1988),"same",IF(NOT(OR(O1988=N1988,P1988=N1988)),"conflict","change"))</f>
        <v>same</v>
      </c>
      <c r="W1988" s="55">
        <f>U1988-G1988</f>
        <v>-17.354800000000012</v>
      </c>
    </row>
    <row r="1989" spans="1:23" ht="21" hidden="1" outlineLevel="2" x14ac:dyDescent="0.4">
      <c r="A1989" s="18" t="s">
        <v>2220</v>
      </c>
      <c r="B1989" t="s">
        <v>2218</v>
      </c>
      <c r="C1989" s="37" t="s">
        <v>2219</v>
      </c>
      <c r="D1989" s="34">
        <v>2062230</v>
      </c>
      <c r="E1989" s="34">
        <v>370401</v>
      </c>
      <c r="F1989" s="33">
        <v>183.24720000000002</v>
      </c>
      <c r="G1989" s="33">
        <v>90.253799999999998</v>
      </c>
      <c r="H1989">
        <v>17.9611876463828</v>
      </c>
      <c r="I1989" s="33">
        <v>273.50100000000003</v>
      </c>
      <c r="J1989" s="35">
        <f>G1989/I1989</f>
        <v>0.32999440587054524</v>
      </c>
      <c r="K1989">
        <v>0.4947265261162902</v>
      </c>
      <c r="L1989">
        <v>0.73839163501178473</v>
      </c>
      <c r="M1989">
        <v>0.28000000000000003</v>
      </c>
      <c r="N1989" t="s">
        <v>37</v>
      </c>
      <c r="O1989" s="53" t="s">
        <v>37</v>
      </c>
      <c r="P1989" s="54" t="str">
        <f>'Sheet1 (2)'!O301</f>
        <v>B</v>
      </c>
      <c r="Q1989" s="31" t="str">
        <f>IF(U1989="same",N1989,IF(O1989=N1989,P1989,O1989))</f>
        <v>B</v>
      </c>
      <c r="R1989">
        <f>VLOOKUP(IF(V1989="same",N1989,IF(O1989=N1989,P1989,O1989)),$AA$2:$AL$8,9,FALSE)</f>
        <v>0.25</v>
      </c>
      <c r="S1989" s="11">
        <f>(L1989-M1989)/L1989</f>
        <v>0.62079743766933215</v>
      </c>
      <c r="T1989" s="13">
        <f t="shared" si="31"/>
        <v>0.25</v>
      </c>
      <c r="U1989">
        <f>IFERROR(T1989*I1989,0)</f>
        <v>68.375250000000008</v>
      </c>
      <c r="V1989" t="str">
        <f>IF(AND(N1989=O1989,P1989=N1989),"same",IF(NOT(OR(O1989=N1989,P1989=N1989)),"conflict","change"))</f>
        <v>same</v>
      </c>
      <c r="W1989" s="55">
        <f>U1989-G1989</f>
        <v>-21.87854999999999</v>
      </c>
    </row>
    <row r="1990" spans="1:23" ht="21" hidden="1" outlineLevel="2" collapsed="1" x14ac:dyDescent="0.4">
      <c r="A1990" t="s">
        <v>2221</v>
      </c>
      <c r="B1990" t="s">
        <v>2218</v>
      </c>
      <c r="C1990" s="37" t="s">
        <v>2219</v>
      </c>
      <c r="D1990" s="34">
        <v>13858</v>
      </c>
      <c r="E1990" s="34">
        <v>4139</v>
      </c>
      <c r="F1990" s="33">
        <v>0.23910000000000001</v>
      </c>
      <c r="G1990" s="33">
        <v>7.9600000000000004E-2</v>
      </c>
      <c r="H1990">
        <v>29.867224707750037</v>
      </c>
      <c r="I1990" s="33">
        <v>0.31869999999999998</v>
      </c>
      <c r="J1990" s="35">
        <f>G1990/I1990</f>
        <v>0.24976466896768124</v>
      </c>
      <c r="K1990">
        <v>5.7767576709350087E-2</v>
      </c>
      <c r="L1990">
        <v>7.6999275187243296E-2</v>
      </c>
      <c r="M1990">
        <v>0.01</v>
      </c>
      <c r="N1990" t="s">
        <v>42</v>
      </c>
      <c r="O1990" s="53" t="s">
        <v>42</v>
      </c>
      <c r="P1990" s="54" t="str">
        <f>'Sheet1 (2)'!O343</f>
        <v>A+</v>
      </c>
      <c r="Q1990" s="31" t="str">
        <f>IF(U1990="same",N1990,IF(O1990=N1990,P1990,O1990))</f>
        <v>A+</v>
      </c>
      <c r="R1990">
        <f>VLOOKUP(IF(V1990="same",N1990,IF(O1990=N1990,P1990,O1990)),$AA$2:$AL$8,9,FALSE)</f>
        <v>0.05</v>
      </c>
      <c r="S1990" s="11">
        <f>(L1990-M1990)/L1990</f>
        <v>0.87012864763100106</v>
      </c>
      <c r="T1990" s="13">
        <f t="shared" si="31"/>
        <v>0.05</v>
      </c>
      <c r="U1990">
        <f>IFERROR(T1990*I1990,0)</f>
        <v>1.5935000000000001E-2</v>
      </c>
      <c r="V1990" t="str">
        <f>IF(AND(N1990=O1990,P1990=N1990),"same",IF(NOT(OR(O1990=N1990,P1990=N1990)),"conflict","change"))</f>
        <v>same</v>
      </c>
      <c r="W1990" s="55">
        <f>U1990-G1990</f>
        <v>-6.3664999999999999E-2</v>
      </c>
    </row>
    <row r="1991" spans="1:23" ht="21" hidden="1" outlineLevel="2" x14ac:dyDescent="0.4">
      <c r="A1991" t="s">
        <v>2222</v>
      </c>
      <c r="B1991" t="s">
        <v>2218</v>
      </c>
      <c r="C1991" s="37" t="s">
        <v>2219</v>
      </c>
      <c r="D1991" s="34">
        <v>13088</v>
      </c>
      <c r="E1991" s="34">
        <v>4010</v>
      </c>
      <c r="F1991" s="33">
        <v>0.20780000000000001</v>
      </c>
      <c r="G1991" s="33">
        <v>6.8699999999999997E-2</v>
      </c>
      <c r="H1991">
        <v>30.638753056234719</v>
      </c>
      <c r="I1991" s="33">
        <v>0.27650000000000002</v>
      </c>
      <c r="J1991" s="35">
        <f>G1991/I1991</f>
        <v>0.24846292947558768</v>
      </c>
      <c r="K1991">
        <v>5.1820448877805486E-2</v>
      </c>
      <c r="L1991">
        <v>6.8952618453865341E-2</v>
      </c>
      <c r="M1991">
        <v>0.01</v>
      </c>
      <c r="N1991" t="s">
        <v>42</v>
      </c>
      <c r="O1991" s="53" t="s">
        <v>42</v>
      </c>
      <c r="P1991" s="54" t="str">
        <f>'Sheet1 (2)'!O618</f>
        <v>A+</v>
      </c>
      <c r="Q1991" s="31" t="str">
        <f>IF(U1991="same",N1991,IF(O1991=N1991,P1991,O1991))</f>
        <v>A+</v>
      </c>
      <c r="R1991">
        <f>VLOOKUP(IF(V1991="same",N1991,IF(O1991=N1991,P1991,O1991)),$AA$2:$AL$8,9,FALSE)</f>
        <v>0.05</v>
      </c>
      <c r="S1991" s="11">
        <f>(L1991-M1991)/L1991</f>
        <v>0.85497287522603982</v>
      </c>
      <c r="T1991" s="13">
        <f t="shared" si="31"/>
        <v>0.05</v>
      </c>
      <c r="U1991">
        <f>IFERROR(T1991*I1991,0)</f>
        <v>1.3825000000000002E-2</v>
      </c>
      <c r="V1991" t="str">
        <f>IF(AND(N1991=O1991,P1991=N1991),"same",IF(NOT(OR(O1991=N1991,P1991=N1991)),"conflict","change"))</f>
        <v>same</v>
      </c>
      <c r="W1991" s="55">
        <f>U1991-G1991</f>
        <v>-5.4874999999999993E-2</v>
      </c>
    </row>
    <row r="1992" spans="1:23" ht="21" hidden="1" outlineLevel="2" collapsed="1" x14ac:dyDescent="0.4">
      <c r="A1992" t="s">
        <v>2223</v>
      </c>
      <c r="B1992" t="s">
        <v>2218</v>
      </c>
      <c r="C1992" s="37" t="s">
        <v>2219</v>
      </c>
      <c r="D1992" s="34">
        <v>15254</v>
      </c>
      <c r="E1992" s="34">
        <v>840</v>
      </c>
      <c r="F1992" s="33">
        <v>0.30690000000000001</v>
      </c>
      <c r="G1992" s="33">
        <v>5.3800000000000001E-2</v>
      </c>
      <c r="H1992">
        <v>5.5067523272584245</v>
      </c>
      <c r="I1992" s="33">
        <v>0.36070000000000002</v>
      </c>
      <c r="J1992" s="35">
        <f>G1992/I1992</f>
        <v>0.14915442195730524</v>
      </c>
      <c r="K1992">
        <v>0.36535714285714288</v>
      </c>
      <c r="L1992">
        <v>0.42940476190476196</v>
      </c>
      <c r="M1992">
        <v>0.3</v>
      </c>
      <c r="N1992" t="s">
        <v>42</v>
      </c>
      <c r="O1992" s="53" t="s">
        <v>42</v>
      </c>
      <c r="P1992" s="54" t="str">
        <f>'Sheet1 (2)'!O689</f>
        <v>A+</v>
      </c>
      <c r="Q1992" s="31" t="str">
        <f>IF(U1992="same",N1992,IF(O1992=N1992,P1992,O1992))</f>
        <v>A+</v>
      </c>
      <c r="R1992">
        <f>VLOOKUP(IF(V1992="same",N1992,IF(O1992=N1992,P1992,O1992)),$AA$2:$AL$8,9,FALSE)</f>
        <v>0.05</v>
      </c>
      <c r="S1992" s="11">
        <f>(L1992-M1992)/L1992</f>
        <v>0.30135846964236218</v>
      </c>
      <c r="T1992" s="13">
        <f t="shared" si="31"/>
        <v>0.05</v>
      </c>
      <c r="U1992">
        <f>IFERROR(T1992*I1992,0)</f>
        <v>1.8035000000000002E-2</v>
      </c>
      <c r="V1992" t="str">
        <f>IF(AND(N1992=O1992,P1992=N1992),"same",IF(NOT(OR(O1992=N1992,P1992=N1992)),"conflict","change"))</f>
        <v>same</v>
      </c>
      <c r="W1992" s="55">
        <f>U1992-G1992</f>
        <v>-3.5764999999999998E-2</v>
      </c>
    </row>
    <row r="1993" spans="1:23" ht="21" hidden="1" outlineLevel="2" x14ac:dyDescent="0.4">
      <c r="A1993" t="s">
        <v>2224</v>
      </c>
      <c r="B1993" t="s">
        <v>2218</v>
      </c>
      <c r="C1993" s="37" t="s">
        <v>2219</v>
      </c>
      <c r="D1993" s="34">
        <v>123873</v>
      </c>
      <c r="E1993" s="34">
        <v>10076</v>
      </c>
      <c r="F1993" s="33">
        <v>7.5575000000000001</v>
      </c>
      <c r="G1993" s="33">
        <v>1.718</v>
      </c>
      <c r="H1993">
        <v>8.1341373826418994</v>
      </c>
      <c r="I1993" s="33">
        <v>9.275500000000001</v>
      </c>
      <c r="J1993" s="35">
        <f>G1993/I1993</f>
        <v>0.18521912565360354</v>
      </c>
      <c r="K1993">
        <v>0.75004962286621679</v>
      </c>
      <c r="L1993">
        <v>0.92055379118697911</v>
      </c>
      <c r="M1993">
        <v>0.75</v>
      </c>
      <c r="N1993" t="s">
        <v>37</v>
      </c>
      <c r="O1993" s="53" t="s">
        <v>37</v>
      </c>
      <c r="P1993" s="54" t="str">
        <f>'Sheet1 (2)'!O1100</f>
        <v>B</v>
      </c>
      <c r="Q1993" s="31" t="str">
        <f>IF(U1993="same",N1993,IF(O1993=N1993,P1993,O1993))</f>
        <v>B</v>
      </c>
      <c r="R1993">
        <f>VLOOKUP(IF(V1993="same",N1993,IF(O1993=N1993,P1993,O1993)),$AA$2:$AL$8,9,FALSE)</f>
        <v>0.25</v>
      </c>
      <c r="S1993" s="11">
        <f>(L1993-M1993)/L1993</f>
        <v>0.1852730311034447</v>
      </c>
      <c r="T1993" s="13">
        <f t="shared" si="31"/>
        <v>0.1852730311034447</v>
      </c>
      <c r="U1993">
        <f>IFERROR(T1993*I1993,0)</f>
        <v>1.7185000000000015</v>
      </c>
      <c r="V1993" t="str">
        <f>IF(AND(N1993=O1993,P1993=N1993),"same",IF(NOT(OR(O1993=N1993,P1993=N1993)),"conflict","change"))</f>
        <v>same</v>
      </c>
      <c r="W1993" s="55">
        <f>U1993-G1993</f>
        <v>5.0000000000149925E-4</v>
      </c>
    </row>
    <row r="1994" spans="1:23" ht="21" hidden="1" outlineLevel="2" x14ac:dyDescent="0.4">
      <c r="A1994" t="s">
        <v>2225</v>
      </c>
      <c r="B1994" t="s">
        <v>2218</v>
      </c>
      <c r="C1994" s="37" t="s">
        <v>2219</v>
      </c>
      <c r="D1994" s="34">
        <v>15163</v>
      </c>
      <c r="E1994" s="34">
        <v>559</v>
      </c>
      <c r="F1994" s="33">
        <v>0.22070000000000001</v>
      </c>
      <c r="G1994" s="33">
        <v>7.0099999999999982E-2</v>
      </c>
      <c r="H1994">
        <v>3.6866055529908328</v>
      </c>
      <c r="I1994" s="33">
        <v>0.2908</v>
      </c>
      <c r="J1994" s="35">
        <f>G1994/I1994</f>
        <v>0.2410591471801925</v>
      </c>
      <c r="K1994">
        <v>0.39481216457960649</v>
      </c>
      <c r="L1994">
        <v>0.52021466905187841</v>
      </c>
      <c r="M1994">
        <v>0.4</v>
      </c>
      <c r="N1994" t="s">
        <v>42</v>
      </c>
      <c r="O1994" s="53" t="s">
        <v>42</v>
      </c>
      <c r="P1994" s="54" t="str">
        <f>'Sheet1 (2)'!O1404</f>
        <v>A+</v>
      </c>
      <c r="Q1994" s="31" t="str">
        <f>IF(U1994="same",N1994,IF(O1994=N1994,P1994,O1994))</f>
        <v>A+</v>
      </c>
      <c r="R1994">
        <f>VLOOKUP(IF(V1994="same",N1994,IF(O1994=N1994,P1994,O1994)),$AA$2:$AL$8,9,FALSE)</f>
        <v>0.05</v>
      </c>
      <c r="S1994" s="11">
        <f>(L1994-M1994)/L1994</f>
        <v>0.23108665749656124</v>
      </c>
      <c r="T1994" s="13">
        <f t="shared" si="31"/>
        <v>0.05</v>
      </c>
      <c r="U1994">
        <f>IFERROR(T1994*I1994,0)</f>
        <v>1.4540000000000001E-2</v>
      </c>
      <c r="V1994" t="str">
        <f>IF(AND(N1994=O1994,P1994=N1994),"same",IF(NOT(OR(O1994=N1994,P1994=N1994)),"conflict","change"))</f>
        <v>same</v>
      </c>
      <c r="W1994" s="55">
        <f>U1994-G1994</f>
        <v>-5.5559999999999984E-2</v>
      </c>
    </row>
    <row r="1995" spans="1:23" ht="21" hidden="1" outlineLevel="2" x14ac:dyDescent="0.4">
      <c r="A1995" t="s">
        <v>2226</v>
      </c>
      <c r="B1995" t="s">
        <v>2218</v>
      </c>
      <c r="C1995" s="37" t="s">
        <v>2219</v>
      </c>
      <c r="D1995" s="34">
        <v>591</v>
      </c>
      <c r="E1995" s="34">
        <v>152</v>
      </c>
      <c r="F1995" s="33">
        <v>6.0000000000000001E-3</v>
      </c>
      <c r="G1995" s="33">
        <v>3.0000000000000001E-3</v>
      </c>
      <c r="H1995">
        <v>25.719120135363791</v>
      </c>
      <c r="I1995" s="33">
        <v>9.0000000000000011E-3</v>
      </c>
      <c r="J1995" s="35">
        <f>G1995/I1995</f>
        <v>0.33333333333333331</v>
      </c>
      <c r="K1995">
        <v>3.9473684210526314E-2</v>
      </c>
      <c r="L1995">
        <v>5.9210526315789484E-2</v>
      </c>
      <c r="M1995">
        <v>0.01</v>
      </c>
      <c r="N1995" t="s">
        <v>37</v>
      </c>
      <c r="O1995" s="53" t="s">
        <v>37</v>
      </c>
      <c r="P1995" s="54" t="str">
        <f>'Sheet1 (2)'!O1549</f>
        <v>B</v>
      </c>
      <c r="Q1995" s="31" t="str">
        <f>IF(U1995="same",N1995,IF(O1995=N1995,P1995,O1995))</f>
        <v>B</v>
      </c>
      <c r="R1995">
        <f>VLOOKUP(IF(V1995="same",N1995,IF(O1995=N1995,P1995,O1995)),$AA$2:$AL$8,9,FALSE)</f>
        <v>0.25</v>
      </c>
      <c r="S1995" s="11">
        <f>(L1995-M1995)/L1995</f>
        <v>0.83111111111111113</v>
      </c>
      <c r="T1995" s="13">
        <f t="shared" si="31"/>
        <v>0.25</v>
      </c>
      <c r="U1995">
        <f>IFERROR(T1995*I1995,0)</f>
        <v>2.2500000000000003E-3</v>
      </c>
      <c r="V1995" t="str">
        <f>IF(AND(N1995=O1995,P1995=N1995),"same",IF(NOT(OR(O1995=N1995,P1995=N1995)),"conflict","change"))</f>
        <v>same</v>
      </c>
      <c r="W1995" s="55">
        <f>U1995-G1995</f>
        <v>-7.499999999999998E-4</v>
      </c>
    </row>
    <row r="1996" spans="1:23" ht="21" hidden="1" outlineLevel="2" collapsed="1" x14ac:dyDescent="0.4">
      <c r="A1996" t="s">
        <v>2227</v>
      </c>
      <c r="B1996" t="s">
        <v>2218</v>
      </c>
      <c r="C1996" s="37" t="s">
        <v>2219</v>
      </c>
      <c r="D1996" s="34">
        <v>1879069</v>
      </c>
      <c r="E1996" s="34">
        <v>445411</v>
      </c>
      <c r="F1996" s="33">
        <v>54.8367</v>
      </c>
      <c r="G1996" s="33">
        <v>18.278300000000002</v>
      </c>
      <c r="H1996">
        <v>23.703812898834475</v>
      </c>
      <c r="I1996" s="33">
        <v>73.115000000000009</v>
      </c>
      <c r="J1996" s="35">
        <f>G1996/I1996</f>
        <v>0.24999384531217944</v>
      </c>
      <c r="K1996">
        <v>0.12311483102123656</v>
      </c>
      <c r="L1996">
        <v>0.16415176095785694</v>
      </c>
      <c r="M1996">
        <v>0.03</v>
      </c>
      <c r="N1996" t="s">
        <v>34</v>
      </c>
      <c r="O1996" s="53" t="s">
        <v>34</v>
      </c>
      <c r="P1996" s="54" t="str">
        <f>'Sheet1 (2)'!O1640</f>
        <v>A</v>
      </c>
      <c r="Q1996" s="31" t="str">
        <f>IF(U1996="same",N1996,IF(O1996=N1996,P1996,O1996))</f>
        <v>A</v>
      </c>
      <c r="R1996">
        <f>VLOOKUP(IF(V1996="same",N1996,IF(O1996=N1996,P1996,O1996)),$AA$2:$AL$8,9,FALSE)</f>
        <v>0.15</v>
      </c>
      <c r="S1996" s="11">
        <f>(L1996-M1996)/L1996</f>
        <v>0.81724228954386935</v>
      </c>
      <c r="T1996" s="13">
        <f t="shared" si="31"/>
        <v>0.15</v>
      </c>
      <c r="U1996">
        <f>IFERROR(T1996*I1996,0)</f>
        <v>10.967250000000002</v>
      </c>
      <c r="V1996" t="str">
        <f>IF(AND(N1996=O1996,P1996=N1996),"same",IF(NOT(OR(O1996=N1996,P1996=N1996)),"conflict","change"))</f>
        <v>same</v>
      </c>
      <c r="W1996" s="55">
        <f>U1996-G1996</f>
        <v>-7.3110499999999998</v>
      </c>
    </row>
    <row r="1997" spans="1:23" ht="21" hidden="1" outlineLevel="2" x14ac:dyDescent="0.4">
      <c r="A1997" t="s">
        <v>2228</v>
      </c>
      <c r="B1997" t="s">
        <v>2218</v>
      </c>
      <c r="C1997" s="37" t="s">
        <v>2219</v>
      </c>
      <c r="D1997" s="34">
        <v>125760</v>
      </c>
      <c r="E1997" s="34">
        <v>14858</v>
      </c>
      <c r="F1997" s="33">
        <v>4.0838000000000001</v>
      </c>
      <c r="G1997" s="33">
        <v>1.3608</v>
      </c>
      <c r="H1997">
        <v>11.814567430025445</v>
      </c>
      <c r="I1997" s="33">
        <v>5.4446000000000003</v>
      </c>
      <c r="J1997" s="35">
        <f>G1997/I1997</f>
        <v>0.24993571612239648</v>
      </c>
      <c r="K1997">
        <v>0.27485529680979942</v>
      </c>
      <c r="L1997">
        <v>0.36644232063534798</v>
      </c>
      <c r="M1997">
        <v>0.2</v>
      </c>
      <c r="N1997" t="s">
        <v>34</v>
      </c>
      <c r="O1997" s="53" t="s">
        <v>34</v>
      </c>
      <c r="P1997" s="54" t="str">
        <f>'Sheet1 (2)'!O1759</f>
        <v>A</v>
      </c>
      <c r="Q1997" s="31" t="str">
        <f>IF(U1997="same",N1997,IF(O1997=N1997,P1997,O1997))</f>
        <v>A</v>
      </c>
      <c r="R1997">
        <f>VLOOKUP(IF(V1997="same",N1997,IF(O1997=N1997,P1997,O1997)),$AA$2:$AL$8,9,FALSE)</f>
        <v>0.15</v>
      </c>
      <c r="S1997" s="11">
        <f>(L1997-M1997)/L1997</f>
        <v>0.4542115123241377</v>
      </c>
      <c r="T1997" s="13">
        <f t="shared" si="31"/>
        <v>0.15</v>
      </c>
      <c r="U1997">
        <f>IFERROR(T1997*I1997,0)</f>
        <v>0.81669000000000003</v>
      </c>
      <c r="V1997" t="str">
        <f>IF(AND(N1997=O1997,P1997=N1997),"same",IF(NOT(OR(O1997=N1997,P1997=N1997)),"conflict","change"))</f>
        <v>same</v>
      </c>
      <c r="W1997" s="55">
        <f>U1997-G1997</f>
        <v>-0.54410999999999998</v>
      </c>
    </row>
    <row r="1998" spans="1:23" ht="21" hidden="1" outlineLevel="2" x14ac:dyDescent="0.4">
      <c r="A1998" t="s">
        <v>2229</v>
      </c>
      <c r="B1998" t="s">
        <v>2218</v>
      </c>
      <c r="C1998" s="37" t="s">
        <v>2219</v>
      </c>
      <c r="D1998" s="34">
        <v>1973457</v>
      </c>
      <c r="E1998" s="34">
        <v>399442</v>
      </c>
      <c r="F1998" s="33">
        <v>210.70830000000001</v>
      </c>
      <c r="G1998" s="33">
        <v>103.77970000000001</v>
      </c>
      <c r="H1998">
        <v>20.240724778903214</v>
      </c>
      <c r="I1998" s="33">
        <v>314.488</v>
      </c>
      <c r="J1998" s="35">
        <f>G1998/I1998</f>
        <v>0.32999573910610264</v>
      </c>
      <c r="K1998">
        <v>0.52750662173732366</v>
      </c>
      <c r="L1998">
        <v>0.78731830904111233</v>
      </c>
      <c r="M1998">
        <v>0.43</v>
      </c>
      <c r="N1998" t="s">
        <v>37</v>
      </c>
      <c r="O1998" s="53" t="s">
        <v>37</v>
      </c>
      <c r="P1998" s="54" t="str">
        <f>'Sheet1 (2)'!O1990</f>
        <v>B</v>
      </c>
      <c r="Q1998" s="31" t="str">
        <f>IF(U1998="same",N1998,IF(O1998=N1998,P1998,O1998))</f>
        <v>B</v>
      </c>
      <c r="R1998">
        <f>VLOOKUP(IF(V1998="same",N1998,IF(O1998=N1998,P1998,O1998)),$AA$2:$AL$8,9,FALSE)</f>
        <v>0.25</v>
      </c>
      <c r="S1998" s="11">
        <f>(L1998-M1998)/L1998</f>
        <v>0.45384224517310678</v>
      </c>
      <c r="T1998" s="13">
        <f t="shared" si="31"/>
        <v>0.25</v>
      </c>
      <c r="U1998">
        <f>IFERROR(T1998*I1998,0)</f>
        <v>78.622</v>
      </c>
      <c r="V1998" t="str">
        <f>IF(AND(N1998=O1998,P1998=N1998),"same",IF(NOT(OR(O1998=N1998,P1998=N1998)),"conflict","change"))</f>
        <v>same</v>
      </c>
      <c r="W1998" s="55">
        <f>U1998-G1998</f>
        <v>-25.157700000000006</v>
      </c>
    </row>
    <row r="1999" spans="1:23" ht="21" hidden="1" outlineLevel="2" x14ac:dyDescent="0.4">
      <c r="A1999" t="s">
        <v>2230</v>
      </c>
      <c r="B1999" t="s">
        <v>2218</v>
      </c>
      <c r="C1999" s="37" t="s">
        <v>2219</v>
      </c>
      <c r="D1999" s="34">
        <v>3241248</v>
      </c>
      <c r="E1999" s="34">
        <v>607258</v>
      </c>
      <c r="F1999" s="33">
        <v>82.326600000000013</v>
      </c>
      <c r="G1999" s="33">
        <v>27.441399999999998</v>
      </c>
      <c r="H1999">
        <v>18.735314298689886</v>
      </c>
      <c r="I1999" s="33">
        <v>109.76800000000001</v>
      </c>
      <c r="J1999" s="35">
        <f>G1999/I1999</f>
        <v>0.24999453392609863</v>
      </c>
      <c r="K1999">
        <v>0.13557104229174424</v>
      </c>
      <c r="L1999">
        <v>0.1807600723251073</v>
      </c>
      <c r="M1999">
        <v>0.03</v>
      </c>
      <c r="N1999" t="s">
        <v>34</v>
      </c>
      <c r="O1999" s="53" t="s">
        <v>34</v>
      </c>
      <c r="P1999" s="54" t="str">
        <f>'Sheet1 (2)'!O2243</f>
        <v>A</v>
      </c>
      <c r="Q1999" s="31" t="str">
        <f>IF(U1999="same",N1999,IF(O1999=N1999,P1999,O1999))</f>
        <v>A</v>
      </c>
      <c r="R1999">
        <f>VLOOKUP(IF(V1999="same",N1999,IF(O1999=N1999,P1999,O1999)),$AA$2:$AL$8,9,FALSE)</f>
        <v>0.15</v>
      </c>
      <c r="S1999" s="11">
        <f>(L1999-M1999)/L1999</f>
        <v>0.83403414474163695</v>
      </c>
      <c r="T1999" s="13">
        <f t="shared" si="31"/>
        <v>0.15</v>
      </c>
      <c r="U1999">
        <f>IFERROR(T1999*I1999,0)</f>
        <v>16.465200000000003</v>
      </c>
      <c r="V1999" t="str">
        <f>IF(AND(N1999=O1999,P1999=N1999),"same",IF(NOT(OR(O1999=N1999,P1999=N1999)),"conflict","change"))</f>
        <v>same</v>
      </c>
      <c r="W1999" s="55">
        <f>U1999-G1999</f>
        <v>-10.976199999999995</v>
      </c>
    </row>
    <row r="2000" spans="1:23" ht="21" hidden="1" outlineLevel="2" x14ac:dyDescent="0.4">
      <c r="A2000" t="s">
        <v>2232</v>
      </c>
      <c r="B2000" t="s">
        <v>2218</v>
      </c>
      <c r="C2000" s="37" t="s">
        <v>2219</v>
      </c>
      <c r="D2000" s="34">
        <v>961762</v>
      </c>
      <c r="E2000" s="34">
        <v>196775</v>
      </c>
      <c r="F2000" s="33">
        <v>88.550600000000017</v>
      </c>
      <c r="G2000" s="33">
        <v>-2.7753999999999999</v>
      </c>
      <c r="H2000">
        <v>20.459843495584146</v>
      </c>
      <c r="I2000" s="33">
        <v>85.775200000000012</v>
      </c>
      <c r="J2000" s="35">
        <f>G2000/I2000</f>
        <v>-3.2356671858532533E-2</v>
      </c>
      <c r="K2000">
        <v>0.45000940160081321</v>
      </c>
      <c r="L2000">
        <v>0.43590496760259184</v>
      </c>
      <c r="M2000">
        <v>0.45</v>
      </c>
      <c r="N2000" t="s">
        <v>34</v>
      </c>
      <c r="O2000" s="53" t="s">
        <v>34</v>
      </c>
      <c r="P2000" s="54" t="str">
        <f>'Sheet1 (2)'!O2282</f>
        <v>A</v>
      </c>
      <c r="Q2000" s="31" t="str">
        <f>IF(U2000="same",N2000,IF(O2000=N2000,P2000,O2000))</f>
        <v>A</v>
      </c>
      <c r="R2000">
        <f>VLOOKUP(IF(V2000="same",N2000,IF(O2000=N2000,P2000,O2000)),$AA$2:$AL$8,9,FALSE)</f>
        <v>0.15</v>
      </c>
      <c r="S2000" s="11">
        <f>(L2000-M2000)/L2000</f>
        <v>-3.2335103852861806E-2</v>
      </c>
      <c r="T2000" s="13">
        <f t="shared" si="31"/>
        <v>-3.2335103852861806E-2</v>
      </c>
      <c r="U2000">
        <f>IFERROR(T2000*I2000,0)</f>
        <v>-2.7735499999999922</v>
      </c>
      <c r="V2000" t="str">
        <f>IF(AND(N2000=O2000,P2000=N2000),"same",IF(NOT(OR(O2000=N2000,P2000=N2000)),"conflict","change"))</f>
        <v>same</v>
      </c>
      <c r="W2000" s="55">
        <f>U2000-G2000</f>
        <v>1.8500000000076788E-3</v>
      </c>
    </row>
    <row r="2001" spans="1:23" ht="21" hidden="1" outlineLevel="2" x14ac:dyDescent="0.4">
      <c r="A2001" t="s">
        <v>2233</v>
      </c>
      <c r="B2001" t="s">
        <v>2218</v>
      </c>
      <c r="C2001" s="37" t="s">
        <v>2219</v>
      </c>
      <c r="D2001" s="34">
        <v>13686</v>
      </c>
      <c r="E2001" s="34">
        <v>4916</v>
      </c>
      <c r="F2001" s="33">
        <v>0.33260000000000001</v>
      </c>
      <c r="G2001" s="33">
        <v>0.11070000000000001</v>
      </c>
      <c r="H2001">
        <v>35.91991816454771</v>
      </c>
      <c r="I2001" s="33">
        <v>0.44330000000000003</v>
      </c>
      <c r="J2001" s="35">
        <f>G2001/I2001</f>
        <v>0.2497180239115723</v>
      </c>
      <c r="K2001">
        <v>6.7656631407648493E-2</v>
      </c>
      <c r="L2001">
        <v>9.0174938974776242E-2</v>
      </c>
      <c r="M2001">
        <v>0.03</v>
      </c>
      <c r="N2001" t="s">
        <v>42</v>
      </c>
      <c r="O2001" s="53" t="s">
        <v>42</v>
      </c>
      <c r="P2001" s="54" t="str">
        <f>'Sheet1 (2)'!O2322</f>
        <v>A+</v>
      </c>
      <c r="Q2001" s="31" t="str">
        <f>IF(U2001="same",N2001,IF(O2001=N2001,P2001,O2001))</f>
        <v>A+</v>
      </c>
      <c r="R2001">
        <f>VLOOKUP(IF(V2001="same",N2001,IF(O2001=N2001,P2001,O2001)),$AA$2:$AL$8,9,FALSE)</f>
        <v>0.05</v>
      </c>
      <c r="S2001" s="11">
        <f>(L2001-M2001)/L2001</f>
        <v>0.66731333182946084</v>
      </c>
      <c r="T2001" s="13">
        <f t="shared" si="31"/>
        <v>0.05</v>
      </c>
      <c r="U2001">
        <f>IFERROR(T2001*I2001,0)</f>
        <v>2.2165000000000004E-2</v>
      </c>
      <c r="V2001" t="str">
        <f>IF(AND(N2001=O2001,P2001=N2001),"same",IF(NOT(OR(O2001=N2001,P2001=N2001)),"conflict","change"))</f>
        <v>same</v>
      </c>
      <c r="W2001" s="55">
        <f>U2001-G2001</f>
        <v>-8.8535000000000003E-2</v>
      </c>
    </row>
    <row r="2002" spans="1:23" ht="21" hidden="1" outlineLevel="2" x14ac:dyDescent="0.4">
      <c r="A2002" t="s">
        <v>2234</v>
      </c>
      <c r="B2002" t="s">
        <v>2218</v>
      </c>
      <c r="C2002" s="37" t="s">
        <v>2219</v>
      </c>
      <c r="D2002" s="34">
        <v>15166</v>
      </c>
      <c r="E2002" s="34">
        <v>2277</v>
      </c>
      <c r="F2002" s="33">
        <v>0.51590000000000003</v>
      </c>
      <c r="G2002" s="33">
        <v>0.2545</v>
      </c>
      <c r="H2002">
        <v>15.013846762495055</v>
      </c>
      <c r="I2002" s="33">
        <v>0.77039999999999997</v>
      </c>
      <c r="J2002" s="35">
        <f>G2002/I2002</f>
        <v>0.33034787123572174</v>
      </c>
      <c r="K2002">
        <v>0.22657004830917873</v>
      </c>
      <c r="L2002">
        <v>0.33833992094861659</v>
      </c>
      <c r="M2002">
        <v>0.2</v>
      </c>
      <c r="N2002" t="s">
        <v>37</v>
      </c>
      <c r="O2002" s="53" t="s">
        <v>37</v>
      </c>
      <c r="P2002" s="54" t="str">
        <f>'Sheet1 (2)'!O2491</f>
        <v>B</v>
      </c>
      <c r="Q2002" s="31" t="str">
        <f>IF(U2002="same",N2002,IF(O2002=N2002,P2002,O2002))</f>
        <v>B</v>
      </c>
      <c r="R2002">
        <f>VLOOKUP(IF(V2002="same",N2002,IF(O2002=N2002,P2002,O2002)),$AA$2:$AL$8,9,FALSE)</f>
        <v>0.25</v>
      </c>
      <c r="S2002" s="11">
        <f>(L2002-M2002)/L2002</f>
        <v>0.40887850467289716</v>
      </c>
      <c r="T2002" s="13">
        <f t="shared" si="31"/>
        <v>0.25</v>
      </c>
      <c r="U2002">
        <f>IFERROR(T2002*I2002,0)</f>
        <v>0.19259999999999999</v>
      </c>
      <c r="V2002" t="str">
        <f>IF(AND(N2002=O2002,P2002=N2002),"same",IF(NOT(OR(O2002=N2002,P2002=N2002)),"conflict","change"))</f>
        <v>same</v>
      </c>
      <c r="W2002" s="55">
        <f>U2002-G2002</f>
        <v>-6.1900000000000011E-2</v>
      </c>
    </row>
    <row r="2003" spans="1:23" ht="21" hidden="1" outlineLevel="2" x14ac:dyDescent="0.4">
      <c r="A2003" t="s">
        <v>2235</v>
      </c>
      <c r="B2003" t="s">
        <v>2218</v>
      </c>
      <c r="C2003" s="37" t="s">
        <v>2219</v>
      </c>
      <c r="D2003" s="34">
        <v>994</v>
      </c>
      <c r="E2003" s="34">
        <v>667</v>
      </c>
      <c r="F2003" s="33">
        <v>3.5099999999999992E-2</v>
      </c>
      <c r="G2003" s="33">
        <v>-2.12E-2</v>
      </c>
      <c r="H2003">
        <v>67.102615694164996</v>
      </c>
      <c r="I2003" s="33">
        <v>1.3899999999999992E-2</v>
      </c>
      <c r="J2003" s="35">
        <f>G2003/I2003</f>
        <v>-1.5251798561151089</v>
      </c>
      <c r="K2003">
        <v>5.2623688155922027E-2</v>
      </c>
      <c r="L2003">
        <v>2.0839580209895039E-2</v>
      </c>
      <c r="M2003">
        <v>0.2</v>
      </c>
      <c r="N2003" t="s">
        <v>42</v>
      </c>
      <c r="O2003" s="53" t="s">
        <v>42</v>
      </c>
      <c r="P2003" s="54" t="str">
        <f>'Sheet1 (2)'!O2602</f>
        <v>A+</v>
      </c>
      <c r="Q2003" s="31" t="str">
        <f>IF(U2003="same",N2003,IF(O2003=N2003,P2003,O2003))</f>
        <v>A+</v>
      </c>
      <c r="R2003">
        <f>VLOOKUP(IF(V2003="same",N2003,IF(O2003=N2003,P2003,O2003)),$AA$2:$AL$8,9,FALSE)</f>
        <v>0.05</v>
      </c>
      <c r="S2003" s="11">
        <f>(L2003-M2003)/L2003</f>
        <v>-8.5971223021582794</v>
      </c>
      <c r="T2003" s="13">
        <f t="shared" si="31"/>
        <v>-8.5971223021582794</v>
      </c>
      <c r="U2003">
        <f>IFERROR(T2003*I2003,0)</f>
        <v>-0.11950000000000002</v>
      </c>
      <c r="V2003" t="str">
        <f>IF(AND(N2003=O2003,P2003=N2003),"same",IF(NOT(OR(O2003=N2003,P2003=N2003)),"conflict","change"))</f>
        <v>same</v>
      </c>
      <c r="W2003" s="55">
        <f>U2003-G2003</f>
        <v>-9.8300000000000026E-2</v>
      </c>
    </row>
    <row r="2004" spans="1:23" ht="21" hidden="1" outlineLevel="2" x14ac:dyDescent="0.4">
      <c r="A2004" t="s">
        <v>2236</v>
      </c>
      <c r="B2004" t="s">
        <v>2218</v>
      </c>
      <c r="C2004" s="37" t="s">
        <v>2219</v>
      </c>
      <c r="D2004" s="34">
        <v>1874092</v>
      </c>
      <c r="E2004" s="34">
        <v>310870</v>
      </c>
      <c r="F2004" s="33">
        <v>202.06700000000001</v>
      </c>
      <c r="G2004" s="33">
        <v>26.627400000000002</v>
      </c>
      <c r="H2004">
        <v>16.587766235595691</v>
      </c>
      <c r="I2004" s="33">
        <v>228.6944</v>
      </c>
      <c r="J2004" s="35">
        <f>G2004/I2004</f>
        <v>0.11643223445786167</v>
      </c>
      <c r="K2004">
        <v>0.65000482516807667</v>
      </c>
      <c r="L2004">
        <v>0.73565927879821147</v>
      </c>
      <c r="M2004">
        <v>0.65</v>
      </c>
      <c r="N2004" t="s">
        <v>34</v>
      </c>
      <c r="O2004" s="53" t="s">
        <v>34</v>
      </c>
      <c r="P2004" s="54" t="str">
        <f>'Sheet1 (2)'!O3183</f>
        <v>A</v>
      </c>
      <c r="Q2004" s="31" t="str">
        <f>IF(U2004="same",N2004,IF(O2004=N2004,P2004,O2004))</f>
        <v>A</v>
      </c>
      <c r="R2004">
        <f>VLOOKUP(IF(V2004="same",N2004,IF(O2004=N2004,P2004,O2004)),$AA$2:$AL$8,9,FALSE)</f>
        <v>0.15</v>
      </c>
      <c r="S2004" s="11">
        <f>(L2004-M2004)/L2004</f>
        <v>0.11643879342913509</v>
      </c>
      <c r="T2004" s="13">
        <f t="shared" si="31"/>
        <v>0.11643879342913509</v>
      </c>
      <c r="U2004">
        <f>IFERROR(T2004*I2004,0)</f>
        <v>26.628899999999991</v>
      </c>
      <c r="V2004" t="str">
        <f>IF(AND(N2004=O2004,P2004=N2004),"same",IF(NOT(OR(O2004=N2004,P2004=N2004)),"conflict","change"))</f>
        <v>same</v>
      </c>
      <c r="W2004" s="55">
        <f>U2004-G2004</f>
        <v>1.4999999999893987E-3</v>
      </c>
    </row>
    <row r="2005" spans="1:23" ht="21" hidden="1" outlineLevel="2" x14ac:dyDescent="0.4">
      <c r="A2005" t="s">
        <v>2240</v>
      </c>
      <c r="B2005" t="s">
        <v>2218</v>
      </c>
      <c r="C2005" s="37" t="s">
        <v>2219</v>
      </c>
      <c r="D2005" s="34">
        <v>2075679</v>
      </c>
      <c r="E2005" s="34">
        <v>504390</v>
      </c>
      <c r="F2005" s="33">
        <v>233.93049999999999</v>
      </c>
      <c r="G2005" s="33">
        <v>115.21850000000001</v>
      </c>
      <c r="H2005">
        <v>24.300000144531019</v>
      </c>
      <c r="I2005" s="33">
        <v>349.149</v>
      </c>
      <c r="J2005" s="35">
        <f>G2005/I2005</f>
        <v>0.32999808104849221</v>
      </c>
      <c r="K2005">
        <v>0.46378893316679554</v>
      </c>
      <c r="L2005">
        <v>0.69222030571581517</v>
      </c>
      <c r="M2005">
        <v>0.1</v>
      </c>
      <c r="N2005" t="s">
        <v>37</v>
      </c>
      <c r="O2005" s="53" t="s">
        <v>37</v>
      </c>
      <c r="P2005" s="54" t="str">
        <f>'Sheet1 (2)'!O3646</f>
        <v>B</v>
      </c>
      <c r="Q2005" s="31" t="str">
        <f>IF(U2005="same",N2005,IF(O2005=N2005,P2005,O2005))</f>
        <v>B</v>
      </c>
      <c r="R2005">
        <f>VLOOKUP(IF(V2005="same",N2005,IF(O2005=N2005,P2005,O2005)),$AA$2:$AL$8,9,FALSE)</f>
        <v>0.25</v>
      </c>
      <c r="S2005" s="11">
        <f>(L2005-M2005)/L2005</f>
        <v>0.85553732074272015</v>
      </c>
      <c r="T2005" s="13">
        <f t="shared" si="31"/>
        <v>0.25</v>
      </c>
      <c r="U2005">
        <f>IFERROR(T2005*I2005,0)</f>
        <v>87.28725</v>
      </c>
      <c r="V2005" t="str">
        <f>IF(AND(N2005=O2005,P2005=N2005),"same",IF(NOT(OR(O2005=N2005,P2005=N2005)),"conflict","change"))</f>
        <v>same</v>
      </c>
      <c r="W2005" s="55">
        <f>U2005-G2005</f>
        <v>-27.931250000000006</v>
      </c>
    </row>
    <row r="2006" spans="1:23" ht="21" hidden="1" outlineLevel="2" x14ac:dyDescent="0.4">
      <c r="A2006" t="s">
        <v>2241</v>
      </c>
      <c r="B2006" t="s">
        <v>2218</v>
      </c>
      <c r="C2006" s="37" t="s">
        <v>2219</v>
      </c>
      <c r="D2006" s="34">
        <v>2085878</v>
      </c>
      <c r="E2006" s="34">
        <v>444441</v>
      </c>
      <c r="F2006" s="33">
        <v>316.68029999999999</v>
      </c>
      <c r="G2006" s="33">
        <v>117.1267</v>
      </c>
      <c r="H2006">
        <v>21.30714260373809</v>
      </c>
      <c r="I2006" s="33">
        <v>433.80700000000002</v>
      </c>
      <c r="J2006" s="35">
        <f>G2006/I2006</f>
        <v>0.26999725684463366</v>
      </c>
      <c r="K2006">
        <v>0.71253619715552796</v>
      </c>
      <c r="L2006">
        <v>0.97607331456818791</v>
      </c>
      <c r="M2006">
        <v>0.5</v>
      </c>
      <c r="N2006" t="s">
        <v>37</v>
      </c>
      <c r="O2006" s="53" t="s">
        <v>37</v>
      </c>
      <c r="P2006" s="54" t="str">
        <f>'Sheet1 (2)'!O4015</f>
        <v>B</v>
      </c>
      <c r="Q2006" s="31" t="str">
        <f>IF(U2006="same",N2006,IF(O2006=N2006,P2006,O2006))</f>
        <v>B</v>
      </c>
      <c r="R2006">
        <f>VLOOKUP(IF(V2006="same",N2006,IF(O2006=N2006,P2006,O2006)),$AA$2:$AL$8,9,FALSE)</f>
        <v>0.25</v>
      </c>
      <c r="S2006" s="11">
        <f>(L2006-M2006)/L2006</f>
        <v>0.48774339740944705</v>
      </c>
      <c r="T2006" s="13">
        <f t="shared" si="31"/>
        <v>0.25</v>
      </c>
      <c r="U2006">
        <f>IFERROR(T2006*I2006,0)</f>
        <v>108.45175</v>
      </c>
      <c r="V2006" t="str">
        <f>IF(AND(N2006=O2006,P2006=N2006),"same",IF(NOT(OR(O2006=N2006,P2006=N2006)),"conflict","change"))</f>
        <v>same</v>
      </c>
      <c r="W2006" s="55">
        <f>U2006-G2006</f>
        <v>-8.6749499999999955</v>
      </c>
    </row>
    <row r="2007" spans="1:23" ht="21" hidden="1" outlineLevel="2" x14ac:dyDescent="0.4">
      <c r="A2007" t="s">
        <v>2242</v>
      </c>
      <c r="B2007" t="s">
        <v>2218</v>
      </c>
      <c r="C2007" s="37" t="s">
        <v>2219</v>
      </c>
      <c r="D2007" s="34">
        <v>781</v>
      </c>
      <c r="E2007" s="34">
        <v>394</v>
      </c>
      <c r="F2007" s="33">
        <v>1.23E-2</v>
      </c>
      <c r="G2007" s="33">
        <v>4.1999999999999997E-3</v>
      </c>
      <c r="H2007">
        <v>50.448143405889887</v>
      </c>
      <c r="I2007" s="33">
        <v>1.6500000000000001E-2</v>
      </c>
      <c r="J2007" s="35">
        <f>G2007/I2007</f>
        <v>0.25454545454545452</v>
      </c>
      <c r="K2007">
        <v>3.1218274111675128E-2</v>
      </c>
      <c r="L2007">
        <v>4.1878172588832488E-2</v>
      </c>
      <c r="M2007">
        <v>0.2</v>
      </c>
      <c r="N2007" t="s">
        <v>37</v>
      </c>
      <c r="O2007" s="53" t="s">
        <v>37</v>
      </c>
      <c r="P2007" s="54" t="str">
        <f>'Sheet1 (2)'!O4317</f>
        <v>B</v>
      </c>
      <c r="Q2007" s="31" t="str">
        <f>IF(U2007="same",N2007,IF(O2007=N2007,P2007,O2007))</f>
        <v>B</v>
      </c>
      <c r="R2007">
        <f>VLOOKUP(IF(V2007="same",N2007,IF(O2007=N2007,P2007,O2007)),$AA$2:$AL$8,9,FALSE)</f>
        <v>0.25</v>
      </c>
      <c r="S2007" s="11">
        <f>(L2007-M2007)/L2007</f>
        <v>-3.7757575757575763</v>
      </c>
      <c r="T2007" s="13">
        <f t="shared" si="31"/>
        <v>-3.7757575757575763</v>
      </c>
      <c r="U2007">
        <f>IFERROR(T2007*I2007,0)</f>
        <v>-6.2300000000000015E-2</v>
      </c>
      <c r="V2007" t="str">
        <f>IF(AND(N2007=O2007,P2007=N2007),"same",IF(NOT(OR(O2007=N2007,P2007=N2007)),"conflict","change"))</f>
        <v>same</v>
      </c>
      <c r="W2007" s="55">
        <f>U2007-G2007</f>
        <v>-6.6500000000000017E-2</v>
      </c>
    </row>
    <row r="2008" spans="1:23" ht="21" hidden="1" outlineLevel="2" x14ac:dyDescent="0.4">
      <c r="A2008" t="s">
        <v>2243</v>
      </c>
      <c r="B2008" t="s">
        <v>2218</v>
      </c>
      <c r="C2008" s="37" t="s">
        <v>2219</v>
      </c>
      <c r="D2008" s="34">
        <v>323081</v>
      </c>
      <c r="E2008" s="34">
        <v>123161</v>
      </c>
      <c r="F2008" s="33">
        <v>33.538000000000004</v>
      </c>
      <c r="G2008" s="33">
        <v>11.179</v>
      </c>
      <c r="H2008">
        <v>38.120780856812999</v>
      </c>
      <c r="I2008" s="33">
        <v>44.717000000000006</v>
      </c>
      <c r="J2008" s="35">
        <f>G2008/I2008</f>
        <v>0.24999440928505934</v>
      </c>
      <c r="K2008">
        <v>0.27231022807544603</v>
      </c>
      <c r="L2008">
        <v>0.36307759761612857</v>
      </c>
      <c r="M2008">
        <v>0.2</v>
      </c>
      <c r="N2008" t="s">
        <v>34</v>
      </c>
      <c r="O2008" s="53" t="s">
        <v>34</v>
      </c>
      <c r="P2008" s="54" t="str">
        <f>'Sheet1 (2)'!O4325</f>
        <v>A</v>
      </c>
      <c r="Q2008" s="31" t="str">
        <f>IF(U2008="same",N2008,IF(O2008=N2008,P2008,O2008))</f>
        <v>A</v>
      </c>
      <c r="R2008">
        <f>VLOOKUP(IF(V2008="same",N2008,IF(O2008=N2008,P2008,O2008)),$AA$2:$AL$8,9,FALSE)</f>
        <v>0.15</v>
      </c>
      <c r="S2008" s="11">
        <f>(L2008-M2008)/L2008</f>
        <v>0.4491535657579892</v>
      </c>
      <c r="T2008" s="13">
        <f t="shared" si="31"/>
        <v>0.15</v>
      </c>
      <c r="U2008">
        <f>IFERROR(T2008*I2008,0)</f>
        <v>6.7075500000000003</v>
      </c>
      <c r="V2008" t="str">
        <f>IF(AND(N2008=O2008,P2008=N2008),"same",IF(NOT(OR(O2008=N2008,P2008=N2008)),"conflict","change"))</f>
        <v>same</v>
      </c>
      <c r="W2008" s="55">
        <f>U2008-G2008</f>
        <v>-4.4714499999999999</v>
      </c>
    </row>
    <row r="2009" spans="1:23" ht="21" outlineLevel="1" collapsed="1" x14ac:dyDescent="0.4">
      <c r="C2009" s="36" t="s">
        <v>2245</v>
      </c>
      <c r="D2009" s="34">
        <f>SUBTOTAL(9,D1983:D2008)</f>
        <v>19336067</v>
      </c>
      <c r="E2009" s="34">
        <f>SUBTOTAL(9,E1983:E2008)</f>
        <v>4114058</v>
      </c>
      <c r="F2009" s="33">
        <f>SUBTOTAL(9,F1983:F2008)</f>
        <v>1577.7135000000001</v>
      </c>
      <c r="G2009" s="33">
        <f>SUBTOTAL(9,G1983:G2008)</f>
        <v>585.31309999999996</v>
      </c>
      <c r="I2009" s="33">
        <f>SUBTOTAL(9,I1983:I2008)</f>
        <v>2163.0266000000001</v>
      </c>
      <c r="J2009" s="35"/>
      <c r="O2009" s="53"/>
      <c r="P2009" s="54"/>
      <c r="Q2009" s="31"/>
      <c r="T2009" s="13">
        <f t="shared" si="31"/>
        <v>0</v>
      </c>
      <c r="U2009">
        <f>SUBTOTAL(9,U1983:U2008)</f>
        <v>459.41655500000007</v>
      </c>
      <c r="W2009" s="55">
        <f>SUBTOTAL(9,W1983:W2008)</f>
        <v>-125.89654499999999</v>
      </c>
    </row>
    <row r="2010" spans="1:23" ht="21" hidden="1" outlineLevel="2" x14ac:dyDescent="0.4">
      <c r="A2010" t="s">
        <v>2326</v>
      </c>
      <c r="B2010" t="s">
        <v>2324</v>
      </c>
      <c r="C2010" s="37" t="s">
        <v>2325</v>
      </c>
      <c r="D2010" s="34">
        <v>4939832</v>
      </c>
      <c r="E2010" s="34">
        <v>365934</v>
      </c>
      <c r="F2010" s="33">
        <v>185.30410000000001</v>
      </c>
      <c r="G2010" s="33">
        <v>57.122900000000001</v>
      </c>
      <c r="H2010">
        <v>7.4078227761591888</v>
      </c>
      <c r="I2010" s="33">
        <v>242.42700000000002</v>
      </c>
      <c r="J2010" s="35">
        <f>G2010/I2010</f>
        <v>0.23562928221691476</v>
      </c>
      <c r="K2010">
        <v>0.50638667082042121</v>
      </c>
      <c r="L2010">
        <v>0.66248831756546267</v>
      </c>
      <c r="M2010">
        <v>0.5</v>
      </c>
      <c r="N2010" t="s">
        <v>37</v>
      </c>
      <c r="O2010" s="53" t="s">
        <v>34</v>
      </c>
      <c r="P2010" s="54" t="str">
        <f>'Sheet1 (2)'!O1612</f>
        <v>B</v>
      </c>
      <c r="Q2010" s="31" t="str">
        <f>IF(U2010="same",N2010,IF(O2010=N2010,P2010,O2010))</f>
        <v>A</v>
      </c>
      <c r="R2010">
        <f>VLOOKUP(IF(V2010="same",N2010,IF(O2010=N2010,P2010,O2010)),$AA$2:$AL$8,9,FALSE)</f>
        <v>0.15</v>
      </c>
      <c r="S2010" s="11">
        <f>(L2010-M2010)/L2010</f>
        <v>0.24526971005704815</v>
      </c>
      <c r="T2010" s="13">
        <f t="shared" si="31"/>
        <v>0.15</v>
      </c>
      <c r="U2010">
        <f>IFERROR(T2010*I2010,0)</f>
        <v>36.364049999999999</v>
      </c>
      <c r="V2010" t="str">
        <f>IF(AND(N2010=O2010,P2010=N2010),"same",IF(NOT(OR(O2010=N2010,P2010=N2010)),"conflict","change"))</f>
        <v>change</v>
      </c>
      <c r="W2010" s="55">
        <f>U2010-G2010</f>
        <v>-20.758850000000002</v>
      </c>
    </row>
    <row r="2011" spans="1:23" ht="21" hidden="1" outlineLevel="2" x14ac:dyDescent="0.4">
      <c r="A2011" t="s">
        <v>2327</v>
      </c>
      <c r="B2011" t="s">
        <v>2324</v>
      </c>
      <c r="C2011" s="37" t="s">
        <v>2325</v>
      </c>
      <c r="D2011" s="34">
        <v>4230915</v>
      </c>
      <c r="E2011" s="34">
        <v>168610</v>
      </c>
      <c r="F2011" s="33">
        <v>210.85429999999999</v>
      </c>
      <c r="G2011" s="33">
        <v>58.21690000000001</v>
      </c>
      <c r="H2011">
        <v>3.9851899648184848</v>
      </c>
      <c r="I2011" s="33">
        <v>269.07119999999998</v>
      </c>
      <c r="J2011" s="35">
        <f>G2011/I2011</f>
        <v>0.21636243492428775</v>
      </c>
      <c r="K2011">
        <v>1.2505444516932565</v>
      </c>
      <c r="L2011">
        <v>1.5958199395053672</v>
      </c>
      <c r="M2011">
        <v>1.25</v>
      </c>
      <c r="N2011" t="s">
        <v>37</v>
      </c>
      <c r="O2011" s="53" t="s">
        <v>34</v>
      </c>
      <c r="P2011" s="54" t="str">
        <f>'Sheet1 (2)'!O1722</f>
        <v>B</v>
      </c>
      <c r="Q2011" s="31" t="str">
        <f>IF(U2011="same",N2011,IF(O2011=N2011,P2011,O2011))</f>
        <v>A</v>
      </c>
      <c r="R2011">
        <f>VLOOKUP(IF(V2011="same",N2011,IF(O2011=N2011,P2011,O2011)),$AA$2:$AL$8,9,FALSE)</f>
        <v>0.15</v>
      </c>
      <c r="S2011" s="11">
        <f>(L2011-M2011)/L2011</f>
        <v>0.21670360856159993</v>
      </c>
      <c r="T2011" s="13">
        <f t="shared" si="31"/>
        <v>0.15</v>
      </c>
      <c r="U2011">
        <f>IFERROR(T2011*I2011,0)</f>
        <v>40.360679999999995</v>
      </c>
      <c r="V2011" t="str">
        <f>IF(AND(N2011=O2011,P2011=N2011),"same",IF(NOT(OR(O2011=N2011,P2011=N2011)),"conflict","change"))</f>
        <v>change</v>
      </c>
      <c r="W2011" s="55">
        <f>U2011-G2011</f>
        <v>-17.856220000000015</v>
      </c>
    </row>
    <row r="2012" spans="1:23" ht="21" hidden="1" outlineLevel="2" x14ac:dyDescent="0.4">
      <c r="A2012" t="s">
        <v>2330</v>
      </c>
      <c r="B2012" t="s">
        <v>2324</v>
      </c>
      <c r="C2012" s="37" t="s">
        <v>2325</v>
      </c>
      <c r="D2012" s="34">
        <v>2850220</v>
      </c>
      <c r="E2012" s="34">
        <v>138092</v>
      </c>
      <c r="F2012" s="33">
        <v>126.31889999999999</v>
      </c>
      <c r="G2012" s="33">
        <v>64.686099999999996</v>
      </c>
      <c r="H2012">
        <v>4.8449593364722725</v>
      </c>
      <c r="I2012" s="33">
        <v>191.005</v>
      </c>
      <c r="J2012" s="35">
        <f>G2012/I2012</f>
        <v>0.3386618151357294</v>
      </c>
      <c r="K2012">
        <v>0.91474451814732194</v>
      </c>
      <c r="L2012">
        <v>1.383172088173102</v>
      </c>
      <c r="M2012">
        <v>0.75</v>
      </c>
      <c r="N2012" t="s">
        <v>45</v>
      </c>
      <c r="O2012" s="53" t="s">
        <v>37</v>
      </c>
      <c r="P2012" s="54" t="str">
        <f>'Sheet1 (2)'!O2815</f>
        <v>C-</v>
      </c>
      <c r="Q2012" s="31" t="str">
        <f>IF(U2012="same",N2012,IF(O2012=N2012,P2012,O2012))</f>
        <v>B</v>
      </c>
      <c r="R2012">
        <f>VLOOKUP(IF(V2012="same",N2012,IF(O2012=N2012,P2012,O2012)),$AA$2:$AL$8,9,FALSE)</f>
        <v>0.25</v>
      </c>
      <c r="S2012" s="11">
        <f>(L2012-M2012)/L2012</f>
        <v>0.45776812125337035</v>
      </c>
      <c r="T2012" s="13">
        <f t="shared" si="31"/>
        <v>0.25</v>
      </c>
      <c r="U2012">
        <f>IFERROR(T2012*I2012,0)</f>
        <v>47.751249999999999</v>
      </c>
      <c r="V2012" t="str">
        <f>IF(AND(N2012=O2012,P2012=N2012),"same",IF(NOT(OR(O2012=N2012,P2012=N2012)),"conflict","change"))</f>
        <v>change</v>
      </c>
      <c r="W2012" s="55">
        <f>U2012-G2012</f>
        <v>-16.934849999999997</v>
      </c>
    </row>
    <row r="2013" spans="1:23" ht="21" hidden="1" outlineLevel="2" x14ac:dyDescent="0.4">
      <c r="A2013" t="s">
        <v>2331</v>
      </c>
      <c r="B2013" t="s">
        <v>2324</v>
      </c>
      <c r="C2013" s="37" t="s">
        <v>2325</v>
      </c>
      <c r="D2013" s="34">
        <v>6220515</v>
      </c>
      <c r="E2013" s="34">
        <v>361319</v>
      </c>
      <c r="F2013" s="33">
        <v>285.59070000000008</v>
      </c>
      <c r="G2013" s="33">
        <v>151.8083</v>
      </c>
      <c r="H2013">
        <v>5.8085062088910648</v>
      </c>
      <c r="I2013" s="33">
        <v>437.39900000000011</v>
      </c>
      <c r="J2013" s="35">
        <f>G2013/I2013</f>
        <v>0.34707052370947344</v>
      </c>
      <c r="K2013">
        <v>0.79041152001417048</v>
      </c>
      <c r="L2013">
        <v>1.2105618580810866</v>
      </c>
      <c r="M2013">
        <v>0.75</v>
      </c>
      <c r="N2013" t="s">
        <v>45</v>
      </c>
      <c r="O2013" s="53" t="s">
        <v>37</v>
      </c>
      <c r="P2013" s="54" t="str">
        <f>'Sheet1 (2)'!O4002</f>
        <v>C-</v>
      </c>
      <c r="Q2013" s="31" t="str">
        <f>IF(U2013="same",N2013,IF(O2013=N2013,P2013,O2013))</f>
        <v>B</v>
      </c>
      <c r="R2013">
        <f>VLOOKUP(IF(V2013="same",N2013,IF(O2013=N2013,P2013,O2013)),$AA$2:$AL$8,9,FALSE)</f>
        <v>0.25</v>
      </c>
      <c r="S2013" s="11">
        <f>(L2013-M2013)/L2013</f>
        <v>0.38045297314351445</v>
      </c>
      <c r="T2013" s="13">
        <f t="shared" si="31"/>
        <v>0.25</v>
      </c>
      <c r="U2013">
        <f>IFERROR(T2013*I2013,0)</f>
        <v>109.34975000000003</v>
      </c>
      <c r="V2013" t="str">
        <f>IF(AND(N2013=O2013,P2013=N2013),"same",IF(NOT(OR(O2013=N2013,P2013=N2013)),"conflict","change"))</f>
        <v>change</v>
      </c>
      <c r="W2013" s="55">
        <f>U2013-G2013</f>
        <v>-42.458549999999974</v>
      </c>
    </row>
    <row r="2014" spans="1:23" ht="21" hidden="1" outlineLevel="2" x14ac:dyDescent="0.4">
      <c r="A2014" t="s">
        <v>2323</v>
      </c>
      <c r="B2014" t="s">
        <v>2324</v>
      </c>
      <c r="C2014" s="37" t="s">
        <v>2325</v>
      </c>
      <c r="D2014" s="34">
        <v>3669680</v>
      </c>
      <c r="E2014" s="34">
        <v>211855</v>
      </c>
      <c r="F2014" s="33">
        <v>107.8905</v>
      </c>
      <c r="G2014" s="33">
        <v>31.482499999999998</v>
      </c>
      <c r="H2014">
        <v>5.7731191820540211</v>
      </c>
      <c r="I2014" s="33">
        <v>139.37299999999999</v>
      </c>
      <c r="J2014" s="35">
        <f>G2014/I2014</f>
        <v>0.22588664949452189</v>
      </c>
      <c r="K2014">
        <v>0.5092657714002502</v>
      </c>
      <c r="L2014">
        <v>0.6578697694177621</v>
      </c>
      <c r="M2014">
        <v>0.5</v>
      </c>
      <c r="N2014" t="s">
        <v>37</v>
      </c>
      <c r="O2014" s="53" t="s">
        <v>37</v>
      </c>
      <c r="P2014" s="54" t="str">
        <f>'Sheet1 (2)'!O1077</f>
        <v>B</v>
      </c>
      <c r="Q2014" s="31" t="str">
        <f>IF(U2014="same",N2014,IF(O2014=N2014,P2014,O2014))</f>
        <v>B</v>
      </c>
      <c r="R2014">
        <f>VLOOKUP(IF(V2014="same",N2014,IF(O2014=N2014,P2014,O2014)),$AA$2:$AL$8,9,FALSE)</f>
        <v>0.25</v>
      </c>
      <c r="S2014" s="11">
        <f>(L2014-M2014)/L2014</f>
        <v>0.23997115653677537</v>
      </c>
      <c r="T2014" s="13">
        <f t="shared" si="31"/>
        <v>0.23997115653677537</v>
      </c>
      <c r="U2014">
        <f>IFERROR(T2014*I2014,0)</f>
        <v>33.445499999999988</v>
      </c>
      <c r="V2014" t="str">
        <f>IF(AND(N2014=O2014,P2014=N2014),"same",IF(NOT(OR(O2014=N2014,P2014=N2014)),"conflict","change"))</f>
        <v>same</v>
      </c>
      <c r="W2014" s="55">
        <f>U2014-G2014</f>
        <v>1.9629999999999903</v>
      </c>
    </row>
    <row r="2015" spans="1:23" ht="21" hidden="1" outlineLevel="2" collapsed="1" x14ac:dyDescent="0.4">
      <c r="A2015" t="s">
        <v>2328</v>
      </c>
      <c r="B2015" t="s">
        <v>2324</v>
      </c>
      <c r="C2015" s="37" t="s">
        <v>2325</v>
      </c>
      <c r="D2015" s="34">
        <v>5773896</v>
      </c>
      <c r="E2015" s="34">
        <v>231630</v>
      </c>
      <c r="F2015" s="33">
        <v>289.70819999999998</v>
      </c>
      <c r="G2015" s="33">
        <v>79.24499999999999</v>
      </c>
      <c r="H2015">
        <v>4.011675998320718</v>
      </c>
      <c r="I2015" s="33">
        <v>368.95319999999998</v>
      </c>
      <c r="J2015" s="35">
        <f>G2015/I2015</f>
        <v>0.2147833383746231</v>
      </c>
      <c r="K2015">
        <v>1.2507369511721278</v>
      </c>
      <c r="L2015">
        <v>1.5928558476881232</v>
      </c>
      <c r="M2015">
        <v>1.25</v>
      </c>
      <c r="N2015" t="s">
        <v>37</v>
      </c>
      <c r="O2015" s="53" t="s">
        <v>37</v>
      </c>
      <c r="P2015" s="54" t="str">
        <f>'Sheet1 (2)'!O2170</f>
        <v>B</v>
      </c>
      <c r="Q2015" s="31" t="str">
        <f>IF(U2015="same",N2015,IF(O2015=N2015,P2015,O2015))</f>
        <v>B</v>
      </c>
      <c r="R2015">
        <f>VLOOKUP(IF(V2015="same",N2015,IF(O2015=N2015,P2015,O2015)),$AA$2:$AL$8,9,FALSE)</f>
        <v>0.25</v>
      </c>
      <c r="S2015" s="11">
        <f>(L2015-M2015)/L2015</f>
        <v>0.21524599867950725</v>
      </c>
      <c r="T2015" s="13">
        <f t="shared" si="31"/>
        <v>0.21524599867950725</v>
      </c>
      <c r="U2015">
        <f>IFERROR(T2015*I2015,0)</f>
        <v>79.415699999999973</v>
      </c>
      <c r="V2015" t="str">
        <f>IF(AND(N2015=O2015,P2015=N2015),"same",IF(NOT(OR(O2015=N2015,P2015=N2015)),"conflict","change"))</f>
        <v>same</v>
      </c>
      <c r="W2015" s="55">
        <f>U2015-G2015</f>
        <v>0.17069999999998231</v>
      </c>
    </row>
    <row r="2016" spans="1:23" ht="21" hidden="1" outlineLevel="2" x14ac:dyDescent="0.4">
      <c r="A2016" t="s">
        <v>2329</v>
      </c>
      <c r="B2016" t="s">
        <v>2324</v>
      </c>
      <c r="C2016" s="37" t="s">
        <v>2325</v>
      </c>
      <c r="D2016" s="34">
        <v>4341145</v>
      </c>
      <c r="E2016" s="34">
        <v>296384</v>
      </c>
      <c r="F2016" s="33">
        <v>240.06319999999999</v>
      </c>
      <c r="G2016" s="33">
        <v>114.49290000000001</v>
      </c>
      <c r="H2016">
        <v>6.8273232062048148</v>
      </c>
      <c r="I2016" s="33">
        <v>354.55610000000001</v>
      </c>
      <c r="J2016" s="35">
        <f>G2016/I2016</f>
        <v>0.32291899645782429</v>
      </c>
      <c r="K2016">
        <v>0.80997354782984232</v>
      </c>
      <c r="L2016">
        <v>1.1962727407687326</v>
      </c>
      <c r="M2016">
        <v>0.75</v>
      </c>
      <c r="N2016" t="s">
        <v>37</v>
      </c>
      <c r="O2016" s="53" t="s">
        <v>37</v>
      </c>
      <c r="P2016" s="54" t="str">
        <f>'Sheet1 (2)'!O2597</f>
        <v>B</v>
      </c>
      <c r="Q2016" s="31" t="str">
        <f>IF(U2016="same",N2016,IF(O2016=N2016,P2016,O2016))</f>
        <v>B</v>
      </c>
      <c r="R2016">
        <f>VLOOKUP(IF(V2016="same",N2016,IF(O2016=N2016,P2016,O2016)),$AA$2:$AL$8,9,FALSE)</f>
        <v>0.25</v>
      </c>
      <c r="S2016" s="11">
        <f>(L2016-M2016)/L2016</f>
        <v>0.37305267064929931</v>
      </c>
      <c r="T2016" s="13">
        <f t="shared" si="31"/>
        <v>0.25</v>
      </c>
      <c r="U2016">
        <f>IFERROR(T2016*I2016,0)</f>
        <v>88.639025000000004</v>
      </c>
      <c r="V2016" t="str">
        <f>IF(AND(N2016=O2016,P2016=N2016),"same",IF(NOT(OR(O2016=N2016,P2016=N2016)),"conflict","change"))</f>
        <v>same</v>
      </c>
      <c r="W2016" s="55">
        <f>U2016-G2016</f>
        <v>-25.853875000000002</v>
      </c>
    </row>
    <row r="2017" spans="1:23" ht="21" outlineLevel="1" collapsed="1" x14ac:dyDescent="0.4">
      <c r="C2017" s="36" t="s">
        <v>2332</v>
      </c>
      <c r="D2017" s="34">
        <f>SUBTOTAL(9,D2010:D2016)</f>
        <v>32026203</v>
      </c>
      <c r="E2017" s="34">
        <f>SUBTOTAL(9,E2010:E2016)</f>
        <v>1773824</v>
      </c>
      <c r="F2017" s="33">
        <f>SUBTOTAL(9,F2010:F2016)</f>
        <v>1445.7299</v>
      </c>
      <c r="G2017" s="33">
        <f>SUBTOTAL(9,G2010:G2016)</f>
        <v>557.05460000000005</v>
      </c>
      <c r="I2017" s="33">
        <f>SUBTOTAL(9,I2010:I2016)</f>
        <v>2002.7845</v>
      </c>
      <c r="J2017" s="35"/>
      <c r="O2017" s="53"/>
      <c r="P2017" s="54"/>
      <c r="Q2017" s="31"/>
      <c r="T2017" s="13">
        <f t="shared" si="31"/>
        <v>0</v>
      </c>
      <c r="U2017">
        <f>SUBTOTAL(9,U2010:U2016)</f>
        <v>435.32595499999996</v>
      </c>
      <c r="W2017" s="55">
        <f>SUBTOTAL(9,W2010:W2016)</f>
        <v>-121.72864500000001</v>
      </c>
    </row>
    <row r="2018" spans="1:23" ht="21" hidden="1" outlineLevel="2" x14ac:dyDescent="0.4">
      <c r="A2018" t="s">
        <v>2530</v>
      </c>
      <c r="B2018" t="s">
        <v>2531</v>
      </c>
      <c r="C2018" s="37" t="s">
        <v>2532</v>
      </c>
      <c r="D2018" s="34">
        <v>5246421</v>
      </c>
      <c r="E2018" s="34">
        <v>302177</v>
      </c>
      <c r="F2018" s="33">
        <v>151.4853</v>
      </c>
      <c r="G2018" s="33">
        <v>47.403700000000001</v>
      </c>
      <c r="H2018">
        <v>5.7596788362962101</v>
      </c>
      <c r="I2018" s="33">
        <v>198.88900000000001</v>
      </c>
      <c r="J2018" s="35">
        <f>G2018/I2018</f>
        <v>0.23834249254609355</v>
      </c>
      <c r="K2018">
        <v>0.50131313766434904</v>
      </c>
      <c r="L2018">
        <v>0.6581870890239826</v>
      </c>
      <c r="M2018">
        <v>0.5</v>
      </c>
      <c r="N2018" t="s">
        <v>37</v>
      </c>
      <c r="O2018" s="53" t="s">
        <v>34</v>
      </c>
      <c r="P2018" s="54" t="str">
        <f>'Sheet1 (2)'!O109</f>
        <v>B</v>
      </c>
      <c r="Q2018" s="31" t="str">
        <f>IF(U2018="same",N2018,IF(O2018=N2018,P2018,O2018))</f>
        <v>A</v>
      </c>
      <c r="R2018">
        <f>VLOOKUP(IF(V2018="same",N2018,IF(O2018=N2018,P2018,O2018)),$AA$2:$AL$8,9,FALSE)</f>
        <v>0.15</v>
      </c>
      <c r="S2018" s="11">
        <f>(L2018-M2018)/L2018</f>
        <v>0.24033757523040486</v>
      </c>
      <c r="T2018" s="13">
        <f t="shared" si="31"/>
        <v>0.15</v>
      </c>
      <c r="U2018">
        <f>IFERROR(T2018*I2018,0)</f>
        <v>29.833349999999999</v>
      </c>
      <c r="V2018" t="str">
        <f>IF(AND(N2018=O2018,P2018=N2018),"same",IF(NOT(OR(O2018=N2018,P2018=N2018)),"conflict","change"))</f>
        <v>change</v>
      </c>
      <c r="W2018" s="55">
        <f>U2018-G2018</f>
        <v>-17.570350000000001</v>
      </c>
    </row>
    <row r="2019" spans="1:23" ht="21" hidden="1" outlineLevel="2" x14ac:dyDescent="0.4">
      <c r="A2019" t="s">
        <v>2533</v>
      </c>
      <c r="B2019" t="s">
        <v>2531</v>
      </c>
      <c r="C2019" s="37" t="s">
        <v>2532</v>
      </c>
      <c r="D2019" s="34">
        <v>4256018</v>
      </c>
      <c r="E2019" s="34">
        <v>126036</v>
      </c>
      <c r="F2019" s="33">
        <v>125.9495</v>
      </c>
      <c r="G2019" s="33">
        <v>34.890499999999996</v>
      </c>
      <c r="H2019">
        <v>2.9613596559037108</v>
      </c>
      <c r="I2019" s="33">
        <v>160.84</v>
      </c>
      <c r="J2019" s="35">
        <f>G2019/I2019</f>
        <v>0.21692675951255905</v>
      </c>
      <c r="K2019">
        <v>0.99931368815259136</v>
      </c>
      <c r="L2019">
        <v>1.2761433241296138</v>
      </c>
      <c r="M2019">
        <v>1</v>
      </c>
      <c r="N2019" t="s">
        <v>37</v>
      </c>
      <c r="O2019" s="53" t="s">
        <v>34</v>
      </c>
      <c r="P2019" s="54" t="str">
        <f>'Sheet1 (2)'!O917</f>
        <v>B</v>
      </c>
      <c r="Q2019" s="31" t="str">
        <f>IF(U2019="same",N2019,IF(O2019=N2019,P2019,O2019))</f>
        <v>A</v>
      </c>
      <c r="R2019">
        <f>VLOOKUP(IF(V2019="same",N2019,IF(O2019=N2019,P2019,O2019)),$AA$2:$AL$8,9,FALSE)</f>
        <v>0.15</v>
      </c>
      <c r="S2019" s="11">
        <f>(L2019-M2019)/L2019</f>
        <v>0.21638895797065411</v>
      </c>
      <c r="T2019" s="13">
        <f t="shared" si="31"/>
        <v>0.15</v>
      </c>
      <c r="U2019">
        <f>IFERROR(T2019*I2019,0)</f>
        <v>24.126000000000001</v>
      </c>
      <c r="V2019" t="str">
        <f>IF(AND(N2019=O2019,P2019=N2019),"same",IF(NOT(OR(O2019=N2019,P2019=N2019)),"conflict","change"))</f>
        <v>change</v>
      </c>
      <c r="W2019" s="55">
        <f>U2019-G2019</f>
        <v>-10.764499999999995</v>
      </c>
    </row>
    <row r="2020" spans="1:23" ht="21" hidden="1" outlineLevel="2" x14ac:dyDescent="0.4">
      <c r="A2020" t="s">
        <v>2534</v>
      </c>
      <c r="B2020" t="s">
        <v>2531</v>
      </c>
      <c r="C2020" s="37" t="s">
        <v>2532</v>
      </c>
      <c r="D2020" s="34">
        <v>2745120</v>
      </c>
      <c r="E2020" s="34">
        <v>89405</v>
      </c>
      <c r="F2020" s="33">
        <v>45.852499999999992</v>
      </c>
      <c r="G2020" s="33">
        <v>15.227499999999999</v>
      </c>
      <c r="H2020">
        <v>3.2568703736084399</v>
      </c>
      <c r="I2020" s="33">
        <v>61.079999999999991</v>
      </c>
      <c r="J2020" s="35">
        <f>G2020/I2020</f>
        <v>0.24930419122462347</v>
      </c>
      <c r="K2020">
        <v>0.51286281527878741</v>
      </c>
      <c r="L2020">
        <v>0.68318326715508071</v>
      </c>
      <c r="M2020">
        <v>0.5</v>
      </c>
      <c r="N2020" t="s">
        <v>37</v>
      </c>
      <c r="O2020" s="53" t="s">
        <v>34</v>
      </c>
      <c r="P2020" s="54" t="str">
        <f>'Sheet1 (2)'!O2060</f>
        <v>B</v>
      </c>
      <c r="Q2020" s="31" t="str">
        <f>IF(U2020="same",N2020,IF(O2020=N2020,P2020,O2020))</f>
        <v>A</v>
      </c>
      <c r="R2020">
        <f>VLOOKUP(IF(V2020="same",N2020,IF(O2020=N2020,P2020,O2020)),$AA$2:$AL$8,9,FALSE)</f>
        <v>0.15</v>
      </c>
      <c r="S2020" s="11">
        <f>(L2020-M2020)/L2020</f>
        <v>0.26813195808775364</v>
      </c>
      <c r="T2020" s="13">
        <f t="shared" si="31"/>
        <v>0.15</v>
      </c>
      <c r="U2020">
        <f>IFERROR(T2020*I2020,0)</f>
        <v>9.161999999999999</v>
      </c>
      <c r="V2020" t="str">
        <f>IF(AND(N2020=O2020,P2020=N2020),"same",IF(NOT(OR(O2020=N2020,P2020=N2020)),"conflict","change"))</f>
        <v>change</v>
      </c>
      <c r="W2020" s="55">
        <f>U2020-G2020</f>
        <v>-6.0655000000000001</v>
      </c>
    </row>
    <row r="2021" spans="1:23" ht="21" hidden="1" outlineLevel="2" x14ac:dyDescent="0.4">
      <c r="A2021" t="s">
        <v>2535</v>
      </c>
      <c r="B2021" t="s">
        <v>2531</v>
      </c>
      <c r="C2021" s="37" t="s">
        <v>2532</v>
      </c>
      <c r="D2021" s="34">
        <v>5956538</v>
      </c>
      <c r="E2021" s="34">
        <v>277525</v>
      </c>
      <c r="F2021" s="33">
        <v>282.15969999999999</v>
      </c>
      <c r="G2021" s="33">
        <v>84.070300000000003</v>
      </c>
      <c r="H2021">
        <v>4.6591661129333852</v>
      </c>
      <c r="I2021" s="33">
        <v>366.23</v>
      </c>
      <c r="J2021" s="35">
        <f>G2021/I2021</f>
        <v>0.22955601671081013</v>
      </c>
      <c r="K2021">
        <v>1.016700117106567</v>
      </c>
      <c r="L2021">
        <v>1.3196288622646608</v>
      </c>
      <c r="M2021">
        <v>1</v>
      </c>
      <c r="N2021" t="s">
        <v>37</v>
      </c>
      <c r="O2021" s="53" t="s">
        <v>34</v>
      </c>
      <c r="P2021" s="54" t="str">
        <f>'Sheet1 (2)'!O2168</f>
        <v>B</v>
      </c>
      <c r="Q2021" s="31" t="str">
        <f>IF(U2021="same",N2021,IF(O2021=N2021,P2021,O2021))</f>
        <v>A</v>
      </c>
      <c r="R2021">
        <f>VLOOKUP(IF(V2021="same",N2021,IF(O2021=N2021,P2021,O2021)),$AA$2:$AL$8,9,FALSE)</f>
        <v>0.15</v>
      </c>
      <c r="S2021" s="11">
        <f>(L2021-M2021)/L2021</f>
        <v>0.24221117876744119</v>
      </c>
      <c r="T2021" s="13">
        <f t="shared" si="31"/>
        <v>0.15</v>
      </c>
      <c r="U2021">
        <f>IFERROR(T2021*I2021,0)</f>
        <v>54.9345</v>
      </c>
      <c r="V2021" t="str">
        <f>IF(AND(N2021=O2021,P2021=N2021),"same",IF(NOT(OR(O2021=N2021,P2021=N2021)),"conflict","change"))</f>
        <v>change</v>
      </c>
      <c r="W2021" s="55">
        <f>U2021-G2021</f>
        <v>-29.135800000000003</v>
      </c>
    </row>
    <row r="2022" spans="1:23" ht="21" hidden="1" outlineLevel="2" x14ac:dyDescent="0.4">
      <c r="A2022" t="s">
        <v>2536</v>
      </c>
      <c r="B2022" t="s">
        <v>2531</v>
      </c>
      <c r="C2022" s="37" t="s">
        <v>2532</v>
      </c>
      <c r="D2022" s="34">
        <v>4745807</v>
      </c>
      <c r="E2022" s="34">
        <v>251006</v>
      </c>
      <c r="F2022" s="33">
        <v>257.62599999999998</v>
      </c>
      <c r="G2022" s="33">
        <v>76.239000000000004</v>
      </c>
      <c r="H2022">
        <v>5.2890056422437741</v>
      </c>
      <c r="I2022" s="33">
        <v>333.86500000000001</v>
      </c>
      <c r="J2022" s="35">
        <f>G2022/I2022</f>
        <v>0.22835277732017434</v>
      </c>
      <c r="K2022">
        <v>1.0263738715409192</v>
      </c>
      <c r="L2022">
        <v>1.3301076468291595</v>
      </c>
      <c r="M2022">
        <v>1</v>
      </c>
      <c r="N2022" t="s">
        <v>37</v>
      </c>
      <c r="O2022" s="53" t="s">
        <v>34</v>
      </c>
      <c r="P2022" s="54" t="str">
        <f>'Sheet1 (2)'!O2251</f>
        <v>B</v>
      </c>
      <c r="Q2022" s="31" t="str">
        <f>IF(U2022="same",N2022,IF(O2022=N2022,P2022,O2022))</f>
        <v>A</v>
      </c>
      <c r="R2022">
        <f>VLOOKUP(IF(V2022="same",N2022,IF(O2022=N2022,P2022,O2022)),$AA$2:$AL$8,9,FALSE)</f>
        <v>0.15</v>
      </c>
      <c r="S2022" s="11">
        <f>(L2022-M2022)/L2022</f>
        <v>0.24818115106405286</v>
      </c>
      <c r="T2022" s="13">
        <f t="shared" si="31"/>
        <v>0.15</v>
      </c>
      <c r="U2022">
        <f>IFERROR(T2022*I2022,0)</f>
        <v>50.079749999999997</v>
      </c>
      <c r="V2022" t="str">
        <f>IF(AND(N2022=O2022,P2022=N2022),"same",IF(NOT(OR(O2022=N2022,P2022=N2022)),"conflict","change"))</f>
        <v>change</v>
      </c>
      <c r="W2022" s="55">
        <f>U2022-G2022</f>
        <v>-26.159250000000007</v>
      </c>
    </row>
    <row r="2023" spans="1:23" ht="21" hidden="1" outlineLevel="2" x14ac:dyDescent="0.4">
      <c r="A2023" t="s">
        <v>2537</v>
      </c>
      <c r="B2023" t="s">
        <v>2531</v>
      </c>
      <c r="C2023" s="37" t="s">
        <v>2532</v>
      </c>
      <c r="D2023" s="34">
        <v>2984604</v>
      </c>
      <c r="E2023" s="34">
        <v>88713</v>
      </c>
      <c r="F2023" s="33">
        <v>88.713000000000008</v>
      </c>
      <c r="G2023" s="33">
        <v>17.326999999999998</v>
      </c>
      <c r="H2023">
        <v>2.9723541213507723</v>
      </c>
      <c r="I2023" s="33">
        <v>106.04</v>
      </c>
      <c r="J2023" s="35">
        <f>G2023/I2023</f>
        <v>0.16340060354583175</v>
      </c>
      <c r="K2023">
        <v>1.0000000000000002</v>
      </c>
      <c r="L2023">
        <v>1.195315230011385</v>
      </c>
      <c r="M2023">
        <v>1</v>
      </c>
      <c r="N2023" t="s">
        <v>37</v>
      </c>
      <c r="O2023" s="53" t="s">
        <v>34</v>
      </c>
      <c r="P2023" s="54" t="str">
        <f>'Sheet1 (2)'!O2351</f>
        <v>B</v>
      </c>
      <c r="Q2023" s="31" t="str">
        <f>IF(U2023="same",N2023,IF(O2023=N2023,P2023,O2023))</f>
        <v>A</v>
      </c>
      <c r="R2023">
        <f>VLOOKUP(IF(V2023="same",N2023,IF(O2023=N2023,P2023,O2023)),$AA$2:$AL$8,9,FALSE)</f>
        <v>0.15</v>
      </c>
      <c r="S2023" s="11">
        <f>(L2023-M2023)/L2023</f>
        <v>0.16340060354583172</v>
      </c>
      <c r="T2023" s="13">
        <f t="shared" si="31"/>
        <v>0.15</v>
      </c>
      <c r="U2023">
        <f>IFERROR(T2023*I2023,0)</f>
        <v>15.906000000000001</v>
      </c>
      <c r="V2023" t="str">
        <f>IF(AND(N2023=O2023,P2023=N2023),"same",IF(NOT(OR(O2023=N2023,P2023=N2023)),"conflict","change"))</f>
        <v>change</v>
      </c>
      <c r="W2023" s="55">
        <f>U2023-G2023</f>
        <v>-1.4209999999999976</v>
      </c>
    </row>
    <row r="2024" spans="1:23" ht="21" hidden="1" outlineLevel="2" x14ac:dyDescent="0.4">
      <c r="A2024" t="s">
        <v>2538</v>
      </c>
      <c r="B2024" t="s">
        <v>2531</v>
      </c>
      <c r="C2024" s="37" t="s">
        <v>2532</v>
      </c>
      <c r="D2024" s="34">
        <v>5845114</v>
      </c>
      <c r="E2024" s="34">
        <v>172371</v>
      </c>
      <c r="F2024" s="33">
        <v>101.39250000000001</v>
      </c>
      <c r="G2024" s="33">
        <v>33.797499999999992</v>
      </c>
      <c r="H2024">
        <v>2.9489758454668293</v>
      </c>
      <c r="I2024" s="33">
        <v>135.19</v>
      </c>
      <c r="J2024" s="35">
        <f>G2024/I2024</f>
        <v>0.24999999999999994</v>
      </c>
      <c r="K2024">
        <v>0.58822249682371175</v>
      </c>
      <c r="L2024">
        <v>0.78429666243161555</v>
      </c>
      <c r="M2024">
        <v>0.5</v>
      </c>
      <c r="N2024" t="s">
        <v>37</v>
      </c>
      <c r="O2024" s="53" t="s">
        <v>34</v>
      </c>
      <c r="P2024" s="54" t="str">
        <f>'Sheet1 (2)'!O2500</f>
        <v>B</v>
      </c>
      <c r="Q2024" s="31" t="str">
        <f>IF(U2024="same",N2024,IF(O2024=N2024,P2024,O2024))</f>
        <v>A</v>
      </c>
      <c r="R2024">
        <f>VLOOKUP(IF(V2024="same",N2024,IF(O2024=N2024,P2024,O2024)),$AA$2:$AL$8,9,FALSE)</f>
        <v>0.15</v>
      </c>
      <c r="S2024" s="11">
        <f>(L2024-M2024)/L2024</f>
        <v>0.36248613063096385</v>
      </c>
      <c r="T2024" s="13">
        <f t="shared" si="31"/>
        <v>0.15</v>
      </c>
      <c r="U2024">
        <f>IFERROR(T2024*I2024,0)</f>
        <v>20.278499999999998</v>
      </c>
      <c r="V2024" t="str">
        <f>IF(AND(N2024=O2024,P2024=N2024),"same",IF(NOT(OR(O2024=N2024,P2024=N2024)),"conflict","change"))</f>
        <v>change</v>
      </c>
      <c r="W2024" s="55">
        <f>U2024-G2024</f>
        <v>-13.518999999999995</v>
      </c>
    </row>
    <row r="2025" spans="1:23" ht="21" hidden="1" outlineLevel="2" x14ac:dyDescent="0.4">
      <c r="A2025" t="s">
        <v>2539</v>
      </c>
      <c r="B2025" t="s">
        <v>2531</v>
      </c>
      <c r="C2025" s="37" t="s">
        <v>2532</v>
      </c>
      <c r="D2025" s="34">
        <v>6449893</v>
      </c>
      <c r="E2025" s="34">
        <v>183470</v>
      </c>
      <c r="F2025" s="33">
        <v>183.47</v>
      </c>
      <c r="G2025" s="33">
        <v>35.68</v>
      </c>
      <c r="H2025">
        <v>2.8445433125789839</v>
      </c>
      <c r="I2025" s="33">
        <v>219.15</v>
      </c>
      <c r="J2025" s="35">
        <f>G2025/I2025</f>
        <v>0.16281086014145563</v>
      </c>
      <c r="K2025">
        <v>1</v>
      </c>
      <c r="L2025">
        <v>1.1944732108791629</v>
      </c>
      <c r="M2025">
        <v>1</v>
      </c>
      <c r="N2025" t="s">
        <v>37</v>
      </c>
      <c r="O2025" s="53" t="s">
        <v>34</v>
      </c>
      <c r="P2025" s="54" t="str">
        <f>'Sheet1 (2)'!O3238</f>
        <v>B</v>
      </c>
      <c r="Q2025" s="31" t="str">
        <f>IF(U2025="same",N2025,IF(O2025=N2025,P2025,O2025))</f>
        <v>A</v>
      </c>
      <c r="R2025">
        <f>VLOOKUP(IF(V2025="same",N2025,IF(O2025=N2025,P2025,O2025)),$AA$2:$AL$8,9,FALSE)</f>
        <v>0.15</v>
      </c>
      <c r="S2025" s="11">
        <f>(L2025-M2025)/L2025</f>
        <v>0.16281086014145571</v>
      </c>
      <c r="T2025" s="13">
        <f t="shared" si="31"/>
        <v>0.15</v>
      </c>
      <c r="U2025">
        <f>IFERROR(T2025*I2025,0)</f>
        <v>32.872500000000002</v>
      </c>
      <c r="V2025" t="str">
        <f>IF(AND(N2025=O2025,P2025=N2025),"same",IF(NOT(OR(O2025=N2025,P2025=N2025)),"conflict","change"))</f>
        <v>change</v>
      </c>
      <c r="W2025" s="55">
        <f>U2025-G2025</f>
        <v>-2.8074999999999974</v>
      </c>
    </row>
    <row r="2026" spans="1:23" ht="21" hidden="1" outlineLevel="2" collapsed="1" x14ac:dyDescent="0.4">
      <c r="A2026" t="s">
        <v>2540</v>
      </c>
      <c r="B2026" t="s">
        <v>2531</v>
      </c>
      <c r="C2026" s="37" t="s">
        <v>2532</v>
      </c>
      <c r="D2026" s="34">
        <v>3950606</v>
      </c>
      <c r="E2026" s="34">
        <v>121021</v>
      </c>
      <c r="F2026" s="33">
        <v>70.576999999999998</v>
      </c>
      <c r="G2026" s="33">
        <v>23.042999999999996</v>
      </c>
      <c r="H2026">
        <v>3.0633528122014697</v>
      </c>
      <c r="I2026" s="33">
        <v>93.61999999999999</v>
      </c>
      <c r="J2026" s="35">
        <f>G2026/I2026</f>
        <v>0.24613330484939114</v>
      </c>
      <c r="K2026">
        <v>0.58317977871609061</v>
      </c>
      <c r="L2026">
        <v>0.77358474975417479</v>
      </c>
      <c r="M2026">
        <v>0.5</v>
      </c>
      <c r="N2026" t="s">
        <v>37</v>
      </c>
      <c r="O2026" s="53" t="s">
        <v>34</v>
      </c>
      <c r="P2026" s="54" t="str">
        <f>'Sheet1 (2)'!O3539</f>
        <v>B</v>
      </c>
      <c r="Q2026" s="31" t="str">
        <f>IF(U2026="same",N2026,IF(O2026=N2026,P2026,O2026))</f>
        <v>A</v>
      </c>
      <c r="R2026">
        <f>VLOOKUP(IF(V2026="same",N2026,IF(O2026=N2026,P2026,O2026)),$AA$2:$AL$8,9,FALSE)</f>
        <v>0.15</v>
      </c>
      <c r="S2026" s="11">
        <f>(L2026-M2026)/L2026</f>
        <v>0.35365840632343509</v>
      </c>
      <c r="T2026" s="13">
        <f t="shared" si="31"/>
        <v>0.15</v>
      </c>
      <c r="U2026">
        <f>IFERROR(T2026*I2026,0)</f>
        <v>14.042999999999997</v>
      </c>
      <c r="V2026" t="str">
        <f>IF(AND(N2026=O2026,P2026=N2026),"same",IF(NOT(OR(O2026=N2026,P2026=N2026)),"conflict","change"))</f>
        <v>change</v>
      </c>
      <c r="W2026" s="55">
        <f>U2026-G2026</f>
        <v>-8.9999999999999982</v>
      </c>
    </row>
    <row r="2027" spans="1:23" ht="21" hidden="1" outlineLevel="2" x14ac:dyDescent="0.4">
      <c r="A2027" t="s">
        <v>2541</v>
      </c>
      <c r="B2027" t="s">
        <v>2531</v>
      </c>
      <c r="C2027" s="37" t="s">
        <v>2532</v>
      </c>
      <c r="D2027" s="34">
        <v>4214330</v>
      </c>
      <c r="E2027" s="34">
        <v>306080</v>
      </c>
      <c r="F2027" s="33">
        <v>153.26790000000003</v>
      </c>
      <c r="G2027" s="33">
        <v>32.7881</v>
      </c>
      <c r="H2027">
        <v>7.2628389328790108</v>
      </c>
      <c r="I2027" s="33">
        <v>186.05600000000004</v>
      </c>
      <c r="J2027" s="35">
        <f>G2027/I2027</f>
        <v>0.17622704992045402</v>
      </c>
      <c r="K2027">
        <v>0.50074457658128602</v>
      </c>
      <c r="L2027">
        <v>0.60786722425509676</v>
      </c>
      <c r="M2027">
        <v>0.5</v>
      </c>
      <c r="N2027" t="s">
        <v>37</v>
      </c>
      <c r="O2027" s="53" t="s">
        <v>34</v>
      </c>
      <c r="P2027" s="54" t="str">
        <f>'Sheet1 (2)'!O4282</f>
        <v>B</v>
      </c>
      <c r="Q2027" s="31" t="str">
        <f>IF(U2027="same",N2027,IF(O2027=N2027,P2027,O2027))</f>
        <v>A</v>
      </c>
      <c r="R2027">
        <f>VLOOKUP(IF(V2027="same",N2027,IF(O2027=N2027,P2027,O2027)),$AA$2:$AL$8,9,FALSE)</f>
        <v>0.15</v>
      </c>
      <c r="S2027" s="11">
        <f>(L2027-M2027)/L2027</f>
        <v>0.17745194995055261</v>
      </c>
      <c r="T2027" s="13">
        <f t="shared" si="31"/>
        <v>0.15</v>
      </c>
      <c r="U2027">
        <f>IFERROR(T2027*I2027,0)</f>
        <v>27.908400000000004</v>
      </c>
      <c r="V2027" t="str">
        <f>IF(AND(N2027=O2027,P2027=N2027),"same",IF(NOT(OR(O2027=N2027,P2027=N2027)),"conflict","change"))</f>
        <v>change</v>
      </c>
      <c r="W2027" s="55">
        <f>U2027-G2027</f>
        <v>-4.8796999999999962</v>
      </c>
    </row>
    <row r="2028" spans="1:23" ht="21" outlineLevel="1" collapsed="1" x14ac:dyDescent="0.4">
      <c r="C2028" s="36" t="s">
        <v>2542</v>
      </c>
      <c r="D2028" s="34">
        <f>SUBTOTAL(9,D2018:D2027)</f>
        <v>46394451</v>
      </c>
      <c r="E2028" s="34">
        <f>SUBTOTAL(9,E2018:E2027)</f>
        <v>1917804</v>
      </c>
      <c r="F2028" s="33">
        <f>SUBTOTAL(9,F2018:F2027)</f>
        <v>1460.4933999999998</v>
      </c>
      <c r="G2028" s="33">
        <f>SUBTOTAL(9,G2018:G2027)</f>
        <v>400.46660000000003</v>
      </c>
      <c r="I2028" s="33">
        <f>SUBTOTAL(9,I2018:I2027)</f>
        <v>1860.96</v>
      </c>
      <c r="J2028" s="35"/>
      <c r="O2028" s="53"/>
      <c r="P2028" s="54"/>
      <c r="Q2028" s="31"/>
      <c r="T2028" s="13">
        <f t="shared" si="31"/>
        <v>0</v>
      </c>
      <c r="U2028">
        <f>SUBTOTAL(9,U2018:U2027)</f>
        <v>279.14400000000001</v>
      </c>
      <c r="W2028" s="55">
        <f>SUBTOTAL(9,W2018:W2027)</f>
        <v>-121.32259999999998</v>
      </c>
    </row>
    <row r="2029" spans="1:23" ht="21" hidden="1" outlineLevel="2" x14ac:dyDescent="0.4">
      <c r="A2029" t="s">
        <v>3162</v>
      </c>
      <c r="B2029" t="s">
        <v>3163</v>
      </c>
      <c r="C2029" t="s">
        <v>3164</v>
      </c>
      <c r="D2029" s="34">
        <v>126321</v>
      </c>
      <c r="E2029" s="34">
        <v>10538</v>
      </c>
      <c r="F2029" s="33">
        <v>4.6692</v>
      </c>
      <c r="G2029" s="33">
        <v>1.5550000000000002</v>
      </c>
      <c r="H2029">
        <v>8.3422392159656749</v>
      </c>
      <c r="I2029" s="33">
        <v>6.2241999999999997</v>
      </c>
      <c r="J2029" s="35">
        <f>G2029/I2029</f>
        <v>0.24983130362134898</v>
      </c>
      <c r="K2029">
        <v>0.44308217878155248</v>
      </c>
      <c r="L2029">
        <v>0.59064338584171572</v>
      </c>
      <c r="M2029">
        <v>0.4</v>
      </c>
      <c r="N2029" t="s">
        <v>34</v>
      </c>
      <c r="O2029" s="53" t="s">
        <v>34</v>
      </c>
      <c r="P2029" s="54" t="str">
        <f>'Sheet1 (2)'!O140</f>
        <v>A</v>
      </c>
      <c r="Q2029" s="31" t="str">
        <f>IF(U2029="same",N2029,IF(O2029=N2029,P2029,O2029))</f>
        <v>A</v>
      </c>
      <c r="R2029">
        <f>VLOOKUP(IF(V2029="same",N2029,IF(O2029=N2029,P2029,O2029)),$AA$2:$AL$8,9,FALSE)</f>
        <v>0.15</v>
      </c>
      <c r="S2029" s="11">
        <f>(L2029-M2029)/L2029</f>
        <v>0.32277240448571703</v>
      </c>
      <c r="T2029" s="13">
        <f t="shared" si="31"/>
        <v>0.15</v>
      </c>
      <c r="U2029">
        <f>IFERROR(T2029*I2029,0)</f>
        <v>0.93362999999999996</v>
      </c>
      <c r="V2029" t="str">
        <f>IF(AND(N2029=O2029,P2029=N2029),"same",IF(NOT(OR(O2029=N2029,P2029=N2029)),"conflict","change"))</f>
        <v>same</v>
      </c>
      <c r="W2029" s="55">
        <f>U2029-G2029</f>
        <v>-0.6213700000000002</v>
      </c>
    </row>
    <row r="2030" spans="1:23" ht="21" hidden="1" outlineLevel="2" x14ac:dyDescent="0.4">
      <c r="A2030" t="s">
        <v>3165</v>
      </c>
      <c r="B2030" t="s">
        <v>3163</v>
      </c>
      <c r="C2030" t="s">
        <v>3164</v>
      </c>
      <c r="D2030" s="34">
        <v>76435</v>
      </c>
      <c r="E2030" s="34">
        <v>6845</v>
      </c>
      <c r="F2030" s="33">
        <v>7.2840000000000007</v>
      </c>
      <c r="G2030" s="33">
        <v>2.4273000000000002</v>
      </c>
      <c r="H2030">
        <v>8.9553215150127556</v>
      </c>
      <c r="I2030" s="33">
        <v>9.7113000000000014</v>
      </c>
      <c r="J2030" s="35">
        <f>G2030/I2030</f>
        <v>0.24994593926662753</v>
      </c>
      <c r="K2030">
        <v>1.0641344046749452</v>
      </c>
      <c r="L2030">
        <v>1.4187436084733385</v>
      </c>
      <c r="M2030">
        <v>1</v>
      </c>
      <c r="N2030" t="s">
        <v>34</v>
      </c>
      <c r="O2030" s="53" t="s">
        <v>34</v>
      </c>
      <c r="P2030" s="54" t="str">
        <f>'Sheet1 (2)'!O421</f>
        <v>A</v>
      </c>
      <c r="Q2030" s="31" t="str">
        <f>IF(U2030="same",N2030,IF(O2030=N2030,P2030,O2030))</f>
        <v>A</v>
      </c>
      <c r="R2030">
        <f>VLOOKUP(IF(V2030="same",N2030,IF(O2030=N2030,P2030,O2030)),$AA$2:$AL$8,9,FALSE)</f>
        <v>0.15</v>
      </c>
      <c r="S2030" s="11">
        <f>(L2030-M2030)/L2030</f>
        <v>0.2951510096485539</v>
      </c>
      <c r="T2030" s="13">
        <f t="shared" si="31"/>
        <v>0.15</v>
      </c>
      <c r="U2030">
        <f>IFERROR(T2030*I2030,0)</f>
        <v>1.4566950000000001</v>
      </c>
      <c r="V2030" t="str">
        <f>IF(AND(N2030=O2030,P2030=N2030),"same",IF(NOT(OR(O2030=N2030,P2030=N2030)),"conflict","change"))</f>
        <v>same</v>
      </c>
      <c r="W2030" s="55">
        <f>U2030-G2030</f>
        <v>-0.97060500000000016</v>
      </c>
    </row>
    <row r="2031" spans="1:23" ht="21" hidden="1" outlineLevel="2" x14ac:dyDescent="0.4">
      <c r="A2031" t="s">
        <v>3166</v>
      </c>
      <c r="B2031" t="s">
        <v>3163</v>
      </c>
      <c r="C2031" t="s">
        <v>3164</v>
      </c>
      <c r="D2031" s="34">
        <v>40389</v>
      </c>
      <c r="E2031" s="34">
        <v>10819</v>
      </c>
      <c r="F2031" s="33">
        <v>7.1529000000000007</v>
      </c>
      <c r="G2031" s="33">
        <v>2.3837999999999999</v>
      </c>
      <c r="H2031">
        <v>26.786996459432025</v>
      </c>
      <c r="I2031" s="33">
        <v>9.5366999999999997</v>
      </c>
      <c r="J2031" s="35">
        <f>G2031/I2031</f>
        <v>0.24996067822202647</v>
      </c>
      <c r="K2031">
        <v>0.66114243460578614</v>
      </c>
      <c r="L2031">
        <v>0.88147703114890463</v>
      </c>
      <c r="M2031">
        <v>0.6</v>
      </c>
      <c r="N2031" t="s">
        <v>34</v>
      </c>
      <c r="O2031" s="53" t="s">
        <v>34</v>
      </c>
      <c r="P2031" s="54" t="str">
        <f>'Sheet1 (2)'!O450</f>
        <v>A</v>
      </c>
      <c r="Q2031" s="31" t="str">
        <f>IF(U2031="same",N2031,IF(O2031=N2031,P2031,O2031))</f>
        <v>A</v>
      </c>
      <c r="R2031">
        <f>VLOOKUP(IF(V2031="same",N2031,IF(O2031=N2031,P2031,O2031)),$AA$2:$AL$8,9,FALSE)</f>
        <v>0.15</v>
      </c>
      <c r="S2031" s="11">
        <f>(L2031-M2031)/L2031</f>
        <v>0.3193242945673031</v>
      </c>
      <c r="T2031" s="13">
        <f t="shared" si="31"/>
        <v>0.15</v>
      </c>
      <c r="U2031">
        <f>IFERROR(T2031*I2031,0)</f>
        <v>1.4305049999999999</v>
      </c>
      <c r="V2031" t="str">
        <f>IF(AND(N2031=O2031,P2031=N2031),"same",IF(NOT(OR(O2031=N2031,P2031=N2031)),"conflict","change"))</f>
        <v>same</v>
      </c>
      <c r="W2031" s="55">
        <f>U2031-G2031</f>
        <v>-0.953295</v>
      </c>
    </row>
    <row r="2032" spans="1:23" ht="21" hidden="1" outlineLevel="2" x14ac:dyDescent="0.4">
      <c r="A2032" t="s">
        <v>3167</v>
      </c>
      <c r="B2032" t="s">
        <v>3163</v>
      </c>
      <c r="C2032" t="s">
        <v>3164</v>
      </c>
      <c r="D2032" s="34">
        <v>41360</v>
      </c>
      <c r="E2032" s="34">
        <v>6840</v>
      </c>
      <c r="F2032" s="33">
        <v>8.65</v>
      </c>
      <c r="G2032" s="33">
        <v>2.8823000000000003</v>
      </c>
      <c r="H2032">
        <v>16.537717601547389</v>
      </c>
      <c r="I2032" s="33">
        <v>11.532300000000001</v>
      </c>
      <c r="J2032" s="35">
        <f>G2032/I2032</f>
        <v>0.24993279744717012</v>
      </c>
      <c r="K2032">
        <v>1.2646198830409356</v>
      </c>
      <c r="L2032">
        <v>1.6860087719298247</v>
      </c>
      <c r="M2032">
        <v>0.9</v>
      </c>
      <c r="N2032" t="s">
        <v>34</v>
      </c>
      <c r="O2032" s="53" t="s">
        <v>34</v>
      </c>
      <c r="P2032" s="54" t="str">
        <f>'Sheet1 (2)'!O633</f>
        <v>A</v>
      </c>
      <c r="Q2032" s="31" t="str">
        <f>IF(U2032="same",N2032,IF(O2032=N2032,P2032,O2032))</f>
        <v>A</v>
      </c>
      <c r="R2032">
        <f>VLOOKUP(IF(V2032="same",N2032,IF(O2032=N2032,P2032,O2032)),$AA$2:$AL$8,9,FALSE)</f>
        <v>0.15</v>
      </c>
      <c r="S2032" s="11">
        <f>(L2032-M2032)/L2032</f>
        <v>0.46619494810228662</v>
      </c>
      <c r="T2032" s="13">
        <f t="shared" si="31"/>
        <v>0.15</v>
      </c>
      <c r="U2032">
        <f>IFERROR(T2032*I2032,0)</f>
        <v>1.7298450000000001</v>
      </c>
      <c r="V2032" t="str">
        <f>IF(AND(N2032=O2032,P2032=N2032),"same",IF(NOT(OR(O2032=N2032,P2032=N2032)),"conflict","change"))</f>
        <v>same</v>
      </c>
      <c r="W2032" s="55">
        <f>U2032-G2032</f>
        <v>-1.1524550000000002</v>
      </c>
    </row>
    <row r="2033" spans="1:23" ht="21" hidden="1" outlineLevel="2" x14ac:dyDescent="0.4">
      <c r="A2033" t="s">
        <v>3168</v>
      </c>
      <c r="B2033" t="s">
        <v>3163</v>
      </c>
      <c r="C2033" t="s">
        <v>3164</v>
      </c>
      <c r="D2033" s="34">
        <v>99012</v>
      </c>
      <c r="E2033" s="34">
        <v>28138</v>
      </c>
      <c r="F2033" s="33">
        <v>14.348899999999999</v>
      </c>
      <c r="G2033" s="33">
        <v>6.5630999999999995</v>
      </c>
      <c r="H2033">
        <v>28.418777521916535</v>
      </c>
      <c r="I2033" s="33">
        <v>20.911999999999999</v>
      </c>
      <c r="J2033" s="35">
        <f>G2033/I2033</f>
        <v>0.3138437260902831</v>
      </c>
      <c r="K2033">
        <v>0.50994740208970069</v>
      </c>
      <c r="L2033">
        <v>0.74319425687682139</v>
      </c>
      <c r="M2033">
        <v>0.5</v>
      </c>
      <c r="N2033" t="s">
        <v>37</v>
      </c>
      <c r="O2033" s="53" t="s">
        <v>37</v>
      </c>
      <c r="P2033" s="54" t="str">
        <f>'Sheet1 (2)'!O891</f>
        <v>B</v>
      </c>
      <c r="Q2033" s="31" t="str">
        <f>IF(U2033="same",N2033,IF(O2033=N2033,P2033,O2033))</f>
        <v>B</v>
      </c>
      <c r="R2033">
        <f>VLOOKUP(IF(V2033="same",N2033,IF(O2033=N2033,P2033,O2033)),$AA$2:$AL$8,9,FALSE)</f>
        <v>0.25</v>
      </c>
      <c r="S2033" s="11">
        <f>(L2033-M2033)/L2033</f>
        <v>0.32722838561591433</v>
      </c>
      <c r="T2033" s="13">
        <f t="shared" si="31"/>
        <v>0.25</v>
      </c>
      <c r="U2033">
        <f>IFERROR(T2033*I2033,0)</f>
        <v>5.2279999999999998</v>
      </c>
      <c r="V2033" t="str">
        <f>IF(AND(N2033=O2033,P2033=N2033),"same",IF(NOT(OR(O2033=N2033,P2033=N2033)),"conflict","change"))</f>
        <v>same</v>
      </c>
      <c r="W2033" s="55">
        <f>U2033-G2033</f>
        <v>-1.3350999999999997</v>
      </c>
    </row>
    <row r="2034" spans="1:23" ht="21" hidden="1" outlineLevel="2" x14ac:dyDescent="0.4">
      <c r="A2034" t="s">
        <v>3169</v>
      </c>
      <c r="B2034" t="s">
        <v>3163</v>
      </c>
      <c r="C2034" t="s">
        <v>3164</v>
      </c>
      <c r="D2034" s="34">
        <v>430225</v>
      </c>
      <c r="E2034" s="34">
        <v>57047</v>
      </c>
      <c r="F2034" s="33">
        <v>40.3172</v>
      </c>
      <c r="G2034" s="33">
        <v>13.438199999999998</v>
      </c>
      <c r="H2034">
        <v>13.259805915509327</v>
      </c>
      <c r="I2034" s="33">
        <v>53.755399999999995</v>
      </c>
      <c r="J2034" s="35">
        <f>G2034/I2034</f>
        <v>0.24998790819154912</v>
      </c>
      <c r="K2034">
        <v>0.70673655056357032</v>
      </c>
      <c r="L2034">
        <v>0.94230020859992625</v>
      </c>
      <c r="M2034">
        <v>0.5</v>
      </c>
      <c r="N2034" t="s">
        <v>34</v>
      </c>
      <c r="O2034" s="53" t="s">
        <v>34</v>
      </c>
      <c r="P2034" s="54" t="str">
        <f>'Sheet1 (2)'!O918</f>
        <v>A</v>
      </c>
      <c r="Q2034" s="31" t="str">
        <f>IF(U2034="same",N2034,IF(O2034=N2034,P2034,O2034))</f>
        <v>A</v>
      </c>
      <c r="R2034">
        <f>VLOOKUP(IF(V2034="same",N2034,IF(O2034=N2034,P2034,O2034)),$AA$2:$AL$8,9,FALSE)</f>
        <v>0.15</v>
      </c>
      <c r="S2034" s="11">
        <f>(L2034-M2034)/L2034</f>
        <v>0.46938354100239227</v>
      </c>
      <c r="T2034" s="13">
        <f t="shared" si="31"/>
        <v>0.15</v>
      </c>
      <c r="U2034">
        <f>IFERROR(T2034*I2034,0)</f>
        <v>8.0633099999999995</v>
      </c>
      <c r="V2034" t="str">
        <f>IF(AND(N2034=O2034,P2034=N2034),"same",IF(NOT(OR(O2034=N2034,P2034=N2034)),"conflict","change"))</f>
        <v>same</v>
      </c>
      <c r="W2034" s="55">
        <f>U2034-G2034</f>
        <v>-5.3748899999999988</v>
      </c>
    </row>
    <row r="2035" spans="1:23" ht="21" hidden="1" outlineLevel="2" x14ac:dyDescent="0.4">
      <c r="A2035" t="s">
        <v>3170</v>
      </c>
      <c r="B2035" t="s">
        <v>3163</v>
      </c>
      <c r="C2035" t="s">
        <v>3164</v>
      </c>
      <c r="D2035" s="34">
        <v>507887</v>
      </c>
      <c r="E2035" s="34">
        <v>23300</v>
      </c>
      <c r="F2035" s="33">
        <v>8.0395000000000003</v>
      </c>
      <c r="G2035" s="33">
        <v>2.4847000000000001</v>
      </c>
      <c r="H2035">
        <v>4.5876346510148913</v>
      </c>
      <c r="I2035" s="33">
        <v>10.5242</v>
      </c>
      <c r="J2035" s="35">
        <f>G2035/I2035</f>
        <v>0.23609395488493187</v>
      </c>
      <c r="K2035">
        <v>0.34504291845493562</v>
      </c>
      <c r="L2035">
        <v>0.45168240343347643</v>
      </c>
      <c r="M2035">
        <v>0.3</v>
      </c>
      <c r="N2035" t="s">
        <v>37</v>
      </c>
      <c r="O2035" s="53" t="s">
        <v>37</v>
      </c>
      <c r="P2035" s="54" t="str">
        <f>'Sheet1 (2)'!O1107</f>
        <v>B</v>
      </c>
      <c r="Q2035" s="31" t="str">
        <f>IF(U2035="same",N2035,IF(O2035=N2035,P2035,O2035))</f>
        <v>B</v>
      </c>
      <c r="R2035">
        <f>VLOOKUP(IF(V2035="same",N2035,IF(O2035=N2035,P2035,O2035)),$AA$2:$AL$8,9,FALSE)</f>
        <v>0.25</v>
      </c>
      <c r="S2035" s="11">
        <f>(L2035-M2035)/L2035</f>
        <v>0.33581649911632244</v>
      </c>
      <c r="T2035" s="13">
        <f t="shared" si="31"/>
        <v>0.25</v>
      </c>
      <c r="U2035">
        <f>IFERROR(T2035*I2035,0)</f>
        <v>2.6310500000000001</v>
      </c>
      <c r="V2035" t="str">
        <f>IF(AND(N2035=O2035,P2035=N2035),"same",IF(NOT(OR(O2035=N2035,P2035=N2035)),"conflict","change"))</f>
        <v>same</v>
      </c>
      <c r="W2035" s="55">
        <f>U2035-G2035</f>
        <v>0.14634999999999998</v>
      </c>
    </row>
    <row r="2036" spans="1:23" ht="21" hidden="1" outlineLevel="2" x14ac:dyDescent="0.4">
      <c r="A2036" t="s">
        <v>3171</v>
      </c>
      <c r="B2036" t="s">
        <v>3163</v>
      </c>
      <c r="C2036" t="s">
        <v>3164</v>
      </c>
      <c r="D2036" s="34">
        <v>17900</v>
      </c>
      <c r="E2036" s="34">
        <v>2147</v>
      </c>
      <c r="F2036" s="33">
        <v>1.5259999999999998</v>
      </c>
      <c r="G2036" s="33">
        <v>0.38300000000000001</v>
      </c>
      <c r="H2036">
        <v>11.994413407821229</v>
      </c>
      <c r="I2036" s="33">
        <v>1.9089999999999998</v>
      </c>
      <c r="J2036" s="35">
        <f>G2036/I2036</f>
        <v>0.20062860136196964</v>
      </c>
      <c r="K2036">
        <v>0.7107591988821611</v>
      </c>
      <c r="L2036">
        <v>0.88914764788076373</v>
      </c>
      <c r="M2036">
        <v>0.7</v>
      </c>
      <c r="N2036" t="s">
        <v>34</v>
      </c>
      <c r="O2036" s="53" t="s">
        <v>34</v>
      </c>
      <c r="P2036" s="54" t="str">
        <f>'Sheet1 (2)'!O1217</f>
        <v>A</v>
      </c>
      <c r="Q2036" s="31" t="str">
        <f>IF(U2036="same",N2036,IF(O2036=N2036,P2036,O2036))</f>
        <v>A</v>
      </c>
      <c r="R2036">
        <f>VLOOKUP(IF(V2036="same",N2036,IF(O2036=N2036,P2036,O2036)),$AA$2:$AL$8,9,FALSE)</f>
        <v>0.15</v>
      </c>
      <c r="S2036" s="11">
        <f>(L2036-M2036)/L2036</f>
        <v>0.21272917757988469</v>
      </c>
      <c r="T2036" s="13">
        <f t="shared" si="31"/>
        <v>0.15</v>
      </c>
      <c r="U2036">
        <f>IFERROR(T2036*I2036,0)</f>
        <v>0.28634999999999994</v>
      </c>
      <c r="V2036" t="str">
        <f>IF(AND(N2036=O2036,P2036=N2036),"same",IF(NOT(OR(O2036=N2036,P2036=N2036)),"conflict","change"))</f>
        <v>same</v>
      </c>
      <c r="W2036" s="55">
        <f>U2036-G2036</f>
        <v>-9.6650000000000069E-2</v>
      </c>
    </row>
    <row r="2037" spans="1:23" ht="21" hidden="1" outlineLevel="2" x14ac:dyDescent="0.4">
      <c r="A2037" t="s">
        <v>3172</v>
      </c>
      <c r="B2037" t="s">
        <v>3163</v>
      </c>
      <c r="C2037" t="s">
        <v>3164</v>
      </c>
      <c r="D2037" s="34">
        <v>26395</v>
      </c>
      <c r="E2037" s="34">
        <v>584</v>
      </c>
      <c r="F2037" s="33">
        <v>0.37050000000000005</v>
      </c>
      <c r="G2037" s="33">
        <v>0.11549999999999999</v>
      </c>
      <c r="H2037">
        <v>2.2125402538359538</v>
      </c>
      <c r="I2037" s="33">
        <v>0.48600000000000004</v>
      </c>
      <c r="J2037" s="35">
        <f>G2037/I2037</f>
        <v>0.23765432098765429</v>
      </c>
      <c r="K2037">
        <v>0.63441780821917815</v>
      </c>
      <c r="L2037">
        <v>0.83219178082191791</v>
      </c>
      <c r="M2037">
        <v>0.6</v>
      </c>
      <c r="N2037" t="s">
        <v>34</v>
      </c>
      <c r="O2037" s="53" t="s">
        <v>34</v>
      </c>
      <c r="P2037" s="54" t="str">
        <f>'Sheet1 (2)'!O1339</f>
        <v>A</v>
      </c>
      <c r="Q2037" s="31" t="str">
        <f>IF(U2037="same",N2037,IF(O2037=N2037,P2037,O2037))</f>
        <v>A</v>
      </c>
      <c r="R2037">
        <f>VLOOKUP(IF(V2037="same",N2037,IF(O2037=N2037,P2037,O2037)),$AA$2:$AL$8,9,FALSE)</f>
        <v>0.15</v>
      </c>
      <c r="S2037" s="11">
        <f>(L2037-M2037)/L2037</f>
        <v>0.27901234567901245</v>
      </c>
      <c r="T2037" s="13">
        <f t="shared" si="31"/>
        <v>0.15</v>
      </c>
      <c r="U2037">
        <f>IFERROR(T2037*I2037,0)</f>
        <v>7.2900000000000006E-2</v>
      </c>
      <c r="V2037" t="str">
        <f>IF(AND(N2037=O2037,P2037=N2037),"same",IF(NOT(OR(O2037=N2037,P2037=N2037)),"conflict","change"))</f>
        <v>same</v>
      </c>
      <c r="W2037" s="55">
        <f>U2037-G2037</f>
        <v>-4.2599999999999985E-2</v>
      </c>
    </row>
    <row r="2038" spans="1:23" ht="21" hidden="1" outlineLevel="2" x14ac:dyDescent="0.4">
      <c r="A2038" t="s">
        <v>3173</v>
      </c>
      <c r="B2038" t="s">
        <v>3163</v>
      </c>
      <c r="C2038" t="s">
        <v>3164</v>
      </c>
      <c r="D2038" s="34">
        <v>46224</v>
      </c>
      <c r="E2038" s="34">
        <v>566</v>
      </c>
      <c r="F2038" s="33">
        <v>0.78689999999999993</v>
      </c>
      <c r="G2038" s="33">
        <v>0.2621</v>
      </c>
      <c r="H2038">
        <v>1.2244721356870889</v>
      </c>
      <c r="I2038" s="33">
        <v>1.0489999999999999</v>
      </c>
      <c r="J2038" s="35">
        <f>G2038/I2038</f>
        <v>0.24985700667302194</v>
      </c>
      <c r="K2038">
        <v>1.3902826855123676</v>
      </c>
      <c r="L2038">
        <v>1.853356890459364</v>
      </c>
      <c r="M2038">
        <v>1.5</v>
      </c>
      <c r="N2038" t="s">
        <v>34</v>
      </c>
      <c r="O2038" s="53" t="s">
        <v>34</v>
      </c>
      <c r="P2038" s="54" t="str">
        <f>'Sheet1 (2)'!O1382</f>
        <v>A</v>
      </c>
      <c r="Q2038" s="31" t="str">
        <f>IF(U2038="same",N2038,IF(O2038=N2038,P2038,O2038))</f>
        <v>A</v>
      </c>
      <c r="R2038">
        <f>VLOOKUP(IF(V2038="same",N2038,IF(O2038=N2038,P2038,O2038)),$AA$2:$AL$8,9,FALSE)</f>
        <v>0.15</v>
      </c>
      <c r="S2038" s="11">
        <f>(L2038-M2038)/L2038</f>
        <v>0.19065776930409917</v>
      </c>
      <c r="T2038" s="13">
        <f t="shared" si="31"/>
        <v>0.15</v>
      </c>
      <c r="U2038">
        <f>IFERROR(T2038*I2038,0)</f>
        <v>0.15734999999999999</v>
      </c>
      <c r="V2038" t="str">
        <f>IF(AND(N2038=O2038,P2038=N2038),"same",IF(NOT(OR(O2038=N2038,P2038=N2038)),"conflict","change"))</f>
        <v>same</v>
      </c>
      <c r="W2038" s="55">
        <f>U2038-G2038</f>
        <v>-0.10475000000000001</v>
      </c>
    </row>
    <row r="2039" spans="1:23" ht="21" hidden="1" outlineLevel="2" x14ac:dyDescent="0.4">
      <c r="A2039" t="s">
        <v>3174</v>
      </c>
      <c r="B2039" t="s">
        <v>3163</v>
      </c>
      <c r="C2039" t="s">
        <v>3164</v>
      </c>
      <c r="D2039" s="34">
        <v>663814</v>
      </c>
      <c r="E2039" s="34">
        <v>66272</v>
      </c>
      <c r="F2039" s="33">
        <v>55.130800000000001</v>
      </c>
      <c r="G2039" s="33">
        <v>22.226599999999998</v>
      </c>
      <c r="H2039">
        <v>9.9835194798542961</v>
      </c>
      <c r="I2039" s="33">
        <v>77.357399999999998</v>
      </c>
      <c r="J2039" s="35">
        <f>G2039/I2039</f>
        <v>0.28732351397539213</v>
      </c>
      <c r="K2039">
        <v>0.83188676967648478</v>
      </c>
      <c r="L2039">
        <v>1.1672712457749879</v>
      </c>
      <c r="M2039">
        <v>0.9</v>
      </c>
      <c r="N2039" t="s">
        <v>37</v>
      </c>
      <c r="O2039" s="53" t="s">
        <v>37</v>
      </c>
      <c r="P2039" s="54" t="str">
        <f>'Sheet1 (2)'!O1841</f>
        <v>B</v>
      </c>
      <c r="Q2039" s="31" t="str">
        <f>IF(U2039="same",N2039,IF(O2039=N2039,P2039,O2039))</f>
        <v>B</v>
      </c>
      <c r="R2039">
        <f>VLOOKUP(IF(V2039="same",N2039,IF(O2039=N2039,P2039,O2039)),$AA$2:$AL$8,9,FALSE)</f>
        <v>0.25</v>
      </c>
      <c r="S2039" s="11">
        <f>(L2039-M2039)/L2039</f>
        <v>0.22897098402996993</v>
      </c>
      <c r="T2039" s="13">
        <f t="shared" si="31"/>
        <v>0.22897098402996993</v>
      </c>
      <c r="U2039">
        <f>IFERROR(T2039*I2039,0)</f>
        <v>17.712599999999995</v>
      </c>
      <c r="V2039" t="str">
        <f>IF(AND(N2039=O2039,P2039=N2039),"same",IF(NOT(OR(O2039=N2039,P2039=N2039)),"conflict","change"))</f>
        <v>same</v>
      </c>
      <c r="W2039" s="55">
        <f>U2039-G2039</f>
        <v>-4.5140000000000029</v>
      </c>
    </row>
    <row r="2040" spans="1:23" ht="21" hidden="1" outlineLevel="2" x14ac:dyDescent="0.4">
      <c r="A2040" t="s">
        <v>3175</v>
      </c>
      <c r="B2040" t="s">
        <v>3163</v>
      </c>
      <c r="C2040" t="s">
        <v>3164</v>
      </c>
      <c r="D2040" s="34">
        <v>48184</v>
      </c>
      <c r="E2040" s="34">
        <v>419</v>
      </c>
      <c r="F2040" s="33">
        <v>0.6462</v>
      </c>
      <c r="G2040" s="33">
        <v>0.21479999999999999</v>
      </c>
      <c r="H2040">
        <v>0.86958326415407605</v>
      </c>
      <c r="I2040" s="33">
        <v>0.86099999999999999</v>
      </c>
      <c r="J2040" s="35">
        <f>G2040/I2040</f>
        <v>0.24947735191637629</v>
      </c>
      <c r="K2040">
        <v>1.5422434367541766</v>
      </c>
      <c r="L2040">
        <v>2.0548926014319808</v>
      </c>
      <c r="M2040">
        <v>1.5</v>
      </c>
      <c r="N2040" t="s">
        <v>34</v>
      </c>
      <c r="O2040" s="53" t="s">
        <v>34</v>
      </c>
      <c r="P2040" s="54" t="str">
        <f>'Sheet1 (2)'!O1875</f>
        <v>A</v>
      </c>
      <c r="Q2040" s="31" t="str">
        <f>IF(U2040="same",N2040,IF(O2040=N2040,P2040,O2040))</f>
        <v>A</v>
      </c>
      <c r="R2040">
        <f>VLOOKUP(IF(V2040="same",N2040,IF(O2040=N2040,P2040,O2040)),$AA$2:$AL$8,9,FALSE)</f>
        <v>0.15</v>
      </c>
      <c r="S2040" s="11">
        <f>(L2040-M2040)/L2040</f>
        <v>0.27003484320557486</v>
      </c>
      <c r="T2040" s="13">
        <f t="shared" si="31"/>
        <v>0.15</v>
      </c>
      <c r="U2040">
        <f>IFERROR(T2040*I2040,0)</f>
        <v>0.12914999999999999</v>
      </c>
      <c r="V2040" t="str">
        <f>IF(AND(N2040=O2040,P2040=N2040),"same",IF(NOT(OR(O2040=N2040,P2040=N2040)),"conflict","change"))</f>
        <v>same</v>
      </c>
      <c r="W2040" s="55">
        <f>U2040-G2040</f>
        <v>-8.5650000000000004E-2</v>
      </c>
    </row>
    <row r="2041" spans="1:23" ht="21" hidden="1" outlineLevel="2" x14ac:dyDescent="0.4">
      <c r="A2041" t="s">
        <v>3176</v>
      </c>
      <c r="B2041" t="s">
        <v>3163</v>
      </c>
      <c r="C2041" t="s">
        <v>3164</v>
      </c>
      <c r="D2041" s="34">
        <v>46580</v>
      </c>
      <c r="E2041" s="34">
        <v>550</v>
      </c>
      <c r="F2041" s="33">
        <v>0.73660000000000014</v>
      </c>
      <c r="G2041" s="33">
        <v>0.24530000000000002</v>
      </c>
      <c r="H2041">
        <v>1.1807642765135251</v>
      </c>
      <c r="I2041" s="33">
        <v>0.98190000000000022</v>
      </c>
      <c r="J2041" s="35">
        <f>G2041/I2041</f>
        <v>0.24982177411141659</v>
      </c>
      <c r="K2041">
        <v>1.3392727272727276</v>
      </c>
      <c r="L2041">
        <v>1.7852727272727276</v>
      </c>
      <c r="M2041">
        <v>1.29</v>
      </c>
      <c r="N2041" t="s">
        <v>34</v>
      </c>
      <c r="O2041" s="53" t="s">
        <v>34</v>
      </c>
      <c r="P2041" s="54" t="str">
        <f>'Sheet1 (2)'!O1941</f>
        <v>A</v>
      </c>
      <c r="Q2041" s="31" t="str">
        <f>IF(U2041="same",N2041,IF(O2041=N2041,P2041,O2041))</f>
        <v>A</v>
      </c>
      <c r="R2041">
        <f>VLOOKUP(IF(V2041="same",N2041,IF(O2041=N2041,P2041,O2041)),$AA$2:$AL$8,9,FALSE)</f>
        <v>0.15</v>
      </c>
      <c r="S2041" s="11">
        <f>(L2041-M2041)/L2041</f>
        <v>0.27742132600061115</v>
      </c>
      <c r="T2041" s="13">
        <f t="shared" si="31"/>
        <v>0.15</v>
      </c>
      <c r="U2041">
        <f>IFERROR(T2041*I2041,0)</f>
        <v>0.14728500000000003</v>
      </c>
      <c r="V2041" t="str">
        <f>IF(AND(N2041=O2041,P2041=N2041),"same",IF(NOT(OR(O2041=N2041,P2041=N2041)),"conflict","change"))</f>
        <v>same</v>
      </c>
      <c r="W2041" s="55">
        <f>U2041-G2041</f>
        <v>-9.8014999999999991E-2</v>
      </c>
    </row>
    <row r="2042" spans="1:23" ht="21" hidden="1" outlineLevel="2" x14ac:dyDescent="0.4">
      <c r="A2042" t="s">
        <v>3177</v>
      </c>
      <c r="B2042" t="s">
        <v>3163</v>
      </c>
      <c r="C2042" t="s">
        <v>3164</v>
      </c>
      <c r="D2042" s="34">
        <v>19759</v>
      </c>
      <c r="E2042" s="34">
        <v>3195</v>
      </c>
      <c r="F2042" s="33">
        <v>1.1096000000000001</v>
      </c>
      <c r="G2042" s="33">
        <v>0.36920000000000003</v>
      </c>
      <c r="H2042">
        <v>16.169846652158512</v>
      </c>
      <c r="I2042" s="33">
        <v>1.4788000000000001</v>
      </c>
      <c r="J2042" s="35">
        <f>G2042/I2042</f>
        <v>0.24966188801731135</v>
      </c>
      <c r="K2042">
        <v>0.34729264475743354</v>
      </c>
      <c r="L2042">
        <v>0.46284820031298912</v>
      </c>
      <c r="M2042">
        <v>0.3</v>
      </c>
      <c r="N2042" t="s">
        <v>34</v>
      </c>
      <c r="O2042" s="53" t="s">
        <v>34</v>
      </c>
      <c r="P2042" s="54" t="str">
        <f>'Sheet1 (2)'!O2005</f>
        <v>A</v>
      </c>
      <c r="Q2042" s="31" t="str">
        <f>IF(U2042="same",N2042,IF(O2042=N2042,P2042,O2042))</f>
        <v>A</v>
      </c>
      <c r="R2042">
        <f>VLOOKUP(IF(V2042="same",N2042,IF(O2042=N2042,P2042,O2042)),$AA$2:$AL$8,9,FALSE)</f>
        <v>0.15</v>
      </c>
      <c r="S2042" s="11">
        <f>(L2042-M2042)/L2042</f>
        <v>0.3518393291858265</v>
      </c>
      <c r="T2042" s="13">
        <f t="shared" si="31"/>
        <v>0.15</v>
      </c>
      <c r="U2042">
        <f>IFERROR(T2042*I2042,0)</f>
        <v>0.22182000000000002</v>
      </c>
      <c r="V2042" t="str">
        <f>IF(AND(N2042=O2042,P2042=N2042),"same",IF(NOT(OR(O2042=N2042,P2042=N2042)),"conflict","change"))</f>
        <v>same</v>
      </c>
      <c r="W2042" s="55">
        <f>U2042-G2042</f>
        <v>-0.14738000000000001</v>
      </c>
    </row>
    <row r="2043" spans="1:23" ht="21" hidden="1" outlineLevel="2" collapsed="1" x14ac:dyDescent="0.4">
      <c r="A2043" t="s">
        <v>3178</v>
      </c>
      <c r="B2043" t="s">
        <v>3163</v>
      </c>
      <c r="C2043" t="s">
        <v>3164</v>
      </c>
      <c r="D2043" s="34">
        <v>4283</v>
      </c>
      <c r="E2043" s="34">
        <v>629</v>
      </c>
      <c r="F2043" s="33">
        <v>0.5001000000000001</v>
      </c>
      <c r="G2043" s="33">
        <v>0.16610000000000003</v>
      </c>
      <c r="H2043">
        <v>14.685967779593742</v>
      </c>
      <c r="I2043" s="33">
        <v>0.66620000000000013</v>
      </c>
      <c r="J2043" s="35">
        <f>G2043/I2043</f>
        <v>0.24932452716901832</v>
      </c>
      <c r="K2043">
        <v>0.79507154213036579</v>
      </c>
      <c r="L2043">
        <v>1.0591414944356123</v>
      </c>
      <c r="M2043">
        <v>0.71</v>
      </c>
      <c r="N2043" t="s">
        <v>34</v>
      </c>
      <c r="O2043" s="53" t="s">
        <v>34</v>
      </c>
      <c r="P2043" s="54" t="str">
        <f>'Sheet1 (2)'!O2050</f>
        <v>A</v>
      </c>
      <c r="Q2043" s="31" t="str">
        <f>IF(U2043="same",N2043,IF(O2043=N2043,P2043,O2043))</f>
        <v>A</v>
      </c>
      <c r="R2043">
        <f>VLOOKUP(IF(V2043="same",N2043,IF(O2043=N2043,P2043,O2043)),$AA$2:$AL$8,9,FALSE)</f>
        <v>0.15</v>
      </c>
      <c r="S2043" s="11">
        <f>(L2043-M2043)/L2043</f>
        <v>0.32964575202641871</v>
      </c>
      <c r="T2043" s="13">
        <f t="shared" si="31"/>
        <v>0.15</v>
      </c>
      <c r="U2043">
        <f>IFERROR(T2043*I2043,0)</f>
        <v>9.9930000000000019E-2</v>
      </c>
      <c r="V2043" t="str">
        <f>IF(AND(N2043=O2043,P2043=N2043),"same",IF(NOT(OR(O2043=N2043,P2043=N2043)),"conflict","change"))</f>
        <v>same</v>
      </c>
      <c r="W2043" s="55">
        <f>U2043-G2043</f>
        <v>-6.6170000000000007E-2</v>
      </c>
    </row>
    <row r="2044" spans="1:23" ht="21" hidden="1" outlineLevel="2" x14ac:dyDescent="0.4">
      <c r="A2044" t="s">
        <v>3179</v>
      </c>
      <c r="B2044" t="s">
        <v>3163</v>
      </c>
      <c r="C2044" t="s">
        <v>3164</v>
      </c>
      <c r="D2044" s="34">
        <v>570713</v>
      </c>
      <c r="E2044" s="34">
        <v>38020</v>
      </c>
      <c r="F2044" s="33">
        <v>10.0863</v>
      </c>
      <c r="G2044" s="33">
        <v>3.3613999999999997</v>
      </c>
      <c r="H2044">
        <v>6.6618422920101699</v>
      </c>
      <c r="I2044" s="33">
        <v>13.447699999999999</v>
      </c>
      <c r="J2044" s="35">
        <f>G2044/I2044</f>
        <v>0.24996095986674299</v>
      </c>
      <c r="K2044">
        <v>0.26528932140978428</v>
      </c>
      <c r="L2044">
        <v>0.35370068385060494</v>
      </c>
      <c r="M2044">
        <v>0.25</v>
      </c>
      <c r="N2044" t="s">
        <v>37</v>
      </c>
      <c r="O2044" s="53" t="s">
        <v>37</v>
      </c>
      <c r="P2044" s="54" t="str">
        <f>'Sheet1 (2)'!O2058</f>
        <v>B</v>
      </c>
      <c r="Q2044" s="31" t="str">
        <f>IF(U2044="same",N2044,IF(O2044=N2044,P2044,O2044))</f>
        <v>B</v>
      </c>
      <c r="R2044">
        <f>VLOOKUP(IF(V2044="same",N2044,IF(O2044=N2044,P2044,O2044)),$AA$2:$AL$8,9,FALSE)</f>
        <v>0.25</v>
      </c>
      <c r="S2044" s="11">
        <f>(L2044-M2044)/L2044</f>
        <v>0.29318768265205203</v>
      </c>
      <c r="T2044" s="13">
        <f t="shared" si="31"/>
        <v>0.25</v>
      </c>
      <c r="U2044">
        <f>IFERROR(T2044*I2044,0)</f>
        <v>3.3619249999999998</v>
      </c>
      <c r="V2044" t="str">
        <f>IF(AND(N2044=O2044,P2044=N2044),"same",IF(NOT(OR(O2044=N2044,P2044=N2044)),"conflict","change"))</f>
        <v>same</v>
      </c>
      <c r="W2044" s="55">
        <f>U2044-G2044</f>
        <v>5.2500000000010871E-4</v>
      </c>
    </row>
    <row r="2045" spans="1:23" ht="21" hidden="1" outlineLevel="2" x14ac:dyDescent="0.4">
      <c r="A2045" t="s">
        <v>3180</v>
      </c>
      <c r="B2045" t="s">
        <v>3163</v>
      </c>
      <c r="C2045" t="s">
        <v>3164</v>
      </c>
      <c r="D2045" s="34">
        <v>148100</v>
      </c>
      <c r="E2045" s="34">
        <v>23350</v>
      </c>
      <c r="F2045" s="33">
        <v>21.819799999999997</v>
      </c>
      <c r="G2045" s="33">
        <v>6.1008000000000004</v>
      </c>
      <c r="H2045">
        <v>15.766374071573262</v>
      </c>
      <c r="I2045" s="33">
        <v>27.920599999999997</v>
      </c>
      <c r="J2045" s="35">
        <f>G2045/I2045</f>
        <v>0.21850533297995034</v>
      </c>
      <c r="K2045">
        <v>0.93446680942184135</v>
      </c>
      <c r="L2045">
        <v>1.1957430406852247</v>
      </c>
      <c r="M2045">
        <v>1</v>
      </c>
      <c r="N2045" t="s">
        <v>37</v>
      </c>
      <c r="O2045" s="53" t="s">
        <v>37</v>
      </c>
      <c r="P2045" s="54" t="str">
        <f>'Sheet1 (2)'!O2126</f>
        <v>B</v>
      </c>
      <c r="Q2045" s="31" t="str">
        <f>IF(U2045="same",N2045,IF(O2045=N2045,P2045,O2045))</f>
        <v>B</v>
      </c>
      <c r="R2045">
        <f>VLOOKUP(IF(V2045="same",N2045,IF(O2045=N2045,P2045,O2045)),$AA$2:$AL$8,9,FALSE)</f>
        <v>0.25</v>
      </c>
      <c r="S2045" s="11">
        <f>(L2045-M2045)/L2045</f>
        <v>0.16369992048881465</v>
      </c>
      <c r="T2045" s="13">
        <f t="shared" si="31"/>
        <v>0.16369992048881465</v>
      </c>
      <c r="U2045">
        <f>IFERROR(T2045*I2045,0)</f>
        <v>4.570599999999998</v>
      </c>
      <c r="V2045" t="str">
        <f>IF(AND(N2045=O2045,P2045=N2045),"same",IF(NOT(OR(O2045=N2045,P2045=N2045)),"conflict","change"))</f>
        <v>same</v>
      </c>
      <c r="W2045" s="55">
        <f>U2045-G2045</f>
        <v>-1.5302000000000024</v>
      </c>
    </row>
    <row r="2046" spans="1:23" ht="21" hidden="1" outlineLevel="2" x14ac:dyDescent="0.4">
      <c r="A2046" s="18" t="s">
        <v>3181</v>
      </c>
      <c r="B2046" t="s">
        <v>3163</v>
      </c>
      <c r="C2046" t="s">
        <v>3164</v>
      </c>
      <c r="D2046" s="34">
        <v>10034</v>
      </c>
      <c r="E2046" s="34">
        <v>4230</v>
      </c>
      <c r="F2046" s="33">
        <v>0.2883</v>
      </c>
      <c r="G2046" s="33">
        <v>9.5599999999999977E-2</v>
      </c>
      <c r="H2046">
        <v>42.156667331074345</v>
      </c>
      <c r="I2046" s="33">
        <v>0.38389999999999996</v>
      </c>
      <c r="J2046" s="35">
        <f>G2046/I2046</f>
        <v>0.24902318312060429</v>
      </c>
      <c r="K2046">
        <v>6.8156028368794336E-2</v>
      </c>
      <c r="L2046">
        <v>9.0756501182033086E-2</v>
      </c>
      <c r="M2046">
        <v>0.01</v>
      </c>
      <c r="N2046" t="s">
        <v>34</v>
      </c>
      <c r="O2046" s="53" t="s">
        <v>34</v>
      </c>
      <c r="P2046" s="54" t="str">
        <f>'Sheet1 (2)'!O2331</f>
        <v>A</v>
      </c>
      <c r="Q2046" s="31" t="str">
        <f>IF(U2046="same",N2046,IF(O2046=N2046,P2046,O2046))</f>
        <v>A</v>
      </c>
      <c r="R2046">
        <f>VLOOKUP(IF(V2046="same",N2046,IF(O2046=N2046,P2046,O2046)),$AA$2:$AL$8,9,FALSE)</f>
        <v>0.15</v>
      </c>
      <c r="S2046" s="11">
        <f>(L2046-M2046)/L2046</f>
        <v>0.88981505600416777</v>
      </c>
      <c r="T2046" s="13">
        <f t="shared" si="31"/>
        <v>0.15</v>
      </c>
      <c r="U2046">
        <f>IFERROR(T2046*I2046,0)</f>
        <v>5.758499999999999E-2</v>
      </c>
      <c r="V2046" t="str">
        <f>IF(AND(N2046=O2046,P2046=N2046),"same",IF(NOT(OR(O2046=N2046,P2046=N2046)),"conflict","change"))</f>
        <v>same</v>
      </c>
      <c r="W2046" s="55">
        <f>U2046-G2046</f>
        <v>-3.8014999999999986E-2</v>
      </c>
    </row>
    <row r="2047" spans="1:23" ht="21" hidden="1" outlineLevel="2" collapsed="1" x14ac:dyDescent="0.4">
      <c r="A2047" t="s">
        <v>3182</v>
      </c>
      <c r="B2047" t="s">
        <v>3163</v>
      </c>
      <c r="C2047" t="s">
        <v>3164</v>
      </c>
      <c r="D2047" s="34">
        <v>524894</v>
      </c>
      <c r="E2047" s="34">
        <v>26562</v>
      </c>
      <c r="F2047" s="33">
        <v>8.8017000000000003</v>
      </c>
      <c r="G2047" s="33">
        <v>2.9352000000000005</v>
      </c>
      <c r="H2047">
        <v>5.0604503004416133</v>
      </c>
      <c r="I2047" s="33">
        <v>11.7369</v>
      </c>
      <c r="J2047" s="35">
        <f>G2047/I2047</f>
        <v>0.25008307133911001</v>
      </c>
      <c r="K2047">
        <v>0.33136435509374296</v>
      </c>
      <c r="L2047">
        <v>0.44186808222272417</v>
      </c>
      <c r="M2047">
        <v>0.3</v>
      </c>
      <c r="N2047" t="s">
        <v>37</v>
      </c>
      <c r="O2047" s="53" t="s">
        <v>37</v>
      </c>
      <c r="P2047" s="54" t="str">
        <f>'Sheet1 (2)'!O2361</f>
        <v>B</v>
      </c>
      <c r="Q2047" s="31" t="str">
        <f>IF(U2047="same",N2047,IF(O2047=N2047,P2047,O2047))</f>
        <v>B</v>
      </c>
      <c r="R2047">
        <f>VLOOKUP(IF(V2047="same",N2047,IF(O2047=N2047,P2047,O2047)),$AA$2:$AL$8,9,FALSE)</f>
        <v>0.25</v>
      </c>
      <c r="S2047" s="11">
        <f>(L2047-M2047)/L2047</f>
        <v>0.32106433555708919</v>
      </c>
      <c r="T2047" s="13">
        <f t="shared" si="31"/>
        <v>0.25</v>
      </c>
      <c r="U2047">
        <f>IFERROR(T2047*I2047,0)</f>
        <v>2.9342250000000001</v>
      </c>
      <c r="V2047" t="str">
        <f>IF(AND(N2047=O2047,P2047=N2047),"same",IF(NOT(OR(O2047=N2047,P2047=N2047)),"conflict","change"))</f>
        <v>same</v>
      </c>
      <c r="W2047" s="55">
        <f>U2047-G2047</f>
        <v>-9.7500000000039222E-4</v>
      </c>
    </row>
    <row r="2048" spans="1:23" ht="21" hidden="1" outlineLevel="2" x14ac:dyDescent="0.4">
      <c r="A2048" t="s">
        <v>3183</v>
      </c>
      <c r="B2048" t="s">
        <v>3163</v>
      </c>
      <c r="C2048" t="s">
        <v>3164</v>
      </c>
      <c r="D2048" s="34">
        <v>97128</v>
      </c>
      <c r="E2048" s="34">
        <v>11236</v>
      </c>
      <c r="F2048" s="33">
        <v>7.4968000000000004</v>
      </c>
      <c r="G2048" s="33">
        <v>2.4986999999999999</v>
      </c>
      <c r="H2048">
        <v>11.56823984844741</v>
      </c>
      <c r="I2048" s="33">
        <v>9.9954999999999998</v>
      </c>
      <c r="J2048" s="35">
        <f>G2048/I2048</f>
        <v>0.24998249212145465</v>
      </c>
      <c r="K2048">
        <v>0.66721253114987544</v>
      </c>
      <c r="L2048">
        <v>0.88959594161623357</v>
      </c>
      <c r="M2048">
        <v>0.6</v>
      </c>
      <c r="N2048" t="s">
        <v>34</v>
      </c>
      <c r="O2048" s="53" t="s">
        <v>34</v>
      </c>
      <c r="P2048" s="54" t="str">
        <f>'Sheet1 (2)'!O2536</f>
        <v>A</v>
      </c>
      <c r="Q2048" s="31" t="str">
        <f>IF(U2048="same",N2048,IF(O2048=N2048,P2048,O2048))</f>
        <v>A</v>
      </c>
      <c r="R2048">
        <f>VLOOKUP(IF(V2048="same",N2048,IF(O2048=N2048,P2048,O2048)),$AA$2:$AL$8,9,FALSE)</f>
        <v>0.15</v>
      </c>
      <c r="S2048" s="11">
        <f>(L2048-M2048)/L2048</f>
        <v>0.32553649142113955</v>
      </c>
      <c r="T2048" s="13">
        <f t="shared" si="31"/>
        <v>0.15</v>
      </c>
      <c r="U2048">
        <f>IFERROR(T2048*I2048,0)</f>
        <v>1.499325</v>
      </c>
      <c r="V2048" t="str">
        <f>IF(AND(N2048=O2048,P2048=N2048),"same",IF(NOT(OR(O2048=N2048,P2048=N2048)),"conflict","change"))</f>
        <v>same</v>
      </c>
      <c r="W2048" s="55">
        <f>U2048-G2048</f>
        <v>-0.9993749999999999</v>
      </c>
    </row>
    <row r="2049" spans="1:23" ht="21" hidden="1" outlineLevel="2" collapsed="1" x14ac:dyDescent="0.4">
      <c r="A2049" t="s">
        <v>3184</v>
      </c>
      <c r="B2049" t="s">
        <v>3163</v>
      </c>
      <c r="C2049" t="s">
        <v>3164</v>
      </c>
      <c r="D2049" s="34">
        <v>95641</v>
      </c>
      <c r="E2049" s="34">
        <v>24406</v>
      </c>
      <c r="F2049" s="33">
        <v>15.431400000000002</v>
      </c>
      <c r="G2049" s="33">
        <v>5.1435000000000004</v>
      </c>
      <c r="H2049">
        <v>25.518344642987842</v>
      </c>
      <c r="I2049" s="33">
        <v>20.574900000000003</v>
      </c>
      <c r="J2049" s="35">
        <f>G2049/I2049</f>
        <v>0.2499890643453917</v>
      </c>
      <c r="K2049">
        <v>0.63227894779972149</v>
      </c>
      <c r="L2049">
        <v>0.84302630500696552</v>
      </c>
      <c r="M2049">
        <v>0.6</v>
      </c>
      <c r="N2049" t="s">
        <v>37</v>
      </c>
      <c r="O2049" s="53" t="s">
        <v>37</v>
      </c>
      <c r="P2049" s="54" t="str">
        <f>'Sheet1 (2)'!O2609</f>
        <v>B</v>
      </c>
      <c r="Q2049" s="31" t="str">
        <f>IF(U2049="same",N2049,IF(O2049=N2049,P2049,O2049))</f>
        <v>B</v>
      </c>
      <c r="R2049">
        <f>VLOOKUP(IF(V2049="same",N2049,IF(O2049=N2049,P2049,O2049)),$AA$2:$AL$8,9,FALSE)</f>
        <v>0.25</v>
      </c>
      <c r="S2049" s="11">
        <f>(L2049-M2049)/L2049</f>
        <v>0.2882784363471998</v>
      </c>
      <c r="T2049" s="13">
        <f t="shared" si="31"/>
        <v>0.25</v>
      </c>
      <c r="U2049">
        <f>IFERROR(T2049*I2049,0)</f>
        <v>5.1437250000000008</v>
      </c>
      <c r="V2049" t="str">
        <f>IF(AND(N2049=O2049,P2049=N2049),"same",IF(NOT(OR(O2049=N2049,P2049=N2049)),"conflict","change"))</f>
        <v>same</v>
      </c>
      <c r="W2049" s="55">
        <f>U2049-G2049</f>
        <v>2.250000000003638E-4</v>
      </c>
    </row>
    <row r="2050" spans="1:23" ht="21" hidden="1" outlineLevel="2" x14ac:dyDescent="0.4">
      <c r="A2050" t="s">
        <v>3185</v>
      </c>
      <c r="B2050" t="s">
        <v>3163</v>
      </c>
      <c r="C2050" t="s">
        <v>3164</v>
      </c>
      <c r="D2050" s="34">
        <v>109669</v>
      </c>
      <c r="E2050" s="34">
        <v>20457</v>
      </c>
      <c r="F2050" s="33">
        <v>10.5619</v>
      </c>
      <c r="G2050" s="33">
        <v>5.0879000000000003</v>
      </c>
      <c r="H2050">
        <v>18.65340251119277</v>
      </c>
      <c r="I2050" s="33">
        <v>15.649799999999999</v>
      </c>
      <c r="J2050" s="35">
        <f>G2050/I2050</f>
        <v>0.32510958606499768</v>
      </c>
      <c r="K2050">
        <v>0.51629759984357426</v>
      </c>
      <c r="L2050">
        <v>0.76500953218947054</v>
      </c>
      <c r="M2050">
        <v>0.5</v>
      </c>
      <c r="N2050" t="s">
        <v>37</v>
      </c>
      <c r="O2050" s="53" t="s">
        <v>37</v>
      </c>
      <c r="P2050" s="54" t="str">
        <f>'Sheet1 (2)'!O2635</f>
        <v>B</v>
      </c>
      <c r="Q2050" s="31" t="str">
        <f>IF(U2050="same",N2050,IF(O2050=N2050,P2050,O2050))</f>
        <v>B</v>
      </c>
      <c r="R2050">
        <f>VLOOKUP(IF(V2050="same",N2050,IF(O2050=N2050,P2050,O2050)),$AA$2:$AL$8,9,FALSE)</f>
        <v>0.25</v>
      </c>
      <c r="S2050" s="11">
        <f>(L2050-M2050)/L2050</f>
        <v>0.34641337269485867</v>
      </c>
      <c r="T2050" s="13">
        <f t="shared" si="31"/>
        <v>0.25</v>
      </c>
      <c r="U2050">
        <f>IFERROR(T2050*I2050,0)</f>
        <v>3.9124499999999998</v>
      </c>
      <c r="V2050" t="str">
        <f>IF(AND(N2050=O2050,P2050=N2050),"same",IF(NOT(OR(O2050=N2050,P2050=N2050)),"conflict","change"))</f>
        <v>same</v>
      </c>
      <c r="W2050" s="55">
        <f>U2050-G2050</f>
        <v>-1.1754500000000005</v>
      </c>
    </row>
    <row r="2051" spans="1:23" ht="21" hidden="1" outlineLevel="2" x14ac:dyDescent="0.4">
      <c r="A2051" t="s">
        <v>3186</v>
      </c>
      <c r="B2051" t="s">
        <v>3163</v>
      </c>
      <c r="C2051" t="s">
        <v>3164</v>
      </c>
      <c r="D2051" s="34">
        <v>10668</v>
      </c>
      <c r="E2051" s="34">
        <v>130</v>
      </c>
      <c r="F2051" s="33">
        <v>0.18879999999999997</v>
      </c>
      <c r="G2051" s="33">
        <v>6.2899999999999998E-2</v>
      </c>
      <c r="H2051">
        <v>1.2185976752905887</v>
      </c>
      <c r="I2051" s="33">
        <v>0.25169999999999998</v>
      </c>
      <c r="J2051" s="35">
        <f>G2051/I2051</f>
        <v>0.24990067540723085</v>
      </c>
      <c r="K2051">
        <v>1.4523076923076919</v>
      </c>
      <c r="L2051">
        <v>1.9361538461538461</v>
      </c>
      <c r="M2051">
        <v>1.5</v>
      </c>
      <c r="N2051" t="s">
        <v>34</v>
      </c>
      <c r="O2051" s="53" t="s">
        <v>34</v>
      </c>
      <c r="P2051" s="54" t="str">
        <f>'Sheet1 (2)'!O2935</f>
        <v>A</v>
      </c>
      <c r="Q2051" s="31" t="str">
        <f>IF(U2051="same",N2051,IF(O2051=N2051,P2051,O2051))</f>
        <v>A</v>
      </c>
      <c r="R2051">
        <f>VLOOKUP(IF(V2051="same",N2051,IF(O2051=N2051,P2051,O2051)),$AA$2:$AL$8,9,FALSE)</f>
        <v>0.15</v>
      </c>
      <c r="S2051" s="11">
        <f>(L2051-M2051)/L2051</f>
        <v>0.22526817640047675</v>
      </c>
      <c r="T2051" s="13">
        <f t="shared" ref="T2051:T2114" si="32">MIN(S2051,R2051)</f>
        <v>0.15</v>
      </c>
      <c r="U2051">
        <f>IFERROR(T2051*I2051,0)</f>
        <v>3.7754999999999997E-2</v>
      </c>
      <c r="V2051" t="str">
        <f>IF(AND(N2051=O2051,P2051=N2051),"same",IF(NOT(OR(O2051=N2051,P2051=N2051)),"conflict","change"))</f>
        <v>same</v>
      </c>
      <c r="W2051" s="55">
        <f>U2051-G2051</f>
        <v>-2.5145000000000001E-2</v>
      </c>
    </row>
    <row r="2052" spans="1:23" ht="21" hidden="1" outlineLevel="2" x14ac:dyDescent="0.4">
      <c r="A2052" t="s">
        <v>3187</v>
      </c>
      <c r="B2052" t="s">
        <v>3163</v>
      </c>
      <c r="C2052" t="s">
        <v>3164</v>
      </c>
      <c r="D2052" s="34">
        <v>418913</v>
      </c>
      <c r="E2052" s="34">
        <v>48291</v>
      </c>
      <c r="F2052" s="33">
        <v>44.960900000000002</v>
      </c>
      <c r="G2052" s="33">
        <v>12.059700000000001</v>
      </c>
      <c r="H2052">
        <v>11.527691907388885</v>
      </c>
      <c r="I2052" s="33">
        <v>57.020600000000002</v>
      </c>
      <c r="J2052" s="35">
        <f>G2052/I2052</f>
        <v>0.21149724836287237</v>
      </c>
      <c r="K2052">
        <v>0.93104098072104535</v>
      </c>
      <c r="L2052">
        <v>1.1807707440309789</v>
      </c>
      <c r="M2052">
        <v>1</v>
      </c>
      <c r="N2052" t="s">
        <v>33</v>
      </c>
      <c r="O2052" s="53" t="s">
        <v>33</v>
      </c>
      <c r="P2052" s="54" t="str">
        <f>'Sheet1 (2)'!O3124</f>
        <v>C</v>
      </c>
      <c r="Q2052" s="31" t="str">
        <f>IF(U2052="same",N2052,IF(O2052=N2052,P2052,O2052))</f>
        <v>C</v>
      </c>
      <c r="R2052">
        <f>VLOOKUP(IF(V2052="same",N2052,IF(O2052=N2052,P2052,O2052)),$AA$2:$AL$8,9,FALSE)</f>
        <v>0.4</v>
      </c>
      <c r="S2052" s="11">
        <f>(L2052-M2052)/L2052</f>
        <v>0.15309554792478514</v>
      </c>
      <c r="T2052" s="13">
        <f t="shared" si="32"/>
        <v>0.15309554792478514</v>
      </c>
      <c r="U2052">
        <f>IFERROR(T2052*I2052,0)</f>
        <v>8.7296000000000031</v>
      </c>
      <c r="V2052" t="str">
        <f>IF(AND(N2052=O2052,P2052=N2052),"same",IF(NOT(OR(O2052=N2052,P2052=N2052)),"conflict","change"))</f>
        <v>same</v>
      </c>
      <c r="W2052" s="55">
        <f>U2052-G2052</f>
        <v>-3.3300999999999981</v>
      </c>
    </row>
    <row r="2053" spans="1:23" ht="21" hidden="1" outlineLevel="2" x14ac:dyDescent="0.4">
      <c r="A2053" t="s">
        <v>3188</v>
      </c>
      <c r="B2053" t="s">
        <v>3163</v>
      </c>
      <c r="C2053" t="s">
        <v>3164</v>
      </c>
      <c r="D2053" s="34">
        <v>246186</v>
      </c>
      <c r="E2053" s="34">
        <v>5469</v>
      </c>
      <c r="F2053" s="33">
        <v>4.6834999999999996</v>
      </c>
      <c r="G2053" s="33">
        <v>1.4419</v>
      </c>
      <c r="H2053">
        <v>2.2214910677292781</v>
      </c>
      <c r="I2053" s="33">
        <v>6.1253999999999991</v>
      </c>
      <c r="J2053" s="35">
        <f>G2053/I2053</f>
        <v>0.23539687204100959</v>
      </c>
      <c r="K2053">
        <v>0.85637228012433719</v>
      </c>
      <c r="L2053">
        <v>1.1200219418540864</v>
      </c>
      <c r="M2053">
        <v>0.85</v>
      </c>
      <c r="N2053" t="s">
        <v>34</v>
      </c>
      <c r="O2053" s="53" t="s">
        <v>34</v>
      </c>
      <c r="P2053" s="54" t="str">
        <f>'Sheet1 (2)'!O3170</f>
        <v>A</v>
      </c>
      <c r="Q2053" s="31" t="str">
        <f>IF(U2053="same",N2053,IF(O2053=N2053,P2053,O2053))</f>
        <v>A</v>
      </c>
      <c r="R2053">
        <f>VLOOKUP(IF(V2053="same",N2053,IF(O2053=N2053,P2053,O2053)),$AA$2:$AL$8,9,FALSE)</f>
        <v>0.15</v>
      </c>
      <c r="S2053" s="11">
        <f>(L2053-M2053)/L2053</f>
        <v>0.24108629640513257</v>
      </c>
      <c r="T2053" s="13">
        <f t="shared" si="32"/>
        <v>0.15</v>
      </c>
      <c r="U2053">
        <f>IFERROR(T2053*I2053,0)</f>
        <v>0.91880999999999979</v>
      </c>
      <c r="V2053" t="str">
        <f>IF(AND(N2053=O2053,P2053=N2053),"same",IF(NOT(OR(O2053=N2053,P2053=N2053)),"conflict","change"))</f>
        <v>same</v>
      </c>
      <c r="W2053" s="55">
        <f>U2053-G2053</f>
        <v>-0.52309000000000017</v>
      </c>
    </row>
    <row r="2054" spans="1:23" ht="21" hidden="1" outlineLevel="2" x14ac:dyDescent="0.4">
      <c r="A2054" t="s">
        <v>3189</v>
      </c>
      <c r="B2054" t="s">
        <v>3163</v>
      </c>
      <c r="C2054" t="s">
        <v>3164</v>
      </c>
      <c r="D2054" s="34">
        <v>47873</v>
      </c>
      <c r="E2054" s="34">
        <v>530</v>
      </c>
      <c r="F2054" s="33">
        <v>0.69690000000000007</v>
      </c>
      <c r="G2054" s="33">
        <v>0.23200000000000004</v>
      </c>
      <c r="H2054">
        <v>1.1070958577904038</v>
      </c>
      <c r="I2054" s="33">
        <v>0.92890000000000006</v>
      </c>
      <c r="J2054" s="35">
        <f>G2054/I2054</f>
        <v>0.24975777801700938</v>
      </c>
      <c r="K2054">
        <v>1.3149056603773586</v>
      </c>
      <c r="L2054">
        <v>1.7526415094339625</v>
      </c>
      <c r="M2054">
        <v>1.29</v>
      </c>
      <c r="N2054" t="s">
        <v>34</v>
      </c>
      <c r="O2054" s="53" t="s">
        <v>34</v>
      </c>
      <c r="P2054" s="54" t="str">
        <f>'Sheet1 (2)'!O3240</f>
        <v>A</v>
      </c>
      <c r="Q2054" s="31" t="str">
        <f>IF(U2054="same",N2054,IF(O2054=N2054,P2054,O2054))</f>
        <v>A</v>
      </c>
      <c r="R2054">
        <f>VLOOKUP(IF(V2054="same",N2054,IF(O2054=N2054,P2054,O2054)),$AA$2:$AL$8,9,FALSE)</f>
        <v>0.15</v>
      </c>
      <c r="S2054" s="11">
        <f>(L2054-M2054)/L2054</f>
        <v>0.26396813435245997</v>
      </c>
      <c r="T2054" s="13">
        <f t="shared" si="32"/>
        <v>0.15</v>
      </c>
      <c r="U2054">
        <f>IFERROR(T2054*I2054,0)</f>
        <v>0.13933500000000001</v>
      </c>
      <c r="V2054" t="str">
        <f>IF(AND(N2054=O2054,P2054=N2054),"same",IF(NOT(OR(O2054=N2054,P2054=N2054)),"conflict","change"))</f>
        <v>same</v>
      </c>
      <c r="W2054" s="55">
        <f>U2054-G2054</f>
        <v>-9.2665000000000025E-2</v>
      </c>
    </row>
    <row r="2055" spans="1:23" ht="21" hidden="1" outlineLevel="2" x14ac:dyDescent="0.4">
      <c r="A2055" t="s">
        <v>3190</v>
      </c>
      <c r="B2055" t="s">
        <v>3163</v>
      </c>
      <c r="C2055" t="s">
        <v>3164</v>
      </c>
      <c r="D2055" s="34">
        <v>97091</v>
      </c>
      <c r="E2055" s="34">
        <v>2779</v>
      </c>
      <c r="F2055" s="33">
        <v>2.6607000000000003</v>
      </c>
      <c r="G2055" s="33">
        <v>0.88669999999999993</v>
      </c>
      <c r="H2055">
        <v>2.8622632375812382</v>
      </c>
      <c r="I2055" s="33">
        <v>3.5474000000000001</v>
      </c>
      <c r="J2055" s="35">
        <f>G2055/I2055</f>
        <v>0.24995771550995091</v>
      </c>
      <c r="K2055">
        <v>0.95743073047858951</v>
      </c>
      <c r="L2055">
        <v>1.276502338970853</v>
      </c>
      <c r="M2055">
        <v>0.9</v>
      </c>
      <c r="N2055" t="s">
        <v>34</v>
      </c>
      <c r="O2055" s="53" t="s">
        <v>34</v>
      </c>
      <c r="P2055" s="54" t="str">
        <f>'Sheet1 (2)'!O3387</f>
        <v>A</v>
      </c>
      <c r="Q2055" s="31" t="str">
        <f>IF(U2055="same",N2055,IF(O2055=N2055,P2055,O2055))</f>
        <v>A</v>
      </c>
      <c r="R2055">
        <f>VLOOKUP(IF(V2055="same",N2055,IF(O2055=N2055,P2055,O2055)),$AA$2:$AL$8,9,FALSE)</f>
        <v>0.15</v>
      </c>
      <c r="S2055" s="11">
        <f>(L2055-M2055)/L2055</f>
        <v>0.29494841292214025</v>
      </c>
      <c r="T2055" s="13">
        <f t="shared" si="32"/>
        <v>0.15</v>
      </c>
      <c r="U2055">
        <f>IFERROR(T2055*I2055,0)</f>
        <v>0.53210999999999997</v>
      </c>
      <c r="V2055" t="str">
        <f>IF(AND(N2055=O2055,P2055=N2055),"same",IF(NOT(OR(O2055=N2055,P2055=N2055)),"conflict","change"))</f>
        <v>same</v>
      </c>
      <c r="W2055" s="55">
        <f>U2055-G2055</f>
        <v>-0.35458999999999996</v>
      </c>
    </row>
    <row r="2056" spans="1:23" ht="21" hidden="1" outlineLevel="2" collapsed="1" x14ac:dyDescent="0.4">
      <c r="A2056" t="s">
        <v>3191</v>
      </c>
      <c r="B2056" t="s">
        <v>3163</v>
      </c>
      <c r="C2056" t="s">
        <v>3164</v>
      </c>
      <c r="D2056" s="34">
        <v>4711</v>
      </c>
      <c r="E2056" s="34">
        <v>699</v>
      </c>
      <c r="F2056" s="33">
        <v>0.51770000000000005</v>
      </c>
      <c r="G2056" s="33">
        <v>0.24569999999999997</v>
      </c>
      <c r="H2056">
        <v>14.837614094672045</v>
      </c>
      <c r="I2056" s="33">
        <v>0.76340000000000008</v>
      </c>
      <c r="J2056" s="35">
        <f>G2056/I2056</f>
        <v>0.32184962012051344</v>
      </c>
      <c r="K2056">
        <v>0.74062947067238916</v>
      </c>
      <c r="L2056">
        <v>1.092131616595136</v>
      </c>
      <c r="M2056">
        <v>0.71</v>
      </c>
      <c r="N2056" t="s">
        <v>37</v>
      </c>
      <c r="O2056" s="53" t="s">
        <v>37</v>
      </c>
      <c r="P2056" s="54" t="str">
        <f>'Sheet1 (2)'!O3445</f>
        <v>B</v>
      </c>
      <c r="Q2056" s="31" t="str">
        <f>IF(U2056="same",N2056,IF(O2056=N2056,P2056,O2056))</f>
        <v>B</v>
      </c>
      <c r="R2056">
        <f>VLOOKUP(IF(V2056="same",N2056,IF(O2056=N2056,P2056,O2056)),$AA$2:$AL$8,9,FALSE)</f>
        <v>0.25</v>
      </c>
      <c r="S2056" s="11">
        <f>(L2056-M2056)/L2056</f>
        <v>0.34989520565889454</v>
      </c>
      <c r="T2056" s="13">
        <f t="shared" si="32"/>
        <v>0.25</v>
      </c>
      <c r="U2056">
        <f>IFERROR(T2056*I2056,0)</f>
        <v>0.19085000000000002</v>
      </c>
      <c r="V2056" t="str">
        <f>IF(AND(N2056=O2056,P2056=N2056),"same",IF(NOT(OR(O2056=N2056,P2056=N2056)),"conflict","change"))</f>
        <v>same</v>
      </c>
      <c r="W2056" s="55">
        <f>U2056-G2056</f>
        <v>-5.4849999999999954E-2</v>
      </c>
    </row>
    <row r="2057" spans="1:23" ht="21" hidden="1" outlineLevel="2" x14ac:dyDescent="0.4">
      <c r="A2057" t="s">
        <v>3192</v>
      </c>
      <c r="B2057" t="s">
        <v>3163</v>
      </c>
      <c r="C2057" t="s">
        <v>3164</v>
      </c>
      <c r="D2057" s="34">
        <v>240</v>
      </c>
      <c r="E2057" s="34">
        <v>100</v>
      </c>
      <c r="F2057" s="33">
        <v>0.11069999999999999</v>
      </c>
      <c r="G2057" s="33">
        <v>3.6900000000000002E-2</v>
      </c>
      <c r="H2057">
        <v>41.666666666666664</v>
      </c>
      <c r="I2057" s="33">
        <v>0.14760000000000001</v>
      </c>
      <c r="J2057" s="35">
        <f>G2057/I2057</f>
        <v>0.25</v>
      </c>
      <c r="K2057">
        <v>1.107</v>
      </c>
      <c r="L2057">
        <v>1.4760000000000002</v>
      </c>
      <c r="M2057">
        <v>0.85</v>
      </c>
      <c r="N2057" t="s">
        <v>34</v>
      </c>
      <c r="O2057" s="53" t="s">
        <v>34</v>
      </c>
      <c r="P2057" s="54" t="str">
        <f>'Sheet1 (2)'!O3455</f>
        <v>A</v>
      </c>
      <c r="Q2057" s="31" t="str">
        <f>IF(U2057="same",N2057,IF(O2057=N2057,P2057,O2057))</f>
        <v>A</v>
      </c>
      <c r="R2057">
        <f>VLOOKUP(IF(V2057="same",N2057,IF(O2057=N2057,P2057,O2057)),$AA$2:$AL$8,9,FALSE)</f>
        <v>0.15</v>
      </c>
      <c r="S2057" s="11">
        <f>(L2057-M2057)/L2057</f>
        <v>0.42411924119241201</v>
      </c>
      <c r="T2057" s="13">
        <f t="shared" si="32"/>
        <v>0.15</v>
      </c>
      <c r="U2057">
        <f>IFERROR(T2057*I2057,0)</f>
        <v>2.214E-2</v>
      </c>
      <c r="V2057" t="str">
        <f>IF(AND(N2057=O2057,P2057=N2057),"same",IF(NOT(OR(O2057=N2057,P2057=N2057)),"conflict","change"))</f>
        <v>same</v>
      </c>
      <c r="W2057" s="55">
        <f>U2057-G2057</f>
        <v>-1.4760000000000002E-2</v>
      </c>
    </row>
    <row r="2058" spans="1:23" ht="21" hidden="1" outlineLevel="2" x14ac:dyDescent="0.4">
      <c r="A2058" t="s">
        <v>3193</v>
      </c>
      <c r="B2058" t="s">
        <v>3163</v>
      </c>
      <c r="C2058" t="s">
        <v>3164</v>
      </c>
      <c r="D2058" s="34">
        <v>106153</v>
      </c>
      <c r="E2058" s="34">
        <v>14752</v>
      </c>
      <c r="F2058" s="33">
        <v>8.8798000000000012</v>
      </c>
      <c r="G2058" s="33">
        <v>4.0697000000000001</v>
      </c>
      <c r="H2058">
        <v>13.896922366772488</v>
      </c>
      <c r="I2058" s="33">
        <v>12.9495</v>
      </c>
      <c r="J2058" s="35">
        <f>G2058/I2058</f>
        <v>0.31427468242017065</v>
      </c>
      <c r="K2058">
        <v>0.60193872017353589</v>
      </c>
      <c r="L2058">
        <v>0.87781317787418656</v>
      </c>
      <c r="M2058">
        <v>0.6</v>
      </c>
      <c r="N2058" t="s">
        <v>37</v>
      </c>
      <c r="O2058" s="53" t="s">
        <v>37</v>
      </c>
      <c r="P2058" s="54" t="str">
        <f>'Sheet1 (2)'!O3487</f>
        <v>B</v>
      </c>
      <c r="Q2058" s="31" t="str">
        <f>IF(U2058="same",N2058,IF(O2058=N2058,P2058,O2058))</f>
        <v>B</v>
      </c>
      <c r="R2058">
        <f>VLOOKUP(IF(V2058="same",N2058,IF(O2058=N2058,P2058,O2058)),$AA$2:$AL$8,9,FALSE)</f>
        <v>0.25</v>
      </c>
      <c r="S2058" s="11">
        <f>(L2058-M2058)/L2058</f>
        <v>0.31648326190200399</v>
      </c>
      <c r="T2058" s="13">
        <f t="shared" si="32"/>
        <v>0.25</v>
      </c>
      <c r="U2058">
        <f>IFERROR(T2058*I2058,0)</f>
        <v>3.2373750000000001</v>
      </c>
      <c r="V2058" t="str">
        <f>IF(AND(N2058=O2058,P2058=N2058),"same",IF(NOT(OR(O2058=N2058,P2058=N2058)),"conflict","change"))</f>
        <v>same</v>
      </c>
      <c r="W2058" s="55">
        <f>U2058-G2058</f>
        <v>-0.83232499999999998</v>
      </c>
    </row>
    <row r="2059" spans="1:23" ht="21" hidden="1" outlineLevel="2" x14ac:dyDescent="0.4">
      <c r="A2059" t="s">
        <v>3194</v>
      </c>
      <c r="B2059" t="s">
        <v>3163</v>
      </c>
      <c r="C2059" t="s">
        <v>3164</v>
      </c>
      <c r="D2059" s="34">
        <v>495</v>
      </c>
      <c r="E2059" s="34">
        <v>259</v>
      </c>
      <c r="F2059" s="33">
        <v>5.91E-2</v>
      </c>
      <c r="G2059" s="33">
        <v>1.9099999999999999E-2</v>
      </c>
      <c r="H2059">
        <v>52.323232323232325</v>
      </c>
      <c r="I2059" s="33">
        <v>7.8199999999999992E-2</v>
      </c>
      <c r="J2059" s="35">
        <f>G2059/I2059</f>
        <v>0.2442455242966752</v>
      </c>
      <c r="K2059">
        <v>0.22818532818532819</v>
      </c>
      <c r="L2059">
        <v>0.30193050193050186</v>
      </c>
      <c r="M2059">
        <v>0.3</v>
      </c>
      <c r="N2059" t="s">
        <v>34</v>
      </c>
      <c r="O2059" s="53" t="s">
        <v>34</v>
      </c>
      <c r="P2059" s="54" t="str">
        <f>'Sheet1 (2)'!O3734</f>
        <v>A</v>
      </c>
      <c r="Q2059" s="31" t="str">
        <f>IF(U2059="same",N2059,IF(O2059=N2059,P2059,O2059))</f>
        <v>A</v>
      </c>
      <c r="R2059">
        <f>VLOOKUP(IF(V2059="same",N2059,IF(O2059=N2059,P2059,O2059)),$AA$2:$AL$8,9,FALSE)</f>
        <v>0.15</v>
      </c>
      <c r="S2059" s="11">
        <f>(L2059-M2059)/L2059</f>
        <v>6.3938618925829249E-3</v>
      </c>
      <c r="T2059" s="13">
        <f t="shared" si="32"/>
        <v>6.3938618925829249E-3</v>
      </c>
      <c r="U2059">
        <f>IFERROR(T2059*I2059,0)</f>
        <v>4.9999999999998472E-4</v>
      </c>
      <c r="V2059" t="str">
        <f>IF(AND(N2059=O2059,P2059=N2059),"same",IF(NOT(OR(O2059=N2059,P2059=N2059)),"conflict","change"))</f>
        <v>same</v>
      </c>
      <c r="W2059" s="55">
        <f>U2059-G2059</f>
        <v>-1.8600000000000016E-2</v>
      </c>
    </row>
    <row r="2060" spans="1:23" ht="21" hidden="1" outlineLevel="2" x14ac:dyDescent="0.4">
      <c r="A2060" t="s">
        <v>3195</v>
      </c>
      <c r="B2060" t="s">
        <v>3163</v>
      </c>
      <c r="C2060" t="s">
        <v>3164</v>
      </c>
      <c r="D2060" s="34">
        <v>487310</v>
      </c>
      <c r="E2060" s="34">
        <v>54370</v>
      </c>
      <c r="F2060" s="33">
        <v>18.703800000000001</v>
      </c>
      <c r="G2060" s="33">
        <v>6.2356999999999996</v>
      </c>
      <c r="H2060">
        <v>11.157168947897642</v>
      </c>
      <c r="I2060" s="33">
        <v>24.939500000000002</v>
      </c>
      <c r="J2060" s="35">
        <f>G2060/I2060</f>
        <v>0.25003308005372998</v>
      </c>
      <c r="K2060">
        <v>0.34400956409784811</v>
      </c>
      <c r="L2060">
        <v>0.45869965054257872</v>
      </c>
      <c r="M2060">
        <v>0.3</v>
      </c>
      <c r="N2060" t="s">
        <v>37</v>
      </c>
      <c r="O2060" s="53" t="s">
        <v>37</v>
      </c>
      <c r="P2060" s="54" t="str">
        <f>'Sheet1 (2)'!O3735</f>
        <v>B</v>
      </c>
      <c r="Q2060" s="31" t="str">
        <f>IF(U2060="same",N2060,IF(O2060=N2060,P2060,O2060))</f>
        <v>B</v>
      </c>
      <c r="R2060">
        <f>VLOOKUP(IF(V2060="same",N2060,IF(O2060=N2060,P2060,O2060)),$AA$2:$AL$8,9,FALSE)</f>
        <v>0.25</v>
      </c>
      <c r="S2060" s="11">
        <f>(L2060-M2060)/L2060</f>
        <v>0.34597726498125481</v>
      </c>
      <c r="T2060" s="13">
        <f t="shared" si="32"/>
        <v>0.25</v>
      </c>
      <c r="U2060">
        <f>IFERROR(T2060*I2060,0)</f>
        <v>6.2348750000000006</v>
      </c>
      <c r="V2060" t="str">
        <f>IF(AND(N2060=O2060,P2060=N2060),"same",IF(NOT(OR(O2060=N2060,P2060=N2060)),"conflict","change"))</f>
        <v>same</v>
      </c>
      <c r="W2060" s="55">
        <f>U2060-G2060</f>
        <v>-8.2499999999896545E-4</v>
      </c>
    </row>
    <row r="2061" spans="1:23" ht="21" hidden="1" outlineLevel="2" collapsed="1" x14ac:dyDescent="0.4">
      <c r="A2061" t="s">
        <v>3196</v>
      </c>
      <c r="B2061" t="s">
        <v>3163</v>
      </c>
      <c r="C2061" t="s">
        <v>3164</v>
      </c>
      <c r="D2061" s="34">
        <v>26539</v>
      </c>
      <c r="E2061" s="34">
        <v>7409</v>
      </c>
      <c r="F2061" s="33">
        <v>5.1107999999999993</v>
      </c>
      <c r="G2061" s="33">
        <v>1.7035</v>
      </c>
      <c r="H2061">
        <v>27.917404574399939</v>
      </c>
      <c r="I2061" s="33">
        <v>6.8142999999999994</v>
      </c>
      <c r="J2061" s="35">
        <f>G2061/I2061</f>
        <v>0.24998899373376579</v>
      </c>
      <c r="K2061">
        <v>0.68980969091645283</v>
      </c>
      <c r="L2061">
        <v>0.91973275745714667</v>
      </c>
      <c r="M2061">
        <v>0.6</v>
      </c>
      <c r="N2061" t="s">
        <v>34</v>
      </c>
      <c r="O2061" s="53" t="s">
        <v>34</v>
      </c>
      <c r="P2061" s="54" t="str">
        <f>'Sheet1 (2)'!O3778</f>
        <v>A</v>
      </c>
      <c r="Q2061" s="31" t="str">
        <f>IF(U2061="same",N2061,IF(O2061=N2061,P2061,O2061))</f>
        <v>A</v>
      </c>
      <c r="R2061">
        <f>VLOOKUP(IF(V2061="same",N2061,IF(O2061=N2061,P2061,O2061)),$AA$2:$AL$8,9,FALSE)</f>
        <v>0.15</v>
      </c>
      <c r="S2061" s="11">
        <f>(L2061-M2061)/L2061</f>
        <v>0.34763658776396694</v>
      </c>
      <c r="T2061" s="13">
        <f t="shared" si="32"/>
        <v>0.15</v>
      </c>
      <c r="U2061">
        <f>IFERROR(T2061*I2061,0)</f>
        <v>1.0221449999999999</v>
      </c>
      <c r="V2061" t="str">
        <f>IF(AND(N2061=O2061,P2061=N2061),"same",IF(NOT(OR(O2061=N2061,P2061=N2061)),"conflict","change"))</f>
        <v>same</v>
      </c>
      <c r="W2061" s="55">
        <f>U2061-G2061</f>
        <v>-0.68135500000000015</v>
      </c>
    </row>
    <row r="2062" spans="1:23" ht="21" hidden="1" outlineLevel="2" x14ac:dyDescent="0.4">
      <c r="A2062" t="s">
        <v>3197</v>
      </c>
      <c r="B2062" t="s">
        <v>3163</v>
      </c>
      <c r="C2062" t="s">
        <v>3164</v>
      </c>
      <c r="D2062" s="34">
        <v>102874</v>
      </c>
      <c r="E2062" s="34">
        <v>20885</v>
      </c>
      <c r="F2062" s="33">
        <v>12.5375</v>
      </c>
      <c r="G2062" s="33">
        <v>5.5651999999999999</v>
      </c>
      <c r="H2062">
        <v>20.301533915274998</v>
      </c>
      <c r="I2062" s="33">
        <v>18.102699999999999</v>
      </c>
      <c r="J2062" s="35">
        <f>G2062/I2062</f>
        <v>0.30742375446756565</v>
      </c>
      <c r="K2062">
        <v>0.60031122815417759</v>
      </c>
      <c r="L2062">
        <v>0.86677998563562353</v>
      </c>
      <c r="M2062">
        <v>0.6</v>
      </c>
      <c r="N2062" t="s">
        <v>37</v>
      </c>
      <c r="O2062" s="53" t="s">
        <v>37</v>
      </c>
      <c r="P2062" s="54" t="str">
        <f>'Sheet1 (2)'!O3831</f>
        <v>B</v>
      </c>
      <c r="Q2062" s="31" t="str">
        <f>IF(U2062="same",N2062,IF(O2062=N2062,P2062,O2062))</f>
        <v>B</v>
      </c>
      <c r="R2062">
        <f>VLOOKUP(IF(V2062="same",N2062,IF(O2062=N2062,P2062,O2062)),$AA$2:$AL$8,9,FALSE)</f>
        <v>0.25</v>
      </c>
      <c r="S2062" s="11">
        <f>(L2062-M2062)/L2062</f>
        <v>0.30778281692786152</v>
      </c>
      <c r="T2062" s="13">
        <f t="shared" si="32"/>
        <v>0.25</v>
      </c>
      <c r="U2062">
        <f>IFERROR(T2062*I2062,0)</f>
        <v>4.5256749999999997</v>
      </c>
      <c r="V2062" t="str">
        <f>IF(AND(N2062=O2062,P2062=N2062),"same",IF(NOT(OR(O2062=N2062,P2062=N2062)),"conflict","change"))</f>
        <v>same</v>
      </c>
      <c r="W2062" s="55">
        <f>U2062-G2062</f>
        <v>-1.0395250000000003</v>
      </c>
    </row>
    <row r="2063" spans="1:23" ht="21" hidden="1" outlineLevel="2" x14ac:dyDescent="0.4">
      <c r="A2063" t="s">
        <v>3198</v>
      </c>
      <c r="B2063" t="s">
        <v>3163</v>
      </c>
      <c r="C2063" t="s">
        <v>3164</v>
      </c>
      <c r="D2063" s="34">
        <v>385927</v>
      </c>
      <c r="E2063" s="34">
        <v>198867</v>
      </c>
      <c r="F2063" s="33">
        <v>17.609400000000001</v>
      </c>
      <c r="G2063" s="33">
        <v>5.8681999999999999</v>
      </c>
      <c r="H2063">
        <v>51.529693439432847</v>
      </c>
      <c r="I2063" s="33">
        <v>23.477600000000002</v>
      </c>
      <c r="J2063" s="35">
        <f>G2063/I2063</f>
        <v>0.24994888745016522</v>
      </c>
      <c r="K2063">
        <v>8.8548627977492508E-2</v>
      </c>
      <c r="L2063">
        <v>0.11805679172512283</v>
      </c>
      <c r="M2063">
        <v>0.01</v>
      </c>
      <c r="N2063" t="s">
        <v>34</v>
      </c>
      <c r="O2063" s="53" t="s">
        <v>34</v>
      </c>
      <c r="P2063" s="54" t="str">
        <f>'Sheet1 (2)'!O3967</f>
        <v>A</v>
      </c>
      <c r="Q2063" s="31" t="str">
        <f>IF(U2063="same",N2063,IF(O2063=N2063,P2063,O2063))</f>
        <v>A</v>
      </c>
      <c r="R2063">
        <f>VLOOKUP(IF(V2063="same",N2063,IF(O2063=N2063,P2063,O2063)),$AA$2:$AL$8,9,FALSE)</f>
        <v>0.15</v>
      </c>
      <c r="S2063" s="11">
        <f>(L2063-M2063)/L2063</f>
        <v>0.91529500460012958</v>
      </c>
      <c r="T2063" s="13">
        <f t="shared" si="32"/>
        <v>0.15</v>
      </c>
      <c r="U2063">
        <f>IFERROR(T2063*I2063,0)</f>
        <v>3.5216400000000001</v>
      </c>
      <c r="V2063" t="str">
        <f>IF(AND(N2063=O2063,P2063=N2063),"same",IF(NOT(OR(O2063=N2063,P2063=N2063)),"conflict","change"))</f>
        <v>same</v>
      </c>
      <c r="W2063" s="55">
        <f>U2063-G2063</f>
        <v>-2.3465599999999998</v>
      </c>
    </row>
    <row r="2064" spans="1:23" ht="21" hidden="1" outlineLevel="2" x14ac:dyDescent="0.4">
      <c r="A2064" t="s">
        <v>3199</v>
      </c>
      <c r="B2064" t="s">
        <v>3163</v>
      </c>
      <c r="C2064" t="s">
        <v>3164</v>
      </c>
      <c r="D2064" s="34">
        <v>657391</v>
      </c>
      <c r="E2064" s="34">
        <v>18541</v>
      </c>
      <c r="F2064" s="33">
        <v>4.9814000000000007</v>
      </c>
      <c r="G2064" s="33">
        <v>2.3980000000000001</v>
      </c>
      <c r="H2064">
        <v>2.8203915173770251</v>
      </c>
      <c r="I2064" s="33">
        <v>7.3794000000000004</v>
      </c>
      <c r="J2064" s="35">
        <f>G2064/I2064</f>
        <v>0.32495866872645474</v>
      </c>
      <c r="K2064">
        <v>0.26866943530553911</v>
      </c>
      <c r="L2064">
        <v>0.39800442263092606</v>
      </c>
      <c r="M2064">
        <v>0.25</v>
      </c>
      <c r="N2064" t="s">
        <v>37</v>
      </c>
      <c r="O2064" s="53" t="s">
        <v>37</v>
      </c>
      <c r="P2064" s="54" t="str">
        <f>'Sheet1 (2)'!O4341</f>
        <v>B</v>
      </c>
      <c r="Q2064" s="31" t="str">
        <f>IF(U2064="same",N2064,IF(O2064=N2064,P2064,O2064))</f>
        <v>B</v>
      </c>
      <c r="R2064">
        <f>VLOOKUP(IF(V2064="same",N2064,IF(O2064=N2064,P2064,O2064)),$AA$2:$AL$8,9,FALSE)</f>
        <v>0.25</v>
      </c>
      <c r="S2064" s="11">
        <f>(L2064-M2064)/L2064</f>
        <v>0.37186627639103448</v>
      </c>
      <c r="T2064" s="13">
        <f t="shared" si="32"/>
        <v>0.25</v>
      </c>
      <c r="U2064">
        <f>IFERROR(T2064*I2064,0)</f>
        <v>1.8448500000000001</v>
      </c>
      <c r="V2064" t="str">
        <f>IF(AND(N2064=O2064,P2064=N2064),"same",IF(NOT(OR(O2064=N2064,P2064=N2064)),"conflict","change"))</f>
        <v>same</v>
      </c>
      <c r="W2064" s="55">
        <f>U2064-G2064</f>
        <v>-0.55315000000000003</v>
      </c>
    </row>
    <row r="2065" spans="1:23" ht="21" hidden="1" outlineLevel="2" x14ac:dyDescent="0.4">
      <c r="A2065" t="s">
        <v>3200</v>
      </c>
      <c r="B2065" t="s">
        <v>3163</v>
      </c>
      <c r="C2065" t="s">
        <v>3164</v>
      </c>
      <c r="D2065" s="34">
        <v>110134</v>
      </c>
      <c r="E2065" s="34">
        <v>17819</v>
      </c>
      <c r="F2065" s="33">
        <v>19.661899999999999</v>
      </c>
      <c r="G2065" s="33">
        <v>3.6661000000000001</v>
      </c>
      <c r="H2065">
        <v>16.179381480741643</v>
      </c>
      <c r="I2065" s="33">
        <v>23.327999999999999</v>
      </c>
      <c r="J2065" s="35">
        <f>G2065/I2065</f>
        <v>0.1571544924554184</v>
      </c>
      <c r="K2065">
        <v>1.103423312194848</v>
      </c>
      <c r="L2065">
        <v>1.3091643751052247</v>
      </c>
      <c r="M2065">
        <v>1.5</v>
      </c>
      <c r="N2065" t="s">
        <v>34</v>
      </c>
      <c r="O2065" s="53" t="s">
        <v>34</v>
      </c>
      <c r="P2065" s="54" t="str">
        <f>'Sheet1 (2)'!O4374</f>
        <v>A</v>
      </c>
      <c r="Q2065" s="31" t="str">
        <f>IF(U2065="same",N2065,IF(O2065=N2065,P2065,O2065))</f>
        <v>A</v>
      </c>
      <c r="R2065">
        <f>VLOOKUP(IF(V2065="same",N2065,IF(O2065=N2065,P2065,O2065)),$AA$2:$AL$8,9,FALSE)</f>
        <v>0.15</v>
      </c>
      <c r="S2065" s="11">
        <f>(L2065-M2065)/L2065</f>
        <v>-0.14576903292181079</v>
      </c>
      <c r="T2065" s="13">
        <f t="shared" si="32"/>
        <v>-0.14576903292181079</v>
      </c>
      <c r="U2065">
        <f>IFERROR(T2065*I2065,0)</f>
        <v>-3.4005000000000019</v>
      </c>
      <c r="V2065" t="str">
        <f>IF(AND(N2065=O2065,P2065=N2065),"same",IF(NOT(OR(O2065=N2065,P2065=N2065)),"conflict","change"))</f>
        <v>same</v>
      </c>
      <c r="W2065" s="55">
        <f>U2065-G2065</f>
        <v>-7.066600000000002</v>
      </c>
    </row>
    <row r="2066" spans="1:23" ht="21" hidden="1" outlineLevel="2" x14ac:dyDescent="0.4">
      <c r="A2066" t="s">
        <v>3201</v>
      </c>
      <c r="B2066" t="s">
        <v>3163</v>
      </c>
      <c r="C2066" t="s">
        <v>3164</v>
      </c>
      <c r="D2066" s="34">
        <v>158782</v>
      </c>
      <c r="E2066" s="34">
        <v>34806</v>
      </c>
      <c r="F2066" s="33">
        <v>24.663900000000002</v>
      </c>
      <c r="G2066" s="33">
        <v>12.147800000000002</v>
      </c>
      <c r="H2066">
        <v>21.920620725271128</v>
      </c>
      <c r="I2066" s="33">
        <v>36.811700000000002</v>
      </c>
      <c r="J2066" s="35">
        <f>G2066/I2066</f>
        <v>0.32999834291814834</v>
      </c>
      <c r="K2066">
        <v>0.70861058438200319</v>
      </c>
      <c r="L2066">
        <v>1.0576251221053843</v>
      </c>
      <c r="M2066">
        <v>0.5</v>
      </c>
      <c r="N2066" t="s">
        <v>37</v>
      </c>
      <c r="O2066" s="53" t="s">
        <v>37</v>
      </c>
      <c r="P2066" s="54" t="str">
        <f>'Sheet1 (2)'!O4560</f>
        <v>B</v>
      </c>
      <c r="Q2066" s="31" t="str">
        <f>IF(U2066="same",N2066,IF(O2066=N2066,P2066,O2066))</f>
        <v>B</v>
      </c>
      <c r="R2066">
        <f>VLOOKUP(IF(V2066="same",N2066,IF(O2066=N2066,P2066,O2066)),$AA$2:$AL$8,9,FALSE)</f>
        <v>0.25</v>
      </c>
      <c r="S2066" s="11">
        <f>(L2066-M2066)/L2066</f>
        <v>0.52724269729461015</v>
      </c>
      <c r="T2066" s="13">
        <f t="shared" si="32"/>
        <v>0.25</v>
      </c>
      <c r="U2066">
        <f>IFERROR(T2066*I2066,0)</f>
        <v>9.2029250000000005</v>
      </c>
      <c r="V2066" t="str">
        <f>IF(AND(N2066=O2066,P2066=N2066),"same",IF(NOT(OR(O2066=N2066,P2066=N2066)),"conflict","change"))</f>
        <v>same</v>
      </c>
      <c r="W2066" s="55">
        <f>U2066-G2066</f>
        <v>-2.9448750000000015</v>
      </c>
    </row>
    <row r="2067" spans="1:23" ht="21" hidden="1" outlineLevel="2" collapsed="1" x14ac:dyDescent="0.4">
      <c r="A2067" t="s">
        <v>3202</v>
      </c>
      <c r="B2067" t="s">
        <v>3163</v>
      </c>
      <c r="C2067" t="s">
        <v>3164</v>
      </c>
      <c r="D2067" s="34">
        <v>613296</v>
      </c>
      <c r="E2067" s="34">
        <v>29542</v>
      </c>
      <c r="F2067" s="33">
        <v>8.1616999999999997</v>
      </c>
      <c r="G2067" s="33">
        <v>2.7203000000000004</v>
      </c>
      <c r="H2067">
        <v>4.8169236388301897</v>
      </c>
      <c r="I2067" s="33">
        <v>10.882</v>
      </c>
      <c r="J2067" s="35">
        <f>G2067/I2067</f>
        <v>0.24998162102554683</v>
      </c>
      <c r="K2067">
        <v>0.27627445670570711</v>
      </c>
      <c r="L2067">
        <v>0.36835691557782141</v>
      </c>
      <c r="M2067">
        <v>0.25</v>
      </c>
      <c r="N2067" t="s">
        <v>37</v>
      </c>
      <c r="O2067" s="53" t="s">
        <v>37</v>
      </c>
      <c r="P2067" s="54" t="str">
        <f>'Sheet1 (2)'!O4649</f>
        <v>B</v>
      </c>
      <c r="Q2067" s="31" t="str">
        <f>IF(U2067="same",N2067,IF(O2067=N2067,P2067,O2067))</f>
        <v>B</v>
      </c>
      <c r="R2067">
        <f>VLOOKUP(IF(V2067="same",N2067,IF(O2067=N2067,P2067,O2067)),$AA$2:$AL$8,9,FALSE)</f>
        <v>0.25</v>
      </c>
      <c r="S2067" s="11">
        <f>(L2067-M2067)/L2067</f>
        <v>0.32131042087851497</v>
      </c>
      <c r="T2067" s="13">
        <f t="shared" si="32"/>
        <v>0.25</v>
      </c>
      <c r="U2067">
        <f>IFERROR(T2067*I2067,0)</f>
        <v>2.7204999999999999</v>
      </c>
      <c r="V2067" t="str">
        <f>IF(AND(N2067=O2067,P2067=N2067),"same",IF(NOT(OR(O2067=N2067,P2067=N2067)),"conflict","change"))</f>
        <v>same</v>
      </c>
      <c r="W2067" s="55">
        <f>U2067-G2067</f>
        <v>1.9999999999953388E-4</v>
      </c>
    </row>
    <row r="2068" spans="1:23" ht="21" hidden="1" outlineLevel="2" x14ac:dyDescent="0.4">
      <c r="A2068" t="s">
        <v>3203</v>
      </c>
      <c r="B2068" t="s">
        <v>3163</v>
      </c>
      <c r="C2068" t="s">
        <v>3164</v>
      </c>
      <c r="D2068" s="34">
        <v>239176</v>
      </c>
      <c r="E2068" s="34">
        <v>23205</v>
      </c>
      <c r="F2068" s="33">
        <v>10.898999999999999</v>
      </c>
      <c r="G2068" s="33">
        <v>3.6313999999999997</v>
      </c>
      <c r="H2068">
        <v>9.7020604073987364</v>
      </c>
      <c r="I2068" s="33">
        <v>14.530399999999998</v>
      </c>
      <c r="J2068" s="35">
        <f>G2068/I2068</f>
        <v>0.24991741452403238</v>
      </c>
      <c r="K2068">
        <v>0.46968325791855203</v>
      </c>
      <c r="L2068">
        <v>0.62617539323421667</v>
      </c>
      <c r="M2068">
        <v>0.4</v>
      </c>
      <c r="N2068" t="s">
        <v>34</v>
      </c>
      <c r="O2068" s="53" t="s">
        <v>34</v>
      </c>
      <c r="P2068" s="54" t="str">
        <f>'Sheet1 (2)'!O4765</f>
        <v>A</v>
      </c>
      <c r="Q2068" s="31" t="str">
        <f>IF(U2068="same",N2068,IF(O2068=N2068,P2068,O2068))</f>
        <v>A</v>
      </c>
      <c r="R2068">
        <f>VLOOKUP(IF(V2068="same",N2068,IF(O2068=N2068,P2068,O2068)),$AA$2:$AL$8,9,FALSE)</f>
        <v>0.15</v>
      </c>
      <c r="S2068" s="11">
        <f>(L2068-M2068)/L2068</f>
        <v>0.36120134339040894</v>
      </c>
      <c r="T2068" s="13">
        <f t="shared" si="32"/>
        <v>0.15</v>
      </c>
      <c r="U2068">
        <f>IFERROR(T2068*I2068,0)</f>
        <v>2.1795599999999995</v>
      </c>
      <c r="V2068" t="str">
        <f>IF(AND(N2068=O2068,P2068=N2068),"same",IF(NOT(OR(O2068=N2068,P2068=N2068)),"conflict","change"))</f>
        <v>same</v>
      </c>
      <c r="W2068" s="55">
        <f>U2068-G2068</f>
        <v>-1.4518400000000002</v>
      </c>
    </row>
    <row r="2069" spans="1:23" ht="21" hidden="1" outlineLevel="2" x14ac:dyDescent="0.4">
      <c r="A2069" t="s">
        <v>3204</v>
      </c>
      <c r="B2069" t="s">
        <v>3163</v>
      </c>
      <c r="C2069" t="s">
        <v>3164</v>
      </c>
      <c r="D2069" s="34">
        <v>20924</v>
      </c>
      <c r="E2069" s="34">
        <v>76</v>
      </c>
      <c r="F2069" s="33">
        <v>0.1099</v>
      </c>
      <c r="G2069" s="33">
        <v>3.6299999999999999E-2</v>
      </c>
      <c r="H2069">
        <v>0.36321926973809981</v>
      </c>
      <c r="I2069" s="33">
        <v>0.1462</v>
      </c>
      <c r="J2069" s="35">
        <f>G2069/I2069</f>
        <v>0.24829001367989056</v>
      </c>
      <c r="K2069">
        <v>1.4460526315789473</v>
      </c>
      <c r="L2069">
        <v>1.9236842105263157</v>
      </c>
      <c r="M2069">
        <v>1.8</v>
      </c>
      <c r="N2069" t="s">
        <v>34</v>
      </c>
      <c r="O2069" s="53" t="s">
        <v>34</v>
      </c>
      <c r="P2069" s="54" t="str">
        <f>'Sheet1 (2)'!O4803</f>
        <v>A</v>
      </c>
      <c r="Q2069" s="31" t="str">
        <f>IF(U2069="same",N2069,IF(O2069=N2069,P2069,O2069))</f>
        <v>A</v>
      </c>
      <c r="R2069">
        <f>VLOOKUP(IF(V2069="same",N2069,IF(O2069=N2069,P2069,O2069)),$AA$2:$AL$8,9,FALSE)</f>
        <v>0.15</v>
      </c>
      <c r="S2069" s="11">
        <f>(L2069-M2069)/L2069</f>
        <v>6.4295485636114827E-2</v>
      </c>
      <c r="T2069" s="13">
        <f t="shared" si="32"/>
        <v>6.4295485636114827E-2</v>
      </c>
      <c r="U2069">
        <f>IFERROR(T2069*I2069,0)</f>
        <v>9.3999999999999882E-3</v>
      </c>
      <c r="V2069" t="str">
        <f>IF(AND(N2069=O2069,P2069=N2069),"same",IF(NOT(OR(O2069=N2069,P2069=N2069)),"conflict","change"))</f>
        <v>same</v>
      </c>
      <c r="W2069" s="55">
        <f>U2069-G2069</f>
        <v>-2.6900000000000011E-2</v>
      </c>
    </row>
    <row r="2070" spans="1:23" ht="21" hidden="1" outlineLevel="2" collapsed="1" x14ac:dyDescent="0.4">
      <c r="A2070" t="s">
        <v>3205</v>
      </c>
      <c r="B2070" t="s">
        <v>3163</v>
      </c>
      <c r="C2070" t="s">
        <v>3164</v>
      </c>
      <c r="D2070" s="34">
        <v>149593</v>
      </c>
      <c r="E2070" s="34">
        <v>3048</v>
      </c>
      <c r="F2070" s="33">
        <v>1.7646999999999999</v>
      </c>
      <c r="G2070" s="33">
        <v>0.53290000000000004</v>
      </c>
      <c r="H2070">
        <v>2.0375284939803331</v>
      </c>
      <c r="I2070" s="33">
        <v>2.2976000000000001</v>
      </c>
      <c r="J2070" s="35">
        <f>G2070/I2070</f>
        <v>0.23193767409470753</v>
      </c>
      <c r="K2070">
        <v>0.57896981627296584</v>
      </c>
      <c r="L2070">
        <v>0.75380577427821516</v>
      </c>
      <c r="M2070">
        <v>0.5</v>
      </c>
      <c r="N2070" t="s">
        <v>34</v>
      </c>
      <c r="O2070" s="53" t="s">
        <v>34</v>
      </c>
      <c r="P2070" s="54" t="str">
        <f>'Sheet1 (2)'!O4861</f>
        <v>A</v>
      </c>
      <c r="Q2070" s="31" t="str">
        <f>IF(U2070="same",N2070,IF(O2070=N2070,P2070,O2070))</f>
        <v>A</v>
      </c>
      <c r="R2070">
        <f>VLOOKUP(IF(V2070="same",N2070,IF(O2070=N2070,P2070,O2070)),$AA$2:$AL$8,9,FALSE)</f>
        <v>0.15</v>
      </c>
      <c r="S2070" s="11">
        <f>(L2070-M2070)/L2070</f>
        <v>0.33669916434540387</v>
      </c>
      <c r="T2070" s="13">
        <f t="shared" si="32"/>
        <v>0.15</v>
      </c>
      <c r="U2070">
        <f>IFERROR(T2070*I2070,0)</f>
        <v>0.34464</v>
      </c>
      <c r="V2070" t="str">
        <f>IF(AND(N2070=O2070,P2070=N2070),"same",IF(NOT(OR(O2070=N2070,P2070=N2070)),"conflict","change"))</f>
        <v>same</v>
      </c>
      <c r="W2070" s="55">
        <f>U2070-G2070</f>
        <v>-0.18826000000000004</v>
      </c>
    </row>
    <row r="2071" spans="1:23" ht="21" hidden="1" outlineLevel="2" x14ac:dyDescent="0.4">
      <c r="A2071" t="s">
        <v>3206</v>
      </c>
      <c r="B2071" t="s">
        <v>3163</v>
      </c>
      <c r="C2071" t="s">
        <v>3164</v>
      </c>
      <c r="D2071" s="34">
        <v>1915499</v>
      </c>
      <c r="E2071" s="34">
        <v>188523</v>
      </c>
      <c r="F2071" s="33">
        <v>205.54819999999995</v>
      </c>
      <c r="G2071" s="33">
        <v>51.328400000000002</v>
      </c>
      <c r="H2071">
        <v>9.8419785131707194</v>
      </c>
      <c r="I2071" s="33">
        <v>256.87659999999994</v>
      </c>
      <c r="J2071" s="35">
        <f>G2071/I2071</f>
        <v>0.19981734420340355</v>
      </c>
      <c r="K2071">
        <v>1.0903083443399477</v>
      </c>
      <c r="L2071">
        <v>1.3625743278008515</v>
      </c>
      <c r="M2071">
        <v>1.5</v>
      </c>
      <c r="N2071" t="s">
        <v>34</v>
      </c>
      <c r="O2071" s="53" t="s">
        <v>34</v>
      </c>
      <c r="P2071" s="54" t="str">
        <f>'Sheet1 (2)'!O5137</f>
        <v>A</v>
      </c>
      <c r="Q2071" s="31" t="str">
        <f>IF(U2071="same",N2071,IF(O2071=N2071,P2071,O2071))</f>
        <v>A</v>
      </c>
      <c r="R2071">
        <f>VLOOKUP(IF(V2071="same",N2071,IF(O2071=N2071,P2071,O2071)),$AA$2:$AL$8,9,FALSE)</f>
        <v>0.15</v>
      </c>
      <c r="S2071" s="11">
        <f>(L2071-M2071)/L2071</f>
        <v>-0.10085737665478317</v>
      </c>
      <c r="T2071" s="13">
        <f t="shared" si="32"/>
        <v>-0.10085737665478317</v>
      </c>
      <c r="U2071">
        <f>IFERROR(T2071*I2071,0)</f>
        <v>-25.907900000000069</v>
      </c>
      <c r="V2071" t="str">
        <f>IF(AND(N2071=O2071,P2071=N2071),"same",IF(NOT(OR(O2071=N2071,P2071=N2071)),"conflict","change"))</f>
        <v>same</v>
      </c>
      <c r="W2071" s="55">
        <f>U2071-G2071</f>
        <v>-77.236300000000071</v>
      </c>
    </row>
    <row r="2072" spans="1:23" ht="21" outlineLevel="1" collapsed="1" x14ac:dyDescent="0.4">
      <c r="C2072" s="29" t="s">
        <v>3207</v>
      </c>
      <c r="D2072" s="34">
        <f>SUBTOTAL(9,D2029:D2071)</f>
        <v>9550722</v>
      </c>
      <c r="E2072" s="34">
        <f>SUBTOTAL(9,E2029:E2071)</f>
        <v>1036250</v>
      </c>
      <c r="F2072" s="33">
        <f>SUBTOTAL(9,F2029:F2071)</f>
        <v>618.2648999999999</v>
      </c>
      <c r="G2072" s="33">
        <f>SUBTOTAL(9,G2029:G2071)</f>
        <v>195.82850000000008</v>
      </c>
      <c r="I2072" s="33">
        <f>SUBTOTAL(9,I2029:I2071)</f>
        <v>814.09339999999986</v>
      </c>
      <c r="J2072" s="35"/>
      <c r="O2072" s="53"/>
      <c r="P2072" s="54"/>
      <c r="Q2072" s="31"/>
      <c r="T2072" s="13">
        <f t="shared" si="32"/>
        <v>0</v>
      </c>
      <c r="U2072">
        <f>SUBTOTAL(9,U2029:U2071)</f>
        <v>77.886539999999911</v>
      </c>
      <c r="W2072" s="55">
        <f>SUBTOTAL(9,W2029:W2071)</f>
        <v>-117.94196000000008</v>
      </c>
    </row>
    <row r="2073" spans="1:23" ht="21" hidden="1" outlineLevel="2" x14ac:dyDescent="0.4">
      <c r="A2073" t="s">
        <v>1284</v>
      </c>
      <c r="B2073" t="s">
        <v>1285</v>
      </c>
      <c r="C2073" t="s">
        <v>1286</v>
      </c>
      <c r="D2073" s="34">
        <v>681164</v>
      </c>
      <c r="E2073" s="34">
        <v>35624</v>
      </c>
      <c r="F2073" s="33">
        <v>53.435999999999993</v>
      </c>
      <c r="G2073" s="33">
        <v>10.240399999999999</v>
      </c>
      <c r="H2073">
        <v>5.2298712204403053</v>
      </c>
      <c r="I2073" s="33">
        <v>63.676399999999994</v>
      </c>
      <c r="J2073" s="35">
        <f>G2073/I2073</f>
        <v>0.16081939305614013</v>
      </c>
      <c r="K2073">
        <v>1.4999999999999998</v>
      </c>
      <c r="L2073">
        <v>1.7874578935549066</v>
      </c>
      <c r="M2073">
        <v>1.5</v>
      </c>
      <c r="N2073" t="s">
        <v>45</v>
      </c>
      <c r="O2073" s="53" t="s">
        <v>45</v>
      </c>
      <c r="P2073" s="54" t="str">
        <f>'Sheet1 (2)'!O867</f>
        <v>A</v>
      </c>
      <c r="Q2073" s="31" t="str">
        <f>IF(U2073="same",N2073,IF(O2073=N2073,P2073,O2073))</f>
        <v>A</v>
      </c>
      <c r="R2073">
        <f>VLOOKUP(IF(V2073="same",N2073,IF(O2073=N2073,P2073,O2073)),$AA$2:$AL$8,9,FALSE)</f>
        <v>0.15</v>
      </c>
      <c r="S2073" s="11">
        <f>(L2073-M2073)/L2073</f>
        <v>0.16081939305614001</v>
      </c>
      <c r="T2073" s="13">
        <f t="shared" si="32"/>
        <v>0.15</v>
      </c>
      <c r="U2073">
        <f>IFERROR(T2073*I2073,0)</f>
        <v>9.5514599999999987</v>
      </c>
      <c r="V2073" t="str">
        <f>IF(AND(N2073=O2073,P2073=N2073),"same",IF(NOT(OR(O2073=N2073,P2073=N2073)),"conflict","change"))</f>
        <v>change</v>
      </c>
      <c r="W2073" s="55">
        <f>U2073-G2073</f>
        <v>-0.68894000000000055</v>
      </c>
    </row>
    <row r="2074" spans="1:23" ht="21" hidden="1" outlineLevel="2" x14ac:dyDescent="0.4">
      <c r="A2074" t="s">
        <v>1287</v>
      </c>
      <c r="B2074" t="s">
        <v>1285</v>
      </c>
      <c r="C2074" t="s">
        <v>1286</v>
      </c>
      <c r="D2074" s="34">
        <v>9210683</v>
      </c>
      <c r="E2074" s="34">
        <v>299301</v>
      </c>
      <c r="F2074" s="33">
        <v>538.74180000000001</v>
      </c>
      <c r="G2074" s="33">
        <v>128.98230000000001</v>
      </c>
      <c r="H2074">
        <v>3.249498435675183</v>
      </c>
      <c r="I2074" s="33">
        <v>667.72410000000002</v>
      </c>
      <c r="J2074" s="35">
        <f>G2074/I2074</f>
        <v>0.19316705807084095</v>
      </c>
      <c r="K2074">
        <v>1.8000000000000003</v>
      </c>
      <c r="L2074">
        <v>2.2309451020878646</v>
      </c>
      <c r="M2074">
        <v>1.8</v>
      </c>
      <c r="N2074" t="s">
        <v>33</v>
      </c>
      <c r="O2074" s="53" t="s">
        <v>33</v>
      </c>
      <c r="P2074" s="54" t="str">
        <f>'Sheet1 (2)'!O914</f>
        <v>A</v>
      </c>
      <c r="Q2074" s="31" t="str">
        <f>IF(U2074="same",N2074,IF(O2074=N2074,P2074,O2074))</f>
        <v>A</v>
      </c>
      <c r="R2074">
        <f>VLOOKUP(IF(V2074="same",N2074,IF(O2074=N2074,P2074,O2074)),$AA$2:$AL$8,9,FALSE)</f>
        <v>0.15</v>
      </c>
      <c r="S2074" s="11">
        <f>(L2074-M2074)/L2074</f>
        <v>0.19316705807084086</v>
      </c>
      <c r="T2074" s="13">
        <f t="shared" si="32"/>
        <v>0.15</v>
      </c>
      <c r="U2074">
        <f>IFERROR(T2074*I2074,0)</f>
        <v>100.158615</v>
      </c>
      <c r="V2074" t="str">
        <f>IF(AND(N2074=O2074,P2074=N2074),"same",IF(NOT(OR(O2074=N2074,P2074=N2074)),"conflict","change"))</f>
        <v>change</v>
      </c>
      <c r="W2074" s="55">
        <f>U2074-G2074</f>
        <v>-28.823685000000012</v>
      </c>
    </row>
    <row r="2075" spans="1:23" ht="21" hidden="1" outlineLevel="2" x14ac:dyDescent="0.4">
      <c r="A2075" t="s">
        <v>1288</v>
      </c>
      <c r="B2075" t="s">
        <v>1285</v>
      </c>
      <c r="C2075" t="s">
        <v>1286</v>
      </c>
      <c r="D2075" s="34">
        <v>10533264</v>
      </c>
      <c r="E2075" s="34">
        <v>456318</v>
      </c>
      <c r="F2075" s="33">
        <v>821.37239999999997</v>
      </c>
      <c r="G2075" s="33">
        <v>159.99880000000002</v>
      </c>
      <c r="H2075">
        <v>4.3321614268853414</v>
      </c>
      <c r="I2075" s="33">
        <v>981.37120000000004</v>
      </c>
      <c r="J2075" s="35">
        <f>G2075/I2075</f>
        <v>0.16303596437311388</v>
      </c>
      <c r="K2075">
        <v>1.8</v>
      </c>
      <c r="L2075">
        <v>2.1506300430839898</v>
      </c>
      <c r="M2075">
        <v>1.8</v>
      </c>
      <c r="N2075" t="s">
        <v>33</v>
      </c>
      <c r="O2075" s="53" t="s">
        <v>33</v>
      </c>
      <c r="P2075" s="54" t="str">
        <f>'Sheet1 (2)'!O1204</f>
        <v>A</v>
      </c>
      <c r="Q2075" s="31" t="str">
        <f>IF(U2075="same",N2075,IF(O2075=N2075,P2075,O2075))</f>
        <v>A</v>
      </c>
      <c r="R2075">
        <f>VLOOKUP(IF(V2075="same",N2075,IF(O2075=N2075,P2075,O2075)),$AA$2:$AL$8,9,FALSE)</f>
        <v>0.15</v>
      </c>
      <c r="S2075" s="11">
        <f>(L2075-M2075)/L2075</f>
        <v>0.16303596437311388</v>
      </c>
      <c r="T2075" s="13">
        <f t="shared" si="32"/>
        <v>0.15</v>
      </c>
      <c r="U2075">
        <f>IFERROR(T2075*I2075,0)</f>
        <v>147.20568</v>
      </c>
      <c r="V2075" t="str">
        <f>IF(AND(N2075=O2075,P2075=N2075),"same",IF(NOT(OR(O2075=N2075,P2075=N2075)),"conflict","change"))</f>
        <v>change</v>
      </c>
      <c r="W2075" s="55">
        <f>U2075-G2075</f>
        <v>-12.793120000000016</v>
      </c>
    </row>
    <row r="2076" spans="1:23" ht="21" hidden="1" outlineLevel="2" collapsed="1" x14ac:dyDescent="0.4">
      <c r="A2076" t="s">
        <v>1289</v>
      </c>
      <c r="B2076" t="s">
        <v>1285</v>
      </c>
      <c r="C2076" t="s">
        <v>1286</v>
      </c>
      <c r="D2076" s="34">
        <v>2939814</v>
      </c>
      <c r="E2076" s="34">
        <v>127907</v>
      </c>
      <c r="F2076" s="33">
        <v>191.8605</v>
      </c>
      <c r="G2076" s="33">
        <v>41.975499999999997</v>
      </c>
      <c r="H2076">
        <v>4.350853489370416</v>
      </c>
      <c r="I2076" s="33">
        <v>233.83600000000001</v>
      </c>
      <c r="J2076" s="35">
        <f>G2076/I2076</f>
        <v>0.17950828785986758</v>
      </c>
      <c r="K2076">
        <v>1.5</v>
      </c>
      <c r="L2076">
        <v>1.8281720312414489</v>
      </c>
      <c r="M2076">
        <v>1.5</v>
      </c>
      <c r="N2076" t="s">
        <v>33</v>
      </c>
      <c r="O2076" s="53" t="s">
        <v>33</v>
      </c>
      <c r="P2076" s="54" t="str">
        <f>'Sheet1 (2)'!O1398</f>
        <v>A</v>
      </c>
      <c r="Q2076" s="31" t="str">
        <f>IF(U2076="same",N2076,IF(O2076=N2076,P2076,O2076))</f>
        <v>A</v>
      </c>
      <c r="R2076">
        <f>VLOOKUP(IF(V2076="same",N2076,IF(O2076=N2076,P2076,O2076)),$AA$2:$AL$8,9,FALSE)</f>
        <v>0.15</v>
      </c>
      <c r="S2076" s="11">
        <f>(L2076-M2076)/L2076</f>
        <v>0.17950828785986761</v>
      </c>
      <c r="T2076" s="13">
        <f t="shared" si="32"/>
        <v>0.15</v>
      </c>
      <c r="U2076">
        <f>IFERROR(T2076*I2076,0)</f>
        <v>35.075400000000002</v>
      </c>
      <c r="V2076" t="str">
        <f>IF(AND(N2076=O2076,P2076=N2076),"same",IF(NOT(OR(O2076=N2076,P2076=N2076)),"conflict","change"))</f>
        <v>change</v>
      </c>
      <c r="W2076" s="55">
        <f>U2076-G2076</f>
        <v>-6.9000999999999948</v>
      </c>
    </row>
    <row r="2077" spans="1:23" ht="21" hidden="1" outlineLevel="2" x14ac:dyDescent="0.4">
      <c r="A2077" t="s">
        <v>1290</v>
      </c>
      <c r="B2077" t="s">
        <v>1285</v>
      </c>
      <c r="C2077" t="s">
        <v>1286</v>
      </c>
      <c r="D2077" s="34">
        <v>164603</v>
      </c>
      <c r="E2077" s="34">
        <v>8739</v>
      </c>
      <c r="F2077" s="33">
        <v>18.264800000000001</v>
      </c>
      <c r="G2077" s="33">
        <v>4.5662000000000003</v>
      </c>
      <c r="H2077">
        <v>5.3091377435405187</v>
      </c>
      <c r="I2077" s="33">
        <v>22.831000000000003</v>
      </c>
      <c r="J2077" s="35">
        <f>G2077/I2077</f>
        <v>0.19999999999999998</v>
      </c>
      <c r="K2077">
        <v>2.0900331845748941</v>
      </c>
      <c r="L2077">
        <v>2.612541480718618</v>
      </c>
      <c r="M2077">
        <v>2</v>
      </c>
      <c r="N2077" t="s">
        <v>45</v>
      </c>
      <c r="O2077" s="53" t="s">
        <v>45</v>
      </c>
      <c r="P2077" s="54" t="str">
        <f>'Sheet1 (2)'!O1518</f>
        <v>A</v>
      </c>
      <c r="Q2077" s="31" t="str">
        <f>IF(U2077="same",N2077,IF(O2077=N2077,P2077,O2077))</f>
        <v>A</v>
      </c>
      <c r="R2077">
        <f>VLOOKUP(IF(V2077="same",N2077,IF(O2077=N2077,P2077,O2077)),$AA$2:$AL$8,9,FALSE)</f>
        <v>0.15</v>
      </c>
      <c r="S2077" s="11">
        <f>(L2077-M2077)/L2077</f>
        <v>0.23446191581621489</v>
      </c>
      <c r="T2077" s="13">
        <f t="shared" si="32"/>
        <v>0.15</v>
      </c>
      <c r="U2077">
        <f>IFERROR(T2077*I2077,0)</f>
        <v>3.4246500000000002</v>
      </c>
      <c r="V2077" t="str">
        <f>IF(AND(N2077=O2077,P2077=N2077),"same",IF(NOT(OR(O2077=N2077,P2077=N2077)),"conflict","change"))</f>
        <v>change</v>
      </c>
      <c r="W2077" s="55">
        <f>U2077-G2077</f>
        <v>-1.1415500000000001</v>
      </c>
    </row>
    <row r="2078" spans="1:23" ht="21" hidden="1" outlineLevel="2" x14ac:dyDescent="0.4">
      <c r="A2078" t="s">
        <v>1291</v>
      </c>
      <c r="B2078" t="s">
        <v>1285</v>
      </c>
      <c r="C2078" t="s">
        <v>1286</v>
      </c>
      <c r="D2078" s="34">
        <v>2943568</v>
      </c>
      <c r="E2078" s="34">
        <v>120677</v>
      </c>
      <c r="F2078" s="33">
        <v>181.0155</v>
      </c>
      <c r="G2078" s="33">
        <v>22.087499999999999</v>
      </c>
      <c r="H2078">
        <v>4.0996844645681705</v>
      </c>
      <c r="I2078" s="33">
        <v>203.10300000000001</v>
      </c>
      <c r="J2078" s="35">
        <f>G2078/I2078</f>
        <v>0.10875024002599665</v>
      </c>
      <c r="K2078">
        <v>1.5</v>
      </c>
      <c r="L2078">
        <v>1.6830299062787442</v>
      </c>
      <c r="M2078">
        <v>1.5</v>
      </c>
      <c r="N2078" t="s">
        <v>33</v>
      </c>
      <c r="O2078" s="53" t="s">
        <v>33</v>
      </c>
      <c r="P2078" s="54" t="str">
        <f>'Sheet1 (2)'!O1924</f>
        <v>A</v>
      </c>
      <c r="Q2078" s="31" t="str">
        <f>IF(U2078="same",N2078,IF(O2078=N2078,P2078,O2078))</f>
        <v>A</v>
      </c>
      <c r="R2078">
        <f>VLOOKUP(IF(V2078="same",N2078,IF(O2078=N2078,P2078,O2078)),$AA$2:$AL$8,9,FALSE)</f>
        <v>0.15</v>
      </c>
      <c r="S2078" s="11">
        <f>(L2078-M2078)/L2078</f>
        <v>0.1087502400259967</v>
      </c>
      <c r="T2078" s="13">
        <f t="shared" si="32"/>
        <v>0.1087502400259967</v>
      </c>
      <c r="U2078">
        <f>IFERROR(T2078*I2078,0)</f>
        <v>22.087500000000009</v>
      </c>
      <c r="V2078" t="str">
        <f>IF(AND(N2078=O2078,P2078=N2078),"same",IF(NOT(OR(O2078=N2078,P2078=N2078)),"conflict","change"))</f>
        <v>change</v>
      </c>
      <c r="W2078" s="55">
        <f>U2078-G2078</f>
        <v>0</v>
      </c>
    </row>
    <row r="2079" spans="1:23" ht="21" hidden="1" outlineLevel="2" x14ac:dyDescent="0.4">
      <c r="A2079" t="s">
        <v>1292</v>
      </c>
      <c r="B2079" t="s">
        <v>1285</v>
      </c>
      <c r="C2079" t="s">
        <v>1286</v>
      </c>
      <c r="D2079" s="34">
        <v>3043720</v>
      </c>
      <c r="E2079" s="34">
        <v>101611</v>
      </c>
      <c r="F2079" s="33">
        <v>152.41650000000001</v>
      </c>
      <c r="G2079" s="33">
        <v>34.494499999999995</v>
      </c>
      <c r="H2079">
        <v>3.3383819799455927</v>
      </c>
      <c r="I2079" s="33">
        <v>186.911</v>
      </c>
      <c r="J2079" s="35">
        <f>G2079/I2079</f>
        <v>0.18455040099298595</v>
      </c>
      <c r="K2079">
        <v>1.5</v>
      </c>
      <c r="L2079">
        <v>1.8394760409798152</v>
      </c>
      <c r="M2079">
        <v>1.5</v>
      </c>
      <c r="N2079" t="s">
        <v>33</v>
      </c>
      <c r="O2079" s="53" t="s">
        <v>33</v>
      </c>
      <c r="P2079" s="54" t="str">
        <f>'Sheet1 (2)'!O1953</f>
        <v>A</v>
      </c>
      <c r="Q2079" s="31" t="str">
        <f>IF(U2079="same",N2079,IF(O2079=N2079,P2079,O2079))</f>
        <v>A</v>
      </c>
      <c r="R2079">
        <f>VLOOKUP(IF(V2079="same",N2079,IF(O2079=N2079,P2079,O2079)),$AA$2:$AL$8,9,FALSE)</f>
        <v>0.15</v>
      </c>
      <c r="S2079" s="11">
        <f>(L2079-M2079)/L2079</f>
        <v>0.18455040099298597</v>
      </c>
      <c r="T2079" s="13">
        <f t="shared" si="32"/>
        <v>0.15</v>
      </c>
      <c r="U2079">
        <f>IFERROR(T2079*I2079,0)</f>
        <v>28.036649999999998</v>
      </c>
      <c r="V2079" t="str">
        <f>IF(AND(N2079=O2079,P2079=N2079),"same",IF(NOT(OR(O2079=N2079,P2079=N2079)),"conflict","change"))</f>
        <v>change</v>
      </c>
      <c r="W2079" s="55">
        <f>U2079-G2079</f>
        <v>-6.457849999999997</v>
      </c>
    </row>
    <row r="2080" spans="1:23" ht="21" hidden="1" outlineLevel="2" collapsed="1" x14ac:dyDescent="0.4">
      <c r="A2080" t="s">
        <v>1293</v>
      </c>
      <c r="B2080" t="s">
        <v>1285</v>
      </c>
      <c r="C2080" t="s">
        <v>1286</v>
      </c>
      <c r="D2080" s="34">
        <v>1917279</v>
      </c>
      <c r="E2080" s="34">
        <v>73202</v>
      </c>
      <c r="F2080" s="33">
        <v>109.9426</v>
      </c>
      <c r="G2080" s="33">
        <v>21.830400000000001</v>
      </c>
      <c r="H2080">
        <v>3.8180150098133865</v>
      </c>
      <c r="I2080" s="33">
        <v>131.773</v>
      </c>
      <c r="J2080" s="35">
        <f>G2080/I2080</f>
        <v>0.16566671472911751</v>
      </c>
      <c r="K2080">
        <v>1.5019070517198985</v>
      </c>
      <c r="L2080">
        <v>1.8001284117920275</v>
      </c>
      <c r="M2080">
        <v>1.5</v>
      </c>
      <c r="N2080" t="s">
        <v>45</v>
      </c>
      <c r="O2080" s="53" t="s">
        <v>45</v>
      </c>
      <c r="P2080" s="54" t="str">
        <f>'Sheet1 (2)'!O2095</f>
        <v>A</v>
      </c>
      <c r="Q2080" s="31" t="str">
        <f>IF(U2080="same",N2080,IF(O2080=N2080,P2080,O2080))</f>
        <v>A</v>
      </c>
      <c r="R2080">
        <f>VLOOKUP(IF(V2080="same",N2080,IF(O2080=N2080,P2080,O2080)),$AA$2:$AL$8,9,FALSE)</f>
        <v>0.15</v>
      </c>
      <c r="S2080" s="11">
        <f>(L2080-M2080)/L2080</f>
        <v>0.16672611232953641</v>
      </c>
      <c r="T2080" s="13">
        <f t="shared" si="32"/>
        <v>0.15</v>
      </c>
      <c r="U2080">
        <f>IFERROR(T2080*I2080,0)</f>
        <v>19.76595</v>
      </c>
      <c r="V2080" t="str">
        <f>IF(AND(N2080=O2080,P2080=N2080),"same",IF(NOT(OR(O2080=N2080,P2080=N2080)),"conflict","change"))</f>
        <v>change</v>
      </c>
      <c r="W2080" s="55">
        <f>U2080-G2080</f>
        <v>-2.0644500000000008</v>
      </c>
    </row>
    <row r="2081" spans="1:23" ht="21" hidden="1" outlineLevel="2" x14ac:dyDescent="0.4">
      <c r="A2081" t="s">
        <v>1294</v>
      </c>
      <c r="B2081" t="s">
        <v>1285</v>
      </c>
      <c r="C2081" t="s">
        <v>1286</v>
      </c>
      <c r="D2081" s="34">
        <v>3723</v>
      </c>
      <c r="E2081" s="34">
        <v>220</v>
      </c>
      <c r="F2081" s="33">
        <v>0.34160000000000001</v>
      </c>
      <c r="G2081" s="33">
        <v>0.18310000000000001</v>
      </c>
      <c r="H2081">
        <v>5.9092130002686005</v>
      </c>
      <c r="I2081" s="33">
        <v>0.52470000000000006</v>
      </c>
      <c r="J2081" s="35">
        <f>G2081/I2081</f>
        <v>0.34896131122546215</v>
      </c>
      <c r="K2081">
        <v>1.5527272727272727</v>
      </c>
      <c r="L2081">
        <v>2.3850000000000002</v>
      </c>
      <c r="M2081">
        <v>1.8</v>
      </c>
      <c r="N2081" t="s">
        <v>33</v>
      </c>
      <c r="O2081" s="53" t="s">
        <v>33</v>
      </c>
      <c r="P2081" s="54" t="str">
        <f>'Sheet1 (2)'!O2128</f>
        <v>A</v>
      </c>
      <c r="Q2081" s="31" t="str">
        <f>IF(U2081="same",N2081,IF(O2081=N2081,P2081,O2081))</f>
        <v>A</v>
      </c>
      <c r="R2081">
        <f>VLOOKUP(IF(V2081="same",N2081,IF(O2081=N2081,P2081,O2081)),$AA$2:$AL$8,9,FALSE)</f>
        <v>0.15</v>
      </c>
      <c r="S2081" s="11">
        <f>(L2081-M2081)/L2081</f>
        <v>0.24528301886792458</v>
      </c>
      <c r="T2081" s="13">
        <f t="shared" si="32"/>
        <v>0.15</v>
      </c>
      <c r="U2081">
        <f>IFERROR(T2081*I2081,0)</f>
        <v>7.8705000000000011E-2</v>
      </c>
      <c r="V2081" t="str">
        <f>IF(AND(N2081=O2081,P2081=N2081),"same",IF(NOT(OR(O2081=N2081,P2081=N2081)),"conflict","change"))</f>
        <v>change</v>
      </c>
      <c r="W2081" s="55">
        <f>U2081-G2081</f>
        <v>-0.104395</v>
      </c>
    </row>
    <row r="2082" spans="1:23" ht="21" hidden="1" outlineLevel="2" x14ac:dyDescent="0.4">
      <c r="A2082" t="s">
        <v>1295</v>
      </c>
      <c r="B2082" t="s">
        <v>1285</v>
      </c>
      <c r="C2082" t="s">
        <v>1286</v>
      </c>
      <c r="D2082" s="34">
        <v>9008813</v>
      </c>
      <c r="E2082" s="34">
        <v>297964</v>
      </c>
      <c r="F2082" s="33">
        <v>536.33519999999999</v>
      </c>
      <c r="G2082" s="33">
        <v>117.0641</v>
      </c>
      <c r="H2082">
        <v>3.3074723606761514</v>
      </c>
      <c r="I2082" s="33">
        <v>653.39930000000004</v>
      </c>
      <c r="J2082" s="35">
        <f>G2082/I2082</f>
        <v>0.17916165505533904</v>
      </c>
      <c r="K2082">
        <v>1.7999999999999998</v>
      </c>
      <c r="L2082">
        <v>2.1928800123504852</v>
      </c>
      <c r="M2082">
        <v>1.8</v>
      </c>
      <c r="N2082" t="s">
        <v>45</v>
      </c>
      <c r="O2082" s="53" t="s">
        <v>45</v>
      </c>
      <c r="P2082" s="54" t="str">
        <f>'Sheet1 (2)'!O2813</f>
        <v>A</v>
      </c>
      <c r="Q2082" s="31" t="str">
        <f>IF(U2082="same",N2082,IF(O2082=N2082,P2082,O2082))</f>
        <v>A</v>
      </c>
      <c r="R2082">
        <f>VLOOKUP(IF(V2082="same",N2082,IF(O2082=N2082,P2082,O2082)),$AA$2:$AL$8,9,FALSE)</f>
        <v>0.15</v>
      </c>
      <c r="S2082" s="11">
        <f>(L2082-M2082)/L2082</f>
        <v>0.17916165505533901</v>
      </c>
      <c r="T2082" s="13">
        <f t="shared" si="32"/>
        <v>0.15</v>
      </c>
      <c r="U2082">
        <f>IFERROR(T2082*I2082,0)</f>
        <v>98.009895</v>
      </c>
      <c r="V2082" t="str">
        <f>IF(AND(N2082=O2082,P2082=N2082),"same",IF(NOT(OR(O2082=N2082,P2082=N2082)),"conflict","change"))</f>
        <v>change</v>
      </c>
      <c r="W2082" s="55">
        <f>U2082-G2082</f>
        <v>-19.054204999999996</v>
      </c>
    </row>
    <row r="2083" spans="1:23" ht="21" hidden="1" outlineLevel="2" x14ac:dyDescent="0.4">
      <c r="A2083" t="s">
        <v>1296</v>
      </c>
      <c r="B2083" t="s">
        <v>1285</v>
      </c>
      <c r="C2083" t="s">
        <v>1286</v>
      </c>
      <c r="D2083" s="34">
        <v>2990196</v>
      </c>
      <c r="E2083" s="34">
        <v>97649</v>
      </c>
      <c r="F2083" s="33">
        <v>146.47349999999997</v>
      </c>
      <c r="G2083" s="33">
        <v>32.414499999999997</v>
      </c>
      <c r="H2083">
        <v>3.2656387741806894</v>
      </c>
      <c r="I2083" s="33">
        <v>178.88799999999998</v>
      </c>
      <c r="J2083" s="35">
        <f>G2083/I2083</f>
        <v>0.18119996869549662</v>
      </c>
      <c r="K2083">
        <v>1.4999999999999998</v>
      </c>
      <c r="L2083">
        <v>1.8319491239029582</v>
      </c>
      <c r="M2083">
        <v>1.5</v>
      </c>
      <c r="N2083" t="s">
        <v>45</v>
      </c>
      <c r="O2083" s="53" t="s">
        <v>45</v>
      </c>
      <c r="P2083" s="54" t="str">
        <f>'Sheet1 (2)'!O3066</f>
        <v>A</v>
      </c>
      <c r="Q2083" s="31" t="str">
        <f>IF(U2083="same",N2083,IF(O2083=N2083,P2083,O2083))</f>
        <v>A</v>
      </c>
      <c r="R2083">
        <f>VLOOKUP(IF(V2083="same",N2083,IF(O2083=N2083,P2083,O2083)),$AA$2:$AL$8,9,FALSE)</f>
        <v>0.15</v>
      </c>
      <c r="S2083" s="11">
        <f>(L2083-M2083)/L2083</f>
        <v>0.18119996869549646</v>
      </c>
      <c r="T2083" s="13">
        <f t="shared" si="32"/>
        <v>0.15</v>
      </c>
      <c r="U2083">
        <f>IFERROR(T2083*I2083,0)</f>
        <v>26.833199999999994</v>
      </c>
      <c r="V2083" t="str">
        <f>IF(AND(N2083=O2083,P2083=N2083),"same",IF(NOT(OR(O2083=N2083,P2083=N2083)),"conflict","change"))</f>
        <v>change</v>
      </c>
      <c r="W2083" s="55">
        <f>U2083-G2083</f>
        <v>-5.5813000000000024</v>
      </c>
    </row>
    <row r="2084" spans="1:23" ht="21" hidden="1" outlineLevel="2" x14ac:dyDescent="0.4">
      <c r="A2084" t="s">
        <v>1297</v>
      </c>
      <c r="B2084" t="s">
        <v>1285</v>
      </c>
      <c r="C2084" t="s">
        <v>1286</v>
      </c>
      <c r="D2084" s="34">
        <v>2961620</v>
      </c>
      <c r="E2084" s="34">
        <v>103823</v>
      </c>
      <c r="F2084" s="33">
        <v>155.7345</v>
      </c>
      <c r="G2084" s="33">
        <v>38.088499999999996</v>
      </c>
      <c r="H2084">
        <v>3.5056151700758367</v>
      </c>
      <c r="I2084" s="33">
        <v>193.82299999999998</v>
      </c>
      <c r="J2084" s="35">
        <f>G2084/I2084</f>
        <v>0.19651176588949712</v>
      </c>
      <c r="K2084">
        <v>1.5</v>
      </c>
      <c r="L2084">
        <v>1.8668599443283278</v>
      </c>
      <c r="M2084">
        <v>1.5</v>
      </c>
      <c r="N2084" t="s">
        <v>33</v>
      </c>
      <c r="O2084" s="53" t="s">
        <v>33</v>
      </c>
      <c r="P2084" s="54" t="str">
        <f>'Sheet1 (2)'!O3406</f>
        <v>A</v>
      </c>
      <c r="Q2084" s="31" t="str">
        <f>IF(U2084="same",N2084,IF(O2084=N2084,P2084,O2084))</f>
        <v>A</v>
      </c>
      <c r="R2084">
        <f>VLOOKUP(IF(V2084="same",N2084,IF(O2084=N2084,P2084,O2084)),$AA$2:$AL$8,9,FALSE)</f>
        <v>0.15</v>
      </c>
      <c r="S2084" s="11">
        <f>(L2084-M2084)/L2084</f>
        <v>0.19651176588949704</v>
      </c>
      <c r="T2084" s="13">
        <f t="shared" si="32"/>
        <v>0.15</v>
      </c>
      <c r="U2084">
        <f>IFERROR(T2084*I2084,0)</f>
        <v>29.073449999999994</v>
      </c>
      <c r="V2084" t="str">
        <f>IF(AND(N2084=O2084,P2084=N2084),"same",IF(NOT(OR(O2084=N2084,P2084=N2084)),"conflict","change"))</f>
        <v>change</v>
      </c>
      <c r="W2084" s="55">
        <f>U2084-G2084</f>
        <v>-9.0150500000000022</v>
      </c>
    </row>
    <row r="2085" spans="1:23" ht="21" hidden="1" outlineLevel="2" x14ac:dyDescent="0.4">
      <c r="A2085" t="s">
        <v>1298</v>
      </c>
      <c r="B2085" t="s">
        <v>1285</v>
      </c>
      <c r="C2085" t="s">
        <v>1286</v>
      </c>
      <c r="D2085" s="34">
        <v>662888</v>
      </c>
      <c r="E2085" s="34">
        <v>28266</v>
      </c>
      <c r="F2085" s="33">
        <v>43.002300000000005</v>
      </c>
      <c r="G2085" s="33">
        <v>10.6067</v>
      </c>
      <c r="H2085">
        <v>4.2640687416275451</v>
      </c>
      <c r="I2085" s="33">
        <v>53.609000000000009</v>
      </c>
      <c r="J2085" s="35">
        <f>G2085/I2085</f>
        <v>0.19785297244865599</v>
      </c>
      <c r="K2085">
        <v>1.521343663765655</v>
      </c>
      <c r="L2085">
        <v>1.8965895422061845</v>
      </c>
      <c r="M2085">
        <v>1.5</v>
      </c>
      <c r="N2085" t="s">
        <v>45</v>
      </c>
      <c r="O2085" s="53" t="s">
        <v>45</v>
      </c>
      <c r="P2085" s="54" t="str">
        <f>'Sheet1 (2)'!O3470</f>
        <v>A</v>
      </c>
      <c r="Q2085" s="31" t="str">
        <f>IF(U2085="same",N2085,IF(O2085=N2085,P2085,O2085))</f>
        <v>A</v>
      </c>
      <c r="R2085">
        <f>VLOOKUP(IF(V2085="same",N2085,IF(O2085=N2085,P2085,O2085)),$AA$2:$AL$8,9,FALSE)</f>
        <v>0.15</v>
      </c>
      <c r="S2085" s="11">
        <f>(L2085-M2085)/L2085</f>
        <v>0.20910667984853304</v>
      </c>
      <c r="T2085" s="13">
        <f t="shared" si="32"/>
        <v>0.15</v>
      </c>
      <c r="U2085">
        <f>IFERROR(T2085*I2085,0)</f>
        <v>8.0413500000000013</v>
      </c>
      <c r="V2085" t="str">
        <f>IF(AND(N2085=O2085,P2085=N2085),"same",IF(NOT(OR(O2085=N2085,P2085=N2085)),"conflict","change"))</f>
        <v>change</v>
      </c>
      <c r="W2085" s="55">
        <f>U2085-G2085</f>
        <v>-2.5653499999999987</v>
      </c>
    </row>
    <row r="2086" spans="1:23" ht="21" hidden="1" outlineLevel="2" x14ac:dyDescent="0.4">
      <c r="A2086" t="s">
        <v>1299</v>
      </c>
      <c r="B2086" t="s">
        <v>1285</v>
      </c>
      <c r="C2086" t="s">
        <v>1286</v>
      </c>
      <c r="D2086" s="34">
        <v>2087651</v>
      </c>
      <c r="E2086" s="34">
        <v>92643</v>
      </c>
      <c r="F2086" s="33">
        <v>185.286</v>
      </c>
      <c r="G2086" s="33">
        <v>36.003</v>
      </c>
      <c r="H2086">
        <v>4.4376670238464184</v>
      </c>
      <c r="I2086" s="33">
        <v>221.28899999999999</v>
      </c>
      <c r="J2086" s="35">
        <f>G2086/I2086</f>
        <v>0.16269674498054582</v>
      </c>
      <c r="K2086">
        <v>2</v>
      </c>
      <c r="L2086">
        <v>2.3886208348175253</v>
      </c>
      <c r="M2086">
        <v>2</v>
      </c>
      <c r="N2086" t="s">
        <v>45</v>
      </c>
      <c r="O2086" s="53" t="s">
        <v>45</v>
      </c>
      <c r="P2086" s="54" t="str">
        <f>'Sheet1 (2)'!O3810</f>
        <v>A</v>
      </c>
      <c r="Q2086" s="31" t="str">
        <f>IF(U2086="same",N2086,IF(O2086=N2086,P2086,O2086))</f>
        <v>A</v>
      </c>
      <c r="R2086">
        <f>VLOOKUP(IF(V2086="same",N2086,IF(O2086=N2086,P2086,O2086)),$AA$2:$AL$8,9,FALSE)</f>
        <v>0.15</v>
      </c>
      <c r="S2086" s="11">
        <f>(L2086-M2086)/L2086</f>
        <v>0.16269674498054579</v>
      </c>
      <c r="T2086" s="13">
        <f t="shared" si="32"/>
        <v>0.15</v>
      </c>
      <c r="U2086">
        <f>IFERROR(T2086*I2086,0)</f>
        <v>33.193349999999995</v>
      </c>
      <c r="V2086" t="str">
        <f>IF(AND(N2086=O2086,P2086=N2086),"same",IF(NOT(OR(O2086=N2086,P2086=N2086)),"conflict","change"))</f>
        <v>change</v>
      </c>
      <c r="W2086" s="55">
        <f>U2086-G2086</f>
        <v>-2.8096500000000049</v>
      </c>
    </row>
    <row r="2087" spans="1:23" ht="21" hidden="1" outlineLevel="2" x14ac:dyDescent="0.4">
      <c r="A2087" t="s">
        <v>1300</v>
      </c>
      <c r="B2087" t="s">
        <v>1285</v>
      </c>
      <c r="C2087" t="s">
        <v>1286</v>
      </c>
      <c r="D2087" s="34">
        <v>195532</v>
      </c>
      <c r="E2087" s="34">
        <v>11786</v>
      </c>
      <c r="F2087" s="33">
        <v>18.1557</v>
      </c>
      <c r="G2087" s="33">
        <v>4.5388999999999999</v>
      </c>
      <c r="H2087">
        <v>6.0276578769715439</v>
      </c>
      <c r="I2087" s="33">
        <v>22.694600000000001</v>
      </c>
      <c r="J2087" s="35">
        <f>G2087/I2087</f>
        <v>0.19999911873309068</v>
      </c>
      <c r="K2087">
        <v>1.540446292211098</v>
      </c>
      <c r="L2087">
        <v>1.9255557441031734</v>
      </c>
      <c r="M2087">
        <v>1.5</v>
      </c>
      <c r="N2087" t="s">
        <v>45</v>
      </c>
      <c r="O2087" s="53" t="s">
        <v>45</v>
      </c>
      <c r="P2087" s="54" t="str">
        <f>'Sheet1 (2)'!O3951</f>
        <v>A</v>
      </c>
      <c r="Q2087" s="31" t="str">
        <f>IF(U2087="same",N2087,IF(O2087=N2087,P2087,O2087))</f>
        <v>A</v>
      </c>
      <c r="R2087">
        <f>VLOOKUP(IF(V2087="same",N2087,IF(O2087=N2087,P2087,O2087)),$AA$2:$AL$8,9,FALSE)</f>
        <v>0.15</v>
      </c>
      <c r="S2087" s="11">
        <f>(L2087-M2087)/L2087</f>
        <v>0.22100411551646654</v>
      </c>
      <c r="T2087" s="13">
        <f t="shared" si="32"/>
        <v>0.15</v>
      </c>
      <c r="U2087">
        <f>IFERROR(T2087*I2087,0)</f>
        <v>3.4041900000000003</v>
      </c>
      <c r="V2087" t="str">
        <f>IF(AND(N2087=O2087,P2087=N2087),"same",IF(NOT(OR(O2087=N2087,P2087=N2087)),"conflict","change"))</f>
        <v>change</v>
      </c>
      <c r="W2087" s="55">
        <f>U2087-G2087</f>
        <v>-1.1347099999999997</v>
      </c>
    </row>
    <row r="2088" spans="1:23" ht="21" hidden="1" outlineLevel="2" x14ac:dyDescent="0.4">
      <c r="A2088" t="s">
        <v>1301</v>
      </c>
      <c r="B2088" t="s">
        <v>1285</v>
      </c>
      <c r="C2088" t="s">
        <v>1286</v>
      </c>
      <c r="D2088" s="34">
        <v>161274</v>
      </c>
      <c r="E2088" s="34">
        <v>7350</v>
      </c>
      <c r="F2088" s="33">
        <v>15.4368</v>
      </c>
      <c r="G2088" s="33">
        <v>3.8592</v>
      </c>
      <c r="H2088">
        <v>4.5574612150749658</v>
      </c>
      <c r="I2088" s="33">
        <v>19.295999999999999</v>
      </c>
      <c r="J2088" s="35">
        <f>G2088/I2088</f>
        <v>0.2</v>
      </c>
      <c r="K2088">
        <v>2.1002448979591835</v>
      </c>
      <c r="L2088">
        <v>2.6253061224489795</v>
      </c>
      <c r="M2088">
        <v>2</v>
      </c>
      <c r="N2088" t="s">
        <v>45</v>
      </c>
      <c r="O2088" s="53" t="s">
        <v>45</v>
      </c>
      <c r="P2088" s="54" t="str">
        <f>'Sheet1 (2)'!O3998</f>
        <v>A</v>
      </c>
      <c r="Q2088" s="31" t="str">
        <f>IF(U2088="same",N2088,IF(O2088=N2088,P2088,O2088))</f>
        <v>A</v>
      </c>
      <c r="R2088">
        <f>VLOOKUP(IF(V2088="same",N2088,IF(O2088=N2088,P2088,O2088)),$AA$2:$AL$8,9,FALSE)</f>
        <v>0.15</v>
      </c>
      <c r="S2088" s="11">
        <f>(L2088-M2088)/L2088</f>
        <v>0.23818407960199003</v>
      </c>
      <c r="T2088" s="13">
        <f t="shared" si="32"/>
        <v>0.15</v>
      </c>
      <c r="U2088">
        <f>IFERROR(T2088*I2088,0)</f>
        <v>2.8943999999999996</v>
      </c>
      <c r="V2088" t="str">
        <f>IF(AND(N2088=O2088,P2088=N2088),"same",IF(NOT(OR(O2088=N2088,P2088=N2088)),"conflict","change"))</f>
        <v>change</v>
      </c>
      <c r="W2088" s="55">
        <f>U2088-G2088</f>
        <v>-0.96480000000000032</v>
      </c>
    </row>
    <row r="2089" spans="1:23" ht="21" hidden="1" outlineLevel="2" x14ac:dyDescent="0.4">
      <c r="A2089" t="s">
        <v>1302</v>
      </c>
      <c r="B2089" t="s">
        <v>1285</v>
      </c>
      <c r="C2089" t="s">
        <v>1286</v>
      </c>
      <c r="D2089" s="34">
        <v>1291144</v>
      </c>
      <c r="E2089" s="34">
        <v>31862</v>
      </c>
      <c r="F2089" s="33">
        <v>63.724000000000004</v>
      </c>
      <c r="G2089" s="33">
        <v>26.518999999999998</v>
      </c>
      <c r="H2089">
        <v>2.4677340405098116</v>
      </c>
      <c r="I2089" s="33">
        <v>90.242999999999995</v>
      </c>
      <c r="J2089" s="35">
        <f>G2089/I2089</f>
        <v>0.29386212781046728</v>
      </c>
      <c r="K2089">
        <v>2.0000000000000004</v>
      </c>
      <c r="L2089">
        <v>2.8323080785889148</v>
      </c>
      <c r="M2089">
        <v>2</v>
      </c>
      <c r="N2089" t="s">
        <v>45</v>
      </c>
      <c r="O2089" s="53" t="s">
        <v>45</v>
      </c>
      <c r="P2089" s="54" t="str">
        <f>'Sheet1 (2)'!O4224</f>
        <v>A</v>
      </c>
      <c r="Q2089" s="31" t="str">
        <f>IF(U2089="same",N2089,IF(O2089=N2089,P2089,O2089))</f>
        <v>A</v>
      </c>
      <c r="R2089">
        <f>VLOOKUP(IF(V2089="same",N2089,IF(O2089=N2089,P2089,O2089)),$AA$2:$AL$8,9,FALSE)</f>
        <v>0.15</v>
      </c>
      <c r="S2089" s="11">
        <f>(L2089-M2089)/L2089</f>
        <v>0.29386212781046733</v>
      </c>
      <c r="T2089" s="13">
        <f t="shared" si="32"/>
        <v>0.15</v>
      </c>
      <c r="U2089">
        <f>IFERROR(T2089*I2089,0)</f>
        <v>13.536449999999999</v>
      </c>
      <c r="V2089" t="str">
        <f>IF(AND(N2089=O2089,P2089=N2089),"same",IF(NOT(OR(O2089=N2089,P2089=N2089)),"conflict","change"))</f>
        <v>change</v>
      </c>
      <c r="W2089" s="55">
        <f>U2089-G2089</f>
        <v>-12.98255</v>
      </c>
    </row>
    <row r="2090" spans="1:23" ht="21" hidden="1" outlineLevel="2" x14ac:dyDescent="0.4">
      <c r="A2090" t="s">
        <v>1303</v>
      </c>
      <c r="B2090" t="s">
        <v>1285</v>
      </c>
      <c r="C2090" t="s">
        <v>1286</v>
      </c>
      <c r="D2090" s="34">
        <v>175836</v>
      </c>
      <c r="E2090" s="34">
        <v>7309</v>
      </c>
      <c r="F2090" s="33">
        <v>15.356</v>
      </c>
      <c r="G2090" s="33">
        <v>3.839</v>
      </c>
      <c r="H2090">
        <v>4.1567142109693123</v>
      </c>
      <c r="I2090" s="33">
        <v>19.195</v>
      </c>
      <c r="J2090" s="35">
        <f>G2090/I2090</f>
        <v>0.19999999999999998</v>
      </c>
      <c r="K2090">
        <v>2.100971405116979</v>
      </c>
      <c r="L2090">
        <v>2.6262142563962239</v>
      </c>
      <c r="M2090">
        <v>2</v>
      </c>
      <c r="N2090" t="s">
        <v>45</v>
      </c>
      <c r="O2090" s="53" t="s">
        <v>45</v>
      </c>
      <c r="P2090" s="54" t="str">
        <f>'Sheet1 (2)'!O4410</f>
        <v>A</v>
      </c>
      <c r="Q2090" s="31" t="str">
        <f>IF(U2090="same",N2090,IF(O2090=N2090,P2090,O2090))</f>
        <v>A</v>
      </c>
      <c r="R2090">
        <f>VLOOKUP(IF(V2090="same",N2090,IF(O2090=N2090,P2090,O2090)),$AA$2:$AL$8,9,FALSE)</f>
        <v>0.15</v>
      </c>
      <c r="S2090" s="11">
        <f>(L2090-M2090)/L2090</f>
        <v>0.23844751237301381</v>
      </c>
      <c r="T2090" s="13">
        <f t="shared" si="32"/>
        <v>0.15</v>
      </c>
      <c r="U2090">
        <f>IFERROR(T2090*I2090,0)</f>
        <v>2.8792499999999999</v>
      </c>
      <c r="V2090" t="str">
        <f>IF(AND(N2090=O2090,P2090=N2090),"same",IF(NOT(OR(O2090=N2090,P2090=N2090)),"conflict","change"))</f>
        <v>change</v>
      </c>
      <c r="W2090" s="55">
        <f>U2090-G2090</f>
        <v>-0.9597500000000001</v>
      </c>
    </row>
    <row r="2091" spans="1:23" ht="21" outlineLevel="1" collapsed="1" x14ac:dyDescent="0.4">
      <c r="C2091" s="29" t="s">
        <v>1304</v>
      </c>
      <c r="D2091" s="34">
        <f>SUBTOTAL(9,D2073:D2090)</f>
        <v>50972772</v>
      </c>
      <c r="E2091" s="34">
        <f>SUBTOTAL(9,E2073:E2090)</f>
        <v>1902251</v>
      </c>
      <c r="F2091" s="33">
        <f>SUBTOTAL(9,F2073:F2090)</f>
        <v>3246.8957000000005</v>
      </c>
      <c r="G2091" s="33">
        <f>SUBTOTAL(9,G2073:G2090)</f>
        <v>697.29160000000013</v>
      </c>
      <c r="I2091" s="33">
        <f>SUBTOTAL(9,I2073:I2090)</f>
        <v>3944.1872999999991</v>
      </c>
      <c r="J2091" s="35"/>
      <c r="O2091" s="53"/>
      <c r="P2091" s="54"/>
      <c r="Q2091" s="31"/>
      <c r="T2091" s="13">
        <f t="shared" si="32"/>
        <v>0</v>
      </c>
      <c r="U2091">
        <f>SUBTOTAL(9,U2073:U2090)</f>
        <v>583.25014499999986</v>
      </c>
      <c r="W2091" s="55">
        <f>SUBTOTAL(9,W2073:W2090)</f>
        <v>-114.04145500000001</v>
      </c>
    </row>
    <row r="2092" spans="1:23" ht="21" hidden="1" outlineLevel="2" collapsed="1" x14ac:dyDescent="0.4">
      <c r="A2092" t="s">
        <v>3004</v>
      </c>
      <c r="B2092" t="s">
        <v>3005</v>
      </c>
      <c r="C2092" t="s">
        <v>3006</v>
      </c>
      <c r="D2092" s="34">
        <v>149019</v>
      </c>
      <c r="E2092" s="34">
        <v>4953</v>
      </c>
      <c r="F2092" s="33">
        <v>9.9060000000000006</v>
      </c>
      <c r="G2092" s="33">
        <v>1.2371999999999999</v>
      </c>
      <c r="H2092">
        <v>3.323737241559801</v>
      </c>
      <c r="I2092" s="33">
        <v>11.1432</v>
      </c>
      <c r="J2092" s="35">
        <f>G2092/I2092</f>
        <v>0.11102735300452292</v>
      </c>
      <c r="K2092">
        <v>2</v>
      </c>
      <c r="L2092">
        <v>2.2497880072683225</v>
      </c>
      <c r="M2092">
        <v>2</v>
      </c>
      <c r="N2092" t="s">
        <v>34</v>
      </c>
      <c r="O2092" s="53" t="s">
        <v>34</v>
      </c>
      <c r="P2092" s="54" t="str">
        <f>'Sheet1 (2)'!O146</f>
        <v>A</v>
      </c>
      <c r="Q2092" s="31" t="str">
        <f>IF(U2092="same",N2092,IF(O2092=N2092,P2092,O2092))</f>
        <v>A</v>
      </c>
      <c r="R2092">
        <f>VLOOKUP(IF(V2092="same",N2092,IF(O2092=N2092,P2092,O2092)),$AA$2:$AL$8,9,FALSE)</f>
        <v>0.15</v>
      </c>
      <c r="S2092" s="11">
        <f>(L2092-M2092)/L2092</f>
        <v>0.11102735300452304</v>
      </c>
      <c r="T2092" s="13">
        <f t="shared" si="32"/>
        <v>0.11102735300452304</v>
      </c>
      <c r="U2092">
        <f>IFERROR(T2092*I2092,0)</f>
        <v>1.2372000000000012</v>
      </c>
      <c r="V2092" t="str">
        <f>IF(AND(N2092=O2092,P2092=N2092),"same",IF(NOT(OR(O2092=N2092,P2092=N2092)),"conflict","change"))</f>
        <v>same</v>
      </c>
      <c r="W2092" s="55">
        <f>U2092-G2092</f>
        <v>0</v>
      </c>
    </row>
    <row r="2093" spans="1:23" ht="21" hidden="1" outlineLevel="2" x14ac:dyDescent="0.4">
      <c r="A2093" t="s">
        <v>3007</v>
      </c>
      <c r="B2093" t="s">
        <v>3005</v>
      </c>
      <c r="C2093" t="s">
        <v>3006</v>
      </c>
      <c r="D2093" s="34">
        <v>97788</v>
      </c>
      <c r="E2093" s="34">
        <v>6918</v>
      </c>
      <c r="F2093" s="33">
        <v>13.836000000000002</v>
      </c>
      <c r="G2093" s="33">
        <v>2.3708999999999998</v>
      </c>
      <c r="H2093">
        <v>7.0744876671984294</v>
      </c>
      <c r="I2093" s="33">
        <v>16.206900000000001</v>
      </c>
      <c r="J2093" s="35">
        <f>G2093/I2093</f>
        <v>0.14628954334265032</v>
      </c>
      <c r="K2093">
        <v>2.0000000000000004</v>
      </c>
      <c r="L2093">
        <v>2.3427146574154381</v>
      </c>
      <c r="M2093">
        <v>2</v>
      </c>
      <c r="N2093" t="s">
        <v>34</v>
      </c>
      <c r="O2093" s="53" t="s">
        <v>34</v>
      </c>
      <c r="P2093" s="54" t="str">
        <f>'Sheet1 (2)'!O379</f>
        <v>A</v>
      </c>
      <c r="Q2093" s="31" t="str">
        <f>IF(U2093="same",N2093,IF(O2093=N2093,P2093,O2093))</f>
        <v>A</v>
      </c>
      <c r="R2093">
        <f>VLOOKUP(IF(V2093="same",N2093,IF(O2093=N2093,P2093,O2093)),$AA$2:$AL$8,9,FALSE)</f>
        <v>0.15</v>
      </c>
      <c r="S2093" s="11">
        <f>(L2093-M2093)/L2093</f>
        <v>0.14628954334265037</v>
      </c>
      <c r="T2093" s="13">
        <f t="shared" si="32"/>
        <v>0.14628954334265037</v>
      </c>
      <c r="U2093">
        <f>IFERROR(T2093*I2093,0)</f>
        <v>2.3709000000000007</v>
      </c>
      <c r="V2093" t="str">
        <f>IF(AND(N2093=O2093,P2093=N2093),"same",IF(NOT(OR(O2093=N2093,P2093=N2093)),"conflict","change"))</f>
        <v>same</v>
      </c>
      <c r="W2093" s="55">
        <f>U2093-G2093</f>
        <v>0</v>
      </c>
    </row>
    <row r="2094" spans="1:23" ht="21" hidden="1" outlineLevel="2" x14ac:dyDescent="0.4">
      <c r="A2094" t="s">
        <v>3008</v>
      </c>
      <c r="B2094" t="s">
        <v>3005</v>
      </c>
      <c r="C2094" t="s">
        <v>3006</v>
      </c>
      <c r="D2094" s="34">
        <v>198046</v>
      </c>
      <c r="E2094" s="34">
        <v>6192</v>
      </c>
      <c r="F2094" s="33">
        <v>7.2103000000000002</v>
      </c>
      <c r="G2094" s="33">
        <v>2.0964999999999998</v>
      </c>
      <c r="H2094">
        <v>3.1265463579168475</v>
      </c>
      <c r="I2094" s="33">
        <v>9.3067999999999991</v>
      </c>
      <c r="J2094" s="35">
        <f>G2094/I2094</f>
        <v>0.2252653973438776</v>
      </c>
      <c r="K2094">
        <v>1.164454134366925</v>
      </c>
      <c r="L2094">
        <v>1.5030361757105941</v>
      </c>
      <c r="M2094">
        <v>3</v>
      </c>
      <c r="N2094" t="s">
        <v>37</v>
      </c>
      <c r="O2094" s="53" t="s">
        <v>37</v>
      </c>
      <c r="P2094" s="54" t="str">
        <f>'Sheet1 (2)'!O411</f>
        <v>B</v>
      </c>
      <c r="Q2094" s="31" t="str">
        <f>IF(U2094="same",N2094,IF(O2094=N2094,P2094,O2094))</f>
        <v>B</v>
      </c>
      <c r="R2094">
        <f>VLOOKUP(IF(V2094="same",N2094,IF(O2094=N2094,P2094,O2094)),$AA$2:$AL$8,9,FALSE)</f>
        <v>0.25</v>
      </c>
      <c r="S2094" s="11">
        <f>(L2094-M2094)/L2094</f>
        <v>-0.99595994326728865</v>
      </c>
      <c r="T2094" s="13">
        <f t="shared" si="32"/>
        <v>-0.99595994326728865</v>
      </c>
      <c r="U2094">
        <f>IFERROR(T2094*I2094,0)</f>
        <v>-9.2692000000000014</v>
      </c>
      <c r="V2094" t="str">
        <f>IF(AND(N2094=O2094,P2094=N2094),"same",IF(NOT(OR(O2094=N2094,P2094=N2094)),"conflict","change"))</f>
        <v>same</v>
      </c>
      <c r="W2094" s="55">
        <f>U2094-G2094</f>
        <v>-11.3657</v>
      </c>
    </row>
    <row r="2095" spans="1:23" ht="21" hidden="1" outlineLevel="2" collapsed="1" x14ac:dyDescent="0.4">
      <c r="A2095" t="s">
        <v>3009</v>
      </c>
      <c r="B2095" t="s">
        <v>3005</v>
      </c>
      <c r="C2095" t="s">
        <v>3006</v>
      </c>
      <c r="D2095" s="34">
        <v>240495</v>
      </c>
      <c r="E2095" s="34">
        <v>9176</v>
      </c>
      <c r="F2095" s="33">
        <v>18.352</v>
      </c>
      <c r="G2095" s="33">
        <v>2.3281999999999998</v>
      </c>
      <c r="H2095">
        <v>3.8154639389592298</v>
      </c>
      <c r="I2095" s="33">
        <v>20.680199999999999</v>
      </c>
      <c r="J2095" s="35">
        <f>G2095/I2095</f>
        <v>0.11258111623678688</v>
      </c>
      <c r="K2095">
        <v>2</v>
      </c>
      <c r="L2095">
        <v>2.2537271142109851</v>
      </c>
      <c r="M2095">
        <v>2</v>
      </c>
      <c r="N2095" t="s">
        <v>34</v>
      </c>
      <c r="O2095" s="53" t="s">
        <v>34</v>
      </c>
      <c r="P2095" s="54" t="str">
        <f>'Sheet1 (2)'!O574</f>
        <v>A</v>
      </c>
      <c r="Q2095" s="31" t="str">
        <f>IF(U2095="same",N2095,IF(O2095=N2095,P2095,O2095))</f>
        <v>A</v>
      </c>
      <c r="R2095">
        <f>VLOOKUP(IF(V2095="same",N2095,IF(O2095=N2095,P2095,O2095)),$AA$2:$AL$8,9,FALSE)</f>
        <v>0.15</v>
      </c>
      <c r="S2095" s="11">
        <f>(L2095-M2095)/L2095</f>
        <v>0.11258111623678686</v>
      </c>
      <c r="T2095" s="13">
        <f t="shared" si="32"/>
        <v>0.11258111623678686</v>
      </c>
      <c r="U2095">
        <f>IFERROR(T2095*I2095,0)</f>
        <v>2.3281999999999994</v>
      </c>
      <c r="V2095" t="str">
        <f>IF(AND(N2095=O2095,P2095=N2095),"same",IF(NOT(OR(O2095=N2095,P2095=N2095)),"conflict","change"))</f>
        <v>same</v>
      </c>
      <c r="W2095" s="55">
        <f>U2095-G2095</f>
        <v>0</v>
      </c>
    </row>
    <row r="2096" spans="1:23" ht="21" hidden="1" outlineLevel="2" x14ac:dyDescent="0.4">
      <c r="A2096" t="s">
        <v>3010</v>
      </c>
      <c r="B2096" t="s">
        <v>3005</v>
      </c>
      <c r="C2096" t="s">
        <v>3006</v>
      </c>
      <c r="D2096" s="34">
        <v>145603</v>
      </c>
      <c r="E2096" s="34">
        <v>4134</v>
      </c>
      <c r="F2096" s="33">
        <v>24.804000000000002</v>
      </c>
      <c r="G2096" s="33">
        <v>7.1052999999999997</v>
      </c>
      <c r="H2096">
        <v>2.8392272137249921</v>
      </c>
      <c r="I2096" s="33">
        <v>31.909300000000002</v>
      </c>
      <c r="J2096" s="35">
        <f>G2096/I2096</f>
        <v>0.22267176027051672</v>
      </c>
      <c r="K2096">
        <v>6.0000000000000009</v>
      </c>
      <c r="L2096">
        <v>7.7187469762941472</v>
      </c>
      <c r="M2096">
        <v>6</v>
      </c>
      <c r="N2096" t="s">
        <v>34</v>
      </c>
      <c r="O2096" s="53" t="s">
        <v>34</v>
      </c>
      <c r="P2096" s="54" t="str">
        <f>'Sheet1 (2)'!O1213</f>
        <v>A</v>
      </c>
      <c r="Q2096" s="31" t="str">
        <f>IF(U2096="same",N2096,IF(O2096=N2096,P2096,O2096))</f>
        <v>A</v>
      </c>
      <c r="R2096">
        <f>VLOOKUP(IF(V2096="same",N2096,IF(O2096=N2096,P2096,O2096)),$AA$2:$AL$8,9,FALSE)</f>
        <v>0.15</v>
      </c>
      <c r="S2096" s="11">
        <f>(L2096-M2096)/L2096</f>
        <v>0.22267176027051686</v>
      </c>
      <c r="T2096" s="13">
        <f t="shared" si="32"/>
        <v>0.15</v>
      </c>
      <c r="U2096">
        <f>IFERROR(T2096*I2096,0)</f>
        <v>4.7863949999999997</v>
      </c>
      <c r="V2096" t="str">
        <f>IF(AND(N2096=O2096,P2096=N2096),"same",IF(NOT(OR(O2096=N2096,P2096=N2096)),"conflict","change"))</f>
        <v>same</v>
      </c>
      <c r="W2096" s="55">
        <f>U2096-G2096</f>
        <v>-2.318905</v>
      </c>
    </row>
    <row r="2097" spans="1:23" ht="21" hidden="1" outlineLevel="2" x14ac:dyDescent="0.4">
      <c r="A2097" t="s">
        <v>3011</v>
      </c>
      <c r="B2097" t="s">
        <v>3005</v>
      </c>
      <c r="C2097" t="s">
        <v>3006</v>
      </c>
      <c r="D2097" s="34">
        <v>200163</v>
      </c>
      <c r="E2097" s="34">
        <v>8075</v>
      </c>
      <c r="F2097" s="33">
        <v>24.225000000000001</v>
      </c>
      <c r="G2097" s="33">
        <v>4.6635999999999997</v>
      </c>
      <c r="H2097">
        <v>4.0342121171245431</v>
      </c>
      <c r="I2097" s="33">
        <v>28.8886</v>
      </c>
      <c r="J2097" s="35">
        <f>G2097/I2097</f>
        <v>0.16143392203152801</v>
      </c>
      <c r="K2097">
        <v>3</v>
      </c>
      <c r="L2097">
        <v>3.57753560371517</v>
      </c>
      <c r="M2097">
        <v>3</v>
      </c>
      <c r="N2097" t="s">
        <v>37</v>
      </c>
      <c r="O2097" s="53" t="s">
        <v>37</v>
      </c>
      <c r="P2097" s="54" t="str">
        <f>'Sheet1 (2)'!O1365</f>
        <v>B</v>
      </c>
      <c r="Q2097" s="31" t="str">
        <f>IF(U2097="same",N2097,IF(O2097=N2097,P2097,O2097))</f>
        <v>B</v>
      </c>
      <c r="R2097">
        <f>VLOOKUP(IF(V2097="same",N2097,IF(O2097=N2097,P2097,O2097)),$AA$2:$AL$8,9,FALSE)</f>
        <v>0.25</v>
      </c>
      <c r="S2097" s="11">
        <f>(L2097-M2097)/L2097</f>
        <v>0.16143392203152793</v>
      </c>
      <c r="T2097" s="13">
        <f t="shared" si="32"/>
        <v>0.16143392203152793</v>
      </c>
      <c r="U2097">
        <f>IFERROR(T2097*I2097,0)</f>
        <v>4.663599999999998</v>
      </c>
      <c r="V2097" t="str">
        <f>IF(AND(N2097=O2097,P2097=N2097),"same",IF(NOT(OR(O2097=N2097,P2097=N2097)),"conflict","change"))</f>
        <v>same</v>
      </c>
      <c r="W2097" s="55">
        <f>U2097-G2097</f>
        <v>0</v>
      </c>
    </row>
    <row r="2098" spans="1:23" ht="21" hidden="1" outlineLevel="2" x14ac:dyDescent="0.4">
      <c r="A2098" t="s">
        <v>3012</v>
      </c>
      <c r="B2098" t="s">
        <v>3005</v>
      </c>
      <c r="C2098" t="s">
        <v>3006</v>
      </c>
      <c r="D2098" s="34">
        <v>114005</v>
      </c>
      <c r="E2098" s="34">
        <v>6559</v>
      </c>
      <c r="F2098" s="33">
        <v>19.677</v>
      </c>
      <c r="G2098" s="33">
        <v>3.6796000000000002</v>
      </c>
      <c r="H2098">
        <v>5.7532564361212231</v>
      </c>
      <c r="I2098" s="33">
        <v>23.3566</v>
      </c>
      <c r="J2098" s="35">
        <f>G2098/I2098</f>
        <v>0.15754005291866111</v>
      </c>
      <c r="K2098">
        <v>3</v>
      </c>
      <c r="L2098">
        <v>3.5610001524622654</v>
      </c>
      <c r="M2098">
        <v>3</v>
      </c>
      <c r="N2098" t="s">
        <v>37</v>
      </c>
      <c r="O2098" s="53" t="s">
        <v>37</v>
      </c>
      <c r="P2098" s="54" t="str">
        <f>'Sheet1 (2)'!O1442</f>
        <v>B</v>
      </c>
      <c r="Q2098" s="31" t="str">
        <f>IF(U2098="same",N2098,IF(O2098=N2098,P2098,O2098))</f>
        <v>B</v>
      </c>
      <c r="R2098">
        <f>VLOOKUP(IF(V2098="same",N2098,IF(O2098=N2098,P2098,O2098)),$AA$2:$AL$8,9,FALSE)</f>
        <v>0.25</v>
      </c>
      <c r="S2098" s="11">
        <f>(L2098-M2098)/L2098</f>
        <v>0.15754005291866108</v>
      </c>
      <c r="T2098" s="13">
        <f t="shared" si="32"/>
        <v>0.15754005291866108</v>
      </c>
      <c r="U2098">
        <f>IFERROR(T2098*I2098,0)</f>
        <v>3.6795999999999993</v>
      </c>
      <c r="V2098" t="str">
        <f>IF(AND(N2098=O2098,P2098=N2098),"same",IF(NOT(OR(O2098=N2098,P2098=N2098)),"conflict","change"))</f>
        <v>same</v>
      </c>
      <c r="W2098" s="55">
        <f>U2098-G2098</f>
        <v>0</v>
      </c>
    </row>
    <row r="2099" spans="1:23" ht="21" hidden="1" outlineLevel="2" x14ac:dyDescent="0.4">
      <c r="A2099" t="s">
        <v>3013</v>
      </c>
      <c r="B2099" t="s">
        <v>3005</v>
      </c>
      <c r="C2099" t="s">
        <v>3006</v>
      </c>
      <c r="D2099" s="34">
        <v>149451</v>
      </c>
      <c r="E2099" s="34">
        <v>4213</v>
      </c>
      <c r="F2099" s="33">
        <v>25.278000000000002</v>
      </c>
      <c r="G2099" s="33">
        <v>7.1254000000000008</v>
      </c>
      <c r="H2099">
        <v>2.8189841486507285</v>
      </c>
      <c r="I2099" s="33">
        <v>32.403400000000005</v>
      </c>
      <c r="J2099" s="35">
        <f>G2099/I2099</f>
        <v>0.21989667750915026</v>
      </c>
      <c r="K2099">
        <v>6.0000000000000009</v>
      </c>
      <c r="L2099">
        <v>7.6912888677901741</v>
      </c>
      <c r="M2099">
        <v>6</v>
      </c>
      <c r="N2099" t="s">
        <v>37</v>
      </c>
      <c r="O2099" s="53" t="s">
        <v>37</v>
      </c>
      <c r="P2099" s="54" t="str">
        <f>'Sheet1 (2)'!O1542</f>
        <v>B</v>
      </c>
      <c r="Q2099" s="31" t="str">
        <f>IF(U2099="same",N2099,IF(O2099=N2099,P2099,O2099))</f>
        <v>B</v>
      </c>
      <c r="R2099">
        <f>VLOOKUP(IF(V2099="same",N2099,IF(O2099=N2099,P2099,O2099)),$AA$2:$AL$8,9,FALSE)</f>
        <v>0.25</v>
      </c>
      <c r="S2099" s="11">
        <f>(L2099-M2099)/L2099</f>
        <v>0.21989667750915035</v>
      </c>
      <c r="T2099" s="13">
        <f t="shared" si="32"/>
        <v>0.21989667750915035</v>
      </c>
      <c r="U2099">
        <f>IFERROR(T2099*I2099,0)</f>
        <v>7.1254000000000035</v>
      </c>
      <c r="V2099" t="str">
        <f>IF(AND(N2099=O2099,P2099=N2099),"same",IF(NOT(OR(O2099=N2099,P2099=N2099)),"conflict","change"))</f>
        <v>same</v>
      </c>
      <c r="W2099" s="55">
        <f>U2099-G2099</f>
        <v>0</v>
      </c>
    </row>
    <row r="2100" spans="1:23" ht="21" hidden="1" outlineLevel="2" x14ac:dyDescent="0.4">
      <c r="A2100" t="s">
        <v>3014</v>
      </c>
      <c r="B2100" t="s">
        <v>3005</v>
      </c>
      <c r="C2100" t="s">
        <v>3006</v>
      </c>
      <c r="D2100" s="34">
        <v>214331</v>
      </c>
      <c r="E2100" s="34">
        <v>2562</v>
      </c>
      <c r="F2100" s="33">
        <v>20.495999999999999</v>
      </c>
      <c r="G2100" s="33">
        <v>4.0049999999999999</v>
      </c>
      <c r="H2100">
        <v>1.1953473832530059</v>
      </c>
      <c r="I2100" s="33">
        <v>24.500999999999998</v>
      </c>
      <c r="J2100" s="35">
        <f>G2100/I2100</f>
        <v>0.16346271580751806</v>
      </c>
      <c r="K2100">
        <v>8</v>
      </c>
      <c r="L2100">
        <v>9.563231850117095</v>
      </c>
      <c r="M2100">
        <v>8</v>
      </c>
      <c r="N2100" t="s">
        <v>34</v>
      </c>
      <c r="O2100" s="53" t="s">
        <v>34</v>
      </c>
      <c r="P2100" s="54" t="str">
        <f>'Sheet1 (2)'!O1591</f>
        <v>A</v>
      </c>
      <c r="Q2100" s="31" t="str">
        <f>IF(U2100="same",N2100,IF(O2100=N2100,P2100,O2100))</f>
        <v>A</v>
      </c>
      <c r="R2100">
        <f>VLOOKUP(IF(V2100="same",N2100,IF(O2100=N2100,P2100,O2100)),$AA$2:$AL$8,9,FALSE)</f>
        <v>0.15</v>
      </c>
      <c r="S2100" s="11">
        <f>(L2100-M2100)/L2100</f>
        <v>0.16346271580751798</v>
      </c>
      <c r="T2100" s="13">
        <f t="shared" si="32"/>
        <v>0.15</v>
      </c>
      <c r="U2100">
        <f>IFERROR(T2100*I2100,0)</f>
        <v>3.6751499999999995</v>
      </c>
      <c r="V2100" t="str">
        <f>IF(AND(N2100=O2100,P2100=N2100),"same",IF(NOT(OR(O2100=N2100,P2100=N2100)),"conflict","change"))</f>
        <v>same</v>
      </c>
      <c r="W2100" s="55">
        <f>U2100-G2100</f>
        <v>-0.32985000000000042</v>
      </c>
    </row>
    <row r="2101" spans="1:23" ht="21" hidden="1" outlineLevel="2" x14ac:dyDescent="0.4">
      <c r="A2101" t="s">
        <v>3015</v>
      </c>
      <c r="B2101" t="s">
        <v>3005</v>
      </c>
      <c r="C2101" t="s">
        <v>3006</v>
      </c>
      <c r="D2101" s="34">
        <v>164952</v>
      </c>
      <c r="E2101" s="34">
        <v>6389</v>
      </c>
      <c r="F2101" s="33">
        <v>12.777999999999999</v>
      </c>
      <c r="G2101" s="33">
        <v>1.5084000000000002</v>
      </c>
      <c r="H2101">
        <v>3.873247975168534</v>
      </c>
      <c r="I2101" s="33">
        <v>14.286399999999999</v>
      </c>
      <c r="J2101" s="35">
        <f>G2101/I2101</f>
        <v>0.1055829320192631</v>
      </c>
      <c r="K2101">
        <v>1.9999999999999998</v>
      </c>
      <c r="L2101">
        <v>2.2360932853341677</v>
      </c>
      <c r="M2101">
        <v>2</v>
      </c>
      <c r="N2101" t="s">
        <v>34</v>
      </c>
      <c r="O2101" s="53" t="s">
        <v>34</v>
      </c>
      <c r="P2101" s="54" t="str">
        <f>'Sheet1 (2)'!O1763</f>
        <v>A</v>
      </c>
      <c r="Q2101" s="31" t="str">
        <f>IF(U2101="same",N2101,IF(O2101=N2101,P2101,O2101))</f>
        <v>A</v>
      </c>
      <c r="R2101">
        <f>VLOOKUP(IF(V2101="same",N2101,IF(O2101=N2101,P2101,O2101)),$AA$2:$AL$8,9,FALSE)</f>
        <v>0.15</v>
      </c>
      <c r="S2101" s="11">
        <f>(L2101-M2101)/L2101</f>
        <v>0.10558293201926293</v>
      </c>
      <c r="T2101" s="13">
        <f t="shared" si="32"/>
        <v>0.10558293201926293</v>
      </c>
      <c r="U2101">
        <f>IFERROR(T2101*I2101,0)</f>
        <v>1.5083999999999977</v>
      </c>
      <c r="V2101" t="str">
        <f>IF(AND(N2101=O2101,P2101=N2101),"same",IF(NOT(OR(O2101=N2101,P2101=N2101)),"conflict","change"))</f>
        <v>same</v>
      </c>
      <c r="W2101" s="55">
        <f>U2101-G2101</f>
        <v>-2.4424906541753444E-15</v>
      </c>
    </row>
    <row r="2102" spans="1:23" ht="21" hidden="1" outlineLevel="2" collapsed="1" x14ac:dyDescent="0.4">
      <c r="A2102" t="s">
        <v>3016</v>
      </c>
      <c r="B2102" t="s">
        <v>3005</v>
      </c>
      <c r="C2102" t="s">
        <v>3006</v>
      </c>
      <c r="D2102" s="34">
        <v>200038</v>
      </c>
      <c r="E2102" s="34">
        <v>7827</v>
      </c>
      <c r="F2102" s="33">
        <v>23.480999999999998</v>
      </c>
      <c r="G2102" s="33">
        <v>4.6782000000000004</v>
      </c>
      <c r="H2102">
        <v>3.9127565762505125</v>
      </c>
      <c r="I2102" s="33">
        <v>28.159199999999998</v>
      </c>
      <c r="J2102" s="35">
        <f>G2102/I2102</f>
        <v>0.16613398107900795</v>
      </c>
      <c r="K2102">
        <v>2.9999999999999996</v>
      </c>
      <c r="L2102">
        <v>3.5977002683020309</v>
      </c>
      <c r="M2102">
        <v>3</v>
      </c>
      <c r="N2102" t="s">
        <v>37</v>
      </c>
      <c r="O2102" s="53" t="s">
        <v>37</v>
      </c>
      <c r="P2102" s="54" t="str">
        <f>'Sheet1 (2)'!O1887</f>
        <v>B</v>
      </c>
      <c r="Q2102" s="31" t="str">
        <f>IF(U2102="same",N2102,IF(O2102=N2102,P2102,O2102))</f>
        <v>B</v>
      </c>
      <c r="R2102">
        <f>VLOOKUP(IF(V2102="same",N2102,IF(O2102=N2102,P2102,O2102)),$AA$2:$AL$8,9,FALSE)</f>
        <v>0.25</v>
      </c>
      <c r="S2102" s="11">
        <f>(L2102-M2102)/L2102</f>
        <v>0.16613398107900781</v>
      </c>
      <c r="T2102" s="13">
        <f t="shared" si="32"/>
        <v>0.16613398107900781</v>
      </c>
      <c r="U2102">
        <f>IFERROR(T2102*I2102,0)</f>
        <v>4.6781999999999968</v>
      </c>
      <c r="V2102" t="str">
        <f>IF(AND(N2102=O2102,P2102=N2102),"same",IF(NOT(OR(O2102=N2102,P2102=N2102)),"conflict","change"))</f>
        <v>same</v>
      </c>
      <c r="W2102" s="55">
        <f>U2102-G2102</f>
        <v>0</v>
      </c>
    </row>
    <row r="2103" spans="1:23" ht="21" hidden="1" outlineLevel="2" x14ac:dyDescent="0.4">
      <c r="A2103" t="s">
        <v>3017</v>
      </c>
      <c r="B2103" t="s">
        <v>3005</v>
      </c>
      <c r="C2103" t="s">
        <v>3006</v>
      </c>
      <c r="D2103" s="34">
        <v>97648</v>
      </c>
      <c r="E2103" s="34">
        <v>6796</v>
      </c>
      <c r="F2103" s="33">
        <v>13.592000000000002</v>
      </c>
      <c r="G2103" s="33">
        <v>2.2713999999999999</v>
      </c>
      <c r="H2103">
        <v>6.9596919547763392</v>
      </c>
      <c r="I2103" s="33">
        <v>15.863400000000002</v>
      </c>
      <c r="J2103" s="35">
        <f>G2103/I2103</f>
        <v>0.14318494143752283</v>
      </c>
      <c r="K2103">
        <v>2.0000000000000004</v>
      </c>
      <c r="L2103">
        <v>2.3342260153031198</v>
      </c>
      <c r="M2103">
        <v>2</v>
      </c>
      <c r="N2103" t="s">
        <v>37</v>
      </c>
      <c r="O2103" s="53" t="s">
        <v>37</v>
      </c>
      <c r="P2103" s="54" t="str">
        <f>'Sheet1 (2)'!O1993</f>
        <v>B</v>
      </c>
      <c r="Q2103" s="31" t="str">
        <f>IF(U2103="same",N2103,IF(O2103=N2103,P2103,O2103))</f>
        <v>B</v>
      </c>
      <c r="R2103">
        <f>VLOOKUP(IF(V2103="same",N2103,IF(O2103=N2103,P2103,O2103)),$AA$2:$AL$8,9,FALSE)</f>
        <v>0.25</v>
      </c>
      <c r="S2103" s="11">
        <f>(L2103-M2103)/L2103</f>
        <v>0.14318494143752297</v>
      </c>
      <c r="T2103" s="13">
        <f t="shared" si="32"/>
        <v>0.14318494143752297</v>
      </c>
      <c r="U2103">
        <f>IFERROR(T2103*I2103,0)</f>
        <v>2.2714000000000021</v>
      </c>
      <c r="V2103" t="str">
        <f>IF(AND(N2103=O2103,P2103=N2103),"same",IF(NOT(OR(O2103=N2103,P2103=N2103)),"conflict","change"))</f>
        <v>same</v>
      </c>
      <c r="W2103" s="55">
        <f>U2103-G2103</f>
        <v>0</v>
      </c>
    </row>
    <row r="2104" spans="1:23" ht="21" hidden="1" outlineLevel="2" x14ac:dyDescent="0.4">
      <c r="A2104" t="s">
        <v>3018</v>
      </c>
      <c r="B2104" t="s">
        <v>3005</v>
      </c>
      <c r="C2104" t="s">
        <v>3006</v>
      </c>
      <c r="D2104" s="34">
        <v>140807</v>
      </c>
      <c r="E2104" s="34">
        <v>4005</v>
      </c>
      <c r="F2104" s="33">
        <v>24.03</v>
      </c>
      <c r="G2104" s="33">
        <v>6.9182999999999995</v>
      </c>
      <c r="H2104">
        <v>2.8443188193768774</v>
      </c>
      <c r="I2104" s="33">
        <v>30.9483</v>
      </c>
      <c r="J2104" s="35">
        <f>G2104/I2104</f>
        <v>0.22354378108005932</v>
      </c>
      <c r="K2104">
        <v>6</v>
      </c>
      <c r="L2104">
        <v>7.7274157303370785</v>
      </c>
      <c r="M2104">
        <v>6</v>
      </c>
      <c r="N2104" t="s">
        <v>34</v>
      </c>
      <c r="O2104" s="53" t="s">
        <v>34</v>
      </c>
      <c r="P2104" s="54" t="str">
        <f>'Sheet1 (2)'!O2434</f>
        <v>A</v>
      </c>
      <c r="Q2104" s="31" t="str">
        <f>IF(U2104="same",N2104,IF(O2104=N2104,P2104,O2104))</f>
        <v>A</v>
      </c>
      <c r="R2104">
        <f>VLOOKUP(IF(V2104="same",N2104,IF(O2104=N2104,P2104,O2104)),$AA$2:$AL$8,9,FALSE)</f>
        <v>0.15</v>
      </c>
      <c r="S2104" s="11">
        <f>(L2104-M2104)/L2104</f>
        <v>0.22354378108005932</v>
      </c>
      <c r="T2104" s="13">
        <f t="shared" si="32"/>
        <v>0.15</v>
      </c>
      <c r="U2104">
        <f>IFERROR(T2104*I2104,0)</f>
        <v>4.642245</v>
      </c>
      <c r="V2104" t="str">
        <f>IF(AND(N2104=O2104,P2104=N2104),"same",IF(NOT(OR(O2104=N2104,P2104=N2104)),"conflict","change"))</f>
        <v>same</v>
      </c>
      <c r="W2104" s="55">
        <f>U2104-G2104</f>
        <v>-2.2760549999999995</v>
      </c>
    </row>
    <row r="2105" spans="1:23" ht="21" hidden="1" outlineLevel="2" x14ac:dyDescent="0.4">
      <c r="A2105" t="s">
        <v>3019</v>
      </c>
      <c r="B2105" t="s">
        <v>3005</v>
      </c>
      <c r="C2105" t="s">
        <v>3006</v>
      </c>
      <c r="D2105" s="34">
        <v>326158</v>
      </c>
      <c r="E2105" s="34">
        <v>10065</v>
      </c>
      <c r="F2105" s="33">
        <v>12.353900000000001</v>
      </c>
      <c r="G2105" s="33">
        <v>3.2422999999999993</v>
      </c>
      <c r="H2105">
        <v>3.0859276792229533</v>
      </c>
      <c r="I2105" s="33">
        <v>15.5962</v>
      </c>
      <c r="J2105" s="35">
        <f>G2105/I2105</f>
        <v>0.20789038355496847</v>
      </c>
      <c r="K2105">
        <v>1.2274118231495281</v>
      </c>
      <c r="L2105">
        <v>1.5495479384003974</v>
      </c>
      <c r="M2105">
        <v>3</v>
      </c>
      <c r="N2105" t="s">
        <v>37</v>
      </c>
      <c r="O2105" s="53" t="s">
        <v>37</v>
      </c>
      <c r="P2105" s="54" t="str">
        <f>'Sheet1 (2)'!O2476</f>
        <v>B</v>
      </c>
      <c r="Q2105" s="31" t="str">
        <f>IF(U2105="same",N2105,IF(O2105=N2105,P2105,O2105))</f>
        <v>B</v>
      </c>
      <c r="R2105">
        <f>VLOOKUP(IF(V2105="same",N2105,IF(O2105=N2105,P2105,O2105)),$AA$2:$AL$8,9,FALSE)</f>
        <v>0.25</v>
      </c>
      <c r="S2105" s="11">
        <f>(L2105-M2105)/L2105</f>
        <v>-0.93604852464061761</v>
      </c>
      <c r="T2105" s="13">
        <f t="shared" si="32"/>
        <v>-0.93604852464061761</v>
      </c>
      <c r="U2105">
        <f>IFERROR(T2105*I2105,0)</f>
        <v>-14.598800000000001</v>
      </c>
      <c r="V2105" t="str">
        <f>IF(AND(N2105=O2105,P2105=N2105),"same",IF(NOT(OR(O2105=N2105,P2105=N2105)),"conflict","change"))</f>
        <v>same</v>
      </c>
      <c r="W2105" s="55">
        <f>U2105-G2105</f>
        <v>-17.841100000000001</v>
      </c>
    </row>
    <row r="2106" spans="1:23" ht="21" hidden="1" outlineLevel="2" x14ac:dyDescent="0.4">
      <c r="A2106" t="s">
        <v>3020</v>
      </c>
      <c r="B2106" t="s">
        <v>3005</v>
      </c>
      <c r="C2106" t="s">
        <v>3006</v>
      </c>
      <c r="D2106" s="34">
        <v>184037</v>
      </c>
      <c r="E2106" s="34">
        <v>7476</v>
      </c>
      <c r="F2106" s="33">
        <v>22.428000000000001</v>
      </c>
      <c r="G2106" s="33">
        <v>4.3626000000000005</v>
      </c>
      <c r="H2106">
        <v>4.0622266174736605</v>
      </c>
      <c r="I2106" s="33">
        <v>26.790600000000001</v>
      </c>
      <c r="J2106" s="35">
        <f>G2106/I2106</f>
        <v>0.16284069785671096</v>
      </c>
      <c r="K2106">
        <v>3</v>
      </c>
      <c r="L2106">
        <v>3.5835473515248797</v>
      </c>
      <c r="M2106">
        <v>3</v>
      </c>
      <c r="N2106" t="s">
        <v>37</v>
      </c>
      <c r="O2106" s="53" t="s">
        <v>37</v>
      </c>
      <c r="P2106" s="54" t="str">
        <f>'Sheet1 (2)'!O2542</f>
        <v>B</v>
      </c>
      <c r="Q2106" s="31" t="str">
        <f>IF(U2106="same",N2106,IF(O2106=N2106,P2106,O2106))</f>
        <v>B</v>
      </c>
      <c r="R2106">
        <f>VLOOKUP(IF(V2106="same",N2106,IF(O2106=N2106,P2106,O2106)),$AA$2:$AL$8,9,FALSE)</f>
        <v>0.25</v>
      </c>
      <c r="S2106" s="11">
        <f>(L2106-M2106)/L2106</f>
        <v>0.16284069785671096</v>
      </c>
      <c r="T2106" s="13">
        <f t="shared" si="32"/>
        <v>0.16284069785671096</v>
      </c>
      <c r="U2106">
        <f>IFERROR(T2106*I2106,0)</f>
        <v>4.3626000000000005</v>
      </c>
      <c r="V2106" t="str">
        <f>IF(AND(N2106=O2106,P2106=N2106),"same",IF(NOT(OR(O2106=N2106,P2106=N2106)),"conflict","change"))</f>
        <v>same</v>
      </c>
      <c r="W2106" s="55">
        <f>U2106-G2106</f>
        <v>0</v>
      </c>
    </row>
    <row r="2107" spans="1:23" ht="21" hidden="1" outlineLevel="2" collapsed="1" x14ac:dyDescent="0.4">
      <c r="A2107" t="s">
        <v>3021</v>
      </c>
      <c r="B2107" t="s">
        <v>3005</v>
      </c>
      <c r="C2107" t="s">
        <v>3006</v>
      </c>
      <c r="D2107" s="34">
        <v>179359</v>
      </c>
      <c r="E2107" s="34">
        <v>7140</v>
      </c>
      <c r="F2107" s="33">
        <v>14.28</v>
      </c>
      <c r="G2107" s="33">
        <v>1.7952000000000001</v>
      </c>
      <c r="H2107">
        <v>3.9808428905156696</v>
      </c>
      <c r="I2107" s="33">
        <v>16.075199999999999</v>
      </c>
      <c r="J2107" s="35">
        <f>G2107/I2107</f>
        <v>0.11167512690355332</v>
      </c>
      <c r="K2107">
        <v>2</v>
      </c>
      <c r="L2107">
        <v>2.2514285714285713</v>
      </c>
      <c r="M2107">
        <v>2</v>
      </c>
      <c r="N2107" t="s">
        <v>34</v>
      </c>
      <c r="O2107" s="53" t="s">
        <v>34</v>
      </c>
      <c r="P2107" s="54" t="str">
        <f>'Sheet1 (2)'!O2679</f>
        <v>A</v>
      </c>
      <c r="Q2107" s="31" t="str">
        <f>IF(U2107="same",N2107,IF(O2107=N2107,P2107,O2107))</f>
        <v>A</v>
      </c>
      <c r="R2107">
        <f>VLOOKUP(IF(V2107="same",N2107,IF(O2107=N2107,P2107,O2107)),$AA$2:$AL$8,9,FALSE)</f>
        <v>0.15</v>
      </c>
      <c r="S2107" s="11">
        <f>(L2107-M2107)/L2107</f>
        <v>0.11167512690355326</v>
      </c>
      <c r="T2107" s="13">
        <f t="shared" si="32"/>
        <v>0.11167512690355326</v>
      </c>
      <c r="U2107">
        <f>IFERROR(T2107*I2107,0)</f>
        <v>1.7951999999999992</v>
      </c>
      <c r="V2107" t="str">
        <f>IF(AND(N2107=O2107,P2107=N2107),"same",IF(NOT(OR(O2107=N2107,P2107=N2107)),"conflict","change"))</f>
        <v>same</v>
      </c>
      <c r="W2107" s="55">
        <f>U2107-G2107</f>
        <v>0</v>
      </c>
    </row>
    <row r="2108" spans="1:23" ht="21" hidden="1" outlineLevel="2" x14ac:dyDescent="0.4">
      <c r="A2108" t="s">
        <v>3022</v>
      </c>
      <c r="B2108" t="s">
        <v>3005</v>
      </c>
      <c r="C2108" t="s">
        <v>3006</v>
      </c>
      <c r="D2108" s="34">
        <v>326066</v>
      </c>
      <c r="E2108" s="34">
        <v>10084</v>
      </c>
      <c r="F2108" s="33">
        <v>12.2918</v>
      </c>
      <c r="G2108" s="33">
        <v>3.1661999999999995</v>
      </c>
      <c r="H2108">
        <v>3.0926254193936198</v>
      </c>
      <c r="I2108" s="33">
        <v>15.458</v>
      </c>
      <c r="J2108" s="35">
        <f>G2108/I2108</f>
        <v>0.20482598007504202</v>
      </c>
      <c r="K2108">
        <v>1.2189408964696551</v>
      </c>
      <c r="L2108">
        <v>1.5329234430781435</v>
      </c>
      <c r="M2108">
        <v>3</v>
      </c>
      <c r="N2108" t="s">
        <v>37</v>
      </c>
      <c r="O2108" s="53" t="s">
        <v>37</v>
      </c>
      <c r="P2108" s="54" t="str">
        <f>'Sheet1 (2)'!O2739</f>
        <v>B</v>
      </c>
      <c r="Q2108" s="31" t="str">
        <f>IF(U2108="same",N2108,IF(O2108=N2108,P2108,O2108))</f>
        <v>B</v>
      </c>
      <c r="R2108">
        <f>VLOOKUP(IF(V2108="same",N2108,IF(O2108=N2108,P2108,O2108)),$AA$2:$AL$8,9,FALSE)</f>
        <v>0.25</v>
      </c>
      <c r="S2108" s="11">
        <f>(L2108-M2108)/L2108</f>
        <v>-0.95704489584681074</v>
      </c>
      <c r="T2108" s="13">
        <f t="shared" si="32"/>
        <v>-0.95704489584681074</v>
      </c>
      <c r="U2108">
        <f>IFERROR(T2108*I2108,0)</f>
        <v>-14.794</v>
      </c>
      <c r="V2108" t="str">
        <f>IF(AND(N2108=O2108,P2108=N2108),"same",IF(NOT(OR(O2108=N2108,P2108=N2108)),"conflict","change"))</f>
        <v>same</v>
      </c>
      <c r="W2108" s="55">
        <f>U2108-G2108</f>
        <v>-17.9602</v>
      </c>
    </row>
    <row r="2109" spans="1:23" ht="21" hidden="1" outlineLevel="2" x14ac:dyDescent="0.4">
      <c r="A2109" t="s">
        <v>3023</v>
      </c>
      <c r="B2109" t="s">
        <v>3005</v>
      </c>
      <c r="C2109" t="s">
        <v>3006</v>
      </c>
      <c r="D2109" s="34">
        <v>231738</v>
      </c>
      <c r="E2109" s="34">
        <v>2841</v>
      </c>
      <c r="F2109" s="33">
        <v>22.728000000000002</v>
      </c>
      <c r="G2109" s="33">
        <v>4.8688000000000002</v>
      </c>
      <c r="H2109">
        <v>1.2259534474276985</v>
      </c>
      <c r="I2109" s="33">
        <v>27.596800000000002</v>
      </c>
      <c r="J2109" s="35">
        <f>G2109/I2109</f>
        <v>0.17642625231910947</v>
      </c>
      <c r="K2109">
        <v>8</v>
      </c>
      <c r="L2109">
        <v>9.7137627595916936</v>
      </c>
      <c r="M2109">
        <v>8</v>
      </c>
      <c r="N2109" t="s">
        <v>34</v>
      </c>
      <c r="O2109" s="53" t="s">
        <v>34</v>
      </c>
      <c r="P2109" s="54" t="str">
        <f>'Sheet1 (2)'!O2826</f>
        <v>A</v>
      </c>
      <c r="Q2109" s="31" t="str">
        <f>IF(U2109="same",N2109,IF(O2109=N2109,P2109,O2109))</f>
        <v>A</v>
      </c>
      <c r="R2109">
        <f>VLOOKUP(IF(V2109="same",N2109,IF(O2109=N2109,P2109,O2109)),$AA$2:$AL$8,9,FALSE)</f>
        <v>0.15</v>
      </c>
      <c r="S2109" s="11">
        <f>(L2109-M2109)/L2109</f>
        <v>0.17642625231910949</v>
      </c>
      <c r="T2109" s="13">
        <f t="shared" si="32"/>
        <v>0.15</v>
      </c>
      <c r="U2109">
        <f>IFERROR(T2109*I2109,0)</f>
        <v>4.1395200000000001</v>
      </c>
      <c r="V2109" t="str">
        <f>IF(AND(N2109=O2109,P2109=N2109),"same",IF(NOT(OR(O2109=N2109,P2109=N2109)),"conflict","change"))</f>
        <v>same</v>
      </c>
      <c r="W2109" s="55">
        <f>U2109-G2109</f>
        <v>-0.72928000000000015</v>
      </c>
    </row>
    <row r="2110" spans="1:23" ht="21" hidden="1" outlineLevel="2" x14ac:dyDescent="0.4">
      <c r="A2110" t="s">
        <v>3024</v>
      </c>
      <c r="B2110" t="s">
        <v>3005</v>
      </c>
      <c r="C2110" t="s">
        <v>3006</v>
      </c>
      <c r="D2110" s="34">
        <v>113882</v>
      </c>
      <c r="E2110" s="34">
        <v>6555</v>
      </c>
      <c r="F2110" s="33">
        <v>19.665000000000003</v>
      </c>
      <c r="G2110" s="33">
        <v>3.6957999999999998</v>
      </c>
      <c r="H2110">
        <v>5.7559579213571945</v>
      </c>
      <c r="I2110" s="33">
        <v>23.360800000000001</v>
      </c>
      <c r="J2110" s="35">
        <f>G2110/I2110</f>
        <v>0.15820519845210779</v>
      </c>
      <c r="K2110">
        <v>3.0000000000000004</v>
      </c>
      <c r="L2110">
        <v>3.5638138825324184</v>
      </c>
      <c r="M2110">
        <v>3</v>
      </c>
      <c r="N2110" t="s">
        <v>37</v>
      </c>
      <c r="O2110" s="53" t="s">
        <v>37</v>
      </c>
      <c r="P2110" s="54" t="str">
        <f>'Sheet1 (2)'!O2844</f>
        <v>B</v>
      </c>
      <c r="Q2110" s="31" t="str">
        <f>IF(U2110="same",N2110,IF(O2110=N2110,P2110,O2110))</f>
        <v>B</v>
      </c>
      <c r="R2110">
        <f>VLOOKUP(IF(V2110="same",N2110,IF(O2110=N2110,P2110,O2110)),$AA$2:$AL$8,9,FALSE)</f>
        <v>0.25</v>
      </c>
      <c r="S2110" s="11">
        <f>(L2110-M2110)/L2110</f>
        <v>0.1582051984521079</v>
      </c>
      <c r="T2110" s="13">
        <f t="shared" si="32"/>
        <v>0.1582051984521079</v>
      </c>
      <c r="U2110">
        <f>IFERROR(T2110*I2110,0)</f>
        <v>3.6958000000000024</v>
      </c>
      <c r="V2110" t="str">
        <f>IF(AND(N2110=O2110,P2110=N2110),"same",IF(NOT(OR(O2110=N2110,P2110=N2110)),"conflict","change"))</f>
        <v>same</v>
      </c>
      <c r="W2110" s="55">
        <f>U2110-G2110</f>
        <v>0</v>
      </c>
    </row>
    <row r="2111" spans="1:23" ht="21" hidden="1" outlineLevel="2" x14ac:dyDescent="0.4">
      <c r="A2111" t="s">
        <v>3025</v>
      </c>
      <c r="B2111" t="s">
        <v>3005</v>
      </c>
      <c r="C2111" t="s">
        <v>3006</v>
      </c>
      <c r="D2111" s="34">
        <v>179438</v>
      </c>
      <c r="E2111" s="34">
        <v>7212</v>
      </c>
      <c r="F2111" s="33">
        <v>14.424000000000001</v>
      </c>
      <c r="G2111" s="33">
        <v>1.8077999999999999</v>
      </c>
      <c r="H2111">
        <v>4.0192155507751979</v>
      </c>
      <c r="I2111" s="33">
        <v>16.2318</v>
      </c>
      <c r="J2111" s="35">
        <f>G2111/I2111</f>
        <v>0.11137396961519978</v>
      </c>
      <c r="K2111">
        <v>2.0000000000000004</v>
      </c>
      <c r="L2111">
        <v>2.2506655574043259</v>
      </c>
      <c r="M2111">
        <v>2</v>
      </c>
      <c r="N2111" t="s">
        <v>34</v>
      </c>
      <c r="O2111" s="53" t="s">
        <v>34</v>
      </c>
      <c r="P2111" s="54" t="str">
        <f>'Sheet1 (2)'!O2894</f>
        <v>A</v>
      </c>
      <c r="Q2111" s="31" t="str">
        <f>IF(U2111="same",N2111,IF(O2111=N2111,P2111,O2111))</f>
        <v>A</v>
      </c>
      <c r="R2111">
        <f>VLOOKUP(IF(V2111="same",N2111,IF(O2111=N2111,P2111,O2111)),$AA$2:$AL$8,9,FALSE)</f>
        <v>0.15</v>
      </c>
      <c r="S2111" s="11">
        <f>(L2111-M2111)/L2111</f>
        <v>0.11137396961519973</v>
      </c>
      <c r="T2111" s="13">
        <f t="shared" si="32"/>
        <v>0.11137396961519973</v>
      </c>
      <c r="U2111">
        <f>IFERROR(T2111*I2111,0)</f>
        <v>1.807799999999999</v>
      </c>
      <c r="V2111" t="str">
        <f>IF(AND(N2111=O2111,P2111=N2111),"same",IF(NOT(OR(O2111=N2111,P2111=N2111)),"conflict","change"))</f>
        <v>same</v>
      </c>
      <c r="W2111" s="55">
        <f>U2111-G2111</f>
        <v>0</v>
      </c>
    </row>
    <row r="2112" spans="1:23" ht="21" hidden="1" outlineLevel="2" collapsed="1" x14ac:dyDescent="0.4">
      <c r="A2112" t="s">
        <v>3026</v>
      </c>
      <c r="B2112" t="s">
        <v>3005</v>
      </c>
      <c r="C2112" t="s">
        <v>3006</v>
      </c>
      <c r="D2112" s="34">
        <v>300525</v>
      </c>
      <c r="E2112" s="34">
        <v>9421</v>
      </c>
      <c r="F2112" s="33">
        <v>11.4093</v>
      </c>
      <c r="G2112" s="33">
        <v>2.9847000000000001</v>
      </c>
      <c r="H2112">
        <v>3.134847350470011</v>
      </c>
      <c r="I2112" s="33">
        <v>14.394</v>
      </c>
      <c r="J2112" s="35">
        <f>G2112/I2112</f>
        <v>0.20735723218007504</v>
      </c>
      <c r="K2112">
        <v>1.2110497824010189</v>
      </c>
      <c r="L2112">
        <v>1.5278632841524253</v>
      </c>
      <c r="M2112">
        <v>3</v>
      </c>
      <c r="N2112" t="s">
        <v>37</v>
      </c>
      <c r="O2112" s="53" t="s">
        <v>37</v>
      </c>
      <c r="P2112" s="54" t="str">
        <f>'Sheet1 (2)'!O3103</f>
        <v>B</v>
      </c>
      <c r="Q2112" s="31" t="str">
        <f>IF(U2112="same",N2112,IF(O2112=N2112,P2112,O2112))</f>
        <v>B</v>
      </c>
      <c r="R2112">
        <f>VLOOKUP(IF(V2112="same",N2112,IF(O2112=N2112,P2112,O2112)),$AA$2:$AL$8,9,FALSE)</f>
        <v>0.25</v>
      </c>
      <c r="S2112" s="11">
        <f>(L2112-M2112)/L2112</f>
        <v>-0.96352646936223441</v>
      </c>
      <c r="T2112" s="13">
        <f t="shared" si="32"/>
        <v>-0.96352646936223441</v>
      </c>
      <c r="U2112">
        <f>IFERROR(T2112*I2112,0)</f>
        <v>-13.869000000000002</v>
      </c>
      <c r="V2112" t="str">
        <f>IF(AND(N2112=O2112,P2112=N2112),"same",IF(NOT(OR(O2112=N2112,P2112=N2112)),"conflict","change"))</f>
        <v>same</v>
      </c>
      <c r="W2112" s="55">
        <f>U2112-G2112</f>
        <v>-16.853700000000003</v>
      </c>
    </row>
    <row r="2113" spans="1:23" ht="21" hidden="1" outlineLevel="2" x14ac:dyDescent="0.4">
      <c r="A2113" t="s">
        <v>3027</v>
      </c>
      <c r="B2113" t="s">
        <v>3005</v>
      </c>
      <c r="C2113" t="s">
        <v>3006</v>
      </c>
      <c r="D2113" s="34">
        <v>113486</v>
      </c>
      <c r="E2113" s="34">
        <v>6630</v>
      </c>
      <c r="F2113" s="33">
        <v>19.89</v>
      </c>
      <c r="G2113" s="33">
        <v>3.6682000000000001</v>
      </c>
      <c r="H2113">
        <v>5.8421303068219865</v>
      </c>
      <c r="I2113" s="33">
        <v>23.558199999999999</v>
      </c>
      <c r="J2113" s="35">
        <f>G2113/I2113</f>
        <v>0.1557079912726779</v>
      </c>
      <c r="K2113">
        <v>3</v>
      </c>
      <c r="L2113">
        <v>3.5532730015082956</v>
      </c>
      <c r="M2113">
        <v>3</v>
      </c>
      <c r="N2113" t="s">
        <v>37</v>
      </c>
      <c r="O2113" s="53" t="s">
        <v>37</v>
      </c>
      <c r="P2113" s="54" t="str">
        <f>'Sheet1 (2)'!O3129</f>
        <v>B</v>
      </c>
      <c r="Q2113" s="31" t="str">
        <f>IF(U2113="same",N2113,IF(O2113=N2113,P2113,O2113))</f>
        <v>B</v>
      </c>
      <c r="R2113">
        <f>VLOOKUP(IF(V2113="same",N2113,IF(O2113=N2113,P2113,O2113)),$AA$2:$AL$8,9,FALSE)</f>
        <v>0.25</v>
      </c>
      <c r="S2113" s="11">
        <f>(L2113-M2113)/L2113</f>
        <v>0.15570799127267787</v>
      </c>
      <c r="T2113" s="13">
        <f t="shared" si="32"/>
        <v>0.15570799127267787</v>
      </c>
      <c r="U2113">
        <f>IFERROR(T2113*I2113,0)</f>
        <v>3.6681999999999997</v>
      </c>
      <c r="V2113" t="str">
        <f>IF(AND(N2113=O2113,P2113=N2113),"same",IF(NOT(OR(O2113=N2113,P2113=N2113)),"conflict","change"))</f>
        <v>same</v>
      </c>
      <c r="W2113" s="55">
        <f>U2113-G2113</f>
        <v>0</v>
      </c>
    </row>
    <row r="2114" spans="1:23" ht="21" hidden="1" outlineLevel="2" x14ac:dyDescent="0.4">
      <c r="A2114" t="s">
        <v>3028</v>
      </c>
      <c r="B2114" t="s">
        <v>3005</v>
      </c>
      <c r="C2114" t="s">
        <v>3006</v>
      </c>
      <c r="D2114" s="34">
        <v>301855</v>
      </c>
      <c r="E2114" s="34">
        <v>3373</v>
      </c>
      <c r="F2114" s="33">
        <v>26.983999999999998</v>
      </c>
      <c r="G2114" s="33">
        <v>5.0449999999999999</v>
      </c>
      <c r="H2114">
        <v>1.1174239287074921</v>
      </c>
      <c r="I2114" s="33">
        <v>32.028999999999996</v>
      </c>
      <c r="J2114" s="35">
        <f>G2114/I2114</f>
        <v>0.15751350338755504</v>
      </c>
      <c r="K2114">
        <v>8</v>
      </c>
      <c r="L2114">
        <v>9.4957011562407345</v>
      </c>
      <c r="M2114">
        <v>8</v>
      </c>
      <c r="N2114" t="s">
        <v>34</v>
      </c>
      <c r="O2114" s="53" t="s">
        <v>34</v>
      </c>
      <c r="P2114" s="54" t="str">
        <f>'Sheet1 (2)'!O3441</f>
        <v>A</v>
      </c>
      <c r="Q2114" s="31" t="str">
        <f>IF(U2114="same",N2114,IF(O2114=N2114,P2114,O2114))</f>
        <v>A</v>
      </c>
      <c r="R2114">
        <f>VLOOKUP(IF(V2114="same",N2114,IF(O2114=N2114,P2114,O2114)),$AA$2:$AL$8,9,FALSE)</f>
        <v>0.15</v>
      </c>
      <c r="S2114" s="11">
        <f>(L2114-M2114)/L2114</f>
        <v>0.15751350338755496</v>
      </c>
      <c r="T2114" s="13">
        <f t="shared" si="32"/>
        <v>0.15</v>
      </c>
      <c r="U2114">
        <f>IFERROR(T2114*I2114,0)</f>
        <v>4.8043499999999995</v>
      </c>
      <c r="V2114" t="str">
        <f>IF(AND(N2114=O2114,P2114=N2114),"same",IF(NOT(OR(O2114=N2114,P2114=N2114)),"conflict","change"))</f>
        <v>same</v>
      </c>
      <c r="W2114" s="55">
        <f>U2114-G2114</f>
        <v>-0.24065000000000047</v>
      </c>
    </row>
    <row r="2115" spans="1:23" ht="21" hidden="1" outlineLevel="2" x14ac:dyDescent="0.4">
      <c r="A2115" t="s">
        <v>3029</v>
      </c>
      <c r="B2115" t="s">
        <v>3005</v>
      </c>
      <c r="C2115" t="s">
        <v>3006</v>
      </c>
      <c r="D2115" s="34">
        <v>114620</v>
      </c>
      <c r="E2115" s="34">
        <v>5777</v>
      </c>
      <c r="F2115" s="33">
        <v>17.331</v>
      </c>
      <c r="G2115" s="33">
        <v>3.8090999999999999</v>
      </c>
      <c r="H2115">
        <v>5.0401326121095797</v>
      </c>
      <c r="I2115" s="33">
        <v>21.1401</v>
      </c>
      <c r="J2115" s="35">
        <f>G2115/I2115</f>
        <v>0.18018363205472065</v>
      </c>
      <c r="K2115">
        <v>3</v>
      </c>
      <c r="L2115">
        <v>3.6593560671628871</v>
      </c>
      <c r="M2115">
        <v>3</v>
      </c>
      <c r="N2115" t="s">
        <v>37</v>
      </c>
      <c r="O2115" s="53" t="s">
        <v>37</v>
      </c>
      <c r="P2115" s="54" t="str">
        <f>'Sheet1 (2)'!O3451</f>
        <v>B</v>
      </c>
      <c r="Q2115" s="31" t="str">
        <f>IF(U2115="same",N2115,IF(O2115=N2115,P2115,O2115))</f>
        <v>B</v>
      </c>
      <c r="R2115">
        <f>VLOOKUP(IF(V2115="same",N2115,IF(O2115=N2115,P2115,O2115)),$AA$2:$AL$8,9,FALSE)</f>
        <v>0.25</v>
      </c>
      <c r="S2115" s="11">
        <f>(L2115-M2115)/L2115</f>
        <v>0.1801836320547206</v>
      </c>
      <c r="T2115" s="13">
        <f t="shared" ref="T2115:T2178" si="33">MIN(S2115,R2115)</f>
        <v>0.1801836320547206</v>
      </c>
      <c r="U2115">
        <f>IFERROR(T2115*I2115,0)</f>
        <v>3.809099999999999</v>
      </c>
      <c r="V2115" t="str">
        <f>IF(AND(N2115=O2115,P2115=N2115),"same",IF(NOT(OR(O2115=N2115,P2115=N2115)),"conflict","change"))</f>
        <v>same</v>
      </c>
      <c r="W2115" s="55">
        <f>U2115-G2115</f>
        <v>0</v>
      </c>
    </row>
    <row r="2116" spans="1:23" ht="21" hidden="1" outlineLevel="2" collapsed="1" x14ac:dyDescent="0.4">
      <c r="A2116" t="s">
        <v>3030</v>
      </c>
      <c r="B2116" t="s">
        <v>3005</v>
      </c>
      <c r="C2116" t="s">
        <v>3006</v>
      </c>
      <c r="D2116" s="34">
        <v>265314</v>
      </c>
      <c r="E2116" s="34">
        <v>9724</v>
      </c>
      <c r="F2116" s="33">
        <v>29.172000000000001</v>
      </c>
      <c r="G2116" s="33">
        <v>5.6554000000000002</v>
      </c>
      <c r="H2116">
        <v>3.6650911749851121</v>
      </c>
      <c r="I2116" s="33">
        <v>34.827399999999997</v>
      </c>
      <c r="J2116" s="35">
        <f>G2116/I2116</f>
        <v>0.16238364046698867</v>
      </c>
      <c r="K2116">
        <v>3</v>
      </c>
      <c r="L2116">
        <v>3.5815919374742897</v>
      </c>
      <c r="M2116">
        <v>3</v>
      </c>
      <c r="N2116" t="s">
        <v>37</v>
      </c>
      <c r="O2116" s="53" t="s">
        <v>37</v>
      </c>
      <c r="P2116" s="54" t="str">
        <f>'Sheet1 (2)'!O3498</f>
        <v>B</v>
      </c>
      <c r="Q2116" s="31" t="str">
        <f>IF(U2116="same",N2116,IF(O2116=N2116,P2116,O2116))</f>
        <v>B</v>
      </c>
      <c r="R2116">
        <f>VLOOKUP(IF(V2116="same",N2116,IF(O2116=N2116,P2116,O2116)),$AA$2:$AL$8,9,FALSE)</f>
        <v>0.25</v>
      </c>
      <c r="S2116" s="11">
        <f>(L2116-M2116)/L2116</f>
        <v>0.16238364046698847</v>
      </c>
      <c r="T2116" s="13">
        <f t="shared" si="33"/>
        <v>0.16238364046698847</v>
      </c>
      <c r="U2116">
        <f>IFERROR(T2116*I2116,0)</f>
        <v>5.655399999999994</v>
      </c>
      <c r="V2116" t="str">
        <f>IF(AND(N2116=O2116,P2116=N2116),"same",IF(NOT(OR(O2116=N2116,P2116=N2116)),"conflict","change"))</f>
        <v>same</v>
      </c>
      <c r="W2116" s="55">
        <f>U2116-G2116</f>
        <v>0</v>
      </c>
    </row>
    <row r="2117" spans="1:23" ht="21" hidden="1" outlineLevel="2" x14ac:dyDescent="0.4">
      <c r="A2117" t="s">
        <v>3031</v>
      </c>
      <c r="B2117" t="s">
        <v>3005</v>
      </c>
      <c r="C2117" t="s">
        <v>3006</v>
      </c>
      <c r="D2117" s="34">
        <v>140100</v>
      </c>
      <c r="E2117" s="34">
        <v>3737</v>
      </c>
      <c r="F2117" s="33">
        <v>22.422000000000004</v>
      </c>
      <c r="G2117" s="33">
        <v>6.6154999999999999</v>
      </c>
      <c r="H2117">
        <v>2.6673804425410421</v>
      </c>
      <c r="I2117" s="33">
        <v>29.037500000000005</v>
      </c>
      <c r="J2117" s="35">
        <f>G2117/I2117</f>
        <v>0.22782608695652171</v>
      </c>
      <c r="K2117">
        <v>6.0000000000000009</v>
      </c>
      <c r="L2117">
        <v>7.7702702702702711</v>
      </c>
      <c r="M2117">
        <v>6</v>
      </c>
      <c r="N2117" t="s">
        <v>34</v>
      </c>
      <c r="O2117" s="53" t="s">
        <v>34</v>
      </c>
      <c r="P2117" s="54" t="str">
        <f>'Sheet1 (2)'!O3761</f>
        <v>A</v>
      </c>
      <c r="Q2117" s="31" t="str">
        <f>IF(U2117="same",N2117,IF(O2117=N2117,P2117,O2117))</f>
        <v>A</v>
      </c>
      <c r="R2117">
        <f>VLOOKUP(IF(V2117="same",N2117,IF(O2117=N2117,P2117,O2117)),$AA$2:$AL$8,9,FALSE)</f>
        <v>0.15</v>
      </c>
      <c r="S2117" s="11">
        <f>(L2117-M2117)/L2117</f>
        <v>0.22782608695652182</v>
      </c>
      <c r="T2117" s="13">
        <f t="shared" si="33"/>
        <v>0.15</v>
      </c>
      <c r="U2117">
        <f>IFERROR(T2117*I2117,0)</f>
        <v>4.3556250000000007</v>
      </c>
      <c r="V2117" t="str">
        <f>IF(AND(N2117=O2117,P2117=N2117),"same",IF(NOT(OR(O2117=N2117,P2117=N2117)),"conflict","change"))</f>
        <v>same</v>
      </c>
      <c r="W2117" s="55">
        <f>U2117-G2117</f>
        <v>-2.2598749999999992</v>
      </c>
    </row>
    <row r="2118" spans="1:23" ht="21" hidden="1" outlineLevel="2" collapsed="1" x14ac:dyDescent="0.4">
      <c r="A2118" t="s">
        <v>3032</v>
      </c>
      <c r="B2118" t="s">
        <v>3005</v>
      </c>
      <c r="C2118" t="s">
        <v>3006</v>
      </c>
      <c r="D2118" s="34">
        <v>145520</v>
      </c>
      <c r="E2118" s="34">
        <v>4083</v>
      </c>
      <c r="F2118" s="33">
        <v>24.498000000000001</v>
      </c>
      <c r="G2118" s="33">
        <v>7.0270000000000001</v>
      </c>
      <c r="H2118">
        <v>2.8057998900494776</v>
      </c>
      <c r="I2118" s="33">
        <v>31.525000000000002</v>
      </c>
      <c r="J2118" s="35">
        <f>G2118/I2118</f>
        <v>0.22290245836637587</v>
      </c>
      <c r="K2118">
        <v>6</v>
      </c>
      <c r="L2118">
        <v>7.7210384521185409</v>
      </c>
      <c r="M2118">
        <v>6</v>
      </c>
      <c r="N2118" t="s">
        <v>34</v>
      </c>
      <c r="O2118" s="53" t="s">
        <v>34</v>
      </c>
      <c r="P2118" s="54" t="str">
        <f>'Sheet1 (2)'!O3880</f>
        <v>A</v>
      </c>
      <c r="Q2118" s="31" t="str">
        <f>IF(U2118="same",N2118,IF(O2118=N2118,P2118,O2118))</f>
        <v>A</v>
      </c>
      <c r="R2118">
        <f>VLOOKUP(IF(V2118="same",N2118,IF(O2118=N2118,P2118,O2118)),$AA$2:$AL$8,9,FALSE)</f>
        <v>0.15</v>
      </c>
      <c r="S2118" s="11">
        <f>(L2118-M2118)/L2118</f>
        <v>0.22290245836637596</v>
      </c>
      <c r="T2118" s="13">
        <f t="shared" si="33"/>
        <v>0.15</v>
      </c>
      <c r="U2118">
        <f>IFERROR(T2118*I2118,0)</f>
        <v>4.7287499999999998</v>
      </c>
      <c r="V2118" t="str">
        <f>IF(AND(N2118=O2118,P2118=N2118),"same",IF(NOT(OR(O2118=N2118,P2118=N2118)),"conflict","change"))</f>
        <v>same</v>
      </c>
      <c r="W2118" s="55">
        <f>U2118-G2118</f>
        <v>-2.2982500000000003</v>
      </c>
    </row>
    <row r="2119" spans="1:23" ht="21" hidden="1" outlineLevel="2" x14ac:dyDescent="0.4">
      <c r="A2119" t="s">
        <v>3033</v>
      </c>
      <c r="B2119" t="s">
        <v>3005</v>
      </c>
      <c r="C2119" t="s">
        <v>3006</v>
      </c>
      <c r="D2119" s="34">
        <v>97373</v>
      </c>
      <c r="E2119" s="34">
        <v>6824</v>
      </c>
      <c r="F2119" s="33">
        <v>13.648000000000001</v>
      </c>
      <c r="G2119" s="33">
        <v>2.2680000000000002</v>
      </c>
      <c r="H2119">
        <v>7.0081028621897241</v>
      </c>
      <c r="I2119" s="33">
        <v>15.916000000000002</v>
      </c>
      <c r="J2119" s="35">
        <f>G2119/I2119</f>
        <v>0.14249811510429755</v>
      </c>
      <c r="K2119">
        <v>2.0000000000000004</v>
      </c>
      <c r="L2119">
        <v>2.3323563892145374</v>
      </c>
      <c r="M2119">
        <v>2</v>
      </c>
      <c r="N2119" t="s">
        <v>34</v>
      </c>
      <c r="O2119" s="53" t="s">
        <v>34</v>
      </c>
      <c r="P2119" s="54" t="str">
        <f>'Sheet1 (2)'!O3930</f>
        <v>A</v>
      </c>
      <c r="Q2119" s="31" t="str">
        <f>IF(U2119="same",N2119,IF(O2119=N2119,P2119,O2119))</f>
        <v>A</v>
      </c>
      <c r="R2119">
        <f>VLOOKUP(IF(V2119="same",N2119,IF(O2119=N2119,P2119,O2119)),$AA$2:$AL$8,9,FALSE)</f>
        <v>0.15</v>
      </c>
      <c r="S2119" s="11">
        <f>(L2119-M2119)/L2119</f>
        <v>0.14249811510429772</v>
      </c>
      <c r="T2119" s="13">
        <f t="shared" si="33"/>
        <v>0.14249811510429772</v>
      </c>
      <c r="U2119">
        <f>IFERROR(T2119*I2119,0)</f>
        <v>2.2680000000000029</v>
      </c>
      <c r="V2119" t="str">
        <f>IF(AND(N2119=O2119,P2119=N2119),"same",IF(NOT(OR(O2119=N2119,P2119=N2119)),"conflict","change"))</f>
        <v>same</v>
      </c>
      <c r="W2119" s="55">
        <f>U2119-G2119</f>
        <v>0</v>
      </c>
    </row>
    <row r="2120" spans="1:23" ht="21" hidden="1" outlineLevel="2" collapsed="1" x14ac:dyDescent="0.4">
      <c r="A2120" t="s">
        <v>3034</v>
      </c>
      <c r="B2120" t="s">
        <v>3005</v>
      </c>
      <c r="C2120" t="s">
        <v>3006</v>
      </c>
      <c r="D2120" s="34">
        <v>98732</v>
      </c>
      <c r="E2120" s="34">
        <v>5609</v>
      </c>
      <c r="F2120" s="33">
        <v>11.217999999999998</v>
      </c>
      <c r="G2120" s="33">
        <v>2.2812000000000001</v>
      </c>
      <c r="H2120">
        <v>5.6810355305270832</v>
      </c>
      <c r="I2120" s="33">
        <v>13.499199999999998</v>
      </c>
      <c r="J2120" s="35">
        <f>G2120/I2120</f>
        <v>0.16898779186914784</v>
      </c>
      <c r="K2120">
        <v>1.9999999999999998</v>
      </c>
      <c r="L2120">
        <v>2.4067035122125153</v>
      </c>
      <c r="M2120">
        <v>2</v>
      </c>
      <c r="N2120" t="s">
        <v>34</v>
      </c>
      <c r="O2120" s="53" t="s">
        <v>34</v>
      </c>
      <c r="P2120" s="54" t="str">
        <f>'Sheet1 (2)'!O3979</f>
        <v>A</v>
      </c>
      <c r="Q2120" s="31" t="str">
        <f>IF(U2120="same",N2120,IF(O2120=N2120,P2120,O2120))</f>
        <v>A</v>
      </c>
      <c r="R2120">
        <f>VLOOKUP(IF(V2120="same",N2120,IF(O2120=N2120,P2120,O2120)),$AA$2:$AL$8,9,FALSE)</f>
        <v>0.15</v>
      </c>
      <c r="S2120" s="11">
        <f>(L2120-M2120)/L2120</f>
        <v>0.1689877918691477</v>
      </c>
      <c r="T2120" s="13">
        <f t="shared" si="33"/>
        <v>0.15</v>
      </c>
      <c r="U2120">
        <f>IFERROR(T2120*I2120,0)</f>
        <v>2.0248799999999996</v>
      </c>
      <c r="V2120" t="str">
        <f>IF(AND(N2120=O2120,P2120=N2120),"same",IF(NOT(OR(O2120=N2120,P2120=N2120)),"conflict","change"))</f>
        <v>same</v>
      </c>
      <c r="W2120" s="55">
        <f>U2120-G2120</f>
        <v>-0.25632000000000055</v>
      </c>
    </row>
    <row r="2121" spans="1:23" ht="21" hidden="1" outlineLevel="2" x14ac:dyDescent="0.4">
      <c r="A2121" t="s">
        <v>3035</v>
      </c>
      <c r="B2121" t="s">
        <v>3005</v>
      </c>
      <c r="C2121" t="s">
        <v>3006</v>
      </c>
      <c r="D2121" s="34">
        <v>196189</v>
      </c>
      <c r="E2121" s="34">
        <v>2366</v>
      </c>
      <c r="F2121" s="33">
        <v>18.928000000000001</v>
      </c>
      <c r="G2121" s="33">
        <v>4.0937999999999999</v>
      </c>
      <c r="H2121">
        <v>1.2059799479073749</v>
      </c>
      <c r="I2121" s="33">
        <v>23.021799999999999</v>
      </c>
      <c r="J2121" s="35">
        <f>G2121/I2121</f>
        <v>0.17782275929770913</v>
      </c>
      <c r="K2121">
        <v>8</v>
      </c>
      <c r="L2121">
        <v>9.7302620456466613</v>
      </c>
      <c r="M2121">
        <v>8</v>
      </c>
      <c r="N2121" t="s">
        <v>34</v>
      </c>
      <c r="O2121" s="53" t="s">
        <v>34</v>
      </c>
      <c r="P2121" s="54" t="str">
        <f>'Sheet1 (2)'!O4043</f>
        <v>A</v>
      </c>
      <c r="Q2121" s="31" t="str">
        <f>IF(U2121="same",N2121,IF(O2121=N2121,P2121,O2121))</f>
        <v>A</v>
      </c>
      <c r="R2121">
        <f>VLOOKUP(IF(V2121="same",N2121,IF(O2121=N2121,P2121,O2121)),$AA$2:$AL$8,9,FALSE)</f>
        <v>0.15</v>
      </c>
      <c r="S2121" s="11">
        <f>(L2121-M2121)/L2121</f>
        <v>0.17782275929770916</v>
      </c>
      <c r="T2121" s="13">
        <f t="shared" si="33"/>
        <v>0.15</v>
      </c>
      <c r="U2121">
        <f>IFERROR(T2121*I2121,0)</f>
        <v>3.4532699999999998</v>
      </c>
      <c r="V2121" t="str">
        <f>IF(AND(N2121=O2121,P2121=N2121),"same",IF(NOT(OR(O2121=N2121,P2121=N2121)),"conflict","change"))</f>
        <v>same</v>
      </c>
      <c r="W2121" s="55">
        <f>U2121-G2121</f>
        <v>-0.64053000000000004</v>
      </c>
    </row>
    <row r="2122" spans="1:23" ht="21" hidden="1" outlineLevel="2" x14ac:dyDescent="0.4">
      <c r="A2122" t="s">
        <v>3036</v>
      </c>
      <c r="B2122" t="s">
        <v>3005</v>
      </c>
      <c r="C2122" t="s">
        <v>3006</v>
      </c>
      <c r="D2122" s="34">
        <v>114529</v>
      </c>
      <c r="E2122" s="34">
        <v>6266</v>
      </c>
      <c r="F2122" s="33">
        <v>18.797999999999998</v>
      </c>
      <c r="G2122" s="33">
        <v>3.9280000000000004</v>
      </c>
      <c r="H2122">
        <v>5.4711033886613869</v>
      </c>
      <c r="I2122" s="33">
        <v>22.725999999999999</v>
      </c>
      <c r="J2122" s="35">
        <f>G2122/I2122</f>
        <v>0.17284167913403153</v>
      </c>
      <c r="K2122">
        <v>3</v>
      </c>
      <c r="L2122">
        <v>3.6268751994893074</v>
      </c>
      <c r="M2122">
        <v>3</v>
      </c>
      <c r="N2122" t="s">
        <v>37</v>
      </c>
      <c r="O2122" s="53" t="s">
        <v>37</v>
      </c>
      <c r="P2122" s="54" t="str">
        <f>'Sheet1 (2)'!O4087</f>
        <v>B</v>
      </c>
      <c r="Q2122" s="31" t="str">
        <f>IF(U2122="same",N2122,IF(O2122=N2122,P2122,O2122))</f>
        <v>B</v>
      </c>
      <c r="R2122">
        <f>VLOOKUP(IF(V2122="same",N2122,IF(O2122=N2122,P2122,O2122)),$AA$2:$AL$8,9,FALSE)</f>
        <v>0.25</v>
      </c>
      <c r="S2122" s="11">
        <f>(L2122-M2122)/L2122</f>
        <v>0.17284167913403151</v>
      </c>
      <c r="T2122" s="13">
        <f t="shared" si="33"/>
        <v>0.17284167913403151</v>
      </c>
      <c r="U2122">
        <f>IFERROR(T2122*I2122,0)</f>
        <v>3.9279999999999999</v>
      </c>
      <c r="V2122" t="str">
        <f>IF(AND(N2122=O2122,P2122=N2122),"same",IF(NOT(OR(O2122=N2122,P2122=N2122)),"conflict","change"))</f>
        <v>same</v>
      </c>
      <c r="W2122" s="55">
        <f>U2122-G2122</f>
        <v>0</v>
      </c>
    </row>
    <row r="2123" spans="1:23" ht="21" hidden="1" outlineLevel="2" x14ac:dyDescent="0.4">
      <c r="A2123" t="s">
        <v>3037</v>
      </c>
      <c r="B2123" t="s">
        <v>3005</v>
      </c>
      <c r="C2123" t="s">
        <v>3006</v>
      </c>
      <c r="D2123" s="34">
        <v>119932</v>
      </c>
      <c r="E2123" s="34">
        <v>6595</v>
      </c>
      <c r="F2123" s="33">
        <v>19.785</v>
      </c>
      <c r="G2123" s="33">
        <v>3.7854000000000001</v>
      </c>
      <c r="H2123">
        <v>5.4989494046626426</v>
      </c>
      <c r="I2123" s="33">
        <v>23.570399999999999</v>
      </c>
      <c r="J2123" s="35">
        <f>G2123/I2123</f>
        <v>0.16059973526117505</v>
      </c>
      <c r="K2123">
        <v>3</v>
      </c>
      <c r="L2123">
        <v>3.5739802880970428</v>
      </c>
      <c r="M2123">
        <v>3</v>
      </c>
      <c r="N2123" t="s">
        <v>37</v>
      </c>
      <c r="O2123" s="53" t="s">
        <v>37</v>
      </c>
      <c r="P2123" s="54" t="str">
        <f>'Sheet1 (2)'!O4103</f>
        <v>B</v>
      </c>
      <c r="Q2123" s="31" t="str">
        <f>IF(U2123="same",N2123,IF(O2123=N2123,P2123,O2123))</f>
        <v>B</v>
      </c>
      <c r="R2123">
        <f>VLOOKUP(IF(V2123="same",N2123,IF(O2123=N2123,P2123,O2123)),$AA$2:$AL$8,9,FALSE)</f>
        <v>0.25</v>
      </c>
      <c r="S2123" s="11">
        <f>(L2123-M2123)/L2123</f>
        <v>0.16059973526117494</v>
      </c>
      <c r="T2123" s="13">
        <f t="shared" si="33"/>
        <v>0.16059973526117494</v>
      </c>
      <c r="U2123">
        <f>IFERROR(T2123*I2123,0)</f>
        <v>3.7853999999999974</v>
      </c>
      <c r="V2123" t="str">
        <f>IF(AND(N2123=O2123,P2123=N2123),"same",IF(NOT(OR(O2123=N2123,P2123=N2123)),"conflict","change"))</f>
        <v>same</v>
      </c>
      <c r="W2123" s="55">
        <f>U2123-G2123</f>
        <v>0</v>
      </c>
    </row>
    <row r="2124" spans="1:23" ht="21" hidden="1" outlineLevel="2" collapsed="1" x14ac:dyDescent="0.4">
      <c r="A2124" t="s">
        <v>3038</v>
      </c>
      <c r="B2124" t="s">
        <v>3005</v>
      </c>
      <c r="C2124" t="s">
        <v>3006</v>
      </c>
      <c r="D2124" s="34">
        <v>184400</v>
      </c>
      <c r="E2124" s="34">
        <v>7343</v>
      </c>
      <c r="F2124" s="33">
        <v>22.029</v>
      </c>
      <c r="G2124" s="33">
        <v>4.5001999999999995</v>
      </c>
      <c r="H2124">
        <v>3.9821041214750541</v>
      </c>
      <c r="I2124" s="33">
        <v>26.529199999999999</v>
      </c>
      <c r="J2124" s="35">
        <f>G2124/I2124</f>
        <v>0.16963195271625225</v>
      </c>
      <c r="K2124">
        <v>3</v>
      </c>
      <c r="L2124">
        <v>3.6128557810159339</v>
      </c>
      <c r="M2124">
        <v>3</v>
      </c>
      <c r="N2124" t="s">
        <v>37</v>
      </c>
      <c r="O2124" s="53" t="s">
        <v>37</v>
      </c>
      <c r="P2124" s="54" t="str">
        <f>'Sheet1 (2)'!O4228</f>
        <v>B</v>
      </c>
      <c r="Q2124" s="31" t="str">
        <f>IF(U2124="same",N2124,IF(O2124=N2124,P2124,O2124))</f>
        <v>B</v>
      </c>
      <c r="R2124">
        <f>VLOOKUP(IF(V2124="same",N2124,IF(O2124=N2124,P2124,O2124)),$AA$2:$AL$8,9,FALSE)</f>
        <v>0.25</v>
      </c>
      <c r="S2124" s="11">
        <f>(L2124-M2124)/L2124</f>
        <v>0.16963195271625237</v>
      </c>
      <c r="T2124" s="13">
        <f t="shared" si="33"/>
        <v>0.16963195271625237</v>
      </c>
      <c r="U2124">
        <f>IFERROR(T2124*I2124,0)</f>
        <v>4.5002000000000022</v>
      </c>
      <c r="V2124" t="str">
        <f>IF(AND(N2124=O2124,P2124=N2124),"same",IF(NOT(OR(O2124=N2124,P2124=N2124)),"conflict","change"))</f>
        <v>same</v>
      </c>
      <c r="W2124" s="55">
        <f>U2124-G2124</f>
        <v>0</v>
      </c>
    </row>
    <row r="2125" spans="1:23" ht="21" hidden="1" outlineLevel="2" x14ac:dyDescent="0.4">
      <c r="A2125" t="s">
        <v>3039</v>
      </c>
      <c r="B2125" t="s">
        <v>3005</v>
      </c>
      <c r="C2125" t="s">
        <v>3006</v>
      </c>
      <c r="D2125" s="34">
        <v>97468</v>
      </c>
      <c r="E2125" s="34">
        <v>6844</v>
      </c>
      <c r="F2125" s="33">
        <v>13.687999999999999</v>
      </c>
      <c r="G2125" s="33">
        <v>2.3466000000000005</v>
      </c>
      <c r="H2125">
        <v>7.021791767554479</v>
      </c>
      <c r="I2125" s="33">
        <v>16.034599999999998</v>
      </c>
      <c r="J2125" s="35">
        <f>G2125/I2125</f>
        <v>0.14634602671722405</v>
      </c>
      <c r="K2125">
        <v>1.9999999999999998</v>
      </c>
      <c r="L2125">
        <v>2.3428696668614841</v>
      </c>
      <c r="M2125">
        <v>2</v>
      </c>
      <c r="N2125" t="s">
        <v>34</v>
      </c>
      <c r="O2125" s="53" t="s">
        <v>34</v>
      </c>
      <c r="P2125" s="54" t="str">
        <f>'Sheet1 (2)'!O4252</f>
        <v>A</v>
      </c>
      <c r="Q2125" s="31" t="str">
        <f>IF(U2125="same",N2125,IF(O2125=N2125,P2125,O2125))</f>
        <v>A</v>
      </c>
      <c r="R2125">
        <f>VLOOKUP(IF(V2125="same",N2125,IF(O2125=N2125,P2125,O2125)),$AA$2:$AL$8,9,FALSE)</f>
        <v>0.15</v>
      </c>
      <c r="S2125" s="11">
        <f>(L2125-M2125)/L2125</f>
        <v>0.14634602671722385</v>
      </c>
      <c r="T2125" s="13">
        <f t="shared" si="33"/>
        <v>0.14634602671722385</v>
      </c>
      <c r="U2125">
        <f>IFERROR(T2125*I2125,0)</f>
        <v>2.3465999999999974</v>
      </c>
      <c r="V2125" t="str">
        <f>IF(AND(N2125=O2125,P2125=N2125),"same",IF(NOT(OR(O2125=N2125,P2125=N2125)),"conflict","change"))</f>
        <v>same</v>
      </c>
      <c r="W2125" s="55">
        <f>U2125-G2125</f>
        <v>0</v>
      </c>
    </row>
    <row r="2126" spans="1:23" ht="21" hidden="1" outlineLevel="2" x14ac:dyDescent="0.4">
      <c r="A2126" t="s">
        <v>3040</v>
      </c>
      <c r="B2126" t="s">
        <v>3005</v>
      </c>
      <c r="C2126" t="s">
        <v>3006</v>
      </c>
      <c r="D2126" s="34">
        <v>214386</v>
      </c>
      <c r="E2126" s="34">
        <v>2591</v>
      </c>
      <c r="F2126" s="33">
        <v>20.728000000000002</v>
      </c>
      <c r="G2126" s="33">
        <v>4.0282000000000009</v>
      </c>
      <c r="H2126">
        <v>1.2085677236386705</v>
      </c>
      <c r="I2126" s="33">
        <v>24.756200000000003</v>
      </c>
      <c r="J2126" s="35">
        <f>G2126/I2126</f>
        <v>0.16271479467769692</v>
      </c>
      <c r="K2126">
        <v>8</v>
      </c>
      <c r="L2126">
        <v>9.5546893091470491</v>
      </c>
      <c r="M2126">
        <v>8</v>
      </c>
      <c r="N2126" t="s">
        <v>37</v>
      </c>
      <c r="O2126" s="53" t="s">
        <v>37</v>
      </c>
      <c r="P2126" s="54" t="str">
        <f>'Sheet1 (2)'!O4279</f>
        <v>B</v>
      </c>
      <c r="Q2126" s="31" t="str">
        <f>IF(U2126="same",N2126,IF(O2126=N2126,P2126,O2126))</f>
        <v>B</v>
      </c>
      <c r="R2126">
        <f>VLOOKUP(IF(V2126="same",N2126,IF(O2126=N2126,P2126,O2126)),$AA$2:$AL$8,9,FALSE)</f>
        <v>0.25</v>
      </c>
      <c r="S2126" s="11">
        <f>(L2126-M2126)/L2126</f>
        <v>0.16271479467769703</v>
      </c>
      <c r="T2126" s="13">
        <f t="shared" si="33"/>
        <v>0.16271479467769703</v>
      </c>
      <c r="U2126">
        <f>IFERROR(T2126*I2126,0)</f>
        <v>4.0282000000000036</v>
      </c>
      <c r="V2126" t="str">
        <f>IF(AND(N2126=O2126,P2126=N2126),"same",IF(NOT(OR(O2126=N2126,P2126=N2126)),"conflict","change"))</f>
        <v>same</v>
      </c>
      <c r="W2126" s="55">
        <f>U2126-G2126</f>
        <v>0</v>
      </c>
    </row>
    <row r="2127" spans="1:23" ht="21" hidden="1" outlineLevel="2" x14ac:dyDescent="0.4">
      <c r="A2127" t="s">
        <v>3041</v>
      </c>
      <c r="B2127" t="s">
        <v>3005</v>
      </c>
      <c r="C2127" t="s">
        <v>3006</v>
      </c>
      <c r="D2127" s="34">
        <v>167185</v>
      </c>
      <c r="E2127" s="34">
        <v>6365</v>
      </c>
      <c r="F2127" s="33">
        <v>19.094999999999999</v>
      </c>
      <c r="G2127" s="33">
        <v>3.5826000000000002</v>
      </c>
      <c r="H2127">
        <v>3.8071597332296556</v>
      </c>
      <c r="I2127" s="33">
        <v>22.677599999999998</v>
      </c>
      <c r="J2127" s="35">
        <f>G2127/I2127</f>
        <v>0.15797968038945923</v>
      </c>
      <c r="K2127">
        <v>3</v>
      </c>
      <c r="L2127">
        <v>3.5628593872741554</v>
      </c>
      <c r="M2127">
        <v>3</v>
      </c>
      <c r="N2127" t="s">
        <v>37</v>
      </c>
      <c r="O2127" s="53" t="s">
        <v>37</v>
      </c>
      <c r="P2127" s="54" t="str">
        <f>'Sheet1 (2)'!O4437</f>
        <v>B</v>
      </c>
      <c r="Q2127" s="31" t="str">
        <f>IF(U2127="same",N2127,IF(O2127=N2127,P2127,O2127))</f>
        <v>B</v>
      </c>
      <c r="R2127">
        <f>VLOOKUP(IF(V2127="same",N2127,IF(O2127=N2127,P2127,O2127)),$AA$2:$AL$8,9,FALSE)</f>
        <v>0.25</v>
      </c>
      <c r="S2127" s="11">
        <f>(L2127-M2127)/L2127</f>
        <v>0.15797968038945917</v>
      </c>
      <c r="T2127" s="13">
        <f t="shared" si="33"/>
        <v>0.15797968038945917</v>
      </c>
      <c r="U2127">
        <f>IFERROR(T2127*I2127,0)</f>
        <v>3.5825999999999989</v>
      </c>
      <c r="V2127" t="str">
        <f>IF(AND(N2127=O2127,P2127=N2127),"same",IF(NOT(OR(O2127=N2127,P2127=N2127)),"conflict","change"))</f>
        <v>same</v>
      </c>
      <c r="W2127" s="55">
        <f>U2127-G2127</f>
        <v>0</v>
      </c>
    </row>
    <row r="2128" spans="1:23" ht="21" hidden="1" outlineLevel="2" x14ac:dyDescent="0.4">
      <c r="A2128" t="s">
        <v>3042</v>
      </c>
      <c r="B2128" t="s">
        <v>3005</v>
      </c>
      <c r="C2128" t="s">
        <v>3006</v>
      </c>
      <c r="D2128" s="34">
        <v>351640</v>
      </c>
      <c r="E2128" s="34">
        <v>9783</v>
      </c>
      <c r="F2128" s="33">
        <v>12.021800000000001</v>
      </c>
      <c r="G2128" s="33">
        <v>3.2746</v>
      </c>
      <c r="H2128">
        <v>2.782106700034126</v>
      </c>
      <c r="I2128" s="33">
        <v>15.2964</v>
      </c>
      <c r="J2128" s="35">
        <f>G2128/I2128</f>
        <v>0.2140765147354933</v>
      </c>
      <c r="K2128">
        <v>1.2288459572728203</v>
      </c>
      <c r="L2128">
        <v>1.5635694572217111</v>
      </c>
      <c r="M2128">
        <v>3</v>
      </c>
      <c r="N2128" t="s">
        <v>37</v>
      </c>
      <c r="O2128" s="53" t="s">
        <v>37</v>
      </c>
      <c r="P2128" s="54" t="str">
        <f>'Sheet1 (2)'!O4472</f>
        <v>B</v>
      </c>
      <c r="Q2128" s="31" t="str">
        <f>IF(U2128="same",N2128,IF(O2128=N2128,P2128,O2128))</f>
        <v>B</v>
      </c>
      <c r="R2128">
        <f>VLOOKUP(IF(V2128="same",N2128,IF(O2128=N2128,P2128,O2128)),$AA$2:$AL$8,9,FALSE)</f>
        <v>0.25</v>
      </c>
      <c r="S2128" s="11">
        <f>(L2128-M2128)/L2128</f>
        <v>-0.91868674982348786</v>
      </c>
      <c r="T2128" s="13">
        <f t="shared" si="33"/>
        <v>-0.91868674982348786</v>
      </c>
      <c r="U2128">
        <f>IFERROR(T2128*I2128,0)</f>
        <v>-14.0526</v>
      </c>
      <c r="V2128" t="str">
        <f>IF(AND(N2128=O2128,P2128=N2128),"same",IF(NOT(OR(O2128=N2128,P2128=N2128)),"conflict","change"))</f>
        <v>same</v>
      </c>
      <c r="W2128" s="55">
        <f>U2128-G2128</f>
        <v>-17.327200000000001</v>
      </c>
    </row>
    <row r="2129" spans="1:23" ht="21" hidden="1" outlineLevel="2" x14ac:dyDescent="0.4">
      <c r="A2129" t="s">
        <v>3043</v>
      </c>
      <c r="B2129" t="s">
        <v>3005</v>
      </c>
      <c r="C2129" t="s">
        <v>3006</v>
      </c>
      <c r="D2129" s="34">
        <v>145346</v>
      </c>
      <c r="E2129" s="34">
        <v>4189</v>
      </c>
      <c r="F2129" s="33">
        <v>25.134</v>
      </c>
      <c r="G2129" s="33">
        <v>7.0462999999999996</v>
      </c>
      <c r="H2129">
        <v>2.8820882583628031</v>
      </c>
      <c r="I2129" s="33">
        <v>32.180300000000003</v>
      </c>
      <c r="J2129" s="35">
        <f>G2129/I2129</f>
        <v>0.21896315447649645</v>
      </c>
      <c r="K2129">
        <v>6</v>
      </c>
      <c r="L2129">
        <v>7.6820959656242547</v>
      </c>
      <c r="M2129">
        <v>6</v>
      </c>
      <c r="N2129" t="s">
        <v>34</v>
      </c>
      <c r="O2129" s="53" t="s">
        <v>34</v>
      </c>
      <c r="P2129" s="54" t="str">
        <f>'Sheet1 (2)'!O4492</f>
        <v>A</v>
      </c>
      <c r="Q2129" s="31" t="str">
        <f>IF(U2129="same",N2129,IF(O2129=N2129,P2129,O2129))</f>
        <v>A</v>
      </c>
      <c r="R2129">
        <f>VLOOKUP(IF(V2129="same",N2129,IF(O2129=N2129,P2129,O2129)),$AA$2:$AL$8,9,FALSE)</f>
        <v>0.15</v>
      </c>
      <c r="S2129" s="11">
        <f>(L2129-M2129)/L2129</f>
        <v>0.21896315447649656</v>
      </c>
      <c r="T2129" s="13">
        <f t="shared" si="33"/>
        <v>0.15</v>
      </c>
      <c r="U2129">
        <f>IFERROR(T2129*I2129,0)</f>
        <v>4.827045</v>
      </c>
      <c r="V2129" t="str">
        <f>IF(AND(N2129=O2129,P2129=N2129),"same",IF(NOT(OR(O2129=N2129,P2129=N2129)),"conflict","change"))</f>
        <v>same</v>
      </c>
      <c r="W2129" s="55">
        <f>U2129-G2129</f>
        <v>-2.2192549999999995</v>
      </c>
    </row>
    <row r="2130" spans="1:23" ht="21" hidden="1" outlineLevel="2" x14ac:dyDescent="0.4">
      <c r="A2130" t="s">
        <v>3044</v>
      </c>
      <c r="B2130" t="s">
        <v>3005</v>
      </c>
      <c r="C2130" t="s">
        <v>3006</v>
      </c>
      <c r="D2130" s="34">
        <v>300681</v>
      </c>
      <c r="E2130" s="34">
        <v>9187</v>
      </c>
      <c r="F2130" s="33">
        <v>11.044499999999999</v>
      </c>
      <c r="G2130" s="33">
        <v>2.8818999999999995</v>
      </c>
      <c r="H2130">
        <v>3.0553975808248608</v>
      </c>
      <c r="I2130" s="33">
        <v>13.926399999999999</v>
      </c>
      <c r="J2130" s="35">
        <f>G2130/I2130</f>
        <v>0.20693790211397056</v>
      </c>
      <c r="K2130">
        <v>1.2021878741700229</v>
      </c>
      <c r="L2130">
        <v>1.5158811363883749</v>
      </c>
      <c r="M2130">
        <v>3</v>
      </c>
      <c r="N2130" t="s">
        <v>37</v>
      </c>
      <c r="O2130" s="53" t="s">
        <v>37</v>
      </c>
      <c r="P2130" s="54" t="str">
        <f>'Sheet1 (2)'!O5061</f>
        <v>B</v>
      </c>
      <c r="Q2130" s="31" t="str">
        <f>IF(U2130="same",N2130,IF(O2130=N2130,P2130,O2130))</f>
        <v>B</v>
      </c>
      <c r="R2130">
        <f>VLOOKUP(IF(V2130="same",N2130,IF(O2130=N2130,P2130,O2130)),$AA$2:$AL$8,9,FALSE)</f>
        <v>0.25</v>
      </c>
      <c r="S2130" s="11">
        <f>(L2130-M2130)/L2130</f>
        <v>-0.97904698988970595</v>
      </c>
      <c r="T2130" s="13">
        <f t="shared" si="33"/>
        <v>-0.97904698988970595</v>
      </c>
      <c r="U2130">
        <f>IFERROR(T2130*I2130,0)</f>
        <v>-13.634600000000001</v>
      </c>
      <c r="V2130" t="str">
        <f>IF(AND(N2130=O2130,P2130=N2130),"same",IF(NOT(OR(O2130=N2130,P2130=N2130)),"conflict","change"))</f>
        <v>same</v>
      </c>
      <c r="W2130" s="55">
        <f>U2130-G2130</f>
        <v>-16.516500000000001</v>
      </c>
    </row>
    <row r="2131" spans="1:23" ht="21" hidden="1" outlineLevel="2" x14ac:dyDescent="0.4">
      <c r="A2131" t="s">
        <v>3045</v>
      </c>
      <c r="B2131" t="s">
        <v>3005</v>
      </c>
      <c r="C2131" t="s">
        <v>3006</v>
      </c>
      <c r="D2131" s="34">
        <v>164314</v>
      </c>
      <c r="E2131" s="34">
        <v>6404</v>
      </c>
      <c r="F2131" s="33">
        <v>12.807999999999998</v>
      </c>
      <c r="G2131" s="33">
        <v>1.5456000000000003</v>
      </c>
      <c r="H2131">
        <v>3.8974159231714887</v>
      </c>
      <c r="I2131" s="33">
        <v>14.353599999999998</v>
      </c>
      <c r="J2131" s="35">
        <f>G2131/I2131</f>
        <v>0.10768030319919744</v>
      </c>
      <c r="K2131">
        <v>1.9999999999999998</v>
      </c>
      <c r="L2131">
        <v>2.2413491567770141</v>
      </c>
      <c r="M2131">
        <v>2</v>
      </c>
      <c r="N2131" t="s">
        <v>37</v>
      </c>
      <c r="O2131" s="53" t="s">
        <v>37</v>
      </c>
      <c r="P2131" s="54" t="str">
        <f>'Sheet1 (2)'!O5073</f>
        <v>B</v>
      </c>
      <c r="Q2131" s="31" t="str">
        <f>IF(U2131="same",N2131,IF(O2131=N2131,P2131,O2131))</f>
        <v>B</v>
      </c>
      <c r="R2131">
        <f>VLOOKUP(IF(V2131="same",N2131,IF(O2131=N2131,P2131,O2131)),$AA$2:$AL$8,9,FALSE)</f>
        <v>0.25</v>
      </c>
      <c r="S2131" s="11">
        <f>(L2131-M2131)/L2131</f>
        <v>0.1076803031991973</v>
      </c>
      <c r="T2131" s="13">
        <f t="shared" si="33"/>
        <v>0.1076803031991973</v>
      </c>
      <c r="U2131">
        <f>IFERROR(T2131*I2131,0)</f>
        <v>1.5455999999999983</v>
      </c>
      <c r="V2131" t="str">
        <f>IF(AND(N2131=O2131,P2131=N2131),"same",IF(NOT(OR(O2131=N2131,P2131=N2131)),"conflict","change"))</f>
        <v>same</v>
      </c>
      <c r="W2131" s="55">
        <f>U2131-G2131</f>
        <v>-1.9984014443252818E-15</v>
      </c>
    </row>
    <row r="2132" spans="1:23" ht="21" hidden="1" outlineLevel="2" x14ac:dyDescent="0.4">
      <c r="A2132" t="s">
        <v>3046</v>
      </c>
      <c r="B2132" t="s">
        <v>3005</v>
      </c>
      <c r="C2132" t="s">
        <v>3006</v>
      </c>
      <c r="D2132" s="34">
        <v>99283</v>
      </c>
      <c r="E2132" s="34">
        <v>5650</v>
      </c>
      <c r="F2132" s="33">
        <v>11.299999999999999</v>
      </c>
      <c r="G2132" s="33">
        <v>2.4140999999999999</v>
      </c>
      <c r="H2132">
        <v>5.6908030579253248</v>
      </c>
      <c r="I2132" s="33">
        <v>13.714099999999998</v>
      </c>
      <c r="J2132" s="35">
        <f>G2132/I2132</f>
        <v>0.17603050874647264</v>
      </c>
      <c r="K2132">
        <v>1.9999999999999998</v>
      </c>
      <c r="L2132">
        <v>2.4272743362831855</v>
      </c>
      <c r="M2132">
        <v>2</v>
      </c>
      <c r="N2132" t="s">
        <v>34</v>
      </c>
      <c r="O2132" s="53" t="s">
        <v>34</v>
      </c>
      <c r="P2132" s="54" t="str">
        <f>'Sheet1 (2)'!O5118</f>
        <v>A</v>
      </c>
      <c r="Q2132" s="31" t="str">
        <f>IF(U2132="same",N2132,IF(O2132=N2132,P2132,O2132))</f>
        <v>A</v>
      </c>
      <c r="R2132">
        <f>VLOOKUP(IF(V2132="same",N2132,IF(O2132=N2132,P2132,O2132)),$AA$2:$AL$8,9,FALSE)</f>
        <v>0.15</v>
      </c>
      <c r="S2132" s="11">
        <f>(L2132-M2132)/L2132</f>
        <v>0.17603050874647247</v>
      </c>
      <c r="T2132" s="13">
        <f t="shared" si="33"/>
        <v>0.15</v>
      </c>
      <c r="U2132">
        <f>IFERROR(T2132*I2132,0)</f>
        <v>2.0571149999999996</v>
      </c>
      <c r="V2132" t="str">
        <f>IF(AND(N2132=O2132,P2132=N2132),"same",IF(NOT(OR(O2132=N2132,P2132=N2132)),"conflict","change"))</f>
        <v>same</v>
      </c>
      <c r="W2132" s="55">
        <f>U2132-G2132</f>
        <v>-0.35698500000000033</v>
      </c>
    </row>
    <row r="2133" spans="1:23" ht="21" hidden="1" outlineLevel="2" x14ac:dyDescent="0.4">
      <c r="A2133" t="s">
        <v>3047</v>
      </c>
      <c r="B2133" t="s">
        <v>3005</v>
      </c>
      <c r="C2133" t="s">
        <v>3006</v>
      </c>
      <c r="D2133" s="34">
        <v>231589</v>
      </c>
      <c r="E2133" s="34">
        <v>2729</v>
      </c>
      <c r="F2133" s="33">
        <v>21.831999999999997</v>
      </c>
      <c r="G2133" s="33">
        <v>4.4695999999999998</v>
      </c>
      <c r="H2133">
        <v>1.1783806657483733</v>
      </c>
      <c r="I2133" s="33">
        <v>26.301599999999997</v>
      </c>
      <c r="J2133" s="35">
        <f>G2133/I2133</f>
        <v>0.1699364297229066</v>
      </c>
      <c r="K2133">
        <v>7.9999999999999982</v>
      </c>
      <c r="L2133">
        <v>9.637816049835104</v>
      </c>
      <c r="M2133">
        <v>8</v>
      </c>
      <c r="N2133" t="s">
        <v>34</v>
      </c>
      <c r="O2133" s="53" t="s">
        <v>34</v>
      </c>
      <c r="P2133" s="54" t="str">
        <f>'Sheet1 (2)'!O5150</f>
        <v>A</v>
      </c>
      <c r="Q2133" s="31" t="str">
        <f>IF(U2133="same",N2133,IF(O2133=N2133,P2133,O2133))</f>
        <v>A</v>
      </c>
      <c r="R2133">
        <f>VLOOKUP(IF(V2133="same",N2133,IF(O2133=N2133,P2133,O2133)),$AA$2:$AL$8,9,FALSE)</f>
        <v>0.15</v>
      </c>
      <c r="S2133" s="11">
        <f>(L2133-M2133)/L2133</f>
        <v>0.16993642972290654</v>
      </c>
      <c r="T2133" s="13">
        <f t="shared" si="33"/>
        <v>0.15</v>
      </c>
      <c r="U2133">
        <f>IFERROR(T2133*I2133,0)</f>
        <v>3.9452399999999992</v>
      </c>
      <c r="V2133" t="str">
        <f>IF(AND(N2133=O2133,P2133=N2133),"same",IF(NOT(OR(O2133=N2133,P2133=N2133)),"conflict","change"))</f>
        <v>same</v>
      </c>
      <c r="W2133" s="55">
        <f>U2133-G2133</f>
        <v>-0.5243600000000006</v>
      </c>
    </row>
    <row r="2134" spans="1:23" ht="21" outlineLevel="1" collapsed="1" x14ac:dyDescent="0.4">
      <c r="C2134" s="29" t="s">
        <v>3048</v>
      </c>
      <c r="D2134" s="34">
        <f>SUBTOTAL(9,D2092:D2133)</f>
        <v>7617491</v>
      </c>
      <c r="E2134" s="34">
        <f>SUBTOTAL(9,E2092:E2133)</f>
        <v>260662</v>
      </c>
      <c r="F2134" s="33">
        <f>SUBTOTAL(9,F2092:F2133)</f>
        <v>759.59959999999978</v>
      </c>
      <c r="G2134" s="33">
        <f>SUBTOTAL(9,G2092:G2133)</f>
        <v>160.17770000000002</v>
      </c>
      <c r="I2134" s="33">
        <f>SUBTOTAL(9,I2092:I2133)</f>
        <v>919.77729999999985</v>
      </c>
      <c r="J2134" s="35"/>
      <c r="O2134" s="53"/>
      <c r="P2134" s="54"/>
      <c r="Q2134" s="31"/>
      <c r="T2134" s="13">
        <f t="shared" si="33"/>
        <v>0</v>
      </c>
      <c r="U2134">
        <f>SUBTOTAL(9,U2092:U2133)</f>
        <v>47.862984999999981</v>
      </c>
      <c r="W2134" s="55">
        <f>SUBTOTAL(9,W2092:W2133)</f>
        <v>-112.31471500000002</v>
      </c>
    </row>
    <row r="2135" spans="1:23" ht="21" hidden="1" outlineLevel="2" x14ac:dyDescent="0.4">
      <c r="A2135" t="s">
        <v>2606</v>
      </c>
      <c r="B2135" t="s">
        <v>2602</v>
      </c>
      <c r="C2135" s="37" t="s">
        <v>2603</v>
      </c>
      <c r="D2135" s="34">
        <v>706769</v>
      </c>
      <c r="E2135" s="34">
        <v>78409</v>
      </c>
      <c r="F2135" s="33">
        <v>235.227</v>
      </c>
      <c r="G2135" s="33">
        <v>56.604600000000005</v>
      </c>
      <c r="H2135">
        <v>11.094006669788856</v>
      </c>
      <c r="I2135" s="33">
        <v>291.83159999999998</v>
      </c>
      <c r="J2135" s="35">
        <f>G2135/I2135</f>
        <v>0.19396323084957218</v>
      </c>
      <c r="K2135">
        <v>3</v>
      </c>
      <c r="L2135">
        <v>3.7219145761328414</v>
      </c>
      <c r="M2135">
        <v>3</v>
      </c>
      <c r="N2135" t="s">
        <v>34</v>
      </c>
      <c r="O2135" s="53" t="s">
        <v>42</v>
      </c>
      <c r="P2135" s="54" t="str">
        <f>'Sheet1 (2)'!O5157</f>
        <v>A</v>
      </c>
      <c r="Q2135" s="31" t="str">
        <f>IF(U2135="same",N2135,IF(O2135=N2135,P2135,O2135))</f>
        <v>A+</v>
      </c>
      <c r="R2135">
        <f>VLOOKUP(IF(V2135="same",N2135,IF(O2135=N2135,P2135,O2135)),$AA$2:$AL$8,9,FALSE)</f>
        <v>0.05</v>
      </c>
      <c r="S2135" s="11">
        <f>(L2135-M2135)/L2135</f>
        <v>0.19396323084957204</v>
      </c>
      <c r="T2135" s="13">
        <f t="shared" si="33"/>
        <v>0.05</v>
      </c>
      <c r="U2135">
        <f>IFERROR(T2135*I2135,0)</f>
        <v>14.59158</v>
      </c>
      <c r="V2135" t="str">
        <f>IF(AND(N2135=O2135,P2135=N2135),"same",IF(NOT(OR(O2135=N2135,P2135=N2135)),"conflict","change"))</f>
        <v>change</v>
      </c>
      <c r="W2135" s="55">
        <f>U2135-G2135</f>
        <v>-42.013020000000004</v>
      </c>
    </row>
    <row r="2136" spans="1:23" ht="21" hidden="1" outlineLevel="2" x14ac:dyDescent="0.4">
      <c r="A2136" t="s">
        <v>2601</v>
      </c>
      <c r="B2136" t="s">
        <v>2602</v>
      </c>
      <c r="C2136" s="37" t="s">
        <v>2603</v>
      </c>
      <c r="D2136" s="34">
        <v>931387</v>
      </c>
      <c r="E2136" s="34">
        <v>182470</v>
      </c>
      <c r="F2136" s="33">
        <v>434.72839999999997</v>
      </c>
      <c r="G2136" s="33">
        <v>118.36879999999999</v>
      </c>
      <c r="H2136">
        <v>19.591211816355607</v>
      </c>
      <c r="I2136" s="33">
        <v>553.09719999999993</v>
      </c>
      <c r="J2136" s="35">
        <f>G2136/I2136</f>
        <v>0.21401084655644614</v>
      </c>
      <c r="K2136">
        <v>2.382465062750041</v>
      </c>
      <c r="L2136">
        <v>3.0311678632103907</v>
      </c>
      <c r="M2136">
        <v>2.2999999999999998</v>
      </c>
      <c r="N2136" t="s">
        <v>34</v>
      </c>
      <c r="O2136" s="53" t="s">
        <v>34</v>
      </c>
      <c r="P2136" s="54" t="str">
        <f>'Sheet1 (2)'!O1892</f>
        <v>A</v>
      </c>
      <c r="Q2136" s="31" t="str">
        <f>IF(U2136="same",N2136,IF(O2136=N2136,P2136,O2136))</f>
        <v>A</v>
      </c>
      <c r="R2136">
        <f>VLOOKUP(IF(V2136="same",N2136,IF(O2136=N2136,P2136,O2136)),$AA$2:$AL$8,9,FALSE)</f>
        <v>0.15</v>
      </c>
      <c r="S2136" s="11">
        <f>(L2136-M2136)/L2136</f>
        <v>0.24121655289522351</v>
      </c>
      <c r="T2136" s="13">
        <f t="shared" si="33"/>
        <v>0.15</v>
      </c>
      <c r="U2136">
        <f>IFERROR(T2136*I2136,0)</f>
        <v>82.964579999999984</v>
      </c>
      <c r="V2136" t="str">
        <f>IF(AND(N2136=O2136,P2136=N2136),"same",IF(NOT(OR(O2136=N2136,P2136=N2136)),"conflict","change"))</f>
        <v>same</v>
      </c>
      <c r="W2136" s="55">
        <f>U2136-G2136</f>
        <v>-35.404220000000009</v>
      </c>
    </row>
    <row r="2137" spans="1:23" ht="21" hidden="1" outlineLevel="2" x14ac:dyDescent="0.4">
      <c r="A2137" t="s">
        <v>2604</v>
      </c>
      <c r="B2137" t="s">
        <v>2602</v>
      </c>
      <c r="C2137" s="37" t="s">
        <v>2603</v>
      </c>
      <c r="D2137" s="34">
        <v>525255</v>
      </c>
      <c r="E2137" s="34">
        <v>146922</v>
      </c>
      <c r="F2137" s="33">
        <v>426.07380000000001</v>
      </c>
      <c r="G2137" s="33">
        <v>99.142099999999999</v>
      </c>
      <c r="H2137">
        <v>27.971556672473369</v>
      </c>
      <c r="I2137" s="33">
        <v>525.21590000000003</v>
      </c>
      <c r="J2137" s="35">
        <f>G2137/I2137</f>
        <v>0.18876446809778605</v>
      </c>
      <c r="K2137">
        <v>2.9</v>
      </c>
      <c r="L2137">
        <v>3.5747941084384913</v>
      </c>
      <c r="M2137">
        <v>2.9</v>
      </c>
      <c r="N2137" t="s">
        <v>34</v>
      </c>
      <c r="O2137" s="53" t="s">
        <v>34</v>
      </c>
      <c r="P2137" s="54" t="str">
        <f>'Sheet1 (2)'!O4124</f>
        <v>A</v>
      </c>
      <c r="Q2137" s="31" t="str">
        <f>IF(U2137="same",N2137,IF(O2137=N2137,P2137,O2137))</f>
        <v>A</v>
      </c>
      <c r="R2137">
        <f>VLOOKUP(IF(V2137="same",N2137,IF(O2137=N2137,P2137,O2137)),$AA$2:$AL$8,9,FALSE)</f>
        <v>0.15</v>
      </c>
      <c r="S2137" s="11">
        <f>(L2137-M2137)/L2137</f>
        <v>0.18876446809778613</v>
      </c>
      <c r="T2137" s="13">
        <f t="shared" si="33"/>
        <v>0.15</v>
      </c>
      <c r="U2137">
        <f>IFERROR(T2137*I2137,0)</f>
        <v>78.782385000000005</v>
      </c>
      <c r="V2137" t="str">
        <f>IF(AND(N2137=O2137,P2137=N2137),"same",IF(NOT(OR(O2137=N2137,P2137=N2137)),"conflict","change"))</f>
        <v>same</v>
      </c>
      <c r="W2137" s="55">
        <f>U2137-G2137</f>
        <v>-20.359714999999994</v>
      </c>
    </row>
    <row r="2138" spans="1:23" ht="21" hidden="1" outlineLevel="2" x14ac:dyDescent="0.4">
      <c r="A2138" t="s">
        <v>2605</v>
      </c>
      <c r="B2138" t="s">
        <v>2602</v>
      </c>
      <c r="C2138" s="37" t="s">
        <v>2603</v>
      </c>
      <c r="D2138" s="34">
        <v>707321</v>
      </c>
      <c r="E2138" s="34">
        <v>99047</v>
      </c>
      <c r="F2138" s="33">
        <v>287.23629999999997</v>
      </c>
      <c r="G2138" s="33">
        <v>61.799499999999988</v>
      </c>
      <c r="H2138">
        <v>14.003118810271433</v>
      </c>
      <c r="I2138" s="33">
        <v>349.03579999999994</v>
      </c>
      <c r="J2138" s="35">
        <f>G2138/I2138</f>
        <v>0.17705776885924021</v>
      </c>
      <c r="K2138">
        <v>2.9</v>
      </c>
      <c r="L2138">
        <v>3.5239411592476291</v>
      </c>
      <c r="M2138">
        <v>2.9</v>
      </c>
      <c r="N2138" t="s">
        <v>34</v>
      </c>
      <c r="O2138" s="53" t="s">
        <v>34</v>
      </c>
      <c r="P2138" s="54" t="str">
        <f>'Sheet1 (2)'!O4403</f>
        <v>A</v>
      </c>
      <c r="Q2138" s="31" t="str">
        <f>IF(U2138="same",N2138,IF(O2138=N2138,P2138,O2138))</f>
        <v>A</v>
      </c>
      <c r="R2138">
        <f>VLOOKUP(IF(V2138="same",N2138,IF(O2138=N2138,P2138,O2138)),$AA$2:$AL$8,9,FALSE)</f>
        <v>0.15</v>
      </c>
      <c r="S2138" s="11">
        <f>(L2138-M2138)/L2138</f>
        <v>0.17705776885924004</v>
      </c>
      <c r="T2138" s="13">
        <f t="shared" si="33"/>
        <v>0.15</v>
      </c>
      <c r="U2138">
        <f>IFERROR(T2138*I2138,0)</f>
        <v>52.355369999999986</v>
      </c>
      <c r="V2138" t="str">
        <f>IF(AND(N2138=O2138,P2138=N2138),"same",IF(NOT(OR(O2138=N2138,P2138=N2138)),"conflict","change"))</f>
        <v>same</v>
      </c>
      <c r="W2138" s="55">
        <f>U2138-G2138</f>
        <v>-9.4441300000000012</v>
      </c>
    </row>
    <row r="2139" spans="1:23" ht="21" outlineLevel="1" collapsed="1" x14ac:dyDescent="0.4">
      <c r="C2139" s="36" t="s">
        <v>2607</v>
      </c>
      <c r="D2139" s="34">
        <f>SUBTOTAL(9,D2135:D2138)</f>
        <v>2870732</v>
      </c>
      <c r="E2139" s="34">
        <f>SUBTOTAL(9,E2135:E2138)</f>
        <v>506848</v>
      </c>
      <c r="F2139" s="33">
        <f>SUBTOTAL(9,F2135:F2138)</f>
        <v>1383.2655</v>
      </c>
      <c r="G2139" s="33">
        <f>SUBTOTAL(9,G2135:G2138)</f>
        <v>335.91499999999996</v>
      </c>
      <c r="I2139" s="33">
        <f>SUBTOTAL(9,I2135:I2138)</f>
        <v>1719.1804999999997</v>
      </c>
      <c r="J2139" s="35"/>
      <c r="O2139" s="53"/>
      <c r="P2139" s="54"/>
      <c r="Q2139" s="31"/>
      <c r="T2139" s="13">
        <f t="shared" si="33"/>
        <v>0</v>
      </c>
      <c r="U2139">
        <f>SUBTOTAL(9,U2135:U2138)</f>
        <v>228.69391499999998</v>
      </c>
      <c r="W2139" s="55">
        <f>SUBTOTAL(9,W2135:W2138)</f>
        <v>-107.22108500000002</v>
      </c>
    </row>
    <row r="2140" spans="1:23" ht="21" hidden="1" outlineLevel="2" x14ac:dyDescent="0.4">
      <c r="A2140" t="s">
        <v>4378</v>
      </c>
      <c r="B2140" t="s">
        <v>4379</v>
      </c>
      <c r="C2140" t="s">
        <v>4380</v>
      </c>
      <c r="D2140" s="34">
        <v>246012</v>
      </c>
      <c r="E2140" s="34">
        <v>45253</v>
      </c>
      <c r="F2140" s="33">
        <v>43.633699999999997</v>
      </c>
      <c r="G2140" s="33">
        <v>13.8215</v>
      </c>
      <c r="H2140">
        <v>18.394631156203761</v>
      </c>
      <c r="I2140" s="33">
        <v>57.455199999999998</v>
      </c>
      <c r="J2140" s="35">
        <f>G2140/I2140</f>
        <v>0.24056134170623375</v>
      </c>
      <c r="K2140">
        <v>0.9642167370119108</v>
      </c>
      <c r="L2140">
        <v>1.2696440015026627</v>
      </c>
      <c r="M2140">
        <v>2.5</v>
      </c>
      <c r="N2140" t="s">
        <v>34</v>
      </c>
      <c r="O2140" s="53" t="s">
        <v>34</v>
      </c>
      <c r="P2140" s="54" t="str">
        <f>'Sheet1 (2)'!O687</f>
        <v>A</v>
      </c>
      <c r="Q2140" s="31" t="str">
        <f>IF(U2140="same",N2140,IF(O2140=N2140,P2140,O2140))</f>
        <v>A</v>
      </c>
      <c r="R2140">
        <f>VLOOKUP(IF(V2140="same",N2140,IF(O2140=N2140,P2140,O2140)),$AA$2:$AL$8,9,FALSE)</f>
        <v>0.15</v>
      </c>
      <c r="S2140" s="11">
        <f>(L2140-M2140)/L2140</f>
        <v>-0.96905589050251351</v>
      </c>
      <c r="T2140" s="13">
        <f t="shared" si="33"/>
        <v>-0.96905589050251351</v>
      </c>
      <c r="U2140">
        <f>IFERROR(T2140*I2140,0)</f>
        <v>-55.67730000000001</v>
      </c>
      <c r="V2140" t="str">
        <f>IF(AND(N2140=O2140,P2140=N2140),"same",IF(NOT(OR(O2140=N2140,P2140=N2140)),"conflict","change"))</f>
        <v>same</v>
      </c>
      <c r="W2140" s="55">
        <f>U2140-G2140</f>
        <v>-69.498800000000017</v>
      </c>
    </row>
    <row r="2141" spans="1:23" ht="21" hidden="1" outlineLevel="2" x14ac:dyDescent="0.4">
      <c r="A2141" t="s">
        <v>4381</v>
      </c>
      <c r="B2141" t="s">
        <v>4379</v>
      </c>
      <c r="C2141" t="s">
        <v>4380</v>
      </c>
      <c r="D2141" s="34">
        <v>99214</v>
      </c>
      <c r="E2141" s="34">
        <v>13811</v>
      </c>
      <c r="F2141" s="33">
        <v>13.238300000000001</v>
      </c>
      <c r="G2141" s="33">
        <v>3.8687999999999998</v>
      </c>
      <c r="H2141">
        <v>13.920414457637028</v>
      </c>
      <c r="I2141" s="33">
        <v>17.107099999999999</v>
      </c>
      <c r="J2141" s="35">
        <f>G2141/I2141</f>
        <v>0.22615171478508922</v>
      </c>
      <c r="K2141">
        <v>0.95853305336326122</v>
      </c>
      <c r="L2141">
        <v>1.2386575917746723</v>
      </c>
      <c r="M2141">
        <v>2.5</v>
      </c>
      <c r="N2141" t="s">
        <v>34</v>
      </c>
      <c r="O2141" s="53" t="s">
        <v>34</v>
      </c>
      <c r="P2141" s="54" t="str">
        <f>'Sheet1 (2)'!O1807</f>
        <v>A</v>
      </c>
      <c r="Q2141" s="31" t="str">
        <f>IF(U2141="same",N2141,IF(O2141=N2141,P2141,O2141))</f>
        <v>A</v>
      </c>
      <c r="R2141">
        <f>VLOOKUP(IF(V2141="same",N2141,IF(O2141=N2141,P2141,O2141)),$AA$2:$AL$8,9,FALSE)</f>
        <v>0.15</v>
      </c>
      <c r="S2141" s="11">
        <f>(L2141-M2141)/L2141</f>
        <v>-1.0183140333545722</v>
      </c>
      <c r="T2141" s="13">
        <f t="shared" si="33"/>
        <v>-1.0183140333545722</v>
      </c>
      <c r="U2141">
        <f>IFERROR(T2141*I2141,0)</f>
        <v>-17.420400000000001</v>
      </c>
      <c r="V2141" t="str">
        <f>IF(AND(N2141=O2141,P2141=N2141),"same",IF(NOT(OR(O2141=N2141,P2141=N2141)),"conflict","change"))</f>
        <v>same</v>
      </c>
      <c r="W2141" s="55">
        <f>U2141-G2141</f>
        <v>-21.289200000000001</v>
      </c>
    </row>
    <row r="2142" spans="1:23" ht="21" hidden="1" outlineLevel="2" x14ac:dyDescent="0.4">
      <c r="A2142" t="s">
        <v>4382</v>
      </c>
      <c r="B2142" t="s">
        <v>4379</v>
      </c>
      <c r="C2142" t="s">
        <v>4380</v>
      </c>
      <c r="D2142" s="34">
        <v>281811</v>
      </c>
      <c r="E2142" s="34">
        <v>31460</v>
      </c>
      <c r="F2142" s="33">
        <v>83.156999999999996</v>
      </c>
      <c r="G2142" s="33">
        <v>19.796100000000003</v>
      </c>
      <c r="H2142">
        <v>11.163510295907541</v>
      </c>
      <c r="I2142" s="33">
        <v>102.95310000000001</v>
      </c>
      <c r="J2142" s="35">
        <f>G2142/I2142</f>
        <v>0.19228269959816655</v>
      </c>
      <c r="K2142">
        <v>2.6432612841703751</v>
      </c>
      <c r="L2142">
        <v>3.2725079465988558</v>
      </c>
      <c r="M2142">
        <v>2.75</v>
      </c>
      <c r="N2142" t="s">
        <v>34</v>
      </c>
      <c r="O2142" s="53" t="s">
        <v>34</v>
      </c>
      <c r="P2142" s="54" t="str">
        <f>'Sheet1 (2)'!O3283</f>
        <v>A</v>
      </c>
      <c r="Q2142" s="31" t="str">
        <f>IF(U2142="same",N2142,IF(O2142=N2142,P2142,O2142))</f>
        <v>A</v>
      </c>
      <c r="R2142">
        <f>VLOOKUP(IF(V2142="same",N2142,IF(O2142=N2142,P2142,O2142)),$AA$2:$AL$8,9,FALSE)</f>
        <v>0.15</v>
      </c>
      <c r="S2142" s="11">
        <f>(L2142-M2142)/L2142</f>
        <v>0.15966590612618758</v>
      </c>
      <c r="T2142" s="13">
        <f t="shared" si="33"/>
        <v>0.15</v>
      </c>
      <c r="U2142">
        <f>IFERROR(T2142*I2142,0)</f>
        <v>15.442965000000001</v>
      </c>
      <c r="V2142" t="str">
        <f>IF(AND(N2142=O2142,P2142=N2142),"same",IF(NOT(OR(O2142=N2142,P2142=N2142)),"conflict","change"))</f>
        <v>same</v>
      </c>
      <c r="W2142" s="55">
        <f>U2142-G2142</f>
        <v>-4.3531350000000018</v>
      </c>
    </row>
    <row r="2143" spans="1:23" ht="21" hidden="1" outlineLevel="2" x14ac:dyDescent="0.4">
      <c r="A2143" t="s">
        <v>4383</v>
      </c>
      <c r="B2143" t="s">
        <v>4379</v>
      </c>
      <c r="C2143" t="s">
        <v>4380</v>
      </c>
      <c r="D2143" s="34">
        <v>163413</v>
      </c>
      <c r="E2143" s="34">
        <v>21453</v>
      </c>
      <c r="F2143" s="33">
        <v>49.760300000000001</v>
      </c>
      <c r="G2143" s="33">
        <v>14.050700000000003</v>
      </c>
      <c r="H2143">
        <v>13.128086504745644</v>
      </c>
      <c r="I2143" s="33">
        <v>63.811000000000007</v>
      </c>
      <c r="J2143" s="35">
        <f>G2143/I2143</f>
        <v>0.22019244330914733</v>
      </c>
      <c r="K2143">
        <v>2.319503099799562</v>
      </c>
      <c r="L2143">
        <v>2.9744557870694077</v>
      </c>
      <c r="M2143">
        <v>2.75</v>
      </c>
      <c r="N2143" t="s">
        <v>34</v>
      </c>
      <c r="O2143" s="53" t="s">
        <v>34</v>
      </c>
      <c r="P2143" s="54" t="str">
        <f>'Sheet1 (2)'!O3548</f>
        <v>A</v>
      </c>
      <c r="Q2143" s="31" t="str">
        <f>IF(U2143="same",N2143,IF(O2143=N2143,P2143,O2143))</f>
        <v>A</v>
      </c>
      <c r="R2143">
        <f>VLOOKUP(IF(V2143="same",N2143,IF(O2143=N2143,P2143,O2143)),$AA$2:$AL$8,9,FALSE)</f>
        <v>0.15</v>
      </c>
      <c r="S2143" s="11">
        <f>(L2143-M2143)/L2143</f>
        <v>7.5461127391829044E-2</v>
      </c>
      <c r="T2143" s="13">
        <f t="shared" si="33"/>
        <v>7.5461127391829044E-2</v>
      </c>
      <c r="U2143">
        <f>IFERROR(T2143*I2143,0)</f>
        <v>4.8152500000000034</v>
      </c>
      <c r="V2143" t="str">
        <f>IF(AND(N2143=O2143,P2143=N2143),"same",IF(NOT(OR(O2143=N2143,P2143=N2143)),"conflict","change"))</f>
        <v>same</v>
      </c>
      <c r="W2143" s="55">
        <f>U2143-G2143</f>
        <v>-9.2354500000000002</v>
      </c>
    </row>
    <row r="2144" spans="1:23" ht="21" hidden="1" outlineLevel="2" x14ac:dyDescent="0.4">
      <c r="A2144" t="s">
        <v>4384</v>
      </c>
      <c r="B2144" t="s">
        <v>4379</v>
      </c>
      <c r="C2144" t="s">
        <v>4380</v>
      </c>
      <c r="D2144" s="34">
        <v>8883</v>
      </c>
      <c r="E2144" s="34">
        <v>1896</v>
      </c>
      <c r="F2144" s="33">
        <v>3.2825999999999995</v>
      </c>
      <c r="G2144" s="33">
        <v>0.60709999999999986</v>
      </c>
      <c r="H2144">
        <v>21.344140493076662</v>
      </c>
      <c r="I2144" s="33">
        <v>3.8896999999999995</v>
      </c>
      <c r="J2144" s="35">
        <f>G2144/I2144</f>
        <v>0.15607887497750467</v>
      </c>
      <c r="K2144">
        <v>1.7313291139240503</v>
      </c>
      <c r="L2144">
        <v>2.0515295358649785</v>
      </c>
      <c r="M2144">
        <v>2.75</v>
      </c>
      <c r="N2144" t="s">
        <v>34</v>
      </c>
      <c r="O2144" s="53" t="s">
        <v>34</v>
      </c>
      <c r="P2144" s="54" t="str">
        <f>'Sheet1 (2)'!O4757</f>
        <v>A</v>
      </c>
      <c r="Q2144" s="31" t="str">
        <f>IF(U2144="same",N2144,IF(O2144=N2144,P2144,O2144))</f>
        <v>A</v>
      </c>
      <c r="R2144">
        <f>VLOOKUP(IF(V2144="same",N2144,IF(O2144=N2144,P2144,O2144)),$AA$2:$AL$8,9,FALSE)</f>
        <v>0.15</v>
      </c>
      <c r="S2144" s="11">
        <f>(L2144-M2144)/L2144</f>
        <v>-0.34046327480268423</v>
      </c>
      <c r="T2144" s="13">
        <f t="shared" si="33"/>
        <v>-0.34046327480268423</v>
      </c>
      <c r="U2144">
        <f>IFERROR(T2144*I2144,0)</f>
        <v>-1.3243000000000007</v>
      </c>
      <c r="V2144" t="str">
        <f>IF(AND(N2144=O2144,P2144=N2144),"same",IF(NOT(OR(O2144=N2144,P2144=N2144)),"conflict","change"))</f>
        <v>same</v>
      </c>
      <c r="W2144" s="55">
        <f>U2144-G2144</f>
        <v>-1.9314000000000004</v>
      </c>
    </row>
    <row r="2145" spans="1:23" ht="21" outlineLevel="1" collapsed="1" x14ac:dyDescent="0.4">
      <c r="C2145" s="29" t="s">
        <v>4385</v>
      </c>
      <c r="D2145" s="34">
        <f>SUBTOTAL(9,D2140:D2144)</f>
        <v>799333</v>
      </c>
      <c r="E2145" s="34">
        <f>SUBTOTAL(9,E2140:E2144)</f>
        <v>113873</v>
      </c>
      <c r="F2145" s="33">
        <f>SUBTOTAL(9,F2140:F2144)</f>
        <v>193.0719</v>
      </c>
      <c r="G2145" s="33">
        <f>SUBTOTAL(9,G2140:G2144)</f>
        <v>52.144200000000012</v>
      </c>
      <c r="I2145" s="33">
        <f>SUBTOTAL(9,I2140:I2144)</f>
        <v>245.21610000000001</v>
      </c>
      <c r="J2145" s="35"/>
      <c r="O2145" s="53"/>
      <c r="P2145" s="54"/>
      <c r="Q2145" s="31"/>
      <c r="T2145" s="13">
        <f t="shared" si="33"/>
        <v>0</v>
      </c>
      <c r="U2145">
        <f>SUBTOTAL(9,U2140:U2144)</f>
        <v>-54.163784999999997</v>
      </c>
      <c r="W2145" s="55">
        <f>SUBTOTAL(9,W2140:W2144)</f>
        <v>-106.30798500000002</v>
      </c>
    </row>
    <row r="2146" spans="1:23" ht="21" hidden="1" outlineLevel="2" x14ac:dyDescent="0.4">
      <c r="A2146" t="s">
        <v>2644</v>
      </c>
      <c r="B2146" t="s">
        <v>2645</v>
      </c>
      <c r="C2146" s="37" t="s">
        <v>2646</v>
      </c>
      <c r="D2146" s="34">
        <v>3863139</v>
      </c>
      <c r="E2146" s="34">
        <v>69649</v>
      </c>
      <c r="F2146" s="33">
        <v>34.824499999999986</v>
      </c>
      <c r="G2146" s="33">
        <v>12.605499999999997</v>
      </c>
      <c r="H2146">
        <v>1.8029120878125275</v>
      </c>
      <c r="I2146" s="33">
        <v>47.429999999999986</v>
      </c>
      <c r="J2146" s="35">
        <f>G2146/I2146</f>
        <v>0.26577060931899643</v>
      </c>
      <c r="K2146">
        <v>0.49999999999999978</v>
      </c>
      <c r="L2146">
        <v>0.6809860873810103</v>
      </c>
      <c r="M2146">
        <v>0.5</v>
      </c>
      <c r="N2146" t="s">
        <v>33</v>
      </c>
      <c r="O2146" s="53" t="s">
        <v>37</v>
      </c>
      <c r="P2146" s="54" t="str">
        <f>'Sheet1 (2)'!O79</f>
        <v>C</v>
      </c>
      <c r="Q2146" s="31" t="str">
        <f>IF(U2146="same",N2146,IF(O2146=N2146,P2146,O2146))</f>
        <v>B</v>
      </c>
      <c r="R2146">
        <f>VLOOKUP(IF(V2146="same",N2146,IF(O2146=N2146,P2146,O2146)),$AA$2:$AL$8,9,FALSE)</f>
        <v>0.25</v>
      </c>
      <c r="S2146" s="11">
        <f>(L2146-M2146)/L2146</f>
        <v>0.26577060931899621</v>
      </c>
      <c r="T2146" s="13">
        <f t="shared" si="33"/>
        <v>0.25</v>
      </c>
      <c r="U2146">
        <f>IFERROR(T2146*I2146,0)</f>
        <v>11.857499999999996</v>
      </c>
      <c r="V2146" t="str">
        <f>IF(AND(N2146=O2146,P2146=N2146),"same",IF(NOT(OR(O2146=N2146,P2146=N2146)),"conflict","change"))</f>
        <v>change</v>
      </c>
      <c r="W2146" s="55">
        <f>U2146-G2146</f>
        <v>-0.74800000000000111</v>
      </c>
    </row>
    <row r="2147" spans="1:23" ht="21" hidden="1" outlineLevel="2" x14ac:dyDescent="0.4">
      <c r="A2147" t="s">
        <v>2647</v>
      </c>
      <c r="B2147" t="s">
        <v>2645</v>
      </c>
      <c r="C2147" s="37" t="s">
        <v>2646</v>
      </c>
      <c r="D2147" s="34">
        <v>2635322</v>
      </c>
      <c r="E2147" s="34">
        <v>174305</v>
      </c>
      <c r="F2147" s="33">
        <v>90.057999999999993</v>
      </c>
      <c r="G2147" s="33">
        <v>52.664999999999999</v>
      </c>
      <c r="H2147">
        <v>6.6141822517324256</v>
      </c>
      <c r="I2147" s="33">
        <v>142.72299999999998</v>
      </c>
      <c r="J2147" s="35">
        <f>G2147/I2147</f>
        <v>0.36900149240136493</v>
      </c>
      <c r="K2147">
        <v>0.51666905711253264</v>
      </c>
      <c r="L2147">
        <v>0.81881185278678159</v>
      </c>
      <c r="M2147">
        <v>0.5</v>
      </c>
      <c r="N2147" t="s">
        <v>33</v>
      </c>
      <c r="O2147" s="53" t="s">
        <v>37</v>
      </c>
      <c r="P2147" s="54" t="str">
        <f>'Sheet1 (2)'!O229</f>
        <v>C</v>
      </c>
      <c r="Q2147" s="31" t="str">
        <f>IF(U2147="same",N2147,IF(O2147=N2147,P2147,O2147))</f>
        <v>B</v>
      </c>
      <c r="R2147">
        <f>VLOOKUP(IF(V2147="same",N2147,IF(O2147=N2147,P2147,O2147)),$AA$2:$AL$8,9,FALSE)</f>
        <v>0.25</v>
      </c>
      <c r="S2147" s="11">
        <f>(L2147-M2147)/L2147</f>
        <v>0.38935910820260211</v>
      </c>
      <c r="T2147" s="13">
        <f t="shared" si="33"/>
        <v>0.25</v>
      </c>
      <c r="U2147">
        <f>IFERROR(T2147*I2147,0)</f>
        <v>35.680749999999996</v>
      </c>
      <c r="V2147" t="str">
        <f>IF(AND(N2147=O2147,P2147=N2147),"same",IF(NOT(OR(O2147=N2147,P2147=N2147)),"conflict","change"))</f>
        <v>change</v>
      </c>
      <c r="W2147" s="55">
        <f>U2147-G2147</f>
        <v>-16.984250000000003</v>
      </c>
    </row>
    <row r="2148" spans="1:23" ht="21" hidden="1" outlineLevel="2" x14ac:dyDescent="0.4">
      <c r="A2148" t="s">
        <v>2648</v>
      </c>
      <c r="B2148" t="s">
        <v>2645</v>
      </c>
      <c r="C2148" s="37" t="s">
        <v>2646</v>
      </c>
      <c r="D2148" s="34">
        <v>9354604</v>
      </c>
      <c r="E2148" s="34">
        <v>761628</v>
      </c>
      <c r="F2148" s="33">
        <v>381.4477</v>
      </c>
      <c r="G2148" s="33">
        <v>235.02330000000001</v>
      </c>
      <c r="H2148">
        <v>8.1417449632288008</v>
      </c>
      <c r="I2148" s="33">
        <v>616.471</v>
      </c>
      <c r="J2148" s="35">
        <f>G2148/I2148</f>
        <v>0.38123983123293714</v>
      </c>
      <c r="K2148">
        <v>0.5008320334861639</v>
      </c>
      <c r="L2148">
        <v>0.80941220648400536</v>
      </c>
      <c r="M2148">
        <v>0.5</v>
      </c>
      <c r="N2148" t="s">
        <v>33</v>
      </c>
      <c r="O2148" s="53" t="s">
        <v>37</v>
      </c>
      <c r="P2148" s="54" t="str">
        <f>'Sheet1 (2)'!O1096</f>
        <v>C</v>
      </c>
      <c r="Q2148" s="31" t="str">
        <f>IF(U2148="same",N2148,IF(O2148=N2148,P2148,O2148))</f>
        <v>B</v>
      </c>
      <c r="R2148">
        <f>VLOOKUP(IF(V2148="same",N2148,IF(O2148=N2148,P2148,O2148)),$AA$2:$AL$8,9,FALSE)</f>
        <v>0.25</v>
      </c>
      <c r="S2148" s="11">
        <f>(L2148-M2148)/L2148</f>
        <v>0.38226777901961329</v>
      </c>
      <c r="T2148" s="13">
        <f t="shared" si="33"/>
        <v>0.25</v>
      </c>
      <c r="U2148">
        <f>IFERROR(T2148*I2148,0)</f>
        <v>154.11775</v>
      </c>
      <c r="V2148" t="str">
        <f>IF(AND(N2148=O2148,P2148=N2148),"same",IF(NOT(OR(O2148=N2148,P2148=N2148)),"conflict","change"))</f>
        <v>change</v>
      </c>
      <c r="W2148" s="55">
        <f>U2148-G2148</f>
        <v>-80.905550000000005</v>
      </c>
    </row>
    <row r="2149" spans="1:23" ht="21" hidden="1" outlineLevel="2" x14ac:dyDescent="0.4">
      <c r="A2149" t="s">
        <v>2651</v>
      </c>
      <c r="B2149" t="s">
        <v>2645</v>
      </c>
      <c r="C2149" s="37" t="s">
        <v>2646</v>
      </c>
      <c r="D2149" s="34">
        <v>5064998</v>
      </c>
      <c r="E2149" s="34">
        <v>114092</v>
      </c>
      <c r="F2149" s="33">
        <v>57.045999999999999</v>
      </c>
      <c r="G2149" s="33">
        <v>15.134</v>
      </c>
      <c r="H2149">
        <v>2.2525576515528734</v>
      </c>
      <c r="I2149" s="33">
        <v>72.180000000000007</v>
      </c>
      <c r="J2149" s="35">
        <f>G2149/I2149</f>
        <v>0.20967026877251316</v>
      </c>
      <c r="K2149">
        <v>0.5</v>
      </c>
      <c r="L2149">
        <v>0.63264733723661604</v>
      </c>
      <c r="M2149">
        <v>0.5</v>
      </c>
      <c r="N2149" t="s">
        <v>33</v>
      </c>
      <c r="O2149" s="53" t="s">
        <v>37</v>
      </c>
      <c r="P2149" s="54" t="str">
        <f>'Sheet1 (2)'!O3006</f>
        <v>C</v>
      </c>
      <c r="Q2149" s="31" t="str">
        <f>IF(U2149="same",N2149,IF(O2149=N2149,P2149,O2149))</f>
        <v>B</v>
      </c>
      <c r="R2149">
        <f>VLOOKUP(IF(V2149="same",N2149,IF(O2149=N2149,P2149,O2149)),$AA$2:$AL$8,9,FALSE)</f>
        <v>0.25</v>
      </c>
      <c r="S2149" s="11">
        <f>(L2149-M2149)/L2149</f>
        <v>0.20967026877251313</v>
      </c>
      <c r="T2149" s="13">
        <f t="shared" si="33"/>
        <v>0.20967026877251313</v>
      </c>
      <c r="U2149">
        <f>IFERROR(T2149*I2149,0)</f>
        <v>15.133999999999999</v>
      </c>
      <c r="V2149" t="str">
        <f>IF(AND(N2149=O2149,P2149=N2149),"same",IF(NOT(OR(O2149=N2149,P2149=N2149)),"conflict","change"))</f>
        <v>change</v>
      </c>
      <c r="W2149" s="55">
        <f>U2149-G2149</f>
        <v>0</v>
      </c>
    </row>
    <row r="2150" spans="1:23" ht="21" hidden="1" outlineLevel="2" x14ac:dyDescent="0.4">
      <c r="A2150" t="s">
        <v>2653</v>
      </c>
      <c r="B2150" t="s">
        <v>2645</v>
      </c>
      <c r="C2150" s="37" t="s">
        <v>2646</v>
      </c>
      <c r="D2150" s="34">
        <v>1956955</v>
      </c>
      <c r="E2150" s="34">
        <v>36074</v>
      </c>
      <c r="F2150" s="33">
        <v>18.036999999999999</v>
      </c>
      <c r="G2150" s="33">
        <v>5.7530000000000001</v>
      </c>
      <c r="H2150">
        <v>1.8433740172870607</v>
      </c>
      <c r="I2150" s="33">
        <v>23.79</v>
      </c>
      <c r="J2150" s="35">
        <f>G2150/I2150</f>
        <v>0.24182429592265658</v>
      </c>
      <c r="K2150">
        <v>0.5</v>
      </c>
      <c r="L2150">
        <v>0.6594777402006986</v>
      </c>
      <c r="M2150">
        <v>0.5</v>
      </c>
      <c r="N2150" t="s">
        <v>33</v>
      </c>
      <c r="O2150" s="53" t="s">
        <v>37</v>
      </c>
      <c r="P2150" s="54" t="str">
        <f>'Sheet1 (2)'!O4051</f>
        <v>C</v>
      </c>
      <c r="Q2150" s="31" t="str">
        <f>IF(U2150="same",N2150,IF(O2150=N2150,P2150,O2150))</f>
        <v>B</v>
      </c>
      <c r="R2150">
        <f>VLOOKUP(IF(V2150="same",N2150,IF(O2150=N2150,P2150,O2150)),$AA$2:$AL$8,9,FALSE)</f>
        <v>0.25</v>
      </c>
      <c r="S2150" s="11">
        <f>(L2150-M2150)/L2150</f>
        <v>0.24182429592265661</v>
      </c>
      <c r="T2150" s="13">
        <f t="shared" si="33"/>
        <v>0.24182429592265661</v>
      </c>
      <c r="U2150">
        <f>IFERROR(T2150*I2150,0)</f>
        <v>5.753000000000001</v>
      </c>
      <c r="V2150" t="str">
        <f>IF(AND(N2150=O2150,P2150=N2150),"same",IF(NOT(OR(O2150=N2150,P2150=N2150)),"conflict","change"))</f>
        <v>change</v>
      </c>
      <c r="W2150" s="55">
        <f>U2150-G2150</f>
        <v>0</v>
      </c>
    </row>
    <row r="2151" spans="1:23" ht="21" hidden="1" outlineLevel="2" x14ac:dyDescent="0.4">
      <c r="A2151" t="s">
        <v>2649</v>
      </c>
      <c r="B2151" t="s">
        <v>2645</v>
      </c>
      <c r="C2151" s="37" t="s">
        <v>2646</v>
      </c>
      <c r="D2151" s="34">
        <v>6580173</v>
      </c>
      <c r="E2151" s="34">
        <v>314269</v>
      </c>
      <c r="F2151" s="33">
        <v>235.70229999999998</v>
      </c>
      <c r="G2151" s="33">
        <v>53.808</v>
      </c>
      <c r="H2151">
        <v>4.775999050480892</v>
      </c>
      <c r="I2151" s="33">
        <v>289.51029999999997</v>
      </c>
      <c r="J2151" s="35">
        <f>G2151/I2151</f>
        <v>0.18585867238574932</v>
      </c>
      <c r="K2151">
        <v>0.75000175009307313</v>
      </c>
      <c r="L2151">
        <v>0.9212181284186477</v>
      </c>
      <c r="M2151">
        <v>0.75</v>
      </c>
      <c r="N2151" t="s">
        <v>37</v>
      </c>
      <c r="O2151" s="53" t="s">
        <v>37</v>
      </c>
      <c r="P2151" s="54" t="str">
        <f>'Sheet1 (2)'!O2187</f>
        <v>B</v>
      </c>
      <c r="Q2151" s="31" t="str">
        <f>IF(U2151="same",N2151,IF(O2151=N2151,P2151,O2151))</f>
        <v>B</v>
      </c>
      <c r="R2151">
        <f>VLOOKUP(IF(V2151="same",N2151,IF(O2151=N2151,P2151,O2151)),$AA$2:$AL$8,9,FALSE)</f>
        <v>0.25</v>
      </c>
      <c r="S2151" s="11">
        <f>(L2151-M2151)/L2151</f>
        <v>0.18586057214544696</v>
      </c>
      <c r="T2151" s="13">
        <f t="shared" si="33"/>
        <v>0.18586057214544696</v>
      </c>
      <c r="U2151">
        <f>IFERROR(T2151*I2151,0)</f>
        <v>53.80854999999999</v>
      </c>
      <c r="V2151" t="str">
        <f>IF(AND(N2151=O2151,P2151=N2151),"same",IF(NOT(OR(O2151=N2151,P2151=N2151)),"conflict","change"))</f>
        <v>same</v>
      </c>
      <c r="W2151" s="55">
        <f>U2151-G2151</f>
        <v>5.499999999898364E-4</v>
      </c>
    </row>
    <row r="2152" spans="1:23" ht="21" hidden="1" outlineLevel="2" x14ac:dyDescent="0.4">
      <c r="A2152" t="s">
        <v>2650</v>
      </c>
      <c r="B2152" t="s">
        <v>2645</v>
      </c>
      <c r="C2152" s="37" t="s">
        <v>2646</v>
      </c>
      <c r="D2152" s="34">
        <v>5517387</v>
      </c>
      <c r="E2152" s="34">
        <v>304693</v>
      </c>
      <c r="F2152" s="33">
        <v>228.52059999999997</v>
      </c>
      <c r="G2152" s="33">
        <v>49.559800000000003</v>
      </c>
      <c r="H2152">
        <v>5.5224148677625839</v>
      </c>
      <c r="I2152" s="33">
        <v>278.0804</v>
      </c>
      <c r="J2152" s="35">
        <f>G2152/I2152</f>
        <v>0.1782211187843516</v>
      </c>
      <c r="K2152">
        <v>0.75000278969323209</v>
      </c>
      <c r="L2152">
        <v>0.91265765869252014</v>
      </c>
      <c r="M2152">
        <v>0.75</v>
      </c>
      <c r="N2152" t="s">
        <v>37</v>
      </c>
      <c r="O2152" s="53" t="s">
        <v>37</v>
      </c>
      <c r="P2152" s="54" t="str">
        <f>'Sheet1 (2)'!O2377</f>
        <v>B</v>
      </c>
      <c r="Q2152" s="31" t="str">
        <f>IF(U2152="same",N2152,IF(O2152=N2152,P2152,O2152))</f>
        <v>B</v>
      </c>
      <c r="R2152">
        <f>VLOOKUP(IF(V2152="same",N2152,IF(O2152=N2152,P2152,O2152)),$AA$2:$AL$8,9,FALSE)</f>
        <v>0.25</v>
      </c>
      <c r="S2152" s="11">
        <f>(L2152-M2152)/L2152</f>
        <v>0.1782241754542932</v>
      </c>
      <c r="T2152" s="13">
        <f t="shared" si="33"/>
        <v>0.1782241754542932</v>
      </c>
      <c r="U2152">
        <f>IFERROR(T2152*I2152,0)</f>
        <v>49.560650000000031</v>
      </c>
      <c r="V2152" t="str">
        <f>IF(AND(N2152=O2152,P2152=N2152),"same",IF(NOT(OR(O2152=N2152,P2152=N2152)),"conflict","change"))</f>
        <v>same</v>
      </c>
      <c r="W2152" s="55">
        <f>U2152-G2152</f>
        <v>8.5000000002821707E-4</v>
      </c>
    </row>
    <row r="2153" spans="1:23" ht="21" hidden="1" outlineLevel="2" x14ac:dyDescent="0.4">
      <c r="A2153" t="s">
        <v>2652</v>
      </c>
      <c r="B2153" t="s">
        <v>2645</v>
      </c>
      <c r="C2153" s="37" t="s">
        <v>2646</v>
      </c>
      <c r="D2153" s="34">
        <v>3173750</v>
      </c>
      <c r="E2153" s="34">
        <v>178323</v>
      </c>
      <c r="F2153" s="33">
        <v>133.74299999999999</v>
      </c>
      <c r="G2153" s="33">
        <v>36.167299999999997</v>
      </c>
      <c r="H2153">
        <v>5.618684521465144</v>
      </c>
      <c r="I2153" s="33">
        <v>169.91030000000001</v>
      </c>
      <c r="J2153" s="35">
        <f>G2153/I2153</f>
        <v>0.21286113908338691</v>
      </c>
      <c r="K2153">
        <v>0.75000420585118022</v>
      </c>
      <c r="L2153">
        <v>0.95282324770220339</v>
      </c>
      <c r="M2153">
        <v>0.75</v>
      </c>
      <c r="N2153" t="s">
        <v>37</v>
      </c>
      <c r="O2153" s="53" t="s">
        <v>37</v>
      </c>
      <c r="P2153" s="54" t="str">
        <f>'Sheet1 (2)'!O3742</f>
        <v>B</v>
      </c>
      <c r="Q2153" s="31" t="str">
        <f>IF(U2153="same",N2153,IF(O2153=N2153,P2153,O2153))</f>
        <v>B</v>
      </c>
      <c r="R2153">
        <f>VLOOKUP(IF(V2153="same",N2153,IF(O2153=N2153,P2153,O2153)),$AA$2:$AL$8,9,FALSE)</f>
        <v>0.25</v>
      </c>
      <c r="S2153" s="11">
        <f>(L2153-M2153)/L2153</f>
        <v>0.21286555317717651</v>
      </c>
      <c r="T2153" s="13">
        <f t="shared" si="33"/>
        <v>0.21286555317717651</v>
      </c>
      <c r="U2153">
        <f>IFERROR(T2153*I2153,0)</f>
        <v>36.168050000000015</v>
      </c>
      <c r="V2153" t="str">
        <f>IF(AND(N2153=O2153,P2153=N2153),"same",IF(NOT(OR(O2153=N2153,P2153=N2153)),"conflict","change"))</f>
        <v>same</v>
      </c>
      <c r="W2153" s="55">
        <f>U2153-G2153</f>
        <v>7.5000000001779199E-4</v>
      </c>
    </row>
    <row r="2154" spans="1:23" ht="21" outlineLevel="1" collapsed="1" x14ac:dyDescent="0.4">
      <c r="C2154" s="36" t="s">
        <v>2654</v>
      </c>
      <c r="D2154" s="34">
        <f>SUBTOTAL(9,D2146:D2153)</f>
        <v>38146328</v>
      </c>
      <c r="E2154" s="34">
        <f>SUBTOTAL(9,E2146:E2153)</f>
        <v>1953033</v>
      </c>
      <c r="F2154" s="33">
        <f>SUBTOTAL(9,F2146:F2153)</f>
        <v>1179.3791000000001</v>
      </c>
      <c r="G2154" s="33">
        <f>SUBTOTAL(9,G2146:G2153)</f>
        <v>460.71590000000003</v>
      </c>
      <c r="I2154" s="33">
        <f>SUBTOTAL(9,I2146:I2153)</f>
        <v>1640.095</v>
      </c>
      <c r="J2154" s="35"/>
      <c r="O2154" s="53"/>
      <c r="P2154" s="54"/>
      <c r="Q2154" s="31"/>
      <c r="T2154" s="13">
        <f t="shared" si="33"/>
        <v>0</v>
      </c>
      <c r="U2154">
        <f>SUBTOTAL(9,U2146:U2153)</f>
        <v>362.08024999999998</v>
      </c>
      <c r="W2154" s="55">
        <f>SUBTOTAL(9,W2146:W2153)</f>
        <v>-98.63564999999997</v>
      </c>
    </row>
    <row r="2155" spans="1:23" ht="21" hidden="1" outlineLevel="2" x14ac:dyDescent="0.4">
      <c r="A2155" t="s">
        <v>3076</v>
      </c>
      <c r="B2155" t="s">
        <v>3077</v>
      </c>
      <c r="C2155" t="s">
        <v>3078</v>
      </c>
      <c r="D2155" s="34">
        <v>13651738</v>
      </c>
      <c r="E2155" s="34">
        <v>3058215</v>
      </c>
      <c r="F2155" s="33">
        <v>678.19849999999997</v>
      </c>
      <c r="G2155" s="33">
        <v>119.68249999999999</v>
      </c>
      <c r="H2155">
        <v>22.401653181448399</v>
      </c>
      <c r="I2155" s="33">
        <v>797.88099999999997</v>
      </c>
      <c r="J2155" s="35">
        <f>G2155/I2155</f>
        <v>0.15000043866190571</v>
      </c>
      <c r="K2155">
        <v>0.22176285839942581</v>
      </c>
      <c r="L2155">
        <v>0.26089761511208337</v>
      </c>
      <c r="M2155">
        <v>0.16</v>
      </c>
      <c r="N2155" t="s">
        <v>42</v>
      </c>
      <c r="O2155" s="53" t="s">
        <v>42</v>
      </c>
      <c r="P2155" s="54" t="str">
        <f>'Sheet1 (2)'!O2241</f>
        <v>A+</v>
      </c>
      <c r="Q2155" s="31" t="str">
        <f>IF(U2155="same",N2155,IF(O2155=N2155,P2155,O2155))</f>
        <v>A+</v>
      </c>
      <c r="R2155">
        <f>VLOOKUP(IF(V2155="same",N2155,IF(O2155=N2155,P2155,O2155)),$AA$2:$AL$8,9,FALSE)</f>
        <v>0.05</v>
      </c>
      <c r="S2155" s="11">
        <f>(L2155-M2155)/L2155</f>
        <v>0.38673260799542791</v>
      </c>
      <c r="T2155" s="13">
        <f t="shared" si="33"/>
        <v>0.05</v>
      </c>
      <c r="U2155">
        <f>IFERROR(T2155*I2155,0)</f>
        <v>39.89405</v>
      </c>
      <c r="V2155" t="str">
        <f>IF(AND(N2155=O2155,P2155=N2155),"same",IF(NOT(OR(O2155=N2155,P2155=N2155)),"conflict","change"))</f>
        <v>same</v>
      </c>
      <c r="W2155" s="55">
        <f>U2155-G2155</f>
        <v>-79.788449999999983</v>
      </c>
    </row>
    <row r="2156" spans="1:23" ht="21" hidden="1" outlineLevel="2" x14ac:dyDescent="0.4">
      <c r="A2156" t="s">
        <v>3079</v>
      </c>
      <c r="B2156" t="s">
        <v>3077</v>
      </c>
      <c r="C2156" t="s">
        <v>3078</v>
      </c>
      <c r="D2156" s="34">
        <v>1816050</v>
      </c>
      <c r="E2156" s="34">
        <v>385650</v>
      </c>
      <c r="F2156" s="33">
        <v>61.607699999999994</v>
      </c>
      <c r="G2156" s="33">
        <v>18.912499999999998</v>
      </c>
      <c r="H2156">
        <v>21.235648798215909</v>
      </c>
      <c r="I2156" s="33">
        <v>80.520199999999988</v>
      </c>
      <c r="J2156" s="35">
        <f>G2156/I2156</f>
        <v>0.23487894963003073</v>
      </c>
      <c r="K2156">
        <v>0.15975029171528587</v>
      </c>
      <c r="L2156">
        <v>0.20879087255283282</v>
      </c>
      <c r="M2156">
        <v>0.16</v>
      </c>
      <c r="N2156" t="s">
        <v>42</v>
      </c>
      <c r="O2156" s="53" t="s">
        <v>42</v>
      </c>
      <c r="P2156" s="54" t="str">
        <f>'Sheet1 (2)'!O4480</f>
        <v>A+</v>
      </c>
      <c r="Q2156" s="31" t="str">
        <f>IF(U2156="same",N2156,IF(O2156=N2156,P2156,O2156))</f>
        <v>A+</v>
      </c>
      <c r="R2156">
        <f>VLOOKUP(IF(V2156="same",N2156,IF(O2156=N2156,P2156,O2156)),$AA$2:$AL$8,9,FALSE)</f>
        <v>0.05</v>
      </c>
      <c r="S2156" s="11">
        <f>(L2156-M2156)/L2156</f>
        <v>0.23368297644566186</v>
      </c>
      <c r="T2156" s="13">
        <f t="shared" si="33"/>
        <v>0.05</v>
      </c>
      <c r="U2156">
        <f>IFERROR(T2156*I2156,0)</f>
        <v>4.0260099999999994</v>
      </c>
      <c r="V2156" t="str">
        <f>IF(AND(N2156=O2156,P2156=N2156),"same",IF(NOT(OR(O2156=N2156,P2156=N2156)),"conflict","change"))</f>
        <v>same</v>
      </c>
      <c r="W2156" s="55">
        <f>U2156-G2156</f>
        <v>-14.886489999999998</v>
      </c>
    </row>
    <row r="2157" spans="1:23" ht="21" outlineLevel="1" collapsed="1" x14ac:dyDescent="0.4">
      <c r="C2157" s="29" t="s">
        <v>3080</v>
      </c>
      <c r="D2157" s="34">
        <f>SUBTOTAL(9,D2155:D2156)</f>
        <v>15467788</v>
      </c>
      <c r="E2157" s="34">
        <f>SUBTOTAL(9,E2155:E2156)</f>
        <v>3443865</v>
      </c>
      <c r="F2157" s="33">
        <f>SUBTOTAL(9,F2155:F2156)</f>
        <v>739.80619999999999</v>
      </c>
      <c r="G2157" s="33">
        <f>SUBTOTAL(9,G2155:G2156)</f>
        <v>138.595</v>
      </c>
      <c r="I2157" s="33">
        <f>SUBTOTAL(9,I2155:I2156)</f>
        <v>878.40120000000002</v>
      </c>
      <c r="J2157" s="35"/>
      <c r="O2157" s="53"/>
      <c r="P2157" s="54"/>
      <c r="Q2157" s="31"/>
      <c r="T2157" s="13">
        <f t="shared" si="33"/>
        <v>0</v>
      </c>
      <c r="U2157">
        <f>SUBTOTAL(9,U2155:U2156)</f>
        <v>43.920059999999999</v>
      </c>
      <c r="W2157" s="55">
        <f>SUBTOTAL(9,W2155:W2156)</f>
        <v>-94.674939999999978</v>
      </c>
    </row>
    <row r="2158" spans="1:23" ht="21" hidden="1" outlineLevel="2" x14ac:dyDescent="0.4">
      <c r="A2158" t="s">
        <v>3146</v>
      </c>
      <c r="B2158" t="s">
        <v>3147</v>
      </c>
      <c r="C2158" t="s">
        <v>3148</v>
      </c>
      <c r="D2158" s="34">
        <v>1366752</v>
      </c>
      <c r="E2158" s="34">
        <v>37632</v>
      </c>
      <c r="F2158" s="33">
        <v>94.08</v>
      </c>
      <c r="G2158" s="33">
        <v>24.503299999999999</v>
      </c>
      <c r="H2158">
        <v>2.7533890566832899</v>
      </c>
      <c r="I2158" s="33">
        <v>118.58329999999999</v>
      </c>
      <c r="J2158" s="35">
        <f>G2158/I2158</f>
        <v>0.20663364908886833</v>
      </c>
      <c r="K2158">
        <v>2.5</v>
      </c>
      <c r="L2158">
        <v>3.1511293579931969</v>
      </c>
      <c r="M2158">
        <v>2.5</v>
      </c>
      <c r="N2158" t="s">
        <v>37</v>
      </c>
      <c r="O2158" s="53" t="s">
        <v>37</v>
      </c>
      <c r="P2158" s="54" t="str">
        <f>'Sheet1 (2)'!O1257</f>
        <v>B</v>
      </c>
      <c r="Q2158" s="31" t="str">
        <f>IF(U2158="same",N2158,IF(O2158=N2158,P2158,O2158))</f>
        <v>B</v>
      </c>
      <c r="R2158">
        <f>VLOOKUP(IF(V2158="same",N2158,IF(O2158=N2158,P2158,O2158)),$AA$2:$AL$8,9,FALSE)</f>
        <v>0.25</v>
      </c>
      <c r="S2158" s="11">
        <f>(L2158-M2158)/L2158</f>
        <v>0.20663364908886825</v>
      </c>
      <c r="T2158" s="13">
        <f t="shared" si="33"/>
        <v>0.20663364908886825</v>
      </c>
      <c r="U2158">
        <f>IFERROR(T2158*I2158,0)</f>
        <v>24.503299999999989</v>
      </c>
      <c r="V2158" t="str">
        <f>IF(AND(N2158=O2158,P2158=N2158),"same",IF(NOT(OR(O2158=N2158,P2158=N2158)),"conflict","change"))</f>
        <v>same</v>
      </c>
      <c r="W2158" s="55">
        <f>U2158-G2158</f>
        <v>0</v>
      </c>
    </row>
    <row r="2159" spans="1:23" ht="21" hidden="1" outlineLevel="2" x14ac:dyDescent="0.4">
      <c r="A2159" t="s">
        <v>3149</v>
      </c>
      <c r="B2159" t="s">
        <v>3147</v>
      </c>
      <c r="C2159" t="s">
        <v>3148</v>
      </c>
      <c r="D2159" s="34">
        <v>1360189</v>
      </c>
      <c r="E2159" s="34">
        <v>37844</v>
      </c>
      <c r="F2159" s="33">
        <v>94.61</v>
      </c>
      <c r="G2159" s="33">
        <v>23.994699999999998</v>
      </c>
      <c r="H2159">
        <v>2.7822604064582199</v>
      </c>
      <c r="I2159" s="33">
        <v>118.60469999999999</v>
      </c>
      <c r="J2159" s="35">
        <f>G2159/I2159</f>
        <v>0.20230817159859601</v>
      </c>
      <c r="K2159">
        <v>2.5</v>
      </c>
      <c r="L2159">
        <v>3.1340423845259484</v>
      </c>
      <c r="M2159">
        <v>2.5</v>
      </c>
      <c r="N2159" t="s">
        <v>290</v>
      </c>
      <c r="O2159" s="53" t="s">
        <v>290</v>
      </c>
      <c r="P2159" s="54" t="str">
        <f>'Sheet1 (2)'!O2033</f>
        <v>U</v>
      </c>
      <c r="Q2159" s="31" t="str">
        <f>IF(U2159="same",N2159,IF(O2159=N2159,P2159,O2159))</f>
        <v>U</v>
      </c>
      <c r="R2159" t="e">
        <f>VLOOKUP(IF(V2159="same",N2159,IF(O2159=N2159,P2159,O2159)),$AA$2:$AL$8,9,FALSE)</f>
        <v>#N/A</v>
      </c>
      <c r="S2159" s="11">
        <f>(L2159-M2159)/L2159</f>
        <v>0.20230817159859596</v>
      </c>
      <c r="T2159" s="13" t="e">
        <f t="shared" si="33"/>
        <v>#N/A</v>
      </c>
      <c r="U2159">
        <f>IFERROR(T2159*I2159,0)</f>
        <v>0</v>
      </c>
      <c r="V2159" t="str">
        <f>IF(AND(N2159=O2159,P2159=N2159),"same",IF(NOT(OR(O2159=N2159,P2159=N2159)),"conflict","change"))</f>
        <v>same</v>
      </c>
      <c r="W2159" s="55">
        <f>U2159-G2159</f>
        <v>-23.994699999999998</v>
      </c>
    </row>
    <row r="2160" spans="1:23" ht="21" hidden="1" outlineLevel="2" x14ac:dyDescent="0.4">
      <c r="A2160" t="s">
        <v>3150</v>
      </c>
      <c r="B2160" t="s">
        <v>3147</v>
      </c>
      <c r="C2160" t="s">
        <v>3148</v>
      </c>
      <c r="D2160" s="34">
        <v>1969591</v>
      </c>
      <c r="E2160" s="34">
        <v>42591</v>
      </c>
      <c r="F2160" s="33">
        <v>106.47750000000001</v>
      </c>
      <c r="G2160" s="33">
        <v>21.700799999999997</v>
      </c>
      <c r="H2160">
        <v>2.1624286463534816</v>
      </c>
      <c r="I2160" s="33">
        <v>128.17830000000001</v>
      </c>
      <c r="J2160" s="35">
        <f>G2160/I2160</f>
        <v>0.16930166806705968</v>
      </c>
      <c r="K2160">
        <v>2.5</v>
      </c>
      <c r="L2160">
        <v>3.0095160949496371</v>
      </c>
      <c r="M2160">
        <v>2.5</v>
      </c>
      <c r="N2160" t="s">
        <v>37</v>
      </c>
      <c r="O2160" s="53" t="s">
        <v>37</v>
      </c>
      <c r="P2160" s="54" t="str">
        <f>'Sheet1 (2)'!O3032</f>
        <v>B</v>
      </c>
      <c r="Q2160" s="31" t="str">
        <f>IF(U2160="same",N2160,IF(O2160=N2160,P2160,O2160))</f>
        <v>B</v>
      </c>
      <c r="R2160">
        <f>VLOOKUP(IF(V2160="same",N2160,IF(O2160=N2160,P2160,O2160)),$AA$2:$AL$8,9,FALSE)</f>
        <v>0.25</v>
      </c>
      <c r="S2160" s="11">
        <f>(L2160-M2160)/L2160</f>
        <v>0.16930166806705968</v>
      </c>
      <c r="T2160" s="13">
        <f t="shared" si="33"/>
        <v>0.16930166806705968</v>
      </c>
      <c r="U2160">
        <f>IFERROR(T2160*I2160,0)</f>
        <v>21.700799999999997</v>
      </c>
      <c r="V2160" t="str">
        <f>IF(AND(N2160=O2160,P2160=N2160),"same",IF(NOT(OR(O2160=N2160,P2160=N2160)),"conflict","change"))</f>
        <v>same</v>
      </c>
      <c r="W2160" s="55">
        <f>U2160-G2160</f>
        <v>0</v>
      </c>
    </row>
    <row r="2161" spans="1:23" ht="21" hidden="1" outlineLevel="2" x14ac:dyDescent="0.4">
      <c r="A2161" t="s">
        <v>3151</v>
      </c>
      <c r="B2161" t="s">
        <v>3147</v>
      </c>
      <c r="C2161" t="s">
        <v>3148</v>
      </c>
      <c r="D2161" s="34">
        <v>1963559</v>
      </c>
      <c r="E2161" s="34">
        <v>67700</v>
      </c>
      <c r="F2161" s="33">
        <v>169.25000000000003</v>
      </c>
      <c r="G2161" s="33">
        <v>37.442900000000002</v>
      </c>
      <c r="H2161">
        <v>3.4478210229486357</v>
      </c>
      <c r="I2161" s="33">
        <v>206.69290000000004</v>
      </c>
      <c r="J2161" s="35">
        <f>G2161/I2161</f>
        <v>0.18115232792224598</v>
      </c>
      <c r="K2161">
        <v>2.5000000000000004</v>
      </c>
      <c r="L2161">
        <v>3.0530709010339736</v>
      </c>
      <c r="M2161">
        <v>2.5</v>
      </c>
      <c r="N2161" t="s">
        <v>290</v>
      </c>
      <c r="O2161" s="53" t="s">
        <v>290</v>
      </c>
      <c r="P2161" s="54" t="str">
        <f>'Sheet1 (2)'!O3235</f>
        <v>U</v>
      </c>
      <c r="Q2161" s="31" t="str">
        <f>IF(U2161="same",N2161,IF(O2161=N2161,P2161,O2161))</f>
        <v>U</v>
      </c>
      <c r="R2161" t="e">
        <f>VLOOKUP(IF(V2161="same",N2161,IF(O2161=N2161,P2161,O2161)),$AA$2:$AL$8,9,FALSE)</f>
        <v>#N/A</v>
      </c>
      <c r="S2161" s="11">
        <f>(L2161-M2161)/L2161</f>
        <v>0.18115232792224606</v>
      </c>
      <c r="T2161" s="13" t="e">
        <f t="shared" si="33"/>
        <v>#N/A</v>
      </c>
      <c r="U2161">
        <f>IFERROR(T2161*I2161,0)</f>
        <v>0</v>
      </c>
      <c r="V2161" t="str">
        <f>IF(AND(N2161=O2161,P2161=N2161),"same",IF(NOT(OR(O2161=N2161,P2161=N2161)),"conflict","change"))</f>
        <v>same</v>
      </c>
      <c r="W2161" s="55">
        <f>U2161-G2161</f>
        <v>-37.442900000000002</v>
      </c>
    </row>
    <row r="2162" spans="1:23" ht="21" hidden="1" outlineLevel="2" x14ac:dyDescent="0.4">
      <c r="A2162" t="s">
        <v>3152</v>
      </c>
      <c r="B2162" t="s">
        <v>3147</v>
      </c>
      <c r="C2162" t="s">
        <v>3148</v>
      </c>
      <c r="D2162" s="34">
        <v>1366092</v>
      </c>
      <c r="E2162" s="34">
        <v>37664</v>
      </c>
      <c r="F2162" s="33">
        <v>94.16</v>
      </c>
      <c r="G2162" s="33">
        <v>23.410799999999998</v>
      </c>
      <c r="H2162">
        <v>2.7570617498675052</v>
      </c>
      <c r="I2162" s="33">
        <v>117.57079999999999</v>
      </c>
      <c r="J2162" s="35">
        <f>G2162/I2162</f>
        <v>0.19912087014802995</v>
      </c>
      <c r="K2162">
        <v>2.5</v>
      </c>
      <c r="L2162">
        <v>3.1215696686491077</v>
      </c>
      <c r="M2162">
        <v>2.5</v>
      </c>
      <c r="N2162" t="s">
        <v>37</v>
      </c>
      <c r="O2162" s="53" t="s">
        <v>37</v>
      </c>
      <c r="P2162" s="54" t="str">
        <f>'Sheet1 (2)'!O4891</f>
        <v>B</v>
      </c>
      <c r="Q2162" s="31" t="str">
        <f>IF(U2162="same",N2162,IF(O2162=N2162,P2162,O2162))</f>
        <v>B</v>
      </c>
      <c r="R2162">
        <f>VLOOKUP(IF(V2162="same",N2162,IF(O2162=N2162,P2162,O2162)),$AA$2:$AL$8,9,FALSE)</f>
        <v>0.25</v>
      </c>
      <c r="S2162" s="11">
        <f>(L2162-M2162)/L2162</f>
        <v>0.1991208701480299</v>
      </c>
      <c r="T2162" s="13">
        <f t="shared" si="33"/>
        <v>0.1991208701480299</v>
      </c>
      <c r="U2162">
        <f>IFERROR(T2162*I2162,0)</f>
        <v>23.410799999999991</v>
      </c>
      <c r="V2162" t="str">
        <f>IF(AND(N2162=O2162,P2162=N2162),"same",IF(NOT(OR(O2162=N2162,P2162=N2162)),"conflict","change"))</f>
        <v>same</v>
      </c>
      <c r="W2162" s="55">
        <f>U2162-G2162</f>
        <v>0</v>
      </c>
    </row>
    <row r="2163" spans="1:23" ht="21" hidden="1" outlineLevel="2" x14ac:dyDescent="0.4">
      <c r="A2163" t="s">
        <v>3153</v>
      </c>
      <c r="B2163" t="s">
        <v>3147</v>
      </c>
      <c r="C2163" t="s">
        <v>3148</v>
      </c>
      <c r="D2163" s="34">
        <v>1952166</v>
      </c>
      <c r="E2163" s="34">
        <v>52715</v>
      </c>
      <c r="F2163" s="33">
        <v>131.78750000000002</v>
      </c>
      <c r="G2163" s="33">
        <v>29.686800000000002</v>
      </c>
      <c r="H2163">
        <v>2.7003338855404713</v>
      </c>
      <c r="I2163" s="33">
        <v>161.47430000000003</v>
      </c>
      <c r="J2163" s="35">
        <f>G2163/I2163</f>
        <v>0.18384845142539707</v>
      </c>
      <c r="K2163">
        <v>2.5000000000000004</v>
      </c>
      <c r="L2163">
        <v>3.0631565967940819</v>
      </c>
      <c r="M2163">
        <v>2.5</v>
      </c>
      <c r="N2163" t="s">
        <v>290</v>
      </c>
      <c r="O2163" s="53" t="s">
        <v>290</v>
      </c>
      <c r="P2163" s="54" t="str">
        <f>'Sheet1 (2)'!O5017</f>
        <v>U</v>
      </c>
      <c r="Q2163" s="31" t="str">
        <f>IF(U2163="same",N2163,IF(O2163=N2163,P2163,O2163))</f>
        <v>U</v>
      </c>
      <c r="R2163" t="e">
        <f>VLOOKUP(IF(V2163="same",N2163,IF(O2163=N2163,P2163,O2163)),$AA$2:$AL$8,9,FALSE)</f>
        <v>#N/A</v>
      </c>
      <c r="S2163" s="11">
        <f>(L2163-M2163)/L2163</f>
        <v>0.18384845142539724</v>
      </c>
      <c r="T2163" s="13" t="e">
        <f t="shared" si="33"/>
        <v>#N/A</v>
      </c>
      <c r="U2163">
        <f>IFERROR(T2163*I2163,0)</f>
        <v>0</v>
      </c>
      <c r="V2163" t="str">
        <f>IF(AND(N2163=O2163,P2163=N2163),"same",IF(NOT(OR(O2163=N2163,P2163=N2163)),"conflict","change"))</f>
        <v>same</v>
      </c>
      <c r="W2163" s="55">
        <f>U2163-G2163</f>
        <v>-29.686800000000002</v>
      </c>
    </row>
    <row r="2164" spans="1:23" ht="21" outlineLevel="1" collapsed="1" x14ac:dyDescent="0.4">
      <c r="C2164" s="29" t="s">
        <v>3154</v>
      </c>
      <c r="D2164" s="34">
        <f>SUBTOTAL(9,D2158:D2163)</f>
        <v>9978349</v>
      </c>
      <c r="E2164" s="34">
        <f>SUBTOTAL(9,E2158:E2163)</f>
        <v>276146</v>
      </c>
      <c r="F2164" s="33">
        <f>SUBTOTAL(9,F2158:F2163)</f>
        <v>690.36500000000001</v>
      </c>
      <c r="G2164" s="33">
        <f>SUBTOTAL(9,G2158:G2163)</f>
        <v>160.73929999999999</v>
      </c>
      <c r="I2164" s="33">
        <f>SUBTOTAL(9,I2158:I2163)</f>
        <v>851.10429999999997</v>
      </c>
      <c r="J2164" s="35"/>
      <c r="O2164" s="53"/>
      <c r="P2164" s="54"/>
      <c r="Q2164" s="31"/>
      <c r="T2164" s="13">
        <f t="shared" si="33"/>
        <v>0</v>
      </c>
      <c r="U2164">
        <f>SUBTOTAL(9,U2158:U2163)</f>
        <v>69.614899999999977</v>
      </c>
      <c r="W2164" s="55">
        <f>SUBTOTAL(9,W2158:W2163)</f>
        <v>-91.124400000000009</v>
      </c>
    </row>
    <row r="2165" spans="1:23" ht="21" hidden="1" outlineLevel="2" x14ac:dyDescent="0.4">
      <c r="A2165" t="s">
        <v>2990</v>
      </c>
      <c r="B2165" t="s">
        <v>2991</v>
      </c>
      <c r="C2165" t="s">
        <v>2992</v>
      </c>
      <c r="D2165" s="34">
        <v>191146</v>
      </c>
      <c r="E2165" s="34">
        <v>50941</v>
      </c>
      <c r="F2165" s="33">
        <v>28.004999999999999</v>
      </c>
      <c r="G2165" s="33">
        <v>7.0013000000000005</v>
      </c>
      <c r="H2165">
        <v>26.650309187741307</v>
      </c>
      <c r="I2165" s="33">
        <v>35.006299999999996</v>
      </c>
      <c r="J2165" s="35">
        <f>G2165/I2165</f>
        <v>0.20000114265146562</v>
      </c>
      <c r="K2165">
        <v>0.54975363655994192</v>
      </c>
      <c r="L2165">
        <v>0.68719302722757691</v>
      </c>
      <c r="M2165">
        <v>0.35</v>
      </c>
      <c r="N2165" t="s">
        <v>34</v>
      </c>
      <c r="O2165" s="53" t="s">
        <v>34</v>
      </c>
      <c r="P2165" s="54" t="str">
        <f>'Sheet1 (2)'!O2152</f>
        <v>A</v>
      </c>
      <c r="Q2165" s="31" t="str">
        <f>IF(U2165="same",N2165,IF(O2165=N2165,P2165,O2165))</f>
        <v>A</v>
      </c>
      <c r="R2165">
        <f>VLOOKUP(IF(V2165="same",N2165,IF(O2165=N2165,P2165,O2165)),$AA$2:$AL$8,9,FALSE)</f>
        <v>0.15</v>
      </c>
      <c r="S2165" s="11">
        <f>(L2165-M2165)/L2165</f>
        <v>0.49068167729808632</v>
      </c>
      <c r="T2165" s="13">
        <f t="shared" si="33"/>
        <v>0.15</v>
      </c>
      <c r="U2165">
        <f>IFERROR(T2165*I2165,0)</f>
        <v>5.2509449999999989</v>
      </c>
      <c r="V2165" t="str">
        <f>IF(AND(N2165=O2165,P2165=N2165),"same",IF(NOT(OR(O2165=N2165,P2165=N2165)),"conflict","change"))</f>
        <v>same</v>
      </c>
      <c r="W2165" s="55">
        <f>U2165-G2165</f>
        <v>-1.7503550000000017</v>
      </c>
    </row>
    <row r="2166" spans="1:23" ht="21" hidden="1" outlineLevel="2" collapsed="1" x14ac:dyDescent="0.4">
      <c r="A2166" t="s">
        <v>2993</v>
      </c>
      <c r="B2166" t="s">
        <v>2991</v>
      </c>
      <c r="C2166" t="s">
        <v>2992</v>
      </c>
      <c r="D2166" s="34">
        <v>448424</v>
      </c>
      <c r="E2166" s="34">
        <v>173470</v>
      </c>
      <c r="F2166" s="33">
        <v>194.69280000000003</v>
      </c>
      <c r="G2166" s="33">
        <v>48.673000000000002</v>
      </c>
      <c r="H2166">
        <v>38.684370149679765</v>
      </c>
      <c r="I2166" s="33">
        <v>243.36580000000004</v>
      </c>
      <c r="J2166" s="35">
        <f>G2166/I2166</f>
        <v>0.19999934255347299</v>
      </c>
      <c r="K2166">
        <v>1.1223427682019949</v>
      </c>
      <c r="L2166">
        <v>1.4029273073153863</v>
      </c>
      <c r="M2166">
        <v>0.8</v>
      </c>
      <c r="N2166" t="s">
        <v>34</v>
      </c>
      <c r="O2166" s="53" t="s">
        <v>34</v>
      </c>
      <c r="P2166" s="54" t="str">
        <f>'Sheet1 (2)'!O2707</f>
        <v>A</v>
      </c>
      <c r="Q2166" s="31" t="str">
        <f>IF(U2166="same",N2166,IF(O2166=N2166,P2166,O2166))</f>
        <v>A</v>
      </c>
      <c r="R2166">
        <f>VLOOKUP(IF(V2166="same",N2166,IF(O2166=N2166,P2166,O2166)),$AA$2:$AL$8,9,FALSE)</f>
        <v>0.15</v>
      </c>
      <c r="S2166" s="11">
        <f>(L2166-M2166)/L2166</f>
        <v>0.42976375480860507</v>
      </c>
      <c r="T2166" s="13">
        <f t="shared" si="33"/>
        <v>0.15</v>
      </c>
      <c r="U2166">
        <f>IFERROR(T2166*I2166,0)</f>
        <v>36.504870000000004</v>
      </c>
      <c r="V2166" t="str">
        <f>IF(AND(N2166=O2166,P2166=N2166),"same",IF(NOT(OR(O2166=N2166,P2166=N2166)),"conflict","change"))</f>
        <v>same</v>
      </c>
      <c r="W2166" s="55">
        <f>U2166-G2166</f>
        <v>-12.168129999999998</v>
      </c>
    </row>
    <row r="2167" spans="1:23" ht="21" hidden="1" outlineLevel="2" x14ac:dyDescent="0.4">
      <c r="A2167" t="s">
        <v>2994</v>
      </c>
      <c r="B2167" t="s">
        <v>2991</v>
      </c>
      <c r="C2167" t="s">
        <v>2992</v>
      </c>
      <c r="D2167" s="34">
        <v>152690</v>
      </c>
      <c r="E2167" s="34">
        <v>39435</v>
      </c>
      <c r="F2167" s="33">
        <v>23.966000000000001</v>
      </c>
      <c r="G2167" s="33">
        <v>5.991299999999999</v>
      </c>
      <c r="H2167">
        <v>25.826838692776214</v>
      </c>
      <c r="I2167" s="33">
        <v>29.9573</v>
      </c>
      <c r="J2167" s="35">
        <f>G2167/I2167</f>
        <v>0.19999465906473543</v>
      </c>
      <c r="K2167">
        <v>0.60773424622797012</v>
      </c>
      <c r="L2167">
        <v>0.75966273614809177</v>
      </c>
      <c r="M2167">
        <v>0.4</v>
      </c>
      <c r="N2167" t="s">
        <v>34</v>
      </c>
      <c r="O2167" s="53" t="s">
        <v>34</v>
      </c>
      <c r="P2167" s="54" t="str">
        <f>'Sheet1 (2)'!O3731</f>
        <v>A</v>
      </c>
      <c r="Q2167" s="31" t="str">
        <f>IF(U2167="same",N2167,IF(O2167=N2167,P2167,O2167))</f>
        <v>A</v>
      </c>
      <c r="R2167">
        <f>VLOOKUP(IF(V2167="same",N2167,IF(O2167=N2167,P2167,O2167)),$AA$2:$AL$8,9,FALSE)</f>
        <v>0.15</v>
      </c>
      <c r="S2167" s="11">
        <f>(L2167-M2167)/L2167</f>
        <v>0.47345054460849273</v>
      </c>
      <c r="T2167" s="13">
        <f t="shared" si="33"/>
        <v>0.15</v>
      </c>
      <c r="U2167">
        <f>IFERROR(T2167*I2167,0)</f>
        <v>4.493595</v>
      </c>
      <c r="V2167" t="str">
        <f>IF(AND(N2167=O2167,P2167=N2167),"same",IF(NOT(OR(O2167=N2167,P2167=N2167)),"conflict","change"))</f>
        <v>same</v>
      </c>
      <c r="W2167" s="55">
        <f>U2167-G2167</f>
        <v>-1.497704999999999</v>
      </c>
    </row>
    <row r="2168" spans="1:23" ht="21" hidden="1" outlineLevel="2" x14ac:dyDescent="0.4">
      <c r="A2168" t="s">
        <v>2995</v>
      </c>
      <c r="B2168" t="s">
        <v>2991</v>
      </c>
      <c r="C2168" t="s">
        <v>2992</v>
      </c>
      <c r="D2168" s="34">
        <v>810687</v>
      </c>
      <c r="E2168" s="34">
        <v>287892</v>
      </c>
      <c r="F2168" s="33">
        <v>304.62060000000002</v>
      </c>
      <c r="G2168" s="33">
        <v>118.64670000000001</v>
      </c>
      <c r="H2168">
        <v>35.512102698081996</v>
      </c>
      <c r="I2168" s="33">
        <v>423.26730000000003</v>
      </c>
      <c r="J2168" s="35">
        <f>G2168/I2168</f>
        <v>0.28031151945827143</v>
      </c>
      <c r="K2168">
        <v>1.0581072068692428</v>
      </c>
      <c r="L2168">
        <v>1.4702294610478932</v>
      </c>
      <c r="M2168">
        <v>0.9</v>
      </c>
      <c r="N2168" t="s">
        <v>34</v>
      </c>
      <c r="O2168" s="53" t="s">
        <v>34</v>
      </c>
      <c r="P2168" s="54" t="str">
        <f>'Sheet1 (2)'!O4489</f>
        <v>A</v>
      </c>
      <c r="Q2168" s="31" t="str">
        <f>IF(U2168="same",N2168,IF(O2168=N2168,P2168,O2168))</f>
        <v>A</v>
      </c>
      <c r="R2168">
        <f>VLOOKUP(IF(V2168="same",N2168,IF(O2168=N2168,P2168,O2168)),$AA$2:$AL$8,9,FALSE)</f>
        <v>0.15</v>
      </c>
      <c r="S2168" s="11">
        <f>(L2168-M2168)/L2168</f>
        <v>0.38785065607477837</v>
      </c>
      <c r="T2168" s="13">
        <f t="shared" si="33"/>
        <v>0.15</v>
      </c>
      <c r="U2168">
        <f>IFERROR(T2168*I2168,0)</f>
        <v>63.490095000000004</v>
      </c>
      <c r="V2168" t="str">
        <f>IF(AND(N2168=O2168,P2168=N2168),"same",IF(NOT(OR(O2168=N2168,P2168=N2168)),"conflict","change"))</f>
        <v>same</v>
      </c>
      <c r="W2168" s="55">
        <f>U2168-G2168</f>
        <v>-55.156605000000006</v>
      </c>
    </row>
    <row r="2169" spans="1:23" ht="21" hidden="1" outlineLevel="2" x14ac:dyDescent="0.4">
      <c r="A2169" t="s">
        <v>2996</v>
      </c>
      <c r="B2169" t="s">
        <v>2991</v>
      </c>
      <c r="C2169" t="s">
        <v>2992</v>
      </c>
      <c r="D2169" s="34">
        <v>373385</v>
      </c>
      <c r="E2169" s="34">
        <v>128875</v>
      </c>
      <c r="F2169" s="33">
        <v>150.83859999999999</v>
      </c>
      <c r="G2169" s="33">
        <v>50.279399999999995</v>
      </c>
      <c r="H2169">
        <v>34.515312612986598</v>
      </c>
      <c r="I2169" s="33">
        <v>201.11799999999999</v>
      </c>
      <c r="J2169" s="35">
        <f>G2169/I2169</f>
        <v>0.24999950277946278</v>
      </c>
      <c r="K2169">
        <v>1.1704256062075653</v>
      </c>
      <c r="L2169">
        <v>1.5605664403491755</v>
      </c>
      <c r="M2169">
        <v>0.95</v>
      </c>
      <c r="N2169" t="s">
        <v>34</v>
      </c>
      <c r="O2169" s="53" t="s">
        <v>34</v>
      </c>
      <c r="P2169" s="54" t="str">
        <f>'Sheet1 (2)'!O5008</f>
        <v>A</v>
      </c>
      <c r="Q2169" s="31" t="str">
        <f>IF(U2169="same",N2169,IF(O2169=N2169,P2169,O2169))</f>
        <v>A</v>
      </c>
      <c r="R2169">
        <f>VLOOKUP(IF(V2169="same",N2169,IF(O2169=N2169,P2169,O2169)),$AA$2:$AL$8,9,FALSE)</f>
        <v>0.15</v>
      </c>
      <c r="S2169" s="11">
        <f>(L2169-M2169)/L2169</f>
        <v>0.39124668105291421</v>
      </c>
      <c r="T2169" s="13">
        <f t="shared" si="33"/>
        <v>0.15</v>
      </c>
      <c r="U2169">
        <f>IFERROR(T2169*I2169,0)</f>
        <v>30.167699999999996</v>
      </c>
      <c r="V2169" t="str">
        <f>IF(AND(N2169=O2169,P2169=N2169),"same",IF(NOT(OR(O2169=N2169,P2169=N2169)),"conflict","change"))</f>
        <v>same</v>
      </c>
      <c r="W2169" s="55">
        <f>U2169-G2169</f>
        <v>-20.111699999999999</v>
      </c>
    </row>
    <row r="2170" spans="1:23" ht="21" outlineLevel="1" collapsed="1" x14ac:dyDescent="0.4">
      <c r="C2170" s="29" t="s">
        <v>2997</v>
      </c>
      <c r="D2170" s="34">
        <f>SUBTOTAL(9,D2165:D2169)</f>
        <v>1976332</v>
      </c>
      <c r="E2170" s="34">
        <f>SUBTOTAL(9,E2165:E2169)</f>
        <v>680613</v>
      </c>
      <c r="F2170" s="33">
        <f>SUBTOTAL(9,F2165:F2169)</f>
        <v>702.12300000000005</v>
      </c>
      <c r="G2170" s="33">
        <f>SUBTOTAL(9,G2165:G2169)</f>
        <v>230.5917</v>
      </c>
      <c r="I2170" s="33">
        <f>SUBTOTAL(9,I2165:I2169)</f>
        <v>932.71469999999999</v>
      </c>
      <c r="J2170" s="35"/>
      <c r="O2170" s="53"/>
      <c r="P2170" s="54"/>
      <c r="Q2170" s="31"/>
      <c r="T2170" s="13">
        <f t="shared" si="33"/>
        <v>0</v>
      </c>
      <c r="U2170">
        <f>SUBTOTAL(9,U2165:U2169)</f>
        <v>139.907205</v>
      </c>
      <c r="W2170" s="55">
        <f>SUBTOTAL(9,W2165:W2169)</f>
        <v>-90.684495000000013</v>
      </c>
    </row>
    <row r="2171" spans="1:23" ht="21" hidden="1" outlineLevel="2" x14ac:dyDescent="0.4">
      <c r="A2171" t="s">
        <v>2679</v>
      </c>
      <c r="B2171" t="s">
        <v>2680</v>
      </c>
      <c r="C2171" s="37" t="s">
        <v>2681</v>
      </c>
      <c r="D2171" s="34">
        <v>3720501</v>
      </c>
      <c r="E2171" s="34">
        <v>712476</v>
      </c>
      <c r="F2171" s="33">
        <v>396.59300000000002</v>
      </c>
      <c r="G2171" s="33">
        <v>169.96860000000001</v>
      </c>
      <c r="H2171">
        <v>19.150001572368883</v>
      </c>
      <c r="I2171" s="33">
        <v>566.5616</v>
      </c>
      <c r="J2171" s="35">
        <f>G2171/I2171</f>
        <v>0.30000021180397685</v>
      </c>
      <c r="K2171">
        <v>0.55664050438190193</v>
      </c>
      <c r="L2171">
        <v>0.79520096115518268</v>
      </c>
      <c r="M2171">
        <v>0.2</v>
      </c>
      <c r="N2171" t="s">
        <v>37</v>
      </c>
      <c r="O2171" s="53" t="s">
        <v>37</v>
      </c>
      <c r="P2171" s="54" t="str">
        <f>'Sheet1 (2)'!O825</f>
        <v>B</v>
      </c>
      <c r="Q2171" s="31" t="str">
        <f>IF(U2171="same",N2171,IF(O2171=N2171,P2171,O2171))</f>
        <v>B</v>
      </c>
      <c r="R2171">
        <f>VLOOKUP(IF(V2171="same",N2171,IF(O2171=N2171,P2171,O2171)),$AA$2:$AL$8,9,FALSE)</f>
        <v>0.25</v>
      </c>
      <c r="S2171" s="11">
        <f>(L2171-M2171)/L2171</f>
        <v>0.74849124967170388</v>
      </c>
      <c r="T2171" s="13">
        <f t="shared" si="33"/>
        <v>0.25</v>
      </c>
      <c r="U2171">
        <f>IFERROR(T2171*I2171,0)</f>
        <v>141.6404</v>
      </c>
      <c r="V2171" t="str">
        <f>IF(AND(N2171=O2171,P2171=N2171),"same",IF(NOT(OR(O2171=N2171,P2171=N2171)),"conflict","change"))</f>
        <v>same</v>
      </c>
      <c r="W2171" s="55">
        <f>U2171-G2171</f>
        <v>-28.32820000000001</v>
      </c>
    </row>
    <row r="2172" spans="1:23" ht="21" hidden="1" outlineLevel="2" x14ac:dyDescent="0.4">
      <c r="A2172" t="s">
        <v>2682</v>
      </c>
      <c r="B2172" t="s">
        <v>2680</v>
      </c>
      <c r="C2172" s="37" t="s">
        <v>2681</v>
      </c>
      <c r="D2172" s="34">
        <v>1529412</v>
      </c>
      <c r="E2172" s="34">
        <v>369097</v>
      </c>
      <c r="F2172" s="33">
        <v>79.828599999999994</v>
      </c>
      <c r="G2172" s="33">
        <v>39.318400000000004</v>
      </c>
      <c r="H2172">
        <v>24.133261671805897</v>
      </c>
      <c r="I2172" s="33">
        <v>119.14699999999999</v>
      </c>
      <c r="J2172" s="35">
        <f>G2172/I2172</f>
        <v>0.32999907677071189</v>
      </c>
      <c r="K2172">
        <v>0.21628081507029315</v>
      </c>
      <c r="L2172">
        <v>0.32280674185918601</v>
      </c>
      <c r="M2172">
        <v>0.2</v>
      </c>
      <c r="N2172" t="s">
        <v>37</v>
      </c>
      <c r="O2172" s="53" t="s">
        <v>37</v>
      </c>
      <c r="P2172" s="54" t="str">
        <f>'Sheet1 (2)'!O2753</f>
        <v>B</v>
      </c>
      <c r="Q2172" s="31" t="str">
        <f>IF(U2172="same",N2172,IF(O2172=N2172,P2172,O2172))</f>
        <v>B</v>
      </c>
      <c r="R2172">
        <f>VLOOKUP(IF(V2172="same",N2172,IF(O2172=N2172,P2172,O2172)),$AA$2:$AL$8,9,FALSE)</f>
        <v>0.25</v>
      </c>
      <c r="S2172" s="11">
        <f>(L2172-M2172)/L2172</f>
        <v>0.38043425348519039</v>
      </c>
      <c r="T2172" s="13">
        <f t="shared" si="33"/>
        <v>0.25</v>
      </c>
      <c r="U2172">
        <f>IFERROR(T2172*I2172,0)</f>
        <v>29.786749999999998</v>
      </c>
      <c r="V2172" t="str">
        <f>IF(AND(N2172=O2172,P2172=N2172),"same",IF(NOT(OR(O2172=N2172,P2172=N2172)),"conflict","change"))</f>
        <v>same</v>
      </c>
      <c r="W2172" s="55">
        <f>U2172-G2172</f>
        <v>-9.5316500000000062</v>
      </c>
    </row>
    <row r="2173" spans="1:23" ht="21" hidden="1" outlineLevel="2" collapsed="1" x14ac:dyDescent="0.4">
      <c r="A2173" t="s">
        <v>2683</v>
      </c>
      <c r="B2173" t="s">
        <v>2680</v>
      </c>
      <c r="C2173" s="37" t="s">
        <v>2681</v>
      </c>
      <c r="D2173" s="34">
        <v>3489529</v>
      </c>
      <c r="E2173" s="34">
        <v>719898</v>
      </c>
      <c r="F2173" s="33">
        <v>382.4914</v>
      </c>
      <c r="G2173" s="33">
        <v>163.92699999999999</v>
      </c>
      <c r="H2173">
        <v>20.630234051644219</v>
      </c>
      <c r="I2173" s="33">
        <v>546.41840000000002</v>
      </c>
      <c r="J2173" s="35">
        <f>G2173/I2173</f>
        <v>0.30000270854714994</v>
      </c>
      <c r="K2173">
        <v>0.53131332494325589</v>
      </c>
      <c r="L2173">
        <v>0.75902197255722337</v>
      </c>
      <c r="M2173">
        <v>0.2</v>
      </c>
      <c r="N2173" t="s">
        <v>37</v>
      </c>
      <c r="O2173" s="53" t="s">
        <v>37</v>
      </c>
      <c r="P2173" s="54" t="str">
        <f>'Sheet1 (2)'!O4476</f>
        <v>B</v>
      </c>
      <c r="Q2173" s="31" t="str">
        <f>IF(U2173="same",N2173,IF(O2173=N2173,P2173,O2173))</f>
        <v>B</v>
      </c>
      <c r="R2173">
        <f>VLOOKUP(IF(V2173="same",N2173,IF(O2173=N2173,P2173,O2173)),$AA$2:$AL$8,9,FALSE)</f>
        <v>0.25</v>
      </c>
      <c r="S2173" s="11">
        <f>(L2173-M2173)/L2173</f>
        <v>0.73650301673589325</v>
      </c>
      <c r="T2173" s="13">
        <f t="shared" si="33"/>
        <v>0.25</v>
      </c>
      <c r="U2173">
        <f>IFERROR(T2173*I2173,0)</f>
        <v>136.6046</v>
      </c>
      <c r="V2173" t="str">
        <f>IF(AND(N2173=O2173,P2173=N2173),"same",IF(NOT(OR(O2173=N2173,P2173=N2173)),"conflict","change"))</f>
        <v>same</v>
      </c>
      <c r="W2173" s="55">
        <f>U2173-G2173</f>
        <v>-27.322399999999988</v>
      </c>
    </row>
    <row r="2174" spans="1:23" ht="21" hidden="1" outlineLevel="2" x14ac:dyDescent="0.4">
      <c r="A2174" t="s">
        <v>2684</v>
      </c>
      <c r="B2174" t="s">
        <v>2680</v>
      </c>
      <c r="C2174" s="37" t="s">
        <v>2681</v>
      </c>
      <c r="D2174" s="34">
        <v>1397459</v>
      </c>
      <c r="E2174" s="34">
        <v>360547</v>
      </c>
      <c r="F2174" s="33">
        <v>209.8389</v>
      </c>
      <c r="G2174" s="33">
        <v>103.3545</v>
      </c>
      <c r="H2174">
        <v>25.800184477684141</v>
      </c>
      <c r="I2174" s="33">
        <v>313.1934</v>
      </c>
      <c r="J2174" s="35">
        <f>G2174/I2174</f>
        <v>0.33000216479657618</v>
      </c>
      <c r="K2174">
        <v>0.58200151436567216</v>
      </c>
      <c r="L2174">
        <v>0.86866178334586064</v>
      </c>
      <c r="M2174">
        <v>0.2</v>
      </c>
      <c r="N2174" t="s">
        <v>37</v>
      </c>
      <c r="O2174" s="53" t="s">
        <v>37</v>
      </c>
      <c r="P2174" s="54" t="str">
        <f>'Sheet1 (2)'!O4637</f>
        <v>B</v>
      </c>
      <c r="Q2174" s="31" t="str">
        <f>IF(U2174="same",N2174,IF(O2174=N2174,P2174,O2174))</f>
        <v>B</v>
      </c>
      <c r="R2174">
        <f>VLOOKUP(IF(V2174="same",N2174,IF(O2174=N2174,P2174,O2174)),$AA$2:$AL$8,9,FALSE)</f>
        <v>0.25</v>
      </c>
      <c r="S2174" s="11">
        <f>(L2174-M2174)/L2174</f>
        <v>0.76976079317124813</v>
      </c>
      <c r="T2174" s="13">
        <f t="shared" si="33"/>
        <v>0.25</v>
      </c>
      <c r="U2174">
        <f>IFERROR(T2174*I2174,0)</f>
        <v>78.298349999999999</v>
      </c>
      <c r="V2174" t="str">
        <f>IF(AND(N2174=O2174,P2174=N2174),"same",IF(NOT(OR(O2174=N2174,P2174=N2174)),"conflict","change"))</f>
        <v>same</v>
      </c>
      <c r="W2174" s="55">
        <f>U2174-G2174</f>
        <v>-25.056150000000002</v>
      </c>
    </row>
    <row r="2175" spans="1:23" ht="21" outlineLevel="1" collapsed="1" x14ac:dyDescent="0.4">
      <c r="C2175" s="36" t="s">
        <v>2685</v>
      </c>
      <c r="D2175" s="34">
        <f>SUBTOTAL(9,D2171:D2174)</f>
        <v>10136901</v>
      </c>
      <c r="E2175" s="34">
        <f>SUBTOTAL(9,E2171:E2174)</f>
        <v>2162018</v>
      </c>
      <c r="F2175" s="33">
        <f>SUBTOTAL(9,F2171:F2174)</f>
        <v>1068.7519</v>
      </c>
      <c r="G2175" s="33">
        <f>SUBTOTAL(9,G2171:G2174)</f>
        <v>476.56849999999997</v>
      </c>
      <c r="I2175" s="33">
        <f>SUBTOTAL(9,I2171:I2174)</f>
        <v>1545.3204000000001</v>
      </c>
      <c r="J2175" s="35"/>
      <c r="O2175" s="53"/>
      <c r="P2175" s="54"/>
      <c r="Q2175" s="31"/>
      <c r="T2175" s="13">
        <f t="shared" si="33"/>
        <v>0</v>
      </c>
      <c r="U2175">
        <f>SUBTOTAL(9,U2171:U2174)</f>
        <v>386.33010000000002</v>
      </c>
      <c r="W2175" s="55">
        <f>SUBTOTAL(9,W2171:W2174)</f>
        <v>-90.238400000000013</v>
      </c>
    </row>
    <row r="2176" spans="1:23" ht="21" hidden="1" outlineLevel="2" x14ac:dyDescent="0.4">
      <c r="A2176" t="s">
        <v>2795</v>
      </c>
      <c r="B2176" t="s">
        <v>2796</v>
      </c>
      <c r="C2176" s="37" t="s">
        <v>2797</v>
      </c>
      <c r="D2176" s="34">
        <v>1215830</v>
      </c>
      <c r="E2176" s="34">
        <v>155049</v>
      </c>
      <c r="F2176" s="33">
        <v>426.38669999999996</v>
      </c>
      <c r="G2176" s="33">
        <v>195.29309999999998</v>
      </c>
      <c r="H2176">
        <v>12.752522967849124</v>
      </c>
      <c r="I2176" s="33">
        <v>621.67979999999989</v>
      </c>
      <c r="J2176" s="35">
        <f>G2176/I2176</f>
        <v>0.31413776030683321</v>
      </c>
      <c r="K2176">
        <v>2.7500125766693109</v>
      </c>
      <c r="L2176">
        <v>4.0095698779095637</v>
      </c>
      <c r="M2176">
        <v>2.75</v>
      </c>
      <c r="N2176" t="s">
        <v>33</v>
      </c>
      <c r="O2176" s="53" t="s">
        <v>37</v>
      </c>
      <c r="P2176" s="54" t="str">
        <f>'Sheet1 (2)'!O598</f>
        <v>C</v>
      </c>
      <c r="Q2176" s="31" t="str">
        <f>IF(U2176="same",N2176,IF(O2176=N2176,P2176,O2176))</f>
        <v>B</v>
      </c>
      <c r="R2176">
        <f>VLOOKUP(IF(V2176="same",N2176,IF(O2176=N2176,P2176,O2176)),$AA$2:$AL$8,9,FALSE)</f>
        <v>0.25</v>
      </c>
      <c r="S2176" s="11">
        <f>(L2176-M2176)/L2176</f>
        <v>0.31414089696979047</v>
      </c>
      <c r="T2176" s="13">
        <f t="shared" si="33"/>
        <v>0.25</v>
      </c>
      <c r="U2176">
        <f>IFERROR(T2176*I2176,0)</f>
        <v>155.41994999999997</v>
      </c>
      <c r="V2176" t="str">
        <f>IF(AND(N2176=O2176,P2176=N2176),"same",IF(NOT(OR(O2176=N2176,P2176=N2176)),"conflict","change"))</f>
        <v>change</v>
      </c>
      <c r="W2176" s="55">
        <f>U2176-G2176</f>
        <v>-39.87315000000001</v>
      </c>
    </row>
    <row r="2177" spans="1:23" ht="21" hidden="1" outlineLevel="2" collapsed="1" x14ac:dyDescent="0.4">
      <c r="A2177" t="s">
        <v>2798</v>
      </c>
      <c r="B2177" t="s">
        <v>2796</v>
      </c>
      <c r="C2177" s="37" t="s">
        <v>2797</v>
      </c>
      <c r="D2177" s="34">
        <v>1162638</v>
      </c>
      <c r="E2177" s="34">
        <v>88655</v>
      </c>
      <c r="F2177" s="33">
        <v>243.80760000000004</v>
      </c>
      <c r="G2177" s="33">
        <v>85.846500000000006</v>
      </c>
      <c r="H2177">
        <v>7.6253313585139999</v>
      </c>
      <c r="I2177" s="33">
        <v>329.65410000000003</v>
      </c>
      <c r="J2177" s="35">
        <f>G2177/I2177</f>
        <v>0.2604138701748287</v>
      </c>
      <c r="K2177">
        <v>2.7500716259658229</v>
      </c>
      <c r="L2177">
        <v>3.7183926456488638</v>
      </c>
      <c r="M2177">
        <v>2.75</v>
      </c>
      <c r="N2177" t="s">
        <v>33</v>
      </c>
      <c r="O2177" s="53" t="s">
        <v>34</v>
      </c>
      <c r="P2177" s="54" t="str">
        <f>'Sheet1 (2)'!O3164</f>
        <v>C</v>
      </c>
      <c r="Q2177" s="31" t="str">
        <f>IF(U2177="same",N2177,IF(O2177=N2177,P2177,O2177))</f>
        <v>A</v>
      </c>
      <c r="R2177">
        <f>VLOOKUP(IF(V2177="same",N2177,IF(O2177=N2177,P2177,O2177)),$AA$2:$AL$8,9,FALSE)</f>
        <v>0.15</v>
      </c>
      <c r="S2177" s="11">
        <f>(L2177-M2177)/L2177</f>
        <v>0.26043313278979396</v>
      </c>
      <c r="T2177" s="13">
        <f t="shared" si="33"/>
        <v>0.15</v>
      </c>
      <c r="U2177">
        <f>IFERROR(T2177*I2177,0)</f>
        <v>49.448115000000001</v>
      </c>
      <c r="V2177" t="str">
        <f>IF(AND(N2177=O2177,P2177=N2177),"same",IF(NOT(OR(O2177=N2177,P2177=N2177)),"conflict","change"))</f>
        <v>change</v>
      </c>
      <c r="W2177" s="55">
        <f>U2177-G2177</f>
        <v>-36.398385000000005</v>
      </c>
    </row>
    <row r="2178" spans="1:23" ht="21" hidden="1" outlineLevel="2" x14ac:dyDescent="0.4">
      <c r="A2178" t="s">
        <v>2799</v>
      </c>
      <c r="B2178" t="s">
        <v>2796</v>
      </c>
      <c r="C2178" s="37" t="s">
        <v>2797</v>
      </c>
      <c r="D2178" s="34">
        <v>1256740</v>
      </c>
      <c r="E2178" s="34">
        <v>140779</v>
      </c>
      <c r="F2178" s="33">
        <v>387.14480000000003</v>
      </c>
      <c r="G2178" s="33">
        <v>142.75479999999999</v>
      </c>
      <c r="H2178">
        <v>11.20191925139647</v>
      </c>
      <c r="I2178" s="33">
        <v>529.89959999999996</v>
      </c>
      <c r="J2178" s="35">
        <f>G2178/I2178</f>
        <v>0.26939971270029267</v>
      </c>
      <c r="K2178">
        <v>2.7500181134970418</v>
      </c>
      <c r="L2178">
        <v>3.7640528772046964</v>
      </c>
      <c r="M2178">
        <v>2.75</v>
      </c>
      <c r="N2178" t="s">
        <v>45</v>
      </c>
      <c r="O2178" s="53" t="s">
        <v>37</v>
      </c>
      <c r="P2178" s="54" t="str">
        <f>'Sheet1 (2)'!O4483</f>
        <v>C-</v>
      </c>
      <c r="Q2178" s="31" t="str">
        <f>IF(U2178="same",N2178,IF(O2178=N2178,P2178,O2178))</f>
        <v>B</v>
      </c>
      <c r="R2178">
        <f>VLOOKUP(IF(V2178="same",N2178,IF(O2178=N2178,P2178,O2178)),$AA$2:$AL$8,9,FALSE)</f>
        <v>0.25</v>
      </c>
      <c r="S2178" s="11">
        <f>(L2178-M2178)/L2178</f>
        <v>0.26940452493264755</v>
      </c>
      <c r="T2178" s="13">
        <f t="shared" si="33"/>
        <v>0.25</v>
      </c>
      <c r="U2178">
        <f>IFERROR(T2178*I2178,0)</f>
        <v>132.47489999999999</v>
      </c>
      <c r="V2178" t="str">
        <f>IF(AND(N2178=O2178,P2178=N2178),"same",IF(NOT(OR(O2178=N2178,P2178=N2178)),"conflict","change"))</f>
        <v>change</v>
      </c>
      <c r="W2178" s="55">
        <f>U2178-G2178</f>
        <v>-10.279899999999998</v>
      </c>
    </row>
    <row r="2179" spans="1:23" ht="21" outlineLevel="1" collapsed="1" x14ac:dyDescent="0.4">
      <c r="C2179" s="36" t="s">
        <v>2800</v>
      </c>
      <c r="D2179" s="34">
        <f>SUBTOTAL(9,D2176:D2178)</f>
        <v>3635208</v>
      </c>
      <c r="E2179" s="34">
        <f>SUBTOTAL(9,E2176:E2178)</f>
        <v>384483</v>
      </c>
      <c r="F2179" s="33">
        <f>SUBTOTAL(9,F2176:F2178)</f>
        <v>1057.3391000000001</v>
      </c>
      <c r="G2179" s="33">
        <f>SUBTOTAL(9,G2176:G2178)</f>
        <v>423.89439999999996</v>
      </c>
      <c r="I2179" s="33">
        <f>SUBTOTAL(9,I2176:I2178)</f>
        <v>1481.2334999999998</v>
      </c>
      <c r="J2179" s="35"/>
      <c r="O2179" s="53"/>
      <c r="P2179" s="54"/>
      <c r="Q2179" s="31"/>
      <c r="T2179" s="13">
        <f t="shared" ref="T2179:T2242" si="34">MIN(S2179,R2179)</f>
        <v>0</v>
      </c>
      <c r="U2179">
        <f>SUBTOTAL(9,U2176:U2178)</f>
        <v>337.34296499999994</v>
      </c>
      <c r="W2179" s="55">
        <f>SUBTOTAL(9,W2176:W2178)</f>
        <v>-86.551435000000012</v>
      </c>
    </row>
    <row r="2180" spans="1:23" ht="21" hidden="1" outlineLevel="2" x14ac:dyDescent="0.4">
      <c r="A2180" t="s">
        <v>2893</v>
      </c>
      <c r="B2180" t="s">
        <v>2894</v>
      </c>
      <c r="C2180" s="37" t="s">
        <v>2895</v>
      </c>
      <c r="D2180" s="34">
        <v>8602971</v>
      </c>
      <c r="E2180" s="34">
        <v>228652</v>
      </c>
      <c r="F2180" s="33">
        <v>295.38889999999998</v>
      </c>
      <c r="G2180" s="33">
        <v>92.343199999999996</v>
      </c>
      <c r="H2180">
        <v>2.6578259998784142</v>
      </c>
      <c r="I2180" s="33">
        <v>387.73209999999995</v>
      </c>
      <c r="J2180" s="35">
        <f>G2180/I2180</f>
        <v>0.23816238067469783</v>
      </c>
      <c r="K2180">
        <v>1.2918710529538335</v>
      </c>
      <c r="L2180">
        <v>1.6957301926071056</v>
      </c>
      <c r="M2180">
        <v>1.25</v>
      </c>
      <c r="N2180" t="s">
        <v>37</v>
      </c>
      <c r="O2180" s="53" t="s">
        <v>34</v>
      </c>
      <c r="P2180" s="54" t="str">
        <f>'Sheet1 (2)'!O3557</f>
        <v>B</v>
      </c>
      <c r="Q2180" s="31" t="str">
        <f>IF(U2180="same",N2180,IF(O2180=N2180,P2180,O2180))</f>
        <v>A</v>
      </c>
      <c r="R2180">
        <f>VLOOKUP(IF(V2180="same",N2180,IF(O2180=N2180,P2180,O2180)),$AA$2:$AL$8,9,FALSE)</f>
        <v>0.15</v>
      </c>
      <c r="S2180" s="11">
        <f>(L2180-M2180)/L2180</f>
        <v>0.26285442964356043</v>
      </c>
      <c r="T2180" s="13">
        <f t="shared" si="34"/>
        <v>0.15</v>
      </c>
      <c r="U2180">
        <f>IFERROR(T2180*I2180,0)</f>
        <v>58.159814999999988</v>
      </c>
      <c r="V2180" t="str">
        <f>IF(AND(N2180=O2180,P2180=N2180),"same",IF(NOT(OR(O2180=N2180,P2180=N2180)),"conflict","change"))</f>
        <v>change</v>
      </c>
      <c r="W2180" s="55">
        <f>U2180-G2180</f>
        <v>-34.183385000000008</v>
      </c>
    </row>
    <row r="2181" spans="1:23" ht="21" hidden="1" outlineLevel="2" x14ac:dyDescent="0.4">
      <c r="A2181" t="s">
        <v>2896</v>
      </c>
      <c r="B2181" t="s">
        <v>2894</v>
      </c>
      <c r="C2181" s="37" t="s">
        <v>2895</v>
      </c>
      <c r="D2181" s="34">
        <v>9598657</v>
      </c>
      <c r="E2181" s="34">
        <v>315966</v>
      </c>
      <c r="F2181" s="33">
        <v>394.95769999999999</v>
      </c>
      <c r="G2181" s="33">
        <v>111.0505</v>
      </c>
      <c r="H2181">
        <v>3.2917730053277245</v>
      </c>
      <c r="I2181" s="33">
        <v>506.00819999999999</v>
      </c>
      <c r="J2181" s="35">
        <f>G2181/I2181</f>
        <v>0.21946383477580009</v>
      </c>
      <c r="K2181">
        <v>1.2500006329794979</v>
      </c>
      <c r="L2181">
        <v>1.6014640815783978</v>
      </c>
      <c r="M2181">
        <v>1.25</v>
      </c>
      <c r="N2181" t="s">
        <v>37</v>
      </c>
      <c r="O2181" s="53" t="s">
        <v>34</v>
      </c>
      <c r="P2181" s="54" t="str">
        <f>'Sheet1 (2)'!O3730</f>
        <v>B</v>
      </c>
      <c r="Q2181" s="31" t="str">
        <f>IF(U2181="same",N2181,IF(O2181=N2181,P2181,O2181))</f>
        <v>A</v>
      </c>
      <c r="R2181">
        <f>VLOOKUP(IF(V2181="same",N2181,IF(O2181=N2181,P2181,O2181)),$AA$2:$AL$8,9,FALSE)</f>
        <v>0.15</v>
      </c>
      <c r="S2181" s="11">
        <f>(L2181-M2181)/L2181</f>
        <v>0.21946423002631191</v>
      </c>
      <c r="T2181" s="13">
        <f t="shared" si="34"/>
        <v>0.15</v>
      </c>
      <c r="U2181">
        <f>IFERROR(T2181*I2181,0)</f>
        <v>75.901229999999998</v>
      </c>
      <c r="V2181" t="str">
        <f>IF(AND(N2181=O2181,P2181=N2181),"same",IF(NOT(OR(O2181=N2181,P2181=N2181)),"conflict","change"))</f>
        <v>change</v>
      </c>
      <c r="W2181" s="55">
        <f>U2181-G2181</f>
        <v>-35.149270000000001</v>
      </c>
    </row>
    <row r="2182" spans="1:23" ht="21" hidden="1" outlineLevel="2" x14ac:dyDescent="0.4">
      <c r="A2182" t="s">
        <v>2897</v>
      </c>
      <c r="B2182" t="s">
        <v>2894</v>
      </c>
      <c r="C2182" s="37" t="s">
        <v>2895</v>
      </c>
      <c r="D2182" s="34">
        <v>7634412</v>
      </c>
      <c r="E2182" s="34">
        <v>417012</v>
      </c>
      <c r="F2182" s="33">
        <v>273.93799999999993</v>
      </c>
      <c r="G2182" s="33">
        <v>67.776200000000003</v>
      </c>
      <c r="H2182">
        <v>5.4622674280612573</v>
      </c>
      <c r="I2182" s="33">
        <v>341.71419999999995</v>
      </c>
      <c r="J2182" s="35">
        <f>G2182/I2182</f>
        <v>0.19834177215930743</v>
      </c>
      <c r="K2182">
        <v>0.65690675568089152</v>
      </c>
      <c r="L2182">
        <v>0.8194349323280864</v>
      </c>
      <c r="M2182">
        <v>0.65</v>
      </c>
      <c r="N2182" t="s">
        <v>37</v>
      </c>
      <c r="O2182" s="53" t="s">
        <v>34</v>
      </c>
      <c r="P2182" s="54" t="str">
        <f>'Sheet1 (2)'!O4363</f>
        <v>B</v>
      </c>
      <c r="Q2182" s="31" t="str">
        <f>IF(U2182="same",N2182,IF(O2182=N2182,P2182,O2182))</f>
        <v>A</v>
      </c>
      <c r="R2182">
        <f>VLOOKUP(IF(V2182="same",N2182,IF(O2182=N2182,P2182,O2182)),$AA$2:$AL$8,9,FALSE)</f>
        <v>0.15</v>
      </c>
      <c r="S2182" s="11">
        <f>(L2182-M2182)/L2182</f>
        <v>0.20677045320329082</v>
      </c>
      <c r="T2182" s="13">
        <f t="shared" si="34"/>
        <v>0.15</v>
      </c>
      <c r="U2182">
        <f>IFERROR(T2182*I2182,0)</f>
        <v>51.257129999999989</v>
      </c>
      <c r="V2182" t="str">
        <f>IF(AND(N2182=O2182,P2182=N2182),"same",IF(NOT(OR(O2182=N2182,P2182=N2182)),"conflict","change"))</f>
        <v>change</v>
      </c>
      <c r="W2182" s="55">
        <f>U2182-G2182</f>
        <v>-16.519070000000013</v>
      </c>
    </row>
    <row r="2183" spans="1:23" ht="21" outlineLevel="1" collapsed="1" x14ac:dyDescent="0.4">
      <c r="C2183" s="36" t="s">
        <v>2898</v>
      </c>
      <c r="D2183" s="34">
        <f>SUBTOTAL(9,D2180:D2182)</f>
        <v>25836040</v>
      </c>
      <c r="E2183" s="34">
        <f>SUBTOTAL(9,E2180:E2182)</f>
        <v>961630</v>
      </c>
      <c r="F2183" s="33">
        <f>SUBTOTAL(9,F2180:F2182)</f>
        <v>964.28459999999995</v>
      </c>
      <c r="G2183" s="33">
        <f>SUBTOTAL(9,G2180:G2182)</f>
        <v>271.16989999999998</v>
      </c>
      <c r="I2183" s="33">
        <f>SUBTOTAL(9,I2180:I2182)</f>
        <v>1235.4544999999998</v>
      </c>
      <c r="J2183" s="35"/>
      <c r="O2183" s="53"/>
      <c r="P2183" s="54"/>
      <c r="Q2183" s="31"/>
      <c r="T2183" s="13">
        <f t="shared" si="34"/>
        <v>0</v>
      </c>
      <c r="U2183">
        <f>SUBTOTAL(9,U2180:U2182)</f>
        <v>185.31817499999997</v>
      </c>
      <c r="W2183" s="55">
        <f>SUBTOTAL(9,W2180:W2182)</f>
        <v>-85.85172500000003</v>
      </c>
    </row>
    <row r="2184" spans="1:23" ht="21" hidden="1" outlineLevel="2" x14ac:dyDescent="0.4">
      <c r="A2184" t="s">
        <v>3208</v>
      </c>
      <c r="B2184" t="s">
        <v>3209</v>
      </c>
      <c r="C2184" t="s">
        <v>3210</v>
      </c>
      <c r="D2184" s="34">
        <v>25516737</v>
      </c>
      <c r="E2184" s="34">
        <v>207233</v>
      </c>
      <c r="F2184" s="33">
        <v>48.5959</v>
      </c>
      <c r="G2184" s="33">
        <v>16.174499999999998</v>
      </c>
      <c r="H2184">
        <v>0.81214537736545234</v>
      </c>
      <c r="I2184" s="33">
        <v>64.770399999999995</v>
      </c>
      <c r="J2184" s="35">
        <f>G2184/I2184</f>
        <v>0.24972055136296825</v>
      </c>
      <c r="K2184">
        <v>0.23449884912152022</v>
      </c>
      <c r="L2184">
        <v>0.31254867709293399</v>
      </c>
      <c r="M2184">
        <v>0.14000000000000001</v>
      </c>
      <c r="N2184" t="s">
        <v>37</v>
      </c>
      <c r="O2184" s="53" t="s">
        <v>37</v>
      </c>
      <c r="P2184" s="54" t="str">
        <f>'Sheet1 (2)'!O952</f>
        <v>B</v>
      </c>
      <c r="Q2184" s="31" t="str">
        <f>IF(U2184="same",N2184,IF(O2184=N2184,P2184,O2184))</f>
        <v>B</v>
      </c>
      <c r="R2184">
        <f>VLOOKUP(IF(V2184="same",N2184,IF(O2184=N2184,P2184,O2184)),$AA$2:$AL$8,9,FALSE)</f>
        <v>0.25</v>
      </c>
      <c r="S2184" s="11">
        <f>(L2184-M2184)/L2184</f>
        <v>0.55206977261218071</v>
      </c>
      <c r="T2184" s="13">
        <f t="shared" si="34"/>
        <v>0.25</v>
      </c>
      <c r="U2184">
        <f>IFERROR(T2184*I2184,0)</f>
        <v>16.192599999999999</v>
      </c>
      <c r="V2184" t="str">
        <f>IF(AND(N2184=O2184,P2184=N2184),"same",IF(NOT(OR(O2184=N2184,P2184=N2184)),"conflict","change"))</f>
        <v>same</v>
      </c>
      <c r="W2184" s="55">
        <f>U2184-G2184</f>
        <v>1.8100000000000449E-2</v>
      </c>
    </row>
    <row r="2185" spans="1:23" ht="21" hidden="1" outlineLevel="2" x14ac:dyDescent="0.4">
      <c r="A2185" t="s">
        <v>3211</v>
      </c>
      <c r="B2185" t="s">
        <v>3209</v>
      </c>
      <c r="C2185" t="s">
        <v>3210</v>
      </c>
      <c r="D2185" s="34">
        <v>18887286</v>
      </c>
      <c r="E2185" s="34">
        <v>816206</v>
      </c>
      <c r="F2185" s="33">
        <v>77.733800000000002</v>
      </c>
      <c r="G2185" s="33">
        <v>25.901999999999997</v>
      </c>
      <c r="H2185">
        <v>4.3214573020178761</v>
      </c>
      <c r="I2185" s="33">
        <v>103.6358</v>
      </c>
      <c r="J2185" s="35">
        <f>G2185/I2185</f>
        <v>0.24993293823176929</v>
      </c>
      <c r="K2185">
        <v>9.5237966885810696E-2</v>
      </c>
      <c r="L2185">
        <v>0.12697260250475984</v>
      </c>
      <c r="M2185">
        <v>0.2</v>
      </c>
      <c r="N2185" t="s">
        <v>37</v>
      </c>
      <c r="O2185" s="53" t="s">
        <v>37</v>
      </c>
      <c r="P2185" s="54" t="str">
        <f>'Sheet1 (2)'!O3690</f>
        <v>B</v>
      </c>
      <c r="Q2185" s="31" t="str">
        <f>IF(U2185="same",N2185,IF(O2185=N2185,P2185,O2185))</f>
        <v>B</v>
      </c>
      <c r="R2185">
        <f>VLOOKUP(IF(V2185="same",N2185,IF(O2185=N2185,P2185,O2185)),$AA$2:$AL$8,9,FALSE)</f>
        <v>0.25</v>
      </c>
      <c r="S2185" s="11">
        <f>(L2185-M2185)/L2185</f>
        <v>-0.57514295253184711</v>
      </c>
      <c r="T2185" s="13">
        <f t="shared" si="34"/>
        <v>-0.57514295253184711</v>
      </c>
      <c r="U2185">
        <f>IFERROR(T2185*I2185,0)</f>
        <v>-59.605400000000003</v>
      </c>
      <c r="V2185" t="str">
        <f>IF(AND(N2185=O2185,P2185=N2185),"same",IF(NOT(OR(O2185=N2185,P2185=N2185)),"conflict","change"))</f>
        <v>same</v>
      </c>
      <c r="W2185" s="55">
        <f>U2185-G2185</f>
        <v>-85.507400000000004</v>
      </c>
    </row>
    <row r="2186" spans="1:23" ht="21" hidden="1" outlineLevel="2" x14ac:dyDescent="0.4">
      <c r="A2186" t="s">
        <v>3212</v>
      </c>
      <c r="B2186" t="s">
        <v>3209</v>
      </c>
      <c r="C2186" t="s">
        <v>3210</v>
      </c>
      <c r="D2186" s="34">
        <v>9119257</v>
      </c>
      <c r="E2186" s="34">
        <v>333555</v>
      </c>
      <c r="F2186" s="33">
        <v>105.50530000000001</v>
      </c>
      <c r="G2186" s="33">
        <v>35.159100000000002</v>
      </c>
      <c r="H2186">
        <v>3.6576993059851257</v>
      </c>
      <c r="I2186" s="33">
        <v>140.6644</v>
      </c>
      <c r="J2186" s="35">
        <f>G2186/I2186</f>
        <v>0.24995023616494297</v>
      </c>
      <c r="K2186">
        <v>0.31630555680472489</v>
      </c>
      <c r="L2186">
        <v>0.42171276101392574</v>
      </c>
      <c r="M2186">
        <v>0.15</v>
      </c>
      <c r="N2186" t="s">
        <v>37</v>
      </c>
      <c r="O2186" s="53" t="s">
        <v>37</v>
      </c>
      <c r="P2186" s="54" t="str">
        <f>'Sheet1 (2)'!O4126</f>
        <v>B</v>
      </c>
      <c r="Q2186" s="31" t="str">
        <f>IF(U2186="same",N2186,IF(O2186=N2186,P2186,O2186))</f>
        <v>B</v>
      </c>
      <c r="R2186">
        <f>VLOOKUP(IF(V2186="same",N2186,IF(O2186=N2186,P2186,O2186)),$AA$2:$AL$8,9,FALSE)</f>
        <v>0.25</v>
      </c>
      <c r="S2186" s="11">
        <f>(L2186-M2186)/L2186</f>
        <v>0.64430765709020899</v>
      </c>
      <c r="T2186" s="13">
        <f t="shared" si="34"/>
        <v>0.25</v>
      </c>
      <c r="U2186">
        <f>IFERROR(T2186*I2186,0)</f>
        <v>35.1661</v>
      </c>
      <c r="V2186" t="str">
        <f>IF(AND(N2186=O2186,P2186=N2186),"same",IF(NOT(OR(O2186=N2186,P2186=N2186)),"conflict","change"))</f>
        <v>same</v>
      </c>
      <c r="W2186" s="55">
        <f>U2186-G2186</f>
        <v>6.9999999999978968E-3</v>
      </c>
    </row>
    <row r="2187" spans="1:23" ht="21" hidden="1" outlineLevel="2" x14ac:dyDescent="0.4">
      <c r="A2187" t="s">
        <v>3213</v>
      </c>
      <c r="B2187" t="s">
        <v>3209</v>
      </c>
      <c r="C2187" t="s">
        <v>3210</v>
      </c>
      <c r="D2187" s="34">
        <v>31447938</v>
      </c>
      <c r="E2187" s="34">
        <v>827086</v>
      </c>
      <c r="F2187" s="33">
        <v>310.91750000000008</v>
      </c>
      <c r="G2187" s="33">
        <v>103.62609999999999</v>
      </c>
      <c r="H2187">
        <v>2.6300166325690415</v>
      </c>
      <c r="I2187" s="33">
        <v>414.54360000000008</v>
      </c>
      <c r="J2187" s="35">
        <f>G2187/I2187</f>
        <v>0.24997635954336281</v>
      </c>
      <c r="K2187">
        <v>0.37591919099102156</v>
      </c>
      <c r="L2187">
        <v>0.50120978955030082</v>
      </c>
      <c r="M2187">
        <v>0.14000000000000001</v>
      </c>
      <c r="N2187" t="s">
        <v>37</v>
      </c>
      <c r="O2187" s="53" t="s">
        <v>37</v>
      </c>
      <c r="P2187" s="54" t="str">
        <f>'Sheet1 (2)'!O4862</f>
        <v>B</v>
      </c>
      <c r="Q2187" s="31" t="str">
        <f>IF(U2187="same",N2187,IF(O2187=N2187,P2187,O2187))</f>
        <v>B</v>
      </c>
      <c r="R2187">
        <f>VLOOKUP(IF(V2187="same",N2187,IF(O2187=N2187,P2187,O2187)),$AA$2:$AL$8,9,FALSE)</f>
        <v>0.25</v>
      </c>
      <c r="S2187" s="11">
        <f>(L2187-M2187)/L2187</f>
        <v>0.72067584688317465</v>
      </c>
      <c r="T2187" s="13">
        <f t="shared" si="34"/>
        <v>0.25</v>
      </c>
      <c r="U2187">
        <f>IFERROR(T2187*I2187,0)</f>
        <v>103.63590000000002</v>
      </c>
      <c r="V2187" t="str">
        <f>IF(AND(N2187=O2187,P2187=N2187),"same",IF(NOT(OR(O2187=N2187,P2187=N2187)),"conflict","change"))</f>
        <v>same</v>
      </c>
      <c r="W2187" s="55">
        <f>U2187-G2187</f>
        <v>9.8000000000268983E-3</v>
      </c>
    </row>
    <row r="2188" spans="1:23" ht="21" hidden="1" outlineLevel="2" x14ac:dyDescent="0.4">
      <c r="A2188" t="s">
        <v>3214</v>
      </c>
      <c r="B2188" t="s">
        <v>3209</v>
      </c>
      <c r="C2188" t="s">
        <v>3210</v>
      </c>
      <c r="D2188" s="34">
        <v>9193591</v>
      </c>
      <c r="E2188" s="34">
        <v>223051</v>
      </c>
      <c r="F2188" s="33">
        <v>61.097099999999998</v>
      </c>
      <c r="G2188" s="33">
        <v>20.355499999999999</v>
      </c>
      <c r="H2188">
        <v>2.4261575264768687</v>
      </c>
      <c r="I2188" s="33">
        <v>81.45259999999999</v>
      </c>
      <c r="J2188" s="35">
        <f>G2188/I2188</f>
        <v>0.24990608034611544</v>
      </c>
      <c r="K2188">
        <v>0.27391538258066539</v>
      </c>
      <c r="L2188">
        <v>0.36517478065554509</v>
      </c>
      <c r="M2188">
        <v>0.12</v>
      </c>
      <c r="N2188" t="s">
        <v>37</v>
      </c>
      <c r="O2188" s="53" t="s">
        <v>37</v>
      </c>
      <c r="P2188" s="54" t="str">
        <f>'Sheet1 (2)'!O4978</f>
        <v>B</v>
      </c>
      <c r="Q2188" s="31" t="str">
        <f>IF(U2188="same",N2188,IF(O2188=N2188,P2188,O2188))</f>
        <v>B</v>
      </c>
      <c r="R2188">
        <f>VLOOKUP(IF(V2188="same",N2188,IF(O2188=N2188,P2188,O2188)),$AA$2:$AL$8,9,FALSE)</f>
        <v>0.25</v>
      </c>
      <c r="S2188" s="11">
        <f>(L2188-M2188)/L2188</f>
        <v>0.67139023186491287</v>
      </c>
      <c r="T2188" s="13">
        <f t="shared" si="34"/>
        <v>0.25</v>
      </c>
      <c r="U2188">
        <f>IFERROR(T2188*I2188,0)</f>
        <v>20.363149999999997</v>
      </c>
      <c r="V2188" t="str">
        <f>IF(AND(N2188=O2188,P2188=N2188),"same",IF(NOT(OR(O2188=N2188,P2188=N2188)),"conflict","change"))</f>
        <v>same</v>
      </c>
      <c r="W2188" s="55">
        <f>U2188-G2188</f>
        <v>7.6499999999981583E-3</v>
      </c>
    </row>
    <row r="2189" spans="1:23" ht="21" outlineLevel="1" collapsed="1" x14ac:dyDescent="0.4">
      <c r="C2189" s="29" t="s">
        <v>3215</v>
      </c>
      <c r="D2189" s="34">
        <f>SUBTOTAL(9,D2184:D2188)</f>
        <v>94164809</v>
      </c>
      <c r="E2189" s="34">
        <f>SUBTOTAL(9,E2184:E2188)</f>
        <v>2407131</v>
      </c>
      <c r="F2189" s="33">
        <f>SUBTOTAL(9,F2184:F2188)</f>
        <v>603.84960000000001</v>
      </c>
      <c r="G2189" s="33">
        <f>SUBTOTAL(9,G2184:G2188)</f>
        <v>201.21719999999999</v>
      </c>
      <c r="I2189" s="33">
        <f>SUBTOTAL(9,I2184:I2188)</f>
        <v>805.06680000000006</v>
      </c>
      <c r="J2189" s="35"/>
      <c r="O2189" s="53"/>
      <c r="P2189" s="54"/>
      <c r="Q2189" s="31"/>
      <c r="T2189" s="13">
        <f t="shared" si="34"/>
        <v>0</v>
      </c>
      <c r="U2189">
        <f>SUBTOTAL(9,U2184:U2188)</f>
        <v>115.75235000000001</v>
      </c>
      <c r="W2189" s="55">
        <f>SUBTOTAL(9,W2184:W2188)</f>
        <v>-85.464849999999984</v>
      </c>
    </row>
    <row r="2190" spans="1:23" ht="21" hidden="1" outlineLevel="2" collapsed="1" x14ac:dyDescent="0.4">
      <c r="A2190" t="s">
        <v>3155</v>
      </c>
      <c r="B2190" t="s">
        <v>3156</v>
      </c>
      <c r="C2190" t="s">
        <v>3157</v>
      </c>
      <c r="D2190" s="34">
        <v>25196388</v>
      </c>
      <c r="E2190" s="34">
        <v>8523374</v>
      </c>
      <c r="F2190" s="33">
        <v>358.1619</v>
      </c>
      <c r="G2190" s="33">
        <v>119.37890000000002</v>
      </c>
      <c r="H2190">
        <v>33.827761344205371</v>
      </c>
      <c r="I2190" s="33">
        <v>477.54079999999999</v>
      </c>
      <c r="J2190" s="35">
        <f>G2190/I2190</f>
        <v>0.24998680740996376</v>
      </c>
      <c r="K2190">
        <v>4.202114092377033E-2</v>
      </c>
      <c r="L2190">
        <v>5.6027202373144715E-2</v>
      </c>
      <c r="M2190">
        <v>0.03</v>
      </c>
      <c r="N2190" t="s">
        <v>34</v>
      </c>
      <c r="O2190" s="53" t="s">
        <v>34</v>
      </c>
      <c r="P2190" s="54" t="str">
        <f>'Sheet1 (2)'!O1005</f>
        <v>A</v>
      </c>
      <c r="Q2190" s="31" t="str">
        <f>IF(U2190="same",N2190,IF(O2190=N2190,P2190,O2190))</f>
        <v>A</v>
      </c>
      <c r="R2190">
        <f>VLOOKUP(IF(V2190="same",N2190,IF(O2190=N2190,P2190,O2190)),$AA$2:$AL$8,9,FALSE)</f>
        <v>0.15</v>
      </c>
      <c r="S2190" s="11">
        <f>(L2190-M2190)/L2190</f>
        <v>0.46454581472410311</v>
      </c>
      <c r="T2190" s="13">
        <f t="shared" si="34"/>
        <v>0.15</v>
      </c>
      <c r="U2190">
        <f>IFERROR(T2190*I2190,0)</f>
        <v>71.631119999999996</v>
      </c>
      <c r="V2190" t="str">
        <f>IF(AND(N2190=O2190,P2190=N2190),"same",IF(NOT(OR(O2190=N2190,P2190=N2190)),"conflict","change"))</f>
        <v>same</v>
      </c>
      <c r="W2190" s="55">
        <f>U2190-G2190</f>
        <v>-47.74778000000002</v>
      </c>
    </row>
    <row r="2191" spans="1:23" ht="21" hidden="1" outlineLevel="2" x14ac:dyDescent="0.4">
      <c r="A2191" t="s">
        <v>3158</v>
      </c>
      <c r="B2191" t="s">
        <v>3156</v>
      </c>
      <c r="C2191" t="s">
        <v>3157</v>
      </c>
      <c r="D2191" s="34">
        <v>2311214</v>
      </c>
      <c r="E2191" s="34">
        <v>705129</v>
      </c>
      <c r="F2191" s="33">
        <v>34.396900000000002</v>
      </c>
      <c r="G2191" s="33">
        <v>11.458300000000001</v>
      </c>
      <c r="H2191">
        <v>30.509031184477077</v>
      </c>
      <c r="I2191" s="33">
        <v>45.855200000000004</v>
      </c>
      <c r="J2191" s="35">
        <f>G2191/I2191</f>
        <v>0.24988005722360823</v>
      </c>
      <c r="K2191">
        <v>4.8781003192323674E-2</v>
      </c>
      <c r="L2191">
        <v>6.5030937601488523E-2</v>
      </c>
      <c r="M2191">
        <v>0.03</v>
      </c>
      <c r="N2191" t="s">
        <v>34</v>
      </c>
      <c r="O2191" s="53" t="s">
        <v>34</v>
      </c>
      <c r="P2191" s="54" t="str">
        <f>'Sheet1 (2)'!O1550</f>
        <v>A</v>
      </c>
      <c r="Q2191" s="31" t="str">
        <f>IF(U2191="same",N2191,IF(O2191=N2191,P2191,O2191))</f>
        <v>A</v>
      </c>
      <c r="R2191">
        <f>VLOOKUP(IF(V2191="same",N2191,IF(O2191=N2191,P2191,O2191)),$AA$2:$AL$8,9,FALSE)</f>
        <v>0.15</v>
      </c>
      <c r="S2191" s="11">
        <f>(L2191-M2191)/L2191</f>
        <v>0.53868110923079604</v>
      </c>
      <c r="T2191" s="13">
        <f t="shared" si="34"/>
        <v>0.15</v>
      </c>
      <c r="U2191">
        <f>IFERROR(T2191*I2191,0)</f>
        <v>6.8782800000000002</v>
      </c>
      <c r="V2191" t="str">
        <f>IF(AND(N2191=O2191,P2191=N2191),"same",IF(NOT(OR(O2191=N2191,P2191=N2191)),"conflict","change"))</f>
        <v>same</v>
      </c>
      <c r="W2191" s="55">
        <f>U2191-G2191</f>
        <v>-4.5800200000000011</v>
      </c>
    </row>
    <row r="2192" spans="1:23" ht="21" hidden="1" outlineLevel="2" x14ac:dyDescent="0.4">
      <c r="A2192" t="s">
        <v>3159</v>
      </c>
      <c r="B2192" t="s">
        <v>3156</v>
      </c>
      <c r="C2192" t="s">
        <v>3157</v>
      </c>
      <c r="D2192" s="34">
        <v>2032845</v>
      </c>
      <c r="E2192" s="34">
        <v>578306</v>
      </c>
      <c r="F2192" s="33">
        <v>31.6755</v>
      </c>
      <c r="G2192" s="33">
        <v>10.5505</v>
      </c>
      <c r="H2192">
        <v>28.44811089876503</v>
      </c>
      <c r="I2192" s="33">
        <v>42.225999999999999</v>
      </c>
      <c r="J2192" s="35">
        <f>G2192/I2192</f>
        <v>0.24985790745038602</v>
      </c>
      <c r="K2192">
        <v>5.4772905693525574E-2</v>
      </c>
      <c r="L2192">
        <v>7.3016707417872195E-2</v>
      </c>
      <c r="M2192">
        <v>0.03</v>
      </c>
      <c r="N2192" t="s">
        <v>34</v>
      </c>
      <c r="O2192" s="53" t="s">
        <v>34</v>
      </c>
      <c r="P2192" s="54" t="str">
        <f>'Sheet1 (2)'!O1879</f>
        <v>A</v>
      </c>
      <c r="Q2192" s="31" t="str">
        <f>IF(U2192="same",N2192,IF(O2192=N2192,P2192,O2192))</f>
        <v>A</v>
      </c>
      <c r="R2192">
        <f>VLOOKUP(IF(V2192="same",N2192,IF(O2192=N2192,P2192,O2192)),$AA$2:$AL$8,9,FALSE)</f>
        <v>0.15</v>
      </c>
      <c r="S2192" s="11">
        <f>(L2192-M2192)/L2192</f>
        <v>0.58913513001468287</v>
      </c>
      <c r="T2192" s="13">
        <f t="shared" si="34"/>
        <v>0.15</v>
      </c>
      <c r="U2192">
        <f>IFERROR(T2192*I2192,0)</f>
        <v>6.3338999999999999</v>
      </c>
      <c r="V2192" t="str">
        <f>IF(AND(N2192=O2192,P2192=N2192),"same",IF(NOT(OR(O2192=N2192,P2192=N2192)),"conflict","change"))</f>
        <v>same</v>
      </c>
      <c r="W2192" s="55">
        <f>U2192-G2192</f>
        <v>-4.2165999999999997</v>
      </c>
    </row>
    <row r="2193" spans="1:23" ht="21" hidden="1" outlineLevel="2" x14ac:dyDescent="0.4">
      <c r="A2193" t="s">
        <v>3160</v>
      </c>
      <c r="B2193" t="s">
        <v>3156</v>
      </c>
      <c r="C2193" t="s">
        <v>3157</v>
      </c>
      <c r="D2193" s="34">
        <v>13277219</v>
      </c>
      <c r="E2193" s="34">
        <v>3909344</v>
      </c>
      <c r="F2193" s="33">
        <v>191.71790000000001</v>
      </c>
      <c r="G2193" s="33">
        <v>63.899900000000002</v>
      </c>
      <c r="H2193">
        <v>29.443997270814016</v>
      </c>
      <c r="I2193" s="33">
        <v>255.61780000000002</v>
      </c>
      <c r="J2193" s="35">
        <f>G2193/I2193</f>
        <v>0.24998219998763779</v>
      </c>
      <c r="K2193">
        <v>4.9040938837820368E-2</v>
      </c>
      <c r="L2193">
        <v>6.5386366612915109E-2</v>
      </c>
      <c r="M2193">
        <v>0.03</v>
      </c>
      <c r="N2193" t="s">
        <v>34</v>
      </c>
      <c r="O2193" s="53" t="s">
        <v>34</v>
      </c>
      <c r="P2193" s="54" t="str">
        <f>'Sheet1 (2)'!O2562</f>
        <v>A</v>
      </c>
      <c r="Q2193" s="31" t="str">
        <f>IF(U2193="same",N2193,IF(O2193=N2193,P2193,O2193))</f>
        <v>A</v>
      </c>
      <c r="R2193">
        <f>VLOOKUP(IF(V2193="same",N2193,IF(O2193=N2193,P2193,O2193)),$AA$2:$AL$8,9,FALSE)</f>
        <v>0.15</v>
      </c>
      <c r="S2193" s="11">
        <f>(L2193-M2193)/L2193</f>
        <v>0.54118875915527009</v>
      </c>
      <c r="T2193" s="13">
        <f t="shared" si="34"/>
        <v>0.15</v>
      </c>
      <c r="U2193">
        <f>IFERROR(T2193*I2193,0)</f>
        <v>38.342669999999998</v>
      </c>
      <c r="V2193" t="str">
        <f>IF(AND(N2193=O2193,P2193=N2193),"same",IF(NOT(OR(O2193=N2193,P2193=N2193)),"conflict","change"))</f>
        <v>same</v>
      </c>
      <c r="W2193" s="55">
        <f>U2193-G2193</f>
        <v>-25.557230000000004</v>
      </c>
    </row>
    <row r="2194" spans="1:23" ht="21" outlineLevel="1" collapsed="1" x14ac:dyDescent="0.4">
      <c r="C2194" s="29" t="s">
        <v>3161</v>
      </c>
      <c r="D2194" s="34">
        <f>SUBTOTAL(9,D2190:D2193)</f>
        <v>42817666</v>
      </c>
      <c r="E2194" s="34">
        <f>SUBTOTAL(9,E2190:E2193)</f>
        <v>13716153</v>
      </c>
      <c r="F2194" s="33">
        <f>SUBTOTAL(9,F2190:F2193)</f>
        <v>615.95220000000006</v>
      </c>
      <c r="G2194" s="33">
        <f>SUBTOTAL(9,G2190:G2193)</f>
        <v>205.28760000000003</v>
      </c>
      <c r="I2194" s="33">
        <f>SUBTOTAL(9,I2190:I2193)</f>
        <v>821.23979999999995</v>
      </c>
      <c r="J2194" s="35"/>
      <c r="O2194" s="53"/>
      <c r="P2194" s="54"/>
      <c r="Q2194" s="31"/>
      <c r="T2194" s="13">
        <f t="shared" si="34"/>
        <v>0</v>
      </c>
      <c r="U2194">
        <f>SUBTOTAL(9,U2190:U2193)</f>
        <v>123.18597</v>
      </c>
      <c r="W2194" s="55">
        <f>SUBTOTAL(9,W2190:W2193)</f>
        <v>-82.101630000000029</v>
      </c>
    </row>
    <row r="2195" spans="1:23" ht="21" hidden="1" outlineLevel="2" x14ac:dyDescent="0.4">
      <c r="A2195" t="s">
        <v>2174</v>
      </c>
      <c r="B2195" t="s">
        <v>2175</v>
      </c>
      <c r="C2195" s="37" t="s">
        <v>2176</v>
      </c>
      <c r="D2195" s="34">
        <v>6797348</v>
      </c>
      <c r="E2195" s="34">
        <v>419830</v>
      </c>
      <c r="F2195" s="33">
        <v>102.2822</v>
      </c>
      <c r="G2195" s="33">
        <v>50.377800000000001</v>
      </c>
      <c r="H2195">
        <v>6.1763793761920089</v>
      </c>
      <c r="I2195" s="33">
        <v>152.66</v>
      </c>
      <c r="J2195" s="35">
        <f>G2195/I2195</f>
        <v>0.33</v>
      </c>
      <c r="K2195">
        <v>0.24362765881428197</v>
      </c>
      <c r="L2195">
        <v>0.36362337136459993</v>
      </c>
      <c r="M2195">
        <v>0.2</v>
      </c>
      <c r="N2195" t="s">
        <v>45</v>
      </c>
      <c r="O2195" s="53" t="s">
        <v>34</v>
      </c>
      <c r="P2195" s="54" t="str">
        <f>'Sheet1 (2)'!O1173</f>
        <v>C-</v>
      </c>
      <c r="Q2195" s="31" t="str">
        <f>IF(U2195="same",N2195,IF(O2195=N2195,P2195,O2195))</f>
        <v>A</v>
      </c>
      <c r="R2195">
        <f>VLOOKUP(IF(V2195="same",N2195,IF(O2195=N2195,P2195,O2195)),$AA$2:$AL$8,9,FALSE)</f>
        <v>0.15</v>
      </c>
      <c r="S2195" s="11">
        <f>(L2195-M2195)/L2195</f>
        <v>0.44998034848683344</v>
      </c>
      <c r="T2195" s="13">
        <f t="shared" si="34"/>
        <v>0.15</v>
      </c>
      <c r="U2195">
        <f>IFERROR(T2195*I2195,0)</f>
        <v>22.898999999999997</v>
      </c>
      <c r="V2195" t="str">
        <f>IF(AND(N2195=O2195,P2195=N2195),"same",IF(NOT(OR(O2195=N2195,P2195=N2195)),"conflict","change"))</f>
        <v>change</v>
      </c>
      <c r="W2195" s="55">
        <f>U2195-G2195</f>
        <v>-27.478800000000003</v>
      </c>
    </row>
    <row r="2196" spans="1:23" ht="21" hidden="1" outlineLevel="2" x14ac:dyDescent="0.4">
      <c r="A2196" t="s">
        <v>2177</v>
      </c>
      <c r="B2196" t="s">
        <v>2175</v>
      </c>
      <c r="C2196" s="37" t="s">
        <v>2176</v>
      </c>
      <c r="D2196" s="34">
        <v>11689453</v>
      </c>
      <c r="E2196" s="34">
        <v>636908</v>
      </c>
      <c r="F2196" s="33">
        <v>128.91570000000002</v>
      </c>
      <c r="G2196" s="33">
        <v>54.224300000000007</v>
      </c>
      <c r="H2196">
        <v>5.4485697491576381</v>
      </c>
      <c r="I2196" s="33">
        <v>183.14000000000001</v>
      </c>
      <c r="J2196" s="35">
        <f>G2196/I2196</f>
        <v>0.2960811401113902</v>
      </c>
      <c r="K2196">
        <v>0.2024086681278929</v>
      </c>
      <c r="L2196">
        <v>0.28754545397451442</v>
      </c>
      <c r="M2196">
        <v>0.2</v>
      </c>
      <c r="N2196" t="s">
        <v>45</v>
      </c>
      <c r="O2196" s="53" t="s">
        <v>34</v>
      </c>
      <c r="P2196" s="54" t="str">
        <f>'Sheet1 (2)'!O2948</f>
        <v>C-</v>
      </c>
      <c r="Q2196" s="31" t="str">
        <f>IF(U2196="same",N2196,IF(O2196=N2196,P2196,O2196))</f>
        <v>A</v>
      </c>
      <c r="R2196">
        <f>VLOOKUP(IF(V2196="same",N2196,IF(O2196=N2196,P2196,O2196)),$AA$2:$AL$8,9,FALSE)</f>
        <v>0.15</v>
      </c>
      <c r="S2196" s="11">
        <f>(L2196-M2196)/L2196</f>
        <v>0.30445779185322713</v>
      </c>
      <c r="T2196" s="13">
        <f t="shared" si="34"/>
        <v>0.15</v>
      </c>
      <c r="U2196">
        <f>IFERROR(T2196*I2196,0)</f>
        <v>27.471</v>
      </c>
      <c r="V2196" t="str">
        <f>IF(AND(N2196=O2196,P2196=N2196),"same",IF(NOT(OR(O2196=N2196,P2196=N2196)),"conflict","change"))</f>
        <v>change</v>
      </c>
      <c r="W2196" s="55">
        <f>U2196-G2196</f>
        <v>-26.753300000000007</v>
      </c>
    </row>
    <row r="2197" spans="1:23" ht="21" hidden="1" outlineLevel="2" x14ac:dyDescent="0.4">
      <c r="A2197" t="s">
        <v>2178</v>
      </c>
      <c r="B2197" t="s">
        <v>2175</v>
      </c>
      <c r="C2197" s="37" t="s">
        <v>2176</v>
      </c>
      <c r="D2197" s="34">
        <v>2840976</v>
      </c>
      <c r="E2197" s="34">
        <v>318374</v>
      </c>
      <c r="F2197" s="33">
        <v>85.17649999999999</v>
      </c>
      <c r="G2197" s="33">
        <v>27.9635</v>
      </c>
      <c r="H2197">
        <v>11.206500864491639</v>
      </c>
      <c r="I2197" s="33">
        <v>113.13999999999999</v>
      </c>
      <c r="J2197" s="35">
        <f>G2197/I2197</f>
        <v>0.24715838783807675</v>
      </c>
      <c r="K2197">
        <v>0.26753597969683451</v>
      </c>
      <c r="L2197">
        <v>0.35536821474115343</v>
      </c>
      <c r="M2197">
        <v>0.4</v>
      </c>
      <c r="N2197" t="s">
        <v>45</v>
      </c>
      <c r="O2197" s="53" t="s">
        <v>37</v>
      </c>
      <c r="P2197" s="54" t="str">
        <f>'Sheet1 (2)'!O3500</f>
        <v>C-</v>
      </c>
      <c r="Q2197" s="31" t="str">
        <f>IF(U2197="same",N2197,IF(O2197=N2197,P2197,O2197))</f>
        <v>B</v>
      </c>
      <c r="R2197">
        <f>VLOOKUP(IF(V2197="same",N2197,IF(O2197=N2197,P2197,O2197)),$AA$2:$AL$8,9,FALSE)</f>
        <v>0.25</v>
      </c>
      <c r="S2197" s="11">
        <f>(L2197-M2197)/L2197</f>
        <v>-0.12559307053208438</v>
      </c>
      <c r="T2197" s="13">
        <f t="shared" si="34"/>
        <v>-0.12559307053208438</v>
      </c>
      <c r="U2197">
        <f>IFERROR(T2197*I2197,0)</f>
        <v>-14.209600000000025</v>
      </c>
      <c r="V2197" t="str">
        <f>IF(AND(N2197=O2197,P2197=N2197),"same",IF(NOT(OR(O2197=N2197,P2197=N2197)),"conflict","change"))</f>
        <v>change</v>
      </c>
      <c r="W2197" s="55">
        <f>U2197-G2197</f>
        <v>-42.173100000000026</v>
      </c>
    </row>
    <row r="2198" spans="1:23" ht="21" hidden="1" outlineLevel="2" x14ac:dyDescent="0.4">
      <c r="A2198" t="s">
        <v>2179</v>
      </c>
      <c r="B2198" t="s">
        <v>2175</v>
      </c>
      <c r="C2198" s="37" t="s">
        <v>2176</v>
      </c>
      <c r="D2198" s="34">
        <v>6939444</v>
      </c>
      <c r="E2198" s="34">
        <v>374973</v>
      </c>
      <c r="F2198" s="33">
        <v>124.8259</v>
      </c>
      <c r="G2198" s="33">
        <v>37.394100000000002</v>
      </c>
      <c r="H2198">
        <v>5.4035020673125977</v>
      </c>
      <c r="I2198" s="33">
        <v>162.22</v>
      </c>
      <c r="J2198" s="35">
        <f>G2198/I2198</f>
        <v>0.23051473307853534</v>
      </c>
      <c r="K2198">
        <v>0.33289303496518419</v>
      </c>
      <c r="L2198">
        <v>0.43261781514935743</v>
      </c>
      <c r="M2198">
        <v>0.4</v>
      </c>
      <c r="N2198" t="s">
        <v>33</v>
      </c>
      <c r="O2198" s="53" t="s">
        <v>34</v>
      </c>
      <c r="P2198" s="54" t="str">
        <f>'Sheet1 (2)'!O4531</f>
        <v>C</v>
      </c>
      <c r="Q2198" s="31" t="str">
        <f>IF(U2198="same",N2198,IF(O2198=N2198,P2198,O2198))</f>
        <v>A</v>
      </c>
      <c r="R2198">
        <f>VLOOKUP(IF(V2198="same",N2198,IF(O2198=N2198,P2198,O2198)),$AA$2:$AL$8,9,FALSE)</f>
        <v>0.15</v>
      </c>
      <c r="S2198" s="11">
        <f>(L2198-M2198)/L2198</f>
        <v>7.5396375292812207E-2</v>
      </c>
      <c r="T2198" s="13">
        <f t="shared" si="34"/>
        <v>7.5396375292812207E-2</v>
      </c>
      <c r="U2198">
        <f>IFERROR(T2198*I2198,0)</f>
        <v>12.230799999999997</v>
      </c>
      <c r="V2198" t="str">
        <f>IF(AND(N2198=O2198,P2198=N2198),"same",IF(NOT(OR(O2198=N2198,P2198=N2198)),"conflict","change"))</f>
        <v>change</v>
      </c>
      <c r="W2198" s="55">
        <f>U2198-G2198</f>
        <v>-25.163300000000007</v>
      </c>
    </row>
    <row r="2199" spans="1:23" ht="21" hidden="1" outlineLevel="2" x14ac:dyDescent="0.4">
      <c r="A2199" t="s">
        <v>2180</v>
      </c>
      <c r="B2199" t="s">
        <v>2175</v>
      </c>
      <c r="C2199" s="37" t="s">
        <v>2176</v>
      </c>
      <c r="D2199" s="34">
        <v>1360381</v>
      </c>
      <c r="E2199" s="34">
        <v>634457</v>
      </c>
      <c r="F2199" s="33">
        <v>528.14760000000001</v>
      </c>
      <c r="G2199" s="33">
        <v>260.13239999999996</v>
      </c>
      <c r="H2199">
        <v>46.638184449797521</v>
      </c>
      <c r="I2199" s="33">
        <v>788.28</v>
      </c>
      <c r="J2199" s="35">
        <f>G2199/I2199</f>
        <v>0.32999999999999996</v>
      </c>
      <c r="K2199">
        <v>0.83244033874636103</v>
      </c>
      <c r="L2199">
        <v>1.2424482667856136</v>
      </c>
      <c r="M2199">
        <v>0.55000000000000004</v>
      </c>
      <c r="N2199" t="s">
        <v>45</v>
      </c>
      <c r="O2199" s="53" t="s">
        <v>45</v>
      </c>
      <c r="P2199" s="54" t="str">
        <f>'Sheet1 (2)'!O4969</f>
        <v>C-</v>
      </c>
      <c r="Q2199" s="31" t="str">
        <f>IF(U2199="same",N2199,IF(O2199=N2199,P2199,O2199))</f>
        <v>C-</v>
      </c>
      <c r="R2199">
        <f>VLOOKUP(IF(V2199="same",N2199,IF(O2199=N2199,P2199,O2199)),$AA$2:$AL$8,9,FALSE)</f>
        <v>0.32</v>
      </c>
      <c r="S2199" s="11">
        <f>(L2199-M2199)/L2199</f>
        <v>0.55732563302379867</v>
      </c>
      <c r="T2199" s="13">
        <f t="shared" si="34"/>
        <v>0.32</v>
      </c>
      <c r="U2199">
        <f>IFERROR(T2199*I2199,0)</f>
        <v>252.24959999999999</v>
      </c>
      <c r="V2199" t="str">
        <f>IF(AND(N2199=O2199,P2199=N2199),"same",IF(NOT(OR(O2199=N2199,P2199=N2199)),"conflict","change"))</f>
        <v>same</v>
      </c>
      <c r="W2199" s="55">
        <f>U2199-G2199</f>
        <v>-7.8827999999999747</v>
      </c>
    </row>
    <row r="2200" spans="1:23" ht="21" hidden="1" outlineLevel="2" x14ac:dyDescent="0.4">
      <c r="A2200" t="s">
        <v>2181</v>
      </c>
      <c r="B2200" t="s">
        <v>2175</v>
      </c>
      <c r="C2200" s="37" t="s">
        <v>2176</v>
      </c>
      <c r="D2200" s="34">
        <v>2947150</v>
      </c>
      <c r="E2200" s="34">
        <v>631588</v>
      </c>
      <c r="F2200" s="33">
        <v>692.15679999999998</v>
      </c>
      <c r="G2200" s="33">
        <v>256.00319999999999</v>
      </c>
      <c r="H2200">
        <v>21.430466722087441</v>
      </c>
      <c r="I2200" s="33">
        <v>948.16</v>
      </c>
      <c r="J2200" s="35">
        <f>G2200/I2200</f>
        <v>0.27</v>
      </c>
      <c r="K2200">
        <v>1.0958992254444351</v>
      </c>
      <c r="L2200">
        <v>1.5012318156773086</v>
      </c>
      <c r="M2200">
        <v>0.6</v>
      </c>
      <c r="N2200" t="s">
        <v>45</v>
      </c>
      <c r="O2200" s="53" t="s">
        <v>45</v>
      </c>
      <c r="P2200" s="54" t="str">
        <f>'Sheet1 (2)'!O5024</f>
        <v>C-</v>
      </c>
      <c r="Q2200" s="31" t="str">
        <f>IF(U2200="same",N2200,IF(O2200=N2200,P2200,O2200))</f>
        <v>C-</v>
      </c>
      <c r="R2200">
        <f>VLOOKUP(IF(V2200="same",N2200,IF(O2200=N2200,P2200,O2200)),$AA$2:$AL$8,9,FALSE)</f>
        <v>0.32</v>
      </c>
      <c r="S2200" s="11">
        <f>(L2200-M2200)/L2200</f>
        <v>0.60032821464731689</v>
      </c>
      <c r="T2200" s="13">
        <f t="shared" si="34"/>
        <v>0.32</v>
      </c>
      <c r="U2200">
        <f>IFERROR(T2200*I2200,0)</f>
        <v>303.41120000000001</v>
      </c>
      <c r="V2200" t="str">
        <f>IF(AND(N2200=O2200,P2200=N2200),"same",IF(NOT(OR(O2200=N2200,P2200=N2200)),"conflict","change"))</f>
        <v>same</v>
      </c>
      <c r="W2200" s="55">
        <f>U2200-G2200</f>
        <v>47.408000000000015</v>
      </c>
    </row>
    <row r="2201" spans="1:23" ht="21" outlineLevel="1" collapsed="1" x14ac:dyDescent="0.4">
      <c r="C2201" s="36" t="s">
        <v>2182</v>
      </c>
      <c r="D2201" s="34">
        <f>SUBTOTAL(9,D2195:D2200)</f>
        <v>32574752</v>
      </c>
      <c r="E2201" s="34">
        <f>SUBTOTAL(9,E2195:E2200)</f>
        <v>3016130</v>
      </c>
      <c r="F2201" s="33">
        <f>SUBTOTAL(9,F2195:F2200)</f>
        <v>1661.5047</v>
      </c>
      <c r="G2201" s="33">
        <f>SUBTOTAL(9,G2195:G2200)</f>
        <v>686.09529999999995</v>
      </c>
      <c r="I2201" s="33">
        <f>SUBTOTAL(9,I2195:I2200)</f>
        <v>2347.6</v>
      </c>
      <c r="J2201" s="35"/>
      <c r="O2201" s="53"/>
      <c r="P2201" s="54"/>
      <c r="Q2201" s="31"/>
      <c r="T2201" s="13">
        <f t="shared" si="34"/>
        <v>0</v>
      </c>
      <c r="U2201">
        <f>SUBTOTAL(9,U2195:U2200)</f>
        <v>604.05199999999991</v>
      </c>
      <c r="W2201" s="55">
        <f>SUBTOTAL(9,W2195:W2200)</f>
        <v>-82.043299999999988</v>
      </c>
    </row>
    <row r="2202" spans="1:23" ht="21" hidden="1" outlineLevel="2" x14ac:dyDescent="0.4">
      <c r="A2202" t="s">
        <v>3126</v>
      </c>
      <c r="B2202" t="s">
        <v>3127</v>
      </c>
      <c r="C2202" t="s">
        <v>3128</v>
      </c>
      <c r="D2202" s="34">
        <v>790559</v>
      </c>
      <c r="E2202" s="34">
        <v>91721</v>
      </c>
      <c r="F2202" s="33">
        <v>52.469299999999997</v>
      </c>
      <c r="G2202" s="33">
        <v>25.844000000000001</v>
      </c>
      <c r="H2202">
        <v>11.602043617237928</v>
      </c>
      <c r="I2202" s="33">
        <v>78.313299999999998</v>
      </c>
      <c r="J2202" s="35">
        <f>G2202/I2202</f>
        <v>0.33000780199531882</v>
      </c>
      <c r="K2202">
        <v>0.57205329204871291</v>
      </c>
      <c r="L2202">
        <v>0.85382082620119715</v>
      </c>
      <c r="M2202">
        <v>0.45</v>
      </c>
      <c r="N2202" t="s">
        <v>37</v>
      </c>
      <c r="O2202" s="53" t="s">
        <v>37</v>
      </c>
      <c r="P2202" s="54" t="str">
        <f>'Sheet1 (2)'!O113</f>
        <v>B</v>
      </c>
      <c r="Q2202" s="31" t="str">
        <f>IF(U2202="same",N2202,IF(O2202=N2202,P2202,O2202))</f>
        <v>B</v>
      </c>
      <c r="R2202">
        <f>VLOOKUP(IF(V2202="same",N2202,IF(O2202=N2202,P2202,O2202)),$AA$2:$AL$8,9,FALSE)</f>
        <v>0.25</v>
      </c>
      <c r="S2202" s="11">
        <f>(L2202-M2202)/L2202</f>
        <v>0.47295733930251949</v>
      </c>
      <c r="T2202" s="13">
        <f t="shared" si="34"/>
        <v>0.25</v>
      </c>
      <c r="U2202">
        <f>IFERROR(T2202*I2202,0)</f>
        <v>19.578325</v>
      </c>
      <c r="V2202" t="str">
        <f>IF(AND(N2202=O2202,P2202=N2202),"same",IF(NOT(OR(O2202=N2202,P2202=N2202)),"conflict","change"))</f>
        <v>same</v>
      </c>
      <c r="W2202" s="55">
        <f>U2202-G2202</f>
        <v>-6.2656750000000017</v>
      </c>
    </row>
    <row r="2203" spans="1:23" ht="21" hidden="1" outlineLevel="2" x14ac:dyDescent="0.4">
      <c r="A2203" t="s">
        <v>3129</v>
      </c>
      <c r="B2203" t="s">
        <v>3127</v>
      </c>
      <c r="C2203" t="s">
        <v>3128</v>
      </c>
      <c r="D2203" s="34">
        <v>67612</v>
      </c>
      <c r="E2203" s="34">
        <v>4070</v>
      </c>
      <c r="F2203" s="33">
        <v>2.9519000000000002</v>
      </c>
      <c r="G2203" s="33">
        <v>0.98410000000000009</v>
      </c>
      <c r="H2203">
        <v>6.019641483760279</v>
      </c>
      <c r="I2203" s="33">
        <v>3.9360000000000004</v>
      </c>
      <c r="J2203" s="35">
        <f>G2203/I2203</f>
        <v>0.25002540650406502</v>
      </c>
      <c r="K2203">
        <v>0.72528255528255525</v>
      </c>
      <c r="L2203">
        <v>0.96707616707616717</v>
      </c>
      <c r="M2203">
        <v>0.45</v>
      </c>
      <c r="N2203" t="s">
        <v>34</v>
      </c>
      <c r="O2203" s="53" t="s">
        <v>34</v>
      </c>
      <c r="P2203" s="54" t="str">
        <f>'Sheet1 (2)'!O560</f>
        <v>A</v>
      </c>
      <c r="Q2203" s="31" t="str">
        <f>IF(U2203="same",N2203,IF(O2203=N2203,P2203,O2203))</f>
        <v>A</v>
      </c>
      <c r="R2203">
        <f>VLOOKUP(IF(V2203="same",N2203,IF(O2203=N2203,P2203,O2203)),$AA$2:$AL$8,9,FALSE)</f>
        <v>0.15</v>
      </c>
      <c r="S2203" s="11">
        <f>(L2203-M2203)/L2203</f>
        <v>0.53467987804878059</v>
      </c>
      <c r="T2203" s="13">
        <f t="shared" si="34"/>
        <v>0.15</v>
      </c>
      <c r="U2203">
        <f>IFERROR(T2203*I2203,0)</f>
        <v>0.59040000000000004</v>
      </c>
      <c r="V2203" t="str">
        <f>IF(AND(N2203=O2203,P2203=N2203),"same",IF(NOT(OR(O2203=N2203,P2203=N2203)),"conflict","change"))</f>
        <v>same</v>
      </c>
      <c r="W2203" s="55">
        <f>U2203-G2203</f>
        <v>-0.39370000000000005</v>
      </c>
    </row>
    <row r="2204" spans="1:23" ht="21" hidden="1" outlineLevel="2" x14ac:dyDescent="0.4">
      <c r="A2204" s="18" t="s">
        <v>3130</v>
      </c>
      <c r="B2204" t="s">
        <v>3127</v>
      </c>
      <c r="C2204" t="s">
        <v>3128</v>
      </c>
      <c r="D2204" s="34">
        <v>825810</v>
      </c>
      <c r="E2204" s="34">
        <v>76669</v>
      </c>
      <c r="F2204" s="33">
        <v>50.343699999999998</v>
      </c>
      <c r="G2204" s="33">
        <v>24.795799999999996</v>
      </c>
      <c r="H2204">
        <v>9.2840968261464507</v>
      </c>
      <c r="I2204" s="33">
        <v>75.139499999999998</v>
      </c>
      <c r="J2204" s="35">
        <f>G2204/I2204</f>
        <v>0.32999687248384668</v>
      </c>
      <c r="K2204">
        <v>0.65663697191824588</v>
      </c>
      <c r="L2204">
        <v>0.98005060715543435</v>
      </c>
      <c r="M2204">
        <v>0.45</v>
      </c>
      <c r="N2204" t="s">
        <v>37</v>
      </c>
      <c r="O2204" s="53" t="s">
        <v>37</v>
      </c>
      <c r="P2204" s="54" t="str">
        <f>'Sheet1 (2)'!O627</f>
        <v>B</v>
      </c>
      <c r="Q2204" s="31" t="str">
        <f>IF(U2204="same",N2204,IF(O2204=N2204,P2204,O2204))</f>
        <v>B</v>
      </c>
      <c r="R2204">
        <f>VLOOKUP(IF(V2204="same",N2204,IF(O2204=N2204,P2204,O2204)),$AA$2:$AL$8,9,FALSE)</f>
        <v>0.25</v>
      </c>
      <c r="S2204" s="11">
        <f>(L2204-M2204)/L2204</f>
        <v>0.54084003753019372</v>
      </c>
      <c r="T2204" s="13">
        <f t="shared" si="34"/>
        <v>0.25</v>
      </c>
      <c r="U2204">
        <f>IFERROR(T2204*I2204,0)</f>
        <v>18.784875</v>
      </c>
      <c r="V2204" t="str">
        <f>IF(AND(N2204=O2204,P2204=N2204),"same",IF(NOT(OR(O2204=N2204,P2204=N2204)),"conflict","change"))</f>
        <v>same</v>
      </c>
      <c r="W2204" s="55">
        <f>U2204-G2204</f>
        <v>-6.0109249999999967</v>
      </c>
    </row>
    <row r="2205" spans="1:23" ht="21" hidden="1" outlineLevel="2" collapsed="1" x14ac:dyDescent="0.4">
      <c r="A2205" t="s">
        <v>3131</v>
      </c>
      <c r="B2205" t="s">
        <v>3127</v>
      </c>
      <c r="C2205" t="s">
        <v>3128</v>
      </c>
      <c r="D2205" s="34">
        <v>18307</v>
      </c>
      <c r="E2205" s="34">
        <v>1815</v>
      </c>
      <c r="F2205" s="33">
        <v>0.35639999999999999</v>
      </c>
      <c r="G2205" s="33">
        <v>7.2599999999999998E-2</v>
      </c>
      <c r="H2205">
        <v>9.914240454470967</v>
      </c>
      <c r="I2205" s="33">
        <v>0.42899999999999999</v>
      </c>
      <c r="J2205" s="35">
        <f>G2205/I2205</f>
        <v>0.16923076923076924</v>
      </c>
      <c r="K2205">
        <v>0.19636363636363635</v>
      </c>
      <c r="L2205">
        <v>0.23636363636363636</v>
      </c>
      <c r="M2205">
        <v>0.2</v>
      </c>
      <c r="N2205" t="s">
        <v>34</v>
      </c>
      <c r="O2205" s="53" t="s">
        <v>34</v>
      </c>
      <c r="P2205" s="54" t="str">
        <f>'Sheet1 (2)'!O995</f>
        <v>A</v>
      </c>
      <c r="Q2205" s="31" t="str">
        <f>IF(U2205="same",N2205,IF(O2205=N2205,P2205,O2205))</f>
        <v>A</v>
      </c>
      <c r="R2205">
        <f>VLOOKUP(IF(V2205="same",N2205,IF(O2205=N2205,P2205,O2205)),$AA$2:$AL$8,9,FALSE)</f>
        <v>0.15</v>
      </c>
      <c r="S2205" s="11">
        <f>(L2205-M2205)/L2205</f>
        <v>0.15384615384615377</v>
      </c>
      <c r="T2205" s="13">
        <f t="shared" si="34"/>
        <v>0.15</v>
      </c>
      <c r="U2205">
        <f>IFERROR(T2205*I2205,0)</f>
        <v>6.4349999999999991E-2</v>
      </c>
      <c r="V2205" t="str">
        <f>IF(AND(N2205=O2205,P2205=N2205),"same",IF(NOT(OR(O2205=N2205,P2205=N2205)),"conflict","change"))</f>
        <v>same</v>
      </c>
      <c r="W2205" s="55">
        <f>U2205-G2205</f>
        <v>-8.2500000000000073E-3</v>
      </c>
    </row>
    <row r="2206" spans="1:23" ht="21" hidden="1" outlineLevel="2" x14ac:dyDescent="0.4">
      <c r="A2206" t="s">
        <v>3132</v>
      </c>
      <c r="B2206" t="s">
        <v>3127</v>
      </c>
      <c r="C2206" t="s">
        <v>3128</v>
      </c>
      <c r="D2206" s="34">
        <v>729376</v>
      </c>
      <c r="E2206" s="34">
        <v>130662</v>
      </c>
      <c r="F2206" s="33">
        <v>75.354299999999995</v>
      </c>
      <c r="G2206" s="33">
        <v>37.113999999999997</v>
      </c>
      <c r="H2206">
        <v>17.914217084192515</v>
      </c>
      <c r="I2206" s="33">
        <v>112.4683</v>
      </c>
      <c r="J2206" s="35">
        <f>G2206/I2206</f>
        <v>0.32999520753847972</v>
      </c>
      <c r="K2206">
        <v>0.57671166827386688</v>
      </c>
      <c r="L2206">
        <v>0.86075752705453767</v>
      </c>
      <c r="M2206">
        <v>0.45</v>
      </c>
      <c r="N2206" t="s">
        <v>37</v>
      </c>
      <c r="O2206" s="53" t="s">
        <v>37</v>
      </c>
      <c r="P2206" s="54" t="str">
        <f>'Sheet1 (2)'!O1141</f>
        <v>B</v>
      </c>
      <c r="Q2206" s="31" t="str">
        <f>IF(U2206="same",N2206,IF(O2206=N2206,P2206,O2206))</f>
        <v>B</v>
      </c>
      <c r="R2206">
        <f>VLOOKUP(IF(V2206="same",N2206,IF(O2206=N2206,P2206,O2206)),$AA$2:$AL$8,9,FALSE)</f>
        <v>0.25</v>
      </c>
      <c r="S2206" s="11">
        <f>(L2206-M2206)/L2206</f>
        <v>0.47720468789872345</v>
      </c>
      <c r="T2206" s="13">
        <f t="shared" si="34"/>
        <v>0.25</v>
      </c>
      <c r="U2206">
        <f>IFERROR(T2206*I2206,0)</f>
        <v>28.117075</v>
      </c>
      <c r="V2206" t="str">
        <f>IF(AND(N2206=O2206,P2206=N2206),"same",IF(NOT(OR(O2206=N2206,P2206=N2206)),"conflict","change"))</f>
        <v>same</v>
      </c>
      <c r="W2206" s="55">
        <f>U2206-G2206</f>
        <v>-8.9969249999999974</v>
      </c>
    </row>
    <row r="2207" spans="1:23" ht="21" hidden="1" outlineLevel="2" x14ac:dyDescent="0.4">
      <c r="A2207" t="s">
        <v>3133</v>
      </c>
      <c r="B2207" t="s">
        <v>3127</v>
      </c>
      <c r="C2207" t="s">
        <v>3128</v>
      </c>
      <c r="D2207" s="34">
        <v>412622</v>
      </c>
      <c r="E2207" s="34">
        <v>77800</v>
      </c>
      <c r="F2207" s="33">
        <v>19.388499999999997</v>
      </c>
      <c r="G2207" s="33">
        <v>6.4624000000000006</v>
      </c>
      <c r="H2207">
        <v>18.85502954277765</v>
      </c>
      <c r="I2207" s="33">
        <v>25.850899999999996</v>
      </c>
      <c r="J2207" s="35">
        <f>G2207/I2207</f>
        <v>0.24998742790386413</v>
      </c>
      <c r="K2207">
        <v>0.24920951156812335</v>
      </c>
      <c r="L2207">
        <v>0.3322737789203084</v>
      </c>
      <c r="M2207">
        <v>0.2</v>
      </c>
      <c r="N2207" t="s">
        <v>34</v>
      </c>
      <c r="O2207" s="53" t="s">
        <v>34</v>
      </c>
      <c r="P2207" s="54" t="str">
        <f>'Sheet1 (2)'!O1241</f>
        <v>A</v>
      </c>
      <c r="Q2207" s="31" t="str">
        <f>IF(U2207="same",N2207,IF(O2207=N2207,P2207,O2207))</f>
        <v>A</v>
      </c>
      <c r="R2207">
        <f>VLOOKUP(IF(V2207="same",N2207,IF(O2207=N2207,P2207,O2207)),$AA$2:$AL$8,9,FALSE)</f>
        <v>0.15</v>
      </c>
      <c r="S2207" s="11">
        <f>(L2207-M2207)/L2207</f>
        <v>0.39808672038497672</v>
      </c>
      <c r="T2207" s="13">
        <f t="shared" si="34"/>
        <v>0.15</v>
      </c>
      <c r="U2207">
        <f>IFERROR(T2207*I2207,0)</f>
        <v>3.8776349999999993</v>
      </c>
      <c r="V2207" t="str">
        <f>IF(AND(N2207=O2207,P2207=N2207),"same",IF(NOT(OR(O2207=N2207,P2207=N2207)),"conflict","change"))</f>
        <v>same</v>
      </c>
      <c r="W2207" s="55">
        <f>U2207-G2207</f>
        <v>-2.5847650000000013</v>
      </c>
    </row>
    <row r="2208" spans="1:23" ht="21" hidden="1" outlineLevel="2" x14ac:dyDescent="0.4">
      <c r="A2208" t="s">
        <v>3134</v>
      </c>
      <c r="B2208" t="s">
        <v>3127</v>
      </c>
      <c r="C2208" t="s">
        <v>3128</v>
      </c>
      <c r="D2208" s="34">
        <v>77981</v>
      </c>
      <c r="E2208" s="34">
        <v>5482</v>
      </c>
      <c r="F2208" s="33">
        <v>3.9807999999999999</v>
      </c>
      <c r="G2208" s="33">
        <v>1.3270999999999999</v>
      </c>
      <c r="H2208">
        <v>7.029917544017132</v>
      </c>
      <c r="I2208" s="33">
        <v>5.3079000000000001</v>
      </c>
      <c r="J2208" s="35">
        <f>G2208/I2208</f>
        <v>0.25002354980312363</v>
      </c>
      <c r="K2208">
        <v>0.72615833637358618</v>
      </c>
      <c r="L2208">
        <v>0.96824151769427214</v>
      </c>
      <c r="M2208">
        <v>0.45</v>
      </c>
      <c r="N2208" t="s">
        <v>34</v>
      </c>
      <c r="O2208" s="53" t="s">
        <v>34</v>
      </c>
      <c r="P2208" s="54" t="str">
        <f>'Sheet1 (2)'!O2197</f>
        <v>A</v>
      </c>
      <c r="Q2208" s="31" t="str">
        <f>IF(U2208="same",N2208,IF(O2208=N2208,P2208,O2208))</f>
        <v>A</v>
      </c>
      <c r="R2208">
        <f>VLOOKUP(IF(V2208="same",N2208,IF(O2208=N2208,P2208,O2208)),$AA$2:$AL$8,9,FALSE)</f>
        <v>0.15</v>
      </c>
      <c r="S2208" s="11">
        <f>(L2208-M2208)/L2208</f>
        <v>0.5352399253942236</v>
      </c>
      <c r="T2208" s="13">
        <f t="shared" si="34"/>
        <v>0.15</v>
      </c>
      <c r="U2208">
        <f>IFERROR(T2208*I2208,0)</f>
        <v>0.79618500000000003</v>
      </c>
      <c r="V2208" t="str">
        <f>IF(AND(N2208=O2208,P2208=N2208),"same",IF(NOT(OR(O2208=N2208,P2208=N2208)),"conflict","change"))</f>
        <v>same</v>
      </c>
      <c r="W2208" s="55">
        <f>U2208-G2208</f>
        <v>-0.53091499999999991</v>
      </c>
    </row>
    <row r="2209" spans="1:23" ht="21" hidden="1" outlineLevel="2" collapsed="1" x14ac:dyDescent="0.4">
      <c r="A2209" t="s">
        <v>3135</v>
      </c>
      <c r="B2209" t="s">
        <v>3127</v>
      </c>
      <c r="C2209" t="s">
        <v>3128</v>
      </c>
      <c r="D2209" s="34">
        <v>182839</v>
      </c>
      <c r="E2209" s="34">
        <v>56341</v>
      </c>
      <c r="F2209" s="33">
        <v>14.159599999999999</v>
      </c>
      <c r="G2209" s="33">
        <v>4.7195999999999998</v>
      </c>
      <c r="H2209">
        <v>30.814541755314785</v>
      </c>
      <c r="I2209" s="33">
        <v>18.879199999999997</v>
      </c>
      <c r="J2209" s="35">
        <f>G2209/I2209</f>
        <v>0.24998940633077676</v>
      </c>
      <c r="K2209">
        <v>0.25131964288883757</v>
      </c>
      <c r="L2209">
        <v>0.33508812410145361</v>
      </c>
      <c r="M2209">
        <v>0.2</v>
      </c>
      <c r="N2209" t="s">
        <v>34</v>
      </c>
      <c r="O2209" s="53" t="s">
        <v>34</v>
      </c>
      <c r="P2209" s="54" t="str">
        <f>'Sheet1 (2)'!O2207</f>
        <v>A</v>
      </c>
      <c r="Q2209" s="31" t="str">
        <f>IF(U2209="same",N2209,IF(O2209=N2209,P2209,O2209))</f>
        <v>A</v>
      </c>
      <c r="R2209">
        <f>VLOOKUP(IF(V2209="same",N2209,IF(O2209=N2209,P2209,O2209)),$AA$2:$AL$8,9,FALSE)</f>
        <v>0.15</v>
      </c>
      <c r="S2209" s="11">
        <f>(L2209-M2209)/L2209</f>
        <v>0.40314208229162241</v>
      </c>
      <c r="T2209" s="13">
        <f t="shared" si="34"/>
        <v>0.15</v>
      </c>
      <c r="U2209">
        <f>IFERROR(T2209*I2209,0)</f>
        <v>2.8318799999999995</v>
      </c>
      <c r="V2209" t="str">
        <f>IF(AND(N2209=O2209,P2209=N2209),"same",IF(NOT(OR(O2209=N2209,P2209=N2209)),"conflict","change"))</f>
        <v>same</v>
      </c>
      <c r="W2209" s="55">
        <f>U2209-G2209</f>
        <v>-1.8877200000000003</v>
      </c>
    </row>
    <row r="2210" spans="1:23" ht="21" hidden="1" outlineLevel="2" x14ac:dyDescent="0.4">
      <c r="A2210" t="s">
        <v>3136</v>
      </c>
      <c r="B2210" t="s">
        <v>3127</v>
      </c>
      <c r="C2210" t="s">
        <v>3128</v>
      </c>
      <c r="D2210" s="34">
        <v>317798</v>
      </c>
      <c r="E2210" s="34">
        <v>102763</v>
      </c>
      <c r="F2210" s="33">
        <v>25.2134</v>
      </c>
      <c r="G2210" s="33">
        <v>8.4042999999999992</v>
      </c>
      <c r="H2210">
        <v>32.335949250781944</v>
      </c>
      <c r="I2210" s="33">
        <v>33.617699999999999</v>
      </c>
      <c r="J2210" s="35">
        <f>G2210/I2210</f>
        <v>0.2499962817206412</v>
      </c>
      <c r="K2210">
        <v>0.24535484561563989</v>
      </c>
      <c r="L2210">
        <v>0.32713817229936842</v>
      </c>
      <c r="M2210">
        <v>0.2</v>
      </c>
      <c r="N2210" t="s">
        <v>34</v>
      </c>
      <c r="O2210" s="53" t="s">
        <v>34</v>
      </c>
      <c r="P2210" s="54" t="str">
        <f>'Sheet1 (2)'!O2284</f>
        <v>A</v>
      </c>
      <c r="Q2210" s="31" t="str">
        <f>IF(U2210="same",N2210,IF(O2210=N2210,P2210,O2210))</f>
        <v>A</v>
      </c>
      <c r="R2210">
        <f>VLOOKUP(IF(V2210="same",N2210,IF(O2210=N2210,P2210,O2210)),$AA$2:$AL$8,9,FALSE)</f>
        <v>0.15</v>
      </c>
      <c r="S2210" s="11">
        <f>(L2210-M2210)/L2210</f>
        <v>0.38863753320423461</v>
      </c>
      <c r="T2210" s="13">
        <f t="shared" si="34"/>
        <v>0.15</v>
      </c>
      <c r="U2210">
        <f>IFERROR(T2210*I2210,0)</f>
        <v>5.0426549999999999</v>
      </c>
      <c r="V2210" t="str">
        <f>IF(AND(N2210=O2210,P2210=N2210),"same",IF(NOT(OR(O2210=N2210,P2210=N2210)),"conflict","change"))</f>
        <v>same</v>
      </c>
      <c r="W2210" s="55">
        <f>U2210-G2210</f>
        <v>-3.3616449999999993</v>
      </c>
    </row>
    <row r="2211" spans="1:23" ht="21" hidden="1" outlineLevel="2" collapsed="1" x14ac:dyDescent="0.4">
      <c r="A2211" t="s">
        <v>3137</v>
      </c>
      <c r="B2211" t="s">
        <v>3127</v>
      </c>
      <c r="C2211" t="s">
        <v>3128</v>
      </c>
      <c r="D2211" s="34">
        <v>553769</v>
      </c>
      <c r="E2211" s="34">
        <v>188227</v>
      </c>
      <c r="F2211" s="33">
        <v>50.960500000000003</v>
      </c>
      <c r="G2211" s="33">
        <v>16.9862</v>
      </c>
      <c r="H2211">
        <v>33.990165574454331</v>
      </c>
      <c r="I2211" s="33">
        <v>67.946700000000007</v>
      </c>
      <c r="J2211" s="35">
        <f>G2211/I2211</f>
        <v>0.24999300922634946</v>
      </c>
      <c r="K2211">
        <v>0.2707395857129955</v>
      </c>
      <c r="L2211">
        <v>0.36098274955240223</v>
      </c>
      <c r="M2211">
        <v>0.2</v>
      </c>
      <c r="N2211" t="s">
        <v>34</v>
      </c>
      <c r="O2211" s="53" t="s">
        <v>34</v>
      </c>
      <c r="P2211" s="54" t="str">
        <f>'Sheet1 (2)'!O2310</f>
        <v>A</v>
      </c>
      <c r="Q2211" s="31" t="str">
        <f>IF(U2211="same",N2211,IF(O2211=N2211,P2211,O2211))</f>
        <v>A</v>
      </c>
      <c r="R2211">
        <f>VLOOKUP(IF(V2211="same",N2211,IF(O2211=N2211,P2211,O2211)),$AA$2:$AL$8,9,FALSE)</f>
        <v>0.15</v>
      </c>
      <c r="S2211" s="11">
        <f>(L2211-M2211)/L2211</f>
        <v>0.44595690445599279</v>
      </c>
      <c r="T2211" s="13">
        <f t="shared" si="34"/>
        <v>0.15</v>
      </c>
      <c r="U2211">
        <f>IFERROR(T2211*I2211,0)</f>
        <v>10.192005</v>
      </c>
      <c r="V2211" t="str">
        <f>IF(AND(N2211=O2211,P2211=N2211),"same",IF(NOT(OR(O2211=N2211,P2211=N2211)),"conflict","change"))</f>
        <v>same</v>
      </c>
      <c r="W2211" s="55">
        <f>U2211-G2211</f>
        <v>-6.7941950000000002</v>
      </c>
    </row>
    <row r="2212" spans="1:23" ht="21" hidden="1" outlineLevel="2" x14ac:dyDescent="0.4">
      <c r="A2212" t="s">
        <v>3138</v>
      </c>
      <c r="B2212" t="s">
        <v>3127</v>
      </c>
      <c r="C2212" t="s">
        <v>3128</v>
      </c>
      <c r="D2212" s="34">
        <v>391770</v>
      </c>
      <c r="E2212" s="34">
        <v>61481</v>
      </c>
      <c r="F2212" s="33">
        <v>15.1625</v>
      </c>
      <c r="G2212" s="33">
        <v>5.0542999999999996</v>
      </c>
      <c r="H2212">
        <v>15.693136278939173</v>
      </c>
      <c r="I2212" s="33">
        <v>20.216799999999999</v>
      </c>
      <c r="J2212" s="35">
        <f>G2212/I2212</f>
        <v>0.2500049463812275</v>
      </c>
      <c r="K2212">
        <v>0.24662090727216537</v>
      </c>
      <c r="L2212">
        <v>0.3288300450545697</v>
      </c>
      <c r="M2212">
        <v>0.2</v>
      </c>
      <c r="N2212" t="s">
        <v>34</v>
      </c>
      <c r="O2212" s="53" t="s">
        <v>34</v>
      </c>
      <c r="P2212" s="54" t="str">
        <f>'Sheet1 (2)'!O2917</f>
        <v>A</v>
      </c>
      <c r="Q2212" s="31" t="str">
        <f>IF(U2212="same",N2212,IF(O2212=N2212,P2212,O2212))</f>
        <v>A</v>
      </c>
      <c r="R2212">
        <f>VLOOKUP(IF(V2212="same",N2212,IF(O2212=N2212,P2212,O2212)),$AA$2:$AL$8,9,FALSE)</f>
        <v>0.15</v>
      </c>
      <c r="S2212" s="11">
        <f>(L2212-M2212)/L2212</f>
        <v>0.391783071504887</v>
      </c>
      <c r="T2212" s="13">
        <f t="shared" si="34"/>
        <v>0.15</v>
      </c>
      <c r="U2212">
        <f>IFERROR(T2212*I2212,0)</f>
        <v>3.0325199999999999</v>
      </c>
      <c r="V2212" t="str">
        <f>IF(AND(N2212=O2212,P2212=N2212),"same",IF(NOT(OR(O2212=N2212,P2212=N2212)),"conflict","change"))</f>
        <v>same</v>
      </c>
      <c r="W2212" s="55">
        <f>U2212-G2212</f>
        <v>-2.0217799999999997</v>
      </c>
    </row>
    <row r="2213" spans="1:23" ht="21" hidden="1" outlineLevel="2" x14ac:dyDescent="0.4">
      <c r="A2213" t="s">
        <v>3139</v>
      </c>
      <c r="B2213" t="s">
        <v>3127</v>
      </c>
      <c r="C2213" t="s">
        <v>3128</v>
      </c>
      <c r="D2213" s="34">
        <v>724772</v>
      </c>
      <c r="E2213" s="34">
        <v>142640</v>
      </c>
      <c r="F2213" s="33">
        <v>76.505200000000002</v>
      </c>
      <c r="G2213" s="33">
        <v>37.682200000000002</v>
      </c>
      <c r="H2213">
        <v>19.680671990639816</v>
      </c>
      <c r="I2213" s="33">
        <v>114.1874</v>
      </c>
      <c r="J2213" s="35">
        <f>G2213/I2213</f>
        <v>0.33000313519705327</v>
      </c>
      <c r="K2213">
        <v>0.53635165451486255</v>
      </c>
      <c r="L2213">
        <v>0.80052860347728538</v>
      </c>
      <c r="M2213">
        <v>0.45</v>
      </c>
      <c r="N2213" t="s">
        <v>37</v>
      </c>
      <c r="O2213" s="53" t="s">
        <v>37</v>
      </c>
      <c r="P2213" s="54" t="str">
        <f>'Sheet1 (2)'!O3004</f>
        <v>B</v>
      </c>
      <c r="Q2213" s="31" t="str">
        <f>IF(U2213="same",N2213,IF(O2213=N2213,P2213,O2213))</f>
        <v>B</v>
      </c>
      <c r="R2213">
        <f>VLOOKUP(IF(V2213="same",N2213,IF(O2213=N2213,P2213,O2213)),$AA$2:$AL$8,9,FALSE)</f>
        <v>0.25</v>
      </c>
      <c r="S2213" s="11">
        <f>(L2213-M2213)/L2213</f>
        <v>0.43787142889670833</v>
      </c>
      <c r="T2213" s="13">
        <f t="shared" si="34"/>
        <v>0.25</v>
      </c>
      <c r="U2213">
        <f>IFERROR(T2213*I2213,0)</f>
        <v>28.546849999999999</v>
      </c>
      <c r="V2213" t="str">
        <f>IF(AND(N2213=O2213,P2213=N2213),"same",IF(NOT(OR(O2213=N2213,P2213=N2213)),"conflict","change"))</f>
        <v>same</v>
      </c>
      <c r="W2213" s="55">
        <f>U2213-G2213</f>
        <v>-9.1353500000000025</v>
      </c>
    </row>
    <row r="2214" spans="1:23" ht="21" hidden="1" outlineLevel="2" x14ac:dyDescent="0.4">
      <c r="A2214" t="s">
        <v>3140</v>
      </c>
      <c r="B2214" t="s">
        <v>3127</v>
      </c>
      <c r="C2214" t="s">
        <v>3128</v>
      </c>
      <c r="D2214" s="34">
        <v>1255035</v>
      </c>
      <c r="E2214" s="34">
        <v>194860</v>
      </c>
      <c r="F2214" s="33">
        <v>121.5853</v>
      </c>
      <c r="G2214" s="33">
        <v>59.884799999999998</v>
      </c>
      <c r="H2214">
        <v>15.526260223818459</v>
      </c>
      <c r="I2214" s="33">
        <v>181.4701</v>
      </c>
      <c r="J2214" s="35">
        <f>G2214/I2214</f>
        <v>0.32999816498695927</v>
      </c>
      <c r="K2214">
        <v>0.6239623319306169</v>
      </c>
      <c r="L2214">
        <v>0.93128451195730266</v>
      </c>
      <c r="M2214">
        <v>0.45</v>
      </c>
      <c r="N2214" t="s">
        <v>37</v>
      </c>
      <c r="O2214" s="53" t="s">
        <v>37</v>
      </c>
      <c r="P2214" s="54" t="str">
        <f>'Sheet1 (2)'!O3363</f>
        <v>B</v>
      </c>
      <c r="Q2214" s="31" t="str">
        <f>IF(U2214="same",N2214,IF(O2214=N2214,P2214,O2214))</f>
        <v>B</v>
      </c>
      <c r="R2214">
        <f>VLOOKUP(IF(V2214="same",N2214,IF(O2214=N2214,P2214,O2214)),$AA$2:$AL$8,9,FALSE)</f>
        <v>0.25</v>
      </c>
      <c r="S2214" s="11">
        <f>(L2214-M2214)/L2214</f>
        <v>0.51679643092718852</v>
      </c>
      <c r="T2214" s="13">
        <f t="shared" si="34"/>
        <v>0.25</v>
      </c>
      <c r="U2214">
        <f>IFERROR(T2214*I2214,0)</f>
        <v>45.367525000000001</v>
      </c>
      <c r="V2214" t="str">
        <f>IF(AND(N2214=O2214,P2214=N2214),"same",IF(NOT(OR(O2214=N2214,P2214=N2214)),"conflict","change"))</f>
        <v>same</v>
      </c>
      <c r="W2214" s="55">
        <f>U2214-G2214</f>
        <v>-14.517274999999998</v>
      </c>
    </row>
    <row r="2215" spans="1:23" ht="21" hidden="1" outlineLevel="2" x14ac:dyDescent="0.4">
      <c r="A2215" t="s">
        <v>3141</v>
      </c>
      <c r="B2215" t="s">
        <v>3127</v>
      </c>
      <c r="C2215" t="s">
        <v>3128</v>
      </c>
      <c r="D2215" s="34">
        <v>542656</v>
      </c>
      <c r="E2215" s="34">
        <v>74625</v>
      </c>
      <c r="F2215" s="33">
        <v>47.737099999999998</v>
      </c>
      <c r="G2215" s="33">
        <v>15.9125</v>
      </c>
      <c r="H2215">
        <v>13.751805932303338</v>
      </c>
      <c r="I2215" s="33">
        <v>63.6496</v>
      </c>
      <c r="J2215" s="35">
        <f>G2215/I2215</f>
        <v>0.25000157110178223</v>
      </c>
      <c r="K2215">
        <v>0.63969313232830816</v>
      </c>
      <c r="L2215">
        <v>0.85292596314907876</v>
      </c>
      <c r="M2215">
        <v>0.45</v>
      </c>
      <c r="N2215" t="s">
        <v>34</v>
      </c>
      <c r="O2215" s="53" t="s">
        <v>34</v>
      </c>
      <c r="P2215" s="54" t="str">
        <f>'Sheet1 (2)'!O4027</f>
        <v>A</v>
      </c>
      <c r="Q2215" s="31" t="str">
        <f>IF(U2215="same",N2215,IF(O2215=N2215,P2215,O2215))</f>
        <v>A</v>
      </c>
      <c r="R2215">
        <f>VLOOKUP(IF(V2215="same",N2215,IF(O2215=N2215,P2215,O2215)),$AA$2:$AL$8,9,FALSE)</f>
        <v>0.15</v>
      </c>
      <c r="S2215" s="11">
        <f>(L2215-M2215)/L2215</f>
        <v>0.47240438274553181</v>
      </c>
      <c r="T2215" s="13">
        <f t="shared" si="34"/>
        <v>0.15</v>
      </c>
      <c r="U2215">
        <f>IFERROR(T2215*I2215,0)</f>
        <v>9.5474399999999999</v>
      </c>
      <c r="V2215" t="str">
        <f>IF(AND(N2215=O2215,P2215=N2215),"same",IF(NOT(OR(O2215=N2215,P2215=N2215)),"conflict","change"))</f>
        <v>same</v>
      </c>
      <c r="W2215" s="55">
        <f>U2215-G2215</f>
        <v>-6.3650599999999997</v>
      </c>
    </row>
    <row r="2216" spans="1:23" ht="21" hidden="1" outlineLevel="2" x14ac:dyDescent="0.4">
      <c r="A2216" t="s">
        <v>3142</v>
      </c>
      <c r="B2216" t="s">
        <v>3127</v>
      </c>
      <c r="C2216" t="s">
        <v>3128</v>
      </c>
      <c r="D2216" s="34">
        <v>429098</v>
      </c>
      <c r="E2216" s="34">
        <v>160936</v>
      </c>
      <c r="F2216" s="33">
        <v>40.447800000000001</v>
      </c>
      <c r="G2216" s="33">
        <v>13.482299999999999</v>
      </c>
      <c r="H2216">
        <v>37.505651389659242</v>
      </c>
      <c r="I2216" s="33">
        <v>53.930099999999996</v>
      </c>
      <c r="J2216" s="35">
        <f>G2216/I2216</f>
        <v>0.24999582793282416</v>
      </c>
      <c r="K2216">
        <v>0.25132847840135208</v>
      </c>
      <c r="L2216">
        <v>0.33510277377342546</v>
      </c>
      <c r="M2216">
        <v>0.2</v>
      </c>
      <c r="N2216" t="s">
        <v>34</v>
      </c>
      <c r="O2216" s="53" t="s">
        <v>34</v>
      </c>
      <c r="P2216" s="54" t="str">
        <f>'Sheet1 (2)'!O4377</f>
        <v>A</v>
      </c>
      <c r="Q2216" s="31" t="str">
        <f>IF(U2216="same",N2216,IF(O2216=N2216,P2216,O2216))</f>
        <v>A</v>
      </c>
      <c r="R2216">
        <f>VLOOKUP(IF(V2216="same",N2216,IF(O2216=N2216,P2216,O2216)),$AA$2:$AL$8,9,FALSE)</f>
        <v>0.15</v>
      </c>
      <c r="S2216" s="11">
        <f>(L2216-M2216)/L2216</f>
        <v>0.40316817510073222</v>
      </c>
      <c r="T2216" s="13">
        <f t="shared" si="34"/>
        <v>0.15</v>
      </c>
      <c r="U2216">
        <f>IFERROR(T2216*I2216,0)</f>
        <v>8.0895149999999987</v>
      </c>
      <c r="V2216" t="str">
        <f>IF(AND(N2216=O2216,P2216=N2216),"same",IF(NOT(OR(O2216=N2216,P2216=N2216)),"conflict","change"))</f>
        <v>same</v>
      </c>
      <c r="W2216" s="55">
        <f>U2216-G2216</f>
        <v>-5.3927849999999999</v>
      </c>
    </row>
    <row r="2217" spans="1:23" ht="21" hidden="1" outlineLevel="2" x14ac:dyDescent="0.4">
      <c r="A2217" t="s">
        <v>3143</v>
      </c>
      <c r="B2217" t="s">
        <v>3127</v>
      </c>
      <c r="C2217" t="s">
        <v>3128</v>
      </c>
      <c r="D2217" s="34">
        <v>49292</v>
      </c>
      <c r="E2217" s="34">
        <v>5167</v>
      </c>
      <c r="F2217" s="33">
        <v>1.3757000000000001</v>
      </c>
      <c r="G2217" s="33">
        <v>0.45859999999999995</v>
      </c>
      <c r="H2217">
        <v>10.482431226162461</v>
      </c>
      <c r="I2217" s="33">
        <v>1.8343</v>
      </c>
      <c r="J2217" s="35">
        <f>G2217/I2217</f>
        <v>0.25001362917734282</v>
      </c>
      <c r="K2217">
        <v>0.26624733888136248</v>
      </c>
      <c r="L2217">
        <v>0.35500290303851362</v>
      </c>
      <c r="M2217">
        <v>0.2</v>
      </c>
      <c r="N2217" t="s">
        <v>34</v>
      </c>
      <c r="O2217" s="53" t="s">
        <v>34</v>
      </c>
      <c r="P2217" s="54" t="str">
        <f>'Sheet1 (2)'!O4990</f>
        <v>A</v>
      </c>
      <c r="Q2217" s="31" t="str">
        <f>IF(U2217="same",N2217,IF(O2217=N2217,P2217,O2217))</f>
        <v>A</v>
      </c>
      <c r="R2217">
        <f>VLOOKUP(IF(V2217="same",N2217,IF(O2217=N2217,P2217,O2217)),$AA$2:$AL$8,9,FALSE)</f>
        <v>0.15</v>
      </c>
      <c r="S2217" s="11">
        <f>(L2217-M2217)/L2217</f>
        <v>0.43662432535572143</v>
      </c>
      <c r="T2217" s="13">
        <f t="shared" si="34"/>
        <v>0.15</v>
      </c>
      <c r="U2217">
        <f>IFERROR(T2217*I2217,0)</f>
        <v>0.27514499999999997</v>
      </c>
      <c r="V2217" t="str">
        <f>IF(AND(N2217=O2217,P2217=N2217),"same",IF(NOT(OR(O2217=N2217,P2217=N2217)),"conflict","change"))</f>
        <v>same</v>
      </c>
      <c r="W2217" s="55">
        <f>U2217-G2217</f>
        <v>-0.18345499999999998</v>
      </c>
    </row>
    <row r="2218" spans="1:23" ht="21" hidden="1" outlineLevel="2" x14ac:dyDescent="0.4">
      <c r="A2218" t="s">
        <v>3144</v>
      </c>
      <c r="B2218" t="s">
        <v>3127</v>
      </c>
      <c r="C2218" t="s">
        <v>3128</v>
      </c>
      <c r="D2218" s="34">
        <v>58459</v>
      </c>
      <c r="E2218" s="34">
        <v>7459</v>
      </c>
      <c r="F2218" s="33">
        <v>2.0693000000000001</v>
      </c>
      <c r="G2218" s="33">
        <v>0.68979999999999997</v>
      </c>
      <c r="H2218">
        <v>12.759369814741955</v>
      </c>
      <c r="I2218" s="33">
        <v>2.7591000000000001</v>
      </c>
      <c r="J2218" s="35">
        <f>G2218/I2218</f>
        <v>0.25000906092566416</v>
      </c>
      <c r="K2218">
        <v>0.27742324708405958</v>
      </c>
      <c r="L2218">
        <v>0.36990213165303659</v>
      </c>
      <c r="M2218">
        <v>0.2</v>
      </c>
      <c r="N2218" t="s">
        <v>34</v>
      </c>
      <c r="O2218" s="53" t="s">
        <v>34</v>
      </c>
      <c r="P2218" s="54" t="str">
        <f>'Sheet1 (2)'!O5051</f>
        <v>A</v>
      </c>
      <c r="Q2218" s="31" t="str">
        <f>IF(U2218="same",N2218,IF(O2218=N2218,P2218,O2218))</f>
        <v>A</v>
      </c>
      <c r="R2218">
        <f>VLOOKUP(IF(V2218="same",N2218,IF(O2218=N2218,P2218,O2218)),$AA$2:$AL$8,9,FALSE)</f>
        <v>0.15</v>
      </c>
      <c r="S2218" s="11">
        <f>(L2218-M2218)/L2218</f>
        <v>0.45931644376789527</v>
      </c>
      <c r="T2218" s="13">
        <f t="shared" si="34"/>
        <v>0.15</v>
      </c>
      <c r="U2218">
        <f>IFERROR(T2218*I2218,0)</f>
        <v>0.41386499999999998</v>
      </c>
      <c r="V2218" t="str">
        <f>IF(AND(N2218=O2218,P2218=N2218),"same",IF(NOT(OR(O2218=N2218,P2218=N2218)),"conflict","change"))</f>
        <v>same</v>
      </c>
      <c r="W2218" s="55">
        <f>U2218-G2218</f>
        <v>-0.27593499999999999</v>
      </c>
    </row>
    <row r="2219" spans="1:23" ht="21" outlineLevel="1" collapsed="1" x14ac:dyDescent="0.4">
      <c r="C2219" s="29" t="s">
        <v>3145</v>
      </c>
      <c r="D2219" s="34">
        <f>SUBTOTAL(9,D2202:D2218)</f>
        <v>7427755</v>
      </c>
      <c r="E2219" s="34">
        <f>SUBTOTAL(9,E2202:E2218)</f>
        <v>1382718</v>
      </c>
      <c r="F2219" s="33">
        <f>SUBTOTAL(9,F2202:F2218)</f>
        <v>600.06130000000007</v>
      </c>
      <c r="G2219" s="33">
        <f>SUBTOTAL(9,G2202:G2218)</f>
        <v>259.87459999999993</v>
      </c>
      <c r="I2219" s="33">
        <f>SUBTOTAL(9,I2202:I2218)</f>
        <v>859.93590000000006</v>
      </c>
      <c r="J2219" s="35"/>
      <c r="O2219" s="53"/>
      <c r="P2219" s="54"/>
      <c r="Q2219" s="31"/>
      <c r="T2219" s="13">
        <f t="shared" si="34"/>
        <v>0</v>
      </c>
      <c r="U2219">
        <f>SUBTOTAL(9,U2202:U2218)</f>
        <v>185.14824499999997</v>
      </c>
      <c r="W2219" s="55">
        <f>SUBTOTAL(9,W2202:W2218)</f>
        <v>-74.726354999999998</v>
      </c>
    </row>
    <row r="2220" spans="1:23" ht="21" hidden="1" outlineLevel="2" x14ac:dyDescent="0.4">
      <c r="A2220" t="s">
        <v>4261</v>
      </c>
      <c r="B2220" t="s">
        <v>4262</v>
      </c>
      <c r="C2220" t="s">
        <v>4263</v>
      </c>
      <c r="D2220" s="34">
        <v>748214</v>
      </c>
      <c r="E2220" s="34">
        <v>42084</v>
      </c>
      <c r="F2220" s="33">
        <v>32.213899999999995</v>
      </c>
      <c r="G2220" s="33">
        <v>15.1577</v>
      </c>
      <c r="H2220">
        <v>5.624594033257865</v>
      </c>
      <c r="I2220" s="33">
        <v>47.371599999999994</v>
      </c>
      <c r="J2220" s="35">
        <f>G2220/I2220</f>
        <v>0.31997441505036778</v>
      </c>
      <c r="K2220">
        <v>0.76546668567626641</v>
      </c>
      <c r="L2220">
        <v>1.1256439501948481</v>
      </c>
      <c r="M2220">
        <v>0.5</v>
      </c>
      <c r="N2220" t="s">
        <v>42</v>
      </c>
      <c r="O2220" s="53" t="s">
        <v>42</v>
      </c>
      <c r="P2220" s="54" t="str">
        <f>'Sheet1 (2)'!O1169</f>
        <v>A+</v>
      </c>
      <c r="Q2220" s="31" t="str">
        <f>IF(U2220="same",N2220,IF(O2220=N2220,P2220,O2220))</f>
        <v>A+</v>
      </c>
      <c r="R2220">
        <f>VLOOKUP(IF(V2220="same",N2220,IF(O2220=N2220,P2220,O2220)),$AA$2:$AL$8,9,FALSE)</f>
        <v>0.05</v>
      </c>
      <c r="S2220" s="11">
        <f>(L2220-M2220)/L2220</f>
        <v>0.55580981009718888</v>
      </c>
      <c r="T2220" s="13">
        <f t="shared" si="34"/>
        <v>0.05</v>
      </c>
      <c r="U2220">
        <f>IFERROR(T2220*I2220,0)</f>
        <v>2.3685799999999997</v>
      </c>
      <c r="V2220" t="str">
        <f>IF(AND(N2220=O2220,P2220=N2220),"same",IF(NOT(OR(O2220=N2220,P2220=N2220)),"conflict","change"))</f>
        <v>same</v>
      </c>
      <c r="W2220" s="55">
        <f>U2220-G2220</f>
        <v>-12.78912</v>
      </c>
    </row>
    <row r="2221" spans="1:23" ht="21" hidden="1" outlineLevel="2" x14ac:dyDescent="0.4">
      <c r="A2221" t="s">
        <v>4264</v>
      </c>
      <c r="B2221" t="s">
        <v>4262</v>
      </c>
      <c r="C2221" t="s">
        <v>4263</v>
      </c>
      <c r="D2221" s="34">
        <v>733925</v>
      </c>
      <c r="E2221" s="34">
        <v>74340</v>
      </c>
      <c r="F2221" s="33">
        <v>57.842899999999993</v>
      </c>
      <c r="G2221" s="33">
        <v>14.4605</v>
      </c>
      <c r="H2221">
        <v>10.129100384916715</v>
      </c>
      <c r="I2221" s="33">
        <v>72.303399999999996</v>
      </c>
      <c r="J2221" s="35">
        <f>G2221/I2221</f>
        <v>0.19999751049051637</v>
      </c>
      <c r="K2221">
        <v>0.77808582189938114</v>
      </c>
      <c r="L2221">
        <v>0.97260425073984391</v>
      </c>
      <c r="M2221">
        <v>0.6</v>
      </c>
      <c r="N2221" t="s">
        <v>42</v>
      </c>
      <c r="O2221" s="53" t="s">
        <v>42</v>
      </c>
      <c r="P2221" s="54" t="str">
        <f>'Sheet1 (2)'!O1982</f>
        <v>A+</v>
      </c>
      <c r="Q2221" s="31" t="str">
        <f>IF(U2221="same",N2221,IF(O2221=N2221,P2221,O2221))</f>
        <v>A+</v>
      </c>
      <c r="R2221">
        <f>VLOOKUP(IF(V2221="same",N2221,IF(O2221=N2221,P2221,O2221)),$AA$2:$AL$8,9,FALSE)</f>
        <v>0.05</v>
      </c>
      <c r="S2221" s="11">
        <f>(L2221-M2221)/L2221</f>
        <v>0.38309954995200779</v>
      </c>
      <c r="T2221" s="13">
        <f t="shared" si="34"/>
        <v>0.05</v>
      </c>
      <c r="U2221">
        <f>IFERROR(T2221*I2221,0)</f>
        <v>3.61517</v>
      </c>
      <c r="V2221" t="str">
        <f>IF(AND(N2221=O2221,P2221=N2221),"same",IF(NOT(OR(O2221=N2221,P2221=N2221)),"conflict","change"))</f>
        <v>same</v>
      </c>
      <c r="W2221" s="55">
        <f>U2221-G2221</f>
        <v>-10.845330000000001</v>
      </c>
    </row>
    <row r="2222" spans="1:23" ht="21" hidden="1" outlineLevel="2" x14ac:dyDescent="0.4">
      <c r="A2222" t="s">
        <v>4265</v>
      </c>
      <c r="B2222" t="s">
        <v>4262</v>
      </c>
      <c r="C2222" t="s">
        <v>4263</v>
      </c>
      <c r="D2222" s="34">
        <v>442622</v>
      </c>
      <c r="E2222" s="34">
        <v>39433</v>
      </c>
      <c r="F2222" s="33">
        <v>31.6919</v>
      </c>
      <c r="G2222" s="33">
        <v>14.195399999999999</v>
      </c>
      <c r="H2222">
        <v>8.9089561747947457</v>
      </c>
      <c r="I2222" s="33">
        <v>45.887299999999996</v>
      </c>
      <c r="J2222" s="35">
        <f>G2222/I2222</f>
        <v>0.30935356841653355</v>
      </c>
      <c r="K2222">
        <v>0.80368980295691428</v>
      </c>
      <c r="L2222">
        <v>1.163677630411077</v>
      </c>
      <c r="M2222">
        <v>0.8</v>
      </c>
      <c r="N2222" t="s">
        <v>42</v>
      </c>
      <c r="O2222" s="53" t="s">
        <v>42</v>
      </c>
      <c r="P2222" s="54" t="str">
        <f>'Sheet1 (2)'!O2193</f>
        <v>A+</v>
      </c>
      <c r="Q2222" s="31" t="str">
        <f>IF(U2222="same",N2222,IF(O2222=N2222,P2222,O2222))</f>
        <v>A+</v>
      </c>
      <c r="R2222">
        <f>VLOOKUP(IF(V2222="same",N2222,IF(O2222=N2222,P2222,O2222)),$AA$2:$AL$8,9,FALSE)</f>
        <v>0.05</v>
      </c>
      <c r="S2222" s="11">
        <f>(L2222-M2222)/L2222</f>
        <v>0.31252438038411495</v>
      </c>
      <c r="T2222" s="13">
        <f t="shared" si="34"/>
        <v>0.05</v>
      </c>
      <c r="U2222">
        <f>IFERROR(T2222*I2222,0)</f>
        <v>2.294365</v>
      </c>
      <c r="V2222" t="str">
        <f>IF(AND(N2222=O2222,P2222=N2222),"same",IF(NOT(OR(O2222=N2222,P2222=N2222)),"conflict","change"))</f>
        <v>same</v>
      </c>
      <c r="W2222" s="55">
        <f>U2222-G2222</f>
        <v>-11.901035</v>
      </c>
    </row>
    <row r="2223" spans="1:23" ht="21" hidden="1" outlineLevel="2" x14ac:dyDescent="0.4">
      <c r="A2223" s="18" t="s">
        <v>4266</v>
      </c>
      <c r="B2223" t="s">
        <v>4262</v>
      </c>
      <c r="C2223" t="s">
        <v>4263</v>
      </c>
      <c r="D2223" s="34">
        <v>109621</v>
      </c>
      <c r="E2223" s="34">
        <v>2098</v>
      </c>
      <c r="F2223" s="33">
        <v>1.2570000000000001</v>
      </c>
      <c r="G2223" s="33">
        <v>0.34500000000000003</v>
      </c>
      <c r="H2223">
        <v>1.913866868574452</v>
      </c>
      <c r="I2223" s="33">
        <v>1.6020000000000001</v>
      </c>
      <c r="J2223" s="35">
        <f>G2223/I2223</f>
        <v>0.21535580524344569</v>
      </c>
      <c r="K2223">
        <v>0.59914204003813165</v>
      </c>
      <c r="L2223">
        <v>0.76358436606291702</v>
      </c>
      <c r="M2223">
        <v>0.6</v>
      </c>
      <c r="N2223" t="s">
        <v>37</v>
      </c>
      <c r="O2223" s="53" t="s">
        <v>37</v>
      </c>
      <c r="P2223" s="54" t="str">
        <f>'Sheet1 (2)'!O2708</f>
        <v>B</v>
      </c>
      <c r="Q2223" s="31" t="str">
        <f>IF(U2223="same",N2223,IF(O2223=N2223,P2223,O2223))</f>
        <v>B</v>
      </c>
      <c r="R2223">
        <f>VLOOKUP(IF(V2223="same",N2223,IF(O2223=N2223,P2223,O2223)),$AA$2:$AL$8,9,FALSE)</f>
        <v>0.25</v>
      </c>
      <c r="S2223" s="11">
        <f>(L2223-M2223)/L2223</f>
        <v>0.21423220973782769</v>
      </c>
      <c r="T2223" s="13">
        <f t="shared" si="34"/>
        <v>0.21423220973782769</v>
      </c>
      <c r="U2223">
        <f>IFERROR(T2223*I2223,0)</f>
        <v>0.34320000000000001</v>
      </c>
      <c r="V2223" t="str">
        <f>IF(AND(N2223=O2223,P2223=N2223),"same",IF(NOT(OR(O2223=N2223,P2223=N2223)),"conflict","change"))</f>
        <v>same</v>
      </c>
      <c r="W2223" s="55">
        <f>U2223-G2223</f>
        <v>-1.8000000000000238E-3</v>
      </c>
    </row>
    <row r="2224" spans="1:23" ht="21" hidden="1" outlineLevel="2" collapsed="1" x14ac:dyDescent="0.4">
      <c r="A2224" t="s">
        <v>4267</v>
      </c>
      <c r="B2224" t="s">
        <v>4262</v>
      </c>
      <c r="C2224" t="s">
        <v>4263</v>
      </c>
      <c r="D2224" s="34">
        <v>936587</v>
      </c>
      <c r="E2224" s="34">
        <v>98988</v>
      </c>
      <c r="F2224" s="33">
        <v>74.034500000000008</v>
      </c>
      <c r="G2224" s="33">
        <v>24.673500000000001</v>
      </c>
      <c r="H2224">
        <v>10.569012809274525</v>
      </c>
      <c r="I2224" s="33">
        <v>98.708000000000013</v>
      </c>
      <c r="J2224" s="35">
        <f>G2224/I2224</f>
        <v>0.24996454188110384</v>
      </c>
      <c r="K2224">
        <v>0.74791388855214791</v>
      </c>
      <c r="L2224">
        <v>0.99717137430799707</v>
      </c>
      <c r="M2224">
        <v>0.6</v>
      </c>
      <c r="N2224" t="s">
        <v>42</v>
      </c>
      <c r="O2224" s="53" t="s">
        <v>42</v>
      </c>
      <c r="P2224" s="54" t="str">
        <f>'Sheet1 (2)'!O4234</f>
        <v>A+</v>
      </c>
      <c r="Q2224" s="31" t="str">
        <f>IF(U2224="same",N2224,IF(O2224=N2224,P2224,O2224))</f>
        <v>A+</v>
      </c>
      <c r="R2224">
        <f>VLOOKUP(IF(V2224="same",N2224,IF(O2224=N2224,P2224,O2224)),$AA$2:$AL$8,9,FALSE)</f>
        <v>0.05</v>
      </c>
      <c r="S2224" s="11">
        <f>(L2224-M2224)/L2224</f>
        <v>0.3982980102929855</v>
      </c>
      <c r="T2224" s="13">
        <f t="shared" si="34"/>
        <v>0.05</v>
      </c>
      <c r="U2224">
        <f>IFERROR(T2224*I2224,0)</f>
        <v>4.9354000000000013</v>
      </c>
      <c r="V2224" t="str">
        <f>IF(AND(N2224=O2224,P2224=N2224),"same",IF(NOT(OR(O2224=N2224,P2224=N2224)),"conflict","change"))</f>
        <v>same</v>
      </c>
      <c r="W2224" s="55">
        <f>U2224-G2224</f>
        <v>-19.738099999999999</v>
      </c>
    </row>
    <row r="2225" spans="1:23" ht="21" hidden="1" outlineLevel="2" x14ac:dyDescent="0.4">
      <c r="A2225" t="s">
        <v>4268</v>
      </c>
      <c r="B2225" t="s">
        <v>4262</v>
      </c>
      <c r="C2225" t="s">
        <v>4263</v>
      </c>
      <c r="D2225" s="34">
        <v>420026</v>
      </c>
      <c r="E2225" s="34">
        <v>36698</v>
      </c>
      <c r="F2225" s="33">
        <v>29.3584</v>
      </c>
      <c r="G2225" s="33">
        <v>12.3797</v>
      </c>
      <c r="H2225">
        <v>8.7370781808745175</v>
      </c>
      <c r="I2225" s="33">
        <v>41.738100000000003</v>
      </c>
      <c r="J2225" s="35">
        <f>G2225/I2225</f>
        <v>0.29660430158536205</v>
      </c>
      <c r="K2225">
        <v>0.79999999999999993</v>
      </c>
      <c r="L2225">
        <v>1.1373399095318548</v>
      </c>
      <c r="M2225">
        <v>0.8</v>
      </c>
      <c r="N2225" t="s">
        <v>42</v>
      </c>
      <c r="O2225" s="53" t="s">
        <v>42</v>
      </c>
      <c r="P2225" s="54" t="str">
        <f>'Sheet1 (2)'!O4236</f>
        <v>A+</v>
      </c>
      <c r="Q2225" s="31" t="str">
        <f>IF(U2225="same",N2225,IF(O2225=N2225,P2225,O2225))</f>
        <v>A+</v>
      </c>
      <c r="R2225">
        <f>VLOOKUP(IF(V2225="same",N2225,IF(O2225=N2225,P2225,O2225)),$AA$2:$AL$8,9,FALSE)</f>
        <v>0.05</v>
      </c>
      <c r="S2225" s="11">
        <f>(L2225-M2225)/L2225</f>
        <v>0.29660430158536216</v>
      </c>
      <c r="T2225" s="13">
        <f t="shared" si="34"/>
        <v>0.05</v>
      </c>
      <c r="U2225">
        <f>IFERROR(T2225*I2225,0)</f>
        <v>2.0869050000000002</v>
      </c>
      <c r="V2225" t="str">
        <f>IF(AND(N2225=O2225,P2225=N2225),"same",IF(NOT(OR(O2225=N2225,P2225=N2225)),"conflict","change"))</f>
        <v>same</v>
      </c>
      <c r="W2225" s="55">
        <f>U2225-G2225</f>
        <v>-10.292795</v>
      </c>
    </row>
    <row r="2226" spans="1:23" ht="21" hidden="1" outlineLevel="2" x14ac:dyDescent="0.4">
      <c r="A2226" t="s">
        <v>4269</v>
      </c>
      <c r="B2226" t="s">
        <v>4262</v>
      </c>
      <c r="C2226" t="s">
        <v>4263</v>
      </c>
      <c r="D2226" s="34">
        <v>286656</v>
      </c>
      <c r="E2226" s="34">
        <v>23826</v>
      </c>
      <c r="F2226" s="33">
        <v>19.086699999999997</v>
      </c>
      <c r="G2226" s="33">
        <v>7.9256000000000011</v>
      </c>
      <c r="H2226">
        <v>8.3117046215673138</v>
      </c>
      <c r="I2226" s="33">
        <v>27.012299999999996</v>
      </c>
      <c r="J2226" s="35">
        <f>G2226/I2226</f>
        <v>0.29340707751653883</v>
      </c>
      <c r="K2226">
        <v>0.80108704776294792</v>
      </c>
      <c r="L2226">
        <v>1.1337320574162677</v>
      </c>
      <c r="M2226">
        <v>0.8</v>
      </c>
      <c r="N2226" t="s">
        <v>42</v>
      </c>
      <c r="O2226" s="53" t="s">
        <v>42</v>
      </c>
      <c r="P2226" s="54" t="str">
        <f>'Sheet1 (2)'!O4320</f>
        <v>A+</v>
      </c>
      <c r="Q2226" s="31" t="str">
        <f>IF(U2226="same",N2226,IF(O2226=N2226,P2226,O2226))</f>
        <v>A+</v>
      </c>
      <c r="R2226">
        <f>VLOOKUP(IF(V2226="same",N2226,IF(O2226=N2226,P2226,O2226)),$AA$2:$AL$8,9,FALSE)</f>
        <v>0.05</v>
      </c>
      <c r="S2226" s="11">
        <f>(L2226-M2226)/L2226</f>
        <v>0.29436589997889834</v>
      </c>
      <c r="T2226" s="13">
        <f t="shared" si="34"/>
        <v>0.05</v>
      </c>
      <c r="U2226">
        <f>IFERROR(T2226*I2226,0)</f>
        <v>1.3506149999999999</v>
      </c>
      <c r="V2226" t="str">
        <f>IF(AND(N2226=O2226,P2226=N2226),"same",IF(NOT(OR(O2226=N2226,P2226=N2226)),"conflict","change"))</f>
        <v>same</v>
      </c>
      <c r="W2226" s="55">
        <f>U2226-G2226</f>
        <v>-6.5749850000000016</v>
      </c>
    </row>
    <row r="2227" spans="1:23" ht="21" hidden="1" outlineLevel="2" x14ac:dyDescent="0.4">
      <c r="A2227" t="s">
        <v>4270</v>
      </c>
      <c r="B2227" t="s">
        <v>4262</v>
      </c>
      <c r="C2227" t="s">
        <v>4263</v>
      </c>
      <c r="D2227" s="34">
        <v>99371</v>
      </c>
      <c r="E2227" s="34">
        <v>8000</v>
      </c>
      <c r="F2227" s="33">
        <v>7.0355999999999996</v>
      </c>
      <c r="G2227" s="33">
        <v>3.4659999999999997</v>
      </c>
      <c r="H2227">
        <v>8.0506385162673215</v>
      </c>
      <c r="I2227" s="33">
        <v>10.5016</v>
      </c>
      <c r="J2227" s="35">
        <f>G2227/I2227</f>
        <v>0.33004494553210939</v>
      </c>
      <c r="K2227">
        <v>0.87944999999999995</v>
      </c>
      <c r="L2227">
        <v>1.3127</v>
      </c>
      <c r="M2227">
        <v>0.8</v>
      </c>
      <c r="N2227" t="s">
        <v>37</v>
      </c>
      <c r="O2227" s="53" t="s">
        <v>37</v>
      </c>
      <c r="P2227" s="54" t="str">
        <f>'Sheet1 (2)'!O4611</f>
        <v>B</v>
      </c>
      <c r="Q2227" s="31" t="str">
        <f>IF(U2227="same",N2227,IF(O2227=N2227,P2227,O2227))</f>
        <v>B</v>
      </c>
      <c r="R2227">
        <f>VLOOKUP(IF(V2227="same",N2227,IF(O2227=N2227,P2227,O2227)),$AA$2:$AL$8,9,FALSE)</f>
        <v>0.25</v>
      </c>
      <c r="S2227" s="11">
        <f>(L2227-M2227)/L2227</f>
        <v>0.39056905614382564</v>
      </c>
      <c r="T2227" s="13">
        <f t="shared" si="34"/>
        <v>0.25</v>
      </c>
      <c r="U2227">
        <f>IFERROR(T2227*I2227,0)</f>
        <v>2.6254</v>
      </c>
      <c r="V2227" t="str">
        <f>IF(AND(N2227=O2227,P2227=N2227),"same",IF(NOT(OR(O2227=N2227,P2227=N2227)),"conflict","change"))</f>
        <v>same</v>
      </c>
      <c r="W2227" s="55">
        <f>U2227-G2227</f>
        <v>-0.84059999999999979</v>
      </c>
    </row>
    <row r="2228" spans="1:23" ht="21" outlineLevel="1" collapsed="1" x14ac:dyDescent="0.4">
      <c r="C2228" s="29" t="s">
        <v>4271</v>
      </c>
      <c r="D2228" s="34">
        <f>SUBTOTAL(9,D2220:D2227)</f>
        <v>3777022</v>
      </c>
      <c r="E2228" s="34">
        <f>SUBTOTAL(9,E2220:E2227)</f>
        <v>325467</v>
      </c>
      <c r="F2228" s="33">
        <f>SUBTOTAL(9,F2220:F2227)</f>
        <v>252.52089999999998</v>
      </c>
      <c r="G2228" s="33">
        <f>SUBTOTAL(9,G2220:G2227)</f>
        <v>92.603399999999993</v>
      </c>
      <c r="I2228" s="33">
        <f>SUBTOTAL(9,I2220:I2227)</f>
        <v>345.12430000000001</v>
      </c>
      <c r="J2228" s="35"/>
      <c r="O2228" s="53"/>
      <c r="P2228" s="54"/>
      <c r="Q2228" s="31"/>
      <c r="T2228" s="13">
        <f t="shared" si="34"/>
        <v>0</v>
      </c>
      <c r="U2228">
        <f>SUBTOTAL(9,U2220:U2227)</f>
        <v>19.619634999999999</v>
      </c>
      <c r="W2228" s="55">
        <f>SUBTOTAL(9,W2220:W2227)</f>
        <v>-72.983764999999991</v>
      </c>
    </row>
    <row r="2229" spans="1:23" ht="21" hidden="1" outlineLevel="2" x14ac:dyDescent="0.4">
      <c r="A2229" s="18" t="s">
        <v>2880</v>
      </c>
      <c r="B2229" t="s">
        <v>2878</v>
      </c>
      <c r="C2229" s="37" t="s">
        <v>2879</v>
      </c>
      <c r="D2229" s="34">
        <v>3553114</v>
      </c>
      <c r="E2229" s="34">
        <v>324768</v>
      </c>
      <c r="F2229" s="33">
        <v>417.56999999999994</v>
      </c>
      <c r="G2229" s="33">
        <v>139.19000000000003</v>
      </c>
      <c r="H2229">
        <v>9.1403765823443894</v>
      </c>
      <c r="I2229" s="33">
        <v>556.76</v>
      </c>
      <c r="J2229" s="35">
        <f>G2229/I2229</f>
        <v>0.25000000000000006</v>
      </c>
      <c r="K2229">
        <v>1.2857485959207802</v>
      </c>
      <c r="L2229">
        <v>1.7143314612277072</v>
      </c>
      <c r="M2229">
        <v>1</v>
      </c>
      <c r="N2229" t="s">
        <v>37</v>
      </c>
      <c r="O2229" s="53" t="s">
        <v>34</v>
      </c>
      <c r="P2229" s="54" t="str">
        <f>'Sheet1 (2)'!O2054</f>
        <v>B</v>
      </c>
      <c r="Q2229" s="31" t="str">
        <f>IF(U2229="same",N2229,IF(O2229=N2229,P2229,O2229))</f>
        <v>A</v>
      </c>
      <c r="R2229">
        <f>VLOOKUP(IF(V2229="same",N2229,IF(O2229=N2229,P2229,O2229)),$AA$2:$AL$8,9,FALSE)</f>
        <v>0.15</v>
      </c>
      <c r="S2229" s="11">
        <f>(L2229-M2229)/L2229</f>
        <v>0.41668223291903156</v>
      </c>
      <c r="T2229" s="13">
        <f t="shared" si="34"/>
        <v>0.15</v>
      </c>
      <c r="U2229">
        <f>IFERROR(T2229*I2229,0)</f>
        <v>83.513999999999996</v>
      </c>
      <c r="V2229" t="str">
        <f>IF(AND(N2229=O2229,P2229=N2229),"same",IF(NOT(OR(O2229=N2229,P2229=N2229)),"conflict","change"))</f>
        <v>change</v>
      </c>
      <c r="W2229" s="55">
        <f>U2229-G2229</f>
        <v>-55.67600000000003</v>
      </c>
    </row>
    <row r="2230" spans="1:23" ht="21" hidden="1" outlineLevel="2" x14ac:dyDescent="0.4">
      <c r="A2230" t="s">
        <v>2881</v>
      </c>
      <c r="B2230" t="s">
        <v>2878</v>
      </c>
      <c r="C2230" s="37" t="s">
        <v>2879</v>
      </c>
      <c r="D2230" s="34">
        <v>7440171</v>
      </c>
      <c r="E2230" s="34">
        <v>304529</v>
      </c>
      <c r="F2230" s="33">
        <v>304.529</v>
      </c>
      <c r="G2230" s="33">
        <v>75.551000000000002</v>
      </c>
      <c r="H2230">
        <v>4.0930376465809726</v>
      </c>
      <c r="I2230" s="33">
        <v>380.08</v>
      </c>
      <c r="J2230" s="35">
        <f>G2230/I2230</f>
        <v>0.19877657335297833</v>
      </c>
      <c r="K2230">
        <v>1</v>
      </c>
      <c r="L2230">
        <v>1.2480913147844706</v>
      </c>
      <c r="M2230">
        <v>1</v>
      </c>
      <c r="N2230" t="s">
        <v>37</v>
      </c>
      <c r="O2230" s="53" t="s">
        <v>34</v>
      </c>
      <c r="P2230" s="54" t="str">
        <f>'Sheet1 (2)'!O4572</f>
        <v>B</v>
      </c>
      <c r="Q2230" s="31" t="str">
        <f>IF(U2230="same",N2230,IF(O2230=N2230,P2230,O2230))</f>
        <v>A</v>
      </c>
      <c r="R2230">
        <f>VLOOKUP(IF(V2230="same",N2230,IF(O2230=N2230,P2230,O2230)),$AA$2:$AL$8,9,FALSE)</f>
        <v>0.15</v>
      </c>
      <c r="S2230" s="11">
        <f>(L2230-M2230)/L2230</f>
        <v>0.19877657335297838</v>
      </c>
      <c r="T2230" s="13">
        <f t="shared" si="34"/>
        <v>0.15</v>
      </c>
      <c r="U2230">
        <f>IFERROR(T2230*I2230,0)</f>
        <v>57.011999999999993</v>
      </c>
      <c r="V2230" t="str">
        <f>IF(AND(N2230=O2230,P2230=N2230),"same",IF(NOT(OR(O2230=N2230,P2230=N2230)),"conflict","change"))</f>
        <v>change</v>
      </c>
      <c r="W2230" s="55">
        <f>U2230-G2230</f>
        <v>-18.539000000000009</v>
      </c>
    </row>
    <row r="2231" spans="1:23" ht="21" hidden="1" outlineLevel="2" x14ac:dyDescent="0.4">
      <c r="A2231" t="s">
        <v>2877</v>
      </c>
      <c r="B2231" t="s">
        <v>2878</v>
      </c>
      <c r="C2231" s="37" t="s">
        <v>2879</v>
      </c>
      <c r="D2231" s="34">
        <v>4891450</v>
      </c>
      <c r="E2231" s="34">
        <v>307351</v>
      </c>
      <c r="F2231" s="33">
        <v>322.83699999999999</v>
      </c>
      <c r="G2231" s="33">
        <v>104.533</v>
      </c>
      <c r="H2231">
        <v>6.2834333377628306</v>
      </c>
      <c r="I2231" s="33">
        <v>427.37</v>
      </c>
      <c r="J2231" s="35">
        <f>G2231/I2231</f>
        <v>0.2445960175023984</v>
      </c>
      <c r="K2231">
        <v>1.0503853899938507</v>
      </c>
      <c r="L2231">
        <v>1.3904949064750074</v>
      </c>
      <c r="M2231">
        <v>1</v>
      </c>
      <c r="N2231" t="s">
        <v>37</v>
      </c>
      <c r="O2231" s="53" t="s">
        <v>37</v>
      </c>
      <c r="P2231" s="54" t="str">
        <f>'Sheet1 (2)'!O180</f>
        <v>B</v>
      </c>
      <c r="Q2231" s="31" t="str">
        <f>IF(U2231="same",N2231,IF(O2231=N2231,P2231,O2231))</f>
        <v>B</v>
      </c>
      <c r="R2231">
        <f>VLOOKUP(IF(V2231="same",N2231,IF(O2231=N2231,P2231,O2231)),$AA$2:$AL$8,9,FALSE)</f>
        <v>0.25</v>
      </c>
      <c r="S2231" s="11">
        <f>(L2231-M2231)/L2231</f>
        <v>0.28083159791281559</v>
      </c>
      <c r="T2231" s="13">
        <f t="shared" si="34"/>
        <v>0.25</v>
      </c>
      <c r="U2231">
        <f>IFERROR(T2231*I2231,0)</f>
        <v>106.8425</v>
      </c>
      <c r="V2231" t="str">
        <f>IF(AND(N2231=O2231,P2231=N2231),"same",IF(NOT(OR(O2231=N2231,P2231=N2231)),"conflict","change"))</f>
        <v>same</v>
      </c>
      <c r="W2231" s="55">
        <f>U2231-G2231</f>
        <v>2.3094999999999999</v>
      </c>
    </row>
    <row r="2232" spans="1:23" ht="21" outlineLevel="1" collapsed="1" x14ac:dyDescent="0.4">
      <c r="C2232" s="36" t="s">
        <v>2882</v>
      </c>
      <c r="D2232" s="34">
        <f>SUBTOTAL(9,D2229:D2231)</f>
        <v>15884735</v>
      </c>
      <c r="E2232" s="34">
        <f>SUBTOTAL(9,E2229:E2231)</f>
        <v>936648</v>
      </c>
      <c r="F2232" s="33">
        <f>SUBTOTAL(9,F2229:F2231)</f>
        <v>1044.9359999999999</v>
      </c>
      <c r="G2232" s="33">
        <f>SUBTOTAL(9,G2229:G2231)</f>
        <v>319.27400000000006</v>
      </c>
      <c r="I2232" s="33">
        <f>SUBTOTAL(9,I2229:I2231)</f>
        <v>1364.21</v>
      </c>
      <c r="J2232" s="35"/>
      <c r="O2232" s="53"/>
      <c r="P2232" s="54"/>
      <c r="Q2232" s="31"/>
      <c r="T2232" s="13">
        <f t="shared" si="34"/>
        <v>0</v>
      </c>
      <c r="U2232">
        <f>SUBTOTAL(9,U2229:U2231)</f>
        <v>247.36849999999998</v>
      </c>
      <c r="W2232" s="55">
        <f>SUBTOTAL(9,W2229:W2231)</f>
        <v>-71.905500000000032</v>
      </c>
    </row>
    <row r="2233" spans="1:23" ht="21" hidden="1" outlineLevel="2" x14ac:dyDescent="0.4">
      <c r="A2233" t="s">
        <v>3343</v>
      </c>
      <c r="B2233" t="s">
        <v>3344</v>
      </c>
      <c r="C2233" t="s">
        <v>3345</v>
      </c>
      <c r="D2233" s="34">
        <v>426604</v>
      </c>
      <c r="E2233" s="34">
        <v>145121</v>
      </c>
      <c r="F2233" s="33">
        <v>109.50809999999998</v>
      </c>
      <c r="G2233" s="33">
        <v>36.502300000000005</v>
      </c>
      <c r="H2233">
        <v>34.017730729200849</v>
      </c>
      <c r="I2233" s="33">
        <v>146.0104</v>
      </c>
      <c r="J2233" s="35">
        <f>G2233/I2233</f>
        <v>0.24999794535183797</v>
      </c>
      <c r="K2233">
        <v>0.75459857636041638</v>
      </c>
      <c r="L2233">
        <v>1.0061286788266344</v>
      </c>
      <c r="M2233">
        <v>0.52</v>
      </c>
      <c r="N2233" t="s">
        <v>34</v>
      </c>
      <c r="O2233" s="53" t="s">
        <v>34</v>
      </c>
      <c r="P2233" s="54" t="str">
        <f>'Sheet1 (2)'!O600</f>
        <v>A</v>
      </c>
      <c r="Q2233" s="31" t="str">
        <f>IF(U2233="same",N2233,IF(O2233=N2233,P2233,O2233))</f>
        <v>A</v>
      </c>
      <c r="R2233">
        <f>VLOOKUP(IF(V2233="same",N2233,IF(O2233=N2233,P2233,O2233)),$AA$2:$AL$8,9,FALSE)</f>
        <v>0.15</v>
      </c>
      <c r="S2233" s="11">
        <f>(L2233-M2233)/L2233</f>
        <v>0.483167500397232</v>
      </c>
      <c r="T2233" s="13">
        <f t="shared" si="34"/>
        <v>0.15</v>
      </c>
      <c r="U2233">
        <f>IFERROR(T2233*I2233,0)</f>
        <v>21.90156</v>
      </c>
      <c r="V2233" t="str">
        <f>IF(AND(N2233=O2233,P2233=N2233),"same",IF(NOT(OR(O2233=N2233,P2233=N2233)),"conflict","change"))</f>
        <v>same</v>
      </c>
      <c r="W2233" s="55">
        <f>U2233-G2233</f>
        <v>-14.600740000000005</v>
      </c>
    </row>
    <row r="2234" spans="1:23" ht="21" hidden="1" outlineLevel="2" x14ac:dyDescent="0.4">
      <c r="A2234" t="s">
        <v>3346</v>
      </c>
      <c r="B2234" t="s">
        <v>3344</v>
      </c>
      <c r="C2234" t="s">
        <v>3345</v>
      </c>
      <c r="D2234" s="34">
        <v>663276</v>
      </c>
      <c r="E2234" s="34">
        <v>284260</v>
      </c>
      <c r="F2234" s="33">
        <v>207.62369999999999</v>
      </c>
      <c r="G2234" s="33">
        <v>69.20750000000001</v>
      </c>
      <c r="H2234">
        <v>42.856970552228638</v>
      </c>
      <c r="I2234" s="33">
        <v>276.83119999999997</v>
      </c>
      <c r="J2234" s="35">
        <f>G2234/I2234</f>
        <v>0.24999891630712151</v>
      </c>
      <c r="K2234">
        <v>0.7304006895096038</v>
      </c>
      <c r="L2234">
        <v>0.9738661788503481</v>
      </c>
      <c r="M2234">
        <v>0.52</v>
      </c>
      <c r="N2234" t="s">
        <v>34</v>
      </c>
      <c r="O2234" s="53" t="s">
        <v>34</v>
      </c>
      <c r="P2234" s="54" t="str">
        <f>'Sheet1 (2)'!O670</f>
        <v>A</v>
      </c>
      <c r="Q2234" s="31" t="str">
        <f>IF(U2234="same",N2234,IF(O2234=N2234,P2234,O2234))</f>
        <v>A</v>
      </c>
      <c r="R2234">
        <f>VLOOKUP(IF(V2234="same",N2234,IF(O2234=N2234,P2234,O2234)),$AA$2:$AL$8,9,FALSE)</f>
        <v>0.15</v>
      </c>
      <c r="S2234" s="11">
        <f>(L2234-M2234)/L2234</f>
        <v>0.46604573472932231</v>
      </c>
      <c r="T2234" s="13">
        <f t="shared" si="34"/>
        <v>0.15</v>
      </c>
      <c r="U2234">
        <f>IFERROR(T2234*I2234,0)</f>
        <v>41.524679999999996</v>
      </c>
      <c r="V2234" t="str">
        <f>IF(AND(N2234=O2234,P2234=N2234),"same",IF(NOT(OR(O2234=N2234,P2234=N2234)),"conflict","change"))</f>
        <v>same</v>
      </c>
      <c r="W2234" s="55">
        <f>U2234-G2234</f>
        <v>-27.682820000000014</v>
      </c>
    </row>
    <row r="2235" spans="1:23" ht="21" hidden="1" outlineLevel="2" x14ac:dyDescent="0.4">
      <c r="A2235" t="s">
        <v>3347</v>
      </c>
      <c r="B2235" t="s">
        <v>3344</v>
      </c>
      <c r="C2235" t="s">
        <v>3345</v>
      </c>
      <c r="D2235" s="34">
        <v>272262</v>
      </c>
      <c r="E2235" s="34">
        <v>88243</v>
      </c>
      <c r="F2235" s="33">
        <v>107.92929999999998</v>
      </c>
      <c r="G2235" s="33">
        <v>35.9758</v>
      </c>
      <c r="H2235">
        <v>32.411059934915635</v>
      </c>
      <c r="I2235" s="33">
        <v>143.90509999999998</v>
      </c>
      <c r="J2235" s="35">
        <f>G2235/I2235</f>
        <v>0.24999669921357898</v>
      </c>
      <c r="K2235">
        <v>1.22309191663928</v>
      </c>
      <c r="L2235">
        <v>1.6307820450347335</v>
      </c>
      <c r="M2235">
        <v>1</v>
      </c>
      <c r="N2235" t="s">
        <v>34</v>
      </c>
      <c r="O2235" s="53" t="s">
        <v>34</v>
      </c>
      <c r="P2235" s="54" t="str">
        <f>'Sheet1 (2)'!O817</f>
        <v>A</v>
      </c>
      <c r="Q2235" s="31" t="str">
        <f>IF(U2235="same",N2235,IF(O2235=N2235,P2235,O2235))</f>
        <v>A</v>
      </c>
      <c r="R2235">
        <f>VLOOKUP(IF(V2235="same",N2235,IF(O2235=N2235,P2235,O2235)),$AA$2:$AL$8,9,FALSE)</f>
        <v>0.15</v>
      </c>
      <c r="S2235" s="11">
        <f>(L2235-M2235)/L2235</f>
        <v>0.38679727125723823</v>
      </c>
      <c r="T2235" s="13">
        <f t="shared" si="34"/>
        <v>0.15</v>
      </c>
      <c r="U2235">
        <f>IFERROR(T2235*I2235,0)</f>
        <v>21.585764999999995</v>
      </c>
      <c r="V2235" t="str">
        <f>IF(AND(N2235=O2235,P2235=N2235),"same",IF(NOT(OR(O2235=N2235,P2235=N2235)),"conflict","change"))</f>
        <v>same</v>
      </c>
      <c r="W2235" s="55">
        <f>U2235-G2235</f>
        <v>-14.390035000000005</v>
      </c>
    </row>
    <row r="2236" spans="1:23" ht="21" hidden="1" outlineLevel="2" x14ac:dyDescent="0.4">
      <c r="A2236" t="s">
        <v>3348</v>
      </c>
      <c r="B2236" t="s">
        <v>3344</v>
      </c>
      <c r="C2236" t="s">
        <v>3345</v>
      </c>
      <c r="D2236" s="34">
        <v>18336</v>
      </c>
      <c r="E2236" s="34">
        <v>5157</v>
      </c>
      <c r="F2236" s="33">
        <v>3.4516</v>
      </c>
      <c r="G2236" s="33">
        <v>1.1503999999999999</v>
      </c>
      <c r="H2236">
        <v>28.125</v>
      </c>
      <c r="I2236" s="33">
        <v>4.6020000000000003</v>
      </c>
      <c r="J2236" s="35">
        <f>G2236/I2236</f>
        <v>0.24997827031725331</v>
      </c>
      <c r="K2236">
        <v>0.66930385883265464</v>
      </c>
      <c r="L2236">
        <v>0.89237929028504948</v>
      </c>
      <c r="M2236">
        <v>0.52</v>
      </c>
      <c r="N2236" t="s">
        <v>34</v>
      </c>
      <c r="O2236" s="53" t="s">
        <v>34</v>
      </c>
      <c r="P2236" s="54" t="str">
        <f>'Sheet1 (2)'!O1071</f>
        <v>A</v>
      </c>
      <c r="Q2236" s="31" t="str">
        <f>IF(U2236="same",N2236,IF(O2236=N2236,P2236,O2236))</f>
        <v>A</v>
      </c>
      <c r="R2236">
        <f>VLOOKUP(IF(V2236="same",N2236,IF(O2236=N2236,P2236,O2236)),$AA$2:$AL$8,9,FALSE)</f>
        <v>0.15</v>
      </c>
      <c r="S2236" s="11">
        <f>(L2236-M2236)/L2236</f>
        <v>0.41728813559322031</v>
      </c>
      <c r="T2236" s="13">
        <f t="shared" si="34"/>
        <v>0.15</v>
      </c>
      <c r="U2236">
        <f>IFERROR(T2236*I2236,0)</f>
        <v>0.69030000000000002</v>
      </c>
      <c r="V2236" t="str">
        <f>IF(AND(N2236=O2236,P2236=N2236),"same",IF(NOT(OR(O2236=N2236,P2236=N2236)),"conflict","change"))</f>
        <v>same</v>
      </c>
      <c r="W2236" s="55">
        <f>U2236-G2236</f>
        <v>-0.46009999999999984</v>
      </c>
    </row>
    <row r="2237" spans="1:23" ht="21" hidden="1" outlineLevel="2" x14ac:dyDescent="0.4">
      <c r="A2237" t="s">
        <v>3349</v>
      </c>
      <c r="B2237" t="s">
        <v>3344</v>
      </c>
      <c r="C2237" t="s">
        <v>3345</v>
      </c>
      <c r="D2237" s="34">
        <v>738</v>
      </c>
      <c r="E2237" s="34">
        <v>288</v>
      </c>
      <c r="F2237" s="33">
        <v>0.1694</v>
      </c>
      <c r="G2237" s="33">
        <v>5.6399999999999999E-2</v>
      </c>
      <c r="H2237">
        <v>39.024390243902438</v>
      </c>
      <c r="I2237" s="33">
        <v>0.2258</v>
      </c>
      <c r="J2237" s="35">
        <f>G2237/I2237</f>
        <v>0.24977856510186006</v>
      </c>
      <c r="K2237">
        <v>0.58819444444444446</v>
      </c>
      <c r="L2237">
        <v>0.78402777777777777</v>
      </c>
      <c r="M2237">
        <v>0.35</v>
      </c>
      <c r="N2237" t="s">
        <v>34</v>
      </c>
      <c r="O2237" s="53" t="s">
        <v>34</v>
      </c>
      <c r="P2237" s="54" t="str">
        <f>'Sheet1 (2)'!O1088</f>
        <v>A</v>
      </c>
      <c r="Q2237" s="31" t="str">
        <f>IF(U2237="same",N2237,IF(O2237=N2237,P2237,O2237))</f>
        <v>A</v>
      </c>
      <c r="R2237">
        <f>VLOOKUP(IF(V2237="same",N2237,IF(O2237=N2237,P2237,O2237)),$AA$2:$AL$8,9,FALSE)</f>
        <v>0.15</v>
      </c>
      <c r="S2237" s="11">
        <f>(L2237-M2237)/L2237</f>
        <v>0.55358724534986714</v>
      </c>
      <c r="T2237" s="13">
        <f t="shared" si="34"/>
        <v>0.15</v>
      </c>
      <c r="U2237">
        <f>IFERROR(T2237*I2237,0)</f>
        <v>3.3869999999999997E-2</v>
      </c>
      <c r="V2237" t="str">
        <f>IF(AND(N2237=O2237,P2237=N2237),"same",IF(NOT(OR(O2237=N2237,P2237=N2237)),"conflict","change"))</f>
        <v>same</v>
      </c>
      <c r="W2237" s="55">
        <f>U2237-G2237</f>
        <v>-2.2530000000000001E-2</v>
      </c>
    </row>
    <row r="2238" spans="1:23" ht="21" hidden="1" outlineLevel="2" x14ac:dyDescent="0.4">
      <c r="A2238" t="s">
        <v>3350</v>
      </c>
      <c r="B2238" t="s">
        <v>3344</v>
      </c>
      <c r="C2238" t="s">
        <v>3345</v>
      </c>
      <c r="D2238" s="34">
        <v>11599</v>
      </c>
      <c r="E2238" s="34">
        <v>3469</v>
      </c>
      <c r="F2238" s="33">
        <v>2.5677999999999996</v>
      </c>
      <c r="G2238" s="33">
        <v>0.85569999999999991</v>
      </c>
      <c r="H2238">
        <v>29.90775066816105</v>
      </c>
      <c r="I2238" s="33">
        <v>3.4234999999999998</v>
      </c>
      <c r="J2238" s="35">
        <f>G2238/I2238</f>
        <v>0.24994888272236016</v>
      </c>
      <c r="K2238">
        <v>0.74021331795906598</v>
      </c>
      <c r="L2238">
        <v>0.9868838281925626</v>
      </c>
      <c r="M2238">
        <v>0.52</v>
      </c>
      <c r="N2238" t="s">
        <v>34</v>
      </c>
      <c r="O2238" s="53" t="s">
        <v>34</v>
      </c>
      <c r="P2238" s="54" t="str">
        <f>'Sheet1 (2)'!O1995</f>
        <v>A</v>
      </c>
      <c r="Q2238" s="31" t="str">
        <f>IF(U2238="same",N2238,IF(O2238=N2238,P2238,O2238))</f>
        <v>A</v>
      </c>
      <c r="R2238">
        <f>VLOOKUP(IF(V2238="same",N2238,IF(O2238=N2238,P2238,O2238)),$AA$2:$AL$8,9,FALSE)</f>
        <v>0.15</v>
      </c>
      <c r="S2238" s="11">
        <f>(L2238-M2238)/L2238</f>
        <v>0.47308894406309326</v>
      </c>
      <c r="T2238" s="13">
        <f t="shared" si="34"/>
        <v>0.15</v>
      </c>
      <c r="U2238">
        <f>IFERROR(T2238*I2238,0)</f>
        <v>0.5135249999999999</v>
      </c>
      <c r="V2238" t="str">
        <f>IF(AND(N2238=O2238,P2238=N2238),"same",IF(NOT(OR(O2238=N2238,P2238=N2238)),"conflict","change"))</f>
        <v>same</v>
      </c>
      <c r="W2238" s="55">
        <f>U2238-G2238</f>
        <v>-0.34217500000000001</v>
      </c>
    </row>
    <row r="2239" spans="1:23" ht="21" hidden="1" outlineLevel="2" x14ac:dyDescent="0.4">
      <c r="A2239" t="s">
        <v>3351</v>
      </c>
      <c r="B2239" t="s">
        <v>3344</v>
      </c>
      <c r="C2239" t="s">
        <v>3345</v>
      </c>
      <c r="D2239" s="34">
        <v>263979</v>
      </c>
      <c r="E2239" s="34">
        <v>127570</v>
      </c>
      <c r="F2239" s="33">
        <v>101.32289999999999</v>
      </c>
      <c r="G2239" s="33">
        <v>33.773400000000002</v>
      </c>
      <c r="H2239">
        <v>48.32581379579436</v>
      </c>
      <c r="I2239" s="33">
        <v>135.09629999999999</v>
      </c>
      <c r="J2239" s="35">
        <f>G2239/I2239</f>
        <v>0.2499950035641243</v>
      </c>
      <c r="K2239">
        <v>0.79425335110135609</v>
      </c>
      <c r="L2239">
        <v>1.058997413184918</v>
      </c>
      <c r="M2239">
        <v>0.52</v>
      </c>
      <c r="N2239" t="s">
        <v>34</v>
      </c>
      <c r="O2239" s="53" t="s">
        <v>34</v>
      </c>
      <c r="P2239" s="54" t="str">
        <f>'Sheet1 (2)'!O2786</f>
        <v>A</v>
      </c>
      <c r="Q2239" s="31" t="str">
        <f>IF(U2239="same",N2239,IF(O2239=N2239,P2239,O2239))</f>
        <v>A</v>
      </c>
      <c r="R2239">
        <f>VLOOKUP(IF(V2239="same",N2239,IF(O2239=N2239,P2239,O2239)),$AA$2:$AL$8,9,FALSE)</f>
        <v>0.15</v>
      </c>
      <c r="S2239" s="11">
        <f>(L2239-M2239)/L2239</f>
        <v>0.50896952766285974</v>
      </c>
      <c r="T2239" s="13">
        <f t="shared" si="34"/>
        <v>0.15</v>
      </c>
      <c r="U2239">
        <f>IFERROR(T2239*I2239,0)</f>
        <v>20.264444999999998</v>
      </c>
      <c r="V2239" t="str">
        <f>IF(AND(N2239=O2239,P2239=N2239),"same",IF(NOT(OR(O2239=N2239,P2239=N2239)),"conflict","change"))</f>
        <v>same</v>
      </c>
      <c r="W2239" s="55">
        <f>U2239-G2239</f>
        <v>-13.508955000000004</v>
      </c>
    </row>
    <row r="2240" spans="1:23" ht="21" hidden="1" outlineLevel="2" x14ac:dyDescent="0.4">
      <c r="A2240" t="s">
        <v>3352</v>
      </c>
      <c r="B2240" t="s">
        <v>3344</v>
      </c>
      <c r="C2240" t="s">
        <v>3345</v>
      </c>
      <c r="D2240" s="34">
        <v>24474</v>
      </c>
      <c r="E2240" s="34">
        <v>4391</v>
      </c>
      <c r="F2240" s="33">
        <v>2.9863</v>
      </c>
      <c r="G2240" s="33">
        <v>0.995</v>
      </c>
      <c r="H2240">
        <v>17.941488927024597</v>
      </c>
      <c r="I2240" s="33">
        <v>3.9813000000000001</v>
      </c>
      <c r="J2240" s="35">
        <f>G2240/I2240</f>
        <v>0.24991836837213974</v>
      </c>
      <c r="K2240">
        <v>0.68009565019357776</v>
      </c>
      <c r="L2240">
        <v>0.90669551355044409</v>
      </c>
      <c r="M2240">
        <v>0.52</v>
      </c>
      <c r="N2240" t="s">
        <v>34</v>
      </c>
      <c r="O2240" s="53" t="s">
        <v>34</v>
      </c>
      <c r="P2240" s="54" t="str">
        <f>'Sheet1 (2)'!O3298</f>
        <v>A</v>
      </c>
      <c r="Q2240" s="31" t="str">
        <f>IF(U2240="same",N2240,IF(O2240=N2240,P2240,O2240))</f>
        <v>A</v>
      </c>
      <c r="R2240">
        <f>VLOOKUP(IF(V2240="same",N2240,IF(O2240=N2240,P2240,O2240)),$AA$2:$AL$8,9,FALSE)</f>
        <v>0.15</v>
      </c>
      <c r="S2240" s="11">
        <f>(L2240-M2240)/L2240</f>
        <v>0.42648883530505111</v>
      </c>
      <c r="T2240" s="13">
        <f t="shared" si="34"/>
        <v>0.15</v>
      </c>
      <c r="U2240">
        <f>IFERROR(T2240*I2240,0)</f>
        <v>0.59719500000000003</v>
      </c>
      <c r="V2240" t="str">
        <f>IF(AND(N2240=O2240,P2240=N2240),"same",IF(NOT(OR(O2240=N2240,P2240=N2240)),"conflict","change"))</f>
        <v>same</v>
      </c>
      <c r="W2240" s="55">
        <f>U2240-G2240</f>
        <v>-0.39780499999999996</v>
      </c>
    </row>
    <row r="2241" spans="1:23" ht="21" outlineLevel="1" collapsed="1" x14ac:dyDescent="0.4">
      <c r="C2241" s="29" t="s">
        <v>3353</v>
      </c>
      <c r="D2241" s="34">
        <f>SUBTOTAL(9,D2233:D2240)</f>
        <v>1681268</v>
      </c>
      <c r="E2241" s="34">
        <f>SUBTOTAL(9,E2233:E2240)</f>
        <v>658499</v>
      </c>
      <c r="F2241" s="33">
        <f>SUBTOTAL(9,F2233:F2240)</f>
        <v>535.55909999999994</v>
      </c>
      <c r="G2241" s="33">
        <f>SUBTOTAL(9,G2233:G2240)</f>
        <v>178.51650000000004</v>
      </c>
      <c r="I2241" s="33">
        <f>SUBTOTAL(9,I2233:I2240)</f>
        <v>714.07560000000001</v>
      </c>
      <c r="J2241" s="35"/>
      <c r="O2241" s="53"/>
      <c r="P2241" s="54"/>
      <c r="Q2241" s="31"/>
      <c r="T2241" s="13">
        <f t="shared" si="34"/>
        <v>0</v>
      </c>
      <c r="U2241">
        <f>SUBTOTAL(9,U2233:U2240)</f>
        <v>107.11133999999997</v>
      </c>
      <c r="W2241" s="55">
        <f>SUBTOTAL(9,W2233:W2240)</f>
        <v>-71.405160000000038</v>
      </c>
    </row>
    <row r="2242" spans="1:23" ht="21" hidden="1" outlineLevel="2" x14ac:dyDescent="0.4">
      <c r="A2242" s="18" t="s">
        <v>3252</v>
      </c>
      <c r="B2242" t="s">
        <v>3253</v>
      </c>
      <c r="C2242" t="s">
        <v>3254</v>
      </c>
      <c r="D2242" s="34">
        <v>316</v>
      </c>
      <c r="E2242" s="34">
        <v>203</v>
      </c>
      <c r="F2242" s="33">
        <v>2.64E-2</v>
      </c>
      <c r="G2242" s="33">
        <v>1.3000000000000001E-2</v>
      </c>
      <c r="H2242">
        <v>64.240506329113927</v>
      </c>
      <c r="I2242" s="33">
        <v>3.9400000000000004E-2</v>
      </c>
      <c r="J2242" s="35">
        <f>G2242/I2242</f>
        <v>0.32994923857868019</v>
      </c>
      <c r="K2242">
        <v>0.13004926108374384</v>
      </c>
      <c r="L2242">
        <v>0.19408866995073895</v>
      </c>
      <c r="M2242">
        <v>0.03</v>
      </c>
      <c r="N2242" t="s">
        <v>37</v>
      </c>
      <c r="O2242" s="53" t="s">
        <v>37</v>
      </c>
      <c r="P2242" s="54" t="str">
        <f>'Sheet1 (2)'!O26</f>
        <v>B</v>
      </c>
      <c r="Q2242" s="31" t="str">
        <f>IF(U2242="same",N2242,IF(O2242=N2242,P2242,O2242))</f>
        <v>B</v>
      </c>
      <c r="R2242">
        <f>VLOOKUP(IF(V2242="same",N2242,IF(O2242=N2242,P2242,O2242)),$AA$2:$AL$8,9,FALSE)</f>
        <v>0.25</v>
      </c>
      <c r="S2242" s="11">
        <f>(L2242-M2242)/L2242</f>
        <v>0.84543147208121827</v>
      </c>
      <c r="T2242" s="13">
        <f t="shared" si="34"/>
        <v>0.25</v>
      </c>
      <c r="U2242">
        <f>IFERROR(T2242*I2242,0)</f>
        <v>9.8500000000000011E-3</v>
      </c>
      <c r="V2242" t="str">
        <f>IF(AND(N2242=O2242,P2242=N2242),"same",IF(NOT(OR(O2242=N2242,P2242=N2242)),"conflict","change"))</f>
        <v>same</v>
      </c>
      <c r="W2242" s="55">
        <f>U2242-G2242</f>
        <v>-3.15E-3</v>
      </c>
    </row>
    <row r="2243" spans="1:23" ht="21" hidden="1" outlineLevel="2" x14ac:dyDescent="0.4">
      <c r="A2243" t="s">
        <v>3255</v>
      </c>
      <c r="B2243" t="s">
        <v>3253</v>
      </c>
      <c r="C2243" t="s">
        <v>3254</v>
      </c>
      <c r="D2243" s="34">
        <v>200240</v>
      </c>
      <c r="E2243" s="34">
        <v>64403</v>
      </c>
      <c r="F2243" s="33">
        <v>19.434799999999999</v>
      </c>
      <c r="G2243" s="33">
        <v>9.5724999999999998</v>
      </c>
      <c r="H2243">
        <v>32.1629045145825</v>
      </c>
      <c r="I2243" s="33">
        <v>29.007300000000001</v>
      </c>
      <c r="J2243" s="35">
        <f>G2243/I2243</f>
        <v>0.33000313714134027</v>
      </c>
      <c r="K2243">
        <v>0.30176855115444934</v>
      </c>
      <c r="L2243">
        <v>0.45040293154045619</v>
      </c>
      <c r="M2243">
        <v>0.16</v>
      </c>
      <c r="N2243" t="s">
        <v>37</v>
      </c>
      <c r="O2243" s="53" t="s">
        <v>37</v>
      </c>
      <c r="P2243" s="54" t="str">
        <f>'Sheet1 (2)'!O235</f>
        <v>B</v>
      </c>
      <c r="Q2243" s="31" t="str">
        <f>IF(U2243="same",N2243,IF(O2243=N2243,P2243,O2243))</f>
        <v>B</v>
      </c>
      <c r="R2243">
        <f>VLOOKUP(IF(V2243="same",N2243,IF(O2243=N2243,P2243,O2243)),$AA$2:$AL$8,9,FALSE)</f>
        <v>0.25</v>
      </c>
      <c r="S2243" s="11">
        <f>(L2243-M2243)/L2243</f>
        <v>0.6447625252953566</v>
      </c>
      <c r="T2243" s="13">
        <f t="shared" ref="T2243:T2306" si="35">MIN(S2243,R2243)</f>
        <v>0.25</v>
      </c>
      <c r="U2243">
        <f>IFERROR(T2243*I2243,0)</f>
        <v>7.2518250000000002</v>
      </c>
      <c r="V2243" t="str">
        <f>IF(AND(N2243=O2243,P2243=N2243),"same",IF(NOT(OR(O2243=N2243,P2243=N2243)),"conflict","change"))</f>
        <v>same</v>
      </c>
      <c r="W2243" s="55">
        <f>U2243-G2243</f>
        <v>-2.3206749999999996</v>
      </c>
    </row>
    <row r="2244" spans="1:23" ht="21" hidden="1" outlineLevel="2" x14ac:dyDescent="0.4">
      <c r="A2244" t="s">
        <v>3256</v>
      </c>
      <c r="B2244" t="s">
        <v>3253</v>
      </c>
      <c r="C2244" t="s">
        <v>3254</v>
      </c>
      <c r="D2244" s="34">
        <v>138228</v>
      </c>
      <c r="E2244" s="34">
        <v>31850</v>
      </c>
      <c r="F2244" s="33">
        <v>11.849800000000002</v>
      </c>
      <c r="G2244" s="33">
        <v>5.7102000000000004</v>
      </c>
      <c r="H2244">
        <v>23.04164134618167</v>
      </c>
      <c r="I2244" s="33">
        <v>17.560000000000002</v>
      </c>
      <c r="J2244" s="35">
        <f>G2244/I2244</f>
        <v>0.32518223234624144</v>
      </c>
      <c r="K2244">
        <v>0.37205023547880695</v>
      </c>
      <c r="L2244">
        <v>0.55133437990580858</v>
      </c>
      <c r="M2244">
        <v>0.37</v>
      </c>
      <c r="N2244" t="s">
        <v>37</v>
      </c>
      <c r="O2244" s="53" t="s">
        <v>37</v>
      </c>
      <c r="P2244" s="54" t="str">
        <f>'Sheet1 (2)'!O351</f>
        <v>B</v>
      </c>
      <c r="Q2244" s="31" t="str">
        <f>IF(U2244="same",N2244,IF(O2244=N2244,P2244,O2244))</f>
        <v>B</v>
      </c>
      <c r="R2244">
        <f>VLOOKUP(IF(V2244="same",N2244,IF(O2244=N2244,P2244,O2244)),$AA$2:$AL$8,9,FALSE)</f>
        <v>0.25</v>
      </c>
      <c r="S2244" s="11">
        <f>(L2244-M2244)/L2244</f>
        <v>0.32890091116173137</v>
      </c>
      <c r="T2244" s="13">
        <f t="shared" si="35"/>
        <v>0.25</v>
      </c>
      <c r="U2244">
        <f>IFERROR(T2244*I2244,0)</f>
        <v>4.3900000000000006</v>
      </c>
      <c r="V2244" t="str">
        <f>IF(AND(N2244=O2244,P2244=N2244),"same",IF(NOT(OR(O2244=N2244,P2244=N2244)),"conflict","change"))</f>
        <v>same</v>
      </c>
      <c r="W2244" s="55">
        <f>U2244-G2244</f>
        <v>-1.3201999999999998</v>
      </c>
    </row>
    <row r="2245" spans="1:23" ht="21" hidden="1" outlineLevel="2" x14ac:dyDescent="0.4">
      <c r="A2245" t="s">
        <v>3257</v>
      </c>
      <c r="B2245" t="s">
        <v>3253</v>
      </c>
      <c r="C2245" t="s">
        <v>3254</v>
      </c>
      <c r="D2245" s="34">
        <v>254629</v>
      </c>
      <c r="E2245" s="34">
        <v>125443</v>
      </c>
      <c r="F2245" s="33">
        <v>59.311</v>
      </c>
      <c r="G2245" s="33">
        <v>25.418700000000001</v>
      </c>
      <c r="H2245">
        <v>49.265009091658847</v>
      </c>
      <c r="I2245" s="33">
        <v>84.729700000000008</v>
      </c>
      <c r="J2245" s="35">
        <f>G2245/I2245</f>
        <v>0.29999752153023085</v>
      </c>
      <c r="K2245">
        <v>0.47281235302089397</v>
      </c>
      <c r="L2245">
        <v>0.67544382707683981</v>
      </c>
      <c r="M2245">
        <v>0.27</v>
      </c>
      <c r="N2245" t="s">
        <v>34</v>
      </c>
      <c r="O2245" s="53" t="s">
        <v>34</v>
      </c>
      <c r="P2245" s="54" t="str">
        <f>'Sheet1 (2)'!O428</f>
        <v>A</v>
      </c>
      <c r="Q2245" s="31" t="str">
        <f>IF(U2245="same",N2245,IF(O2245=N2245,P2245,O2245))</f>
        <v>A</v>
      </c>
      <c r="R2245">
        <f>VLOOKUP(IF(V2245="same",N2245,IF(O2245=N2245,P2245,O2245)),$AA$2:$AL$8,9,FALSE)</f>
        <v>0.15</v>
      </c>
      <c r="S2245" s="11">
        <f>(L2245-M2245)/L2245</f>
        <v>0.60026283581790096</v>
      </c>
      <c r="T2245" s="13">
        <f t="shared" si="35"/>
        <v>0.15</v>
      </c>
      <c r="U2245">
        <f>IFERROR(T2245*I2245,0)</f>
        <v>12.709455</v>
      </c>
      <c r="V2245" t="str">
        <f>IF(AND(N2245=O2245,P2245=N2245),"same",IF(NOT(OR(O2245=N2245,P2245=N2245)),"conflict","change"))</f>
        <v>same</v>
      </c>
      <c r="W2245" s="55">
        <f>U2245-G2245</f>
        <v>-12.709245000000001</v>
      </c>
    </row>
    <row r="2246" spans="1:23" ht="21" hidden="1" outlineLevel="2" x14ac:dyDescent="0.4">
      <c r="A2246" t="s">
        <v>3258</v>
      </c>
      <c r="B2246" t="s">
        <v>3253</v>
      </c>
      <c r="C2246" t="s">
        <v>3254</v>
      </c>
      <c r="D2246" s="34">
        <v>96659</v>
      </c>
      <c r="E2246" s="34">
        <v>32372</v>
      </c>
      <c r="F2246" s="33">
        <v>15.001800000000001</v>
      </c>
      <c r="G2246" s="33">
        <v>7.3887</v>
      </c>
      <c r="H2246">
        <v>33.49093203943761</v>
      </c>
      <c r="I2246" s="33">
        <v>22.390500000000003</v>
      </c>
      <c r="J2246" s="35">
        <f>G2246/I2246</f>
        <v>0.32999263080324243</v>
      </c>
      <c r="K2246">
        <v>0.46341900407759795</v>
      </c>
      <c r="L2246">
        <v>0.69166254788088488</v>
      </c>
      <c r="M2246">
        <v>0.4</v>
      </c>
      <c r="N2246" t="s">
        <v>37</v>
      </c>
      <c r="O2246" s="53" t="s">
        <v>37</v>
      </c>
      <c r="P2246" s="54" t="str">
        <f>'Sheet1 (2)'!O492</f>
        <v>B</v>
      </c>
      <c r="Q2246" s="31" t="str">
        <f>IF(U2246="same",N2246,IF(O2246=N2246,P2246,O2246))</f>
        <v>B</v>
      </c>
      <c r="R2246">
        <f>VLOOKUP(IF(V2246="same",N2246,IF(O2246=N2246,P2246,O2246)),$AA$2:$AL$8,9,FALSE)</f>
        <v>0.25</v>
      </c>
      <c r="S2246" s="11">
        <f>(L2246-M2246)/L2246</f>
        <v>0.42168330318661945</v>
      </c>
      <c r="T2246" s="13">
        <f t="shared" si="35"/>
        <v>0.25</v>
      </c>
      <c r="U2246">
        <f>IFERROR(T2246*I2246,0)</f>
        <v>5.5976250000000007</v>
      </c>
      <c r="V2246" t="str">
        <f>IF(AND(N2246=O2246,P2246=N2246),"same",IF(NOT(OR(O2246=N2246,P2246=N2246)),"conflict","change"))</f>
        <v>same</v>
      </c>
      <c r="W2246" s="55">
        <f>U2246-G2246</f>
        <v>-1.7910749999999993</v>
      </c>
    </row>
    <row r="2247" spans="1:23" ht="21" hidden="1" outlineLevel="2" collapsed="1" x14ac:dyDescent="0.4">
      <c r="A2247" t="s">
        <v>3259</v>
      </c>
      <c r="B2247" t="s">
        <v>3253</v>
      </c>
      <c r="C2247" t="s">
        <v>3254</v>
      </c>
      <c r="D2247" s="34">
        <v>1403</v>
      </c>
      <c r="E2247" s="34">
        <v>177</v>
      </c>
      <c r="F2247" s="33">
        <v>9.8299999999999971E-2</v>
      </c>
      <c r="G2247" s="33">
        <v>4.8799999999999989E-2</v>
      </c>
      <c r="H2247">
        <v>12.615823235923022</v>
      </c>
      <c r="I2247" s="33">
        <v>0.14709999999999995</v>
      </c>
      <c r="J2247" s="35">
        <f>G2247/I2247</f>
        <v>0.33174711080897351</v>
      </c>
      <c r="K2247">
        <v>0.55536723163841795</v>
      </c>
      <c r="L2247">
        <v>0.83107344632768343</v>
      </c>
      <c r="M2247">
        <v>0.6</v>
      </c>
      <c r="N2247" t="s">
        <v>37</v>
      </c>
      <c r="O2247" s="53" t="s">
        <v>37</v>
      </c>
      <c r="P2247" s="54" t="str">
        <f>'Sheet1 (2)'!O568</f>
        <v>B</v>
      </c>
      <c r="Q2247" s="31" t="str">
        <f>IF(U2247="same",N2247,IF(O2247=N2247,P2247,O2247))</f>
        <v>B</v>
      </c>
      <c r="R2247">
        <f>VLOOKUP(IF(V2247="same",N2247,IF(O2247=N2247,P2247,O2247)),$AA$2:$AL$8,9,FALSE)</f>
        <v>0.25</v>
      </c>
      <c r="S2247" s="11">
        <f>(L2247-M2247)/L2247</f>
        <v>0.27804214819850426</v>
      </c>
      <c r="T2247" s="13">
        <f t="shared" si="35"/>
        <v>0.25</v>
      </c>
      <c r="U2247">
        <f>IFERROR(T2247*I2247,0)</f>
        <v>3.6774999999999988E-2</v>
      </c>
      <c r="V2247" t="str">
        <f>IF(AND(N2247=O2247,P2247=N2247),"same",IF(NOT(OR(O2247=N2247,P2247=N2247)),"conflict","change"))</f>
        <v>same</v>
      </c>
      <c r="W2247" s="55">
        <f>U2247-G2247</f>
        <v>-1.2025000000000001E-2</v>
      </c>
    </row>
    <row r="2248" spans="1:23" ht="21" hidden="1" outlineLevel="2" x14ac:dyDescent="0.4">
      <c r="A2248" t="s">
        <v>3260</v>
      </c>
      <c r="B2248" t="s">
        <v>3253</v>
      </c>
      <c r="C2248" t="s">
        <v>3254</v>
      </c>
      <c r="D2248" s="34">
        <v>6201</v>
      </c>
      <c r="E2248" s="34">
        <v>1362</v>
      </c>
      <c r="F2248" s="33">
        <v>0.39219999999999999</v>
      </c>
      <c r="G2248" s="33">
        <v>0.12979999999999997</v>
      </c>
      <c r="H2248">
        <v>21.96419932268989</v>
      </c>
      <c r="I2248" s="33">
        <v>0.52200000000000002</v>
      </c>
      <c r="J2248" s="35">
        <f>G2248/I2248</f>
        <v>0.24865900383141756</v>
      </c>
      <c r="K2248">
        <v>0.28795888399412628</v>
      </c>
      <c r="L2248">
        <v>0.38325991189427311</v>
      </c>
      <c r="M2248">
        <v>0.18</v>
      </c>
      <c r="N2248" t="s">
        <v>34</v>
      </c>
      <c r="O2248" s="53" t="s">
        <v>34</v>
      </c>
      <c r="P2248" s="54" t="str">
        <f>'Sheet1 (2)'!O685</f>
        <v>A</v>
      </c>
      <c r="Q2248" s="31" t="str">
        <f>IF(U2248="same",N2248,IF(O2248=N2248,P2248,O2248))</f>
        <v>A</v>
      </c>
      <c r="R2248">
        <f>VLOOKUP(IF(V2248="same",N2248,IF(O2248=N2248,P2248,O2248)),$AA$2:$AL$8,9,FALSE)</f>
        <v>0.15</v>
      </c>
      <c r="S2248" s="11">
        <f>(L2248-M2248)/L2248</f>
        <v>0.53034482758620693</v>
      </c>
      <c r="T2248" s="13">
        <f t="shared" si="35"/>
        <v>0.15</v>
      </c>
      <c r="U2248">
        <f>IFERROR(T2248*I2248,0)</f>
        <v>7.8299999999999995E-2</v>
      </c>
      <c r="V2248" t="str">
        <f>IF(AND(N2248=O2248,P2248=N2248),"same",IF(NOT(OR(O2248=N2248,P2248=N2248)),"conflict","change"))</f>
        <v>same</v>
      </c>
      <c r="W2248" s="55">
        <f>U2248-G2248</f>
        <v>-5.1499999999999976E-2</v>
      </c>
    </row>
    <row r="2249" spans="1:23" ht="21" hidden="1" outlineLevel="2" x14ac:dyDescent="0.4">
      <c r="A2249" t="s">
        <v>3261</v>
      </c>
      <c r="B2249" t="s">
        <v>3253</v>
      </c>
      <c r="C2249" t="s">
        <v>3254</v>
      </c>
      <c r="D2249" s="34">
        <v>33</v>
      </c>
      <c r="E2249" s="34">
        <v>25</v>
      </c>
      <c r="F2249" s="33">
        <v>1.0700000000000001E-2</v>
      </c>
      <c r="G2249" s="33">
        <v>3.5000000000000001E-3</v>
      </c>
      <c r="H2249">
        <v>75.757575757575751</v>
      </c>
      <c r="I2249" s="33">
        <v>1.4200000000000001E-2</v>
      </c>
      <c r="J2249" s="35">
        <f>G2249/I2249</f>
        <v>0.24647887323943662</v>
      </c>
      <c r="K2249">
        <v>0.42800000000000005</v>
      </c>
      <c r="L2249">
        <v>0.56800000000000006</v>
      </c>
      <c r="M2249">
        <v>0.34</v>
      </c>
      <c r="N2249" t="s">
        <v>37</v>
      </c>
      <c r="O2249" s="53" t="s">
        <v>37</v>
      </c>
      <c r="P2249" s="54" t="str">
        <f>'Sheet1 (2)'!O780</f>
        <v>B</v>
      </c>
      <c r="Q2249" s="31" t="str">
        <f>IF(U2249="same",N2249,IF(O2249=N2249,P2249,O2249))</f>
        <v>B</v>
      </c>
      <c r="R2249">
        <f>VLOOKUP(IF(V2249="same",N2249,IF(O2249=N2249,P2249,O2249)),$AA$2:$AL$8,9,FALSE)</f>
        <v>0.25</v>
      </c>
      <c r="S2249" s="11">
        <f>(L2249-M2249)/L2249</f>
        <v>0.40140845070422537</v>
      </c>
      <c r="T2249" s="13">
        <f t="shared" si="35"/>
        <v>0.25</v>
      </c>
      <c r="U2249">
        <f>IFERROR(T2249*I2249,0)</f>
        <v>3.5500000000000002E-3</v>
      </c>
      <c r="V2249" t="str">
        <f>IF(AND(N2249=O2249,P2249=N2249),"same",IF(NOT(OR(O2249=N2249,P2249=N2249)),"conflict","change"))</f>
        <v>same</v>
      </c>
      <c r="W2249" s="55">
        <f>U2249-G2249</f>
        <v>5.0000000000000131E-5</v>
      </c>
    </row>
    <row r="2250" spans="1:23" ht="21" hidden="1" outlineLevel="2" x14ac:dyDescent="0.4">
      <c r="A2250" t="s">
        <v>3262</v>
      </c>
      <c r="B2250" t="s">
        <v>3253</v>
      </c>
      <c r="C2250" t="s">
        <v>3254</v>
      </c>
      <c r="D2250" s="34">
        <v>23805</v>
      </c>
      <c r="E2250" s="34">
        <v>5414</v>
      </c>
      <c r="F2250" s="33">
        <v>2.7612999999999999</v>
      </c>
      <c r="G2250" s="33">
        <v>1.0975999999999999</v>
      </c>
      <c r="H2250">
        <v>22.743121193026674</v>
      </c>
      <c r="I2250" s="33">
        <v>3.8588999999999998</v>
      </c>
      <c r="J2250" s="35">
        <f>G2250/I2250</f>
        <v>0.2844333877529866</v>
      </c>
      <c r="K2250">
        <v>0.51002955301071295</v>
      </c>
      <c r="L2250">
        <v>0.71276320650166225</v>
      </c>
      <c r="M2250">
        <v>0.51</v>
      </c>
      <c r="N2250" t="s">
        <v>37</v>
      </c>
      <c r="O2250" s="53" t="s">
        <v>37</v>
      </c>
      <c r="P2250" s="54" t="str">
        <f>'Sheet1 (2)'!O781</f>
        <v>B</v>
      </c>
      <c r="Q2250" s="31" t="str">
        <f>IF(U2250="same",N2250,IF(O2250=N2250,P2250,O2250))</f>
        <v>B</v>
      </c>
      <c r="R2250">
        <f>VLOOKUP(IF(V2250="same",N2250,IF(O2250=N2250,P2250,O2250)),$AA$2:$AL$8,9,FALSE)</f>
        <v>0.25</v>
      </c>
      <c r="S2250" s="11">
        <f>(L2250-M2250)/L2250</f>
        <v>0.28447485034595338</v>
      </c>
      <c r="T2250" s="13">
        <f t="shared" si="35"/>
        <v>0.25</v>
      </c>
      <c r="U2250">
        <f>IFERROR(T2250*I2250,0)</f>
        <v>0.96472499999999994</v>
      </c>
      <c r="V2250" t="str">
        <f>IF(AND(N2250=O2250,P2250=N2250),"same",IF(NOT(OR(O2250=N2250,P2250=N2250)),"conflict","change"))</f>
        <v>same</v>
      </c>
      <c r="W2250" s="55">
        <f>U2250-G2250</f>
        <v>-0.13287499999999997</v>
      </c>
    </row>
    <row r="2251" spans="1:23" ht="21" hidden="1" outlineLevel="2" x14ac:dyDescent="0.4">
      <c r="A2251" t="s">
        <v>3263</v>
      </c>
      <c r="B2251" t="s">
        <v>3253</v>
      </c>
      <c r="C2251" t="s">
        <v>3254</v>
      </c>
      <c r="D2251" s="34">
        <v>8114</v>
      </c>
      <c r="E2251" s="34">
        <v>1061</v>
      </c>
      <c r="F2251" s="33">
        <v>0.46820000000000006</v>
      </c>
      <c r="G2251" s="33">
        <v>0.21579999999999999</v>
      </c>
      <c r="H2251">
        <v>13.076164653684989</v>
      </c>
      <c r="I2251" s="33">
        <v>0.68400000000000005</v>
      </c>
      <c r="J2251" s="35">
        <f>G2251/I2251</f>
        <v>0.31549707602339178</v>
      </c>
      <c r="K2251">
        <v>0.44128180961357216</v>
      </c>
      <c r="L2251">
        <v>0.644674835061263</v>
      </c>
      <c r="M2251">
        <v>0.41</v>
      </c>
      <c r="N2251" t="s">
        <v>37</v>
      </c>
      <c r="O2251" s="53" t="s">
        <v>37</v>
      </c>
      <c r="P2251" s="54" t="str">
        <f>'Sheet1 (2)'!O944</f>
        <v>B</v>
      </c>
      <c r="Q2251" s="31" t="str">
        <f>IF(U2251="same",N2251,IF(O2251=N2251,P2251,O2251))</f>
        <v>B</v>
      </c>
      <c r="R2251">
        <f>VLOOKUP(IF(V2251="same",N2251,IF(O2251=N2251,P2251,O2251)),$AA$2:$AL$8,9,FALSE)</f>
        <v>0.25</v>
      </c>
      <c r="S2251" s="11">
        <f>(L2251-M2251)/L2251</f>
        <v>0.36402046783625741</v>
      </c>
      <c r="T2251" s="13">
        <f t="shared" si="35"/>
        <v>0.25</v>
      </c>
      <c r="U2251">
        <f>IFERROR(T2251*I2251,0)</f>
        <v>0.17100000000000001</v>
      </c>
      <c r="V2251" t="str">
        <f>IF(AND(N2251=O2251,P2251=N2251),"same",IF(NOT(OR(O2251=N2251,P2251=N2251)),"conflict","change"))</f>
        <v>same</v>
      </c>
      <c r="W2251" s="55">
        <f>U2251-G2251</f>
        <v>-4.4799999999999979E-2</v>
      </c>
    </row>
    <row r="2252" spans="1:23" ht="21" hidden="1" outlineLevel="2" x14ac:dyDescent="0.4">
      <c r="A2252" t="s">
        <v>3264</v>
      </c>
      <c r="B2252" t="s">
        <v>3253</v>
      </c>
      <c r="C2252" t="s">
        <v>3254</v>
      </c>
      <c r="D2252" s="34">
        <v>32902</v>
      </c>
      <c r="E2252" s="34">
        <v>5181</v>
      </c>
      <c r="F2252" s="33">
        <v>2.0724</v>
      </c>
      <c r="G2252" s="33">
        <v>0.87259999999999993</v>
      </c>
      <c r="H2252">
        <v>15.746763114704274</v>
      </c>
      <c r="I2252" s="33">
        <v>2.9449999999999998</v>
      </c>
      <c r="J2252" s="35">
        <f>G2252/I2252</f>
        <v>0.29629881154499149</v>
      </c>
      <c r="K2252">
        <v>0.4</v>
      </c>
      <c r="L2252">
        <v>0.56842308434665123</v>
      </c>
      <c r="M2252">
        <v>0.4</v>
      </c>
      <c r="N2252" t="s">
        <v>37</v>
      </c>
      <c r="O2252" s="53" t="s">
        <v>37</v>
      </c>
      <c r="P2252" s="54" t="str">
        <f>'Sheet1 (2)'!O959</f>
        <v>B</v>
      </c>
      <c r="Q2252" s="31" t="str">
        <f>IF(U2252="same",N2252,IF(O2252=N2252,P2252,O2252))</f>
        <v>B</v>
      </c>
      <c r="R2252">
        <f>VLOOKUP(IF(V2252="same",N2252,IF(O2252=N2252,P2252,O2252)),$AA$2:$AL$8,9,FALSE)</f>
        <v>0.25</v>
      </c>
      <c r="S2252" s="11">
        <f>(L2252-M2252)/L2252</f>
        <v>0.29629881154499149</v>
      </c>
      <c r="T2252" s="13">
        <f t="shared" si="35"/>
        <v>0.25</v>
      </c>
      <c r="U2252">
        <f>IFERROR(T2252*I2252,0)</f>
        <v>0.73624999999999996</v>
      </c>
      <c r="V2252" t="str">
        <f>IF(AND(N2252=O2252,P2252=N2252),"same",IF(NOT(OR(O2252=N2252,P2252=N2252)),"conflict","change"))</f>
        <v>same</v>
      </c>
      <c r="W2252" s="55">
        <f>U2252-G2252</f>
        <v>-0.13634999999999997</v>
      </c>
    </row>
    <row r="2253" spans="1:23" ht="21" hidden="1" outlineLevel="2" collapsed="1" x14ac:dyDescent="0.4">
      <c r="A2253" t="s">
        <v>3265</v>
      </c>
      <c r="B2253" t="s">
        <v>3253</v>
      </c>
      <c r="C2253" t="s">
        <v>3254</v>
      </c>
      <c r="D2253" s="34">
        <v>3965</v>
      </c>
      <c r="E2253" s="34">
        <v>645</v>
      </c>
      <c r="F2253" s="33">
        <v>0.13979999999999998</v>
      </c>
      <c r="G2253" s="33">
        <v>6.2399999999999997E-2</v>
      </c>
      <c r="H2253">
        <v>16.267339218158892</v>
      </c>
      <c r="I2253" s="33">
        <v>0.20219999999999999</v>
      </c>
      <c r="J2253" s="35">
        <f>G2253/I2253</f>
        <v>0.3086053412462908</v>
      </c>
      <c r="K2253">
        <v>0.21674418604651161</v>
      </c>
      <c r="L2253">
        <v>0.31348837209302322</v>
      </c>
      <c r="M2253">
        <v>0.27</v>
      </c>
      <c r="N2253" t="s">
        <v>37</v>
      </c>
      <c r="O2253" s="53" t="s">
        <v>37</v>
      </c>
      <c r="P2253" s="54" t="str">
        <f>'Sheet1 (2)'!O1027</f>
        <v>B</v>
      </c>
      <c r="Q2253" s="31" t="str">
        <f>IF(U2253="same",N2253,IF(O2253=N2253,P2253,O2253))</f>
        <v>B</v>
      </c>
      <c r="R2253">
        <f>VLOOKUP(IF(V2253="same",N2253,IF(O2253=N2253,P2253,O2253)),$AA$2:$AL$8,9,FALSE)</f>
        <v>0.25</v>
      </c>
      <c r="S2253" s="11">
        <f>(L2253-M2253)/L2253</f>
        <v>0.13872403560830843</v>
      </c>
      <c r="T2253" s="13">
        <f t="shared" si="35"/>
        <v>0.13872403560830843</v>
      </c>
      <c r="U2253">
        <f>IFERROR(T2253*I2253,0)</f>
        <v>2.8049999999999964E-2</v>
      </c>
      <c r="V2253" t="str">
        <f>IF(AND(N2253=O2253,P2253=N2253),"same",IF(NOT(OR(O2253=N2253,P2253=N2253)),"conflict","change"))</f>
        <v>same</v>
      </c>
      <c r="W2253" s="55">
        <f>U2253-G2253</f>
        <v>-3.4350000000000033E-2</v>
      </c>
    </row>
    <row r="2254" spans="1:23" ht="21" hidden="1" outlineLevel="2" x14ac:dyDescent="0.4">
      <c r="A2254" t="s">
        <v>3266</v>
      </c>
      <c r="B2254" t="s">
        <v>3253</v>
      </c>
      <c r="C2254" t="s">
        <v>3254</v>
      </c>
      <c r="D2254" s="34">
        <v>1069</v>
      </c>
      <c r="E2254" s="34">
        <v>154</v>
      </c>
      <c r="F2254" s="33">
        <v>5.5599999999999997E-2</v>
      </c>
      <c r="G2254" s="33">
        <v>1.8599999999999998E-2</v>
      </c>
      <c r="H2254">
        <v>14.40598690364827</v>
      </c>
      <c r="I2254" s="33">
        <v>7.4199999999999988E-2</v>
      </c>
      <c r="J2254" s="35">
        <f>G2254/I2254</f>
        <v>0.25067385444743939</v>
      </c>
      <c r="K2254">
        <v>0.36103896103896099</v>
      </c>
      <c r="L2254">
        <v>0.48181818181818176</v>
      </c>
      <c r="M2254">
        <v>0.28999999999999998</v>
      </c>
      <c r="N2254" t="s">
        <v>34</v>
      </c>
      <c r="O2254" s="53" t="s">
        <v>34</v>
      </c>
      <c r="P2254" s="54" t="str">
        <f>'Sheet1 (2)'!O1136</f>
        <v>A</v>
      </c>
      <c r="Q2254" s="31" t="str">
        <f>IF(U2254="same",N2254,IF(O2254=N2254,P2254,O2254))</f>
        <v>A</v>
      </c>
      <c r="R2254">
        <f>VLOOKUP(IF(V2254="same",N2254,IF(O2254=N2254,P2254,O2254)),$AA$2:$AL$8,9,FALSE)</f>
        <v>0.15</v>
      </c>
      <c r="S2254" s="11">
        <f>(L2254-M2254)/L2254</f>
        <v>0.39811320754716978</v>
      </c>
      <c r="T2254" s="13">
        <f t="shared" si="35"/>
        <v>0.15</v>
      </c>
      <c r="U2254">
        <f>IFERROR(T2254*I2254,0)</f>
        <v>1.1129999999999998E-2</v>
      </c>
      <c r="V2254" t="str">
        <f>IF(AND(N2254=O2254,P2254=N2254),"same",IF(NOT(OR(O2254=N2254,P2254=N2254)),"conflict","change"))</f>
        <v>same</v>
      </c>
      <c r="W2254" s="55">
        <f>U2254-G2254</f>
        <v>-7.4700000000000009E-3</v>
      </c>
    </row>
    <row r="2255" spans="1:23" ht="21" hidden="1" outlineLevel="2" x14ac:dyDescent="0.4">
      <c r="A2255" t="s">
        <v>3267</v>
      </c>
      <c r="B2255" t="s">
        <v>3253</v>
      </c>
      <c r="C2255" t="s">
        <v>3254</v>
      </c>
      <c r="D2255" s="34">
        <v>8173</v>
      </c>
      <c r="E2255" s="34">
        <v>2017</v>
      </c>
      <c r="F2255" s="33">
        <v>0.87990000000000002</v>
      </c>
      <c r="G2255" s="33">
        <v>0.42509999999999992</v>
      </c>
      <c r="H2255">
        <v>24.678820506545943</v>
      </c>
      <c r="I2255" s="33">
        <v>1.3049999999999999</v>
      </c>
      <c r="J2255" s="35">
        <f>G2255/I2255</f>
        <v>0.32574712643678155</v>
      </c>
      <c r="K2255">
        <v>0.43624194348041645</v>
      </c>
      <c r="L2255">
        <v>0.64700049578582053</v>
      </c>
      <c r="M2255">
        <v>0.4</v>
      </c>
      <c r="N2255" t="s">
        <v>37</v>
      </c>
      <c r="O2255" s="53" t="s">
        <v>37</v>
      </c>
      <c r="P2255" s="54" t="str">
        <f>'Sheet1 (2)'!O1149</f>
        <v>B</v>
      </c>
      <c r="Q2255" s="31" t="str">
        <f>IF(U2255="same",N2255,IF(O2255=N2255,P2255,O2255))</f>
        <v>B</v>
      </c>
      <c r="R2255">
        <f>VLOOKUP(IF(V2255="same",N2255,IF(O2255=N2255,P2255,O2255)),$AA$2:$AL$8,9,FALSE)</f>
        <v>0.25</v>
      </c>
      <c r="S2255" s="11">
        <f>(L2255-M2255)/L2255</f>
        <v>0.38176245210727966</v>
      </c>
      <c r="T2255" s="13">
        <f t="shared" si="35"/>
        <v>0.25</v>
      </c>
      <c r="U2255">
        <f>IFERROR(T2255*I2255,0)</f>
        <v>0.32624999999999998</v>
      </c>
      <c r="V2255" t="str">
        <f>IF(AND(N2255=O2255,P2255=N2255),"same",IF(NOT(OR(O2255=N2255,P2255=N2255)),"conflict","change"))</f>
        <v>same</v>
      </c>
      <c r="W2255" s="55">
        <f>U2255-G2255</f>
        <v>-9.8849999999999938E-2</v>
      </c>
    </row>
    <row r="2256" spans="1:23" ht="21" hidden="1" outlineLevel="2" x14ac:dyDescent="0.4">
      <c r="A2256" t="s">
        <v>3268</v>
      </c>
      <c r="B2256" t="s">
        <v>3253</v>
      </c>
      <c r="C2256" t="s">
        <v>3254</v>
      </c>
      <c r="D2256" s="34">
        <v>37320</v>
      </c>
      <c r="E2256" s="34">
        <v>13942</v>
      </c>
      <c r="F2256" s="33">
        <v>8.9341000000000008</v>
      </c>
      <c r="G2256" s="33">
        <v>4.2059999999999995</v>
      </c>
      <c r="H2256">
        <v>37.357984994640944</v>
      </c>
      <c r="I2256" s="33">
        <v>13.1401</v>
      </c>
      <c r="J2256" s="35">
        <f>G2256/I2256</f>
        <v>0.32008888821241843</v>
      </c>
      <c r="K2256">
        <v>0.64080476258786401</v>
      </c>
      <c r="L2256">
        <v>0.94248314445560177</v>
      </c>
      <c r="M2256">
        <v>0.6</v>
      </c>
      <c r="N2256" t="s">
        <v>37</v>
      </c>
      <c r="O2256" s="53" t="s">
        <v>37</v>
      </c>
      <c r="P2256" s="54" t="str">
        <f>'Sheet1 (2)'!O1180</f>
        <v>B</v>
      </c>
      <c r="Q2256" s="31" t="str">
        <f>IF(U2256="same",N2256,IF(O2256=N2256,P2256,O2256))</f>
        <v>B</v>
      </c>
      <c r="R2256">
        <f>VLOOKUP(IF(V2256="same",N2256,IF(O2256=N2256,P2256,O2256)),$AA$2:$AL$8,9,FALSE)</f>
        <v>0.25</v>
      </c>
      <c r="S2256" s="11">
        <f>(L2256-M2256)/L2256</f>
        <v>0.36338384030562937</v>
      </c>
      <c r="T2256" s="13">
        <f t="shared" si="35"/>
        <v>0.25</v>
      </c>
      <c r="U2256">
        <f>IFERROR(T2256*I2256,0)</f>
        <v>3.2850250000000001</v>
      </c>
      <c r="V2256" t="str">
        <f>IF(AND(N2256=O2256,P2256=N2256),"same",IF(NOT(OR(O2256=N2256,P2256=N2256)),"conflict","change"))</f>
        <v>same</v>
      </c>
      <c r="W2256" s="55">
        <f>U2256-G2256</f>
        <v>-0.92097499999999943</v>
      </c>
    </row>
    <row r="2257" spans="1:23" ht="21" hidden="1" outlineLevel="2" x14ac:dyDescent="0.4">
      <c r="A2257" t="s">
        <v>3269</v>
      </c>
      <c r="B2257" t="s">
        <v>3253</v>
      </c>
      <c r="C2257" t="s">
        <v>3254</v>
      </c>
      <c r="D2257" s="34">
        <v>2315</v>
      </c>
      <c r="E2257" s="34">
        <v>400</v>
      </c>
      <c r="F2257" s="33">
        <v>0.13159999999999999</v>
      </c>
      <c r="G2257" s="33">
        <v>4.3199999999999995E-2</v>
      </c>
      <c r="H2257">
        <v>17.278617710583152</v>
      </c>
      <c r="I2257" s="33">
        <v>0.17479999999999998</v>
      </c>
      <c r="J2257" s="35">
        <f>G2257/I2257</f>
        <v>0.24713958810068651</v>
      </c>
      <c r="K2257">
        <v>0.32899999999999996</v>
      </c>
      <c r="L2257">
        <v>0.43699999999999994</v>
      </c>
      <c r="M2257">
        <v>0.31</v>
      </c>
      <c r="N2257" t="s">
        <v>34</v>
      </c>
      <c r="O2257" s="53" t="s">
        <v>34</v>
      </c>
      <c r="P2257" s="54" t="str">
        <f>'Sheet1 (2)'!O1197</f>
        <v>A</v>
      </c>
      <c r="Q2257" s="31" t="str">
        <f>IF(U2257="same",N2257,IF(O2257=N2257,P2257,O2257))</f>
        <v>A</v>
      </c>
      <c r="R2257">
        <f>VLOOKUP(IF(V2257="same",N2257,IF(O2257=N2257,P2257,O2257)),$AA$2:$AL$8,9,FALSE)</f>
        <v>0.15</v>
      </c>
      <c r="S2257" s="11">
        <f>(L2257-M2257)/L2257</f>
        <v>0.29061784897025161</v>
      </c>
      <c r="T2257" s="13">
        <f t="shared" si="35"/>
        <v>0.15</v>
      </c>
      <c r="U2257">
        <f>IFERROR(T2257*I2257,0)</f>
        <v>2.6219999999999997E-2</v>
      </c>
      <c r="V2257" t="str">
        <f>IF(AND(N2257=O2257,P2257=N2257),"same",IF(NOT(OR(O2257=N2257,P2257=N2257)),"conflict","change"))</f>
        <v>same</v>
      </c>
      <c r="W2257" s="55">
        <f>U2257-G2257</f>
        <v>-1.6979999999999999E-2</v>
      </c>
    </row>
    <row r="2258" spans="1:23" ht="21" hidden="1" outlineLevel="2" collapsed="1" x14ac:dyDescent="0.4">
      <c r="A2258" s="18" t="s">
        <v>3270</v>
      </c>
      <c r="B2258" t="s">
        <v>3253</v>
      </c>
      <c r="C2258" t="s">
        <v>3254</v>
      </c>
      <c r="D2258" s="34">
        <v>290335</v>
      </c>
      <c r="E2258" s="34">
        <v>85182</v>
      </c>
      <c r="F2258" s="33">
        <v>45.301099999999998</v>
      </c>
      <c r="G2258" s="33">
        <v>22.3127</v>
      </c>
      <c r="H2258">
        <v>29.339211600392648</v>
      </c>
      <c r="I2258" s="33">
        <v>67.613799999999998</v>
      </c>
      <c r="J2258" s="35">
        <f>G2258/I2258</f>
        <v>0.33000215932250515</v>
      </c>
      <c r="K2258">
        <v>0.53181540701087082</v>
      </c>
      <c r="L2258">
        <v>0.79375689699701824</v>
      </c>
      <c r="M2258">
        <v>0.35</v>
      </c>
      <c r="N2258" t="s">
        <v>37</v>
      </c>
      <c r="O2258" s="53" t="s">
        <v>37</v>
      </c>
      <c r="P2258" s="54" t="str">
        <f>'Sheet1 (2)'!O1281</f>
        <v>B</v>
      </c>
      <c r="Q2258" s="31" t="str">
        <f>IF(U2258="same",N2258,IF(O2258=N2258,P2258,O2258))</f>
        <v>B</v>
      </c>
      <c r="R2258">
        <f>VLOOKUP(IF(V2258="same",N2258,IF(O2258=N2258,P2258,O2258)),$AA$2:$AL$8,9,FALSE)</f>
        <v>0.25</v>
      </c>
      <c r="S2258" s="11">
        <f>(L2258-M2258)/L2258</f>
        <v>0.55905894950439117</v>
      </c>
      <c r="T2258" s="13">
        <f t="shared" si="35"/>
        <v>0.25</v>
      </c>
      <c r="U2258">
        <f>IFERROR(T2258*I2258,0)</f>
        <v>16.903449999999999</v>
      </c>
      <c r="V2258" t="str">
        <f>IF(AND(N2258=O2258,P2258=N2258),"same",IF(NOT(OR(O2258=N2258,P2258=N2258)),"conflict","change"))</f>
        <v>same</v>
      </c>
      <c r="W2258" s="55">
        <f>U2258-G2258</f>
        <v>-5.4092500000000001</v>
      </c>
    </row>
    <row r="2259" spans="1:23" ht="21" hidden="1" outlineLevel="2" x14ac:dyDescent="0.4">
      <c r="A2259" t="s">
        <v>3271</v>
      </c>
      <c r="B2259" t="s">
        <v>3253</v>
      </c>
      <c r="C2259" t="s">
        <v>3254</v>
      </c>
      <c r="D2259" s="34">
        <v>3233</v>
      </c>
      <c r="E2259" s="34">
        <v>633</v>
      </c>
      <c r="F2259" s="33">
        <v>0.31099999999999994</v>
      </c>
      <c r="G2259" s="33">
        <v>0.1507</v>
      </c>
      <c r="H2259">
        <v>19.57933807609032</v>
      </c>
      <c r="I2259" s="33">
        <v>0.46169999999999994</v>
      </c>
      <c r="J2259" s="35">
        <f>G2259/I2259</f>
        <v>0.32640242581763051</v>
      </c>
      <c r="K2259">
        <v>0.49131121642969977</v>
      </c>
      <c r="L2259">
        <v>0.7293838862559241</v>
      </c>
      <c r="M2259">
        <v>0.51</v>
      </c>
      <c r="N2259" t="s">
        <v>37</v>
      </c>
      <c r="O2259" s="53" t="s">
        <v>37</v>
      </c>
      <c r="P2259" s="54" t="str">
        <f>'Sheet1 (2)'!O1393</f>
        <v>B</v>
      </c>
      <c r="Q2259" s="31" t="str">
        <f>IF(U2259="same",N2259,IF(O2259=N2259,P2259,O2259))</f>
        <v>B</v>
      </c>
      <c r="R2259">
        <f>VLOOKUP(IF(V2259="same",N2259,IF(O2259=N2259,P2259,O2259)),$AA$2:$AL$8,9,FALSE)</f>
        <v>0.25</v>
      </c>
      <c r="S2259" s="11">
        <f>(L2259-M2259)/L2259</f>
        <v>0.30077972709551648</v>
      </c>
      <c r="T2259" s="13">
        <f t="shared" si="35"/>
        <v>0.25</v>
      </c>
      <c r="U2259">
        <f>IFERROR(T2259*I2259,0)</f>
        <v>0.11542499999999999</v>
      </c>
      <c r="V2259" t="str">
        <f>IF(AND(N2259=O2259,P2259=N2259),"same",IF(NOT(OR(O2259=N2259,P2259=N2259)),"conflict","change"))</f>
        <v>same</v>
      </c>
      <c r="W2259" s="55">
        <f>U2259-G2259</f>
        <v>-3.5275000000000015E-2</v>
      </c>
    </row>
    <row r="2260" spans="1:23" ht="21" hidden="1" outlineLevel="2" collapsed="1" x14ac:dyDescent="0.4">
      <c r="A2260" t="s">
        <v>3272</v>
      </c>
      <c r="B2260" t="s">
        <v>3253</v>
      </c>
      <c r="C2260" t="s">
        <v>3254</v>
      </c>
      <c r="D2260" s="34">
        <v>15259</v>
      </c>
      <c r="E2260" s="34">
        <v>1017</v>
      </c>
      <c r="F2260" s="33">
        <v>0.58390000000000009</v>
      </c>
      <c r="G2260" s="33">
        <v>0.28739999999999999</v>
      </c>
      <c r="H2260">
        <v>6.6649190641588572</v>
      </c>
      <c r="I2260" s="33">
        <v>0.87130000000000007</v>
      </c>
      <c r="J2260" s="35">
        <f>G2260/I2260</f>
        <v>0.32985194536898882</v>
      </c>
      <c r="K2260">
        <v>0.57413962635201587</v>
      </c>
      <c r="L2260">
        <v>0.85673549655850545</v>
      </c>
      <c r="M2260">
        <v>0.4</v>
      </c>
      <c r="N2260" t="s">
        <v>37</v>
      </c>
      <c r="O2260" s="53" t="s">
        <v>37</v>
      </c>
      <c r="P2260" s="54" t="str">
        <f>'Sheet1 (2)'!O1419</f>
        <v>B</v>
      </c>
      <c r="Q2260" s="31" t="str">
        <f>IF(U2260="same",N2260,IF(O2260=N2260,P2260,O2260))</f>
        <v>B</v>
      </c>
      <c r="R2260">
        <f>VLOOKUP(IF(V2260="same",N2260,IF(O2260=N2260,P2260,O2260)),$AA$2:$AL$8,9,FALSE)</f>
        <v>0.25</v>
      </c>
      <c r="S2260" s="11">
        <f>(L2260-M2260)/L2260</f>
        <v>0.53311144267186961</v>
      </c>
      <c r="T2260" s="13">
        <f t="shared" si="35"/>
        <v>0.25</v>
      </c>
      <c r="U2260">
        <f>IFERROR(T2260*I2260,0)</f>
        <v>0.21782500000000002</v>
      </c>
      <c r="V2260" t="str">
        <f>IF(AND(N2260=O2260,P2260=N2260),"same",IF(NOT(OR(O2260=N2260,P2260=N2260)),"conflict","change"))</f>
        <v>same</v>
      </c>
      <c r="W2260" s="55">
        <f>U2260-G2260</f>
        <v>-6.957499999999997E-2</v>
      </c>
    </row>
    <row r="2261" spans="1:23" ht="21" hidden="1" outlineLevel="2" x14ac:dyDescent="0.4">
      <c r="A2261" t="s">
        <v>3273</v>
      </c>
      <c r="B2261" t="s">
        <v>3253</v>
      </c>
      <c r="C2261" t="s">
        <v>3254</v>
      </c>
      <c r="D2261" s="34">
        <v>8722</v>
      </c>
      <c r="E2261" s="34">
        <v>3922</v>
      </c>
      <c r="F2261" s="33">
        <v>1.2926</v>
      </c>
      <c r="G2261" s="33">
        <v>0.55400000000000005</v>
      </c>
      <c r="H2261">
        <v>44.966750745241917</v>
      </c>
      <c r="I2261" s="33">
        <v>1.8466</v>
      </c>
      <c r="J2261" s="35">
        <f>G2261/I2261</f>
        <v>0.30001083071591034</v>
      </c>
      <c r="K2261">
        <v>0.32957674655787861</v>
      </c>
      <c r="L2261">
        <v>0.47083120856705762</v>
      </c>
      <c r="M2261">
        <v>0.16</v>
      </c>
      <c r="N2261" t="s">
        <v>34</v>
      </c>
      <c r="O2261" s="53" t="s">
        <v>34</v>
      </c>
      <c r="P2261" s="54" t="str">
        <f>'Sheet1 (2)'!O1482</f>
        <v>A</v>
      </c>
      <c r="Q2261" s="31" t="str">
        <f>IF(U2261="same",N2261,IF(O2261=N2261,P2261,O2261))</f>
        <v>A</v>
      </c>
      <c r="R2261">
        <f>VLOOKUP(IF(V2261="same",N2261,IF(O2261=N2261,P2261,O2261)),$AA$2:$AL$8,9,FALSE)</f>
        <v>0.15</v>
      </c>
      <c r="S2261" s="11">
        <f>(L2261-M2261)/L2261</f>
        <v>0.6601754575977471</v>
      </c>
      <c r="T2261" s="13">
        <f t="shared" si="35"/>
        <v>0.15</v>
      </c>
      <c r="U2261">
        <f>IFERROR(T2261*I2261,0)</f>
        <v>0.27699000000000001</v>
      </c>
      <c r="V2261" t="str">
        <f>IF(AND(N2261=O2261,P2261=N2261),"same",IF(NOT(OR(O2261=N2261,P2261=N2261)),"conflict","change"))</f>
        <v>same</v>
      </c>
      <c r="W2261" s="55">
        <f>U2261-G2261</f>
        <v>-0.27701000000000003</v>
      </c>
    </row>
    <row r="2262" spans="1:23" ht="21" hidden="1" outlineLevel="2" x14ac:dyDescent="0.4">
      <c r="A2262" t="s">
        <v>3274</v>
      </c>
      <c r="B2262" t="s">
        <v>3253</v>
      </c>
      <c r="C2262" t="s">
        <v>3254</v>
      </c>
      <c r="D2262" s="34">
        <v>43068</v>
      </c>
      <c r="E2262" s="34">
        <v>2591</v>
      </c>
      <c r="F2262" s="33">
        <v>0.69009999999999994</v>
      </c>
      <c r="G2262" s="33">
        <v>0.33999999999999997</v>
      </c>
      <c r="H2262">
        <v>6.0160676140057587</v>
      </c>
      <c r="I2262" s="33">
        <v>1.0301</v>
      </c>
      <c r="J2262" s="35">
        <f>G2262/I2262</f>
        <v>0.33006504222890976</v>
      </c>
      <c r="K2262">
        <v>0.26634504052489383</v>
      </c>
      <c r="L2262">
        <v>0.39756850636819757</v>
      </c>
      <c r="M2262">
        <v>0.22</v>
      </c>
      <c r="N2262" t="s">
        <v>37</v>
      </c>
      <c r="O2262" s="53" t="s">
        <v>37</v>
      </c>
      <c r="P2262" s="54" t="str">
        <f>'Sheet1 (2)'!O1497</f>
        <v>B</v>
      </c>
      <c r="Q2262" s="31" t="str">
        <f>IF(U2262="same",N2262,IF(O2262=N2262,P2262,O2262))</f>
        <v>B</v>
      </c>
      <c r="R2262">
        <f>VLOOKUP(IF(V2262="same",N2262,IF(O2262=N2262,P2262,O2262)),$AA$2:$AL$8,9,FALSE)</f>
        <v>0.25</v>
      </c>
      <c r="S2262" s="11">
        <f>(L2262-M2262)/L2262</f>
        <v>0.44663624890787296</v>
      </c>
      <c r="T2262" s="13">
        <f t="shared" si="35"/>
        <v>0.25</v>
      </c>
      <c r="U2262">
        <f>IFERROR(T2262*I2262,0)</f>
        <v>0.257525</v>
      </c>
      <c r="V2262" t="str">
        <f>IF(AND(N2262=O2262,P2262=N2262),"same",IF(NOT(OR(O2262=N2262,P2262=N2262)),"conflict","change"))</f>
        <v>same</v>
      </c>
      <c r="W2262" s="55">
        <f>U2262-G2262</f>
        <v>-8.2474999999999965E-2</v>
      </c>
    </row>
    <row r="2263" spans="1:23" ht="21" hidden="1" outlineLevel="2" x14ac:dyDescent="0.4">
      <c r="A2263" t="s">
        <v>3275</v>
      </c>
      <c r="B2263" t="s">
        <v>3253</v>
      </c>
      <c r="C2263" t="s">
        <v>3254</v>
      </c>
      <c r="D2263" s="34">
        <v>5512</v>
      </c>
      <c r="E2263" s="34">
        <v>1793</v>
      </c>
      <c r="F2263" s="33">
        <v>1.0588000000000002</v>
      </c>
      <c r="G2263" s="33">
        <v>0.30110000000000003</v>
      </c>
      <c r="H2263">
        <v>32.529027576197386</v>
      </c>
      <c r="I2263" s="33">
        <v>1.3599000000000001</v>
      </c>
      <c r="J2263" s="35">
        <f>G2263/I2263</f>
        <v>0.22141333921611883</v>
      </c>
      <c r="K2263">
        <v>0.59051868377021766</v>
      </c>
      <c r="L2263">
        <v>0.75844952593418857</v>
      </c>
      <c r="M2263">
        <v>0.6</v>
      </c>
      <c r="N2263" t="s">
        <v>37</v>
      </c>
      <c r="O2263" s="53" t="s">
        <v>37</v>
      </c>
      <c r="P2263" s="54" t="str">
        <f>'Sheet1 (2)'!O1528</f>
        <v>B</v>
      </c>
      <c r="Q2263" s="31" t="str">
        <f>IF(U2263="same",N2263,IF(O2263=N2263,P2263,O2263))</f>
        <v>B</v>
      </c>
      <c r="R2263">
        <f>VLOOKUP(IF(V2263="same",N2263,IF(O2263=N2263,P2263,O2263)),$AA$2:$AL$8,9,FALSE)</f>
        <v>0.25</v>
      </c>
      <c r="S2263" s="11">
        <f>(L2263-M2263)/L2263</f>
        <v>0.20891242003088473</v>
      </c>
      <c r="T2263" s="13">
        <f t="shared" si="35"/>
        <v>0.20891242003088473</v>
      </c>
      <c r="U2263">
        <f>IFERROR(T2263*I2263,0)</f>
        <v>0.28410000000000019</v>
      </c>
      <c r="V2263" t="str">
        <f>IF(AND(N2263=O2263,P2263=N2263),"same",IF(NOT(OR(O2263=N2263,P2263=N2263)),"conflict","change"))</f>
        <v>same</v>
      </c>
      <c r="W2263" s="55">
        <f>U2263-G2263</f>
        <v>-1.6999999999999849E-2</v>
      </c>
    </row>
    <row r="2264" spans="1:23" ht="21" hidden="1" outlineLevel="2" collapsed="1" x14ac:dyDescent="0.4">
      <c r="A2264" t="s">
        <v>3276</v>
      </c>
      <c r="B2264" t="s">
        <v>3253</v>
      </c>
      <c r="C2264" t="s">
        <v>3254</v>
      </c>
      <c r="D2264" s="34">
        <v>5324</v>
      </c>
      <c r="E2264" s="34">
        <v>2131</v>
      </c>
      <c r="F2264" s="33">
        <v>0.6351</v>
      </c>
      <c r="G2264" s="33">
        <v>0.21099999999999999</v>
      </c>
      <c r="H2264">
        <v>40.026296018031552</v>
      </c>
      <c r="I2264" s="33">
        <v>0.84609999999999996</v>
      </c>
      <c r="J2264" s="35">
        <f>G2264/I2264</f>
        <v>0.24937950596856165</v>
      </c>
      <c r="K2264">
        <v>0.2980290943219146</v>
      </c>
      <c r="L2264">
        <v>0.39704364148287186</v>
      </c>
      <c r="M2264">
        <v>0.18</v>
      </c>
      <c r="N2264" t="s">
        <v>34</v>
      </c>
      <c r="O2264" s="53" t="s">
        <v>34</v>
      </c>
      <c r="P2264" s="54" t="str">
        <f>'Sheet1 (2)'!O1593</f>
        <v>A</v>
      </c>
      <c r="Q2264" s="31" t="str">
        <f>IF(U2264="same",N2264,IF(O2264=N2264,P2264,O2264))</f>
        <v>A</v>
      </c>
      <c r="R2264">
        <f>VLOOKUP(IF(V2264="same",N2264,IF(O2264=N2264,P2264,O2264)),$AA$2:$AL$8,9,FALSE)</f>
        <v>0.15</v>
      </c>
      <c r="S2264" s="11">
        <f>(L2264-M2264)/L2264</f>
        <v>0.54664933223023282</v>
      </c>
      <c r="T2264" s="13">
        <f t="shared" si="35"/>
        <v>0.15</v>
      </c>
      <c r="U2264">
        <f>IFERROR(T2264*I2264,0)</f>
        <v>0.126915</v>
      </c>
      <c r="V2264" t="str">
        <f>IF(AND(N2264=O2264,P2264=N2264),"same",IF(NOT(OR(O2264=N2264,P2264=N2264)),"conflict","change"))</f>
        <v>same</v>
      </c>
      <c r="W2264" s="55">
        <f>U2264-G2264</f>
        <v>-8.4084999999999993E-2</v>
      </c>
    </row>
    <row r="2265" spans="1:23" ht="21" hidden="1" outlineLevel="2" x14ac:dyDescent="0.4">
      <c r="A2265" t="s">
        <v>3277</v>
      </c>
      <c r="B2265" t="s">
        <v>3253</v>
      </c>
      <c r="C2265" t="s">
        <v>3254</v>
      </c>
      <c r="D2265" s="34">
        <v>1569</v>
      </c>
      <c r="E2265" s="34">
        <v>368</v>
      </c>
      <c r="F2265" s="33">
        <v>0.14009999999999997</v>
      </c>
      <c r="G2265" s="33">
        <v>4.6600000000000003E-2</v>
      </c>
      <c r="H2265">
        <v>23.454429572976419</v>
      </c>
      <c r="I2265" s="33">
        <v>0.18669999999999998</v>
      </c>
      <c r="J2265" s="35">
        <f>G2265/I2265</f>
        <v>0.24959828602035355</v>
      </c>
      <c r="K2265">
        <v>0.38070652173913033</v>
      </c>
      <c r="L2265">
        <v>0.50733695652173905</v>
      </c>
      <c r="M2265">
        <v>0.28999999999999998</v>
      </c>
      <c r="N2265" t="s">
        <v>34</v>
      </c>
      <c r="O2265" s="53" t="s">
        <v>34</v>
      </c>
      <c r="P2265" s="54" t="str">
        <f>'Sheet1 (2)'!O1671</f>
        <v>A</v>
      </c>
      <c r="Q2265" s="31" t="str">
        <f>IF(U2265="same",N2265,IF(O2265=N2265,P2265,O2265))</f>
        <v>A</v>
      </c>
      <c r="R2265">
        <f>VLOOKUP(IF(V2265="same",N2265,IF(O2265=N2265,P2265,O2265)),$AA$2:$AL$8,9,FALSE)</f>
        <v>0.15</v>
      </c>
      <c r="S2265" s="11">
        <f>(L2265-M2265)/L2265</f>
        <v>0.42838778789501869</v>
      </c>
      <c r="T2265" s="13">
        <f t="shared" si="35"/>
        <v>0.15</v>
      </c>
      <c r="U2265">
        <f>IFERROR(T2265*I2265,0)</f>
        <v>2.8004999999999995E-2</v>
      </c>
      <c r="V2265" t="str">
        <f>IF(AND(N2265=O2265,P2265=N2265),"same",IF(NOT(OR(O2265=N2265,P2265=N2265)),"conflict","change"))</f>
        <v>same</v>
      </c>
      <c r="W2265" s="55">
        <f>U2265-G2265</f>
        <v>-1.8595000000000007E-2</v>
      </c>
    </row>
    <row r="2266" spans="1:23" ht="21" hidden="1" outlineLevel="2" x14ac:dyDescent="0.4">
      <c r="A2266" t="s">
        <v>3278</v>
      </c>
      <c r="B2266" t="s">
        <v>3253</v>
      </c>
      <c r="C2266" t="s">
        <v>3254</v>
      </c>
      <c r="D2266" s="34">
        <v>208422</v>
      </c>
      <c r="E2266" s="34">
        <v>120162</v>
      </c>
      <c r="F2266" s="33">
        <v>39.879099999999994</v>
      </c>
      <c r="G2266" s="33">
        <v>17.091000000000001</v>
      </c>
      <c r="H2266">
        <v>57.653222788381264</v>
      </c>
      <c r="I2266" s="33">
        <v>56.970099999999995</v>
      </c>
      <c r="J2266" s="35">
        <f>G2266/I2266</f>
        <v>0.29999947340798072</v>
      </c>
      <c r="K2266">
        <v>0.3318777983056207</v>
      </c>
      <c r="L2266">
        <v>0.47411078377523674</v>
      </c>
      <c r="M2266">
        <v>0.14000000000000001</v>
      </c>
      <c r="N2266" t="s">
        <v>34</v>
      </c>
      <c r="O2266" s="53" t="s">
        <v>34</v>
      </c>
      <c r="P2266" s="54" t="str">
        <f>'Sheet1 (2)'!O1730</f>
        <v>A</v>
      </c>
      <c r="Q2266" s="31" t="str">
        <f>IF(U2266="same",N2266,IF(O2266=N2266,P2266,O2266))</f>
        <v>A</v>
      </c>
      <c r="R2266">
        <f>VLOOKUP(IF(V2266="same",N2266,IF(O2266=N2266,P2266,O2266)),$AA$2:$AL$8,9,FALSE)</f>
        <v>0.15</v>
      </c>
      <c r="S2266" s="11">
        <f>(L2266-M2266)/L2266</f>
        <v>0.70471036561283895</v>
      </c>
      <c r="T2266" s="13">
        <f t="shared" si="35"/>
        <v>0.15</v>
      </c>
      <c r="U2266">
        <f>IFERROR(T2266*I2266,0)</f>
        <v>8.5455149999999982</v>
      </c>
      <c r="V2266" t="str">
        <f>IF(AND(N2266=O2266,P2266=N2266),"same",IF(NOT(OR(O2266=N2266,P2266=N2266)),"conflict","change"))</f>
        <v>same</v>
      </c>
      <c r="W2266" s="55">
        <f>U2266-G2266</f>
        <v>-8.5454850000000029</v>
      </c>
    </row>
    <row r="2267" spans="1:23" ht="21" hidden="1" outlineLevel="2" x14ac:dyDescent="0.4">
      <c r="A2267" t="s">
        <v>3279</v>
      </c>
      <c r="B2267" t="s">
        <v>3253</v>
      </c>
      <c r="C2267" t="s">
        <v>3254</v>
      </c>
      <c r="D2267" s="34">
        <v>6500</v>
      </c>
      <c r="E2267" s="34">
        <v>1658</v>
      </c>
      <c r="F2267" s="33">
        <v>0.72489999999999999</v>
      </c>
      <c r="G2267" s="33">
        <v>0.24139999999999998</v>
      </c>
      <c r="H2267">
        <v>25.507692307692309</v>
      </c>
      <c r="I2267" s="33">
        <v>0.96629999999999994</v>
      </c>
      <c r="J2267" s="35">
        <f>G2267/I2267</f>
        <v>0.24981889682293282</v>
      </c>
      <c r="K2267">
        <v>0.43721351025331723</v>
      </c>
      <c r="L2267">
        <v>0.58281061519903499</v>
      </c>
      <c r="M2267">
        <v>0.28000000000000003</v>
      </c>
      <c r="N2267" t="s">
        <v>34</v>
      </c>
      <c r="O2267" s="53" t="s">
        <v>34</v>
      </c>
      <c r="P2267" s="54" t="str">
        <f>'Sheet1 (2)'!O1808</f>
        <v>A</v>
      </c>
      <c r="Q2267" s="31" t="str">
        <f>IF(U2267="same",N2267,IF(O2267=N2267,P2267,O2267))</f>
        <v>A</v>
      </c>
      <c r="R2267">
        <f>VLOOKUP(IF(V2267="same",N2267,IF(O2267=N2267,P2267,O2267)),$AA$2:$AL$8,9,FALSE)</f>
        <v>0.15</v>
      </c>
      <c r="S2267" s="11">
        <f>(L2267-M2267)/L2267</f>
        <v>0.51956949187622892</v>
      </c>
      <c r="T2267" s="13">
        <f t="shared" si="35"/>
        <v>0.15</v>
      </c>
      <c r="U2267">
        <f>IFERROR(T2267*I2267,0)</f>
        <v>0.14494499999999999</v>
      </c>
      <c r="V2267" t="str">
        <f>IF(AND(N2267=O2267,P2267=N2267),"same",IF(NOT(OR(O2267=N2267,P2267=N2267)),"conflict","change"))</f>
        <v>same</v>
      </c>
      <c r="W2267" s="55">
        <f>U2267-G2267</f>
        <v>-9.6454999999999985E-2</v>
      </c>
    </row>
    <row r="2268" spans="1:23" ht="21" hidden="1" outlineLevel="2" x14ac:dyDescent="0.4">
      <c r="A2268" t="s">
        <v>3280</v>
      </c>
      <c r="B2268" t="s">
        <v>3253</v>
      </c>
      <c r="C2268" t="s">
        <v>3254</v>
      </c>
      <c r="D2268" s="34">
        <v>63742</v>
      </c>
      <c r="E2268" s="34">
        <v>10681</v>
      </c>
      <c r="F2268" s="33">
        <v>2.9680000000000004</v>
      </c>
      <c r="G2268" s="33">
        <v>1.272</v>
      </c>
      <c r="H2268">
        <v>16.756612594521666</v>
      </c>
      <c r="I2268" s="33">
        <v>4.24</v>
      </c>
      <c r="J2268" s="35">
        <f>G2268/I2268</f>
        <v>0.3</v>
      </c>
      <c r="K2268">
        <v>0.27787660331429648</v>
      </c>
      <c r="L2268">
        <v>0.39696657616328057</v>
      </c>
      <c r="M2268">
        <v>0.18</v>
      </c>
      <c r="N2268" t="s">
        <v>34</v>
      </c>
      <c r="O2268" s="53" t="s">
        <v>34</v>
      </c>
      <c r="P2268" s="54" t="str">
        <f>'Sheet1 (2)'!O1914</f>
        <v>A</v>
      </c>
      <c r="Q2268" s="31" t="str">
        <f>IF(U2268="same",N2268,IF(O2268=N2268,P2268,O2268))</f>
        <v>A</v>
      </c>
      <c r="R2268">
        <f>VLOOKUP(IF(V2268="same",N2268,IF(O2268=N2268,P2268,O2268)),$AA$2:$AL$8,9,FALSE)</f>
        <v>0.15</v>
      </c>
      <c r="S2268" s="11">
        <f>(L2268-M2268)/L2268</f>
        <v>0.54656132075471697</v>
      </c>
      <c r="T2268" s="13">
        <f t="shared" si="35"/>
        <v>0.15</v>
      </c>
      <c r="U2268">
        <f>IFERROR(T2268*I2268,0)</f>
        <v>0.63600000000000001</v>
      </c>
      <c r="V2268" t="str">
        <f>IF(AND(N2268=O2268,P2268=N2268),"same",IF(NOT(OR(O2268=N2268,P2268=N2268)),"conflict","change"))</f>
        <v>same</v>
      </c>
      <c r="W2268" s="55">
        <f>U2268-G2268</f>
        <v>-0.63600000000000001</v>
      </c>
    </row>
    <row r="2269" spans="1:23" ht="21" hidden="1" outlineLevel="2" x14ac:dyDescent="0.4">
      <c r="A2269" t="s">
        <v>3281</v>
      </c>
      <c r="B2269" t="s">
        <v>3253</v>
      </c>
      <c r="C2269" t="s">
        <v>3254</v>
      </c>
      <c r="D2269" s="34">
        <v>6416</v>
      </c>
      <c r="E2269" s="34">
        <v>1624</v>
      </c>
      <c r="F2269" s="33">
        <v>0.9123</v>
      </c>
      <c r="G2269" s="33">
        <v>0.44889999999999997</v>
      </c>
      <c r="H2269">
        <v>25.311720698254366</v>
      </c>
      <c r="I2269" s="33">
        <v>1.3612</v>
      </c>
      <c r="J2269" s="35">
        <f>G2269/I2269</f>
        <v>0.32978254481339991</v>
      </c>
      <c r="K2269">
        <v>0.56176108374384237</v>
      </c>
      <c r="L2269">
        <v>0.83817733990147791</v>
      </c>
      <c r="M2269">
        <v>0.51</v>
      </c>
      <c r="N2269" t="s">
        <v>37</v>
      </c>
      <c r="O2269" s="53" t="s">
        <v>37</v>
      </c>
      <c r="P2269" s="54" t="str">
        <f>'Sheet1 (2)'!O1915</f>
        <v>B</v>
      </c>
      <c r="Q2269" s="31" t="str">
        <f>IF(U2269="same",N2269,IF(O2269=N2269,P2269,O2269))</f>
        <v>B</v>
      </c>
      <c r="R2269">
        <f>VLOOKUP(IF(V2269="same",N2269,IF(O2269=N2269,P2269,O2269)),$AA$2:$AL$8,9,FALSE)</f>
        <v>0.25</v>
      </c>
      <c r="S2269" s="11">
        <f>(L2269-M2269)/L2269</f>
        <v>0.39153687922421399</v>
      </c>
      <c r="T2269" s="13">
        <f t="shared" si="35"/>
        <v>0.25</v>
      </c>
      <c r="U2269">
        <f>IFERROR(T2269*I2269,0)</f>
        <v>0.34029999999999999</v>
      </c>
      <c r="V2269" t="str">
        <f>IF(AND(N2269=O2269,P2269=N2269),"same",IF(NOT(OR(O2269=N2269,P2269=N2269)),"conflict","change"))</f>
        <v>same</v>
      </c>
      <c r="W2269" s="55">
        <f>U2269-G2269</f>
        <v>-0.10859999999999997</v>
      </c>
    </row>
    <row r="2270" spans="1:23" ht="21" hidden="1" outlineLevel="2" x14ac:dyDescent="0.4">
      <c r="A2270" t="s">
        <v>3282</v>
      </c>
      <c r="B2270" t="s">
        <v>3253</v>
      </c>
      <c r="C2270" t="s">
        <v>3254</v>
      </c>
      <c r="D2270" s="34">
        <v>21618</v>
      </c>
      <c r="E2270" s="34">
        <v>4338</v>
      </c>
      <c r="F2270" s="33">
        <v>1.5705999999999998</v>
      </c>
      <c r="G2270" s="33">
        <v>0.7258</v>
      </c>
      <c r="H2270">
        <v>20.066611157368861</v>
      </c>
      <c r="I2270" s="33">
        <v>2.2963999999999998</v>
      </c>
      <c r="J2270" s="35">
        <f>G2270/I2270</f>
        <v>0.31605991987458631</v>
      </c>
      <c r="K2270">
        <v>0.36205624711848772</v>
      </c>
      <c r="L2270">
        <v>0.52936837252189939</v>
      </c>
      <c r="M2270">
        <v>0.36</v>
      </c>
      <c r="N2270" t="s">
        <v>37</v>
      </c>
      <c r="O2270" s="53" t="s">
        <v>37</v>
      </c>
      <c r="P2270" s="54" t="str">
        <f>'Sheet1 (2)'!O2001</f>
        <v>B</v>
      </c>
      <c r="Q2270" s="31" t="str">
        <f>IF(U2270="same",N2270,IF(O2270=N2270,P2270,O2270))</f>
        <v>B</v>
      </c>
      <c r="R2270">
        <f>VLOOKUP(IF(V2270="same",N2270,IF(O2270=N2270,P2270,O2270)),$AA$2:$AL$8,9,FALSE)</f>
        <v>0.25</v>
      </c>
      <c r="S2270" s="11">
        <f>(L2270-M2270)/L2270</f>
        <v>0.31994426058178005</v>
      </c>
      <c r="T2270" s="13">
        <f t="shared" si="35"/>
        <v>0.25</v>
      </c>
      <c r="U2270">
        <f>IFERROR(T2270*I2270,0)</f>
        <v>0.57409999999999994</v>
      </c>
      <c r="V2270" t="str">
        <f>IF(AND(N2270=O2270,P2270=N2270),"same",IF(NOT(OR(O2270=N2270,P2270=N2270)),"conflict","change"))</f>
        <v>same</v>
      </c>
      <c r="W2270" s="55">
        <f>U2270-G2270</f>
        <v>-0.15170000000000006</v>
      </c>
    </row>
    <row r="2271" spans="1:23" ht="21" hidden="1" outlineLevel="2" x14ac:dyDescent="0.4">
      <c r="A2271" t="s">
        <v>3283</v>
      </c>
      <c r="B2271" t="s">
        <v>3253</v>
      </c>
      <c r="C2271" t="s">
        <v>3254</v>
      </c>
      <c r="D2271" s="34">
        <v>167857</v>
      </c>
      <c r="E2271" s="34">
        <v>17022</v>
      </c>
      <c r="F2271" s="33">
        <v>2.7957999999999998</v>
      </c>
      <c r="G2271" s="33">
        <v>1.3768</v>
      </c>
      <c r="H2271">
        <v>10.140774587893267</v>
      </c>
      <c r="I2271" s="33">
        <v>4.1726000000000001</v>
      </c>
      <c r="J2271" s="35">
        <f>G2271/I2271</f>
        <v>0.32996213392129609</v>
      </c>
      <c r="K2271">
        <v>0.16424626953354482</v>
      </c>
      <c r="L2271">
        <v>0.24512983198214078</v>
      </c>
      <c r="M2271">
        <v>0.09</v>
      </c>
      <c r="N2271" t="s">
        <v>37</v>
      </c>
      <c r="O2271" s="53" t="s">
        <v>37</v>
      </c>
      <c r="P2271" s="54" t="str">
        <f>'Sheet1 (2)'!O2017</f>
        <v>B</v>
      </c>
      <c r="Q2271" s="31" t="str">
        <f>IF(U2271="same",N2271,IF(O2271=N2271,P2271,O2271))</f>
        <v>B</v>
      </c>
      <c r="R2271">
        <f>VLOOKUP(IF(V2271="same",N2271,IF(O2271=N2271,P2271,O2271)),$AA$2:$AL$8,9,FALSE)</f>
        <v>0.25</v>
      </c>
      <c r="S2271" s="11">
        <f>(L2271-M2271)/L2271</f>
        <v>0.63284762498202562</v>
      </c>
      <c r="T2271" s="13">
        <f t="shared" si="35"/>
        <v>0.25</v>
      </c>
      <c r="U2271">
        <f>IFERROR(T2271*I2271,0)</f>
        <v>1.04315</v>
      </c>
      <c r="V2271" t="str">
        <f>IF(AND(N2271=O2271,P2271=N2271),"same",IF(NOT(OR(O2271=N2271,P2271=N2271)),"conflict","change"))</f>
        <v>same</v>
      </c>
      <c r="W2271" s="55">
        <f>U2271-G2271</f>
        <v>-0.33365</v>
      </c>
    </row>
    <row r="2272" spans="1:23" ht="21" hidden="1" outlineLevel="2" x14ac:dyDescent="0.4">
      <c r="A2272" t="s">
        <v>3284</v>
      </c>
      <c r="B2272" t="s">
        <v>3253</v>
      </c>
      <c r="C2272" t="s">
        <v>3254</v>
      </c>
      <c r="D2272" s="34">
        <v>4743</v>
      </c>
      <c r="E2272" s="34">
        <v>2221</v>
      </c>
      <c r="F2272" s="33">
        <v>1.1104999999999998</v>
      </c>
      <c r="G2272" s="33">
        <v>0.31780000000000003</v>
      </c>
      <c r="H2272">
        <v>46.826902804132409</v>
      </c>
      <c r="I2272" s="33">
        <v>1.4282999999999999</v>
      </c>
      <c r="J2272" s="35">
        <f>G2272/I2272</f>
        <v>0.22250227543233217</v>
      </c>
      <c r="K2272">
        <v>0.49999999999999989</v>
      </c>
      <c r="L2272">
        <v>0.64308869878433139</v>
      </c>
      <c r="M2272">
        <v>0.5</v>
      </c>
      <c r="N2272" t="s">
        <v>37</v>
      </c>
      <c r="O2272" s="53" t="s">
        <v>37</v>
      </c>
      <c r="P2272" s="54" t="str">
        <f>'Sheet1 (2)'!O2070</f>
        <v>B</v>
      </c>
      <c r="Q2272" s="31" t="str">
        <f>IF(U2272="same",N2272,IF(O2272=N2272,P2272,O2272))</f>
        <v>B</v>
      </c>
      <c r="R2272">
        <f>VLOOKUP(IF(V2272="same",N2272,IF(O2272=N2272,P2272,O2272)),$AA$2:$AL$8,9,FALSE)</f>
        <v>0.25</v>
      </c>
      <c r="S2272" s="11">
        <f>(L2272-M2272)/L2272</f>
        <v>0.22250227543233214</v>
      </c>
      <c r="T2272" s="13">
        <f t="shared" si="35"/>
        <v>0.22250227543233214</v>
      </c>
      <c r="U2272">
        <f>IFERROR(T2272*I2272,0)</f>
        <v>0.31779999999999997</v>
      </c>
      <c r="V2272" t="str">
        <f>IF(AND(N2272=O2272,P2272=N2272),"same",IF(NOT(OR(O2272=N2272,P2272=N2272)),"conflict","change"))</f>
        <v>same</v>
      </c>
      <c r="W2272" s="55">
        <f>U2272-G2272</f>
        <v>0</v>
      </c>
    </row>
    <row r="2273" spans="1:23" ht="21" hidden="1" outlineLevel="2" x14ac:dyDescent="0.4">
      <c r="A2273" t="s">
        <v>3285</v>
      </c>
      <c r="B2273" t="s">
        <v>3253</v>
      </c>
      <c r="C2273" t="s">
        <v>3254</v>
      </c>
      <c r="D2273" s="34">
        <v>1011</v>
      </c>
      <c r="E2273" s="34">
        <v>258</v>
      </c>
      <c r="F2273" s="33">
        <v>0.13639999999999999</v>
      </c>
      <c r="G2273" s="33">
        <v>6.7799999999999999E-2</v>
      </c>
      <c r="H2273">
        <v>25.519287833827892</v>
      </c>
      <c r="I2273" s="33">
        <v>0.20419999999999999</v>
      </c>
      <c r="J2273" s="35">
        <f>G2273/I2273</f>
        <v>0.33202742409402547</v>
      </c>
      <c r="K2273">
        <v>0.52868217054263567</v>
      </c>
      <c r="L2273">
        <v>0.7914728682170542</v>
      </c>
      <c r="M2273">
        <v>0.55000000000000004</v>
      </c>
      <c r="N2273" t="s">
        <v>37</v>
      </c>
      <c r="O2273" s="53" t="s">
        <v>37</v>
      </c>
      <c r="P2273" s="54" t="str">
        <f>'Sheet1 (2)'!O2275</f>
        <v>B</v>
      </c>
      <c r="Q2273" s="31" t="str">
        <f>IF(U2273="same",N2273,IF(O2273=N2273,P2273,O2273))</f>
        <v>B</v>
      </c>
      <c r="R2273">
        <f>VLOOKUP(IF(V2273="same",N2273,IF(O2273=N2273,P2273,O2273)),$AA$2:$AL$8,9,FALSE)</f>
        <v>0.25</v>
      </c>
      <c r="S2273" s="11">
        <f>(L2273-M2273)/L2273</f>
        <v>0.30509304603330056</v>
      </c>
      <c r="T2273" s="13">
        <f t="shared" si="35"/>
        <v>0.25</v>
      </c>
      <c r="U2273">
        <f>IFERROR(T2273*I2273,0)</f>
        <v>5.1049999999999998E-2</v>
      </c>
      <c r="V2273" t="str">
        <f>IF(AND(N2273=O2273,P2273=N2273),"same",IF(NOT(OR(O2273=N2273,P2273=N2273)),"conflict","change"))</f>
        <v>same</v>
      </c>
      <c r="W2273" s="55">
        <f>U2273-G2273</f>
        <v>-1.6750000000000001E-2</v>
      </c>
    </row>
    <row r="2274" spans="1:23" ht="21" hidden="1" outlineLevel="2" x14ac:dyDescent="0.4">
      <c r="A2274" t="s">
        <v>3286</v>
      </c>
      <c r="B2274" t="s">
        <v>3253</v>
      </c>
      <c r="C2274" t="s">
        <v>3254</v>
      </c>
      <c r="D2274" s="34">
        <v>28108</v>
      </c>
      <c r="E2274" s="34">
        <v>8225</v>
      </c>
      <c r="F2274" s="33">
        <v>5.2855999999999996</v>
      </c>
      <c r="G2274" s="33">
        <v>2.5415999999999999</v>
      </c>
      <c r="H2274">
        <v>29.262131777429914</v>
      </c>
      <c r="I2274" s="33">
        <v>7.8271999999999995</v>
      </c>
      <c r="J2274" s="35">
        <f>G2274/I2274</f>
        <v>0.32471381847914965</v>
      </c>
      <c r="K2274">
        <v>0.64262613981762906</v>
      </c>
      <c r="L2274">
        <v>0.95163525835866258</v>
      </c>
      <c r="M2274">
        <v>0.6</v>
      </c>
      <c r="N2274" t="s">
        <v>37</v>
      </c>
      <c r="O2274" s="53" t="s">
        <v>37</v>
      </c>
      <c r="P2274" s="54" t="str">
        <f>'Sheet1 (2)'!O2341</f>
        <v>B</v>
      </c>
      <c r="Q2274" s="31" t="str">
        <f>IF(U2274="same",N2274,IF(O2274=N2274,P2274,O2274))</f>
        <v>B</v>
      </c>
      <c r="R2274">
        <f>VLOOKUP(IF(V2274="same",N2274,IF(O2274=N2274,P2274,O2274)),$AA$2:$AL$8,9,FALSE)</f>
        <v>0.25</v>
      </c>
      <c r="S2274" s="11">
        <f>(L2274-M2274)/L2274</f>
        <v>0.36950633687653311</v>
      </c>
      <c r="T2274" s="13">
        <f t="shared" si="35"/>
        <v>0.25</v>
      </c>
      <c r="U2274">
        <f>IFERROR(T2274*I2274,0)</f>
        <v>1.9567999999999999</v>
      </c>
      <c r="V2274" t="str">
        <f>IF(AND(N2274=O2274,P2274=N2274),"same",IF(NOT(OR(O2274=N2274,P2274=N2274)),"conflict","change"))</f>
        <v>same</v>
      </c>
      <c r="W2274" s="55">
        <f>U2274-G2274</f>
        <v>-0.58479999999999999</v>
      </c>
    </row>
    <row r="2275" spans="1:23" ht="21" hidden="1" outlineLevel="2" x14ac:dyDescent="0.4">
      <c r="A2275" t="s">
        <v>3287</v>
      </c>
      <c r="B2275" t="s">
        <v>3253</v>
      </c>
      <c r="C2275" t="s">
        <v>3254</v>
      </c>
      <c r="D2275" s="34">
        <v>35518</v>
      </c>
      <c r="E2275" s="34">
        <v>9885</v>
      </c>
      <c r="F2275" s="33">
        <v>3.0394000000000001</v>
      </c>
      <c r="G2275" s="33">
        <v>1.3025</v>
      </c>
      <c r="H2275">
        <v>27.830958950391352</v>
      </c>
      <c r="I2275" s="33">
        <v>4.3418999999999999</v>
      </c>
      <c r="J2275" s="35">
        <f>G2275/I2275</f>
        <v>0.29998387802574911</v>
      </c>
      <c r="K2275">
        <v>0.3074759736975215</v>
      </c>
      <c r="L2275">
        <v>0.43924127465857354</v>
      </c>
      <c r="M2275">
        <v>0.19</v>
      </c>
      <c r="N2275" t="s">
        <v>34</v>
      </c>
      <c r="O2275" s="53" t="s">
        <v>34</v>
      </c>
      <c r="P2275" s="54" t="str">
        <f>'Sheet1 (2)'!O2568</f>
        <v>A</v>
      </c>
      <c r="Q2275" s="31" t="str">
        <f>IF(U2275="same",N2275,IF(O2275=N2275,P2275,O2275))</f>
        <v>A</v>
      </c>
      <c r="R2275">
        <f>VLOOKUP(IF(V2275="same",N2275,IF(O2275=N2275,P2275,O2275)),$AA$2:$AL$8,9,FALSE)</f>
        <v>0.15</v>
      </c>
      <c r="S2275" s="11">
        <f>(L2275-M2275)/L2275</f>
        <v>0.56743591515235259</v>
      </c>
      <c r="T2275" s="13">
        <f t="shared" si="35"/>
        <v>0.15</v>
      </c>
      <c r="U2275">
        <f>IFERROR(T2275*I2275,0)</f>
        <v>0.651285</v>
      </c>
      <c r="V2275" t="str">
        <f>IF(AND(N2275=O2275,P2275=N2275),"same",IF(NOT(OR(O2275=N2275,P2275=N2275)),"conflict","change"))</f>
        <v>same</v>
      </c>
      <c r="W2275" s="55">
        <f>U2275-G2275</f>
        <v>-0.65121499999999999</v>
      </c>
    </row>
    <row r="2276" spans="1:23" ht="21" hidden="1" outlineLevel="2" x14ac:dyDescent="0.4">
      <c r="A2276" t="s">
        <v>3288</v>
      </c>
      <c r="B2276" t="s">
        <v>3253</v>
      </c>
      <c r="C2276" t="s">
        <v>3254</v>
      </c>
      <c r="D2276" s="34">
        <v>342898</v>
      </c>
      <c r="E2276" s="34">
        <v>120856</v>
      </c>
      <c r="F2276" s="33">
        <v>75.416200000000003</v>
      </c>
      <c r="G2276" s="33">
        <v>37.144399999999997</v>
      </c>
      <c r="H2276">
        <v>35.245466581898988</v>
      </c>
      <c r="I2276" s="33">
        <v>112.56059999999999</v>
      </c>
      <c r="J2276" s="35">
        <f>G2276/I2276</f>
        <v>0.32999468730621551</v>
      </c>
      <c r="K2276">
        <v>0.62401701198120074</v>
      </c>
      <c r="L2276">
        <v>0.93136128946845831</v>
      </c>
      <c r="M2276">
        <v>0.4</v>
      </c>
      <c r="N2276" t="s">
        <v>37</v>
      </c>
      <c r="O2276" s="53" t="s">
        <v>37</v>
      </c>
      <c r="P2276" s="54" t="str">
        <f>'Sheet1 (2)'!O2664</f>
        <v>B</v>
      </c>
      <c r="Q2276" s="31" t="str">
        <f>IF(U2276="same",N2276,IF(O2276=N2276,P2276,O2276))</f>
        <v>B</v>
      </c>
      <c r="R2276">
        <f>VLOOKUP(IF(V2276="same",N2276,IF(O2276=N2276,P2276,O2276)),$AA$2:$AL$8,9,FALSE)</f>
        <v>0.25</v>
      </c>
      <c r="S2276" s="11">
        <f>(L2276-M2276)/L2276</f>
        <v>0.57052112373246056</v>
      </c>
      <c r="T2276" s="13">
        <f t="shared" si="35"/>
        <v>0.25</v>
      </c>
      <c r="U2276">
        <f>IFERROR(T2276*I2276,0)</f>
        <v>28.140149999999998</v>
      </c>
      <c r="V2276" t="str">
        <f>IF(AND(N2276=O2276,P2276=N2276),"same",IF(NOT(OR(O2276=N2276,P2276=N2276)),"conflict","change"))</f>
        <v>same</v>
      </c>
      <c r="W2276" s="55">
        <f>U2276-G2276</f>
        <v>-9.004249999999999</v>
      </c>
    </row>
    <row r="2277" spans="1:23" ht="21" hidden="1" outlineLevel="2" x14ac:dyDescent="0.4">
      <c r="A2277" t="s">
        <v>3289</v>
      </c>
      <c r="B2277" t="s">
        <v>3253</v>
      </c>
      <c r="C2277" t="s">
        <v>3254</v>
      </c>
      <c r="D2277" s="34">
        <v>1719</v>
      </c>
      <c r="E2277" s="34">
        <v>688</v>
      </c>
      <c r="F2277" s="33">
        <v>0.31279999999999997</v>
      </c>
      <c r="G2277" s="33">
        <v>0.14749999999999999</v>
      </c>
      <c r="H2277">
        <v>40.023269342641072</v>
      </c>
      <c r="I2277" s="33">
        <v>0.46029999999999993</v>
      </c>
      <c r="J2277" s="35">
        <f>G2277/I2277</f>
        <v>0.32044318922441889</v>
      </c>
      <c r="K2277">
        <v>0.45465116279069762</v>
      </c>
      <c r="L2277">
        <v>0.66904069767441854</v>
      </c>
      <c r="M2277">
        <v>0.45</v>
      </c>
      <c r="N2277" t="s">
        <v>37</v>
      </c>
      <c r="O2277" s="53" t="s">
        <v>37</v>
      </c>
      <c r="P2277" s="54" t="str">
        <f>'Sheet1 (2)'!O2741</f>
        <v>B</v>
      </c>
      <c r="Q2277" s="31" t="str">
        <f>IF(U2277="same",N2277,IF(O2277=N2277,P2277,O2277))</f>
        <v>B</v>
      </c>
      <c r="R2277">
        <f>VLOOKUP(IF(V2277="same",N2277,IF(O2277=N2277,P2277,O2277)),$AA$2:$AL$8,9,FALSE)</f>
        <v>0.25</v>
      </c>
      <c r="S2277" s="11">
        <f>(L2277-M2277)/L2277</f>
        <v>0.32739517705844007</v>
      </c>
      <c r="T2277" s="13">
        <f t="shared" si="35"/>
        <v>0.25</v>
      </c>
      <c r="U2277">
        <f>IFERROR(T2277*I2277,0)</f>
        <v>0.11507499999999998</v>
      </c>
      <c r="V2277" t="str">
        <f>IF(AND(N2277=O2277,P2277=N2277),"same",IF(NOT(OR(O2277=N2277,P2277=N2277)),"conflict","change"))</f>
        <v>same</v>
      </c>
      <c r="W2277" s="55">
        <f>U2277-G2277</f>
        <v>-3.2425000000000009E-2</v>
      </c>
    </row>
    <row r="2278" spans="1:23" ht="21" hidden="1" outlineLevel="2" x14ac:dyDescent="0.4">
      <c r="A2278" t="s">
        <v>3290</v>
      </c>
      <c r="B2278" t="s">
        <v>3253</v>
      </c>
      <c r="C2278" t="s">
        <v>3254</v>
      </c>
      <c r="D2278" s="34">
        <v>28489</v>
      </c>
      <c r="E2278" s="34">
        <v>9697</v>
      </c>
      <c r="F2278" s="33">
        <v>2.7431000000000001</v>
      </c>
      <c r="G2278" s="33">
        <v>0.91390000000000005</v>
      </c>
      <c r="H2278">
        <v>34.037698760925267</v>
      </c>
      <c r="I2278" s="33">
        <v>3.657</v>
      </c>
      <c r="J2278" s="35">
        <f>G2278/I2278</f>
        <v>0.24990429313645066</v>
      </c>
      <c r="K2278">
        <v>0.28288130349592655</v>
      </c>
      <c r="L2278">
        <v>0.37712694647829226</v>
      </c>
      <c r="M2278">
        <v>0.18</v>
      </c>
      <c r="N2278" t="s">
        <v>34</v>
      </c>
      <c r="O2278" s="53" t="s">
        <v>34</v>
      </c>
      <c r="P2278" s="54" t="str">
        <f>'Sheet1 (2)'!O2755</f>
        <v>A</v>
      </c>
      <c r="Q2278" s="31" t="str">
        <f>IF(U2278="same",N2278,IF(O2278=N2278,P2278,O2278))</f>
        <v>A</v>
      </c>
      <c r="R2278">
        <f>VLOOKUP(IF(V2278="same",N2278,IF(O2278=N2278,P2278,O2278)),$AA$2:$AL$8,9,FALSE)</f>
        <v>0.15</v>
      </c>
      <c r="S2278" s="11">
        <f>(L2278-M2278)/L2278</f>
        <v>0.52270713699753901</v>
      </c>
      <c r="T2278" s="13">
        <f t="shared" si="35"/>
        <v>0.15</v>
      </c>
      <c r="U2278">
        <f>IFERROR(T2278*I2278,0)</f>
        <v>0.54854999999999998</v>
      </c>
      <c r="V2278" t="str">
        <f>IF(AND(N2278=O2278,P2278=N2278),"same",IF(NOT(OR(O2278=N2278,P2278=N2278)),"conflict","change"))</f>
        <v>same</v>
      </c>
      <c r="W2278" s="55">
        <f>U2278-G2278</f>
        <v>-0.36535000000000006</v>
      </c>
    </row>
    <row r="2279" spans="1:23" ht="21" hidden="1" outlineLevel="2" x14ac:dyDescent="0.4">
      <c r="A2279" t="s">
        <v>3291</v>
      </c>
      <c r="B2279" t="s">
        <v>3253</v>
      </c>
      <c r="C2279" t="s">
        <v>3254</v>
      </c>
      <c r="D2279" s="34">
        <v>7475</v>
      </c>
      <c r="E2279" s="34">
        <v>2182</v>
      </c>
      <c r="F2279" s="33">
        <v>1.0897999999999999</v>
      </c>
      <c r="G2279" s="33">
        <v>0.44919999999999999</v>
      </c>
      <c r="H2279">
        <v>29.190635451505017</v>
      </c>
      <c r="I2279" s="33">
        <v>1.5389999999999999</v>
      </c>
      <c r="J2279" s="35">
        <f>G2279/I2279</f>
        <v>0.29187784275503575</v>
      </c>
      <c r="K2279">
        <v>0.49945004582951419</v>
      </c>
      <c r="L2279">
        <v>0.70531622364802937</v>
      </c>
      <c r="M2279">
        <v>0.5</v>
      </c>
      <c r="N2279" t="s">
        <v>37</v>
      </c>
      <c r="O2279" s="53" t="s">
        <v>37</v>
      </c>
      <c r="P2279" s="54" t="str">
        <f>'Sheet1 (2)'!O2800</f>
        <v>B</v>
      </c>
      <c r="Q2279" s="31" t="str">
        <f>IF(U2279="same",N2279,IF(O2279=N2279,P2279,O2279))</f>
        <v>B</v>
      </c>
      <c r="R2279">
        <f>VLOOKUP(IF(V2279="same",N2279,IF(O2279=N2279,P2279,O2279)),$AA$2:$AL$8,9,FALSE)</f>
        <v>0.25</v>
      </c>
      <c r="S2279" s="11">
        <f>(L2279-M2279)/L2279</f>
        <v>0.29109811565951921</v>
      </c>
      <c r="T2279" s="13">
        <f t="shared" si="35"/>
        <v>0.25</v>
      </c>
      <c r="U2279">
        <f>IFERROR(T2279*I2279,0)</f>
        <v>0.38474999999999998</v>
      </c>
      <c r="V2279" t="str">
        <f>IF(AND(N2279=O2279,P2279=N2279),"same",IF(NOT(OR(O2279=N2279,P2279=N2279)),"conflict","change"))</f>
        <v>same</v>
      </c>
      <c r="W2279" s="55">
        <f>U2279-G2279</f>
        <v>-6.4450000000000007E-2</v>
      </c>
    </row>
    <row r="2280" spans="1:23" ht="21" hidden="1" outlineLevel="2" x14ac:dyDescent="0.4">
      <c r="A2280" t="s">
        <v>3292</v>
      </c>
      <c r="B2280" t="s">
        <v>3253</v>
      </c>
      <c r="C2280" t="s">
        <v>3254</v>
      </c>
      <c r="D2280" s="34">
        <v>337766</v>
      </c>
      <c r="E2280" s="34">
        <v>71943</v>
      </c>
      <c r="F2280" s="33">
        <v>18.4621</v>
      </c>
      <c r="G2280" s="33">
        <v>9.0935000000000006</v>
      </c>
      <c r="H2280">
        <v>21.299657159098309</v>
      </c>
      <c r="I2280" s="33">
        <v>27.555599999999998</v>
      </c>
      <c r="J2280" s="35">
        <f>G2280/I2280</f>
        <v>0.33000551612013534</v>
      </c>
      <c r="K2280">
        <v>0.25662121401665206</v>
      </c>
      <c r="L2280">
        <v>0.38301989074684123</v>
      </c>
      <c r="M2280">
        <v>0.19</v>
      </c>
      <c r="N2280" t="s">
        <v>37</v>
      </c>
      <c r="O2280" s="53" t="s">
        <v>37</v>
      </c>
      <c r="P2280" s="54" t="str">
        <f>'Sheet1 (2)'!O2864</f>
        <v>B</v>
      </c>
      <c r="Q2280" s="31" t="str">
        <f>IF(U2280="same",N2280,IF(O2280=N2280,P2280,O2280))</f>
        <v>B</v>
      </c>
      <c r="R2280">
        <f>VLOOKUP(IF(V2280="same",N2280,IF(O2280=N2280,P2280,O2280)),$AA$2:$AL$8,9,FALSE)</f>
        <v>0.25</v>
      </c>
      <c r="S2280" s="11">
        <f>(L2280-M2280)/L2280</f>
        <v>0.50394221138353001</v>
      </c>
      <c r="T2280" s="13">
        <f t="shared" si="35"/>
        <v>0.25</v>
      </c>
      <c r="U2280">
        <f>IFERROR(T2280*I2280,0)</f>
        <v>6.8888999999999996</v>
      </c>
      <c r="V2280" t="str">
        <f>IF(AND(N2280=O2280,P2280=N2280),"same",IF(NOT(OR(O2280=N2280,P2280=N2280)),"conflict","change"))</f>
        <v>same</v>
      </c>
      <c r="W2280" s="55">
        <f>U2280-G2280</f>
        <v>-2.204600000000001</v>
      </c>
    </row>
    <row r="2281" spans="1:23" ht="21" hidden="1" outlineLevel="2" collapsed="1" x14ac:dyDescent="0.4">
      <c r="A2281" t="s">
        <v>3293</v>
      </c>
      <c r="B2281" t="s">
        <v>3253</v>
      </c>
      <c r="C2281" t="s">
        <v>3254</v>
      </c>
      <c r="D2281" s="34">
        <v>33312</v>
      </c>
      <c r="E2281" s="34">
        <v>13376</v>
      </c>
      <c r="F2281" s="33">
        <v>4.2191000000000001</v>
      </c>
      <c r="G2281" s="33">
        <v>2.0784000000000002</v>
      </c>
      <c r="H2281">
        <v>40.153698366954849</v>
      </c>
      <c r="I2281" s="33">
        <v>6.2975000000000003</v>
      </c>
      <c r="J2281" s="35">
        <f>G2281/I2281</f>
        <v>0.33003572846367607</v>
      </c>
      <c r="K2281">
        <v>0.3154231459330144</v>
      </c>
      <c r="L2281">
        <v>0.47080592105263158</v>
      </c>
      <c r="M2281">
        <v>0.05</v>
      </c>
      <c r="N2281" t="s">
        <v>37</v>
      </c>
      <c r="O2281" s="53" t="s">
        <v>37</v>
      </c>
      <c r="P2281" s="54" t="str">
        <f>'Sheet1 (2)'!O2933</f>
        <v>B</v>
      </c>
      <c r="Q2281" s="31" t="str">
        <f>IF(U2281="same",N2281,IF(O2281=N2281,P2281,O2281))</f>
        <v>B</v>
      </c>
      <c r="R2281">
        <f>VLOOKUP(IF(V2281="same",N2281,IF(O2281=N2281,P2281,O2281)),$AA$2:$AL$8,9,FALSE)</f>
        <v>0.25</v>
      </c>
      <c r="S2281" s="11">
        <f>(L2281-M2281)/L2281</f>
        <v>0.89379912663755456</v>
      </c>
      <c r="T2281" s="13">
        <f t="shared" si="35"/>
        <v>0.25</v>
      </c>
      <c r="U2281">
        <f>IFERROR(T2281*I2281,0)</f>
        <v>1.5743750000000001</v>
      </c>
      <c r="V2281" t="str">
        <f>IF(AND(N2281=O2281,P2281=N2281),"same",IF(NOT(OR(O2281=N2281,P2281=N2281)),"conflict","change"))</f>
        <v>same</v>
      </c>
      <c r="W2281" s="55">
        <f>U2281-G2281</f>
        <v>-0.50402500000000017</v>
      </c>
    </row>
    <row r="2282" spans="1:23" ht="21" hidden="1" outlineLevel="2" x14ac:dyDescent="0.4">
      <c r="A2282" s="18" t="s">
        <v>3294</v>
      </c>
      <c r="B2282" t="s">
        <v>3253</v>
      </c>
      <c r="C2282" t="s">
        <v>3254</v>
      </c>
      <c r="D2282" s="34">
        <v>80880</v>
      </c>
      <c r="E2282" s="34">
        <v>47380</v>
      </c>
      <c r="F2282" s="33">
        <v>25.092299999999994</v>
      </c>
      <c r="G2282" s="33">
        <v>12.358999999999998</v>
      </c>
      <c r="H2282">
        <v>58.580613254203762</v>
      </c>
      <c r="I2282" s="33">
        <v>37.451299999999989</v>
      </c>
      <c r="J2282" s="35">
        <f>G2282/I2282</f>
        <v>0.33000189579533962</v>
      </c>
      <c r="K2282">
        <v>0.52959687631912189</v>
      </c>
      <c r="L2282">
        <v>0.79044533558463459</v>
      </c>
      <c r="M2282">
        <v>0.4</v>
      </c>
      <c r="N2282" t="s">
        <v>37</v>
      </c>
      <c r="O2282" s="53" t="s">
        <v>37</v>
      </c>
      <c r="P2282" s="54" t="str">
        <f>'Sheet1 (2)'!O3008</f>
        <v>B</v>
      </c>
      <c r="Q2282" s="31" t="str">
        <f>IF(U2282="same",N2282,IF(O2282=N2282,P2282,O2282))</f>
        <v>B</v>
      </c>
      <c r="R2282">
        <f>VLOOKUP(IF(V2282="same",N2282,IF(O2282=N2282,P2282,O2282)),$AA$2:$AL$8,9,FALSE)</f>
        <v>0.25</v>
      </c>
      <c r="S2282" s="11">
        <f>(L2282-M2282)/L2282</f>
        <v>0.49395615105483637</v>
      </c>
      <c r="T2282" s="13">
        <f t="shared" si="35"/>
        <v>0.25</v>
      </c>
      <c r="U2282">
        <f>IFERROR(T2282*I2282,0)</f>
        <v>9.3628249999999973</v>
      </c>
      <c r="V2282" t="str">
        <f>IF(AND(N2282=O2282,P2282=N2282),"same",IF(NOT(OR(O2282=N2282,P2282=N2282)),"conflict","change"))</f>
        <v>same</v>
      </c>
      <c r="W2282" s="55">
        <f>U2282-G2282</f>
        <v>-2.9961750000000009</v>
      </c>
    </row>
    <row r="2283" spans="1:23" ht="21" hidden="1" outlineLevel="2" x14ac:dyDescent="0.4">
      <c r="A2283" t="s">
        <v>3295</v>
      </c>
      <c r="B2283" t="s">
        <v>3253</v>
      </c>
      <c r="C2283" t="s">
        <v>3254</v>
      </c>
      <c r="D2283" s="34">
        <v>8919</v>
      </c>
      <c r="E2283" s="34">
        <v>1653</v>
      </c>
      <c r="F2283" s="33">
        <v>0.74930000000000008</v>
      </c>
      <c r="G2283" s="33">
        <v>0.33090000000000003</v>
      </c>
      <c r="H2283">
        <v>18.53346787756475</v>
      </c>
      <c r="I2283" s="33">
        <v>1.0802</v>
      </c>
      <c r="J2283" s="35">
        <f>G2283/I2283</f>
        <v>0.30633216071097946</v>
      </c>
      <c r="K2283">
        <v>0.45329703569268004</v>
      </c>
      <c r="L2283">
        <v>0.65347852389594674</v>
      </c>
      <c r="M2283">
        <v>0.45</v>
      </c>
      <c r="N2283" t="s">
        <v>37</v>
      </c>
      <c r="O2283" s="53" t="s">
        <v>37</v>
      </c>
      <c r="P2283" s="54" t="str">
        <f>'Sheet1 (2)'!O3012</f>
        <v>B</v>
      </c>
      <c r="Q2283" s="31" t="str">
        <f>IF(U2283="same",N2283,IF(O2283=N2283,P2283,O2283))</f>
        <v>B</v>
      </c>
      <c r="R2283">
        <f>VLOOKUP(IF(V2283="same",N2283,IF(O2283=N2283,P2283,O2283)),$AA$2:$AL$8,9,FALSE)</f>
        <v>0.25</v>
      </c>
      <c r="S2283" s="11">
        <f>(L2283-M2283)/L2283</f>
        <v>0.31137752268098495</v>
      </c>
      <c r="T2283" s="13">
        <f t="shared" si="35"/>
        <v>0.25</v>
      </c>
      <c r="U2283">
        <f>IFERROR(T2283*I2283,0)</f>
        <v>0.27005000000000001</v>
      </c>
      <c r="V2283" t="str">
        <f>IF(AND(N2283=O2283,P2283=N2283),"same",IF(NOT(OR(O2283=N2283,P2283=N2283)),"conflict","change"))</f>
        <v>same</v>
      </c>
      <c r="W2283" s="55">
        <f>U2283-G2283</f>
        <v>-6.0850000000000015E-2</v>
      </c>
    </row>
    <row r="2284" spans="1:23" ht="21" hidden="1" outlineLevel="2" x14ac:dyDescent="0.4">
      <c r="A2284" t="s">
        <v>3296</v>
      </c>
      <c r="B2284" t="s">
        <v>3253</v>
      </c>
      <c r="C2284" t="s">
        <v>3254</v>
      </c>
      <c r="D2284" s="34">
        <v>14873</v>
      </c>
      <c r="E2284" s="34">
        <v>1647</v>
      </c>
      <c r="F2284" s="33">
        <v>0.88020000000000009</v>
      </c>
      <c r="G2284" s="33">
        <v>0.43290000000000001</v>
      </c>
      <c r="H2284">
        <v>11.073757816176965</v>
      </c>
      <c r="I2284" s="33">
        <v>1.3131000000000002</v>
      </c>
      <c r="J2284" s="35">
        <f>G2284/I2284</f>
        <v>0.32967786154900613</v>
      </c>
      <c r="K2284">
        <v>0.53442622950819674</v>
      </c>
      <c r="L2284">
        <v>0.79726775956284157</v>
      </c>
      <c r="M2284">
        <v>0.4</v>
      </c>
      <c r="N2284" t="s">
        <v>37</v>
      </c>
      <c r="O2284" s="53" t="s">
        <v>37</v>
      </c>
      <c r="P2284" s="54" t="str">
        <f>'Sheet1 (2)'!O3100</f>
        <v>B</v>
      </c>
      <c r="Q2284" s="31" t="str">
        <f>IF(U2284="same",N2284,IF(O2284=N2284,P2284,O2284))</f>
        <v>B</v>
      </c>
      <c r="R2284">
        <f>VLOOKUP(IF(V2284="same",N2284,IF(O2284=N2284,P2284,O2284)),$AA$2:$AL$8,9,FALSE)</f>
        <v>0.25</v>
      </c>
      <c r="S2284" s="11">
        <f>(L2284-M2284)/L2284</f>
        <v>0.49828649760109667</v>
      </c>
      <c r="T2284" s="13">
        <f t="shared" si="35"/>
        <v>0.25</v>
      </c>
      <c r="U2284">
        <f>IFERROR(T2284*I2284,0)</f>
        <v>0.32827500000000004</v>
      </c>
      <c r="V2284" t="str">
        <f>IF(AND(N2284=O2284,P2284=N2284),"same",IF(NOT(OR(O2284=N2284,P2284=N2284)),"conflict","change"))</f>
        <v>same</v>
      </c>
      <c r="W2284" s="55">
        <f>U2284-G2284</f>
        <v>-0.10462499999999997</v>
      </c>
    </row>
    <row r="2285" spans="1:23" ht="21" hidden="1" outlineLevel="2" x14ac:dyDescent="0.4">
      <c r="A2285" t="s">
        <v>3297</v>
      </c>
      <c r="B2285" t="s">
        <v>3253</v>
      </c>
      <c r="C2285" t="s">
        <v>3254</v>
      </c>
      <c r="D2285" s="34">
        <v>11104</v>
      </c>
      <c r="E2285" s="34">
        <v>2761</v>
      </c>
      <c r="F2285" s="33">
        <v>0.82029999999999992</v>
      </c>
      <c r="G2285" s="33">
        <v>0.4037</v>
      </c>
      <c r="H2285">
        <v>24.864913544668589</v>
      </c>
      <c r="I2285" s="33">
        <v>1.224</v>
      </c>
      <c r="J2285" s="35">
        <f>G2285/I2285</f>
        <v>0.32982026143790849</v>
      </c>
      <c r="K2285">
        <v>0.29710249909453096</v>
      </c>
      <c r="L2285">
        <v>0.44331763853676204</v>
      </c>
      <c r="M2285">
        <v>0.23</v>
      </c>
      <c r="N2285" t="s">
        <v>37</v>
      </c>
      <c r="O2285" s="53" t="s">
        <v>37</v>
      </c>
      <c r="P2285" s="54" t="str">
        <f>'Sheet1 (2)'!O3138</f>
        <v>B</v>
      </c>
      <c r="Q2285" s="31" t="str">
        <f>IF(U2285="same",N2285,IF(O2285=N2285,P2285,O2285))</f>
        <v>B</v>
      </c>
      <c r="R2285">
        <f>VLOOKUP(IF(V2285="same",N2285,IF(O2285=N2285,P2285,O2285)),$AA$2:$AL$8,9,FALSE)</f>
        <v>0.25</v>
      </c>
      <c r="S2285" s="11">
        <f>(L2285-M2285)/L2285</f>
        <v>0.4811846405228758</v>
      </c>
      <c r="T2285" s="13">
        <f t="shared" si="35"/>
        <v>0.25</v>
      </c>
      <c r="U2285">
        <f>IFERROR(T2285*I2285,0)</f>
        <v>0.30599999999999999</v>
      </c>
      <c r="V2285" t="str">
        <f>IF(AND(N2285=O2285,P2285=N2285),"same",IF(NOT(OR(O2285=N2285,P2285=N2285)),"conflict","change"))</f>
        <v>same</v>
      </c>
      <c r="W2285" s="55">
        <f>U2285-G2285</f>
        <v>-9.7700000000000009E-2</v>
      </c>
    </row>
    <row r="2286" spans="1:23" ht="21" hidden="1" outlineLevel="2" x14ac:dyDescent="0.4">
      <c r="A2286" t="s">
        <v>3298</v>
      </c>
      <c r="B2286" t="s">
        <v>3253</v>
      </c>
      <c r="C2286" t="s">
        <v>3254</v>
      </c>
      <c r="D2286" s="34">
        <v>2048</v>
      </c>
      <c r="E2286" s="34">
        <v>359</v>
      </c>
      <c r="F2286" s="33">
        <v>0.18210000000000001</v>
      </c>
      <c r="G2286" s="33">
        <v>8.9700000000000016E-2</v>
      </c>
      <c r="H2286">
        <v>17.529296875</v>
      </c>
      <c r="I2286" s="33">
        <v>0.27180000000000004</v>
      </c>
      <c r="J2286" s="35">
        <f>G2286/I2286</f>
        <v>0.33002207505518766</v>
      </c>
      <c r="K2286">
        <v>0.50724233983286915</v>
      </c>
      <c r="L2286">
        <v>0.75710306406685257</v>
      </c>
      <c r="M2286">
        <v>0.4</v>
      </c>
      <c r="N2286" t="s">
        <v>37</v>
      </c>
      <c r="O2286" s="53" t="s">
        <v>37</v>
      </c>
      <c r="P2286" s="54" t="str">
        <f>'Sheet1 (2)'!O3185</f>
        <v>B</v>
      </c>
      <c r="Q2286" s="31" t="str">
        <f>IF(U2286="same",N2286,IF(O2286=N2286,P2286,O2286))</f>
        <v>B</v>
      </c>
      <c r="R2286">
        <f>VLOOKUP(IF(V2286="same",N2286,IF(O2286=N2286,P2286,O2286)),$AA$2:$AL$8,9,FALSE)</f>
        <v>0.25</v>
      </c>
      <c r="S2286" s="11">
        <f>(L2286-M2286)/L2286</f>
        <v>0.47167034584253137</v>
      </c>
      <c r="T2286" s="13">
        <f t="shared" si="35"/>
        <v>0.25</v>
      </c>
      <c r="U2286">
        <f>IFERROR(T2286*I2286,0)</f>
        <v>6.795000000000001E-2</v>
      </c>
      <c r="V2286" t="str">
        <f>IF(AND(N2286=O2286,P2286=N2286),"same",IF(NOT(OR(O2286=N2286,P2286=N2286)),"conflict","change"))</f>
        <v>same</v>
      </c>
      <c r="W2286" s="55">
        <f>U2286-G2286</f>
        <v>-2.1750000000000005E-2</v>
      </c>
    </row>
    <row r="2287" spans="1:23" ht="21" hidden="1" outlineLevel="2" x14ac:dyDescent="0.4">
      <c r="A2287" t="s">
        <v>3299</v>
      </c>
      <c r="B2287" t="s">
        <v>3253</v>
      </c>
      <c r="C2287" t="s">
        <v>3254</v>
      </c>
      <c r="D2287" s="34">
        <v>1954</v>
      </c>
      <c r="E2287" s="34">
        <v>158</v>
      </c>
      <c r="F2287" s="33">
        <v>1.8400000000000003E-2</v>
      </c>
      <c r="G2287" s="33">
        <v>6.2000000000000006E-3</v>
      </c>
      <c r="H2287">
        <v>8.0859774820880244</v>
      </c>
      <c r="I2287" s="33">
        <v>2.4600000000000004E-2</v>
      </c>
      <c r="J2287" s="35">
        <f>G2287/I2287</f>
        <v>0.25203252032520324</v>
      </c>
      <c r="K2287">
        <v>0.11645569620253166</v>
      </c>
      <c r="L2287">
        <v>0.15569620253164559</v>
      </c>
      <c r="M2287">
        <v>0.19</v>
      </c>
      <c r="N2287" t="s">
        <v>34</v>
      </c>
      <c r="O2287" s="53" t="s">
        <v>34</v>
      </c>
      <c r="P2287" s="54" t="str">
        <f>'Sheet1 (2)'!O3198</f>
        <v>A</v>
      </c>
      <c r="Q2287" s="31" t="str">
        <f>IF(U2287="same",N2287,IF(O2287=N2287,P2287,O2287))</f>
        <v>A</v>
      </c>
      <c r="R2287">
        <f>VLOOKUP(IF(V2287="same",N2287,IF(O2287=N2287,P2287,O2287)),$AA$2:$AL$8,9,FALSE)</f>
        <v>0.15</v>
      </c>
      <c r="S2287" s="11">
        <f>(L2287-M2287)/L2287</f>
        <v>-0.22032520325203234</v>
      </c>
      <c r="T2287" s="13">
        <f t="shared" si="35"/>
        <v>-0.22032520325203234</v>
      </c>
      <c r="U2287">
        <f>IFERROR(T2287*I2287,0)</f>
        <v>-5.419999999999996E-3</v>
      </c>
      <c r="V2287" t="str">
        <f>IF(AND(N2287=O2287,P2287=N2287),"same",IF(NOT(OR(O2287=N2287,P2287=N2287)),"conflict","change"))</f>
        <v>same</v>
      </c>
      <c r="W2287" s="55">
        <f>U2287-G2287</f>
        <v>-1.1619999999999997E-2</v>
      </c>
    </row>
    <row r="2288" spans="1:23" ht="21" hidden="1" outlineLevel="2" x14ac:dyDescent="0.4">
      <c r="A2288" t="s">
        <v>3300</v>
      </c>
      <c r="B2288" t="s">
        <v>3253</v>
      </c>
      <c r="C2288" t="s">
        <v>3254</v>
      </c>
      <c r="D2288" s="34">
        <v>3905</v>
      </c>
      <c r="E2288" s="34">
        <v>951</v>
      </c>
      <c r="F2288" s="33">
        <v>0.23930000000000001</v>
      </c>
      <c r="G2288" s="33">
        <v>5.1900000000000009E-2</v>
      </c>
      <c r="H2288">
        <v>24.353393085787452</v>
      </c>
      <c r="I2288" s="33">
        <v>0.29120000000000001</v>
      </c>
      <c r="J2288" s="35">
        <f>G2288/I2288</f>
        <v>0.17822802197802201</v>
      </c>
      <c r="K2288">
        <v>0.2516298633017876</v>
      </c>
      <c r="L2288">
        <v>0.30620399579390112</v>
      </c>
      <c r="M2288">
        <v>0.25</v>
      </c>
      <c r="N2288" t="s">
        <v>34</v>
      </c>
      <c r="O2288" s="53" t="s">
        <v>34</v>
      </c>
      <c r="P2288" s="54" t="str">
        <f>'Sheet1 (2)'!O3226</f>
        <v>A</v>
      </c>
      <c r="Q2288" s="31" t="str">
        <f>IF(U2288="same",N2288,IF(O2288=N2288,P2288,O2288))</f>
        <v>A</v>
      </c>
      <c r="R2288">
        <f>VLOOKUP(IF(V2288="same",N2288,IF(O2288=N2288,P2288,O2288)),$AA$2:$AL$8,9,FALSE)</f>
        <v>0.15</v>
      </c>
      <c r="S2288" s="11">
        <f>(L2288-M2288)/L2288</f>
        <v>0.18355082417582408</v>
      </c>
      <c r="T2288" s="13">
        <f t="shared" si="35"/>
        <v>0.15</v>
      </c>
      <c r="U2288">
        <f>IFERROR(T2288*I2288,0)</f>
        <v>4.3680000000000004E-2</v>
      </c>
      <c r="V2288" t="str">
        <f>IF(AND(N2288=O2288,P2288=N2288),"same",IF(NOT(OR(O2288=N2288,P2288=N2288)),"conflict","change"))</f>
        <v>same</v>
      </c>
      <c r="W2288" s="55">
        <f>U2288-G2288</f>
        <v>-8.2200000000000051E-3</v>
      </c>
    </row>
    <row r="2289" spans="1:23" ht="21" hidden="1" outlineLevel="2" x14ac:dyDescent="0.4">
      <c r="A2289" t="s">
        <v>3301</v>
      </c>
      <c r="B2289" t="s">
        <v>3253</v>
      </c>
      <c r="C2289" t="s">
        <v>3254</v>
      </c>
      <c r="D2289" s="34">
        <v>106278</v>
      </c>
      <c r="E2289" s="34">
        <v>28464</v>
      </c>
      <c r="F2289" s="33">
        <v>15.049299999999999</v>
      </c>
      <c r="G2289" s="33">
        <v>7.4121000000000006</v>
      </c>
      <c r="H2289">
        <v>26.782589058883307</v>
      </c>
      <c r="I2289" s="33">
        <v>22.461399999999998</v>
      </c>
      <c r="J2289" s="35">
        <f>G2289/I2289</f>
        <v>0.32999278762677309</v>
      </c>
      <c r="K2289">
        <v>0.52871346261944907</v>
      </c>
      <c r="L2289">
        <v>0.78911607644744231</v>
      </c>
      <c r="M2289">
        <v>0.37</v>
      </c>
      <c r="N2289" t="s">
        <v>37</v>
      </c>
      <c r="O2289" s="53" t="s">
        <v>37</v>
      </c>
      <c r="P2289" s="54" t="str">
        <f>'Sheet1 (2)'!O3289</f>
        <v>B</v>
      </c>
      <c r="Q2289" s="31" t="str">
        <f>IF(U2289="same",N2289,IF(O2289=N2289,P2289,O2289))</f>
        <v>B</v>
      </c>
      <c r="R2289">
        <f>VLOOKUP(IF(V2289="same",N2289,IF(O2289=N2289,P2289,O2289)),$AA$2:$AL$8,9,FALSE)</f>
        <v>0.25</v>
      </c>
      <c r="S2289" s="11">
        <f>(L2289-M2289)/L2289</f>
        <v>0.53112094526610087</v>
      </c>
      <c r="T2289" s="13">
        <f t="shared" si="35"/>
        <v>0.25</v>
      </c>
      <c r="U2289">
        <f>IFERROR(T2289*I2289,0)</f>
        <v>5.6153499999999994</v>
      </c>
      <c r="V2289" t="str">
        <f>IF(AND(N2289=O2289,P2289=N2289),"same",IF(NOT(OR(O2289=N2289,P2289=N2289)),"conflict","change"))</f>
        <v>same</v>
      </c>
      <c r="W2289" s="55">
        <f>U2289-G2289</f>
        <v>-1.7967500000000012</v>
      </c>
    </row>
    <row r="2290" spans="1:23" ht="21" hidden="1" outlineLevel="2" x14ac:dyDescent="0.4">
      <c r="A2290" t="s">
        <v>3302</v>
      </c>
      <c r="B2290" t="s">
        <v>3253</v>
      </c>
      <c r="C2290" t="s">
        <v>3254</v>
      </c>
      <c r="D2290" s="34">
        <v>2464</v>
      </c>
      <c r="E2290" s="34">
        <v>655</v>
      </c>
      <c r="F2290" s="33">
        <v>0.28470000000000006</v>
      </c>
      <c r="G2290" s="33">
        <v>0.13990000000000002</v>
      </c>
      <c r="H2290">
        <v>26.582792207792206</v>
      </c>
      <c r="I2290" s="33">
        <v>0.42460000000000009</v>
      </c>
      <c r="J2290" s="35">
        <f>G2290/I2290</f>
        <v>0.32948657560056521</v>
      </c>
      <c r="K2290">
        <v>0.43465648854961841</v>
      </c>
      <c r="L2290">
        <v>0.64824427480916047</v>
      </c>
      <c r="M2290">
        <v>0.4</v>
      </c>
      <c r="N2290" t="s">
        <v>37</v>
      </c>
      <c r="O2290" s="53" t="s">
        <v>37</v>
      </c>
      <c r="P2290" s="54" t="str">
        <f>'Sheet1 (2)'!O3302</f>
        <v>B</v>
      </c>
      <c r="Q2290" s="31" t="str">
        <f>IF(U2290="same",N2290,IF(O2290=N2290,P2290,O2290))</f>
        <v>B</v>
      </c>
      <c r="R2290">
        <f>VLOOKUP(IF(V2290="same",N2290,IF(O2290=N2290,P2290,O2290)),$AA$2:$AL$8,9,FALSE)</f>
        <v>0.25</v>
      </c>
      <c r="S2290" s="11">
        <f>(L2290-M2290)/L2290</f>
        <v>0.38294865756005664</v>
      </c>
      <c r="T2290" s="13">
        <f t="shared" si="35"/>
        <v>0.25</v>
      </c>
      <c r="U2290">
        <f>IFERROR(T2290*I2290,0)</f>
        <v>0.10615000000000002</v>
      </c>
      <c r="V2290" t="str">
        <f>IF(AND(N2290=O2290,P2290=N2290),"same",IF(NOT(OR(O2290=N2290,P2290=N2290)),"conflict","change"))</f>
        <v>same</v>
      </c>
      <c r="W2290" s="55">
        <f>U2290-G2290</f>
        <v>-3.3750000000000002E-2</v>
      </c>
    </row>
    <row r="2291" spans="1:23" ht="21" hidden="1" outlineLevel="2" x14ac:dyDescent="0.4">
      <c r="A2291" t="s">
        <v>3303</v>
      </c>
      <c r="B2291" t="s">
        <v>3253</v>
      </c>
      <c r="C2291" t="s">
        <v>3254</v>
      </c>
      <c r="D2291" s="34">
        <v>38626</v>
      </c>
      <c r="E2291" s="34">
        <v>15907</v>
      </c>
      <c r="F2291" s="33">
        <v>4.3089999999999993</v>
      </c>
      <c r="G2291" s="33">
        <v>1.4357</v>
      </c>
      <c r="H2291">
        <v>41.18210531766168</v>
      </c>
      <c r="I2291" s="33">
        <v>5.744699999999999</v>
      </c>
      <c r="J2291" s="35">
        <f>G2291/I2291</f>
        <v>0.24991731509043122</v>
      </c>
      <c r="K2291">
        <v>0.2708870308669139</v>
      </c>
      <c r="L2291">
        <v>0.36114289306594571</v>
      </c>
      <c r="M2291">
        <v>0.05</v>
      </c>
      <c r="N2291" t="s">
        <v>37</v>
      </c>
      <c r="O2291" s="53" t="s">
        <v>37</v>
      </c>
      <c r="P2291" s="54" t="str">
        <f>'Sheet1 (2)'!O3414</f>
        <v>B</v>
      </c>
      <c r="Q2291" s="31" t="str">
        <f>IF(U2291="same",N2291,IF(O2291=N2291,P2291,O2291))</f>
        <v>B</v>
      </c>
      <c r="R2291">
        <f>VLOOKUP(IF(V2291="same",N2291,IF(O2291=N2291,P2291,O2291)),$AA$2:$AL$8,9,FALSE)</f>
        <v>0.25</v>
      </c>
      <c r="S2291" s="11">
        <f>(L2291-M2291)/L2291</f>
        <v>0.86155064668302961</v>
      </c>
      <c r="T2291" s="13">
        <f t="shared" si="35"/>
        <v>0.25</v>
      </c>
      <c r="U2291">
        <f>IFERROR(T2291*I2291,0)</f>
        <v>1.4361749999999998</v>
      </c>
      <c r="V2291" t="str">
        <f>IF(AND(N2291=O2291,P2291=N2291),"same",IF(NOT(OR(O2291=N2291,P2291=N2291)),"conflict","change"))</f>
        <v>same</v>
      </c>
      <c r="W2291" s="55">
        <f>U2291-G2291</f>
        <v>4.7499999999978115E-4</v>
      </c>
    </row>
    <row r="2292" spans="1:23" ht="21" hidden="1" outlineLevel="2" x14ac:dyDescent="0.4">
      <c r="A2292" t="s">
        <v>3304</v>
      </c>
      <c r="B2292" t="s">
        <v>3253</v>
      </c>
      <c r="C2292" t="s">
        <v>3254</v>
      </c>
      <c r="D2292" s="34">
        <v>6264</v>
      </c>
      <c r="E2292" s="34">
        <v>2679</v>
      </c>
      <c r="F2292" s="33">
        <v>1.3893000000000002</v>
      </c>
      <c r="G2292" s="33">
        <v>0.68379999999999996</v>
      </c>
      <c r="H2292">
        <v>42.768199233716473</v>
      </c>
      <c r="I2292" s="33">
        <v>2.0731000000000002</v>
      </c>
      <c r="J2292" s="35">
        <f>G2292/I2292</f>
        <v>0.32984419468428916</v>
      </c>
      <c r="K2292">
        <v>0.51858902575587917</v>
      </c>
      <c r="L2292">
        <v>0.77383351997013827</v>
      </c>
      <c r="M2292">
        <v>0.39</v>
      </c>
      <c r="N2292" t="s">
        <v>37</v>
      </c>
      <c r="O2292" s="53" t="s">
        <v>37</v>
      </c>
      <c r="P2292" s="54" t="str">
        <f>'Sheet1 (2)'!O3508</f>
        <v>B</v>
      </c>
      <c r="Q2292" s="31" t="str">
        <f>IF(U2292="same",N2292,IF(O2292=N2292,P2292,O2292))</f>
        <v>B</v>
      </c>
      <c r="R2292">
        <f>VLOOKUP(IF(V2292="same",N2292,IF(O2292=N2292,P2292,O2292)),$AA$2:$AL$8,9,FALSE)</f>
        <v>0.25</v>
      </c>
      <c r="S2292" s="11">
        <f>(L2292-M2292)/L2292</f>
        <v>0.49601562876851102</v>
      </c>
      <c r="T2292" s="13">
        <f t="shared" si="35"/>
        <v>0.25</v>
      </c>
      <c r="U2292">
        <f>IFERROR(T2292*I2292,0)</f>
        <v>0.51827500000000004</v>
      </c>
      <c r="V2292" t="str">
        <f>IF(AND(N2292=O2292,P2292=N2292),"same",IF(NOT(OR(O2292=N2292,P2292=N2292)),"conflict","change"))</f>
        <v>same</v>
      </c>
      <c r="W2292" s="55">
        <f>U2292-G2292</f>
        <v>-0.16552499999999992</v>
      </c>
    </row>
    <row r="2293" spans="1:23" ht="21" hidden="1" outlineLevel="2" x14ac:dyDescent="0.4">
      <c r="A2293" t="s">
        <v>3305</v>
      </c>
      <c r="B2293" t="s">
        <v>3253</v>
      </c>
      <c r="C2293" t="s">
        <v>3254</v>
      </c>
      <c r="D2293" s="34">
        <v>4727</v>
      </c>
      <c r="E2293" s="34">
        <v>946</v>
      </c>
      <c r="F2293" s="33">
        <v>5.4099999999999995E-2</v>
      </c>
      <c r="G2293" s="33">
        <v>2.6899999999999997E-2</v>
      </c>
      <c r="H2293">
        <v>20.012693039983077</v>
      </c>
      <c r="I2293" s="33">
        <v>8.0999999999999989E-2</v>
      </c>
      <c r="J2293" s="35">
        <f>G2293/I2293</f>
        <v>0.33209876543209876</v>
      </c>
      <c r="K2293">
        <v>5.7188160676532762E-2</v>
      </c>
      <c r="L2293">
        <v>8.5623678646934445E-2</v>
      </c>
      <c r="M2293">
        <v>0.05</v>
      </c>
      <c r="N2293" t="s">
        <v>37</v>
      </c>
      <c r="O2293" s="53" t="s">
        <v>37</v>
      </c>
      <c r="P2293" s="54" t="str">
        <f>'Sheet1 (2)'!O3521</f>
        <v>B</v>
      </c>
      <c r="Q2293" s="31" t="str">
        <f>IF(U2293="same",N2293,IF(O2293=N2293,P2293,O2293))</f>
        <v>B</v>
      </c>
      <c r="R2293">
        <f>VLOOKUP(IF(V2293="same",N2293,IF(O2293=N2293,P2293,O2293)),$AA$2:$AL$8,9,FALSE)</f>
        <v>0.25</v>
      </c>
      <c r="S2293" s="11">
        <f>(L2293-M2293)/L2293</f>
        <v>0.41604938271604924</v>
      </c>
      <c r="T2293" s="13">
        <f t="shared" si="35"/>
        <v>0.25</v>
      </c>
      <c r="U2293">
        <f>IFERROR(T2293*I2293,0)</f>
        <v>2.0249999999999997E-2</v>
      </c>
      <c r="V2293" t="str">
        <f>IF(AND(N2293=O2293,P2293=N2293),"same",IF(NOT(OR(O2293=N2293,P2293=N2293)),"conflict","change"))</f>
        <v>same</v>
      </c>
      <c r="W2293" s="55">
        <f>U2293-G2293</f>
        <v>-6.6499999999999997E-3</v>
      </c>
    </row>
    <row r="2294" spans="1:23" ht="21" hidden="1" outlineLevel="2" collapsed="1" x14ac:dyDescent="0.4">
      <c r="A2294" t="s">
        <v>3306</v>
      </c>
      <c r="B2294" t="s">
        <v>3253</v>
      </c>
      <c r="C2294" t="s">
        <v>3254</v>
      </c>
      <c r="D2294" s="34">
        <v>18783</v>
      </c>
      <c r="E2294" s="34">
        <v>1227</v>
      </c>
      <c r="F2294" s="33">
        <v>0.48239999999999994</v>
      </c>
      <c r="G2294" s="33">
        <v>0.23760000000000001</v>
      </c>
      <c r="H2294">
        <v>6.5325027950806582</v>
      </c>
      <c r="I2294" s="33">
        <v>0.72</v>
      </c>
      <c r="J2294" s="35">
        <f>G2294/I2294</f>
        <v>0.33</v>
      </c>
      <c r="K2294">
        <v>0.39315403422982881</v>
      </c>
      <c r="L2294">
        <v>0.58679706601466997</v>
      </c>
      <c r="M2294">
        <v>0.36</v>
      </c>
      <c r="N2294" t="s">
        <v>37</v>
      </c>
      <c r="O2294" s="53" t="s">
        <v>37</v>
      </c>
      <c r="P2294" s="54" t="str">
        <f>'Sheet1 (2)'!O3699</f>
        <v>B</v>
      </c>
      <c r="Q2294" s="31" t="str">
        <f>IF(U2294="same",N2294,IF(O2294=N2294,P2294,O2294))</f>
        <v>B</v>
      </c>
      <c r="R2294">
        <f>VLOOKUP(IF(V2294="same",N2294,IF(O2294=N2294,P2294,O2294)),$AA$2:$AL$8,9,FALSE)</f>
        <v>0.25</v>
      </c>
      <c r="S2294" s="11">
        <f>(L2294-M2294)/L2294</f>
        <v>0.38650000000000007</v>
      </c>
      <c r="T2294" s="13">
        <f t="shared" si="35"/>
        <v>0.25</v>
      </c>
      <c r="U2294">
        <f>IFERROR(T2294*I2294,0)</f>
        <v>0.18</v>
      </c>
      <c r="V2294" t="str">
        <f>IF(AND(N2294=O2294,P2294=N2294),"same",IF(NOT(OR(O2294=N2294,P2294=N2294)),"conflict","change"))</f>
        <v>same</v>
      </c>
      <c r="W2294" s="55">
        <f>U2294-G2294</f>
        <v>-5.7600000000000012E-2</v>
      </c>
    </row>
    <row r="2295" spans="1:23" ht="21" hidden="1" outlineLevel="2" x14ac:dyDescent="0.4">
      <c r="A2295" t="s">
        <v>3307</v>
      </c>
      <c r="B2295" t="s">
        <v>3253</v>
      </c>
      <c r="C2295" t="s">
        <v>3254</v>
      </c>
      <c r="D2295" s="34">
        <v>33322</v>
      </c>
      <c r="E2295" s="34">
        <v>5760</v>
      </c>
      <c r="F2295" s="33">
        <v>2.3672000000000004</v>
      </c>
      <c r="G2295" s="33">
        <v>1.1524000000000001</v>
      </c>
      <c r="H2295">
        <v>17.285877198247405</v>
      </c>
      <c r="I2295" s="33">
        <v>3.5196000000000005</v>
      </c>
      <c r="J2295" s="35">
        <f>G2295/I2295</f>
        <v>0.32742357086032503</v>
      </c>
      <c r="K2295">
        <v>0.41097222222222229</v>
      </c>
      <c r="L2295">
        <v>0.61104166666666671</v>
      </c>
      <c r="M2295">
        <v>0.4</v>
      </c>
      <c r="N2295" t="s">
        <v>37</v>
      </c>
      <c r="O2295" s="53" t="s">
        <v>37</v>
      </c>
      <c r="P2295" s="54" t="str">
        <f>'Sheet1 (2)'!O3749</f>
        <v>B</v>
      </c>
      <c r="Q2295" s="31" t="str">
        <f>IF(U2295="same",N2295,IF(O2295=N2295,P2295,O2295))</f>
        <v>B</v>
      </c>
      <c r="R2295">
        <f>VLOOKUP(IF(V2295="same",N2295,IF(O2295=N2295,P2295,O2295)),$AA$2:$AL$8,9,FALSE)</f>
        <v>0.25</v>
      </c>
      <c r="S2295" s="11">
        <f>(L2295-M2295)/L2295</f>
        <v>0.34538015683600409</v>
      </c>
      <c r="T2295" s="13">
        <f t="shared" si="35"/>
        <v>0.25</v>
      </c>
      <c r="U2295">
        <f>IFERROR(T2295*I2295,0)</f>
        <v>0.87990000000000013</v>
      </c>
      <c r="V2295" t="str">
        <f>IF(AND(N2295=O2295,P2295=N2295),"same",IF(NOT(OR(O2295=N2295,P2295=N2295)),"conflict","change"))</f>
        <v>same</v>
      </c>
      <c r="W2295" s="55">
        <f>U2295-G2295</f>
        <v>-0.27249999999999996</v>
      </c>
    </row>
    <row r="2296" spans="1:23" ht="21" hidden="1" outlineLevel="2" x14ac:dyDescent="0.4">
      <c r="A2296" t="s">
        <v>3308</v>
      </c>
      <c r="B2296" t="s">
        <v>3253</v>
      </c>
      <c r="C2296" t="s">
        <v>3254</v>
      </c>
      <c r="D2296" s="34">
        <v>201477</v>
      </c>
      <c r="E2296" s="34">
        <v>62162</v>
      </c>
      <c r="F2296" s="33">
        <v>29.250400000000003</v>
      </c>
      <c r="G2296" s="33">
        <v>14.4071</v>
      </c>
      <c r="H2296">
        <v>30.853149491008899</v>
      </c>
      <c r="I2296" s="33">
        <v>43.657499999999999</v>
      </c>
      <c r="J2296" s="35">
        <f>G2296/I2296</f>
        <v>0.33000286319647254</v>
      </c>
      <c r="K2296">
        <v>0.4705511405681928</v>
      </c>
      <c r="L2296">
        <v>0.70231813648209518</v>
      </c>
      <c r="M2296">
        <v>0.45</v>
      </c>
      <c r="N2296" t="s">
        <v>37</v>
      </c>
      <c r="O2296" s="53" t="s">
        <v>37</v>
      </c>
      <c r="P2296" s="54" t="str">
        <f>'Sheet1 (2)'!O3920</f>
        <v>B</v>
      </c>
      <c r="Q2296" s="31" t="str">
        <f>IF(U2296="same",N2296,IF(O2296=N2296,P2296,O2296))</f>
        <v>B</v>
      </c>
      <c r="R2296">
        <f>VLOOKUP(IF(V2296="same",N2296,IF(O2296=N2296,P2296,O2296)),$AA$2:$AL$8,9,FALSE)</f>
        <v>0.25</v>
      </c>
      <c r="S2296" s="11">
        <f>(L2296-M2296)/L2296</f>
        <v>0.35926473114585122</v>
      </c>
      <c r="T2296" s="13">
        <f t="shared" si="35"/>
        <v>0.25</v>
      </c>
      <c r="U2296">
        <f>IFERROR(T2296*I2296,0)</f>
        <v>10.914375</v>
      </c>
      <c r="V2296" t="str">
        <f>IF(AND(N2296=O2296,P2296=N2296),"same",IF(NOT(OR(O2296=N2296,P2296=N2296)),"conflict","change"))</f>
        <v>same</v>
      </c>
      <c r="W2296" s="55">
        <f>U2296-G2296</f>
        <v>-3.4927250000000001</v>
      </c>
    </row>
    <row r="2297" spans="1:23" ht="21" hidden="1" outlineLevel="2" x14ac:dyDescent="0.4">
      <c r="A2297" t="s">
        <v>3309</v>
      </c>
      <c r="B2297" t="s">
        <v>3253</v>
      </c>
      <c r="C2297" t="s">
        <v>3254</v>
      </c>
      <c r="D2297" s="34">
        <v>340446</v>
      </c>
      <c r="E2297" s="34">
        <v>78209</v>
      </c>
      <c r="F2297" s="33">
        <v>62.240099999999998</v>
      </c>
      <c r="G2297" s="33">
        <v>30.6554</v>
      </c>
      <c r="H2297">
        <v>22.972512527684273</v>
      </c>
      <c r="I2297" s="33">
        <v>92.895499999999998</v>
      </c>
      <c r="J2297" s="35">
        <f>G2297/I2297</f>
        <v>0.3299987620498302</v>
      </c>
      <c r="K2297">
        <v>0.79581761689831088</v>
      </c>
      <c r="L2297">
        <v>1.1877852932526947</v>
      </c>
      <c r="M2297">
        <v>0.4</v>
      </c>
      <c r="N2297" t="s">
        <v>37</v>
      </c>
      <c r="O2297" s="53" t="s">
        <v>37</v>
      </c>
      <c r="P2297" s="54" t="str">
        <f>'Sheet1 (2)'!O3949</f>
        <v>B</v>
      </c>
      <c r="Q2297" s="31" t="str">
        <f>IF(U2297="same",N2297,IF(O2297=N2297,P2297,O2297))</f>
        <v>B</v>
      </c>
      <c r="R2297">
        <f>VLOOKUP(IF(V2297="same",N2297,IF(O2297=N2297,P2297,O2297)),$AA$2:$AL$8,9,FALSE)</f>
        <v>0.25</v>
      </c>
      <c r="S2297" s="11">
        <f>(L2297-M2297)/L2297</f>
        <v>0.66323880058775719</v>
      </c>
      <c r="T2297" s="13">
        <f t="shared" si="35"/>
        <v>0.25</v>
      </c>
      <c r="U2297">
        <f>IFERROR(T2297*I2297,0)</f>
        <v>23.223875</v>
      </c>
      <c r="V2297" t="str">
        <f>IF(AND(N2297=O2297,P2297=N2297),"same",IF(NOT(OR(O2297=N2297,P2297=N2297)),"conflict","change"))</f>
        <v>same</v>
      </c>
      <c r="W2297" s="55">
        <f>U2297-G2297</f>
        <v>-7.4315250000000006</v>
      </c>
    </row>
    <row r="2298" spans="1:23" ht="21" hidden="1" outlineLevel="2" x14ac:dyDescent="0.4">
      <c r="A2298" t="s">
        <v>3310</v>
      </c>
      <c r="B2298" t="s">
        <v>3253</v>
      </c>
      <c r="C2298" t="s">
        <v>3254</v>
      </c>
      <c r="D2298" s="34">
        <v>13310</v>
      </c>
      <c r="E2298" s="34">
        <v>2988</v>
      </c>
      <c r="F2298" s="33">
        <v>0.72150000000000003</v>
      </c>
      <c r="G2298" s="33">
        <v>0.48080000000000001</v>
      </c>
      <c r="H2298">
        <v>22.449286250939142</v>
      </c>
      <c r="I2298" s="33">
        <v>1.2023000000000001</v>
      </c>
      <c r="J2298" s="35">
        <f>G2298/I2298</f>
        <v>0.39990019130000826</v>
      </c>
      <c r="K2298">
        <v>0.24146586345381527</v>
      </c>
      <c r="L2298">
        <v>0.40237617135207504</v>
      </c>
      <c r="M2298">
        <v>0.2</v>
      </c>
      <c r="N2298" t="s">
        <v>33</v>
      </c>
      <c r="O2298" s="53" t="s">
        <v>33</v>
      </c>
      <c r="P2298" s="54" t="str">
        <f>'Sheet1 (2)'!O4136</f>
        <v>C</v>
      </c>
      <c r="Q2298" s="31" t="str">
        <f>IF(U2298="same",N2298,IF(O2298=N2298,P2298,O2298))</f>
        <v>C</v>
      </c>
      <c r="R2298">
        <f>VLOOKUP(IF(V2298="same",N2298,IF(O2298=N2298,P2298,O2298)),$AA$2:$AL$8,9,FALSE)</f>
        <v>0.4</v>
      </c>
      <c r="S2298" s="11">
        <f>(L2298-M2298)/L2298</f>
        <v>0.50295267404142063</v>
      </c>
      <c r="T2298" s="13">
        <f t="shared" si="35"/>
        <v>0.4</v>
      </c>
      <c r="U2298">
        <f>IFERROR(T2298*I2298,0)</f>
        <v>0.48092000000000007</v>
      </c>
      <c r="V2298" t="str">
        <f>IF(AND(N2298=O2298,P2298=N2298),"same",IF(NOT(OR(O2298=N2298,P2298=N2298)),"conflict","change"))</f>
        <v>same</v>
      </c>
      <c r="W2298" s="55">
        <f>U2298-G2298</f>
        <v>1.200000000000645E-4</v>
      </c>
    </row>
    <row r="2299" spans="1:23" ht="21" hidden="1" outlineLevel="2" collapsed="1" x14ac:dyDescent="0.4">
      <c r="A2299" t="s">
        <v>3311</v>
      </c>
      <c r="B2299" t="s">
        <v>3253</v>
      </c>
      <c r="C2299" t="s">
        <v>3254</v>
      </c>
      <c r="D2299" s="34">
        <v>5013</v>
      </c>
      <c r="E2299" s="34">
        <v>2674</v>
      </c>
      <c r="F2299" s="33">
        <v>1.452</v>
      </c>
      <c r="G2299" s="33">
        <v>0.4839</v>
      </c>
      <c r="H2299">
        <v>53.341312587273087</v>
      </c>
      <c r="I2299" s="33">
        <v>1.9359</v>
      </c>
      <c r="J2299" s="35">
        <f>G2299/I2299</f>
        <v>0.24996125832945917</v>
      </c>
      <c r="K2299">
        <v>0.54300673148840684</v>
      </c>
      <c r="L2299">
        <v>0.72397157816005975</v>
      </c>
      <c r="M2299">
        <v>0.5</v>
      </c>
      <c r="N2299" t="s">
        <v>37</v>
      </c>
      <c r="O2299" s="53" t="s">
        <v>37</v>
      </c>
      <c r="P2299" s="54" t="str">
        <f>'Sheet1 (2)'!O4162</f>
        <v>B</v>
      </c>
      <c r="Q2299" s="31" t="str">
        <f>IF(U2299="same",N2299,IF(O2299=N2299,P2299,O2299))</f>
        <v>B</v>
      </c>
      <c r="R2299">
        <f>VLOOKUP(IF(V2299="same",N2299,IF(O2299=N2299,P2299,O2299)),$AA$2:$AL$8,9,FALSE)</f>
        <v>0.25</v>
      </c>
      <c r="S2299" s="11">
        <f>(L2299-M2299)/L2299</f>
        <v>0.30936515315873747</v>
      </c>
      <c r="T2299" s="13">
        <f t="shared" si="35"/>
        <v>0.25</v>
      </c>
      <c r="U2299">
        <f>IFERROR(T2299*I2299,0)</f>
        <v>0.48397499999999999</v>
      </c>
      <c r="V2299" t="str">
        <f>IF(AND(N2299=O2299,P2299=N2299),"same",IF(NOT(OR(O2299=N2299,P2299=N2299)),"conflict","change"))</f>
        <v>same</v>
      </c>
      <c r="W2299" s="55">
        <f>U2299-G2299</f>
        <v>7.499999999999174E-5</v>
      </c>
    </row>
    <row r="2300" spans="1:23" ht="21" hidden="1" outlineLevel="2" x14ac:dyDescent="0.4">
      <c r="A2300" t="s">
        <v>3312</v>
      </c>
      <c r="B2300" t="s">
        <v>3253</v>
      </c>
      <c r="C2300" t="s">
        <v>3254</v>
      </c>
      <c r="D2300" s="34">
        <v>1081</v>
      </c>
      <c r="E2300" s="34">
        <v>329</v>
      </c>
      <c r="F2300" s="33">
        <v>0.12269999999999999</v>
      </c>
      <c r="G2300" s="33">
        <v>6.0700000000000004E-2</v>
      </c>
      <c r="H2300">
        <v>30.434782608695652</v>
      </c>
      <c r="I2300" s="33">
        <v>0.18340000000000001</v>
      </c>
      <c r="J2300" s="35">
        <f>G2300/I2300</f>
        <v>0.33097055616139587</v>
      </c>
      <c r="K2300">
        <v>0.37294832826747715</v>
      </c>
      <c r="L2300">
        <v>0.55744680851063833</v>
      </c>
      <c r="M2300">
        <v>0.4</v>
      </c>
      <c r="N2300" t="s">
        <v>37</v>
      </c>
      <c r="O2300" s="53" t="s">
        <v>37</v>
      </c>
      <c r="P2300" s="54" t="str">
        <f>'Sheet1 (2)'!O4167</f>
        <v>B</v>
      </c>
      <c r="Q2300" s="31" t="str">
        <f>IF(U2300="same",N2300,IF(O2300=N2300,P2300,O2300))</f>
        <v>B</v>
      </c>
      <c r="R2300">
        <f>VLOOKUP(IF(V2300="same",N2300,IF(O2300=N2300,P2300,O2300)),$AA$2:$AL$8,9,FALSE)</f>
        <v>0.25</v>
      </c>
      <c r="S2300" s="11">
        <f>(L2300-M2300)/L2300</f>
        <v>0.28244274809160302</v>
      </c>
      <c r="T2300" s="13">
        <f t="shared" si="35"/>
        <v>0.25</v>
      </c>
      <c r="U2300">
        <f>IFERROR(T2300*I2300,0)</f>
        <v>4.5850000000000002E-2</v>
      </c>
      <c r="V2300" t="str">
        <f>IF(AND(N2300=O2300,P2300=N2300),"same",IF(NOT(OR(O2300=N2300,P2300=N2300)),"conflict","change"))</f>
        <v>same</v>
      </c>
      <c r="W2300" s="55">
        <f>U2300-G2300</f>
        <v>-1.4850000000000002E-2</v>
      </c>
    </row>
    <row r="2301" spans="1:23" ht="21" hidden="1" outlineLevel="2" x14ac:dyDescent="0.4">
      <c r="A2301" t="s">
        <v>3313</v>
      </c>
      <c r="B2301" t="s">
        <v>3253</v>
      </c>
      <c r="C2301" t="s">
        <v>3254</v>
      </c>
      <c r="D2301" s="34">
        <v>45123</v>
      </c>
      <c r="E2301" s="34">
        <v>16908</v>
      </c>
      <c r="F2301" s="33">
        <v>8.1356999999999999</v>
      </c>
      <c r="G2301" s="33">
        <v>4.0074000000000005</v>
      </c>
      <c r="H2301">
        <v>37.470912838242135</v>
      </c>
      <c r="I2301" s="33">
        <v>12.1431</v>
      </c>
      <c r="J2301" s="35">
        <f>G2301/I2301</f>
        <v>0.33001457617906471</v>
      </c>
      <c r="K2301">
        <v>0.4811745919091554</v>
      </c>
      <c r="L2301">
        <v>0.71818665720369057</v>
      </c>
      <c r="M2301">
        <v>0.41</v>
      </c>
      <c r="N2301" t="s">
        <v>37</v>
      </c>
      <c r="O2301" s="53" t="s">
        <v>37</v>
      </c>
      <c r="P2301" s="54" t="str">
        <f>'Sheet1 (2)'!O4194</f>
        <v>B</v>
      </c>
      <c r="Q2301" s="31" t="str">
        <f>IF(U2301="same",N2301,IF(O2301=N2301,P2301,O2301))</f>
        <v>B</v>
      </c>
      <c r="R2301">
        <f>VLOOKUP(IF(V2301="same",N2301,IF(O2301=N2301,P2301,O2301)),$AA$2:$AL$8,9,FALSE)</f>
        <v>0.25</v>
      </c>
      <c r="S2301" s="11">
        <f>(L2301-M2301)/L2301</f>
        <v>0.42911777058576478</v>
      </c>
      <c r="T2301" s="13">
        <f t="shared" si="35"/>
        <v>0.25</v>
      </c>
      <c r="U2301">
        <f>IFERROR(T2301*I2301,0)</f>
        <v>3.0357750000000001</v>
      </c>
      <c r="V2301" t="str">
        <f>IF(AND(N2301=O2301,P2301=N2301),"same",IF(NOT(OR(O2301=N2301,P2301=N2301)),"conflict","change"))</f>
        <v>same</v>
      </c>
      <c r="W2301" s="55">
        <f>U2301-G2301</f>
        <v>-0.97162500000000041</v>
      </c>
    </row>
    <row r="2302" spans="1:23" ht="21" hidden="1" outlineLevel="2" x14ac:dyDescent="0.4">
      <c r="A2302" t="s">
        <v>3314</v>
      </c>
      <c r="B2302" t="s">
        <v>3253</v>
      </c>
      <c r="C2302" t="s">
        <v>3254</v>
      </c>
      <c r="D2302" s="34">
        <v>766</v>
      </c>
      <c r="E2302" s="34">
        <v>234</v>
      </c>
      <c r="F2302" s="33">
        <v>0.12330000000000001</v>
      </c>
      <c r="G2302" s="33">
        <v>6.0400000000000002E-2</v>
      </c>
      <c r="H2302">
        <v>30.548302872062663</v>
      </c>
      <c r="I2302" s="33">
        <v>0.1837</v>
      </c>
      <c r="J2302" s="35">
        <f>G2302/I2302</f>
        <v>0.32879695155144256</v>
      </c>
      <c r="K2302">
        <v>0.52692307692307694</v>
      </c>
      <c r="L2302">
        <v>0.78504273504273503</v>
      </c>
      <c r="M2302">
        <v>0.4</v>
      </c>
      <c r="N2302" t="s">
        <v>37</v>
      </c>
      <c r="O2302" s="53" t="s">
        <v>37</v>
      </c>
      <c r="P2302" s="54" t="str">
        <f>'Sheet1 (2)'!O4225</f>
        <v>B</v>
      </c>
      <c r="Q2302" s="31" t="str">
        <f>IF(U2302="same",N2302,IF(O2302=N2302,P2302,O2302))</f>
        <v>B</v>
      </c>
      <c r="R2302">
        <f>VLOOKUP(IF(V2302="same",N2302,IF(O2302=N2302,P2302,O2302)),$AA$2:$AL$8,9,FALSE)</f>
        <v>0.25</v>
      </c>
      <c r="S2302" s="11">
        <f>(L2302-M2302)/L2302</f>
        <v>0.49047359825802939</v>
      </c>
      <c r="T2302" s="13">
        <f t="shared" si="35"/>
        <v>0.25</v>
      </c>
      <c r="U2302">
        <f>IFERROR(T2302*I2302,0)</f>
        <v>4.5925000000000001E-2</v>
      </c>
      <c r="V2302" t="str">
        <f>IF(AND(N2302=O2302,P2302=N2302),"same",IF(NOT(OR(O2302=N2302,P2302=N2302)),"conflict","change"))</f>
        <v>same</v>
      </c>
      <c r="W2302" s="55">
        <f>U2302-G2302</f>
        <v>-1.4475000000000002E-2</v>
      </c>
    </row>
    <row r="2303" spans="1:23" ht="21" hidden="1" outlineLevel="2" x14ac:dyDescent="0.4">
      <c r="A2303" t="s">
        <v>3315</v>
      </c>
      <c r="B2303" t="s">
        <v>3253</v>
      </c>
      <c r="C2303" t="s">
        <v>3254</v>
      </c>
      <c r="D2303" s="34">
        <v>4242</v>
      </c>
      <c r="E2303" s="34">
        <v>865</v>
      </c>
      <c r="F2303" s="33">
        <v>8.6199999999999999E-2</v>
      </c>
      <c r="G2303" s="33">
        <v>2.2800000000000001E-2</v>
      </c>
      <c r="H2303">
        <v>20.391324846770392</v>
      </c>
      <c r="I2303" s="33">
        <v>0.109</v>
      </c>
      <c r="J2303" s="35">
        <f>G2303/I2303</f>
        <v>0.20917431192660552</v>
      </c>
      <c r="K2303">
        <v>9.9653179190751451E-2</v>
      </c>
      <c r="L2303">
        <v>0.12601156069364161</v>
      </c>
      <c r="M2303">
        <v>0.09</v>
      </c>
      <c r="N2303" t="s">
        <v>34</v>
      </c>
      <c r="O2303" s="53" t="s">
        <v>34</v>
      </c>
      <c r="P2303" s="54" t="str">
        <f>'Sheet1 (2)'!O4253</f>
        <v>A</v>
      </c>
      <c r="Q2303" s="31" t="str">
        <f>IF(U2303="same",N2303,IF(O2303=N2303,P2303,O2303))</f>
        <v>A</v>
      </c>
      <c r="R2303">
        <f>VLOOKUP(IF(V2303="same",N2303,IF(O2303=N2303,P2303,O2303)),$AA$2:$AL$8,9,FALSE)</f>
        <v>0.15</v>
      </c>
      <c r="S2303" s="11">
        <f>(L2303-M2303)/L2303</f>
        <v>0.28577981651376144</v>
      </c>
      <c r="T2303" s="13">
        <f t="shared" si="35"/>
        <v>0.15</v>
      </c>
      <c r="U2303">
        <f>IFERROR(T2303*I2303,0)</f>
        <v>1.635E-2</v>
      </c>
      <c r="V2303" t="str">
        <f>IF(AND(N2303=O2303,P2303=N2303),"same",IF(NOT(OR(O2303=N2303,P2303=N2303)),"conflict","change"))</f>
        <v>same</v>
      </c>
      <c r="W2303" s="55">
        <f>U2303-G2303</f>
        <v>-6.4500000000000009E-3</v>
      </c>
    </row>
    <row r="2304" spans="1:23" ht="21" hidden="1" outlineLevel="2" collapsed="1" x14ac:dyDescent="0.4">
      <c r="A2304" t="s">
        <v>3316</v>
      </c>
      <c r="B2304" t="s">
        <v>3253</v>
      </c>
      <c r="C2304" t="s">
        <v>3254</v>
      </c>
      <c r="D2304" s="34">
        <v>4642</v>
      </c>
      <c r="E2304" s="34">
        <v>969</v>
      </c>
      <c r="F2304" s="33">
        <v>0.47610000000000008</v>
      </c>
      <c r="G2304" s="33">
        <v>0.19890000000000002</v>
      </c>
      <c r="H2304">
        <v>20.874623007324431</v>
      </c>
      <c r="I2304" s="33">
        <v>0.67500000000000004</v>
      </c>
      <c r="J2304" s="35">
        <f>G2304/I2304</f>
        <v>0.29466666666666669</v>
      </c>
      <c r="K2304">
        <v>0.49133126934984528</v>
      </c>
      <c r="L2304">
        <v>0.69659442724458209</v>
      </c>
      <c r="M2304">
        <v>0.5</v>
      </c>
      <c r="N2304" t="s">
        <v>37</v>
      </c>
      <c r="O2304" s="53" t="s">
        <v>37</v>
      </c>
      <c r="P2304" s="54" t="str">
        <f>'Sheet1 (2)'!O4465</f>
        <v>B</v>
      </c>
      <c r="Q2304" s="31" t="str">
        <f>IF(U2304="same",N2304,IF(O2304=N2304,P2304,O2304))</f>
        <v>B</v>
      </c>
      <c r="R2304">
        <f>VLOOKUP(IF(V2304="same",N2304,IF(O2304=N2304,P2304,O2304)),$AA$2:$AL$8,9,FALSE)</f>
        <v>0.25</v>
      </c>
      <c r="S2304" s="11">
        <f>(L2304-M2304)/L2304</f>
        <v>0.28222222222222226</v>
      </c>
      <c r="T2304" s="13">
        <f t="shared" si="35"/>
        <v>0.25</v>
      </c>
      <c r="U2304">
        <f>IFERROR(T2304*I2304,0)</f>
        <v>0.16875000000000001</v>
      </c>
      <c r="V2304" t="str">
        <f>IF(AND(N2304=O2304,P2304=N2304),"same",IF(NOT(OR(O2304=N2304,P2304=N2304)),"conflict","change"))</f>
        <v>same</v>
      </c>
      <c r="W2304" s="55">
        <f>U2304-G2304</f>
        <v>-3.015000000000001E-2</v>
      </c>
    </row>
    <row r="2305" spans="1:23" ht="21" hidden="1" outlineLevel="2" x14ac:dyDescent="0.4">
      <c r="A2305" t="s">
        <v>3317</v>
      </c>
      <c r="B2305" t="s">
        <v>3253</v>
      </c>
      <c r="C2305" t="s">
        <v>3254</v>
      </c>
      <c r="D2305" s="34">
        <v>116</v>
      </c>
      <c r="E2305" s="34">
        <v>67</v>
      </c>
      <c r="F2305" s="33">
        <v>3.0199999999999998E-2</v>
      </c>
      <c r="G2305" s="33">
        <v>1.03E-2</v>
      </c>
      <c r="H2305">
        <v>57.758620689655174</v>
      </c>
      <c r="I2305" s="33">
        <v>4.0499999999999994E-2</v>
      </c>
      <c r="J2305" s="35">
        <f>G2305/I2305</f>
        <v>0.25432098765432104</v>
      </c>
      <c r="K2305">
        <v>0.45074626865671641</v>
      </c>
      <c r="L2305">
        <v>0.60447761194029836</v>
      </c>
      <c r="M2305">
        <v>0.34</v>
      </c>
      <c r="N2305" t="s">
        <v>37</v>
      </c>
      <c r="O2305" s="53" t="s">
        <v>37</v>
      </c>
      <c r="P2305" s="54" t="str">
        <f>'Sheet1 (2)'!O4533</f>
        <v>B</v>
      </c>
      <c r="Q2305" s="31" t="str">
        <f>IF(U2305="same",N2305,IF(O2305=N2305,P2305,O2305))</f>
        <v>B</v>
      </c>
      <c r="R2305">
        <f>VLOOKUP(IF(V2305="same",N2305,IF(O2305=N2305,P2305,O2305)),$AA$2:$AL$8,9,FALSE)</f>
        <v>0.25</v>
      </c>
      <c r="S2305" s="11">
        <f>(L2305-M2305)/L2305</f>
        <v>0.43753086419753068</v>
      </c>
      <c r="T2305" s="13">
        <f t="shared" si="35"/>
        <v>0.25</v>
      </c>
      <c r="U2305">
        <f>IFERROR(T2305*I2305,0)</f>
        <v>1.0124999999999999E-2</v>
      </c>
      <c r="V2305" t="str">
        <f>IF(AND(N2305=O2305,P2305=N2305),"same",IF(NOT(OR(O2305=N2305,P2305=N2305)),"conflict","change"))</f>
        <v>same</v>
      </c>
      <c r="W2305" s="55">
        <f>U2305-G2305</f>
        <v>-1.7500000000000154E-4</v>
      </c>
    </row>
    <row r="2306" spans="1:23" ht="21" hidden="1" outlineLevel="2" x14ac:dyDescent="0.4">
      <c r="A2306" t="s">
        <v>3318</v>
      </c>
      <c r="B2306" t="s">
        <v>3253</v>
      </c>
      <c r="C2306" t="s">
        <v>3254</v>
      </c>
      <c r="D2306" s="34">
        <v>2017</v>
      </c>
      <c r="E2306" s="34">
        <v>445</v>
      </c>
      <c r="F2306" s="33">
        <v>0.11499999999999999</v>
      </c>
      <c r="G2306" s="33">
        <v>3.7999999999999999E-2</v>
      </c>
      <c r="H2306">
        <v>22.062469013386217</v>
      </c>
      <c r="I2306" s="33">
        <v>0.153</v>
      </c>
      <c r="J2306" s="35">
        <f>G2306/I2306</f>
        <v>0.24836601307189543</v>
      </c>
      <c r="K2306">
        <v>0.2584269662921348</v>
      </c>
      <c r="L2306">
        <v>0.34382022471910112</v>
      </c>
      <c r="M2306">
        <v>0.24</v>
      </c>
      <c r="N2306" t="s">
        <v>34</v>
      </c>
      <c r="O2306" s="53" t="s">
        <v>34</v>
      </c>
      <c r="P2306" s="54" t="str">
        <f>'Sheet1 (2)'!O4541</f>
        <v>A</v>
      </c>
      <c r="Q2306" s="31" t="str">
        <f>IF(U2306="same",N2306,IF(O2306=N2306,P2306,O2306))</f>
        <v>A</v>
      </c>
      <c r="R2306">
        <f>VLOOKUP(IF(V2306="same",N2306,IF(O2306=N2306,P2306,O2306)),$AA$2:$AL$8,9,FALSE)</f>
        <v>0.15</v>
      </c>
      <c r="S2306" s="11">
        <f>(L2306-M2306)/L2306</f>
        <v>0.30196078431372553</v>
      </c>
      <c r="T2306" s="13">
        <f t="shared" si="35"/>
        <v>0.15</v>
      </c>
      <c r="U2306">
        <f>IFERROR(T2306*I2306,0)</f>
        <v>2.2949999999999998E-2</v>
      </c>
      <c r="V2306" t="str">
        <f>IF(AND(N2306=O2306,P2306=N2306),"same",IF(NOT(OR(O2306=N2306,P2306=N2306)),"conflict","change"))</f>
        <v>same</v>
      </c>
      <c r="W2306" s="55">
        <f>U2306-G2306</f>
        <v>-1.5050000000000001E-2</v>
      </c>
    </row>
    <row r="2307" spans="1:23" ht="21" hidden="1" outlineLevel="2" x14ac:dyDescent="0.4">
      <c r="A2307" t="s">
        <v>3319</v>
      </c>
      <c r="B2307" t="s">
        <v>3253</v>
      </c>
      <c r="C2307" t="s">
        <v>3254</v>
      </c>
      <c r="D2307" s="34">
        <v>2285</v>
      </c>
      <c r="E2307" s="34">
        <v>678</v>
      </c>
      <c r="F2307" s="33">
        <v>0.16500000000000001</v>
      </c>
      <c r="G2307" s="33">
        <v>5.4699999999999992E-2</v>
      </c>
      <c r="H2307">
        <v>29.671772428884026</v>
      </c>
      <c r="I2307" s="33">
        <v>0.21970000000000001</v>
      </c>
      <c r="J2307" s="35">
        <f>G2307/I2307</f>
        <v>0.24897587619481107</v>
      </c>
      <c r="K2307">
        <v>0.24336283185840707</v>
      </c>
      <c r="L2307">
        <v>0.32404129793510328</v>
      </c>
      <c r="M2307">
        <v>0.17</v>
      </c>
      <c r="N2307" t="s">
        <v>34</v>
      </c>
      <c r="O2307" s="53" t="s">
        <v>34</v>
      </c>
      <c r="P2307" s="54" t="str">
        <f>'Sheet1 (2)'!O4614</f>
        <v>A</v>
      </c>
      <c r="Q2307" s="31" t="str">
        <f>IF(U2307="same",N2307,IF(O2307=N2307,P2307,O2307))</f>
        <v>A</v>
      </c>
      <c r="R2307">
        <f>VLOOKUP(IF(V2307="same",N2307,IF(O2307=N2307,P2307,O2307)),$AA$2:$AL$8,9,FALSE)</f>
        <v>0.15</v>
      </c>
      <c r="S2307" s="11">
        <f>(L2307-M2307)/L2307</f>
        <v>0.47537551206190259</v>
      </c>
      <c r="T2307" s="13">
        <f t="shared" ref="T2307:T2370" si="36">MIN(S2307,R2307)</f>
        <v>0.15</v>
      </c>
      <c r="U2307">
        <f>IFERROR(T2307*I2307,0)</f>
        <v>3.2954999999999998E-2</v>
      </c>
      <c r="V2307" t="str">
        <f>IF(AND(N2307=O2307,P2307=N2307),"same",IF(NOT(OR(O2307=N2307,P2307=N2307)),"conflict","change"))</f>
        <v>same</v>
      </c>
      <c r="W2307" s="55">
        <f>U2307-G2307</f>
        <v>-2.1744999999999994E-2</v>
      </c>
    </row>
    <row r="2308" spans="1:23" ht="21" hidden="1" outlineLevel="2" x14ac:dyDescent="0.4">
      <c r="A2308" t="s">
        <v>3320</v>
      </c>
      <c r="B2308" t="s">
        <v>3253</v>
      </c>
      <c r="C2308" t="s">
        <v>3254</v>
      </c>
      <c r="D2308" s="34">
        <v>1349</v>
      </c>
      <c r="E2308" s="34">
        <v>527</v>
      </c>
      <c r="F2308" s="33">
        <v>0.30030000000000001</v>
      </c>
      <c r="G2308" s="33">
        <v>0.14719999999999997</v>
      </c>
      <c r="H2308">
        <v>39.065974796145291</v>
      </c>
      <c r="I2308" s="33">
        <v>0.44750000000000001</v>
      </c>
      <c r="J2308" s="35">
        <f>G2308/I2308</f>
        <v>0.32893854748603346</v>
      </c>
      <c r="K2308">
        <v>0.56982922201138519</v>
      </c>
      <c r="L2308">
        <v>0.84914611005692597</v>
      </c>
      <c r="M2308">
        <v>0.5</v>
      </c>
      <c r="N2308" t="s">
        <v>37</v>
      </c>
      <c r="O2308" s="53" t="s">
        <v>37</v>
      </c>
      <c r="P2308" s="54" t="str">
        <f>'Sheet1 (2)'!O4710</f>
        <v>B</v>
      </c>
      <c r="Q2308" s="31" t="str">
        <f>IF(U2308="same",N2308,IF(O2308=N2308,P2308,O2308))</f>
        <v>B</v>
      </c>
      <c r="R2308">
        <f>VLOOKUP(IF(V2308="same",N2308,IF(O2308=N2308,P2308,O2308)),$AA$2:$AL$8,9,FALSE)</f>
        <v>0.25</v>
      </c>
      <c r="S2308" s="11">
        <f>(L2308-M2308)/L2308</f>
        <v>0.41117318435754191</v>
      </c>
      <c r="T2308" s="13">
        <f t="shared" si="36"/>
        <v>0.25</v>
      </c>
      <c r="U2308">
        <f>IFERROR(T2308*I2308,0)</f>
        <v>0.111875</v>
      </c>
      <c r="V2308" t="str">
        <f>IF(AND(N2308=O2308,P2308=N2308),"same",IF(NOT(OR(O2308=N2308,P2308=N2308)),"conflict","change"))</f>
        <v>same</v>
      </c>
      <c r="W2308" s="55">
        <f>U2308-G2308</f>
        <v>-3.5324999999999968E-2</v>
      </c>
    </row>
    <row r="2309" spans="1:23" ht="21" hidden="1" outlineLevel="2" x14ac:dyDescent="0.4">
      <c r="A2309" t="s">
        <v>3321</v>
      </c>
      <c r="B2309" t="s">
        <v>3253</v>
      </c>
      <c r="C2309" t="s">
        <v>3254</v>
      </c>
      <c r="D2309" s="34">
        <v>1168</v>
      </c>
      <c r="E2309" s="34">
        <v>126</v>
      </c>
      <c r="F2309" s="33">
        <v>3.2500000000000001E-2</v>
      </c>
      <c r="G2309" s="33">
        <v>1.0499999999999999E-2</v>
      </c>
      <c r="H2309">
        <v>10.787671232876713</v>
      </c>
      <c r="I2309" s="33">
        <v>4.2999999999999997E-2</v>
      </c>
      <c r="J2309" s="35">
        <f>G2309/I2309</f>
        <v>0.2441860465116279</v>
      </c>
      <c r="K2309">
        <v>0.25793650793650796</v>
      </c>
      <c r="L2309">
        <v>0.34126984126984128</v>
      </c>
      <c r="M2309">
        <v>0.31</v>
      </c>
      <c r="N2309" t="s">
        <v>34</v>
      </c>
      <c r="O2309" s="53" t="s">
        <v>34</v>
      </c>
      <c r="P2309" s="54" t="str">
        <f>'Sheet1 (2)'!O4721</f>
        <v>A</v>
      </c>
      <c r="Q2309" s="31" t="str">
        <f>IF(U2309="same",N2309,IF(O2309=N2309,P2309,O2309))</f>
        <v>A</v>
      </c>
      <c r="R2309">
        <f>VLOOKUP(IF(V2309="same",N2309,IF(O2309=N2309,P2309,O2309)),$AA$2:$AL$8,9,FALSE)</f>
        <v>0.15</v>
      </c>
      <c r="S2309" s="11">
        <f>(L2309-M2309)/L2309</f>
        <v>9.1627906976744222E-2</v>
      </c>
      <c r="T2309" s="13">
        <f t="shared" si="36"/>
        <v>9.1627906976744222E-2</v>
      </c>
      <c r="U2309">
        <f>IFERROR(T2309*I2309,0)</f>
        <v>3.9400000000000017E-3</v>
      </c>
      <c r="V2309" t="str">
        <f>IF(AND(N2309=O2309,P2309=N2309),"same",IF(NOT(OR(O2309=N2309,P2309=N2309)),"conflict","change"))</f>
        <v>same</v>
      </c>
      <c r="W2309" s="55">
        <f>U2309-G2309</f>
        <v>-6.5599999999999973E-3</v>
      </c>
    </row>
    <row r="2310" spans="1:23" ht="21" hidden="1" outlineLevel="2" x14ac:dyDescent="0.4">
      <c r="A2310" t="s">
        <v>3322</v>
      </c>
      <c r="B2310" t="s">
        <v>3253</v>
      </c>
      <c r="C2310" t="s">
        <v>3254</v>
      </c>
      <c r="D2310" s="34">
        <v>13727</v>
      </c>
      <c r="E2310" s="34">
        <v>1768</v>
      </c>
      <c r="F2310" s="33">
        <v>0.4103</v>
      </c>
      <c r="G2310" s="33">
        <v>0.1361</v>
      </c>
      <c r="H2310">
        <v>12.879726087273257</v>
      </c>
      <c r="I2310" s="33">
        <v>0.5464</v>
      </c>
      <c r="J2310" s="35">
        <f>G2310/I2310</f>
        <v>0.24908491947291361</v>
      </c>
      <c r="K2310">
        <v>0.23207013574660634</v>
      </c>
      <c r="L2310">
        <v>0.30904977375565612</v>
      </c>
      <c r="M2310">
        <v>0.12</v>
      </c>
      <c r="N2310" t="s">
        <v>34</v>
      </c>
      <c r="O2310" s="53" t="s">
        <v>34</v>
      </c>
      <c r="P2310" s="54" t="str">
        <f>'Sheet1 (2)'!O4753</f>
        <v>A</v>
      </c>
      <c r="Q2310" s="31" t="str">
        <f>IF(U2310="same",N2310,IF(O2310=N2310,P2310,O2310))</f>
        <v>A</v>
      </c>
      <c r="R2310">
        <f>VLOOKUP(IF(V2310="same",N2310,IF(O2310=N2310,P2310,O2310)),$AA$2:$AL$8,9,FALSE)</f>
        <v>0.15</v>
      </c>
      <c r="S2310" s="11">
        <f>(L2310-M2310)/L2310</f>
        <v>0.61171303074670569</v>
      </c>
      <c r="T2310" s="13">
        <f t="shared" si="36"/>
        <v>0.15</v>
      </c>
      <c r="U2310">
        <f>IFERROR(T2310*I2310,0)</f>
        <v>8.1959999999999991E-2</v>
      </c>
      <c r="V2310" t="str">
        <f>IF(AND(N2310=O2310,P2310=N2310),"same",IF(NOT(OR(O2310=N2310,P2310=N2310)),"conflict","change"))</f>
        <v>same</v>
      </c>
      <c r="W2310" s="55">
        <f>U2310-G2310</f>
        <v>-5.4140000000000008E-2</v>
      </c>
    </row>
    <row r="2311" spans="1:23" ht="21" hidden="1" outlineLevel="2" x14ac:dyDescent="0.4">
      <c r="A2311" t="s">
        <v>3323</v>
      </c>
      <c r="B2311" t="s">
        <v>3253</v>
      </c>
      <c r="C2311" t="s">
        <v>3254</v>
      </c>
      <c r="D2311" s="34">
        <v>8792</v>
      </c>
      <c r="E2311" s="34">
        <v>2961</v>
      </c>
      <c r="F2311" s="33">
        <v>1.2112000000000001</v>
      </c>
      <c r="G2311" s="33">
        <v>0.40300000000000002</v>
      </c>
      <c r="H2311">
        <v>33.678343949044589</v>
      </c>
      <c r="I2311" s="33">
        <v>1.6142000000000001</v>
      </c>
      <c r="J2311" s="35">
        <f>G2311/I2311</f>
        <v>0.24965927394374923</v>
      </c>
      <c r="K2311">
        <v>0.40905099628503883</v>
      </c>
      <c r="L2311">
        <v>0.54515366430260048</v>
      </c>
      <c r="M2311">
        <v>0.28000000000000003</v>
      </c>
      <c r="N2311" t="s">
        <v>34</v>
      </c>
      <c r="O2311" s="53" t="s">
        <v>34</v>
      </c>
      <c r="P2311" s="54" t="str">
        <f>'Sheet1 (2)'!O4755</f>
        <v>A</v>
      </c>
      <c r="Q2311" s="31" t="str">
        <f>IF(U2311="same",N2311,IF(O2311=N2311,P2311,O2311))</f>
        <v>A</v>
      </c>
      <c r="R2311">
        <f>VLOOKUP(IF(V2311="same",N2311,IF(O2311=N2311,P2311,O2311)),$AA$2:$AL$8,9,FALSE)</f>
        <v>0.15</v>
      </c>
      <c r="S2311" s="11">
        <f>(L2311-M2311)/L2311</f>
        <v>0.48638334778837811</v>
      </c>
      <c r="T2311" s="13">
        <f t="shared" si="36"/>
        <v>0.15</v>
      </c>
      <c r="U2311">
        <f>IFERROR(T2311*I2311,0)</f>
        <v>0.24213000000000001</v>
      </c>
      <c r="V2311" t="str">
        <f>IF(AND(N2311=O2311,P2311=N2311),"same",IF(NOT(OR(O2311=N2311,P2311=N2311)),"conflict","change"))</f>
        <v>same</v>
      </c>
      <c r="W2311" s="55">
        <f>U2311-G2311</f>
        <v>-0.16087000000000001</v>
      </c>
    </row>
    <row r="2312" spans="1:23" ht="21" hidden="1" outlineLevel="2" x14ac:dyDescent="0.4">
      <c r="A2312" t="s">
        <v>3324</v>
      </c>
      <c r="B2312" t="s">
        <v>3253</v>
      </c>
      <c r="C2312" t="s">
        <v>3254</v>
      </c>
      <c r="D2312" s="34">
        <v>77256</v>
      </c>
      <c r="E2312" s="34">
        <v>33491</v>
      </c>
      <c r="F2312" s="33">
        <v>22.655000000000001</v>
      </c>
      <c r="G2312" s="33">
        <v>10.770299999999999</v>
      </c>
      <c r="H2312">
        <v>43.35067826447137</v>
      </c>
      <c r="I2312" s="33">
        <v>33.4253</v>
      </c>
      <c r="J2312" s="35">
        <f>G2312/I2312</f>
        <v>0.32221999503370197</v>
      </c>
      <c r="K2312">
        <v>0.67645038965692272</v>
      </c>
      <c r="L2312">
        <v>0.99803827894061103</v>
      </c>
      <c r="M2312">
        <v>0.62</v>
      </c>
      <c r="N2312" t="s">
        <v>37</v>
      </c>
      <c r="O2312" s="53" t="s">
        <v>37</v>
      </c>
      <c r="P2312" s="54" t="str">
        <f>'Sheet1 (2)'!O4780</f>
        <v>B</v>
      </c>
      <c r="Q2312" s="31" t="str">
        <f>IF(U2312="same",N2312,IF(O2312=N2312,P2312,O2312))</f>
        <v>B</v>
      </c>
      <c r="R2312">
        <f>VLOOKUP(IF(V2312="same",N2312,IF(O2312=N2312,P2312,O2312)),$AA$2:$AL$8,9,FALSE)</f>
        <v>0.25</v>
      </c>
      <c r="S2312" s="11">
        <f>(L2312-M2312)/L2312</f>
        <v>0.37878134227665877</v>
      </c>
      <c r="T2312" s="13">
        <f t="shared" si="36"/>
        <v>0.25</v>
      </c>
      <c r="U2312">
        <f>IFERROR(T2312*I2312,0)</f>
        <v>8.356325</v>
      </c>
      <c r="V2312" t="str">
        <f>IF(AND(N2312=O2312,P2312=N2312),"same",IF(NOT(OR(O2312=N2312,P2312=N2312)),"conflict","change"))</f>
        <v>same</v>
      </c>
      <c r="W2312" s="55">
        <f>U2312-G2312</f>
        <v>-2.4139749999999989</v>
      </c>
    </row>
    <row r="2313" spans="1:23" ht="21" hidden="1" outlineLevel="2" x14ac:dyDescent="0.4">
      <c r="A2313" t="s">
        <v>3325</v>
      </c>
      <c r="B2313" t="s">
        <v>3253</v>
      </c>
      <c r="C2313" t="s">
        <v>3254</v>
      </c>
      <c r="D2313" s="34">
        <v>4239</v>
      </c>
      <c r="E2313" s="34">
        <v>1140</v>
      </c>
      <c r="F2313" s="33">
        <v>0.1157</v>
      </c>
      <c r="G2313" s="33">
        <v>3.8300000000000001E-2</v>
      </c>
      <c r="H2313">
        <v>26.89313517338995</v>
      </c>
      <c r="I2313" s="33">
        <v>0.154</v>
      </c>
      <c r="J2313" s="35">
        <f>G2313/I2313</f>
        <v>0.2487012987012987</v>
      </c>
      <c r="K2313">
        <v>0.10149122807017544</v>
      </c>
      <c r="L2313">
        <v>0.13508771929824562</v>
      </c>
      <c r="M2313">
        <v>0.09</v>
      </c>
      <c r="N2313" t="s">
        <v>34</v>
      </c>
      <c r="O2313" s="53" t="s">
        <v>34</v>
      </c>
      <c r="P2313" s="54" t="str">
        <f>'Sheet1 (2)'!O4887</f>
        <v>A</v>
      </c>
      <c r="Q2313" s="31" t="str">
        <f>IF(U2313="same",N2313,IF(O2313=N2313,P2313,O2313))</f>
        <v>A</v>
      </c>
      <c r="R2313">
        <f>VLOOKUP(IF(V2313="same",N2313,IF(O2313=N2313,P2313,O2313)),$AA$2:$AL$8,9,FALSE)</f>
        <v>0.15</v>
      </c>
      <c r="S2313" s="11">
        <f>(L2313-M2313)/L2313</f>
        <v>0.33376623376623382</v>
      </c>
      <c r="T2313" s="13">
        <f t="shared" si="36"/>
        <v>0.15</v>
      </c>
      <c r="U2313">
        <f>IFERROR(T2313*I2313,0)</f>
        <v>2.3099999999999999E-2</v>
      </c>
      <c r="V2313" t="str">
        <f>IF(AND(N2313=O2313,P2313=N2313),"same",IF(NOT(OR(O2313=N2313,P2313=N2313)),"conflict","change"))</f>
        <v>same</v>
      </c>
      <c r="W2313" s="55">
        <f>U2313-G2313</f>
        <v>-1.5200000000000002E-2</v>
      </c>
    </row>
    <row r="2314" spans="1:23" ht="21" hidden="1" outlineLevel="2" x14ac:dyDescent="0.4">
      <c r="A2314" t="s">
        <v>3326</v>
      </c>
      <c r="B2314" t="s">
        <v>3253</v>
      </c>
      <c r="C2314" t="s">
        <v>3254</v>
      </c>
      <c r="D2314" s="34">
        <v>5791</v>
      </c>
      <c r="E2314" s="34">
        <v>250</v>
      </c>
      <c r="F2314" s="33">
        <v>4.7500000000000001E-2</v>
      </c>
      <c r="G2314" s="33">
        <v>1.5500000000000002E-2</v>
      </c>
      <c r="H2314">
        <v>4.3170436884821273</v>
      </c>
      <c r="I2314" s="33">
        <v>6.3E-2</v>
      </c>
      <c r="J2314" s="35">
        <f>G2314/I2314</f>
        <v>0.24603174603174605</v>
      </c>
      <c r="K2314">
        <v>0.19</v>
      </c>
      <c r="L2314">
        <v>0.252</v>
      </c>
      <c r="M2314">
        <v>0.16</v>
      </c>
      <c r="N2314" t="s">
        <v>34</v>
      </c>
      <c r="O2314" s="53" t="s">
        <v>34</v>
      </c>
      <c r="P2314" s="54" t="str">
        <f>'Sheet1 (2)'!O4995</f>
        <v>A</v>
      </c>
      <c r="Q2314" s="31" t="str">
        <f>IF(U2314="same",N2314,IF(O2314=N2314,P2314,O2314))</f>
        <v>A</v>
      </c>
      <c r="R2314">
        <f>VLOOKUP(IF(V2314="same",N2314,IF(O2314=N2314,P2314,O2314)),$AA$2:$AL$8,9,FALSE)</f>
        <v>0.15</v>
      </c>
      <c r="S2314" s="11">
        <f>(L2314-M2314)/L2314</f>
        <v>0.36507936507936506</v>
      </c>
      <c r="T2314" s="13">
        <f t="shared" si="36"/>
        <v>0.15</v>
      </c>
      <c r="U2314">
        <f>IFERROR(T2314*I2314,0)</f>
        <v>9.4500000000000001E-3</v>
      </c>
      <c r="V2314" t="str">
        <f>IF(AND(N2314=O2314,P2314=N2314),"same",IF(NOT(OR(O2314=N2314,P2314=N2314)),"conflict","change"))</f>
        <v>same</v>
      </c>
      <c r="W2314" s="55">
        <f>U2314-G2314</f>
        <v>-6.0500000000000016E-3</v>
      </c>
    </row>
    <row r="2315" spans="1:23" ht="21" outlineLevel="1" collapsed="1" x14ac:dyDescent="0.4">
      <c r="C2315" s="29" t="s">
        <v>3327</v>
      </c>
      <c r="D2315" s="34">
        <f>SUBTOTAL(9,D2242:D2314)</f>
        <v>3550975</v>
      </c>
      <c r="E2315" s="34">
        <f>SUBTOTAL(9,E2242:E2314)</f>
        <v>1094440</v>
      </c>
      <c r="F2315" s="33">
        <f>SUBTOTAL(9,F2242:F2314)</f>
        <v>511.8549000000001</v>
      </c>
      <c r="G2315" s="33">
        <f>SUBTOTAL(9,G2242:G2314)</f>
        <v>241.40649999999999</v>
      </c>
      <c r="I2315" s="33">
        <f>SUBTOTAL(9,I2242:I2314)</f>
        <v>753.26139999999987</v>
      </c>
      <c r="J2315" s="35"/>
      <c r="O2315" s="53"/>
      <c r="P2315" s="54"/>
      <c r="Q2315" s="31"/>
      <c r="T2315" s="13">
        <f t="shared" si="36"/>
        <v>0</v>
      </c>
      <c r="U2315">
        <f>SUBTOTAL(9,U2242:U2314)</f>
        <v>172.18907499999997</v>
      </c>
      <c r="W2315" s="55">
        <f>SUBTOTAL(9,W2242:W2314)</f>
        <v>-69.21742500000002</v>
      </c>
    </row>
    <row r="2316" spans="1:23" ht="21" hidden="1" outlineLevel="2" x14ac:dyDescent="0.4">
      <c r="A2316" t="s">
        <v>3336</v>
      </c>
      <c r="B2316" t="s">
        <v>3337</v>
      </c>
      <c r="C2316" t="s">
        <v>3338</v>
      </c>
      <c r="D2316" s="34">
        <v>6298538</v>
      </c>
      <c r="E2316" s="34">
        <v>375267</v>
      </c>
      <c r="F2316" s="33">
        <v>396.94680000000005</v>
      </c>
      <c r="G2316" s="33">
        <v>132.30969999999999</v>
      </c>
      <c r="H2316">
        <v>5.9580016822951611</v>
      </c>
      <c r="I2316" s="33">
        <v>529.25650000000007</v>
      </c>
      <c r="J2316" s="35">
        <f>G2316/I2316</f>
        <v>0.24999163921463408</v>
      </c>
      <c r="K2316">
        <v>1.0577716665733998</v>
      </c>
      <c r="L2316">
        <v>1.4103464999586963</v>
      </c>
      <c r="M2316">
        <v>0.65</v>
      </c>
      <c r="N2316" t="s">
        <v>34</v>
      </c>
      <c r="O2316" s="53" t="s">
        <v>34</v>
      </c>
      <c r="P2316" s="54" t="str">
        <f>'Sheet1 (2)'!O62</f>
        <v>A</v>
      </c>
      <c r="Q2316" s="31" t="str">
        <f>IF(U2316="same",N2316,IF(O2316=N2316,P2316,O2316))</f>
        <v>A</v>
      </c>
      <c r="R2316">
        <f>VLOOKUP(IF(V2316="same",N2316,IF(O2316=N2316,P2316,O2316)),$AA$2:$AL$8,9,FALSE)</f>
        <v>0.15</v>
      </c>
      <c r="S2316" s="11">
        <f>(L2316-M2316)/L2316</f>
        <v>0.53912035090735788</v>
      </c>
      <c r="T2316" s="13">
        <f t="shared" si="36"/>
        <v>0.15</v>
      </c>
      <c r="U2316">
        <f>IFERROR(T2316*I2316,0)</f>
        <v>79.388475000000014</v>
      </c>
      <c r="V2316" t="str">
        <f>IF(AND(N2316=O2316,P2316=N2316),"same",IF(NOT(OR(O2316=N2316,P2316=N2316)),"conflict","change"))</f>
        <v>same</v>
      </c>
      <c r="W2316" s="55">
        <f>U2316-G2316</f>
        <v>-52.921224999999978</v>
      </c>
    </row>
    <row r="2317" spans="1:23" ht="21" hidden="1" outlineLevel="2" x14ac:dyDescent="0.4">
      <c r="A2317" t="s">
        <v>3339</v>
      </c>
      <c r="B2317" t="s">
        <v>3337</v>
      </c>
      <c r="C2317" t="s">
        <v>3338</v>
      </c>
      <c r="D2317" s="34">
        <v>404889</v>
      </c>
      <c r="E2317" s="34">
        <v>85086</v>
      </c>
      <c r="F2317" s="33">
        <v>90.534100000000009</v>
      </c>
      <c r="G2317" s="33">
        <v>29.594499999999996</v>
      </c>
      <c r="H2317">
        <v>21.01464845920734</v>
      </c>
      <c r="I2317" s="33">
        <v>120.12860000000001</v>
      </c>
      <c r="J2317" s="35">
        <f>G2317/I2317</f>
        <v>0.24635682094022568</v>
      </c>
      <c r="K2317">
        <v>1.0640305103072187</v>
      </c>
      <c r="L2317">
        <v>1.4118491878804975</v>
      </c>
      <c r="M2317">
        <v>1</v>
      </c>
      <c r="N2317" t="s">
        <v>34</v>
      </c>
      <c r="O2317" s="53" t="s">
        <v>34</v>
      </c>
      <c r="P2317" s="54" t="str">
        <f>'Sheet1 (2)'!O80</f>
        <v>A</v>
      </c>
      <c r="Q2317" s="31" t="str">
        <f>IF(U2317="same",N2317,IF(O2317=N2317,P2317,O2317))</f>
        <v>A</v>
      </c>
      <c r="R2317">
        <f>VLOOKUP(IF(V2317="same",N2317,IF(O2317=N2317,P2317,O2317)),$AA$2:$AL$8,9,FALSE)</f>
        <v>0.15</v>
      </c>
      <c r="S2317" s="11">
        <f>(L2317-M2317)/L2317</f>
        <v>0.29170905179948831</v>
      </c>
      <c r="T2317" s="13">
        <f t="shared" si="36"/>
        <v>0.15</v>
      </c>
      <c r="U2317">
        <f>IFERROR(T2317*I2317,0)</f>
        <v>18.019290000000002</v>
      </c>
      <c r="V2317" t="str">
        <f>IF(AND(N2317=O2317,P2317=N2317),"same",IF(NOT(OR(O2317=N2317,P2317=N2317)),"conflict","change"))</f>
        <v>same</v>
      </c>
      <c r="W2317" s="55">
        <f>U2317-G2317</f>
        <v>-11.575209999999995</v>
      </c>
    </row>
    <row r="2318" spans="1:23" ht="21" hidden="1" outlineLevel="2" x14ac:dyDescent="0.4">
      <c r="A2318" t="s">
        <v>3340</v>
      </c>
      <c r="B2318" t="s">
        <v>3337</v>
      </c>
      <c r="C2318" t="s">
        <v>3338</v>
      </c>
      <c r="D2318" s="34">
        <v>34546</v>
      </c>
      <c r="E2318" s="34">
        <v>8603</v>
      </c>
      <c r="F2318" s="33">
        <v>9.0424999999999986</v>
      </c>
      <c r="G2318" s="33">
        <v>3.0143999999999997</v>
      </c>
      <c r="H2318">
        <v>24.903027846928733</v>
      </c>
      <c r="I2318" s="33">
        <v>12.056899999999999</v>
      </c>
      <c r="J2318" s="35">
        <f>G2318/I2318</f>
        <v>0.25001451451036338</v>
      </c>
      <c r="K2318">
        <v>1.0510868301755198</v>
      </c>
      <c r="L2318">
        <v>1.4014762292223641</v>
      </c>
      <c r="M2318">
        <v>0.65</v>
      </c>
      <c r="N2318" t="s">
        <v>34</v>
      </c>
      <c r="O2318" s="53" t="s">
        <v>34</v>
      </c>
      <c r="P2318" s="54" t="str">
        <f>'Sheet1 (2)'!O1063</f>
        <v>A</v>
      </c>
      <c r="Q2318" s="31" t="str">
        <f>IF(U2318="same",N2318,IF(O2318=N2318,P2318,O2318))</f>
        <v>A</v>
      </c>
      <c r="R2318">
        <f>VLOOKUP(IF(V2318="same",N2318,IF(O2318=N2318,P2318,O2318)),$AA$2:$AL$8,9,FALSE)</f>
        <v>0.15</v>
      </c>
      <c r="S2318" s="11">
        <f>(L2318-M2318)/L2318</f>
        <v>0.53620333584918178</v>
      </c>
      <c r="T2318" s="13">
        <f t="shared" si="36"/>
        <v>0.15</v>
      </c>
      <c r="U2318">
        <f>IFERROR(T2318*I2318,0)</f>
        <v>1.8085349999999998</v>
      </c>
      <c r="V2318" t="str">
        <f>IF(AND(N2318=O2318,P2318=N2318),"same",IF(NOT(OR(O2318=N2318,P2318=N2318)),"conflict","change"))</f>
        <v>same</v>
      </c>
      <c r="W2318" s="55">
        <f>U2318-G2318</f>
        <v>-1.205865</v>
      </c>
    </row>
    <row r="2319" spans="1:23" ht="21" hidden="1" outlineLevel="2" x14ac:dyDescent="0.4">
      <c r="A2319" t="s">
        <v>3341</v>
      </c>
      <c r="B2319" t="s">
        <v>3337</v>
      </c>
      <c r="C2319" t="s">
        <v>3338</v>
      </c>
      <c r="D2319" s="34">
        <v>225056</v>
      </c>
      <c r="E2319" s="34">
        <v>46862</v>
      </c>
      <c r="F2319" s="33">
        <v>41.129100000000008</v>
      </c>
      <c r="G2319" s="33">
        <v>17.575300000000002</v>
      </c>
      <c r="H2319">
        <v>20.822373098251102</v>
      </c>
      <c r="I2319" s="33">
        <v>58.704400000000007</v>
      </c>
      <c r="J2319" s="35">
        <f>G2319/I2319</f>
        <v>0.29938641737246269</v>
      </c>
      <c r="K2319">
        <v>0.87766420553966984</v>
      </c>
      <c r="L2319">
        <v>1.2527079510050789</v>
      </c>
      <c r="M2319">
        <v>0.8</v>
      </c>
      <c r="N2319" t="s">
        <v>37</v>
      </c>
      <c r="O2319" s="53" t="s">
        <v>37</v>
      </c>
      <c r="P2319" s="54" t="str">
        <f>'Sheet1 (2)'!O2195</f>
        <v>B</v>
      </c>
      <c r="Q2319" s="31" t="str">
        <f>IF(U2319="same",N2319,IF(O2319=N2319,P2319,O2319))</f>
        <v>B</v>
      </c>
      <c r="R2319">
        <f>VLOOKUP(IF(V2319="same",N2319,IF(O2319=N2319,P2319,O2319)),$AA$2:$AL$8,9,FALSE)</f>
        <v>0.25</v>
      </c>
      <c r="S2319" s="11">
        <f>(L2319-M2319)/L2319</f>
        <v>0.36138347381116243</v>
      </c>
      <c r="T2319" s="13">
        <f t="shared" si="36"/>
        <v>0.25</v>
      </c>
      <c r="U2319">
        <f>IFERROR(T2319*I2319,0)</f>
        <v>14.676100000000002</v>
      </c>
      <c r="V2319" t="str">
        <f>IF(AND(N2319=O2319,P2319=N2319),"same",IF(NOT(OR(O2319=N2319,P2319=N2319)),"conflict","change"))</f>
        <v>same</v>
      </c>
      <c r="W2319" s="55">
        <f>U2319-G2319</f>
        <v>-2.8992000000000004</v>
      </c>
    </row>
    <row r="2320" spans="1:23" ht="21" outlineLevel="1" collapsed="1" x14ac:dyDescent="0.4">
      <c r="C2320" s="29" t="s">
        <v>3342</v>
      </c>
      <c r="D2320" s="34">
        <f>SUBTOTAL(9,D2316:D2319)</f>
        <v>6963029</v>
      </c>
      <c r="E2320" s="34">
        <f>SUBTOTAL(9,E2316:E2319)</f>
        <v>515818</v>
      </c>
      <c r="F2320" s="33">
        <f>SUBTOTAL(9,F2316:F2319)</f>
        <v>537.65250000000015</v>
      </c>
      <c r="G2320" s="33">
        <f>SUBTOTAL(9,G2316:G2319)</f>
        <v>182.4939</v>
      </c>
      <c r="I2320" s="33">
        <f>SUBTOTAL(9,I2316:I2319)</f>
        <v>720.14640000000009</v>
      </c>
      <c r="J2320" s="35"/>
      <c r="O2320" s="53"/>
      <c r="P2320" s="54"/>
      <c r="Q2320" s="31"/>
      <c r="T2320" s="13">
        <f t="shared" si="36"/>
        <v>0</v>
      </c>
      <c r="U2320">
        <f>SUBTOTAL(9,U2316:U2319)</f>
        <v>113.89240000000002</v>
      </c>
      <c r="W2320" s="55">
        <f>SUBTOTAL(9,W2316:W2319)</f>
        <v>-68.601499999999987</v>
      </c>
    </row>
    <row r="2321" spans="1:23" ht="21" hidden="1" outlineLevel="2" x14ac:dyDescent="0.4">
      <c r="A2321" t="s">
        <v>2801</v>
      </c>
      <c r="B2321" t="s">
        <v>2802</v>
      </c>
      <c r="C2321" s="37" t="s">
        <v>2803</v>
      </c>
      <c r="D2321" s="34">
        <v>1326511</v>
      </c>
      <c r="E2321" s="34">
        <v>116425</v>
      </c>
      <c r="F2321" s="33">
        <v>289.90590000000003</v>
      </c>
      <c r="G2321" s="33">
        <v>82.165999999999997</v>
      </c>
      <c r="H2321">
        <v>8.7767836075237966</v>
      </c>
      <c r="I2321" s="33">
        <v>372.07190000000003</v>
      </c>
      <c r="J2321" s="35">
        <f>G2321/I2321</f>
        <v>0.22083366145091846</v>
      </c>
      <c r="K2321">
        <v>2.4900657075370414</v>
      </c>
      <c r="L2321">
        <v>3.1958076014601677</v>
      </c>
      <c r="M2321">
        <v>2.4900000000000002</v>
      </c>
      <c r="N2321" t="s">
        <v>37</v>
      </c>
      <c r="O2321" s="53" t="s">
        <v>34</v>
      </c>
      <c r="P2321" s="54" t="str">
        <f>'Sheet1 (2)'!O785</f>
        <v>B</v>
      </c>
      <c r="Q2321" s="31" t="str">
        <f>IF(U2321="same",N2321,IF(O2321=N2321,P2321,O2321))</f>
        <v>A</v>
      </c>
      <c r="R2321">
        <f>VLOOKUP(IF(V2321="same",N2321,IF(O2321=N2321,P2321,O2321)),$AA$2:$AL$8,9,FALSE)</f>
        <v>0.15</v>
      </c>
      <c r="S2321" s="11">
        <f>(L2321-M2321)/L2321</f>
        <v>0.22085422199311477</v>
      </c>
      <c r="T2321" s="13">
        <f t="shared" si="36"/>
        <v>0.15</v>
      </c>
      <c r="U2321">
        <f>IFERROR(T2321*I2321,0)</f>
        <v>55.810785000000003</v>
      </c>
      <c r="V2321" t="str">
        <f>IF(AND(N2321=O2321,P2321=N2321),"same",IF(NOT(OR(O2321=N2321,P2321=N2321)),"conflict","change"))</f>
        <v>change</v>
      </c>
      <c r="W2321" s="55">
        <f>U2321-G2321</f>
        <v>-26.355214999999994</v>
      </c>
    </row>
    <row r="2322" spans="1:23" ht="21" hidden="1" outlineLevel="2" collapsed="1" x14ac:dyDescent="0.4">
      <c r="A2322" t="s">
        <v>2804</v>
      </c>
      <c r="B2322" t="s">
        <v>2802</v>
      </c>
      <c r="C2322" s="37" t="s">
        <v>2803</v>
      </c>
      <c r="D2322" s="34">
        <v>1436738</v>
      </c>
      <c r="E2322" s="34">
        <v>94972</v>
      </c>
      <c r="F2322" s="33">
        <v>378.93849999999998</v>
      </c>
      <c r="G2322" s="33">
        <v>81.594399999999993</v>
      </c>
      <c r="H2322">
        <v>6.6102518343636767</v>
      </c>
      <c r="I2322" s="33">
        <v>460.53289999999998</v>
      </c>
      <c r="J2322" s="35">
        <f>G2322/I2322</f>
        <v>0.17717387834832213</v>
      </c>
      <c r="K2322">
        <v>3.9900023164722236</v>
      </c>
      <c r="L2322">
        <v>4.8491439582192646</v>
      </c>
      <c r="M2322">
        <v>3.99</v>
      </c>
      <c r="N2322" t="s">
        <v>37</v>
      </c>
      <c r="O2322" s="53" t="s">
        <v>34</v>
      </c>
      <c r="P2322" s="54" t="str">
        <f>'Sheet1 (2)'!O2446</f>
        <v>B</v>
      </c>
      <c r="Q2322" s="31" t="str">
        <f>IF(U2322="same",N2322,IF(O2322=N2322,P2322,O2322))</f>
        <v>A</v>
      </c>
      <c r="R2322">
        <f>VLOOKUP(IF(V2322="same",N2322,IF(O2322=N2322,P2322,O2322)),$AA$2:$AL$8,9,FALSE)</f>
        <v>0.15</v>
      </c>
      <c r="S2322" s="11">
        <f>(L2322-M2322)/L2322</f>
        <v>0.17717435605577794</v>
      </c>
      <c r="T2322" s="13">
        <f t="shared" si="36"/>
        <v>0.15</v>
      </c>
      <c r="U2322">
        <f>IFERROR(T2322*I2322,0)</f>
        <v>69.079934999999992</v>
      </c>
      <c r="V2322" t="str">
        <f>IF(AND(N2322=O2322,P2322=N2322),"same",IF(NOT(OR(O2322=N2322,P2322=N2322)),"conflict","change"))</f>
        <v>change</v>
      </c>
      <c r="W2322" s="55">
        <f>U2322-G2322</f>
        <v>-12.514465000000001</v>
      </c>
    </row>
    <row r="2323" spans="1:23" ht="21" hidden="1" outlineLevel="2" x14ac:dyDescent="0.4">
      <c r="A2323" t="s">
        <v>2805</v>
      </c>
      <c r="B2323" t="s">
        <v>2802</v>
      </c>
      <c r="C2323" s="37" t="s">
        <v>2803</v>
      </c>
      <c r="D2323" s="34">
        <v>1440873</v>
      </c>
      <c r="E2323" s="34">
        <v>180710</v>
      </c>
      <c r="F2323" s="33">
        <v>181.3775</v>
      </c>
      <c r="G2323" s="33">
        <v>52.985799999999998</v>
      </c>
      <c r="H2323">
        <v>12.54170214862795</v>
      </c>
      <c r="I2323" s="33">
        <v>234.36329999999998</v>
      </c>
      <c r="J2323" s="35">
        <f>G2323/I2323</f>
        <v>0.22608403278158312</v>
      </c>
      <c r="K2323">
        <v>1.0036937634884622</v>
      </c>
      <c r="L2323">
        <v>1.2969027723977644</v>
      </c>
      <c r="M2323">
        <v>0.99</v>
      </c>
      <c r="N2323" t="s">
        <v>37</v>
      </c>
      <c r="O2323" s="53" t="s">
        <v>34</v>
      </c>
      <c r="P2323" s="54" t="str">
        <f>'Sheet1 (2)'!O4170</f>
        <v>B</v>
      </c>
      <c r="Q2323" s="31" t="str">
        <f>IF(U2323="same",N2323,IF(O2323=N2323,P2323,O2323))</f>
        <v>A</v>
      </c>
      <c r="R2323">
        <f>VLOOKUP(IF(V2323="same",N2323,IF(O2323=N2323,P2323,O2323)),$AA$2:$AL$8,9,FALSE)</f>
        <v>0.15</v>
      </c>
      <c r="S2323" s="11">
        <f>(L2323-M2323)/L2323</f>
        <v>0.23664285321123232</v>
      </c>
      <c r="T2323" s="13">
        <f t="shared" si="36"/>
        <v>0.15</v>
      </c>
      <c r="U2323">
        <f>IFERROR(T2323*I2323,0)</f>
        <v>35.154494999999997</v>
      </c>
      <c r="V2323" t="str">
        <f>IF(AND(N2323=O2323,P2323=N2323),"same",IF(NOT(OR(O2323=N2323,P2323=N2323)),"conflict","change"))</f>
        <v>change</v>
      </c>
      <c r="W2323" s="55">
        <f>U2323-G2323</f>
        <v>-17.831305</v>
      </c>
    </row>
    <row r="2324" spans="1:23" ht="21" hidden="1" outlineLevel="2" x14ac:dyDescent="0.4">
      <c r="A2324" t="s">
        <v>2806</v>
      </c>
      <c r="B2324" t="s">
        <v>2802</v>
      </c>
      <c r="C2324" s="37" t="s">
        <v>2803</v>
      </c>
      <c r="D2324" s="34">
        <v>1248878</v>
      </c>
      <c r="E2324" s="34">
        <v>123482</v>
      </c>
      <c r="F2324" s="33">
        <v>338.34040000000005</v>
      </c>
      <c r="G2324" s="33">
        <v>70.589500000000001</v>
      </c>
      <c r="H2324">
        <v>9.8874349616215511</v>
      </c>
      <c r="I2324" s="33">
        <v>408.92990000000003</v>
      </c>
      <c r="J2324" s="35">
        <f>G2324/I2324</f>
        <v>0.17262005052699742</v>
      </c>
      <c r="K2324">
        <v>2.7399977324630314</v>
      </c>
      <c r="L2324">
        <v>3.31165594985504</v>
      </c>
      <c r="M2324">
        <v>2.74</v>
      </c>
      <c r="N2324" t="s">
        <v>37</v>
      </c>
      <c r="O2324" s="53" t="s">
        <v>34</v>
      </c>
      <c r="P2324" s="54" t="str">
        <f>'Sheet1 (2)'!O4868</f>
        <v>B</v>
      </c>
      <c r="Q2324" s="31" t="str">
        <f>IF(U2324="same",N2324,IF(O2324=N2324,P2324,O2324))</f>
        <v>A</v>
      </c>
      <c r="R2324">
        <f>VLOOKUP(IF(V2324="same",N2324,IF(O2324=N2324,P2324,O2324)),$AA$2:$AL$8,9,FALSE)</f>
        <v>0.15</v>
      </c>
      <c r="S2324" s="11">
        <f>(L2324-M2324)/L2324</f>
        <v>0.17261936581306481</v>
      </c>
      <c r="T2324" s="13">
        <f t="shared" si="36"/>
        <v>0.15</v>
      </c>
      <c r="U2324">
        <f>IFERROR(T2324*I2324,0)</f>
        <v>61.339485000000003</v>
      </c>
      <c r="V2324" t="str">
        <f>IF(AND(N2324=O2324,P2324=N2324),"same",IF(NOT(OR(O2324=N2324,P2324=N2324)),"conflict","change"))</f>
        <v>change</v>
      </c>
      <c r="W2324" s="55">
        <f>U2324-G2324</f>
        <v>-9.2500149999999977</v>
      </c>
    </row>
    <row r="2325" spans="1:23" ht="21" outlineLevel="1" collapsed="1" x14ac:dyDescent="0.4">
      <c r="C2325" s="36" t="s">
        <v>2807</v>
      </c>
      <c r="D2325" s="34">
        <f>SUBTOTAL(9,D2321:D2324)</f>
        <v>5453000</v>
      </c>
      <c r="E2325" s="34">
        <f>SUBTOTAL(9,E2321:E2324)</f>
        <v>515589</v>
      </c>
      <c r="F2325" s="33">
        <f>SUBTOTAL(9,F2321:F2324)</f>
        <v>1188.5623000000001</v>
      </c>
      <c r="G2325" s="33">
        <f>SUBTOTAL(9,G2321:G2324)</f>
        <v>287.33569999999997</v>
      </c>
      <c r="I2325" s="33">
        <f>SUBTOTAL(9,I2321:I2324)</f>
        <v>1475.8980000000001</v>
      </c>
      <c r="J2325" s="35"/>
      <c r="O2325" s="53"/>
      <c r="P2325" s="54"/>
      <c r="Q2325" s="31"/>
      <c r="T2325" s="13">
        <f t="shared" si="36"/>
        <v>0</v>
      </c>
      <c r="U2325">
        <f>SUBTOTAL(9,U2321:U2324)</f>
        <v>221.38469999999998</v>
      </c>
      <c r="W2325" s="55">
        <f>SUBTOTAL(9,W2321:W2324)</f>
        <v>-65.950999999999993</v>
      </c>
    </row>
    <row r="2326" spans="1:23" ht="21" hidden="1" outlineLevel="2" x14ac:dyDescent="0.4">
      <c r="A2326" t="s">
        <v>3055</v>
      </c>
      <c r="B2326" t="s">
        <v>3056</v>
      </c>
      <c r="C2326" t="s">
        <v>3057</v>
      </c>
      <c r="D2326" s="34">
        <v>795053</v>
      </c>
      <c r="E2326" s="34">
        <v>115896</v>
      </c>
      <c r="F2326" s="33">
        <v>138.38439999999997</v>
      </c>
      <c r="G2326" s="33">
        <v>39.755599999999994</v>
      </c>
      <c r="H2326">
        <v>14.577141398120629</v>
      </c>
      <c r="I2326" s="33">
        <v>178.13999999999996</v>
      </c>
      <c r="J2326" s="35">
        <f>G2326/I2326</f>
        <v>0.22317054002469969</v>
      </c>
      <c r="K2326">
        <v>1.1940394836750188</v>
      </c>
      <c r="L2326">
        <v>1.5370677158832053</v>
      </c>
      <c r="M2326">
        <v>0.01</v>
      </c>
      <c r="N2326" t="s">
        <v>37</v>
      </c>
      <c r="O2326" s="53" t="s">
        <v>37</v>
      </c>
      <c r="P2326" s="54" t="str">
        <f>'Sheet1 (2)'!O202</f>
        <v>B</v>
      </c>
      <c r="Q2326" s="31" t="str">
        <f>IF(U2326="same",N2326,IF(O2326=N2326,P2326,O2326))</f>
        <v>B</v>
      </c>
      <c r="R2326">
        <f>VLOOKUP(IF(V2326="same",N2326,IF(O2326=N2326,P2326,O2326)),$AA$2:$AL$8,9,FALSE)</f>
        <v>0.25</v>
      </c>
      <c r="S2326" s="11">
        <f>(L2326-M2326)/L2326</f>
        <v>0.99349410575951502</v>
      </c>
      <c r="T2326" s="13">
        <f t="shared" si="36"/>
        <v>0.25</v>
      </c>
      <c r="U2326">
        <f>IFERROR(T2326*I2326,0)</f>
        <v>44.534999999999989</v>
      </c>
      <c r="V2326" t="str">
        <f>IF(AND(N2326=O2326,P2326=N2326),"same",IF(NOT(OR(O2326=N2326,P2326=N2326)),"conflict","change"))</f>
        <v>same</v>
      </c>
      <c r="W2326" s="55">
        <f>U2326-G2326</f>
        <v>4.7793999999999954</v>
      </c>
    </row>
    <row r="2327" spans="1:23" ht="21" hidden="1" outlineLevel="2" x14ac:dyDescent="0.4">
      <c r="A2327" t="s">
        <v>3058</v>
      </c>
      <c r="B2327" t="s">
        <v>3056</v>
      </c>
      <c r="C2327" t="s">
        <v>3057</v>
      </c>
      <c r="D2327" s="34">
        <v>134411</v>
      </c>
      <c r="E2327" s="34">
        <v>53036</v>
      </c>
      <c r="F2327" s="33">
        <v>24.67</v>
      </c>
      <c r="G2327" s="33">
        <v>11.445</v>
      </c>
      <c r="H2327">
        <v>39.45808006785159</v>
      </c>
      <c r="I2327" s="33">
        <v>36.115000000000002</v>
      </c>
      <c r="J2327" s="35">
        <f>G2327/I2327</f>
        <v>0.31690433337948221</v>
      </c>
      <c r="K2327">
        <v>0.46515574326872311</v>
      </c>
      <c r="L2327">
        <v>0.68095256052492648</v>
      </c>
      <c r="M2327">
        <v>0.45</v>
      </c>
      <c r="N2327" t="s">
        <v>37</v>
      </c>
      <c r="O2327" s="53" t="s">
        <v>37</v>
      </c>
      <c r="P2327" s="54" t="str">
        <f>'Sheet1 (2)'!O610</f>
        <v>B</v>
      </c>
      <c r="Q2327" s="31" t="str">
        <f>IF(U2327="same",N2327,IF(O2327=N2327,P2327,O2327))</f>
        <v>B</v>
      </c>
      <c r="R2327">
        <f>VLOOKUP(IF(V2327="same",N2327,IF(O2327=N2327,P2327,O2327)),$AA$2:$AL$8,9,FALSE)</f>
        <v>0.25</v>
      </c>
      <c r="S2327" s="11">
        <f>(L2327-M2327)/L2327</f>
        <v>0.33916101342932298</v>
      </c>
      <c r="T2327" s="13">
        <f t="shared" si="36"/>
        <v>0.25</v>
      </c>
      <c r="U2327">
        <f>IFERROR(T2327*I2327,0)</f>
        <v>9.0287500000000005</v>
      </c>
      <c r="V2327" t="str">
        <f>IF(AND(N2327=O2327,P2327=N2327),"same",IF(NOT(OR(O2327=N2327,P2327=N2327)),"conflict","change"))</f>
        <v>same</v>
      </c>
      <c r="W2327" s="55">
        <f>U2327-G2327</f>
        <v>-2.4162499999999998</v>
      </c>
    </row>
    <row r="2328" spans="1:23" ht="21" hidden="1" outlineLevel="2" x14ac:dyDescent="0.4">
      <c r="A2328" t="s">
        <v>3059</v>
      </c>
      <c r="B2328" t="s">
        <v>3056</v>
      </c>
      <c r="C2328" t="s">
        <v>3057</v>
      </c>
      <c r="D2328" s="34">
        <v>1334504</v>
      </c>
      <c r="E2328" s="34">
        <v>112987</v>
      </c>
      <c r="F2328" s="33">
        <v>156.93150000000003</v>
      </c>
      <c r="G2328" s="33">
        <v>52.3035</v>
      </c>
      <c r="H2328">
        <v>8.4665913328097933</v>
      </c>
      <c r="I2328" s="33">
        <v>209.23500000000001</v>
      </c>
      <c r="J2328" s="35">
        <f>G2328/I2328</f>
        <v>0.24997490859559823</v>
      </c>
      <c r="K2328">
        <v>1.3889341251648422</v>
      </c>
      <c r="L2328">
        <v>1.8518502128563463</v>
      </c>
      <c r="M2328">
        <v>1.99</v>
      </c>
      <c r="N2328" t="s">
        <v>37</v>
      </c>
      <c r="O2328" s="53" t="s">
        <v>37</v>
      </c>
      <c r="P2328" s="54" t="str">
        <f>'Sheet1 (2)'!O1142</f>
        <v>B</v>
      </c>
      <c r="Q2328" s="31" t="str">
        <f>IF(U2328="same",N2328,IF(O2328=N2328,P2328,O2328))</f>
        <v>B</v>
      </c>
      <c r="R2328">
        <f>VLOOKUP(IF(V2328="same",N2328,IF(O2328=N2328,P2328,O2328)),$AA$2:$AL$8,9,FALSE)</f>
        <v>0.25</v>
      </c>
      <c r="S2328" s="11">
        <f>(L2328-M2328)/L2328</f>
        <v>-7.4600951083709691E-2</v>
      </c>
      <c r="T2328" s="13">
        <f t="shared" si="36"/>
        <v>-7.4600951083709691E-2</v>
      </c>
      <c r="U2328">
        <f>IFERROR(T2328*I2328,0)</f>
        <v>-15.609129999999999</v>
      </c>
      <c r="V2328" t="str">
        <f>IF(AND(N2328=O2328,P2328=N2328),"same",IF(NOT(OR(O2328=N2328,P2328=N2328)),"conflict","change"))</f>
        <v>same</v>
      </c>
      <c r="W2328" s="55">
        <f>U2328-G2328</f>
        <v>-67.912629999999993</v>
      </c>
    </row>
    <row r="2329" spans="1:23" ht="21" hidden="1" outlineLevel="2" x14ac:dyDescent="0.4">
      <c r="A2329" t="s">
        <v>3060</v>
      </c>
      <c r="B2329" t="s">
        <v>3056</v>
      </c>
      <c r="C2329" t="s">
        <v>3057</v>
      </c>
      <c r="D2329" s="34">
        <v>235307</v>
      </c>
      <c r="E2329" s="34">
        <v>54776</v>
      </c>
      <c r="F2329" s="33">
        <v>65.375300000000024</v>
      </c>
      <c r="G2329" s="33">
        <v>20.351700000000001</v>
      </c>
      <c r="H2329">
        <v>23.278525500728836</v>
      </c>
      <c r="I2329" s="33">
        <v>85.727000000000032</v>
      </c>
      <c r="J2329" s="35">
        <f>G2329/I2329</f>
        <v>0.23740128547598766</v>
      </c>
      <c r="K2329">
        <v>1.1935026288885648</v>
      </c>
      <c r="L2329">
        <v>1.5650467357966997</v>
      </c>
      <c r="M2329">
        <v>0.01</v>
      </c>
      <c r="N2329" t="s">
        <v>37</v>
      </c>
      <c r="O2329" s="53" t="s">
        <v>37</v>
      </c>
      <c r="P2329" s="54" t="str">
        <f>'Sheet1 (2)'!O3377</f>
        <v>B</v>
      </c>
      <c r="Q2329" s="31" t="str">
        <f>IF(U2329="same",N2329,IF(O2329=N2329,P2329,O2329))</f>
        <v>B</v>
      </c>
      <c r="R2329">
        <f>VLOOKUP(IF(V2329="same",N2329,IF(O2329=N2329,P2329,O2329)),$AA$2:$AL$8,9,FALSE)</f>
        <v>0.25</v>
      </c>
      <c r="S2329" s="11">
        <f>(L2329-M2329)/L2329</f>
        <v>0.99361041445518916</v>
      </c>
      <c r="T2329" s="13">
        <f t="shared" si="36"/>
        <v>0.25</v>
      </c>
      <c r="U2329">
        <f>IFERROR(T2329*I2329,0)</f>
        <v>21.431750000000008</v>
      </c>
      <c r="V2329" t="str">
        <f>IF(AND(N2329=O2329,P2329=N2329),"same",IF(NOT(OR(O2329=N2329,P2329=N2329)),"conflict","change"))</f>
        <v>same</v>
      </c>
      <c r="W2329" s="55">
        <f>U2329-G2329</f>
        <v>1.0800500000000071</v>
      </c>
    </row>
    <row r="2330" spans="1:23" ht="21" hidden="1" outlineLevel="2" x14ac:dyDescent="0.4">
      <c r="A2330" t="s">
        <v>3061</v>
      </c>
      <c r="B2330" t="s">
        <v>3056</v>
      </c>
      <c r="C2330" t="s">
        <v>3057</v>
      </c>
      <c r="D2330" s="34">
        <v>933786</v>
      </c>
      <c r="E2330" s="34">
        <v>280661</v>
      </c>
      <c r="F2330" s="33">
        <v>290.43669999999997</v>
      </c>
      <c r="G2330" s="33">
        <v>96.804299999999998</v>
      </c>
      <c r="H2330">
        <v>30.056244150158602</v>
      </c>
      <c r="I2330" s="33">
        <v>387.24099999999999</v>
      </c>
      <c r="J2330" s="35">
        <f>G2330/I2330</f>
        <v>0.24998463489145004</v>
      </c>
      <c r="K2330">
        <v>1.0348309882741098</v>
      </c>
      <c r="L2330">
        <v>1.3797463844281892</v>
      </c>
      <c r="M2330">
        <v>0.01</v>
      </c>
      <c r="N2330" t="s">
        <v>37</v>
      </c>
      <c r="O2330" s="53" t="s">
        <v>37</v>
      </c>
      <c r="P2330" s="54" t="str">
        <f>'Sheet1 (2)'!O4774</f>
        <v>B</v>
      </c>
      <c r="Q2330" s="31" t="str">
        <f>IF(U2330="same",N2330,IF(O2330=N2330,P2330,O2330))</f>
        <v>B</v>
      </c>
      <c r="R2330">
        <f>VLOOKUP(IF(V2330="same",N2330,IF(O2330=N2330,P2330,O2330)),$AA$2:$AL$8,9,FALSE)</f>
        <v>0.25</v>
      </c>
      <c r="S2330" s="11">
        <f>(L2330-M2330)/L2330</f>
        <v>0.99275229120883379</v>
      </c>
      <c r="T2330" s="13">
        <f t="shared" si="36"/>
        <v>0.25</v>
      </c>
      <c r="U2330">
        <f>IFERROR(T2330*I2330,0)</f>
        <v>96.810249999999996</v>
      </c>
      <c r="V2330" t="str">
        <f>IF(AND(N2330=O2330,P2330=N2330),"same",IF(NOT(OR(O2330=N2330,P2330=N2330)),"conflict","change"))</f>
        <v>same</v>
      </c>
      <c r="W2330" s="55">
        <f>U2330-G2330</f>
        <v>5.9499999999985675E-3</v>
      </c>
    </row>
    <row r="2331" spans="1:23" ht="21" outlineLevel="1" collapsed="1" x14ac:dyDescent="0.4">
      <c r="C2331" s="29" t="s">
        <v>3062</v>
      </c>
      <c r="D2331" s="34">
        <f>SUBTOTAL(9,D2326:D2330)</f>
        <v>3433061</v>
      </c>
      <c r="E2331" s="34">
        <f>SUBTOTAL(9,E2326:E2330)</f>
        <v>617356</v>
      </c>
      <c r="F2331" s="33">
        <f>SUBTOTAL(9,F2326:F2330)</f>
        <v>675.79790000000003</v>
      </c>
      <c r="G2331" s="33">
        <f>SUBTOTAL(9,G2326:G2330)</f>
        <v>220.6601</v>
      </c>
      <c r="I2331" s="33">
        <f>SUBTOTAL(9,I2326:I2330)</f>
        <v>896.45800000000008</v>
      </c>
      <c r="J2331" s="35"/>
      <c r="O2331" s="53"/>
      <c r="P2331" s="54"/>
      <c r="Q2331" s="31"/>
      <c r="T2331" s="13">
        <f t="shared" si="36"/>
        <v>0</v>
      </c>
      <c r="U2331">
        <f>SUBTOTAL(9,U2326:U2330)</f>
        <v>156.19662</v>
      </c>
      <c r="W2331" s="55">
        <f>SUBTOTAL(9,W2326:W2330)</f>
        <v>-64.46347999999999</v>
      </c>
    </row>
    <row r="2332" spans="1:23" ht="21" hidden="1" outlineLevel="2" x14ac:dyDescent="0.4">
      <c r="A2332" t="s">
        <v>2853</v>
      </c>
      <c r="B2332" t="s">
        <v>2854</v>
      </c>
      <c r="C2332" s="37" t="s">
        <v>2855</v>
      </c>
      <c r="D2332" s="34">
        <v>365662</v>
      </c>
      <c r="E2332" s="34">
        <v>17501</v>
      </c>
      <c r="F2332" s="33">
        <v>61.253500000000003</v>
      </c>
      <c r="G2332" s="33">
        <v>5.9933999999999994</v>
      </c>
      <c r="H2332">
        <v>4.7861139522291074</v>
      </c>
      <c r="I2332" s="33">
        <v>67.246899999999997</v>
      </c>
      <c r="J2332" s="35">
        <f>G2332/I2332</f>
        <v>8.9125297969125716E-2</v>
      </c>
      <c r="K2332">
        <v>3.5</v>
      </c>
      <c r="L2332">
        <v>3.8424604308325234</v>
      </c>
      <c r="M2332">
        <v>3.5</v>
      </c>
      <c r="N2332" t="s">
        <v>37</v>
      </c>
      <c r="O2332" s="53" t="s">
        <v>34</v>
      </c>
      <c r="P2332" s="54" t="str">
        <f>'Sheet1 (2)'!O56</f>
        <v>B</v>
      </c>
      <c r="Q2332" s="31" t="str">
        <f>IF(U2332="same",N2332,IF(O2332=N2332,P2332,O2332))</f>
        <v>A</v>
      </c>
      <c r="R2332">
        <f>VLOOKUP(IF(V2332="same",N2332,IF(O2332=N2332,P2332,O2332)),$AA$2:$AL$8,9,FALSE)</f>
        <v>0.15</v>
      </c>
      <c r="S2332" s="11">
        <f>(L2332-M2332)/L2332</f>
        <v>8.9125297969125605E-2</v>
      </c>
      <c r="T2332" s="13">
        <f t="shared" si="36"/>
        <v>8.9125297969125605E-2</v>
      </c>
      <c r="U2332">
        <f>IFERROR(T2332*I2332,0)</f>
        <v>5.9933999999999923</v>
      </c>
      <c r="V2332" t="str">
        <f>IF(AND(N2332=O2332,P2332=N2332),"same",IF(NOT(OR(O2332=N2332,P2332=N2332)),"conflict","change"))</f>
        <v>change</v>
      </c>
      <c r="W2332" s="55">
        <f>U2332-G2332</f>
        <v>-7.1054273576010019E-15</v>
      </c>
    </row>
    <row r="2333" spans="1:23" ht="21" hidden="1" outlineLevel="2" x14ac:dyDescent="0.4">
      <c r="A2333" t="s">
        <v>2859</v>
      </c>
      <c r="B2333" t="s">
        <v>2854</v>
      </c>
      <c r="C2333" s="37" t="s">
        <v>2855</v>
      </c>
      <c r="D2333" s="34">
        <v>87168</v>
      </c>
      <c r="E2333" s="34">
        <v>8116</v>
      </c>
      <c r="F2333" s="33">
        <v>25.159599999999998</v>
      </c>
      <c r="G2333" s="33">
        <v>10.0321</v>
      </c>
      <c r="H2333">
        <v>9.3107562408223199</v>
      </c>
      <c r="I2333" s="33">
        <v>35.191699999999997</v>
      </c>
      <c r="J2333" s="35">
        <f>G2333/I2333</f>
        <v>0.28507005913326156</v>
      </c>
      <c r="K2333">
        <v>3.0999999999999996</v>
      </c>
      <c r="L2333">
        <v>4.3360892065056671</v>
      </c>
      <c r="M2333">
        <v>3.1</v>
      </c>
      <c r="N2333" t="s">
        <v>37</v>
      </c>
      <c r="O2333" s="53" t="s">
        <v>34</v>
      </c>
      <c r="P2333" s="54" t="str">
        <f>'Sheet1 (2)'!O740</f>
        <v>B</v>
      </c>
      <c r="Q2333" s="31" t="str">
        <f>IF(U2333="same",N2333,IF(O2333=N2333,P2333,O2333))</f>
        <v>A</v>
      </c>
      <c r="R2333">
        <f>VLOOKUP(IF(V2333="same",N2333,IF(O2333=N2333,P2333,O2333)),$AA$2:$AL$8,9,FALSE)</f>
        <v>0.15</v>
      </c>
      <c r="S2333" s="11">
        <f>(L2333-M2333)/L2333</f>
        <v>0.28507005913326139</v>
      </c>
      <c r="T2333" s="13">
        <f t="shared" si="36"/>
        <v>0.15</v>
      </c>
      <c r="U2333">
        <f>IFERROR(T2333*I2333,0)</f>
        <v>5.2787549999999994</v>
      </c>
      <c r="V2333" t="str">
        <f>IF(AND(N2333=O2333,P2333=N2333),"same",IF(NOT(OR(O2333=N2333,P2333=N2333)),"conflict","change"))</f>
        <v>change</v>
      </c>
      <c r="W2333" s="55">
        <f>U2333-G2333</f>
        <v>-4.7533450000000004</v>
      </c>
    </row>
    <row r="2334" spans="1:23" ht="21" hidden="1" outlineLevel="2" x14ac:dyDescent="0.4">
      <c r="A2334" t="s">
        <v>2861</v>
      </c>
      <c r="B2334" t="s">
        <v>2854</v>
      </c>
      <c r="C2334" s="37" t="s">
        <v>2855</v>
      </c>
      <c r="D2334" s="34">
        <v>724091</v>
      </c>
      <c r="E2334" s="34">
        <v>21491</v>
      </c>
      <c r="F2334" s="33">
        <v>107.76899999999999</v>
      </c>
      <c r="G2334" s="33">
        <v>28.398999999999997</v>
      </c>
      <c r="H2334">
        <v>2.9679971163845429</v>
      </c>
      <c r="I2334" s="33">
        <v>136.16799999999998</v>
      </c>
      <c r="J2334" s="35">
        <f>G2334/I2334</f>
        <v>0.20855854532636156</v>
      </c>
      <c r="K2334">
        <v>5.0146107672979383</v>
      </c>
      <c r="L2334">
        <v>6.3360476478525882</v>
      </c>
      <c r="M2334">
        <v>5</v>
      </c>
      <c r="N2334" t="s">
        <v>37</v>
      </c>
      <c r="O2334" s="53" t="s">
        <v>42</v>
      </c>
      <c r="P2334" s="54" t="str">
        <f>'Sheet1 (2)'!O1327</f>
        <v>B</v>
      </c>
      <c r="Q2334" s="31" t="str">
        <f>IF(U2334="same",N2334,IF(O2334=N2334,P2334,O2334))</f>
        <v>A+</v>
      </c>
      <c r="R2334">
        <f>VLOOKUP(IF(V2334="same",N2334,IF(O2334=N2334,P2334,O2334)),$AA$2:$AL$8,9,FALSE)</f>
        <v>0.05</v>
      </c>
      <c r="S2334" s="11">
        <f>(L2334-M2334)/L2334</f>
        <v>0.21086452029845471</v>
      </c>
      <c r="T2334" s="13">
        <f t="shared" si="36"/>
        <v>0.05</v>
      </c>
      <c r="U2334">
        <f>IFERROR(T2334*I2334,0)</f>
        <v>6.8083999999999989</v>
      </c>
      <c r="V2334" t="str">
        <f>IF(AND(N2334=O2334,P2334=N2334),"same",IF(NOT(OR(O2334=N2334,P2334=N2334)),"conflict","change"))</f>
        <v>change</v>
      </c>
      <c r="W2334" s="55">
        <f>U2334-G2334</f>
        <v>-21.590599999999998</v>
      </c>
    </row>
    <row r="2335" spans="1:23" ht="21" hidden="1" outlineLevel="2" x14ac:dyDescent="0.4">
      <c r="A2335" t="s">
        <v>2863</v>
      </c>
      <c r="B2335" t="s">
        <v>2854</v>
      </c>
      <c r="C2335" s="37" t="s">
        <v>2855</v>
      </c>
      <c r="D2335" s="34">
        <v>705018</v>
      </c>
      <c r="E2335" s="34">
        <v>19971</v>
      </c>
      <c r="F2335" s="33">
        <v>99.85499999999999</v>
      </c>
      <c r="G2335" s="33">
        <v>13.409000000000001</v>
      </c>
      <c r="H2335">
        <v>2.832693633354042</v>
      </c>
      <c r="I2335" s="33">
        <v>113.264</v>
      </c>
      <c r="J2335" s="35">
        <f>G2335/I2335</f>
        <v>0.11838713095069926</v>
      </c>
      <c r="K2335">
        <v>4.9999999999999991</v>
      </c>
      <c r="L2335">
        <v>5.6714235641680437</v>
      </c>
      <c r="M2335">
        <v>5</v>
      </c>
      <c r="N2335" t="s">
        <v>34</v>
      </c>
      <c r="O2335" s="53" t="s">
        <v>42</v>
      </c>
      <c r="P2335" s="54" t="str">
        <f>'Sheet1 (2)'!O1680</f>
        <v>A</v>
      </c>
      <c r="Q2335" s="31" t="str">
        <f>IF(U2335="same",N2335,IF(O2335=N2335,P2335,O2335))</f>
        <v>A+</v>
      </c>
      <c r="R2335">
        <f>VLOOKUP(IF(V2335="same",N2335,IF(O2335=N2335,P2335,O2335)),$AA$2:$AL$8,9,FALSE)</f>
        <v>0.05</v>
      </c>
      <c r="S2335" s="11">
        <f>(L2335-M2335)/L2335</f>
        <v>0.11838713095069926</v>
      </c>
      <c r="T2335" s="13">
        <f t="shared" si="36"/>
        <v>0.05</v>
      </c>
      <c r="U2335">
        <f>IFERROR(T2335*I2335,0)</f>
        <v>5.6631999999999998</v>
      </c>
      <c r="V2335" t="str">
        <f>IF(AND(N2335=O2335,P2335=N2335),"same",IF(NOT(OR(O2335=N2335,P2335=N2335)),"conflict","change"))</f>
        <v>change</v>
      </c>
      <c r="W2335" s="55">
        <f>U2335-G2335</f>
        <v>-7.7458000000000009</v>
      </c>
    </row>
    <row r="2336" spans="1:23" ht="21" hidden="1" outlineLevel="2" x14ac:dyDescent="0.4">
      <c r="A2336" t="s">
        <v>2868</v>
      </c>
      <c r="B2336" t="s">
        <v>2854</v>
      </c>
      <c r="C2336" s="37" t="s">
        <v>2855</v>
      </c>
      <c r="D2336" s="34">
        <v>313705</v>
      </c>
      <c r="E2336" s="34">
        <v>14062</v>
      </c>
      <c r="F2336" s="33">
        <v>49.216999999999999</v>
      </c>
      <c r="G2336" s="33">
        <v>2.2627000000000002</v>
      </c>
      <c r="H2336">
        <v>4.482555266890869</v>
      </c>
      <c r="I2336" s="33">
        <v>51.479700000000001</v>
      </c>
      <c r="J2336" s="35">
        <f>G2336/I2336</f>
        <v>4.3953247590797925E-2</v>
      </c>
      <c r="K2336">
        <v>3.5</v>
      </c>
      <c r="L2336">
        <v>3.6609088323140382</v>
      </c>
      <c r="M2336">
        <v>3.5</v>
      </c>
      <c r="N2336" t="s">
        <v>37</v>
      </c>
      <c r="O2336" s="53" t="s">
        <v>34</v>
      </c>
      <c r="P2336" s="54" t="str">
        <f>'Sheet1 (2)'!O2907</f>
        <v>B</v>
      </c>
      <c r="Q2336" s="31" t="str">
        <f>IF(U2336="same",N2336,IF(O2336=N2336,P2336,O2336))</f>
        <v>A</v>
      </c>
      <c r="R2336">
        <f>VLOOKUP(IF(V2336="same",N2336,IF(O2336=N2336,P2336,O2336)),$AA$2:$AL$8,9,FALSE)</f>
        <v>0.15</v>
      </c>
      <c r="S2336" s="11">
        <f>(L2336-M2336)/L2336</f>
        <v>4.3953247590798016E-2</v>
      </c>
      <c r="T2336" s="13">
        <f t="shared" si="36"/>
        <v>4.3953247590798016E-2</v>
      </c>
      <c r="U2336">
        <f>IFERROR(T2336*I2336,0)</f>
        <v>2.2627000000000046</v>
      </c>
      <c r="V2336" t="str">
        <f>IF(AND(N2336=O2336,P2336=N2336),"same",IF(NOT(OR(O2336=N2336,P2336=N2336)),"conflict","change"))</f>
        <v>change</v>
      </c>
      <c r="W2336" s="55">
        <f>U2336-G2336</f>
        <v>4.4408920985006262E-15</v>
      </c>
    </row>
    <row r="2337" spans="1:23" ht="21" hidden="1" outlineLevel="2" x14ac:dyDescent="0.4">
      <c r="A2337" t="s">
        <v>2869</v>
      </c>
      <c r="B2337" t="s">
        <v>2854</v>
      </c>
      <c r="C2337" s="37" t="s">
        <v>2855</v>
      </c>
      <c r="D2337" s="34">
        <v>510529</v>
      </c>
      <c r="E2337" s="34">
        <v>18153</v>
      </c>
      <c r="F2337" s="33">
        <v>63.535499999999999</v>
      </c>
      <c r="G2337" s="33">
        <v>10.650499999999999</v>
      </c>
      <c r="H2337">
        <v>3.5557235729997707</v>
      </c>
      <c r="I2337" s="33">
        <v>74.185999999999993</v>
      </c>
      <c r="J2337" s="35">
        <f>G2337/I2337</f>
        <v>0.14356482355161351</v>
      </c>
      <c r="K2337">
        <v>3.5</v>
      </c>
      <c r="L2337">
        <v>4.0867074312785769</v>
      </c>
      <c r="M2337">
        <v>3.5</v>
      </c>
      <c r="N2337" t="s">
        <v>37</v>
      </c>
      <c r="O2337" s="53" t="s">
        <v>34</v>
      </c>
      <c r="P2337" s="54" t="str">
        <f>'Sheet1 (2)'!O3409</f>
        <v>B</v>
      </c>
      <c r="Q2337" s="31" t="str">
        <f>IF(U2337="same",N2337,IF(O2337=N2337,P2337,O2337))</f>
        <v>A</v>
      </c>
      <c r="R2337">
        <f>VLOOKUP(IF(V2337="same",N2337,IF(O2337=N2337,P2337,O2337)),$AA$2:$AL$8,9,FALSE)</f>
        <v>0.15</v>
      </c>
      <c r="S2337" s="11">
        <f>(L2337-M2337)/L2337</f>
        <v>0.1435648235516136</v>
      </c>
      <c r="T2337" s="13">
        <f t="shared" si="36"/>
        <v>0.1435648235516136</v>
      </c>
      <c r="U2337">
        <f>IFERROR(T2337*I2337,0)</f>
        <v>10.650500000000005</v>
      </c>
      <c r="V2337" t="str">
        <f>IF(AND(N2337=O2337,P2337=N2337),"same",IF(NOT(OR(O2337=N2337,P2337=N2337)),"conflict","change"))</f>
        <v>change</v>
      </c>
      <c r="W2337" s="55">
        <f>U2337-G2337</f>
        <v>0</v>
      </c>
    </row>
    <row r="2338" spans="1:23" ht="21" hidden="1" outlineLevel="2" x14ac:dyDescent="0.4">
      <c r="A2338" t="s">
        <v>2873</v>
      </c>
      <c r="B2338" t="s">
        <v>2854</v>
      </c>
      <c r="C2338" s="37" t="s">
        <v>2855</v>
      </c>
      <c r="D2338" s="34">
        <v>330160</v>
      </c>
      <c r="E2338" s="34">
        <v>12465</v>
      </c>
      <c r="F2338" s="33">
        <v>50.602900000000005</v>
      </c>
      <c r="G2338" s="33">
        <v>11.738</v>
      </c>
      <c r="H2338">
        <v>3.7754422098376543</v>
      </c>
      <c r="I2338" s="33">
        <v>62.340900000000005</v>
      </c>
      <c r="J2338" s="35">
        <f>G2338/I2338</f>
        <v>0.18828730416147343</v>
      </c>
      <c r="K2338">
        <v>4.0595988768551949</v>
      </c>
      <c r="L2338">
        <v>5.0012755716004813</v>
      </c>
      <c r="M2338">
        <v>4</v>
      </c>
      <c r="N2338" t="s">
        <v>37</v>
      </c>
      <c r="O2338" s="53" t="s">
        <v>34</v>
      </c>
      <c r="P2338" s="54" t="str">
        <f>'Sheet1 (2)'!O4408</f>
        <v>B</v>
      </c>
      <c r="Q2338" s="31" t="str">
        <f>IF(U2338="same",N2338,IF(O2338=N2338,P2338,O2338))</f>
        <v>A</v>
      </c>
      <c r="R2338">
        <f>VLOOKUP(IF(V2338="same",N2338,IF(O2338=N2338,P2338,O2338)),$AA$2:$AL$8,9,FALSE)</f>
        <v>0.15</v>
      </c>
      <c r="S2338" s="11">
        <f>(L2338-M2338)/L2338</f>
        <v>0.20020403940270351</v>
      </c>
      <c r="T2338" s="13">
        <f t="shared" si="36"/>
        <v>0.15</v>
      </c>
      <c r="U2338">
        <f>IFERROR(T2338*I2338,0)</f>
        <v>9.3511350000000011</v>
      </c>
      <c r="V2338" t="str">
        <f>IF(AND(N2338=O2338,P2338=N2338),"same",IF(NOT(OR(O2338=N2338,P2338=N2338)),"conflict","change"))</f>
        <v>change</v>
      </c>
      <c r="W2338" s="55">
        <f>U2338-G2338</f>
        <v>-2.3868649999999985</v>
      </c>
    </row>
    <row r="2339" spans="1:23" ht="21" hidden="1" outlineLevel="2" x14ac:dyDescent="0.4">
      <c r="A2339" t="s">
        <v>2874</v>
      </c>
      <c r="B2339" t="s">
        <v>2854</v>
      </c>
      <c r="C2339" s="37" t="s">
        <v>2855</v>
      </c>
      <c r="D2339" s="34">
        <v>391810</v>
      </c>
      <c r="E2339" s="34">
        <v>10371</v>
      </c>
      <c r="F2339" s="33">
        <v>51.854999999999997</v>
      </c>
      <c r="G2339" s="33">
        <v>12.222299999999999</v>
      </c>
      <c r="H2339">
        <v>2.6469462239350707</v>
      </c>
      <c r="I2339" s="33">
        <v>64.077299999999994</v>
      </c>
      <c r="J2339" s="35">
        <f>G2339/I2339</f>
        <v>0.19074305565309399</v>
      </c>
      <c r="K2339">
        <v>5</v>
      </c>
      <c r="L2339">
        <v>6.1785073763378646</v>
      </c>
      <c r="M2339">
        <v>5</v>
      </c>
      <c r="N2339" t="s">
        <v>37</v>
      </c>
      <c r="O2339" s="53" t="s">
        <v>34</v>
      </c>
      <c r="P2339" s="54" t="str">
        <f>'Sheet1 (2)'!O4484</f>
        <v>B</v>
      </c>
      <c r="Q2339" s="31" t="str">
        <f>IF(U2339="same",N2339,IF(O2339=N2339,P2339,O2339))</f>
        <v>A</v>
      </c>
      <c r="R2339">
        <f>VLOOKUP(IF(V2339="same",N2339,IF(O2339=N2339,P2339,O2339)),$AA$2:$AL$8,9,FALSE)</f>
        <v>0.15</v>
      </c>
      <c r="S2339" s="11">
        <f>(L2339-M2339)/L2339</f>
        <v>0.19074305565309393</v>
      </c>
      <c r="T2339" s="13">
        <f t="shared" si="36"/>
        <v>0.15</v>
      </c>
      <c r="U2339">
        <f>IFERROR(T2339*I2339,0)</f>
        <v>9.6115949999999994</v>
      </c>
      <c r="V2339" t="str">
        <f>IF(AND(N2339=O2339,P2339=N2339),"same",IF(NOT(OR(O2339=N2339,P2339=N2339)),"conflict","change"))</f>
        <v>change</v>
      </c>
      <c r="W2339" s="55">
        <f>U2339-G2339</f>
        <v>-2.6107049999999994</v>
      </c>
    </row>
    <row r="2340" spans="1:23" ht="21" hidden="1" outlineLevel="2" x14ac:dyDescent="0.4">
      <c r="A2340" t="s">
        <v>2856</v>
      </c>
      <c r="B2340" t="s">
        <v>2854</v>
      </c>
      <c r="C2340" s="37" t="s">
        <v>2855</v>
      </c>
      <c r="D2340" s="34">
        <v>801645</v>
      </c>
      <c r="E2340" s="34">
        <v>103593</v>
      </c>
      <c r="F2340" s="33">
        <v>104.8197</v>
      </c>
      <c r="G2340" s="33">
        <v>33.257400000000004</v>
      </c>
      <c r="H2340">
        <v>12.922553000392941</v>
      </c>
      <c r="I2340" s="33">
        <v>138.0771</v>
      </c>
      <c r="J2340" s="35">
        <f>G2340/I2340</f>
        <v>0.24086108413342983</v>
      </c>
      <c r="K2340">
        <v>1.0118415336943616</v>
      </c>
      <c r="L2340">
        <v>1.3328806000405433</v>
      </c>
      <c r="M2340">
        <v>1</v>
      </c>
      <c r="N2340" t="s">
        <v>37</v>
      </c>
      <c r="O2340" s="53" t="s">
        <v>37</v>
      </c>
      <c r="P2340" s="54" t="str">
        <f>'Sheet1 (2)'!O223</f>
        <v>B</v>
      </c>
      <c r="Q2340" s="31" t="str">
        <f>IF(U2340="same",N2340,IF(O2340=N2340,P2340,O2340))</f>
        <v>B</v>
      </c>
      <c r="R2340">
        <f>VLOOKUP(IF(V2340="same",N2340,IF(O2340=N2340,P2340,O2340)),$AA$2:$AL$8,9,FALSE)</f>
        <v>0.25</v>
      </c>
      <c r="S2340" s="11">
        <f>(L2340-M2340)/L2340</f>
        <v>0.24974525102279815</v>
      </c>
      <c r="T2340" s="13">
        <f t="shared" si="36"/>
        <v>0.24974525102279815</v>
      </c>
      <c r="U2340">
        <f>IFERROR(T2340*I2340,0)</f>
        <v>34.484100000000005</v>
      </c>
      <c r="V2340" t="str">
        <f>IF(AND(N2340=O2340,P2340=N2340),"same",IF(NOT(OR(O2340=N2340,P2340=N2340)),"conflict","change"))</f>
        <v>same</v>
      </c>
      <c r="W2340" s="55">
        <f>U2340-G2340</f>
        <v>1.226700000000001</v>
      </c>
    </row>
    <row r="2341" spans="1:23" ht="21" hidden="1" outlineLevel="2" x14ac:dyDescent="0.4">
      <c r="A2341" s="18" t="s">
        <v>2857</v>
      </c>
      <c r="B2341" t="s">
        <v>2854</v>
      </c>
      <c r="C2341" s="37" t="s">
        <v>2855</v>
      </c>
      <c r="D2341" s="34">
        <v>259050</v>
      </c>
      <c r="E2341" s="34">
        <v>34874</v>
      </c>
      <c r="F2341" s="33">
        <v>52.311</v>
      </c>
      <c r="G2341" s="33">
        <v>12.2058</v>
      </c>
      <c r="H2341">
        <v>13.462265971820113</v>
      </c>
      <c r="I2341" s="33">
        <v>64.516800000000003</v>
      </c>
      <c r="J2341" s="35">
        <f>G2341/I2341</f>
        <v>0.18918793244550255</v>
      </c>
      <c r="K2341">
        <v>1.5</v>
      </c>
      <c r="L2341">
        <v>1.8499971325342663</v>
      </c>
      <c r="M2341">
        <v>1.5</v>
      </c>
      <c r="N2341" t="s">
        <v>37</v>
      </c>
      <c r="O2341" s="53" t="s">
        <v>37</v>
      </c>
      <c r="P2341" s="54" t="str">
        <f>'Sheet1 (2)'!O307</f>
        <v>B</v>
      </c>
      <c r="Q2341" s="31" t="str">
        <f>IF(U2341="same",N2341,IF(O2341=N2341,P2341,O2341))</f>
        <v>B</v>
      </c>
      <c r="R2341">
        <f>VLOOKUP(IF(V2341="same",N2341,IF(O2341=N2341,P2341,O2341)),$AA$2:$AL$8,9,FALSE)</f>
        <v>0.25</v>
      </c>
      <c r="S2341" s="11">
        <f>(L2341-M2341)/L2341</f>
        <v>0.18918793244550261</v>
      </c>
      <c r="T2341" s="13">
        <f t="shared" si="36"/>
        <v>0.18918793244550261</v>
      </c>
      <c r="U2341">
        <f>IFERROR(T2341*I2341,0)</f>
        <v>12.205800000000004</v>
      </c>
      <c r="V2341" t="str">
        <f>IF(AND(N2341=O2341,P2341=N2341),"same",IF(NOT(OR(O2341=N2341,P2341=N2341)),"conflict","change"))</f>
        <v>same</v>
      </c>
      <c r="W2341" s="55">
        <f>U2341-G2341</f>
        <v>0</v>
      </c>
    </row>
    <row r="2342" spans="1:23" ht="21" hidden="1" outlineLevel="2" x14ac:dyDescent="0.4">
      <c r="A2342" t="s">
        <v>2858</v>
      </c>
      <c r="B2342" t="s">
        <v>2854</v>
      </c>
      <c r="C2342" s="37" t="s">
        <v>2855</v>
      </c>
      <c r="D2342" s="34">
        <v>67488</v>
      </c>
      <c r="E2342" s="34">
        <v>6927</v>
      </c>
      <c r="F2342" s="33">
        <v>28.149499999999996</v>
      </c>
      <c r="G2342" s="33">
        <v>9.1394999999999982</v>
      </c>
      <c r="H2342">
        <v>10.26404694167852</v>
      </c>
      <c r="I2342" s="33">
        <v>37.288999999999994</v>
      </c>
      <c r="J2342" s="35">
        <f>G2342/I2342</f>
        <v>0.2450990908847113</v>
      </c>
      <c r="K2342">
        <v>4.0637361050960008</v>
      </c>
      <c r="L2342">
        <v>5.3831384437707515</v>
      </c>
      <c r="M2342">
        <v>4</v>
      </c>
      <c r="N2342" t="s">
        <v>34</v>
      </c>
      <c r="O2342" s="53" t="s">
        <v>34</v>
      </c>
      <c r="P2342" s="54" t="str">
        <f>'Sheet1 (2)'!O497</f>
        <v>A</v>
      </c>
      <c r="Q2342" s="31" t="str">
        <f>IF(U2342="same",N2342,IF(O2342=N2342,P2342,O2342))</f>
        <v>A</v>
      </c>
      <c r="R2342">
        <f>VLOOKUP(IF(V2342="same",N2342,IF(O2342=N2342,P2342,O2342)),$AA$2:$AL$8,9,FALSE)</f>
        <v>0.15</v>
      </c>
      <c r="S2342" s="11">
        <f>(L2342-M2342)/L2342</f>
        <v>0.25693904368580539</v>
      </c>
      <c r="T2342" s="13">
        <f t="shared" si="36"/>
        <v>0.15</v>
      </c>
      <c r="U2342">
        <f>IFERROR(T2342*I2342,0)</f>
        <v>5.5933499999999992</v>
      </c>
      <c r="V2342" t="str">
        <f>IF(AND(N2342=O2342,P2342=N2342),"same",IF(NOT(OR(O2342=N2342,P2342=N2342)),"conflict","change"))</f>
        <v>same</v>
      </c>
      <c r="W2342" s="55">
        <f>U2342-G2342</f>
        <v>-3.546149999999999</v>
      </c>
    </row>
    <row r="2343" spans="1:23" ht="21" hidden="1" outlineLevel="2" x14ac:dyDescent="0.4">
      <c r="A2343" t="s">
        <v>2860</v>
      </c>
      <c r="B2343" t="s">
        <v>2854</v>
      </c>
      <c r="C2343" s="37" t="s">
        <v>2855</v>
      </c>
      <c r="D2343" s="34">
        <v>71993</v>
      </c>
      <c r="E2343" s="34">
        <v>4859</v>
      </c>
      <c r="F2343" s="33">
        <v>24.814099999999996</v>
      </c>
      <c r="G2343" s="33">
        <v>7.8071999999999999</v>
      </c>
      <c r="H2343">
        <v>6.7492672898754043</v>
      </c>
      <c r="I2343" s="33">
        <v>32.621299999999998</v>
      </c>
      <c r="J2343" s="35">
        <f>G2343/I2343</f>
        <v>0.23932829163767233</v>
      </c>
      <c r="K2343">
        <v>5.1068326816217322</v>
      </c>
      <c r="L2343">
        <v>6.7135830417781435</v>
      </c>
      <c r="M2343">
        <v>5</v>
      </c>
      <c r="N2343" t="s">
        <v>34</v>
      </c>
      <c r="O2343" s="53" t="s">
        <v>34</v>
      </c>
      <c r="P2343" s="54" t="str">
        <f>'Sheet1 (2)'!O1292</f>
        <v>A</v>
      </c>
      <c r="Q2343" s="31" t="str">
        <f>IF(U2343="same",N2343,IF(O2343=N2343,P2343,O2343))</f>
        <v>A</v>
      </c>
      <c r="R2343">
        <f>VLOOKUP(IF(V2343="same",N2343,IF(O2343=N2343,P2343,O2343)),$AA$2:$AL$8,9,FALSE)</f>
        <v>0.15</v>
      </c>
      <c r="S2343" s="11">
        <f>(L2343-M2343)/L2343</f>
        <v>0.25524120743195394</v>
      </c>
      <c r="T2343" s="13">
        <f t="shared" si="36"/>
        <v>0.15</v>
      </c>
      <c r="U2343">
        <f>IFERROR(T2343*I2343,0)</f>
        <v>4.8931949999999995</v>
      </c>
      <c r="V2343" t="str">
        <f>IF(AND(N2343=O2343,P2343=N2343),"same",IF(NOT(OR(O2343=N2343,P2343=N2343)),"conflict","change"))</f>
        <v>same</v>
      </c>
      <c r="W2343" s="55">
        <f>U2343-G2343</f>
        <v>-2.9140050000000004</v>
      </c>
    </row>
    <row r="2344" spans="1:23" ht="21" hidden="1" outlineLevel="2" x14ac:dyDescent="0.4">
      <c r="A2344" t="s">
        <v>2862</v>
      </c>
      <c r="B2344" t="s">
        <v>2854</v>
      </c>
      <c r="C2344" s="37" t="s">
        <v>2855</v>
      </c>
      <c r="D2344" s="34">
        <v>269661</v>
      </c>
      <c r="E2344" s="34">
        <v>17869</v>
      </c>
      <c r="F2344" s="33">
        <v>44.672499999999999</v>
      </c>
      <c r="G2344" s="33">
        <v>6.6869000000000005</v>
      </c>
      <c r="H2344">
        <v>6.626468046918168</v>
      </c>
      <c r="I2344" s="33">
        <v>51.359400000000001</v>
      </c>
      <c r="J2344" s="35">
        <f>G2344/I2344</f>
        <v>0.13019817209702605</v>
      </c>
      <c r="K2344">
        <v>2.5</v>
      </c>
      <c r="L2344">
        <v>2.874217919301584</v>
      </c>
      <c r="M2344">
        <v>2.5</v>
      </c>
      <c r="N2344" t="s">
        <v>37</v>
      </c>
      <c r="O2344" s="53" t="s">
        <v>37</v>
      </c>
      <c r="P2344" s="54" t="str">
        <f>'Sheet1 (2)'!O1530</f>
        <v>B</v>
      </c>
      <c r="Q2344" s="31" t="str">
        <f>IF(U2344="same",N2344,IF(O2344=N2344,P2344,O2344))</f>
        <v>B</v>
      </c>
      <c r="R2344">
        <f>VLOOKUP(IF(V2344="same",N2344,IF(O2344=N2344,P2344,O2344)),$AA$2:$AL$8,9,FALSE)</f>
        <v>0.25</v>
      </c>
      <c r="S2344" s="11">
        <f>(L2344-M2344)/L2344</f>
        <v>0.13019817209702614</v>
      </c>
      <c r="T2344" s="13">
        <f t="shared" si="36"/>
        <v>0.13019817209702614</v>
      </c>
      <c r="U2344">
        <f>IFERROR(T2344*I2344,0)</f>
        <v>6.6869000000000041</v>
      </c>
      <c r="V2344" t="str">
        <f>IF(AND(N2344=O2344,P2344=N2344),"same",IF(NOT(OR(O2344=N2344,P2344=N2344)),"conflict","change"))</f>
        <v>same</v>
      </c>
      <c r="W2344" s="55">
        <f>U2344-G2344</f>
        <v>0</v>
      </c>
    </row>
    <row r="2345" spans="1:23" ht="21" hidden="1" outlineLevel="2" x14ac:dyDescent="0.4">
      <c r="A2345" t="s">
        <v>2864</v>
      </c>
      <c r="B2345" t="s">
        <v>2854</v>
      </c>
      <c r="C2345" s="37" t="s">
        <v>2855</v>
      </c>
      <c r="D2345" s="34">
        <v>135099</v>
      </c>
      <c r="E2345" s="34">
        <v>4172</v>
      </c>
      <c r="F2345" s="33">
        <v>16.688000000000002</v>
      </c>
      <c r="G2345" s="33">
        <v>3.1245999999999996</v>
      </c>
      <c r="H2345">
        <v>3.0881057594800851</v>
      </c>
      <c r="I2345" s="33">
        <v>19.812600000000003</v>
      </c>
      <c r="J2345" s="35">
        <f>G2345/I2345</f>
        <v>0.15770772134904046</v>
      </c>
      <c r="K2345">
        <v>4.0000000000000009</v>
      </c>
      <c r="L2345">
        <v>4.748945349952062</v>
      </c>
      <c r="M2345">
        <v>4</v>
      </c>
      <c r="N2345" t="s">
        <v>34</v>
      </c>
      <c r="O2345" s="53" t="s">
        <v>34</v>
      </c>
      <c r="P2345" s="54" t="str">
        <f>'Sheet1 (2)'!O2062</f>
        <v>A</v>
      </c>
      <c r="Q2345" s="31" t="str">
        <f>IF(U2345="same",N2345,IF(O2345=N2345,P2345,O2345))</f>
        <v>A</v>
      </c>
      <c r="R2345">
        <f>VLOOKUP(IF(V2345="same",N2345,IF(O2345=N2345,P2345,O2345)),$AA$2:$AL$8,9,FALSE)</f>
        <v>0.15</v>
      </c>
      <c r="S2345" s="11">
        <f>(L2345-M2345)/L2345</f>
        <v>0.15770772134904062</v>
      </c>
      <c r="T2345" s="13">
        <f t="shared" si="36"/>
        <v>0.15</v>
      </c>
      <c r="U2345">
        <f>IFERROR(T2345*I2345,0)</f>
        <v>2.9718900000000006</v>
      </c>
      <c r="V2345" t="str">
        <f>IF(AND(N2345=O2345,P2345=N2345),"same",IF(NOT(OR(O2345=N2345,P2345=N2345)),"conflict","change"))</f>
        <v>same</v>
      </c>
      <c r="W2345" s="55">
        <f>U2345-G2345</f>
        <v>-0.15270999999999901</v>
      </c>
    </row>
    <row r="2346" spans="1:23" ht="21" hidden="1" outlineLevel="2" x14ac:dyDescent="0.4">
      <c r="A2346" t="s">
        <v>2865</v>
      </c>
      <c r="B2346" t="s">
        <v>2854</v>
      </c>
      <c r="C2346" s="37" t="s">
        <v>2855</v>
      </c>
      <c r="D2346" s="34">
        <v>344653</v>
      </c>
      <c r="E2346" s="34">
        <v>32085</v>
      </c>
      <c r="F2346" s="33">
        <v>44.918999999999997</v>
      </c>
      <c r="G2346" s="33">
        <v>14.9941</v>
      </c>
      <c r="H2346">
        <v>9.3093633306543104</v>
      </c>
      <c r="I2346" s="33">
        <v>59.9131</v>
      </c>
      <c r="J2346" s="35">
        <f>G2346/I2346</f>
        <v>0.25026413255197943</v>
      </c>
      <c r="K2346">
        <v>1.4</v>
      </c>
      <c r="L2346">
        <v>1.8673242948418263</v>
      </c>
      <c r="M2346">
        <v>1.4</v>
      </c>
      <c r="N2346" t="s">
        <v>34</v>
      </c>
      <c r="O2346" s="53" t="s">
        <v>34</v>
      </c>
      <c r="P2346" s="54" t="str">
        <f>'Sheet1 (2)'!O2328</f>
        <v>A</v>
      </c>
      <c r="Q2346" s="31" t="str">
        <f>IF(U2346="same",N2346,IF(O2346=N2346,P2346,O2346))</f>
        <v>A</v>
      </c>
      <c r="R2346">
        <f>VLOOKUP(IF(V2346="same",N2346,IF(O2346=N2346,P2346,O2346)),$AA$2:$AL$8,9,FALSE)</f>
        <v>0.15</v>
      </c>
      <c r="S2346" s="11">
        <f>(L2346-M2346)/L2346</f>
        <v>0.25026413255197943</v>
      </c>
      <c r="T2346" s="13">
        <f t="shared" si="36"/>
        <v>0.15</v>
      </c>
      <c r="U2346">
        <f>IFERROR(T2346*I2346,0)</f>
        <v>8.9869649999999996</v>
      </c>
      <c r="V2346" t="str">
        <f>IF(AND(N2346=O2346,P2346=N2346),"same",IF(NOT(OR(O2346=N2346,P2346=N2346)),"conflict","change"))</f>
        <v>same</v>
      </c>
      <c r="W2346" s="55">
        <f>U2346-G2346</f>
        <v>-6.0071349999999999</v>
      </c>
    </row>
    <row r="2347" spans="1:23" ht="21" hidden="1" outlineLevel="2" x14ac:dyDescent="0.4">
      <c r="A2347" t="s">
        <v>2866</v>
      </c>
      <c r="B2347" t="s">
        <v>2854</v>
      </c>
      <c r="C2347" s="37" t="s">
        <v>2855</v>
      </c>
      <c r="D2347" s="34">
        <v>501672</v>
      </c>
      <c r="E2347" s="34">
        <v>26873</v>
      </c>
      <c r="F2347" s="33">
        <v>80.619</v>
      </c>
      <c r="G2347" s="33">
        <v>14.686299999999999</v>
      </c>
      <c r="H2347">
        <v>5.3566872378765407</v>
      </c>
      <c r="I2347" s="33">
        <v>95.305300000000003</v>
      </c>
      <c r="J2347" s="35">
        <f>G2347/I2347</f>
        <v>0.15409741116181366</v>
      </c>
      <c r="K2347">
        <v>3</v>
      </c>
      <c r="L2347">
        <v>3.5465076470807131</v>
      </c>
      <c r="M2347">
        <v>3</v>
      </c>
      <c r="N2347" t="s">
        <v>34</v>
      </c>
      <c r="O2347" s="53" t="s">
        <v>34</v>
      </c>
      <c r="P2347" s="54" t="str">
        <f>'Sheet1 (2)'!O2483</f>
        <v>A</v>
      </c>
      <c r="Q2347" s="31" t="str">
        <f>IF(U2347="same",N2347,IF(O2347=N2347,P2347,O2347))</f>
        <v>A</v>
      </c>
      <c r="R2347">
        <f>VLOOKUP(IF(V2347="same",N2347,IF(O2347=N2347,P2347,O2347)),$AA$2:$AL$8,9,FALSE)</f>
        <v>0.15</v>
      </c>
      <c r="S2347" s="11">
        <f>(L2347-M2347)/L2347</f>
        <v>0.15409741116181369</v>
      </c>
      <c r="T2347" s="13">
        <f t="shared" si="36"/>
        <v>0.15</v>
      </c>
      <c r="U2347">
        <f>IFERROR(T2347*I2347,0)</f>
        <v>14.295795</v>
      </c>
      <c r="V2347" t="str">
        <f>IF(AND(N2347=O2347,P2347=N2347),"same",IF(NOT(OR(O2347=N2347,P2347=N2347)),"conflict","change"))</f>
        <v>same</v>
      </c>
      <c r="W2347" s="55">
        <f>U2347-G2347</f>
        <v>-0.39050499999999921</v>
      </c>
    </row>
    <row r="2348" spans="1:23" ht="21" hidden="1" outlineLevel="2" x14ac:dyDescent="0.4">
      <c r="A2348" t="s">
        <v>2867</v>
      </c>
      <c r="B2348" t="s">
        <v>2854</v>
      </c>
      <c r="C2348" s="37" t="s">
        <v>2855</v>
      </c>
      <c r="D2348" s="34">
        <v>406930</v>
      </c>
      <c r="E2348" s="34">
        <v>54187</v>
      </c>
      <c r="F2348" s="33">
        <v>81.280500000000004</v>
      </c>
      <c r="G2348" s="33">
        <v>17.552499999999998</v>
      </c>
      <c r="H2348">
        <v>13.316049443393213</v>
      </c>
      <c r="I2348" s="33">
        <v>98.832999999999998</v>
      </c>
      <c r="J2348" s="35">
        <f>G2348/I2348</f>
        <v>0.17759756356682482</v>
      </c>
      <c r="K2348">
        <v>1.5</v>
      </c>
      <c r="L2348">
        <v>1.8239245575507042</v>
      </c>
      <c r="M2348">
        <v>1.5</v>
      </c>
      <c r="N2348" t="s">
        <v>37</v>
      </c>
      <c r="O2348" s="53" t="s">
        <v>37</v>
      </c>
      <c r="P2348" s="54" t="str">
        <f>'Sheet1 (2)'!O2572</f>
        <v>B</v>
      </c>
      <c r="Q2348" s="31" t="str">
        <f>IF(U2348="same",N2348,IF(O2348=N2348,P2348,O2348))</f>
        <v>B</v>
      </c>
      <c r="R2348">
        <f>VLOOKUP(IF(V2348="same",N2348,IF(O2348=N2348,P2348,O2348)),$AA$2:$AL$8,9,FALSE)</f>
        <v>0.25</v>
      </c>
      <c r="S2348" s="11">
        <f>(L2348-M2348)/L2348</f>
        <v>0.17759756356682491</v>
      </c>
      <c r="T2348" s="13">
        <f t="shared" si="36"/>
        <v>0.17759756356682491</v>
      </c>
      <c r="U2348">
        <f>IFERROR(T2348*I2348,0)</f>
        <v>17.552500000000006</v>
      </c>
      <c r="V2348" t="str">
        <f>IF(AND(N2348=O2348,P2348=N2348),"same",IF(NOT(OR(O2348=N2348,P2348=N2348)),"conflict","change"))</f>
        <v>same</v>
      </c>
      <c r="W2348" s="55">
        <f>U2348-G2348</f>
        <v>0</v>
      </c>
    </row>
    <row r="2349" spans="1:23" ht="21" hidden="1" outlineLevel="2" x14ac:dyDescent="0.4">
      <c r="A2349" t="s">
        <v>2870</v>
      </c>
      <c r="B2349" t="s">
        <v>2854</v>
      </c>
      <c r="C2349" s="37" t="s">
        <v>2855</v>
      </c>
      <c r="D2349" s="34">
        <v>462617</v>
      </c>
      <c r="E2349" s="34">
        <v>13145</v>
      </c>
      <c r="F2349" s="33">
        <v>66.253799999999998</v>
      </c>
      <c r="G2349" s="33">
        <v>16.6677</v>
      </c>
      <c r="H2349">
        <v>2.8414433537894199</v>
      </c>
      <c r="I2349" s="33">
        <v>82.921499999999995</v>
      </c>
      <c r="J2349" s="35">
        <f>G2349/I2349</f>
        <v>0.20100577051789947</v>
      </c>
      <c r="K2349">
        <v>5.0402282236591862</v>
      </c>
      <c r="L2349">
        <v>6.308216051730696</v>
      </c>
      <c r="M2349">
        <v>5</v>
      </c>
      <c r="N2349" t="s">
        <v>34</v>
      </c>
      <c r="O2349" s="53" t="s">
        <v>34</v>
      </c>
      <c r="P2349" s="54" t="str">
        <f>'Sheet1 (2)'!O3676</f>
        <v>A</v>
      </c>
      <c r="Q2349" s="31" t="str">
        <f>IF(U2349="same",N2349,IF(O2349=N2349,P2349,O2349))</f>
        <v>A</v>
      </c>
      <c r="R2349">
        <f>VLOOKUP(IF(V2349="same",N2349,IF(O2349=N2349,P2349,O2349)),$AA$2:$AL$8,9,FALSE)</f>
        <v>0.15</v>
      </c>
      <c r="S2349" s="11">
        <f>(L2349-M2349)/L2349</f>
        <v>0.20738288622371759</v>
      </c>
      <c r="T2349" s="13">
        <f t="shared" si="36"/>
        <v>0.15</v>
      </c>
      <c r="U2349">
        <f>IFERROR(T2349*I2349,0)</f>
        <v>12.438224999999999</v>
      </c>
      <c r="V2349" t="str">
        <f>IF(AND(N2349=O2349,P2349=N2349),"same",IF(NOT(OR(O2349=N2349,P2349=N2349)),"conflict","change"))</f>
        <v>same</v>
      </c>
      <c r="W2349" s="55">
        <f>U2349-G2349</f>
        <v>-4.2294750000000008</v>
      </c>
    </row>
    <row r="2350" spans="1:23" ht="21" hidden="1" outlineLevel="2" x14ac:dyDescent="0.4">
      <c r="A2350" t="s">
        <v>2871</v>
      </c>
      <c r="B2350" t="s">
        <v>2854</v>
      </c>
      <c r="C2350" s="37" t="s">
        <v>2855</v>
      </c>
      <c r="D2350" s="34">
        <v>67821</v>
      </c>
      <c r="E2350" s="34">
        <v>8094</v>
      </c>
      <c r="F2350" s="33">
        <v>30.742200000000004</v>
      </c>
      <c r="G2350" s="33">
        <v>9.9355999999999991</v>
      </c>
      <c r="H2350">
        <v>11.93435661520768</v>
      </c>
      <c r="I2350" s="33">
        <v>40.677800000000005</v>
      </c>
      <c r="J2350" s="35">
        <f>G2350/I2350</f>
        <v>0.24425116402558639</v>
      </c>
      <c r="K2350">
        <v>3.7981467753891778</v>
      </c>
      <c r="L2350">
        <v>5.0256733382752659</v>
      </c>
      <c r="M2350">
        <v>3.75</v>
      </c>
      <c r="N2350" t="s">
        <v>34</v>
      </c>
      <c r="O2350" s="53" t="s">
        <v>34</v>
      </c>
      <c r="P2350" s="54" t="str">
        <f>'Sheet1 (2)'!O3931</f>
        <v>A</v>
      </c>
      <c r="Q2350" s="31" t="str">
        <f>IF(U2350="same",N2350,IF(O2350=N2350,P2350,O2350))</f>
        <v>A</v>
      </c>
      <c r="R2350">
        <f>VLOOKUP(IF(V2350="same",N2350,IF(O2350=N2350,P2350,O2350)),$AA$2:$AL$8,9,FALSE)</f>
        <v>0.15</v>
      </c>
      <c r="S2350" s="11">
        <f>(L2350-M2350)/L2350</f>
        <v>0.25383132814458997</v>
      </c>
      <c r="T2350" s="13">
        <f t="shared" si="36"/>
        <v>0.15</v>
      </c>
      <c r="U2350">
        <f>IFERROR(T2350*I2350,0)</f>
        <v>6.1016700000000004</v>
      </c>
      <c r="V2350" t="str">
        <f>IF(AND(N2350=O2350,P2350=N2350),"same",IF(NOT(OR(O2350=N2350,P2350=N2350)),"conflict","change"))</f>
        <v>same</v>
      </c>
      <c r="W2350" s="55">
        <f>U2350-G2350</f>
        <v>-3.8339299999999987</v>
      </c>
    </row>
    <row r="2351" spans="1:23" ht="21" hidden="1" outlineLevel="2" x14ac:dyDescent="0.4">
      <c r="A2351" t="s">
        <v>2872</v>
      </c>
      <c r="B2351" t="s">
        <v>2854</v>
      </c>
      <c r="C2351" s="37" t="s">
        <v>2855</v>
      </c>
      <c r="D2351" s="34">
        <v>222124</v>
      </c>
      <c r="E2351" s="34">
        <v>23629</v>
      </c>
      <c r="F2351" s="33">
        <v>35.4435</v>
      </c>
      <c r="G2351" s="33">
        <v>6.3644999999999996</v>
      </c>
      <c r="H2351">
        <v>10.63775188633376</v>
      </c>
      <c r="I2351" s="33">
        <v>41.808</v>
      </c>
      <c r="J2351" s="35">
        <f>G2351/I2351</f>
        <v>0.15223163030998851</v>
      </c>
      <c r="K2351">
        <v>1.5</v>
      </c>
      <c r="L2351">
        <v>1.7693512209572981</v>
      </c>
      <c r="M2351">
        <v>1.5</v>
      </c>
      <c r="N2351" t="s">
        <v>37</v>
      </c>
      <c r="O2351" s="53" t="s">
        <v>37</v>
      </c>
      <c r="P2351" s="54" t="str">
        <f>'Sheet1 (2)'!O4244</f>
        <v>B</v>
      </c>
      <c r="Q2351" s="31" t="str">
        <f>IF(U2351="same",N2351,IF(O2351=N2351,P2351,O2351))</f>
        <v>B</v>
      </c>
      <c r="R2351">
        <f>VLOOKUP(IF(V2351="same",N2351,IF(O2351=N2351,P2351,O2351)),$AA$2:$AL$8,9,FALSE)</f>
        <v>0.25</v>
      </c>
      <c r="S2351" s="11">
        <f>(L2351-M2351)/L2351</f>
        <v>0.15223163030998846</v>
      </c>
      <c r="T2351" s="13">
        <f t="shared" si="36"/>
        <v>0.15223163030998846</v>
      </c>
      <c r="U2351">
        <f>IFERROR(T2351*I2351,0)</f>
        <v>6.3644999999999978</v>
      </c>
      <c r="V2351" t="str">
        <f>IF(AND(N2351=O2351,P2351=N2351),"same",IF(NOT(OR(O2351=N2351,P2351=N2351)),"conflict","change"))</f>
        <v>same</v>
      </c>
      <c r="W2351" s="55">
        <f>U2351-G2351</f>
        <v>0</v>
      </c>
    </row>
    <row r="2352" spans="1:23" ht="21" hidden="1" outlineLevel="2" x14ac:dyDescent="0.4">
      <c r="A2352" t="s">
        <v>2875</v>
      </c>
      <c r="B2352" t="s">
        <v>2854</v>
      </c>
      <c r="C2352" s="37" t="s">
        <v>2855</v>
      </c>
      <c r="D2352" s="34">
        <v>299356</v>
      </c>
      <c r="E2352" s="34">
        <v>39197</v>
      </c>
      <c r="F2352" s="33">
        <v>58.795500000000004</v>
      </c>
      <c r="G2352" s="33">
        <v>11.833200000000001</v>
      </c>
      <c r="H2352">
        <v>13.093774636219084</v>
      </c>
      <c r="I2352" s="33">
        <v>70.628700000000009</v>
      </c>
      <c r="J2352" s="35">
        <f>G2352/I2352</f>
        <v>0.16754095714631587</v>
      </c>
      <c r="K2352">
        <v>1.5000000000000002</v>
      </c>
      <c r="L2352">
        <v>1.8018904507998064</v>
      </c>
      <c r="M2352">
        <v>1.5</v>
      </c>
      <c r="N2352" t="s">
        <v>37</v>
      </c>
      <c r="O2352" s="53" t="s">
        <v>37</v>
      </c>
      <c r="P2352" s="54" t="str">
        <f>'Sheet1 (2)'!O5088</f>
        <v>B</v>
      </c>
      <c r="Q2352" s="31" t="str">
        <f>IF(U2352="same",N2352,IF(O2352=N2352,P2352,O2352))</f>
        <v>B</v>
      </c>
      <c r="R2352">
        <f>VLOOKUP(IF(V2352="same",N2352,IF(O2352=N2352,P2352,O2352)),$AA$2:$AL$8,9,FALSE)</f>
        <v>0.25</v>
      </c>
      <c r="S2352" s="11">
        <f>(L2352-M2352)/L2352</f>
        <v>0.16754095714631601</v>
      </c>
      <c r="T2352" s="13">
        <f t="shared" si="36"/>
        <v>0.16754095714631601</v>
      </c>
      <c r="U2352">
        <f>IFERROR(T2352*I2352,0)</f>
        <v>11.83320000000001</v>
      </c>
      <c r="V2352" t="str">
        <f>IF(AND(N2352=O2352,P2352=N2352),"same",IF(NOT(OR(O2352=N2352,P2352=N2352)),"conflict","change"))</f>
        <v>same</v>
      </c>
      <c r="W2352" s="55">
        <f>U2352-G2352</f>
        <v>0</v>
      </c>
    </row>
    <row r="2353" spans="1:23" ht="21" outlineLevel="1" collapsed="1" x14ac:dyDescent="0.4">
      <c r="C2353" s="36" t="s">
        <v>2876</v>
      </c>
      <c r="D2353" s="34">
        <f>SUBTOTAL(9,D2332:D2352)</f>
        <v>7338252</v>
      </c>
      <c r="E2353" s="34">
        <f>SUBTOTAL(9,E2332:E2352)</f>
        <v>491634</v>
      </c>
      <c r="F2353" s="33">
        <f>SUBTOTAL(9,F2332:F2352)</f>
        <v>1178.7558000000001</v>
      </c>
      <c r="G2353" s="33">
        <f>SUBTOTAL(9,G2332:G2352)</f>
        <v>258.96229999999997</v>
      </c>
      <c r="I2353" s="33">
        <f>SUBTOTAL(9,I2332:I2352)</f>
        <v>1437.7180999999998</v>
      </c>
      <c r="J2353" s="35"/>
      <c r="O2353" s="53"/>
      <c r="P2353" s="54"/>
      <c r="Q2353" s="31"/>
      <c r="T2353" s="13">
        <f t="shared" si="36"/>
        <v>0</v>
      </c>
      <c r="U2353">
        <f>SUBTOTAL(9,U2332:U2352)</f>
        <v>200.02777500000002</v>
      </c>
      <c r="W2353" s="55">
        <f>SUBTOTAL(9,W2332:W2352)</f>
        <v>-58.934524999999994</v>
      </c>
    </row>
    <row r="2354" spans="1:23" ht="21" hidden="1" outlineLevel="2" x14ac:dyDescent="0.4">
      <c r="A2354" t="s">
        <v>2041</v>
      </c>
      <c r="B2354" t="s">
        <v>2042</v>
      </c>
      <c r="C2354" t="s">
        <v>2043</v>
      </c>
      <c r="D2354" s="34">
        <v>357</v>
      </c>
      <c r="E2354" s="34">
        <v>121</v>
      </c>
      <c r="F2354" s="33">
        <v>3.1400000000000004E-2</v>
      </c>
      <c r="G2354" s="33">
        <v>1.06E-2</v>
      </c>
      <c r="H2354">
        <v>33.893557422969188</v>
      </c>
      <c r="I2354" s="33">
        <v>4.2000000000000003E-2</v>
      </c>
      <c r="J2354" s="35">
        <f>G2354/I2354</f>
        <v>0.25238095238095237</v>
      </c>
      <c r="K2354">
        <v>0.259504132231405</v>
      </c>
      <c r="L2354">
        <v>0.34710743801652894</v>
      </c>
      <c r="M2354">
        <v>0.1</v>
      </c>
      <c r="N2354" t="s">
        <v>37</v>
      </c>
      <c r="O2354" s="53" t="s">
        <v>37</v>
      </c>
      <c r="P2354" s="54" t="str">
        <f>'Sheet1 (2)'!O191</f>
        <v>B</v>
      </c>
      <c r="Q2354" s="31" t="str">
        <f>IF(U2354="same",N2354,IF(O2354=N2354,P2354,O2354))</f>
        <v>B</v>
      </c>
      <c r="R2354">
        <f>VLOOKUP(IF(V2354="same",N2354,IF(O2354=N2354,P2354,O2354)),$AA$2:$AL$8,9,FALSE)</f>
        <v>0.25</v>
      </c>
      <c r="S2354" s="11">
        <f>(L2354-M2354)/L2354</f>
        <v>0.71190476190476193</v>
      </c>
      <c r="T2354" s="13">
        <f t="shared" si="36"/>
        <v>0.25</v>
      </c>
      <c r="U2354">
        <f>IFERROR(T2354*I2354,0)</f>
        <v>1.0500000000000001E-2</v>
      </c>
      <c r="V2354" t="str">
        <f>IF(AND(N2354=O2354,P2354=N2354),"same",IF(NOT(OR(O2354=N2354,P2354=N2354)),"conflict","change"))</f>
        <v>same</v>
      </c>
      <c r="W2354" s="55">
        <f>U2354-G2354</f>
        <v>-9.9999999999999395E-5</v>
      </c>
    </row>
    <row r="2355" spans="1:23" ht="21" hidden="1" outlineLevel="2" x14ac:dyDescent="0.4">
      <c r="A2355" t="s">
        <v>2044</v>
      </c>
      <c r="B2355" t="s">
        <v>2042</v>
      </c>
      <c r="C2355" t="s">
        <v>2043</v>
      </c>
      <c r="D2355" s="34">
        <v>179384</v>
      </c>
      <c r="E2355" s="34">
        <v>123292</v>
      </c>
      <c r="F2355" s="33">
        <v>21.337300000000003</v>
      </c>
      <c r="G2355" s="33">
        <v>7.1113000000000008</v>
      </c>
      <c r="H2355">
        <v>68.730767515497476</v>
      </c>
      <c r="I2355" s="33">
        <v>28.448600000000003</v>
      </c>
      <c r="J2355" s="35">
        <f>G2355/I2355</f>
        <v>0.24997012155255444</v>
      </c>
      <c r="K2355">
        <v>0.17306313467216042</v>
      </c>
      <c r="L2355">
        <v>0.23074165395970545</v>
      </c>
      <c r="M2355">
        <v>0.01</v>
      </c>
      <c r="N2355" t="s">
        <v>34</v>
      </c>
      <c r="O2355" s="53" t="s">
        <v>34</v>
      </c>
      <c r="P2355" s="54" t="str">
        <f>'Sheet1 (2)'!O259</f>
        <v>A</v>
      </c>
      <c r="Q2355" s="31" t="str">
        <f>IF(U2355="same",N2355,IF(O2355=N2355,P2355,O2355))</f>
        <v>A</v>
      </c>
      <c r="R2355">
        <f>VLOOKUP(IF(V2355="same",N2355,IF(O2355=N2355,P2355,O2355)),$AA$2:$AL$8,9,FALSE)</f>
        <v>0.15</v>
      </c>
      <c r="S2355" s="11">
        <f>(L2355-M2355)/L2355</f>
        <v>0.95666148773577608</v>
      </c>
      <c r="T2355" s="13">
        <f t="shared" si="36"/>
        <v>0.15</v>
      </c>
      <c r="U2355">
        <f>IFERROR(T2355*I2355,0)</f>
        <v>4.26729</v>
      </c>
      <c r="V2355" t="str">
        <f>IF(AND(N2355=O2355,P2355=N2355),"same",IF(NOT(OR(O2355=N2355,P2355=N2355)),"conflict","change"))</f>
        <v>same</v>
      </c>
      <c r="W2355" s="55">
        <f>U2355-G2355</f>
        <v>-2.8440100000000008</v>
      </c>
    </row>
    <row r="2356" spans="1:23" ht="21" hidden="1" outlineLevel="2" x14ac:dyDescent="0.4">
      <c r="A2356" t="s">
        <v>2045</v>
      </c>
      <c r="B2356" t="s">
        <v>2042</v>
      </c>
      <c r="C2356" t="s">
        <v>2043</v>
      </c>
      <c r="D2356" s="34">
        <v>7161</v>
      </c>
      <c r="E2356" s="34">
        <v>2177</v>
      </c>
      <c r="F2356" s="33">
        <v>0.36410000000000009</v>
      </c>
      <c r="G2356" s="33">
        <v>0.17910000000000001</v>
      </c>
      <c r="H2356">
        <v>30.400782013685241</v>
      </c>
      <c r="I2356" s="33">
        <v>0.54320000000000013</v>
      </c>
      <c r="J2356" s="35">
        <f>G2356/I2356</f>
        <v>0.32971281296023558</v>
      </c>
      <c r="K2356">
        <v>0.16724850711988978</v>
      </c>
      <c r="L2356">
        <v>0.24951768488745987</v>
      </c>
      <c r="M2356">
        <v>0.05</v>
      </c>
      <c r="N2356" t="s">
        <v>37</v>
      </c>
      <c r="O2356" s="53" t="s">
        <v>37</v>
      </c>
      <c r="P2356" s="54" t="str">
        <f>'Sheet1 (2)'!O276</f>
        <v>B</v>
      </c>
      <c r="Q2356" s="31" t="str">
        <f>IF(U2356="same",N2356,IF(O2356=N2356,P2356,O2356))</f>
        <v>B</v>
      </c>
      <c r="R2356">
        <f>VLOOKUP(IF(V2356="same",N2356,IF(O2356=N2356,P2356,O2356)),$AA$2:$AL$8,9,FALSE)</f>
        <v>0.25</v>
      </c>
      <c r="S2356" s="11">
        <f>(L2356-M2356)/L2356</f>
        <v>0.7996134020618556</v>
      </c>
      <c r="T2356" s="13">
        <f t="shared" si="36"/>
        <v>0.25</v>
      </c>
      <c r="U2356">
        <f>IFERROR(T2356*I2356,0)</f>
        <v>0.13580000000000003</v>
      </c>
      <c r="V2356" t="str">
        <f>IF(AND(N2356=O2356,P2356=N2356),"same",IF(NOT(OR(O2356=N2356,P2356=N2356)),"conflict","change"))</f>
        <v>same</v>
      </c>
      <c r="W2356" s="55">
        <f>U2356-G2356</f>
        <v>-4.3299999999999977E-2</v>
      </c>
    </row>
    <row r="2357" spans="1:23" ht="21" hidden="1" outlineLevel="2" x14ac:dyDescent="0.4">
      <c r="A2357" t="s">
        <v>2046</v>
      </c>
      <c r="B2357" t="s">
        <v>2042</v>
      </c>
      <c r="C2357" t="s">
        <v>2043</v>
      </c>
      <c r="D2357" s="34">
        <v>55380</v>
      </c>
      <c r="E2357" s="34">
        <v>27365</v>
      </c>
      <c r="F2357" s="33">
        <v>5.2537000000000003</v>
      </c>
      <c r="G2357" s="33">
        <v>1.7503000000000002</v>
      </c>
      <c r="H2357">
        <v>49.413145539906104</v>
      </c>
      <c r="I2357" s="33">
        <v>7.0040000000000004</v>
      </c>
      <c r="J2357" s="35">
        <f>G2357/I2357</f>
        <v>0.24990005711022273</v>
      </c>
      <c r="K2357">
        <v>0.19198611364882148</v>
      </c>
      <c r="L2357">
        <v>0.25594737803763934</v>
      </c>
      <c r="M2357">
        <v>0.05</v>
      </c>
      <c r="N2357" t="s">
        <v>34</v>
      </c>
      <c r="O2357" s="53" t="s">
        <v>34</v>
      </c>
      <c r="P2357" s="54" t="str">
        <f>'Sheet1 (2)'!O511</f>
        <v>A</v>
      </c>
      <c r="Q2357" s="31" t="str">
        <f>IF(U2357="same",N2357,IF(O2357=N2357,P2357,O2357))</f>
        <v>A</v>
      </c>
      <c r="R2357">
        <f>VLOOKUP(IF(V2357="same",N2357,IF(O2357=N2357,P2357,O2357)),$AA$2:$AL$8,9,FALSE)</f>
        <v>0.15</v>
      </c>
      <c r="S2357" s="11">
        <f>(L2357-M2357)/L2357</f>
        <v>0.80464734437464314</v>
      </c>
      <c r="T2357" s="13">
        <f t="shared" si="36"/>
        <v>0.15</v>
      </c>
      <c r="U2357">
        <f>IFERROR(T2357*I2357,0)</f>
        <v>1.0506</v>
      </c>
      <c r="V2357" t="str">
        <f>IF(AND(N2357=O2357,P2357=N2357),"same",IF(NOT(OR(O2357=N2357,P2357=N2357)),"conflict","change"))</f>
        <v>same</v>
      </c>
      <c r="W2357" s="55">
        <f>U2357-G2357</f>
        <v>-0.69970000000000021</v>
      </c>
    </row>
    <row r="2358" spans="1:23" ht="21" hidden="1" outlineLevel="2" x14ac:dyDescent="0.4">
      <c r="A2358" t="s">
        <v>2047</v>
      </c>
      <c r="B2358" t="s">
        <v>2042</v>
      </c>
      <c r="C2358" t="s">
        <v>2043</v>
      </c>
      <c r="D2358" s="34">
        <v>106512</v>
      </c>
      <c r="E2358" s="34">
        <v>13646</v>
      </c>
      <c r="F2358" s="33">
        <v>2.4326999999999996</v>
      </c>
      <c r="G2358" s="33">
        <v>0.81030000000000002</v>
      </c>
      <c r="H2358">
        <v>12.811701967853388</v>
      </c>
      <c r="I2358" s="33">
        <v>3.2429999999999994</v>
      </c>
      <c r="J2358" s="35">
        <f>G2358/I2358</f>
        <v>0.24986123959296952</v>
      </c>
      <c r="K2358">
        <v>0.17827202110508572</v>
      </c>
      <c r="L2358">
        <v>0.23765205921149052</v>
      </c>
      <c r="M2358">
        <v>0.1</v>
      </c>
      <c r="N2358" t="s">
        <v>37</v>
      </c>
      <c r="O2358" s="53" t="s">
        <v>37</v>
      </c>
      <c r="P2358" s="54" t="str">
        <f>'Sheet1 (2)'!O577</f>
        <v>B</v>
      </c>
      <c r="Q2358" s="31" t="str">
        <f>IF(U2358="same",N2358,IF(O2358=N2358,P2358,O2358))</f>
        <v>B</v>
      </c>
      <c r="R2358">
        <f>VLOOKUP(IF(V2358="same",N2358,IF(O2358=N2358,P2358,O2358)),$AA$2:$AL$8,9,FALSE)</f>
        <v>0.25</v>
      </c>
      <c r="S2358" s="11">
        <f>(L2358-M2358)/L2358</f>
        <v>0.57921677459142762</v>
      </c>
      <c r="T2358" s="13">
        <f t="shared" si="36"/>
        <v>0.25</v>
      </c>
      <c r="U2358">
        <f>IFERROR(T2358*I2358,0)</f>
        <v>0.81074999999999986</v>
      </c>
      <c r="V2358" t="str">
        <f>IF(AND(N2358=O2358,P2358=N2358),"same",IF(NOT(OR(O2358=N2358,P2358=N2358)),"conflict","change"))</f>
        <v>same</v>
      </c>
      <c r="W2358" s="55">
        <f>U2358-G2358</f>
        <v>4.4999999999983942E-4</v>
      </c>
    </row>
    <row r="2359" spans="1:23" ht="21" hidden="1" outlineLevel="2" x14ac:dyDescent="0.4">
      <c r="A2359" t="s">
        <v>2048</v>
      </c>
      <c r="B2359" t="s">
        <v>2042</v>
      </c>
      <c r="C2359" t="s">
        <v>2043</v>
      </c>
      <c r="D2359" s="34">
        <v>339993</v>
      </c>
      <c r="E2359" s="34">
        <v>180413</v>
      </c>
      <c r="F2359" s="33">
        <v>31.073899999999995</v>
      </c>
      <c r="G2359" s="33">
        <v>10.3581</v>
      </c>
      <c r="H2359">
        <v>53.063739547578919</v>
      </c>
      <c r="I2359" s="33">
        <v>41.431999999999995</v>
      </c>
      <c r="J2359" s="35">
        <f>G2359/I2359</f>
        <v>0.25000241359335784</v>
      </c>
      <c r="K2359">
        <v>0.1722375882004068</v>
      </c>
      <c r="L2359">
        <v>0.22965085664558538</v>
      </c>
      <c r="M2359">
        <v>0.01</v>
      </c>
      <c r="N2359" t="s">
        <v>37</v>
      </c>
      <c r="O2359" s="53" t="s">
        <v>37</v>
      </c>
      <c r="P2359" s="54" t="str">
        <f>'Sheet1 (2)'!O654</f>
        <v>B</v>
      </c>
      <c r="Q2359" s="31" t="str">
        <f>IF(U2359="same",N2359,IF(O2359=N2359,P2359,O2359))</f>
        <v>B</v>
      </c>
      <c r="R2359">
        <f>VLOOKUP(IF(V2359="same",N2359,IF(O2359=N2359,P2359,O2359)),$AA$2:$AL$8,9,FALSE)</f>
        <v>0.25</v>
      </c>
      <c r="S2359" s="11">
        <f>(L2359-M2359)/L2359</f>
        <v>0.95645563815408374</v>
      </c>
      <c r="T2359" s="13">
        <f t="shared" si="36"/>
        <v>0.25</v>
      </c>
      <c r="U2359">
        <f>IFERROR(T2359*I2359,0)</f>
        <v>10.357999999999999</v>
      </c>
      <c r="V2359" t="str">
        <f>IF(AND(N2359=O2359,P2359=N2359),"same",IF(NOT(OR(O2359=N2359,P2359=N2359)),"conflict","change"))</f>
        <v>same</v>
      </c>
      <c r="W2359" s="55">
        <f>U2359-G2359</f>
        <v>-1.000000000015433E-4</v>
      </c>
    </row>
    <row r="2360" spans="1:23" ht="21" hidden="1" outlineLevel="2" x14ac:dyDescent="0.4">
      <c r="A2360" t="s">
        <v>2049</v>
      </c>
      <c r="B2360" t="s">
        <v>2042</v>
      </c>
      <c r="C2360" t="s">
        <v>2043</v>
      </c>
      <c r="D2360" s="34">
        <v>412991</v>
      </c>
      <c r="E2360" s="34">
        <v>277580</v>
      </c>
      <c r="F2360" s="33">
        <v>57.341300000000004</v>
      </c>
      <c r="G2360" s="33">
        <v>19.114100000000001</v>
      </c>
      <c r="H2360">
        <v>67.212118423888171</v>
      </c>
      <c r="I2360" s="33">
        <v>76.455399999999997</v>
      </c>
      <c r="J2360" s="35">
        <f>G2360/I2360</f>
        <v>0.25000326988021776</v>
      </c>
      <c r="K2360">
        <v>0.20657576194250307</v>
      </c>
      <c r="L2360">
        <v>0.27543555011167947</v>
      </c>
      <c r="M2360">
        <v>0.01</v>
      </c>
      <c r="N2360" t="s">
        <v>37</v>
      </c>
      <c r="O2360" s="53" t="s">
        <v>37</v>
      </c>
      <c r="P2360" s="54" t="str">
        <f>'Sheet1 (2)'!O678</f>
        <v>B</v>
      </c>
      <c r="Q2360" s="31" t="str">
        <f>IF(U2360="same",N2360,IF(O2360=N2360,P2360,O2360))</f>
        <v>B</v>
      </c>
      <c r="R2360">
        <f>VLOOKUP(IF(V2360="same",N2360,IF(O2360=N2360,P2360,O2360)),$AA$2:$AL$8,9,FALSE)</f>
        <v>0.25</v>
      </c>
      <c r="S2360" s="11">
        <f>(L2360-M2360)/L2360</f>
        <v>0.96369386596630191</v>
      </c>
      <c r="T2360" s="13">
        <f t="shared" si="36"/>
        <v>0.25</v>
      </c>
      <c r="U2360">
        <f>IFERROR(T2360*I2360,0)</f>
        <v>19.113849999999999</v>
      </c>
      <c r="V2360" t="str">
        <f>IF(AND(N2360=O2360,P2360=N2360),"same",IF(NOT(OR(O2360=N2360,P2360=N2360)),"conflict","change"))</f>
        <v>same</v>
      </c>
      <c r="W2360" s="55">
        <f>U2360-G2360</f>
        <v>-2.5000000000119371E-4</v>
      </c>
    </row>
    <row r="2361" spans="1:23" ht="21" hidden="1" outlineLevel="2" x14ac:dyDescent="0.4">
      <c r="A2361" t="s">
        <v>2050</v>
      </c>
      <c r="B2361" t="s">
        <v>2042</v>
      </c>
      <c r="C2361" t="s">
        <v>2043</v>
      </c>
      <c r="D2361" s="34">
        <v>187281</v>
      </c>
      <c r="E2361" s="34">
        <v>116093</v>
      </c>
      <c r="F2361" s="33">
        <v>23.391999999999999</v>
      </c>
      <c r="G2361" s="33">
        <v>11.521699999999999</v>
      </c>
      <c r="H2361">
        <v>61.988669432563903</v>
      </c>
      <c r="I2361" s="33">
        <v>34.913699999999999</v>
      </c>
      <c r="J2361" s="35">
        <f>G2361/I2361</f>
        <v>0.33000512692725203</v>
      </c>
      <c r="K2361">
        <v>0.20149363010689705</v>
      </c>
      <c r="L2361">
        <v>0.30073906264804939</v>
      </c>
      <c r="M2361">
        <v>0.01</v>
      </c>
      <c r="N2361" t="s">
        <v>37</v>
      </c>
      <c r="O2361" s="53" t="s">
        <v>37</v>
      </c>
      <c r="P2361" s="54" t="str">
        <f>'Sheet1 (2)'!O907</f>
        <v>B</v>
      </c>
      <c r="Q2361" s="31" t="str">
        <f>IF(U2361="same",N2361,IF(O2361=N2361,P2361,O2361))</f>
        <v>B</v>
      </c>
      <c r="R2361">
        <f>VLOOKUP(IF(V2361="same",N2361,IF(O2361=N2361,P2361,O2361)),$AA$2:$AL$8,9,FALSE)</f>
        <v>0.25</v>
      </c>
      <c r="S2361" s="11">
        <f>(L2361-M2361)/L2361</f>
        <v>0.96674858293449273</v>
      </c>
      <c r="T2361" s="13">
        <f t="shared" si="36"/>
        <v>0.25</v>
      </c>
      <c r="U2361">
        <f>IFERROR(T2361*I2361,0)</f>
        <v>8.7284249999999997</v>
      </c>
      <c r="V2361" t="str">
        <f>IF(AND(N2361=O2361,P2361=N2361),"same",IF(NOT(OR(O2361=N2361,P2361=N2361)),"conflict","change"))</f>
        <v>same</v>
      </c>
      <c r="W2361" s="55">
        <f>U2361-G2361</f>
        <v>-2.7932749999999995</v>
      </c>
    </row>
    <row r="2362" spans="1:23" ht="21" hidden="1" outlineLevel="2" collapsed="1" x14ac:dyDescent="0.4">
      <c r="A2362" t="s">
        <v>2051</v>
      </c>
      <c r="B2362" t="s">
        <v>2042</v>
      </c>
      <c r="C2362" t="s">
        <v>2043</v>
      </c>
      <c r="D2362" s="34">
        <v>119730</v>
      </c>
      <c r="E2362" s="34">
        <v>56623</v>
      </c>
      <c r="F2362" s="33">
        <v>10.741</v>
      </c>
      <c r="G2362" s="33">
        <v>5.2907000000000002</v>
      </c>
      <c r="H2362">
        <v>47.292240875302767</v>
      </c>
      <c r="I2362" s="33">
        <v>16.031700000000001</v>
      </c>
      <c r="J2362" s="35">
        <f>G2362/I2362</f>
        <v>0.33001490796359711</v>
      </c>
      <c r="K2362">
        <v>0.18969323419811737</v>
      </c>
      <c r="L2362">
        <v>0.28313052999664451</v>
      </c>
      <c r="M2362">
        <v>0.05</v>
      </c>
      <c r="N2362" t="s">
        <v>37</v>
      </c>
      <c r="O2362" s="53" t="s">
        <v>37</v>
      </c>
      <c r="P2362" s="54" t="str">
        <f>'Sheet1 (2)'!O982</f>
        <v>B</v>
      </c>
      <c r="Q2362" s="31" t="str">
        <f>IF(U2362="same",N2362,IF(O2362=N2362,P2362,O2362))</f>
        <v>B</v>
      </c>
      <c r="R2362">
        <f>VLOOKUP(IF(V2362="same",N2362,IF(O2362=N2362,P2362,O2362)),$AA$2:$AL$8,9,FALSE)</f>
        <v>0.25</v>
      </c>
      <c r="S2362" s="11">
        <f>(L2362-M2362)/L2362</f>
        <v>0.82340300779081455</v>
      </c>
      <c r="T2362" s="13">
        <f t="shared" si="36"/>
        <v>0.25</v>
      </c>
      <c r="U2362">
        <f>IFERROR(T2362*I2362,0)</f>
        <v>4.0079250000000002</v>
      </c>
      <c r="V2362" t="str">
        <f>IF(AND(N2362=O2362,P2362=N2362),"same",IF(NOT(OR(O2362=N2362,P2362=N2362)),"conflict","change"))</f>
        <v>same</v>
      </c>
      <c r="W2362" s="55">
        <f>U2362-G2362</f>
        <v>-1.282775</v>
      </c>
    </row>
    <row r="2363" spans="1:23" ht="21" hidden="1" outlineLevel="2" x14ac:dyDescent="0.4">
      <c r="A2363" t="s">
        <v>2052</v>
      </c>
      <c r="B2363" t="s">
        <v>2042</v>
      </c>
      <c r="C2363" t="s">
        <v>2043</v>
      </c>
      <c r="D2363" s="34">
        <v>3251092</v>
      </c>
      <c r="E2363" s="34">
        <v>1086591</v>
      </c>
      <c r="F2363" s="33">
        <v>329.31100000000004</v>
      </c>
      <c r="G2363" s="33">
        <v>219.53939999999997</v>
      </c>
      <c r="H2363">
        <v>33.422339324756116</v>
      </c>
      <c r="I2363" s="33">
        <v>548.85040000000004</v>
      </c>
      <c r="J2363" s="35">
        <f>G2363/I2363</f>
        <v>0.39999861528751723</v>
      </c>
      <c r="K2363">
        <v>0.30306803571905166</v>
      </c>
      <c r="L2363">
        <v>0.50511222713974258</v>
      </c>
      <c r="M2363">
        <v>0.01</v>
      </c>
      <c r="N2363" t="s">
        <v>33</v>
      </c>
      <c r="O2363" s="53" t="s">
        <v>33</v>
      </c>
      <c r="P2363" s="54" t="str">
        <f>'Sheet1 (2)'!O1224</f>
        <v>C</v>
      </c>
      <c r="Q2363" s="31" t="str">
        <f>IF(U2363="same",N2363,IF(O2363=N2363,P2363,O2363))</f>
        <v>C</v>
      </c>
      <c r="R2363">
        <f>VLOOKUP(IF(V2363="same",N2363,IF(O2363=N2363,P2363,O2363)),$AA$2:$AL$8,9,FALSE)</f>
        <v>0.4</v>
      </c>
      <c r="S2363" s="11">
        <f>(L2363-M2363)/L2363</f>
        <v>0.98020241945710529</v>
      </c>
      <c r="T2363" s="13">
        <f t="shared" si="36"/>
        <v>0.4</v>
      </c>
      <c r="U2363">
        <f>IFERROR(T2363*I2363,0)</f>
        <v>219.54016000000001</v>
      </c>
      <c r="V2363" t="str">
        <f>IF(AND(N2363=O2363,P2363=N2363),"same",IF(NOT(OR(O2363=N2363,P2363=N2363)),"conflict","change"))</f>
        <v>same</v>
      </c>
      <c r="W2363" s="55">
        <f>U2363-G2363</f>
        <v>7.6000000004228241E-4</v>
      </c>
    </row>
    <row r="2364" spans="1:23" ht="21" hidden="1" outlineLevel="2" x14ac:dyDescent="0.4">
      <c r="A2364" t="s">
        <v>2053</v>
      </c>
      <c r="B2364" t="s">
        <v>2042</v>
      </c>
      <c r="C2364" t="s">
        <v>2043</v>
      </c>
      <c r="D2364" s="34">
        <v>451894</v>
      </c>
      <c r="E2364" s="34">
        <v>244772</v>
      </c>
      <c r="F2364" s="33">
        <v>39.136200000000002</v>
      </c>
      <c r="G2364" s="33">
        <v>19.275999999999996</v>
      </c>
      <c r="H2364">
        <v>54.165799944234713</v>
      </c>
      <c r="I2364" s="33">
        <v>58.412199999999999</v>
      </c>
      <c r="J2364" s="35">
        <f>G2364/I2364</f>
        <v>0.32999955488750632</v>
      </c>
      <c r="K2364">
        <v>0.15988838592649487</v>
      </c>
      <c r="L2364">
        <v>0.2386392234405896</v>
      </c>
      <c r="M2364">
        <v>0.01</v>
      </c>
      <c r="N2364" t="s">
        <v>37</v>
      </c>
      <c r="O2364" s="53" t="s">
        <v>37</v>
      </c>
      <c r="P2364" s="54" t="str">
        <f>'Sheet1 (2)'!O1239</f>
        <v>B</v>
      </c>
      <c r="Q2364" s="31" t="str">
        <f>IF(U2364="same",N2364,IF(O2364=N2364,P2364,O2364))</f>
        <v>B</v>
      </c>
      <c r="R2364">
        <f>VLOOKUP(IF(V2364="same",N2364,IF(O2364=N2364,P2364,O2364)),$AA$2:$AL$8,9,FALSE)</f>
        <v>0.25</v>
      </c>
      <c r="S2364" s="11">
        <f>(L2364-M2364)/L2364</f>
        <v>0.95809574027343603</v>
      </c>
      <c r="T2364" s="13">
        <f t="shared" si="36"/>
        <v>0.25</v>
      </c>
      <c r="U2364">
        <f>IFERROR(T2364*I2364,0)</f>
        <v>14.60305</v>
      </c>
      <c r="V2364" t="str">
        <f>IF(AND(N2364=O2364,P2364=N2364),"same",IF(NOT(OR(O2364=N2364,P2364=N2364)),"conflict","change"))</f>
        <v>same</v>
      </c>
      <c r="W2364" s="55">
        <f>U2364-G2364</f>
        <v>-4.6729499999999966</v>
      </c>
    </row>
    <row r="2365" spans="1:23" ht="21" hidden="1" outlineLevel="2" x14ac:dyDescent="0.4">
      <c r="A2365" t="s">
        <v>2054</v>
      </c>
      <c r="B2365" t="s">
        <v>2042</v>
      </c>
      <c r="C2365" t="s">
        <v>2043</v>
      </c>
      <c r="D2365" s="34">
        <v>282231</v>
      </c>
      <c r="E2365" s="34">
        <v>177430</v>
      </c>
      <c r="F2365" s="33">
        <v>30.345799999999997</v>
      </c>
      <c r="G2365" s="33">
        <v>10.113700000000001</v>
      </c>
      <c r="H2365">
        <v>62.866942327384308</v>
      </c>
      <c r="I2365" s="33">
        <v>40.459499999999998</v>
      </c>
      <c r="J2365" s="35">
        <f>G2365/I2365</f>
        <v>0.24997095861293397</v>
      </c>
      <c r="K2365">
        <v>0.17102970185425237</v>
      </c>
      <c r="L2365">
        <v>0.22803077269909261</v>
      </c>
      <c r="M2365">
        <v>0.01</v>
      </c>
      <c r="N2365" t="s">
        <v>37</v>
      </c>
      <c r="O2365" s="53" t="s">
        <v>37</v>
      </c>
      <c r="P2365" s="54" t="str">
        <f>'Sheet1 (2)'!O1319</f>
        <v>B</v>
      </c>
      <c r="Q2365" s="31" t="str">
        <f>IF(U2365="same",N2365,IF(O2365=N2365,P2365,O2365))</f>
        <v>B</v>
      </c>
      <c r="R2365">
        <f>VLOOKUP(IF(V2365="same",N2365,IF(O2365=N2365,P2365,O2365)),$AA$2:$AL$8,9,FALSE)</f>
        <v>0.25</v>
      </c>
      <c r="S2365" s="11">
        <f>(L2365-M2365)/L2365</f>
        <v>0.95614626972651662</v>
      </c>
      <c r="T2365" s="13">
        <f t="shared" si="36"/>
        <v>0.25</v>
      </c>
      <c r="U2365">
        <f>IFERROR(T2365*I2365,0)</f>
        <v>10.114875</v>
      </c>
      <c r="V2365" t="str">
        <f>IF(AND(N2365=O2365,P2365=N2365),"same",IF(NOT(OR(O2365=N2365,P2365=N2365)),"conflict","change"))</f>
        <v>same</v>
      </c>
      <c r="W2365" s="55">
        <f>U2365-G2365</f>
        <v>1.1749999999981497E-3</v>
      </c>
    </row>
    <row r="2366" spans="1:23" ht="21" hidden="1" outlineLevel="2" x14ac:dyDescent="0.4">
      <c r="A2366" t="s">
        <v>2055</v>
      </c>
      <c r="B2366" t="s">
        <v>2042</v>
      </c>
      <c r="C2366" t="s">
        <v>2043</v>
      </c>
      <c r="D2366" s="34">
        <v>2009</v>
      </c>
      <c r="E2366" s="34">
        <v>1059</v>
      </c>
      <c r="F2366" s="33">
        <v>0.15040000000000001</v>
      </c>
      <c r="G2366" s="33">
        <v>5.0300000000000011E-2</v>
      </c>
      <c r="H2366">
        <v>52.71279243404679</v>
      </c>
      <c r="I2366" s="33">
        <v>0.20070000000000002</v>
      </c>
      <c r="J2366" s="35">
        <f>G2366/I2366</f>
        <v>0.25062282012954662</v>
      </c>
      <c r="K2366">
        <v>0.1420207743153919</v>
      </c>
      <c r="L2366">
        <v>0.18951841359773372</v>
      </c>
      <c r="M2366">
        <v>0.01</v>
      </c>
      <c r="N2366" t="s">
        <v>37</v>
      </c>
      <c r="O2366" s="53" t="s">
        <v>37</v>
      </c>
      <c r="P2366" s="54" t="str">
        <f>'Sheet1 (2)'!O1392</f>
        <v>B</v>
      </c>
      <c r="Q2366" s="31" t="str">
        <f>IF(U2366="same",N2366,IF(O2366=N2366,P2366,O2366))</f>
        <v>B</v>
      </c>
      <c r="R2366">
        <f>VLOOKUP(IF(V2366="same",N2366,IF(O2366=N2366,P2366,O2366)),$AA$2:$AL$8,9,FALSE)</f>
        <v>0.25</v>
      </c>
      <c r="S2366" s="11">
        <f>(L2366-M2366)/L2366</f>
        <v>0.94723467862481314</v>
      </c>
      <c r="T2366" s="13">
        <f t="shared" si="36"/>
        <v>0.25</v>
      </c>
      <c r="U2366">
        <f>IFERROR(T2366*I2366,0)</f>
        <v>5.0175000000000004E-2</v>
      </c>
      <c r="V2366" t="str">
        <f>IF(AND(N2366=O2366,P2366=N2366),"same",IF(NOT(OR(O2366=N2366,P2366=N2366)),"conflict","change"))</f>
        <v>same</v>
      </c>
      <c r="W2366" s="55">
        <f>U2366-G2366</f>
        <v>-1.2500000000000705E-4</v>
      </c>
    </row>
    <row r="2367" spans="1:23" ht="21" hidden="1" outlineLevel="2" x14ac:dyDescent="0.4">
      <c r="A2367" t="s">
        <v>2056</v>
      </c>
      <c r="B2367" t="s">
        <v>2042</v>
      </c>
      <c r="C2367" t="s">
        <v>2043</v>
      </c>
      <c r="D2367" s="34">
        <v>115565</v>
      </c>
      <c r="E2367" s="34">
        <v>32569</v>
      </c>
      <c r="F2367" s="33">
        <v>3.3377999999999997</v>
      </c>
      <c r="G2367" s="33">
        <v>1.1119000000000001</v>
      </c>
      <c r="H2367">
        <v>28.182408168563146</v>
      </c>
      <c r="I2367" s="33">
        <v>4.4497</v>
      </c>
      <c r="J2367" s="35">
        <f>G2367/I2367</f>
        <v>0.24988201451783268</v>
      </c>
      <c r="K2367">
        <v>0.10248395713715495</v>
      </c>
      <c r="L2367">
        <v>0.13662378335226749</v>
      </c>
      <c r="M2367">
        <v>0.01</v>
      </c>
      <c r="N2367" t="s">
        <v>37</v>
      </c>
      <c r="O2367" s="53" t="s">
        <v>37</v>
      </c>
      <c r="P2367" s="54" t="str">
        <f>'Sheet1 (2)'!O1499</f>
        <v>B</v>
      </c>
      <c r="Q2367" s="31" t="str">
        <f>IF(U2367="same",N2367,IF(O2367=N2367,P2367,O2367))</f>
        <v>B</v>
      </c>
      <c r="R2367">
        <f>VLOOKUP(IF(V2367="same",N2367,IF(O2367=N2367,P2367,O2367)),$AA$2:$AL$8,9,FALSE)</f>
        <v>0.25</v>
      </c>
      <c r="S2367" s="11">
        <f>(L2367-M2367)/L2367</f>
        <v>0.92680630154841892</v>
      </c>
      <c r="T2367" s="13">
        <f t="shared" si="36"/>
        <v>0.25</v>
      </c>
      <c r="U2367">
        <f>IFERROR(T2367*I2367,0)</f>
        <v>1.112425</v>
      </c>
      <c r="V2367" t="str">
        <f>IF(AND(N2367=O2367,P2367=N2367),"same",IF(NOT(OR(O2367=N2367,P2367=N2367)),"conflict","change"))</f>
        <v>same</v>
      </c>
      <c r="W2367" s="55">
        <f>U2367-G2367</f>
        <v>5.2499999999988667E-4</v>
      </c>
    </row>
    <row r="2368" spans="1:23" ht="21" hidden="1" outlineLevel="2" x14ac:dyDescent="0.4">
      <c r="A2368" t="s">
        <v>2057</v>
      </c>
      <c r="B2368" t="s">
        <v>2042</v>
      </c>
      <c r="C2368" t="s">
        <v>2043</v>
      </c>
      <c r="D2368" s="34">
        <v>1226811</v>
      </c>
      <c r="E2368" s="34">
        <v>933071</v>
      </c>
      <c r="F2368" s="33">
        <v>127.54839999999999</v>
      </c>
      <c r="G2368" s="33">
        <v>42.514600000000009</v>
      </c>
      <c r="H2368">
        <v>76.056621598599946</v>
      </c>
      <c r="I2368" s="33">
        <v>170.06299999999999</v>
      </c>
      <c r="J2368" s="35">
        <f>G2368/I2368</f>
        <v>0.24999323780010943</v>
      </c>
      <c r="K2368">
        <v>0.13669742173961036</v>
      </c>
      <c r="L2368">
        <v>0.18226158566711428</v>
      </c>
      <c r="M2368">
        <v>0.01</v>
      </c>
      <c r="N2368" t="s">
        <v>37</v>
      </c>
      <c r="O2368" s="53" t="s">
        <v>37</v>
      </c>
      <c r="P2368" s="54" t="str">
        <f>'Sheet1 (2)'!O1509</f>
        <v>B</v>
      </c>
      <c r="Q2368" s="31" t="str">
        <f>IF(U2368="same",N2368,IF(O2368=N2368,P2368,O2368))</f>
        <v>B</v>
      </c>
      <c r="R2368">
        <f>VLOOKUP(IF(V2368="same",N2368,IF(O2368=N2368,P2368,O2368)),$AA$2:$AL$8,9,FALSE)</f>
        <v>0.25</v>
      </c>
      <c r="S2368" s="11">
        <f>(L2368-M2368)/L2368</f>
        <v>0.94513380335522712</v>
      </c>
      <c r="T2368" s="13">
        <f t="shared" si="36"/>
        <v>0.25</v>
      </c>
      <c r="U2368">
        <f>IFERROR(T2368*I2368,0)</f>
        <v>42.515749999999997</v>
      </c>
      <c r="V2368" t="str">
        <f>IF(AND(N2368=O2368,P2368=N2368),"same",IF(NOT(OR(O2368=N2368,P2368=N2368)),"conflict","change"))</f>
        <v>same</v>
      </c>
      <c r="W2368" s="55">
        <f>U2368-G2368</f>
        <v>1.149999999988438E-3</v>
      </c>
    </row>
    <row r="2369" spans="1:23" ht="21" hidden="1" outlineLevel="2" x14ac:dyDescent="0.4">
      <c r="A2369" t="s">
        <v>2058</v>
      </c>
      <c r="B2369" t="s">
        <v>2042</v>
      </c>
      <c r="C2369" t="s">
        <v>2043</v>
      </c>
      <c r="D2369" s="34">
        <v>667667</v>
      </c>
      <c r="E2369" s="34">
        <v>460848</v>
      </c>
      <c r="F2369" s="33">
        <v>108.15469999999999</v>
      </c>
      <c r="G2369" s="33">
        <v>42.060699999999997</v>
      </c>
      <c r="H2369">
        <v>69.023630043120292</v>
      </c>
      <c r="I2369" s="33">
        <v>150.21539999999999</v>
      </c>
      <c r="J2369" s="35">
        <f>G2369/I2369</f>
        <v>0.28000258295753966</v>
      </c>
      <c r="K2369">
        <v>0.23468627399923619</v>
      </c>
      <c r="L2369">
        <v>0.32595432767420057</v>
      </c>
      <c r="M2369">
        <v>0.01</v>
      </c>
      <c r="N2369" t="s">
        <v>33</v>
      </c>
      <c r="O2369" s="53" t="s">
        <v>33</v>
      </c>
      <c r="P2369" s="54" t="str">
        <f>'Sheet1 (2)'!O1618</f>
        <v>C</v>
      </c>
      <c r="Q2369" s="31" t="str">
        <f>IF(U2369="same",N2369,IF(O2369=N2369,P2369,O2369))</f>
        <v>C</v>
      </c>
      <c r="R2369">
        <f>VLOOKUP(IF(V2369="same",N2369,IF(O2369=N2369,P2369,O2369)),$AA$2:$AL$8,9,FALSE)</f>
        <v>0.4</v>
      </c>
      <c r="S2369" s="11">
        <f>(L2369-M2369)/L2369</f>
        <v>0.96932085525185829</v>
      </c>
      <c r="T2369" s="13">
        <f t="shared" si="36"/>
        <v>0.4</v>
      </c>
      <c r="U2369">
        <f>IFERROR(T2369*I2369,0)</f>
        <v>60.08616</v>
      </c>
      <c r="V2369" t="str">
        <f>IF(AND(N2369=O2369,P2369=N2369),"same",IF(NOT(OR(O2369=N2369,P2369=N2369)),"conflict","change"))</f>
        <v>same</v>
      </c>
      <c r="W2369" s="55">
        <f>U2369-G2369</f>
        <v>18.025460000000002</v>
      </c>
    </row>
    <row r="2370" spans="1:23" ht="21" hidden="1" outlineLevel="2" x14ac:dyDescent="0.4">
      <c r="A2370" t="s">
        <v>2059</v>
      </c>
      <c r="B2370" t="s">
        <v>2042</v>
      </c>
      <c r="C2370" t="s">
        <v>2043</v>
      </c>
      <c r="D2370" s="34">
        <v>1212125</v>
      </c>
      <c r="E2370" s="34">
        <v>828757</v>
      </c>
      <c r="F2370" s="33">
        <v>165.76309999999998</v>
      </c>
      <c r="G2370" s="33">
        <v>55.246199999999995</v>
      </c>
      <c r="H2370">
        <v>68.372238836753638</v>
      </c>
      <c r="I2370" s="33">
        <v>221.00929999999997</v>
      </c>
      <c r="J2370" s="35">
        <f>G2370/I2370</f>
        <v>0.24997228623410872</v>
      </c>
      <c r="K2370">
        <v>0.20001411752781573</v>
      </c>
      <c r="L2370">
        <v>0.26667563592223048</v>
      </c>
      <c r="M2370">
        <v>0.03</v>
      </c>
      <c r="N2370" t="s">
        <v>34</v>
      </c>
      <c r="O2370" s="53" t="s">
        <v>34</v>
      </c>
      <c r="P2370" s="54" t="str">
        <f>'Sheet1 (2)'!O1757</f>
        <v>A</v>
      </c>
      <c r="Q2370" s="31" t="str">
        <f>IF(U2370="same",N2370,IF(O2370=N2370,P2370,O2370))</f>
        <v>A</v>
      </c>
      <c r="R2370">
        <f>VLOOKUP(IF(V2370="same",N2370,IF(O2370=N2370,P2370,O2370)),$AA$2:$AL$8,9,FALSE)</f>
        <v>0.15</v>
      </c>
      <c r="S2370" s="11">
        <f>(L2370-M2370)/L2370</f>
        <v>0.88750378377742478</v>
      </c>
      <c r="T2370" s="13">
        <f t="shared" si="36"/>
        <v>0.15</v>
      </c>
      <c r="U2370">
        <f>IFERROR(T2370*I2370,0)</f>
        <v>33.151394999999994</v>
      </c>
      <c r="V2370" t="str">
        <f>IF(AND(N2370=O2370,P2370=N2370),"same",IF(NOT(OR(O2370=N2370,P2370=N2370)),"conflict","change"))</f>
        <v>same</v>
      </c>
      <c r="W2370" s="55">
        <f>U2370-G2370</f>
        <v>-22.094805000000001</v>
      </c>
    </row>
    <row r="2371" spans="1:23" ht="21" hidden="1" outlineLevel="2" x14ac:dyDescent="0.4">
      <c r="A2371" t="s">
        <v>2060</v>
      </c>
      <c r="B2371" t="s">
        <v>2042</v>
      </c>
      <c r="C2371" t="s">
        <v>2043</v>
      </c>
      <c r="D2371" s="34">
        <v>9440</v>
      </c>
      <c r="E2371" s="34">
        <v>631</v>
      </c>
      <c r="F2371" s="33">
        <v>0.36499999999999999</v>
      </c>
      <c r="G2371" s="33">
        <v>0.10900000000000001</v>
      </c>
      <c r="H2371">
        <v>6.6843220338983054</v>
      </c>
      <c r="I2371" s="33">
        <v>0.47399999999999998</v>
      </c>
      <c r="J2371" s="35">
        <f>G2371/I2371</f>
        <v>0.22995780590717305</v>
      </c>
      <c r="K2371">
        <v>0.57844690966719492</v>
      </c>
      <c r="L2371">
        <v>0.75118858954041201</v>
      </c>
      <c r="M2371">
        <v>0.7</v>
      </c>
      <c r="N2371" t="s">
        <v>37</v>
      </c>
      <c r="O2371" s="53" t="s">
        <v>37</v>
      </c>
      <c r="P2371" s="54" t="str">
        <f>'Sheet1 (2)'!O1854</f>
        <v>B</v>
      </c>
      <c r="Q2371" s="31" t="str">
        <f>IF(U2371="same",N2371,IF(O2371=N2371,P2371,O2371))</f>
        <v>B</v>
      </c>
      <c r="R2371">
        <f>VLOOKUP(IF(V2371="same",N2371,IF(O2371=N2371,P2371,O2371)),$AA$2:$AL$8,9,FALSE)</f>
        <v>0.25</v>
      </c>
      <c r="S2371" s="11">
        <f>(L2371-M2371)/L2371</f>
        <v>6.8143459915611826E-2</v>
      </c>
      <c r="T2371" s="13">
        <f t="shared" ref="T2371:T2434" si="37">MIN(S2371,R2371)</f>
        <v>6.8143459915611826E-2</v>
      </c>
      <c r="U2371">
        <f>IFERROR(T2371*I2371,0)</f>
        <v>3.2300000000000002E-2</v>
      </c>
      <c r="V2371" t="str">
        <f>IF(AND(N2371=O2371,P2371=N2371),"same",IF(NOT(OR(O2371=N2371,P2371=N2371)),"conflict","change"))</f>
        <v>same</v>
      </c>
      <c r="W2371" s="55">
        <f>U2371-G2371</f>
        <v>-7.6700000000000018E-2</v>
      </c>
    </row>
    <row r="2372" spans="1:23" ht="21" hidden="1" outlineLevel="2" x14ac:dyDescent="0.4">
      <c r="A2372" t="s">
        <v>2061</v>
      </c>
      <c r="B2372" t="s">
        <v>2042</v>
      </c>
      <c r="C2372" t="s">
        <v>2043</v>
      </c>
      <c r="D2372" s="34">
        <v>65330</v>
      </c>
      <c r="E2372" s="34">
        <v>30465</v>
      </c>
      <c r="F2372" s="33">
        <v>5.4792999999999985</v>
      </c>
      <c r="G2372" s="33">
        <v>2.6986000000000003</v>
      </c>
      <c r="H2372">
        <v>46.632481249043316</v>
      </c>
      <c r="I2372" s="33">
        <v>8.1778999999999993</v>
      </c>
      <c r="J2372" s="35">
        <f>G2372/I2372</f>
        <v>0.32998691595641921</v>
      </c>
      <c r="K2372">
        <v>0.17985557196783189</v>
      </c>
      <c r="L2372">
        <v>0.26843591006072542</v>
      </c>
      <c r="M2372">
        <v>0.05</v>
      </c>
      <c r="N2372" t="s">
        <v>37</v>
      </c>
      <c r="O2372" s="53" t="s">
        <v>37</v>
      </c>
      <c r="P2372" s="54" t="str">
        <f>'Sheet1 (2)'!O1870</f>
        <v>B</v>
      </c>
      <c r="Q2372" s="31" t="str">
        <f>IF(U2372="same",N2372,IF(O2372=N2372,P2372,O2372))</f>
        <v>B</v>
      </c>
      <c r="R2372">
        <f>VLOOKUP(IF(V2372="same",N2372,IF(O2372=N2372,P2372,O2372)),$AA$2:$AL$8,9,FALSE)</f>
        <v>0.25</v>
      </c>
      <c r="S2372" s="11">
        <f>(L2372-M2372)/L2372</f>
        <v>0.81373580014429137</v>
      </c>
      <c r="T2372" s="13">
        <f t="shared" si="37"/>
        <v>0.25</v>
      </c>
      <c r="U2372">
        <f>IFERROR(T2372*I2372,0)</f>
        <v>2.0444749999999998</v>
      </c>
      <c r="V2372" t="str">
        <f>IF(AND(N2372=O2372,P2372=N2372),"same",IF(NOT(OR(O2372=N2372,P2372=N2372)),"conflict","change"))</f>
        <v>same</v>
      </c>
      <c r="W2372" s="55">
        <f>U2372-G2372</f>
        <v>-0.65412500000000051</v>
      </c>
    </row>
    <row r="2373" spans="1:23" ht="21" hidden="1" outlineLevel="2" x14ac:dyDescent="0.4">
      <c r="A2373" t="s">
        <v>2062</v>
      </c>
      <c r="B2373" t="s">
        <v>2042</v>
      </c>
      <c r="C2373" t="s">
        <v>2043</v>
      </c>
      <c r="D2373" s="34">
        <v>442902</v>
      </c>
      <c r="E2373" s="34">
        <v>320404</v>
      </c>
      <c r="F2373" s="33">
        <v>114.8587</v>
      </c>
      <c r="G2373" s="33">
        <v>38.284999999999997</v>
      </c>
      <c r="H2373">
        <v>72.341962781834354</v>
      </c>
      <c r="I2373" s="33">
        <v>153.1437</v>
      </c>
      <c r="J2373" s="35">
        <f>G2373/I2373</f>
        <v>0.24999395992130266</v>
      </c>
      <c r="K2373">
        <v>0.35848085542003222</v>
      </c>
      <c r="L2373">
        <v>0.47797062458645956</v>
      </c>
      <c r="M2373">
        <v>0.03</v>
      </c>
      <c r="N2373" t="s">
        <v>37</v>
      </c>
      <c r="O2373" s="53" t="s">
        <v>37</v>
      </c>
      <c r="P2373" s="54" t="str">
        <f>'Sheet1 (2)'!O1933</f>
        <v>B</v>
      </c>
      <c r="Q2373" s="31" t="str">
        <f>IF(U2373="same",N2373,IF(O2373=N2373,P2373,O2373))</f>
        <v>B</v>
      </c>
      <c r="R2373">
        <f>VLOOKUP(IF(V2373="same",N2373,IF(O2373=N2373,P2373,O2373)),$AA$2:$AL$8,9,FALSE)</f>
        <v>0.25</v>
      </c>
      <c r="S2373" s="11">
        <f>(L2373-M2373)/L2373</f>
        <v>0.93723463648847449</v>
      </c>
      <c r="T2373" s="13">
        <f t="shared" si="37"/>
        <v>0.25</v>
      </c>
      <c r="U2373">
        <f>IFERROR(T2373*I2373,0)</f>
        <v>38.285924999999999</v>
      </c>
      <c r="V2373" t="str">
        <f>IF(AND(N2373=O2373,P2373=N2373),"same",IF(NOT(OR(O2373=N2373,P2373=N2373)),"conflict","change"))</f>
        <v>same</v>
      </c>
      <c r="W2373" s="55">
        <f>U2373-G2373</f>
        <v>9.2500000000228511E-4</v>
      </c>
    </row>
    <row r="2374" spans="1:23" ht="21" hidden="1" outlineLevel="2" x14ac:dyDescent="0.4">
      <c r="A2374" t="s">
        <v>2063</v>
      </c>
      <c r="B2374" t="s">
        <v>2042</v>
      </c>
      <c r="C2374" t="s">
        <v>2043</v>
      </c>
      <c r="D2374" s="34">
        <v>191056</v>
      </c>
      <c r="E2374" s="34">
        <v>84067</v>
      </c>
      <c r="F2374" s="33">
        <v>22.8384</v>
      </c>
      <c r="G2374" s="33">
        <v>11.248099999999999</v>
      </c>
      <c r="H2374">
        <v>44.001235239929656</v>
      </c>
      <c r="I2374" s="33">
        <v>34.086500000000001</v>
      </c>
      <c r="J2374" s="35">
        <f>G2374/I2374</f>
        <v>0.32998694497821712</v>
      </c>
      <c r="K2374">
        <v>0.27166902589601155</v>
      </c>
      <c r="L2374">
        <v>0.4054682574613106</v>
      </c>
      <c r="M2374">
        <v>0.05</v>
      </c>
      <c r="N2374" t="s">
        <v>37</v>
      </c>
      <c r="O2374" s="53" t="s">
        <v>37</v>
      </c>
      <c r="P2374" s="54" t="str">
        <f>'Sheet1 (2)'!O1934</f>
        <v>B</v>
      </c>
      <c r="Q2374" s="31" t="str">
        <f>IF(U2374="same",N2374,IF(O2374=N2374,P2374,O2374))</f>
        <v>B</v>
      </c>
      <c r="R2374">
        <f>VLOOKUP(IF(V2374="same",N2374,IF(O2374=N2374,P2374,O2374)),$AA$2:$AL$8,9,FALSE)</f>
        <v>0.25</v>
      </c>
      <c r="S2374" s="11">
        <f>(L2374-M2374)/L2374</f>
        <v>0.8766857846948205</v>
      </c>
      <c r="T2374" s="13">
        <f t="shared" si="37"/>
        <v>0.25</v>
      </c>
      <c r="U2374">
        <f>IFERROR(T2374*I2374,0)</f>
        <v>8.5216250000000002</v>
      </c>
      <c r="V2374" t="str">
        <f>IF(AND(N2374=O2374,P2374=N2374),"same",IF(NOT(OR(O2374=N2374,P2374=N2374)),"conflict","change"))</f>
        <v>same</v>
      </c>
      <c r="W2374" s="55">
        <f>U2374-G2374</f>
        <v>-2.7264749999999989</v>
      </c>
    </row>
    <row r="2375" spans="1:23" ht="21" hidden="1" outlineLevel="2" collapsed="1" x14ac:dyDescent="0.4">
      <c r="A2375" t="s">
        <v>2064</v>
      </c>
      <c r="B2375" t="s">
        <v>2042</v>
      </c>
      <c r="C2375" t="s">
        <v>2043</v>
      </c>
      <c r="D2375" s="34">
        <v>395531</v>
      </c>
      <c r="E2375" s="34">
        <v>216872</v>
      </c>
      <c r="F2375" s="33">
        <v>50.041199999999996</v>
      </c>
      <c r="G2375" s="33">
        <v>16.679600000000001</v>
      </c>
      <c r="H2375">
        <v>54.830594820633529</v>
      </c>
      <c r="I2375" s="33">
        <v>66.720799999999997</v>
      </c>
      <c r="J2375" s="35">
        <f>G2375/I2375</f>
        <v>0.24999100730207074</v>
      </c>
      <c r="K2375">
        <v>0.23074071341620864</v>
      </c>
      <c r="L2375">
        <v>0.30765059574311115</v>
      </c>
      <c r="M2375">
        <v>0.01</v>
      </c>
      <c r="N2375" t="s">
        <v>34</v>
      </c>
      <c r="O2375" s="53" t="s">
        <v>34</v>
      </c>
      <c r="P2375" s="54" t="str">
        <f>'Sheet1 (2)'!O2332</f>
        <v>A</v>
      </c>
      <c r="Q2375" s="31" t="str">
        <f>IF(U2375="same",N2375,IF(O2375=N2375,P2375,O2375))</f>
        <v>A</v>
      </c>
      <c r="R2375">
        <f>VLOOKUP(IF(V2375="same",N2375,IF(O2375=N2375,P2375,O2375)),$AA$2:$AL$8,9,FALSE)</f>
        <v>0.15</v>
      </c>
      <c r="S2375" s="11">
        <f>(L2375-M2375)/L2375</f>
        <v>0.96749559357801462</v>
      </c>
      <c r="T2375" s="13">
        <f t="shared" si="37"/>
        <v>0.15</v>
      </c>
      <c r="U2375">
        <f>IFERROR(T2375*I2375,0)</f>
        <v>10.00812</v>
      </c>
      <c r="V2375" t="str">
        <f>IF(AND(N2375=O2375,P2375=N2375),"same",IF(NOT(OR(O2375=N2375,P2375=N2375)),"conflict","change"))</f>
        <v>same</v>
      </c>
      <c r="W2375" s="55">
        <f>U2375-G2375</f>
        <v>-6.6714800000000007</v>
      </c>
    </row>
    <row r="2376" spans="1:23" ht="21" hidden="1" outlineLevel="2" x14ac:dyDescent="0.4">
      <c r="A2376" t="s">
        <v>2065</v>
      </c>
      <c r="B2376" t="s">
        <v>2042</v>
      </c>
      <c r="C2376" t="s">
        <v>2043</v>
      </c>
      <c r="D2376" s="34">
        <v>1559286</v>
      </c>
      <c r="E2376" s="34">
        <v>928913</v>
      </c>
      <c r="F2376" s="33">
        <v>212.786</v>
      </c>
      <c r="G2376" s="33">
        <v>70.927300000000002</v>
      </c>
      <c r="H2376">
        <v>59.572971218878386</v>
      </c>
      <c r="I2376" s="33">
        <v>283.7133</v>
      </c>
      <c r="J2376" s="35">
        <f>G2376/I2376</f>
        <v>0.24999638719792128</v>
      </c>
      <c r="K2376">
        <v>0.2290698913676523</v>
      </c>
      <c r="L2376">
        <v>0.30542505056985958</v>
      </c>
      <c r="M2376">
        <v>0.01</v>
      </c>
      <c r="N2376" t="s">
        <v>37</v>
      </c>
      <c r="O2376" s="53" t="s">
        <v>37</v>
      </c>
      <c r="P2376" s="54" t="str">
        <f>'Sheet1 (2)'!O2787</f>
        <v>B</v>
      </c>
      <c r="Q2376" s="31" t="str">
        <f>IF(U2376="same",N2376,IF(O2376=N2376,P2376,O2376))</f>
        <v>B</v>
      </c>
      <c r="R2376">
        <f>VLOOKUP(IF(V2376="same",N2376,IF(O2376=N2376,P2376,O2376)),$AA$2:$AL$8,9,FALSE)</f>
        <v>0.25</v>
      </c>
      <c r="S2376" s="11">
        <f>(L2376-M2376)/L2376</f>
        <v>0.96725874324538186</v>
      </c>
      <c r="T2376" s="13">
        <f t="shared" si="37"/>
        <v>0.25</v>
      </c>
      <c r="U2376">
        <f>IFERROR(T2376*I2376,0)</f>
        <v>70.928325000000001</v>
      </c>
      <c r="V2376" t="str">
        <f>IF(AND(N2376=O2376,P2376=N2376),"same",IF(NOT(OR(O2376=N2376,P2376=N2376)),"conflict","change"))</f>
        <v>same</v>
      </c>
      <c r="W2376" s="55">
        <f>U2376-G2376</f>
        <v>1.0249999999984993E-3</v>
      </c>
    </row>
    <row r="2377" spans="1:23" ht="21" hidden="1" outlineLevel="2" x14ac:dyDescent="0.4">
      <c r="A2377" t="s">
        <v>2066</v>
      </c>
      <c r="B2377" t="s">
        <v>2042</v>
      </c>
      <c r="C2377" t="s">
        <v>2043</v>
      </c>
      <c r="D2377" s="34">
        <v>25859</v>
      </c>
      <c r="E2377" s="34">
        <v>7736</v>
      </c>
      <c r="F2377" s="33">
        <v>1.5601000000000003</v>
      </c>
      <c r="G2377" s="33">
        <v>0.7679999999999999</v>
      </c>
      <c r="H2377">
        <v>29.916083375227192</v>
      </c>
      <c r="I2377" s="33">
        <v>2.3281000000000001</v>
      </c>
      <c r="J2377" s="35">
        <f>G2377/I2377</f>
        <v>0.32988273699583348</v>
      </c>
      <c r="K2377">
        <v>0.20166752843846955</v>
      </c>
      <c r="L2377">
        <v>0.30094364012409514</v>
      </c>
      <c r="M2377">
        <v>0.05</v>
      </c>
      <c r="N2377" t="s">
        <v>37</v>
      </c>
      <c r="O2377" s="53" t="s">
        <v>37</v>
      </c>
      <c r="P2377" s="54" t="str">
        <f>'Sheet1 (2)'!O2835</f>
        <v>B</v>
      </c>
      <c r="Q2377" s="31" t="str">
        <f>IF(U2377="same",N2377,IF(O2377=N2377,P2377,O2377))</f>
        <v>B</v>
      </c>
      <c r="R2377">
        <f>VLOOKUP(IF(V2377="same",N2377,IF(O2377=N2377,P2377,O2377)),$AA$2:$AL$8,9,FALSE)</f>
        <v>0.25</v>
      </c>
      <c r="S2377" s="11">
        <f>(L2377-M2377)/L2377</f>
        <v>0.83385593402345259</v>
      </c>
      <c r="T2377" s="13">
        <f t="shared" si="37"/>
        <v>0.25</v>
      </c>
      <c r="U2377">
        <f>IFERROR(T2377*I2377,0)</f>
        <v>0.58202500000000001</v>
      </c>
      <c r="V2377" t="str">
        <f>IF(AND(N2377=O2377,P2377=N2377),"same",IF(NOT(OR(O2377=N2377,P2377=N2377)),"conflict","change"))</f>
        <v>same</v>
      </c>
      <c r="W2377" s="55">
        <f>U2377-G2377</f>
        <v>-0.18597499999999989</v>
      </c>
    </row>
    <row r="2378" spans="1:23" ht="21" hidden="1" outlineLevel="2" x14ac:dyDescent="0.4">
      <c r="A2378" t="s">
        <v>2067</v>
      </c>
      <c r="B2378" t="s">
        <v>2042</v>
      </c>
      <c r="C2378" t="s">
        <v>2043</v>
      </c>
      <c r="D2378" s="34">
        <v>155424</v>
      </c>
      <c r="E2378" s="34">
        <v>69060</v>
      </c>
      <c r="F2378" s="33">
        <v>18.1374</v>
      </c>
      <c r="G2378" s="33">
        <v>8.9330999999999996</v>
      </c>
      <c r="H2378">
        <v>44.433292155651635</v>
      </c>
      <c r="I2378" s="33">
        <v>27.070499999999999</v>
      </c>
      <c r="J2378" s="35">
        <f>G2378/I2378</f>
        <v>0.32999390480412255</v>
      </c>
      <c r="K2378">
        <v>0.26263249348392698</v>
      </c>
      <c r="L2378">
        <v>0.39198523023457865</v>
      </c>
      <c r="M2378">
        <v>0.05</v>
      </c>
      <c r="N2378" t="s">
        <v>37</v>
      </c>
      <c r="O2378" s="53" t="s">
        <v>37</v>
      </c>
      <c r="P2378" s="54" t="str">
        <f>'Sheet1 (2)'!O2862</f>
        <v>B</v>
      </c>
      <c r="Q2378" s="31" t="str">
        <f>IF(U2378="same",N2378,IF(O2378=N2378,P2378,O2378))</f>
        <v>B</v>
      </c>
      <c r="R2378">
        <f>VLOOKUP(IF(V2378="same",N2378,IF(O2378=N2378,P2378,O2378)),$AA$2:$AL$8,9,FALSE)</f>
        <v>0.25</v>
      </c>
      <c r="S2378" s="11">
        <f>(L2378-M2378)/L2378</f>
        <v>0.87244417354684989</v>
      </c>
      <c r="T2378" s="13">
        <f t="shared" si="37"/>
        <v>0.25</v>
      </c>
      <c r="U2378">
        <f>IFERROR(T2378*I2378,0)</f>
        <v>6.7676249999999998</v>
      </c>
      <c r="V2378" t="str">
        <f>IF(AND(N2378=O2378,P2378=N2378),"same",IF(NOT(OR(O2378=N2378,P2378=N2378)),"conflict","change"))</f>
        <v>same</v>
      </c>
      <c r="W2378" s="55">
        <f>U2378-G2378</f>
        <v>-2.1654749999999998</v>
      </c>
    </row>
    <row r="2379" spans="1:23" ht="21" hidden="1" outlineLevel="2" x14ac:dyDescent="0.4">
      <c r="A2379" t="s">
        <v>2068</v>
      </c>
      <c r="B2379" t="s">
        <v>2042</v>
      </c>
      <c r="C2379" t="s">
        <v>2043</v>
      </c>
      <c r="D2379" s="34">
        <v>39090</v>
      </c>
      <c r="E2379" s="34">
        <v>10165</v>
      </c>
      <c r="F2379" s="33">
        <v>1.9592999999999998</v>
      </c>
      <c r="G2379" s="33">
        <v>0.96509999999999996</v>
      </c>
      <c r="H2379">
        <v>26.004093118444615</v>
      </c>
      <c r="I2379" s="33">
        <v>2.9243999999999999</v>
      </c>
      <c r="J2379" s="35">
        <f>G2379/I2379</f>
        <v>0.33001641362330736</v>
      </c>
      <c r="K2379">
        <v>0.19274963108706342</v>
      </c>
      <c r="L2379">
        <v>0.28769306443679293</v>
      </c>
      <c r="M2379">
        <v>0.05</v>
      </c>
      <c r="N2379" t="s">
        <v>37</v>
      </c>
      <c r="O2379" s="53" t="s">
        <v>37</v>
      </c>
      <c r="P2379" s="54" t="str">
        <f>'Sheet1 (2)'!O2871</f>
        <v>B</v>
      </c>
      <c r="Q2379" s="31" t="str">
        <f>IF(U2379="same",N2379,IF(O2379=N2379,P2379,O2379))</f>
        <v>B</v>
      </c>
      <c r="R2379">
        <f>VLOOKUP(IF(V2379="same",N2379,IF(O2379=N2379,P2379,O2379)),$AA$2:$AL$8,9,FALSE)</f>
        <v>0.25</v>
      </c>
      <c r="S2379" s="11">
        <f>(L2379-M2379)/L2379</f>
        <v>0.82620366570920534</v>
      </c>
      <c r="T2379" s="13">
        <f t="shared" si="37"/>
        <v>0.25</v>
      </c>
      <c r="U2379">
        <f>IFERROR(T2379*I2379,0)</f>
        <v>0.73109999999999997</v>
      </c>
      <c r="V2379" t="str">
        <f>IF(AND(N2379=O2379,P2379=N2379),"same",IF(NOT(OR(O2379=N2379,P2379=N2379)),"conflict","change"))</f>
        <v>same</v>
      </c>
      <c r="W2379" s="55">
        <f>U2379-G2379</f>
        <v>-0.23399999999999999</v>
      </c>
    </row>
    <row r="2380" spans="1:23" ht="21" hidden="1" outlineLevel="2" x14ac:dyDescent="0.4">
      <c r="A2380" t="s">
        <v>2069</v>
      </c>
      <c r="B2380" t="s">
        <v>2042</v>
      </c>
      <c r="C2380" t="s">
        <v>2043</v>
      </c>
      <c r="D2380" s="34">
        <v>100215</v>
      </c>
      <c r="E2380" s="34">
        <v>41446</v>
      </c>
      <c r="F2380" s="33">
        <v>6.4432</v>
      </c>
      <c r="G2380" s="33">
        <v>3.1734</v>
      </c>
      <c r="H2380">
        <v>41.357082273112809</v>
      </c>
      <c r="I2380" s="33">
        <v>9.6166</v>
      </c>
      <c r="J2380" s="35">
        <f>G2380/I2380</f>
        <v>0.32999188902522719</v>
      </c>
      <c r="K2380">
        <v>0.15546011677845872</v>
      </c>
      <c r="L2380">
        <v>0.23202721613665975</v>
      </c>
      <c r="M2380">
        <v>0.05</v>
      </c>
      <c r="N2380" t="s">
        <v>37</v>
      </c>
      <c r="O2380" s="53" t="s">
        <v>37</v>
      </c>
      <c r="P2380" s="54" t="str">
        <f>'Sheet1 (2)'!O2961</f>
        <v>B</v>
      </c>
      <c r="Q2380" s="31" t="str">
        <f>IF(U2380="same",N2380,IF(O2380=N2380,P2380,O2380))</f>
        <v>B</v>
      </c>
      <c r="R2380">
        <f>VLOOKUP(IF(V2380="same",N2380,IF(O2380=N2380,P2380,O2380)),$AA$2:$AL$8,9,FALSE)</f>
        <v>0.25</v>
      </c>
      <c r="S2380" s="11">
        <f>(L2380-M2380)/L2380</f>
        <v>0.78450803818397352</v>
      </c>
      <c r="T2380" s="13">
        <f t="shared" si="37"/>
        <v>0.25</v>
      </c>
      <c r="U2380">
        <f>IFERROR(T2380*I2380,0)</f>
        <v>2.40415</v>
      </c>
      <c r="V2380" t="str">
        <f>IF(AND(N2380=O2380,P2380=N2380),"same",IF(NOT(OR(O2380=N2380,P2380=N2380)),"conflict","change"))</f>
        <v>same</v>
      </c>
      <c r="W2380" s="55">
        <f>U2380-G2380</f>
        <v>-0.76924999999999999</v>
      </c>
    </row>
    <row r="2381" spans="1:23" ht="21" hidden="1" outlineLevel="2" x14ac:dyDescent="0.4">
      <c r="A2381" t="s">
        <v>2070</v>
      </c>
      <c r="B2381" t="s">
        <v>2042</v>
      </c>
      <c r="C2381" t="s">
        <v>2043</v>
      </c>
      <c r="D2381" s="34">
        <v>36439</v>
      </c>
      <c r="E2381" s="34">
        <v>5859</v>
      </c>
      <c r="F2381" s="33">
        <v>1.0165</v>
      </c>
      <c r="G2381" s="33">
        <v>0.50009999999999999</v>
      </c>
      <c r="H2381">
        <v>16.078926424984221</v>
      </c>
      <c r="I2381" s="33">
        <v>1.5165999999999999</v>
      </c>
      <c r="J2381" s="35">
        <f>G2381/I2381</f>
        <v>0.32975075827508904</v>
      </c>
      <c r="K2381">
        <v>0.17349377026796381</v>
      </c>
      <c r="L2381">
        <v>0.25884963304318143</v>
      </c>
      <c r="M2381">
        <v>0.05</v>
      </c>
      <c r="N2381" t="s">
        <v>37</v>
      </c>
      <c r="O2381" s="53" t="s">
        <v>37</v>
      </c>
      <c r="P2381" s="54" t="str">
        <f>'Sheet1 (2)'!O3140</f>
        <v>B</v>
      </c>
      <c r="Q2381" s="31" t="str">
        <f>IF(U2381="same",N2381,IF(O2381=N2381,P2381,O2381))</f>
        <v>B</v>
      </c>
      <c r="R2381">
        <f>VLOOKUP(IF(V2381="same",N2381,IF(O2381=N2381,P2381,O2381)),$AA$2:$AL$8,9,FALSE)</f>
        <v>0.25</v>
      </c>
      <c r="S2381" s="11">
        <f>(L2381-M2381)/L2381</f>
        <v>0.80683766319398664</v>
      </c>
      <c r="T2381" s="13">
        <f t="shared" si="37"/>
        <v>0.25</v>
      </c>
      <c r="U2381">
        <f>IFERROR(T2381*I2381,0)</f>
        <v>0.37914999999999999</v>
      </c>
      <c r="V2381" t="str">
        <f>IF(AND(N2381=O2381,P2381=N2381),"same",IF(NOT(OR(O2381=N2381,P2381=N2381)),"conflict","change"))</f>
        <v>same</v>
      </c>
      <c r="W2381" s="55">
        <f>U2381-G2381</f>
        <v>-0.12095</v>
      </c>
    </row>
    <row r="2382" spans="1:23" ht="21" hidden="1" outlineLevel="2" x14ac:dyDescent="0.4">
      <c r="A2382" t="s">
        <v>2071</v>
      </c>
      <c r="B2382" t="s">
        <v>2042</v>
      </c>
      <c r="C2382" t="s">
        <v>2043</v>
      </c>
      <c r="D2382" s="34">
        <v>94016</v>
      </c>
      <c r="E2382" s="34">
        <v>54211</v>
      </c>
      <c r="F2382" s="33">
        <v>18.895300000000002</v>
      </c>
      <c r="G2382" s="33">
        <v>6.2980999999999998</v>
      </c>
      <c r="H2382">
        <v>57.661461878829137</v>
      </c>
      <c r="I2382" s="33">
        <v>25.193400000000004</v>
      </c>
      <c r="J2382" s="35">
        <f>G2382/I2382</f>
        <v>0.2499900767661371</v>
      </c>
      <c r="K2382">
        <v>0.34855103207836052</v>
      </c>
      <c r="L2382">
        <v>0.46472856062422763</v>
      </c>
      <c r="M2382">
        <v>0.05</v>
      </c>
      <c r="N2382" t="s">
        <v>37</v>
      </c>
      <c r="O2382" s="53" t="s">
        <v>37</v>
      </c>
      <c r="P2382" s="54" t="str">
        <f>'Sheet1 (2)'!O3264</f>
        <v>B</v>
      </c>
      <c r="Q2382" s="31" t="str">
        <f>IF(U2382="same",N2382,IF(O2382=N2382,P2382,O2382))</f>
        <v>B</v>
      </c>
      <c r="R2382">
        <f>VLOOKUP(IF(V2382="same",N2382,IF(O2382=N2382,P2382,O2382)),$AA$2:$AL$8,9,FALSE)</f>
        <v>0.25</v>
      </c>
      <c r="S2382" s="11">
        <f>(L2382-M2382)/L2382</f>
        <v>0.8924103138123477</v>
      </c>
      <c r="T2382" s="13">
        <f t="shared" si="37"/>
        <v>0.25</v>
      </c>
      <c r="U2382">
        <f>IFERROR(T2382*I2382,0)</f>
        <v>6.298350000000001</v>
      </c>
      <c r="V2382" t="str">
        <f>IF(AND(N2382=O2382,P2382=N2382),"same",IF(NOT(OR(O2382=N2382,P2382=N2382)),"conflict","change"))</f>
        <v>same</v>
      </c>
      <c r="W2382" s="55">
        <f>U2382-G2382</f>
        <v>2.5000000000119371E-4</v>
      </c>
    </row>
    <row r="2383" spans="1:23" ht="21" hidden="1" outlineLevel="2" x14ac:dyDescent="0.4">
      <c r="A2383" t="s">
        <v>2072</v>
      </c>
      <c r="B2383" t="s">
        <v>2042</v>
      </c>
      <c r="C2383" t="s">
        <v>2043</v>
      </c>
      <c r="D2383" s="34">
        <v>4917</v>
      </c>
      <c r="E2383" s="34">
        <v>3458</v>
      </c>
      <c r="F2383" s="33">
        <v>1.0811999999999999</v>
      </c>
      <c r="G2383" s="33">
        <v>0.36110000000000003</v>
      </c>
      <c r="H2383">
        <v>70.327435428106568</v>
      </c>
      <c r="I2383" s="33">
        <v>1.4422999999999999</v>
      </c>
      <c r="J2383" s="35">
        <f>G2383/I2383</f>
        <v>0.25036400194134373</v>
      </c>
      <c r="K2383">
        <v>0.31266628108733374</v>
      </c>
      <c r="L2383">
        <v>0.4170908039329092</v>
      </c>
      <c r="M2383">
        <v>0.01</v>
      </c>
      <c r="N2383" t="s">
        <v>37</v>
      </c>
      <c r="O2383" s="53" t="s">
        <v>37</v>
      </c>
      <c r="P2383" s="54" t="str">
        <f>'Sheet1 (2)'!O3832</f>
        <v>B</v>
      </c>
      <c r="Q2383" s="31" t="str">
        <f>IF(U2383="same",N2383,IF(O2383=N2383,P2383,O2383))</f>
        <v>B</v>
      </c>
      <c r="R2383">
        <f>VLOOKUP(IF(V2383="same",N2383,IF(O2383=N2383,P2383,O2383)),$AA$2:$AL$8,9,FALSE)</f>
        <v>0.25</v>
      </c>
      <c r="S2383" s="11">
        <f>(L2383-M2383)/L2383</f>
        <v>0.97602440546349578</v>
      </c>
      <c r="T2383" s="13">
        <f t="shared" si="37"/>
        <v>0.25</v>
      </c>
      <c r="U2383">
        <f>IFERROR(T2383*I2383,0)</f>
        <v>0.36057499999999998</v>
      </c>
      <c r="V2383" t="str">
        <f>IF(AND(N2383=O2383,P2383=N2383),"same",IF(NOT(OR(O2383=N2383,P2383=N2383)),"conflict","change"))</f>
        <v>same</v>
      </c>
      <c r="W2383" s="55">
        <f>U2383-G2383</f>
        <v>-5.250000000000532E-4</v>
      </c>
    </row>
    <row r="2384" spans="1:23" ht="21" hidden="1" outlineLevel="2" x14ac:dyDescent="0.4">
      <c r="A2384" t="s">
        <v>2073</v>
      </c>
      <c r="B2384" t="s">
        <v>2042</v>
      </c>
      <c r="C2384" t="s">
        <v>2043</v>
      </c>
      <c r="D2384" s="34">
        <v>83717</v>
      </c>
      <c r="E2384" s="34">
        <v>44663</v>
      </c>
      <c r="F2384" s="33">
        <v>10.24</v>
      </c>
      <c r="G2384" s="33">
        <v>3.4135</v>
      </c>
      <c r="H2384">
        <v>53.349976707239868</v>
      </c>
      <c r="I2384" s="33">
        <v>13.653500000000001</v>
      </c>
      <c r="J2384" s="35">
        <f>G2384/I2384</f>
        <v>0.25000915516168015</v>
      </c>
      <c r="K2384">
        <v>0.22927255222443632</v>
      </c>
      <c r="L2384">
        <v>0.30570046794886152</v>
      </c>
      <c r="M2384">
        <v>0.01</v>
      </c>
      <c r="N2384" t="s">
        <v>37</v>
      </c>
      <c r="O2384" s="53" t="s">
        <v>37</v>
      </c>
      <c r="P2384" s="54" t="str">
        <f>'Sheet1 (2)'!O3833</f>
        <v>B</v>
      </c>
      <c r="Q2384" s="31" t="str">
        <f>IF(U2384="same",N2384,IF(O2384=N2384,P2384,O2384))</f>
        <v>B</v>
      </c>
      <c r="R2384">
        <f>VLOOKUP(IF(V2384="same",N2384,IF(O2384=N2384,P2384,O2384)),$AA$2:$AL$8,9,FALSE)</f>
        <v>0.25</v>
      </c>
      <c r="S2384" s="11">
        <f>(L2384-M2384)/L2384</f>
        <v>0.96728824111033795</v>
      </c>
      <c r="T2384" s="13">
        <f t="shared" si="37"/>
        <v>0.25</v>
      </c>
      <c r="U2384">
        <f>IFERROR(T2384*I2384,0)</f>
        <v>3.4133750000000003</v>
      </c>
      <c r="V2384" t="str">
        <f>IF(AND(N2384=O2384,P2384=N2384),"same",IF(NOT(OR(O2384=N2384,P2384=N2384)),"conflict","change"))</f>
        <v>same</v>
      </c>
      <c r="W2384" s="55">
        <f>U2384-G2384</f>
        <v>-1.2499999999970868E-4</v>
      </c>
    </row>
    <row r="2385" spans="1:23" ht="21" hidden="1" outlineLevel="2" x14ac:dyDescent="0.4">
      <c r="A2385" t="s">
        <v>2074</v>
      </c>
      <c r="B2385" t="s">
        <v>2042</v>
      </c>
      <c r="C2385" t="s">
        <v>2043</v>
      </c>
      <c r="D2385" s="34">
        <v>51117</v>
      </c>
      <c r="E2385" s="34">
        <v>9538</v>
      </c>
      <c r="F2385" s="33">
        <v>1.7429000000000001</v>
      </c>
      <c r="G2385" s="33">
        <v>0.85840000000000005</v>
      </c>
      <c r="H2385">
        <v>18.659154488721953</v>
      </c>
      <c r="I2385" s="33">
        <v>2.6013000000000002</v>
      </c>
      <c r="J2385" s="35">
        <f>G2385/I2385</f>
        <v>0.32998885172798215</v>
      </c>
      <c r="K2385">
        <v>0.18273222897882158</v>
      </c>
      <c r="L2385">
        <v>0.27273013210316632</v>
      </c>
      <c r="M2385">
        <v>0.05</v>
      </c>
      <c r="N2385" t="s">
        <v>37</v>
      </c>
      <c r="O2385" s="53" t="s">
        <v>37</v>
      </c>
      <c r="P2385" s="54" t="str">
        <f>'Sheet1 (2)'!O3861</f>
        <v>B</v>
      </c>
      <c r="Q2385" s="31" t="str">
        <f>IF(U2385="same",N2385,IF(O2385=N2385,P2385,O2385))</f>
        <v>B</v>
      </c>
      <c r="R2385">
        <f>VLOOKUP(IF(V2385="same",N2385,IF(O2385=N2385,P2385,O2385)),$AA$2:$AL$8,9,FALSE)</f>
        <v>0.25</v>
      </c>
      <c r="S2385" s="11">
        <f>(L2385-M2385)/L2385</f>
        <v>0.8166685887825319</v>
      </c>
      <c r="T2385" s="13">
        <f t="shared" si="37"/>
        <v>0.25</v>
      </c>
      <c r="U2385">
        <f>IFERROR(T2385*I2385,0)</f>
        <v>0.65032500000000004</v>
      </c>
      <c r="V2385" t="str">
        <f>IF(AND(N2385=O2385,P2385=N2385),"same",IF(NOT(OR(O2385=N2385,P2385=N2385)),"conflict","change"))</f>
        <v>same</v>
      </c>
      <c r="W2385" s="55">
        <f>U2385-G2385</f>
        <v>-0.20807500000000001</v>
      </c>
    </row>
    <row r="2386" spans="1:23" ht="21" hidden="1" outlineLevel="2" x14ac:dyDescent="0.4">
      <c r="A2386" t="s">
        <v>2075</v>
      </c>
      <c r="B2386" t="s">
        <v>2042</v>
      </c>
      <c r="C2386" t="s">
        <v>2043</v>
      </c>
      <c r="D2386" s="34">
        <v>335840</v>
      </c>
      <c r="E2386" s="34">
        <v>184032</v>
      </c>
      <c r="F2386" s="33">
        <v>33.8596</v>
      </c>
      <c r="G2386" s="33">
        <v>11.2864</v>
      </c>
      <c r="H2386">
        <v>54.797522629823725</v>
      </c>
      <c r="I2386" s="33">
        <v>45.146000000000001</v>
      </c>
      <c r="J2386" s="35">
        <f>G2386/I2386</f>
        <v>0.24999778496433794</v>
      </c>
      <c r="K2386">
        <v>0.18398756737958616</v>
      </c>
      <c r="L2386">
        <v>0.24531603199443575</v>
      </c>
      <c r="M2386">
        <v>0.01</v>
      </c>
      <c r="N2386" t="s">
        <v>34</v>
      </c>
      <c r="O2386" s="53" t="s">
        <v>34</v>
      </c>
      <c r="P2386" s="54" t="str">
        <f>'Sheet1 (2)'!O3874</f>
        <v>A</v>
      </c>
      <c r="Q2386" s="31" t="str">
        <f>IF(U2386="same",N2386,IF(O2386=N2386,P2386,O2386))</f>
        <v>A</v>
      </c>
      <c r="R2386">
        <f>VLOOKUP(IF(V2386="same",N2386,IF(O2386=N2386,P2386,O2386)),$AA$2:$AL$8,9,FALSE)</f>
        <v>0.15</v>
      </c>
      <c r="S2386" s="11">
        <f>(L2386-M2386)/L2386</f>
        <v>0.95923625570371684</v>
      </c>
      <c r="T2386" s="13">
        <f t="shared" si="37"/>
        <v>0.15</v>
      </c>
      <c r="U2386">
        <f>IFERROR(T2386*I2386,0)</f>
        <v>6.7718999999999996</v>
      </c>
      <c r="V2386" t="str">
        <f>IF(AND(N2386=O2386,P2386=N2386),"same",IF(NOT(OR(O2386=N2386,P2386=N2386)),"conflict","change"))</f>
        <v>same</v>
      </c>
      <c r="W2386" s="55">
        <f>U2386-G2386</f>
        <v>-4.5145000000000008</v>
      </c>
    </row>
    <row r="2387" spans="1:23" ht="21" hidden="1" outlineLevel="2" x14ac:dyDescent="0.4">
      <c r="A2387" t="s">
        <v>2076</v>
      </c>
      <c r="B2387" t="s">
        <v>2042</v>
      </c>
      <c r="C2387" t="s">
        <v>2043</v>
      </c>
      <c r="D2387" s="34">
        <v>156020</v>
      </c>
      <c r="E2387" s="34">
        <v>83913</v>
      </c>
      <c r="F2387" s="33">
        <v>17.755199999999999</v>
      </c>
      <c r="G2387" s="33">
        <v>5.9185999999999996</v>
      </c>
      <c r="H2387">
        <v>53.78348929624407</v>
      </c>
      <c r="I2387" s="33">
        <v>23.6738</v>
      </c>
      <c r="J2387" s="35">
        <f>G2387/I2387</f>
        <v>0.25000633611840939</v>
      </c>
      <c r="K2387">
        <v>0.21159057595366626</v>
      </c>
      <c r="L2387">
        <v>0.28212315135914579</v>
      </c>
      <c r="M2387">
        <v>0.01</v>
      </c>
      <c r="N2387" t="s">
        <v>37</v>
      </c>
      <c r="O2387" s="53" t="s">
        <v>37</v>
      </c>
      <c r="P2387" s="54" t="str">
        <f>'Sheet1 (2)'!O4150</f>
        <v>B</v>
      </c>
      <c r="Q2387" s="31" t="str">
        <f>IF(U2387="same",N2387,IF(O2387=N2387,P2387,O2387))</f>
        <v>B</v>
      </c>
      <c r="R2387">
        <f>VLOOKUP(IF(V2387="same",N2387,IF(O2387=N2387,P2387,O2387)),$AA$2:$AL$8,9,FALSE)</f>
        <v>0.25</v>
      </c>
      <c r="S2387" s="11">
        <f>(L2387-M2387)/L2387</f>
        <v>0.96455448639424168</v>
      </c>
      <c r="T2387" s="13">
        <f t="shared" si="37"/>
        <v>0.25</v>
      </c>
      <c r="U2387">
        <f>IFERROR(T2387*I2387,0)</f>
        <v>5.91845</v>
      </c>
      <c r="V2387" t="str">
        <f>IF(AND(N2387=O2387,P2387=N2387),"same",IF(NOT(OR(O2387=N2387,P2387=N2387)),"conflict","change"))</f>
        <v>same</v>
      </c>
      <c r="W2387" s="55">
        <f>U2387-G2387</f>
        <v>-1.4999999999965041E-4</v>
      </c>
    </row>
    <row r="2388" spans="1:23" ht="21" hidden="1" outlineLevel="2" x14ac:dyDescent="0.4">
      <c r="A2388" t="s">
        <v>2077</v>
      </c>
      <c r="B2388" t="s">
        <v>2042</v>
      </c>
      <c r="C2388" t="s">
        <v>2043</v>
      </c>
      <c r="D2388" s="34">
        <v>258996</v>
      </c>
      <c r="E2388" s="34">
        <v>203006</v>
      </c>
      <c r="F2388" s="33">
        <v>46.796900000000008</v>
      </c>
      <c r="G2388" s="33">
        <v>15.597800000000001</v>
      </c>
      <c r="H2388">
        <v>78.381905512054246</v>
      </c>
      <c r="I2388" s="33">
        <v>62.394700000000007</v>
      </c>
      <c r="J2388" s="35">
        <f>G2388/I2388</f>
        <v>0.24998597637299322</v>
      </c>
      <c r="K2388">
        <v>0.23051978759248498</v>
      </c>
      <c r="L2388">
        <v>0.30735396983340396</v>
      </c>
      <c r="M2388">
        <v>0.01</v>
      </c>
      <c r="N2388" t="s">
        <v>34</v>
      </c>
      <c r="O2388" s="53" t="s">
        <v>34</v>
      </c>
      <c r="P2388" s="54" t="str">
        <f>'Sheet1 (2)'!O4397</f>
        <v>A</v>
      </c>
      <c r="Q2388" s="31" t="str">
        <f>IF(U2388="same",N2388,IF(O2388=N2388,P2388,O2388))</f>
        <v>A</v>
      </c>
      <c r="R2388">
        <f>VLOOKUP(IF(V2388="same",N2388,IF(O2388=N2388,P2388,O2388)),$AA$2:$AL$8,9,FALSE)</f>
        <v>0.15</v>
      </c>
      <c r="S2388" s="11">
        <f>(L2388-M2388)/L2388</f>
        <v>0.96746422372413043</v>
      </c>
      <c r="T2388" s="13">
        <f t="shared" si="37"/>
        <v>0.15</v>
      </c>
      <c r="U2388">
        <f>IFERROR(T2388*I2388,0)</f>
        <v>9.3592050000000011</v>
      </c>
      <c r="V2388" t="str">
        <f>IF(AND(N2388=O2388,P2388=N2388),"same",IF(NOT(OR(O2388=N2388,P2388=N2388)),"conflict","change"))</f>
        <v>same</v>
      </c>
      <c r="W2388" s="55">
        <f>U2388-G2388</f>
        <v>-6.2385950000000001</v>
      </c>
    </row>
    <row r="2389" spans="1:23" ht="21" hidden="1" outlineLevel="2" x14ac:dyDescent="0.4">
      <c r="A2389" t="s">
        <v>2078</v>
      </c>
      <c r="B2389" t="s">
        <v>2042</v>
      </c>
      <c r="C2389" t="s">
        <v>2043</v>
      </c>
      <c r="D2389" s="34">
        <v>157779</v>
      </c>
      <c r="E2389" s="34">
        <v>78400</v>
      </c>
      <c r="F2389" s="33">
        <v>19.748100000000001</v>
      </c>
      <c r="G2389" s="33">
        <v>9.7262999999999984</v>
      </c>
      <c r="H2389">
        <v>49.689755924425938</v>
      </c>
      <c r="I2389" s="33">
        <v>29.474399999999999</v>
      </c>
      <c r="J2389" s="35">
        <f>G2389/I2389</f>
        <v>0.32999145020763776</v>
      </c>
      <c r="K2389">
        <v>0.25188903061224494</v>
      </c>
      <c r="L2389">
        <v>0.37594897959183671</v>
      </c>
      <c r="M2389">
        <v>0.05</v>
      </c>
      <c r="N2389" t="s">
        <v>37</v>
      </c>
      <c r="O2389" s="53" t="s">
        <v>37</v>
      </c>
      <c r="P2389" s="54" t="str">
        <f>'Sheet1 (2)'!O4462</f>
        <v>B</v>
      </c>
      <c r="Q2389" s="31" t="str">
        <f>IF(U2389="same",N2389,IF(O2389=N2389,P2389,O2389))</f>
        <v>B</v>
      </c>
      <c r="R2389">
        <f>VLOOKUP(IF(V2389="same",N2389,IF(O2389=N2389,P2389,O2389)),$AA$2:$AL$8,9,FALSE)</f>
        <v>0.25</v>
      </c>
      <c r="S2389" s="11">
        <f>(L2389-M2389)/L2389</f>
        <v>0.86700322992155909</v>
      </c>
      <c r="T2389" s="13">
        <f t="shared" si="37"/>
        <v>0.25</v>
      </c>
      <c r="U2389">
        <f>IFERROR(T2389*I2389,0)</f>
        <v>7.3685999999999998</v>
      </c>
      <c r="V2389" t="str">
        <f>IF(AND(N2389=O2389,P2389=N2389),"same",IF(NOT(OR(O2389=N2389,P2389=N2389)),"conflict","change"))</f>
        <v>same</v>
      </c>
      <c r="W2389" s="55">
        <f>U2389-G2389</f>
        <v>-2.3576999999999986</v>
      </c>
    </row>
    <row r="2390" spans="1:23" ht="21" hidden="1" outlineLevel="2" x14ac:dyDescent="0.4">
      <c r="A2390" t="s">
        <v>2079</v>
      </c>
      <c r="B2390" t="s">
        <v>2042</v>
      </c>
      <c r="C2390" t="s">
        <v>2043</v>
      </c>
      <c r="D2390" s="34">
        <v>422153</v>
      </c>
      <c r="E2390" s="34">
        <v>360993</v>
      </c>
      <c r="F2390" s="33">
        <v>146.06580000000002</v>
      </c>
      <c r="G2390" s="33">
        <v>48.689300000000003</v>
      </c>
      <c r="H2390">
        <v>85.512361631920186</v>
      </c>
      <c r="I2390" s="33">
        <v>194.75510000000003</v>
      </c>
      <c r="J2390" s="35">
        <f>G2390/I2390</f>
        <v>0.25000269569320649</v>
      </c>
      <c r="K2390">
        <v>0.40462225029294202</v>
      </c>
      <c r="L2390">
        <v>0.53949827281969465</v>
      </c>
      <c r="M2390">
        <v>0.01</v>
      </c>
      <c r="N2390" t="s">
        <v>37</v>
      </c>
      <c r="O2390" s="53" t="s">
        <v>37</v>
      </c>
      <c r="P2390" s="54" t="str">
        <f>'Sheet1 (2)'!O4523</f>
        <v>B</v>
      </c>
      <c r="Q2390" s="31" t="str">
        <f>IF(U2390="same",N2390,IF(O2390=N2390,P2390,O2390))</f>
        <v>B</v>
      </c>
      <c r="R2390">
        <f>VLOOKUP(IF(V2390="same",N2390,IF(O2390=N2390,P2390,O2390)),$AA$2:$AL$8,9,FALSE)</f>
        <v>0.25</v>
      </c>
      <c r="S2390" s="11">
        <f>(L2390-M2390)/L2390</f>
        <v>0.98146425947253757</v>
      </c>
      <c r="T2390" s="13">
        <f t="shared" si="37"/>
        <v>0.25</v>
      </c>
      <c r="U2390">
        <f>IFERROR(T2390*I2390,0)</f>
        <v>48.688775000000007</v>
      </c>
      <c r="V2390" t="str">
        <f>IF(AND(N2390=O2390,P2390=N2390),"same",IF(NOT(OR(O2390=N2390,P2390=N2390)),"conflict","change"))</f>
        <v>same</v>
      </c>
      <c r="W2390" s="55">
        <f>U2390-G2390</f>
        <v>-5.2499999999611191E-4</v>
      </c>
    </row>
    <row r="2391" spans="1:23" ht="21" hidden="1" outlineLevel="2" x14ac:dyDescent="0.4">
      <c r="A2391" t="s">
        <v>2080</v>
      </c>
      <c r="B2391" t="s">
        <v>2042</v>
      </c>
      <c r="C2391" t="s">
        <v>2043</v>
      </c>
      <c r="D2391" s="34">
        <v>1087204</v>
      </c>
      <c r="E2391" s="34">
        <v>772156</v>
      </c>
      <c r="F2391" s="33">
        <v>114.27380000000001</v>
      </c>
      <c r="G2391" s="33">
        <v>38.080400000000004</v>
      </c>
      <c r="H2391">
        <v>71.022181669677451</v>
      </c>
      <c r="I2391" s="33">
        <v>152.35420000000002</v>
      </c>
      <c r="J2391" s="35">
        <f>G2391/I2391</f>
        <v>0.24994650623350062</v>
      </c>
      <c r="K2391">
        <v>0.14799315164293225</v>
      </c>
      <c r="L2391">
        <v>0.19731012904128184</v>
      </c>
      <c r="M2391">
        <v>0.03</v>
      </c>
      <c r="N2391" t="s">
        <v>34</v>
      </c>
      <c r="O2391" s="53" t="s">
        <v>34</v>
      </c>
      <c r="P2391" s="54" t="str">
        <f>'Sheet1 (2)'!O4782</f>
        <v>A</v>
      </c>
      <c r="Q2391" s="31" t="str">
        <f>IF(U2391="same",N2391,IF(O2391=N2391,P2391,O2391))</f>
        <v>A</v>
      </c>
      <c r="R2391">
        <f>VLOOKUP(IF(V2391="same",N2391,IF(O2391=N2391,P2391,O2391)),$AA$2:$AL$8,9,FALSE)</f>
        <v>0.15</v>
      </c>
      <c r="S2391" s="11">
        <f>(L2391-M2391)/L2391</f>
        <v>0.84795509411621084</v>
      </c>
      <c r="T2391" s="13">
        <f t="shared" si="37"/>
        <v>0.15</v>
      </c>
      <c r="U2391">
        <f>IFERROR(T2391*I2391,0)</f>
        <v>22.853130000000004</v>
      </c>
      <c r="V2391" t="str">
        <f>IF(AND(N2391=O2391,P2391=N2391),"same",IF(NOT(OR(O2391=N2391,P2391=N2391)),"conflict","change"))</f>
        <v>same</v>
      </c>
      <c r="W2391" s="55">
        <f>U2391-G2391</f>
        <v>-15.227270000000001</v>
      </c>
    </row>
    <row r="2392" spans="1:23" ht="21" hidden="1" outlineLevel="2" x14ac:dyDescent="0.4">
      <c r="A2392" t="s">
        <v>2081</v>
      </c>
      <c r="B2392" t="s">
        <v>2042</v>
      </c>
      <c r="C2392" t="s">
        <v>2043</v>
      </c>
      <c r="D2392" s="34">
        <v>690335</v>
      </c>
      <c r="E2392" s="34">
        <v>441803</v>
      </c>
      <c r="F2392" s="33">
        <v>146.18780000000001</v>
      </c>
      <c r="G2392" s="33">
        <v>48.726700000000008</v>
      </c>
      <c r="H2392">
        <v>63.998348627840109</v>
      </c>
      <c r="I2392" s="33">
        <v>194.91450000000003</v>
      </c>
      <c r="J2392" s="35">
        <f>G2392/I2392</f>
        <v>0.24999012387482716</v>
      </c>
      <c r="K2392">
        <v>0.33088910668329552</v>
      </c>
      <c r="L2392">
        <v>0.44117966605025322</v>
      </c>
      <c r="M2392">
        <v>0.01</v>
      </c>
      <c r="N2392" t="s">
        <v>37</v>
      </c>
      <c r="O2392" s="53" t="s">
        <v>37</v>
      </c>
      <c r="P2392" s="54" t="str">
        <f>'Sheet1 (2)'!O4994</f>
        <v>B</v>
      </c>
      <c r="Q2392" s="31" t="str">
        <f>IF(U2392="same",N2392,IF(O2392=N2392,P2392,O2392))</f>
        <v>B</v>
      </c>
      <c r="R2392">
        <f>VLOOKUP(IF(V2392="same",N2392,IF(O2392=N2392,P2392,O2392)),$AA$2:$AL$8,9,FALSE)</f>
        <v>0.25</v>
      </c>
      <c r="S2392" s="11">
        <f>(L2392-M2392)/L2392</f>
        <v>0.97733349750788168</v>
      </c>
      <c r="T2392" s="13">
        <f t="shared" si="37"/>
        <v>0.25</v>
      </c>
      <c r="U2392">
        <f>IFERROR(T2392*I2392,0)</f>
        <v>48.728625000000008</v>
      </c>
      <c r="V2392" t="str">
        <f>IF(AND(N2392=O2392,P2392=N2392),"same",IF(NOT(OR(O2392=N2392,P2392=N2392)),"conflict","change"))</f>
        <v>same</v>
      </c>
      <c r="W2392" s="55">
        <f>U2392-G2392</f>
        <v>1.9249999999999545E-3</v>
      </c>
    </row>
    <row r="2393" spans="1:23" ht="21" hidden="1" outlineLevel="2" x14ac:dyDescent="0.4">
      <c r="A2393" t="s">
        <v>2082</v>
      </c>
      <c r="B2393" t="s">
        <v>2042</v>
      </c>
      <c r="C2393" t="s">
        <v>2043</v>
      </c>
      <c r="D2393" s="34">
        <v>15452</v>
      </c>
      <c r="E2393" s="34">
        <v>2309</v>
      </c>
      <c r="F2393" s="33">
        <v>0.33299999999999991</v>
      </c>
      <c r="G2393" s="33">
        <v>0.16350000000000003</v>
      </c>
      <c r="H2393">
        <v>14.943049443437742</v>
      </c>
      <c r="I2393" s="33">
        <v>0.49649999999999994</v>
      </c>
      <c r="J2393" s="35">
        <f>G2393/I2393</f>
        <v>0.32930513595166172</v>
      </c>
      <c r="K2393">
        <v>0.1442182763100909</v>
      </c>
      <c r="L2393">
        <v>0.21502815071459505</v>
      </c>
      <c r="M2393">
        <v>0.05</v>
      </c>
      <c r="N2393" t="s">
        <v>37</v>
      </c>
      <c r="O2393" s="53" t="s">
        <v>37</v>
      </c>
      <c r="P2393" s="54" t="str">
        <f>'Sheet1 (2)'!O5054</f>
        <v>B</v>
      </c>
      <c r="Q2393" s="31" t="str">
        <f>IF(U2393="same",N2393,IF(O2393=N2393,P2393,O2393))</f>
        <v>B</v>
      </c>
      <c r="R2393">
        <f>VLOOKUP(IF(V2393="same",N2393,IF(O2393=N2393,P2393,O2393)),$AA$2:$AL$8,9,FALSE)</f>
        <v>0.25</v>
      </c>
      <c r="S2393" s="11">
        <f>(L2393-M2393)/L2393</f>
        <v>0.76747230614300088</v>
      </c>
      <c r="T2393" s="13">
        <f t="shared" si="37"/>
        <v>0.25</v>
      </c>
      <c r="U2393">
        <f>IFERROR(T2393*I2393,0)</f>
        <v>0.12412499999999999</v>
      </c>
      <c r="V2393" t="str">
        <f>IF(AND(N2393=O2393,P2393=N2393),"same",IF(NOT(OR(O2393=N2393,P2393=N2393)),"conflict","change"))</f>
        <v>same</v>
      </c>
      <c r="W2393" s="55">
        <f>U2393-G2393</f>
        <v>-3.9375000000000049E-2</v>
      </c>
    </row>
    <row r="2394" spans="1:23" ht="21" hidden="1" outlineLevel="2" x14ac:dyDescent="0.4">
      <c r="A2394" t="s">
        <v>2083</v>
      </c>
      <c r="B2394" t="s">
        <v>2042</v>
      </c>
      <c r="C2394" t="s">
        <v>2043</v>
      </c>
      <c r="D2394" s="34">
        <v>16777</v>
      </c>
      <c r="E2394" s="34">
        <v>6126</v>
      </c>
      <c r="F2394" s="33">
        <v>2.2127999999999997</v>
      </c>
      <c r="G2394" s="33">
        <v>0.73730000000000007</v>
      </c>
      <c r="H2394">
        <v>36.514275496215056</v>
      </c>
      <c r="I2394" s="33">
        <v>2.9500999999999999</v>
      </c>
      <c r="J2394" s="35">
        <f>G2394/I2394</f>
        <v>0.24992373139893564</v>
      </c>
      <c r="K2394">
        <v>0.36121449559255625</v>
      </c>
      <c r="L2394">
        <v>0.4815703558602677</v>
      </c>
      <c r="M2394">
        <v>0.1</v>
      </c>
      <c r="N2394" t="s">
        <v>37</v>
      </c>
      <c r="O2394" s="53" t="s">
        <v>37</v>
      </c>
      <c r="P2394" s="54" t="str">
        <f>'Sheet1 (2)'!O5090</f>
        <v>B</v>
      </c>
      <c r="Q2394" s="31" t="str">
        <f>IF(U2394="same",N2394,IF(O2394=N2394,P2394,O2394))</f>
        <v>B</v>
      </c>
      <c r="R2394">
        <f>VLOOKUP(IF(V2394="same",N2394,IF(O2394=N2394,P2394,O2394)),$AA$2:$AL$8,9,FALSE)</f>
        <v>0.25</v>
      </c>
      <c r="S2394" s="11">
        <f>(L2394-M2394)/L2394</f>
        <v>0.79234602216873995</v>
      </c>
      <c r="T2394" s="13">
        <f t="shared" si="37"/>
        <v>0.25</v>
      </c>
      <c r="U2394">
        <f>IFERROR(T2394*I2394,0)</f>
        <v>0.73752499999999999</v>
      </c>
      <c r="V2394" t="str">
        <f>IF(AND(N2394=O2394,P2394=N2394),"same",IF(NOT(OR(O2394=N2394,P2394=N2394)),"conflict","change"))</f>
        <v>same</v>
      </c>
      <c r="W2394" s="55">
        <f>U2394-G2394</f>
        <v>2.2499999999991971E-4</v>
      </c>
    </row>
    <row r="2395" spans="1:23" ht="21" outlineLevel="1" collapsed="1" x14ac:dyDescent="0.4">
      <c r="C2395" s="29" t="s">
        <v>2084</v>
      </c>
      <c r="D2395" s="34">
        <f>SUBTOTAL(9,D2354:D2394)</f>
        <v>15013078</v>
      </c>
      <c r="E2395" s="34">
        <f>SUBTOTAL(9,E2354:E2394)</f>
        <v>8522633</v>
      </c>
      <c r="F2395" s="33">
        <f>SUBTOTAL(9,F2354:F2394)</f>
        <v>1950.3923000000002</v>
      </c>
      <c r="G2395" s="33">
        <f>SUBTOTAL(9,G2354:G2394)</f>
        <v>790.20369999999991</v>
      </c>
      <c r="I2395" s="33">
        <f>SUBTOTAL(9,I2354:I2394)</f>
        <v>2740.5960000000005</v>
      </c>
      <c r="J2395" s="35"/>
      <c r="O2395" s="53"/>
      <c r="P2395" s="54"/>
      <c r="Q2395" s="31"/>
      <c r="T2395" s="13">
        <f t="shared" si="37"/>
        <v>0</v>
      </c>
      <c r="U2395">
        <f>SUBTOTAL(9,U2354:U2394)</f>
        <v>731.6149099999999</v>
      </c>
      <c r="W2395" s="55">
        <f>SUBTOTAL(9,W2354:W2394)</f>
        <v>-58.588789999999968</v>
      </c>
    </row>
    <row r="2396" spans="1:23" ht="21" hidden="1" outlineLevel="2" x14ac:dyDescent="0.4">
      <c r="A2396" t="s">
        <v>3600</v>
      </c>
      <c r="B2396" t="s">
        <v>3601</v>
      </c>
      <c r="C2396" t="s">
        <v>3602</v>
      </c>
      <c r="D2396" s="34">
        <v>110484</v>
      </c>
      <c r="E2396" s="34">
        <v>34522</v>
      </c>
      <c r="F2396" s="33">
        <v>39.675600000000003</v>
      </c>
      <c r="G2396" s="33">
        <v>13.224399999999999</v>
      </c>
      <c r="H2396">
        <v>31.246153289164042</v>
      </c>
      <c r="I2396" s="33">
        <v>52.900000000000006</v>
      </c>
      <c r="J2396" s="35">
        <f>G2396/I2396</f>
        <v>0.2499886578449905</v>
      </c>
      <c r="K2396">
        <v>1.1492845142228145</v>
      </c>
      <c r="L2396">
        <v>1.5323561786686752</v>
      </c>
      <c r="M2396">
        <v>1</v>
      </c>
      <c r="N2396" t="s">
        <v>34</v>
      </c>
      <c r="O2396" s="53" t="s">
        <v>34</v>
      </c>
      <c r="P2396" s="54" t="str">
        <f>'Sheet1 (2)'!O1036</f>
        <v>A</v>
      </c>
      <c r="Q2396" s="31" t="str">
        <f>IF(U2396="same",N2396,IF(O2396=N2396,P2396,O2396))</f>
        <v>A</v>
      </c>
      <c r="R2396">
        <f>VLOOKUP(IF(V2396="same",N2396,IF(O2396=N2396,P2396,O2396)),$AA$2:$AL$8,9,FALSE)</f>
        <v>0.15</v>
      </c>
      <c r="S2396" s="11">
        <f>(L2396-M2396)/L2396</f>
        <v>0.34741020793950861</v>
      </c>
      <c r="T2396" s="13">
        <f t="shared" si="37"/>
        <v>0.15</v>
      </c>
      <c r="U2396">
        <f>IFERROR(T2396*I2396,0)</f>
        <v>7.9350000000000005</v>
      </c>
      <c r="V2396" t="str">
        <f>IF(AND(N2396=O2396,P2396=N2396),"same",IF(NOT(OR(O2396=N2396,P2396=N2396)),"conflict","change"))</f>
        <v>same</v>
      </c>
      <c r="W2396" s="55">
        <f>U2396-G2396</f>
        <v>-5.2893999999999988</v>
      </c>
    </row>
    <row r="2397" spans="1:23" ht="21" hidden="1" outlineLevel="2" x14ac:dyDescent="0.4">
      <c r="A2397" t="s">
        <v>3603</v>
      </c>
      <c r="B2397" t="s">
        <v>3601</v>
      </c>
      <c r="C2397" t="s">
        <v>3602</v>
      </c>
      <c r="D2397" s="34">
        <v>804922</v>
      </c>
      <c r="E2397" s="34">
        <v>307318</v>
      </c>
      <c r="F2397" s="33">
        <v>364.46910000000003</v>
      </c>
      <c r="G2397" s="33">
        <v>121.4892</v>
      </c>
      <c r="H2397">
        <v>38.179848482213181</v>
      </c>
      <c r="I2397" s="33">
        <v>485.95830000000001</v>
      </c>
      <c r="J2397" s="35">
        <f>G2397/I2397</f>
        <v>0.24999922832885044</v>
      </c>
      <c r="K2397">
        <v>1.1859673042255905</v>
      </c>
      <c r="L2397">
        <v>1.5812881119882336</v>
      </c>
      <c r="M2397">
        <v>1</v>
      </c>
      <c r="N2397" t="s">
        <v>34</v>
      </c>
      <c r="O2397" s="53" t="s">
        <v>34</v>
      </c>
      <c r="P2397" s="54" t="str">
        <f>'Sheet1 (2)'!O4689</f>
        <v>A</v>
      </c>
      <c r="Q2397" s="31" t="str">
        <f>IF(U2397="same",N2397,IF(O2397=N2397,P2397,O2397))</f>
        <v>A</v>
      </c>
      <c r="R2397">
        <f>VLOOKUP(IF(V2397="same",N2397,IF(O2397=N2397,P2397,O2397)),$AA$2:$AL$8,9,FALSE)</f>
        <v>0.15</v>
      </c>
      <c r="S2397" s="11">
        <f>(L2397-M2397)/L2397</f>
        <v>0.36760417509074333</v>
      </c>
      <c r="T2397" s="13">
        <f t="shared" si="37"/>
        <v>0.15</v>
      </c>
      <c r="U2397">
        <f>IFERROR(T2397*I2397,0)</f>
        <v>72.893744999999996</v>
      </c>
      <c r="V2397" t="str">
        <f>IF(AND(N2397=O2397,P2397=N2397),"same",IF(NOT(OR(O2397=N2397,P2397=N2397)),"conflict","change"))</f>
        <v>same</v>
      </c>
      <c r="W2397" s="55">
        <f>U2397-G2397</f>
        <v>-48.595455000000001</v>
      </c>
    </row>
    <row r="2398" spans="1:23" ht="21" outlineLevel="1" collapsed="1" x14ac:dyDescent="0.4">
      <c r="C2398" s="29" t="s">
        <v>3604</v>
      </c>
      <c r="D2398" s="34">
        <f>SUBTOTAL(9,D2396:D2397)</f>
        <v>915406</v>
      </c>
      <c r="E2398" s="34">
        <f>SUBTOTAL(9,E2396:E2397)</f>
        <v>341840</v>
      </c>
      <c r="F2398" s="33">
        <f>SUBTOTAL(9,F2396:F2397)</f>
        <v>404.14470000000006</v>
      </c>
      <c r="G2398" s="33">
        <f>SUBTOTAL(9,G2396:G2397)</f>
        <v>134.71359999999999</v>
      </c>
      <c r="I2398" s="33">
        <f>SUBTOTAL(9,I2396:I2397)</f>
        <v>538.85829999999999</v>
      </c>
      <c r="J2398" s="35"/>
      <c r="O2398" s="53"/>
      <c r="P2398" s="54"/>
      <c r="Q2398" s="31"/>
      <c r="T2398" s="13">
        <f t="shared" si="37"/>
        <v>0</v>
      </c>
      <c r="U2398">
        <f>SUBTOTAL(9,U2396:U2397)</f>
        <v>80.828744999999998</v>
      </c>
      <c r="W2398" s="55">
        <f>SUBTOTAL(9,W2396:W2397)</f>
        <v>-53.884855000000002</v>
      </c>
    </row>
    <row r="2399" spans="1:23" ht="21" hidden="1" outlineLevel="2" x14ac:dyDescent="0.4">
      <c r="A2399" t="s">
        <v>4358</v>
      </c>
      <c r="B2399" t="s">
        <v>4359</v>
      </c>
      <c r="C2399" t="s">
        <v>4360</v>
      </c>
      <c r="D2399" s="34">
        <v>45620</v>
      </c>
      <c r="E2399" s="34">
        <v>11372</v>
      </c>
      <c r="F2399" s="33">
        <v>27.822299999999998</v>
      </c>
      <c r="G2399" s="33">
        <v>9.2733000000000008</v>
      </c>
      <c r="H2399">
        <v>24.927663305567734</v>
      </c>
      <c r="I2399" s="33">
        <v>37.095599999999997</v>
      </c>
      <c r="J2399" s="35">
        <f>G2399/I2399</f>
        <v>0.24998382557500085</v>
      </c>
      <c r="K2399">
        <v>2.446561730566303</v>
      </c>
      <c r="L2399">
        <v>3.2620119591980301</v>
      </c>
      <c r="M2399">
        <v>2.25</v>
      </c>
      <c r="N2399" t="s">
        <v>42</v>
      </c>
      <c r="O2399" s="53" t="s">
        <v>42</v>
      </c>
      <c r="P2399" s="54" t="str">
        <f>'Sheet1 (2)'!O266</f>
        <v>A+</v>
      </c>
      <c r="Q2399" s="31" t="str">
        <f>IF(U2399="same",N2399,IF(O2399=N2399,P2399,O2399))</f>
        <v>A+</v>
      </c>
      <c r="R2399">
        <f>VLOOKUP(IF(V2399="same",N2399,IF(O2399=N2399,P2399,O2399)),$AA$2:$AL$8,9,FALSE)</f>
        <v>0.05</v>
      </c>
      <c r="S2399" s="11">
        <f>(L2399-M2399)/L2399</f>
        <v>0.31024164590948788</v>
      </c>
      <c r="T2399" s="13">
        <f t="shared" si="37"/>
        <v>0.05</v>
      </c>
      <c r="U2399">
        <f>IFERROR(T2399*I2399,0)</f>
        <v>1.8547799999999999</v>
      </c>
      <c r="V2399" t="str">
        <f>IF(AND(N2399=O2399,P2399=N2399),"same",IF(NOT(OR(O2399=N2399,P2399=N2399)),"conflict","change"))</f>
        <v>same</v>
      </c>
      <c r="W2399" s="55">
        <f>U2399-G2399</f>
        <v>-7.4185200000000009</v>
      </c>
    </row>
    <row r="2400" spans="1:23" ht="21" hidden="1" outlineLevel="2" x14ac:dyDescent="0.4">
      <c r="A2400" t="s">
        <v>4361</v>
      </c>
      <c r="B2400" t="s">
        <v>4359</v>
      </c>
      <c r="C2400" t="s">
        <v>4360</v>
      </c>
      <c r="D2400" s="34">
        <v>48860</v>
      </c>
      <c r="E2400" s="34">
        <v>11440</v>
      </c>
      <c r="F2400" s="33">
        <v>26.886400000000002</v>
      </c>
      <c r="G2400" s="33">
        <v>8.8691999999999993</v>
      </c>
      <c r="H2400">
        <v>23.413835448219402</v>
      </c>
      <c r="I2400" s="33">
        <v>35.755600000000001</v>
      </c>
      <c r="J2400" s="35">
        <f>G2400/I2400</f>
        <v>0.24805065500229331</v>
      </c>
      <c r="K2400">
        <v>2.3502097902097905</v>
      </c>
      <c r="L2400">
        <v>3.1254895104895102</v>
      </c>
      <c r="M2400">
        <v>2.25</v>
      </c>
      <c r="N2400" t="s">
        <v>42</v>
      </c>
      <c r="O2400" s="53" t="s">
        <v>42</v>
      </c>
      <c r="P2400" s="54" t="str">
        <f>'Sheet1 (2)'!O2465</f>
        <v>A+</v>
      </c>
      <c r="Q2400" s="31" t="str">
        <f>IF(U2400="same",N2400,IF(O2400=N2400,P2400,O2400))</f>
        <v>A+</v>
      </c>
      <c r="R2400">
        <f>VLOOKUP(IF(V2400="same",N2400,IF(O2400=N2400,P2400,O2400)),$AA$2:$AL$8,9,FALSE)</f>
        <v>0.05</v>
      </c>
      <c r="S2400" s="11">
        <f>(L2400-M2400)/L2400</f>
        <v>0.28011276555280845</v>
      </c>
      <c r="T2400" s="13">
        <f t="shared" si="37"/>
        <v>0.05</v>
      </c>
      <c r="U2400">
        <f>IFERROR(T2400*I2400,0)</f>
        <v>1.7877800000000001</v>
      </c>
      <c r="V2400" t="str">
        <f>IF(AND(N2400=O2400,P2400=N2400),"same",IF(NOT(OR(O2400=N2400,P2400=N2400)),"conflict","change"))</f>
        <v>same</v>
      </c>
      <c r="W2400" s="55">
        <f>U2400-G2400</f>
        <v>-7.0814199999999996</v>
      </c>
    </row>
    <row r="2401" spans="1:23" ht="21" hidden="1" outlineLevel="2" x14ac:dyDescent="0.4">
      <c r="A2401" t="s">
        <v>4362</v>
      </c>
      <c r="B2401" t="s">
        <v>4359</v>
      </c>
      <c r="C2401" t="s">
        <v>4360</v>
      </c>
      <c r="D2401" s="34">
        <v>60923</v>
      </c>
      <c r="E2401" s="34">
        <v>8848</v>
      </c>
      <c r="F2401" s="33">
        <v>19.993199999999998</v>
      </c>
      <c r="G2401" s="33">
        <v>5.8784000000000001</v>
      </c>
      <c r="H2401">
        <v>14.523250660670026</v>
      </c>
      <c r="I2401" s="33">
        <v>25.871599999999997</v>
      </c>
      <c r="J2401" s="35">
        <f>G2401/I2401</f>
        <v>0.22721439725413198</v>
      </c>
      <c r="K2401">
        <v>2.2596292947558769</v>
      </c>
      <c r="L2401">
        <v>2.924005424954792</v>
      </c>
      <c r="M2401">
        <v>2.25</v>
      </c>
      <c r="N2401" t="s">
        <v>42</v>
      </c>
      <c r="O2401" s="53" t="s">
        <v>42</v>
      </c>
      <c r="P2401" s="54" t="str">
        <f>'Sheet1 (2)'!O3423</f>
        <v>A+</v>
      </c>
      <c r="Q2401" s="31" t="str">
        <f>IF(U2401="same",N2401,IF(O2401=N2401,P2401,O2401))</f>
        <v>A+</v>
      </c>
      <c r="R2401">
        <f>VLOOKUP(IF(V2401="same",N2401,IF(O2401=N2401,P2401,O2401)),$AA$2:$AL$8,9,FALSE)</f>
        <v>0.05</v>
      </c>
      <c r="S2401" s="11">
        <f>(L2401-M2401)/L2401</f>
        <v>0.23050758360518869</v>
      </c>
      <c r="T2401" s="13">
        <f t="shared" si="37"/>
        <v>0.05</v>
      </c>
      <c r="U2401">
        <f>IFERROR(T2401*I2401,0)</f>
        <v>1.29358</v>
      </c>
      <c r="V2401" t="str">
        <f>IF(AND(N2401=O2401,P2401=N2401),"same",IF(NOT(OR(O2401=N2401,P2401=N2401)),"conflict","change"))</f>
        <v>same</v>
      </c>
      <c r="W2401" s="55">
        <f>U2401-G2401</f>
        <v>-4.5848200000000006</v>
      </c>
    </row>
    <row r="2402" spans="1:23" ht="21" hidden="1" outlineLevel="2" x14ac:dyDescent="0.4">
      <c r="A2402" t="s">
        <v>4363</v>
      </c>
      <c r="B2402" t="s">
        <v>4359</v>
      </c>
      <c r="C2402" t="s">
        <v>4360</v>
      </c>
      <c r="D2402" s="34">
        <v>321909</v>
      </c>
      <c r="E2402" s="34">
        <v>49083</v>
      </c>
      <c r="F2402" s="33">
        <v>114.72959999999999</v>
      </c>
      <c r="G2402" s="33">
        <v>37.956599999999995</v>
      </c>
      <c r="H2402">
        <v>15.247476771385703</v>
      </c>
      <c r="I2402" s="33">
        <v>152.68619999999999</v>
      </c>
      <c r="J2402" s="35">
        <f>G2402/I2402</f>
        <v>0.24859221069094653</v>
      </c>
      <c r="K2402">
        <v>2.3374610353890346</v>
      </c>
      <c r="L2402">
        <v>3.110775624961799</v>
      </c>
      <c r="M2402">
        <v>2.25</v>
      </c>
      <c r="N2402" t="s">
        <v>42</v>
      </c>
      <c r="O2402" s="53" t="s">
        <v>42</v>
      </c>
      <c r="P2402" s="54" t="str">
        <f>'Sheet1 (2)'!O3766</f>
        <v>A+</v>
      </c>
      <c r="Q2402" s="31" t="str">
        <f>IF(U2402="same",N2402,IF(O2402=N2402,P2402,O2402))</f>
        <v>A+</v>
      </c>
      <c r="R2402">
        <f>VLOOKUP(IF(V2402="same",N2402,IF(O2402=N2402,P2402,O2402)),$AA$2:$AL$8,9,FALSE)</f>
        <v>0.05</v>
      </c>
      <c r="S2402" s="11">
        <f>(L2402-M2402)/L2402</f>
        <v>0.27670771818278267</v>
      </c>
      <c r="T2402" s="13">
        <f t="shared" si="37"/>
        <v>0.05</v>
      </c>
      <c r="U2402">
        <f>IFERROR(T2402*I2402,0)</f>
        <v>7.6343099999999993</v>
      </c>
      <c r="V2402" t="str">
        <f>IF(AND(N2402=O2402,P2402=N2402),"same",IF(NOT(OR(O2402=N2402,P2402=N2402)),"conflict","change"))</f>
        <v>same</v>
      </c>
      <c r="W2402" s="55">
        <f>U2402-G2402</f>
        <v>-30.322289999999995</v>
      </c>
    </row>
    <row r="2403" spans="1:23" ht="21" outlineLevel="1" collapsed="1" x14ac:dyDescent="0.4">
      <c r="C2403" s="29" t="s">
        <v>4364</v>
      </c>
      <c r="D2403" s="34">
        <f>SUBTOTAL(9,D2399:D2402)</f>
        <v>477312</v>
      </c>
      <c r="E2403" s="34">
        <f>SUBTOTAL(9,E2399:E2402)</f>
        <v>80743</v>
      </c>
      <c r="F2403" s="33">
        <f>SUBTOTAL(9,F2399:F2402)</f>
        <v>189.43149999999997</v>
      </c>
      <c r="G2403" s="33">
        <f>SUBTOTAL(9,G2399:G2402)</f>
        <v>61.977499999999992</v>
      </c>
      <c r="I2403" s="33">
        <f>SUBTOTAL(9,I2399:I2402)</f>
        <v>251.40899999999999</v>
      </c>
      <c r="J2403" s="35"/>
      <c r="O2403" s="53"/>
      <c r="P2403" s="54"/>
      <c r="Q2403" s="31"/>
      <c r="T2403" s="13">
        <f t="shared" si="37"/>
        <v>0</v>
      </c>
      <c r="U2403">
        <f>SUBTOTAL(9,U2399:U2402)</f>
        <v>12.570449999999999</v>
      </c>
      <c r="W2403" s="55">
        <f>SUBTOTAL(9,W2399:W2402)</f>
        <v>-49.407049999999998</v>
      </c>
    </row>
    <row r="2404" spans="1:23" ht="21" hidden="1" outlineLevel="2" x14ac:dyDescent="0.4">
      <c r="A2404" t="s">
        <v>3772</v>
      </c>
      <c r="B2404" t="s">
        <v>3773</v>
      </c>
      <c r="C2404" t="s">
        <v>3774</v>
      </c>
      <c r="D2404" s="34">
        <v>1687340</v>
      </c>
      <c r="E2404" s="34">
        <v>197562</v>
      </c>
      <c r="F2404" s="33">
        <v>174.76940000000002</v>
      </c>
      <c r="G2404" s="33">
        <v>58.252700000000004</v>
      </c>
      <c r="H2404">
        <v>11.708487915891284</v>
      </c>
      <c r="I2404" s="33">
        <v>233.02210000000002</v>
      </c>
      <c r="J2404" s="35">
        <f>G2404/I2404</f>
        <v>0.24998787668637437</v>
      </c>
      <c r="K2404">
        <v>0.88463064759417309</v>
      </c>
      <c r="L2404">
        <v>1.1794884643808021</v>
      </c>
      <c r="M2404">
        <v>0.6</v>
      </c>
      <c r="N2404" t="s">
        <v>34</v>
      </c>
      <c r="O2404" s="53" t="s">
        <v>34</v>
      </c>
      <c r="P2404" s="54" t="str">
        <f>'Sheet1 (2)'!O1249</f>
        <v>A</v>
      </c>
      <c r="Q2404" s="31" t="str">
        <f>IF(U2404="same",N2404,IF(O2404=N2404,P2404,O2404))</f>
        <v>A</v>
      </c>
      <c r="R2404">
        <f>VLOOKUP(IF(V2404="same",N2404,IF(O2404=N2404,P2404,O2404)),$AA$2:$AL$8,9,FALSE)</f>
        <v>0.15</v>
      </c>
      <c r="S2404" s="11">
        <f>(L2404-M2404)/L2404</f>
        <v>0.49130490198140014</v>
      </c>
      <c r="T2404" s="13">
        <f t="shared" si="37"/>
        <v>0.15</v>
      </c>
      <c r="U2404">
        <f>IFERROR(T2404*I2404,0)</f>
        <v>34.953315000000003</v>
      </c>
      <c r="V2404" t="str">
        <f>IF(AND(N2404=O2404,P2404=N2404),"same",IF(NOT(OR(O2404=N2404,P2404=N2404)),"conflict","change"))</f>
        <v>same</v>
      </c>
      <c r="W2404" s="55">
        <f>U2404-G2404</f>
        <v>-23.299385000000001</v>
      </c>
    </row>
    <row r="2405" spans="1:23" ht="21" hidden="1" outlineLevel="2" x14ac:dyDescent="0.4">
      <c r="A2405" t="s">
        <v>3775</v>
      </c>
      <c r="B2405" t="s">
        <v>3773</v>
      </c>
      <c r="C2405" t="s">
        <v>3774</v>
      </c>
      <c r="D2405" s="34">
        <v>67006</v>
      </c>
      <c r="E2405" s="34">
        <v>12404</v>
      </c>
      <c r="F2405" s="33">
        <v>7.4296000000000006</v>
      </c>
      <c r="G2405" s="33">
        <v>2.4762000000000004</v>
      </c>
      <c r="H2405">
        <v>18.511775064919558</v>
      </c>
      <c r="I2405" s="33">
        <v>9.905800000000001</v>
      </c>
      <c r="J2405" s="35">
        <f>G2405/I2405</f>
        <v>0.24997476226049387</v>
      </c>
      <c r="K2405">
        <v>0.59896807481457592</v>
      </c>
      <c r="L2405">
        <v>0.79859722670106426</v>
      </c>
      <c r="M2405">
        <v>0.5</v>
      </c>
      <c r="N2405" t="s">
        <v>34</v>
      </c>
      <c r="O2405" s="53" t="s">
        <v>34</v>
      </c>
      <c r="P2405" s="54" t="str">
        <f>'Sheet1 (2)'!O2928</f>
        <v>A</v>
      </c>
      <c r="Q2405" s="31" t="str">
        <f>IF(U2405="same",N2405,IF(O2405=N2405,P2405,O2405))</f>
        <v>A</v>
      </c>
      <c r="R2405">
        <f>VLOOKUP(IF(V2405="same",N2405,IF(O2405=N2405,P2405,O2405)),$AA$2:$AL$8,9,FALSE)</f>
        <v>0.15</v>
      </c>
      <c r="S2405" s="11">
        <f>(L2405-M2405)/L2405</f>
        <v>0.3739021583314826</v>
      </c>
      <c r="T2405" s="13">
        <f t="shared" si="37"/>
        <v>0.15</v>
      </c>
      <c r="U2405">
        <f>IFERROR(T2405*I2405,0)</f>
        <v>1.48587</v>
      </c>
      <c r="V2405" t="str">
        <f>IF(AND(N2405=O2405,P2405=N2405),"same",IF(NOT(OR(O2405=N2405,P2405=N2405)),"conflict","change"))</f>
        <v>same</v>
      </c>
      <c r="W2405" s="55">
        <f>U2405-G2405</f>
        <v>-0.99033000000000038</v>
      </c>
    </row>
    <row r="2406" spans="1:23" ht="21" hidden="1" outlineLevel="2" x14ac:dyDescent="0.4">
      <c r="A2406" t="s">
        <v>3776</v>
      </c>
      <c r="B2406" t="s">
        <v>3773</v>
      </c>
      <c r="C2406" t="s">
        <v>3774</v>
      </c>
      <c r="D2406" s="34">
        <v>1654950</v>
      </c>
      <c r="E2406" s="34">
        <v>187822</v>
      </c>
      <c r="F2406" s="33">
        <v>178.53699999999998</v>
      </c>
      <c r="G2406" s="33">
        <v>59.507900000000006</v>
      </c>
      <c r="H2406">
        <v>11.349104202543883</v>
      </c>
      <c r="I2406" s="33">
        <v>238.04489999999998</v>
      </c>
      <c r="J2406" s="35">
        <f>G2406/I2406</f>
        <v>0.2499860320468954</v>
      </c>
      <c r="K2406">
        <v>0.95056489655098964</v>
      </c>
      <c r="L2406">
        <v>1.267396258159321</v>
      </c>
      <c r="M2406">
        <v>0.6</v>
      </c>
      <c r="N2406" t="s">
        <v>34</v>
      </c>
      <c r="O2406" s="53" t="s">
        <v>34</v>
      </c>
      <c r="P2406" s="54" t="str">
        <f>'Sheet1 (2)'!O4292</f>
        <v>A</v>
      </c>
      <c r="Q2406" s="31" t="str">
        <f>IF(U2406="same",N2406,IF(O2406=N2406,P2406,O2406))</f>
        <v>A</v>
      </c>
      <c r="R2406">
        <f>VLOOKUP(IF(V2406="same",N2406,IF(O2406=N2406,P2406,O2406)),$AA$2:$AL$8,9,FALSE)</f>
        <v>0.15</v>
      </c>
      <c r="S2406" s="11">
        <f>(L2406-M2406)/L2406</f>
        <v>0.52658847133460951</v>
      </c>
      <c r="T2406" s="13">
        <f t="shared" si="37"/>
        <v>0.15</v>
      </c>
      <c r="U2406">
        <f>IFERROR(T2406*I2406,0)</f>
        <v>35.706734999999995</v>
      </c>
      <c r="V2406" t="str">
        <f>IF(AND(N2406=O2406,P2406=N2406),"same",IF(NOT(OR(O2406=N2406,P2406=N2406)),"conflict","change"))</f>
        <v>same</v>
      </c>
      <c r="W2406" s="55">
        <f>U2406-G2406</f>
        <v>-23.801165000000012</v>
      </c>
    </row>
    <row r="2407" spans="1:23" ht="21" hidden="1" outlineLevel="2" x14ac:dyDescent="0.4">
      <c r="A2407" t="s">
        <v>3777</v>
      </c>
      <c r="B2407" t="s">
        <v>3773</v>
      </c>
      <c r="C2407" t="s">
        <v>3774</v>
      </c>
      <c r="D2407" s="34">
        <v>69732</v>
      </c>
      <c r="E2407" s="34">
        <v>10962</v>
      </c>
      <c r="F2407" s="33">
        <v>6.5882999999999994</v>
      </c>
      <c r="G2407" s="33">
        <v>2.1955</v>
      </c>
      <c r="H2407">
        <v>15.720185854414042</v>
      </c>
      <c r="I2407" s="33">
        <v>8.7837999999999994</v>
      </c>
      <c r="J2407" s="35">
        <f>G2407/I2407</f>
        <v>0.24994876932534896</v>
      </c>
      <c r="K2407">
        <v>0.6010125889436233</v>
      </c>
      <c r="L2407">
        <v>0.80129538405400469</v>
      </c>
      <c r="M2407">
        <v>0.5</v>
      </c>
      <c r="N2407" t="s">
        <v>34</v>
      </c>
      <c r="O2407" s="53" t="s">
        <v>34</v>
      </c>
      <c r="P2407" s="54" t="str">
        <f>'Sheet1 (2)'!O5103</f>
        <v>A</v>
      </c>
      <c r="Q2407" s="31" t="str">
        <f>IF(U2407="same",N2407,IF(O2407=N2407,P2407,O2407))</f>
        <v>A</v>
      </c>
      <c r="R2407">
        <f>VLOOKUP(IF(V2407="same",N2407,IF(O2407=N2407,P2407,O2407)),$AA$2:$AL$8,9,FALSE)</f>
        <v>0.15</v>
      </c>
      <c r="S2407" s="11">
        <f>(L2407-M2407)/L2407</f>
        <v>0.3760103827500626</v>
      </c>
      <c r="T2407" s="13">
        <f t="shared" si="37"/>
        <v>0.15</v>
      </c>
      <c r="U2407">
        <f>IFERROR(T2407*I2407,0)</f>
        <v>1.3175699999999999</v>
      </c>
      <c r="V2407" t="str">
        <f>IF(AND(N2407=O2407,P2407=N2407),"same",IF(NOT(OR(O2407=N2407,P2407=N2407)),"conflict","change"))</f>
        <v>same</v>
      </c>
      <c r="W2407" s="55">
        <f>U2407-G2407</f>
        <v>-0.8779300000000001</v>
      </c>
    </row>
    <row r="2408" spans="1:23" ht="21" outlineLevel="1" collapsed="1" x14ac:dyDescent="0.4">
      <c r="C2408" s="29" t="s">
        <v>3778</v>
      </c>
      <c r="D2408" s="34">
        <f>SUBTOTAL(9,D2404:D2407)</f>
        <v>3479028</v>
      </c>
      <c r="E2408" s="34">
        <f>SUBTOTAL(9,E2404:E2407)</f>
        <v>408750</v>
      </c>
      <c r="F2408" s="33">
        <f>SUBTOTAL(9,F2404:F2407)</f>
        <v>367.32429999999999</v>
      </c>
      <c r="G2408" s="33">
        <f>SUBTOTAL(9,G2404:G2407)</f>
        <v>122.43230000000001</v>
      </c>
      <c r="I2408" s="33">
        <f>SUBTOTAL(9,I2404:I2407)</f>
        <v>489.75659999999999</v>
      </c>
      <c r="J2408" s="35"/>
      <c r="O2408" s="53"/>
      <c r="P2408" s="54"/>
      <c r="Q2408" s="31"/>
      <c r="T2408" s="13">
        <f t="shared" si="37"/>
        <v>0</v>
      </c>
      <c r="U2408">
        <f>SUBTOTAL(9,U2404:U2407)</f>
        <v>73.463489999999993</v>
      </c>
      <c r="W2408" s="55">
        <f>SUBTOTAL(9,W2404:W2407)</f>
        <v>-48.968810000000012</v>
      </c>
    </row>
    <row r="2409" spans="1:23" ht="21" hidden="1" outlineLevel="2" x14ac:dyDescent="0.4">
      <c r="A2409" t="s">
        <v>3617</v>
      </c>
      <c r="B2409" t="s">
        <v>3618</v>
      </c>
      <c r="C2409" t="s">
        <v>3619</v>
      </c>
      <c r="D2409" s="34">
        <v>195890</v>
      </c>
      <c r="E2409" s="34">
        <v>12987</v>
      </c>
      <c r="F2409" s="33">
        <v>13.192500000000001</v>
      </c>
      <c r="G2409" s="33">
        <v>4.2374999999999998</v>
      </c>
      <c r="H2409">
        <v>6.6297411812752056</v>
      </c>
      <c r="I2409" s="33">
        <v>17.43</v>
      </c>
      <c r="J2409" s="35">
        <f>G2409/I2409</f>
        <v>0.24311531841652323</v>
      </c>
      <c r="K2409">
        <v>1.0158235158235158</v>
      </c>
      <c r="L2409">
        <v>1.3421113421113422</v>
      </c>
      <c r="M2409">
        <v>1</v>
      </c>
      <c r="N2409" t="s">
        <v>34</v>
      </c>
      <c r="O2409" s="53" t="s">
        <v>34</v>
      </c>
      <c r="P2409" s="54" t="str">
        <f>'Sheet1 (2)'!O39</f>
        <v>A</v>
      </c>
      <c r="Q2409" s="31" t="str">
        <f>IF(U2409="same",N2409,IF(O2409=N2409,P2409,O2409))</f>
        <v>A</v>
      </c>
      <c r="R2409">
        <f>VLOOKUP(IF(V2409="same",N2409,IF(O2409=N2409,P2409,O2409)),$AA$2:$AL$8,9,FALSE)</f>
        <v>0.15</v>
      </c>
      <c r="S2409" s="11">
        <f>(L2409-M2409)/L2409</f>
        <v>0.25490533562822726</v>
      </c>
      <c r="T2409" s="13">
        <f t="shared" si="37"/>
        <v>0.15</v>
      </c>
      <c r="U2409">
        <f>IFERROR(T2409*I2409,0)</f>
        <v>2.6145</v>
      </c>
      <c r="V2409" t="str">
        <f>IF(AND(N2409=O2409,P2409=N2409),"same",IF(NOT(OR(O2409=N2409,P2409=N2409)),"conflict","change"))</f>
        <v>same</v>
      </c>
      <c r="W2409" s="55">
        <f>U2409-G2409</f>
        <v>-1.6229999999999998</v>
      </c>
    </row>
    <row r="2410" spans="1:23" ht="21" hidden="1" outlineLevel="2" x14ac:dyDescent="0.4">
      <c r="A2410" t="s">
        <v>3620</v>
      </c>
      <c r="B2410" t="s">
        <v>3618</v>
      </c>
      <c r="C2410" t="s">
        <v>3619</v>
      </c>
      <c r="D2410" s="34">
        <v>201047</v>
      </c>
      <c r="E2410" s="34">
        <v>15251</v>
      </c>
      <c r="F2410" s="33">
        <v>15.388000000000002</v>
      </c>
      <c r="G2410" s="33">
        <v>4.6719999999999997</v>
      </c>
      <c r="H2410">
        <v>7.5857883977378426</v>
      </c>
      <c r="I2410" s="33">
        <v>20.060000000000002</v>
      </c>
      <c r="J2410" s="35">
        <f>G2410/I2410</f>
        <v>0.23290129611166496</v>
      </c>
      <c r="K2410">
        <v>1.0089830175070489</v>
      </c>
      <c r="L2410">
        <v>1.3153235853386664</v>
      </c>
      <c r="M2410">
        <v>1</v>
      </c>
      <c r="N2410" t="s">
        <v>34</v>
      </c>
      <c r="O2410" s="53" t="s">
        <v>34</v>
      </c>
      <c r="P2410" s="54" t="str">
        <f>'Sheet1 (2)'!O268</f>
        <v>A</v>
      </c>
      <c r="Q2410" s="31" t="str">
        <f>IF(U2410="same",N2410,IF(O2410=N2410,P2410,O2410))</f>
        <v>A</v>
      </c>
      <c r="R2410">
        <f>VLOOKUP(IF(V2410="same",N2410,IF(O2410=N2410,P2410,O2410)),$AA$2:$AL$8,9,FALSE)</f>
        <v>0.15</v>
      </c>
      <c r="S2410" s="11">
        <f>(L2410-M2410)/L2410</f>
        <v>0.23973080757726828</v>
      </c>
      <c r="T2410" s="13">
        <f t="shared" si="37"/>
        <v>0.15</v>
      </c>
      <c r="U2410">
        <f>IFERROR(T2410*I2410,0)</f>
        <v>3.0090000000000003</v>
      </c>
      <c r="V2410" t="str">
        <f>IF(AND(N2410=O2410,P2410=N2410),"same",IF(NOT(OR(O2410=N2410,P2410=N2410)),"conflict","change"))</f>
        <v>same</v>
      </c>
      <c r="W2410" s="55">
        <f>U2410-G2410</f>
        <v>-1.6629999999999994</v>
      </c>
    </row>
    <row r="2411" spans="1:23" ht="21" hidden="1" outlineLevel="2" x14ac:dyDescent="0.4">
      <c r="A2411" t="s">
        <v>3621</v>
      </c>
      <c r="B2411" t="s">
        <v>3618</v>
      </c>
      <c r="C2411" t="s">
        <v>3619</v>
      </c>
      <c r="D2411" s="34">
        <v>8030</v>
      </c>
      <c r="E2411" s="34">
        <v>1374</v>
      </c>
      <c r="F2411" s="33">
        <v>1.411</v>
      </c>
      <c r="G2411" s="33">
        <v>0.46899999999999997</v>
      </c>
      <c r="H2411">
        <v>17.110834371108343</v>
      </c>
      <c r="I2411" s="33">
        <v>1.88</v>
      </c>
      <c r="J2411" s="35">
        <f>G2411/I2411</f>
        <v>0.24946808510638299</v>
      </c>
      <c r="K2411">
        <v>1.0269286754002911</v>
      </c>
      <c r="L2411">
        <v>1.3682678311499272</v>
      </c>
      <c r="M2411">
        <v>1</v>
      </c>
      <c r="N2411" t="s">
        <v>34</v>
      </c>
      <c r="O2411" s="53" t="s">
        <v>34</v>
      </c>
      <c r="P2411" s="54" t="str">
        <f>'Sheet1 (2)'!O628</f>
        <v>A</v>
      </c>
      <c r="Q2411" s="31" t="str">
        <f>IF(U2411="same",N2411,IF(O2411=N2411,P2411,O2411))</f>
        <v>A</v>
      </c>
      <c r="R2411">
        <f>VLOOKUP(IF(V2411="same",N2411,IF(O2411=N2411,P2411,O2411)),$AA$2:$AL$8,9,FALSE)</f>
        <v>0.15</v>
      </c>
      <c r="S2411" s="11">
        <f>(L2411-M2411)/L2411</f>
        <v>0.26914893617021279</v>
      </c>
      <c r="T2411" s="13">
        <f t="shared" si="37"/>
        <v>0.15</v>
      </c>
      <c r="U2411">
        <f>IFERROR(T2411*I2411,0)</f>
        <v>0.28199999999999997</v>
      </c>
      <c r="V2411" t="str">
        <f>IF(AND(N2411=O2411,P2411=N2411),"same",IF(NOT(OR(O2411=N2411,P2411=N2411)),"conflict","change"))</f>
        <v>same</v>
      </c>
      <c r="W2411" s="55">
        <f>U2411-G2411</f>
        <v>-0.187</v>
      </c>
    </row>
    <row r="2412" spans="1:23" ht="21" hidden="1" outlineLevel="2" x14ac:dyDescent="0.4">
      <c r="A2412" t="s">
        <v>3622</v>
      </c>
      <c r="B2412" t="s">
        <v>3618</v>
      </c>
      <c r="C2412" t="s">
        <v>3619</v>
      </c>
      <c r="D2412" s="34">
        <v>6660</v>
      </c>
      <c r="E2412" s="34">
        <v>702</v>
      </c>
      <c r="F2412" s="33">
        <v>0.72419999999999995</v>
      </c>
      <c r="G2412" s="33">
        <v>0.24080000000000001</v>
      </c>
      <c r="H2412">
        <v>10.54054054054054</v>
      </c>
      <c r="I2412" s="33">
        <v>0.96499999999999997</v>
      </c>
      <c r="J2412" s="35">
        <f>G2412/I2412</f>
        <v>0.2495336787564767</v>
      </c>
      <c r="K2412">
        <v>1.0316239316239315</v>
      </c>
      <c r="L2412">
        <v>1.3746438746438747</v>
      </c>
      <c r="M2412">
        <v>1</v>
      </c>
      <c r="N2412" t="s">
        <v>34</v>
      </c>
      <c r="O2412" s="53" t="s">
        <v>34</v>
      </c>
      <c r="P2412" s="54" t="str">
        <f>'Sheet1 (2)'!O653</f>
        <v>A</v>
      </c>
      <c r="Q2412" s="31" t="str">
        <f>IF(U2412="same",N2412,IF(O2412=N2412,P2412,O2412))</f>
        <v>A</v>
      </c>
      <c r="R2412">
        <f>VLOOKUP(IF(V2412="same",N2412,IF(O2412=N2412,P2412,O2412)),$AA$2:$AL$8,9,FALSE)</f>
        <v>0.15</v>
      </c>
      <c r="S2412" s="11">
        <f>(L2412-M2412)/L2412</f>
        <v>0.27253886010362699</v>
      </c>
      <c r="T2412" s="13">
        <f t="shared" si="37"/>
        <v>0.15</v>
      </c>
      <c r="U2412">
        <f>IFERROR(T2412*I2412,0)</f>
        <v>0.14474999999999999</v>
      </c>
      <c r="V2412" t="str">
        <f>IF(AND(N2412=O2412,P2412=N2412),"same",IF(NOT(OR(O2412=N2412,P2412=N2412)),"conflict","change"))</f>
        <v>same</v>
      </c>
      <c r="W2412" s="55">
        <f>U2412-G2412</f>
        <v>-9.6050000000000024E-2</v>
      </c>
    </row>
    <row r="2413" spans="1:23" ht="21" hidden="1" outlineLevel="2" x14ac:dyDescent="0.4">
      <c r="A2413" t="s">
        <v>3623</v>
      </c>
      <c r="B2413" t="s">
        <v>3618</v>
      </c>
      <c r="C2413" t="s">
        <v>3619</v>
      </c>
      <c r="D2413" s="34">
        <v>281834</v>
      </c>
      <c r="E2413" s="34">
        <v>10192</v>
      </c>
      <c r="F2413" s="33">
        <v>10.308</v>
      </c>
      <c r="G2413" s="33">
        <v>3.0019999999999998</v>
      </c>
      <c r="H2413">
        <v>3.6163131488748697</v>
      </c>
      <c r="I2413" s="33">
        <v>13.309999999999999</v>
      </c>
      <c r="J2413" s="35">
        <f>G2413/I2413</f>
        <v>0.22554470323065365</v>
      </c>
      <c r="K2413">
        <v>1.0113814756671899</v>
      </c>
      <c r="L2413">
        <v>1.3059262166405021</v>
      </c>
      <c r="M2413">
        <v>1</v>
      </c>
      <c r="N2413" t="s">
        <v>34</v>
      </c>
      <c r="O2413" s="53" t="s">
        <v>34</v>
      </c>
      <c r="P2413" s="54" t="str">
        <f>'Sheet1 (2)'!O943</f>
        <v>A</v>
      </c>
      <c r="Q2413" s="31" t="str">
        <f>IF(U2413="same",N2413,IF(O2413=N2413,P2413,O2413))</f>
        <v>A</v>
      </c>
      <c r="R2413">
        <f>VLOOKUP(IF(V2413="same",N2413,IF(O2413=N2413,P2413,O2413)),$AA$2:$AL$8,9,FALSE)</f>
        <v>0.15</v>
      </c>
      <c r="S2413" s="11">
        <f>(L2413-M2413)/L2413</f>
        <v>0.23425995492111182</v>
      </c>
      <c r="T2413" s="13">
        <f t="shared" si="37"/>
        <v>0.15</v>
      </c>
      <c r="U2413">
        <f>IFERROR(T2413*I2413,0)</f>
        <v>1.9964999999999997</v>
      </c>
      <c r="V2413" t="str">
        <f>IF(AND(N2413=O2413,P2413=N2413),"same",IF(NOT(OR(O2413=N2413,P2413=N2413)),"conflict","change"))</f>
        <v>same</v>
      </c>
      <c r="W2413" s="55">
        <f>U2413-G2413</f>
        <v>-1.0055000000000001</v>
      </c>
    </row>
    <row r="2414" spans="1:23" ht="21" hidden="1" outlineLevel="2" x14ac:dyDescent="0.4">
      <c r="A2414" t="s">
        <v>3624</v>
      </c>
      <c r="B2414" t="s">
        <v>3618</v>
      </c>
      <c r="C2414" t="s">
        <v>3619</v>
      </c>
      <c r="D2414" s="34">
        <v>4943</v>
      </c>
      <c r="E2414" s="34">
        <v>463</v>
      </c>
      <c r="F2414" s="33">
        <v>0.48000000000000004</v>
      </c>
      <c r="G2414" s="33">
        <v>0.15999999999999998</v>
      </c>
      <c r="H2414">
        <v>9.3667813068986447</v>
      </c>
      <c r="I2414" s="33">
        <v>0.64</v>
      </c>
      <c r="J2414" s="35">
        <f>G2414/I2414</f>
        <v>0.24999999999999994</v>
      </c>
      <c r="K2414">
        <v>1.0367170626349893</v>
      </c>
      <c r="L2414">
        <v>1.3822894168466522</v>
      </c>
      <c r="M2414">
        <v>1</v>
      </c>
      <c r="N2414" t="s">
        <v>34</v>
      </c>
      <c r="O2414" s="53" t="s">
        <v>34</v>
      </c>
      <c r="P2414" s="54" t="str">
        <f>'Sheet1 (2)'!O1014</f>
        <v>A</v>
      </c>
      <c r="Q2414" s="31" t="str">
        <f>IF(U2414="same",N2414,IF(O2414=N2414,P2414,O2414))</f>
        <v>A</v>
      </c>
      <c r="R2414">
        <f>VLOOKUP(IF(V2414="same",N2414,IF(O2414=N2414,P2414,O2414)),$AA$2:$AL$8,9,FALSE)</f>
        <v>0.15</v>
      </c>
      <c r="S2414" s="11">
        <f>(L2414-M2414)/L2414</f>
        <v>0.27656249999999993</v>
      </c>
      <c r="T2414" s="13">
        <f t="shared" si="37"/>
        <v>0.15</v>
      </c>
      <c r="U2414">
        <f>IFERROR(T2414*I2414,0)</f>
        <v>9.6000000000000002E-2</v>
      </c>
      <c r="V2414" t="str">
        <f>IF(AND(N2414=O2414,P2414=N2414),"same",IF(NOT(OR(O2414=N2414,P2414=N2414)),"conflict","change"))</f>
        <v>same</v>
      </c>
      <c r="W2414" s="55">
        <f>U2414-G2414</f>
        <v>-6.3999999999999974E-2</v>
      </c>
    </row>
    <row r="2415" spans="1:23" ht="21" hidden="1" outlineLevel="2" x14ac:dyDescent="0.4">
      <c r="A2415" t="s">
        <v>3625</v>
      </c>
      <c r="B2415" t="s">
        <v>3618</v>
      </c>
      <c r="C2415" t="s">
        <v>3619</v>
      </c>
      <c r="D2415" s="34">
        <v>198809</v>
      </c>
      <c r="E2415" s="34">
        <v>26860</v>
      </c>
      <c r="F2415" s="33">
        <v>27.118999999999996</v>
      </c>
      <c r="G2415" s="33">
        <v>8.9409999999999989</v>
      </c>
      <c r="H2415">
        <v>13.510454758084393</v>
      </c>
      <c r="I2415" s="33">
        <v>36.059999999999995</v>
      </c>
      <c r="J2415" s="35">
        <f>G2415/I2415</f>
        <v>0.24794786466999447</v>
      </c>
      <c r="K2415">
        <v>1.0096425912137006</v>
      </c>
      <c r="L2415">
        <v>1.3425167535368576</v>
      </c>
      <c r="M2415">
        <v>1</v>
      </c>
      <c r="N2415" t="s">
        <v>34</v>
      </c>
      <c r="O2415" s="53" t="s">
        <v>34</v>
      </c>
      <c r="P2415" s="54" t="str">
        <f>'Sheet1 (2)'!O1205</f>
        <v>A</v>
      </c>
      <c r="Q2415" s="31" t="str">
        <f>IF(U2415="same",N2415,IF(O2415=N2415,P2415,O2415))</f>
        <v>A</v>
      </c>
      <c r="R2415">
        <f>VLOOKUP(IF(V2415="same",N2415,IF(O2415=N2415,P2415,O2415)),$AA$2:$AL$8,9,FALSE)</f>
        <v>0.15</v>
      </c>
      <c r="S2415" s="11">
        <f>(L2415-M2415)/L2415</f>
        <v>0.25513033832501375</v>
      </c>
      <c r="T2415" s="13">
        <f t="shared" si="37"/>
        <v>0.15</v>
      </c>
      <c r="U2415">
        <f>IFERROR(T2415*I2415,0)</f>
        <v>5.4089999999999989</v>
      </c>
      <c r="V2415" t="str">
        <f>IF(AND(N2415=O2415,P2415=N2415),"same",IF(NOT(OR(O2415=N2415,P2415=N2415)),"conflict","change"))</f>
        <v>same</v>
      </c>
      <c r="W2415" s="55">
        <f>U2415-G2415</f>
        <v>-3.532</v>
      </c>
    </row>
    <row r="2416" spans="1:23" ht="21" hidden="1" outlineLevel="2" x14ac:dyDescent="0.4">
      <c r="A2416" t="s">
        <v>3626</v>
      </c>
      <c r="B2416" t="s">
        <v>3618</v>
      </c>
      <c r="C2416" t="s">
        <v>3619</v>
      </c>
      <c r="D2416" s="34">
        <v>158653</v>
      </c>
      <c r="E2416" s="34">
        <v>9529</v>
      </c>
      <c r="F2416" s="33">
        <v>9.8024999999999984</v>
      </c>
      <c r="G2416" s="33">
        <v>3.2675000000000001</v>
      </c>
      <c r="H2416">
        <v>6.0061896087688229</v>
      </c>
      <c r="I2416" s="33">
        <v>13.069999999999999</v>
      </c>
      <c r="J2416" s="35">
        <f>G2416/I2416</f>
        <v>0.25000000000000006</v>
      </c>
      <c r="K2416">
        <v>1.028701857487669</v>
      </c>
      <c r="L2416">
        <v>1.3716024766502255</v>
      </c>
      <c r="M2416">
        <v>1</v>
      </c>
      <c r="N2416" t="s">
        <v>34</v>
      </c>
      <c r="O2416" s="53" t="s">
        <v>34</v>
      </c>
      <c r="P2416" s="54" t="str">
        <f>'Sheet1 (2)'!O1357</f>
        <v>A</v>
      </c>
      <c r="Q2416" s="31" t="str">
        <f>IF(U2416="same",N2416,IF(O2416=N2416,P2416,O2416))</f>
        <v>A</v>
      </c>
      <c r="R2416">
        <f>VLOOKUP(IF(V2416="same",N2416,IF(O2416=N2416,P2416,O2416)),$AA$2:$AL$8,9,FALSE)</f>
        <v>0.15</v>
      </c>
      <c r="S2416" s="11">
        <f>(L2416-M2416)/L2416</f>
        <v>0.27092578423871455</v>
      </c>
      <c r="T2416" s="13">
        <f t="shared" si="37"/>
        <v>0.15</v>
      </c>
      <c r="U2416">
        <f>IFERROR(T2416*I2416,0)</f>
        <v>1.9604999999999997</v>
      </c>
      <c r="V2416" t="str">
        <f>IF(AND(N2416=O2416,P2416=N2416),"same",IF(NOT(OR(O2416=N2416,P2416=N2416)),"conflict","change"))</f>
        <v>same</v>
      </c>
      <c r="W2416" s="55">
        <f>U2416-G2416</f>
        <v>-1.3070000000000004</v>
      </c>
    </row>
    <row r="2417" spans="1:23" ht="21" hidden="1" outlineLevel="2" x14ac:dyDescent="0.4">
      <c r="A2417" t="s">
        <v>3627</v>
      </c>
      <c r="B2417" t="s">
        <v>3618</v>
      </c>
      <c r="C2417" t="s">
        <v>3619</v>
      </c>
      <c r="D2417" s="34">
        <v>281873</v>
      </c>
      <c r="E2417" s="34">
        <v>10747</v>
      </c>
      <c r="F2417" s="33">
        <v>10.878</v>
      </c>
      <c r="G2417" s="33">
        <v>3.2420000000000004</v>
      </c>
      <c r="H2417">
        <v>3.8127099793169266</v>
      </c>
      <c r="I2417" s="33">
        <v>14.120000000000001</v>
      </c>
      <c r="J2417" s="35">
        <f>G2417/I2417</f>
        <v>0.22960339943342778</v>
      </c>
      <c r="K2417">
        <v>1.0121894482181073</v>
      </c>
      <c r="L2417">
        <v>1.3138550293105054</v>
      </c>
      <c r="M2417">
        <v>1</v>
      </c>
      <c r="N2417" t="s">
        <v>34</v>
      </c>
      <c r="O2417" s="53" t="s">
        <v>34</v>
      </c>
      <c r="P2417" s="54" t="str">
        <f>'Sheet1 (2)'!O1440</f>
        <v>A</v>
      </c>
      <c r="Q2417" s="31" t="str">
        <f>IF(U2417="same",N2417,IF(O2417=N2417,P2417,O2417))</f>
        <v>A</v>
      </c>
      <c r="R2417">
        <f>VLOOKUP(IF(V2417="same",N2417,IF(O2417=N2417,P2417,O2417)),$AA$2:$AL$8,9,FALSE)</f>
        <v>0.15</v>
      </c>
      <c r="S2417" s="11">
        <f>(L2417-M2417)/L2417</f>
        <v>0.23888101983002838</v>
      </c>
      <c r="T2417" s="13">
        <f t="shared" si="37"/>
        <v>0.15</v>
      </c>
      <c r="U2417">
        <f>IFERROR(T2417*I2417,0)</f>
        <v>2.1179999999999999</v>
      </c>
      <c r="V2417" t="str">
        <f>IF(AND(N2417=O2417,P2417=N2417),"same",IF(NOT(OR(O2417=N2417,P2417=N2417)),"conflict","change"))</f>
        <v>same</v>
      </c>
      <c r="W2417" s="55">
        <f>U2417-G2417</f>
        <v>-1.1240000000000006</v>
      </c>
    </row>
    <row r="2418" spans="1:23" ht="21" hidden="1" outlineLevel="2" x14ac:dyDescent="0.4">
      <c r="A2418" t="s">
        <v>3628</v>
      </c>
      <c r="B2418" t="s">
        <v>3618</v>
      </c>
      <c r="C2418" t="s">
        <v>3619</v>
      </c>
      <c r="D2418" s="34">
        <v>4256</v>
      </c>
      <c r="E2418" s="34">
        <v>606</v>
      </c>
      <c r="F2418" s="33">
        <v>0.61260000000000003</v>
      </c>
      <c r="G2418" s="33">
        <v>0.19840000000000002</v>
      </c>
      <c r="H2418">
        <v>14.238721804511279</v>
      </c>
      <c r="I2418" s="33">
        <v>0.81100000000000005</v>
      </c>
      <c r="J2418" s="35">
        <f>G2418/I2418</f>
        <v>0.24463625154130703</v>
      </c>
      <c r="K2418">
        <v>1.0108910891089109</v>
      </c>
      <c r="L2418">
        <v>1.3382838283828382</v>
      </c>
      <c r="M2418">
        <v>1</v>
      </c>
      <c r="N2418" t="s">
        <v>34</v>
      </c>
      <c r="O2418" s="53" t="s">
        <v>34</v>
      </c>
      <c r="P2418" s="54" t="str">
        <f>'Sheet1 (2)'!O1744</f>
        <v>A</v>
      </c>
      <c r="Q2418" s="31" t="str">
        <f>IF(U2418="same",N2418,IF(O2418=N2418,P2418,O2418))</f>
        <v>A</v>
      </c>
      <c r="R2418">
        <f>VLOOKUP(IF(V2418="same",N2418,IF(O2418=N2418,P2418,O2418)),$AA$2:$AL$8,9,FALSE)</f>
        <v>0.15</v>
      </c>
      <c r="S2418" s="11">
        <f>(L2418-M2418)/L2418</f>
        <v>0.25277435265104803</v>
      </c>
      <c r="T2418" s="13">
        <f t="shared" si="37"/>
        <v>0.15</v>
      </c>
      <c r="U2418">
        <f>IFERROR(T2418*I2418,0)</f>
        <v>0.12165000000000001</v>
      </c>
      <c r="V2418" t="str">
        <f>IF(AND(N2418=O2418,P2418=N2418),"same",IF(NOT(OR(O2418=N2418,P2418=N2418)),"conflict","change"))</f>
        <v>same</v>
      </c>
      <c r="W2418" s="55">
        <f>U2418-G2418</f>
        <v>-7.6750000000000013E-2</v>
      </c>
    </row>
    <row r="2419" spans="1:23" ht="21" hidden="1" outlineLevel="2" x14ac:dyDescent="0.4">
      <c r="A2419" t="s">
        <v>3629</v>
      </c>
      <c r="B2419" t="s">
        <v>3618</v>
      </c>
      <c r="C2419" t="s">
        <v>3619</v>
      </c>
      <c r="D2419" s="34">
        <v>8368</v>
      </c>
      <c r="E2419" s="34">
        <v>952</v>
      </c>
      <c r="F2419" s="33">
        <v>0.95499999999999996</v>
      </c>
      <c r="G2419" s="33">
        <v>0.27500000000000002</v>
      </c>
      <c r="H2419">
        <v>11.376673040152964</v>
      </c>
      <c r="I2419" s="33">
        <v>1.23</v>
      </c>
      <c r="J2419" s="35">
        <f>G2419/I2419</f>
        <v>0.22357723577235775</v>
      </c>
      <c r="K2419">
        <v>1.0031512605042017</v>
      </c>
      <c r="L2419">
        <v>1.2920168067226891</v>
      </c>
      <c r="M2419">
        <v>1</v>
      </c>
      <c r="N2419" t="s">
        <v>34</v>
      </c>
      <c r="O2419" s="53" t="s">
        <v>34</v>
      </c>
      <c r="P2419" s="54" t="str">
        <f>'Sheet1 (2)'!O1839</f>
        <v>A</v>
      </c>
      <c r="Q2419" s="31" t="str">
        <f>IF(U2419="same",N2419,IF(O2419=N2419,P2419,O2419))</f>
        <v>A</v>
      </c>
      <c r="R2419">
        <f>VLOOKUP(IF(V2419="same",N2419,IF(O2419=N2419,P2419,O2419)),$AA$2:$AL$8,9,FALSE)</f>
        <v>0.15</v>
      </c>
      <c r="S2419" s="11">
        <f>(L2419-M2419)/L2419</f>
        <v>0.22601626016260168</v>
      </c>
      <c r="T2419" s="13">
        <f t="shared" si="37"/>
        <v>0.15</v>
      </c>
      <c r="U2419">
        <f>IFERROR(T2419*I2419,0)</f>
        <v>0.1845</v>
      </c>
      <c r="V2419" t="str">
        <f>IF(AND(N2419=O2419,P2419=N2419),"same",IF(NOT(OR(O2419=N2419,P2419=N2419)),"conflict","change"))</f>
        <v>same</v>
      </c>
      <c r="W2419" s="55">
        <f>U2419-G2419</f>
        <v>-9.0500000000000025E-2</v>
      </c>
    </row>
    <row r="2420" spans="1:23" ht="21" hidden="1" outlineLevel="2" x14ac:dyDescent="0.4">
      <c r="A2420" t="s">
        <v>3630</v>
      </c>
      <c r="B2420" t="s">
        <v>3618</v>
      </c>
      <c r="C2420" t="s">
        <v>3619</v>
      </c>
      <c r="D2420" s="34">
        <v>193315</v>
      </c>
      <c r="E2420" s="34">
        <v>12722</v>
      </c>
      <c r="F2420" s="33">
        <v>12.853999999999999</v>
      </c>
      <c r="G2420" s="33">
        <v>4.0459999999999994</v>
      </c>
      <c r="H2420">
        <v>6.5809688849804724</v>
      </c>
      <c r="I2420" s="33">
        <v>16.899999999999999</v>
      </c>
      <c r="J2420" s="35">
        <f>G2420/I2420</f>
        <v>0.23940828402366862</v>
      </c>
      <c r="K2420">
        <v>1.010375727086936</v>
      </c>
      <c r="L2420">
        <v>1.3284074831001416</v>
      </c>
      <c r="M2420">
        <v>1</v>
      </c>
      <c r="N2420" t="s">
        <v>34</v>
      </c>
      <c r="O2420" s="53" t="s">
        <v>34</v>
      </c>
      <c r="P2420" s="54" t="str">
        <f>'Sheet1 (2)'!O1884</f>
        <v>A</v>
      </c>
      <c r="Q2420" s="31" t="str">
        <f>IF(U2420="same",N2420,IF(O2420=N2420,P2420,O2420))</f>
        <v>A</v>
      </c>
      <c r="R2420">
        <f>VLOOKUP(IF(V2420="same",N2420,IF(O2420=N2420,P2420,O2420)),$AA$2:$AL$8,9,FALSE)</f>
        <v>0.15</v>
      </c>
      <c r="S2420" s="11">
        <f>(L2420-M2420)/L2420</f>
        <v>0.24721893491124264</v>
      </c>
      <c r="T2420" s="13">
        <f t="shared" si="37"/>
        <v>0.15</v>
      </c>
      <c r="U2420">
        <f>IFERROR(T2420*I2420,0)</f>
        <v>2.5349999999999997</v>
      </c>
      <c r="V2420" t="str">
        <f>IF(AND(N2420=O2420,P2420=N2420),"same",IF(NOT(OR(O2420=N2420,P2420=N2420)),"conflict","change"))</f>
        <v>same</v>
      </c>
      <c r="W2420" s="55">
        <f>U2420-G2420</f>
        <v>-1.5109999999999997</v>
      </c>
    </row>
    <row r="2421" spans="1:23" ht="21" hidden="1" outlineLevel="2" x14ac:dyDescent="0.4">
      <c r="A2421" t="s">
        <v>3631</v>
      </c>
      <c r="B2421" t="s">
        <v>3618</v>
      </c>
      <c r="C2421" t="s">
        <v>3619</v>
      </c>
      <c r="D2421" s="34">
        <v>197870</v>
      </c>
      <c r="E2421" s="34">
        <v>12355</v>
      </c>
      <c r="F2421" s="33">
        <v>12.513999999999999</v>
      </c>
      <c r="G2421" s="33">
        <v>3.7860000000000005</v>
      </c>
      <c r="H2421">
        <v>6.243998584929499</v>
      </c>
      <c r="I2421" s="33">
        <v>16.3</v>
      </c>
      <c r="J2421" s="35">
        <f>G2421/I2421</f>
        <v>0.23226993865030676</v>
      </c>
      <c r="K2421">
        <v>1.0128692836908135</v>
      </c>
      <c r="L2421">
        <v>1.3193039255362202</v>
      </c>
      <c r="M2421">
        <v>1</v>
      </c>
      <c r="N2421" t="s">
        <v>34</v>
      </c>
      <c r="O2421" s="53" t="s">
        <v>34</v>
      </c>
      <c r="P2421" s="54" t="str">
        <f>'Sheet1 (2)'!O1909</f>
        <v>A</v>
      </c>
      <c r="Q2421" s="31" t="str">
        <f>IF(U2421="same",N2421,IF(O2421=N2421,P2421,O2421))</f>
        <v>A</v>
      </c>
      <c r="R2421">
        <f>VLOOKUP(IF(V2421="same",N2421,IF(O2421=N2421,P2421,O2421)),$AA$2:$AL$8,9,FALSE)</f>
        <v>0.15</v>
      </c>
      <c r="S2421" s="11">
        <f>(L2421-M2421)/L2421</f>
        <v>0.24202453987730066</v>
      </c>
      <c r="T2421" s="13">
        <f t="shared" si="37"/>
        <v>0.15</v>
      </c>
      <c r="U2421">
        <f>IFERROR(T2421*I2421,0)</f>
        <v>2.4449999999999998</v>
      </c>
      <c r="V2421" t="str">
        <f>IF(AND(N2421=O2421,P2421=N2421),"same",IF(NOT(OR(O2421=N2421,P2421=N2421)),"conflict","change"))</f>
        <v>same</v>
      </c>
      <c r="W2421" s="55">
        <f>U2421-G2421</f>
        <v>-1.3410000000000006</v>
      </c>
    </row>
    <row r="2422" spans="1:23" ht="21" hidden="1" outlineLevel="2" x14ac:dyDescent="0.4">
      <c r="A2422" t="s">
        <v>3632</v>
      </c>
      <c r="B2422" t="s">
        <v>3618</v>
      </c>
      <c r="C2422" t="s">
        <v>3619</v>
      </c>
      <c r="D2422" s="34">
        <v>200694</v>
      </c>
      <c r="E2422" s="34">
        <v>14127</v>
      </c>
      <c r="F2422" s="33">
        <v>14.272</v>
      </c>
      <c r="G2422" s="33">
        <v>4.468</v>
      </c>
      <c r="H2422">
        <v>7.0390744117910851</v>
      </c>
      <c r="I2422" s="33">
        <v>18.740000000000002</v>
      </c>
      <c r="J2422" s="35">
        <f>G2422/I2422</f>
        <v>0.23842049092849518</v>
      </c>
      <c r="K2422">
        <v>1.0102640334111985</v>
      </c>
      <c r="L2422">
        <v>1.3265378353507471</v>
      </c>
      <c r="M2422">
        <v>1</v>
      </c>
      <c r="N2422" t="s">
        <v>34</v>
      </c>
      <c r="O2422" s="53" t="s">
        <v>34</v>
      </c>
      <c r="P2422" s="54" t="str">
        <f>'Sheet1 (2)'!O1923</f>
        <v>A</v>
      </c>
      <c r="Q2422" s="31" t="str">
        <f>IF(U2422="same",N2422,IF(O2422=N2422,P2422,O2422))</f>
        <v>A</v>
      </c>
      <c r="R2422">
        <f>VLOOKUP(IF(V2422="same",N2422,IF(O2422=N2422,P2422,O2422)),$AA$2:$AL$8,9,FALSE)</f>
        <v>0.15</v>
      </c>
      <c r="S2422" s="11">
        <f>(L2422-M2422)/L2422</f>
        <v>0.24615795090715065</v>
      </c>
      <c r="T2422" s="13">
        <f t="shared" si="37"/>
        <v>0.15</v>
      </c>
      <c r="U2422">
        <f>IFERROR(T2422*I2422,0)</f>
        <v>2.8110000000000004</v>
      </c>
      <c r="V2422" t="str">
        <f>IF(AND(N2422=O2422,P2422=N2422),"same",IF(NOT(OR(O2422=N2422,P2422=N2422)),"conflict","change"))</f>
        <v>same</v>
      </c>
      <c r="W2422" s="55">
        <f>U2422-G2422</f>
        <v>-1.6569999999999996</v>
      </c>
    </row>
    <row r="2423" spans="1:23" ht="21" hidden="1" outlineLevel="2" x14ac:dyDescent="0.4">
      <c r="A2423" t="s">
        <v>3633</v>
      </c>
      <c r="B2423" t="s">
        <v>3618</v>
      </c>
      <c r="C2423" t="s">
        <v>3619</v>
      </c>
      <c r="D2423" s="34">
        <v>199027</v>
      </c>
      <c r="E2423" s="34">
        <v>18924</v>
      </c>
      <c r="F2423" s="33">
        <v>19.044</v>
      </c>
      <c r="G2423" s="33">
        <v>5.9459999999999997</v>
      </c>
      <c r="H2423">
        <v>9.5082576735819764</v>
      </c>
      <c r="I2423" s="33">
        <v>24.990000000000002</v>
      </c>
      <c r="J2423" s="35">
        <f>G2423/I2423</f>
        <v>0.23793517406962783</v>
      </c>
      <c r="K2423">
        <v>1.0063411540900444</v>
      </c>
      <c r="L2423">
        <v>1.3205453392517441</v>
      </c>
      <c r="M2423">
        <v>1</v>
      </c>
      <c r="N2423" t="s">
        <v>34</v>
      </c>
      <c r="O2423" s="53" t="s">
        <v>34</v>
      </c>
      <c r="P2423" s="54" t="str">
        <f>'Sheet1 (2)'!O2200</f>
        <v>A</v>
      </c>
      <c r="Q2423" s="31" t="str">
        <f>IF(U2423="same",N2423,IF(O2423=N2423,P2423,O2423))</f>
        <v>A</v>
      </c>
      <c r="R2423">
        <f>VLOOKUP(IF(V2423="same",N2423,IF(O2423=N2423,P2423,O2423)),$AA$2:$AL$8,9,FALSE)</f>
        <v>0.15</v>
      </c>
      <c r="S2423" s="11">
        <f>(L2423-M2423)/L2423</f>
        <v>0.24273709483793535</v>
      </c>
      <c r="T2423" s="13">
        <f t="shared" si="37"/>
        <v>0.15</v>
      </c>
      <c r="U2423">
        <f>IFERROR(T2423*I2423,0)</f>
        <v>3.7484999999999999</v>
      </c>
      <c r="V2423" t="str">
        <f>IF(AND(N2423=O2423,P2423=N2423),"same",IF(NOT(OR(O2423=N2423,P2423=N2423)),"conflict","change"))</f>
        <v>same</v>
      </c>
      <c r="W2423" s="55">
        <f>U2423-G2423</f>
        <v>-2.1974999999999998</v>
      </c>
    </row>
    <row r="2424" spans="1:23" ht="21" hidden="1" outlineLevel="2" x14ac:dyDescent="0.4">
      <c r="A2424" t="s">
        <v>3634</v>
      </c>
      <c r="B2424" t="s">
        <v>3618</v>
      </c>
      <c r="C2424" t="s">
        <v>3619</v>
      </c>
      <c r="D2424" s="34">
        <v>6949</v>
      </c>
      <c r="E2424" s="34">
        <v>363</v>
      </c>
      <c r="F2424" s="33">
        <v>0.35099999999999998</v>
      </c>
      <c r="G2424" s="33">
        <v>8.900000000000001E-2</v>
      </c>
      <c r="H2424">
        <v>5.2237732047776655</v>
      </c>
      <c r="I2424" s="33">
        <v>0.44</v>
      </c>
      <c r="J2424" s="35">
        <f>G2424/I2424</f>
        <v>0.2022727272727273</v>
      </c>
      <c r="K2424">
        <v>0.96694214876033058</v>
      </c>
      <c r="L2424">
        <v>1.2121212121212122</v>
      </c>
      <c r="M2424">
        <v>1</v>
      </c>
      <c r="N2424" t="s">
        <v>34</v>
      </c>
      <c r="O2424" s="53" t="s">
        <v>34</v>
      </c>
      <c r="P2424" s="54" t="str">
        <f>'Sheet1 (2)'!O2280</f>
        <v>A</v>
      </c>
      <c r="Q2424" s="31" t="str">
        <f>IF(U2424="same",N2424,IF(O2424=N2424,P2424,O2424))</f>
        <v>A</v>
      </c>
      <c r="R2424">
        <f>VLOOKUP(IF(V2424="same",N2424,IF(O2424=N2424,P2424,O2424)),$AA$2:$AL$8,9,FALSE)</f>
        <v>0.15</v>
      </c>
      <c r="S2424" s="11">
        <f>(L2424-M2424)/L2424</f>
        <v>0.17500000000000002</v>
      </c>
      <c r="T2424" s="13">
        <f t="shared" si="37"/>
        <v>0.15</v>
      </c>
      <c r="U2424">
        <f>IFERROR(T2424*I2424,0)</f>
        <v>6.6000000000000003E-2</v>
      </c>
      <c r="V2424" t="str">
        <f>IF(AND(N2424=O2424,P2424=N2424),"same",IF(NOT(OR(O2424=N2424,P2424=N2424)),"conflict","change"))</f>
        <v>same</v>
      </c>
      <c r="W2424" s="55">
        <f>U2424-G2424</f>
        <v>-2.3000000000000007E-2</v>
      </c>
    </row>
    <row r="2425" spans="1:23" ht="21" hidden="1" outlineLevel="2" x14ac:dyDescent="0.4">
      <c r="A2425" t="s">
        <v>3635</v>
      </c>
      <c r="B2425" t="s">
        <v>3618</v>
      </c>
      <c r="C2425" t="s">
        <v>3619</v>
      </c>
      <c r="D2425" s="34">
        <v>159420</v>
      </c>
      <c r="E2425" s="34">
        <v>9040</v>
      </c>
      <c r="F2425" s="33">
        <v>9.3175000000000008</v>
      </c>
      <c r="G2425" s="33">
        <v>3.1024999999999996</v>
      </c>
      <c r="H2425">
        <v>5.6705557646468447</v>
      </c>
      <c r="I2425" s="33">
        <v>12.42</v>
      </c>
      <c r="J2425" s="35">
        <f>G2425/I2425</f>
        <v>0.24979871175523347</v>
      </c>
      <c r="K2425">
        <v>1.0306969026548674</v>
      </c>
      <c r="L2425">
        <v>1.3738938053097345</v>
      </c>
      <c r="M2425">
        <v>1</v>
      </c>
      <c r="N2425" t="s">
        <v>34</v>
      </c>
      <c r="O2425" s="53" t="s">
        <v>34</v>
      </c>
      <c r="P2425" s="54" t="str">
        <f>'Sheet1 (2)'!O2305</f>
        <v>A</v>
      </c>
      <c r="Q2425" s="31" t="str">
        <f>IF(U2425="same",N2425,IF(O2425=N2425,P2425,O2425))</f>
        <v>A</v>
      </c>
      <c r="R2425">
        <f>VLOOKUP(IF(V2425="same",N2425,IF(O2425=N2425,P2425,O2425)),$AA$2:$AL$8,9,FALSE)</f>
        <v>0.15</v>
      </c>
      <c r="S2425" s="11">
        <f>(L2425-M2425)/L2425</f>
        <v>0.27214170692431561</v>
      </c>
      <c r="T2425" s="13">
        <f t="shared" si="37"/>
        <v>0.15</v>
      </c>
      <c r="U2425">
        <f>IFERROR(T2425*I2425,0)</f>
        <v>1.863</v>
      </c>
      <c r="V2425" t="str">
        <f>IF(AND(N2425=O2425,P2425=N2425),"same",IF(NOT(OR(O2425=N2425,P2425=N2425)),"conflict","change"))</f>
        <v>same</v>
      </c>
      <c r="W2425" s="55">
        <f>U2425-G2425</f>
        <v>-1.2394999999999996</v>
      </c>
    </row>
    <row r="2426" spans="1:23" ht="21" hidden="1" outlineLevel="2" x14ac:dyDescent="0.4">
      <c r="A2426" t="s">
        <v>3636</v>
      </c>
      <c r="B2426" t="s">
        <v>3618</v>
      </c>
      <c r="C2426" t="s">
        <v>3619</v>
      </c>
      <c r="D2426" s="34">
        <v>187629</v>
      </c>
      <c r="E2426" s="34">
        <v>20538</v>
      </c>
      <c r="F2426" s="33">
        <v>21.147999999999996</v>
      </c>
      <c r="G2426" s="33">
        <v>7.0489999999999995</v>
      </c>
      <c r="H2426">
        <v>10.946069104456134</v>
      </c>
      <c r="I2426" s="33">
        <v>28.196999999999996</v>
      </c>
      <c r="J2426" s="35">
        <f>G2426/I2426</f>
        <v>0.24999113380856122</v>
      </c>
      <c r="K2426">
        <v>1.0297010419709804</v>
      </c>
      <c r="L2426">
        <v>1.3729184925503941</v>
      </c>
      <c r="M2426">
        <v>1</v>
      </c>
      <c r="N2426" t="s">
        <v>34</v>
      </c>
      <c r="O2426" s="53" t="s">
        <v>34</v>
      </c>
      <c r="P2426" s="54" t="str">
        <f>'Sheet1 (2)'!O2311</f>
        <v>A</v>
      </c>
      <c r="Q2426" s="31" t="str">
        <f>IF(U2426="same",N2426,IF(O2426=N2426,P2426,O2426))</f>
        <v>A</v>
      </c>
      <c r="R2426">
        <f>VLOOKUP(IF(V2426="same",N2426,IF(O2426=N2426,P2426,O2426)),$AA$2:$AL$8,9,FALSE)</f>
        <v>0.15</v>
      </c>
      <c r="S2426" s="11">
        <f>(L2426-M2426)/L2426</f>
        <v>0.2716246409192466</v>
      </c>
      <c r="T2426" s="13">
        <f t="shared" si="37"/>
        <v>0.15</v>
      </c>
      <c r="U2426">
        <f>IFERROR(T2426*I2426,0)</f>
        <v>4.2295499999999988</v>
      </c>
      <c r="V2426" t="str">
        <f>IF(AND(N2426=O2426,P2426=N2426),"same",IF(NOT(OR(O2426=N2426,P2426=N2426)),"conflict","change"))</f>
        <v>same</v>
      </c>
      <c r="W2426" s="55">
        <f>U2426-G2426</f>
        <v>-2.8194500000000007</v>
      </c>
    </row>
    <row r="2427" spans="1:23" ht="21" hidden="1" outlineLevel="2" x14ac:dyDescent="0.4">
      <c r="A2427" t="s">
        <v>3637</v>
      </c>
      <c r="B2427" t="s">
        <v>3618</v>
      </c>
      <c r="C2427" t="s">
        <v>3619</v>
      </c>
      <c r="D2427" s="34">
        <v>199328</v>
      </c>
      <c r="E2427" s="34">
        <v>25829</v>
      </c>
      <c r="F2427" s="33">
        <v>26.032499999999999</v>
      </c>
      <c r="G2427" s="33">
        <v>8.5075000000000003</v>
      </c>
      <c r="H2427">
        <v>12.95803901107722</v>
      </c>
      <c r="I2427" s="33">
        <v>34.54</v>
      </c>
      <c r="J2427" s="35">
        <f>G2427/I2427</f>
        <v>0.24630862767805445</v>
      </c>
      <c r="K2427">
        <v>1.0078787409500949</v>
      </c>
      <c r="L2427">
        <v>1.3372565720701537</v>
      </c>
      <c r="M2427">
        <v>1</v>
      </c>
      <c r="N2427" t="s">
        <v>34</v>
      </c>
      <c r="O2427" s="53" t="s">
        <v>34</v>
      </c>
      <c r="P2427" s="54" t="str">
        <f>'Sheet1 (2)'!O2612</f>
        <v>A</v>
      </c>
      <c r="Q2427" s="31" t="str">
        <f>IF(U2427="same",N2427,IF(O2427=N2427,P2427,O2427))</f>
        <v>A</v>
      </c>
      <c r="R2427">
        <f>VLOOKUP(IF(V2427="same",N2427,IF(O2427=N2427,P2427,O2427)),$AA$2:$AL$8,9,FALSE)</f>
        <v>0.15</v>
      </c>
      <c r="S2427" s="11">
        <f>(L2427-M2427)/L2427</f>
        <v>0.25220034742327735</v>
      </c>
      <c r="T2427" s="13">
        <f t="shared" si="37"/>
        <v>0.15</v>
      </c>
      <c r="U2427">
        <f>IFERROR(T2427*I2427,0)</f>
        <v>5.181</v>
      </c>
      <c r="V2427" t="str">
        <f>IF(AND(N2427=O2427,P2427=N2427),"same",IF(NOT(OR(O2427=N2427,P2427=N2427)),"conflict","change"))</f>
        <v>same</v>
      </c>
      <c r="W2427" s="55">
        <f>U2427-G2427</f>
        <v>-3.3265000000000002</v>
      </c>
    </row>
    <row r="2428" spans="1:23" ht="21" hidden="1" outlineLevel="2" x14ac:dyDescent="0.4">
      <c r="A2428" t="s">
        <v>3638</v>
      </c>
      <c r="B2428" t="s">
        <v>3618</v>
      </c>
      <c r="C2428" t="s">
        <v>3619</v>
      </c>
      <c r="D2428" s="34">
        <v>194132</v>
      </c>
      <c r="E2428" s="34">
        <v>15922</v>
      </c>
      <c r="F2428" s="33">
        <v>16.040500000000002</v>
      </c>
      <c r="G2428" s="33">
        <v>5.2095000000000002</v>
      </c>
      <c r="H2428">
        <v>8.2016360002472553</v>
      </c>
      <c r="I2428" s="33">
        <v>21.25</v>
      </c>
      <c r="J2428" s="35">
        <f>G2428/I2428</f>
        <v>0.2451529411764706</v>
      </c>
      <c r="K2428">
        <v>1.0074425323451828</v>
      </c>
      <c r="L2428">
        <v>1.3346313277226478</v>
      </c>
      <c r="M2428">
        <v>1</v>
      </c>
      <c r="N2428" t="s">
        <v>34</v>
      </c>
      <c r="O2428" s="53" t="s">
        <v>34</v>
      </c>
      <c r="P2428" s="54" t="str">
        <f>'Sheet1 (2)'!O2747</f>
        <v>A</v>
      </c>
      <c r="Q2428" s="31" t="str">
        <f>IF(U2428="same",N2428,IF(O2428=N2428,P2428,O2428))</f>
        <v>A</v>
      </c>
      <c r="R2428">
        <f>VLOOKUP(IF(V2428="same",N2428,IF(O2428=N2428,P2428,O2428)),$AA$2:$AL$8,9,FALSE)</f>
        <v>0.15</v>
      </c>
      <c r="S2428" s="11">
        <f>(L2428-M2428)/L2428</f>
        <v>0.25072941176470581</v>
      </c>
      <c r="T2428" s="13">
        <f t="shared" si="37"/>
        <v>0.15</v>
      </c>
      <c r="U2428">
        <f>IFERROR(T2428*I2428,0)</f>
        <v>3.1875</v>
      </c>
      <c r="V2428" t="str">
        <f>IF(AND(N2428=O2428,P2428=N2428),"same",IF(NOT(OR(O2428=N2428,P2428=N2428)),"conflict","change"))</f>
        <v>same</v>
      </c>
      <c r="W2428" s="55">
        <f>U2428-G2428</f>
        <v>-2.0220000000000002</v>
      </c>
    </row>
    <row r="2429" spans="1:23" ht="21" hidden="1" outlineLevel="2" x14ac:dyDescent="0.4">
      <c r="A2429" t="s">
        <v>3639</v>
      </c>
      <c r="B2429" t="s">
        <v>3618</v>
      </c>
      <c r="C2429" t="s">
        <v>3619</v>
      </c>
      <c r="D2429" s="34">
        <v>199003</v>
      </c>
      <c r="E2429" s="34">
        <v>20317</v>
      </c>
      <c r="F2429" s="33">
        <v>20.474499999999999</v>
      </c>
      <c r="G2429" s="33">
        <v>6.5655000000000001</v>
      </c>
      <c r="H2429">
        <v>10.209393828233745</v>
      </c>
      <c r="I2429" s="33">
        <v>27.04</v>
      </c>
      <c r="J2429" s="35">
        <f>G2429/I2429</f>
        <v>0.2428069526627219</v>
      </c>
      <c r="K2429">
        <v>1.0077521287591673</v>
      </c>
      <c r="L2429">
        <v>1.3309051533198799</v>
      </c>
      <c r="M2429">
        <v>1</v>
      </c>
      <c r="N2429" t="s">
        <v>34</v>
      </c>
      <c r="O2429" s="53" t="s">
        <v>34</v>
      </c>
      <c r="P2429" s="54" t="str">
        <f>'Sheet1 (2)'!O2934</f>
        <v>A</v>
      </c>
      <c r="Q2429" s="31" t="str">
        <f>IF(U2429="same",N2429,IF(O2429=N2429,P2429,O2429))</f>
        <v>A</v>
      </c>
      <c r="R2429">
        <f>VLOOKUP(IF(V2429="same",N2429,IF(O2429=N2429,P2429,O2429)),$AA$2:$AL$8,9,FALSE)</f>
        <v>0.15</v>
      </c>
      <c r="S2429" s="11">
        <f>(L2429-M2429)/L2429</f>
        <v>0.24863165680473373</v>
      </c>
      <c r="T2429" s="13">
        <f t="shared" si="37"/>
        <v>0.15</v>
      </c>
      <c r="U2429">
        <f>IFERROR(T2429*I2429,0)</f>
        <v>4.056</v>
      </c>
      <c r="V2429" t="str">
        <f>IF(AND(N2429=O2429,P2429=N2429),"same",IF(NOT(OR(O2429=N2429,P2429=N2429)),"conflict","change"))</f>
        <v>same</v>
      </c>
      <c r="W2429" s="55">
        <f>U2429-G2429</f>
        <v>-2.5095000000000001</v>
      </c>
    </row>
    <row r="2430" spans="1:23" ht="21" hidden="1" outlineLevel="2" x14ac:dyDescent="0.4">
      <c r="A2430" t="s">
        <v>3640</v>
      </c>
      <c r="B2430" t="s">
        <v>3618</v>
      </c>
      <c r="C2430" t="s">
        <v>3619</v>
      </c>
      <c r="D2430" s="34">
        <v>192376</v>
      </c>
      <c r="E2430" s="34">
        <v>12418</v>
      </c>
      <c r="F2430" s="33">
        <v>12.557</v>
      </c>
      <c r="G2430" s="33">
        <v>3.8530000000000002</v>
      </c>
      <c r="H2430">
        <v>6.4550671601447167</v>
      </c>
      <c r="I2430" s="33">
        <v>16.41</v>
      </c>
      <c r="J2430" s="35">
        <f>G2430/I2430</f>
        <v>0.23479585618525289</v>
      </c>
      <c r="K2430">
        <v>1.0111934288935416</v>
      </c>
      <c r="L2430">
        <v>1.321468835561282</v>
      </c>
      <c r="M2430">
        <v>1</v>
      </c>
      <c r="N2430" t="s">
        <v>34</v>
      </c>
      <c r="O2430" s="53" t="s">
        <v>34</v>
      </c>
      <c r="P2430" s="54" t="str">
        <f>'Sheet1 (2)'!O3276</f>
        <v>A</v>
      </c>
      <c r="Q2430" s="31" t="str">
        <f>IF(U2430="same",N2430,IF(O2430=N2430,P2430,O2430))</f>
        <v>A</v>
      </c>
      <c r="R2430">
        <f>VLOOKUP(IF(V2430="same",N2430,IF(O2430=N2430,P2430,O2430)),$AA$2:$AL$8,9,FALSE)</f>
        <v>0.15</v>
      </c>
      <c r="S2430" s="11">
        <f>(L2430-M2430)/L2430</f>
        <v>0.2432663010359537</v>
      </c>
      <c r="T2430" s="13">
        <f t="shared" si="37"/>
        <v>0.15</v>
      </c>
      <c r="U2430">
        <f>IFERROR(T2430*I2430,0)</f>
        <v>2.4615</v>
      </c>
      <c r="V2430" t="str">
        <f>IF(AND(N2430=O2430,P2430=N2430),"same",IF(NOT(OR(O2430=N2430,P2430=N2430)),"conflict","change"))</f>
        <v>same</v>
      </c>
      <c r="W2430" s="55">
        <f>U2430-G2430</f>
        <v>-1.3915000000000002</v>
      </c>
    </row>
    <row r="2431" spans="1:23" ht="21" hidden="1" outlineLevel="2" x14ac:dyDescent="0.4">
      <c r="A2431" t="s">
        <v>3641</v>
      </c>
      <c r="B2431" t="s">
        <v>3618</v>
      </c>
      <c r="C2431" t="s">
        <v>3619</v>
      </c>
      <c r="D2431" s="34">
        <v>201001</v>
      </c>
      <c r="E2431" s="34">
        <v>14420</v>
      </c>
      <c r="F2431" s="33">
        <v>14.537999999999998</v>
      </c>
      <c r="G2431" s="33">
        <v>4.532</v>
      </c>
      <c r="H2431">
        <v>7.1740936612255659</v>
      </c>
      <c r="I2431" s="33">
        <v>19.07</v>
      </c>
      <c r="J2431" s="35">
        <f>G2431/I2431</f>
        <v>0.237650760356581</v>
      </c>
      <c r="K2431">
        <v>1.0081830790568653</v>
      </c>
      <c r="L2431">
        <v>1.3224687933425798</v>
      </c>
      <c r="M2431">
        <v>1</v>
      </c>
      <c r="N2431" t="s">
        <v>34</v>
      </c>
      <c r="O2431" s="53" t="s">
        <v>34</v>
      </c>
      <c r="P2431" s="54" t="str">
        <f>'Sheet1 (2)'!O3542</f>
        <v>A</v>
      </c>
      <c r="Q2431" s="31" t="str">
        <f>IF(U2431="same",N2431,IF(O2431=N2431,P2431,O2431))</f>
        <v>A</v>
      </c>
      <c r="R2431">
        <f>VLOOKUP(IF(V2431="same",N2431,IF(O2431=N2431,P2431,O2431)),$AA$2:$AL$8,9,FALSE)</f>
        <v>0.15</v>
      </c>
      <c r="S2431" s="11">
        <f>(L2431-M2431)/L2431</f>
        <v>0.243838489774515</v>
      </c>
      <c r="T2431" s="13">
        <f t="shared" si="37"/>
        <v>0.15</v>
      </c>
      <c r="U2431">
        <f>IFERROR(T2431*I2431,0)</f>
        <v>2.8605</v>
      </c>
      <c r="V2431" t="str">
        <f>IF(AND(N2431=O2431,P2431=N2431),"same",IF(NOT(OR(O2431=N2431,P2431=N2431)),"conflict","change"))</f>
        <v>same</v>
      </c>
      <c r="W2431" s="55">
        <f>U2431-G2431</f>
        <v>-1.6715</v>
      </c>
    </row>
    <row r="2432" spans="1:23" ht="21" hidden="1" outlineLevel="2" x14ac:dyDescent="0.4">
      <c r="A2432" t="s">
        <v>3642</v>
      </c>
      <c r="B2432" t="s">
        <v>3618</v>
      </c>
      <c r="C2432" t="s">
        <v>3619</v>
      </c>
      <c r="D2432" s="34">
        <v>199368</v>
      </c>
      <c r="E2432" s="34">
        <v>14396</v>
      </c>
      <c r="F2432" s="33">
        <v>14.528500000000001</v>
      </c>
      <c r="G2432" s="33">
        <v>4.6315</v>
      </c>
      <c r="H2432">
        <v>7.2208177841980659</v>
      </c>
      <c r="I2432" s="33">
        <v>19.16</v>
      </c>
      <c r="J2432" s="35">
        <f>G2432/I2432</f>
        <v>0.24172755741127347</v>
      </c>
      <c r="K2432">
        <v>1.009203945540428</v>
      </c>
      <c r="L2432">
        <v>1.3309252570158376</v>
      </c>
      <c r="M2432">
        <v>1</v>
      </c>
      <c r="N2432" t="s">
        <v>34</v>
      </c>
      <c r="O2432" s="53" t="s">
        <v>34</v>
      </c>
      <c r="P2432" s="54" t="str">
        <f>'Sheet1 (2)'!O3705</f>
        <v>A</v>
      </c>
      <c r="Q2432" s="31" t="str">
        <f>IF(U2432="same",N2432,IF(O2432=N2432,P2432,O2432))</f>
        <v>A</v>
      </c>
      <c r="R2432">
        <f>VLOOKUP(IF(V2432="same",N2432,IF(O2432=N2432,P2432,O2432)),$AA$2:$AL$8,9,FALSE)</f>
        <v>0.15</v>
      </c>
      <c r="S2432" s="11">
        <f>(L2432-M2432)/L2432</f>
        <v>0.24864300626304797</v>
      </c>
      <c r="T2432" s="13">
        <f t="shared" si="37"/>
        <v>0.15</v>
      </c>
      <c r="U2432">
        <f>IFERROR(T2432*I2432,0)</f>
        <v>2.8740000000000001</v>
      </c>
      <c r="V2432" t="str">
        <f>IF(AND(N2432=O2432,P2432=N2432),"same",IF(NOT(OR(O2432=N2432,P2432=N2432)),"conflict","change"))</f>
        <v>same</v>
      </c>
      <c r="W2432" s="55">
        <f>U2432-G2432</f>
        <v>-1.7574999999999998</v>
      </c>
    </row>
    <row r="2433" spans="1:23" ht="21" hidden="1" outlineLevel="2" collapsed="1" x14ac:dyDescent="0.4">
      <c r="A2433" t="s">
        <v>3643</v>
      </c>
      <c r="B2433" t="s">
        <v>3618</v>
      </c>
      <c r="C2433" t="s">
        <v>3619</v>
      </c>
      <c r="D2433" s="34">
        <v>187975</v>
      </c>
      <c r="E2433" s="34">
        <v>23394</v>
      </c>
      <c r="F2433" s="33">
        <v>24.608599999999999</v>
      </c>
      <c r="G2433" s="33">
        <v>8.2024000000000008</v>
      </c>
      <c r="H2433">
        <v>12.445271977656603</v>
      </c>
      <c r="I2433" s="33">
        <v>32.811</v>
      </c>
      <c r="J2433" s="35">
        <f>G2433/I2433</f>
        <v>0.24998933284569202</v>
      </c>
      <c r="K2433">
        <v>1.0519192955458665</v>
      </c>
      <c r="L2433">
        <v>1.4025391125929725</v>
      </c>
      <c r="M2433">
        <v>1</v>
      </c>
      <c r="N2433" t="s">
        <v>34</v>
      </c>
      <c r="O2433" s="53" t="s">
        <v>34</v>
      </c>
      <c r="P2433" s="54" t="str">
        <f>'Sheet1 (2)'!O3759</f>
        <v>A</v>
      </c>
      <c r="Q2433" s="31" t="str">
        <f>IF(U2433="same",N2433,IF(O2433=N2433,P2433,O2433))</f>
        <v>A</v>
      </c>
      <c r="R2433">
        <f>VLOOKUP(IF(V2433="same",N2433,IF(O2433=N2433,P2433,O2433)),$AA$2:$AL$8,9,FALSE)</f>
        <v>0.15</v>
      </c>
      <c r="S2433" s="11">
        <f>(L2433-M2433)/L2433</f>
        <v>0.28700740605284808</v>
      </c>
      <c r="T2433" s="13">
        <f t="shared" si="37"/>
        <v>0.15</v>
      </c>
      <c r="U2433">
        <f>IFERROR(T2433*I2433,0)</f>
        <v>4.9216499999999996</v>
      </c>
      <c r="V2433" t="str">
        <f>IF(AND(N2433=O2433,P2433=N2433),"same",IF(NOT(OR(O2433=N2433,P2433=N2433)),"conflict","change"))</f>
        <v>same</v>
      </c>
      <c r="W2433" s="55">
        <f>U2433-G2433</f>
        <v>-3.2807500000000012</v>
      </c>
    </row>
    <row r="2434" spans="1:23" ht="21" hidden="1" outlineLevel="2" x14ac:dyDescent="0.4">
      <c r="A2434" t="s">
        <v>3644</v>
      </c>
      <c r="B2434" t="s">
        <v>3618</v>
      </c>
      <c r="C2434" t="s">
        <v>3619</v>
      </c>
      <c r="D2434" s="34">
        <v>194560</v>
      </c>
      <c r="E2434" s="34">
        <v>12115</v>
      </c>
      <c r="F2434" s="33">
        <v>12.353999999999999</v>
      </c>
      <c r="G2434" s="33">
        <v>3.8660000000000001</v>
      </c>
      <c r="H2434">
        <v>6.2268708881578947</v>
      </c>
      <c r="I2434" s="33">
        <v>16.22</v>
      </c>
      <c r="J2434" s="35">
        <f>G2434/I2434</f>
        <v>0.23834771886559805</v>
      </c>
      <c r="K2434">
        <v>1.0197276104003301</v>
      </c>
      <c r="L2434">
        <v>1.3388361535286832</v>
      </c>
      <c r="M2434">
        <v>1</v>
      </c>
      <c r="N2434" t="s">
        <v>34</v>
      </c>
      <c r="O2434" s="53" t="s">
        <v>34</v>
      </c>
      <c r="P2434" s="54" t="str">
        <f>'Sheet1 (2)'!O4029</f>
        <v>A</v>
      </c>
      <c r="Q2434" s="31" t="str">
        <f>IF(U2434="same",N2434,IF(O2434=N2434,P2434,O2434))</f>
        <v>A</v>
      </c>
      <c r="R2434">
        <f>VLOOKUP(IF(V2434="same",N2434,IF(O2434=N2434,P2434,O2434)),$AA$2:$AL$8,9,FALSE)</f>
        <v>0.15</v>
      </c>
      <c r="S2434" s="11">
        <f>(L2434-M2434)/L2434</f>
        <v>0.25308261405672</v>
      </c>
      <c r="T2434" s="13">
        <f t="shared" si="37"/>
        <v>0.15</v>
      </c>
      <c r="U2434">
        <f>IFERROR(T2434*I2434,0)</f>
        <v>2.4329999999999998</v>
      </c>
      <c r="V2434" t="str">
        <f>IF(AND(N2434=O2434,P2434=N2434),"same",IF(NOT(OR(O2434=N2434,P2434=N2434)),"conflict","change"))</f>
        <v>same</v>
      </c>
      <c r="W2434" s="55">
        <f>U2434-G2434</f>
        <v>-1.4330000000000003</v>
      </c>
    </row>
    <row r="2435" spans="1:23" ht="21" hidden="1" outlineLevel="2" x14ac:dyDescent="0.4">
      <c r="A2435" t="s">
        <v>3645</v>
      </c>
      <c r="B2435" t="s">
        <v>3618</v>
      </c>
      <c r="C2435" t="s">
        <v>3619</v>
      </c>
      <c r="D2435" s="34">
        <v>4386</v>
      </c>
      <c r="E2435" s="34">
        <v>331</v>
      </c>
      <c r="F2435" s="33">
        <v>0.35599999999999993</v>
      </c>
      <c r="G2435" s="33">
        <v>0.11799999999999999</v>
      </c>
      <c r="H2435">
        <v>7.5467396260829913</v>
      </c>
      <c r="I2435" s="33">
        <v>0.47399999999999992</v>
      </c>
      <c r="J2435" s="35">
        <f>G2435/I2435</f>
        <v>0.24894514767932494</v>
      </c>
      <c r="K2435">
        <v>1.0755287009063443</v>
      </c>
      <c r="L2435">
        <v>1.4320241691842899</v>
      </c>
      <c r="M2435">
        <v>1</v>
      </c>
      <c r="N2435" t="s">
        <v>34</v>
      </c>
      <c r="O2435" s="53" t="s">
        <v>34</v>
      </c>
      <c r="P2435" s="54" t="str">
        <f>'Sheet1 (2)'!O4189</f>
        <v>A</v>
      </c>
      <c r="Q2435" s="31" t="str">
        <f>IF(U2435="same",N2435,IF(O2435=N2435,P2435,O2435))</f>
        <v>A</v>
      </c>
      <c r="R2435">
        <f>VLOOKUP(IF(V2435="same",N2435,IF(O2435=N2435,P2435,O2435)),$AA$2:$AL$8,9,FALSE)</f>
        <v>0.15</v>
      </c>
      <c r="S2435" s="11">
        <f>(L2435-M2435)/L2435</f>
        <v>0.30168776371308009</v>
      </c>
      <c r="T2435" s="13">
        <f t="shared" ref="T2435:T2498" si="38">MIN(S2435,R2435)</f>
        <v>0.15</v>
      </c>
      <c r="U2435">
        <f>IFERROR(T2435*I2435,0)</f>
        <v>7.1099999999999983E-2</v>
      </c>
      <c r="V2435" t="str">
        <f>IF(AND(N2435=O2435,P2435=N2435),"same",IF(NOT(OR(O2435=N2435,P2435=N2435)),"conflict","change"))</f>
        <v>same</v>
      </c>
      <c r="W2435" s="55">
        <f>U2435-G2435</f>
        <v>-4.6900000000000011E-2</v>
      </c>
    </row>
    <row r="2436" spans="1:23" ht="21" hidden="1" outlineLevel="2" x14ac:dyDescent="0.4">
      <c r="A2436" t="s">
        <v>3646</v>
      </c>
      <c r="B2436" t="s">
        <v>3618</v>
      </c>
      <c r="C2436" t="s">
        <v>3619</v>
      </c>
      <c r="D2436" s="34">
        <v>195826</v>
      </c>
      <c r="E2436" s="34">
        <v>14626</v>
      </c>
      <c r="F2436" s="33">
        <v>14.7285</v>
      </c>
      <c r="G2436" s="33">
        <v>4.8115000000000006</v>
      </c>
      <c r="H2436">
        <v>7.4688754302288762</v>
      </c>
      <c r="I2436" s="33">
        <v>19.54</v>
      </c>
      <c r="J2436" s="35">
        <f>G2436/I2436</f>
        <v>0.24623848515864896</v>
      </c>
      <c r="K2436">
        <v>1.0070080678244222</v>
      </c>
      <c r="L2436">
        <v>1.3359770272118145</v>
      </c>
      <c r="M2436">
        <v>1</v>
      </c>
      <c r="N2436" t="s">
        <v>34</v>
      </c>
      <c r="O2436" s="53" t="s">
        <v>34</v>
      </c>
      <c r="P2436" s="54" t="str">
        <f>'Sheet1 (2)'!O4515</f>
        <v>A</v>
      </c>
      <c r="Q2436" s="31" t="str">
        <f>IF(U2436="same",N2436,IF(O2436=N2436,P2436,O2436))</f>
        <v>A</v>
      </c>
      <c r="R2436">
        <f>VLOOKUP(IF(V2436="same",N2436,IF(O2436=N2436,P2436,O2436)),$AA$2:$AL$8,9,FALSE)</f>
        <v>0.15</v>
      </c>
      <c r="S2436" s="11">
        <f>(L2436-M2436)/L2436</f>
        <v>0.25148413510747186</v>
      </c>
      <c r="T2436" s="13">
        <f t="shared" si="38"/>
        <v>0.15</v>
      </c>
      <c r="U2436">
        <f>IFERROR(T2436*I2436,0)</f>
        <v>2.9309999999999996</v>
      </c>
      <c r="V2436" t="str">
        <f>IF(AND(N2436=O2436,P2436=N2436),"same",IF(NOT(OR(O2436=N2436,P2436=N2436)),"conflict","change"))</f>
        <v>same</v>
      </c>
      <c r="W2436" s="55">
        <f>U2436-G2436</f>
        <v>-1.8805000000000009</v>
      </c>
    </row>
    <row r="2437" spans="1:23" ht="21" hidden="1" outlineLevel="2" collapsed="1" x14ac:dyDescent="0.4">
      <c r="A2437" t="s">
        <v>3647</v>
      </c>
      <c r="B2437" t="s">
        <v>3618</v>
      </c>
      <c r="C2437" t="s">
        <v>3619</v>
      </c>
      <c r="D2437" s="34">
        <v>195902</v>
      </c>
      <c r="E2437" s="34">
        <v>11348</v>
      </c>
      <c r="F2437" s="33">
        <v>11.445499999999999</v>
      </c>
      <c r="G2437" s="33">
        <v>3.4445000000000001</v>
      </c>
      <c r="H2437">
        <v>5.7926922644995971</v>
      </c>
      <c r="I2437" s="33">
        <v>14.889999999999999</v>
      </c>
      <c r="J2437" s="35">
        <f>G2437/I2437</f>
        <v>0.23132975151108129</v>
      </c>
      <c r="K2437">
        <v>1.0085918223475503</v>
      </c>
      <c r="L2437">
        <v>1.3121254846669015</v>
      </c>
      <c r="M2437">
        <v>1</v>
      </c>
      <c r="N2437" t="s">
        <v>34</v>
      </c>
      <c r="O2437" s="53" t="s">
        <v>34</v>
      </c>
      <c r="P2437" s="54" t="str">
        <f>'Sheet1 (2)'!O4557</f>
        <v>A</v>
      </c>
      <c r="Q2437" s="31" t="str">
        <f>IF(U2437="same",N2437,IF(O2437=N2437,P2437,O2437))</f>
        <v>A</v>
      </c>
      <c r="R2437">
        <f>VLOOKUP(IF(V2437="same",N2437,IF(O2437=N2437,P2437,O2437)),$AA$2:$AL$8,9,FALSE)</f>
        <v>0.15</v>
      </c>
      <c r="S2437" s="11">
        <f>(L2437-M2437)/L2437</f>
        <v>0.237877770315648</v>
      </c>
      <c r="T2437" s="13">
        <f t="shared" si="38"/>
        <v>0.15</v>
      </c>
      <c r="U2437">
        <f>IFERROR(T2437*I2437,0)</f>
        <v>2.2334999999999998</v>
      </c>
      <c r="V2437" t="str">
        <f>IF(AND(N2437=O2437,P2437=N2437),"same",IF(NOT(OR(O2437=N2437,P2437=N2437)),"conflict","change"))</f>
        <v>same</v>
      </c>
      <c r="W2437" s="55">
        <f>U2437-G2437</f>
        <v>-1.2110000000000003</v>
      </c>
    </row>
    <row r="2438" spans="1:23" ht="21" hidden="1" outlineLevel="2" x14ac:dyDescent="0.4">
      <c r="A2438" t="s">
        <v>3648</v>
      </c>
      <c r="B2438" t="s">
        <v>3618</v>
      </c>
      <c r="C2438" t="s">
        <v>3619</v>
      </c>
      <c r="D2438" s="34">
        <v>206768</v>
      </c>
      <c r="E2438" s="34">
        <v>19317</v>
      </c>
      <c r="F2438" s="33">
        <v>20.365900000000003</v>
      </c>
      <c r="G2438" s="33">
        <v>6.7881000000000009</v>
      </c>
      <c r="H2438">
        <v>9.3423547163971215</v>
      </c>
      <c r="I2438" s="33">
        <v>27.154000000000003</v>
      </c>
      <c r="J2438" s="35">
        <f>G2438/I2438</f>
        <v>0.24998526920527361</v>
      </c>
      <c r="K2438">
        <v>1.0542993218408658</v>
      </c>
      <c r="L2438">
        <v>1.4057048195889632</v>
      </c>
      <c r="M2438">
        <v>1</v>
      </c>
      <c r="N2438" t="s">
        <v>34</v>
      </c>
      <c r="O2438" s="53" t="s">
        <v>34</v>
      </c>
      <c r="P2438" s="54" t="str">
        <f>'Sheet1 (2)'!O4591</f>
        <v>A</v>
      </c>
      <c r="Q2438" s="31" t="str">
        <f>IF(U2438="same",N2438,IF(O2438=N2438,P2438,O2438))</f>
        <v>A</v>
      </c>
      <c r="R2438">
        <f>VLOOKUP(IF(V2438="same",N2438,IF(O2438=N2438,P2438,O2438)),$AA$2:$AL$8,9,FALSE)</f>
        <v>0.15</v>
      </c>
      <c r="S2438" s="11">
        <f>(L2438-M2438)/L2438</f>
        <v>0.28861309567651183</v>
      </c>
      <c r="T2438" s="13">
        <f t="shared" si="38"/>
        <v>0.15</v>
      </c>
      <c r="U2438">
        <f>IFERROR(T2438*I2438,0)</f>
        <v>4.0731000000000002</v>
      </c>
      <c r="V2438" t="str">
        <f>IF(AND(N2438=O2438,P2438=N2438),"same",IF(NOT(OR(O2438=N2438,P2438=N2438)),"conflict","change"))</f>
        <v>same</v>
      </c>
      <c r="W2438" s="55">
        <f>U2438-G2438</f>
        <v>-2.7150000000000007</v>
      </c>
    </row>
    <row r="2439" spans="1:23" ht="21" hidden="1" outlineLevel="2" x14ac:dyDescent="0.4">
      <c r="A2439" t="s">
        <v>3649</v>
      </c>
      <c r="B2439" t="s">
        <v>3618</v>
      </c>
      <c r="C2439" t="s">
        <v>3619</v>
      </c>
      <c r="D2439" s="34">
        <v>206307</v>
      </c>
      <c r="E2439" s="34">
        <v>18252</v>
      </c>
      <c r="F2439" s="33">
        <v>18.967200000000002</v>
      </c>
      <c r="G2439" s="33">
        <v>6.3218000000000005</v>
      </c>
      <c r="H2439">
        <v>8.8470095537233355</v>
      </c>
      <c r="I2439" s="33">
        <v>25.289000000000001</v>
      </c>
      <c r="J2439" s="35">
        <f>G2439/I2439</f>
        <v>0.2499822057020839</v>
      </c>
      <c r="K2439">
        <v>1.0391847468770545</v>
      </c>
      <c r="L2439">
        <v>1.3855467893929432</v>
      </c>
      <c r="M2439">
        <v>1</v>
      </c>
      <c r="N2439" t="s">
        <v>34</v>
      </c>
      <c r="O2439" s="53" t="s">
        <v>34</v>
      </c>
      <c r="P2439" s="54" t="str">
        <f>'Sheet1 (2)'!O4747</f>
        <v>A</v>
      </c>
      <c r="Q2439" s="31" t="str">
        <f>IF(U2439="same",N2439,IF(O2439=N2439,P2439,O2439))</f>
        <v>A</v>
      </c>
      <c r="R2439">
        <f>VLOOKUP(IF(V2439="same",N2439,IF(O2439=N2439,P2439,O2439)),$AA$2:$AL$8,9,FALSE)</f>
        <v>0.15</v>
      </c>
      <c r="S2439" s="11">
        <f>(L2439-M2439)/L2439</f>
        <v>0.27826327652338956</v>
      </c>
      <c r="T2439" s="13">
        <f t="shared" si="38"/>
        <v>0.15</v>
      </c>
      <c r="U2439">
        <f>IFERROR(T2439*I2439,0)</f>
        <v>3.7933500000000002</v>
      </c>
      <c r="V2439" t="str">
        <f>IF(AND(N2439=O2439,P2439=N2439),"same",IF(NOT(OR(O2439=N2439,P2439=N2439)),"conflict","change"))</f>
        <v>same</v>
      </c>
      <c r="W2439" s="55">
        <f>U2439-G2439</f>
        <v>-2.5284500000000003</v>
      </c>
    </row>
    <row r="2440" spans="1:23" ht="21" outlineLevel="1" collapsed="1" x14ac:dyDescent="0.4">
      <c r="C2440" s="29" t="s">
        <v>3650</v>
      </c>
      <c r="D2440" s="34">
        <f>SUBTOTAL(9,D2409:D2439)</f>
        <v>4872199</v>
      </c>
      <c r="E2440" s="34">
        <f>SUBTOTAL(9,E2409:E2439)</f>
        <v>380417</v>
      </c>
      <c r="F2440" s="33">
        <f>SUBTOTAL(9,F2409:F2439)</f>
        <v>387.36799999999999</v>
      </c>
      <c r="G2440" s="33">
        <f>SUBTOTAL(9,G2409:G2439)</f>
        <v>124.04299999999998</v>
      </c>
      <c r="I2440" s="33">
        <f>SUBTOTAL(9,I2409:I2439)</f>
        <v>511.41100000000006</v>
      </c>
      <c r="J2440" s="35"/>
      <c r="O2440" s="53"/>
      <c r="P2440" s="54"/>
      <c r="Q2440" s="31"/>
      <c r="T2440" s="13">
        <f t="shared" si="38"/>
        <v>0</v>
      </c>
      <c r="U2440">
        <f>SUBTOTAL(9,U2409:U2439)</f>
        <v>76.711650000000006</v>
      </c>
      <c r="W2440" s="55">
        <f>SUBTOTAL(9,W2409:W2439)</f>
        <v>-47.331349999999993</v>
      </c>
    </row>
    <row r="2441" spans="1:23" ht="21" hidden="1" outlineLevel="2" x14ac:dyDescent="0.4">
      <c r="A2441" t="s">
        <v>2956</v>
      </c>
      <c r="B2441" t="s">
        <v>2957</v>
      </c>
      <c r="C2441" t="s">
        <v>2958</v>
      </c>
      <c r="D2441" s="34">
        <v>98778</v>
      </c>
      <c r="E2441" s="34">
        <v>3582</v>
      </c>
      <c r="F2441" s="33">
        <v>1.4344000000000001</v>
      </c>
      <c r="G2441" s="33">
        <v>7.9799999999999996E-2</v>
      </c>
      <c r="H2441">
        <v>3.6263135516005587</v>
      </c>
      <c r="I2441" s="33">
        <v>1.5142000000000002</v>
      </c>
      <c r="J2441" s="35">
        <f>G2441/I2441</f>
        <v>5.2701096288469147E-2</v>
      </c>
      <c r="K2441">
        <v>0.40044667783361254</v>
      </c>
      <c r="L2441">
        <v>0.42272473478503636</v>
      </c>
      <c r="M2441">
        <v>0.4</v>
      </c>
      <c r="N2441" t="s">
        <v>34</v>
      </c>
      <c r="O2441" s="53" t="s">
        <v>34</v>
      </c>
      <c r="P2441" s="54" t="str">
        <f>'Sheet1 (2)'!O141</f>
        <v>A</v>
      </c>
      <c r="Q2441" s="31" t="str">
        <f>IF(U2441="same",N2441,IF(O2441=N2441,P2441,O2441))</f>
        <v>A</v>
      </c>
      <c r="R2441">
        <f>VLOOKUP(IF(V2441="same",N2441,IF(O2441=N2441,P2441,O2441)),$AA$2:$AL$8,9,FALSE)</f>
        <v>0.15</v>
      </c>
      <c r="S2441" s="11">
        <f>(L2441-M2441)/L2441</f>
        <v>5.3757759873200466E-2</v>
      </c>
      <c r="T2441" s="13">
        <f t="shared" si="38"/>
        <v>5.3757759873200466E-2</v>
      </c>
      <c r="U2441">
        <f>IFERROR(T2441*I2441,0)</f>
        <v>8.1400000000000153E-2</v>
      </c>
      <c r="V2441" t="str">
        <f>IF(AND(N2441=O2441,P2441=N2441),"same",IF(NOT(OR(O2441=N2441,P2441=N2441)),"conflict","change"))</f>
        <v>same</v>
      </c>
      <c r="W2441" s="55">
        <f>U2441-G2441</f>
        <v>1.6000000000001569E-3</v>
      </c>
    </row>
    <row r="2442" spans="1:23" ht="21" hidden="1" outlineLevel="2" x14ac:dyDescent="0.4">
      <c r="A2442" t="s">
        <v>2959</v>
      </c>
      <c r="B2442" t="s">
        <v>2957</v>
      </c>
      <c r="C2442" t="s">
        <v>2958</v>
      </c>
      <c r="D2442" s="34">
        <v>185804</v>
      </c>
      <c r="E2442" s="34">
        <v>3595</v>
      </c>
      <c r="F2442" s="33">
        <v>1.0790999999999999</v>
      </c>
      <c r="G2442" s="33">
        <v>0.56089999999999995</v>
      </c>
      <c r="H2442">
        <v>1.9348345568448473</v>
      </c>
      <c r="I2442" s="33">
        <v>1.64</v>
      </c>
      <c r="J2442" s="35">
        <f>G2442/I2442</f>
        <v>0.34201219512195119</v>
      </c>
      <c r="K2442">
        <v>0.30016689847009731</v>
      </c>
      <c r="L2442">
        <v>0.45618915159944368</v>
      </c>
      <c r="M2442">
        <v>0.3</v>
      </c>
      <c r="N2442" t="s">
        <v>33</v>
      </c>
      <c r="O2442" s="53" t="s">
        <v>33</v>
      </c>
      <c r="P2442" s="54" t="str">
        <f>'Sheet1 (2)'!O439</f>
        <v>C</v>
      </c>
      <c r="Q2442" s="31" t="str">
        <f>IF(U2442="same",N2442,IF(O2442=N2442,P2442,O2442))</f>
        <v>C</v>
      </c>
      <c r="R2442">
        <f>VLOOKUP(IF(V2442="same",N2442,IF(O2442=N2442,P2442,O2442)),$AA$2:$AL$8,9,FALSE)</f>
        <v>0.4</v>
      </c>
      <c r="S2442" s="11">
        <f>(L2442-M2442)/L2442</f>
        <v>0.34237804878048783</v>
      </c>
      <c r="T2442" s="13">
        <f t="shared" si="38"/>
        <v>0.34237804878048783</v>
      </c>
      <c r="U2442">
        <f>IFERROR(T2442*I2442,0)</f>
        <v>0.5615</v>
      </c>
      <c r="V2442" t="str">
        <f>IF(AND(N2442=O2442,P2442=N2442),"same",IF(NOT(OR(O2442=N2442,P2442=N2442)),"conflict","change"))</f>
        <v>same</v>
      </c>
      <c r="W2442" s="55">
        <f>U2442-G2442</f>
        <v>6.0000000000004494E-4</v>
      </c>
    </row>
    <row r="2443" spans="1:23" ht="21" hidden="1" outlineLevel="2" x14ac:dyDescent="0.4">
      <c r="A2443" t="s">
        <v>2960</v>
      </c>
      <c r="B2443" t="s">
        <v>2957</v>
      </c>
      <c r="C2443" t="s">
        <v>2958</v>
      </c>
      <c r="D2443" s="34">
        <v>1179101</v>
      </c>
      <c r="E2443" s="34">
        <v>20877</v>
      </c>
      <c r="F2443" s="33">
        <v>6.0779999999999994</v>
      </c>
      <c r="G2443" s="33">
        <v>2.0270000000000001</v>
      </c>
      <c r="H2443">
        <v>1.7705862347669963</v>
      </c>
      <c r="I2443" s="33">
        <v>8.1050000000000004</v>
      </c>
      <c r="J2443" s="35">
        <f>G2443/I2443</f>
        <v>0.25009253547193089</v>
      </c>
      <c r="K2443">
        <v>0.29113378358959618</v>
      </c>
      <c r="L2443">
        <v>0.38822627772189489</v>
      </c>
      <c r="M2443">
        <v>0.25</v>
      </c>
      <c r="N2443" t="s">
        <v>34</v>
      </c>
      <c r="O2443" s="53" t="s">
        <v>34</v>
      </c>
      <c r="P2443" s="54" t="str">
        <f>'Sheet1 (2)'!O572</f>
        <v>A</v>
      </c>
      <c r="Q2443" s="31" t="str">
        <f>IF(U2443="same",N2443,IF(O2443=N2443,P2443,O2443))</f>
        <v>A</v>
      </c>
      <c r="R2443">
        <f>VLOOKUP(IF(V2443="same",N2443,IF(O2443=N2443,P2443,O2443)),$AA$2:$AL$8,9,FALSE)</f>
        <v>0.15</v>
      </c>
      <c r="S2443" s="11">
        <f>(L2443-M2443)/L2443</f>
        <v>0.35604565083281919</v>
      </c>
      <c r="T2443" s="13">
        <f t="shared" si="38"/>
        <v>0.15</v>
      </c>
      <c r="U2443">
        <f>IFERROR(T2443*I2443,0)</f>
        <v>1.2157500000000001</v>
      </c>
      <c r="V2443" t="str">
        <f>IF(AND(N2443=O2443,P2443=N2443),"same",IF(NOT(OR(O2443=N2443,P2443=N2443)),"conflict","change"))</f>
        <v>same</v>
      </c>
      <c r="W2443" s="55">
        <f>U2443-G2443</f>
        <v>-0.81125000000000003</v>
      </c>
    </row>
    <row r="2444" spans="1:23" ht="21" hidden="1" outlineLevel="2" x14ac:dyDescent="0.4">
      <c r="A2444" t="s">
        <v>2961</v>
      </c>
      <c r="B2444" t="s">
        <v>2957</v>
      </c>
      <c r="C2444" t="s">
        <v>2958</v>
      </c>
      <c r="D2444" s="34">
        <v>1321128</v>
      </c>
      <c r="E2444" s="34">
        <v>216788</v>
      </c>
      <c r="F2444" s="33">
        <v>81.642900000000012</v>
      </c>
      <c r="G2444" s="33">
        <v>27.077100000000002</v>
      </c>
      <c r="H2444">
        <v>16.409310831350179</v>
      </c>
      <c r="I2444" s="33">
        <v>108.72000000000001</v>
      </c>
      <c r="J2444" s="35">
        <f>G2444/I2444</f>
        <v>0.24905353200883001</v>
      </c>
      <c r="K2444">
        <v>0.37660248722254003</v>
      </c>
      <c r="L2444">
        <v>0.50150377327158335</v>
      </c>
      <c r="M2444">
        <v>0.3</v>
      </c>
      <c r="N2444" t="s">
        <v>34</v>
      </c>
      <c r="O2444" s="53" t="s">
        <v>34</v>
      </c>
      <c r="P2444" s="54" t="str">
        <f>'Sheet1 (2)'!O771</f>
        <v>A</v>
      </c>
      <c r="Q2444" s="31" t="str">
        <f>IF(U2444="same",N2444,IF(O2444=N2444,P2444,O2444))</f>
        <v>A</v>
      </c>
      <c r="R2444">
        <f>VLOOKUP(IF(V2444="same",N2444,IF(O2444=N2444,P2444,O2444)),$AA$2:$AL$8,9,FALSE)</f>
        <v>0.15</v>
      </c>
      <c r="S2444" s="11">
        <f>(L2444-M2444)/L2444</f>
        <v>0.40179911699779258</v>
      </c>
      <c r="T2444" s="13">
        <f t="shared" si="38"/>
        <v>0.15</v>
      </c>
      <c r="U2444">
        <f>IFERROR(T2444*I2444,0)</f>
        <v>16.308</v>
      </c>
      <c r="V2444" t="str">
        <f>IF(AND(N2444=O2444,P2444=N2444),"same",IF(NOT(OR(O2444=N2444,P2444=N2444)),"conflict","change"))</f>
        <v>same</v>
      </c>
      <c r="W2444" s="55">
        <f>U2444-G2444</f>
        <v>-10.769100000000002</v>
      </c>
    </row>
    <row r="2445" spans="1:23" ht="21" hidden="1" outlineLevel="2" x14ac:dyDescent="0.4">
      <c r="A2445" s="18" t="s">
        <v>2962</v>
      </c>
      <c r="B2445" t="s">
        <v>2957</v>
      </c>
      <c r="C2445" t="s">
        <v>2958</v>
      </c>
      <c r="D2445" s="34">
        <v>1500630</v>
      </c>
      <c r="E2445" s="34">
        <v>82637</v>
      </c>
      <c r="F2445" s="33">
        <v>54.619499999999995</v>
      </c>
      <c r="G2445" s="33">
        <v>26.8995</v>
      </c>
      <c r="H2445">
        <v>5.5068204687364641</v>
      </c>
      <c r="I2445" s="33">
        <v>81.518999999999991</v>
      </c>
      <c r="J2445" s="35">
        <f>G2445/I2445</f>
        <v>0.32997828727045231</v>
      </c>
      <c r="K2445">
        <v>0.66095695632706886</v>
      </c>
      <c r="L2445">
        <v>0.98647095126880191</v>
      </c>
      <c r="M2445">
        <v>0.6</v>
      </c>
      <c r="N2445" t="s">
        <v>37</v>
      </c>
      <c r="O2445" s="53" t="s">
        <v>37</v>
      </c>
      <c r="P2445" s="54" t="str">
        <f>'Sheet1 (2)'!O968</f>
        <v>B</v>
      </c>
      <c r="Q2445" s="31" t="str">
        <f>IF(U2445="same",N2445,IF(O2445=N2445,P2445,O2445))</f>
        <v>B</v>
      </c>
      <c r="R2445">
        <f>VLOOKUP(IF(V2445="same",N2445,IF(O2445=N2445,P2445,O2445)),$AA$2:$AL$8,9,FALSE)</f>
        <v>0.25</v>
      </c>
      <c r="S2445" s="11">
        <f>(L2445-M2445)/L2445</f>
        <v>0.39177124351378195</v>
      </c>
      <c r="T2445" s="13">
        <f t="shared" si="38"/>
        <v>0.25</v>
      </c>
      <c r="U2445">
        <f>IFERROR(T2445*I2445,0)</f>
        <v>20.379749999999998</v>
      </c>
      <c r="V2445" t="str">
        <f>IF(AND(N2445=O2445,P2445=N2445),"same",IF(NOT(OR(O2445=N2445,P2445=N2445)),"conflict","change"))</f>
        <v>same</v>
      </c>
      <c r="W2445" s="55">
        <f>U2445-G2445</f>
        <v>-6.5197500000000019</v>
      </c>
    </row>
    <row r="2446" spans="1:23" ht="21" hidden="1" outlineLevel="2" x14ac:dyDescent="0.4">
      <c r="A2446" t="s">
        <v>2963</v>
      </c>
      <c r="B2446" t="s">
        <v>2957</v>
      </c>
      <c r="C2446" t="s">
        <v>2958</v>
      </c>
      <c r="D2446" s="34">
        <v>49742</v>
      </c>
      <c r="E2446" s="34">
        <v>5959</v>
      </c>
      <c r="F2446" s="33">
        <v>2.9936999999999996</v>
      </c>
      <c r="G2446" s="33">
        <v>0.77640000000000009</v>
      </c>
      <c r="H2446">
        <v>11.97981584978489</v>
      </c>
      <c r="I2446" s="33">
        <v>3.7700999999999998</v>
      </c>
      <c r="J2446" s="35">
        <f>G2446/I2446</f>
        <v>0.20593618206413628</v>
      </c>
      <c r="K2446">
        <v>0.50238295015942258</v>
      </c>
      <c r="L2446">
        <v>0.63267326732673268</v>
      </c>
      <c r="M2446">
        <v>0.5</v>
      </c>
      <c r="N2446" t="s">
        <v>37</v>
      </c>
      <c r="O2446" s="53" t="s">
        <v>37</v>
      </c>
      <c r="P2446" s="54" t="str">
        <f>'Sheet1 (2)'!O1004</f>
        <v>B</v>
      </c>
      <c r="Q2446" s="31" t="str">
        <f>IF(U2446="same",N2446,IF(O2446=N2446,P2446,O2446))</f>
        <v>B</v>
      </c>
      <c r="R2446">
        <f>VLOOKUP(IF(V2446="same",N2446,IF(O2446=N2446,P2446,O2446)),$AA$2:$AL$8,9,FALSE)</f>
        <v>0.25</v>
      </c>
      <c r="S2446" s="11">
        <f>(L2446-M2446)/L2446</f>
        <v>0.20970266040688576</v>
      </c>
      <c r="T2446" s="13">
        <f t="shared" si="38"/>
        <v>0.20970266040688576</v>
      </c>
      <c r="U2446">
        <f>IFERROR(T2446*I2446,0)</f>
        <v>0.79059999999999997</v>
      </c>
      <c r="V2446" t="str">
        <f>IF(AND(N2446=O2446,P2446=N2446),"same",IF(NOT(OR(O2446=N2446,P2446=N2446)),"conflict","change"))</f>
        <v>same</v>
      </c>
      <c r="W2446" s="55">
        <f>U2446-G2446</f>
        <v>1.4199999999999879E-2</v>
      </c>
    </row>
    <row r="2447" spans="1:23" ht="21" hidden="1" outlineLevel="2" x14ac:dyDescent="0.4">
      <c r="A2447" t="s">
        <v>2964</v>
      </c>
      <c r="B2447" t="s">
        <v>2957</v>
      </c>
      <c r="C2447" t="s">
        <v>2958</v>
      </c>
      <c r="D2447" s="34">
        <v>3677662</v>
      </c>
      <c r="E2447" s="34">
        <v>184250</v>
      </c>
      <c r="F2447" s="33">
        <v>47.188600000000001</v>
      </c>
      <c r="G2447" s="33">
        <v>15.7294</v>
      </c>
      <c r="H2447">
        <v>5.009976446992682</v>
      </c>
      <c r="I2447" s="33">
        <v>62.917999999999999</v>
      </c>
      <c r="J2447" s="35">
        <f>G2447/I2447</f>
        <v>0.24999841062970851</v>
      </c>
      <c r="K2447">
        <v>0.25611180461329713</v>
      </c>
      <c r="L2447">
        <v>0.34148168249660787</v>
      </c>
      <c r="M2447">
        <v>0.2</v>
      </c>
      <c r="N2447" t="s">
        <v>34</v>
      </c>
      <c r="O2447" s="53" t="s">
        <v>34</v>
      </c>
      <c r="P2447" s="54" t="str">
        <f>'Sheet1 (2)'!O1047</f>
        <v>A</v>
      </c>
      <c r="Q2447" s="31" t="str">
        <f>IF(U2447="same",N2447,IF(O2447=N2447,P2447,O2447))</f>
        <v>A</v>
      </c>
      <c r="R2447">
        <f>VLOOKUP(IF(V2447="same",N2447,IF(O2447=N2447,P2447,O2447)),$AA$2:$AL$8,9,FALSE)</f>
        <v>0.15</v>
      </c>
      <c r="S2447" s="11">
        <f>(L2447-M2447)/L2447</f>
        <v>0.4143170475857465</v>
      </c>
      <c r="T2447" s="13">
        <f t="shared" si="38"/>
        <v>0.15</v>
      </c>
      <c r="U2447">
        <f>IFERROR(T2447*I2447,0)</f>
        <v>9.4376999999999995</v>
      </c>
      <c r="V2447" t="str">
        <f>IF(AND(N2447=O2447,P2447=N2447),"same",IF(NOT(OR(O2447=N2447,P2447=N2447)),"conflict","change"))</f>
        <v>same</v>
      </c>
      <c r="W2447" s="55">
        <f>U2447-G2447</f>
        <v>-6.2917000000000005</v>
      </c>
    </row>
    <row r="2448" spans="1:23" ht="21" hidden="1" outlineLevel="2" x14ac:dyDescent="0.4">
      <c r="A2448" t="s">
        <v>2965</v>
      </c>
      <c r="B2448" t="s">
        <v>2957</v>
      </c>
      <c r="C2448" t="s">
        <v>2958</v>
      </c>
      <c r="D2448" s="34">
        <v>166315</v>
      </c>
      <c r="E2448" s="34">
        <v>3027</v>
      </c>
      <c r="F2448" s="33">
        <v>0.57899999999999996</v>
      </c>
      <c r="G2448" s="33">
        <v>0.191</v>
      </c>
      <c r="H2448">
        <v>1.8200402850013528</v>
      </c>
      <c r="I2448" s="33">
        <v>0.77</v>
      </c>
      <c r="J2448" s="35">
        <f>G2448/I2448</f>
        <v>0.24805194805194805</v>
      </c>
      <c r="K2448">
        <v>0.19127849355797819</v>
      </c>
      <c r="L2448">
        <v>0.25437727122563597</v>
      </c>
      <c r="M2448">
        <v>0.15</v>
      </c>
      <c r="N2448" t="s">
        <v>34</v>
      </c>
      <c r="O2448" s="53" t="s">
        <v>34</v>
      </c>
      <c r="P2448" s="54" t="str">
        <f>'Sheet1 (2)'!O1048</f>
        <v>A</v>
      </c>
      <c r="Q2448" s="31" t="str">
        <f>IF(U2448="same",N2448,IF(O2448=N2448,P2448,O2448))</f>
        <v>A</v>
      </c>
      <c r="R2448">
        <f>VLOOKUP(IF(V2448="same",N2448,IF(O2448=N2448,P2448,O2448)),$AA$2:$AL$8,9,FALSE)</f>
        <v>0.15</v>
      </c>
      <c r="S2448" s="11">
        <f>(L2448-M2448)/L2448</f>
        <v>0.41032467532467543</v>
      </c>
      <c r="T2448" s="13">
        <f t="shared" si="38"/>
        <v>0.15</v>
      </c>
      <c r="U2448">
        <f>IFERROR(T2448*I2448,0)</f>
        <v>0.11549999999999999</v>
      </c>
      <c r="V2448" t="str">
        <f>IF(AND(N2448=O2448,P2448=N2448),"same",IF(NOT(OR(O2448=N2448,P2448=N2448)),"conflict","change"))</f>
        <v>same</v>
      </c>
      <c r="W2448" s="55">
        <f>U2448-G2448</f>
        <v>-7.5500000000000012E-2</v>
      </c>
    </row>
    <row r="2449" spans="1:23" ht="21" hidden="1" outlineLevel="2" x14ac:dyDescent="0.4">
      <c r="A2449" t="s">
        <v>2966</v>
      </c>
      <c r="B2449" t="s">
        <v>2957</v>
      </c>
      <c r="C2449" t="s">
        <v>2958</v>
      </c>
      <c r="D2449" s="34">
        <v>128458</v>
      </c>
      <c r="E2449" s="34">
        <v>26885</v>
      </c>
      <c r="F2449" s="33">
        <v>8.9474999999999998</v>
      </c>
      <c r="G2449" s="33">
        <v>2.9824999999999999</v>
      </c>
      <c r="H2449">
        <v>20.929019601737533</v>
      </c>
      <c r="I2449" s="33">
        <v>11.93</v>
      </c>
      <c r="J2449" s="35">
        <f>G2449/I2449</f>
        <v>0.25</v>
      </c>
      <c r="K2449">
        <v>0.33280639761949043</v>
      </c>
      <c r="L2449">
        <v>0.44374186349265388</v>
      </c>
      <c r="M2449">
        <v>0.2</v>
      </c>
      <c r="N2449" t="s">
        <v>34</v>
      </c>
      <c r="O2449" s="53" t="s">
        <v>34</v>
      </c>
      <c r="P2449" s="54" t="str">
        <f>'Sheet1 (2)'!O1095</f>
        <v>A</v>
      </c>
      <c r="Q2449" s="31" t="str">
        <f>IF(U2449="same",N2449,IF(O2449=N2449,P2449,O2449))</f>
        <v>A</v>
      </c>
      <c r="R2449">
        <f>VLOOKUP(IF(V2449="same",N2449,IF(O2449=N2449,P2449,O2449)),$AA$2:$AL$8,9,FALSE)</f>
        <v>0.15</v>
      </c>
      <c r="S2449" s="11">
        <f>(L2449-M2449)/L2449</f>
        <v>0.54928751047778701</v>
      </c>
      <c r="T2449" s="13">
        <f t="shared" si="38"/>
        <v>0.15</v>
      </c>
      <c r="U2449">
        <f>IFERROR(T2449*I2449,0)</f>
        <v>1.7894999999999999</v>
      </c>
      <c r="V2449" t="str">
        <f>IF(AND(N2449=O2449,P2449=N2449),"same",IF(NOT(OR(O2449=N2449,P2449=N2449)),"conflict","change"))</f>
        <v>same</v>
      </c>
      <c r="W2449" s="55">
        <f>U2449-G2449</f>
        <v>-1.1930000000000001</v>
      </c>
    </row>
    <row r="2450" spans="1:23" ht="21" hidden="1" outlineLevel="2" x14ac:dyDescent="0.4">
      <c r="A2450" t="s">
        <v>2967</v>
      </c>
      <c r="B2450" t="s">
        <v>2957</v>
      </c>
      <c r="C2450" t="s">
        <v>2958</v>
      </c>
      <c r="D2450" s="34">
        <v>2776516</v>
      </c>
      <c r="E2450" s="34">
        <v>2146</v>
      </c>
      <c r="F2450" s="33">
        <v>1.3099999999999998</v>
      </c>
      <c r="G2450" s="33">
        <v>0.64549999999999996</v>
      </c>
      <c r="H2450">
        <v>7.7291108713221895E-2</v>
      </c>
      <c r="I2450" s="33">
        <v>1.9554999999999998</v>
      </c>
      <c r="J2450" s="35">
        <f>G2450/I2450</f>
        <v>0.33009460496036819</v>
      </c>
      <c r="K2450">
        <v>0.61043802423112759</v>
      </c>
      <c r="L2450">
        <v>0.91123019571295427</v>
      </c>
      <c r="M2450">
        <v>0.4</v>
      </c>
      <c r="N2450" t="s">
        <v>37</v>
      </c>
      <c r="O2450" s="53" t="s">
        <v>37</v>
      </c>
      <c r="P2450" s="54" t="str">
        <f>'Sheet1 (2)'!O1286</f>
        <v>B</v>
      </c>
      <c r="Q2450" s="31" t="str">
        <f>IF(U2450="same",N2450,IF(O2450=N2450,P2450,O2450))</f>
        <v>B</v>
      </c>
      <c r="R2450">
        <f>VLOOKUP(IF(V2450="same",N2450,IF(O2450=N2450,P2450,O2450)),$AA$2:$AL$8,9,FALSE)</f>
        <v>0.25</v>
      </c>
      <c r="S2450" s="11">
        <f>(L2450-M2450)/L2450</f>
        <v>0.56103298389158773</v>
      </c>
      <c r="T2450" s="13">
        <f t="shared" si="38"/>
        <v>0.25</v>
      </c>
      <c r="U2450">
        <f>IFERROR(T2450*I2450,0)</f>
        <v>0.48887499999999995</v>
      </c>
      <c r="V2450" t="str">
        <f>IF(AND(N2450=O2450,P2450=N2450),"same",IF(NOT(OR(O2450=N2450,P2450=N2450)),"conflict","change"))</f>
        <v>same</v>
      </c>
      <c r="W2450" s="55">
        <f>U2450-G2450</f>
        <v>-0.15662500000000001</v>
      </c>
    </row>
    <row r="2451" spans="1:23" ht="21" hidden="1" outlineLevel="2" x14ac:dyDescent="0.4">
      <c r="A2451" t="s">
        <v>2968</v>
      </c>
      <c r="B2451" t="s">
        <v>2957</v>
      </c>
      <c r="C2451" t="s">
        <v>2958</v>
      </c>
      <c r="D2451" s="34">
        <v>65776</v>
      </c>
      <c r="E2451" s="34">
        <v>820</v>
      </c>
      <c r="F2451" s="33">
        <v>0.29239999999999999</v>
      </c>
      <c r="G2451" s="33">
        <v>0.10649999999999998</v>
      </c>
      <c r="H2451">
        <v>1.2466553150085138</v>
      </c>
      <c r="I2451" s="33">
        <v>0.39889999999999998</v>
      </c>
      <c r="J2451" s="35">
        <f>G2451/I2451</f>
        <v>0.26698420656806215</v>
      </c>
      <c r="K2451">
        <v>0.35658536585365852</v>
      </c>
      <c r="L2451">
        <v>0.48646341463414633</v>
      </c>
      <c r="M2451">
        <v>0.4</v>
      </c>
      <c r="N2451" t="s">
        <v>37</v>
      </c>
      <c r="O2451" s="53" t="s">
        <v>37</v>
      </c>
      <c r="P2451" s="54" t="str">
        <f>'Sheet1 (2)'!O1341</f>
        <v>B</v>
      </c>
      <c r="Q2451" s="31" t="str">
        <f>IF(U2451="same",N2451,IF(O2451=N2451,P2451,O2451))</f>
        <v>B</v>
      </c>
      <c r="R2451">
        <f>VLOOKUP(IF(V2451="same",N2451,IF(O2451=N2451,P2451,O2451)),$AA$2:$AL$8,9,FALSE)</f>
        <v>0.25</v>
      </c>
      <c r="S2451" s="11">
        <f>(L2451-M2451)/L2451</f>
        <v>0.17773878164953616</v>
      </c>
      <c r="T2451" s="13">
        <f t="shared" si="38"/>
        <v>0.17773878164953616</v>
      </c>
      <c r="U2451">
        <f>IFERROR(T2451*I2451,0)</f>
        <v>7.0899999999999963E-2</v>
      </c>
      <c r="V2451" t="str">
        <f>IF(AND(N2451=O2451,P2451=N2451),"same",IF(NOT(OR(O2451=N2451,P2451=N2451)),"conflict","change"))</f>
        <v>same</v>
      </c>
      <c r="W2451" s="55">
        <f>U2451-G2451</f>
        <v>-3.5600000000000021E-2</v>
      </c>
    </row>
    <row r="2452" spans="1:23" ht="21" hidden="1" outlineLevel="2" x14ac:dyDescent="0.4">
      <c r="A2452" t="s">
        <v>2969</v>
      </c>
      <c r="B2452" t="s">
        <v>2957</v>
      </c>
      <c r="C2452" t="s">
        <v>2958</v>
      </c>
      <c r="D2452" s="34">
        <v>177864</v>
      </c>
      <c r="E2452" s="34">
        <v>812</v>
      </c>
      <c r="F2452" s="33">
        <v>0.35020000000000001</v>
      </c>
      <c r="G2452" s="33">
        <v>0.10980000000000001</v>
      </c>
      <c r="H2452">
        <v>0.4565285836369361</v>
      </c>
      <c r="I2452" s="33">
        <v>0.46</v>
      </c>
      <c r="J2452" s="35">
        <f>G2452/I2452</f>
        <v>0.23869565217391306</v>
      </c>
      <c r="K2452">
        <v>0.43128078817733989</v>
      </c>
      <c r="L2452">
        <v>0.56650246305418717</v>
      </c>
      <c r="M2452">
        <v>0.4</v>
      </c>
      <c r="N2452" t="s">
        <v>34</v>
      </c>
      <c r="O2452" s="53" t="s">
        <v>34</v>
      </c>
      <c r="P2452" s="54" t="str">
        <f>'Sheet1 (2)'!O1372</f>
        <v>A</v>
      </c>
      <c r="Q2452" s="31" t="str">
        <f>IF(U2452="same",N2452,IF(O2452=N2452,P2452,O2452))</f>
        <v>A</v>
      </c>
      <c r="R2452">
        <f>VLOOKUP(IF(V2452="same",N2452,IF(O2452=N2452,P2452,O2452)),$AA$2:$AL$8,9,FALSE)</f>
        <v>0.15</v>
      </c>
      <c r="S2452" s="11">
        <f>(L2452-M2452)/L2452</f>
        <v>0.2939130434782608</v>
      </c>
      <c r="T2452" s="13">
        <f t="shared" si="38"/>
        <v>0.15</v>
      </c>
      <c r="U2452">
        <f>IFERROR(T2452*I2452,0)</f>
        <v>6.9000000000000006E-2</v>
      </c>
      <c r="V2452" t="str">
        <f>IF(AND(N2452=O2452,P2452=N2452),"same",IF(NOT(OR(O2452=N2452,P2452=N2452)),"conflict","change"))</f>
        <v>same</v>
      </c>
      <c r="W2452" s="55">
        <f>U2452-G2452</f>
        <v>-4.0800000000000003E-2</v>
      </c>
    </row>
    <row r="2453" spans="1:23" ht="21" hidden="1" outlineLevel="2" x14ac:dyDescent="0.4">
      <c r="A2453" t="s">
        <v>2970</v>
      </c>
      <c r="B2453" t="s">
        <v>2957</v>
      </c>
      <c r="C2453" t="s">
        <v>2958</v>
      </c>
      <c r="D2453" s="34">
        <v>289670</v>
      </c>
      <c r="E2453" s="34">
        <v>5356</v>
      </c>
      <c r="F2453" s="33">
        <v>1.8978999999999999</v>
      </c>
      <c r="G2453" s="33">
        <v>0.63090000000000013</v>
      </c>
      <c r="H2453">
        <v>1.8490005868747195</v>
      </c>
      <c r="I2453" s="33">
        <v>2.5287999999999999</v>
      </c>
      <c r="J2453" s="35">
        <f>G2453/I2453</f>
        <v>0.24948592217652646</v>
      </c>
      <c r="K2453">
        <v>0.35435026138909631</v>
      </c>
      <c r="L2453">
        <v>0.4721433905899925</v>
      </c>
      <c r="M2453">
        <v>0.3</v>
      </c>
      <c r="N2453" t="s">
        <v>34</v>
      </c>
      <c r="O2453" s="53" t="s">
        <v>34</v>
      </c>
      <c r="P2453" s="54" t="str">
        <f>'Sheet1 (2)'!O1574</f>
        <v>A</v>
      </c>
      <c r="Q2453" s="31" t="str">
        <f>IF(U2453="same",N2453,IF(O2453=N2453,P2453,O2453))</f>
        <v>A</v>
      </c>
      <c r="R2453">
        <f>VLOOKUP(IF(V2453="same",N2453,IF(O2453=N2453,P2453,O2453)),$AA$2:$AL$8,9,FALSE)</f>
        <v>0.15</v>
      </c>
      <c r="S2453" s="11">
        <f>(L2453-M2453)/L2453</f>
        <v>0.36459981018664978</v>
      </c>
      <c r="T2453" s="13">
        <f t="shared" si="38"/>
        <v>0.15</v>
      </c>
      <c r="U2453">
        <f>IFERROR(T2453*I2453,0)</f>
        <v>0.37931999999999999</v>
      </c>
      <c r="V2453" t="str">
        <f>IF(AND(N2453=O2453,P2453=N2453),"same",IF(NOT(OR(O2453=N2453,P2453=N2453)),"conflict","change"))</f>
        <v>same</v>
      </c>
      <c r="W2453" s="55">
        <f>U2453-G2453</f>
        <v>-0.25158000000000014</v>
      </c>
    </row>
    <row r="2454" spans="1:23" ht="21" hidden="1" outlineLevel="2" x14ac:dyDescent="0.4">
      <c r="A2454" t="s">
        <v>2971</v>
      </c>
      <c r="B2454" t="s">
        <v>2957</v>
      </c>
      <c r="C2454" t="s">
        <v>2958</v>
      </c>
      <c r="D2454" s="34">
        <v>1564082</v>
      </c>
      <c r="E2454" s="34">
        <v>25609</v>
      </c>
      <c r="F2454" s="33">
        <v>9.0584000000000007</v>
      </c>
      <c r="G2454" s="33">
        <v>3.0202999999999998</v>
      </c>
      <c r="H2454">
        <v>1.6373182480202444</v>
      </c>
      <c r="I2454" s="33">
        <v>12.078700000000001</v>
      </c>
      <c r="J2454" s="35">
        <f>G2454/I2454</f>
        <v>0.25005174397907054</v>
      </c>
      <c r="K2454">
        <v>0.3537193955250108</v>
      </c>
      <c r="L2454">
        <v>0.4716584013432778</v>
      </c>
      <c r="M2454">
        <v>0.3</v>
      </c>
      <c r="N2454" t="s">
        <v>34</v>
      </c>
      <c r="O2454" s="53" t="s">
        <v>34</v>
      </c>
      <c r="P2454" s="54" t="str">
        <f>'Sheet1 (2)'!O1687</f>
        <v>A</v>
      </c>
      <c r="Q2454" s="31" t="str">
        <f>IF(U2454="same",N2454,IF(O2454=N2454,P2454,O2454))</f>
        <v>A</v>
      </c>
      <c r="R2454">
        <f>VLOOKUP(IF(V2454="same",N2454,IF(O2454=N2454,P2454,O2454)),$AA$2:$AL$8,9,FALSE)</f>
        <v>0.15</v>
      </c>
      <c r="S2454" s="11">
        <f>(L2454-M2454)/L2454</f>
        <v>0.36394645119093949</v>
      </c>
      <c r="T2454" s="13">
        <f t="shared" si="38"/>
        <v>0.15</v>
      </c>
      <c r="U2454">
        <f>IFERROR(T2454*I2454,0)</f>
        <v>1.8118050000000001</v>
      </c>
      <c r="V2454" t="str">
        <f>IF(AND(N2454=O2454,P2454=N2454),"same",IF(NOT(OR(O2454=N2454,P2454=N2454)),"conflict","change"))</f>
        <v>same</v>
      </c>
      <c r="W2454" s="55">
        <f>U2454-G2454</f>
        <v>-1.2084949999999997</v>
      </c>
    </row>
    <row r="2455" spans="1:23" ht="21" hidden="1" outlineLevel="2" x14ac:dyDescent="0.4">
      <c r="A2455" t="s">
        <v>2972</v>
      </c>
      <c r="B2455" t="s">
        <v>2957</v>
      </c>
      <c r="C2455" t="s">
        <v>2958</v>
      </c>
      <c r="D2455" s="34">
        <v>373658</v>
      </c>
      <c r="E2455" s="34">
        <v>8403</v>
      </c>
      <c r="F2455" s="33">
        <v>4.2504999999999997</v>
      </c>
      <c r="G2455" s="33">
        <v>1.4165000000000001</v>
      </c>
      <c r="H2455">
        <v>2.2488478769355935</v>
      </c>
      <c r="I2455" s="33">
        <v>5.6669999999999998</v>
      </c>
      <c r="J2455" s="35">
        <f>G2455/I2455</f>
        <v>0.24995588494794427</v>
      </c>
      <c r="K2455">
        <v>0.50583125074378199</v>
      </c>
      <c r="L2455">
        <v>0.67440199928596933</v>
      </c>
      <c r="M2455">
        <v>0.4</v>
      </c>
      <c r="N2455" t="s">
        <v>37</v>
      </c>
      <c r="O2455" s="53" t="s">
        <v>37</v>
      </c>
      <c r="P2455" s="54" t="str">
        <f>'Sheet1 (2)'!O1756</f>
        <v>B</v>
      </c>
      <c r="Q2455" s="31" t="str">
        <f>IF(U2455="same",N2455,IF(O2455=N2455,P2455,O2455))</f>
        <v>B</v>
      </c>
      <c r="R2455">
        <f>VLOOKUP(IF(V2455="same",N2455,IF(O2455=N2455,P2455,O2455)),$AA$2:$AL$8,9,FALSE)</f>
        <v>0.25</v>
      </c>
      <c r="S2455" s="11">
        <f>(L2455-M2455)/L2455</f>
        <v>0.40688194812069878</v>
      </c>
      <c r="T2455" s="13">
        <f t="shared" si="38"/>
        <v>0.25</v>
      </c>
      <c r="U2455">
        <f>IFERROR(T2455*I2455,0)</f>
        <v>1.41675</v>
      </c>
      <c r="V2455" t="str">
        <f>IF(AND(N2455=O2455,P2455=N2455),"same",IF(NOT(OR(O2455=N2455,P2455=N2455)),"conflict","change"))</f>
        <v>same</v>
      </c>
      <c r="W2455" s="55">
        <f>U2455-G2455</f>
        <v>2.4999999999986144E-4</v>
      </c>
    </row>
    <row r="2456" spans="1:23" ht="21" hidden="1" outlineLevel="2" x14ac:dyDescent="0.4">
      <c r="A2456" t="s">
        <v>2973</v>
      </c>
      <c r="B2456" t="s">
        <v>2957</v>
      </c>
      <c r="C2456" t="s">
        <v>2958</v>
      </c>
      <c r="D2456" s="34">
        <v>114607</v>
      </c>
      <c r="E2456" s="34">
        <v>16420</v>
      </c>
      <c r="F2456" s="33">
        <v>6.043400000000001</v>
      </c>
      <c r="G2456" s="33">
        <v>2.9766000000000004</v>
      </c>
      <c r="H2456">
        <v>14.327222595478462</v>
      </c>
      <c r="I2456" s="33">
        <v>9.0200000000000014</v>
      </c>
      <c r="J2456" s="35">
        <f>G2456/I2456</f>
        <v>0.33</v>
      </c>
      <c r="K2456">
        <v>0.36805115712545677</v>
      </c>
      <c r="L2456">
        <v>0.54933008526187588</v>
      </c>
      <c r="M2456">
        <v>0.3</v>
      </c>
      <c r="N2456" t="s">
        <v>37</v>
      </c>
      <c r="O2456" s="53" t="s">
        <v>37</v>
      </c>
      <c r="P2456" s="54" t="str">
        <f>'Sheet1 (2)'!O1912</f>
        <v>B</v>
      </c>
      <c r="Q2456" s="31" t="str">
        <f>IF(U2456="same",N2456,IF(O2456=N2456,P2456,O2456))</f>
        <v>B</v>
      </c>
      <c r="R2456">
        <f>VLOOKUP(IF(V2456="same",N2456,IF(O2456=N2456,P2456,O2456)),$AA$2:$AL$8,9,FALSE)</f>
        <v>0.25</v>
      </c>
      <c r="S2456" s="11">
        <f>(L2456-M2456)/L2456</f>
        <v>0.45388026607538817</v>
      </c>
      <c r="T2456" s="13">
        <f t="shared" si="38"/>
        <v>0.25</v>
      </c>
      <c r="U2456">
        <f>IFERROR(T2456*I2456,0)</f>
        <v>2.2550000000000003</v>
      </c>
      <c r="V2456" t="str">
        <f>IF(AND(N2456=O2456,P2456=N2456),"same",IF(NOT(OR(O2456=N2456,P2456=N2456)),"conflict","change"))</f>
        <v>same</v>
      </c>
      <c r="W2456" s="55">
        <f>U2456-G2456</f>
        <v>-0.72160000000000002</v>
      </c>
    </row>
    <row r="2457" spans="1:23" ht="21" hidden="1" outlineLevel="2" x14ac:dyDescent="0.4">
      <c r="A2457" t="s">
        <v>2974</v>
      </c>
      <c r="B2457" t="s">
        <v>2957</v>
      </c>
      <c r="C2457" t="s">
        <v>2958</v>
      </c>
      <c r="D2457" s="34">
        <v>12801</v>
      </c>
      <c r="E2457" s="34">
        <v>418</v>
      </c>
      <c r="F2457" s="33">
        <v>0.11260000000000001</v>
      </c>
      <c r="G2457" s="33">
        <v>3.7400000000000003E-2</v>
      </c>
      <c r="H2457">
        <v>3.2653698929771111</v>
      </c>
      <c r="I2457" s="33">
        <v>0.15000000000000002</v>
      </c>
      <c r="J2457" s="35">
        <f>G2457/I2457</f>
        <v>0.24933333333333332</v>
      </c>
      <c r="K2457">
        <v>0.26937799043062205</v>
      </c>
      <c r="L2457">
        <v>0.35885167464114837</v>
      </c>
      <c r="M2457">
        <v>0.25</v>
      </c>
      <c r="N2457" t="s">
        <v>34</v>
      </c>
      <c r="O2457" s="53" t="s">
        <v>34</v>
      </c>
      <c r="P2457" s="54" t="str">
        <f>'Sheet1 (2)'!O2885</f>
        <v>A</v>
      </c>
      <c r="Q2457" s="31" t="str">
        <f>IF(U2457="same",N2457,IF(O2457=N2457,P2457,O2457))</f>
        <v>A</v>
      </c>
      <c r="R2457">
        <f>VLOOKUP(IF(V2457="same",N2457,IF(O2457=N2457,P2457,O2457)),$AA$2:$AL$8,9,FALSE)</f>
        <v>0.15</v>
      </c>
      <c r="S2457" s="11">
        <f>(L2457-M2457)/L2457</f>
        <v>0.3033333333333334</v>
      </c>
      <c r="T2457" s="13">
        <f t="shared" si="38"/>
        <v>0.15</v>
      </c>
      <c r="U2457">
        <f>IFERROR(T2457*I2457,0)</f>
        <v>2.2500000000000003E-2</v>
      </c>
      <c r="V2457" t="str">
        <f>IF(AND(N2457=O2457,P2457=N2457),"same",IF(NOT(OR(O2457=N2457,P2457=N2457)),"conflict","change"))</f>
        <v>same</v>
      </c>
      <c r="W2457" s="55">
        <f>U2457-G2457</f>
        <v>-1.49E-2</v>
      </c>
    </row>
    <row r="2458" spans="1:23" ht="21" hidden="1" outlineLevel="2" x14ac:dyDescent="0.4">
      <c r="A2458" t="s">
        <v>2975</v>
      </c>
      <c r="B2458" t="s">
        <v>2957</v>
      </c>
      <c r="C2458" t="s">
        <v>2958</v>
      </c>
      <c r="D2458" s="34">
        <v>211842</v>
      </c>
      <c r="E2458" s="34">
        <v>529</v>
      </c>
      <c r="F2458" s="33">
        <v>0.31900000000000001</v>
      </c>
      <c r="G2458" s="33">
        <v>0.10630000000000001</v>
      </c>
      <c r="H2458">
        <v>0.24971440979598003</v>
      </c>
      <c r="I2458" s="33">
        <v>0.42530000000000001</v>
      </c>
      <c r="J2458" s="35">
        <f>G2458/I2458</f>
        <v>0.24994121796379026</v>
      </c>
      <c r="K2458">
        <v>0.60302457466918713</v>
      </c>
      <c r="L2458">
        <v>0.80396975425330819</v>
      </c>
      <c r="M2458">
        <v>0.4</v>
      </c>
      <c r="N2458" t="s">
        <v>34</v>
      </c>
      <c r="O2458" s="53" t="s">
        <v>34</v>
      </c>
      <c r="P2458" s="54" t="str">
        <f>'Sheet1 (2)'!O2918</f>
        <v>A</v>
      </c>
      <c r="Q2458" s="31" t="str">
        <f>IF(U2458="same",N2458,IF(O2458=N2458,P2458,O2458))</f>
        <v>A</v>
      </c>
      <c r="R2458">
        <f>VLOOKUP(IF(V2458="same",N2458,IF(O2458=N2458,P2458,O2458)),$AA$2:$AL$8,9,FALSE)</f>
        <v>0.15</v>
      </c>
      <c r="S2458" s="11">
        <f>(L2458-M2458)/L2458</f>
        <v>0.50246884552080884</v>
      </c>
      <c r="T2458" s="13">
        <f t="shared" si="38"/>
        <v>0.15</v>
      </c>
      <c r="U2458">
        <f>IFERROR(T2458*I2458,0)</f>
        <v>6.3795000000000004E-2</v>
      </c>
      <c r="V2458" t="str">
        <f>IF(AND(N2458=O2458,P2458=N2458),"same",IF(NOT(OR(O2458=N2458,P2458=N2458)),"conflict","change"))</f>
        <v>same</v>
      </c>
      <c r="W2458" s="55">
        <f>U2458-G2458</f>
        <v>-4.2505000000000001E-2</v>
      </c>
    </row>
    <row r="2459" spans="1:23" ht="21" hidden="1" outlineLevel="2" x14ac:dyDescent="0.4">
      <c r="A2459" s="18" t="s">
        <v>2976</v>
      </c>
      <c r="B2459" t="s">
        <v>2957</v>
      </c>
      <c r="C2459" t="s">
        <v>2958</v>
      </c>
      <c r="D2459" s="34">
        <v>1324297</v>
      </c>
      <c r="E2459" s="34">
        <v>139897</v>
      </c>
      <c r="F2459" s="33">
        <v>57.324399999999997</v>
      </c>
      <c r="G2459" s="33">
        <v>19.1082</v>
      </c>
      <c r="H2459">
        <v>10.563868981051833</v>
      </c>
      <c r="I2459" s="33">
        <v>76.432599999999994</v>
      </c>
      <c r="J2459" s="35">
        <f>G2459/I2459</f>
        <v>0.25000065417112594</v>
      </c>
      <c r="K2459">
        <v>0.40976146736527586</v>
      </c>
      <c r="L2459">
        <v>0.54634909969477541</v>
      </c>
      <c r="M2459">
        <v>0.3</v>
      </c>
      <c r="N2459" t="s">
        <v>34</v>
      </c>
      <c r="O2459" s="53" t="s">
        <v>34</v>
      </c>
      <c r="P2459" s="54" t="str">
        <f>'Sheet1 (2)'!O3059</f>
        <v>A</v>
      </c>
      <c r="Q2459" s="31" t="str">
        <f>IF(U2459="same",N2459,IF(O2459=N2459,P2459,O2459))</f>
        <v>A</v>
      </c>
      <c r="R2459">
        <f>VLOOKUP(IF(V2459="same",N2459,IF(O2459=N2459,P2459,O2459)),$AA$2:$AL$8,9,FALSE)</f>
        <v>0.15</v>
      </c>
      <c r="S2459" s="11">
        <f>(L2459-M2459)/L2459</f>
        <v>0.45090053197195962</v>
      </c>
      <c r="T2459" s="13">
        <f t="shared" si="38"/>
        <v>0.15</v>
      </c>
      <c r="U2459">
        <f>IFERROR(T2459*I2459,0)</f>
        <v>11.464889999999999</v>
      </c>
      <c r="V2459" t="str">
        <f>IF(AND(N2459=O2459,P2459=N2459),"same",IF(NOT(OR(O2459=N2459,P2459=N2459)),"conflict","change"))</f>
        <v>same</v>
      </c>
      <c r="W2459" s="55">
        <f>U2459-G2459</f>
        <v>-7.6433100000000014</v>
      </c>
    </row>
    <row r="2460" spans="1:23" ht="21" hidden="1" outlineLevel="2" x14ac:dyDescent="0.4">
      <c r="A2460" t="s">
        <v>2977</v>
      </c>
      <c r="B2460" t="s">
        <v>2957</v>
      </c>
      <c r="C2460" t="s">
        <v>2958</v>
      </c>
      <c r="D2460" s="34">
        <v>116007</v>
      </c>
      <c r="E2460" s="34">
        <v>12584</v>
      </c>
      <c r="F2460" s="33">
        <v>1.2584</v>
      </c>
      <c r="G2460" s="33">
        <v>1.1600000000000003E-2</v>
      </c>
      <c r="H2460">
        <v>10.847621264234055</v>
      </c>
      <c r="I2460" s="33">
        <v>1.27</v>
      </c>
      <c r="J2460" s="35">
        <f>G2460/I2460</f>
        <v>9.1338582677165381E-3</v>
      </c>
      <c r="K2460">
        <v>9.9999999999999992E-2</v>
      </c>
      <c r="L2460">
        <v>0.10092180546726001</v>
      </c>
      <c r="M2460">
        <v>0.1</v>
      </c>
      <c r="N2460" t="s">
        <v>37</v>
      </c>
      <c r="O2460" s="53" t="s">
        <v>37</v>
      </c>
      <c r="P2460" s="54" t="str">
        <f>'Sheet1 (2)'!O3081</f>
        <v>B</v>
      </c>
      <c r="Q2460" s="31" t="str">
        <f>IF(U2460="same",N2460,IF(O2460=N2460,P2460,O2460))</f>
        <v>B</v>
      </c>
      <c r="R2460">
        <f>VLOOKUP(IF(V2460="same",N2460,IF(O2460=N2460,P2460,O2460)),$AA$2:$AL$8,9,FALSE)</f>
        <v>0.25</v>
      </c>
      <c r="S2460" s="11">
        <f>(L2460-M2460)/L2460</f>
        <v>9.1338582677164704E-3</v>
      </c>
      <c r="T2460" s="13">
        <f t="shared" si="38"/>
        <v>9.1338582677164704E-3</v>
      </c>
      <c r="U2460">
        <f>IFERROR(T2460*I2460,0)</f>
        <v>1.1599999999999918E-2</v>
      </c>
      <c r="V2460" t="str">
        <f>IF(AND(N2460=O2460,P2460=N2460),"same",IF(NOT(OR(O2460=N2460,P2460=N2460)),"conflict","change"))</f>
        <v>same</v>
      </c>
      <c r="W2460" s="55">
        <f>U2460-G2460</f>
        <v>-8.5001450322863548E-17</v>
      </c>
    </row>
    <row r="2461" spans="1:23" ht="21" hidden="1" outlineLevel="2" x14ac:dyDescent="0.4">
      <c r="A2461" t="s">
        <v>2978</v>
      </c>
      <c r="B2461" t="s">
        <v>2957</v>
      </c>
      <c r="C2461" t="s">
        <v>2958</v>
      </c>
      <c r="D2461" s="34">
        <v>406960</v>
      </c>
      <c r="E2461" s="34">
        <v>18645</v>
      </c>
      <c r="F2461" s="33">
        <v>11.309900000000001</v>
      </c>
      <c r="G2461" s="33">
        <v>5.2550999999999997</v>
      </c>
      <c r="H2461">
        <v>4.581531354432868</v>
      </c>
      <c r="I2461" s="33">
        <v>16.565000000000001</v>
      </c>
      <c r="J2461" s="35">
        <f>G2461/I2461</f>
        <v>0.31724117114397821</v>
      </c>
      <c r="K2461">
        <v>0.60659157951193354</v>
      </c>
      <c r="L2461">
        <v>0.88844194153928668</v>
      </c>
      <c r="M2461">
        <v>0.6</v>
      </c>
      <c r="N2461" t="s">
        <v>37</v>
      </c>
      <c r="O2461" s="53" t="s">
        <v>37</v>
      </c>
      <c r="P2461" s="54" t="str">
        <f>'Sheet1 (2)'!O3120</f>
        <v>B</v>
      </c>
      <c r="Q2461" s="31" t="str">
        <f>IF(U2461="same",N2461,IF(O2461=N2461,P2461,O2461))</f>
        <v>B</v>
      </c>
      <c r="R2461">
        <f>VLOOKUP(IF(V2461="same",N2461,IF(O2461=N2461,P2461,O2461)),$AA$2:$AL$8,9,FALSE)</f>
        <v>0.25</v>
      </c>
      <c r="S2461" s="11">
        <f>(L2461-M2461)/L2461</f>
        <v>0.3246604286145488</v>
      </c>
      <c r="T2461" s="13">
        <f t="shared" si="38"/>
        <v>0.25</v>
      </c>
      <c r="U2461">
        <f>IFERROR(T2461*I2461,0)</f>
        <v>4.1412500000000003</v>
      </c>
      <c r="V2461" t="str">
        <f>IF(AND(N2461=O2461,P2461=N2461),"same",IF(NOT(OR(O2461=N2461,P2461=N2461)),"conflict","change"))</f>
        <v>same</v>
      </c>
      <c r="W2461" s="55">
        <f>U2461-G2461</f>
        <v>-1.1138499999999993</v>
      </c>
    </row>
    <row r="2462" spans="1:23" ht="21" hidden="1" outlineLevel="2" collapsed="1" x14ac:dyDescent="0.4">
      <c r="A2462" t="s">
        <v>2979</v>
      </c>
      <c r="B2462" t="s">
        <v>2957</v>
      </c>
      <c r="C2462" t="s">
        <v>2958</v>
      </c>
      <c r="D2462" s="34">
        <v>4222341</v>
      </c>
      <c r="E2462" s="34">
        <v>584015</v>
      </c>
      <c r="F2462" s="33">
        <v>121.89469999999999</v>
      </c>
      <c r="G2462" s="33">
        <v>22.101400000000002</v>
      </c>
      <c r="H2462">
        <v>13.831545107323166</v>
      </c>
      <c r="I2462" s="33">
        <v>143.99609999999998</v>
      </c>
      <c r="J2462" s="35">
        <f>G2462/I2462</f>
        <v>0.15348610135968963</v>
      </c>
      <c r="K2462">
        <v>0.20871844045101579</v>
      </c>
      <c r="L2462">
        <v>0.24656233144696621</v>
      </c>
      <c r="M2462">
        <v>0.2</v>
      </c>
      <c r="N2462" t="s">
        <v>34</v>
      </c>
      <c r="O2462" s="53" t="s">
        <v>34</v>
      </c>
      <c r="P2462" s="54" t="str">
        <f>'Sheet1 (2)'!O3432</f>
        <v>A</v>
      </c>
      <c r="Q2462" s="31" t="str">
        <f>IF(U2462="same",N2462,IF(O2462=N2462,P2462,O2462))</f>
        <v>A</v>
      </c>
      <c r="R2462">
        <f>VLOOKUP(IF(V2462="same",N2462,IF(O2462=N2462,P2462,O2462)),$AA$2:$AL$8,9,FALSE)</f>
        <v>0.15</v>
      </c>
      <c r="S2462" s="11">
        <f>(L2462-M2462)/L2462</f>
        <v>0.18884608680373963</v>
      </c>
      <c r="T2462" s="13">
        <f t="shared" si="38"/>
        <v>0.15</v>
      </c>
      <c r="U2462">
        <f>IFERROR(T2462*I2462,0)</f>
        <v>21.599414999999997</v>
      </c>
      <c r="V2462" t="str">
        <f>IF(AND(N2462=O2462,P2462=N2462),"same",IF(NOT(OR(O2462=N2462,P2462=N2462)),"conflict","change"))</f>
        <v>same</v>
      </c>
      <c r="W2462" s="55">
        <f>U2462-G2462</f>
        <v>-0.50198500000000479</v>
      </c>
    </row>
    <row r="2463" spans="1:23" ht="21" hidden="1" outlineLevel="2" x14ac:dyDescent="0.4">
      <c r="A2463" t="s">
        <v>2980</v>
      </c>
      <c r="B2463" t="s">
        <v>2957</v>
      </c>
      <c r="C2463" t="s">
        <v>2958</v>
      </c>
      <c r="D2463" s="34">
        <v>185230</v>
      </c>
      <c r="E2463" s="34">
        <v>34645</v>
      </c>
      <c r="F2463" s="33">
        <v>11.489600000000001</v>
      </c>
      <c r="G2463" s="33">
        <v>3.8298000000000001</v>
      </c>
      <c r="H2463">
        <v>18.703773686767803</v>
      </c>
      <c r="I2463" s="33">
        <v>15.319400000000002</v>
      </c>
      <c r="J2463" s="35">
        <f>G2463/I2463</f>
        <v>0.24999673616460172</v>
      </c>
      <c r="K2463">
        <v>0.33163804300764904</v>
      </c>
      <c r="L2463">
        <v>0.44218213306393422</v>
      </c>
      <c r="M2463">
        <v>0.2</v>
      </c>
      <c r="N2463" t="s">
        <v>34</v>
      </c>
      <c r="O2463" s="53" t="s">
        <v>34</v>
      </c>
      <c r="P2463" s="54" t="str">
        <f>'Sheet1 (2)'!O3607</f>
        <v>A</v>
      </c>
      <c r="Q2463" s="31" t="str">
        <f>IF(U2463="same",N2463,IF(O2463=N2463,P2463,O2463))</f>
        <v>A</v>
      </c>
      <c r="R2463">
        <f>VLOOKUP(IF(V2463="same",N2463,IF(O2463=N2463,P2463,O2463)),$AA$2:$AL$8,9,FALSE)</f>
        <v>0.15</v>
      </c>
      <c r="S2463" s="11">
        <f>(L2463-M2463)/L2463</f>
        <v>0.54769769051007222</v>
      </c>
      <c r="T2463" s="13">
        <f t="shared" si="38"/>
        <v>0.15</v>
      </c>
      <c r="U2463">
        <f>IFERROR(T2463*I2463,0)</f>
        <v>2.2979100000000003</v>
      </c>
      <c r="V2463" t="str">
        <f>IF(AND(N2463=O2463,P2463=N2463),"same",IF(NOT(OR(O2463=N2463,P2463=N2463)),"conflict","change"))</f>
        <v>same</v>
      </c>
      <c r="W2463" s="55">
        <f>U2463-G2463</f>
        <v>-1.5318899999999998</v>
      </c>
    </row>
    <row r="2464" spans="1:23" ht="21" hidden="1" outlineLevel="2" x14ac:dyDescent="0.4">
      <c r="A2464" t="s">
        <v>2981</v>
      </c>
      <c r="B2464" t="s">
        <v>2957</v>
      </c>
      <c r="C2464" t="s">
        <v>2958</v>
      </c>
      <c r="D2464" s="34">
        <v>339426</v>
      </c>
      <c r="E2464" s="34">
        <v>52006</v>
      </c>
      <c r="F2464" s="33">
        <v>30.805699999999995</v>
      </c>
      <c r="G2464" s="33">
        <v>10.2683</v>
      </c>
      <c r="H2464">
        <v>15.321749070489592</v>
      </c>
      <c r="I2464" s="33">
        <v>41.073999999999998</v>
      </c>
      <c r="J2464" s="35">
        <f>G2464/I2464</f>
        <v>0.24999513073964066</v>
      </c>
      <c r="K2464">
        <v>0.59234895973541501</v>
      </c>
      <c r="L2464">
        <v>0.78979348536707306</v>
      </c>
      <c r="M2464">
        <v>0.5</v>
      </c>
      <c r="N2464" t="s">
        <v>34</v>
      </c>
      <c r="O2464" s="53" t="s">
        <v>34</v>
      </c>
      <c r="P2464" s="54" t="str">
        <f>'Sheet1 (2)'!O3692</f>
        <v>A</v>
      </c>
      <c r="Q2464" s="31" t="str">
        <f>IF(U2464="same",N2464,IF(O2464=N2464,P2464,O2464))</f>
        <v>A</v>
      </c>
      <c r="R2464">
        <f>VLOOKUP(IF(V2464="same",N2464,IF(O2464=N2464,P2464,O2464)),$AA$2:$AL$8,9,FALSE)</f>
        <v>0.15</v>
      </c>
      <c r="S2464" s="11">
        <f>(L2464-M2464)/L2464</f>
        <v>0.36692311437892589</v>
      </c>
      <c r="T2464" s="13">
        <f t="shared" si="38"/>
        <v>0.15</v>
      </c>
      <c r="U2464">
        <f>IFERROR(T2464*I2464,0)</f>
        <v>6.1610999999999994</v>
      </c>
      <c r="V2464" t="str">
        <f>IF(AND(N2464=O2464,P2464=N2464),"same",IF(NOT(OR(O2464=N2464,P2464=N2464)),"conflict","change"))</f>
        <v>same</v>
      </c>
      <c r="W2464" s="55">
        <f>U2464-G2464</f>
        <v>-4.1072000000000006</v>
      </c>
    </row>
    <row r="2465" spans="1:23" ht="21" hidden="1" outlineLevel="2" x14ac:dyDescent="0.4">
      <c r="A2465" t="s">
        <v>2982</v>
      </c>
      <c r="B2465" t="s">
        <v>2957</v>
      </c>
      <c r="C2465" t="s">
        <v>2958</v>
      </c>
      <c r="D2465" s="34">
        <v>909838</v>
      </c>
      <c r="E2465" s="34">
        <v>19677</v>
      </c>
      <c r="F2465" s="33">
        <v>7.3277999999999999</v>
      </c>
      <c r="G2465" s="33">
        <v>3.6097999999999999</v>
      </c>
      <c r="H2465">
        <v>2.1626926991398467</v>
      </c>
      <c r="I2465" s="33">
        <v>10.9376</v>
      </c>
      <c r="J2465" s="35">
        <f>G2465/I2465</f>
        <v>0.33003583967232297</v>
      </c>
      <c r="K2465">
        <v>0.37240432992834277</v>
      </c>
      <c r="L2465">
        <v>0.55585709203638767</v>
      </c>
      <c r="M2465">
        <v>0.3</v>
      </c>
      <c r="N2465" t="s">
        <v>37</v>
      </c>
      <c r="O2465" s="53" t="s">
        <v>37</v>
      </c>
      <c r="P2465" s="54" t="str">
        <f>'Sheet1 (2)'!O3753</f>
        <v>B</v>
      </c>
      <c r="Q2465" s="31" t="str">
        <f>IF(U2465="same",N2465,IF(O2465=N2465,P2465,O2465))</f>
        <v>B</v>
      </c>
      <c r="R2465">
        <f>VLOOKUP(IF(V2465="same",N2465,IF(O2465=N2465,P2465,O2465)),$AA$2:$AL$8,9,FALSE)</f>
        <v>0.25</v>
      </c>
      <c r="S2465" s="11">
        <f>(L2465-M2465)/L2465</f>
        <v>0.46029293446459923</v>
      </c>
      <c r="T2465" s="13">
        <f t="shared" si="38"/>
        <v>0.25</v>
      </c>
      <c r="U2465">
        <f>IFERROR(T2465*I2465,0)</f>
        <v>2.7343999999999999</v>
      </c>
      <c r="V2465" t="str">
        <f>IF(AND(N2465=O2465,P2465=N2465),"same",IF(NOT(OR(O2465=N2465,P2465=N2465)),"conflict","change"))</f>
        <v>same</v>
      </c>
      <c r="W2465" s="55">
        <f>U2465-G2465</f>
        <v>-0.87539999999999996</v>
      </c>
    </row>
    <row r="2466" spans="1:23" ht="21" hidden="1" outlineLevel="2" collapsed="1" x14ac:dyDescent="0.4">
      <c r="A2466" t="s">
        <v>2983</v>
      </c>
      <c r="B2466" t="s">
        <v>2957</v>
      </c>
      <c r="C2466" t="s">
        <v>2958</v>
      </c>
      <c r="D2466" s="34">
        <v>219568</v>
      </c>
      <c r="E2466" s="34">
        <v>9334</v>
      </c>
      <c r="F2466" s="33">
        <v>2.8037999999999998</v>
      </c>
      <c r="G2466" s="33">
        <v>1.4561999999999997</v>
      </c>
      <c r="H2466">
        <v>4.2510748378634409</v>
      </c>
      <c r="I2466" s="33">
        <v>4.26</v>
      </c>
      <c r="J2466" s="35">
        <f>G2466/I2466</f>
        <v>0.34183098591549294</v>
      </c>
      <c r="K2466">
        <v>0.30038568673666166</v>
      </c>
      <c r="L2466">
        <v>0.45639597171630597</v>
      </c>
      <c r="M2466">
        <v>0.3</v>
      </c>
      <c r="N2466" t="s">
        <v>33</v>
      </c>
      <c r="O2466" s="53" t="s">
        <v>33</v>
      </c>
      <c r="P2466" s="54" t="str">
        <f>'Sheet1 (2)'!O3817</f>
        <v>C</v>
      </c>
      <c r="Q2466" s="31" t="str">
        <f>IF(U2466="same",N2466,IF(O2466=N2466,P2466,O2466))</f>
        <v>C</v>
      </c>
      <c r="R2466">
        <f>VLOOKUP(IF(V2466="same",N2466,IF(O2466=N2466,P2466,O2466)),$AA$2:$AL$8,9,FALSE)</f>
        <v>0.4</v>
      </c>
      <c r="S2466" s="11">
        <f>(L2466-M2466)/L2466</f>
        <v>0.34267605633802817</v>
      </c>
      <c r="T2466" s="13">
        <f t="shared" si="38"/>
        <v>0.34267605633802817</v>
      </c>
      <c r="U2466">
        <f>IFERROR(T2466*I2466,0)</f>
        <v>1.4598</v>
      </c>
      <c r="V2466" t="str">
        <f>IF(AND(N2466=O2466,P2466=N2466),"same",IF(NOT(OR(O2466=N2466,P2466=N2466)),"conflict","change"))</f>
        <v>same</v>
      </c>
      <c r="W2466" s="55">
        <f>U2466-G2466</f>
        <v>3.6000000000002697E-3</v>
      </c>
    </row>
    <row r="2467" spans="1:23" ht="21" hidden="1" outlineLevel="2" x14ac:dyDescent="0.4">
      <c r="A2467" t="s">
        <v>2984</v>
      </c>
      <c r="B2467" t="s">
        <v>2957</v>
      </c>
      <c r="C2467" t="s">
        <v>2958</v>
      </c>
      <c r="D2467" s="34">
        <v>3679732</v>
      </c>
      <c r="E2467" s="34">
        <v>339020</v>
      </c>
      <c r="F2467" s="33">
        <v>254.26550000000003</v>
      </c>
      <c r="G2467" s="33">
        <v>0.25159999999999999</v>
      </c>
      <c r="H2467">
        <v>9.2131709591894193</v>
      </c>
      <c r="I2467" s="33">
        <v>254.51710000000003</v>
      </c>
      <c r="J2467" s="35">
        <f>G2467/I2467</f>
        <v>9.8853868757737672E-4</v>
      </c>
      <c r="K2467">
        <v>0.75000147483924262</v>
      </c>
      <c r="L2467">
        <v>0.75074361394608002</v>
      </c>
      <c r="M2467">
        <v>0.75</v>
      </c>
      <c r="N2467" t="s">
        <v>34</v>
      </c>
      <c r="O2467" s="53" t="s">
        <v>34</v>
      </c>
      <c r="P2467" s="54" t="str">
        <f>'Sheet1 (2)'!O3891</f>
        <v>A</v>
      </c>
      <c r="Q2467" s="31" t="str">
        <f>IF(U2467="same",N2467,IF(O2467=N2467,P2467,O2467))</f>
        <v>A</v>
      </c>
      <c r="R2467">
        <f>VLOOKUP(IF(V2467="same",N2467,IF(O2467=N2467,P2467,O2467)),$AA$2:$AL$8,9,FALSE)</f>
        <v>0.15</v>
      </c>
      <c r="S2467" s="11">
        <f>(L2467-M2467)/L2467</f>
        <v>9.9050319212363211E-4</v>
      </c>
      <c r="T2467" s="13">
        <f t="shared" si="38"/>
        <v>9.9050319212363211E-4</v>
      </c>
      <c r="U2467">
        <f>IFERROR(T2467*I2467,0)</f>
        <v>0.25210000000004973</v>
      </c>
      <c r="V2467" t="str">
        <f>IF(AND(N2467=O2467,P2467=N2467),"same",IF(NOT(OR(O2467=N2467,P2467=N2467)),"conflict","change"))</f>
        <v>same</v>
      </c>
      <c r="W2467" s="55">
        <f>U2467-G2467</f>
        <v>5.0000000004973844E-4</v>
      </c>
    </row>
    <row r="2468" spans="1:23" ht="21" hidden="1" outlineLevel="2" collapsed="1" x14ac:dyDescent="0.4">
      <c r="A2468" t="s">
        <v>2985</v>
      </c>
      <c r="B2468" t="s">
        <v>2957</v>
      </c>
      <c r="C2468" t="s">
        <v>2958</v>
      </c>
      <c r="D2468" s="34">
        <v>530264</v>
      </c>
      <c r="E2468" s="34">
        <v>13257</v>
      </c>
      <c r="F2468" s="33">
        <v>7.9542000000000002</v>
      </c>
      <c r="G2468" s="33">
        <v>2.4799999999999999E-2</v>
      </c>
      <c r="H2468">
        <v>2.5000754341233802</v>
      </c>
      <c r="I2468" s="33">
        <v>7.9790000000000001</v>
      </c>
      <c r="J2468" s="35">
        <f>G2468/I2468</f>
        <v>3.1081589171575385E-3</v>
      </c>
      <c r="K2468">
        <v>0.6</v>
      </c>
      <c r="L2468">
        <v>0.60187070981368329</v>
      </c>
      <c r="M2468">
        <v>0.6</v>
      </c>
      <c r="N2468" t="s">
        <v>34</v>
      </c>
      <c r="O2468" s="53" t="s">
        <v>34</v>
      </c>
      <c r="P2468" s="54" t="str">
        <f>'Sheet1 (2)'!O4035</f>
        <v>A</v>
      </c>
      <c r="Q2468" s="31" t="str">
        <f>IF(U2468="same",N2468,IF(O2468=N2468,P2468,O2468))</f>
        <v>A</v>
      </c>
      <c r="R2468">
        <f>VLOOKUP(IF(V2468="same",N2468,IF(O2468=N2468,P2468,O2468)),$AA$2:$AL$8,9,FALSE)</f>
        <v>0.15</v>
      </c>
      <c r="S2468" s="11">
        <f>(L2468-M2468)/L2468</f>
        <v>3.1081589171574994E-3</v>
      </c>
      <c r="T2468" s="13">
        <f t="shared" si="38"/>
        <v>3.1081589171574994E-3</v>
      </c>
      <c r="U2468">
        <f>IFERROR(T2468*I2468,0)</f>
        <v>2.4799999999999687E-2</v>
      </c>
      <c r="V2468" t="str">
        <f>IF(AND(N2468=O2468,P2468=N2468),"same",IF(NOT(OR(O2468=N2468,P2468=N2468)),"conflict","change"))</f>
        <v>same</v>
      </c>
      <c r="W2468" s="55">
        <f>U2468-G2468</f>
        <v>-3.1225022567582528E-16</v>
      </c>
    </row>
    <row r="2469" spans="1:23" ht="21" hidden="1" outlineLevel="2" x14ac:dyDescent="0.4">
      <c r="A2469" t="s">
        <v>2986</v>
      </c>
      <c r="B2469" t="s">
        <v>2957</v>
      </c>
      <c r="C2469" t="s">
        <v>2958</v>
      </c>
      <c r="D2469" s="34">
        <v>1141338</v>
      </c>
      <c r="E2469" s="34">
        <v>81198</v>
      </c>
      <c r="F2469" s="33">
        <v>48.718800000000002</v>
      </c>
      <c r="G2469" s="33">
        <v>0.2752</v>
      </c>
      <c r="H2469">
        <v>7.1142816588950861</v>
      </c>
      <c r="I2469" s="33">
        <v>48.994</v>
      </c>
      <c r="J2469" s="35">
        <f>G2469/I2469</f>
        <v>5.6170143282850962E-3</v>
      </c>
      <c r="K2469">
        <v>0.60000000000000009</v>
      </c>
      <c r="L2469">
        <v>0.60338924604054289</v>
      </c>
      <c r="M2469">
        <v>0.6</v>
      </c>
      <c r="N2469" t="s">
        <v>34</v>
      </c>
      <c r="O2469" s="53" t="s">
        <v>34</v>
      </c>
      <c r="P2469" s="54" t="str">
        <f>'Sheet1 (2)'!O4140</f>
        <v>A</v>
      </c>
      <c r="Q2469" s="31" t="str">
        <f>IF(U2469="same",N2469,IF(O2469=N2469,P2469,O2469))</f>
        <v>A</v>
      </c>
      <c r="R2469">
        <f>VLOOKUP(IF(V2469="same",N2469,IF(O2469=N2469,P2469,O2469)),$AA$2:$AL$8,9,FALSE)</f>
        <v>0.15</v>
      </c>
      <c r="S2469" s="11">
        <f>(L2469-M2469)/L2469</f>
        <v>5.617014328285169E-3</v>
      </c>
      <c r="T2469" s="13">
        <f t="shared" si="38"/>
        <v>5.617014328285169E-3</v>
      </c>
      <c r="U2469">
        <f>IFERROR(T2469*I2469,0)</f>
        <v>0.27520000000000355</v>
      </c>
      <c r="V2469" t="str">
        <f>IF(AND(N2469=O2469,P2469=N2469),"same",IF(NOT(OR(O2469=N2469,P2469=N2469)),"conflict","change"))</f>
        <v>same</v>
      </c>
      <c r="W2469" s="55">
        <f>U2469-G2469</f>
        <v>3.5527136788005009E-15</v>
      </c>
    </row>
    <row r="2470" spans="1:23" ht="21" hidden="1" outlineLevel="2" x14ac:dyDescent="0.4">
      <c r="A2470" t="s">
        <v>2987</v>
      </c>
      <c r="B2470" t="s">
        <v>2957</v>
      </c>
      <c r="C2470" t="s">
        <v>2958</v>
      </c>
      <c r="D2470" s="34">
        <v>204269</v>
      </c>
      <c r="E2470" s="34">
        <v>35400</v>
      </c>
      <c r="F2470" s="33">
        <v>14.471500000000002</v>
      </c>
      <c r="G2470" s="33">
        <v>7.1277999999999988</v>
      </c>
      <c r="H2470">
        <v>17.330089245064105</v>
      </c>
      <c r="I2470" s="33">
        <v>21.599299999999999</v>
      </c>
      <c r="J2470" s="35">
        <f>G2470/I2470</f>
        <v>0.33000143523169728</v>
      </c>
      <c r="K2470">
        <v>0.40879943502824861</v>
      </c>
      <c r="L2470">
        <v>0.61014971751412428</v>
      </c>
      <c r="M2470">
        <v>0.3</v>
      </c>
      <c r="N2470" t="s">
        <v>37</v>
      </c>
      <c r="O2470" s="53" t="s">
        <v>37</v>
      </c>
      <c r="P2470" s="54" t="str">
        <f>'Sheet1 (2)'!O4684</f>
        <v>B</v>
      </c>
      <c r="Q2470" s="31" t="str">
        <f>IF(U2470="same",N2470,IF(O2470=N2470,P2470,O2470))</f>
        <v>B</v>
      </c>
      <c r="R2470">
        <f>VLOOKUP(IF(V2470="same",N2470,IF(O2470=N2470,P2470,O2470)),$AA$2:$AL$8,9,FALSE)</f>
        <v>0.25</v>
      </c>
      <c r="S2470" s="11">
        <f>(L2470-M2470)/L2470</f>
        <v>0.50831739917497332</v>
      </c>
      <c r="T2470" s="13">
        <f t="shared" si="38"/>
        <v>0.25</v>
      </c>
      <c r="U2470">
        <f>IFERROR(T2470*I2470,0)</f>
        <v>5.3998249999999999</v>
      </c>
      <c r="V2470" t="str">
        <f>IF(AND(N2470=O2470,P2470=N2470),"same",IF(NOT(OR(O2470=N2470,P2470=N2470)),"conflict","change"))</f>
        <v>same</v>
      </c>
      <c r="W2470" s="55">
        <f>U2470-G2470</f>
        <v>-1.7279749999999989</v>
      </c>
    </row>
    <row r="2471" spans="1:23" ht="21" hidden="1" outlineLevel="2" x14ac:dyDescent="0.4">
      <c r="A2471" t="s">
        <v>2988</v>
      </c>
      <c r="B2471" t="s">
        <v>2957</v>
      </c>
      <c r="C2471" t="s">
        <v>2958</v>
      </c>
      <c r="D2471" s="34">
        <v>168740</v>
      </c>
      <c r="E2471" s="34">
        <v>25249</v>
      </c>
      <c r="F2471" s="33">
        <v>9.2660999999999998</v>
      </c>
      <c r="G2471" s="33">
        <v>4.5639000000000003</v>
      </c>
      <c r="H2471">
        <v>14.963257081901149</v>
      </c>
      <c r="I2471" s="33">
        <v>13.83</v>
      </c>
      <c r="J2471" s="35">
        <f>G2471/I2471</f>
        <v>0.33</v>
      </c>
      <c r="K2471">
        <v>0.36698879163531228</v>
      </c>
      <c r="L2471">
        <v>0.54774446512733177</v>
      </c>
      <c r="M2471">
        <v>0.3</v>
      </c>
      <c r="N2471" t="s">
        <v>37</v>
      </c>
      <c r="O2471" s="53" t="s">
        <v>37</v>
      </c>
      <c r="P2471" s="54" t="str">
        <f>'Sheet1 (2)'!O5179</f>
        <v>B</v>
      </c>
      <c r="Q2471" s="31" t="str">
        <f>IF(U2471="same",N2471,IF(O2471=N2471,P2471,O2471))</f>
        <v>B</v>
      </c>
      <c r="R2471">
        <f>VLOOKUP(IF(V2471="same",N2471,IF(O2471=N2471,P2471,O2471)),$AA$2:$AL$8,9,FALSE)</f>
        <v>0.25</v>
      </c>
      <c r="S2471" s="11">
        <f>(L2471-M2471)/L2471</f>
        <v>0.45229934924078091</v>
      </c>
      <c r="T2471" s="13">
        <f t="shared" si="38"/>
        <v>0.25</v>
      </c>
      <c r="U2471">
        <f>IFERROR(T2471*I2471,0)</f>
        <v>3.4575</v>
      </c>
      <c r="V2471" t="str">
        <f>IF(AND(N2471=O2471,P2471=N2471),"same",IF(NOT(OR(O2471=N2471,P2471=N2471)),"conflict","change"))</f>
        <v>same</v>
      </c>
      <c r="W2471" s="55">
        <f>U2471-G2471</f>
        <v>-1.1064000000000003</v>
      </c>
    </row>
    <row r="2472" spans="1:23" ht="21" outlineLevel="1" collapsed="1" x14ac:dyDescent="0.4">
      <c r="C2472" s="29" t="s">
        <v>2989</v>
      </c>
      <c r="D2472" s="34">
        <f>SUBTOTAL(9,D2441:D2471)</f>
        <v>27342444</v>
      </c>
      <c r="E2472" s="34">
        <f>SUBTOTAL(9,E2441:E2471)</f>
        <v>1973040</v>
      </c>
      <c r="F2472" s="33">
        <f>SUBTOTAL(9,F2441:F2471)</f>
        <v>807.08750000000009</v>
      </c>
      <c r="G2472" s="33">
        <f>SUBTOTAL(9,G2441:G2471)</f>
        <v>163.25710000000007</v>
      </c>
      <c r="I2472" s="33">
        <f>SUBTOTAL(9,I2441:I2471)</f>
        <v>970.3445999999999</v>
      </c>
      <c r="J2472" s="35"/>
      <c r="O2472" s="53"/>
      <c r="P2472" s="54"/>
      <c r="Q2472" s="31"/>
      <c r="T2472" s="13">
        <f t="shared" si="38"/>
        <v>0</v>
      </c>
      <c r="U2472">
        <f>SUBTOTAL(9,U2441:U2471)</f>
        <v>116.53743500000003</v>
      </c>
      <c r="W2472" s="55">
        <f>SUBTOTAL(9,W2441:W2471)</f>
        <v>-46.719664999999956</v>
      </c>
    </row>
    <row r="2473" spans="1:23" ht="21" hidden="1" outlineLevel="2" x14ac:dyDescent="0.4">
      <c r="A2473" t="s">
        <v>3902</v>
      </c>
      <c r="B2473" t="s">
        <v>3903</v>
      </c>
      <c r="C2473" t="s">
        <v>3904</v>
      </c>
      <c r="D2473" s="34">
        <v>12242282</v>
      </c>
      <c r="E2473" s="34">
        <v>3718015</v>
      </c>
      <c r="F2473" s="33">
        <v>342.96400000000006</v>
      </c>
      <c r="G2473" s="33">
        <v>114.31120000000001</v>
      </c>
      <c r="H2473">
        <v>30.370277371490054</v>
      </c>
      <c r="I2473" s="33">
        <v>457.27520000000004</v>
      </c>
      <c r="J2473" s="35">
        <f>G2473/I2473</f>
        <v>0.24998337981154456</v>
      </c>
      <c r="K2473">
        <v>9.2243845170070601E-2</v>
      </c>
      <c r="L2473">
        <v>0.12298906809144129</v>
      </c>
      <c r="M2473">
        <v>0.06</v>
      </c>
      <c r="N2473" t="s">
        <v>34</v>
      </c>
      <c r="O2473" s="53" t="s">
        <v>34</v>
      </c>
      <c r="P2473" s="54" t="str">
        <f>'Sheet1 (2)'!O3783</f>
        <v>A</v>
      </c>
      <c r="Q2473" s="31" t="str">
        <f>IF(U2473="same",N2473,IF(O2473=N2473,P2473,O2473))</f>
        <v>A</v>
      </c>
      <c r="R2473">
        <f>VLOOKUP(IF(V2473="same",N2473,IF(O2473=N2473,P2473,O2473)),$AA$2:$AL$8,9,FALSE)</f>
        <v>0.15</v>
      </c>
      <c r="S2473" s="11">
        <f>(L2473-M2473)/L2473</f>
        <v>0.51215176331452061</v>
      </c>
      <c r="T2473" s="13">
        <f t="shared" si="38"/>
        <v>0.15</v>
      </c>
      <c r="U2473">
        <f>IFERROR(T2473*I2473,0)</f>
        <v>68.591279999999998</v>
      </c>
      <c r="V2473" t="str">
        <f>IF(AND(N2473=O2473,P2473=N2473),"same",IF(NOT(OR(O2473=N2473,P2473=N2473)),"conflict","change"))</f>
        <v>same</v>
      </c>
      <c r="W2473" s="55">
        <f>U2473-G2473</f>
        <v>-45.719920000000016</v>
      </c>
    </row>
    <row r="2474" spans="1:23" ht="21" outlineLevel="1" collapsed="1" x14ac:dyDescent="0.4">
      <c r="C2474" s="29" t="s">
        <v>3905</v>
      </c>
      <c r="D2474" s="34">
        <f>SUBTOTAL(9,D2473:D2473)</f>
        <v>12242282</v>
      </c>
      <c r="E2474" s="34">
        <f>SUBTOTAL(9,E2473:E2473)</f>
        <v>3718015</v>
      </c>
      <c r="F2474" s="33">
        <f>SUBTOTAL(9,F2473:F2473)</f>
        <v>342.96400000000006</v>
      </c>
      <c r="G2474" s="33">
        <f>SUBTOTAL(9,G2473:G2473)</f>
        <v>114.31120000000001</v>
      </c>
      <c r="I2474" s="33">
        <f>SUBTOTAL(9,I2473:I2473)</f>
        <v>457.27520000000004</v>
      </c>
      <c r="J2474" s="35"/>
      <c r="O2474" s="53"/>
      <c r="P2474" s="54"/>
      <c r="Q2474" s="31"/>
      <c r="T2474" s="13">
        <f t="shared" si="38"/>
        <v>0</v>
      </c>
      <c r="U2474">
        <f>SUBTOTAL(9,U2473:U2473)</f>
        <v>68.591279999999998</v>
      </c>
      <c r="W2474" s="55">
        <f>SUBTOTAL(9,W2473:W2473)</f>
        <v>-45.719920000000016</v>
      </c>
    </row>
    <row r="2475" spans="1:23" ht="21" hidden="1" outlineLevel="2" x14ac:dyDescent="0.4">
      <c r="A2475" t="s">
        <v>2951</v>
      </c>
      <c r="B2475" t="s">
        <v>2952</v>
      </c>
      <c r="C2475" t="s">
        <v>2953</v>
      </c>
      <c r="D2475" s="34">
        <v>1901723</v>
      </c>
      <c r="E2475" s="34">
        <v>230011</v>
      </c>
      <c r="F2475" s="33">
        <v>341.87989999999996</v>
      </c>
      <c r="G2475" s="33">
        <v>141.28710000000001</v>
      </c>
      <c r="H2475">
        <v>12.094873964294484</v>
      </c>
      <c r="I2475" s="33">
        <v>483.16699999999997</v>
      </c>
      <c r="J2475" s="35">
        <f>G2475/I2475</f>
        <v>0.29241877032164865</v>
      </c>
      <c r="K2475">
        <v>1.4863632608875226</v>
      </c>
      <c r="L2475">
        <v>2.1006256222528488</v>
      </c>
      <c r="M2475">
        <v>1</v>
      </c>
      <c r="N2475" t="s">
        <v>37</v>
      </c>
      <c r="O2475" s="53" t="s">
        <v>37</v>
      </c>
      <c r="P2475" s="54" t="str">
        <f>'Sheet1 (2)'!O398</f>
        <v>B</v>
      </c>
      <c r="Q2475" s="31" t="str">
        <f>IF(U2475="same",N2475,IF(O2475=N2475,P2475,O2475))</f>
        <v>B</v>
      </c>
      <c r="R2475">
        <f>VLOOKUP(IF(V2475="same",N2475,IF(O2475=N2475,P2475,O2475)),$AA$2:$AL$8,9,FALSE)</f>
        <v>0.25</v>
      </c>
      <c r="S2475" s="11">
        <f>(L2475-M2475)/L2475</f>
        <v>0.52395134601493898</v>
      </c>
      <c r="T2475" s="13">
        <f t="shared" si="38"/>
        <v>0.25</v>
      </c>
      <c r="U2475">
        <f>IFERROR(T2475*I2475,0)</f>
        <v>120.79174999999999</v>
      </c>
      <c r="V2475" t="str">
        <f>IF(AND(N2475=O2475,P2475=N2475),"same",IF(NOT(OR(O2475=N2475,P2475=N2475)),"conflict","change"))</f>
        <v>same</v>
      </c>
      <c r="W2475" s="55">
        <f>U2475-G2475</f>
        <v>-20.495350000000016</v>
      </c>
    </row>
    <row r="2476" spans="1:23" ht="21" hidden="1" outlineLevel="2" x14ac:dyDescent="0.4">
      <c r="A2476" t="s">
        <v>2954</v>
      </c>
      <c r="B2476" t="s">
        <v>2952</v>
      </c>
      <c r="C2476" t="s">
        <v>2953</v>
      </c>
      <c r="D2476" s="34">
        <v>1860845</v>
      </c>
      <c r="E2476" s="34">
        <v>247657</v>
      </c>
      <c r="F2476" s="33">
        <v>355.64130000000006</v>
      </c>
      <c r="G2476" s="33">
        <v>152.17430000000002</v>
      </c>
      <c r="H2476">
        <v>13.308846249956337</v>
      </c>
      <c r="I2476" s="33">
        <v>507.81560000000007</v>
      </c>
      <c r="J2476" s="35">
        <f>G2476/I2476</f>
        <v>0.29966448450973149</v>
      </c>
      <c r="K2476">
        <v>1.4360236133038842</v>
      </c>
      <c r="L2476">
        <v>2.0504794938160442</v>
      </c>
      <c r="M2476">
        <v>1</v>
      </c>
      <c r="N2476" t="s">
        <v>37</v>
      </c>
      <c r="O2476" s="53" t="s">
        <v>37</v>
      </c>
      <c r="P2476" s="54" t="str">
        <f>'Sheet1 (2)'!O4724</f>
        <v>B</v>
      </c>
      <c r="Q2476" s="31" t="str">
        <f>IF(U2476="same",N2476,IF(O2476=N2476,P2476,O2476))</f>
        <v>B</v>
      </c>
      <c r="R2476">
        <f>VLOOKUP(IF(V2476="same",N2476,IF(O2476=N2476,P2476,O2476)),$AA$2:$AL$8,9,FALSE)</f>
        <v>0.25</v>
      </c>
      <c r="S2476" s="11">
        <f>(L2476-M2476)/L2476</f>
        <v>0.51230919254942153</v>
      </c>
      <c r="T2476" s="13">
        <f t="shared" si="38"/>
        <v>0.25</v>
      </c>
      <c r="U2476">
        <f>IFERROR(T2476*I2476,0)</f>
        <v>126.95390000000002</v>
      </c>
      <c r="V2476" t="str">
        <f>IF(AND(N2476=O2476,P2476=N2476),"same",IF(NOT(OR(O2476=N2476,P2476=N2476)),"conflict","change"))</f>
        <v>same</v>
      </c>
      <c r="W2476" s="55">
        <f>U2476-G2476</f>
        <v>-25.220399999999998</v>
      </c>
    </row>
    <row r="2477" spans="1:23" ht="21" outlineLevel="1" collapsed="1" x14ac:dyDescent="0.4">
      <c r="C2477" s="29" t="s">
        <v>2955</v>
      </c>
      <c r="D2477" s="34">
        <f>SUBTOTAL(9,D2475:D2476)</f>
        <v>3762568</v>
      </c>
      <c r="E2477" s="34">
        <f>SUBTOTAL(9,E2475:E2476)</f>
        <v>477668</v>
      </c>
      <c r="F2477" s="33">
        <f>SUBTOTAL(9,F2475:F2476)</f>
        <v>697.52120000000002</v>
      </c>
      <c r="G2477" s="33">
        <f>SUBTOTAL(9,G2475:G2476)</f>
        <v>293.46140000000003</v>
      </c>
      <c r="I2477" s="33">
        <f>SUBTOTAL(9,I2475:I2476)</f>
        <v>990.98260000000005</v>
      </c>
      <c r="J2477" s="35"/>
      <c r="O2477" s="53"/>
      <c r="P2477" s="54"/>
      <c r="Q2477" s="31"/>
      <c r="T2477" s="13">
        <f t="shared" si="38"/>
        <v>0</v>
      </c>
      <c r="U2477">
        <f>SUBTOTAL(9,U2475:U2476)</f>
        <v>247.74565000000001</v>
      </c>
      <c r="W2477" s="55">
        <f>SUBTOTAL(9,W2475:W2476)</f>
        <v>-45.715750000000014</v>
      </c>
    </row>
    <row r="2478" spans="1:23" ht="21" hidden="1" outlineLevel="2" x14ac:dyDescent="0.4">
      <c r="A2478" t="s">
        <v>3049</v>
      </c>
      <c r="B2478" t="s">
        <v>3050</v>
      </c>
      <c r="C2478" t="s">
        <v>3051</v>
      </c>
      <c r="D2478" s="34">
        <v>725017</v>
      </c>
      <c r="E2478" s="34">
        <v>218812</v>
      </c>
      <c r="F2478" s="33">
        <v>221.79689999999999</v>
      </c>
      <c r="G2478" s="33">
        <v>87.167399999999986</v>
      </c>
      <c r="H2478">
        <v>30.180257842229906</v>
      </c>
      <c r="I2478" s="33">
        <v>308.96429999999998</v>
      </c>
      <c r="J2478" s="35">
        <f>G2478/I2478</f>
        <v>0.28212774097201521</v>
      </c>
      <c r="K2478">
        <v>1.0136413907829551</v>
      </c>
      <c r="L2478">
        <v>1.4120080251540135</v>
      </c>
      <c r="M2478">
        <v>1</v>
      </c>
      <c r="N2478" t="s">
        <v>45</v>
      </c>
      <c r="O2478" s="53" t="s">
        <v>45</v>
      </c>
      <c r="P2478" s="54" t="str">
        <f>'Sheet1 (2)'!O253</f>
        <v>C-</v>
      </c>
      <c r="Q2478" s="31" t="str">
        <f>IF(U2478="same",N2478,IF(O2478=N2478,P2478,O2478))</f>
        <v>C-</v>
      </c>
      <c r="R2478">
        <f>VLOOKUP(IF(V2478="same",N2478,IF(O2478=N2478,P2478,O2478)),$AA$2:$AL$8,9,FALSE)</f>
        <v>0.32</v>
      </c>
      <c r="S2478" s="11">
        <f>(L2478-M2478)/L2478</f>
        <v>0.29178872769442943</v>
      </c>
      <c r="T2478" s="13">
        <f t="shared" si="38"/>
        <v>0.29178872769442943</v>
      </c>
      <c r="U2478">
        <f>IFERROR(T2478*I2478,0)</f>
        <v>90.152299999999997</v>
      </c>
      <c r="V2478" t="str">
        <f>IF(AND(N2478=O2478,P2478=N2478),"same",IF(NOT(OR(O2478=N2478,P2478=N2478)),"conflict","change"))</f>
        <v>same</v>
      </c>
      <c r="W2478" s="55">
        <f>U2478-G2478</f>
        <v>2.9849000000000103</v>
      </c>
    </row>
    <row r="2479" spans="1:23" ht="21" hidden="1" outlineLevel="2" x14ac:dyDescent="0.4">
      <c r="A2479" t="s">
        <v>3052</v>
      </c>
      <c r="B2479" t="s">
        <v>3050</v>
      </c>
      <c r="C2479" t="s">
        <v>3051</v>
      </c>
      <c r="D2479" s="34">
        <v>455228</v>
      </c>
      <c r="E2479" s="34">
        <v>186863</v>
      </c>
      <c r="F2479" s="33">
        <v>222.73479999999998</v>
      </c>
      <c r="G2479" s="33">
        <v>109.70559999999999</v>
      </c>
      <c r="H2479">
        <v>41.048221989860025</v>
      </c>
      <c r="I2479" s="33">
        <v>332.44039999999995</v>
      </c>
      <c r="J2479" s="35">
        <f>G2479/I2479</f>
        <v>0.33000080615954019</v>
      </c>
      <c r="K2479">
        <v>1.1919684474722121</v>
      </c>
      <c r="L2479">
        <v>1.7790595248925682</v>
      </c>
      <c r="M2479">
        <v>1</v>
      </c>
      <c r="N2479" t="s">
        <v>37</v>
      </c>
      <c r="O2479" s="53" t="s">
        <v>37</v>
      </c>
      <c r="P2479" s="54" t="str">
        <f>'Sheet1 (2)'!O755</f>
        <v>B</v>
      </c>
      <c r="Q2479" s="31" t="str">
        <f>IF(U2479="same",N2479,IF(O2479=N2479,P2479,O2479))</f>
        <v>B</v>
      </c>
      <c r="R2479">
        <f>VLOOKUP(IF(V2479="same",N2479,IF(O2479=N2479,P2479,O2479)),$AA$2:$AL$8,9,FALSE)</f>
        <v>0.25</v>
      </c>
      <c r="S2479" s="11">
        <f>(L2479-M2479)/L2479</f>
        <v>0.43790526061212776</v>
      </c>
      <c r="T2479" s="13">
        <f t="shared" si="38"/>
        <v>0.25</v>
      </c>
      <c r="U2479">
        <f>IFERROR(T2479*I2479,0)</f>
        <v>83.110099999999989</v>
      </c>
      <c r="V2479" t="str">
        <f>IF(AND(N2479=O2479,P2479=N2479),"same",IF(NOT(OR(O2479=N2479,P2479=N2479)),"conflict","change"))</f>
        <v>same</v>
      </c>
      <c r="W2479" s="55">
        <f>U2479-G2479</f>
        <v>-26.595500000000001</v>
      </c>
    </row>
    <row r="2480" spans="1:23" ht="21" hidden="1" outlineLevel="2" x14ac:dyDescent="0.4">
      <c r="A2480" t="s">
        <v>3053</v>
      </c>
      <c r="B2480" t="s">
        <v>3050</v>
      </c>
      <c r="C2480" t="s">
        <v>3051</v>
      </c>
      <c r="D2480" s="34">
        <v>602951</v>
      </c>
      <c r="E2480" s="34">
        <v>161042</v>
      </c>
      <c r="F2480" s="33">
        <v>184.523</v>
      </c>
      <c r="G2480" s="33">
        <v>90.885999999999996</v>
      </c>
      <c r="H2480">
        <v>26.708969717273874</v>
      </c>
      <c r="I2480" s="33">
        <v>275.40899999999999</v>
      </c>
      <c r="J2480" s="35">
        <f>G2480/I2480</f>
        <v>0.33000373989230564</v>
      </c>
      <c r="K2480">
        <v>1.1458066839706411</v>
      </c>
      <c r="L2480">
        <v>1.7101687758472945</v>
      </c>
      <c r="M2480">
        <v>1</v>
      </c>
      <c r="N2480" t="s">
        <v>37</v>
      </c>
      <c r="O2480" s="53" t="s">
        <v>37</v>
      </c>
      <c r="P2480" s="54" t="str">
        <f>'Sheet1 (2)'!O3440</f>
        <v>B</v>
      </c>
      <c r="Q2480" s="31" t="str">
        <f>IF(U2480="same",N2480,IF(O2480=N2480,P2480,O2480))</f>
        <v>B</v>
      </c>
      <c r="R2480">
        <f>VLOOKUP(IF(V2480="same",N2480,IF(O2480=N2480,P2480,O2480)),$AA$2:$AL$8,9,FALSE)</f>
        <v>0.25</v>
      </c>
      <c r="S2480" s="11">
        <f>(L2480-M2480)/L2480</f>
        <v>0.41526239157035538</v>
      </c>
      <c r="T2480" s="13">
        <f t="shared" si="38"/>
        <v>0.25</v>
      </c>
      <c r="U2480">
        <f>IFERROR(T2480*I2480,0)</f>
        <v>68.852249999999998</v>
      </c>
      <c r="V2480" t="str">
        <f>IF(AND(N2480=O2480,P2480=N2480),"same",IF(NOT(OR(O2480=N2480,P2480=N2480)),"conflict","change"))</f>
        <v>same</v>
      </c>
      <c r="W2480" s="55">
        <f>U2480-G2480</f>
        <v>-22.033749999999998</v>
      </c>
    </row>
    <row r="2481" spans="1:23" ht="21" outlineLevel="1" collapsed="1" x14ac:dyDescent="0.4">
      <c r="C2481" s="29" t="s">
        <v>3054</v>
      </c>
      <c r="D2481" s="34">
        <f>SUBTOTAL(9,D2478:D2480)</f>
        <v>1783196</v>
      </c>
      <c r="E2481" s="34">
        <f>SUBTOTAL(9,E2478:E2480)</f>
        <v>566717</v>
      </c>
      <c r="F2481" s="33">
        <f>SUBTOTAL(9,F2478:F2480)</f>
        <v>629.05470000000003</v>
      </c>
      <c r="G2481" s="33">
        <f>SUBTOTAL(9,G2478:G2480)</f>
        <v>287.75900000000001</v>
      </c>
      <c r="I2481" s="33">
        <f>SUBTOTAL(9,I2478:I2480)</f>
        <v>916.81369999999993</v>
      </c>
      <c r="J2481" s="35"/>
      <c r="O2481" s="53"/>
      <c r="P2481" s="54"/>
      <c r="Q2481" s="31"/>
      <c r="T2481" s="13">
        <f t="shared" si="38"/>
        <v>0</v>
      </c>
      <c r="U2481">
        <f>SUBTOTAL(9,U2478:U2480)</f>
        <v>242.11464999999998</v>
      </c>
      <c r="W2481" s="55">
        <f>SUBTOTAL(9,W2478:W2480)</f>
        <v>-45.644349999999989</v>
      </c>
    </row>
    <row r="2482" spans="1:23" ht="21" hidden="1" outlineLevel="2" x14ac:dyDescent="0.4">
      <c r="A2482" t="s">
        <v>4238</v>
      </c>
      <c r="B2482" t="s">
        <v>4239</v>
      </c>
      <c r="C2482" t="s">
        <v>4240</v>
      </c>
      <c r="D2482" s="34">
        <v>196051</v>
      </c>
      <c r="E2482" s="34">
        <v>48513</v>
      </c>
      <c r="F2482" s="33">
        <v>7.0425000000000004</v>
      </c>
      <c r="G2482" s="33">
        <v>2.3460999999999999</v>
      </c>
      <c r="H2482">
        <v>24.745091838348184</v>
      </c>
      <c r="I2482" s="33">
        <v>9.3886000000000003</v>
      </c>
      <c r="J2482" s="35">
        <f>G2482/I2482</f>
        <v>0.24988816223931148</v>
      </c>
      <c r="K2482">
        <v>0.14516727475109764</v>
      </c>
      <c r="L2482">
        <v>0.19352750809061489</v>
      </c>
      <c r="M2482">
        <v>0.03</v>
      </c>
      <c r="N2482" t="s">
        <v>34</v>
      </c>
      <c r="O2482" s="53" t="s">
        <v>34</v>
      </c>
      <c r="P2482" s="54" t="str">
        <f>'Sheet1 (2)'!O1053</f>
        <v>A</v>
      </c>
      <c r="Q2482" s="31" t="str">
        <f>IF(U2482="same",N2482,IF(O2482=N2482,P2482,O2482))</f>
        <v>A</v>
      </c>
      <c r="R2482">
        <f>VLOOKUP(IF(V2482="same",N2482,IF(O2482=N2482,P2482,O2482)),$AA$2:$AL$8,9,FALSE)</f>
        <v>0.15</v>
      </c>
      <c r="S2482" s="11">
        <f>(L2482-M2482)/L2482</f>
        <v>0.84498327759197323</v>
      </c>
      <c r="T2482" s="13">
        <f t="shared" si="38"/>
        <v>0.15</v>
      </c>
      <c r="U2482">
        <f>IFERROR(T2482*I2482,0)</f>
        <v>1.40829</v>
      </c>
      <c r="V2482" t="str">
        <f>IF(AND(N2482=O2482,P2482=N2482),"same",IF(NOT(OR(O2482=N2482,P2482=N2482)),"conflict","change"))</f>
        <v>same</v>
      </c>
      <c r="W2482" s="55">
        <f>U2482-G2482</f>
        <v>-0.93780999999999981</v>
      </c>
    </row>
    <row r="2483" spans="1:23" ht="21" hidden="1" outlineLevel="2" x14ac:dyDescent="0.4">
      <c r="A2483" t="s">
        <v>4241</v>
      </c>
      <c r="B2483" t="s">
        <v>4239</v>
      </c>
      <c r="C2483" t="s">
        <v>4240</v>
      </c>
      <c r="D2483" s="34">
        <v>1529743</v>
      </c>
      <c r="E2483" s="34">
        <v>301343</v>
      </c>
      <c r="F2483" s="33">
        <v>26.306100000000001</v>
      </c>
      <c r="G2483" s="33">
        <v>8.7624999999999993</v>
      </c>
      <c r="H2483">
        <v>19.69892982023778</v>
      </c>
      <c r="I2483" s="33">
        <v>35.068600000000004</v>
      </c>
      <c r="J2483" s="35">
        <f>G2483/I2483</f>
        <v>0.24986740274775721</v>
      </c>
      <c r="K2483">
        <v>8.7296203993455973E-2</v>
      </c>
      <c r="L2483">
        <v>0.11637436409672701</v>
      </c>
      <c r="M2483">
        <v>0.05</v>
      </c>
      <c r="N2483" t="s">
        <v>34</v>
      </c>
      <c r="O2483" s="53" t="s">
        <v>34</v>
      </c>
      <c r="P2483" s="54" t="str">
        <f>'Sheet1 (2)'!O2502</f>
        <v>A</v>
      </c>
      <c r="Q2483" s="31" t="str">
        <f>IF(U2483="same",N2483,IF(O2483=N2483,P2483,O2483))</f>
        <v>A</v>
      </c>
      <c r="R2483">
        <f>VLOOKUP(IF(V2483="same",N2483,IF(O2483=N2483,P2483,O2483)),$AA$2:$AL$8,9,FALSE)</f>
        <v>0.15</v>
      </c>
      <c r="S2483" s="11">
        <f>(L2483-M2483)/L2483</f>
        <v>0.57035210986466534</v>
      </c>
      <c r="T2483" s="13">
        <f t="shared" si="38"/>
        <v>0.15</v>
      </c>
      <c r="U2483">
        <f>IFERROR(T2483*I2483,0)</f>
        <v>5.2602900000000004</v>
      </c>
      <c r="V2483" t="str">
        <f>IF(AND(N2483=O2483,P2483=N2483),"same",IF(NOT(OR(O2483=N2483,P2483=N2483)),"conflict","change"))</f>
        <v>same</v>
      </c>
      <c r="W2483" s="55">
        <f>U2483-G2483</f>
        <v>-3.5022099999999989</v>
      </c>
    </row>
    <row r="2484" spans="1:23" ht="21" hidden="1" outlineLevel="2" x14ac:dyDescent="0.4">
      <c r="A2484" t="s">
        <v>4242</v>
      </c>
      <c r="B2484" t="s">
        <v>4239</v>
      </c>
      <c r="C2484" t="s">
        <v>4240</v>
      </c>
      <c r="D2484" s="34">
        <v>2807</v>
      </c>
      <c r="E2484" s="34">
        <v>1133</v>
      </c>
      <c r="F2484" s="33">
        <v>9.0200000000000002E-2</v>
      </c>
      <c r="G2484" s="33">
        <v>3.8799999999999987E-2</v>
      </c>
      <c r="H2484">
        <v>40.363377271107943</v>
      </c>
      <c r="I2484" s="33">
        <v>0.129</v>
      </c>
      <c r="J2484" s="35">
        <f>G2484/I2484</f>
        <v>0.30077519379844952</v>
      </c>
      <c r="K2484">
        <v>7.9611650485436891E-2</v>
      </c>
      <c r="L2484">
        <v>0.11385701676963812</v>
      </c>
      <c r="M2484">
        <v>0.01</v>
      </c>
      <c r="N2484" t="s">
        <v>34</v>
      </c>
      <c r="O2484" s="53" t="s">
        <v>34</v>
      </c>
      <c r="P2484" s="54" t="str">
        <f>'Sheet1 (2)'!O2552</f>
        <v>A</v>
      </c>
      <c r="Q2484" s="31" t="str">
        <f>IF(U2484="same",N2484,IF(O2484=N2484,P2484,O2484))</f>
        <v>A</v>
      </c>
      <c r="R2484">
        <f>VLOOKUP(IF(V2484="same",N2484,IF(O2484=N2484,P2484,O2484)),$AA$2:$AL$8,9,FALSE)</f>
        <v>0.15</v>
      </c>
      <c r="S2484" s="11">
        <f>(L2484-M2484)/L2484</f>
        <v>0.912170542635659</v>
      </c>
      <c r="T2484" s="13">
        <f t="shared" si="38"/>
        <v>0.15</v>
      </c>
      <c r="U2484">
        <f>IFERROR(T2484*I2484,0)</f>
        <v>1.9349999999999999E-2</v>
      </c>
      <c r="V2484" t="str">
        <f>IF(AND(N2484=O2484,P2484=N2484),"same",IF(NOT(OR(O2484=N2484,P2484=N2484)),"conflict","change"))</f>
        <v>same</v>
      </c>
      <c r="W2484" s="55">
        <f>U2484-G2484</f>
        <v>-1.9449999999999988E-2</v>
      </c>
    </row>
    <row r="2485" spans="1:23" ht="21" hidden="1" outlineLevel="2" x14ac:dyDescent="0.4">
      <c r="A2485" t="s">
        <v>4243</v>
      </c>
      <c r="B2485" t="s">
        <v>4239</v>
      </c>
      <c r="C2485" t="s">
        <v>4240</v>
      </c>
      <c r="D2485" s="34">
        <v>3592518</v>
      </c>
      <c r="E2485" s="34">
        <v>458534</v>
      </c>
      <c r="F2485" s="33">
        <v>110.44500000000001</v>
      </c>
      <c r="G2485" s="33">
        <v>36.8005</v>
      </c>
      <c r="H2485">
        <v>12.763582534589945</v>
      </c>
      <c r="I2485" s="33">
        <v>147.24549999999999</v>
      </c>
      <c r="J2485" s="35">
        <f>G2485/I2485</f>
        <v>0.24992614375311981</v>
      </c>
      <c r="K2485">
        <v>0.24086545381585664</v>
      </c>
      <c r="L2485">
        <v>0.32112231590241946</v>
      </c>
      <c r="M2485">
        <v>0.2</v>
      </c>
      <c r="N2485" t="s">
        <v>34</v>
      </c>
      <c r="O2485" s="53" t="s">
        <v>34</v>
      </c>
      <c r="P2485" s="54" t="str">
        <f>'Sheet1 (2)'!O2642</f>
        <v>A</v>
      </c>
      <c r="Q2485" s="31" t="str">
        <f>IF(U2485="same",N2485,IF(O2485=N2485,P2485,O2485))</f>
        <v>A</v>
      </c>
      <c r="R2485">
        <f>VLOOKUP(IF(V2485="same",N2485,IF(O2485=N2485,P2485,O2485)),$AA$2:$AL$8,9,FALSE)</f>
        <v>0.15</v>
      </c>
      <c r="S2485" s="11">
        <f>(L2485-M2485)/L2485</f>
        <v>0.37718436217066054</v>
      </c>
      <c r="T2485" s="13">
        <f t="shared" si="38"/>
        <v>0.15</v>
      </c>
      <c r="U2485">
        <f>IFERROR(T2485*I2485,0)</f>
        <v>22.086824999999997</v>
      </c>
      <c r="V2485" t="str">
        <f>IF(AND(N2485=O2485,P2485=N2485),"same",IF(NOT(OR(O2485=N2485,P2485=N2485)),"conflict","change"))</f>
        <v>same</v>
      </c>
      <c r="W2485" s="55">
        <f>U2485-G2485</f>
        <v>-14.713675000000002</v>
      </c>
    </row>
    <row r="2486" spans="1:23" ht="21" hidden="1" outlineLevel="2" x14ac:dyDescent="0.4">
      <c r="A2486" t="s">
        <v>4244</v>
      </c>
      <c r="B2486" t="s">
        <v>4239</v>
      </c>
      <c r="C2486" t="s">
        <v>4240</v>
      </c>
      <c r="D2486" s="34">
        <v>519349</v>
      </c>
      <c r="E2486" s="34">
        <v>174750</v>
      </c>
      <c r="F2486" s="33">
        <v>18.576000000000001</v>
      </c>
      <c r="G2486" s="33">
        <v>6.1819999999999986</v>
      </c>
      <c r="H2486">
        <v>33.647893805514208</v>
      </c>
      <c r="I2486" s="33">
        <v>24.757999999999999</v>
      </c>
      <c r="J2486" s="35">
        <f>G2486/I2486</f>
        <v>0.24969706761450838</v>
      </c>
      <c r="K2486">
        <v>0.10630042918454935</v>
      </c>
      <c r="L2486">
        <v>0.14167668097281833</v>
      </c>
      <c r="M2486">
        <v>0.03</v>
      </c>
      <c r="N2486" t="s">
        <v>34</v>
      </c>
      <c r="O2486" s="53" t="s">
        <v>34</v>
      </c>
      <c r="P2486" s="54" t="str">
        <f>'Sheet1 (2)'!O3771</f>
        <v>A</v>
      </c>
      <c r="Q2486" s="31" t="str">
        <f>IF(U2486="same",N2486,IF(O2486=N2486,P2486,O2486))</f>
        <v>A</v>
      </c>
      <c r="R2486">
        <f>VLOOKUP(IF(V2486="same",N2486,IF(O2486=N2486,P2486,O2486)),$AA$2:$AL$8,9,FALSE)</f>
        <v>0.15</v>
      </c>
      <c r="S2486" s="11">
        <f>(L2486-M2486)/L2486</f>
        <v>0.78825026254140074</v>
      </c>
      <c r="T2486" s="13">
        <f t="shared" si="38"/>
        <v>0.15</v>
      </c>
      <c r="U2486">
        <f>IFERROR(T2486*I2486,0)</f>
        <v>3.7136999999999998</v>
      </c>
      <c r="V2486" t="str">
        <f>IF(AND(N2486=O2486,P2486=N2486),"same",IF(NOT(OR(O2486=N2486,P2486=N2486)),"conflict","change"))</f>
        <v>same</v>
      </c>
      <c r="W2486" s="55">
        <f>U2486-G2486</f>
        <v>-2.4682999999999988</v>
      </c>
    </row>
    <row r="2487" spans="1:23" ht="21" hidden="1" outlineLevel="2" x14ac:dyDescent="0.4">
      <c r="A2487" t="s">
        <v>4245</v>
      </c>
      <c r="B2487" t="s">
        <v>4239</v>
      </c>
      <c r="C2487" t="s">
        <v>4240</v>
      </c>
      <c r="D2487" s="34">
        <v>3113110</v>
      </c>
      <c r="E2487" s="34">
        <v>329262</v>
      </c>
      <c r="F2487" s="33">
        <v>105.47969999999999</v>
      </c>
      <c r="G2487" s="33">
        <v>44.2577</v>
      </c>
      <c r="H2487">
        <v>10.576625946400865</v>
      </c>
      <c r="I2487" s="33">
        <v>149.73739999999998</v>
      </c>
      <c r="J2487" s="35">
        <f>G2487/I2487</f>
        <v>0.29556877573672313</v>
      </c>
      <c r="K2487">
        <v>0.32035187783588753</v>
      </c>
      <c r="L2487">
        <v>0.45476672072695895</v>
      </c>
      <c r="M2487">
        <v>0.25</v>
      </c>
      <c r="N2487" t="s">
        <v>34</v>
      </c>
      <c r="O2487" s="53" t="s">
        <v>34</v>
      </c>
      <c r="P2487" s="54" t="str">
        <f>'Sheet1 (2)'!O4028</f>
        <v>A</v>
      </c>
      <c r="Q2487" s="31" t="str">
        <f>IF(U2487="same",N2487,IF(O2487=N2487,P2487,O2487))</f>
        <v>A</v>
      </c>
      <c r="R2487">
        <f>VLOOKUP(IF(V2487="same",N2487,IF(O2487=N2487,P2487,O2487)),$AA$2:$AL$8,9,FALSE)</f>
        <v>0.15</v>
      </c>
      <c r="S2487" s="11">
        <f>(L2487-M2487)/L2487</f>
        <v>0.45026760181491049</v>
      </c>
      <c r="T2487" s="13">
        <f t="shared" si="38"/>
        <v>0.15</v>
      </c>
      <c r="U2487">
        <f>IFERROR(T2487*I2487,0)</f>
        <v>22.460609999999996</v>
      </c>
      <c r="V2487" t="str">
        <f>IF(AND(N2487=O2487,P2487=N2487),"same",IF(NOT(OR(O2487=N2487,P2487=N2487)),"conflict","change"))</f>
        <v>same</v>
      </c>
      <c r="W2487" s="55">
        <f>U2487-G2487</f>
        <v>-21.797090000000004</v>
      </c>
    </row>
    <row r="2488" spans="1:23" ht="21" outlineLevel="1" collapsed="1" x14ac:dyDescent="0.4">
      <c r="C2488" s="29" t="s">
        <v>4246</v>
      </c>
      <c r="D2488" s="34">
        <f>SUBTOTAL(9,D2482:D2487)</f>
        <v>8953578</v>
      </c>
      <c r="E2488" s="34">
        <f>SUBTOTAL(9,E2482:E2487)</f>
        <v>1313535</v>
      </c>
      <c r="F2488" s="33">
        <f>SUBTOTAL(9,F2482:F2487)</f>
        <v>267.93950000000001</v>
      </c>
      <c r="G2488" s="33">
        <f>SUBTOTAL(9,G2482:G2487)</f>
        <v>98.387599999999992</v>
      </c>
      <c r="I2488" s="33">
        <f>SUBTOTAL(9,I2482:I2487)</f>
        <v>366.32709999999997</v>
      </c>
      <c r="J2488" s="35"/>
      <c r="O2488" s="53"/>
      <c r="P2488" s="54"/>
      <c r="Q2488" s="31"/>
      <c r="T2488" s="13">
        <f t="shared" si="38"/>
        <v>0</v>
      </c>
      <c r="U2488">
        <f>SUBTOTAL(9,U2482:U2487)</f>
        <v>54.949064999999997</v>
      </c>
      <c r="W2488" s="55">
        <f>SUBTOTAL(9,W2482:W2487)</f>
        <v>-43.438535000000002</v>
      </c>
    </row>
    <row r="2489" spans="1:23" ht="21" hidden="1" outlineLevel="2" x14ac:dyDescent="0.4">
      <c r="A2489" t="s">
        <v>3501</v>
      </c>
      <c r="B2489" t="s">
        <v>3502</v>
      </c>
      <c r="C2489" t="s">
        <v>3503</v>
      </c>
      <c r="D2489" s="34">
        <v>1996361</v>
      </c>
      <c r="E2489" s="34">
        <v>276140</v>
      </c>
      <c r="F2489" s="33">
        <v>79.30680000000001</v>
      </c>
      <c r="G2489" s="33">
        <v>39.061699999999995</v>
      </c>
      <c r="H2489">
        <v>13.832167629000967</v>
      </c>
      <c r="I2489" s="33">
        <v>118.36850000000001</v>
      </c>
      <c r="J2489" s="35">
        <f>G2489/I2489</f>
        <v>0.3300008025783886</v>
      </c>
      <c r="K2489">
        <v>0.28719779821829505</v>
      </c>
      <c r="L2489">
        <v>0.4286539436517709</v>
      </c>
      <c r="M2489">
        <v>0.25</v>
      </c>
      <c r="N2489" t="s">
        <v>34</v>
      </c>
      <c r="O2489" s="53" t="s">
        <v>34</v>
      </c>
      <c r="P2489" s="54" t="str">
        <f>'Sheet1 (2)'!O212</f>
        <v>A</v>
      </c>
      <c r="Q2489" s="31" t="str">
        <f>IF(U2489="same",N2489,IF(O2489=N2489,P2489,O2489))</f>
        <v>A</v>
      </c>
      <c r="R2489">
        <f>VLOOKUP(IF(V2489="same",N2489,IF(O2489=N2489,P2489,O2489)),$AA$2:$AL$8,9,FALSE)</f>
        <v>0.15</v>
      </c>
      <c r="S2489" s="11">
        <f>(L2489-M2489)/L2489</f>
        <v>0.41677895723946834</v>
      </c>
      <c r="T2489" s="13">
        <f t="shared" si="38"/>
        <v>0.15</v>
      </c>
      <c r="U2489">
        <f>IFERROR(T2489*I2489,0)</f>
        <v>17.755275000000001</v>
      </c>
      <c r="V2489" t="str">
        <f>IF(AND(N2489=O2489,P2489=N2489),"same",IF(NOT(OR(O2489=N2489,P2489=N2489)),"conflict","change"))</f>
        <v>same</v>
      </c>
      <c r="W2489" s="55">
        <f>U2489-G2489</f>
        <v>-21.306424999999994</v>
      </c>
    </row>
    <row r="2490" spans="1:23" ht="21" hidden="1" outlineLevel="2" x14ac:dyDescent="0.4">
      <c r="A2490" t="s">
        <v>3504</v>
      </c>
      <c r="B2490" t="s">
        <v>3502</v>
      </c>
      <c r="C2490" t="s">
        <v>3503</v>
      </c>
      <c r="D2490" s="34">
        <v>648069</v>
      </c>
      <c r="E2490" s="34">
        <v>102633</v>
      </c>
      <c r="F2490" s="33">
        <v>91.35799999999999</v>
      </c>
      <c r="G2490" s="33">
        <v>39.154100000000007</v>
      </c>
      <c r="H2490">
        <v>15.836739606430797</v>
      </c>
      <c r="I2490" s="33">
        <v>130.5121</v>
      </c>
      <c r="J2490" s="35">
        <f>G2490/I2490</f>
        <v>0.30000360119866287</v>
      </c>
      <c r="K2490">
        <v>0.89014254674422444</v>
      </c>
      <c r="L2490">
        <v>1.2716387516685668</v>
      </c>
      <c r="M2490">
        <v>0.8</v>
      </c>
      <c r="N2490" t="s">
        <v>37</v>
      </c>
      <c r="O2490" s="53" t="s">
        <v>37</v>
      </c>
      <c r="P2490" s="54" t="str">
        <f>'Sheet1 (2)'!O1778</f>
        <v>B</v>
      </c>
      <c r="Q2490" s="31" t="str">
        <f>IF(U2490="same",N2490,IF(O2490=N2490,P2490,O2490))</f>
        <v>B</v>
      </c>
      <c r="R2490">
        <f>VLOOKUP(IF(V2490="same",N2490,IF(O2490=N2490,P2490,O2490)),$AA$2:$AL$8,9,FALSE)</f>
        <v>0.25</v>
      </c>
      <c r="S2490" s="11">
        <f>(L2490-M2490)/L2490</f>
        <v>0.37089051513231341</v>
      </c>
      <c r="T2490" s="13">
        <f t="shared" si="38"/>
        <v>0.25</v>
      </c>
      <c r="U2490">
        <f>IFERROR(T2490*I2490,0)</f>
        <v>32.628025000000001</v>
      </c>
      <c r="V2490" t="str">
        <f>IF(AND(N2490=O2490,P2490=N2490),"same",IF(NOT(OR(O2490=N2490,P2490=N2490)),"conflict","change"))</f>
        <v>same</v>
      </c>
      <c r="W2490" s="55">
        <f>U2490-G2490</f>
        <v>-6.5260750000000058</v>
      </c>
    </row>
    <row r="2491" spans="1:23" ht="21" hidden="1" outlineLevel="2" x14ac:dyDescent="0.4">
      <c r="A2491" t="s">
        <v>3505</v>
      </c>
      <c r="B2491" t="s">
        <v>3502</v>
      </c>
      <c r="C2491" t="s">
        <v>3503</v>
      </c>
      <c r="D2491" s="34">
        <v>551153</v>
      </c>
      <c r="E2491" s="34">
        <v>102506</v>
      </c>
      <c r="F2491" s="33">
        <v>98.072999999999993</v>
      </c>
      <c r="G2491" s="33">
        <v>32.687199999999997</v>
      </c>
      <c r="H2491">
        <v>18.598465398900125</v>
      </c>
      <c r="I2491" s="33">
        <v>130.7602</v>
      </c>
      <c r="J2491" s="35">
        <f>G2491/I2491</f>
        <v>0.24997820437717286</v>
      </c>
      <c r="K2491">
        <v>0.95675375099994142</v>
      </c>
      <c r="L2491">
        <v>1.2756345969992</v>
      </c>
      <c r="M2491">
        <v>0.8</v>
      </c>
      <c r="N2491" t="s">
        <v>37</v>
      </c>
      <c r="O2491" s="53" t="s">
        <v>37</v>
      </c>
      <c r="P2491" s="54" t="str">
        <f>'Sheet1 (2)'!O3307</f>
        <v>B</v>
      </c>
      <c r="Q2491" s="31" t="str">
        <f>IF(U2491="same",N2491,IF(O2491=N2491,P2491,O2491))</f>
        <v>B</v>
      </c>
      <c r="R2491">
        <f>VLOOKUP(IF(V2491="same",N2491,IF(O2491=N2491,P2491,O2491)),$AA$2:$AL$8,9,FALSE)</f>
        <v>0.25</v>
      </c>
      <c r="S2491" s="11">
        <f>(L2491-M2491)/L2491</f>
        <v>0.37286116111783246</v>
      </c>
      <c r="T2491" s="13">
        <f t="shared" si="38"/>
        <v>0.25</v>
      </c>
      <c r="U2491">
        <f>IFERROR(T2491*I2491,0)</f>
        <v>32.690049999999999</v>
      </c>
      <c r="V2491" t="str">
        <f>IF(AND(N2491=O2491,P2491=N2491),"same",IF(NOT(OR(O2491=N2491,P2491=N2491)),"conflict","change"))</f>
        <v>same</v>
      </c>
      <c r="W2491" s="55">
        <f>U2491-G2491</f>
        <v>2.8500000000022396E-3</v>
      </c>
    </row>
    <row r="2492" spans="1:23" ht="21" hidden="1" outlineLevel="2" x14ac:dyDescent="0.4">
      <c r="A2492" t="s">
        <v>3506</v>
      </c>
      <c r="B2492" t="s">
        <v>3502</v>
      </c>
      <c r="C2492" t="s">
        <v>3503</v>
      </c>
      <c r="D2492" s="34">
        <v>355030</v>
      </c>
      <c r="E2492" s="34">
        <v>69532</v>
      </c>
      <c r="F2492" s="33">
        <v>67.138900000000007</v>
      </c>
      <c r="G2492" s="33">
        <v>18.936600000000002</v>
      </c>
      <c r="H2492">
        <v>19.584823817705544</v>
      </c>
      <c r="I2492" s="33">
        <v>86.075500000000005</v>
      </c>
      <c r="J2492" s="35">
        <f>G2492/I2492</f>
        <v>0.2199998838229229</v>
      </c>
      <c r="K2492">
        <v>0.96558275326468401</v>
      </c>
      <c r="L2492">
        <v>1.2379264223666802</v>
      </c>
      <c r="M2492">
        <v>0.8</v>
      </c>
      <c r="N2492" t="s">
        <v>34</v>
      </c>
      <c r="O2492" s="53" t="s">
        <v>34</v>
      </c>
      <c r="P2492" s="54" t="str">
        <f>'Sheet1 (2)'!O4599</f>
        <v>A</v>
      </c>
      <c r="Q2492" s="31" t="str">
        <f>IF(U2492="same",N2492,IF(O2492=N2492,P2492,O2492))</f>
        <v>A</v>
      </c>
      <c r="R2492">
        <f>VLOOKUP(IF(V2492="same",N2492,IF(O2492=N2492,P2492,O2492)),$AA$2:$AL$8,9,FALSE)</f>
        <v>0.15</v>
      </c>
      <c r="S2492" s="11">
        <f>(L2492-M2492)/L2492</f>
        <v>0.35375803800152195</v>
      </c>
      <c r="T2492" s="13">
        <f t="shared" si="38"/>
        <v>0.15</v>
      </c>
      <c r="U2492">
        <f>IFERROR(T2492*I2492,0)</f>
        <v>12.911325</v>
      </c>
      <c r="V2492" t="str">
        <f>IF(AND(N2492=O2492,P2492=N2492),"same",IF(NOT(OR(O2492=N2492,P2492=N2492)),"conflict","change"))</f>
        <v>same</v>
      </c>
      <c r="W2492" s="55">
        <f>U2492-G2492</f>
        <v>-6.0252750000000024</v>
      </c>
    </row>
    <row r="2493" spans="1:23" ht="21" hidden="1" outlineLevel="2" x14ac:dyDescent="0.4">
      <c r="A2493" t="s">
        <v>3507</v>
      </c>
      <c r="B2493" t="s">
        <v>3502</v>
      </c>
      <c r="C2493" t="s">
        <v>3503</v>
      </c>
      <c r="D2493" s="34">
        <v>505308</v>
      </c>
      <c r="E2493" s="34">
        <v>109587</v>
      </c>
      <c r="F2493" s="33">
        <v>94.006699999999995</v>
      </c>
      <c r="G2493" s="33">
        <v>26.5154</v>
      </c>
      <c r="H2493">
        <v>21.687169013750029</v>
      </c>
      <c r="I2493" s="33">
        <v>120.52209999999999</v>
      </c>
      <c r="J2493" s="35">
        <f>G2493/I2493</f>
        <v>0.22000446391159797</v>
      </c>
      <c r="K2493">
        <v>0.85782711453000815</v>
      </c>
      <c r="L2493">
        <v>1.0997846459890315</v>
      </c>
      <c r="M2493">
        <v>0.8</v>
      </c>
      <c r="N2493" t="s">
        <v>34</v>
      </c>
      <c r="O2493" s="53" t="s">
        <v>34</v>
      </c>
      <c r="P2493" s="54" t="str">
        <f>'Sheet1 (2)'!O4957</f>
        <v>A</v>
      </c>
      <c r="Q2493" s="31" t="str">
        <f>IF(U2493="same",N2493,IF(O2493=N2493,P2493,O2493))</f>
        <v>A</v>
      </c>
      <c r="R2493">
        <f>VLOOKUP(IF(V2493="same",N2493,IF(O2493=N2493,P2493,O2493)),$AA$2:$AL$8,9,FALSE)</f>
        <v>0.15</v>
      </c>
      <c r="S2493" s="11">
        <f>(L2493-M2493)/L2493</f>
        <v>0.27258486202945342</v>
      </c>
      <c r="T2493" s="13">
        <f t="shared" si="38"/>
        <v>0.15</v>
      </c>
      <c r="U2493">
        <f>IFERROR(T2493*I2493,0)</f>
        <v>18.078315</v>
      </c>
      <c r="V2493" t="str">
        <f>IF(AND(N2493=O2493,P2493=N2493),"same",IF(NOT(OR(O2493=N2493,P2493=N2493)),"conflict","change"))</f>
        <v>same</v>
      </c>
      <c r="W2493" s="55">
        <f>U2493-G2493</f>
        <v>-8.4370849999999997</v>
      </c>
    </row>
    <row r="2494" spans="1:23" ht="21" outlineLevel="1" collapsed="1" x14ac:dyDescent="0.4">
      <c r="C2494" s="29" t="s">
        <v>3508</v>
      </c>
      <c r="D2494" s="34">
        <f>SUBTOTAL(9,D2489:D2493)</f>
        <v>4055921</v>
      </c>
      <c r="E2494" s="34">
        <f>SUBTOTAL(9,E2489:E2493)</f>
        <v>660398</v>
      </c>
      <c r="F2494" s="33">
        <f>SUBTOTAL(9,F2489:F2493)</f>
        <v>429.88340000000005</v>
      </c>
      <c r="G2494" s="33">
        <f>SUBTOTAL(9,G2489:G2493)</f>
        <v>156.35499999999999</v>
      </c>
      <c r="I2494" s="33">
        <f>SUBTOTAL(9,I2489:I2493)</f>
        <v>586.23840000000007</v>
      </c>
      <c r="J2494" s="35"/>
      <c r="O2494" s="53"/>
      <c r="P2494" s="54"/>
      <c r="Q2494" s="31"/>
      <c r="T2494" s="13">
        <f t="shared" si="38"/>
        <v>0</v>
      </c>
      <c r="U2494">
        <f>SUBTOTAL(9,U2489:U2493)</f>
        <v>114.06299000000001</v>
      </c>
      <c r="W2494" s="55">
        <f>SUBTOTAL(9,W2489:W2493)</f>
        <v>-42.292010000000005</v>
      </c>
    </row>
    <row r="2495" spans="1:23" ht="21" hidden="1" outlineLevel="2" x14ac:dyDescent="0.4">
      <c r="A2495" t="s">
        <v>3661</v>
      </c>
      <c r="B2495" t="s">
        <v>3662</v>
      </c>
      <c r="C2495" t="s">
        <v>3663</v>
      </c>
      <c r="D2495" s="34">
        <v>31291589</v>
      </c>
      <c r="E2495" s="34">
        <v>2449165</v>
      </c>
      <c r="F2495" s="33">
        <v>126.7762</v>
      </c>
      <c r="G2495" s="33">
        <v>62.440199999999997</v>
      </c>
      <c r="H2495">
        <v>7.8269115703903696</v>
      </c>
      <c r="I2495" s="33">
        <v>189.21639999999999</v>
      </c>
      <c r="J2495" s="35">
        <f>G2495/I2495</f>
        <v>0.32999359463556011</v>
      </c>
      <c r="K2495">
        <v>5.1763029440646098E-2</v>
      </c>
      <c r="L2495">
        <v>7.7257514295688529E-2</v>
      </c>
      <c r="M2495">
        <v>0.01</v>
      </c>
      <c r="N2495" t="s">
        <v>37</v>
      </c>
      <c r="O2495" s="53" t="s">
        <v>37</v>
      </c>
      <c r="P2495" s="54" t="str">
        <f>'Sheet1 (2)'!O489</f>
        <v>B</v>
      </c>
      <c r="Q2495" s="31" t="str">
        <f>IF(U2495="same",N2495,IF(O2495=N2495,P2495,O2495))</f>
        <v>B</v>
      </c>
      <c r="R2495">
        <f>VLOOKUP(IF(V2495="same",N2495,IF(O2495=N2495,P2495,O2495)),$AA$2:$AL$8,9,FALSE)</f>
        <v>0.25</v>
      </c>
      <c r="S2495" s="11">
        <f>(L2495-M2495)/L2495</f>
        <v>0.87056275248868498</v>
      </c>
      <c r="T2495" s="13">
        <f t="shared" si="38"/>
        <v>0.25</v>
      </c>
      <c r="U2495">
        <f>IFERROR(T2495*I2495,0)</f>
        <v>47.304099999999998</v>
      </c>
      <c r="V2495" t="str">
        <f>IF(AND(N2495=O2495,P2495=N2495),"same",IF(NOT(OR(O2495=N2495,P2495=N2495)),"conflict","change"))</f>
        <v>same</v>
      </c>
      <c r="W2495" s="55">
        <f>U2495-G2495</f>
        <v>-15.136099999999999</v>
      </c>
    </row>
    <row r="2496" spans="1:23" ht="21" hidden="1" outlineLevel="2" x14ac:dyDescent="0.4">
      <c r="A2496" t="s">
        <v>3664</v>
      </c>
      <c r="B2496" t="s">
        <v>3662</v>
      </c>
      <c r="C2496" t="s">
        <v>3663</v>
      </c>
      <c r="D2496" s="34">
        <v>795555</v>
      </c>
      <c r="E2496" s="34">
        <v>93480</v>
      </c>
      <c r="F2496" s="33">
        <v>2.9110000000000005</v>
      </c>
      <c r="G2496" s="33">
        <v>0.96740000000000004</v>
      </c>
      <c r="H2496">
        <v>11.750287535116994</v>
      </c>
      <c r="I2496" s="33">
        <v>3.8784000000000005</v>
      </c>
      <c r="J2496" s="35">
        <f>G2496/I2496</f>
        <v>0.24943275577557752</v>
      </c>
      <c r="K2496">
        <v>3.1140350877192989E-2</v>
      </c>
      <c r="L2496">
        <v>4.1489088575096283E-2</v>
      </c>
      <c r="M2496">
        <v>0.01</v>
      </c>
      <c r="N2496" t="s">
        <v>34</v>
      </c>
      <c r="O2496" s="53" t="s">
        <v>34</v>
      </c>
      <c r="P2496" s="54" t="str">
        <f>'Sheet1 (2)'!O503</f>
        <v>A</v>
      </c>
      <c r="Q2496" s="31" t="str">
        <f>IF(U2496="same",N2496,IF(O2496=N2496,P2496,O2496))</f>
        <v>A</v>
      </c>
      <c r="R2496">
        <f>VLOOKUP(IF(V2496="same",N2496,IF(O2496=N2496,P2496,O2496)),$AA$2:$AL$8,9,FALSE)</f>
        <v>0.15</v>
      </c>
      <c r="S2496" s="11">
        <f>(L2496-M2496)/L2496</f>
        <v>0.7589727722772277</v>
      </c>
      <c r="T2496" s="13">
        <f t="shared" si="38"/>
        <v>0.15</v>
      </c>
      <c r="U2496">
        <f>IFERROR(T2496*I2496,0)</f>
        <v>0.58176000000000005</v>
      </c>
      <c r="V2496" t="str">
        <f>IF(AND(N2496=O2496,P2496=N2496),"same",IF(NOT(OR(O2496=N2496,P2496=N2496)),"conflict","change"))</f>
        <v>same</v>
      </c>
      <c r="W2496" s="55">
        <f>U2496-G2496</f>
        <v>-0.38563999999999998</v>
      </c>
    </row>
    <row r="2497" spans="1:23" ht="21" hidden="1" outlineLevel="2" x14ac:dyDescent="0.4">
      <c r="A2497" t="s">
        <v>3665</v>
      </c>
      <c r="B2497" t="s">
        <v>3662</v>
      </c>
      <c r="C2497" t="s">
        <v>3663</v>
      </c>
      <c r="D2497" s="34">
        <v>1056651</v>
      </c>
      <c r="E2497" s="34">
        <v>20444</v>
      </c>
      <c r="F2497" s="33">
        <v>0.21099999999999997</v>
      </c>
      <c r="G2497" s="33">
        <v>-9.9999999999999742E-4</v>
      </c>
      <c r="H2497">
        <v>1.9347920931319802</v>
      </c>
      <c r="I2497" s="33">
        <v>0.20999999999999996</v>
      </c>
      <c r="J2497" s="35">
        <f>G2497/I2497</f>
        <v>-4.7619047619047502E-3</v>
      </c>
      <c r="K2497">
        <v>1.0320876540794364E-2</v>
      </c>
      <c r="L2497">
        <v>1.0271962433965954E-2</v>
      </c>
      <c r="M2497">
        <v>0.01</v>
      </c>
      <c r="N2497" t="s">
        <v>34</v>
      </c>
      <c r="O2497" s="53" t="s">
        <v>34</v>
      </c>
      <c r="P2497" s="54" t="str">
        <f>'Sheet1 (2)'!O813</f>
        <v>A</v>
      </c>
      <c r="Q2497" s="31" t="str">
        <f>IF(U2497="same",N2497,IF(O2497=N2497,P2497,O2497))</f>
        <v>A</v>
      </c>
      <c r="R2497">
        <f>VLOOKUP(IF(V2497="same",N2497,IF(O2497=N2497,P2497,O2497)),$AA$2:$AL$8,9,FALSE)</f>
        <v>0.15</v>
      </c>
      <c r="S2497" s="11">
        <f>(L2497-M2497)/L2497</f>
        <v>2.647619047619031E-2</v>
      </c>
      <c r="T2497" s="13">
        <f t="shared" si="38"/>
        <v>2.647619047619031E-2</v>
      </c>
      <c r="U2497">
        <f>IFERROR(T2497*I2497,0)</f>
        <v>5.5599999999999643E-3</v>
      </c>
      <c r="V2497" t="str">
        <f>IF(AND(N2497=O2497,P2497=N2497),"same",IF(NOT(OR(O2497=N2497,P2497=N2497)),"conflict","change"))</f>
        <v>same</v>
      </c>
      <c r="W2497" s="55">
        <f>U2497-G2497</f>
        <v>6.5599999999999617E-3</v>
      </c>
    </row>
    <row r="2498" spans="1:23" ht="21" hidden="1" outlineLevel="2" x14ac:dyDescent="0.4">
      <c r="A2498" t="s">
        <v>3666</v>
      </c>
      <c r="B2498" t="s">
        <v>3662</v>
      </c>
      <c r="C2498" t="s">
        <v>3663</v>
      </c>
      <c r="D2498" s="34">
        <v>33210836</v>
      </c>
      <c r="E2498" s="34">
        <v>3440971</v>
      </c>
      <c r="F2498" s="33">
        <v>158.36480000000003</v>
      </c>
      <c r="G2498" s="33">
        <v>77.999200000000002</v>
      </c>
      <c r="H2498">
        <v>10.360988804979193</v>
      </c>
      <c r="I2498" s="33">
        <v>236.36400000000003</v>
      </c>
      <c r="J2498" s="35">
        <f>G2498/I2498</f>
        <v>0.32999610769829579</v>
      </c>
      <c r="K2498">
        <v>4.6023288193942934E-2</v>
      </c>
      <c r="L2498">
        <v>6.8691075862016865E-2</v>
      </c>
      <c r="M2498">
        <v>0.01</v>
      </c>
      <c r="N2498" t="s">
        <v>37</v>
      </c>
      <c r="O2498" s="53" t="s">
        <v>37</v>
      </c>
      <c r="P2498" s="54" t="str">
        <f>'Sheet1 (2)'!O1032</f>
        <v>B</v>
      </c>
      <c r="Q2498" s="31" t="str">
        <f>IF(U2498="same",N2498,IF(O2498=N2498,P2498,O2498))</f>
        <v>B</v>
      </c>
      <c r="R2498">
        <f>VLOOKUP(IF(V2498="same",N2498,IF(O2498=N2498,P2498,O2498)),$AA$2:$AL$8,9,FALSE)</f>
        <v>0.25</v>
      </c>
      <c r="S2498" s="11">
        <f>(L2498-M2498)/L2498</f>
        <v>0.85442068166048979</v>
      </c>
      <c r="T2498" s="13">
        <f t="shared" si="38"/>
        <v>0.25</v>
      </c>
      <c r="U2498">
        <f>IFERROR(T2498*I2498,0)</f>
        <v>59.091000000000008</v>
      </c>
      <c r="V2498" t="str">
        <f>IF(AND(N2498=O2498,P2498=N2498),"same",IF(NOT(OR(O2498=N2498,P2498=N2498)),"conflict","change"))</f>
        <v>same</v>
      </c>
      <c r="W2498" s="55">
        <f>U2498-G2498</f>
        <v>-18.908199999999994</v>
      </c>
    </row>
    <row r="2499" spans="1:23" ht="21" hidden="1" outlineLevel="2" x14ac:dyDescent="0.4">
      <c r="A2499" t="s">
        <v>3667</v>
      </c>
      <c r="B2499" t="s">
        <v>3662</v>
      </c>
      <c r="C2499" t="s">
        <v>3663</v>
      </c>
      <c r="D2499" s="34">
        <v>118411547</v>
      </c>
      <c r="E2499" s="34">
        <v>486885</v>
      </c>
      <c r="F2499" s="33">
        <v>39.787399999999998</v>
      </c>
      <c r="G2499" s="33">
        <v>19.595599999999997</v>
      </c>
      <c r="H2499">
        <v>0.41118033868774639</v>
      </c>
      <c r="I2499" s="33">
        <v>59.382999999999996</v>
      </c>
      <c r="J2499" s="35">
        <f>G2499/I2499</f>
        <v>0.32998669652930973</v>
      </c>
      <c r="K2499">
        <v>8.1718270228082604E-2</v>
      </c>
      <c r="L2499">
        <v>0.12196514577364263</v>
      </c>
      <c r="M2499">
        <v>0.01</v>
      </c>
      <c r="N2499" t="s">
        <v>37</v>
      </c>
      <c r="O2499" s="53" t="s">
        <v>37</v>
      </c>
      <c r="P2499" s="54" t="str">
        <f>'Sheet1 (2)'!O3894</f>
        <v>B</v>
      </c>
      <c r="Q2499" s="31" t="str">
        <f>IF(U2499="same",N2499,IF(O2499=N2499,P2499,O2499))</f>
        <v>B</v>
      </c>
      <c r="R2499">
        <f>VLOOKUP(IF(V2499="same",N2499,IF(O2499=N2499,P2499,O2499)),$AA$2:$AL$8,9,FALSE)</f>
        <v>0.25</v>
      </c>
      <c r="S2499" s="11">
        <f>(L2499-M2499)/L2499</f>
        <v>0.91800936294899216</v>
      </c>
      <c r="T2499" s="13">
        <f t="shared" ref="T2499:T2562" si="39">MIN(S2499,R2499)</f>
        <v>0.25</v>
      </c>
      <c r="U2499">
        <f>IFERROR(T2499*I2499,0)</f>
        <v>14.845749999999999</v>
      </c>
      <c r="V2499" t="str">
        <f>IF(AND(N2499=O2499,P2499=N2499),"same",IF(NOT(OR(O2499=N2499,P2499=N2499)),"conflict","change"))</f>
        <v>same</v>
      </c>
      <c r="W2499" s="55">
        <f>U2499-G2499</f>
        <v>-4.7498499999999986</v>
      </c>
    </row>
    <row r="2500" spans="1:23" ht="21" hidden="1" outlineLevel="2" x14ac:dyDescent="0.4">
      <c r="A2500" t="s">
        <v>3668</v>
      </c>
      <c r="B2500" t="s">
        <v>3662</v>
      </c>
      <c r="C2500" t="s">
        <v>3663</v>
      </c>
      <c r="D2500" s="34">
        <v>61540124</v>
      </c>
      <c r="E2500" s="34">
        <v>488178</v>
      </c>
      <c r="F2500" s="33">
        <v>10.8462</v>
      </c>
      <c r="G2500" s="33">
        <v>3.6104000000000003</v>
      </c>
      <c r="H2500">
        <v>0.79326781986984618</v>
      </c>
      <c r="I2500" s="33">
        <v>14.4566</v>
      </c>
      <c r="J2500" s="35">
        <f>G2500/I2500</f>
        <v>0.24974060290801436</v>
      </c>
      <c r="K2500">
        <v>2.2217715669284561E-2</v>
      </c>
      <c r="L2500">
        <v>2.9613378726612016E-2</v>
      </c>
      <c r="M2500">
        <v>0.01</v>
      </c>
      <c r="N2500" t="s">
        <v>34</v>
      </c>
      <c r="O2500" s="53" t="s">
        <v>34</v>
      </c>
      <c r="P2500" s="54" t="str">
        <f>'Sheet1 (2)'!O4122</f>
        <v>A</v>
      </c>
      <c r="Q2500" s="31" t="str">
        <f>IF(U2500="same",N2500,IF(O2500=N2500,P2500,O2500))</f>
        <v>A</v>
      </c>
      <c r="R2500">
        <f>VLOOKUP(IF(V2500="same",N2500,IF(O2500=N2500,P2500,O2500)),$AA$2:$AL$8,9,FALSE)</f>
        <v>0.15</v>
      </c>
      <c r="S2500" s="11">
        <f>(L2500-M2500)/L2500</f>
        <v>0.66231479047632213</v>
      </c>
      <c r="T2500" s="13">
        <f t="shared" si="39"/>
        <v>0.15</v>
      </c>
      <c r="U2500">
        <f>IFERROR(T2500*I2500,0)</f>
        <v>2.1684899999999998</v>
      </c>
      <c r="V2500" t="str">
        <f>IF(AND(N2500=O2500,P2500=N2500),"same",IF(NOT(OR(O2500=N2500,P2500=N2500)),"conflict","change"))</f>
        <v>same</v>
      </c>
      <c r="W2500" s="55">
        <f>U2500-G2500</f>
        <v>-1.4419100000000005</v>
      </c>
    </row>
    <row r="2501" spans="1:23" ht="21" hidden="1" outlineLevel="2" x14ac:dyDescent="0.4">
      <c r="A2501" t="s">
        <v>3669</v>
      </c>
      <c r="B2501" t="s">
        <v>3662</v>
      </c>
      <c r="C2501" t="s">
        <v>3663</v>
      </c>
      <c r="D2501" s="34">
        <v>740488</v>
      </c>
      <c r="E2501" s="34">
        <v>99458</v>
      </c>
      <c r="F2501" s="33">
        <v>2.3593000000000006</v>
      </c>
      <c r="G2501" s="33">
        <v>0.78430000000000011</v>
      </c>
      <c r="H2501">
        <v>13.431412798046694</v>
      </c>
      <c r="I2501" s="33">
        <v>3.1436000000000006</v>
      </c>
      <c r="J2501" s="35">
        <f>G2501/I2501</f>
        <v>0.24949102939305254</v>
      </c>
      <c r="K2501">
        <v>2.3721570914355814E-2</v>
      </c>
      <c r="L2501">
        <v>3.1607311629029348E-2</v>
      </c>
      <c r="M2501">
        <v>0.01</v>
      </c>
      <c r="N2501" t="s">
        <v>34</v>
      </c>
      <c r="O2501" s="53" t="s">
        <v>34</v>
      </c>
      <c r="P2501" s="54" t="str">
        <f>'Sheet1 (2)'!O4741</f>
        <v>A</v>
      </c>
      <c r="Q2501" s="31" t="str">
        <f>IF(U2501="same",N2501,IF(O2501=N2501,P2501,O2501))</f>
        <v>A</v>
      </c>
      <c r="R2501">
        <f>VLOOKUP(IF(V2501="same",N2501,IF(O2501=N2501,P2501,O2501)),$AA$2:$AL$8,9,FALSE)</f>
        <v>0.15</v>
      </c>
      <c r="S2501" s="11">
        <f>(L2501-M2501)/L2501</f>
        <v>0.68361750858887904</v>
      </c>
      <c r="T2501" s="13">
        <f t="shared" si="39"/>
        <v>0.15</v>
      </c>
      <c r="U2501">
        <f>IFERROR(T2501*I2501,0)</f>
        <v>0.47154000000000007</v>
      </c>
      <c r="V2501" t="str">
        <f>IF(AND(N2501=O2501,P2501=N2501),"same",IF(NOT(OR(O2501=N2501,P2501=N2501)),"conflict","change"))</f>
        <v>same</v>
      </c>
      <c r="W2501" s="55">
        <f>U2501-G2501</f>
        <v>-0.31276000000000004</v>
      </c>
    </row>
    <row r="2502" spans="1:23" ht="21" hidden="1" outlineLevel="2" x14ac:dyDescent="0.4">
      <c r="A2502" t="s">
        <v>3670</v>
      </c>
      <c r="B2502" t="s">
        <v>3662</v>
      </c>
      <c r="C2502" t="s">
        <v>3663</v>
      </c>
      <c r="D2502" s="34">
        <v>2998258</v>
      </c>
      <c r="E2502" s="34">
        <v>22084</v>
      </c>
      <c r="F2502" s="33">
        <v>0.63989999999999991</v>
      </c>
      <c r="G2502" s="33">
        <v>0.21010000000000001</v>
      </c>
      <c r="H2502">
        <v>0.73656102977128723</v>
      </c>
      <c r="I2502" s="33">
        <v>0.84999999999999987</v>
      </c>
      <c r="J2502" s="35">
        <f>G2502/I2502</f>
        <v>0.24717647058823533</v>
      </c>
      <c r="K2502">
        <v>2.8975729034595176E-2</v>
      </c>
      <c r="L2502">
        <v>3.8489404093461327E-2</v>
      </c>
      <c r="M2502">
        <v>0.01</v>
      </c>
      <c r="N2502" t="s">
        <v>34</v>
      </c>
      <c r="O2502" s="53" t="s">
        <v>34</v>
      </c>
      <c r="P2502" s="54" t="str">
        <f>'Sheet1 (2)'!O4955</f>
        <v>A</v>
      </c>
      <c r="Q2502" s="31" t="str">
        <f>IF(U2502="same",N2502,IF(O2502=N2502,P2502,O2502))</f>
        <v>A</v>
      </c>
      <c r="R2502">
        <f>VLOOKUP(IF(V2502="same",N2502,IF(O2502=N2502,P2502,O2502)),$AA$2:$AL$8,9,FALSE)</f>
        <v>0.15</v>
      </c>
      <c r="S2502" s="11">
        <f>(L2502-M2502)/L2502</f>
        <v>0.74018823529411759</v>
      </c>
      <c r="T2502" s="13">
        <f t="shared" si="39"/>
        <v>0.15</v>
      </c>
      <c r="U2502">
        <f>IFERROR(T2502*I2502,0)</f>
        <v>0.12749999999999997</v>
      </c>
      <c r="V2502" t="str">
        <f>IF(AND(N2502=O2502,P2502=N2502),"same",IF(NOT(OR(O2502=N2502,P2502=N2502)),"conflict","change"))</f>
        <v>same</v>
      </c>
      <c r="W2502" s="55">
        <f>U2502-G2502</f>
        <v>-8.2600000000000035E-2</v>
      </c>
    </row>
    <row r="2503" spans="1:23" ht="21" outlineLevel="1" collapsed="1" x14ac:dyDescent="0.4">
      <c r="C2503" s="29" t="s">
        <v>3671</v>
      </c>
      <c r="D2503" s="34">
        <f>SUBTOTAL(9,D2495:D2502)</f>
        <v>250045048</v>
      </c>
      <c r="E2503" s="34">
        <f>SUBTOTAL(9,E2495:E2502)</f>
        <v>7100665</v>
      </c>
      <c r="F2503" s="33">
        <f>SUBTOTAL(9,F2495:F2502)</f>
        <v>341.89580000000007</v>
      </c>
      <c r="G2503" s="33">
        <f>SUBTOTAL(9,G2495:G2502)</f>
        <v>165.6062</v>
      </c>
      <c r="I2503" s="33">
        <f>SUBTOTAL(9,I2495:I2502)</f>
        <v>507.50200000000001</v>
      </c>
      <c r="J2503" s="35"/>
      <c r="O2503" s="53"/>
      <c r="P2503" s="54"/>
      <c r="Q2503" s="31"/>
      <c r="T2503" s="13">
        <f t="shared" si="39"/>
        <v>0</v>
      </c>
      <c r="U2503">
        <f>SUBTOTAL(9,U2495:U2502)</f>
        <v>124.59570000000002</v>
      </c>
      <c r="W2503" s="55">
        <f>SUBTOTAL(9,W2495:W2502)</f>
        <v>-41.010499999999986</v>
      </c>
    </row>
    <row r="2504" spans="1:23" ht="21" hidden="1" outlineLevel="2" x14ac:dyDescent="0.4">
      <c r="A2504" t="s">
        <v>4119</v>
      </c>
      <c r="B2504" t="s">
        <v>4120</v>
      </c>
      <c r="C2504" t="s">
        <v>4121</v>
      </c>
      <c r="D2504" s="34">
        <v>28992</v>
      </c>
      <c r="E2504" s="34">
        <v>10110</v>
      </c>
      <c r="F2504" s="33">
        <v>5.5312999999999999</v>
      </c>
      <c r="G2504" s="33">
        <v>1.383</v>
      </c>
      <c r="H2504">
        <v>34.871688741721854</v>
      </c>
      <c r="I2504" s="33">
        <v>6.9142999999999999</v>
      </c>
      <c r="J2504" s="35">
        <f>G2504/I2504</f>
        <v>0.20002024789204981</v>
      </c>
      <c r="K2504">
        <v>0.54711177052423343</v>
      </c>
      <c r="L2504">
        <v>0.68390702274975279</v>
      </c>
      <c r="M2504">
        <v>0.35</v>
      </c>
      <c r="N2504" t="s">
        <v>34</v>
      </c>
      <c r="O2504" s="53" t="s">
        <v>34</v>
      </c>
      <c r="P2504" s="54" t="str">
        <f>'Sheet1 (2)'!O383</f>
        <v>A</v>
      </c>
      <c r="Q2504" s="31" t="str">
        <f>IF(U2504="same",N2504,IF(O2504=N2504,P2504,O2504))</f>
        <v>A</v>
      </c>
      <c r="R2504">
        <f>VLOOKUP(IF(V2504="same",N2504,IF(O2504=N2504,P2504,O2504)),$AA$2:$AL$8,9,FALSE)</f>
        <v>0.15</v>
      </c>
      <c r="S2504" s="11">
        <f>(L2504-M2504)/L2504</f>
        <v>0.48823452844105703</v>
      </c>
      <c r="T2504" s="13">
        <f t="shared" si="39"/>
        <v>0.15</v>
      </c>
      <c r="U2504">
        <f>IFERROR(T2504*I2504,0)</f>
        <v>1.037145</v>
      </c>
      <c r="V2504" t="str">
        <f>IF(AND(N2504=O2504,P2504=N2504),"same",IF(NOT(OR(O2504=N2504,P2504=N2504)),"conflict","change"))</f>
        <v>same</v>
      </c>
      <c r="W2504" s="55">
        <f>U2504-G2504</f>
        <v>-0.34585500000000002</v>
      </c>
    </row>
    <row r="2505" spans="1:23" ht="21" hidden="1" outlineLevel="2" x14ac:dyDescent="0.4">
      <c r="A2505" t="s">
        <v>4122</v>
      </c>
      <c r="B2505" t="s">
        <v>4120</v>
      </c>
      <c r="C2505" t="s">
        <v>4121</v>
      </c>
      <c r="D2505" s="34">
        <v>211180</v>
      </c>
      <c r="E2505" s="34">
        <v>55118</v>
      </c>
      <c r="F2505" s="33">
        <v>72.383700000000005</v>
      </c>
      <c r="G2505" s="33">
        <v>24.1279</v>
      </c>
      <c r="H2505">
        <v>26.100009470593807</v>
      </c>
      <c r="I2505" s="33">
        <v>96.511600000000001</v>
      </c>
      <c r="J2505" s="35">
        <f>G2505/I2505</f>
        <v>0.25</v>
      </c>
      <c r="K2505">
        <v>1.313249755070939</v>
      </c>
      <c r="L2505">
        <v>1.7509996734279183</v>
      </c>
      <c r="M2505">
        <v>1.2</v>
      </c>
      <c r="N2505" t="s">
        <v>34</v>
      </c>
      <c r="O2505" s="53" t="s">
        <v>34</v>
      </c>
      <c r="P2505" s="54" t="str">
        <f>'Sheet1 (2)'!O535</f>
        <v>A</v>
      </c>
      <c r="Q2505" s="31" t="str">
        <f>IF(U2505="same",N2505,IF(O2505=N2505,P2505,O2505))</f>
        <v>A</v>
      </c>
      <c r="R2505">
        <f>VLOOKUP(IF(V2505="same",N2505,IF(O2505=N2505,P2505,O2505)),$AA$2:$AL$8,9,FALSE)</f>
        <v>0.15</v>
      </c>
      <c r="S2505" s="11">
        <f>(L2505-M2505)/L2505</f>
        <v>0.31467719942473238</v>
      </c>
      <c r="T2505" s="13">
        <f t="shared" si="39"/>
        <v>0.15</v>
      </c>
      <c r="U2505">
        <f>IFERROR(T2505*I2505,0)</f>
        <v>14.476739999999999</v>
      </c>
      <c r="V2505" t="str">
        <f>IF(AND(N2505=O2505,P2505=N2505),"same",IF(NOT(OR(O2505=N2505,P2505=N2505)),"conflict","change"))</f>
        <v>same</v>
      </c>
      <c r="W2505" s="55">
        <f>U2505-G2505</f>
        <v>-9.6511600000000008</v>
      </c>
    </row>
    <row r="2506" spans="1:23" ht="21" hidden="1" outlineLevel="2" x14ac:dyDescent="0.4">
      <c r="A2506" t="s">
        <v>4123</v>
      </c>
      <c r="B2506" t="s">
        <v>4120</v>
      </c>
      <c r="C2506" t="s">
        <v>4121</v>
      </c>
      <c r="D2506" s="34">
        <v>337762</v>
      </c>
      <c r="E2506" s="34">
        <v>77942</v>
      </c>
      <c r="F2506" s="33">
        <v>100.9712</v>
      </c>
      <c r="G2506" s="33">
        <v>33.6569</v>
      </c>
      <c r="H2506">
        <v>23.076012103196927</v>
      </c>
      <c r="I2506" s="33">
        <v>134.62809999999999</v>
      </c>
      <c r="J2506" s="35">
        <f>G2506/I2506</f>
        <v>0.24999907151627337</v>
      </c>
      <c r="K2506">
        <v>1.2954658592286572</v>
      </c>
      <c r="L2506">
        <v>1.7272856739626898</v>
      </c>
      <c r="M2506">
        <v>1.2</v>
      </c>
      <c r="N2506" t="s">
        <v>34</v>
      </c>
      <c r="O2506" s="53" t="s">
        <v>34</v>
      </c>
      <c r="P2506" s="54" t="str">
        <f>'Sheet1 (2)'!O1003</f>
        <v>A</v>
      </c>
      <c r="Q2506" s="31" t="str">
        <f>IF(U2506="same",N2506,IF(O2506=N2506,P2506,O2506))</f>
        <v>A</v>
      </c>
      <c r="R2506">
        <f>VLOOKUP(IF(V2506="same",N2506,IF(O2506=N2506,P2506,O2506)),$AA$2:$AL$8,9,FALSE)</f>
        <v>0.15</v>
      </c>
      <c r="S2506" s="11">
        <f>(L2506-M2506)/L2506</f>
        <v>0.30526836522241629</v>
      </c>
      <c r="T2506" s="13">
        <f t="shared" si="39"/>
        <v>0.15</v>
      </c>
      <c r="U2506">
        <f>IFERROR(T2506*I2506,0)</f>
        <v>20.194214999999996</v>
      </c>
      <c r="V2506" t="str">
        <f>IF(AND(N2506=O2506,P2506=N2506),"same",IF(NOT(OR(O2506=N2506,P2506=N2506)),"conflict","change"))</f>
        <v>same</v>
      </c>
      <c r="W2506" s="55">
        <f>U2506-G2506</f>
        <v>-13.462685000000004</v>
      </c>
    </row>
    <row r="2507" spans="1:23" ht="21" hidden="1" outlineLevel="2" x14ac:dyDescent="0.4">
      <c r="A2507" t="s">
        <v>4124</v>
      </c>
      <c r="B2507" t="s">
        <v>4120</v>
      </c>
      <c r="C2507" t="s">
        <v>4121</v>
      </c>
      <c r="D2507" s="34">
        <v>435965</v>
      </c>
      <c r="E2507" s="34">
        <v>65262</v>
      </c>
      <c r="F2507" s="33">
        <v>21.5869</v>
      </c>
      <c r="G2507" s="33">
        <v>7.1966000000000001</v>
      </c>
      <c r="H2507">
        <v>14.969550307937563</v>
      </c>
      <c r="I2507" s="33">
        <v>28.7835</v>
      </c>
      <c r="J2507" s="35">
        <f>G2507/I2507</f>
        <v>0.25002518804176005</v>
      </c>
      <c r="K2507">
        <v>0.3307728846802121</v>
      </c>
      <c r="L2507">
        <v>0.44104532499770155</v>
      </c>
      <c r="M2507">
        <v>0.3</v>
      </c>
      <c r="N2507" t="s">
        <v>34</v>
      </c>
      <c r="O2507" s="53" t="s">
        <v>34</v>
      </c>
      <c r="P2507" s="54" t="str">
        <f>'Sheet1 (2)'!O1678</f>
        <v>A</v>
      </c>
      <c r="Q2507" s="31" t="str">
        <f>IF(U2507="same",N2507,IF(O2507=N2507,P2507,O2507))</f>
        <v>A</v>
      </c>
      <c r="R2507">
        <f>VLOOKUP(IF(V2507="same",N2507,IF(O2507=N2507,P2507,O2507)),$AA$2:$AL$8,9,FALSE)</f>
        <v>0.15</v>
      </c>
      <c r="S2507" s="11">
        <f>(L2507-M2507)/L2507</f>
        <v>0.31979780082338838</v>
      </c>
      <c r="T2507" s="13">
        <f t="shared" si="39"/>
        <v>0.15</v>
      </c>
      <c r="U2507">
        <f>IFERROR(T2507*I2507,0)</f>
        <v>4.3175249999999998</v>
      </c>
      <c r="V2507" t="str">
        <f>IF(AND(N2507=O2507,P2507=N2507),"same",IF(NOT(OR(O2507=N2507,P2507=N2507)),"conflict","change"))</f>
        <v>same</v>
      </c>
      <c r="W2507" s="55">
        <f>U2507-G2507</f>
        <v>-2.8790750000000003</v>
      </c>
    </row>
    <row r="2508" spans="1:23" ht="21" hidden="1" outlineLevel="2" x14ac:dyDescent="0.4">
      <c r="A2508" t="s">
        <v>4125</v>
      </c>
      <c r="B2508" t="s">
        <v>4120</v>
      </c>
      <c r="C2508" t="s">
        <v>4121</v>
      </c>
      <c r="D2508" s="34">
        <v>687342</v>
      </c>
      <c r="E2508" s="34">
        <v>193369</v>
      </c>
      <c r="F2508" s="33">
        <v>39.873699999999999</v>
      </c>
      <c r="G2508" s="33">
        <v>13.2911</v>
      </c>
      <c r="H2508">
        <v>28.132865443985672</v>
      </c>
      <c r="I2508" s="33">
        <v>53.1648</v>
      </c>
      <c r="J2508" s="35">
        <f>G2508/I2508</f>
        <v>0.24999811905621766</v>
      </c>
      <c r="K2508">
        <v>0.20620523455155684</v>
      </c>
      <c r="L2508">
        <v>0.27493962320744281</v>
      </c>
      <c r="M2508">
        <v>0.2</v>
      </c>
      <c r="N2508" t="s">
        <v>34</v>
      </c>
      <c r="O2508" s="53" t="s">
        <v>34</v>
      </c>
      <c r="P2508" s="54" t="str">
        <f>'Sheet1 (2)'!O2184</f>
        <v>A</v>
      </c>
      <c r="Q2508" s="31" t="str">
        <f>IF(U2508="same",N2508,IF(O2508=N2508,P2508,O2508))</f>
        <v>A</v>
      </c>
      <c r="R2508">
        <f>VLOOKUP(IF(V2508="same",N2508,IF(O2508=N2508,P2508,O2508)),$AA$2:$AL$8,9,FALSE)</f>
        <v>0.15</v>
      </c>
      <c r="S2508" s="11">
        <f>(L2508-M2508)/L2508</f>
        <v>0.27256756350066219</v>
      </c>
      <c r="T2508" s="13">
        <f t="shared" si="39"/>
        <v>0.15</v>
      </c>
      <c r="U2508">
        <f>IFERROR(T2508*I2508,0)</f>
        <v>7.9747199999999996</v>
      </c>
      <c r="V2508" t="str">
        <f>IF(AND(N2508=O2508,P2508=N2508),"same",IF(NOT(OR(O2508=N2508,P2508=N2508)),"conflict","change"))</f>
        <v>same</v>
      </c>
      <c r="W2508" s="55">
        <f>U2508-G2508</f>
        <v>-5.3163800000000005</v>
      </c>
    </row>
    <row r="2509" spans="1:23" ht="21" hidden="1" outlineLevel="2" x14ac:dyDescent="0.4">
      <c r="A2509" t="s">
        <v>4126</v>
      </c>
      <c r="B2509" t="s">
        <v>4120</v>
      </c>
      <c r="C2509" t="s">
        <v>4121</v>
      </c>
      <c r="D2509" s="34">
        <v>204995</v>
      </c>
      <c r="E2509" s="34">
        <v>103231</v>
      </c>
      <c r="F2509" s="33">
        <v>59.963200000000001</v>
      </c>
      <c r="G2509" s="33">
        <v>19.987400000000001</v>
      </c>
      <c r="H2509">
        <v>50.357813605209884</v>
      </c>
      <c r="I2509" s="33">
        <v>79.950600000000009</v>
      </c>
      <c r="J2509" s="35">
        <f>G2509/I2509</f>
        <v>0.24999687306912016</v>
      </c>
      <c r="K2509">
        <v>0.5808642752661507</v>
      </c>
      <c r="L2509">
        <v>0.77448247135066017</v>
      </c>
      <c r="M2509">
        <v>0.35</v>
      </c>
      <c r="N2509" t="s">
        <v>34</v>
      </c>
      <c r="O2509" s="53" t="s">
        <v>34</v>
      </c>
      <c r="P2509" s="54" t="str">
        <f>'Sheet1 (2)'!O3504</f>
        <v>A</v>
      </c>
      <c r="Q2509" s="31" t="str">
        <f>IF(U2509="same",N2509,IF(O2509=N2509,P2509,O2509))</f>
        <v>A</v>
      </c>
      <c r="R2509">
        <f>VLOOKUP(IF(V2509="same",N2509,IF(O2509=N2509,P2509,O2509)),$AA$2:$AL$8,9,FALSE)</f>
        <v>0.15</v>
      </c>
      <c r="S2509" s="11">
        <f>(L2509-M2509)/L2509</f>
        <v>0.54808531768366975</v>
      </c>
      <c r="T2509" s="13">
        <f t="shared" si="39"/>
        <v>0.15</v>
      </c>
      <c r="U2509">
        <f>IFERROR(T2509*I2509,0)</f>
        <v>11.992590000000002</v>
      </c>
      <c r="V2509" t="str">
        <f>IF(AND(N2509=O2509,P2509=N2509),"same",IF(NOT(OR(O2509=N2509,P2509=N2509)),"conflict","change"))</f>
        <v>same</v>
      </c>
      <c r="W2509" s="55">
        <f>U2509-G2509</f>
        <v>-7.9948099999999993</v>
      </c>
    </row>
    <row r="2510" spans="1:23" ht="21" outlineLevel="1" collapsed="1" x14ac:dyDescent="0.4">
      <c r="C2510" s="29" t="s">
        <v>4127</v>
      </c>
      <c r="D2510" s="34">
        <f>SUBTOTAL(9,D2504:D2509)</f>
        <v>1906236</v>
      </c>
      <c r="E2510" s="34">
        <f>SUBTOTAL(9,E2504:E2509)</f>
        <v>505032</v>
      </c>
      <c r="F2510" s="33">
        <f>SUBTOTAL(9,F2504:F2509)</f>
        <v>300.30999999999995</v>
      </c>
      <c r="G2510" s="33">
        <f>SUBTOTAL(9,G2504:G2509)</f>
        <v>99.642899999999997</v>
      </c>
      <c r="I2510" s="33">
        <f>SUBTOTAL(9,I2504:I2509)</f>
        <v>399.9529</v>
      </c>
      <c r="J2510" s="35"/>
      <c r="O2510" s="53"/>
      <c r="P2510" s="54"/>
      <c r="Q2510" s="31"/>
      <c r="T2510" s="13">
        <f t="shared" si="39"/>
        <v>0</v>
      </c>
      <c r="U2510">
        <f>SUBTOTAL(9,U2504:U2509)</f>
        <v>59.992934999999989</v>
      </c>
      <c r="W2510" s="55">
        <f>SUBTOTAL(9,W2504:W2509)</f>
        <v>-39.649965000000009</v>
      </c>
    </row>
    <row r="2511" spans="1:23" ht="21" hidden="1" outlineLevel="2" x14ac:dyDescent="0.4">
      <c r="A2511" t="s">
        <v>2903</v>
      </c>
      <c r="B2511" t="s">
        <v>2900</v>
      </c>
      <c r="C2511" s="37" t="s">
        <v>2901</v>
      </c>
      <c r="D2511" s="34">
        <v>901583</v>
      </c>
      <c r="E2511" s="34">
        <v>80652</v>
      </c>
      <c r="F2511" s="33">
        <v>161.304</v>
      </c>
      <c r="G2511" s="33">
        <v>39.444800000000001</v>
      </c>
      <c r="H2511">
        <v>8.9455990186150363</v>
      </c>
      <c r="I2511" s="33">
        <v>200.74880000000002</v>
      </c>
      <c r="J2511" s="35">
        <f>G2511/I2511</f>
        <v>0.19648834762648643</v>
      </c>
      <c r="K2511">
        <v>2</v>
      </c>
      <c r="L2511">
        <v>2.4890740465208552</v>
      </c>
      <c r="M2511">
        <v>2</v>
      </c>
      <c r="N2511" t="s">
        <v>37</v>
      </c>
      <c r="O2511" s="53" t="s">
        <v>34</v>
      </c>
      <c r="P2511" s="54" t="str">
        <f>'Sheet1 (2)'!O1473</f>
        <v>B</v>
      </c>
      <c r="Q2511" s="31" t="str">
        <f>IF(U2511="same",N2511,IF(O2511=N2511,P2511,O2511))</f>
        <v>A</v>
      </c>
      <c r="R2511">
        <f>VLOOKUP(IF(V2511="same",N2511,IF(O2511=N2511,P2511,O2511)),$AA$2:$AL$8,9,FALSE)</f>
        <v>0.15</v>
      </c>
      <c r="S2511" s="11">
        <f>(L2511-M2511)/L2511</f>
        <v>0.19648834762648648</v>
      </c>
      <c r="T2511" s="13">
        <f t="shared" si="39"/>
        <v>0.15</v>
      </c>
      <c r="U2511">
        <f>IFERROR(T2511*I2511,0)</f>
        <v>30.11232</v>
      </c>
      <c r="V2511" t="str">
        <f>IF(AND(N2511=O2511,P2511=N2511),"same",IF(NOT(OR(O2511=N2511,P2511=N2511)),"conflict","change"))</f>
        <v>change</v>
      </c>
      <c r="W2511" s="55">
        <f>U2511-G2511</f>
        <v>-9.3324800000000003</v>
      </c>
    </row>
    <row r="2512" spans="1:23" ht="21" hidden="1" outlineLevel="2" x14ac:dyDescent="0.4">
      <c r="A2512" t="s">
        <v>2904</v>
      </c>
      <c r="B2512" t="s">
        <v>2900</v>
      </c>
      <c r="C2512" s="37" t="s">
        <v>2901</v>
      </c>
      <c r="D2512" s="34">
        <v>683389</v>
      </c>
      <c r="E2512" s="34">
        <v>45734</v>
      </c>
      <c r="F2512" s="33">
        <v>68.600999999999999</v>
      </c>
      <c r="G2512" s="33">
        <v>16.025100000000002</v>
      </c>
      <c r="H2512">
        <v>6.6922353154645453</v>
      </c>
      <c r="I2512" s="33">
        <v>84.626100000000008</v>
      </c>
      <c r="J2512" s="35">
        <f>G2512/I2512</f>
        <v>0.18936356514125074</v>
      </c>
      <c r="K2512">
        <v>1.5</v>
      </c>
      <c r="L2512">
        <v>1.8503979533826038</v>
      </c>
      <c r="M2512">
        <v>1.5</v>
      </c>
      <c r="N2512" t="s">
        <v>37</v>
      </c>
      <c r="O2512" s="53" t="s">
        <v>34</v>
      </c>
      <c r="P2512" s="54" t="str">
        <f>'Sheet1 (2)'!O2539</f>
        <v>B</v>
      </c>
      <c r="Q2512" s="31" t="str">
        <f>IF(U2512="same",N2512,IF(O2512=N2512,P2512,O2512))</f>
        <v>A</v>
      </c>
      <c r="R2512">
        <f>VLOOKUP(IF(V2512="same",N2512,IF(O2512=N2512,P2512,O2512)),$AA$2:$AL$8,9,FALSE)</f>
        <v>0.15</v>
      </c>
      <c r="S2512" s="11">
        <f>(L2512-M2512)/L2512</f>
        <v>0.18936356514125077</v>
      </c>
      <c r="T2512" s="13">
        <f t="shared" si="39"/>
        <v>0.15</v>
      </c>
      <c r="U2512">
        <f>IFERROR(T2512*I2512,0)</f>
        <v>12.693915000000001</v>
      </c>
      <c r="V2512" t="str">
        <f>IF(AND(N2512=O2512,P2512=N2512),"same",IF(NOT(OR(O2512=N2512,P2512=N2512)),"conflict","change"))</f>
        <v>change</v>
      </c>
      <c r="W2512" s="55">
        <f>U2512-G2512</f>
        <v>-3.3311850000000014</v>
      </c>
    </row>
    <row r="2513" spans="1:23" ht="21" hidden="1" outlineLevel="2" x14ac:dyDescent="0.4">
      <c r="A2513" t="s">
        <v>2906</v>
      </c>
      <c r="B2513" t="s">
        <v>2900</v>
      </c>
      <c r="C2513" s="37" t="s">
        <v>2901</v>
      </c>
      <c r="D2513" s="34">
        <v>1328318</v>
      </c>
      <c r="E2513" s="34">
        <v>72409</v>
      </c>
      <c r="F2513" s="33">
        <v>108.64430000000002</v>
      </c>
      <c r="G2513" s="33">
        <v>48.725500000000004</v>
      </c>
      <c r="H2513">
        <v>5.4511796121109555</v>
      </c>
      <c r="I2513" s="33">
        <v>157.36980000000003</v>
      </c>
      <c r="J2513" s="35">
        <f>G2513/I2513</f>
        <v>0.30962420998183893</v>
      </c>
      <c r="K2513">
        <v>1.500425361488213</v>
      </c>
      <c r="L2513">
        <v>2.1733458547970557</v>
      </c>
      <c r="M2513">
        <v>1.5</v>
      </c>
      <c r="N2513" t="s">
        <v>37</v>
      </c>
      <c r="O2513" s="53" t="s">
        <v>34</v>
      </c>
      <c r="P2513" s="54" t="str">
        <f>'Sheet1 (2)'!O4671</f>
        <v>B</v>
      </c>
      <c r="Q2513" s="31" t="str">
        <f>IF(U2513="same",N2513,IF(O2513=N2513,P2513,O2513))</f>
        <v>A</v>
      </c>
      <c r="R2513">
        <f>VLOOKUP(IF(V2513="same",N2513,IF(O2513=N2513,P2513,O2513)),$AA$2:$AL$8,9,FALSE)</f>
        <v>0.15</v>
      </c>
      <c r="S2513" s="11">
        <f>(L2513-M2513)/L2513</f>
        <v>0.3098199273304027</v>
      </c>
      <c r="T2513" s="13">
        <f t="shared" si="39"/>
        <v>0.15</v>
      </c>
      <c r="U2513">
        <f>IFERROR(T2513*I2513,0)</f>
        <v>23.605470000000004</v>
      </c>
      <c r="V2513" t="str">
        <f>IF(AND(N2513=O2513,P2513=N2513),"same",IF(NOT(OR(O2513=N2513,P2513=N2513)),"conflict","change"))</f>
        <v>change</v>
      </c>
      <c r="W2513" s="55">
        <f>U2513-G2513</f>
        <v>-25.12003</v>
      </c>
    </row>
    <row r="2514" spans="1:23" ht="21" hidden="1" outlineLevel="2" x14ac:dyDescent="0.4">
      <c r="A2514" s="18" t="s">
        <v>2899</v>
      </c>
      <c r="B2514" t="s">
        <v>2900</v>
      </c>
      <c r="C2514" s="37" t="s">
        <v>2901</v>
      </c>
      <c r="D2514" s="34">
        <v>819724</v>
      </c>
      <c r="E2514" s="34">
        <v>101717</v>
      </c>
      <c r="F2514" s="33">
        <v>203.434</v>
      </c>
      <c r="G2514" s="33">
        <v>43.631899999999995</v>
      </c>
      <c r="H2514">
        <v>12.408688778174117</v>
      </c>
      <c r="I2514" s="33">
        <v>247.0659</v>
      </c>
      <c r="J2514" s="35">
        <f>G2514/I2514</f>
        <v>0.17660025118804332</v>
      </c>
      <c r="K2514">
        <v>2</v>
      </c>
      <c r="L2514">
        <v>2.4289538621862619</v>
      </c>
      <c r="M2514">
        <v>2</v>
      </c>
      <c r="N2514" t="s">
        <v>37</v>
      </c>
      <c r="O2514" s="53" t="s">
        <v>37</v>
      </c>
      <c r="P2514" s="54" t="str">
        <f>'Sheet1 (2)'!O111</f>
        <v>B</v>
      </c>
      <c r="Q2514" s="31" t="str">
        <f>IF(U2514="same",N2514,IF(O2514=N2514,P2514,O2514))</f>
        <v>B</v>
      </c>
      <c r="R2514">
        <f>VLOOKUP(IF(V2514="same",N2514,IF(O2514=N2514,P2514,O2514)),$AA$2:$AL$8,9,FALSE)</f>
        <v>0.25</v>
      </c>
      <c r="S2514" s="11">
        <f>(L2514-M2514)/L2514</f>
        <v>0.17660025118804334</v>
      </c>
      <c r="T2514" s="13">
        <f t="shared" si="39"/>
        <v>0.17660025118804334</v>
      </c>
      <c r="U2514">
        <f>IFERROR(T2514*I2514,0)</f>
        <v>43.631899999999995</v>
      </c>
      <c r="V2514" t="str">
        <f>IF(AND(N2514=O2514,P2514=N2514),"same",IF(NOT(OR(O2514=N2514,P2514=N2514)),"conflict","change"))</f>
        <v>same</v>
      </c>
      <c r="W2514" s="55">
        <f>U2514-G2514</f>
        <v>0</v>
      </c>
    </row>
    <row r="2515" spans="1:23" ht="21" hidden="1" outlineLevel="2" x14ac:dyDescent="0.4">
      <c r="A2515" t="s">
        <v>2902</v>
      </c>
      <c r="B2515" t="s">
        <v>2900</v>
      </c>
      <c r="C2515" s="37" t="s">
        <v>2901</v>
      </c>
      <c r="D2515" s="34">
        <v>390136</v>
      </c>
      <c r="E2515" s="34">
        <v>6566</v>
      </c>
      <c r="F2515" s="33">
        <v>10.370999999999999</v>
      </c>
      <c r="G2515" s="33">
        <v>4.0694999999999997</v>
      </c>
      <c r="H2515">
        <v>1.6830028502881047</v>
      </c>
      <c r="I2515" s="33">
        <v>14.440499999999998</v>
      </c>
      <c r="J2515" s="35">
        <f>G2515/I2515</f>
        <v>0.28181157162148124</v>
      </c>
      <c r="K2515">
        <v>1.5795004568991773</v>
      </c>
      <c r="L2515">
        <v>2.1992841912884553</v>
      </c>
      <c r="M2515">
        <v>1.5</v>
      </c>
      <c r="N2515" t="s">
        <v>34</v>
      </c>
      <c r="O2515" s="53" t="s">
        <v>34</v>
      </c>
      <c r="P2515" s="54" t="str">
        <f>'Sheet1 (2)'!O480</f>
        <v>A</v>
      </c>
      <c r="Q2515" s="31" t="str">
        <f>IF(U2515="same",N2515,IF(O2515=N2515,P2515,O2515))</f>
        <v>A</v>
      </c>
      <c r="R2515">
        <f>VLOOKUP(IF(V2515="same",N2515,IF(O2515=N2515,P2515,O2515)),$AA$2:$AL$8,9,FALSE)</f>
        <v>0.15</v>
      </c>
      <c r="S2515" s="11">
        <f>(L2515-M2515)/L2515</f>
        <v>0.31795990443544186</v>
      </c>
      <c r="T2515" s="13">
        <f t="shared" si="39"/>
        <v>0.15</v>
      </c>
      <c r="U2515">
        <f>IFERROR(T2515*I2515,0)</f>
        <v>2.1660749999999998</v>
      </c>
      <c r="V2515" t="str">
        <f>IF(AND(N2515=O2515,P2515=N2515),"same",IF(NOT(OR(O2515=N2515,P2515=N2515)),"conflict","change"))</f>
        <v>same</v>
      </c>
      <c r="W2515" s="55">
        <f>U2515-G2515</f>
        <v>-1.9034249999999999</v>
      </c>
    </row>
    <row r="2516" spans="1:23" ht="21" hidden="1" outlineLevel="2" x14ac:dyDescent="0.4">
      <c r="A2516" t="s">
        <v>2905</v>
      </c>
      <c r="B2516" t="s">
        <v>2900</v>
      </c>
      <c r="C2516" s="37" t="s">
        <v>2901</v>
      </c>
      <c r="D2516" s="34">
        <v>1011041</v>
      </c>
      <c r="E2516" s="34">
        <v>160976</v>
      </c>
      <c r="F2516" s="33">
        <v>331.62959999999998</v>
      </c>
      <c r="G2516" s="33">
        <v>109.96730000000001</v>
      </c>
      <c r="H2516">
        <v>15.921807325321129</v>
      </c>
      <c r="I2516" s="33">
        <v>441.59690000000001</v>
      </c>
      <c r="J2516" s="35">
        <f>G2516/I2516</f>
        <v>0.24902190210121494</v>
      </c>
      <c r="K2516">
        <v>2.0601182785011427</v>
      </c>
      <c r="L2516">
        <v>2.7432468194016502</v>
      </c>
      <c r="M2516">
        <v>2</v>
      </c>
      <c r="N2516" t="s">
        <v>37</v>
      </c>
      <c r="O2516" s="53" t="s">
        <v>37</v>
      </c>
      <c r="P2516" s="54" t="str">
        <f>'Sheet1 (2)'!O4556</f>
        <v>B</v>
      </c>
      <c r="Q2516" s="31" t="str">
        <f>IF(U2516="same",N2516,IF(O2516=N2516,P2516,O2516))</f>
        <v>B</v>
      </c>
      <c r="R2516">
        <f>VLOOKUP(IF(V2516="same",N2516,IF(O2516=N2516,P2516,O2516)),$AA$2:$AL$8,9,FALSE)</f>
        <v>0.25</v>
      </c>
      <c r="S2516" s="11">
        <f>(L2516-M2516)/L2516</f>
        <v>0.27093691101545331</v>
      </c>
      <c r="T2516" s="13">
        <f t="shared" si="39"/>
        <v>0.25</v>
      </c>
      <c r="U2516">
        <f>IFERROR(T2516*I2516,0)</f>
        <v>110.399225</v>
      </c>
      <c r="V2516" t="str">
        <f>IF(AND(N2516=O2516,P2516=N2516),"same",IF(NOT(OR(O2516=N2516,P2516=N2516)),"conflict","change"))</f>
        <v>same</v>
      </c>
      <c r="W2516" s="55">
        <f>U2516-G2516</f>
        <v>0.43192499999999256</v>
      </c>
    </row>
    <row r="2517" spans="1:23" ht="21" outlineLevel="1" collapsed="1" x14ac:dyDescent="0.4">
      <c r="C2517" s="36" t="s">
        <v>2907</v>
      </c>
      <c r="D2517" s="34">
        <f>SUBTOTAL(9,D2511:D2516)</f>
        <v>5134191</v>
      </c>
      <c r="E2517" s="34">
        <f>SUBTOTAL(9,E2511:E2516)</f>
        <v>468054</v>
      </c>
      <c r="F2517" s="33">
        <f>SUBTOTAL(9,F2511:F2516)</f>
        <v>883.98389999999995</v>
      </c>
      <c r="G2517" s="33">
        <f>SUBTOTAL(9,G2511:G2516)</f>
        <v>261.86410000000001</v>
      </c>
      <c r="I2517" s="33">
        <f>SUBTOTAL(9,I2511:I2516)</f>
        <v>1145.848</v>
      </c>
      <c r="J2517" s="35"/>
      <c r="O2517" s="53"/>
      <c r="P2517" s="54"/>
      <c r="Q2517" s="31"/>
      <c r="T2517" s="13">
        <f t="shared" si="39"/>
        <v>0</v>
      </c>
      <c r="U2517">
        <f>SUBTOTAL(9,U2511:U2516)</f>
        <v>222.60890500000002</v>
      </c>
      <c r="W2517" s="55">
        <f>SUBTOTAL(9,W2511:W2516)</f>
        <v>-39.255195000000008</v>
      </c>
    </row>
    <row r="2518" spans="1:23" ht="21" hidden="1" outlineLevel="2" x14ac:dyDescent="0.4">
      <c r="A2518" t="s">
        <v>4247</v>
      </c>
      <c r="B2518" t="s">
        <v>4248</v>
      </c>
      <c r="C2518" t="s">
        <v>4249</v>
      </c>
      <c r="D2518" s="34">
        <v>204869</v>
      </c>
      <c r="E2518" s="34">
        <v>62340</v>
      </c>
      <c r="F2518" s="33">
        <v>124.68</v>
      </c>
      <c r="G2518" s="33">
        <v>50.066900000000004</v>
      </c>
      <c r="H2518">
        <v>30.429201099239027</v>
      </c>
      <c r="I2518" s="33">
        <v>174.74690000000001</v>
      </c>
      <c r="J2518" s="35">
        <f>G2518/I2518</f>
        <v>0.28651094811982358</v>
      </c>
      <c r="K2518">
        <v>2</v>
      </c>
      <c r="L2518">
        <v>2.8031264035931991</v>
      </c>
      <c r="M2518">
        <v>2</v>
      </c>
      <c r="N2518" t="s">
        <v>34</v>
      </c>
      <c r="O2518" s="53" t="s">
        <v>34</v>
      </c>
      <c r="P2518" s="54" t="str">
        <f>'Sheet1 (2)'!O2422</f>
        <v>A</v>
      </c>
      <c r="Q2518" s="31" t="str">
        <f>IF(U2518="same",N2518,IF(O2518=N2518,P2518,O2518))</f>
        <v>A</v>
      </c>
      <c r="R2518">
        <f>VLOOKUP(IF(V2518="same",N2518,IF(O2518=N2518,P2518,O2518)),$AA$2:$AL$8,9,FALSE)</f>
        <v>0.15</v>
      </c>
      <c r="S2518" s="11">
        <f>(L2518-M2518)/L2518</f>
        <v>0.28651094811982369</v>
      </c>
      <c r="T2518" s="13">
        <f t="shared" si="39"/>
        <v>0.15</v>
      </c>
      <c r="U2518">
        <f>IFERROR(T2518*I2518,0)</f>
        <v>26.212035</v>
      </c>
      <c r="V2518" t="str">
        <f>IF(AND(N2518=O2518,P2518=N2518),"same",IF(NOT(OR(O2518=N2518,P2518=N2518)),"conflict","change"))</f>
        <v>same</v>
      </c>
      <c r="W2518" s="55">
        <f>U2518-G2518</f>
        <v>-23.854865000000004</v>
      </c>
    </row>
    <row r="2519" spans="1:23" ht="21" hidden="1" outlineLevel="2" x14ac:dyDescent="0.4">
      <c r="A2519" t="s">
        <v>4250</v>
      </c>
      <c r="B2519" t="s">
        <v>4248</v>
      </c>
      <c r="C2519" t="s">
        <v>4249</v>
      </c>
      <c r="D2519" s="34">
        <v>49411</v>
      </c>
      <c r="E2519" s="34">
        <v>6230</v>
      </c>
      <c r="F2519" s="33">
        <v>12.541700000000001</v>
      </c>
      <c r="G2519" s="33">
        <v>3.9714999999999994</v>
      </c>
      <c r="H2519">
        <v>12.608528465321488</v>
      </c>
      <c r="I2519" s="33">
        <v>16.513200000000001</v>
      </c>
      <c r="J2519" s="35">
        <f>G2519/I2519</f>
        <v>0.24050456604413434</v>
      </c>
      <c r="K2519">
        <v>2.0131139646869984</v>
      </c>
      <c r="L2519">
        <v>2.6505939004815411</v>
      </c>
      <c r="M2519">
        <v>2</v>
      </c>
      <c r="N2519" t="s">
        <v>34</v>
      </c>
      <c r="O2519" s="53" t="s">
        <v>34</v>
      </c>
      <c r="P2519" s="54" t="str">
        <f>'Sheet1 (2)'!O2548</f>
        <v>A</v>
      </c>
      <c r="Q2519" s="31" t="str">
        <f>IF(U2519="same",N2519,IF(O2519=N2519,P2519,O2519))</f>
        <v>A</v>
      </c>
      <c r="R2519">
        <f>VLOOKUP(IF(V2519="same",N2519,IF(O2519=N2519,P2519,O2519)),$AA$2:$AL$8,9,FALSE)</f>
        <v>0.15</v>
      </c>
      <c r="S2519" s="11">
        <f>(L2519-M2519)/L2519</f>
        <v>0.24545212314996492</v>
      </c>
      <c r="T2519" s="13">
        <f t="shared" si="39"/>
        <v>0.15</v>
      </c>
      <c r="U2519">
        <f>IFERROR(T2519*I2519,0)</f>
        <v>2.4769800000000002</v>
      </c>
      <c r="V2519" t="str">
        <f>IF(AND(N2519=O2519,P2519=N2519),"same",IF(NOT(OR(O2519=N2519,P2519=N2519)),"conflict","change"))</f>
        <v>same</v>
      </c>
      <c r="W2519" s="55">
        <f>U2519-G2519</f>
        <v>-1.4945199999999992</v>
      </c>
    </row>
    <row r="2520" spans="1:23" ht="21" hidden="1" outlineLevel="2" x14ac:dyDescent="0.4">
      <c r="A2520" t="s">
        <v>4251</v>
      </c>
      <c r="B2520" t="s">
        <v>4248</v>
      </c>
      <c r="C2520" t="s">
        <v>4249</v>
      </c>
      <c r="D2520" s="34">
        <v>42246</v>
      </c>
      <c r="E2520" s="34">
        <v>5793</v>
      </c>
      <c r="F2520" s="33">
        <v>11.697800000000003</v>
      </c>
      <c r="G2520" s="33">
        <v>3.4878</v>
      </c>
      <c r="H2520">
        <v>13.712540832268143</v>
      </c>
      <c r="I2520" s="33">
        <v>15.185600000000003</v>
      </c>
      <c r="J2520" s="35">
        <f>G2520/I2520</f>
        <v>0.22967811610999891</v>
      </c>
      <c r="K2520">
        <v>2.0192991541515628</v>
      </c>
      <c r="L2520">
        <v>2.6213706197134474</v>
      </c>
      <c r="M2520">
        <v>2</v>
      </c>
      <c r="N2520" t="s">
        <v>34</v>
      </c>
      <c r="O2520" s="53" t="s">
        <v>34</v>
      </c>
      <c r="P2520" s="54" t="str">
        <f>'Sheet1 (2)'!O3562</f>
        <v>A</v>
      </c>
      <c r="Q2520" s="31" t="str">
        <f>IF(U2520="same",N2520,IF(O2520=N2520,P2520,O2520))</f>
        <v>A</v>
      </c>
      <c r="R2520">
        <f>VLOOKUP(IF(V2520="same",N2520,IF(O2520=N2520,P2520,O2520)),$AA$2:$AL$8,9,FALSE)</f>
        <v>0.15</v>
      </c>
      <c r="S2520" s="11">
        <f>(L2520-M2520)/L2520</f>
        <v>0.23704035401959755</v>
      </c>
      <c r="T2520" s="13">
        <f t="shared" si="39"/>
        <v>0.15</v>
      </c>
      <c r="U2520">
        <f>IFERROR(T2520*I2520,0)</f>
        <v>2.2778400000000003</v>
      </c>
      <c r="V2520" t="str">
        <f>IF(AND(N2520=O2520,P2520=N2520),"same",IF(NOT(OR(O2520=N2520,P2520=N2520)),"conflict","change"))</f>
        <v>same</v>
      </c>
      <c r="W2520" s="55">
        <f>U2520-G2520</f>
        <v>-1.2099599999999997</v>
      </c>
    </row>
    <row r="2521" spans="1:23" ht="21" hidden="1" outlineLevel="2" x14ac:dyDescent="0.4">
      <c r="A2521" t="s">
        <v>4252</v>
      </c>
      <c r="B2521" t="s">
        <v>4248</v>
      </c>
      <c r="C2521" t="s">
        <v>4249</v>
      </c>
      <c r="D2521" s="34">
        <v>92296</v>
      </c>
      <c r="E2521" s="34">
        <v>27461</v>
      </c>
      <c r="F2521" s="33">
        <v>54.922000000000004</v>
      </c>
      <c r="G2521" s="33">
        <v>21.393300000000004</v>
      </c>
      <c r="H2521">
        <v>29.753185403484441</v>
      </c>
      <c r="I2521" s="33">
        <v>76.315300000000008</v>
      </c>
      <c r="J2521" s="35">
        <f>G2521/I2521</f>
        <v>0.28032779796449731</v>
      </c>
      <c r="K2521">
        <v>2.0000000000000004</v>
      </c>
      <c r="L2521">
        <v>2.7790430064455047</v>
      </c>
      <c r="M2521">
        <v>2</v>
      </c>
      <c r="N2521" t="s">
        <v>34</v>
      </c>
      <c r="O2521" s="53" t="s">
        <v>34</v>
      </c>
      <c r="P2521" s="54" t="str">
        <f>'Sheet1 (2)'!O4496</f>
        <v>A</v>
      </c>
      <c r="Q2521" s="31" t="str">
        <f>IF(U2521="same",N2521,IF(O2521=N2521,P2521,O2521))</f>
        <v>A</v>
      </c>
      <c r="R2521">
        <f>VLOOKUP(IF(V2521="same",N2521,IF(O2521=N2521,P2521,O2521)),$AA$2:$AL$8,9,FALSE)</f>
        <v>0.15</v>
      </c>
      <c r="S2521" s="11">
        <f>(L2521-M2521)/L2521</f>
        <v>0.28032779796449736</v>
      </c>
      <c r="T2521" s="13">
        <f t="shared" si="39"/>
        <v>0.15</v>
      </c>
      <c r="U2521">
        <f>IFERROR(T2521*I2521,0)</f>
        <v>11.447295</v>
      </c>
      <c r="V2521" t="str">
        <f>IF(AND(N2521=O2521,P2521=N2521),"same",IF(NOT(OR(O2521=N2521,P2521=N2521)),"conflict","change"))</f>
        <v>same</v>
      </c>
      <c r="W2521" s="55">
        <f>U2521-G2521</f>
        <v>-9.9460050000000031</v>
      </c>
    </row>
    <row r="2522" spans="1:23" ht="21" hidden="1" outlineLevel="2" x14ac:dyDescent="0.4">
      <c r="A2522" t="s">
        <v>4253</v>
      </c>
      <c r="B2522" t="s">
        <v>4248</v>
      </c>
      <c r="C2522" t="s">
        <v>4249</v>
      </c>
      <c r="D2522" s="34">
        <v>127860</v>
      </c>
      <c r="E2522" s="34">
        <v>42252</v>
      </c>
      <c r="F2522" s="33">
        <v>49.71370000000001</v>
      </c>
      <c r="G2522" s="33">
        <v>16.505299999999998</v>
      </c>
      <c r="H2522">
        <v>33.045518535898637</v>
      </c>
      <c r="I2522" s="33">
        <v>66.219000000000008</v>
      </c>
      <c r="J2522" s="35">
        <f>G2522/I2522</f>
        <v>0.24925323547622277</v>
      </c>
      <c r="K2522">
        <v>1.1765999242639404</v>
      </c>
      <c r="L2522">
        <v>1.5672394206191427</v>
      </c>
      <c r="M2522">
        <v>1</v>
      </c>
      <c r="N2522" t="s">
        <v>37</v>
      </c>
      <c r="O2522" s="53" t="s">
        <v>37</v>
      </c>
      <c r="P2522" s="54" t="str">
        <f>'Sheet1 (2)'!O4799</f>
        <v>B</v>
      </c>
      <c r="Q2522" s="31" t="str">
        <f>IF(U2522="same",N2522,IF(O2522=N2522,P2522,O2522))</f>
        <v>B</v>
      </c>
      <c r="R2522">
        <f>VLOOKUP(IF(V2522="same",N2522,IF(O2522=N2522,P2522,O2522)),$AA$2:$AL$8,9,FALSE)</f>
        <v>0.25</v>
      </c>
      <c r="S2522" s="11">
        <f>(L2522-M2522)/L2522</f>
        <v>0.36193539618538501</v>
      </c>
      <c r="T2522" s="13">
        <f t="shared" si="39"/>
        <v>0.25</v>
      </c>
      <c r="U2522">
        <f>IFERROR(T2522*I2522,0)</f>
        <v>16.554750000000002</v>
      </c>
      <c r="V2522" t="str">
        <f>IF(AND(N2522=O2522,P2522=N2522),"same",IF(NOT(OR(O2522=N2522,P2522=N2522)),"conflict","change"))</f>
        <v>same</v>
      </c>
      <c r="W2522" s="55">
        <f>U2522-G2522</f>
        <v>4.9450000000003769E-2</v>
      </c>
    </row>
    <row r="2523" spans="1:23" ht="21" outlineLevel="1" collapsed="1" x14ac:dyDescent="0.4">
      <c r="C2523" s="29" t="s">
        <v>4254</v>
      </c>
      <c r="D2523" s="34">
        <f>SUBTOTAL(9,D2518:D2522)</f>
        <v>516682</v>
      </c>
      <c r="E2523" s="34">
        <f>SUBTOTAL(9,E2518:E2522)</f>
        <v>144076</v>
      </c>
      <c r="F2523" s="33">
        <f>SUBTOTAL(9,F2518:F2522)</f>
        <v>253.55520000000001</v>
      </c>
      <c r="G2523" s="33">
        <f>SUBTOTAL(9,G2518:G2522)</f>
        <v>95.424800000000005</v>
      </c>
      <c r="I2523" s="33">
        <f>SUBTOTAL(9,I2518:I2522)</f>
        <v>348.98</v>
      </c>
      <c r="J2523" s="35"/>
      <c r="O2523" s="53"/>
      <c r="P2523" s="54"/>
      <c r="Q2523" s="31"/>
      <c r="T2523" s="13">
        <f t="shared" si="39"/>
        <v>0</v>
      </c>
      <c r="U2523">
        <f>SUBTOTAL(9,U2518:U2522)</f>
        <v>58.968900000000005</v>
      </c>
      <c r="W2523" s="55">
        <f>SUBTOTAL(9,W2518:W2522)</f>
        <v>-36.4559</v>
      </c>
    </row>
    <row r="2524" spans="1:23" ht="21" hidden="1" outlineLevel="2" x14ac:dyDescent="0.4">
      <c r="A2524" t="s">
        <v>3216</v>
      </c>
      <c r="B2524" t="s">
        <v>3217</v>
      </c>
      <c r="C2524" t="s">
        <v>3218</v>
      </c>
      <c r="D2524" s="34">
        <v>192775</v>
      </c>
      <c r="E2524" s="34">
        <v>8167</v>
      </c>
      <c r="F2524" s="33">
        <v>14.700599999999998</v>
      </c>
      <c r="G2524" s="33">
        <v>4.632299999999999</v>
      </c>
      <c r="H2524">
        <v>4.2365451951757231</v>
      </c>
      <c r="I2524" s="33">
        <v>19.332899999999995</v>
      </c>
      <c r="J2524" s="35">
        <f>G2524/I2524</f>
        <v>0.23960709464177646</v>
      </c>
      <c r="K2524">
        <v>1.7999999999999998</v>
      </c>
      <c r="L2524">
        <v>2.367197257254805</v>
      </c>
      <c r="M2524">
        <v>1.8</v>
      </c>
      <c r="N2524" t="s">
        <v>37</v>
      </c>
      <c r="O2524" s="53" t="s">
        <v>37</v>
      </c>
      <c r="P2524" s="54" t="str">
        <f>'Sheet1 (2)'!O265</f>
        <v>B</v>
      </c>
      <c r="Q2524" s="31" t="str">
        <f>IF(U2524="same",N2524,IF(O2524=N2524,P2524,O2524))</f>
        <v>B</v>
      </c>
      <c r="R2524">
        <f>VLOOKUP(IF(V2524="same",N2524,IF(O2524=N2524,P2524,O2524)),$AA$2:$AL$8,9,FALSE)</f>
        <v>0.25</v>
      </c>
      <c r="S2524" s="11">
        <f>(L2524-M2524)/L2524</f>
        <v>0.23960709464177615</v>
      </c>
      <c r="T2524" s="13">
        <f t="shared" si="39"/>
        <v>0.23960709464177615</v>
      </c>
      <c r="U2524">
        <f>IFERROR(T2524*I2524,0)</f>
        <v>4.6322999999999928</v>
      </c>
      <c r="V2524" t="str">
        <f>IF(AND(N2524=O2524,P2524=N2524),"same",IF(NOT(OR(O2524=N2524,P2524=N2524)),"conflict","change"))</f>
        <v>same</v>
      </c>
      <c r="W2524" s="55">
        <f>U2524-G2524</f>
        <v>0</v>
      </c>
    </row>
    <row r="2525" spans="1:23" ht="21" hidden="1" outlineLevel="2" x14ac:dyDescent="0.4">
      <c r="A2525" t="s">
        <v>3219</v>
      </c>
      <c r="B2525" t="s">
        <v>3217</v>
      </c>
      <c r="C2525" t="s">
        <v>3218</v>
      </c>
      <c r="D2525" s="34">
        <v>3255971</v>
      </c>
      <c r="E2525" s="34">
        <v>42474</v>
      </c>
      <c r="F2525" s="33">
        <v>76.453199999999995</v>
      </c>
      <c r="G2525" s="33">
        <v>10.066799999999999</v>
      </c>
      <c r="H2525">
        <v>1.3044956481492003</v>
      </c>
      <c r="I2525" s="33">
        <v>86.52</v>
      </c>
      <c r="J2525" s="35">
        <f>G2525/I2525</f>
        <v>0.11635228848821082</v>
      </c>
      <c r="K2525">
        <v>1.7999999999999998</v>
      </c>
      <c r="L2525">
        <v>2.0370108772425484</v>
      </c>
      <c r="M2525">
        <v>1.8</v>
      </c>
      <c r="N2525" t="s">
        <v>290</v>
      </c>
      <c r="O2525" s="53" t="s">
        <v>290</v>
      </c>
      <c r="P2525" s="54" t="str">
        <f>'Sheet1 (2)'!O419</f>
        <v>U</v>
      </c>
      <c r="Q2525" s="31" t="str">
        <f>IF(U2525="same",N2525,IF(O2525=N2525,P2525,O2525))</f>
        <v>U</v>
      </c>
      <c r="R2525" t="e">
        <f>VLOOKUP(IF(V2525="same",N2525,IF(O2525=N2525,P2525,O2525)),$AA$2:$AL$8,9,FALSE)</f>
        <v>#N/A</v>
      </c>
      <c r="S2525" s="11">
        <f>(L2525-M2525)/L2525</f>
        <v>0.11635228848821079</v>
      </c>
      <c r="T2525" s="13" t="e">
        <f t="shared" si="39"/>
        <v>#N/A</v>
      </c>
      <c r="U2525">
        <f>IFERROR(T2525*I2525,0)</f>
        <v>0</v>
      </c>
      <c r="V2525" t="str">
        <f>IF(AND(N2525=O2525,P2525=N2525),"same",IF(NOT(OR(O2525=N2525,P2525=N2525)),"conflict","change"))</f>
        <v>same</v>
      </c>
      <c r="W2525" s="55">
        <f>U2525-G2525</f>
        <v>-10.066799999999999</v>
      </c>
    </row>
    <row r="2526" spans="1:23" ht="21" hidden="1" outlineLevel="2" x14ac:dyDescent="0.4">
      <c r="A2526" t="s">
        <v>3220</v>
      </c>
      <c r="B2526" t="s">
        <v>3217</v>
      </c>
      <c r="C2526" t="s">
        <v>3218</v>
      </c>
      <c r="D2526" s="34">
        <v>244472</v>
      </c>
      <c r="E2526" s="34">
        <v>10166</v>
      </c>
      <c r="F2526" s="33">
        <v>20.332000000000001</v>
      </c>
      <c r="G2526" s="33">
        <v>5.7661999999999995</v>
      </c>
      <c r="H2526">
        <v>4.1583494224287447</v>
      </c>
      <c r="I2526" s="33">
        <v>26.098199999999999</v>
      </c>
      <c r="J2526" s="35">
        <f>G2526/I2526</f>
        <v>0.220942440474822</v>
      </c>
      <c r="K2526">
        <v>2</v>
      </c>
      <c r="L2526">
        <v>2.5672044068463502</v>
      </c>
      <c r="M2526">
        <v>2</v>
      </c>
      <c r="N2526" t="s">
        <v>34</v>
      </c>
      <c r="O2526" s="53" t="s">
        <v>34</v>
      </c>
      <c r="P2526" s="54" t="str">
        <f>'Sheet1 (2)'!O895</f>
        <v>A</v>
      </c>
      <c r="Q2526" s="31" t="str">
        <f>IF(U2526="same",N2526,IF(O2526=N2526,P2526,O2526))</f>
        <v>A</v>
      </c>
      <c r="R2526">
        <f>VLOOKUP(IF(V2526="same",N2526,IF(O2526=N2526,P2526,O2526)),$AA$2:$AL$8,9,FALSE)</f>
        <v>0.15</v>
      </c>
      <c r="S2526" s="11">
        <f>(L2526-M2526)/L2526</f>
        <v>0.22094244047482189</v>
      </c>
      <c r="T2526" s="13">
        <f t="shared" si="39"/>
        <v>0.15</v>
      </c>
      <c r="U2526">
        <f>IFERROR(T2526*I2526,0)</f>
        <v>3.9147299999999996</v>
      </c>
      <c r="V2526" t="str">
        <f>IF(AND(N2526=O2526,P2526=N2526),"same",IF(NOT(OR(O2526=N2526,P2526=N2526)),"conflict","change"))</f>
        <v>same</v>
      </c>
      <c r="W2526" s="55">
        <f>U2526-G2526</f>
        <v>-1.8514699999999999</v>
      </c>
    </row>
    <row r="2527" spans="1:23" ht="21" hidden="1" outlineLevel="2" x14ac:dyDescent="0.4">
      <c r="A2527" t="s">
        <v>3221</v>
      </c>
      <c r="B2527" t="s">
        <v>3217</v>
      </c>
      <c r="C2527" t="s">
        <v>3218</v>
      </c>
      <c r="D2527" s="34">
        <v>131822</v>
      </c>
      <c r="E2527" s="34">
        <v>4581</v>
      </c>
      <c r="F2527" s="33">
        <v>8.2457999999999991</v>
      </c>
      <c r="G2527" s="33">
        <v>1.7202999999999999</v>
      </c>
      <c r="H2527">
        <v>3.4751407200619018</v>
      </c>
      <c r="I2527" s="33">
        <v>9.9660999999999991</v>
      </c>
      <c r="J2527" s="35">
        <f>G2527/I2527</f>
        <v>0.17261516541074243</v>
      </c>
      <c r="K2527">
        <v>1.7999999999999998</v>
      </c>
      <c r="L2527">
        <v>2.1755293604016588</v>
      </c>
      <c r="M2527">
        <v>1.8</v>
      </c>
      <c r="N2527" t="s">
        <v>37</v>
      </c>
      <c r="O2527" s="53" t="s">
        <v>37</v>
      </c>
      <c r="P2527" s="54" t="str">
        <f>'Sheet1 (2)'!O1184</f>
        <v>B</v>
      </c>
      <c r="Q2527" s="31" t="str">
        <f>IF(U2527="same",N2527,IF(O2527=N2527,P2527,O2527))</f>
        <v>B</v>
      </c>
      <c r="R2527">
        <f>VLOOKUP(IF(V2527="same",N2527,IF(O2527=N2527,P2527,O2527)),$AA$2:$AL$8,9,FALSE)</f>
        <v>0.25</v>
      </c>
      <c r="S2527" s="11">
        <f>(L2527-M2527)/L2527</f>
        <v>0.17261516541074232</v>
      </c>
      <c r="T2527" s="13">
        <f t="shared" si="39"/>
        <v>0.17261516541074232</v>
      </c>
      <c r="U2527">
        <f>IFERROR(T2527*I2527,0)</f>
        <v>1.7202999999999988</v>
      </c>
      <c r="V2527" t="str">
        <f>IF(AND(N2527=O2527,P2527=N2527),"same",IF(NOT(OR(O2527=N2527,P2527=N2527)),"conflict","change"))</f>
        <v>same</v>
      </c>
      <c r="W2527" s="55">
        <f>U2527-G2527</f>
        <v>0</v>
      </c>
    </row>
    <row r="2528" spans="1:23" ht="21" hidden="1" outlineLevel="2" x14ac:dyDescent="0.4">
      <c r="A2528" t="s">
        <v>3222</v>
      </c>
      <c r="B2528" t="s">
        <v>3217</v>
      </c>
      <c r="C2528" t="s">
        <v>3218</v>
      </c>
      <c r="D2528" s="34">
        <v>157717</v>
      </c>
      <c r="E2528" s="34">
        <v>7973</v>
      </c>
      <c r="F2528" s="33">
        <v>14.3514</v>
      </c>
      <c r="G2528" s="33">
        <v>3.0702000000000003</v>
      </c>
      <c r="H2528">
        <v>5.0552572011894723</v>
      </c>
      <c r="I2528" s="33">
        <v>17.421600000000002</v>
      </c>
      <c r="J2528" s="35">
        <f>G2528/I2528</f>
        <v>0.17622950819672131</v>
      </c>
      <c r="K2528">
        <v>1.8</v>
      </c>
      <c r="L2528">
        <v>2.185074626865672</v>
      </c>
      <c r="M2528">
        <v>1.8</v>
      </c>
      <c r="N2528" t="s">
        <v>37</v>
      </c>
      <c r="O2528" s="53" t="s">
        <v>37</v>
      </c>
      <c r="P2528" s="54" t="str">
        <f>'Sheet1 (2)'!O1274</f>
        <v>B</v>
      </c>
      <c r="Q2528" s="31" t="str">
        <f>IF(U2528="same",N2528,IF(O2528=N2528,P2528,O2528))</f>
        <v>B</v>
      </c>
      <c r="R2528">
        <f>VLOOKUP(IF(V2528="same",N2528,IF(O2528=N2528,P2528,O2528)),$AA$2:$AL$8,9,FALSE)</f>
        <v>0.25</v>
      </c>
      <c r="S2528" s="11">
        <f>(L2528-M2528)/L2528</f>
        <v>0.17622950819672142</v>
      </c>
      <c r="T2528" s="13">
        <f t="shared" si="39"/>
        <v>0.17622950819672142</v>
      </c>
      <c r="U2528">
        <f>IFERROR(T2528*I2528,0)</f>
        <v>3.070200000000002</v>
      </c>
      <c r="V2528" t="str">
        <f>IF(AND(N2528=O2528,P2528=N2528),"same",IF(NOT(OR(O2528=N2528,P2528=N2528)),"conflict","change"))</f>
        <v>same</v>
      </c>
      <c r="W2528" s="55">
        <f>U2528-G2528</f>
        <v>0</v>
      </c>
    </row>
    <row r="2529" spans="1:23" ht="21" hidden="1" outlineLevel="2" x14ac:dyDescent="0.4">
      <c r="A2529" t="s">
        <v>3223</v>
      </c>
      <c r="B2529" t="s">
        <v>3217</v>
      </c>
      <c r="C2529" t="s">
        <v>3218</v>
      </c>
      <c r="D2529" s="34">
        <v>94932</v>
      </c>
      <c r="E2529" s="34">
        <v>3646</v>
      </c>
      <c r="F2529" s="33">
        <v>6.5627999999999993</v>
      </c>
      <c r="G2529" s="33">
        <v>1.3131999999999999</v>
      </c>
      <c r="H2529">
        <v>3.8406438292672651</v>
      </c>
      <c r="I2529" s="33">
        <v>7.8759999999999994</v>
      </c>
      <c r="J2529" s="35">
        <f>G2529/I2529</f>
        <v>0.16673438293550025</v>
      </c>
      <c r="K2529">
        <v>1.7999999999999998</v>
      </c>
      <c r="L2529">
        <v>2.160175534832693</v>
      </c>
      <c r="M2529">
        <v>1.8</v>
      </c>
      <c r="N2529" t="s">
        <v>37</v>
      </c>
      <c r="O2529" s="53" t="s">
        <v>37</v>
      </c>
      <c r="P2529" s="54" t="str">
        <f>'Sheet1 (2)'!O1699</f>
        <v>B</v>
      </c>
      <c r="Q2529" s="31" t="str">
        <f>IF(U2529="same",N2529,IF(O2529=N2529,P2529,O2529))</f>
        <v>B</v>
      </c>
      <c r="R2529">
        <f>VLOOKUP(IF(V2529="same",N2529,IF(O2529=N2529,P2529,O2529)),$AA$2:$AL$8,9,FALSE)</f>
        <v>0.25</v>
      </c>
      <c r="S2529" s="11">
        <f>(L2529-M2529)/L2529</f>
        <v>0.16673438293550008</v>
      </c>
      <c r="T2529" s="13">
        <f t="shared" si="39"/>
        <v>0.16673438293550008</v>
      </c>
      <c r="U2529">
        <f>IFERROR(T2529*I2529,0)</f>
        <v>1.3131999999999986</v>
      </c>
      <c r="V2529" t="str">
        <f>IF(AND(N2529=O2529,P2529=N2529),"same",IF(NOT(OR(O2529=N2529,P2529=N2529)),"conflict","change"))</f>
        <v>same</v>
      </c>
      <c r="W2529" s="55">
        <f>U2529-G2529</f>
        <v>0</v>
      </c>
    </row>
    <row r="2530" spans="1:23" ht="21" hidden="1" outlineLevel="2" x14ac:dyDescent="0.4">
      <c r="A2530" t="s">
        <v>3224</v>
      </c>
      <c r="B2530" t="s">
        <v>3217</v>
      </c>
      <c r="C2530" t="s">
        <v>3218</v>
      </c>
      <c r="D2530" s="34">
        <v>109766</v>
      </c>
      <c r="E2530" s="34">
        <v>3770</v>
      </c>
      <c r="F2530" s="33">
        <v>6.7860000000000005</v>
      </c>
      <c r="G2530" s="33">
        <v>1.3871</v>
      </c>
      <c r="H2530">
        <v>3.4345790135378897</v>
      </c>
      <c r="I2530" s="33">
        <v>8.1730999999999998</v>
      </c>
      <c r="J2530" s="35">
        <f>G2530/I2530</f>
        <v>0.1697152855097821</v>
      </c>
      <c r="K2530">
        <v>1.8000000000000003</v>
      </c>
      <c r="L2530">
        <v>2.1679310344827583</v>
      </c>
      <c r="M2530">
        <v>1.8</v>
      </c>
      <c r="N2530" t="s">
        <v>37</v>
      </c>
      <c r="O2530" s="53" t="s">
        <v>37</v>
      </c>
      <c r="P2530" s="54" t="str">
        <f>'Sheet1 (2)'!O2194</f>
        <v>B</v>
      </c>
      <c r="Q2530" s="31" t="str">
        <f>IF(U2530="same",N2530,IF(O2530=N2530,P2530,O2530))</f>
        <v>B</v>
      </c>
      <c r="R2530">
        <f>VLOOKUP(IF(V2530="same",N2530,IF(O2530=N2530,P2530,O2530)),$AA$2:$AL$8,9,FALSE)</f>
        <v>0.25</v>
      </c>
      <c r="S2530" s="11">
        <f>(L2530-M2530)/L2530</f>
        <v>0.16971528550978193</v>
      </c>
      <c r="T2530" s="13">
        <f t="shared" si="39"/>
        <v>0.16971528550978193</v>
      </c>
      <c r="U2530">
        <f>IFERROR(T2530*I2530,0)</f>
        <v>1.3870999999999987</v>
      </c>
      <c r="V2530" t="str">
        <f>IF(AND(N2530=O2530,P2530=N2530),"same",IF(NOT(OR(O2530=N2530,P2530=N2530)),"conflict","change"))</f>
        <v>same</v>
      </c>
      <c r="W2530" s="55">
        <f>U2530-G2530</f>
        <v>0</v>
      </c>
    </row>
    <row r="2531" spans="1:23" ht="21" hidden="1" outlineLevel="2" x14ac:dyDescent="0.4">
      <c r="A2531" t="s">
        <v>3225</v>
      </c>
      <c r="B2531" t="s">
        <v>3217</v>
      </c>
      <c r="C2531" t="s">
        <v>3218</v>
      </c>
      <c r="D2531" s="34">
        <v>216200</v>
      </c>
      <c r="E2531" s="34">
        <v>9790</v>
      </c>
      <c r="F2531" s="33">
        <v>17.622</v>
      </c>
      <c r="G2531" s="33">
        <v>5.6466000000000012</v>
      </c>
      <c r="H2531">
        <v>4.5282146160962071</v>
      </c>
      <c r="I2531" s="33">
        <v>23.268599999999999</v>
      </c>
      <c r="J2531" s="35">
        <f>G2531/I2531</f>
        <v>0.24267037982517217</v>
      </c>
      <c r="K2531">
        <v>1.8</v>
      </c>
      <c r="L2531">
        <v>2.3767722165474972</v>
      </c>
      <c r="M2531">
        <v>1.8</v>
      </c>
      <c r="N2531" t="s">
        <v>37</v>
      </c>
      <c r="O2531" s="53" t="s">
        <v>37</v>
      </c>
      <c r="P2531" s="54" t="str">
        <f>'Sheet1 (2)'!O2365</f>
        <v>B</v>
      </c>
      <c r="Q2531" s="31" t="str">
        <f>IF(U2531="same",N2531,IF(O2531=N2531,P2531,O2531))</f>
        <v>B</v>
      </c>
      <c r="R2531">
        <f>VLOOKUP(IF(V2531="same",N2531,IF(O2531=N2531,P2531,O2531)),$AA$2:$AL$8,9,FALSE)</f>
        <v>0.25</v>
      </c>
      <c r="S2531" s="11">
        <f>(L2531-M2531)/L2531</f>
        <v>0.24267037982517201</v>
      </c>
      <c r="T2531" s="13">
        <f t="shared" si="39"/>
        <v>0.24267037982517201</v>
      </c>
      <c r="U2531">
        <f>IFERROR(T2531*I2531,0)</f>
        <v>5.6465999999999967</v>
      </c>
      <c r="V2531" t="str">
        <f>IF(AND(N2531=O2531,P2531=N2531),"same",IF(NOT(OR(O2531=N2531,P2531=N2531)),"conflict","change"))</f>
        <v>same</v>
      </c>
      <c r="W2531" s="55">
        <f>U2531-G2531</f>
        <v>0</v>
      </c>
    </row>
    <row r="2532" spans="1:23" ht="21" hidden="1" outlineLevel="2" x14ac:dyDescent="0.4">
      <c r="A2532" t="s">
        <v>3226</v>
      </c>
      <c r="B2532" t="s">
        <v>3217</v>
      </c>
      <c r="C2532" t="s">
        <v>3218</v>
      </c>
      <c r="D2532" s="34">
        <v>399984</v>
      </c>
      <c r="E2532" s="34">
        <v>20743</v>
      </c>
      <c r="F2532" s="33">
        <v>37.337400000000002</v>
      </c>
      <c r="G2532" s="33">
        <v>9.2071999999999985</v>
      </c>
      <c r="H2532">
        <v>5.1859574382975318</v>
      </c>
      <c r="I2532" s="33">
        <v>46.544600000000003</v>
      </c>
      <c r="J2532" s="35">
        <f>G2532/I2532</f>
        <v>0.19781456925185731</v>
      </c>
      <c r="K2532">
        <v>1.8</v>
      </c>
      <c r="L2532">
        <v>2.2438702212794679</v>
      </c>
      <c r="M2532">
        <v>1.8</v>
      </c>
      <c r="N2532" t="s">
        <v>37</v>
      </c>
      <c r="O2532" s="53" t="s">
        <v>37</v>
      </c>
      <c r="P2532" s="54" t="str">
        <f>'Sheet1 (2)'!O3194</f>
        <v>B</v>
      </c>
      <c r="Q2532" s="31" t="str">
        <f>IF(U2532="same",N2532,IF(O2532=N2532,P2532,O2532))</f>
        <v>B</v>
      </c>
      <c r="R2532">
        <f>VLOOKUP(IF(V2532="same",N2532,IF(O2532=N2532,P2532,O2532)),$AA$2:$AL$8,9,FALSE)</f>
        <v>0.25</v>
      </c>
      <c r="S2532" s="11">
        <f>(L2532-M2532)/L2532</f>
        <v>0.19781456925185739</v>
      </c>
      <c r="T2532" s="13">
        <f t="shared" si="39"/>
        <v>0.19781456925185739</v>
      </c>
      <c r="U2532">
        <f>IFERROR(T2532*I2532,0)</f>
        <v>9.207200000000002</v>
      </c>
      <c r="V2532" t="str">
        <f>IF(AND(N2532=O2532,P2532=N2532),"same",IF(NOT(OR(O2532=N2532,P2532=N2532)),"conflict","change"))</f>
        <v>same</v>
      </c>
      <c r="W2532" s="55">
        <f>U2532-G2532</f>
        <v>0</v>
      </c>
    </row>
    <row r="2533" spans="1:23" ht="21" hidden="1" outlineLevel="2" x14ac:dyDescent="0.4">
      <c r="A2533" t="s">
        <v>3227</v>
      </c>
      <c r="B2533" t="s">
        <v>3217</v>
      </c>
      <c r="C2533" t="s">
        <v>3218</v>
      </c>
      <c r="D2533" s="34">
        <v>220263</v>
      </c>
      <c r="E2533" s="34">
        <v>13382</v>
      </c>
      <c r="F2533" s="33">
        <v>20.073</v>
      </c>
      <c r="G2533" s="33">
        <v>5.6509999999999998</v>
      </c>
      <c r="H2533">
        <v>6.0754643312767014</v>
      </c>
      <c r="I2533" s="33">
        <v>25.724</v>
      </c>
      <c r="J2533" s="35">
        <f>G2533/I2533</f>
        <v>0.21967812159850722</v>
      </c>
      <c r="K2533">
        <v>1.5</v>
      </c>
      <c r="L2533">
        <v>1.9222836646241219</v>
      </c>
      <c r="M2533">
        <v>1.5</v>
      </c>
      <c r="N2533" t="s">
        <v>34</v>
      </c>
      <c r="O2533" s="53" t="s">
        <v>34</v>
      </c>
      <c r="P2533" s="54" t="str">
        <f>'Sheet1 (2)'!O3281</f>
        <v>A</v>
      </c>
      <c r="Q2533" s="31" t="str">
        <f>IF(U2533="same",N2533,IF(O2533=N2533,P2533,O2533))</f>
        <v>A</v>
      </c>
      <c r="R2533">
        <f>VLOOKUP(IF(V2533="same",N2533,IF(O2533=N2533,P2533,O2533)),$AA$2:$AL$8,9,FALSE)</f>
        <v>0.15</v>
      </c>
      <c r="S2533" s="11">
        <f>(L2533-M2533)/L2533</f>
        <v>0.21967812159850722</v>
      </c>
      <c r="T2533" s="13">
        <f t="shared" si="39"/>
        <v>0.15</v>
      </c>
      <c r="U2533">
        <f>IFERROR(T2533*I2533,0)</f>
        <v>3.8586</v>
      </c>
      <c r="V2533" t="str">
        <f>IF(AND(N2533=O2533,P2533=N2533),"same",IF(NOT(OR(O2533=N2533,P2533=N2533)),"conflict","change"))</f>
        <v>same</v>
      </c>
      <c r="W2533" s="55">
        <f>U2533-G2533</f>
        <v>-1.7923999999999998</v>
      </c>
    </row>
    <row r="2534" spans="1:23" ht="21" hidden="1" outlineLevel="2" x14ac:dyDescent="0.4">
      <c r="A2534" t="s">
        <v>3228</v>
      </c>
      <c r="B2534" t="s">
        <v>3217</v>
      </c>
      <c r="C2534" t="s">
        <v>3218</v>
      </c>
      <c r="D2534" s="34">
        <v>371867</v>
      </c>
      <c r="E2534" s="34">
        <v>17876</v>
      </c>
      <c r="F2534" s="33">
        <v>32.1768</v>
      </c>
      <c r="G2534" s="33">
        <v>7.8296000000000001</v>
      </c>
      <c r="H2534">
        <v>4.8070950097749998</v>
      </c>
      <c r="I2534" s="33">
        <v>40.006399999999999</v>
      </c>
      <c r="J2534" s="35">
        <f>G2534/I2534</f>
        <v>0.19570868661014237</v>
      </c>
      <c r="K2534">
        <v>1.8</v>
      </c>
      <c r="L2534">
        <v>2.2379950771984785</v>
      </c>
      <c r="M2534">
        <v>1.8</v>
      </c>
      <c r="N2534" t="s">
        <v>37</v>
      </c>
      <c r="O2534" s="53" t="s">
        <v>37</v>
      </c>
      <c r="P2534" s="54" t="str">
        <f>'Sheet1 (2)'!O3309</f>
        <v>B</v>
      </c>
      <c r="Q2534" s="31" t="str">
        <f>IF(U2534="same",N2534,IF(O2534=N2534,P2534,O2534))</f>
        <v>B</v>
      </c>
      <c r="R2534">
        <f>VLOOKUP(IF(V2534="same",N2534,IF(O2534=N2534,P2534,O2534)),$AA$2:$AL$8,9,FALSE)</f>
        <v>0.25</v>
      </c>
      <c r="S2534" s="11">
        <f>(L2534-M2534)/L2534</f>
        <v>0.19570868661014237</v>
      </c>
      <c r="T2534" s="13">
        <f t="shared" si="39"/>
        <v>0.19570868661014237</v>
      </c>
      <c r="U2534">
        <f>IFERROR(T2534*I2534,0)</f>
        <v>7.8296000000000001</v>
      </c>
      <c r="V2534" t="str">
        <f>IF(AND(N2534=O2534,P2534=N2534),"same",IF(NOT(OR(O2534=N2534,P2534=N2534)),"conflict","change"))</f>
        <v>same</v>
      </c>
      <c r="W2534" s="55">
        <f>U2534-G2534</f>
        <v>0</v>
      </c>
    </row>
    <row r="2535" spans="1:23" ht="21" hidden="1" outlineLevel="2" x14ac:dyDescent="0.4">
      <c r="A2535" t="s">
        <v>3229</v>
      </c>
      <c r="B2535" t="s">
        <v>3217</v>
      </c>
      <c r="C2535" t="s">
        <v>3218</v>
      </c>
      <c r="D2535" s="34">
        <v>289533</v>
      </c>
      <c r="E2535" s="34">
        <v>13552</v>
      </c>
      <c r="F2535" s="33">
        <v>24.393599999999999</v>
      </c>
      <c r="G2535" s="33">
        <v>8.5298000000000016</v>
      </c>
      <c r="H2535">
        <v>4.6806408941295121</v>
      </c>
      <c r="I2535" s="33">
        <v>32.923400000000001</v>
      </c>
      <c r="J2535" s="35">
        <f>G2535/I2535</f>
        <v>0.25908016790489441</v>
      </c>
      <c r="K2535">
        <v>1.7999999999999998</v>
      </c>
      <c r="L2535">
        <v>2.429412632821724</v>
      </c>
      <c r="M2535">
        <v>1.8</v>
      </c>
      <c r="N2535" t="s">
        <v>37</v>
      </c>
      <c r="O2535" s="53" t="s">
        <v>37</v>
      </c>
      <c r="P2535" s="54" t="str">
        <f>'Sheet1 (2)'!O3442</f>
        <v>B</v>
      </c>
      <c r="Q2535" s="31" t="str">
        <f>IF(U2535="same",N2535,IF(O2535=N2535,P2535,O2535))</f>
        <v>B</v>
      </c>
      <c r="R2535">
        <f>VLOOKUP(IF(V2535="same",N2535,IF(O2535=N2535,P2535,O2535)),$AA$2:$AL$8,9,FALSE)</f>
        <v>0.25</v>
      </c>
      <c r="S2535" s="11">
        <f>(L2535-M2535)/L2535</f>
        <v>0.25908016790489447</v>
      </c>
      <c r="T2535" s="13">
        <f t="shared" si="39"/>
        <v>0.25</v>
      </c>
      <c r="U2535">
        <f>IFERROR(T2535*I2535,0)</f>
        <v>8.2308500000000002</v>
      </c>
      <c r="V2535" t="str">
        <f>IF(AND(N2535=O2535,P2535=N2535),"same",IF(NOT(OR(O2535=N2535,P2535=N2535)),"conflict","change"))</f>
        <v>same</v>
      </c>
      <c r="W2535" s="55">
        <f>U2535-G2535</f>
        <v>-0.29895000000000138</v>
      </c>
    </row>
    <row r="2536" spans="1:23" ht="21" hidden="1" outlineLevel="2" x14ac:dyDescent="0.4">
      <c r="A2536" t="s">
        <v>3230</v>
      </c>
      <c r="B2536" t="s">
        <v>3217</v>
      </c>
      <c r="C2536" t="s">
        <v>3218</v>
      </c>
      <c r="D2536" s="34">
        <v>339612</v>
      </c>
      <c r="E2536" s="34">
        <v>3820</v>
      </c>
      <c r="F2536" s="33">
        <v>6.8759999999999994</v>
      </c>
      <c r="G2536" s="33">
        <v>1.6639999999999999</v>
      </c>
      <c r="H2536">
        <v>1.1248130219191312</v>
      </c>
      <c r="I2536" s="33">
        <v>8.5399999999999991</v>
      </c>
      <c r="J2536" s="35">
        <f>G2536/I2536</f>
        <v>0.19484777517564403</v>
      </c>
      <c r="K2536">
        <v>1.7999999999999998</v>
      </c>
      <c r="L2536">
        <v>2.2356020942408379</v>
      </c>
      <c r="M2536">
        <v>1.8</v>
      </c>
      <c r="N2536" t="s">
        <v>37</v>
      </c>
      <c r="O2536" s="53" t="s">
        <v>37</v>
      </c>
      <c r="P2536" s="54" t="str">
        <f>'Sheet1 (2)'!O3713</f>
        <v>B</v>
      </c>
      <c r="Q2536" s="31" t="str">
        <f>IF(U2536="same",N2536,IF(O2536=N2536,P2536,O2536))</f>
        <v>B</v>
      </c>
      <c r="R2536">
        <f>VLOOKUP(IF(V2536="same",N2536,IF(O2536=N2536,P2536,O2536)),$AA$2:$AL$8,9,FALSE)</f>
        <v>0.25</v>
      </c>
      <c r="S2536" s="11">
        <f>(L2536-M2536)/L2536</f>
        <v>0.19484777517564408</v>
      </c>
      <c r="T2536" s="13">
        <f t="shared" si="39"/>
        <v>0.19484777517564408</v>
      </c>
      <c r="U2536">
        <f>IFERROR(T2536*I2536,0)</f>
        <v>1.6640000000000004</v>
      </c>
      <c r="V2536" t="str">
        <f>IF(AND(N2536=O2536,P2536=N2536),"same",IF(NOT(OR(O2536=N2536,P2536=N2536)),"conflict","change"))</f>
        <v>same</v>
      </c>
      <c r="W2536" s="55">
        <f>U2536-G2536</f>
        <v>0</v>
      </c>
    </row>
    <row r="2537" spans="1:23" ht="21" hidden="1" outlineLevel="2" x14ac:dyDescent="0.4">
      <c r="A2537" t="s">
        <v>3231</v>
      </c>
      <c r="B2537" t="s">
        <v>3217</v>
      </c>
      <c r="C2537" t="s">
        <v>3218</v>
      </c>
      <c r="D2537" s="34">
        <v>3413208</v>
      </c>
      <c r="E2537" s="34">
        <v>58832</v>
      </c>
      <c r="F2537" s="33">
        <v>105.8976</v>
      </c>
      <c r="G2537" s="33">
        <v>12.2004</v>
      </c>
      <c r="H2537">
        <v>1.7236570405319571</v>
      </c>
      <c r="I2537" s="33">
        <v>118.098</v>
      </c>
      <c r="J2537" s="35">
        <f>G2537/I2537</f>
        <v>0.10330742264898644</v>
      </c>
      <c r="K2537">
        <v>1.7999999999999998</v>
      </c>
      <c r="L2537">
        <v>2.0073769377209683</v>
      </c>
      <c r="M2537">
        <v>1.8</v>
      </c>
      <c r="N2537" t="s">
        <v>290</v>
      </c>
      <c r="O2537" s="53" t="s">
        <v>290</v>
      </c>
      <c r="P2537" s="54" t="str">
        <f>'Sheet1 (2)'!O3852</f>
        <v>U</v>
      </c>
      <c r="Q2537" s="31" t="str">
        <f>IF(U2537="same",N2537,IF(O2537=N2537,P2537,O2537))</f>
        <v>U</v>
      </c>
      <c r="R2537" t="e">
        <f>VLOOKUP(IF(V2537="same",N2537,IF(O2537=N2537,P2537,O2537)),$AA$2:$AL$8,9,FALSE)</f>
        <v>#N/A</v>
      </c>
      <c r="S2537" s="11">
        <f>(L2537-M2537)/L2537</f>
        <v>0.10330742264898644</v>
      </c>
      <c r="T2537" s="13" t="e">
        <f t="shared" si="39"/>
        <v>#N/A</v>
      </c>
      <c r="U2537">
        <f>IFERROR(T2537*I2537,0)</f>
        <v>0</v>
      </c>
      <c r="V2537" t="str">
        <f>IF(AND(N2537=O2537,P2537=N2537),"same",IF(NOT(OR(O2537=N2537,P2537=N2537)),"conflict","change"))</f>
        <v>same</v>
      </c>
      <c r="W2537" s="55">
        <f>U2537-G2537</f>
        <v>-12.2004</v>
      </c>
    </row>
    <row r="2538" spans="1:23" ht="21" hidden="1" outlineLevel="2" x14ac:dyDescent="0.4">
      <c r="A2538" t="s">
        <v>3232</v>
      </c>
      <c r="B2538" t="s">
        <v>3217</v>
      </c>
      <c r="C2538" t="s">
        <v>3218</v>
      </c>
      <c r="D2538" s="34">
        <v>344020</v>
      </c>
      <c r="E2538" s="34">
        <v>14796</v>
      </c>
      <c r="F2538" s="33">
        <v>26.632799999999996</v>
      </c>
      <c r="G2538" s="33">
        <v>6.6647999999999996</v>
      </c>
      <c r="H2538">
        <v>4.300912737631533</v>
      </c>
      <c r="I2538" s="33">
        <v>33.297599999999996</v>
      </c>
      <c r="J2538" s="35">
        <f>G2538/I2538</f>
        <v>0.20015856998702611</v>
      </c>
      <c r="K2538">
        <v>1.7999999999999996</v>
      </c>
      <c r="L2538">
        <v>2.2504460665044608</v>
      </c>
      <c r="M2538">
        <v>1.8</v>
      </c>
      <c r="N2538" t="s">
        <v>37</v>
      </c>
      <c r="O2538" s="53" t="s">
        <v>37</v>
      </c>
      <c r="P2538" s="54" t="str">
        <f>'Sheet1 (2)'!O3863</f>
        <v>B</v>
      </c>
      <c r="Q2538" s="31" t="str">
        <f>IF(U2538="same",N2538,IF(O2538=N2538,P2538,O2538))</f>
        <v>B</v>
      </c>
      <c r="R2538">
        <f>VLOOKUP(IF(V2538="same",N2538,IF(O2538=N2538,P2538,O2538)),$AA$2:$AL$8,9,FALSE)</f>
        <v>0.25</v>
      </c>
      <c r="S2538" s="11">
        <f>(L2538-M2538)/L2538</f>
        <v>0.20015856998702611</v>
      </c>
      <c r="T2538" s="13">
        <f t="shared" si="39"/>
        <v>0.20015856998702611</v>
      </c>
      <c r="U2538">
        <f>IFERROR(T2538*I2538,0)</f>
        <v>6.6647999999999996</v>
      </c>
      <c r="V2538" t="str">
        <f>IF(AND(N2538=O2538,P2538=N2538),"same",IF(NOT(OR(O2538=N2538,P2538=N2538)),"conflict","change"))</f>
        <v>same</v>
      </c>
      <c r="W2538" s="55">
        <f>U2538-G2538</f>
        <v>0</v>
      </c>
    </row>
    <row r="2539" spans="1:23" ht="21" hidden="1" outlineLevel="2" x14ac:dyDescent="0.4">
      <c r="A2539" t="s">
        <v>3233</v>
      </c>
      <c r="B2539" t="s">
        <v>3217</v>
      </c>
      <c r="C2539" t="s">
        <v>3218</v>
      </c>
      <c r="D2539" s="34">
        <v>185882</v>
      </c>
      <c r="E2539" s="34">
        <v>7153</v>
      </c>
      <c r="F2539" s="33">
        <v>12.875400000000001</v>
      </c>
      <c r="G2539" s="33">
        <v>4.2088000000000001</v>
      </c>
      <c r="H2539">
        <v>3.8481402179877557</v>
      </c>
      <c r="I2539" s="33">
        <v>17.084200000000003</v>
      </c>
      <c r="J2539" s="35">
        <f>G2539/I2539</f>
        <v>0.24635628241298974</v>
      </c>
      <c r="K2539">
        <v>1.8000000000000003</v>
      </c>
      <c r="L2539">
        <v>2.3883964770026567</v>
      </c>
      <c r="M2539">
        <v>1.8</v>
      </c>
      <c r="N2539" t="s">
        <v>37</v>
      </c>
      <c r="O2539" s="53" t="s">
        <v>37</v>
      </c>
      <c r="P2539" s="54" t="str">
        <f>'Sheet1 (2)'!O3981</f>
        <v>B</v>
      </c>
      <c r="Q2539" s="31" t="str">
        <f>IF(U2539="same",N2539,IF(O2539=N2539,P2539,O2539))</f>
        <v>B</v>
      </c>
      <c r="R2539">
        <f>VLOOKUP(IF(V2539="same",N2539,IF(O2539=N2539,P2539,O2539)),$AA$2:$AL$8,9,FALSE)</f>
        <v>0.25</v>
      </c>
      <c r="S2539" s="11">
        <f>(L2539-M2539)/L2539</f>
        <v>0.2463562824129899</v>
      </c>
      <c r="T2539" s="13">
        <f t="shared" si="39"/>
        <v>0.2463562824129899</v>
      </c>
      <c r="U2539">
        <f>IFERROR(T2539*I2539,0)</f>
        <v>4.2088000000000028</v>
      </c>
      <c r="V2539" t="str">
        <f>IF(AND(N2539=O2539,P2539=N2539),"same",IF(NOT(OR(O2539=N2539,P2539=N2539)),"conflict","change"))</f>
        <v>same</v>
      </c>
      <c r="W2539" s="55">
        <f>U2539-G2539</f>
        <v>0</v>
      </c>
    </row>
    <row r="2540" spans="1:23" ht="21" hidden="1" outlineLevel="2" x14ac:dyDescent="0.4">
      <c r="A2540" t="s">
        <v>3234</v>
      </c>
      <c r="B2540" t="s">
        <v>3217</v>
      </c>
      <c r="C2540" t="s">
        <v>3218</v>
      </c>
      <c r="D2540" s="34">
        <v>1563050</v>
      </c>
      <c r="E2540" s="34">
        <v>117765</v>
      </c>
      <c r="F2540" s="33">
        <v>153.09449999999998</v>
      </c>
      <c r="G2540" s="33">
        <v>38.712900000000005</v>
      </c>
      <c r="H2540">
        <v>7.5343079236108892</v>
      </c>
      <c r="I2540" s="33">
        <v>191.80739999999997</v>
      </c>
      <c r="J2540" s="35">
        <f>G2540/I2540</f>
        <v>0.20183215037584581</v>
      </c>
      <c r="K2540">
        <v>1.2999999999999998</v>
      </c>
      <c r="L2540">
        <v>1.6287300980766779</v>
      </c>
      <c r="M2540">
        <v>1.3</v>
      </c>
      <c r="N2540" t="s">
        <v>34</v>
      </c>
      <c r="O2540" s="53" t="s">
        <v>34</v>
      </c>
      <c r="P2540" s="54" t="str">
        <f>'Sheet1 (2)'!O4448</f>
        <v>A</v>
      </c>
      <c r="Q2540" s="31" t="str">
        <f>IF(U2540="same",N2540,IF(O2540=N2540,P2540,O2540))</f>
        <v>A</v>
      </c>
      <c r="R2540">
        <f>VLOOKUP(IF(V2540="same",N2540,IF(O2540=N2540,P2540,O2540)),$AA$2:$AL$8,9,FALSE)</f>
        <v>0.15</v>
      </c>
      <c r="S2540" s="11">
        <f>(L2540-M2540)/L2540</f>
        <v>0.20183215037584562</v>
      </c>
      <c r="T2540" s="13">
        <f t="shared" si="39"/>
        <v>0.15</v>
      </c>
      <c r="U2540">
        <f>IFERROR(T2540*I2540,0)</f>
        <v>28.771109999999997</v>
      </c>
      <c r="V2540" t="str">
        <f>IF(AND(N2540=O2540,P2540=N2540),"same",IF(NOT(OR(O2540=N2540,P2540=N2540)),"conflict","change"))</f>
        <v>same</v>
      </c>
      <c r="W2540" s="55">
        <f>U2540-G2540</f>
        <v>-9.9417900000000081</v>
      </c>
    </row>
    <row r="2541" spans="1:23" ht="21" hidden="1" outlineLevel="2" x14ac:dyDescent="0.4">
      <c r="A2541" t="s">
        <v>3235</v>
      </c>
      <c r="B2541" t="s">
        <v>3217</v>
      </c>
      <c r="C2541" t="s">
        <v>3218</v>
      </c>
      <c r="D2541" s="34">
        <v>340432</v>
      </c>
      <c r="E2541" s="34">
        <v>14416</v>
      </c>
      <c r="F2541" s="33">
        <v>25.948799999999995</v>
      </c>
      <c r="G2541" s="33">
        <v>6.5032000000000005</v>
      </c>
      <c r="H2541">
        <v>4.2346195422286979</v>
      </c>
      <c r="I2541" s="33">
        <v>32.451999999999998</v>
      </c>
      <c r="J2541" s="35">
        <f>G2541/I2541</f>
        <v>0.20039442869468757</v>
      </c>
      <c r="K2541">
        <v>1.7999999999999996</v>
      </c>
      <c r="L2541">
        <v>2.2511098779134295</v>
      </c>
      <c r="M2541">
        <v>1.8</v>
      </c>
      <c r="N2541" t="s">
        <v>37</v>
      </c>
      <c r="O2541" s="53" t="s">
        <v>37</v>
      </c>
      <c r="P2541" s="54" t="str">
        <f>'Sheet1 (2)'!O4669</f>
        <v>B</v>
      </c>
      <c r="Q2541" s="31" t="str">
        <f>IF(U2541="same",N2541,IF(O2541=N2541,P2541,O2541))</f>
        <v>B</v>
      </c>
      <c r="R2541">
        <f>VLOOKUP(IF(V2541="same",N2541,IF(O2541=N2541,P2541,O2541)),$AA$2:$AL$8,9,FALSE)</f>
        <v>0.25</v>
      </c>
      <c r="S2541" s="11">
        <f>(L2541-M2541)/L2541</f>
        <v>0.20039442869468752</v>
      </c>
      <c r="T2541" s="13">
        <f t="shared" si="39"/>
        <v>0.20039442869468752</v>
      </c>
      <c r="U2541">
        <f>IFERROR(T2541*I2541,0)</f>
        <v>6.5031999999999988</v>
      </c>
      <c r="V2541" t="str">
        <f>IF(AND(N2541=O2541,P2541=N2541),"same",IF(NOT(OR(O2541=N2541,P2541=N2541)),"conflict","change"))</f>
        <v>same</v>
      </c>
      <c r="W2541" s="55">
        <f>U2541-G2541</f>
        <v>0</v>
      </c>
    </row>
    <row r="2542" spans="1:23" ht="21" hidden="1" outlineLevel="2" x14ac:dyDescent="0.4">
      <c r="A2542" t="s">
        <v>3236</v>
      </c>
      <c r="B2542" t="s">
        <v>3217</v>
      </c>
      <c r="C2542" t="s">
        <v>3218</v>
      </c>
      <c r="D2542" s="34">
        <v>2516763</v>
      </c>
      <c r="E2542" s="34">
        <v>24101</v>
      </c>
      <c r="F2542" s="33">
        <v>43.381800000000005</v>
      </c>
      <c r="G2542" s="33">
        <v>1.5171999999999999</v>
      </c>
      <c r="H2542">
        <v>0.95761897326049372</v>
      </c>
      <c r="I2542" s="33">
        <v>44.899000000000008</v>
      </c>
      <c r="J2542" s="35">
        <f>G2542/I2542</f>
        <v>3.3791398472126317E-2</v>
      </c>
      <c r="K2542">
        <v>1.8</v>
      </c>
      <c r="L2542">
        <v>1.8629517447408823</v>
      </c>
      <c r="M2542">
        <v>1.8</v>
      </c>
      <c r="N2542" t="s">
        <v>37</v>
      </c>
      <c r="O2542" s="53" t="s">
        <v>37</v>
      </c>
      <c r="P2542" s="54" t="str">
        <f>'Sheet1 (2)'!O4890</f>
        <v>B</v>
      </c>
      <c r="Q2542" s="31" t="str">
        <f>IF(U2542="same",N2542,IF(O2542=N2542,P2542,O2542))</f>
        <v>B</v>
      </c>
      <c r="R2542">
        <f>VLOOKUP(IF(V2542="same",N2542,IF(O2542=N2542,P2542,O2542)),$AA$2:$AL$8,9,FALSE)</f>
        <v>0.25</v>
      </c>
      <c r="S2542" s="11">
        <f>(L2542-M2542)/L2542</f>
        <v>3.3791398472126408E-2</v>
      </c>
      <c r="T2542" s="13">
        <f t="shared" si="39"/>
        <v>3.3791398472126408E-2</v>
      </c>
      <c r="U2542">
        <f>IFERROR(T2542*I2542,0)</f>
        <v>1.5172000000000039</v>
      </c>
      <c r="V2542" t="str">
        <f>IF(AND(N2542=O2542,P2542=N2542),"same",IF(NOT(OR(O2542=N2542,P2542=N2542)),"conflict","change"))</f>
        <v>same</v>
      </c>
      <c r="W2542" s="55">
        <f>U2542-G2542</f>
        <v>3.9968028886505635E-15</v>
      </c>
    </row>
    <row r="2543" spans="1:23" ht="21" hidden="1" outlineLevel="2" x14ac:dyDescent="0.4">
      <c r="A2543" t="s">
        <v>3237</v>
      </c>
      <c r="B2543" t="s">
        <v>3217</v>
      </c>
      <c r="C2543" t="s">
        <v>3218</v>
      </c>
      <c r="D2543" s="34">
        <v>126833</v>
      </c>
      <c r="E2543" s="34">
        <v>4282</v>
      </c>
      <c r="F2543" s="33">
        <v>7.7076000000000002</v>
      </c>
      <c r="G2543" s="33">
        <v>1.4998000000000002</v>
      </c>
      <c r="H2543">
        <v>3.376092972649074</v>
      </c>
      <c r="I2543" s="33">
        <v>9.2073999999999998</v>
      </c>
      <c r="J2543" s="35">
        <f>G2543/I2543</f>
        <v>0.16289071833525212</v>
      </c>
      <c r="K2543">
        <v>1.8</v>
      </c>
      <c r="L2543">
        <v>2.1502568893040634</v>
      </c>
      <c r="M2543">
        <v>1.8</v>
      </c>
      <c r="N2543" t="s">
        <v>37</v>
      </c>
      <c r="O2543" s="53" t="s">
        <v>37</v>
      </c>
      <c r="P2543" s="54" t="str">
        <f>'Sheet1 (2)'!O4982</f>
        <v>B</v>
      </c>
      <c r="Q2543" s="31" t="str">
        <f>IF(U2543="same",N2543,IF(O2543=N2543,P2543,O2543))</f>
        <v>B</v>
      </c>
      <c r="R2543">
        <f>VLOOKUP(IF(V2543="same",N2543,IF(O2543=N2543,P2543,O2543)),$AA$2:$AL$8,9,FALSE)</f>
        <v>0.25</v>
      </c>
      <c r="S2543" s="11">
        <f>(L2543-M2543)/L2543</f>
        <v>0.16289071833525204</v>
      </c>
      <c r="T2543" s="13">
        <f t="shared" si="39"/>
        <v>0.16289071833525204</v>
      </c>
      <c r="U2543">
        <f>IFERROR(T2543*I2543,0)</f>
        <v>1.4997999999999996</v>
      </c>
      <c r="V2543" t="str">
        <f>IF(AND(N2543=O2543,P2543=N2543),"same",IF(NOT(OR(O2543=N2543,P2543=N2543)),"conflict","change"))</f>
        <v>same</v>
      </c>
      <c r="W2543" s="55">
        <f>U2543-G2543</f>
        <v>0</v>
      </c>
    </row>
    <row r="2544" spans="1:23" ht="21" outlineLevel="1" collapsed="1" x14ac:dyDescent="0.4">
      <c r="C2544" s="29" t="s">
        <v>3238</v>
      </c>
      <c r="D2544" s="34">
        <f>SUBTOTAL(9,D2524:D2543)</f>
        <v>14515102</v>
      </c>
      <c r="E2544" s="34">
        <f>SUBTOTAL(9,E2524:E2543)</f>
        <v>401285</v>
      </c>
      <c r="F2544" s="33">
        <f>SUBTOTAL(9,F2524:F2543)</f>
        <v>661.44909999999993</v>
      </c>
      <c r="G2544" s="33">
        <f>SUBTOTAL(9,G2524:G2543)</f>
        <v>137.79140000000001</v>
      </c>
      <c r="I2544" s="33">
        <f>SUBTOTAL(9,I2524:I2543)</f>
        <v>799.2405</v>
      </c>
      <c r="J2544" s="35"/>
      <c r="O2544" s="53"/>
      <c r="P2544" s="54"/>
      <c r="Q2544" s="31"/>
      <c r="T2544" s="13">
        <f t="shared" si="39"/>
        <v>0</v>
      </c>
      <c r="U2544">
        <f>SUBTOTAL(9,U2524:U2543)</f>
        <v>101.63958999999998</v>
      </c>
      <c r="W2544" s="55">
        <f>SUBTOTAL(9,W2524:W2543)</f>
        <v>-36.151810000000005</v>
      </c>
    </row>
    <row r="2545" spans="1:23" ht="21" hidden="1" outlineLevel="2" x14ac:dyDescent="0.4">
      <c r="A2545" t="s">
        <v>3605</v>
      </c>
      <c r="B2545" t="s">
        <v>3606</v>
      </c>
      <c r="C2545" t="s">
        <v>3607</v>
      </c>
      <c r="D2545" s="34">
        <v>398293</v>
      </c>
      <c r="E2545" s="34">
        <v>62196</v>
      </c>
      <c r="F2545" s="33">
        <v>48.580299999999994</v>
      </c>
      <c r="G2545" s="33">
        <v>15.914099999999998</v>
      </c>
      <c r="H2545">
        <v>15.615639742601552</v>
      </c>
      <c r="I2545" s="33">
        <v>64.494399999999985</v>
      </c>
      <c r="J2545" s="35">
        <f>G2545/I2545</f>
        <v>0.24675165595772658</v>
      </c>
      <c r="K2545">
        <v>0.78108399253971306</v>
      </c>
      <c r="L2545">
        <v>1.0369541449610906</v>
      </c>
      <c r="M2545">
        <v>0.75</v>
      </c>
      <c r="N2545" t="s">
        <v>34</v>
      </c>
      <c r="O2545" s="53" t="s">
        <v>34</v>
      </c>
      <c r="P2545" s="54" t="str">
        <f>'Sheet1 (2)'!O407</f>
        <v>A</v>
      </c>
      <c r="Q2545" s="31" t="str">
        <f>IF(U2545="same",N2545,IF(O2545=N2545,P2545,O2545))</f>
        <v>A</v>
      </c>
      <c r="R2545">
        <f>VLOOKUP(IF(V2545="same",N2545,IF(O2545=N2545,P2545,O2545)),$AA$2:$AL$8,9,FALSE)</f>
        <v>0.15</v>
      </c>
      <c r="S2545" s="11">
        <f>(L2545-M2545)/L2545</f>
        <v>0.27672790195737917</v>
      </c>
      <c r="T2545" s="13">
        <f t="shared" si="39"/>
        <v>0.15</v>
      </c>
      <c r="U2545">
        <f>IFERROR(T2545*I2545,0)</f>
        <v>9.674159999999997</v>
      </c>
      <c r="V2545" t="str">
        <f>IF(AND(N2545=O2545,P2545=N2545),"same",IF(NOT(OR(O2545=N2545,P2545=N2545)),"conflict","change"))</f>
        <v>same</v>
      </c>
      <c r="W2545" s="55">
        <f>U2545-G2545</f>
        <v>-6.2399400000000007</v>
      </c>
    </row>
    <row r="2546" spans="1:23" ht="21" hidden="1" outlineLevel="2" x14ac:dyDescent="0.4">
      <c r="A2546" t="s">
        <v>3608</v>
      </c>
      <c r="B2546" t="s">
        <v>3606</v>
      </c>
      <c r="C2546" t="s">
        <v>3607</v>
      </c>
      <c r="D2546" s="34">
        <v>576790</v>
      </c>
      <c r="E2546" s="34">
        <v>93322</v>
      </c>
      <c r="F2546" s="33">
        <v>95.965599999999995</v>
      </c>
      <c r="G2546" s="33">
        <v>41.546499999999995</v>
      </c>
      <c r="H2546">
        <v>16.179545415142425</v>
      </c>
      <c r="I2546" s="33">
        <v>137.51209999999998</v>
      </c>
      <c r="J2546" s="35">
        <f>G2546/I2546</f>
        <v>0.30212977621605663</v>
      </c>
      <c r="K2546">
        <v>1.028327725509526</v>
      </c>
      <c r="L2546">
        <v>1.4735228563468419</v>
      </c>
      <c r="M2546">
        <v>1</v>
      </c>
      <c r="N2546" t="s">
        <v>37</v>
      </c>
      <c r="O2546" s="53" t="s">
        <v>37</v>
      </c>
      <c r="P2546" s="54" t="str">
        <f>'Sheet1 (2)'!O912</f>
        <v>B</v>
      </c>
      <c r="Q2546" s="31" t="str">
        <f>IF(U2546="same",N2546,IF(O2546=N2546,P2546,O2546))</f>
        <v>B</v>
      </c>
      <c r="R2546">
        <f>VLOOKUP(IF(V2546="same",N2546,IF(O2546=N2546,P2546,O2546)),$AA$2:$AL$8,9,FALSE)</f>
        <v>0.25</v>
      </c>
      <c r="S2546" s="11">
        <f>(L2546-M2546)/L2546</f>
        <v>0.32135426627911279</v>
      </c>
      <c r="T2546" s="13">
        <f t="shared" si="39"/>
        <v>0.25</v>
      </c>
      <c r="U2546">
        <f>IFERROR(T2546*I2546,0)</f>
        <v>34.378024999999994</v>
      </c>
      <c r="V2546" t="str">
        <f>IF(AND(N2546=O2546,P2546=N2546),"same",IF(NOT(OR(O2546=N2546,P2546=N2546)),"conflict","change"))</f>
        <v>same</v>
      </c>
      <c r="W2546" s="55">
        <f>U2546-G2546</f>
        <v>-7.1684750000000008</v>
      </c>
    </row>
    <row r="2547" spans="1:23" ht="21" hidden="1" outlineLevel="2" x14ac:dyDescent="0.4">
      <c r="A2547" s="18" t="s">
        <v>3609</v>
      </c>
      <c r="B2547" t="s">
        <v>3606</v>
      </c>
      <c r="C2547" t="s">
        <v>3607</v>
      </c>
      <c r="D2547" s="34">
        <v>427211</v>
      </c>
      <c r="E2547" s="34">
        <v>50179</v>
      </c>
      <c r="F2547" s="33">
        <v>53.162300000000002</v>
      </c>
      <c r="G2547" s="33">
        <v>17.7149</v>
      </c>
      <c r="H2547">
        <v>11.74571815800623</v>
      </c>
      <c r="I2547" s="33">
        <v>70.877200000000002</v>
      </c>
      <c r="J2547" s="35">
        <f>G2547/I2547</f>
        <v>0.24993792079822566</v>
      </c>
      <c r="K2547">
        <v>1.0594531576954505</v>
      </c>
      <c r="L2547">
        <v>1.4124872954821737</v>
      </c>
      <c r="M2547">
        <v>1</v>
      </c>
      <c r="N2547" t="s">
        <v>34</v>
      </c>
      <c r="O2547" s="53" t="s">
        <v>34</v>
      </c>
      <c r="P2547" s="54" t="str">
        <f>'Sheet1 (2)'!O1106</f>
        <v>A</v>
      </c>
      <c r="Q2547" s="31" t="str">
        <f>IF(U2547="same",N2547,IF(O2547=N2547,P2547,O2547))</f>
        <v>A</v>
      </c>
      <c r="R2547">
        <f>VLOOKUP(IF(V2547="same",N2547,IF(O2547=N2547,P2547,O2547)),$AA$2:$AL$8,9,FALSE)</f>
        <v>0.15</v>
      </c>
      <c r="S2547" s="11">
        <f>(L2547-M2547)/L2547</f>
        <v>0.2920290304921751</v>
      </c>
      <c r="T2547" s="13">
        <f t="shared" si="39"/>
        <v>0.15</v>
      </c>
      <c r="U2547">
        <f>IFERROR(T2547*I2547,0)</f>
        <v>10.63158</v>
      </c>
      <c r="V2547" t="str">
        <f>IF(AND(N2547=O2547,P2547=N2547),"same",IF(NOT(OR(O2547=N2547,P2547=N2547)),"conflict","change"))</f>
        <v>same</v>
      </c>
      <c r="W2547" s="55">
        <f>U2547-G2547</f>
        <v>-7.0833200000000005</v>
      </c>
    </row>
    <row r="2548" spans="1:23" ht="21" hidden="1" outlineLevel="2" x14ac:dyDescent="0.4">
      <c r="A2548" t="s">
        <v>3610</v>
      </c>
      <c r="B2548" t="s">
        <v>3606</v>
      </c>
      <c r="C2548" t="s">
        <v>3607</v>
      </c>
      <c r="D2548" s="34">
        <v>745</v>
      </c>
      <c r="E2548" s="34">
        <v>58</v>
      </c>
      <c r="F2548" s="33">
        <v>2.2499999999999999E-2</v>
      </c>
      <c r="G2548" s="33">
        <v>7.4999999999999997E-3</v>
      </c>
      <c r="H2548">
        <v>7.7852348993288594</v>
      </c>
      <c r="I2548" s="33">
        <v>0.03</v>
      </c>
      <c r="J2548" s="35">
        <f>G2548/I2548</f>
        <v>0.25</v>
      </c>
      <c r="K2548">
        <v>0.38793103448275862</v>
      </c>
      <c r="L2548">
        <v>0.51724137931034486</v>
      </c>
      <c r="M2548">
        <v>0.8</v>
      </c>
      <c r="N2548" t="s">
        <v>37</v>
      </c>
      <c r="O2548" s="53" t="s">
        <v>37</v>
      </c>
      <c r="P2548" s="54" t="str">
        <f>'Sheet1 (2)'!O1674</f>
        <v>B</v>
      </c>
      <c r="Q2548" s="31" t="str">
        <f>IF(U2548="same",N2548,IF(O2548=N2548,P2548,O2548))</f>
        <v>B</v>
      </c>
      <c r="R2548">
        <f>VLOOKUP(IF(V2548="same",N2548,IF(O2548=N2548,P2548,O2548)),$AA$2:$AL$8,9,FALSE)</f>
        <v>0.25</v>
      </c>
      <c r="S2548" s="11">
        <f>(L2548-M2548)/L2548</f>
        <v>-0.54666666666666663</v>
      </c>
      <c r="T2548" s="13">
        <f t="shared" si="39"/>
        <v>-0.54666666666666663</v>
      </c>
      <c r="U2548">
        <f>IFERROR(T2548*I2548,0)</f>
        <v>-1.6399999999999998E-2</v>
      </c>
      <c r="V2548" t="str">
        <f>IF(AND(N2548=O2548,P2548=N2548),"same",IF(NOT(OR(O2548=N2548,P2548=N2548)),"conflict","change"))</f>
        <v>same</v>
      </c>
      <c r="W2548" s="55">
        <f>U2548-G2548</f>
        <v>-2.3899999999999998E-2</v>
      </c>
    </row>
    <row r="2549" spans="1:23" ht="21" hidden="1" outlineLevel="2" x14ac:dyDescent="0.4">
      <c r="A2549" t="s">
        <v>3611</v>
      </c>
      <c r="B2549" t="s">
        <v>3606</v>
      </c>
      <c r="C2549" t="s">
        <v>3607</v>
      </c>
      <c r="D2549" s="34">
        <v>518147</v>
      </c>
      <c r="E2549" s="34">
        <v>101599</v>
      </c>
      <c r="F2549" s="33">
        <v>113.58369999999998</v>
      </c>
      <c r="G2549" s="33">
        <v>48.679800000000007</v>
      </c>
      <c r="H2549">
        <v>19.608142090951024</v>
      </c>
      <c r="I2549" s="33">
        <v>162.26349999999999</v>
      </c>
      <c r="J2549" s="35">
        <f>G2549/I2549</f>
        <v>0.30000462211156548</v>
      </c>
      <c r="K2549">
        <v>1.1179608067008533</v>
      </c>
      <c r="L2549">
        <v>1.5970974123761061</v>
      </c>
      <c r="M2549">
        <v>0.75</v>
      </c>
      <c r="N2549" t="s">
        <v>37</v>
      </c>
      <c r="O2549" s="53" t="s">
        <v>37</v>
      </c>
      <c r="P2549" s="54" t="str">
        <f>'Sheet1 (2)'!O2608</f>
        <v>B</v>
      </c>
      <c r="Q2549" s="31" t="str">
        <f>IF(U2549="same",N2549,IF(O2549=N2549,P2549,O2549))</f>
        <v>B</v>
      </c>
      <c r="R2549">
        <f>VLOOKUP(IF(V2549="same",N2549,IF(O2549=N2549,P2549,O2549)),$AA$2:$AL$8,9,FALSE)</f>
        <v>0.25</v>
      </c>
      <c r="S2549" s="11">
        <f>(L2549-M2549)/L2549</f>
        <v>0.53039808706209346</v>
      </c>
      <c r="T2549" s="13">
        <f t="shared" si="39"/>
        <v>0.25</v>
      </c>
      <c r="U2549">
        <f>IFERROR(T2549*I2549,0)</f>
        <v>40.565874999999998</v>
      </c>
      <c r="V2549" t="str">
        <f>IF(AND(N2549=O2549,P2549=N2549),"same",IF(NOT(OR(O2549=N2549,P2549=N2549)),"conflict","change"))</f>
        <v>same</v>
      </c>
      <c r="W2549" s="55">
        <f>U2549-G2549</f>
        <v>-8.1139250000000089</v>
      </c>
    </row>
    <row r="2550" spans="1:23" ht="21" hidden="1" outlineLevel="2" x14ac:dyDescent="0.4">
      <c r="A2550" t="s">
        <v>3612</v>
      </c>
      <c r="B2550" t="s">
        <v>3606</v>
      </c>
      <c r="C2550" t="s">
        <v>3607</v>
      </c>
      <c r="D2550" s="34">
        <v>1507</v>
      </c>
      <c r="E2550" s="34">
        <v>75</v>
      </c>
      <c r="F2550" s="33">
        <v>6.0300000000000006E-2</v>
      </c>
      <c r="G2550" s="33">
        <v>2.9700000000000004E-2</v>
      </c>
      <c r="H2550">
        <v>4.9767750497677508</v>
      </c>
      <c r="I2550" s="33">
        <v>9.0000000000000011E-2</v>
      </c>
      <c r="J2550" s="35">
        <f>G2550/I2550</f>
        <v>0.33</v>
      </c>
      <c r="K2550">
        <v>0.80400000000000005</v>
      </c>
      <c r="L2550">
        <v>1.2000000000000002</v>
      </c>
      <c r="M2550">
        <v>1</v>
      </c>
      <c r="N2550" t="s">
        <v>37</v>
      </c>
      <c r="O2550" s="53" t="s">
        <v>37</v>
      </c>
      <c r="P2550" s="54" t="str">
        <f>'Sheet1 (2)'!O4280</f>
        <v>B</v>
      </c>
      <c r="Q2550" s="31" t="str">
        <f>IF(U2550="same",N2550,IF(O2550=N2550,P2550,O2550))</f>
        <v>B</v>
      </c>
      <c r="R2550">
        <f>VLOOKUP(IF(V2550="same",N2550,IF(O2550=N2550,P2550,O2550)),$AA$2:$AL$8,9,FALSE)</f>
        <v>0.25</v>
      </c>
      <c r="S2550" s="11">
        <f>(L2550-M2550)/L2550</f>
        <v>0.1666666666666668</v>
      </c>
      <c r="T2550" s="13">
        <f t="shared" si="39"/>
        <v>0.1666666666666668</v>
      </c>
      <c r="U2550">
        <f>IFERROR(T2550*I2550,0)</f>
        <v>1.5000000000000013E-2</v>
      </c>
      <c r="V2550" t="str">
        <f>IF(AND(N2550=O2550,P2550=N2550),"same",IF(NOT(OR(O2550=N2550,P2550=N2550)),"conflict","change"))</f>
        <v>same</v>
      </c>
      <c r="W2550" s="55">
        <f>U2550-G2550</f>
        <v>-1.4699999999999991E-2</v>
      </c>
    </row>
    <row r="2551" spans="1:23" ht="21" hidden="1" outlineLevel="2" x14ac:dyDescent="0.4">
      <c r="A2551" t="s">
        <v>3613</v>
      </c>
      <c r="B2551" t="s">
        <v>3606</v>
      </c>
      <c r="C2551" t="s">
        <v>3607</v>
      </c>
      <c r="D2551" s="34">
        <v>2290</v>
      </c>
      <c r="E2551" s="34">
        <v>219</v>
      </c>
      <c r="F2551" s="33">
        <v>0.10630000000000002</v>
      </c>
      <c r="G2551" s="33">
        <v>5.2700000000000004E-2</v>
      </c>
      <c r="H2551">
        <v>9.5633187772925758</v>
      </c>
      <c r="I2551" s="33">
        <v>0.15900000000000003</v>
      </c>
      <c r="J2551" s="35">
        <f>G2551/I2551</f>
        <v>0.33144654088050313</v>
      </c>
      <c r="K2551">
        <v>0.48538812785388141</v>
      </c>
      <c r="L2551">
        <v>0.7260273972602741</v>
      </c>
      <c r="M2551">
        <v>0.75</v>
      </c>
      <c r="N2551" t="s">
        <v>37</v>
      </c>
      <c r="O2551" s="53" t="s">
        <v>37</v>
      </c>
      <c r="P2551" s="54" t="str">
        <f>'Sheet1 (2)'!O4470</f>
        <v>B</v>
      </c>
      <c r="Q2551" s="31" t="str">
        <f>IF(U2551="same",N2551,IF(O2551=N2551,P2551,O2551))</f>
        <v>B</v>
      </c>
      <c r="R2551">
        <f>VLOOKUP(IF(V2551="same",N2551,IF(O2551=N2551,P2551,O2551)),$AA$2:$AL$8,9,FALSE)</f>
        <v>0.25</v>
      </c>
      <c r="S2551" s="11">
        <f>(L2551-M2551)/L2551</f>
        <v>-3.3018867924528121E-2</v>
      </c>
      <c r="T2551" s="13">
        <f t="shared" si="39"/>
        <v>-3.3018867924528121E-2</v>
      </c>
      <c r="U2551">
        <f>IFERROR(T2551*I2551,0)</f>
        <v>-5.2499999999999726E-3</v>
      </c>
      <c r="V2551" t="str">
        <f>IF(AND(N2551=O2551,P2551=N2551),"same",IF(NOT(OR(O2551=N2551,P2551=N2551)),"conflict","change"))</f>
        <v>same</v>
      </c>
      <c r="W2551" s="55">
        <f>U2551-G2551</f>
        <v>-5.7949999999999974E-2</v>
      </c>
    </row>
    <row r="2552" spans="1:23" ht="21" hidden="1" outlineLevel="2" x14ac:dyDescent="0.4">
      <c r="A2552" t="s">
        <v>3614</v>
      </c>
      <c r="B2552" t="s">
        <v>3606</v>
      </c>
      <c r="C2552" t="s">
        <v>3607</v>
      </c>
      <c r="D2552" s="34">
        <v>442423</v>
      </c>
      <c r="E2552" s="34">
        <v>70305</v>
      </c>
      <c r="F2552" s="33">
        <v>58.843800000000002</v>
      </c>
      <c r="G2552" s="33">
        <v>28.824700000000007</v>
      </c>
      <c r="H2552">
        <v>15.890900789515916</v>
      </c>
      <c r="I2552" s="33">
        <v>87.668500000000009</v>
      </c>
      <c r="J2552" s="35">
        <f>G2552/I2552</f>
        <v>0.32879198343760879</v>
      </c>
      <c r="K2552">
        <v>0.83697887774695967</v>
      </c>
      <c r="L2552">
        <v>1.2469738994381625</v>
      </c>
      <c r="M2552">
        <v>0.75</v>
      </c>
      <c r="N2552" t="s">
        <v>37</v>
      </c>
      <c r="O2552" s="53" t="s">
        <v>37</v>
      </c>
      <c r="P2552" s="54" t="str">
        <f>'Sheet1 (2)'!O4897</f>
        <v>B</v>
      </c>
      <c r="Q2552" s="31" t="str">
        <f>IF(U2552="same",N2552,IF(O2552=N2552,P2552,O2552))</f>
        <v>B</v>
      </c>
      <c r="R2552">
        <f>VLOOKUP(IF(V2552="same",N2552,IF(O2552=N2552,P2552,O2552)),$AA$2:$AL$8,9,FALSE)</f>
        <v>0.25</v>
      </c>
      <c r="S2552" s="11">
        <f>(L2552-M2552)/L2552</f>
        <v>0.39854394679959176</v>
      </c>
      <c r="T2552" s="13">
        <f t="shared" si="39"/>
        <v>0.25</v>
      </c>
      <c r="U2552">
        <f>IFERROR(T2552*I2552,0)</f>
        <v>21.917125000000002</v>
      </c>
      <c r="V2552" t="str">
        <f>IF(AND(N2552=O2552,P2552=N2552),"same",IF(NOT(OR(O2552=N2552,P2552=N2552)),"conflict","change"))</f>
        <v>same</v>
      </c>
      <c r="W2552" s="55">
        <f>U2552-G2552</f>
        <v>-6.9075750000000049</v>
      </c>
    </row>
    <row r="2553" spans="1:23" ht="21" hidden="1" outlineLevel="2" x14ac:dyDescent="0.4">
      <c r="A2553" t="s">
        <v>3615</v>
      </c>
      <c r="B2553" t="s">
        <v>3606</v>
      </c>
      <c r="C2553" t="s">
        <v>3607</v>
      </c>
      <c r="D2553" s="34">
        <v>2004</v>
      </c>
      <c r="E2553" s="34">
        <v>204</v>
      </c>
      <c r="F2553" s="33">
        <v>7.2299999999999989E-2</v>
      </c>
      <c r="G2553" s="33">
        <v>3.5700000000000003E-2</v>
      </c>
      <c r="H2553">
        <v>10.179640718562874</v>
      </c>
      <c r="I2553" s="33">
        <v>0.10799999999999998</v>
      </c>
      <c r="J2553" s="35">
        <f>G2553/I2553</f>
        <v>0.3305555555555556</v>
      </c>
      <c r="K2553">
        <v>0.35441176470588226</v>
      </c>
      <c r="L2553">
        <v>0.52941176470588225</v>
      </c>
      <c r="M2553">
        <v>0.5</v>
      </c>
      <c r="N2553" t="s">
        <v>37</v>
      </c>
      <c r="O2553" s="53" t="s">
        <v>37</v>
      </c>
      <c r="P2553" s="54" t="str">
        <f>'Sheet1 (2)'!O5044</f>
        <v>B</v>
      </c>
      <c r="Q2553" s="31" t="str">
        <f>IF(U2553="same",N2553,IF(O2553=N2553,P2553,O2553))</f>
        <v>B</v>
      </c>
      <c r="R2553">
        <f>VLOOKUP(IF(V2553="same",N2553,IF(O2553=N2553,P2553,O2553)),$AA$2:$AL$8,9,FALSE)</f>
        <v>0.25</v>
      </c>
      <c r="S2553" s="11">
        <f>(L2553-M2553)/L2553</f>
        <v>5.5555555555555372E-2</v>
      </c>
      <c r="T2553" s="13">
        <f t="shared" si="39"/>
        <v>5.5555555555555372E-2</v>
      </c>
      <c r="U2553">
        <f>IFERROR(T2553*I2553,0)</f>
        <v>5.9999999999999793E-3</v>
      </c>
      <c r="V2553" t="str">
        <f>IF(AND(N2553=O2553,P2553=N2553),"same",IF(NOT(OR(O2553=N2553,P2553=N2553)),"conflict","change"))</f>
        <v>same</v>
      </c>
      <c r="W2553" s="55">
        <f>U2553-G2553</f>
        <v>-2.9700000000000025E-2</v>
      </c>
    </row>
    <row r="2554" spans="1:23" ht="21" outlineLevel="1" collapsed="1" x14ac:dyDescent="0.4">
      <c r="C2554" s="29" t="s">
        <v>3616</v>
      </c>
      <c r="D2554" s="34">
        <f>SUBTOTAL(9,D2545:D2553)</f>
        <v>2369410</v>
      </c>
      <c r="E2554" s="34">
        <f>SUBTOTAL(9,E2545:E2553)</f>
        <v>378157</v>
      </c>
      <c r="F2554" s="33">
        <f>SUBTOTAL(9,F2545:F2553)</f>
        <v>370.39709999999991</v>
      </c>
      <c r="G2554" s="33">
        <f>SUBTOTAL(9,G2545:G2553)</f>
        <v>152.8056</v>
      </c>
      <c r="I2554" s="33">
        <f>SUBTOTAL(9,I2545:I2553)</f>
        <v>523.20269999999994</v>
      </c>
      <c r="J2554" s="35"/>
      <c r="O2554" s="53"/>
      <c r="P2554" s="54"/>
      <c r="Q2554" s="31"/>
      <c r="T2554" s="13">
        <f t="shared" si="39"/>
        <v>0</v>
      </c>
      <c r="U2554">
        <f>SUBTOTAL(9,U2545:U2553)</f>
        <v>117.16611499999999</v>
      </c>
      <c r="W2554" s="55">
        <f>SUBTOTAL(9,W2545:W2553)</f>
        <v>-35.639485000000015</v>
      </c>
    </row>
    <row r="2555" spans="1:23" ht="21" hidden="1" outlineLevel="2" x14ac:dyDescent="0.4">
      <c r="A2555" t="s">
        <v>2249</v>
      </c>
      <c r="B2555" t="s">
        <v>2247</v>
      </c>
      <c r="C2555" s="37" t="s">
        <v>2248</v>
      </c>
      <c r="D2555" s="34">
        <v>84214</v>
      </c>
      <c r="E2555" s="34">
        <v>3774</v>
      </c>
      <c r="F2555" s="33">
        <v>9.4349999999999987</v>
      </c>
      <c r="G2555" s="33">
        <v>2.9813999999999998</v>
      </c>
      <c r="H2555">
        <v>4.4814401405942004</v>
      </c>
      <c r="I2555" s="33">
        <v>12.416399999999999</v>
      </c>
      <c r="J2555" s="35">
        <f>G2555/I2555</f>
        <v>0.2401179085725331</v>
      </c>
      <c r="K2555">
        <v>2.4999999999999996</v>
      </c>
      <c r="L2555">
        <v>3.2899841017488076</v>
      </c>
      <c r="M2555">
        <v>2.5</v>
      </c>
      <c r="N2555" t="s">
        <v>33</v>
      </c>
      <c r="O2555" s="53" t="s">
        <v>37</v>
      </c>
      <c r="P2555" s="54" t="str">
        <f>'Sheet1 (2)'!O137</f>
        <v>C</v>
      </c>
      <c r="Q2555" s="31" t="str">
        <f>IF(U2555="same",N2555,IF(O2555=N2555,P2555,O2555))</f>
        <v>B</v>
      </c>
      <c r="R2555">
        <f>VLOOKUP(IF(V2555="same",N2555,IF(O2555=N2555,P2555,O2555)),$AA$2:$AL$8,9,FALSE)</f>
        <v>0.25</v>
      </c>
      <c r="S2555" s="11">
        <f>(L2555-M2555)/L2555</f>
        <v>0.2401179085725331</v>
      </c>
      <c r="T2555" s="13">
        <f t="shared" si="39"/>
        <v>0.2401179085725331</v>
      </c>
      <c r="U2555">
        <f>IFERROR(T2555*I2555,0)</f>
        <v>2.9813999999999998</v>
      </c>
      <c r="V2555" t="str">
        <f>IF(AND(N2555=O2555,P2555=N2555),"same",IF(NOT(OR(O2555=N2555,P2555=N2555)),"conflict","change"))</f>
        <v>change</v>
      </c>
      <c r="W2555" s="55">
        <f>U2555-G2555</f>
        <v>0</v>
      </c>
    </row>
    <row r="2556" spans="1:23" ht="21" hidden="1" outlineLevel="2" x14ac:dyDescent="0.4">
      <c r="A2556" t="s">
        <v>2251</v>
      </c>
      <c r="B2556" t="s">
        <v>2247</v>
      </c>
      <c r="C2556" s="37" t="s">
        <v>2248</v>
      </c>
      <c r="D2556" s="34">
        <v>124393</v>
      </c>
      <c r="E2556" s="34">
        <v>11102</v>
      </c>
      <c r="F2556" s="33">
        <v>27.754999999999999</v>
      </c>
      <c r="G2556" s="33">
        <v>7.5579999999999998</v>
      </c>
      <c r="H2556">
        <v>8.9249395062423122</v>
      </c>
      <c r="I2556" s="33">
        <v>35.313000000000002</v>
      </c>
      <c r="J2556" s="35">
        <f>G2556/I2556</f>
        <v>0.21402882791040126</v>
      </c>
      <c r="K2556">
        <v>2.5</v>
      </c>
      <c r="L2556">
        <v>3.1807782381552872</v>
      </c>
      <c r="M2556">
        <v>2.5</v>
      </c>
      <c r="N2556" t="s">
        <v>33</v>
      </c>
      <c r="O2556" s="53" t="s">
        <v>37</v>
      </c>
      <c r="P2556" s="54" t="str">
        <f>'Sheet1 (2)'!O396</f>
        <v>C</v>
      </c>
      <c r="Q2556" s="31" t="str">
        <f>IF(U2556="same",N2556,IF(O2556=N2556,P2556,O2556))</f>
        <v>B</v>
      </c>
      <c r="R2556">
        <f>VLOOKUP(IF(V2556="same",N2556,IF(O2556=N2556,P2556,O2556)),$AA$2:$AL$8,9,FALSE)</f>
        <v>0.25</v>
      </c>
      <c r="S2556" s="11">
        <f>(L2556-M2556)/L2556</f>
        <v>0.21402882791040123</v>
      </c>
      <c r="T2556" s="13">
        <f t="shared" si="39"/>
        <v>0.21402882791040123</v>
      </c>
      <c r="U2556">
        <f>IFERROR(T2556*I2556,0)</f>
        <v>7.5579999999999989</v>
      </c>
      <c r="V2556" t="str">
        <f>IF(AND(N2556=O2556,P2556=N2556),"same",IF(NOT(OR(O2556=N2556,P2556=N2556)),"conflict","change"))</f>
        <v>change</v>
      </c>
      <c r="W2556" s="55">
        <f>U2556-G2556</f>
        <v>0</v>
      </c>
    </row>
    <row r="2557" spans="1:23" ht="21" hidden="1" outlineLevel="2" x14ac:dyDescent="0.4">
      <c r="A2557" t="s">
        <v>2252</v>
      </c>
      <c r="B2557" t="s">
        <v>2247</v>
      </c>
      <c r="C2557" s="37" t="s">
        <v>2248</v>
      </c>
      <c r="D2557" s="34">
        <v>45727</v>
      </c>
      <c r="E2557" s="34">
        <v>3967</v>
      </c>
      <c r="F2557" s="33">
        <v>9.9837999999999987</v>
      </c>
      <c r="G2557" s="33">
        <v>3.2606999999999999</v>
      </c>
      <c r="H2557">
        <v>8.6753996544711001</v>
      </c>
      <c r="I2557" s="33">
        <v>13.244499999999999</v>
      </c>
      <c r="J2557" s="35">
        <f>G2557/I2557</f>
        <v>0.24619275925856018</v>
      </c>
      <c r="K2557">
        <v>2.5167128812704811</v>
      </c>
      <c r="L2557">
        <v>3.3386690194101329</v>
      </c>
      <c r="M2557">
        <v>2.5</v>
      </c>
      <c r="N2557" t="s">
        <v>34</v>
      </c>
      <c r="O2557" s="53" t="s">
        <v>37</v>
      </c>
      <c r="P2557" s="54" t="str">
        <f>'Sheet1 (2)'!O732</f>
        <v>A</v>
      </c>
      <c r="Q2557" s="31" t="str">
        <f>IF(U2557="same",N2557,IF(O2557=N2557,P2557,O2557))</f>
        <v>B</v>
      </c>
      <c r="R2557">
        <f>VLOOKUP(IF(V2557="same",N2557,IF(O2557=N2557,P2557,O2557)),$AA$2:$AL$8,9,FALSE)</f>
        <v>0.25</v>
      </c>
      <c r="S2557" s="11">
        <f>(L2557-M2557)/L2557</f>
        <v>0.25119861074408228</v>
      </c>
      <c r="T2557" s="13">
        <f t="shared" si="39"/>
        <v>0.25</v>
      </c>
      <c r="U2557">
        <f>IFERROR(T2557*I2557,0)</f>
        <v>3.3111249999999997</v>
      </c>
      <c r="V2557" t="str">
        <f>IF(AND(N2557=O2557,P2557=N2557),"same",IF(NOT(OR(O2557=N2557,P2557=N2557)),"conflict","change"))</f>
        <v>change</v>
      </c>
      <c r="W2557" s="55">
        <f>U2557-G2557</f>
        <v>5.042499999999972E-2</v>
      </c>
    </row>
    <row r="2558" spans="1:23" ht="21" hidden="1" outlineLevel="2" x14ac:dyDescent="0.4">
      <c r="A2558" t="s">
        <v>2253</v>
      </c>
      <c r="B2558" t="s">
        <v>2247</v>
      </c>
      <c r="C2558" s="37" t="s">
        <v>2248</v>
      </c>
      <c r="D2558" s="34">
        <v>101658</v>
      </c>
      <c r="E2558" s="34">
        <v>8661</v>
      </c>
      <c r="F2558" s="33">
        <v>21.652500000000003</v>
      </c>
      <c r="G2558" s="33">
        <v>6.0809000000000006</v>
      </c>
      <c r="H2558">
        <v>8.5197426665879714</v>
      </c>
      <c r="I2558" s="33">
        <v>27.733400000000003</v>
      </c>
      <c r="J2558" s="35">
        <f>G2558/I2558</f>
        <v>0.2192626940800623</v>
      </c>
      <c r="K2558">
        <v>2.5000000000000004</v>
      </c>
      <c r="L2558">
        <v>3.2021013739752915</v>
      </c>
      <c r="M2558">
        <v>2.5</v>
      </c>
      <c r="N2558" t="s">
        <v>33</v>
      </c>
      <c r="O2558" s="53" t="s">
        <v>37</v>
      </c>
      <c r="P2558" s="54" t="str">
        <f>'Sheet1 (2)'!O975</f>
        <v>C</v>
      </c>
      <c r="Q2558" s="31" t="str">
        <f>IF(U2558="same",N2558,IF(O2558=N2558,P2558,O2558))</f>
        <v>B</v>
      </c>
      <c r="R2558">
        <f>VLOOKUP(IF(V2558="same",N2558,IF(O2558=N2558,P2558,O2558)),$AA$2:$AL$8,9,FALSE)</f>
        <v>0.25</v>
      </c>
      <c r="S2558" s="11">
        <f>(L2558-M2558)/L2558</f>
        <v>0.2192626940800623</v>
      </c>
      <c r="T2558" s="13">
        <f t="shared" si="39"/>
        <v>0.2192626940800623</v>
      </c>
      <c r="U2558">
        <f>IFERROR(T2558*I2558,0)</f>
        <v>6.0809000000000006</v>
      </c>
      <c r="V2558" t="str">
        <f>IF(AND(N2558=O2558,P2558=N2558),"same",IF(NOT(OR(O2558=N2558,P2558=N2558)),"conflict","change"))</f>
        <v>change</v>
      </c>
      <c r="W2558" s="55">
        <f>U2558-G2558</f>
        <v>0</v>
      </c>
    </row>
    <row r="2559" spans="1:23" ht="21" hidden="1" outlineLevel="2" x14ac:dyDescent="0.4">
      <c r="A2559" t="s">
        <v>2246</v>
      </c>
      <c r="B2559" t="s">
        <v>2247</v>
      </c>
      <c r="C2559" s="37" t="s">
        <v>2248</v>
      </c>
      <c r="D2559" s="34">
        <v>34325</v>
      </c>
      <c r="E2559" s="34">
        <v>12077</v>
      </c>
      <c r="F2559" s="33">
        <v>30.931199999999997</v>
      </c>
      <c r="G2559" s="33">
        <v>9.2992999999999988</v>
      </c>
      <c r="H2559">
        <v>35.184268026219954</v>
      </c>
      <c r="I2559" s="33">
        <v>40.230499999999992</v>
      </c>
      <c r="J2559" s="35">
        <f>G2559/I2559</f>
        <v>0.23115049527100087</v>
      </c>
      <c r="K2559">
        <v>2.5611658524467993</v>
      </c>
      <c r="L2559">
        <v>3.3311666804670028</v>
      </c>
      <c r="M2559">
        <v>2.5</v>
      </c>
      <c r="N2559" t="s">
        <v>34</v>
      </c>
      <c r="O2559" s="53" t="s">
        <v>34</v>
      </c>
      <c r="P2559" s="54" t="str">
        <f>'Sheet1 (2)'!O77</f>
        <v>A</v>
      </c>
      <c r="Q2559" s="31" t="str">
        <f>IF(U2559="same",N2559,IF(O2559=N2559,P2559,O2559))</f>
        <v>A</v>
      </c>
      <c r="R2559">
        <f>VLOOKUP(IF(V2559="same",N2559,IF(O2559=N2559,P2559,O2559)),$AA$2:$AL$8,9,FALSE)</f>
        <v>0.15</v>
      </c>
      <c r="S2559" s="11">
        <f>(L2559-M2559)/L2559</f>
        <v>0.24951218602801345</v>
      </c>
      <c r="T2559" s="13">
        <f t="shared" si="39"/>
        <v>0.15</v>
      </c>
      <c r="U2559">
        <f>IFERROR(T2559*I2559,0)</f>
        <v>6.0345749999999985</v>
      </c>
      <c r="V2559" t="str">
        <f>IF(AND(N2559=O2559,P2559=N2559),"same",IF(NOT(OR(O2559=N2559,P2559=N2559)),"conflict","change"))</f>
        <v>same</v>
      </c>
      <c r="W2559" s="55">
        <f>U2559-G2559</f>
        <v>-3.2647250000000003</v>
      </c>
    </row>
    <row r="2560" spans="1:23" ht="21" hidden="1" outlineLevel="2" x14ac:dyDescent="0.4">
      <c r="A2560" t="s">
        <v>2250</v>
      </c>
      <c r="B2560" t="s">
        <v>2247</v>
      </c>
      <c r="C2560" s="37" t="s">
        <v>2248</v>
      </c>
      <c r="D2560" s="34">
        <v>39768</v>
      </c>
      <c r="E2560" s="34">
        <v>11307</v>
      </c>
      <c r="F2560" s="33">
        <v>33.134500000000003</v>
      </c>
      <c r="G2560" s="33">
        <v>11.044799999999999</v>
      </c>
      <c r="H2560">
        <v>28.432407966203982</v>
      </c>
      <c r="I2560" s="33">
        <v>44.179299999999998</v>
      </c>
      <c r="J2560" s="35">
        <f>G2560/I2560</f>
        <v>0.24999943412412598</v>
      </c>
      <c r="K2560">
        <v>2.9304413195365702</v>
      </c>
      <c r="L2560">
        <v>3.9072521446891302</v>
      </c>
      <c r="M2560">
        <v>2.5</v>
      </c>
      <c r="N2560" t="s">
        <v>34</v>
      </c>
      <c r="O2560" s="53" t="s">
        <v>34</v>
      </c>
      <c r="P2560" s="54" t="str">
        <f>'Sheet1 (2)'!O206</f>
        <v>A</v>
      </c>
      <c r="Q2560" s="31" t="str">
        <f>IF(U2560="same",N2560,IF(O2560=N2560,P2560,O2560))</f>
        <v>A</v>
      </c>
      <c r="R2560">
        <f>VLOOKUP(IF(V2560="same",N2560,IF(O2560=N2560,P2560,O2560)),$AA$2:$AL$8,9,FALSE)</f>
        <v>0.15</v>
      </c>
      <c r="S2560" s="11">
        <f>(L2560-M2560)/L2560</f>
        <v>0.36016414927352847</v>
      </c>
      <c r="T2560" s="13">
        <f t="shared" si="39"/>
        <v>0.15</v>
      </c>
      <c r="U2560">
        <f>IFERROR(T2560*I2560,0)</f>
        <v>6.6268949999999993</v>
      </c>
      <c r="V2560" t="str">
        <f>IF(AND(N2560=O2560,P2560=N2560),"same",IF(NOT(OR(O2560=N2560,P2560=N2560)),"conflict","change"))</f>
        <v>same</v>
      </c>
      <c r="W2560" s="55">
        <f>U2560-G2560</f>
        <v>-4.4179049999999993</v>
      </c>
    </row>
    <row r="2561" spans="1:23" ht="21" hidden="1" outlineLevel="2" x14ac:dyDescent="0.4">
      <c r="A2561" t="s">
        <v>2254</v>
      </c>
      <c r="B2561" t="s">
        <v>2247</v>
      </c>
      <c r="C2561" s="37" t="s">
        <v>2248</v>
      </c>
      <c r="D2561" s="34">
        <v>14500</v>
      </c>
      <c r="E2561" s="34">
        <v>576</v>
      </c>
      <c r="F2561" s="33">
        <v>1.5295999999999998</v>
      </c>
      <c r="G2561" s="33">
        <v>0.50889999999999991</v>
      </c>
      <c r="H2561">
        <v>3.9724137931034482</v>
      </c>
      <c r="I2561" s="33">
        <v>2.0385</v>
      </c>
      <c r="J2561" s="35">
        <f>G2561/I2561</f>
        <v>0.24964434633308802</v>
      </c>
      <c r="K2561">
        <v>2.6555555555555554</v>
      </c>
      <c r="L2561">
        <v>3.5390625</v>
      </c>
      <c r="M2561">
        <v>2.5</v>
      </c>
      <c r="N2561" t="s">
        <v>34</v>
      </c>
      <c r="O2561" s="53" t="s">
        <v>34</v>
      </c>
      <c r="P2561" s="54" t="str">
        <f>'Sheet1 (2)'!O1244</f>
        <v>A</v>
      </c>
      <c r="Q2561" s="31" t="str">
        <f>IF(U2561="same",N2561,IF(O2561=N2561,P2561,O2561))</f>
        <v>A</v>
      </c>
      <c r="R2561">
        <f>VLOOKUP(IF(V2561="same",N2561,IF(O2561=N2561,P2561,O2561)),$AA$2:$AL$8,9,FALSE)</f>
        <v>0.15</v>
      </c>
      <c r="S2561" s="11">
        <f>(L2561-M2561)/L2561</f>
        <v>0.29359823399558499</v>
      </c>
      <c r="T2561" s="13">
        <f t="shared" si="39"/>
        <v>0.15</v>
      </c>
      <c r="U2561">
        <f>IFERROR(T2561*I2561,0)</f>
        <v>0.30577499999999996</v>
      </c>
      <c r="V2561" t="str">
        <f>IF(AND(N2561=O2561,P2561=N2561),"same",IF(NOT(OR(O2561=N2561,P2561=N2561)),"conflict","change"))</f>
        <v>same</v>
      </c>
      <c r="W2561" s="55">
        <f>U2561-G2561</f>
        <v>-0.20312499999999994</v>
      </c>
    </row>
    <row r="2562" spans="1:23" ht="21" hidden="1" outlineLevel="2" x14ac:dyDescent="0.4">
      <c r="A2562" t="s">
        <v>2255</v>
      </c>
      <c r="B2562" t="s">
        <v>2247</v>
      </c>
      <c r="C2562" s="37" t="s">
        <v>2248</v>
      </c>
      <c r="D2562" s="34">
        <v>54406</v>
      </c>
      <c r="E2562" s="34">
        <v>24449</v>
      </c>
      <c r="F2562" s="33">
        <v>61.384600000000006</v>
      </c>
      <c r="G2562" s="33">
        <v>34.188800000000001</v>
      </c>
      <c r="H2562">
        <v>44.938058302393117</v>
      </c>
      <c r="I2562" s="33">
        <v>95.573400000000007</v>
      </c>
      <c r="J2562" s="35">
        <f>G2562/I2562</f>
        <v>0.35772296475797655</v>
      </c>
      <c r="K2562">
        <v>2.5107202748578676</v>
      </c>
      <c r="L2562">
        <v>3.9090923964170319</v>
      </c>
      <c r="M2562">
        <v>2.5</v>
      </c>
      <c r="N2562" t="s">
        <v>33</v>
      </c>
      <c r="O2562" s="53" t="s">
        <v>33</v>
      </c>
      <c r="P2562" s="54" t="str">
        <f>'Sheet1 (2)'!O1407</f>
        <v>C</v>
      </c>
      <c r="Q2562" s="31" t="str">
        <f>IF(U2562="same",N2562,IF(O2562=N2562,P2562,O2562))</f>
        <v>C</v>
      </c>
      <c r="R2562">
        <f>VLOOKUP(IF(V2562="same",N2562,IF(O2562=N2562,P2562,O2562)),$AA$2:$AL$8,9,FALSE)</f>
        <v>0.4</v>
      </c>
      <c r="S2562" s="11">
        <f>(L2562-M2562)/L2562</f>
        <v>0.36046535960842668</v>
      </c>
      <c r="T2562" s="13">
        <f t="shared" si="39"/>
        <v>0.36046535960842668</v>
      </c>
      <c r="U2562">
        <f>IFERROR(T2562*I2562,0)</f>
        <v>34.450900000000011</v>
      </c>
      <c r="V2562" t="str">
        <f>IF(AND(N2562=O2562,P2562=N2562),"same",IF(NOT(OR(O2562=N2562,P2562=N2562)),"conflict","change"))</f>
        <v>same</v>
      </c>
      <c r="W2562" s="55">
        <f>U2562-G2562</f>
        <v>0.26210000000001088</v>
      </c>
    </row>
    <row r="2563" spans="1:23" ht="21" hidden="1" outlineLevel="2" x14ac:dyDescent="0.4">
      <c r="A2563" t="s">
        <v>2256</v>
      </c>
      <c r="B2563" t="s">
        <v>2247</v>
      </c>
      <c r="C2563" s="37" t="s">
        <v>2248</v>
      </c>
      <c r="D2563" s="34">
        <v>51372</v>
      </c>
      <c r="E2563" s="34">
        <v>14278</v>
      </c>
      <c r="F2563" s="33">
        <v>38.263599999999997</v>
      </c>
      <c r="G2563" s="33">
        <v>12.690500000000002</v>
      </c>
      <c r="H2563">
        <v>27.793350463287393</v>
      </c>
      <c r="I2563" s="33">
        <v>50.954099999999997</v>
      </c>
      <c r="J2563" s="35">
        <f>G2563/I2563</f>
        <v>0.24905748506989631</v>
      </c>
      <c r="K2563">
        <v>2.6798991455385908</v>
      </c>
      <c r="L2563">
        <v>3.5687141056170333</v>
      </c>
      <c r="M2563">
        <v>2.5</v>
      </c>
      <c r="N2563" t="s">
        <v>34</v>
      </c>
      <c r="O2563" s="53" t="s">
        <v>34</v>
      </c>
      <c r="P2563" s="54" t="str">
        <f>'Sheet1 (2)'!O1577</f>
        <v>A</v>
      </c>
      <c r="Q2563" s="31" t="str">
        <f>IF(U2563="same",N2563,IF(O2563=N2563,P2563,O2563))</f>
        <v>A</v>
      </c>
      <c r="R2563">
        <f>VLOOKUP(IF(V2563="same",N2563,IF(O2563=N2563,P2563,O2563)),$AA$2:$AL$8,9,FALSE)</f>
        <v>0.15</v>
      </c>
      <c r="S2563" s="11">
        <f>(L2563-M2563)/L2563</f>
        <v>0.29946756001970404</v>
      </c>
      <c r="T2563" s="13">
        <f t="shared" ref="T2563:T2626" si="40">MIN(S2563,R2563)</f>
        <v>0.15</v>
      </c>
      <c r="U2563">
        <f>IFERROR(T2563*I2563,0)</f>
        <v>7.643114999999999</v>
      </c>
      <c r="V2563" t="str">
        <f>IF(AND(N2563=O2563,P2563=N2563),"same",IF(NOT(OR(O2563=N2563,P2563=N2563)),"conflict","change"))</f>
        <v>same</v>
      </c>
      <c r="W2563" s="55">
        <f>U2563-G2563</f>
        <v>-5.0473850000000029</v>
      </c>
    </row>
    <row r="2564" spans="1:23" ht="21" hidden="1" outlineLevel="2" x14ac:dyDescent="0.4">
      <c r="A2564" t="s">
        <v>2257</v>
      </c>
      <c r="B2564" t="s">
        <v>2247</v>
      </c>
      <c r="C2564" s="37" t="s">
        <v>2248</v>
      </c>
      <c r="D2564" s="34">
        <v>1946</v>
      </c>
      <c r="E2564" s="34">
        <v>624</v>
      </c>
      <c r="F2564" s="33">
        <v>1.2550000000000001</v>
      </c>
      <c r="G2564" s="33">
        <v>0.41789999999999999</v>
      </c>
      <c r="H2564">
        <v>32.065775950668034</v>
      </c>
      <c r="I2564" s="33">
        <v>1.6729000000000001</v>
      </c>
      <c r="J2564" s="35">
        <f>G2564/I2564</f>
        <v>0.24980572658258113</v>
      </c>
      <c r="K2564">
        <v>2.0112179487179489</v>
      </c>
      <c r="L2564">
        <v>2.6809294871794873</v>
      </c>
      <c r="M2564">
        <v>2.5</v>
      </c>
      <c r="N2564" t="s">
        <v>34</v>
      </c>
      <c r="O2564" s="53" t="s">
        <v>34</v>
      </c>
      <c r="P2564" s="54" t="str">
        <f>'Sheet1 (2)'!O1771</f>
        <v>A</v>
      </c>
      <c r="Q2564" s="31" t="str">
        <f>IF(U2564="same",N2564,IF(O2564=N2564,P2564,O2564))</f>
        <v>A</v>
      </c>
      <c r="R2564">
        <f>VLOOKUP(IF(V2564="same",N2564,IF(O2564=N2564,P2564,O2564)),$AA$2:$AL$8,9,FALSE)</f>
        <v>0.15</v>
      </c>
      <c r="S2564" s="11">
        <f>(L2564-M2564)/L2564</f>
        <v>6.7487596389503302E-2</v>
      </c>
      <c r="T2564" s="13">
        <f t="shared" si="40"/>
        <v>6.7487596389503302E-2</v>
      </c>
      <c r="U2564">
        <f>IFERROR(T2564*I2564,0)</f>
        <v>0.11290000000000008</v>
      </c>
      <c r="V2564" t="str">
        <f>IF(AND(N2564=O2564,P2564=N2564),"same",IF(NOT(OR(O2564=N2564,P2564=N2564)),"conflict","change"))</f>
        <v>same</v>
      </c>
      <c r="W2564" s="55">
        <f>U2564-G2564</f>
        <v>-0.30499999999999994</v>
      </c>
    </row>
    <row r="2565" spans="1:23" ht="21" hidden="1" outlineLevel="2" x14ac:dyDescent="0.4">
      <c r="A2565" t="s">
        <v>2258</v>
      </c>
      <c r="B2565" t="s">
        <v>2247</v>
      </c>
      <c r="C2565" s="37" t="s">
        <v>2248</v>
      </c>
      <c r="D2565" s="34">
        <v>27811</v>
      </c>
      <c r="E2565" s="34">
        <v>4544</v>
      </c>
      <c r="F2565" s="33">
        <v>11.251899999999999</v>
      </c>
      <c r="G2565" s="33">
        <v>5.5584000000000007</v>
      </c>
      <c r="H2565">
        <v>16.338858724964943</v>
      </c>
      <c r="I2565" s="33">
        <v>16.810299999999998</v>
      </c>
      <c r="J2565" s="35">
        <f>G2565/I2565</f>
        <v>0.33065442020665908</v>
      </c>
      <c r="K2565">
        <v>2.4762103873239436</v>
      </c>
      <c r="L2565">
        <v>3.6994498239436617</v>
      </c>
      <c r="M2565">
        <v>2.5</v>
      </c>
      <c r="N2565" t="s">
        <v>33</v>
      </c>
      <c r="O2565" s="53" t="s">
        <v>33</v>
      </c>
      <c r="P2565" s="54" t="str">
        <f>'Sheet1 (2)'!O1819</f>
        <v>C</v>
      </c>
      <c r="Q2565" s="31" t="str">
        <f>IF(U2565="same",N2565,IF(O2565=N2565,P2565,O2565))</f>
        <v>C</v>
      </c>
      <c r="R2565">
        <f>VLOOKUP(IF(V2565="same",N2565,IF(O2565=N2565,P2565,O2565)),$AA$2:$AL$8,9,FALSE)</f>
        <v>0.4</v>
      </c>
      <c r="S2565" s="11">
        <f>(L2565-M2565)/L2565</f>
        <v>0.3242238389558782</v>
      </c>
      <c r="T2565" s="13">
        <f t="shared" si="40"/>
        <v>0.3242238389558782</v>
      </c>
      <c r="U2565">
        <f>IFERROR(T2565*I2565,0)</f>
        <v>5.4502999999999986</v>
      </c>
      <c r="V2565" t="str">
        <f>IF(AND(N2565=O2565,P2565=N2565),"same",IF(NOT(OR(O2565=N2565,P2565=N2565)),"conflict","change"))</f>
        <v>same</v>
      </c>
      <c r="W2565" s="55">
        <f>U2565-G2565</f>
        <v>-0.10810000000000208</v>
      </c>
    </row>
    <row r="2566" spans="1:23" ht="21" hidden="1" outlineLevel="2" x14ac:dyDescent="0.4">
      <c r="A2566" t="s">
        <v>2259</v>
      </c>
      <c r="B2566" t="s">
        <v>2247</v>
      </c>
      <c r="C2566" s="37" t="s">
        <v>2248</v>
      </c>
      <c r="D2566" s="34">
        <v>332422</v>
      </c>
      <c r="E2566" s="34">
        <v>120857</v>
      </c>
      <c r="F2566" s="33">
        <v>302.14249999999998</v>
      </c>
      <c r="G2566" s="33">
        <v>93.047800000000009</v>
      </c>
      <c r="H2566">
        <v>36.356498667356554</v>
      </c>
      <c r="I2566" s="33">
        <v>395.19029999999998</v>
      </c>
      <c r="J2566" s="35">
        <f>G2566/I2566</f>
        <v>0.23545061708245374</v>
      </c>
      <c r="K2566">
        <v>2.5</v>
      </c>
      <c r="L2566">
        <v>3.2698999644207616</v>
      </c>
      <c r="M2566">
        <v>2.5</v>
      </c>
      <c r="N2566" t="s">
        <v>33</v>
      </c>
      <c r="O2566" s="53" t="s">
        <v>33</v>
      </c>
      <c r="P2566" s="54" t="str">
        <f>'Sheet1 (2)'!O1832</f>
        <v>C</v>
      </c>
      <c r="Q2566" s="31" t="str">
        <f>IF(U2566="same",N2566,IF(O2566=N2566,P2566,O2566))</f>
        <v>C</v>
      </c>
      <c r="R2566">
        <f>VLOOKUP(IF(V2566="same",N2566,IF(O2566=N2566,P2566,O2566)),$AA$2:$AL$8,9,FALSE)</f>
        <v>0.4</v>
      </c>
      <c r="S2566" s="11">
        <f>(L2566-M2566)/L2566</f>
        <v>0.23545061708245366</v>
      </c>
      <c r="T2566" s="13">
        <f t="shared" si="40"/>
        <v>0.23545061708245366</v>
      </c>
      <c r="U2566">
        <f>IFERROR(T2566*I2566,0)</f>
        <v>93.047799999999981</v>
      </c>
      <c r="V2566" t="str">
        <f>IF(AND(N2566=O2566,P2566=N2566),"same",IF(NOT(OR(O2566=N2566,P2566=N2566)),"conflict","change"))</f>
        <v>same</v>
      </c>
      <c r="W2566" s="55">
        <f>U2566-G2566</f>
        <v>0</v>
      </c>
    </row>
    <row r="2567" spans="1:23" ht="21" hidden="1" outlineLevel="2" x14ac:dyDescent="0.4">
      <c r="A2567" t="s">
        <v>2260</v>
      </c>
      <c r="B2567" t="s">
        <v>2247</v>
      </c>
      <c r="C2567" s="37" t="s">
        <v>2248</v>
      </c>
      <c r="D2567" s="34">
        <v>275039</v>
      </c>
      <c r="E2567" s="34">
        <v>81568</v>
      </c>
      <c r="F2567" s="33">
        <v>203.92</v>
      </c>
      <c r="G2567" s="33">
        <v>86.224599999999995</v>
      </c>
      <c r="H2567">
        <v>29.656885023578475</v>
      </c>
      <c r="I2567" s="33">
        <v>290.14459999999997</v>
      </c>
      <c r="J2567" s="35">
        <f>G2567/I2567</f>
        <v>0.29717802778338803</v>
      </c>
      <c r="K2567">
        <v>2.5</v>
      </c>
      <c r="L2567">
        <v>3.5570885641428007</v>
      </c>
      <c r="M2567">
        <v>2.5</v>
      </c>
      <c r="N2567" t="s">
        <v>33</v>
      </c>
      <c r="O2567" s="53" t="s">
        <v>33</v>
      </c>
      <c r="P2567" s="54" t="str">
        <f>'Sheet1 (2)'!O1852</f>
        <v>C</v>
      </c>
      <c r="Q2567" s="31" t="str">
        <f>IF(U2567="same",N2567,IF(O2567=N2567,P2567,O2567))</f>
        <v>C</v>
      </c>
      <c r="R2567">
        <f>VLOOKUP(IF(V2567="same",N2567,IF(O2567=N2567,P2567,O2567)),$AA$2:$AL$8,9,FALSE)</f>
        <v>0.4</v>
      </c>
      <c r="S2567" s="11">
        <f>(L2567-M2567)/L2567</f>
        <v>0.29717802778338792</v>
      </c>
      <c r="T2567" s="13">
        <f t="shared" si="40"/>
        <v>0.29717802778338792</v>
      </c>
      <c r="U2567">
        <f>IFERROR(T2567*I2567,0)</f>
        <v>86.224599999999967</v>
      </c>
      <c r="V2567" t="str">
        <f>IF(AND(N2567=O2567,P2567=N2567),"same",IF(NOT(OR(O2567=N2567,P2567=N2567)),"conflict","change"))</f>
        <v>same</v>
      </c>
      <c r="W2567" s="55">
        <f>U2567-G2567</f>
        <v>0</v>
      </c>
    </row>
    <row r="2568" spans="1:23" ht="21" hidden="1" outlineLevel="2" x14ac:dyDescent="0.4">
      <c r="A2568" t="s">
        <v>2261</v>
      </c>
      <c r="B2568" t="s">
        <v>2247</v>
      </c>
      <c r="C2568" s="37" t="s">
        <v>2248</v>
      </c>
      <c r="D2568" s="34">
        <v>86655</v>
      </c>
      <c r="E2568" s="34">
        <v>16764</v>
      </c>
      <c r="F2568" s="33">
        <v>41.91</v>
      </c>
      <c r="G2568" s="33">
        <v>17.770199999999999</v>
      </c>
      <c r="H2568">
        <v>19.345681149385495</v>
      </c>
      <c r="I2568" s="33">
        <v>59.680199999999999</v>
      </c>
      <c r="J2568" s="35">
        <f>G2568/I2568</f>
        <v>0.29775704505011713</v>
      </c>
      <c r="K2568">
        <v>2.5</v>
      </c>
      <c r="L2568">
        <v>3.5600214745884036</v>
      </c>
      <c r="M2568">
        <v>2.5</v>
      </c>
      <c r="N2568" t="s">
        <v>33</v>
      </c>
      <c r="O2568" s="53" t="s">
        <v>33</v>
      </c>
      <c r="P2568" s="54" t="str">
        <f>'Sheet1 (2)'!O2024</f>
        <v>C</v>
      </c>
      <c r="Q2568" s="31" t="str">
        <f>IF(U2568="same",N2568,IF(O2568=N2568,P2568,O2568))</f>
        <v>C</v>
      </c>
      <c r="R2568">
        <f>VLOOKUP(IF(V2568="same",N2568,IF(O2568=N2568,P2568,O2568)),$AA$2:$AL$8,9,FALSE)</f>
        <v>0.4</v>
      </c>
      <c r="S2568" s="11">
        <f>(L2568-M2568)/L2568</f>
        <v>0.29775704505011708</v>
      </c>
      <c r="T2568" s="13">
        <f t="shared" si="40"/>
        <v>0.29775704505011708</v>
      </c>
      <c r="U2568">
        <f>IFERROR(T2568*I2568,0)</f>
        <v>17.770199999999996</v>
      </c>
      <c r="V2568" t="str">
        <f>IF(AND(N2568=O2568,P2568=N2568),"same",IF(NOT(OR(O2568=N2568,P2568=N2568)),"conflict","change"))</f>
        <v>same</v>
      </c>
      <c r="W2568" s="55">
        <f>U2568-G2568</f>
        <v>0</v>
      </c>
    </row>
    <row r="2569" spans="1:23" ht="21" hidden="1" outlineLevel="2" x14ac:dyDescent="0.4">
      <c r="A2569" t="s">
        <v>2262</v>
      </c>
      <c r="B2569" t="s">
        <v>2247</v>
      </c>
      <c r="C2569" s="37" t="s">
        <v>2248</v>
      </c>
      <c r="D2569" s="34">
        <v>381442</v>
      </c>
      <c r="E2569" s="34">
        <v>140476</v>
      </c>
      <c r="F2569" s="33">
        <v>351.19</v>
      </c>
      <c r="G2569" s="33">
        <v>125.0489</v>
      </c>
      <c r="H2569">
        <v>36.827617304858933</v>
      </c>
      <c r="I2569" s="33">
        <v>476.2389</v>
      </c>
      <c r="J2569" s="35">
        <f>G2569/I2569</f>
        <v>0.26257598864771442</v>
      </c>
      <c r="K2569">
        <v>2.5</v>
      </c>
      <c r="L2569">
        <v>3.3901798171929727</v>
      </c>
      <c r="M2569">
        <v>2.5</v>
      </c>
      <c r="N2569" t="s">
        <v>33</v>
      </c>
      <c r="O2569" s="53" t="s">
        <v>33</v>
      </c>
      <c r="P2569" s="54" t="str">
        <f>'Sheet1 (2)'!O2045</f>
        <v>C</v>
      </c>
      <c r="Q2569" s="31" t="str">
        <f>IF(U2569="same",N2569,IF(O2569=N2569,P2569,O2569))</f>
        <v>C</v>
      </c>
      <c r="R2569">
        <f>VLOOKUP(IF(V2569="same",N2569,IF(O2569=N2569,P2569,O2569)),$AA$2:$AL$8,9,FALSE)</f>
        <v>0.4</v>
      </c>
      <c r="S2569" s="11">
        <f>(L2569-M2569)/L2569</f>
        <v>0.26257598864771448</v>
      </c>
      <c r="T2569" s="13">
        <f t="shared" si="40"/>
        <v>0.26257598864771448</v>
      </c>
      <c r="U2569">
        <f>IFERROR(T2569*I2569,0)</f>
        <v>125.04890000000003</v>
      </c>
      <c r="V2569" t="str">
        <f>IF(AND(N2569=O2569,P2569=N2569),"same",IF(NOT(OR(O2569=N2569,P2569=N2569)),"conflict","change"))</f>
        <v>same</v>
      </c>
      <c r="W2569" s="55">
        <f>U2569-G2569</f>
        <v>0</v>
      </c>
    </row>
    <row r="2570" spans="1:23" ht="21" hidden="1" outlineLevel="2" x14ac:dyDescent="0.4">
      <c r="A2570" t="s">
        <v>2263</v>
      </c>
      <c r="B2570" t="s">
        <v>2247</v>
      </c>
      <c r="C2570" s="37" t="s">
        <v>2248</v>
      </c>
      <c r="D2570" s="34">
        <v>56182</v>
      </c>
      <c r="E2570" s="34">
        <v>9740</v>
      </c>
      <c r="F2570" s="33">
        <v>24.349999999999998</v>
      </c>
      <c r="G2570" s="33">
        <v>10.554600000000001</v>
      </c>
      <c r="H2570">
        <v>17.336513474066425</v>
      </c>
      <c r="I2570" s="33">
        <v>34.904600000000002</v>
      </c>
      <c r="J2570" s="35">
        <f>G2570/I2570</f>
        <v>0.30238421296906426</v>
      </c>
      <c r="K2570">
        <v>2.4999999999999996</v>
      </c>
      <c r="L2570">
        <v>3.5836344969199176</v>
      </c>
      <c r="M2570">
        <v>2.5</v>
      </c>
      <c r="N2570" t="s">
        <v>33</v>
      </c>
      <c r="O2570" s="53" t="s">
        <v>33</v>
      </c>
      <c r="P2570" s="54" t="str">
        <f>'Sheet1 (2)'!O2081</f>
        <v>C</v>
      </c>
      <c r="Q2570" s="31" t="str">
        <f>IF(U2570="same",N2570,IF(O2570=N2570,P2570,O2570))</f>
        <v>C</v>
      </c>
      <c r="R2570">
        <f>VLOOKUP(IF(V2570="same",N2570,IF(O2570=N2570,P2570,O2570)),$AA$2:$AL$8,9,FALSE)</f>
        <v>0.4</v>
      </c>
      <c r="S2570" s="11">
        <f>(L2570-M2570)/L2570</f>
        <v>0.3023842129690642</v>
      </c>
      <c r="T2570" s="13">
        <f t="shared" si="40"/>
        <v>0.3023842129690642</v>
      </c>
      <c r="U2570">
        <f>IFERROR(T2570*I2570,0)</f>
        <v>10.554599999999999</v>
      </c>
      <c r="V2570" t="str">
        <f>IF(AND(N2570=O2570,P2570=N2570),"same",IF(NOT(OR(O2570=N2570,P2570=N2570)),"conflict","change"))</f>
        <v>same</v>
      </c>
      <c r="W2570" s="55">
        <f>U2570-G2570</f>
        <v>0</v>
      </c>
    </row>
    <row r="2571" spans="1:23" ht="21" hidden="1" outlineLevel="2" x14ac:dyDescent="0.4">
      <c r="A2571" t="s">
        <v>2264</v>
      </c>
      <c r="B2571" t="s">
        <v>2247</v>
      </c>
      <c r="C2571" s="37" t="s">
        <v>2248</v>
      </c>
      <c r="D2571" s="34">
        <v>13101</v>
      </c>
      <c r="E2571" s="34">
        <v>3048</v>
      </c>
      <c r="F2571" s="33">
        <v>7.6312000000000006</v>
      </c>
      <c r="G2571" s="33">
        <v>3.3304999999999998</v>
      </c>
      <c r="H2571">
        <v>23.265399587817726</v>
      </c>
      <c r="I2571" s="33">
        <v>10.9617</v>
      </c>
      <c r="J2571" s="35">
        <f>G2571/I2571</f>
        <v>0.30383061021556873</v>
      </c>
      <c r="K2571">
        <v>2.503674540682415</v>
      </c>
      <c r="L2571">
        <v>3.5963582677165356</v>
      </c>
      <c r="M2571">
        <v>2.5</v>
      </c>
      <c r="N2571" t="s">
        <v>33</v>
      </c>
      <c r="O2571" s="53" t="s">
        <v>33</v>
      </c>
      <c r="P2571" s="54" t="str">
        <f>'Sheet1 (2)'!O2206</f>
        <v>C</v>
      </c>
      <c r="Q2571" s="31" t="str">
        <f>IF(U2571="same",N2571,IF(O2571=N2571,P2571,O2571))</f>
        <v>C</v>
      </c>
      <c r="R2571">
        <f>VLOOKUP(IF(V2571="same",N2571,IF(O2571=N2571,P2571,O2571)),$AA$2:$AL$8,9,FALSE)</f>
        <v>0.4</v>
      </c>
      <c r="S2571" s="11">
        <f>(L2571-M2571)/L2571</f>
        <v>0.30485234954432255</v>
      </c>
      <c r="T2571" s="13">
        <f t="shared" si="40"/>
        <v>0.30485234954432255</v>
      </c>
      <c r="U2571">
        <f>IFERROR(T2571*I2571,0)</f>
        <v>3.3417000000000008</v>
      </c>
      <c r="V2571" t="str">
        <f>IF(AND(N2571=O2571,P2571=N2571),"same",IF(NOT(OR(O2571=N2571,P2571=N2571)),"conflict","change"))</f>
        <v>same</v>
      </c>
      <c r="W2571" s="55">
        <f>U2571-G2571</f>
        <v>1.1200000000000987E-2</v>
      </c>
    </row>
    <row r="2572" spans="1:23" ht="21" hidden="1" outlineLevel="2" x14ac:dyDescent="0.4">
      <c r="A2572" t="s">
        <v>2265</v>
      </c>
      <c r="B2572" t="s">
        <v>2247</v>
      </c>
      <c r="C2572" s="37" t="s">
        <v>2248</v>
      </c>
      <c r="D2572" s="34">
        <v>43289</v>
      </c>
      <c r="E2572" s="34">
        <v>10309</v>
      </c>
      <c r="F2572" s="33">
        <v>25.772500000000001</v>
      </c>
      <c r="G2572" s="33">
        <v>11.428699999999999</v>
      </c>
      <c r="H2572">
        <v>23.814363926170621</v>
      </c>
      <c r="I2572" s="33">
        <v>37.2012</v>
      </c>
      <c r="J2572" s="35">
        <f>G2572/I2572</f>
        <v>0.30721320817608033</v>
      </c>
      <c r="K2572">
        <v>2.5</v>
      </c>
      <c r="L2572">
        <v>3.6086138325734791</v>
      </c>
      <c r="M2572">
        <v>2.5</v>
      </c>
      <c r="N2572" t="s">
        <v>33</v>
      </c>
      <c r="O2572" s="53" t="s">
        <v>33</v>
      </c>
      <c r="P2572" s="54" t="str">
        <f>'Sheet1 (2)'!O2327</f>
        <v>C</v>
      </c>
      <c r="Q2572" s="31" t="str">
        <f>IF(U2572="same",N2572,IF(O2572=N2572,P2572,O2572))</f>
        <v>C</v>
      </c>
      <c r="R2572">
        <f>VLOOKUP(IF(V2572="same",N2572,IF(O2572=N2572,P2572,O2572)),$AA$2:$AL$8,9,FALSE)</f>
        <v>0.4</v>
      </c>
      <c r="S2572" s="11">
        <f>(L2572-M2572)/L2572</f>
        <v>0.30721320817608028</v>
      </c>
      <c r="T2572" s="13">
        <f t="shared" si="40"/>
        <v>0.30721320817608028</v>
      </c>
      <c r="U2572">
        <f>IFERROR(T2572*I2572,0)</f>
        <v>11.428699999999997</v>
      </c>
      <c r="V2572" t="str">
        <f>IF(AND(N2572=O2572,P2572=N2572),"same",IF(NOT(OR(O2572=N2572,P2572=N2572)),"conflict","change"))</f>
        <v>same</v>
      </c>
      <c r="W2572" s="55">
        <f>U2572-G2572</f>
        <v>0</v>
      </c>
    </row>
    <row r="2573" spans="1:23" ht="21" hidden="1" outlineLevel="2" x14ac:dyDescent="0.4">
      <c r="A2573" t="s">
        <v>2266</v>
      </c>
      <c r="B2573" t="s">
        <v>2247</v>
      </c>
      <c r="C2573" s="37" t="s">
        <v>2248</v>
      </c>
      <c r="D2573" s="34">
        <v>48986</v>
      </c>
      <c r="E2573" s="34">
        <v>12010</v>
      </c>
      <c r="F2573" s="33">
        <v>30.024999999999999</v>
      </c>
      <c r="G2573" s="33">
        <v>12.4634</v>
      </c>
      <c r="H2573">
        <v>24.517208998489366</v>
      </c>
      <c r="I2573" s="33">
        <v>42.488399999999999</v>
      </c>
      <c r="J2573" s="35">
        <f>G2573/I2573</f>
        <v>0.29333653420698358</v>
      </c>
      <c r="K2573">
        <v>2.5</v>
      </c>
      <c r="L2573">
        <v>3.5377518734388009</v>
      </c>
      <c r="M2573">
        <v>2.5</v>
      </c>
      <c r="N2573" t="s">
        <v>33</v>
      </c>
      <c r="O2573" s="53" t="s">
        <v>33</v>
      </c>
      <c r="P2573" s="54" t="str">
        <f>'Sheet1 (2)'!O2440</f>
        <v>C</v>
      </c>
      <c r="Q2573" s="31" t="str">
        <f>IF(U2573="same",N2573,IF(O2573=N2573,P2573,O2573))</f>
        <v>C</v>
      </c>
      <c r="R2573">
        <f>VLOOKUP(IF(V2573="same",N2573,IF(O2573=N2573,P2573,O2573)),$AA$2:$AL$8,9,FALSE)</f>
        <v>0.4</v>
      </c>
      <c r="S2573" s="11">
        <f>(L2573-M2573)/L2573</f>
        <v>0.29333653420698352</v>
      </c>
      <c r="T2573" s="13">
        <f t="shared" si="40"/>
        <v>0.29333653420698352</v>
      </c>
      <c r="U2573">
        <f>IFERROR(T2573*I2573,0)</f>
        <v>12.463399999999998</v>
      </c>
      <c r="V2573" t="str">
        <f>IF(AND(N2573=O2573,P2573=N2573),"same",IF(NOT(OR(O2573=N2573,P2573=N2573)),"conflict","change"))</f>
        <v>same</v>
      </c>
      <c r="W2573" s="55">
        <f>U2573-G2573</f>
        <v>0</v>
      </c>
    </row>
    <row r="2574" spans="1:23" ht="21" hidden="1" outlineLevel="2" x14ac:dyDescent="0.4">
      <c r="A2574" t="s">
        <v>2267</v>
      </c>
      <c r="B2574" t="s">
        <v>2247</v>
      </c>
      <c r="C2574" s="37" t="s">
        <v>2248</v>
      </c>
      <c r="D2574" s="34">
        <v>2983</v>
      </c>
      <c r="E2574" s="34">
        <v>608</v>
      </c>
      <c r="F2574" s="33">
        <v>1.2370000000000001</v>
      </c>
      <c r="G2574" s="33">
        <v>0.41189999999999993</v>
      </c>
      <c r="H2574">
        <v>20.38216560509554</v>
      </c>
      <c r="I2574" s="33">
        <v>1.6489</v>
      </c>
      <c r="J2574" s="35">
        <f>G2574/I2574</f>
        <v>0.24980289890229845</v>
      </c>
      <c r="K2574">
        <v>2.0345394736842106</v>
      </c>
      <c r="L2574">
        <v>2.7120065789473684</v>
      </c>
      <c r="M2574">
        <v>2.5</v>
      </c>
      <c r="N2574" t="s">
        <v>34</v>
      </c>
      <c r="O2574" s="53" t="s">
        <v>34</v>
      </c>
      <c r="P2574" s="54" t="str">
        <f>'Sheet1 (2)'!O2603</f>
        <v>A</v>
      </c>
      <c r="Q2574" s="31" t="str">
        <f>IF(U2574="same",N2574,IF(O2574=N2574,P2574,O2574))</f>
        <v>A</v>
      </c>
      <c r="R2574">
        <f>VLOOKUP(IF(V2574="same",N2574,IF(O2574=N2574,P2574,O2574)),$AA$2:$AL$8,9,FALSE)</f>
        <v>0.15</v>
      </c>
      <c r="S2574" s="11">
        <f>(L2574-M2574)/L2574</f>
        <v>7.8173327672994106E-2</v>
      </c>
      <c r="T2574" s="13">
        <f t="shared" si="40"/>
        <v>7.8173327672994106E-2</v>
      </c>
      <c r="U2574">
        <f>IFERROR(T2574*I2574,0)</f>
        <v>0.12889999999999999</v>
      </c>
      <c r="V2574" t="str">
        <f>IF(AND(N2574=O2574,P2574=N2574),"same",IF(NOT(OR(O2574=N2574,P2574=N2574)),"conflict","change"))</f>
        <v>same</v>
      </c>
      <c r="W2574" s="55">
        <f>U2574-G2574</f>
        <v>-0.28299999999999992</v>
      </c>
    </row>
    <row r="2575" spans="1:23" ht="21" hidden="1" outlineLevel="2" x14ac:dyDescent="0.4">
      <c r="A2575" t="s">
        <v>2268</v>
      </c>
      <c r="B2575" t="s">
        <v>2247</v>
      </c>
      <c r="C2575" s="37" t="s">
        <v>2248</v>
      </c>
      <c r="D2575" s="34">
        <v>46636</v>
      </c>
      <c r="E2575" s="34">
        <v>13071</v>
      </c>
      <c r="F2575" s="33">
        <v>35.227900000000005</v>
      </c>
      <c r="G2575" s="33">
        <v>11.667899999999999</v>
      </c>
      <c r="H2575">
        <v>28.027703919718672</v>
      </c>
      <c r="I2575" s="33">
        <v>46.895800000000008</v>
      </c>
      <c r="J2575" s="35">
        <f>G2575/I2575</f>
        <v>0.24880479701806979</v>
      </c>
      <c r="K2575">
        <v>2.6951189656491477</v>
      </c>
      <c r="L2575">
        <v>3.5877744625506853</v>
      </c>
      <c r="M2575">
        <v>2.5</v>
      </c>
      <c r="N2575" t="s">
        <v>34</v>
      </c>
      <c r="O2575" s="53" t="s">
        <v>34</v>
      </c>
      <c r="P2575" s="54" t="str">
        <f>'Sheet1 (2)'!O2897</f>
        <v>A</v>
      </c>
      <c r="Q2575" s="31" t="str">
        <f>IF(U2575="same",N2575,IF(O2575=N2575,P2575,O2575))</f>
        <v>A</v>
      </c>
      <c r="R2575">
        <f>VLOOKUP(IF(V2575="same",N2575,IF(O2575=N2575,P2575,O2575)),$AA$2:$AL$8,9,FALSE)</f>
        <v>0.15</v>
      </c>
      <c r="S2575" s="11">
        <f>(L2575-M2575)/L2575</f>
        <v>0.30318919817979445</v>
      </c>
      <c r="T2575" s="13">
        <f t="shared" si="40"/>
        <v>0.15</v>
      </c>
      <c r="U2575">
        <f>IFERROR(T2575*I2575,0)</f>
        <v>7.0343700000000009</v>
      </c>
      <c r="V2575" t="str">
        <f>IF(AND(N2575=O2575,P2575=N2575),"same",IF(NOT(OR(O2575=N2575,P2575=N2575)),"conflict","change"))</f>
        <v>same</v>
      </c>
      <c r="W2575" s="55">
        <f>U2575-G2575</f>
        <v>-4.6335299999999986</v>
      </c>
    </row>
    <row r="2576" spans="1:23" ht="21" hidden="1" outlineLevel="2" x14ac:dyDescent="0.4">
      <c r="A2576" t="s">
        <v>2269</v>
      </c>
      <c r="B2576" t="s">
        <v>2247</v>
      </c>
      <c r="C2576" s="37" t="s">
        <v>2248</v>
      </c>
      <c r="D2576" s="34">
        <v>4622</v>
      </c>
      <c r="E2576" s="34">
        <v>1879</v>
      </c>
      <c r="F2576" s="33">
        <v>4.6161000000000003</v>
      </c>
      <c r="G2576" s="33">
        <v>0.61769999999999992</v>
      </c>
      <c r="H2576">
        <v>40.65339679792298</v>
      </c>
      <c r="I2576" s="33">
        <v>5.2338000000000005</v>
      </c>
      <c r="J2576" s="35">
        <f>G2576/I2576</f>
        <v>0.1180213229393557</v>
      </c>
      <c r="K2576">
        <v>2.4566790846194788</v>
      </c>
      <c r="L2576">
        <v>2.7854177754124536</v>
      </c>
      <c r="M2576">
        <v>2.5</v>
      </c>
      <c r="N2576" t="s">
        <v>33</v>
      </c>
      <c r="O2576" s="53" t="s">
        <v>33</v>
      </c>
      <c r="P2576" s="54" t="str">
        <f>'Sheet1 (2)'!O2900</f>
        <v>C</v>
      </c>
      <c r="Q2576" s="31" t="str">
        <f>IF(U2576="same",N2576,IF(O2576=N2576,P2576,O2576))</f>
        <v>C</v>
      </c>
      <c r="R2576">
        <f>VLOOKUP(IF(V2576="same",N2576,IF(O2576=N2576,P2576,O2576)),$AA$2:$AL$8,9,FALSE)</f>
        <v>0.4</v>
      </c>
      <c r="S2576" s="11">
        <f>(L2576-M2576)/L2576</f>
        <v>0.1024685696816845</v>
      </c>
      <c r="T2576" s="13">
        <f t="shared" si="40"/>
        <v>0.1024685696816845</v>
      </c>
      <c r="U2576">
        <f>IFERROR(T2576*I2576,0)</f>
        <v>0.53630000000000033</v>
      </c>
      <c r="V2576" t="str">
        <f>IF(AND(N2576=O2576,P2576=N2576),"same",IF(NOT(OR(O2576=N2576,P2576=N2576)),"conflict","change"))</f>
        <v>same</v>
      </c>
      <c r="W2576" s="55">
        <f>U2576-G2576</f>
        <v>-8.1399999999999584E-2</v>
      </c>
    </row>
    <row r="2577" spans="1:23" ht="21" hidden="1" outlineLevel="2" x14ac:dyDescent="0.4">
      <c r="A2577" t="s">
        <v>2270</v>
      </c>
      <c r="B2577" t="s">
        <v>2247</v>
      </c>
      <c r="C2577" s="37" t="s">
        <v>2248</v>
      </c>
      <c r="D2577" s="34">
        <v>24788</v>
      </c>
      <c r="E2577" s="34">
        <v>4749</v>
      </c>
      <c r="F2577" s="33">
        <v>12.247</v>
      </c>
      <c r="G2577" s="33">
        <v>4.0810999999999993</v>
      </c>
      <c r="H2577">
        <v>19.158463772793286</v>
      </c>
      <c r="I2577" s="33">
        <v>16.328099999999999</v>
      </c>
      <c r="J2577" s="35">
        <f>G2577/I2577</f>
        <v>0.24994334919555855</v>
      </c>
      <c r="K2577">
        <v>2.5788587070962308</v>
      </c>
      <c r="L2577">
        <v>3.4382185723310168</v>
      </c>
      <c r="M2577">
        <v>2.5</v>
      </c>
      <c r="N2577" t="s">
        <v>34</v>
      </c>
      <c r="O2577" s="53" t="s">
        <v>34</v>
      </c>
      <c r="P2577" s="54" t="str">
        <f>'Sheet1 (2)'!O3297</f>
        <v>A</v>
      </c>
      <c r="Q2577" s="31" t="str">
        <f>IF(U2577="same",N2577,IF(O2577=N2577,P2577,O2577))</f>
        <v>A</v>
      </c>
      <c r="R2577">
        <f>VLOOKUP(IF(V2577="same",N2577,IF(O2577=N2577,P2577,O2577)),$AA$2:$AL$8,9,FALSE)</f>
        <v>0.15</v>
      </c>
      <c r="S2577" s="11">
        <f>(L2577-M2577)/L2577</f>
        <v>0.27287926948022118</v>
      </c>
      <c r="T2577" s="13">
        <f t="shared" si="40"/>
        <v>0.15</v>
      </c>
      <c r="U2577">
        <f>IFERROR(T2577*I2577,0)</f>
        <v>2.4492149999999997</v>
      </c>
      <c r="V2577" t="str">
        <f>IF(AND(N2577=O2577,P2577=N2577),"same",IF(NOT(OR(O2577=N2577,P2577=N2577)),"conflict","change"))</f>
        <v>same</v>
      </c>
      <c r="W2577" s="55">
        <f>U2577-G2577</f>
        <v>-1.6318849999999996</v>
      </c>
    </row>
    <row r="2578" spans="1:23" ht="21" hidden="1" outlineLevel="2" x14ac:dyDescent="0.4">
      <c r="A2578" t="s">
        <v>2271</v>
      </c>
      <c r="B2578" t="s">
        <v>2247</v>
      </c>
      <c r="C2578" s="37" t="s">
        <v>2248</v>
      </c>
      <c r="D2578" s="34">
        <v>10954</v>
      </c>
      <c r="E2578" s="34">
        <v>357</v>
      </c>
      <c r="F2578" s="33">
        <v>0.9456</v>
      </c>
      <c r="G2578" s="33">
        <v>0.31459999999999999</v>
      </c>
      <c r="H2578">
        <v>3.259083439839328</v>
      </c>
      <c r="I2578" s="33">
        <v>1.2602</v>
      </c>
      <c r="J2578" s="35">
        <f>G2578/I2578</f>
        <v>0.24964291382320267</v>
      </c>
      <c r="K2578">
        <v>2.6487394957983192</v>
      </c>
      <c r="L2578">
        <v>3.5299719887955185</v>
      </c>
      <c r="M2578">
        <v>2.5</v>
      </c>
      <c r="N2578" t="s">
        <v>34</v>
      </c>
      <c r="O2578" s="53" t="s">
        <v>34</v>
      </c>
      <c r="P2578" s="54" t="str">
        <f>'Sheet1 (2)'!O3347</f>
        <v>A</v>
      </c>
      <c r="Q2578" s="31" t="str">
        <f>IF(U2578="same",N2578,IF(O2578=N2578,P2578,O2578))</f>
        <v>A</v>
      </c>
      <c r="R2578">
        <f>VLOOKUP(IF(V2578="same",N2578,IF(O2578=N2578,P2578,O2578)),$AA$2:$AL$8,9,FALSE)</f>
        <v>0.15</v>
      </c>
      <c r="S2578" s="11">
        <f>(L2578-M2578)/L2578</f>
        <v>0.29177908268528813</v>
      </c>
      <c r="T2578" s="13">
        <f t="shared" si="40"/>
        <v>0.15</v>
      </c>
      <c r="U2578">
        <f>IFERROR(T2578*I2578,0)</f>
        <v>0.18903</v>
      </c>
      <c r="V2578" t="str">
        <f>IF(AND(N2578=O2578,P2578=N2578),"same",IF(NOT(OR(O2578=N2578,P2578=N2578)),"conflict","change"))</f>
        <v>same</v>
      </c>
      <c r="W2578" s="55">
        <f>U2578-G2578</f>
        <v>-0.12556999999999999</v>
      </c>
    </row>
    <row r="2579" spans="1:23" ht="21" hidden="1" outlineLevel="2" x14ac:dyDescent="0.4">
      <c r="A2579" t="s">
        <v>2272</v>
      </c>
      <c r="B2579" t="s">
        <v>2247</v>
      </c>
      <c r="C2579" s="37" t="s">
        <v>2248</v>
      </c>
      <c r="D2579" s="34">
        <v>40414</v>
      </c>
      <c r="E2579" s="34">
        <v>11125</v>
      </c>
      <c r="F2579" s="33">
        <v>30.694299999999998</v>
      </c>
      <c r="G2579" s="33">
        <v>10.230600000000001</v>
      </c>
      <c r="H2579">
        <v>27.527589449200772</v>
      </c>
      <c r="I2579" s="33">
        <v>40.924900000000001</v>
      </c>
      <c r="J2579" s="35">
        <f>G2579/I2579</f>
        <v>0.24998472812395389</v>
      </c>
      <c r="K2579">
        <v>2.7590382022471909</v>
      </c>
      <c r="L2579">
        <v>3.6786426966292134</v>
      </c>
      <c r="M2579">
        <v>2.5</v>
      </c>
      <c r="N2579" t="s">
        <v>34</v>
      </c>
      <c r="O2579" s="53" t="s">
        <v>34</v>
      </c>
      <c r="P2579" s="54" t="str">
        <f>'Sheet1 (2)'!O3595</f>
        <v>A</v>
      </c>
      <c r="Q2579" s="31" t="str">
        <f>IF(U2579="same",N2579,IF(O2579=N2579,P2579,O2579))</f>
        <v>A</v>
      </c>
      <c r="R2579">
        <f>VLOOKUP(IF(V2579="same",N2579,IF(O2579=N2579,P2579,O2579)),$AA$2:$AL$8,9,FALSE)</f>
        <v>0.15</v>
      </c>
      <c r="S2579" s="11">
        <f>(L2579-M2579)/L2579</f>
        <v>0.32040151594750382</v>
      </c>
      <c r="T2579" s="13">
        <f t="shared" si="40"/>
        <v>0.15</v>
      </c>
      <c r="U2579">
        <f>IFERROR(T2579*I2579,0)</f>
        <v>6.1387349999999996</v>
      </c>
      <c r="V2579" t="str">
        <f>IF(AND(N2579=O2579,P2579=N2579),"same",IF(NOT(OR(O2579=N2579,P2579=N2579)),"conflict","change"))</f>
        <v>same</v>
      </c>
      <c r="W2579" s="55">
        <f>U2579-G2579</f>
        <v>-4.0918650000000012</v>
      </c>
    </row>
    <row r="2580" spans="1:23" ht="21" hidden="1" outlineLevel="2" x14ac:dyDescent="0.4">
      <c r="A2580" t="s">
        <v>2273</v>
      </c>
      <c r="B2580" t="s">
        <v>2247</v>
      </c>
      <c r="C2580" s="37" t="s">
        <v>2248</v>
      </c>
      <c r="D2580" s="34">
        <v>13572</v>
      </c>
      <c r="E2580" s="34">
        <v>3939</v>
      </c>
      <c r="F2580" s="33">
        <v>10.268000000000001</v>
      </c>
      <c r="G2580" s="33">
        <v>3.4217</v>
      </c>
      <c r="H2580">
        <v>29.022988505747126</v>
      </c>
      <c r="I2580" s="33">
        <v>13.6897</v>
      </c>
      <c r="J2580" s="35">
        <f>G2580/I2580</f>
        <v>0.24994704047568608</v>
      </c>
      <c r="K2580">
        <v>2.6067529829906069</v>
      </c>
      <c r="L2580">
        <v>3.4754252348311758</v>
      </c>
      <c r="M2580">
        <v>2.5</v>
      </c>
      <c r="N2580" t="s">
        <v>34</v>
      </c>
      <c r="O2580" s="53" t="s">
        <v>34</v>
      </c>
      <c r="P2580" s="54" t="str">
        <f>'Sheet1 (2)'!O3609</f>
        <v>A</v>
      </c>
      <c r="Q2580" s="31" t="str">
        <f>IF(U2580="same",N2580,IF(O2580=N2580,P2580,O2580))</f>
        <v>A</v>
      </c>
      <c r="R2580">
        <f>VLOOKUP(IF(V2580="same",N2580,IF(O2580=N2580,P2580,O2580)),$AA$2:$AL$8,9,FALSE)</f>
        <v>0.15</v>
      </c>
      <c r="S2580" s="11">
        <f>(L2580-M2580)/L2580</f>
        <v>0.28066356457774833</v>
      </c>
      <c r="T2580" s="13">
        <f t="shared" si="40"/>
        <v>0.15</v>
      </c>
      <c r="U2580">
        <f>IFERROR(T2580*I2580,0)</f>
        <v>2.053455</v>
      </c>
      <c r="V2580" t="str">
        <f>IF(AND(N2580=O2580,P2580=N2580),"same",IF(NOT(OR(O2580=N2580,P2580=N2580)),"conflict","change"))</f>
        <v>same</v>
      </c>
      <c r="W2580" s="55">
        <f>U2580-G2580</f>
        <v>-1.3682449999999999</v>
      </c>
    </row>
    <row r="2581" spans="1:23" ht="21" hidden="1" outlineLevel="2" x14ac:dyDescent="0.4">
      <c r="A2581" t="s">
        <v>2274</v>
      </c>
      <c r="B2581" t="s">
        <v>2247</v>
      </c>
      <c r="C2581" s="37" t="s">
        <v>2248</v>
      </c>
      <c r="D2581" s="34">
        <v>13525</v>
      </c>
      <c r="E2581" s="34">
        <v>3813</v>
      </c>
      <c r="F2581" s="33">
        <v>10.1965</v>
      </c>
      <c r="G2581" s="33">
        <v>3.3979999999999997</v>
      </c>
      <c r="H2581">
        <v>28.192236598890943</v>
      </c>
      <c r="I2581" s="33">
        <v>13.5945</v>
      </c>
      <c r="J2581" s="35">
        <f>G2581/I2581</f>
        <v>0.24995402552502849</v>
      </c>
      <c r="K2581">
        <v>2.6741410962496723</v>
      </c>
      <c r="L2581">
        <v>3.5653029110936272</v>
      </c>
      <c r="M2581">
        <v>2.5</v>
      </c>
      <c r="N2581" t="s">
        <v>34</v>
      </c>
      <c r="O2581" s="53" t="s">
        <v>34</v>
      </c>
      <c r="P2581" s="54" t="str">
        <f>'Sheet1 (2)'!O3635</f>
        <v>A</v>
      </c>
      <c r="Q2581" s="31" t="str">
        <f>IF(U2581="same",N2581,IF(O2581=N2581,P2581,O2581))</f>
        <v>A</v>
      </c>
      <c r="R2581">
        <f>VLOOKUP(IF(V2581="same",N2581,IF(O2581=N2581,P2581,O2581)),$AA$2:$AL$8,9,FALSE)</f>
        <v>0.15</v>
      </c>
      <c r="S2581" s="11">
        <f>(L2581-M2581)/L2581</f>
        <v>0.29879730773474567</v>
      </c>
      <c r="T2581" s="13">
        <f t="shared" si="40"/>
        <v>0.15</v>
      </c>
      <c r="U2581">
        <f>IFERROR(T2581*I2581,0)</f>
        <v>2.0391749999999997</v>
      </c>
      <c r="V2581" t="str">
        <f>IF(AND(N2581=O2581,P2581=N2581),"same",IF(NOT(OR(O2581=N2581,P2581=N2581)),"conflict","change"))</f>
        <v>same</v>
      </c>
      <c r="W2581" s="55">
        <f>U2581-G2581</f>
        <v>-1.3588249999999999</v>
      </c>
    </row>
    <row r="2582" spans="1:23" ht="21" hidden="1" outlineLevel="2" x14ac:dyDescent="0.4">
      <c r="A2582" t="s">
        <v>2275</v>
      </c>
      <c r="B2582" t="s">
        <v>2247</v>
      </c>
      <c r="C2582" s="37" t="s">
        <v>2248</v>
      </c>
      <c r="D2582" s="34">
        <v>204222</v>
      </c>
      <c r="E2582" s="34">
        <v>61399</v>
      </c>
      <c r="F2582" s="33">
        <v>153.4975</v>
      </c>
      <c r="G2582" s="33">
        <v>87.568100000000001</v>
      </c>
      <c r="H2582">
        <v>30.06483140895692</v>
      </c>
      <c r="I2582" s="33">
        <v>241.06560000000002</v>
      </c>
      <c r="J2582" s="35">
        <f>G2582/I2582</f>
        <v>0.36325423453201117</v>
      </c>
      <c r="K2582">
        <v>2.5</v>
      </c>
      <c r="L2582">
        <v>3.92621378198342</v>
      </c>
      <c r="M2582">
        <v>2.5</v>
      </c>
      <c r="N2582" t="s">
        <v>33</v>
      </c>
      <c r="O2582" s="53" t="s">
        <v>33</v>
      </c>
      <c r="P2582" s="54" t="str">
        <f>'Sheet1 (2)'!O3922</f>
        <v>C</v>
      </c>
      <c r="Q2582" s="31" t="str">
        <f>IF(U2582="same",N2582,IF(O2582=N2582,P2582,O2582))</f>
        <v>C</v>
      </c>
      <c r="R2582">
        <f>VLOOKUP(IF(V2582="same",N2582,IF(O2582=N2582,P2582,O2582)),$AA$2:$AL$8,9,FALSE)</f>
        <v>0.4</v>
      </c>
      <c r="S2582" s="11">
        <f>(L2582-M2582)/L2582</f>
        <v>0.36325423453201122</v>
      </c>
      <c r="T2582" s="13">
        <f t="shared" si="40"/>
        <v>0.36325423453201122</v>
      </c>
      <c r="U2582">
        <f>IFERROR(T2582*I2582,0)</f>
        <v>87.568100000000015</v>
      </c>
      <c r="V2582" t="str">
        <f>IF(AND(N2582=O2582,P2582=N2582),"same",IF(NOT(OR(O2582=N2582,P2582=N2582)),"conflict","change"))</f>
        <v>same</v>
      </c>
      <c r="W2582" s="55">
        <f>U2582-G2582</f>
        <v>0</v>
      </c>
    </row>
    <row r="2583" spans="1:23" ht="21" hidden="1" outlineLevel="2" x14ac:dyDescent="0.4">
      <c r="A2583" t="s">
        <v>2276</v>
      </c>
      <c r="B2583" t="s">
        <v>2247</v>
      </c>
      <c r="C2583" s="37" t="s">
        <v>2248</v>
      </c>
      <c r="D2583" s="34">
        <v>54435</v>
      </c>
      <c r="E2583" s="34">
        <v>14115</v>
      </c>
      <c r="F2583" s="33">
        <v>39.513400000000004</v>
      </c>
      <c r="G2583" s="33">
        <v>13.1699</v>
      </c>
      <c r="H2583">
        <v>25.930008266740149</v>
      </c>
      <c r="I2583" s="33">
        <v>52.683300000000003</v>
      </c>
      <c r="J2583" s="35">
        <f>G2583/I2583</f>
        <v>0.24998244225399699</v>
      </c>
      <c r="K2583">
        <v>2.7993907190931635</v>
      </c>
      <c r="L2583">
        <v>3.7324335812964935</v>
      </c>
      <c r="M2583">
        <v>2.5</v>
      </c>
      <c r="N2583" t="s">
        <v>34</v>
      </c>
      <c r="O2583" s="53" t="s">
        <v>34</v>
      </c>
      <c r="P2583" s="54" t="str">
        <f>'Sheet1 (2)'!O3941</f>
        <v>A</v>
      </c>
      <c r="Q2583" s="31" t="str">
        <f>IF(U2583="same",N2583,IF(O2583=N2583,P2583,O2583))</f>
        <v>A</v>
      </c>
      <c r="R2583">
        <f>VLOOKUP(IF(V2583="same",N2583,IF(O2583=N2583,P2583,O2583)),$AA$2:$AL$8,9,FALSE)</f>
        <v>0.15</v>
      </c>
      <c r="S2583" s="11">
        <f>(L2583-M2583)/L2583</f>
        <v>0.3301957166692292</v>
      </c>
      <c r="T2583" s="13">
        <f t="shared" si="40"/>
        <v>0.15</v>
      </c>
      <c r="U2583">
        <f>IFERROR(T2583*I2583,0)</f>
        <v>7.902495</v>
      </c>
      <c r="V2583" t="str">
        <f>IF(AND(N2583=O2583,P2583=N2583),"same",IF(NOT(OR(O2583=N2583,P2583=N2583)),"conflict","change"))</f>
        <v>same</v>
      </c>
      <c r="W2583" s="55">
        <f>U2583-G2583</f>
        <v>-5.2674050000000001</v>
      </c>
    </row>
    <row r="2584" spans="1:23" ht="21" hidden="1" outlineLevel="2" x14ac:dyDescent="0.4">
      <c r="A2584" t="s">
        <v>2277</v>
      </c>
      <c r="B2584" t="s">
        <v>2247</v>
      </c>
      <c r="C2584" s="37" t="s">
        <v>2248</v>
      </c>
      <c r="D2584" s="34">
        <v>22786</v>
      </c>
      <c r="E2584" s="34">
        <v>1078</v>
      </c>
      <c r="F2584" s="33">
        <v>2.8966000000000003</v>
      </c>
      <c r="G2584" s="33">
        <v>0.96489999999999998</v>
      </c>
      <c r="H2584">
        <v>4.7309751601860794</v>
      </c>
      <c r="I2584" s="33">
        <v>3.8615000000000004</v>
      </c>
      <c r="J2584" s="35">
        <f>G2584/I2584</f>
        <v>0.2498769908066813</v>
      </c>
      <c r="K2584">
        <v>2.6870129870129875</v>
      </c>
      <c r="L2584">
        <v>3.5820964749536182</v>
      </c>
      <c r="M2584">
        <v>2.5</v>
      </c>
      <c r="N2584" t="s">
        <v>34</v>
      </c>
      <c r="O2584" s="53" t="s">
        <v>34</v>
      </c>
      <c r="P2584" s="54" t="str">
        <f>'Sheet1 (2)'!O4184</f>
        <v>A</v>
      </c>
      <c r="Q2584" s="31" t="str">
        <f>IF(U2584="same",N2584,IF(O2584=N2584,P2584,O2584))</f>
        <v>A</v>
      </c>
      <c r="R2584">
        <f>VLOOKUP(IF(V2584="same",N2584,IF(O2584=N2584,P2584,O2584)),$AA$2:$AL$8,9,FALSE)</f>
        <v>0.15</v>
      </c>
      <c r="S2584" s="11">
        <f>(L2584-M2584)/L2584</f>
        <v>0.30208468211834788</v>
      </c>
      <c r="T2584" s="13">
        <f t="shared" si="40"/>
        <v>0.15</v>
      </c>
      <c r="U2584">
        <f>IFERROR(T2584*I2584,0)</f>
        <v>0.57922499999999999</v>
      </c>
      <c r="V2584" t="str">
        <f>IF(AND(N2584=O2584,P2584=N2584),"same",IF(NOT(OR(O2584=N2584,P2584=N2584)),"conflict","change"))</f>
        <v>same</v>
      </c>
      <c r="W2584" s="55">
        <f>U2584-G2584</f>
        <v>-0.38567499999999999</v>
      </c>
    </row>
    <row r="2585" spans="1:23" ht="21" hidden="1" outlineLevel="2" x14ac:dyDescent="0.4">
      <c r="A2585" t="s">
        <v>2278</v>
      </c>
      <c r="B2585" t="s">
        <v>2247</v>
      </c>
      <c r="C2585" s="37" t="s">
        <v>2248</v>
      </c>
      <c r="D2585" s="34">
        <v>90828</v>
      </c>
      <c r="E2585" s="34">
        <v>3319</v>
      </c>
      <c r="F2585" s="33">
        <v>8.3713999999999995</v>
      </c>
      <c r="G2585" s="33">
        <v>2.5853000000000002</v>
      </c>
      <c r="H2585">
        <v>3.6541595102831725</v>
      </c>
      <c r="I2585" s="33">
        <v>10.9567</v>
      </c>
      <c r="J2585" s="35">
        <f>G2585/I2585</f>
        <v>0.23595608166692528</v>
      </c>
      <c r="K2585">
        <v>2.5222657426935822</v>
      </c>
      <c r="L2585">
        <v>3.30120518228382</v>
      </c>
      <c r="M2585">
        <v>2.5</v>
      </c>
      <c r="N2585" t="s">
        <v>34</v>
      </c>
      <c r="O2585" s="53" t="s">
        <v>34</v>
      </c>
      <c r="P2585" s="54" t="str">
        <f>'Sheet1 (2)'!O4190</f>
        <v>A</v>
      </c>
      <c r="Q2585" s="31" t="str">
        <f>IF(U2585="same",N2585,IF(O2585=N2585,P2585,O2585))</f>
        <v>A</v>
      </c>
      <c r="R2585">
        <f>VLOOKUP(IF(V2585="same",N2585,IF(O2585=N2585,P2585,O2585)),$AA$2:$AL$8,9,FALSE)</f>
        <v>0.15</v>
      </c>
      <c r="S2585" s="11">
        <f>(L2585-M2585)/L2585</f>
        <v>0.24270081320105497</v>
      </c>
      <c r="T2585" s="13">
        <f t="shared" si="40"/>
        <v>0.15</v>
      </c>
      <c r="U2585">
        <f>IFERROR(T2585*I2585,0)</f>
        <v>1.643505</v>
      </c>
      <c r="V2585" t="str">
        <f>IF(AND(N2585=O2585,P2585=N2585),"same",IF(NOT(OR(O2585=N2585,P2585=N2585)),"conflict","change"))</f>
        <v>same</v>
      </c>
      <c r="W2585" s="55">
        <f>U2585-G2585</f>
        <v>-0.94179500000000016</v>
      </c>
    </row>
    <row r="2586" spans="1:23" ht="21" hidden="1" outlineLevel="2" x14ac:dyDescent="0.4">
      <c r="A2586" t="s">
        <v>2279</v>
      </c>
      <c r="B2586" t="s">
        <v>2247</v>
      </c>
      <c r="C2586" s="37" t="s">
        <v>2248</v>
      </c>
      <c r="D2586" s="34">
        <v>18883</v>
      </c>
      <c r="E2586" s="34">
        <v>6683</v>
      </c>
      <c r="F2586" s="33">
        <v>17.582000000000001</v>
      </c>
      <c r="G2586" s="33">
        <v>5.6763999999999992</v>
      </c>
      <c r="H2586">
        <v>35.391622093946935</v>
      </c>
      <c r="I2586" s="33">
        <v>23.258400000000002</v>
      </c>
      <c r="J2586" s="35">
        <f>G2586/I2586</f>
        <v>0.24405806074364525</v>
      </c>
      <c r="K2586">
        <v>2.6308544067035764</v>
      </c>
      <c r="L2586">
        <v>3.4802334281011524</v>
      </c>
      <c r="M2586">
        <v>2.5</v>
      </c>
      <c r="N2586" t="s">
        <v>34</v>
      </c>
      <c r="O2586" s="53" t="s">
        <v>34</v>
      </c>
      <c r="P2586" s="54" t="str">
        <f>'Sheet1 (2)'!O4589</f>
        <v>A</v>
      </c>
      <c r="Q2586" s="31" t="str">
        <f>IF(U2586="same",N2586,IF(O2586=N2586,P2586,O2586))</f>
        <v>A</v>
      </c>
      <c r="R2586">
        <f>VLOOKUP(IF(V2586="same",N2586,IF(O2586=N2586,P2586,O2586)),$AA$2:$AL$8,9,FALSE)</f>
        <v>0.15</v>
      </c>
      <c r="S2586" s="11">
        <f>(L2586-M2586)/L2586</f>
        <v>0.28165737969937749</v>
      </c>
      <c r="T2586" s="13">
        <f t="shared" si="40"/>
        <v>0.15</v>
      </c>
      <c r="U2586">
        <f>IFERROR(T2586*I2586,0)</f>
        <v>3.4887600000000001</v>
      </c>
      <c r="V2586" t="str">
        <f>IF(AND(N2586=O2586,P2586=N2586),"same",IF(NOT(OR(O2586=N2586,P2586=N2586)),"conflict","change"))</f>
        <v>same</v>
      </c>
      <c r="W2586" s="55">
        <f>U2586-G2586</f>
        <v>-2.1876399999999991</v>
      </c>
    </row>
    <row r="2587" spans="1:23" ht="21" outlineLevel="1" collapsed="1" x14ac:dyDescent="0.4">
      <c r="C2587" s="36" t="s">
        <v>2280</v>
      </c>
      <c r="D2587" s="34">
        <f>SUBTOTAL(9,D2555:D2586)</f>
        <v>2365884</v>
      </c>
      <c r="E2587" s="34">
        <f>SUBTOTAL(9,E2555:E2586)</f>
        <v>616266</v>
      </c>
      <c r="F2587" s="33">
        <f>SUBTOTAL(9,F2555:F2586)</f>
        <v>1560.8112000000006</v>
      </c>
      <c r="G2587" s="33">
        <f>SUBTOTAL(9,G2555:G2586)</f>
        <v>597.5663999999997</v>
      </c>
      <c r="I2587" s="33">
        <f>SUBTOTAL(9,I2555:I2586)</f>
        <v>2158.3776000000003</v>
      </c>
      <c r="J2587" s="35"/>
      <c r="O2587" s="53"/>
      <c r="P2587" s="54"/>
      <c r="Q2587" s="31"/>
      <c r="T2587" s="13">
        <f t="shared" si="40"/>
        <v>0</v>
      </c>
      <c r="U2587">
        <f>SUBTOTAL(9,U2555:U2586)</f>
        <v>562.18704999999989</v>
      </c>
      <c r="W2587" s="55">
        <f>SUBTOTAL(9,W2555:W2586)</f>
        <v>-35.379349999999995</v>
      </c>
    </row>
    <row r="2588" spans="1:23" ht="21" hidden="1" outlineLevel="2" x14ac:dyDescent="0.4">
      <c r="A2588" t="s">
        <v>3572</v>
      </c>
      <c r="B2588" t="s">
        <v>3573</v>
      </c>
      <c r="C2588" t="s">
        <v>3574</v>
      </c>
      <c r="D2588" s="34">
        <v>141283</v>
      </c>
      <c r="E2588" s="34">
        <v>13005</v>
      </c>
      <c r="F2588" s="33">
        <v>6.5024999999999995</v>
      </c>
      <c r="G2588" s="33">
        <v>1.8874000000000002</v>
      </c>
      <c r="H2588">
        <v>9.2049291139061324</v>
      </c>
      <c r="I2588" s="33">
        <v>8.389899999999999</v>
      </c>
      <c r="J2588" s="35">
        <f>G2588/I2588</f>
        <v>0.22496096496978515</v>
      </c>
      <c r="K2588">
        <v>0.49999999999999994</v>
      </c>
      <c r="L2588">
        <v>0.64512879661668587</v>
      </c>
      <c r="M2588">
        <v>0.5</v>
      </c>
      <c r="N2588" t="s">
        <v>34</v>
      </c>
      <c r="O2588" s="53" t="s">
        <v>34</v>
      </c>
      <c r="P2588" s="54" t="str">
        <f>'Sheet1 (2)'!O739</f>
        <v>A</v>
      </c>
      <c r="Q2588" s="31" t="str">
        <f>IF(U2588="same",N2588,IF(O2588=N2588,P2588,O2588))</f>
        <v>A</v>
      </c>
      <c r="R2588">
        <f>VLOOKUP(IF(V2588="same",N2588,IF(O2588=N2588,P2588,O2588)),$AA$2:$AL$8,9,FALSE)</f>
        <v>0.15</v>
      </c>
      <c r="S2588" s="11">
        <f>(L2588-M2588)/L2588</f>
        <v>0.22496096496978507</v>
      </c>
      <c r="T2588" s="13">
        <f t="shared" si="40"/>
        <v>0.15</v>
      </c>
      <c r="U2588">
        <f>IFERROR(T2588*I2588,0)</f>
        <v>1.2584849999999999</v>
      </c>
      <c r="V2588" t="str">
        <f>IF(AND(N2588=O2588,P2588=N2588),"same",IF(NOT(OR(O2588=N2588,P2588=N2588)),"conflict","change"))</f>
        <v>same</v>
      </c>
      <c r="W2588" s="55">
        <f>U2588-G2588</f>
        <v>-0.62891500000000033</v>
      </c>
    </row>
    <row r="2589" spans="1:23" ht="21" hidden="1" outlineLevel="2" x14ac:dyDescent="0.4">
      <c r="A2589" t="s">
        <v>3575</v>
      </c>
      <c r="B2589" t="s">
        <v>3573</v>
      </c>
      <c r="C2589" t="s">
        <v>3574</v>
      </c>
      <c r="D2589" s="34">
        <v>10484434</v>
      </c>
      <c r="E2589" s="34">
        <v>231939</v>
      </c>
      <c r="F2589" s="33">
        <v>17.303699999999999</v>
      </c>
      <c r="G2589" s="33">
        <v>8.5213000000000001</v>
      </c>
      <c r="H2589">
        <v>2.2122224242147932</v>
      </c>
      <c r="I2589" s="33">
        <v>25.824999999999999</v>
      </c>
      <c r="J2589" s="35">
        <f>G2589/I2589</f>
        <v>0.32996321393998063</v>
      </c>
      <c r="K2589">
        <v>7.4604529639258607E-2</v>
      </c>
      <c r="L2589">
        <v>0.11134393094736116</v>
      </c>
      <c r="M2589">
        <v>7.0000000000000007E-2</v>
      </c>
      <c r="N2589" t="s">
        <v>37</v>
      </c>
      <c r="O2589" s="53" t="s">
        <v>37</v>
      </c>
      <c r="P2589" s="54" t="str">
        <f>'Sheet1 (2)'!O748</f>
        <v>B</v>
      </c>
      <c r="Q2589" s="31" t="str">
        <f>IF(U2589="same",N2589,IF(O2589=N2589,P2589,O2589))</f>
        <v>B</v>
      </c>
      <c r="R2589">
        <f>VLOOKUP(IF(V2589="same",N2589,IF(O2589=N2589,P2589,O2589)),$AA$2:$AL$8,9,FALSE)</f>
        <v>0.25</v>
      </c>
      <c r="S2589" s="11">
        <f>(L2589-M2589)/L2589</f>
        <v>0.37131732817037744</v>
      </c>
      <c r="T2589" s="13">
        <f t="shared" si="40"/>
        <v>0.25</v>
      </c>
      <c r="U2589">
        <f>IFERROR(T2589*I2589,0)</f>
        <v>6.4562499999999998</v>
      </c>
      <c r="V2589" t="str">
        <f>IF(AND(N2589=O2589,P2589=N2589),"same",IF(NOT(OR(O2589=N2589,P2589=N2589)),"conflict","change"))</f>
        <v>same</v>
      </c>
      <c r="W2589" s="55">
        <f>U2589-G2589</f>
        <v>-2.0650500000000003</v>
      </c>
    </row>
    <row r="2590" spans="1:23" ht="21" hidden="1" outlineLevel="2" x14ac:dyDescent="0.4">
      <c r="A2590" t="s">
        <v>3576</v>
      </c>
      <c r="B2590" t="s">
        <v>3573</v>
      </c>
      <c r="C2590" t="s">
        <v>3574</v>
      </c>
      <c r="D2590" s="34">
        <v>241795</v>
      </c>
      <c r="E2590" s="34">
        <v>41767</v>
      </c>
      <c r="F2590" s="33">
        <v>6.3989000000000003</v>
      </c>
      <c r="G2590" s="33">
        <v>3.1509</v>
      </c>
      <c r="H2590">
        <v>17.2737236088422</v>
      </c>
      <c r="I2590" s="33">
        <v>9.5498000000000012</v>
      </c>
      <c r="J2590" s="35">
        <f>G2590/I2590</f>
        <v>0.32994408259858843</v>
      </c>
      <c r="K2590">
        <v>0.15320468312303973</v>
      </c>
      <c r="L2590">
        <v>0.2286446237460196</v>
      </c>
      <c r="M2590">
        <v>0.1</v>
      </c>
      <c r="N2590" t="s">
        <v>37</v>
      </c>
      <c r="O2590" s="53" t="s">
        <v>37</v>
      </c>
      <c r="P2590" s="54" t="str">
        <f>'Sheet1 (2)'!O1046</f>
        <v>B</v>
      </c>
      <c r="Q2590" s="31" t="str">
        <f>IF(U2590="same",N2590,IF(O2590=N2590,P2590,O2590))</f>
        <v>B</v>
      </c>
      <c r="R2590">
        <f>VLOOKUP(IF(V2590="same",N2590,IF(O2590=N2590,P2590,O2590)),$AA$2:$AL$8,9,FALSE)</f>
        <v>0.25</v>
      </c>
      <c r="S2590" s="11">
        <f>(L2590-M2590)/L2590</f>
        <v>0.56264005528911598</v>
      </c>
      <c r="T2590" s="13">
        <f t="shared" si="40"/>
        <v>0.25</v>
      </c>
      <c r="U2590">
        <f>IFERROR(T2590*I2590,0)</f>
        <v>2.3874500000000003</v>
      </c>
      <c r="V2590" t="str">
        <f>IF(AND(N2590=O2590,P2590=N2590),"same",IF(NOT(OR(O2590=N2590,P2590=N2590)),"conflict","change"))</f>
        <v>same</v>
      </c>
      <c r="W2590" s="55">
        <f>U2590-G2590</f>
        <v>-0.76344999999999974</v>
      </c>
    </row>
    <row r="2591" spans="1:23" ht="21" hidden="1" outlineLevel="2" x14ac:dyDescent="0.4">
      <c r="A2591" t="s">
        <v>3577</v>
      </c>
      <c r="B2591" t="s">
        <v>3573</v>
      </c>
      <c r="C2591" t="s">
        <v>3574</v>
      </c>
      <c r="D2591" s="34">
        <v>117892</v>
      </c>
      <c r="E2591" s="34">
        <v>8702</v>
      </c>
      <c r="F2591" s="33">
        <v>1.2978999999999998</v>
      </c>
      <c r="G2591" s="33">
        <v>0.63950000000000007</v>
      </c>
      <c r="H2591">
        <v>7.3813320666372615</v>
      </c>
      <c r="I2591" s="33">
        <v>1.9373999999999998</v>
      </c>
      <c r="J2591" s="35">
        <f>G2591/I2591</f>
        <v>0.33008155259626309</v>
      </c>
      <c r="K2591">
        <v>0.14914962077683289</v>
      </c>
      <c r="L2591">
        <v>0.22263847391404273</v>
      </c>
      <c r="M2591">
        <v>0.1</v>
      </c>
      <c r="N2591" t="s">
        <v>37</v>
      </c>
      <c r="O2591" s="53" t="s">
        <v>37</v>
      </c>
      <c r="P2591" s="54" t="str">
        <f>'Sheet1 (2)'!O1144</f>
        <v>B</v>
      </c>
      <c r="Q2591" s="31" t="str">
        <f>IF(U2591="same",N2591,IF(O2591=N2591,P2591,O2591))</f>
        <v>B</v>
      </c>
      <c r="R2591">
        <f>VLOOKUP(IF(V2591="same",N2591,IF(O2591=N2591,P2591,O2591)),$AA$2:$AL$8,9,FALSE)</f>
        <v>0.25</v>
      </c>
      <c r="S2591" s="11">
        <f>(L2591-M2591)/L2591</f>
        <v>0.55084133374625777</v>
      </c>
      <c r="T2591" s="13">
        <f t="shared" si="40"/>
        <v>0.25</v>
      </c>
      <c r="U2591">
        <f>IFERROR(T2591*I2591,0)</f>
        <v>0.48434999999999995</v>
      </c>
      <c r="V2591" t="str">
        <f>IF(AND(N2591=O2591,P2591=N2591),"same",IF(NOT(OR(O2591=N2591,P2591=N2591)),"conflict","change"))</f>
        <v>same</v>
      </c>
      <c r="W2591" s="55">
        <f>U2591-G2591</f>
        <v>-0.15515000000000012</v>
      </c>
    </row>
    <row r="2592" spans="1:23" ht="21" hidden="1" outlineLevel="2" x14ac:dyDescent="0.4">
      <c r="A2592" t="s">
        <v>3578</v>
      </c>
      <c r="B2592" t="s">
        <v>3573</v>
      </c>
      <c r="C2592" t="s">
        <v>3574</v>
      </c>
      <c r="D2592" s="34">
        <v>270981</v>
      </c>
      <c r="E2592" s="34">
        <v>41506</v>
      </c>
      <c r="F2592" s="33">
        <v>24.903599999999997</v>
      </c>
      <c r="G2592" s="33">
        <v>7.2329999999999997</v>
      </c>
      <c r="H2592">
        <v>15.316941040146727</v>
      </c>
      <c r="I2592" s="33">
        <v>32.136599999999994</v>
      </c>
      <c r="J2592" s="35">
        <f>G2592/I2592</f>
        <v>0.22507048038684868</v>
      </c>
      <c r="K2592">
        <v>0.6</v>
      </c>
      <c r="L2592">
        <v>0.77426396183684276</v>
      </c>
      <c r="M2592">
        <v>0.6</v>
      </c>
      <c r="N2592" t="s">
        <v>34</v>
      </c>
      <c r="O2592" s="53" t="s">
        <v>34</v>
      </c>
      <c r="P2592" s="54" t="str">
        <f>'Sheet1 (2)'!O1221</f>
        <v>A</v>
      </c>
      <c r="Q2592" s="31" t="str">
        <f>IF(U2592="same",N2592,IF(O2592=N2592,P2592,O2592))</f>
        <v>A</v>
      </c>
      <c r="R2592">
        <f>VLOOKUP(IF(V2592="same",N2592,IF(O2592=N2592,P2592,O2592)),$AA$2:$AL$8,9,FALSE)</f>
        <v>0.15</v>
      </c>
      <c r="S2592" s="11">
        <f>(L2592-M2592)/L2592</f>
        <v>0.22507048038684857</v>
      </c>
      <c r="T2592" s="13">
        <f t="shared" si="40"/>
        <v>0.15</v>
      </c>
      <c r="U2592">
        <f>IFERROR(T2592*I2592,0)</f>
        <v>4.8204899999999986</v>
      </c>
      <c r="V2592" t="str">
        <f>IF(AND(N2592=O2592,P2592=N2592),"same",IF(NOT(OR(O2592=N2592,P2592=N2592)),"conflict","change"))</f>
        <v>same</v>
      </c>
      <c r="W2592" s="55">
        <f>U2592-G2592</f>
        <v>-2.412510000000001</v>
      </c>
    </row>
    <row r="2593" spans="1:23" ht="21" hidden="1" outlineLevel="2" x14ac:dyDescent="0.4">
      <c r="A2593" t="s">
        <v>3579</v>
      </c>
      <c r="B2593" t="s">
        <v>3573</v>
      </c>
      <c r="C2593" t="s">
        <v>3574</v>
      </c>
      <c r="D2593" s="34">
        <v>237583</v>
      </c>
      <c r="E2593" s="34">
        <v>44026</v>
      </c>
      <c r="F2593" s="33">
        <v>7.1251999999999995</v>
      </c>
      <c r="G2593" s="33">
        <v>3.5087999999999999</v>
      </c>
      <c r="H2593">
        <v>18.530787135443191</v>
      </c>
      <c r="I2593" s="33">
        <v>10.634</v>
      </c>
      <c r="J2593" s="35">
        <f>G2593/I2593</f>
        <v>0.32996050404363358</v>
      </c>
      <c r="K2593">
        <v>0.16184073047744515</v>
      </c>
      <c r="L2593">
        <v>0.24153909053740971</v>
      </c>
      <c r="M2593">
        <v>0.1</v>
      </c>
      <c r="N2593" t="s">
        <v>37</v>
      </c>
      <c r="O2593" s="53" t="s">
        <v>37</v>
      </c>
      <c r="P2593" s="54" t="str">
        <f>'Sheet1 (2)'!O1538</f>
        <v>B</v>
      </c>
      <c r="Q2593" s="31" t="str">
        <f>IF(U2593="same",N2593,IF(O2593=N2593,P2593,O2593))</f>
        <v>B</v>
      </c>
      <c r="R2593">
        <f>VLOOKUP(IF(V2593="same",N2593,IF(O2593=N2593,P2593,O2593)),$AA$2:$AL$8,9,FALSE)</f>
        <v>0.25</v>
      </c>
      <c r="S2593" s="11">
        <f>(L2593-M2593)/L2593</f>
        <v>0.58598833928907279</v>
      </c>
      <c r="T2593" s="13">
        <f t="shared" si="40"/>
        <v>0.25</v>
      </c>
      <c r="U2593">
        <f>IFERROR(T2593*I2593,0)</f>
        <v>2.6585000000000001</v>
      </c>
      <c r="V2593" t="str">
        <f>IF(AND(N2593=O2593,P2593=N2593),"same",IF(NOT(OR(O2593=N2593,P2593=N2593)),"conflict","change"))</f>
        <v>same</v>
      </c>
      <c r="W2593" s="55">
        <f>U2593-G2593</f>
        <v>-0.85029999999999983</v>
      </c>
    </row>
    <row r="2594" spans="1:23" ht="21" hidden="1" outlineLevel="2" x14ac:dyDescent="0.4">
      <c r="A2594" t="s">
        <v>3580</v>
      </c>
      <c r="B2594" t="s">
        <v>3573</v>
      </c>
      <c r="C2594" t="s">
        <v>3574</v>
      </c>
      <c r="D2594" s="34">
        <v>84625</v>
      </c>
      <c r="E2594" s="34">
        <v>14039</v>
      </c>
      <c r="F2594" s="33">
        <v>7.0194999999999999</v>
      </c>
      <c r="G2594" s="33">
        <v>2.0521000000000003</v>
      </c>
      <c r="H2594">
        <v>16.589660265878877</v>
      </c>
      <c r="I2594" s="33">
        <v>9.0716000000000001</v>
      </c>
      <c r="J2594" s="35">
        <f>G2594/I2594</f>
        <v>0.226211473169011</v>
      </c>
      <c r="K2594">
        <v>0.5</v>
      </c>
      <c r="L2594">
        <v>0.64617137972790084</v>
      </c>
      <c r="M2594">
        <v>0.5</v>
      </c>
      <c r="N2594" t="s">
        <v>34</v>
      </c>
      <c r="O2594" s="53" t="s">
        <v>34</v>
      </c>
      <c r="P2594" s="54" t="str">
        <f>'Sheet1 (2)'!O1601</f>
        <v>A</v>
      </c>
      <c r="Q2594" s="31" t="str">
        <f>IF(U2594="same",N2594,IF(O2594=N2594,P2594,O2594))</f>
        <v>A</v>
      </c>
      <c r="R2594">
        <f>VLOOKUP(IF(V2594="same",N2594,IF(O2594=N2594,P2594,O2594)),$AA$2:$AL$8,9,FALSE)</f>
        <v>0.15</v>
      </c>
      <c r="S2594" s="11">
        <f>(L2594-M2594)/L2594</f>
        <v>0.22621147316901097</v>
      </c>
      <c r="T2594" s="13">
        <f t="shared" si="40"/>
        <v>0.15</v>
      </c>
      <c r="U2594">
        <f>IFERROR(T2594*I2594,0)</f>
        <v>1.3607400000000001</v>
      </c>
      <c r="V2594" t="str">
        <f>IF(AND(N2594=O2594,P2594=N2594),"same",IF(NOT(OR(O2594=N2594,P2594=N2594)),"conflict","change"))</f>
        <v>same</v>
      </c>
      <c r="W2594" s="55">
        <f>U2594-G2594</f>
        <v>-0.6913600000000002</v>
      </c>
    </row>
    <row r="2595" spans="1:23" ht="21" hidden="1" outlineLevel="2" x14ac:dyDescent="0.4">
      <c r="A2595" t="s">
        <v>3581</v>
      </c>
      <c r="B2595" t="s">
        <v>3573</v>
      </c>
      <c r="C2595" t="s">
        <v>3574</v>
      </c>
      <c r="D2595" s="34">
        <v>142749</v>
      </c>
      <c r="E2595" s="34">
        <v>12183</v>
      </c>
      <c r="F2595" s="33">
        <v>1.8368000000000002</v>
      </c>
      <c r="G2595" s="33">
        <v>0.90480000000000005</v>
      </c>
      <c r="H2595">
        <v>8.5345606624214536</v>
      </c>
      <c r="I2595" s="33">
        <v>2.7416</v>
      </c>
      <c r="J2595" s="35">
        <f>G2595/I2595</f>
        <v>0.33002626203676688</v>
      </c>
      <c r="K2595">
        <v>0.15076746285808096</v>
      </c>
      <c r="L2595">
        <v>0.22503488467536731</v>
      </c>
      <c r="M2595">
        <v>0.1</v>
      </c>
      <c r="N2595" t="s">
        <v>37</v>
      </c>
      <c r="O2595" s="53" t="s">
        <v>37</v>
      </c>
      <c r="P2595" s="54" t="str">
        <f>'Sheet1 (2)'!O1898</f>
        <v>B</v>
      </c>
      <c r="Q2595" s="31" t="str">
        <f>IF(U2595="same",N2595,IF(O2595=N2595,P2595,O2595))</f>
        <v>B</v>
      </c>
      <c r="R2595">
        <f>VLOOKUP(IF(V2595="same",N2595,IF(O2595=N2595,P2595,O2595)),$AA$2:$AL$8,9,FALSE)</f>
        <v>0.25</v>
      </c>
      <c r="S2595" s="11">
        <f>(L2595-M2595)/L2595</f>
        <v>0.55562445287423401</v>
      </c>
      <c r="T2595" s="13">
        <f t="shared" si="40"/>
        <v>0.25</v>
      </c>
      <c r="U2595">
        <f>IFERROR(T2595*I2595,0)</f>
        <v>0.68540000000000001</v>
      </c>
      <c r="V2595" t="str">
        <f>IF(AND(N2595=O2595,P2595=N2595),"same",IF(NOT(OR(O2595=N2595,P2595=N2595)),"conflict","change"))</f>
        <v>same</v>
      </c>
      <c r="W2595" s="55">
        <f>U2595-G2595</f>
        <v>-0.21940000000000004</v>
      </c>
    </row>
    <row r="2596" spans="1:23" ht="21" hidden="1" outlineLevel="2" x14ac:dyDescent="0.4">
      <c r="A2596" t="s">
        <v>3582</v>
      </c>
      <c r="B2596" t="s">
        <v>3573</v>
      </c>
      <c r="C2596" t="s">
        <v>3574</v>
      </c>
      <c r="D2596" s="34">
        <v>2316206</v>
      </c>
      <c r="E2596" s="34">
        <v>87232</v>
      </c>
      <c r="F2596" s="33">
        <v>23.809400000000007</v>
      </c>
      <c r="G2596" s="33">
        <v>11.4526</v>
      </c>
      <c r="H2596">
        <v>3.7661589685891497</v>
      </c>
      <c r="I2596" s="33">
        <v>35.262000000000008</v>
      </c>
      <c r="J2596" s="35">
        <f>G2596/I2596</f>
        <v>0.32478588849186085</v>
      </c>
      <c r="K2596">
        <v>0.27294341526045496</v>
      </c>
      <c r="L2596">
        <v>0.40423239178283205</v>
      </c>
      <c r="M2596">
        <v>0.08</v>
      </c>
      <c r="N2596" t="s">
        <v>37</v>
      </c>
      <c r="O2596" s="53" t="s">
        <v>37</v>
      </c>
      <c r="P2596" s="54" t="str">
        <f>'Sheet1 (2)'!O1904</f>
        <v>B</v>
      </c>
      <c r="Q2596" s="31" t="str">
        <f>IF(U2596="same",N2596,IF(O2596=N2596,P2596,O2596))</f>
        <v>B</v>
      </c>
      <c r="R2596">
        <f>VLOOKUP(IF(V2596="same",N2596,IF(O2596=N2596,P2596,O2596)),$AA$2:$AL$8,9,FALSE)</f>
        <v>0.25</v>
      </c>
      <c r="S2596" s="11">
        <f>(L2596-M2596)/L2596</f>
        <v>0.80209403890874031</v>
      </c>
      <c r="T2596" s="13">
        <f t="shared" si="40"/>
        <v>0.25</v>
      </c>
      <c r="U2596">
        <f>IFERROR(T2596*I2596,0)</f>
        <v>8.8155000000000019</v>
      </c>
      <c r="V2596" t="str">
        <f>IF(AND(N2596=O2596,P2596=N2596),"same",IF(NOT(OR(O2596=N2596,P2596=N2596)),"conflict","change"))</f>
        <v>same</v>
      </c>
      <c r="W2596" s="55">
        <f>U2596-G2596</f>
        <v>-2.6370999999999984</v>
      </c>
    </row>
    <row r="2597" spans="1:23" ht="21" hidden="1" outlineLevel="2" x14ac:dyDescent="0.4">
      <c r="A2597" t="s">
        <v>3583</v>
      </c>
      <c r="B2597" t="s">
        <v>3573</v>
      </c>
      <c r="C2597" t="s">
        <v>3574</v>
      </c>
      <c r="D2597" s="34">
        <v>430124</v>
      </c>
      <c r="E2597" s="34">
        <v>56077</v>
      </c>
      <c r="F2597" s="33">
        <v>33.6462</v>
      </c>
      <c r="G2597" s="33">
        <v>9.5213999999999999</v>
      </c>
      <c r="H2597">
        <v>13.037403167458686</v>
      </c>
      <c r="I2597" s="33">
        <v>43.1676</v>
      </c>
      <c r="J2597" s="35">
        <f>G2597/I2597</f>
        <v>0.22056820393072582</v>
      </c>
      <c r="K2597">
        <v>0.6</v>
      </c>
      <c r="L2597">
        <v>0.76979153663712396</v>
      </c>
      <c r="M2597">
        <v>0.6</v>
      </c>
      <c r="N2597" t="s">
        <v>34</v>
      </c>
      <c r="O2597" s="53" t="s">
        <v>34</v>
      </c>
      <c r="P2597" s="54" t="str">
        <f>'Sheet1 (2)'!O1954</f>
        <v>A</v>
      </c>
      <c r="Q2597" s="31" t="str">
        <f>IF(U2597="same",N2597,IF(O2597=N2597,P2597,O2597))</f>
        <v>A</v>
      </c>
      <c r="R2597">
        <f>VLOOKUP(IF(V2597="same",N2597,IF(O2597=N2597,P2597,O2597)),$AA$2:$AL$8,9,FALSE)</f>
        <v>0.15</v>
      </c>
      <c r="S2597" s="11">
        <f>(L2597-M2597)/L2597</f>
        <v>0.22056820393072585</v>
      </c>
      <c r="T2597" s="13">
        <f t="shared" si="40"/>
        <v>0.15</v>
      </c>
      <c r="U2597">
        <f>IFERROR(T2597*I2597,0)</f>
        <v>6.4751399999999997</v>
      </c>
      <c r="V2597" t="str">
        <f>IF(AND(N2597=O2597,P2597=N2597),"same",IF(NOT(OR(O2597=N2597,P2597=N2597)),"conflict","change"))</f>
        <v>same</v>
      </c>
      <c r="W2597" s="55">
        <f>U2597-G2597</f>
        <v>-3.0462600000000002</v>
      </c>
    </row>
    <row r="2598" spans="1:23" ht="21" hidden="1" outlineLevel="2" x14ac:dyDescent="0.4">
      <c r="A2598" t="s">
        <v>3584</v>
      </c>
      <c r="B2598" t="s">
        <v>3573</v>
      </c>
      <c r="C2598" t="s">
        <v>3574</v>
      </c>
      <c r="D2598" s="34">
        <v>2300888</v>
      </c>
      <c r="E2598" s="34">
        <v>438367</v>
      </c>
      <c r="F2598" s="33">
        <v>78.28</v>
      </c>
      <c r="G2598" s="33">
        <v>19.5702</v>
      </c>
      <c r="H2598">
        <v>19.052079023403138</v>
      </c>
      <c r="I2598" s="33">
        <v>97.850200000000001</v>
      </c>
      <c r="J2598" s="35">
        <f>G2598/I2598</f>
        <v>0.20000163515250863</v>
      </c>
      <c r="K2598">
        <v>0.17857183592743067</v>
      </c>
      <c r="L2598">
        <v>0.22321525114801069</v>
      </c>
      <c r="M2598">
        <v>0.1</v>
      </c>
      <c r="N2598" t="s">
        <v>34</v>
      </c>
      <c r="O2598" s="53" t="s">
        <v>34</v>
      </c>
      <c r="P2598" s="54" t="str">
        <f>'Sheet1 (2)'!O1976</f>
        <v>A</v>
      </c>
      <c r="Q2598" s="31" t="str">
        <f>IF(U2598="same",N2598,IF(O2598=N2598,P2598,O2598))</f>
        <v>A</v>
      </c>
      <c r="R2598">
        <f>VLOOKUP(IF(V2598="same",N2598,IF(O2598=N2598,P2598,O2598)),$AA$2:$AL$8,9,FALSE)</f>
        <v>0.15</v>
      </c>
      <c r="S2598" s="11">
        <f>(L2598-M2598)/L2598</f>
        <v>0.5520019376557227</v>
      </c>
      <c r="T2598" s="13">
        <f t="shared" si="40"/>
        <v>0.15</v>
      </c>
      <c r="U2598">
        <f>IFERROR(T2598*I2598,0)</f>
        <v>14.677529999999999</v>
      </c>
      <c r="V2598" t="str">
        <f>IF(AND(N2598=O2598,P2598=N2598),"same",IF(NOT(OR(O2598=N2598,P2598=N2598)),"conflict","change"))</f>
        <v>same</v>
      </c>
      <c r="W2598" s="55">
        <f>U2598-G2598</f>
        <v>-4.8926700000000007</v>
      </c>
    </row>
    <row r="2599" spans="1:23" ht="21" hidden="1" outlineLevel="2" x14ac:dyDescent="0.4">
      <c r="A2599" t="s">
        <v>3585</v>
      </c>
      <c r="B2599" t="s">
        <v>3573</v>
      </c>
      <c r="C2599" t="s">
        <v>3574</v>
      </c>
      <c r="D2599" s="34">
        <v>9336193</v>
      </c>
      <c r="E2599" s="34">
        <v>182502</v>
      </c>
      <c r="F2599" s="33">
        <v>18.3263</v>
      </c>
      <c r="G2599" s="33">
        <v>9.0256999999999987</v>
      </c>
      <c r="H2599">
        <v>1.9547796409093086</v>
      </c>
      <c r="I2599" s="33">
        <v>27.351999999999997</v>
      </c>
      <c r="J2599" s="35">
        <f>G2599/I2599</f>
        <v>0.3299831822170225</v>
      </c>
      <c r="K2599">
        <v>0.10041698173170704</v>
      </c>
      <c r="L2599">
        <v>0.14987233016624474</v>
      </c>
      <c r="M2599">
        <v>7.0000000000000007E-2</v>
      </c>
      <c r="N2599" t="s">
        <v>37</v>
      </c>
      <c r="O2599" s="53" t="s">
        <v>37</v>
      </c>
      <c r="P2599" s="54" t="str">
        <f>'Sheet1 (2)'!O2402</f>
        <v>B</v>
      </c>
      <c r="Q2599" s="31" t="str">
        <f>IF(U2599="same",N2599,IF(O2599=N2599,P2599,O2599))</f>
        <v>B</v>
      </c>
      <c r="R2599">
        <f>VLOOKUP(IF(V2599="same",N2599,IF(O2599=N2599,P2599,O2599)),$AA$2:$AL$8,9,FALSE)</f>
        <v>0.25</v>
      </c>
      <c r="S2599" s="11">
        <f>(L2599-M2599)/L2599</f>
        <v>0.53293579994150331</v>
      </c>
      <c r="T2599" s="13">
        <f t="shared" si="40"/>
        <v>0.25</v>
      </c>
      <c r="U2599">
        <f>IFERROR(T2599*I2599,0)</f>
        <v>6.8379999999999992</v>
      </c>
      <c r="V2599" t="str">
        <f>IF(AND(N2599=O2599,P2599=N2599),"same",IF(NOT(OR(O2599=N2599,P2599=N2599)),"conflict","change"))</f>
        <v>same</v>
      </c>
      <c r="W2599" s="55">
        <f>U2599-G2599</f>
        <v>-2.1876999999999995</v>
      </c>
    </row>
    <row r="2600" spans="1:23" ht="21" hidden="1" outlineLevel="2" x14ac:dyDescent="0.4">
      <c r="A2600" t="s">
        <v>3586</v>
      </c>
      <c r="B2600" t="s">
        <v>3573</v>
      </c>
      <c r="C2600" t="s">
        <v>3574</v>
      </c>
      <c r="D2600" s="34">
        <v>685316</v>
      </c>
      <c r="E2600" s="34">
        <v>25151</v>
      </c>
      <c r="F2600" s="33">
        <v>2.012</v>
      </c>
      <c r="G2600" s="33">
        <v>0.53439999999999999</v>
      </c>
      <c r="H2600">
        <v>3.6699858167619026</v>
      </c>
      <c r="I2600" s="33">
        <v>2.5464000000000002</v>
      </c>
      <c r="J2600" s="35">
        <f>G2600/I2600</f>
        <v>0.20986490732013821</v>
      </c>
      <c r="K2600">
        <v>7.9996819211959766E-2</v>
      </c>
      <c r="L2600">
        <v>0.10124448332074272</v>
      </c>
      <c r="M2600">
        <v>0.08</v>
      </c>
      <c r="N2600" t="s">
        <v>37</v>
      </c>
      <c r="O2600" s="53" t="s">
        <v>37</v>
      </c>
      <c r="P2600" s="54" t="str">
        <f>'Sheet1 (2)'!O2549</f>
        <v>B</v>
      </c>
      <c r="Q2600" s="31" t="str">
        <f>IF(U2600="same",N2600,IF(O2600=N2600,P2600,O2600))</f>
        <v>B</v>
      </c>
      <c r="R2600">
        <f>VLOOKUP(IF(V2600="same",N2600,IF(O2600=N2600,P2600,O2600)),$AA$2:$AL$8,9,FALSE)</f>
        <v>0.25</v>
      </c>
      <c r="S2600" s="11">
        <f>(L2600-M2600)/L2600</f>
        <v>0.20983349041784483</v>
      </c>
      <c r="T2600" s="13">
        <f t="shared" si="40"/>
        <v>0.20983349041784483</v>
      </c>
      <c r="U2600">
        <f>IFERROR(T2600*I2600,0)</f>
        <v>0.53432000000000013</v>
      </c>
      <c r="V2600" t="str">
        <f>IF(AND(N2600=O2600,P2600=N2600),"same",IF(NOT(OR(O2600=N2600,P2600=N2600)),"conflict","change"))</f>
        <v>same</v>
      </c>
      <c r="W2600" s="55">
        <f>U2600-G2600</f>
        <v>-7.9999999999857963E-5</v>
      </c>
    </row>
    <row r="2601" spans="1:23" ht="21" hidden="1" outlineLevel="2" x14ac:dyDescent="0.4">
      <c r="A2601" t="s">
        <v>3587</v>
      </c>
      <c r="B2601" t="s">
        <v>3573</v>
      </c>
      <c r="C2601" t="s">
        <v>3574</v>
      </c>
      <c r="D2601" s="34">
        <v>32151</v>
      </c>
      <c r="E2601" s="34">
        <v>1180</v>
      </c>
      <c r="F2601" s="33">
        <v>0.1767</v>
      </c>
      <c r="G2601" s="33">
        <v>5.7300000000000011E-2</v>
      </c>
      <c r="H2601">
        <v>3.6701813318403782</v>
      </c>
      <c r="I2601" s="33">
        <v>0.23400000000000001</v>
      </c>
      <c r="J2601" s="35">
        <f>G2601/I2601</f>
        <v>0.24487179487179489</v>
      </c>
      <c r="K2601">
        <v>0.14974576271186441</v>
      </c>
      <c r="L2601">
        <v>0.19830508474576272</v>
      </c>
      <c r="M2601">
        <v>0.1</v>
      </c>
      <c r="N2601" t="s">
        <v>34</v>
      </c>
      <c r="O2601" s="53" t="s">
        <v>34</v>
      </c>
      <c r="P2601" s="54" t="str">
        <f>'Sheet1 (2)'!O2688</f>
        <v>A</v>
      </c>
      <c r="Q2601" s="31" t="str">
        <f>IF(U2601="same",N2601,IF(O2601=N2601,P2601,O2601))</f>
        <v>A</v>
      </c>
      <c r="R2601">
        <f>VLOOKUP(IF(V2601="same",N2601,IF(O2601=N2601,P2601,O2601)),$AA$2:$AL$8,9,FALSE)</f>
        <v>0.15</v>
      </c>
      <c r="S2601" s="11">
        <f>(L2601-M2601)/L2601</f>
        <v>0.49572649572649574</v>
      </c>
      <c r="T2601" s="13">
        <f t="shared" si="40"/>
        <v>0.15</v>
      </c>
      <c r="U2601">
        <f>IFERROR(T2601*I2601,0)</f>
        <v>3.5099999999999999E-2</v>
      </c>
      <c r="V2601" t="str">
        <f>IF(AND(N2601=O2601,P2601=N2601),"same",IF(NOT(OR(O2601=N2601,P2601=N2601)),"conflict","change"))</f>
        <v>same</v>
      </c>
      <c r="W2601" s="55">
        <f>U2601-G2601</f>
        <v>-2.2200000000000011E-2</v>
      </c>
    </row>
    <row r="2602" spans="1:23" ht="21" hidden="1" outlineLevel="2" x14ac:dyDescent="0.4">
      <c r="A2602" t="s">
        <v>3588</v>
      </c>
      <c r="B2602" t="s">
        <v>3573</v>
      </c>
      <c r="C2602" t="s">
        <v>3574</v>
      </c>
      <c r="D2602" s="34">
        <v>276971</v>
      </c>
      <c r="E2602" s="34">
        <v>38471</v>
      </c>
      <c r="F2602" s="33">
        <v>5.9821</v>
      </c>
      <c r="G2602" s="33">
        <v>2.9457999999999998</v>
      </c>
      <c r="H2602">
        <v>13.889901830877601</v>
      </c>
      <c r="I2602" s="33">
        <v>8.9278999999999993</v>
      </c>
      <c r="J2602" s="35">
        <f>G2602/I2602</f>
        <v>0.3299544125718254</v>
      </c>
      <c r="K2602">
        <v>0.15549634789841699</v>
      </c>
      <c r="L2602">
        <v>0.23206831119544591</v>
      </c>
      <c r="M2602">
        <v>0.1</v>
      </c>
      <c r="N2602" t="s">
        <v>37</v>
      </c>
      <c r="O2602" s="53" t="s">
        <v>37</v>
      </c>
      <c r="P2602" s="54" t="str">
        <f>'Sheet1 (2)'!O3454</f>
        <v>B</v>
      </c>
      <c r="Q2602" s="31" t="str">
        <f>IF(U2602="same",N2602,IF(O2602=N2602,P2602,O2602))</f>
        <v>B</v>
      </c>
      <c r="R2602">
        <f>VLOOKUP(IF(V2602="same",N2602,IF(O2602=N2602,P2602,O2602)),$AA$2:$AL$8,9,FALSE)</f>
        <v>0.25</v>
      </c>
      <c r="S2602" s="11">
        <f>(L2602-M2602)/L2602</f>
        <v>0.56909239574816017</v>
      </c>
      <c r="T2602" s="13">
        <f t="shared" si="40"/>
        <v>0.25</v>
      </c>
      <c r="U2602">
        <f>IFERROR(T2602*I2602,0)</f>
        <v>2.2319749999999998</v>
      </c>
      <c r="V2602" t="str">
        <f>IF(AND(N2602=O2602,P2602=N2602),"same",IF(NOT(OR(O2602=N2602,P2602=N2602)),"conflict","change"))</f>
        <v>same</v>
      </c>
      <c r="W2602" s="55">
        <f>U2602-G2602</f>
        <v>-0.71382499999999993</v>
      </c>
    </row>
    <row r="2603" spans="1:23" ht="21" hidden="1" outlineLevel="2" x14ac:dyDescent="0.4">
      <c r="A2603" t="s">
        <v>3589</v>
      </c>
      <c r="B2603" t="s">
        <v>3573</v>
      </c>
      <c r="C2603" t="s">
        <v>3574</v>
      </c>
      <c r="D2603" s="34">
        <v>528868</v>
      </c>
      <c r="E2603" s="34">
        <v>13947</v>
      </c>
      <c r="F2603" s="33">
        <v>1.1105</v>
      </c>
      <c r="G2603" s="33">
        <v>0.27289999999999998</v>
      </c>
      <c r="H2603">
        <v>2.6371419711534827</v>
      </c>
      <c r="I2603" s="33">
        <v>1.3834</v>
      </c>
      <c r="J2603" s="35">
        <f>G2603/I2603</f>
        <v>0.19726760156137052</v>
      </c>
      <c r="K2603">
        <v>7.9622857962285798E-2</v>
      </c>
      <c r="L2603">
        <v>9.9189789918978977E-2</v>
      </c>
      <c r="M2603">
        <v>0.08</v>
      </c>
      <c r="N2603" t="s">
        <v>37</v>
      </c>
      <c r="O2603" s="53" t="s">
        <v>37</v>
      </c>
      <c r="P2603" s="54" t="str">
        <f>'Sheet1 (2)'!O3523</f>
        <v>B</v>
      </c>
      <c r="Q2603" s="31" t="str">
        <f>IF(U2603="same",N2603,IF(O2603=N2603,P2603,O2603))</f>
        <v>B</v>
      </c>
      <c r="R2603">
        <f>VLOOKUP(IF(V2603="same",N2603,IF(O2603=N2603,P2603,O2603)),$AA$2:$AL$8,9,FALSE)</f>
        <v>0.25</v>
      </c>
      <c r="S2603" s="11">
        <f>(L2603-M2603)/L2603</f>
        <v>0.19346537516264262</v>
      </c>
      <c r="T2603" s="13">
        <f t="shared" si="40"/>
        <v>0.19346537516264262</v>
      </c>
      <c r="U2603">
        <f>IFERROR(T2603*I2603,0)</f>
        <v>0.26763999999999977</v>
      </c>
      <c r="V2603" t="str">
        <f>IF(AND(N2603=O2603,P2603=N2603),"same",IF(NOT(OR(O2603=N2603,P2603=N2603)),"conflict","change"))</f>
        <v>same</v>
      </c>
      <c r="W2603" s="55">
        <f>U2603-G2603</f>
        <v>-5.260000000000209E-3</v>
      </c>
    </row>
    <row r="2604" spans="1:23" ht="21" hidden="1" outlineLevel="2" x14ac:dyDescent="0.4">
      <c r="A2604" t="s">
        <v>3590</v>
      </c>
      <c r="B2604" t="s">
        <v>3573</v>
      </c>
      <c r="C2604" t="s">
        <v>3574</v>
      </c>
      <c r="D2604" s="34">
        <v>53733</v>
      </c>
      <c r="E2604" s="34">
        <v>6161</v>
      </c>
      <c r="F2604" s="33">
        <v>0.95230000000000004</v>
      </c>
      <c r="G2604" s="33">
        <v>0.47010000000000007</v>
      </c>
      <c r="H2604">
        <v>11.465952022034877</v>
      </c>
      <c r="I2604" s="33">
        <v>1.4224000000000001</v>
      </c>
      <c r="J2604" s="35">
        <f>G2604/I2604</f>
        <v>0.33049775028121486</v>
      </c>
      <c r="K2604">
        <v>0.15456906346372343</v>
      </c>
      <c r="L2604">
        <v>0.23087161175133908</v>
      </c>
      <c r="M2604">
        <v>0.1</v>
      </c>
      <c r="N2604" t="s">
        <v>37</v>
      </c>
      <c r="O2604" s="53" t="s">
        <v>37</v>
      </c>
      <c r="P2604" s="54" t="str">
        <f>'Sheet1 (2)'!O3571</f>
        <v>B</v>
      </c>
      <c r="Q2604" s="31" t="str">
        <f>IF(U2604="same",N2604,IF(O2604=N2604,P2604,O2604))</f>
        <v>B</v>
      </c>
      <c r="R2604">
        <f>VLOOKUP(IF(V2604="same",N2604,IF(O2604=N2604,P2604,O2604)),$AA$2:$AL$8,9,FALSE)</f>
        <v>0.25</v>
      </c>
      <c r="S2604" s="11">
        <f>(L2604-M2604)/L2604</f>
        <v>0.56685883014623173</v>
      </c>
      <c r="T2604" s="13">
        <f t="shared" si="40"/>
        <v>0.25</v>
      </c>
      <c r="U2604">
        <f>IFERROR(T2604*I2604,0)</f>
        <v>0.35560000000000003</v>
      </c>
      <c r="V2604" t="str">
        <f>IF(AND(N2604=O2604,P2604=N2604),"same",IF(NOT(OR(O2604=N2604,P2604=N2604)),"conflict","change"))</f>
        <v>same</v>
      </c>
      <c r="W2604" s="55">
        <f>U2604-G2604</f>
        <v>-0.11450000000000005</v>
      </c>
    </row>
    <row r="2605" spans="1:23" ht="21" hidden="1" outlineLevel="2" x14ac:dyDescent="0.4">
      <c r="A2605" t="s">
        <v>3591</v>
      </c>
      <c r="B2605" t="s">
        <v>3573</v>
      </c>
      <c r="C2605" t="s">
        <v>3574</v>
      </c>
      <c r="D2605" s="34">
        <v>2069279</v>
      </c>
      <c r="E2605" s="34">
        <v>405308</v>
      </c>
      <c r="F2605" s="33">
        <v>65.072599999999994</v>
      </c>
      <c r="G2605" s="33">
        <v>16.269000000000002</v>
      </c>
      <c r="H2605">
        <v>19.586918922001335</v>
      </c>
      <c r="I2605" s="33">
        <v>81.3416</v>
      </c>
      <c r="J2605" s="35">
        <f>G2605/I2605</f>
        <v>0.20000835980605253</v>
      </c>
      <c r="K2605">
        <v>0.16055098838414242</v>
      </c>
      <c r="L2605">
        <v>0.2006908326507249</v>
      </c>
      <c r="M2605">
        <v>0.1</v>
      </c>
      <c r="N2605" t="s">
        <v>34</v>
      </c>
      <c r="O2605" s="53" t="s">
        <v>34</v>
      </c>
      <c r="P2605" s="54" t="str">
        <f>'Sheet1 (2)'!O3659</f>
        <v>A</v>
      </c>
      <c r="Q2605" s="31" t="str">
        <f>IF(U2605="same",N2605,IF(O2605=N2605,P2605,O2605))</f>
        <v>A</v>
      </c>
      <c r="R2605">
        <f>VLOOKUP(IF(V2605="same",N2605,IF(O2605=N2605,P2605,O2605)),$AA$2:$AL$8,9,FALSE)</f>
        <v>0.15</v>
      </c>
      <c r="S2605" s="11">
        <f>(L2605-M2605)/L2605</f>
        <v>0.50172113654022055</v>
      </c>
      <c r="T2605" s="13">
        <f t="shared" si="40"/>
        <v>0.15</v>
      </c>
      <c r="U2605">
        <f>IFERROR(T2605*I2605,0)</f>
        <v>12.20124</v>
      </c>
      <c r="V2605" t="str">
        <f>IF(AND(N2605=O2605,P2605=N2605),"same",IF(NOT(OR(O2605=N2605,P2605=N2605)),"conflict","change"))</f>
        <v>same</v>
      </c>
      <c r="W2605" s="55">
        <f>U2605-G2605</f>
        <v>-4.0677600000000016</v>
      </c>
    </row>
    <row r="2606" spans="1:23" ht="21" hidden="1" outlineLevel="2" x14ac:dyDescent="0.4">
      <c r="A2606" t="s">
        <v>3592</v>
      </c>
      <c r="B2606" t="s">
        <v>3573</v>
      </c>
      <c r="C2606" t="s">
        <v>3574</v>
      </c>
      <c r="D2606" s="34">
        <v>104185</v>
      </c>
      <c r="E2606" s="34">
        <v>15144</v>
      </c>
      <c r="F2606" s="33">
        <v>7.5720000000000001</v>
      </c>
      <c r="G2606" s="33">
        <v>2.2567999999999997</v>
      </c>
      <c r="H2606">
        <v>14.535681720017276</v>
      </c>
      <c r="I2606" s="33">
        <v>9.8287999999999993</v>
      </c>
      <c r="J2606" s="35">
        <f>G2606/I2606</f>
        <v>0.22961093928048185</v>
      </c>
      <c r="K2606">
        <v>0.5</v>
      </c>
      <c r="L2606">
        <v>0.64902271526677224</v>
      </c>
      <c r="M2606">
        <v>0.5</v>
      </c>
      <c r="N2606" t="s">
        <v>34</v>
      </c>
      <c r="O2606" s="53" t="s">
        <v>34</v>
      </c>
      <c r="P2606" s="54" t="str">
        <f>'Sheet1 (2)'!O3902</f>
        <v>A</v>
      </c>
      <c r="Q2606" s="31" t="str">
        <f>IF(U2606="same",N2606,IF(O2606=N2606,P2606,O2606))</f>
        <v>A</v>
      </c>
      <c r="R2606">
        <f>VLOOKUP(IF(V2606="same",N2606,IF(O2606=N2606,P2606,O2606)),$AA$2:$AL$8,9,FALSE)</f>
        <v>0.15</v>
      </c>
      <c r="S2606" s="11">
        <f>(L2606-M2606)/L2606</f>
        <v>0.22961093928048176</v>
      </c>
      <c r="T2606" s="13">
        <f t="shared" si="40"/>
        <v>0.15</v>
      </c>
      <c r="U2606">
        <f>IFERROR(T2606*I2606,0)</f>
        <v>1.4743199999999999</v>
      </c>
      <c r="V2606" t="str">
        <f>IF(AND(N2606=O2606,P2606=N2606),"same",IF(NOT(OR(O2606=N2606,P2606=N2606)),"conflict","change"))</f>
        <v>same</v>
      </c>
      <c r="W2606" s="55">
        <f>U2606-G2606</f>
        <v>-0.78247999999999984</v>
      </c>
    </row>
    <row r="2607" spans="1:23" ht="21" hidden="1" outlineLevel="2" x14ac:dyDescent="0.4">
      <c r="A2607" t="s">
        <v>3593</v>
      </c>
      <c r="B2607" t="s">
        <v>3573</v>
      </c>
      <c r="C2607" t="s">
        <v>3574</v>
      </c>
      <c r="D2607" s="34">
        <v>831628</v>
      </c>
      <c r="E2607" s="34">
        <v>260287</v>
      </c>
      <c r="F2607" s="33">
        <v>42.1691</v>
      </c>
      <c r="G2607" s="33">
        <v>20.769100000000002</v>
      </c>
      <c r="H2607">
        <v>31.29848922835691</v>
      </c>
      <c r="I2607" s="33">
        <v>62.938200000000002</v>
      </c>
      <c r="J2607" s="35">
        <f>G2607/I2607</f>
        <v>0.32999196036747158</v>
      </c>
      <c r="K2607">
        <v>0.16201001202518758</v>
      </c>
      <c r="L2607">
        <v>0.24180308659287633</v>
      </c>
      <c r="M2607">
        <v>0.13</v>
      </c>
      <c r="N2607" t="s">
        <v>37</v>
      </c>
      <c r="O2607" s="53" t="s">
        <v>37</v>
      </c>
      <c r="P2607" s="54" t="str">
        <f>'Sheet1 (2)'!O3964</f>
        <v>B</v>
      </c>
      <c r="Q2607" s="31" t="str">
        <f>IF(U2607="same",N2607,IF(O2607=N2607,P2607,O2607))</f>
        <v>B</v>
      </c>
      <c r="R2607">
        <f>VLOOKUP(IF(V2607="same",N2607,IF(O2607=N2607,P2607,O2607)),$AA$2:$AL$8,9,FALSE)</f>
        <v>0.25</v>
      </c>
      <c r="S2607" s="11">
        <f>(L2607-M2607)/L2607</f>
        <v>0.46237245424877099</v>
      </c>
      <c r="T2607" s="13">
        <f t="shared" si="40"/>
        <v>0.25</v>
      </c>
      <c r="U2607">
        <f>IFERROR(T2607*I2607,0)</f>
        <v>15.73455</v>
      </c>
      <c r="V2607" t="str">
        <f>IF(AND(N2607=O2607,P2607=N2607),"same",IF(NOT(OR(O2607=N2607,P2607=N2607)),"conflict","change"))</f>
        <v>same</v>
      </c>
      <c r="W2607" s="55">
        <f>U2607-G2607</f>
        <v>-5.0345500000000012</v>
      </c>
    </row>
    <row r="2608" spans="1:23" ht="21" hidden="1" outlineLevel="2" x14ac:dyDescent="0.4">
      <c r="A2608" t="s">
        <v>3594</v>
      </c>
      <c r="B2608" t="s">
        <v>3573</v>
      </c>
      <c r="C2608" t="s">
        <v>3574</v>
      </c>
      <c r="D2608" s="34">
        <v>220291</v>
      </c>
      <c r="E2608" s="34">
        <v>48107</v>
      </c>
      <c r="F2608" s="33">
        <v>8.0211000000000006</v>
      </c>
      <c r="G2608" s="33">
        <v>3.9501000000000004</v>
      </c>
      <c r="H2608">
        <v>21.837932552850546</v>
      </c>
      <c r="I2608" s="33">
        <v>11.971200000000001</v>
      </c>
      <c r="J2608" s="35">
        <f>G2608/I2608</f>
        <v>0.3299669206094627</v>
      </c>
      <c r="K2608">
        <v>0.1667345708524747</v>
      </c>
      <c r="L2608">
        <v>0.24884528239133599</v>
      </c>
      <c r="M2608">
        <v>0.1</v>
      </c>
      <c r="N2608" t="s">
        <v>37</v>
      </c>
      <c r="O2608" s="53" t="s">
        <v>37</v>
      </c>
      <c r="P2608" s="54" t="str">
        <f>'Sheet1 (2)'!O4328</f>
        <v>B</v>
      </c>
      <c r="Q2608" s="31" t="str">
        <f>IF(U2608="same",N2608,IF(O2608=N2608,P2608,O2608))</f>
        <v>B</v>
      </c>
      <c r="R2608">
        <f>VLOOKUP(IF(V2608="same",N2608,IF(O2608=N2608,P2608,O2608)),$AA$2:$AL$8,9,FALSE)</f>
        <v>0.25</v>
      </c>
      <c r="S2608" s="11">
        <f>(L2608-M2608)/L2608</f>
        <v>0.5981438786420743</v>
      </c>
      <c r="T2608" s="13">
        <f t="shared" si="40"/>
        <v>0.25</v>
      </c>
      <c r="U2608">
        <f>IFERROR(T2608*I2608,0)</f>
        <v>2.9928000000000003</v>
      </c>
      <c r="V2608" t="str">
        <f>IF(AND(N2608=O2608,P2608=N2608),"same",IF(NOT(OR(O2608=N2608,P2608=N2608)),"conflict","change"))</f>
        <v>same</v>
      </c>
      <c r="W2608" s="55">
        <f>U2608-G2608</f>
        <v>-0.95730000000000004</v>
      </c>
    </row>
    <row r="2609" spans="1:23" ht="21" hidden="1" outlineLevel="2" x14ac:dyDescent="0.4">
      <c r="A2609" t="s">
        <v>3595</v>
      </c>
      <c r="B2609" t="s">
        <v>3573</v>
      </c>
      <c r="C2609" t="s">
        <v>3574</v>
      </c>
      <c r="D2609" s="34">
        <v>179169</v>
      </c>
      <c r="E2609" s="34">
        <v>28475</v>
      </c>
      <c r="F2609" s="33">
        <v>14.2569</v>
      </c>
      <c r="G2609" s="33">
        <v>4.5849000000000002</v>
      </c>
      <c r="H2609">
        <v>15.89281627960194</v>
      </c>
      <c r="I2609" s="33">
        <v>18.841799999999999</v>
      </c>
      <c r="J2609" s="35">
        <f>G2609/I2609</f>
        <v>0.24333662388943733</v>
      </c>
      <c r="K2609">
        <v>0.50068129938542583</v>
      </c>
      <c r="L2609">
        <v>0.66169622475856016</v>
      </c>
      <c r="M2609">
        <v>0.5</v>
      </c>
      <c r="N2609" t="s">
        <v>34</v>
      </c>
      <c r="O2609" s="53" t="s">
        <v>34</v>
      </c>
      <c r="P2609" s="54" t="str">
        <f>'Sheet1 (2)'!O4444</f>
        <v>A</v>
      </c>
      <c r="Q2609" s="31" t="str">
        <f>IF(U2609="same",N2609,IF(O2609=N2609,P2609,O2609))</f>
        <v>A</v>
      </c>
      <c r="R2609">
        <f>VLOOKUP(IF(V2609="same",N2609,IF(O2609=N2609,P2609,O2609)),$AA$2:$AL$8,9,FALSE)</f>
        <v>0.15</v>
      </c>
      <c r="S2609" s="11">
        <f>(L2609-M2609)/L2609</f>
        <v>0.24436624950907027</v>
      </c>
      <c r="T2609" s="13">
        <f t="shared" si="40"/>
        <v>0.15</v>
      </c>
      <c r="U2609">
        <f>IFERROR(T2609*I2609,0)</f>
        <v>2.8262699999999996</v>
      </c>
      <c r="V2609" t="str">
        <f>IF(AND(N2609=O2609,P2609=N2609),"same",IF(NOT(OR(O2609=N2609,P2609=N2609)),"conflict","change"))</f>
        <v>same</v>
      </c>
      <c r="W2609" s="55">
        <f>U2609-G2609</f>
        <v>-1.7586300000000006</v>
      </c>
    </row>
    <row r="2610" spans="1:23" ht="21" hidden="1" outlineLevel="2" x14ac:dyDescent="0.4">
      <c r="A2610" t="s">
        <v>3596</v>
      </c>
      <c r="B2610" t="s">
        <v>3573</v>
      </c>
      <c r="C2610" t="s">
        <v>3574</v>
      </c>
      <c r="D2610" s="34">
        <v>32455</v>
      </c>
      <c r="E2610" s="34">
        <v>2830</v>
      </c>
      <c r="F2610" s="33">
        <v>1.8351999999999999</v>
      </c>
      <c r="G2610" s="33">
        <v>0.36300000000000004</v>
      </c>
      <c r="H2610">
        <v>8.7197658296102301</v>
      </c>
      <c r="I2610" s="33">
        <v>2.1981999999999999</v>
      </c>
      <c r="J2610" s="35">
        <f>G2610/I2610</f>
        <v>0.16513511054499139</v>
      </c>
      <c r="K2610">
        <v>0.64848056537102472</v>
      </c>
      <c r="L2610">
        <v>0.77674911660777379</v>
      </c>
      <c r="M2610">
        <v>0.65</v>
      </c>
      <c r="N2610" t="s">
        <v>34</v>
      </c>
      <c r="O2610" s="53" t="s">
        <v>34</v>
      </c>
      <c r="P2610" s="54" t="str">
        <f>'Sheet1 (2)'!O4615</f>
        <v>A</v>
      </c>
      <c r="Q2610" s="31" t="str">
        <f>IF(U2610="same",N2610,IF(O2610=N2610,P2610,O2610))</f>
        <v>A</v>
      </c>
      <c r="R2610">
        <f>VLOOKUP(IF(V2610="same",N2610,IF(O2610=N2610,P2610,O2610)),$AA$2:$AL$8,9,FALSE)</f>
        <v>0.15</v>
      </c>
      <c r="S2610" s="11">
        <f>(L2610-M2610)/L2610</f>
        <v>0.16317896460740597</v>
      </c>
      <c r="T2610" s="13">
        <f t="shared" si="40"/>
        <v>0.15</v>
      </c>
      <c r="U2610">
        <f>IFERROR(T2610*I2610,0)</f>
        <v>0.32972999999999997</v>
      </c>
      <c r="V2610" t="str">
        <f>IF(AND(N2610=O2610,P2610=N2610),"same",IF(NOT(OR(O2610=N2610,P2610=N2610)),"conflict","change"))</f>
        <v>same</v>
      </c>
      <c r="W2610" s="55">
        <f>U2610-G2610</f>
        <v>-3.3270000000000077E-2</v>
      </c>
    </row>
    <row r="2611" spans="1:23" ht="21" hidden="1" outlineLevel="2" x14ac:dyDescent="0.4">
      <c r="A2611" t="s">
        <v>3597</v>
      </c>
      <c r="B2611" t="s">
        <v>3573</v>
      </c>
      <c r="C2611" t="s">
        <v>3574</v>
      </c>
      <c r="D2611" s="34">
        <v>1765982</v>
      </c>
      <c r="E2611" s="34">
        <v>26926</v>
      </c>
      <c r="F2611" s="33">
        <v>24.113500000000005</v>
      </c>
      <c r="G2611" s="33">
        <v>9.2045000000000012</v>
      </c>
      <c r="H2611">
        <v>1.5247041023068186</v>
      </c>
      <c r="I2611" s="33">
        <v>33.318000000000005</v>
      </c>
      <c r="J2611" s="35">
        <f>G2611/I2611</f>
        <v>0.27626208055705626</v>
      </c>
      <c r="K2611">
        <v>0.89554705489118347</v>
      </c>
      <c r="L2611">
        <v>1.237391368937087</v>
      </c>
      <c r="M2611">
        <v>0.78</v>
      </c>
      <c r="N2611" t="s">
        <v>37</v>
      </c>
      <c r="O2611" s="53" t="s">
        <v>37</v>
      </c>
      <c r="P2611" s="54" t="str">
        <f>'Sheet1 (2)'!O4917</f>
        <v>B</v>
      </c>
      <c r="Q2611" s="31" t="str">
        <f>IF(U2611="same",N2611,IF(O2611=N2611,P2611,O2611))</f>
        <v>B</v>
      </c>
      <c r="R2611">
        <f>VLOOKUP(IF(V2611="same",N2611,IF(O2611=N2611,P2611,O2611)),$AA$2:$AL$8,9,FALSE)</f>
        <v>0.25</v>
      </c>
      <c r="S2611" s="11">
        <f>(L2611-M2611)/L2611</f>
        <v>0.36964163515217008</v>
      </c>
      <c r="T2611" s="13">
        <f t="shared" si="40"/>
        <v>0.25</v>
      </c>
      <c r="U2611">
        <f>IFERROR(T2611*I2611,0)</f>
        <v>8.3295000000000012</v>
      </c>
      <c r="V2611" t="str">
        <f>IF(AND(N2611=O2611,P2611=N2611),"same",IF(NOT(OR(O2611=N2611,P2611=N2611)),"conflict","change"))</f>
        <v>same</v>
      </c>
      <c r="W2611" s="55">
        <f>U2611-G2611</f>
        <v>-0.875</v>
      </c>
    </row>
    <row r="2612" spans="1:23" ht="21" hidden="1" outlineLevel="2" x14ac:dyDescent="0.4">
      <c r="A2612" t="s">
        <v>3598</v>
      </c>
      <c r="B2612" t="s">
        <v>3573</v>
      </c>
      <c r="C2612" t="s">
        <v>3574</v>
      </c>
      <c r="D2612" s="34">
        <v>838595</v>
      </c>
      <c r="E2612" s="34">
        <v>37113</v>
      </c>
      <c r="F2612" s="33">
        <v>7.0775999999999994</v>
      </c>
      <c r="G2612" s="33">
        <v>1.7693999999999999</v>
      </c>
      <c r="H2612">
        <v>4.4256166564312931</v>
      </c>
      <c r="I2612" s="33">
        <v>8.8469999999999995</v>
      </c>
      <c r="J2612" s="35">
        <f>G2612/I2612</f>
        <v>0.19999999999999998</v>
      </c>
      <c r="K2612">
        <v>0.19070406596071457</v>
      </c>
      <c r="L2612">
        <v>0.2383800824508932</v>
      </c>
      <c r="M2612">
        <v>0.1</v>
      </c>
      <c r="N2612" t="s">
        <v>34</v>
      </c>
      <c r="O2612" s="53" t="s">
        <v>34</v>
      </c>
      <c r="P2612" s="54" t="str">
        <f>'Sheet1 (2)'!O5050</f>
        <v>A</v>
      </c>
      <c r="Q2612" s="31" t="str">
        <f>IF(U2612="same",N2612,IF(O2612=N2612,P2612,O2612))</f>
        <v>A</v>
      </c>
      <c r="R2612">
        <f>VLOOKUP(IF(V2612="same",N2612,IF(O2612=N2612,P2612,O2612)),$AA$2:$AL$8,9,FALSE)</f>
        <v>0.15</v>
      </c>
      <c r="S2612" s="11">
        <f>(L2612-M2612)/L2612</f>
        <v>0.58050186503899626</v>
      </c>
      <c r="T2612" s="13">
        <f t="shared" si="40"/>
        <v>0.15</v>
      </c>
      <c r="U2612">
        <f>IFERROR(T2612*I2612,0)</f>
        <v>1.3270499999999998</v>
      </c>
      <c r="V2612" t="str">
        <f>IF(AND(N2612=O2612,P2612=N2612),"same",IF(NOT(OR(O2612=N2612,P2612=N2612)),"conflict","change"))</f>
        <v>same</v>
      </c>
      <c r="W2612" s="55">
        <f>U2612-G2612</f>
        <v>-0.44235000000000002</v>
      </c>
    </row>
    <row r="2613" spans="1:23" ht="21" outlineLevel="1" collapsed="1" x14ac:dyDescent="0.4">
      <c r="C2613" s="29" t="s">
        <v>3599</v>
      </c>
      <c r="D2613" s="34">
        <f>SUBTOTAL(9,D2588:D2612)</f>
        <v>33723376</v>
      </c>
      <c r="E2613" s="34">
        <f>SUBTOTAL(9,E2588:E2612)</f>
        <v>2080445</v>
      </c>
      <c r="F2613" s="33">
        <f>SUBTOTAL(9,F2588:F2612)</f>
        <v>406.80160000000001</v>
      </c>
      <c r="G2613" s="33">
        <f>SUBTOTAL(9,G2588:G2612)</f>
        <v>140.91500000000002</v>
      </c>
      <c r="I2613" s="33">
        <f>SUBTOTAL(9,I2588:I2612)</f>
        <v>547.71659999999986</v>
      </c>
      <c r="J2613" s="35"/>
      <c r="O2613" s="53"/>
      <c r="P2613" s="54"/>
      <c r="Q2613" s="31"/>
      <c r="T2613" s="13">
        <f t="shared" si="40"/>
        <v>0</v>
      </c>
      <c r="U2613">
        <f>SUBTOTAL(9,U2588:U2612)</f>
        <v>105.55793</v>
      </c>
      <c r="W2613" s="55">
        <f>SUBTOTAL(9,W2588:W2612)</f>
        <v>-35.357070000000007</v>
      </c>
    </row>
    <row r="2614" spans="1:23" ht="21" hidden="1" outlineLevel="2" x14ac:dyDescent="0.4">
      <c r="A2614" t="s">
        <v>3815</v>
      </c>
      <c r="B2614" t="s">
        <v>3816</v>
      </c>
      <c r="C2614" t="s">
        <v>3817</v>
      </c>
      <c r="D2614" s="34">
        <v>1558</v>
      </c>
      <c r="E2614" s="34">
        <v>503</v>
      </c>
      <c r="F2614" s="33">
        <v>9.9599999999999994E-2</v>
      </c>
      <c r="G2614" s="33">
        <v>4.65E-2</v>
      </c>
      <c r="H2614">
        <v>32.284980744544285</v>
      </c>
      <c r="I2614" s="33">
        <v>0.14610000000000001</v>
      </c>
      <c r="J2614" s="35">
        <f>G2614/I2614</f>
        <v>0.31827515400410678</v>
      </c>
      <c r="K2614">
        <v>0.19801192842942344</v>
      </c>
      <c r="L2614">
        <v>0.2904572564612326</v>
      </c>
      <c r="M2614">
        <v>0.19</v>
      </c>
      <c r="N2614" t="s">
        <v>37</v>
      </c>
      <c r="O2614" s="53" t="s">
        <v>37</v>
      </c>
      <c r="P2614" s="54" t="str">
        <f>'Sheet1 (2)'!O36</f>
        <v>B</v>
      </c>
      <c r="Q2614" s="31" t="str">
        <f>IF(U2614="same",N2614,IF(O2614=N2614,P2614,O2614))</f>
        <v>B</v>
      </c>
      <c r="R2614">
        <f>VLOOKUP(IF(V2614="same",N2614,IF(O2614=N2614,P2614,O2614)),$AA$2:$AL$8,9,FALSE)</f>
        <v>0.25</v>
      </c>
      <c r="S2614" s="11">
        <f>(L2614-M2614)/L2614</f>
        <v>0.34585900068446268</v>
      </c>
      <c r="T2614" s="13">
        <f t="shared" si="40"/>
        <v>0.25</v>
      </c>
      <c r="U2614">
        <f>IFERROR(T2614*I2614,0)</f>
        <v>3.6525000000000002E-2</v>
      </c>
      <c r="V2614" t="str">
        <f>IF(AND(N2614=O2614,P2614=N2614),"same",IF(NOT(OR(O2614=N2614,P2614=N2614)),"conflict","change"))</f>
        <v>same</v>
      </c>
      <c r="W2614" s="55">
        <f>U2614-G2614</f>
        <v>-9.9749999999999978E-3</v>
      </c>
    </row>
    <row r="2615" spans="1:23" ht="21" hidden="1" outlineLevel="2" x14ac:dyDescent="0.4">
      <c r="A2615" t="s">
        <v>3818</v>
      </c>
      <c r="B2615" t="s">
        <v>3816</v>
      </c>
      <c r="C2615" t="s">
        <v>3817</v>
      </c>
      <c r="D2615" s="34">
        <v>78281</v>
      </c>
      <c r="E2615" s="34">
        <v>28672</v>
      </c>
      <c r="F2615" s="33">
        <v>12.276599999999998</v>
      </c>
      <c r="G2615" s="33">
        <v>6.0465</v>
      </c>
      <c r="H2615">
        <v>36.627023160153804</v>
      </c>
      <c r="I2615" s="33">
        <v>18.323099999999997</v>
      </c>
      <c r="J2615" s="35">
        <f>G2615/I2615</f>
        <v>0.32999328716210691</v>
      </c>
      <c r="K2615">
        <v>0.42817382812499993</v>
      </c>
      <c r="L2615">
        <v>0.63905901227678552</v>
      </c>
      <c r="M2615">
        <v>0.32</v>
      </c>
      <c r="N2615" t="s">
        <v>37</v>
      </c>
      <c r="O2615" s="53" t="s">
        <v>37</v>
      </c>
      <c r="P2615" s="54" t="str">
        <f>'Sheet1 (2)'!O105</f>
        <v>B</v>
      </c>
      <c r="Q2615" s="31" t="str">
        <f>IF(U2615="same",N2615,IF(O2615=N2615,P2615,O2615))</f>
        <v>B</v>
      </c>
      <c r="R2615">
        <f>VLOOKUP(IF(V2615="same",N2615,IF(O2615=N2615,P2615,O2615)),$AA$2:$AL$8,9,FALSE)</f>
        <v>0.25</v>
      </c>
      <c r="S2615" s="11">
        <f>(L2615-M2615)/L2615</f>
        <v>0.49926377086846641</v>
      </c>
      <c r="T2615" s="13">
        <f t="shared" si="40"/>
        <v>0.25</v>
      </c>
      <c r="U2615">
        <f>IFERROR(T2615*I2615,0)</f>
        <v>4.5807749999999992</v>
      </c>
      <c r="V2615" t="str">
        <f>IF(AND(N2615=O2615,P2615=N2615),"same",IF(NOT(OR(O2615=N2615,P2615=N2615)),"conflict","change"))</f>
        <v>same</v>
      </c>
      <c r="W2615" s="55">
        <f>U2615-G2615</f>
        <v>-1.4657250000000008</v>
      </c>
    </row>
    <row r="2616" spans="1:23" ht="21" hidden="1" outlineLevel="2" x14ac:dyDescent="0.4">
      <c r="A2616" t="s">
        <v>3819</v>
      </c>
      <c r="B2616" t="s">
        <v>3816</v>
      </c>
      <c r="C2616" t="s">
        <v>3817</v>
      </c>
      <c r="D2616" s="34">
        <v>19371</v>
      </c>
      <c r="E2616" s="34">
        <v>6946</v>
      </c>
      <c r="F2616" s="33">
        <v>1.9794</v>
      </c>
      <c r="G2616" s="33">
        <v>0.84870000000000001</v>
      </c>
      <c r="H2616">
        <v>35.857725465902639</v>
      </c>
      <c r="I2616" s="33">
        <v>2.8281000000000001</v>
      </c>
      <c r="J2616" s="35">
        <f>G2616/I2616</f>
        <v>0.30009547045719742</v>
      </c>
      <c r="K2616">
        <v>0.28496976677224301</v>
      </c>
      <c r="L2616">
        <v>0.40715519723581917</v>
      </c>
      <c r="M2616">
        <v>0.09</v>
      </c>
      <c r="N2616" t="s">
        <v>34</v>
      </c>
      <c r="O2616" s="53" t="s">
        <v>34</v>
      </c>
      <c r="P2616" s="54" t="str">
        <f>'Sheet1 (2)'!O175</f>
        <v>A</v>
      </c>
      <c r="Q2616" s="31" t="str">
        <f>IF(U2616="same",N2616,IF(O2616=N2616,P2616,O2616))</f>
        <v>A</v>
      </c>
      <c r="R2616">
        <f>VLOOKUP(IF(V2616="same",N2616,IF(O2616=N2616,P2616,O2616)),$AA$2:$AL$8,9,FALSE)</f>
        <v>0.15</v>
      </c>
      <c r="S2616" s="11">
        <f>(L2616-M2616)/L2616</f>
        <v>0.77895406810225953</v>
      </c>
      <c r="T2616" s="13">
        <f t="shared" si="40"/>
        <v>0.15</v>
      </c>
      <c r="U2616">
        <f>IFERROR(T2616*I2616,0)</f>
        <v>0.42421500000000001</v>
      </c>
      <c r="V2616" t="str">
        <f>IF(AND(N2616=O2616,P2616=N2616),"same",IF(NOT(OR(O2616=N2616,P2616=N2616)),"conflict","change"))</f>
        <v>same</v>
      </c>
      <c r="W2616" s="55">
        <f>U2616-G2616</f>
        <v>-0.424485</v>
      </c>
    </row>
    <row r="2617" spans="1:23" ht="21" hidden="1" outlineLevel="2" x14ac:dyDescent="0.4">
      <c r="A2617" t="s">
        <v>3820</v>
      </c>
      <c r="B2617" t="s">
        <v>3816</v>
      </c>
      <c r="C2617" t="s">
        <v>3817</v>
      </c>
      <c r="D2617" s="34">
        <v>15721</v>
      </c>
      <c r="E2617" s="34">
        <v>6263</v>
      </c>
      <c r="F2617" s="33">
        <v>2.8198000000000003</v>
      </c>
      <c r="G2617" s="33">
        <v>1.2086000000000001</v>
      </c>
      <c r="H2617">
        <v>39.838432669677502</v>
      </c>
      <c r="I2617" s="33">
        <v>4.0284000000000004</v>
      </c>
      <c r="J2617" s="35">
        <f>G2617/I2617</f>
        <v>0.30001985900109224</v>
      </c>
      <c r="K2617">
        <v>0.45023151844164139</v>
      </c>
      <c r="L2617">
        <v>0.64320613124700632</v>
      </c>
      <c r="M2617">
        <v>0.28999999999999998</v>
      </c>
      <c r="N2617" t="s">
        <v>34</v>
      </c>
      <c r="O2617" s="53" t="s">
        <v>34</v>
      </c>
      <c r="P2617" s="54" t="str">
        <f>'Sheet1 (2)'!O218</f>
        <v>A</v>
      </c>
      <c r="Q2617" s="31" t="str">
        <f>IF(U2617="same",N2617,IF(O2617=N2617,P2617,O2617))</f>
        <v>A</v>
      </c>
      <c r="R2617">
        <f>VLOOKUP(IF(V2617="same",N2617,IF(O2617=N2617,P2617,O2617)),$AA$2:$AL$8,9,FALSE)</f>
        <v>0.15</v>
      </c>
      <c r="S2617" s="11">
        <f>(L2617-M2617)/L2617</f>
        <v>0.5491336510773509</v>
      </c>
      <c r="T2617" s="13">
        <f t="shared" si="40"/>
        <v>0.15</v>
      </c>
      <c r="U2617">
        <f>IFERROR(T2617*I2617,0)</f>
        <v>0.60426000000000002</v>
      </c>
      <c r="V2617" t="str">
        <f>IF(AND(N2617=O2617,P2617=N2617),"same",IF(NOT(OR(O2617=N2617,P2617=N2617)),"conflict","change"))</f>
        <v>same</v>
      </c>
      <c r="W2617" s="55">
        <f>U2617-G2617</f>
        <v>-0.6043400000000001</v>
      </c>
    </row>
    <row r="2618" spans="1:23" ht="21" hidden="1" outlineLevel="2" x14ac:dyDescent="0.4">
      <c r="A2618" t="s">
        <v>3821</v>
      </c>
      <c r="B2618" t="s">
        <v>3816</v>
      </c>
      <c r="C2618" t="s">
        <v>3817</v>
      </c>
      <c r="D2618" s="34">
        <v>49551</v>
      </c>
      <c r="E2618" s="34">
        <v>11562</v>
      </c>
      <c r="F2618" s="33">
        <v>4.1262999999999996</v>
      </c>
      <c r="G2618" s="33">
        <v>2.0323000000000002</v>
      </c>
      <c r="H2618">
        <v>23.333535145607556</v>
      </c>
      <c r="I2618" s="33">
        <v>6.1585999999999999</v>
      </c>
      <c r="J2618" s="35">
        <f>G2618/I2618</f>
        <v>0.32999382976650543</v>
      </c>
      <c r="K2618">
        <v>0.35688462203770965</v>
      </c>
      <c r="L2618">
        <v>0.53265870956581907</v>
      </c>
      <c r="M2618">
        <v>0.3</v>
      </c>
      <c r="N2618" t="s">
        <v>37</v>
      </c>
      <c r="O2618" s="53" t="s">
        <v>37</v>
      </c>
      <c r="P2618" s="54" t="str">
        <f>'Sheet1 (2)'!O395</f>
        <v>B</v>
      </c>
      <c r="Q2618" s="31" t="str">
        <f>IF(U2618="same",N2618,IF(O2618=N2618,P2618,O2618))</f>
        <v>B</v>
      </c>
      <c r="R2618">
        <f>VLOOKUP(IF(V2618="same",N2618,IF(O2618=N2618,P2618,O2618)),$AA$2:$AL$8,9,FALSE)</f>
        <v>0.25</v>
      </c>
      <c r="S2618" s="11">
        <f>(L2618-M2618)/L2618</f>
        <v>0.43678758159321929</v>
      </c>
      <c r="T2618" s="13">
        <f t="shared" si="40"/>
        <v>0.25</v>
      </c>
      <c r="U2618">
        <f>IFERROR(T2618*I2618,0)</f>
        <v>1.53965</v>
      </c>
      <c r="V2618" t="str">
        <f>IF(AND(N2618=O2618,P2618=N2618),"same",IF(NOT(OR(O2618=N2618,P2618=N2618)),"conflict","change"))</f>
        <v>same</v>
      </c>
      <c r="W2618" s="55">
        <f>U2618-G2618</f>
        <v>-0.49265000000000025</v>
      </c>
    </row>
    <row r="2619" spans="1:23" ht="21" hidden="1" outlineLevel="2" x14ac:dyDescent="0.4">
      <c r="A2619" t="s">
        <v>3822</v>
      </c>
      <c r="B2619" t="s">
        <v>3816</v>
      </c>
      <c r="C2619" t="s">
        <v>3817</v>
      </c>
      <c r="D2619" s="34">
        <v>2572</v>
      </c>
      <c r="E2619" s="34">
        <v>991</v>
      </c>
      <c r="F2619" s="33">
        <v>0.46650000000000003</v>
      </c>
      <c r="G2619" s="33">
        <v>0.22949999999999998</v>
      </c>
      <c r="H2619">
        <v>38.530326594090205</v>
      </c>
      <c r="I2619" s="33">
        <v>0.69599999999999995</v>
      </c>
      <c r="J2619" s="35">
        <f>G2619/I2619</f>
        <v>0.32974137931034481</v>
      </c>
      <c r="K2619">
        <v>0.47073662966700303</v>
      </c>
      <c r="L2619">
        <v>0.70232088799192738</v>
      </c>
      <c r="M2619">
        <v>0.35</v>
      </c>
      <c r="N2619" t="s">
        <v>37</v>
      </c>
      <c r="O2619" s="53" t="s">
        <v>37</v>
      </c>
      <c r="P2619" s="54" t="str">
        <f>'Sheet1 (2)'!O515</f>
        <v>B</v>
      </c>
      <c r="Q2619" s="31" t="str">
        <f>IF(U2619="same",N2619,IF(O2619=N2619,P2619,O2619))</f>
        <v>B</v>
      </c>
      <c r="R2619">
        <f>VLOOKUP(IF(V2619="same",N2619,IF(O2619=N2619,P2619,O2619)),$AA$2:$AL$8,9,FALSE)</f>
        <v>0.25</v>
      </c>
      <c r="S2619" s="11">
        <f>(L2619-M2619)/L2619</f>
        <v>0.50165229885057472</v>
      </c>
      <c r="T2619" s="13">
        <f t="shared" si="40"/>
        <v>0.25</v>
      </c>
      <c r="U2619">
        <f>IFERROR(T2619*I2619,0)</f>
        <v>0.17399999999999999</v>
      </c>
      <c r="V2619" t="str">
        <f>IF(AND(N2619=O2619,P2619=N2619),"same",IF(NOT(OR(O2619=N2619,P2619=N2619)),"conflict","change"))</f>
        <v>same</v>
      </c>
      <c r="W2619" s="55">
        <f>U2619-G2619</f>
        <v>-5.5499999999999994E-2</v>
      </c>
    </row>
    <row r="2620" spans="1:23" ht="21" hidden="1" outlineLevel="2" x14ac:dyDescent="0.4">
      <c r="A2620" t="s">
        <v>3823</v>
      </c>
      <c r="B2620" t="s">
        <v>3816</v>
      </c>
      <c r="C2620" t="s">
        <v>3817</v>
      </c>
      <c r="D2620" s="34">
        <v>8782</v>
      </c>
      <c r="E2620" s="34">
        <v>1464</v>
      </c>
      <c r="F2620" s="33">
        <v>0.33179999999999998</v>
      </c>
      <c r="G2620" s="33">
        <v>0.14220000000000002</v>
      </c>
      <c r="H2620">
        <v>16.670462309268959</v>
      </c>
      <c r="I2620" s="33">
        <v>0.47399999999999998</v>
      </c>
      <c r="J2620" s="35">
        <f>G2620/I2620</f>
        <v>0.30000000000000004</v>
      </c>
      <c r="K2620">
        <v>0.22663934426229509</v>
      </c>
      <c r="L2620">
        <v>0.32377049180327871</v>
      </c>
      <c r="M2620">
        <v>0.15</v>
      </c>
      <c r="N2620" t="s">
        <v>34</v>
      </c>
      <c r="O2620" s="53" t="s">
        <v>34</v>
      </c>
      <c r="P2620" s="54" t="str">
        <f>'Sheet1 (2)'!O556</f>
        <v>A</v>
      </c>
      <c r="Q2620" s="31" t="str">
        <f>IF(U2620="same",N2620,IF(O2620=N2620,P2620,O2620))</f>
        <v>A</v>
      </c>
      <c r="R2620">
        <f>VLOOKUP(IF(V2620="same",N2620,IF(O2620=N2620,P2620,O2620)),$AA$2:$AL$8,9,FALSE)</f>
        <v>0.15</v>
      </c>
      <c r="S2620" s="11">
        <f>(L2620-M2620)/L2620</f>
        <v>0.53670886075949376</v>
      </c>
      <c r="T2620" s="13">
        <f t="shared" si="40"/>
        <v>0.15</v>
      </c>
      <c r="U2620">
        <f>IFERROR(T2620*I2620,0)</f>
        <v>7.1099999999999997E-2</v>
      </c>
      <c r="V2620" t="str">
        <f>IF(AND(N2620=O2620,P2620=N2620),"same",IF(NOT(OR(O2620=N2620,P2620=N2620)),"conflict","change"))</f>
        <v>same</v>
      </c>
      <c r="W2620" s="55">
        <f>U2620-G2620</f>
        <v>-7.1100000000000024E-2</v>
      </c>
    </row>
    <row r="2621" spans="1:23" ht="21" hidden="1" outlineLevel="2" x14ac:dyDescent="0.4">
      <c r="A2621" t="s">
        <v>3824</v>
      </c>
      <c r="B2621" t="s">
        <v>3816</v>
      </c>
      <c r="C2621" t="s">
        <v>3817</v>
      </c>
      <c r="D2621" s="34">
        <v>1361</v>
      </c>
      <c r="E2621" s="34">
        <v>281</v>
      </c>
      <c r="F2621" s="33">
        <v>9.1600000000000001E-2</v>
      </c>
      <c r="G2621" s="33">
        <v>3.0499999999999999E-2</v>
      </c>
      <c r="H2621">
        <v>20.646583394562821</v>
      </c>
      <c r="I2621" s="33">
        <v>0.1221</v>
      </c>
      <c r="J2621" s="35">
        <f>G2621/I2621</f>
        <v>0.24979524979524978</v>
      </c>
      <c r="K2621">
        <v>0.32597864768683271</v>
      </c>
      <c r="L2621">
        <v>0.43451957295373661</v>
      </c>
      <c r="M2621">
        <v>0.3</v>
      </c>
      <c r="N2621" t="s">
        <v>34</v>
      </c>
      <c r="O2621" s="53" t="s">
        <v>34</v>
      </c>
      <c r="P2621" s="54" t="str">
        <f>'Sheet1 (2)'!O616</f>
        <v>A</v>
      </c>
      <c r="Q2621" s="31" t="str">
        <f>IF(U2621="same",N2621,IF(O2621=N2621,P2621,O2621))</f>
        <v>A</v>
      </c>
      <c r="R2621">
        <f>VLOOKUP(IF(V2621="same",N2621,IF(O2621=N2621,P2621,O2621)),$AA$2:$AL$8,9,FALSE)</f>
        <v>0.15</v>
      </c>
      <c r="S2621" s="11">
        <f>(L2621-M2621)/L2621</f>
        <v>0.30958230958230953</v>
      </c>
      <c r="T2621" s="13">
        <f t="shared" si="40"/>
        <v>0.15</v>
      </c>
      <c r="U2621">
        <f>IFERROR(T2621*I2621,0)</f>
        <v>1.8314999999999998E-2</v>
      </c>
      <c r="V2621" t="str">
        <f>IF(AND(N2621=O2621,P2621=N2621),"same",IF(NOT(OR(O2621=N2621,P2621=N2621)),"conflict","change"))</f>
        <v>same</v>
      </c>
      <c r="W2621" s="55">
        <f>U2621-G2621</f>
        <v>-1.2185000000000001E-2</v>
      </c>
    </row>
    <row r="2622" spans="1:23" ht="21" hidden="1" outlineLevel="2" x14ac:dyDescent="0.4">
      <c r="A2622" t="s">
        <v>3825</v>
      </c>
      <c r="B2622" t="s">
        <v>3816</v>
      </c>
      <c r="C2622" t="s">
        <v>3817</v>
      </c>
      <c r="D2622" s="34">
        <v>16332</v>
      </c>
      <c r="E2622" s="34">
        <v>8056</v>
      </c>
      <c r="F2622" s="33">
        <v>2.9672999999999998</v>
      </c>
      <c r="G2622" s="33">
        <v>1.4614</v>
      </c>
      <c r="H2622">
        <v>49.32647563066373</v>
      </c>
      <c r="I2622" s="33">
        <v>4.4287000000000001</v>
      </c>
      <c r="J2622" s="35">
        <f>G2622/I2622</f>
        <v>0.32998396820737463</v>
      </c>
      <c r="K2622">
        <v>0.36833416087388277</v>
      </c>
      <c r="L2622">
        <v>0.54973932472691156</v>
      </c>
      <c r="M2622">
        <v>0.24</v>
      </c>
      <c r="N2622" t="s">
        <v>37</v>
      </c>
      <c r="O2622" s="53" t="s">
        <v>37</v>
      </c>
      <c r="P2622" s="54" t="str">
        <f>'Sheet1 (2)'!O676</f>
        <v>B</v>
      </c>
      <c r="Q2622" s="31" t="str">
        <f>IF(U2622="same",N2622,IF(O2622=N2622,P2622,O2622))</f>
        <v>B</v>
      </c>
      <c r="R2622">
        <f>VLOOKUP(IF(V2622="same",N2622,IF(O2622=N2622,P2622,O2622)),$AA$2:$AL$8,9,FALSE)</f>
        <v>0.25</v>
      </c>
      <c r="S2622" s="11">
        <f>(L2622-M2622)/L2622</f>
        <v>0.56342944882245349</v>
      </c>
      <c r="T2622" s="13">
        <f t="shared" si="40"/>
        <v>0.25</v>
      </c>
      <c r="U2622">
        <f>IFERROR(T2622*I2622,0)</f>
        <v>1.107175</v>
      </c>
      <c r="V2622" t="str">
        <f>IF(AND(N2622=O2622,P2622=N2622),"same",IF(NOT(OR(O2622=N2622,P2622=N2622)),"conflict","change"))</f>
        <v>same</v>
      </c>
      <c r="W2622" s="55">
        <f>U2622-G2622</f>
        <v>-0.35422500000000001</v>
      </c>
    </row>
    <row r="2623" spans="1:23" ht="21" hidden="1" outlineLevel="2" x14ac:dyDescent="0.4">
      <c r="A2623" t="s">
        <v>3826</v>
      </c>
      <c r="B2623" t="s">
        <v>3816</v>
      </c>
      <c r="C2623" t="s">
        <v>3817</v>
      </c>
      <c r="D2623" s="34">
        <v>178</v>
      </c>
      <c r="E2623" s="34">
        <v>12</v>
      </c>
      <c r="F2623" s="33">
        <v>6.0000000000000001E-3</v>
      </c>
      <c r="G2623" s="33">
        <v>3.0000000000000001E-3</v>
      </c>
      <c r="H2623">
        <v>6.7415730337078648</v>
      </c>
      <c r="I2623" s="33">
        <v>9.0000000000000011E-3</v>
      </c>
      <c r="J2623" s="35">
        <f>G2623/I2623</f>
        <v>0.33333333333333331</v>
      </c>
      <c r="K2623">
        <v>0.5</v>
      </c>
      <c r="L2623">
        <v>0.75000000000000011</v>
      </c>
      <c r="M2623">
        <v>0.4</v>
      </c>
      <c r="N2623" t="s">
        <v>37</v>
      </c>
      <c r="O2623" s="53" t="s">
        <v>37</v>
      </c>
      <c r="P2623" s="54" t="str">
        <f>'Sheet1 (2)'!O692</f>
        <v>B</v>
      </c>
      <c r="Q2623" s="31" t="str">
        <f>IF(U2623="same",N2623,IF(O2623=N2623,P2623,O2623))</f>
        <v>B</v>
      </c>
      <c r="R2623">
        <f>VLOOKUP(IF(V2623="same",N2623,IF(O2623=N2623,P2623,O2623)),$AA$2:$AL$8,9,FALSE)</f>
        <v>0.25</v>
      </c>
      <c r="S2623" s="11">
        <f>(L2623-M2623)/L2623</f>
        <v>0.46666666666666673</v>
      </c>
      <c r="T2623" s="13">
        <f t="shared" si="40"/>
        <v>0.25</v>
      </c>
      <c r="U2623">
        <f>IFERROR(T2623*I2623,0)</f>
        <v>2.2500000000000003E-3</v>
      </c>
      <c r="V2623" t="str">
        <f>IF(AND(N2623=O2623,P2623=N2623),"same",IF(NOT(OR(O2623=N2623,P2623=N2623)),"conflict","change"))</f>
        <v>same</v>
      </c>
      <c r="W2623" s="55">
        <f>U2623-G2623</f>
        <v>-7.499999999999998E-4</v>
      </c>
    </row>
    <row r="2624" spans="1:23" ht="21" hidden="1" outlineLevel="2" x14ac:dyDescent="0.4">
      <c r="A2624" t="s">
        <v>3827</v>
      </c>
      <c r="B2624" t="s">
        <v>3816</v>
      </c>
      <c r="C2624" t="s">
        <v>3817</v>
      </c>
      <c r="D2624" s="34">
        <v>15620</v>
      </c>
      <c r="E2624" s="34">
        <v>6304</v>
      </c>
      <c r="F2624" s="33">
        <v>3.2219000000000007</v>
      </c>
      <c r="G2624" s="33">
        <v>1.3807999999999998</v>
      </c>
      <c r="H2624">
        <v>40.35851472471191</v>
      </c>
      <c r="I2624" s="33">
        <v>4.6027000000000005</v>
      </c>
      <c r="J2624" s="35">
        <f>G2624/I2624</f>
        <v>0.29999782736220038</v>
      </c>
      <c r="K2624">
        <v>0.51108819796954319</v>
      </c>
      <c r="L2624">
        <v>0.73012373096446714</v>
      </c>
      <c r="M2624">
        <v>0.3</v>
      </c>
      <c r="N2624" t="s">
        <v>34</v>
      </c>
      <c r="O2624" s="53" t="s">
        <v>34</v>
      </c>
      <c r="P2624" s="54" t="str">
        <f>'Sheet1 (2)'!O821</f>
        <v>A</v>
      </c>
      <c r="Q2624" s="31" t="str">
        <f>IF(U2624="same",N2624,IF(O2624=N2624,P2624,O2624))</f>
        <v>A</v>
      </c>
      <c r="R2624">
        <f>VLOOKUP(IF(V2624="same",N2624,IF(O2624=N2624,P2624,O2624)),$AA$2:$AL$8,9,FALSE)</f>
        <v>0.15</v>
      </c>
      <c r="S2624" s="11">
        <f>(L2624-M2624)/L2624</f>
        <v>0.58911073934864333</v>
      </c>
      <c r="T2624" s="13">
        <f t="shared" si="40"/>
        <v>0.15</v>
      </c>
      <c r="U2624">
        <f>IFERROR(T2624*I2624,0)</f>
        <v>0.69040500000000005</v>
      </c>
      <c r="V2624" t="str">
        <f>IF(AND(N2624=O2624,P2624=N2624),"same",IF(NOT(OR(O2624=N2624,P2624=N2624)),"conflict","change"))</f>
        <v>same</v>
      </c>
      <c r="W2624" s="55">
        <f>U2624-G2624</f>
        <v>-0.69039499999999976</v>
      </c>
    </row>
    <row r="2625" spans="1:23" ht="21" hidden="1" outlineLevel="2" x14ac:dyDescent="0.4">
      <c r="A2625" t="s">
        <v>3828</v>
      </c>
      <c r="B2625" t="s">
        <v>3816</v>
      </c>
      <c r="C2625" t="s">
        <v>3817</v>
      </c>
      <c r="D2625" s="34">
        <v>14812</v>
      </c>
      <c r="E2625" s="34">
        <v>5976</v>
      </c>
      <c r="F2625" s="33">
        <v>3.3572000000000006</v>
      </c>
      <c r="G2625" s="33">
        <v>1.1187</v>
      </c>
      <c r="H2625">
        <v>40.345665676478532</v>
      </c>
      <c r="I2625" s="33">
        <v>4.4759000000000011</v>
      </c>
      <c r="J2625" s="35">
        <f>G2625/I2625</f>
        <v>0.24993855984271315</v>
      </c>
      <c r="K2625">
        <v>0.56178045515394925</v>
      </c>
      <c r="L2625">
        <v>0.74897925033467228</v>
      </c>
      <c r="M2625">
        <v>0.3</v>
      </c>
      <c r="N2625" t="s">
        <v>34</v>
      </c>
      <c r="O2625" s="53" t="s">
        <v>34</v>
      </c>
      <c r="P2625" s="54" t="str">
        <f>'Sheet1 (2)'!O862</f>
        <v>A</v>
      </c>
      <c r="Q2625" s="31" t="str">
        <f>IF(U2625="same",N2625,IF(O2625=N2625,P2625,O2625))</f>
        <v>A</v>
      </c>
      <c r="R2625">
        <f>VLOOKUP(IF(V2625="same",N2625,IF(O2625=N2625,P2625,O2625)),$AA$2:$AL$8,9,FALSE)</f>
        <v>0.15</v>
      </c>
      <c r="S2625" s="11">
        <f>(L2625-M2625)/L2625</f>
        <v>0.59945485824080091</v>
      </c>
      <c r="T2625" s="13">
        <f t="shared" si="40"/>
        <v>0.15</v>
      </c>
      <c r="U2625">
        <f>IFERROR(T2625*I2625,0)</f>
        <v>0.67138500000000012</v>
      </c>
      <c r="V2625" t="str">
        <f>IF(AND(N2625=O2625,P2625=N2625),"same",IF(NOT(OR(O2625=N2625,P2625=N2625)),"conflict","change"))</f>
        <v>same</v>
      </c>
      <c r="W2625" s="55">
        <f>U2625-G2625</f>
        <v>-0.44731499999999991</v>
      </c>
    </row>
    <row r="2626" spans="1:23" ht="21" hidden="1" outlineLevel="2" x14ac:dyDescent="0.4">
      <c r="A2626" t="s">
        <v>3829</v>
      </c>
      <c r="B2626" t="s">
        <v>3816</v>
      </c>
      <c r="C2626" t="s">
        <v>3817</v>
      </c>
      <c r="D2626" s="34">
        <v>42744</v>
      </c>
      <c r="E2626" s="34">
        <v>26469</v>
      </c>
      <c r="F2626" s="33">
        <v>12.808199999999999</v>
      </c>
      <c r="G2626" s="33">
        <v>6.3086000000000002</v>
      </c>
      <c r="H2626">
        <v>61.924480628860188</v>
      </c>
      <c r="I2626" s="33">
        <v>19.116799999999998</v>
      </c>
      <c r="J2626" s="35">
        <f>G2626/I2626</f>
        <v>0.33000292936056247</v>
      </c>
      <c r="K2626">
        <v>0.48389436699535299</v>
      </c>
      <c r="L2626">
        <v>0.72223355623559637</v>
      </c>
      <c r="M2626">
        <v>0.24</v>
      </c>
      <c r="N2626" t="s">
        <v>37</v>
      </c>
      <c r="O2626" s="53" t="s">
        <v>37</v>
      </c>
      <c r="P2626" s="54" t="str">
        <f>'Sheet1 (2)'!O1085</f>
        <v>B</v>
      </c>
      <c r="Q2626" s="31" t="str">
        <f>IF(U2626="same",N2626,IF(O2626=N2626,P2626,O2626))</f>
        <v>B</v>
      </c>
      <c r="R2626">
        <f>VLOOKUP(IF(V2626="same",N2626,IF(O2626=N2626,P2626,O2626)),$AA$2:$AL$8,9,FALSE)</f>
        <v>0.25</v>
      </c>
      <c r="S2626" s="11">
        <f>(L2626-M2626)/L2626</f>
        <v>0.66769752259792436</v>
      </c>
      <c r="T2626" s="13">
        <f t="shared" si="40"/>
        <v>0.25</v>
      </c>
      <c r="U2626">
        <f>IFERROR(T2626*I2626,0)</f>
        <v>4.7791999999999994</v>
      </c>
      <c r="V2626" t="str">
        <f>IF(AND(N2626=O2626,P2626=N2626),"same",IF(NOT(OR(O2626=N2626,P2626=N2626)),"conflict","change"))</f>
        <v>same</v>
      </c>
      <c r="W2626" s="55">
        <f>U2626-G2626</f>
        <v>-1.5294000000000008</v>
      </c>
    </row>
    <row r="2627" spans="1:23" ht="21" hidden="1" outlineLevel="2" collapsed="1" x14ac:dyDescent="0.4">
      <c r="A2627" t="s">
        <v>3830</v>
      </c>
      <c r="B2627" t="s">
        <v>3816</v>
      </c>
      <c r="C2627" t="s">
        <v>3817</v>
      </c>
      <c r="D2627" s="34">
        <v>510044</v>
      </c>
      <c r="E2627" s="34">
        <v>154489</v>
      </c>
      <c r="F2627" s="33">
        <v>68.403500000000008</v>
      </c>
      <c r="G2627" s="33">
        <v>45.601500000000001</v>
      </c>
      <c r="H2627">
        <v>30.28934758569849</v>
      </c>
      <c r="I2627" s="33">
        <v>114.00500000000001</v>
      </c>
      <c r="J2627" s="35">
        <f>G2627/I2627</f>
        <v>0.39999561422744612</v>
      </c>
      <c r="K2627">
        <v>0.44277262458815847</v>
      </c>
      <c r="L2627">
        <v>0.73794898018629163</v>
      </c>
      <c r="M2627">
        <v>0.2</v>
      </c>
      <c r="N2627" t="s">
        <v>33</v>
      </c>
      <c r="O2627" s="53" t="s">
        <v>33</v>
      </c>
      <c r="P2627" s="54" t="str">
        <f>'Sheet1 (2)'!O1092</f>
        <v>C</v>
      </c>
      <c r="Q2627" s="31" t="str">
        <f>IF(U2627="same",N2627,IF(O2627=N2627,P2627,O2627))</f>
        <v>C</v>
      </c>
      <c r="R2627">
        <f>VLOOKUP(IF(V2627="same",N2627,IF(O2627=N2627,P2627,O2627)),$AA$2:$AL$8,9,FALSE)</f>
        <v>0.4</v>
      </c>
      <c r="S2627" s="11">
        <f>(L2627-M2627)/L2627</f>
        <v>0.72897855357221164</v>
      </c>
      <c r="T2627" s="13">
        <f t="shared" ref="T2627:T2690" si="41">MIN(S2627,R2627)</f>
        <v>0.4</v>
      </c>
      <c r="U2627">
        <f>IFERROR(T2627*I2627,0)</f>
        <v>45.602000000000004</v>
      </c>
      <c r="V2627" t="str">
        <f>IF(AND(N2627=O2627,P2627=N2627),"same",IF(NOT(OR(O2627=N2627,P2627=N2627)),"conflict","change"))</f>
        <v>same</v>
      </c>
      <c r="W2627" s="55">
        <f>U2627-G2627</f>
        <v>5.0000000000238742E-4</v>
      </c>
    </row>
    <row r="2628" spans="1:23" ht="21" hidden="1" outlineLevel="2" x14ac:dyDescent="0.4">
      <c r="A2628" t="s">
        <v>3831</v>
      </c>
      <c r="B2628" t="s">
        <v>3816</v>
      </c>
      <c r="C2628" t="s">
        <v>3817</v>
      </c>
      <c r="D2628" s="34">
        <v>12528</v>
      </c>
      <c r="E2628" s="34">
        <v>3200</v>
      </c>
      <c r="F2628" s="33">
        <v>0.61170000000000013</v>
      </c>
      <c r="G2628" s="33">
        <v>0.20330000000000001</v>
      </c>
      <c r="H2628">
        <v>25.542784163473819</v>
      </c>
      <c r="I2628" s="33">
        <v>0.81500000000000017</v>
      </c>
      <c r="J2628" s="35">
        <f>G2628/I2628</f>
        <v>0.24944785276073617</v>
      </c>
      <c r="K2628">
        <v>0.19115625000000006</v>
      </c>
      <c r="L2628">
        <v>0.25468750000000001</v>
      </c>
      <c r="M2628">
        <v>0.05</v>
      </c>
      <c r="N2628" t="s">
        <v>34</v>
      </c>
      <c r="O2628" s="53" t="s">
        <v>34</v>
      </c>
      <c r="P2628" s="54" t="str">
        <f>'Sheet1 (2)'!O1272</f>
        <v>A</v>
      </c>
      <c r="Q2628" s="31" t="str">
        <f>IF(U2628="same",N2628,IF(O2628=N2628,P2628,O2628))</f>
        <v>A</v>
      </c>
      <c r="R2628">
        <f>VLOOKUP(IF(V2628="same",N2628,IF(O2628=N2628,P2628,O2628)),$AA$2:$AL$8,9,FALSE)</f>
        <v>0.15</v>
      </c>
      <c r="S2628" s="11">
        <f>(L2628-M2628)/L2628</f>
        <v>0.80368098159509205</v>
      </c>
      <c r="T2628" s="13">
        <f t="shared" si="41"/>
        <v>0.15</v>
      </c>
      <c r="U2628">
        <f>IFERROR(T2628*I2628,0)</f>
        <v>0.12225000000000003</v>
      </c>
      <c r="V2628" t="str">
        <f>IF(AND(N2628=O2628,P2628=N2628),"same",IF(NOT(OR(O2628=N2628,P2628=N2628)),"conflict","change"))</f>
        <v>same</v>
      </c>
      <c r="W2628" s="55">
        <f>U2628-G2628</f>
        <v>-8.1049999999999983E-2</v>
      </c>
    </row>
    <row r="2629" spans="1:23" ht="21" hidden="1" outlineLevel="2" x14ac:dyDescent="0.4">
      <c r="A2629" t="s">
        <v>3832</v>
      </c>
      <c r="B2629" t="s">
        <v>3816</v>
      </c>
      <c r="C2629" t="s">
        <v>3817</v>
      </c>
      <c r="D2629" s="34">
        <v>90850</v>
      </c>
      <c r="E2629" s="34">
        <v>48055</v>
      </c>
      <c r="F2629" s="33">
        <v>15.117199999999999</v>
      </c>
      <c r="G2629" s="33">
        <v>7.4457999999999993</v>
      </c>
      <c r="H2629">
        <v>52.894881673087504</v>
      </c>
      <c r="I2629" s="33">
        <v>22.562999999999999</v>
      </c>
      <c r="J2629" s="35">
        <f>G2629/I2629</f>
        <v>0.33000044320347471</v>
      </c>
      <c r="K2629">
        <v>0.31458120903131825</v>
      </c>
      <c r="L2629">
        <v>0.46952450317344707</v>
      </c>
      <c r="M2629">
        <v>0.22</v>
      </c>
      <c r="N2629" t="s">
        <v>37</v>
      </c>
      <c r="O2629" s="53" t="s">
        <v>37</v>
      </c>
      <c r="P2629" s="54" t="str">
        <f>'Sheet1 (2)'!O1330</f>
        <v>B</v>
      </c>
      <c r="Q2629" s="31" t="str">
        <f>IF(U2629="same",N2629,IF(O2629=N2629,P2629,O2629))</f>
        <v>B</v>
      </c>
      <c r="R2629">
        <f>VLOOKUP(IF(V2629="same",N2629,IF(O2629=N2629,P2629,O2629)),$AA$2:$AL$8,9,FALSE)</f>
        <v>0.25</v>
      </c>
      <c r="S2629" s="11">
        <f>(L2629-M2629)/L2629</f>
        <v>0.53144085449629919</v>
      </c>
      <c r="T2629" s="13">
        <f t="shared" si="41"/>
        <v>0.25</v>
      </c>
      <c r="U2629">
        <f>IFERROR(T2629*I2629,0)</f>
        <v>5.6407499999999997</v>
      </c>
      <c r="V2629" t="str">
        <f>IF(AND(N2629=O2629,P2629=N2629),"same",IF(NOT(OR(O2629=N2629,P2629=N2629)),"conflict","change"))</f>
        <v>same</v>
      </c>
      <c r="W2629" s="55">
        <f>U2629-G2629</f>
        <v>-1.8050499999999996</v>
      </c>
    </row>
    <row r="2630" spans="1:23" ht="21" hidden="1" outlineLevel="2" x14ac:dyDescent="0.4">
      <c r="A2630" t="s">
        <v>3833</v>
      </c>
      <c r="B2630" t="s">
        <v>3816</v>
      </c>
      <c r="C2630" t="s">
        <v>3817</v>
      </c>
      <c r="D2630" s="34">
        <v>3062</v>
      </c>
      <c r="E2630" s="34">
        <v>2064</v>
      </c>
      <c r="F2630" s="33">
        <v>0.43130000000000002</v>
      </c>
      <c r="G2630" s="33">
        <v>0.14309999999999998</v>
      </c>
      <c r="H2630">
        <v>67.406923579359898</v>
      </c>
      <c r="I2630" s="33">
        <v>0.57440000000000002</v>
      </c>
      <c r="J2630" s="35">
        <f>G2630/I2630</f>
        <v>0.2491295264623955</v>
      </c>
      <c r="K2630">
        <v>0.20896317829457364</v>
      </c>
      <c r="L2630">
        <v>0.27829457364341081</v>
      </c>
      <c r="M2630">
        <v>0.09</v>
      </c>
      <c r="N2630" t="s">
        <v>34</v>
      </c>
      <c r="O2630" s="53" t="s">
        <v>34</v>
      </c>
      <c r="P2630" s="54" t="str">
        <f>'Sheet1 (2)'!O1349</f>
        <v>A</v>
      </c>
      <c r="Q2630" s="31" t="str">
        <f>IF(U2630="same",N2630,IF(O2630=N2630,P2630,O2630))</f>
        <v>A</v>
      </c>
      <c r="R2630">
        <f>VLOOKUP(IF(V2630="same",N2630,IF(O2630=N2630,P2630,O2630)),$AA$2:$AL$8,9,FALSE)</f>
        <v>0.15</v>
      </c>
      <c r="S2630" s="11">
        <f>(L2630-M2630)/L2630</f>
        <v>0.67660167130919213</v>
      </c>
      <c r="T2630" s="13">
        <f t="shared" si="41"/>
        <v>0.15</v>
      </c>
      <c r="U2630">
        <f>IFERROR(T2630*I2630,0)</f>
        <v>8.616E-2</v>
      </c>
      <c r="V2630" t="str">
        <f>IF(AND(N2630=O2630,P2630=N2630),"same",IF(NOT(OR(O2630=N2630,P2630=N2630)),"conflict","change"))</f>
        <v>same</v>
      </c>
      <c r="W2630" s="55">
        <f>U2630-G2630</f>
        <v>-5.6939999999999977E-2</v>
      </c>
    </row>
    <row r="2631" spans="1:23" ht="21" hidden="1" outlineLevel="2" x14ac:dyDescent="0.4">
      <c r="A2631" t="s">
        <v>3834</v>
      </c>
      <c r="B2631" t="s">
        <v>3816</v>
      </c>
      <c r="C2631" t="s">
        <v>3817</v>
      </c>
      <c r="D2631" s="34">
        <v>95070</v>
      </c>
      <c r="E2631" s="34">
        <v>13724</v>
      </c>
      <c r="F2631" s="33">
        <v>3.5739999999999998</v>
      </c>
      <c r="G2631" s="33">
        <v>1.7449999999999999</v>
      </c>
      <c r="H2631">
        <v>14.435678973388029</v>
      </c>
      <c r="I2631" s="33">
        <v>5.319</v>
      </c>
      <c r="J2631" s="35">
        <f>G2631/I2631</f>
        <v>0.32806918593720624</v>
      </c>
      <c r="K2631">
        <v>0.26041970271058001</v>
      </c>
      <c r="L2631">
        <v>0.38756922180122411</v>
      </c>
      <c r="M2631">
        <v>0.2</v>
      </c>
      <c r="N2631" t="s">
        <v>37</v>
      </c>
      <c r="O2631" s="53" t="s">
        <v>37</v>
      </c>
      <c r="P2631" s="54" t="str">
        <f>'Sheet1 (2)'!O1573</f>
        <v>B</v>
      </c>
      <c r="Q2631" s="31" t="str">
        <f>IF(U2631="same",N2631,IF(O2631=N2631,P2631,O2631))</f>
        <v>B</v>
      </c>
      <c r="R2631">
        <f>VLOOKUP(IF(V2631="same",N2631,IF(O2631=N2631,P2631,O2631)),$AA$2:$AL$8,9,FALSE)</f>
        <v>0.25</v>
      </c>
      <c r="S2631" s="11">
        <f>(L2631-M2631)/L2631</f>
        <v>0.48396315096822706</v>
      </c>
      <c r="T2631" s="13">
        <f t="shared" si="41"/>
        <v>0.25</v>
      </c>
      <c r="U2631">
        <f>IFERROR(T2631*I2631,0)</f>
        <v>1.32975</v>
      </c>
      <c r="V2631" t="str">
        <f>IF(AND(N2631=O2631,P2631=N2631),"same",IF(NOT(OR(O2631=N2631,P2631=N2631)),"conflict","change"))</f>
        <v>same</v>
      </c>
      <c r="W2631" s="55">
        <f>U2631-G2631</f>
        <v>-0.4152499999999999</v>
      </c>
    </row>
    <row r="2632" spans="1:23" ht="21" hidden="1" outlineLevel="2" x14ac:dyDescent="0.4">
      <c r="A2632" t="s">
        <v>3835</v>
      </c>
      <c r="B2632" t="s">
        <v>3816</v>
      </c>
      <c r="C2632" t="s">
        <v>3817</v>
      </c>
      <c r="D2632" s="34">
        <v>73475</v>
      </c>
      <c r="E2632" s="34">
        <v>42734</v>
      </c>
      <c r="F2632" s="33">
        <v>13.299200000000001</v>
      </c>
      <c r="G2632" s="33">
        <v>5.6997000000000009</v>
      </c>
      <c r="H2632">
        <v>58.161279346716569</v>
      </c>
      <c r="I2632" s="33">
        <v>18.998900000000003</v>
      </c>
      <c r="J2632" s="35">
        <f>G2632/I2632</f>
        <v>0.30000157903878644</v>
      </c>
      <c r="K2632">
        <v>0.31120887349651333</v>
      </c>
      <c r="L2632">
        <v>0.44458510787663225</v>
      </c>
      <c r="M2632">
        <v>0.09</v>
      </c>
      <c r="N2632" t="s">
        <v>34</v>
      </c>
      <c r="O2632" s="53" t="s">
        <v>34</v>
      </c>
      <c r="P2632" s="54" t="str">
        <f>'Sheet1 (2)'!O1649</f>
        <v>A</v>
      </c>
      <c r="Q2632" s="31" t="str">
        <f>IF(U2632="same",N2632,IF(O2632=N2632,P2632,O2632))</f>
        <v>A</v>
      </c>
      <c r="R2632">
        <f>VLOOKUP(IF(V2632="same",N2632,IF(O2632=N2632,P2632,O2632)),$AA$2:$AL$8,9,FALSE)</f>
        <v>0.15</v>
      </c>
      <c r="S2632" s="11">
        <f>(L2632-M2632)/L2632</f>
        <v>0.79756406949876046</v>
      </c>
      <c r="T2632" s="13">
        <f t="shared" si="41"/>
        <v>0.15</v>
      </c>
      <c r="U2632">
        <f>IFERROR(T2632*I2632,0)</f>
        <v>2.8498350000000001</v>
      </c>
      <c r="V2632" t="str">
        <f>IF(AND(N2632=O2632,P2632=N2632),"same",IF(NOT(OR(O2632=N2632,P2632=N2632)),"conflict","change"))</f>
        <v>same</v>
      </c>
      <c r="W2632" s="55">
        <f>U2632-G2632</f>
        <v>-2.8498650000000008</v>
      </c>
    </row>
    <row r="2633" spans="1:23" ht="21" hidden="1" outlineLevel="2" x14ac:dyDescent="0.4">
      <c r="A2633" t="s">
        <v>3836</v>
      </c>
      <c r="B2633" t="s">
        <v>3816</v>
      </c>
      <c r="C2633" t="s">
        <v>3817</v>
      </c>
      <c r="D2633" s="34">
        <v>21145</v>
      </c>
      <c r="E2633" s="34">
        <v>3942</v>
      </c>
      <c r="F2633" s="33">
        <v>0.90589999999999993</v>
      </c>
      <c r="G2633" s="33">
        <v>0.4461</v>
      </c>
      <c r="H2633">
        <v>18.642705131236699</v>
      </c>
      <c r="I2633" s="33">
        <v>1.3519999999999999</v>
      </c>
      <c r="J2633" s="35">
        <f>G2633/I2633</f>
        <v>0.32995562130177519</v>
      </c>
      <c r="K2633">
        <v>0.22980720446473871</v>
      </c>
      <c r="L2633">
        <v>0.34297311009639769</v>
      </c>
      <c r="M2633">
        <v>0.14000000000000001</v>
      </c>
      <c r="N2633" t="s">
        <v>37</v>
      </c>
      <c r="O2633" s="53" t="s">
        <v>37</v>
      </c>
      <c r="P2633" s="54" t="str">
        <f>'Sheet1 (2)'!O1664</f>
        <v>B</v>
      </c>
      <c r="Q2633" s="31" t="str">
        <f>IF(U2633="same",N2633,IF(O2633=N2633,P2633,O2633))</f>
        <v>B</v>
      </c>
      <c r="R2633">
        <f>VLOOKUP(IF(V2633="same",N2633,IF(O2633=N2633,P2633,O2633)),$AA$2:$AL$8,9,FALSE)</f>
        <v>0.25</v>
      </c>
      <c r="S2633" s="11">
        <f>(L2633-M2633)/L2633</f>
        <v>0.59180473372781051</v>
      </c>
      <c r="T2633" s="13">
        <f t="shared" si="41"/>
        <v>0.25</v>
      </c>
      <c r="U2633">
        <f>IFERROR(T2633*I2633,0)</f>
        <v>0.33799999999999997</v>
      </c>
      <c r="V2633" t="str">
        <f>IF(AND(N2633=O2633,P2633=N2633),"same",IF(NOT(OR(O2633=N2633,P2633=N2633)),"conflict","change"))</f>
        <v>same</v>
      </c>
      <c r="W2633" s="55">
        <f>U2633-G2633</f>
        <v>-0.10810000000000003</v>
      </c>
    </row>
    <row r="2634" spans="1:23" ht="21" hidden="1" outlineLevel="2" x14ac:dyDescent="0.4">
      <c r="A2634" t="s">
        <v>3837</v>
      </c>
      <c r="B2634" t="s">
        <v>3816</v>
      </c>
      <c r="C2634" t="s">
        <v>3817</v>
      </c>
      <c r="D2634" s="34">
        <v>4950</v>
      </c>
      <c r="E2634" s="34">
        <v>345</v>
      </c>
      <c r="F2634" s="33">
        <v>0.14480000000000001</v>
      </c>
      <c r="G2634" s="33">
        <v>7.1199999999999999E-2</v>
      </c>
      <c r="H2634">
        <v>6.9696969696969697</v>
      </c>
      <c r="I2634" s="33">
        <v>0.21600000000000003</v>
      </c>
      <c r="J2634" s="35">
        <f>G2634/I2634</f>
        <v>0.32962962962962961</v>
      </c>
      <c r="K2634">
        <v>0.41971014492753628</v>
      </c>
      <c r="L2634">
        <v>0.62608695652173918</v>
      </c>
      <c r="M2634">
        <v>0.23</v>
      </c>
      <c r="N2634" t="s">
        <v>37</v>
      </c>
      <c r="O2634" s="53" t="s">
        <v>37</v>
      </c>
      <c r="P2634" s="54" t="str">
        <f>'Sheet1 (2)'!O1701</f>
        <v>B</v>
      </c>
      <c r="Q2634" s="31" t="str">
        <f>IF(U2634="same",N2634,IF(O2634=N2634,P2634,O2634))</f>
        <v>B</v>
      </c>
      <c r="R2634">
        <f>VLOOKUP(IF(V2634="same",N2634,IF(O2634=N2634,P2634,O2634)),$AA$2:$AL$8,9,FALSE)</f>
        <v>0.25</v>
      </c>
      <c r="S2634" s="11">
        <f>(L2634-M2634)/L2634</f>
        <v>0.63263888888888897</v>
      </c>
      <c r="T2634" s="13">
        <f t="shared" si="41"/>
        <v>0.25</v>
      </c>
      <c r="U2634">
        <f>IFERROR(T2634*I2634,0)</f>
        <v>5.4000000000000006E-2</v>
      </c>
      <c r="V2634" t="str">
        <f>IF(AND(N2634=O2634,P2634=N2634),"same",IF(NOT(OR(O2634=N2634,P2634=N2634)),"conflict","change"))</f>
        <v>same</v>
      </c>
      <c r="W2634" s="55">
        <f>U2634-G2634</f>
        <v>-1.7199999999999993E-2</v>
      </c>
    </row>
    <row r="2635" spans="1:23" ht="21" hidden="1" outlineLevel="2" x14ac:dyDescent="0.4">
      <c r="A2635" t="s">
        <v>3838</v>
      </c>
      <c r="B2635" t="s">
        <v>3816</v>
      </c>
      <c r="C2635" t="s">
        <v>3817</v>
      </c>
      <c r="D2635" s="34">
        <v>2609</v>
      </c>
      <c r="E2635" s="34">
        <v>1750</v>
      </c>
      <c r="F2635" s="33">
        <v>0.49809999999999999</v>
      </c>
      <c r="G2635" s="33">
        <v>0.16570000000000001</v>
      </c>
      <c r="H2635">
        <v>67.075507857416639</v>
      </c>
      <c r="I2635" s="33">
        <v>0.66379999999999995</v>
      </c>
      <c r="J2635" s="35">
        <f>G2635/I2635</f>
        <v>0.24962338053630614</v>
      </c>
      <c r="K2635">
        <v>0.2846285714285714</v>
      </c>
      <c r="L2635">
        <v>0.37931428571428571</v>
      </c>
      <c r="M2635">
        <v>0.09</v>
      </c>
      <c r="N2635" t="s">
        <v>34</v>
      </c>
      <c r="O2635" s="53" t="s">
        <v>34</v>
      </c>
      <c r="P2635" s="54" t="str">
        <f>'Sheet1 (2)'!O1812</f>
        <v>A</v>
      </c>
      <c r="Q2635" s="31" t="str">
        <f>IF(U2635="same",N2635,IF(O2635=N2635,P2635,O2635))</f>
        <v>A</v>
      </c>
      <c r="R2635">
        <f>VLOOKUP(IF(V2635="same",N2635,IF(O2635=N2635,P2635,O2635)),$AA$2:$AL$8,9,FALSE)</f>
        <v>0.15</v>
      </c>
      <c r="S2635" s="11">
        <f>(L2635-M2635)/L2635</f>
        <v>0.76272973787285336</v>
      </c>
      <c r="T2635" s="13">
        <f t="shared" si="41"/>
        <v>0.15</v>
      </c>
      <c r="U2635">
        <f>IFERROR(T2635*I2635,0)</f>
        <v>9.9569999999999992E-2</v>
      </c>
      <c r="V2635" t="str">
        <f>IF(AND(N2635=O2635,P2635=N2635),"same",IF(NOT(OR(O2635=N2635,P2635=N2635)),"conflict","change"))</f>
        <v>same</v>
      </c>
      <c r="W2635" s="55">
        <f>U2635-G2635</f>
        <v>-6.6130000000000022E-2</v>
      </c>
    </row>
    <row r="2636" spans="1:23" ht="21" hidden="1" outlineLevel="2" x14ac:dyDescent="0.4">
      <c r="A2636" t="s">
        <v>3839</v>
      </c>
      <c r="B2636" t="s">
        <v>3816</v>
      </c>
      <c r="C2636" t="s">
        <v>3817</v>
      </c>
      <c r="D2636" s="34">
        <v>3370</v>
      </c>
      <c r="E2636" s="34">
        <v>964</v>
      </c>
      <c r="F2636" s="33">
        <v>0.25539999999999996</v>
      </c>
      <c r="G2636" s="33">
        <v>0.12539999999999998</v>
      </c>
      <c r="H2636">
        <v>28.605341246290802</v>
      </c>
      <c r="I2636" s="33">
        <v>0.38079999999999992</v>
      </c>
      <c r="J2636" s="35">
        <f>G2636/I2636</f>
        <v>0.32930672268907568</v>
      </c>
      <c r="K2636">
        <v>0.26493775933609953</v>
      </c>
      <c r="L2636">
        <v>0.39502074688796668</v>
      </c>
      <c r="M2636">
        <v>0.15</v>
      </c>
      <c r="N2636" t="s">
        <v>37</v>
      </c>
      <c r="O2636" s="53" t="s">
        <v>37</v>
      </c>
      <c r="P2636" s="54" t="str">
        <f>'Sheet1 (2)'!O1942</f>
        <v>B</v>
      </c>
      <c r="Q2636" s="31" t="str">
        <f>IF(U2636="same",N2636,IF(O2636=N2636,P2636,O2636))</f>
        <v>B</v>
      </c>
      <c r="R2636">
        <f>VLOOKUP(IF(V2636="same",N2636,IF(O2636=N2636,P2636,O2636)),$AA$2:$AL$8,9,FALSE)</f>
        <v>0.25</v>
      </c>
      <c r="S2636" s="11">
        <f>(L2636-M2636)/L2636</f>
        <v>0.62027310924369738</v>
      </c>
      <c r="T2636" s="13">
        <f t="shared" si="41"/>
        <v>0.25</v>
      </c>
      <c r="U2636">
        <f>IFERROR(T2636*I2636,0)</f>
        <v>9.5199999999999979E-2</v>
      </c>
      <c r="V2636" t="str">
        <f>IF(AND(N2636=O2636,P2636=N2636),"same",IF(NOT(OR(O2636=N2636,P2636=N2636)),"conflict","change"))</f>
        <v>same</v>
      </c>
      <c r="W2636" s="55">
        <f>U2636-G2636</f>
        <v>-3.0200000000000005E-2</v>
      </c>
    </row>
    <row r="2637" spans="1:23" ht="21" hidden="1" outlineLevel="2" x14ac:dyDescent="0.4">
      <c r="A2637" t="s">
        <v>3840</v>
      </c>
      <c r="B2637" t="s">
        <v>3816</v>
      </c>
      <c r="C2637" t="s">
        <v>3817</v>
      </c>
      <c r="D2637" s="34">
        <v>1838</v>
      </c>
      <c r="E2637" s="34">
        <v>224</v>
      </c>
      <c r="F2637" s="33">
        <v>6.2299999999999994E-2</v>
      </c>
      <c r="G2637" s="33">
        <v>3.0899999999999997E-2</v>
      </c>
      <c r="H2637">
        <v>12.187159956474428</v>
      </c>
      <c r="I2637" s="33">
        <v>9.3199999999999991E-2</v>
      </c>
      <c r="J2637" s="35">
        <f>G2637/I2637</f>
        <v>0.33154506437768239</v>
      </c>
      <c r="K2637">
        <v>0.27812500000000001</v>
      </c>
      <c r="L2637">
        <v>0.41607142857142854</v>
      </c>
      <c r="M2637">
        <v>0.24</v>
      </c>
      <c r="N2637" t="s">
        <v>37</v>
      </c>
      <c r="O2637" s="53" t="s">
        <v>37</v>
      </c>
      <c r="P2637" s="54" t="str">
        <f>'Sheet1 (2)'!O2100</f>
        <v>B</v>
      </c>
      <c r="Q2637" s="31" t="str">
        <f>IF(U2637="same",N2637,IF(O2637=N2637,P2637,O2637))</f>
        <v>B</v>
      </c>
      <c r="R2637">
        <f>VLOOKUP(IF(V2637="same",N2637,IF(O2637=N2637,P2637,O2637)),$AA$2:$AL$8,9,FALSE)</f>
        <v>0.25</v>
      </c>
      <c r="S2637" s="11">
        <f>(L2637-M2637)/L2637</f>
        <v>0.42317596566523602</v>
      </c>
      <c r="T2637" s="13">
        <f t="shared" si="41"/>
        <v>0.25</v>
      </c>
      <c r="U2637">
        <f>IFERROR(T2637*I2637,0)</f>
        <v>2.3299999999999998E-2</v>
      </c>
      <c r="V2637" t="str">
        <f>IF(AND(N2637=O2637,P2637=N2637),"same",IF(NOT(OR(O2637=N2637,P2637=N2637)),"conflict","change"))</f>
        <v>same</v>
      </c>
      <c r="W2637" s="55">
        <f>U2637-G2637</f>
        <v>-7.5999999999999991E-3</v>
      </c>
    </row>
    <row r="2638" spans="1:23" ht="21" hidden="1" outlineLevel="2" x14ac:dyDescent="0.4">
      <c r="A2638" t="s">
        <v>3841</v>
      </c>
      <c r="B2638" t="s">
        <v>3816</v>
      </c>
      <c r="C2638" t="s">
        <v>3817</v>
      </c>
      <c r="D2638" s="34">
        <v>438719</v>
      </c>
      <c r="E2638" s="34">
        <v>115074</v>
      </c>
      <c r="F2638" s="33">
        <v>28.3826</v>
      </c>
      <c r="G2638" s="33">
        <v>13.9795</v>
      </c>
      <c r="H2638">
        <v>26.22954556333325</v>
      </c>
      <c r="I2638" s="33">
        <v>42.362099999999998</v>
      </c>
      <c r="J2638" s="35">
        <f>G2638/I2638</f>
        <v>0.33000016524204417</v>
      </c>
      <c r="K2638">
        <v>0.24664650572674973</v>
      </c>
      <c r="L2638">
        <v>0.36812920381667447</v>
      </c>
      <c r="M2638">
        <v>0.18</v>
      </c>
      <c r="N2638" t="s">
        <v>37</v>
      </c>
      <c r="O2638" s="53" t="s">
        <v>37</v>
      </c>
      <c r="P2638" s="54" t="str">
        <f>'Sheet1 (2)'!O2176</f>
        <v>B</v>
      </c>
      <c r="Q2638" s="31" t="str">
        <f>IF(U2638="same",N2638,IF(O2638=N2638,P2638,O2638))</f>
        <v>B</v>
      </c>
      <c r="R2638">
        <f>VLOOKUP(IF(V2638="same",N2638,IF(O2638=N2638,P2638,O2638)),$AA$2:$AL$8,9,FALSE)</f>
        <v>0.25</v>
      </c>
      <c r="S2638" s="11">
        <f>(L2638-M2638)/L2638</f>
        <v>0.5110412373324269</v>
      </c>
      <c r="T2638" s="13">
        <f t="shared" si="41"/>
        <v>0.25</v>
      </c>
      <c r="U2638">
        <f>IFERROR(T2638*I2638,0)</f>
        <v>10.590525</v>
      </c>
      <c r="V2638" t="str">
        <f>IF(AND(N2638=O2638,P2638=N2638),"same",IF(NOT(OR(O2638=N2638,P2638=N2638)),"conflict","change"))</f>
        <v>same</v>
      </c>
      <c r="W2638" s="55">
        <f>U2638-G2638</f>
        <v>-3.3889750000000003</v>
      </c>
    </row>
    <row r="2639" spans="1:23" ht="21" hidden="1" outlineLevel="2" x14ac:dyDescent="0.4">
      <c r="A2639" t="s">
        <v>3842</v>
      </c>
      <c r="B2639" t="s">
        <v>3816</v>
      </c>
      <c r="C2639" t="s">
        <v>3817</v>
      </c>
      <c r="D2639" s="34">
        <v>120587</v>
      </c>
      <c r="E2639" s="34">
        <v>6751</v>
      </c>
      <c r="F2639" s="33">
        <v>1.5409999999999999</v>
      </c>
      <c r="G2639" s="33">
        <v>0.75900000000000012</v>
      </c>
      <c r="H2639">
        <v>5.5984475938534004</v>
      </c>
      <c r="I2639" s="33">
        <v>2.2999999999999998</v>
      </c>
      <c r="J2639" s="35">
        <f>G2639/I2639</f>
        <v>0.33000000000000007</v>
      </c>
      <c r="K2639">
        <v>0.22826247963264701</v>
      </c>
      <c r="L2639">
        <v>0.3406902681084284</v>
      </c>
      <c r="M2639">
        <v>0.14000000000000001</v>
      </c>
      <c r="N2639" t="s">
        <v>37</v>
      </c>
      <c r="O2639" s="53" t="s">
        <v>37</v>
      </c>
      <c r="P2639" s="54" t="str">
        <f>'Sheet1 (2)'!O2228</f>
        <v>B</v>
      </c>
      <c r="Q2639" s="31" t="str">
        <f>IF(U2639="same",N2639,IF(O2639=N2639,P2639,O2639))</f>
        <v>B</v>
      </c>
      <c r="R2639">
        <f>VLOOKUP(IF(V2639="same",N2639,IF(O2639=N2639,P2639,O2639)),$AA$2:$AL$8,9,FALSE)</f>
        <v>0.25</v>
      </c>
      <c r="S2639" s="11">
        <f>(L2639-M2639)/L2639</f>
        <v>0.58906956521739129</v>
      </c>
      <c r="T2639" s="13">
        <f t="shared" si="41"/>
        <v>0.25</v>
      </c>
      <c r="U2639">
        <f>IFERROR(T2639*I2639,0)</f>
        <v>0.57499999999999996</v>
      </c>
      <c r="V2639" t="str">
        <f>IF(AND(N2639=O2639,P2639=N2639),"same",IF(NOT(OR(O2639=N2639,P2639=N2639)),"conflict","change"))</f>
        <v>same</v>
      </c>
      <c r="W2639" s="55">
        <f>U2639-G2639</f>
        <v>-0.18400000000000016</v>
      </c>
    </row>
    <row r="2640" spans="1:23" ht="21" hidden="1" outlineLevel="2" x14ac:dyDescent="0.4">
      <c r="A2640" t="s">
        <v>3843</v>
      </c>
      <c r="B2640" t="s">
        <v>3816</v>
      </c>
      <c r="C2640" t="s">
        <v>3817</v>
      </c>
      <c r="D2640" s="34">
        <v>62022</v>
      </c>
      <c r="E2640" s="34">
        <v>3116</v>
      </c>
      <c r="F2640" s="33">
        <v>0.79800000000000015</v>
      </c>
      <c r="G2640" s="33">
        <v>0.34200000000000008</v>
      </c>
      <c r="H2640">
        <v>5.0240237335139142</v>
      </c>
      <c r="I2640" s="33">
        <v>1.1400000000000001</v>
      </c>
      <c r="J2640" s="35">
        <f>G2640/I2640</f>
        <v>0.30000000000000004</v>
      </c>
      <c r="K2640">
        <v>0.25609756097560982</v>
      </c>
      <c r="L2640">
        <v>0.36585365853658541</v>
      </c>
      <c r="M2640">
        <v>0.19</v>
      </c>
      <c r="N2640" t="s">
        <v>34</v>
      </c>
      <c r="O2640" s="53" t="s">
        <v>34</v>
      </c>
      <c r="P2640" s="54" t="str">
        <f>'Sheet1 (2)'!O2580</f>
        <v>A</v>
      </c>
      <c r="Q2640" s="31" t="str">
        <f>IF(U2640="same",N2640,IF(O2640=N2640,P2640,O2640))</f>
        <v>A</v>
      </c>
      <c r="R2640">
        <f>VLOOKUP(IF(V2640="same",N2640,IF(O2640=N2640,P2640,O2640)),$AA$2:$AL$8,9,FALSE)</f>
        <v>0.15</v>
      </c>
      <c r="S2640" s="11">
        <f>(L2640-M2640)/L2640</f>
        <v>0.48066666666666674</v>
      </c>
      <c r="T2640" s="13">
        <f t="shared" si="41"/>
        <v>0.15</v>
      </c>
      <c r="U2640">
        <f>IFERROR(T2640*I2640,0)</f>
        <v>0.17100000000000001</v>
      </c>
      <c r="V2640" t="str">
        <f>IF(AND(N2640=O2640,P2640=N2640),"same",IF(NOT(OR(O2640=N2640,P2640=N2640)),"conflict","change"))</f>
        <v>same</v>
      </c>
      <c r="W2640" s="55">
        <f>U2640-G2640</f>
        <v>-0.17100000000000007</v>
      </c>
    </row>
    <row r="2641" spans="1:23" ht="21" hidden="1" outlineLevel="2" x14ac:dyDescent="0.4">
      <c r="A2641" t="s">
        <v>3844</v>
      </c>
      <c r="B2641" t="s">
        <v>3816</v>
      </c>
      <c r="C2641" t="s">
        <v>3817</v>
      </c>
      <c r="D2641" s="34">
        <v>1225</v>
      </c>
      <c r="E2641" s="34">
        <v>233</v>
      </c>
      <c r="F2641" s="33">
        <v>2.4899999999999999E-2</v>
      </c>
      <c r="G2641" s="33">
        <v>8.3000000000000001E-3</v>
      </c>
      <c r="H2641">
        <v>19.020408163265305</v>
      </c>
      <c r="I2641" s="33">
        <v>3.32E-2</v>
      </c>
      <c r="J2641" s="35">
        <f>G2641/I2641</f>
        <v>0.25</v>
      </c>
      <c r="K2641">
        <v>0.10686695278969957</v>
      </c>
      <c r="L2641">
        <v>0.1424892703862661</v>
      </c>
      <c r="M2641">
        <v>0.14000000000000001</v>
      </c>
      <c r="N2641" t="s">
        <v>34</v>
      </c>
      <c r="O2641" s="53" t="s">
        <v>34</v>
      </c>
      <c r="P2641" s="54" t="str">
        <f>'Sheet1 (2)'!O2773</f>
        <v>A</v>
      </c>
      <c r="Q2641" s="31" t="str">
        <f>IF(U2641="same",N2641,IF(O2641=N2641,P2641,O2641))</f>
        <v>A</v>
      </c>
      <c r="R2641">
        <f>VLOOKUP(IF(V2641="same",N2641,IF(O2641=N2641,P2641,O2641)),$AA$2:$AL$8,9,FALSE)</f>
        <v>0.15</v>
      </c>
      <c r="S2641" s="11">
        <f>(L2641-M2641)/L2641</f>
        <v>1.7469879518072259E-2</v>
      </c>
      <c r="T2641" s="13">
        <f t="shared" si="41"/>
        <v>1.7469879518072259E-2</v>
      </c>
      <c r="U2641">
        <f>IFERROR(T2641*I2641,0)</f>
        <v>5.7999999999999903E-4</v>
      </c>
      <c r="V2641" t="str">
        <f>IF(AND(N2641=O2641,P2641=N2641),"same",IF(NOT(OR(O2641=N2641,P2641=N2641)),"conflict","change"))</f>
        <v>same</v>
      </c>
      <c r="W2641" s="55">
        <f>U2641-G2641</f>
        <v>-7.7200000000000012E-3</v>
      </c>
    </row>
    <row r="2642" spans="1:23" ht="21" hidden="1" outlineLevel="2" x14ac:dyDescent="0.4">
      <c r="A2642" t="s">
        <v>3845</v>
      </c>
      <c r="B2642" t="s">
        <v>3816</v>
      </c>
      <c r="C2642" t="s">
        <v>3817</v>
      </c>
      <c r="D2642" s="34">
        <v>7001</v>
      </c>
      <c r="E2642" s="34">
        <v>2855</v>
      </c>
      <c r="F2642" s="33">
        <v>1.3375999999999999</v>
      </c>
      <c r="G2642" s="33">
        <v>0.44579999999999992</v>
      </c>
      <c r="H2642">
        <v>40.779888587344665</v>
      </c>
      <c r="I2642" s="33">
        <v>1.7833999999999999</v>
      </c>
      <c r="J2642" s="35">
        <f>G2642/I2642</f>
        <v>0.2499719636649097</v>
      </c>
      <c r="K2642">
        <v>0.4685113835376532</v>
      </c>
      <c r="L2642">
        <v>0.62465849387040273</v>
      </c>
      <c r="M2642">
        <v>0.27</v>
      </c>
      <c r="N2642" t="s">
        <v>34</v>
      </c>
      <c r="O2642" s="53" t="s">
        <v>34</v>
      </c>
      <c r="P2642" s="54" t="str">
        <f>'Sheet1 (2)'!O2905</f>
        <v>A</v>
      </c>
      <c r="Q2642" s="31" t="str">
        <f>IF(U2642="same",N2642,IF(O2642=N2642,P2642,O2642))</f>
        <v>A</v>
      </c>
      <c r="R2642">
        <f>VLOOKUP(IF(V2642="same",N2642,IF(O2642=N2642,P2642,O2642)),$AA$2:$AL$8,9,FALSE)</f>
        <v>0.15</v>
      </c>
      <c r="S2642" s="11">
        <f>(L2642-M2642)/L2642</f>
        <v>0.56776382191319941</v>
      </c>
      <c r="T2642" s="13">
        <f t="shared" si="41"/>
        <v>0.15</v>
      </c>
      <c r="U2642">
        <f>IFERROR(T2642*I2642,0)</f>
        <v>0.26750999999999997</v>
      </c>
      <c r="V2642" t="str">
        <f>IF(AND(N2642=O2642,P2642=N2642),"same",IF(NOT(OR(O2642=N2642,P2642=N2642)),"conflict","change"))</f>
        <v>same</v>
      </c>
      <c r="W2642" s="55">
        <f>U2642-G2642</f>
        <v>-0.17828999999999995</v>
      </c>
    </row>
    <row r="2643" spans="1:23" ht="21" hidden="1" outlineLevel="2" x14ac:dyDescent="0.4">
      <c r="A2643" t="s">
        <v>3846</v>
      </c>
      <c r="B2643" t="s">
        <v>3816</v>
      </c>
      <c r="C2643" t="s">
        <v>3817</v>
      </c>
      <c r="D2643" s="34">
        <v>458</v>
      </c>
      <c r="E2643" s="34">
        <v>39</v>
      </c>
      <c r="F2643" s="33">
        <v>0</v>
      </c>
      <c r="G2643" s="33">
        <v>0</v>
      </c>
      <c r="H2643">
        <v>8.5152838427947604</v>
      </c>
      <c r="I2643" s="33">
        <v>0</v>
      </c>
      <c r="J2643" s="35" t="e">
        <f>G2643/I2643</f>
        <v>#DIV/0!</v>
      </c>
      <c r="K2643">
        <v>0</v>
      </c>
      <c r="L2643">
        <v>0</v>
      </c>
      <c r="M2643">
        <v>0.08</v>
      </c>
      <c r="N2643" t="s">
        <v>34</v>
      </c>
      <c r="O2643" s="53" t="s">
        <v>34</v>
      </c>
      <c r="P2643" s="54" t="str">
        <f>'Sheet1 (2)'!O3067</f>
        <v>A</v>
      </c>
      <c r="Q2643" s="31" t="str">
        <f>IF(U2643="same",N2643,IF(O2643=N2643,P2643,O2643))</f>
        <v>A</v>
      </c>
      <c r="R2643">
        <f>VLOOKUP(IF(V2643="same",N2643,IF(O2643=N2643,P2643,O2643)),$AA$2:$AL$8,9,FALSE)</f>
        <v>0.15</v>
      </c>
      <c r="S2643" s="11" t="e">
        <f>(L2643-M2643)/L2643</f>
        <v>#DIV/0!</v>
      </c>
      <c r="T2643" s="13" t="e">
        <f t="shared" si="41"/>
        <v>#DIV/0!</v>
      </c>
      <c r="U2643">
        <f>IFERROR(T2643*I2643,0)</f>
        <v>0</v>
      </c>
      <c r="V2643" t="str">
        <f>IF(AND(N2643=O2643,P2643=N2643),"same",IF(NOT(OR(O2643=N2643,P2643=N2643)),"conflict","change"))</f>
        <v>same</v>
      </c>
      <c r="W2643" s="55">
        <f>U2643-G2643</f>
        <v>0</v>
      </c>
    </row>
    <row r="2644" spans="1:23" ht="21" hidden="1" outlineLevel="2" x14ac:dyDescent="0.4">
      <c r="A2644" t="s">
        <v>3847</v>
      </c>
      <c r="B2644" t="s">
        <v>3816</v>
      </c>
      <c r="C2644" t="s">
        <v>3817</v>
      </c>
      <c r="D2644" s="34">
        <v>1060</v>
      </c>
      <c r="E2644" s="34">
        <v>181</v>
      </c>
      <c r="F2644" s="33">
        <v>4.02E-2</v>
      </c>
      <c r="G2644" s="33">
        <v>1.9800000000000002E-2</v>
      </c>
      <c r="H2644">
        <v>17.075471698113208</v>
      </c>
      <c r="I2644" s="33">
        <v>0.06</v>
      </c>
      <c r="J2644" s="35">
        <f>G2644/I2644</f>
        <v>0.33</v>
      </c>
      <c r="K2644">
        <v>0.22209944751381216</v>
      </c>
      <c r="L2644">
        <v>0.33149171270718231</v>
      </c>
      <c r="M2644">
        <v>0.3</v>
      </c>
      <c r="N2644" t="s">
        <v>37</v>
      </c>
      <c r="O2644" s="53" t="s">
        <v>37</v>
      </c>
      <c r="P2644" s="54" t="str">
        <f>'Sheet1 (2)'!O3262</f>
        <v>B</v>
      </c>
      <c r="Q2644" s="31" t="str">
        <f>IF(U2644="same",N2644,IF(O2644=N2644,P2644,O2644))</f>
        <v>B</v>
      </c>
      <c r="R2644">
        <f>VLOOKUP(IF(V2644="same",N2644,IF(O2644=N2644,P2644,O2644)),$AA$2:$AL$8,9,FALSE)</f>
        <v>0.25</v>
      </c>
      <c r="S2644" s="11">
        <f>(L2644-M2644)/L2644</f>
        <v>9.5000000000000001E-2</v>
      </c>
      <c r="T2644" s="13">
        <f t="shared" si="41"/>
        <v>9.5000000000000001E-2</v>
      </c>
      <c r="U2644">
        <f>IFERROR(T2644*I2644,0)</f>
        <v>5.7000000000000002E-3</v>
      </c>
      <c r="V2644" t="str">
        <f>IF(AND(N2644=O2644,P2644=N2644),"same",IF(NOT(OR(O2644=N2644,P2644=N2644)),"conflict","change"))</f>
        <v>same</v>
      </c>
      <c r="W2644" s="55">
        <f>U2644-G2644</f>
        <v>-1.4100000000000001E-2</v>
      </c>
    </row>
    <row r="2645" spans="1:23" ht="21" hidden="1" outlineLevel="2" x14ac:dyDescent="0.4">
      <c r="A2645" t="s">
        <v>3848</v>
      </c>
      <c r="B2645" t="s">
        <v>3816</v>
      </c>
      <c r="C2645" t="s">
        <v>3817</v>
      </c>
      <c r="D2645" s="34">
        <v>2120</v>
      </c>
      <c r="E2645" s="34">
        <v>495</v>
      </c>
      <c r="F2645" s="33">
        <v>0.17839999999999998</v>
      </c>
      <c r="G2645" s="33">
        <v>8.8200000000000014E-2</v>
      </c>
      <c r="H2645">
        <v>23.349056603773583</v>
      </c>
      <c r="I2645" s="33">
        <v>0.2666</v>
      </c>
      <c r="J2645" s="35">
        <f>G2645/I2645</f>
        <v>0.3308327081770443</v>
      </c>
      <c r="K2645">
        <v>0.36040404040404034</v>
      </c>
      <c r="L2645">
        <v>0.53858585858585861</v>
      </c>
      <c r="M2645">
        <v>0.22</v>
      </c>
      <c r="N2645" t="s">
        <v>37</v>
      </c>
      <c r="O2645" s="53" t="s">
        <v>37</v>
      </c>
      <c r="P2645" s="54" t="str">
        <f>'Sheet1 (2)'!O3271</f>
        <v>B</v>
      </c>
      <c r="Q2645" s="31" t="str">
        <f>IF(U2645="same",N2645,IF(O2645=N2645,P2645,O2645))</f>
        <v>B</v>
      </c>
      <c r="R2645">
        <f>VLOOKUP(IF(V2645="same",N2645,IF(O2645=N2645,P2645,O2645)),$AA$2:$AL$8,9,FALSE)</f>
        <v>0.25</v>
      </c>
      <c r="S2645" s="11">
        <f>(L2645-M2645)/L2645</f>
        <v>0.59152288072018011</v>
      </c>
      <c r="T2645" s="13">
        <f t="shared" si="41"/>
        <v>0.25</v>
      </c>
      <c r="U2645">
        <f>IFERROR(T2645*I2645,0)</f>
        <v>6.6650000000000001E-2</v>
      </c>
      <c r="V2645" t="str">
        <f>IF(AND(N2645=O2645,P2645=N2645),"same",IF(NOT(OR(O2645=N2645,P2645=N2645)),"conflict","change"))</f>
        <v>same</v>
      </c>
      <c r="W2645" s="55">
        <f>U2645-G2645</f>
        <v>-2.1550000000000014E-2</v>
      </c>
    </row>
    <row r="2646" spans="1:23" ht="21" hidden="1" outlineLevel="2" x14ac:dyDescent="0.4">
      <c r="A2646" t="s">
        <v>3849</v>
      </c>
      <c r="B2646" t="s">
        <v>3816</v>
      </c>
      <c r="C2646" t="s">
        <v>3817</v>
      </c>
      <c r="D2646" s="34">
        <v>1776</v>
      </c>
      <c r="E2646" s="34">
        <v>190</v>
      </c>
      <c r="F2646" s="33">
        <v>6.3E-3</v>
      </c>
      <c r="G2646" s="33">
        <v>2.7000000000000001E-3</v>
      </c>
      <c r="H2646">
        <v>10.698198198198199</v>
      </c>
      <c r="I2646" s="33">
        <v>9.0000000000000011E-3</v>
      </c>
      <c r="J2646" s="35">
        <f>G2646/I2646</f>
        <v>0.3</v>
      </c>
      <c r="K2646">
        <v>3.3157894736842101E-2</v>
      </c>
      <c r="L2646">
        <v>4.7368421052631587E-2</v>
      </c>
      <c r="M2646">
        <v>0.21</v>
      </c>
      <c r="N2646" t="s">
        <v>34</v>
      </c>
      <c r="O2646" s="53" t="s">
        <v>34</v>
      </c>
      <c r="P2646" s="54" t="str">
        <f>'Sheet1 (2)'!O3394</f>
        <v>A</v>
      </c>
      <c r="Q2646" s="31" t="str">
        <f>IF(U2646="same",N2646,IF(O2646=N2646,P2646,O2646))</f>
        <v>A</v>
      </c>
      <c r="R2646">
        <f>VLOOKUP(IF(V2646="same",N2646,IF(O2646=N2646,P2646,O2646)),$AA$2:$AL$8,9,FALSE)</f>
        <v>0.15</v>
      </c>
      <c r="S2646" s="11">
        <f>(L2646-M2646)/L2646</f>
        <v>-3.4333333333333322</v>
      </c>
      <c r="T2646" s="13">
        <f t="shared" si="41"/>
        <v>-3.4333333333333322</v>
      </c>
      <c r="U2646">
        <f>IFERROR(T2646*I2646,0)</f>
        <v>-3.0899999999999993E-2</v>
      </c>
      <c r="V2646" t="str">
        <f>IF(AND(N2646=O2646,P2646=N2646),"same",IF(NOT(OR(O2646=N2646,P2646=N2646)),"conflict","change"))</f>
        <v>same</v>
      </c>
      <c r="W2646" s="55">
        <f>U2646-G2646</f>
        <v>-3.3599999999999991E-2</v>
      </c>
    </row>
    <row r="2647" spans="1:23" ht="21" hidden="1" outlineLevel="2" x14ac:dyDescent="0.4">
      <c r="A2647" t="s">
        <v>3850</v>
      </c>
      <c r="B2647" t="s">
        <v>3816</v>
      </c>
      <c r="C2647" t="s">
        <v>3817</v>
      </c>
      <c r="D2647" s="34">
        <v>1868</v>
      </c>
      <c r="E2647" s="34">
        <v>310</v>
      </c>
      <c r="F2647" s="33">
        <v>0.11410000000000001</v>
      </c>
      <c r="G2647" s="33">
        <v>5.6500000000000002E-2</v>
      </c>
      <c r="H2647">
        <v>16.595289079229122</v>
      </c>
      <c r="I2647" s="33">
        <v>0.1706</v>
      </c>
      <c r="J2647" s="35">
        <f>G2647/I2647</f>
        <v>0.33118405627198128</v>
      </c>
      <c r="K2647">
        <v>0.36806451612903229</v>
      </c>
      <c r="L2647">
        <v>0.55032258064516126</v>
      </c>
      <c r="M2647">
        <v>0.31</v>
      </c>
      <c r="N2647" t="s">
        <v>37</v>
      </c>
      <c r="O2647" s="53" t="s">
        <v>37</v>
      </c>
      <c r="P2647" s="54" t="str">
        <f>'Sheet1 (2)'!O3536</f>
        <v>B</v>
      </c>
      <c r="Q2647" s="31" t="str">
        <f>IF(U2647="same",N2647,IF(O2647=N2647,P2647,O2647))</f>
        <v>B</v>
      </c>
      <c r="R2647">
        <f>VLOOKUP(IF(V2647="same",N2647,IF(O2647=N2647,P2647,O2647)),$AA$2:$AL$8,9,FALSE)</f>
        <v>0.25</v>
      </c>
      <c r="S2647" s="11">
        <f>(L2647-M2647)/L2647</f>
        <v>0.43669402110199296</v>
      </c>
      <c r="T2647" s="13">
        <f t="shared" si="41"/>
        <v>0.25</v>
      </c>
      <c r="U2647">
        <f>IFERROR(T2647*I2647,0)</f>
        <v>4.265E-2</v>
      </c>
      <c r="V2647" t="str">
        <f>IF(AND(N2647=O2647,P2647=N2647),"same",IF(NOT(OR(O2647=N2647,P2647=N2647)),"conflict","change"))</f>
        <v>same</v>
      </c>
      <c r="W2647" s="55">
        <f>U2647-G2647</f>
        <v>-1.3850000000000001E-2</v>
      </c>
    </row>
    <row r="2648" spans="1:23" ht="21" hidden="1" outlineLevel="2" x14ac:dyDescent="0.4">
      <c r="A2648" t="s">
        <v>3851</v>
      </c>
      <c r="B2648" t="s">
        <v>3816</v>
      </c>
      <c r="C2648" t="s">
        <v>3817</v>
      </c>
      <c r="D2648" s="34">
        <v>18263</v>
      </c>
      <c r="E2648" s="34">
        <v>6606</v>
      </c>
      <c r="F2648" s="33">
        <v>2.3391000000000002</v>
      </c>
      <c r="G2648" s="33">
        <v>0.77989999999999993</v>
      </c>
      <c r="H2648">
        <v>36.171494278048513</v>
      </c>
      <c r="I2648" s="33">
        <v>3.1190000000000002</v>
      </c>
      <c r="J2648" s="35">
        <f>G2648/I2648</f>
        <v>0.25004809233728753</v>
      </c>
      <c r="K2648">
        <v>0.3540871934604905</v>
      </c>
      <c r="L2648">
        <v>0.47214653345443536</v>
      </c>
      <c r="M2648">
        <v>0.15</v>
      </c>
      <c r="N2648" t="s">
        <v>34</v>
      </c>
      <c r="O2648" s="53" t="s">
        <v>34</v>
      </c>
      <c r="P2648" s="54" t="str">
        <f>'Sheet1 (2)'!O3628</f>
        <v>A</v>
      </c>
      <c r="Q2648" s="31" t="str">
        <f>IF(U2648="same",N2648,IF(O2648=N2648,P2648,O2648))</f>
        <v>A</v>
      </c>
      <c r="R2648">
        <f>VLOOKUP(IF(V2648="same",N2648,IF(O2648=N2648,P2648,O2648)),$AA$2:$AL$8,9,FALSE)</f>
        <v>0.15</v>
      </c>
      <c r="S2648" s="11">
        <f>(L2648-M2648)/L2648</f>
        <v>0.68230201987816608</v>
      </c>
      <c r="T2648" s="13">
        <f t="shared" si="41"/>
        <v>0.15</v>
      </c>
      <c r="U2648">
        <f>IFERROR(T2648*I2648,0)</f>
        <v>0.46784999999999999</v>
      </c>
      <c r="V2648" t="str">
        <f>IF(AND(N2648=O2648,P2648=N2648),"same",IF(NOT(OR(O2648=N2648,P2648=N2648)),"conflict","change"))</f>
        <v>same</v>
      </c>
      <c r="W2648" s="55">
        <f>U2648-G2648</f>
        <v>-0.31204999999999994</v>
      </c>
    </row>
    <row r="2649" spans="1:23" ht="21" hidden="1" outlineLevel="2" collapsed="1" x14ac:dyDescent="0.4">
      <c r="A2649" t="s">
        <v>3852</v>
      </c>
      <c r="B2649" t="s">
        <v>3816</v>
      </c>
      <c r="C2649" t="s">
        <v>3817</v>
      </c>
      <c r="D2649" s="34">
        <v>10237</v>
      </c>
      <c r="E2649" s="34">
        <v>4931</v>
      </c>
      <c r="F2649" s="33">
        <v>2.5607999999999995</v>
      </c>
      <c r="G2649" s="33">
        <v>1.2608000000000001</v>
      </c>
      <c r="H2649">
        <v>48.16840871349028</v>
      </c>
      <c r="I2649" s="33">
        <v>3.8215999999999997</v>
      </c>
      <c r="J2649" s="35">
        <f>G2649/I2649</f>
        <v>0.32991417207452384</v>
      </c>
      <c r="K2649">
        <v>0.51932670857838159</v>
      </c>
      <c r="L2649">
        <v>0.77501520989657258</v>
      </c>
      <c r="M2649">
        <v>0.34</v>
      </c>
      <c r="N2649" t="s">
        <v>37</v>
      </c>
      <c r="O2649" s="53" t="s">
        <v>37</v>
      </c>
      <c r="P2649" s="54" t="str">
        <f>'Sheet1 (2)'!O3686</f>
        <v>B</v>
      </c>
      <c r="Q2649" s="31" t="str">
        <f>IF(U2649="same",N2649,IF(O2649=N2649,P2649,O2649))</f>
        <v>B</v>
      </c>
      <c r="R2649">
        <f>VLOOKUP(IF(V2649="same",N2649,IF(O2649=N2649,P2649,O2649)),$AA$2:$AL$8,9,FALSE)</f>
        <v>0.25</v>
      </c>
      <c r="S2649" s="11">
        <f>(L2649-M2649)/L2649</f>
        <v>0.56129893238434159</v>
      </c>
      <c r="T2649" s="13">
        <f t="shared" si="41"/>
        <v>0.25</v>
      </c>
      <c r="U2649">
        <f>IFERROR(T2649*I2649,0)</f>
        <v>0.95539999999999992</v>
      </c>
      <c r="V2649" t="str">
        <f>IF(AND(N2649=O2649,P2649=N2649),"same",IF(NOT(OR(O2649=N2649,P2649=N2649)),"conflict","change"))</f>
        <v>same</v>
      </c>
      <c r="W2649" s="55">
        <f>U2649-G2649</f>
        <v>-0.30540000000000023</v>
      </c>
    </row>
    <row r="2650" spans="1:23" ht="21" hidden="1" outlineLevel="2" x14ac:dyDescent="0.4">
      <c r="A2650" t="s">
        <v>3853</v>
      </c>
      <c r="B2650" t="s">
        <v>3816</v>
      </c>
      <c r="C2650" t="s">
        <v>3817</v>
      </c>
      <c r="D2650" s="34">
        <v>198282</v>
      </c>
      <c r="E2650" s="34">
        <v>88047</v>
      </c>
      <c r="F2650" s="33">
        <v>31.843599999999999</v>
      </c>
      <c r="G2650" s="33">
        <v>13.647000000000002</v>
      </c>
      <c r="H2650">
        <v>44.404938421036704</v>
      </c>
      <c r="I2650" s="33">
        <v>45.490600000000001</v>
      </c>
      <c r="J2650" s="35">
        <f>G2650/I2650</f>
        <v>0.29999604313858252</v>
      </c>
      <c r="K2650">
        <v>0.36166592842459139</v>
      </c>
      <c r="L2650">
        <v>0.5166626915170307</v>
      </c>
      <c r="M2650">
        <v>0.09</v>
      </c>
      <c r="N2650" t="s">
        <v>34</v>
      </c>
      <c r="O2650" s="53" t="s">
        <v>34</v>
      </c>
      <c r="P2650" s="54" t="str">
        <f>'Sheet1 (2)'!O3724</f>
        <v>A</v>
      </c>
      <c r="Q2650" s="31" t="str">
        <f>IF(U2650="same",N2650,IF(O2650=N2650,P2650,O2650))</f>
        <v>A</v>
      </c>
      <c r="R2650">
        <f>VLOOKUP(IF(V2650="same",N2650,IF(O2650=N2650,P2650,O2650)),$AA$2:$AL$8,9,FALSE)</f>
        <v>0.15</v>
      </c>
      <c r="S2650" s="11">
        <f>(L2650-M2650)/L2650</f>
        <v>0.82580511138564894</v>
      </c>
      <c r="T2650" s="13">
        <f t="shared" si="41"/>
        <v>0.15</v>
      </c>
      <c r="U2650">
        <f>IFERROR(T2650*I2650,0)</f>
        <v>6.8235900000000003</v>
      </c>
      <c r="V2650" t="str">
        <f>IF(AND(N2650=O2650,P2650=N2650),"same",IF(NOT(OR(O2650=N2650,P2650=N2650)),"conflict","change"))</f>
        <v>same</v>
      </c>
      <c r="W2650" s="55">
        <f>U2650-G2650</f>
        <v>-6.8234100000000018</v>
      </c>
    </row>
    <row r="2651" spans="1:23" ht="21" hidden="1" outlineLevel="2" x14ac:dyDescent="0.4">
      <c r="A2651" t="s">
        <v>3854</v>
      </c>
      <c r="B2651" t="s">
        <v>3816</v>
      </c>
      <c r="C2651" t="s">
        <v>3817</v>
      </c>
      <c r="D2651" s="34">
        <v>8578</v>
      </c>
      <c r="E2651" s="34">
        <v>4850</v>
      </c>
      <c r="F2651" s="33">
        <v>2.5078999999999998</v>
      </c>
      <c r="G2651" s="33">
        <v>1.2353000000000001</v>
      </c>
      <c r="H2651">
        <v>56.539986010725109</v>
      </c>
      <c r="I2651" s="33">
        <v>3.7431999999999999</v>
      </c>
      <c r="J2651" s="35">
        <f>G2651/I2651</f>
        <v>0.33001175464842919</v>
      </c>
      <c r="K2651">
        <v>0.51709278350515453</v>
      </c>
      <c r="L2651">
        <v>0.77179381443298967</v>
      </c>
      <c r="M2651">
        <v>0.24</v>
      </c>
      <c r="N2651" t="s">
        <v>37</v>
      </c>
      <c r="O2651" s="53" t="s">
        <v>37</v>
      </c>
      <c r="P2651" s="54" t="str">
        <f>'Sheet1 (2)'!O3726</f>
        <v>B</v>
      </c>
      <c r="Q2651" s="31" t="str">
        <f>IF(U2651="same",N2651,IF(O2651=N2651,P2651,O2651))</f>
        <v>B</v>
      </c>
      <c r="R2651">
        <f>VLOOKUP(IF(V2651="same",N2651,IF(O2651=N2651,P2651,O2651)),$AA$2:$AL$8,9,FALSE)</f>
        <v>0.25</v>
      </c>
      <c r="S2651" s="11">
        <f>(L2651-M2651)/L2651</f>
        <v>0.68903611882880955</v>
      </c>
      <c r="T2651" s="13">
        <f t="shared" si="41"/>
        <v>0.25</v>
      </c>
      <c r="U2651">
        <f>IFERROR(T2651*I2651,0)</f>
        <v>0.93579999999999997</v>
      </c>
      <c r="V2651" t="str">
        <f>IF(AND(N2651=O2651,P2651=N2651),"same",IF(NOT(OR(O2651=N2651,P2651=N2651)),"conflict","change"))</f>
        <v>same</v>
      </c>
      <c r="W2651" s="55">
        <f>U2651-G2651</f>
        <v>-0.2995000000000001</v>
      </c>
    </row>
    <row r="2652" spans="1:23" ht="21" hidden="1" outlineLevel="2" x14ac:dyDescent="0.4">
      <c r="A2652" t="s">
        <v>3855</v>
      </c>
      <c r="B2652" t="s">
        <v>3816</v>
      </c>
      <c r="C2652" t="s">
        <v>3817</v>
      </c>
      <c r="D2652" s="34">
        <v>32326</v>
      </c>
      <c r="E2652" s="34">
        <v>10512</v>
      </c>
      <c r="F2652" s="33">
        <v>4.4116999999999997</v>
      </c>
      <c r="G2652" s="33">
        <v>2.1732999999999998</v>
      </c>
      <c r="H2652">
        <v>32.51871558497804</v>
      </c>
      <c r="I2652" s="33">
        <v>6.5849999999999991</v>
      </c>
      <c r="J2652" s="35">
        <f>G2652/I2652</f>
        <v>0.33003796507213368</v>
      </c>
      <c r="K2652">
        <v>0.41968226788432267</v>
      </c>
      <c r="L2652">
        <v>0.62642694063926929</v>
      </c>
      <c r="M2652">
        <v>0.3</v>
      </c>
      <c r="N2652" t="s">
        <v>37</v>
      </c>
      <c r="O2652" s="53" t="s">
        <v>37</v>
      </c>
      <c r="P2652" s="54" t="str">
        <f>'Sheet1 (2)'!O3836</f>
        <v>B</v>
      </c>
      <c r="Q2652" s="31" t="str">
        <f>IF(U2652="same",N2652,IF(O2652=N2652,P2652,O2652))</f>
        <v>B</v>
      </c>
      <c r="R2652">
        <f>VLOOKUP(IF(V2652="same",N2652,IF(O2652=N2652,P2652,O2652)),$AA$2:$AL$8,9,FALSE)</f>
        <v>0.25</v>
      </c>
      <c r="S2652" s="11">
        <f>(L2652-M2652)/L2652</f>
        <v>0.5210933940774487</v>
      </c>
      <c r="T2652" s="13">
        <f t="shared" si="41"/>
        <v>0.25</v>
      </c>
      <c r="U2652">
        <f>IFERROR(T2652*I2652,0)</f>
        <v>1.6462499999999998</v>
      </c>
      <c r="V2652" t="str">
        <f>IF(AND(N2652=O2652,P2652=N2652),"same",IF(NOT(OR(O2652=N2652,P2652=N2652)),"conflict","change"))</f>
        <v>same</v>
      </c>
      <c r="W2652" s="55">
        <f>U2652-G2652</f>
        <v>-0.52705000000000002</v>
      </c>
    </row>
    <row r="2653" spans="1:23" ht="21" hidden="1" outlineLevel="2" collapsed="1" x14ac:dyDescent="0.4">
      <c r="A2653" t="s">
        <v>3856</v>
      </c>
      <c r="B2653" t="s">
        <v>3816</v>
      </c>
      <c r="C2653" t="s">
        <v>3817</v>
      </c>
      <c r="D2653" s="34">
        <v>3995</v>
      </c>
      <c r="E2653" s="34">
        <v>747</v>
      </c>
      <c r="F2653" s="33">
        <v>0.39129999999999998</v>
      </c>
      <c r="G2653" s="33">
        <v>0.19309999999999999</v>
      </c>
      <c r="H2653">
        <v>18.69837296620776</v>
      </c>
      <c r="I2653" s="33">
        <v>0.58440000000000003</v>
      </c>
      <c r="J2653" s="35">
        <f>G2653/I2653</f>
        <v>0.33042436687200544</v>
      </c>
      <c r="K2653">
        <v>0.52382864792503336</v>
      </c>
      <c r="L2653">
        <v>0.78232931726907629</v>
      </c>
      <c r="M2653">
        <v>0.4</v>
      </c>
      <c r="N2653" t="s">
        <v>37</v>
      </c>
      <c r="O2653" s="53" t="s">
        <v>37</v>
      </c>
      <c r="P2653" s="54" t="str">
        <f>'Sheet1 (2)'!O3947</f>
        <v>B</v>
      </c>
      <c r="Q2653" s="31" t="str">
        <f>IF(U2653="same",N2653,IF(O2653=N2653,P2653,O2653))</f>
        <v>B</v>
      </c>
      <c r="R2653">
        <f>VLOOKUP(IF(V2653="same",N2653,IF(O2653=N2653,P2653,O2653)),$AA$2:$AL$8,9,FALSE)</f>
        <v>0.25</v>
      </c>
      <c r="S2653" s="11">
        <f>(L2653-M2653)/L2653</f>
        <v>0.48870636550308005</v>
      </c>
      <c r="T2653" s="13">
        <f t="shared" si="41"/>
        <v>0.25</v>
      </c>
      <c r="U2653">
        <f>IFERROR(T2653*I2653,0)</f>
        <v>0.14610000000000001</v>
      </c>
      <c r="V2653" t="str">
        <f>IF(AND(N2653=O2653,P2653=N2653),"same",IF(NOT(OR(O2653=N2653,P2653=N2653)),"conflict","change"))</f>
        <v>same</v>
      </c>
      <c r="W2653" s="55">
        <f>U2653-G2653</f>
        <v>-4.6999999999999986E-2</v>
      </c>
    </row>
    <row r="2654" spans="1:23" ht="21" hidden="1" outlineLevel="2" x14ac:dyDescent="0.4">
      <c r="A2654" t="s">
        <v>3857</v>
      </c>
      <c r="B2654" t="s">
        <v>3816</v>
      </c>
      <c r="C2654" t="s">
        <v>3817</v>
      </c>
      <c r="D2654" s="34">
        <v>7194</v>
      </c>
      <c r="E2654" s="34">
        <v>2841</v>
      </c>
      <c r="F2654" s="33">
        <v>0.82950000000000002</v>
      </c>
      <c r="G2654" s="33">
        <v>0.35539999999999999</v>
      </c>
      <c r="H2654">
        <v>39.491242702251874</v>
      </c>
      <c r="I2654" s="33">
        <v>1.1849000000000001</v>
      </c>
      <c r="J2654" s="35">
        <f>G2654/I2654</f>
        <v>0.29994092328466537</v>
      </c>
      <c r="K2654">
        <v>0.29197465681098206</v>
      </c>
      <c r="L2654">
        <v>0.4170714537134812</v>
      </c>
      <c r="M2654">
        <v>0.11</v>
      </c>
      <c r="N2654" t="s">
        <v>34</v>
      </c>
      <c r="O2654" s="53" t="s">
        <v>34</v>
      </c>
      <c r="P2654" s="54" t="str">
        <f>'Sheet1 (2)'!O3953</f>
        <v>A</v>
      </c>
      <c r="Q2654" s="31" t="str">
        <f>IF(U2654="same",N2654,IF(O2654=N2654,P2654,O2654))</f>
        <v>A</v>
      </c>
      <c r="R2654">
        <f>VLOOKUP(IF(V2654="same",N2654,IF(O2654=N2654,P2654,O2654)),$AA$2:$AL$8,9,FALSE)</f>
        <v>0.15</v>
      </c>
      <c r="S2654" s="11">
        <f>(L2654-M2654)/L2654</f>
        <v>0.7362562241539371</v>
      </c>
      <c r="T2654" s="13">
        <f t="shared" si="41"/>
        <v>0.15</v>
      </c>
      <c r="U2654">
        <f>IFERROR(T2654*I2654,0)</f>
        <v>0.177735</v>
      </c>
      <c r="V2654" t="str">
        <f>IF(AND(N2654=O2654,P2654=N2654),"same",IF(NOT(OR(O2654=N2654,P2654=N2654)),"conflict","change"))</f>
        <v>same</v>
      </c>
      <c r="W2654" s="55">
        <f>U2654-G2654</f>
        <v>-0.17766499999999999</v>
      </c>
    </row>
    <row r="2655" spans="1:23" ht="21" hidden="1" outlineLevel="2" x14ac:dyDescent="0.4">
      <c r="A2655" t="s">
        <v>3858</v>
      </c>
      <c r="B2655" t="s">
        <v>3816</v>
      </c>
      <c r="C2655" t="s">
        <v>3817</v>
      </c>
      <c r="D2655" s="34">
        <v>101876</v>
      </c>
      <c r="E2655" s="34">
        <v>30627</v>
      </c>
      <c r="F2655" s="33">
        <v>14.308699999999998</v>
      </c>
      <c r="G2655" s="33">
        <v>7.047600000000001</v>
      </c>
      <c r="H2655">
        <v>30.063017786328476</v>
      </c>
      <c r="I2655" s="33">
        <v>21.356299999999997</v>
      </c>
      <c r="J2655" s="35">
        <f>G2655/I2655</f>
        <v>0.33000098331639854</v>
      </c>
      <c r="K2655">
        <v>0.46719234662226139</v>
      </c>
      <c r="L2655">
        <v>0.69730303327129639</v>
      </c>
      <c r="M2655">
        <v>0.34</v>
      </c>
      <c r="N2655" t="s">
        <v>37</v>
      </c>
      <c r="O2655" s="53" t="s">
        <v>37</v>
      </c>
      <c r="P2655" s="54" t="str">
        <f>'Sheet1 (2)'!O3954</f>
        <v>B</v>
      </c>
      <c r="Q2655" s="31" t="str">
        <f>IF(U2655="same",N2655,IF(O2655=N2655,P2655,O2655))</f>
        <v>B</v>
      </c>
      <c r="R2655">
        <f>VLOOKUP(IF(V2655="same",N2655,IF(O2655=N2655,P2655,O2655)),$AA$2:$AL$8,9,FALSE)</f>
        <v>0.25</v>
      </c>
      <c r="S2655" s="11">
        <f>(L2655-M2655)/L2655</f>
        <v>0.51240711171879005</v>
      </c>
      <c r="T2655" s="13">
        <f t="shared" si="41"/>
        <v>0.25</v>
      </c>
      <c r="U2655">
        <f>IFERROR(T2655*I2655,0)</f>
        <v>5.3390749999999993</v>
      </c>
      <c r="V2655" t="str">
        <f>IF(AND(N2655=O2655,P2655=N2655),"same",IF(NOT(OR(O2655=N2655,P2655=N2655)),"conflict","change"))</f>
        <v>same</v>
      </c>
      <c r="W2655" s="55">
        <f>U2655-G2655</f>
        <v>-1.7085250000000016</v>
      </c>
    </row>
    <row r="2656" spans="1:23" ht="21" hidden="1" outlineLevel="2" x14ac:dyDescent="0.4">
      <c r="A2656" t="s">
        <v>3859</v>
      </c>
      <c r="B2656" t="s">
        <v>3816</v>
      </c>
      <c r="C2656" t="s">
        <v>3817</v>
      </c>
      <c r="D2656" s="34">
        <v>202161</v>
      </c>
      <c r="E2656" s="34">
        <v>67328</v>
      </c>
      <c r="F2656" s="33">
        <v>25.250800000000002</v>
      </c>
      <c r="G2656" s="33">
        <v>12.436799999999998</v>
      </c>
      <c r="H2656">
        <v>33.304148673581949</v>
      </c>
      <c r="I2656" s="33">
        <v>37.687600000000003</v>
      </c>
      <c r="J2656" s="35">
        <f>G2656/I2656</f>
        <v>0.32999713433596189</v>
      </c>
      <c r="K2656">
        <v>0.37504158745247151</v>
      </c>
      <c r="L2656">
        <v>0.55976116920152097</v>
      </c>
      <c r="M2656">
        <v>0.3</v>
      </c>
      <c r="N2656" t="s">
        <v>37</v>
      </c>
      <c r="O2656" s="53" t="s">
        <v>37</v>
      </c>
      <c r="P2656" s="54" t="str">
        <f>'Sheet1 (2)'!O3992</f>
        <v>B</v>
      </c>
      <c r="Q2656" s="31" t="str">
        <f>IF(U2656="same",N2656,IF(O2656=N2656,P2656,O2656))</f>
        <v>B</v>
      </c>
      <c r="R2656">
        <f>VLOOKUP(IF(V2656="same",N2656,IF(O2656=N2656,P2656,O2656)),$AA$2:$AL$8,9,FALSE)</f>
        <v>0.25</v>
      </c>
      <c r="S2656" s="11">
        <f>(L2656-M2656)/L2656</f>
        <v>0.46405714346363269</v>
      </c>
      <c r="T2656" s="13">
        <f t="shared" si="41"/>
        <v>0.25</v>
      </c>
      <c r="U2656">
        <f>IFERROR(T2656*I2656,0)</f>
        <v>9.4219000000000008</v>
      </c>
      <c r="V2656" t="str">
        <f>IF(AND(N2656=O2656,P2656=N2656),"same",IF(NOT(OR(O2656=N2656,P2656=N2656)),"conflict","change"))</f>
        <v>same</v>
      </c>
      <c r="W2656" s="55">
        <f>U2656-G2656</f>
        <v>-3.0148999999999972</v>
      </c>
    </row>
    <row r="2657" spans="1:23" ht="21" hidden="1" outlineLevel="2" x14ac:dyDescent="0.4">
      <c r="A2657" t="s">
        <v>3860</v>
      </c>
      <c r="B2657" t="s">
        <v>3816</v>
      </c>
      <c r="C2657" t="s">
        <v>3817</v>
      </c>
      <c r="D2657" s="34">
        <v>71884</v>
      </c>
      <c r="E2657" s="34">
        <v>16798</v>
      </c>
      <c r="F2657" s="33">
        <v>8.4408999999999992</v>
      </c>
      <c r="G2657" s="33">
        <v>4.1571999999999996</v>
      </c>
      <c r="H2657">
        <v>23.368204329197038</v>
      </c>
      <c r="I2657" s="33">
        <v>12.598099999999999</v>
      </c>
      <c r="J2657" s="35">
        <f>G2657/I2657</f>
        <v>0.3299862677705368</v>
      </c>
      <c r="K2657">
        <v>0.50249434456482911</v>
      </c>
      <c r="L2657">
        <v>0.74997618764138574</v>
      </c>
      <c r="M2657">
        <v>0.4</v>
      </c>
      <c r="N2657" t="s">
        <v>37</v>
      </c>
      <c r="O2657" s="53" t="s">
        <v>37</v>
      </c>
      <c r="P2657" s="54" t="str">
        <f>'Sheet1 (2)'!O4120</f>
        <v>B</v>
      </c>
      <c r="Q2657" s="31" t="str">
        <f>IF(U2657="same",N2657,IF(O2657=N2657,P2657,O2657))</f>
        <v>B</v>
      </c>
      <c r="R2657">
        <f>VLOOKUP(IF(V2657="same",N2657,IF(O2657=N2657,P2657,O2657)),$AA$2:$AL$8,9,FALSE)</f>
        <v>0.25</v>
      </c>
      <c r="S2657" s="11">
        <f>(L2657-M2657)/L2657</f>
        <v>0.46664973289623024</v>
      </c>
      <c r="T2657" s="13">
        <f t="shared" si="41"/>
        <v>0.25</v>
      </c>
      <c r="U2657">
        <f>IFERROR(T2657*I2657,0)</f>
        <v>3.1495249999999997</v>
      </c>
      <c r="V2657" t="str">
        <f>IF(AND(N2657=O2657,P2657=N2657),"same",IF(NOT(OR(O2657=N2657,P2657=N2657)),"conflict","change"))</f>
        <v>same</v>
      </c>
      <c r="W2657" s="55">
        <f>U2657-G2657</f>
        <v>-1.0076749999999999</v>
      </c>
    </row>
    <row r="2658" spans="1:23" ht="21" hidden="1" outlineLevel="2" x14ac:dyDescent="0.4">
      <c r="A2658" t="s">
        <v>3861</v>
      </c>
      <c r="B2658" t="s">
        <v>3816</v>
      </c>
      <c r="C2658" t="s">
        <v>3817</v>
      </c>
      <c r="D2658" s="34">
        <v>41152</v>
      </c>
      <c r="E2658" s="34">
        <v>7655</v>
      </c>
      <c r="F2658" s="33">
        <v>1.6328</v>
      </c>
      <c r="G2658" s="33">
        <v>0.6996</v>
      </c>
      <c r="H2658">
        <v>18.601769051321927</v>
      </c>
      <c r="I2658" s="33">
        <v>2.3323999999999998</v>
      </c>
      <c r="J2658" s="35">
        <f>G2658/I2658</f>
        <v>0.29994855084891103</v>
      </c>
      <c r="K2658">
        <v>0.21329849771391246</v>
      </c>
      <c r="L2658">
        <v>0.30468974526453296</v>
      </c>
      <c r="M2658">
        <v>0.08</v>
      </c>
      <c r="N2658" t="s">
        <v>34</v>
      </c>
      <c r="O2658" s="53" t="s">
        <v>34</v>
      </c>
      <c r="P2658" s="54" t="str">
        <f>'Sheet1 (2)'!O4177</f>
        <v>A</v>
      </c>
      <c r="Q2658" s="31" t="str">
        <f>IF(U2658="same",N2658,IF(O2658=N2658,P2658,O2658))</f>
        <v>A</v>
      </c>
      <c r="R2658">
        <f>VLOOKUP(IF(V2658="same",N2658,IF(O2658=N2658,P2658,O2658)),$AA$2:$AL$8,9,FALSE)</f>
        <v>0.15</v>
      </c>
      <c r="S2658" s="11">
        <f>(L2658-M2658)/L2658</f>
        <v>0.73743783227576742</v>
      </c>
      <c r="T2658" s="13">
        <f t="shared" si="41"/>
        <v>0.15</v>
      </c>
      <c r="U2658">
        <f>IFERROR(T2658*I2658,0)</f>
        <v>0.34985999999999995</v>
      </c>
      <c r="V2658" t="str">
        <f>IF(AND(N2658=O2658,P2658=N2658),"same",IF(NOT(OR(O2658=N2658,P2658=N2658)),"conflict","change"))</f>
        <v>same</v>
      </c>
      <c r="W2658" s="55">
        <f>U2658-G2658</f>
        <v>-0.34974000000000005</v>
      </c>
    </row>
    <row r="2659" spans="1:23" ht="21" hidden="1" outlineLevel="2" x14ac:dyDescent="0.4">
      <c r="A2659" t="s">
        <v>3862</v>
      </c>
      <c r="B2659" t="s">
        <v>3816</v>
      </c>
      <c r="C2659" t="s">
        <v>3817</v>
      </c>
      <c r="D2659" s="34">
        <v>95531</v>
      </c>
      <c r="E2659" s="34">
        <v>59961</v>
      </c>
      <c r="F2659" s="33">
        <v>32.606499999999997</v>
      </c>
      <c r="G2659" s="33">
        <v>16.060200000000002</v>
      </c>
      <c r="H2659">
        <v>62.766013126629055</v>
      </c>
      <c r="I2659" s="33">
        <v>48.666699999999999</v>
      </c>
      <c r="J2659" s="35">
        <f>G2659/I2659</f>
        <v>0.33000388355898391</v>
      </c>
      <c r="K2659">
        <v>0.54379513350344388</v>
      </c>
      <c r="L2659">
        <v>0.8116392321675755</v>
      </c>
      <c r="M2659">
        <v>0.26</v>
      </c>
      <c r="N2659" t="s">
        <v>37</v>
      </c>
      <c r="O2659" s="53" t="s">
        <v>37</v>
      </c>
      <c r="P2659" s="54" t="str">
        <f>'Sheet1 (2)'!O4181</f>
        <v>B</v>
      </c>
      <c r="Q2659" s="31" t="str">
        <f>IF(U2659="same",N2659,IF(O2659=N2659,P2659,O2659))</f>
        <v>B</v>
      </c>
      <c r="R2659">
        <f>VLOOKUP(IF(V2659="same",N2659,IF(O2659=N2659,P2659,O2659)),$AA$2:$AL$8,9,FALSE)</f>
        <v>0.25</v>
      </c>
      <c r="S2659" s="11">
        <f>(L2659-M2659)/L2659</f>
        <v>0.67966063036943125</v>
      </c>
      <c r="T2659" s="13">
        <f t="shared" si="41"/>
        <v>0.25</v>
      </c>
      <c r="U2659">
        <f>IFERROR(T2659*I2659,0)</f>
        <v>12.166675</v>
      </c>
      <c r="V2659" t="str">
        <f>IF(AND(N2659=O2659,P2659=N2659),"same",IF(NOT(OR(O2659=N2659,P2659=N2659)),"conflict","change"))</f>
        <v>same</v>
      </c>
      <c r="W2659" s="55">
        <f>U2659-G2659</f>
        <v>-3.8935250000000021</v>
      </c>
    </row>
    <row r="2660" spans="1:23" ht="21" hidden="1" outlineLevel="2" x14ac:dyDescent="0.4">
      <c r="A2660" t="s">
        <v>3863</v>
      </c>
      <c r="B2660" t="s">
        <v>3816</v>
      </c>
      <c r="C2660" t="s">
        <v>3817</v>
      </c>
      <c r="D2660" s="34">
        <v>74197</v>
      </c>
      <c r="E2660" s="34">
        <v>14934</v>
      </c>
      <c r="F2660" s="33">
        <v>6.4585000000000008</v>
      </c>
      <c r="G2660" s="33">
        <v>3.1813000000000002</v>
      </c>
      <c r="H2660">
        <v>20.127498416378021</v>
      </c>
      <c r="I2660" s="33">
        <v>9.639800000000001</v>
      </c>
      <c r="J2660" s="35">
        <f>G2660/I2660</f>
        <v>0.33001722027427954</v>
      </c>
      <c r="K2660">
        <v>0.43246953261015142</v>
      </c>
      <c r="L2660">
        <v>0.64549350475425216</v>
      </c>
      <c r="M2660">
        <v>0.34</v>
      </c>
      <c r="N2660" t="s">
        <v>37</v>
      </c>
      <c r="O2660" s="53" t="s">
        <v>37</v>
      </c>
      <c r="P2660" s="54" t="str">
        <f>'Sheet1 (2)'!O4428</f>
        <v>B</v>
      </c>
      <c r="Q2660" s="31" t="str">
        <f>IF(U2660="same",N2660,IF(O2660=N2660,P2660,O2660))</f>
        <v>B</v>
      </c>
      <c r="R2660">
        <f>VLOOKUP(IF(V2660="same",N2660,IF(O2660=N2660,P2660,O2660)),$AA$2:$AL$8,9,FALSE)</f>
        <v>0.25</v>
      </c>
      <c r="S2660" s="11">
        <f>(L2660-M2660)/L2660</f>
        <v>0.47327122969356217</v>
      </c>
      <c r="T2660" s="13">
        <f t="shared" si="41"/>
        <v>0.25</v>
      </c>
      <c r="U2660">
        <f>IFERROR(T2660*I2660,0)</f>
        <v>2.4099500000000003</v>
      </c>
      <c r="V2660" t="str">
        <f>IF(AND(N2660=O2660,P2660=N2660),"same",IF(NOT(OR(O2660=N2660,P2660=N2660)),"conflict","change"))</f>
        <v>same</v>
      </c>
      <c r="W2660" s="55">
        <f>U2660-G2660</f>
        <v>-0.77134999999999998</v>
      </c>
    </row>
    <row r="2661" spans="1:23" ht="21" hidden="1" outlineLevel="2" x14ac:dyDescent="0.4">
      <c r="A2661" t="s">
        <v>3864</v>
      </c>
      <c r="B2661" t="s">
        <v>3816</v>
      </c>
      <c r="C2661" t="s">
        <v>3817</v>
      </c>
      <c r="D2661" s="34">
        <v>18391</v>
      </c>
      <c r="E2661" s="34">
        <v>4761</v>
      </c>
      <c r="F2661" s="33">
        <v>1.4495000000000002</v>
      </c>
      <c r="G2661" s="33">
        <v>0.52050000000000007</v>
      </c>
      <c r="H2661">
        <v>25.887662443586535</v>
      </c>
      <c r="I2661" s="33">
        <v>1.9700000000000002</v>
      </c>
      <c r="J2661" s="35">
        <f>G2661/I2661</f>
        <v>0.26421319796954318</v>
      </c>
      <c r="K2661">
        <v>0.30445284604074779</v>
      </c>
      <c r="L2661">
        <v>0.41377861793740817</v>
      </c>
      <c r="M2661">
        <v>0.3</v>
      </c>
      <c r="N2661" t="s">
        <v>37</v>
      </c>
      <c r="O2661" s="53" t="s">
        <v>37</v>
      </c>
      <c r="P2661" s="54" t="str">
        <f>'Sheet1 (2)'!O4446</f>
        <v>B</v>
      </c>
      <c r="Q2661" s="31" t="str">
        <f>IF(U2661="same",N2661,IF(O2661=N2661,P2661,O2661))</f>
        <v>B</v>
      </c>
      <c r="R2661">
        <f>VLOOKUP(IF(V2661="same",N2661,IF(O2661=N2661,P2661,O2661)),$AA$2:$AL$8,9,FALSE)</f>
        <v>0.25</v>
      </c>
      <c r="S2661" s="11">
        <f>(L2661-M2661)/L2661</f>
        <v>0.27497461928934025</v>
      </c>
      <c r="T2661" s="13">
        <f t="shared" si="41"/>
        <v>0.25</v>
      </c>
      <c r="U2661">
        <f>IFERROR(T2661*I2661,0)</f>
        <v>0.49250000000000005</v>
      </c>
      <c r="V2661" t="str">
        <f>IF(AND(N2661=O2661,P2661=N2661),"same",IF(NOT(OR(O2661=N2661,P2661=N2661)),"conflict","change"))</f>
        <v>same</v>
      </c>
      <c r="W2661" s="55">
        <f>U2661-G2661</f>
        <v>-2.8000000000000025E-2</v>
      </c>
    </row>
    <row r="2662" spans="1:23" ht="21" hidden="1" outlineLevel="2" x14ac:dyDescent="0.4">
      <c r="A2662" t="s">
        <v>3865</v>
      </c>
      <c r="B2662" t="s">
        <v>3816</v>
      </c>
      <c r="C2662" t="s">
        <v>3817</v>
      </c>
      <c r="D2662" s="34">
        <v>28423</v>
      </c>
      <c r="E2662" s="34">
        <v>7239</v>
      </c>
      <c r="F2662" s="33">
        <v>3.3889</v>
      </c>
      <c r="G2662" s="33">
        <v>1.1292000000000002</v>
      </c>
      <c r="H2662">
        <v>25.468810470393695</v>
      </c>
      <c r="I2662" s="33">
        <v>4.5181000000000004</v>
      </c>
      <c r="J2662" s="35">
        <f>G2662/I2662</f>
        <v>0.24992806710785509</v>
      </c>
      <c r="K2662">
        <v>0.46814477137726207</v>
      </c>
      <c r="L2662">
        <v>0.62413316756458082</v>
      </c>
      <c r="M2662">
        <v>0.3</v>
      </c>
      <c r="N2662" t="s">
        <v>34</v>
      </c>
      <c r="O2662" s="53" t="s">
        <v>34</v>
      </c>
      <c r="P2662" s="54" t="str">
        <f>'Sheet1 (2)'!O4936</f>
        <v>A</v>
      </c>
      <c r="Q2662" s="31" t="str">
        <f>IF(U2662="same",N2662,IF(O2662=N2662,P2662,O2662))</f>
        <v>A</v>
      </c>
      <c r="R2662">
        <f>VLOOKUP(IF(V2662="same",N2662,IF(O2662=N2662,P2662,O2662)),$AA$2:$AL$8,9,FALSE)</f>
        <v>0.15</v>
      </c>
      <c r="S2662" s="11">
        <f>(L2662-M2662)/L2662</f>
        <v>0.5193333480887985</v>
      </c>
      <c r="T2662" s="13">
        <f t="shared" si="41"/>
        <v>0.15</v>
      </c>
      <c r="U2662">
        <f>IFERROR(T2662*I2662,0)</f>
        <v>0.67771500000000007</v>
      </c>
      <c r="V2662" t="str">
        <f>IF(AND(N2662=O2662,P2662=N2662),"same",IF(NOT(OR(O2662=N2662,P2662=N2662)),"conflict","change"))</f>
        <v>same</v>
      </c>
      <c r="W2662" s="55">
        <f>U2662-G2662</f>
        <v>-0.45148500000000014</v>
      </c>
    </row>
    <row r="2663" spans="1:23" ht="21" outlineLevel="1" collapsed="1" x14ac:dyDescent="0.4">
      <c r="C2663" s="29" t="s">
        <v>3866</v>
      </c>
      <c r="D2663" s="34">
        <f>SUBTOTAL(9,D2614:D2662)</f>
        <v>2635150</v>
      </c>
      <c r="E2663" s="34">
        <f>SUBTOTAL(9,E2614:E2662)</f>
        <v>832071</v>
      </c>
      <c r="F2663" s="33">
        <f>SUBTOTAL(9,F2614:F2662)</f>
        <v>318.69920000000002</v>
      </c>
      <c r="G2663" s="33">
        <f>SUBTOTAL(9,G2614:G2662)</f>
        <v>163.11400000000003</v>
      </c>
      <c r="I2663" s="33">
        <f>SUBTOTAL(9,I2614:I2662)</f>
        <v>481.81319999999994</v>
      </c>
      <c r="J2663" s="35"/>
      <c r="O2663" s="53"/>
      <c r="P2663" s="54"/>
      <c r="Q2663" s="31"/>
      <c r="T2663" s="13">
        <f t="shared" si="41"/>
        <v>0</v>
      </c>
      <c r="U2663">
        <f>SUBTOTAL(9,U2614:U2662)</f>
        <v>127.78871000000001</v>
      </c>
      <c r="W2663" s="55">
        <f>SUBTOTAL(9,W2614:W2662)</f>
        <v>-35.325290000000003</v>
      </c>
    </row>
    <row r="2664" spans="1:23" ht="21" hidden="1" outlineLevel="2" x14ac:dyDescent="0.4">
      <c r="A2664" t="s">
        <v>4340</v>
      </c>
      <c r="B2664" t="s">
        <v>4341</v>
      </c>
      <c r="C2664" t="s">
        <v>4342</v>
      </c>
      <c r="D2664" s="34">
        <v>4839126</v>
      </c>
      <c r="E2664" s="34">
        <v>122065</v>
      </c>
      <c r="F2664" s="33">
        <v>214.02549999999997</v>
      </c>
      <c r="G2664" s="33">
        <v>48.137099999999997</v>
      </c>
      <c r="H2664">
        <v>2.5224596342397367</v>
      </c>
      <c r="I2664" s="33">
        <v>262.16259999999994</v>
      </c>
      <c r="J2664" s="35">
        <f>G2664/I2664</f>
        <v>0.18361543561133437</v>
      </c>
      <c r="K2664">
        <v>1.7533732028017857</v>
      </c>
      <c r="L2664">
        <v>2.1477294883873341</v>
      </c>
      <c r="M2664">
        <v>1.5</v>
      </c>
      <c r="N2664" t="s">
        <v>42</v>
      </c>
      <c r="O2664" s="53" t="s">
        <v>42</v>
      </c>
      <c r="P2664" s="54" t="str">
        <f>'Sheet1 (2)'!O333</f>
        <v>A+</v>
      </c>
      <c r="Q2664" s="31" t="str">
        <f>IF(U2664="same",N2664,IF(O2664=N2664,P2664,O2664))</f>
        <v>A+</v>
      </c>
      <c r="R2664">
        <f>VLOOKUP(IF(V2664="same",N2664,IF(O2664=N2664,P2664,O2664)),$AA$2:$AL$8,9,FALSE)</f>
        <v>0.05</v>
      </c>
      <c r="S2664" s="11">
        <f>(L2664-M2664)/L2664</f>
        <v>0.30158802209010727</v>
      </c>
      <c r="T2664" s="13">
        <f t="shared" si="41"/>
        <v>0.05</v>
      </c>
      <c r="U2664">
        <f>IFERROR(T2664*I2664,0)</f>
        <v>13.108129999999997</v>
      </c>
      <c r="V2664" t="str">
        <f>IF(AND(N2664=O2664,P2664=N2664),"same",IF(NOT(OR(O2664=N2664,P2664=N2664)),"conflict","change"))</f>
        <v>same</v>
      </c>
      <c r="W2664" s="55">
        <f>U2664-G2664</f>
        <v>-35.028970000000001</v>
      </c>
    </row>
    <row r="2665" spans="1:23" ht="21" outlineLevel="1" collapsed="1" x14ac:dyDescent="0.4">
      <c r="C2665" s="29" t="s">
        <v>4343</v>
      </c>
      <c r="D2665" s="34">
        <f>SUBTOTAL(9,D2664:D2664)</f>
        <v>4839126</v>
      </c>
      <c r="E2665" s="34">
        <f>SUBTOTAL(9,E2664:E2664)</f>
        <v>122065</v>
      </c>
      <c r="F2665" s="33">
        <f>SUBTOTAL(9,F2664:F2664)</f>
        <v>214.02549999999997</v>
      </c>
      <c r="G2665" s="33">
        <f>SUBTOTAL(9,G2664:G2664)</f>
        <v>48.137099999999997</v>
      </c>
      <c r="I2665" s="33">
        <f>SUBTOTAL(9,I2664:I2664)</f>
        <v>262.16259999999994</v>
      </c>
      <c r="J2665" s="35"/>
      <c r="O2665" s="53"/>
      <c r="P2665" s="54"/>
      <c r="Q2665" s="31"/>
      <c r="T2665" s="13">
        <f t="shared" si="41"/>
        <v>0</v>
      </c>
      <c r="U2665">
        <f>SUBTOTAL(9,U2664:U2664)</f>
        <v>13.108129999999997</v>
      </c>
      <c r="W2665" s="55">
        <f>SUBTOTAL(9,W2664:W2664)</f>
        <v>-35.028970000000001</v>
      </c>
    </row>
    <row r="2666" spans="1:23" ht="21" hidden="1" outlineLevel="2" collapsed="1" x14ac:dyDescent="0.4">
      <c r="A2666" t="s">
        <v>3371</v>
      </c>
      <c r="B2666" t="s">
        <v>3372</v>
      </c>
      <c r="C2666" t="s">
        <v>3373</v>
      </c>
      <c r="D2666" s="34">
        <v>2185536</v>
      </c>
      <c r="E2666" s="34">
        <v>84471</v>
      </c>
      <c r="F2666" s="33">
        <v>55.978500000000004</v>
      </c>
      <c r="G2666" s="33">
        <v>27.5715</v>
      </c>
      <c r="H2666">
        <v>3.8650015373803042</v>
      </c>
      <c r="I2666" s="33">
        <v>83.550000000000011</v>
      </c>
      <c r="J2666" s="35">
        <f>G2666/I2666</f>
        <v>0.32999999999999996</v>
      </c>
      <c r="K2666">
        <v>0.66269488937031651</v>
      </c>
      <c r="L2666">
        <v>0.98909684980644264</v>
      </c>
      <c r="M2666">
        <v>0.5</v>
      </c>
      <c r="N2666" t="s">
        <v>37</v>
      </c>
      <c r="O2666" s="53" t="s">
        <v>37</v>
      </c>
      <c r="P2666" s="54" t="str">
        <f>'Sheet1 (2)'!O525</f>
        <v>B</v>
      </c>
      <c r="Q2666" s="31" t="str">
        <f>IF(U2666="same",N2666,IF(O2666=N2666,P2666,O2666))</f>
        <v>B</v>
      </c>
      <c r="R2666">
        <f>VLOOKUP(IF(V2666="same",N2666,IF(O2666=N2666,P2666,O2666)),$AA$2:$AL$8,9,FALSE)</f>
        <v>0.25</v>
      </c>
      <c r="S2666" s="11">
        <f>(L2666-M2666)/L2666</f>
        <v>0.49448833034111322</v>
      </c>
      <c r="T2666" s="13">
        <f t="shared" si="41"/>
        <v>0.25</v>
      </c>
      <c r="U2666">
        <f>IFERROR(T2666*I2666,0)</f>
        <v>20.887500000000003</v>
      </c>
      <c r="V2666" t="str">
        <f>IF(AND(N2666=O2666,P2666=N2666),"same",IF(NOT(OR(O2666=N2666,P2666=N2666)),"conflict","change"))</f>
        <v>same</v>
      </c>
      <c r="W2666" s="55">
        <f>U2666-G2666</f>
        <v>-6.6839999999999975</v>
      </c>
    </row>
    <row r="2667" spans="1:23" ht="21" hidden="1" outlineLevel="2" x14ac:dyDescent="0.4">
      <c r="A2667" t="s">
        <v>3374</v>
      </c>
      <c r="B2667" t="s">
        <v>3372</v>
      </c>
      <c r="C2667" t="s">
        <v>3373</v>
      </c>
      <c r="D2667" s="34">
        <v>725486</v>
      </c>
      <c r="E2667" s="34">
        <v>94509</v>
      </c>
      <c r="F2667" s="33">
        <v>67.020600000000002</v>
      </c>
      <c r="G2667" s="33">
        <v>33.537799999999997</v>
      </c>
      <c r="H2667">
        <v>13.026991561518761</v>
      </c>
      <c r="I2667" s="33">
        <v>100.55840000000001</v>
      </c>
      <c r="J2667" s="35">
        <f>G2667/I2667</f>
        <v>0.33351564861811639</v>
      </c>
      <c r="K2667">
        <v>0.70914516077833867</v>
      </c>
      <c r="L2667">
        <v>1.0640087187463629</v>
      </c>
      <c r="M2667">
        <v>0.7</v>
      </c>
      <c r="N2667" t="s">
        <v>45</v>
      </c>
      <c r="O2667" s="53" t="s">
        <v>45</v>
      </c>
      <c r="P2667" s="54" t="str">
        <f>'Sheet1 (2)'!O712</f>
        <v>C-</v>
      </c>
      <c r="Q2667" s="31" t="str">
        <f>IF(U2667="same",N2667,IF(O2667=N2667,P2667,O2667))</f>
        <v>C-</v>
      </c>
      <c r="R2667">
        <f>VLOOKUP(IF(V2667="same",N2667,IF(O2667=N2667,P2667,O2667)),$AA$2:$AL$8,9,FALSE)</f>
        <v>0.32</v>
      </c>
      <c r="S2667" s="11">
        <f>(L2667-M2667)/L2667</f>
        <v>0.34211065410746405</v>
      </c>
      <c r="T2667" s="13">
        <f t="shared" si="41"/>
        <v>0.32</v>
      </c>
      <c r="U2667">
        <f>IFERROR(T2667*I2667,0)</f>
        <v>32.178688000000001</v>
      </c>
      <c r="V2667" t="str">
        <f>IF(AND(N2667=O2667,P2667=N2667),"same",IF(NOT(OR(O2667=N2667,P2667=N2667)),"conflict","change"))</f>
        <v>same</v>
      </c>
      <c r="W2667" s="55">
        <f>U2667-G2667</f>
        <v>-1.3591119999999961</v>
      </c>
    </row>
    <row r="2668" spans="1:23" ht="21" hidden="1" outlineLevel="2" collapsed="1" x14ac:dyDescent="0.4">
      <c r="A2668" t="s">
        <v>3375</v>
      </c>
      <c r="B2668" t="s">
        <v>3372</v>
      </c>
      <c r="C2668" t="s">
        <v>3373</v>
      </c>
      <c r="D2668" s="34">
        <v>145128</v>
      </c>
      <c r="E2668" s="34">
        <v>2615</v>
      </c>
      <c r="F2668" s="33">
        <v>1.9761</v>
      </c>
      <c r="G2668" s="33">
        <v>0.97310000000000008</v>
      </c>
      <c r="H2668">
        <v>1.8018576704702056</v>
      </c>
      <c r="I2668" s="33">
        <v>2.9492000000000003</v>
      </c>
      <c r="J2668" s="35">
        <f>G2668/I2668</f>
        <v>0.32995388579953883</v>
      </c>
      <c r="K2668">
        <v>0.75567877629063096</v>
      </c>
      <c r="L2668">
        <v>1.1278011472275336</v>
      </c>
      <c r="M2668">
        <v>0.7</v>
      </c>
      <c r="N2668" t="s">
        <v>37</v>
      </c>
      <c r="O2668" s="53" t="s">
        <v>37</v>
      </c>
      <c r="P2668" s="54" t="str">
        <f>'Sheet1 (2)'!O884</f>
        <v>B</v>
      </c>
      <c r="Q2668" s="31" t="str">
        <f>IF(U2668="same",N2668,IF(O2668=N2668,P2668,O2668))</f>
        <v>B</v>
      </c>
      <c r="R2668">
        <f>VLOOKUP(IF(V2668="same",N2668,IF(O2668=N2668,P2668,O2668)),$AA$2:$AL$8,9,FALSE)</f>
        <v>0.25</v>
      </c>
      <c r="S2668" s="11">
        <f>(L2668-M2668)/L2668</f>
        <v>0.37932320629323213</v>
      </c>
      <c r="T2668" s="13">
        <f t="shared" si="41"/>
        <v>0.25</v>
      </c>
      <c r="U2668">
        <f>IFERROR(T2668*I2668,0)</f>
        <v>0.73730000000000007</v>
      </c>
      <c r="V2668" t="str">
        <f>IF(AND(N2668=O2668,P2668=N2668),"same",IF(NOT(OR(O2668=N2668,P2668=N2668)),"conflict","change"))</f>
        <v>same</v>
      </c>
      <c r="W2668" s="55">
        <f>U2668-G2668</f>
        <v>-0.23580000000000001</v>
      </c>
    </row>
    <row r="2669" spans="1:23" ht="21" hidden="1" outlineLevel="2" x14ac:dyDescent="0.4">
      <c r="A2669" t="s">
        <v>3376</v>
      </c>
      <c r="B2669" t="s">
        <v>3372</v>
      </c>
      <c r="C2669" t="s">
        <v>3373</v>
      </c>
      <c r="D2669" s="34">
        <v>721163</v>
      </c>
      <c r="E2669" s="34">
        <v>69905</v>
      </c>
      <c r="F2669" s="33">
        <v>63.154699999999998</v>
      </c>
      <c r="G2669" s="33">
        <v>34.005899999999997</v>
      </c>
      <c r="H2669">
        <v>9.6933702921530909</v>
      </c>
      <c r="I2669" s="33">
        <v>97.160599999999988</v>
      </c>
      <c r="J2669" s="35">
        <f>G2669/I2669</f>
        <v>0.34999680940628197</v>
      </c>
      <c r="K2669">
        <v>0.90343609183892426</v>
      </c>
      <c r="L2669">
        <v>1.3898948573063441</v>
      </c>
      <c r="M2669">
        <v>0.7</v>
      </c>
      <c r="N2669" t="s">
        <v>45</v>
      </c>
      <c r="O2669" s="53" t="s">
        <v>45</v>
      </c>
      <c r="P2669" s="54" t="str">
        <f>'Sheet1 (2)'!O1639</f>
        <v>C-</v>
      </c>
      <c r="Q2669" s="31" t="str">
        <f>IF(U2669="same",N2669,IF(O2669=N2669,P2669,O2669))</f>
        <v>C-</v>
      </c>
      <c r="R2669">
        <f>VLOOKUP(IF(V2669="same",N2669,IF(O2669=N2669,P2669,O2669)),$AA$2:$AL$8,9,FALSE)</f>
        <v>0.32</v>
      </c>
      <c r="S2669" s="11">
        <f>(L2669-M2669)/L2669</f>
        <v>0.49636478160900604</v>
      </c>
      <c r="T2669" s="13">
        <f t="shared" si="41"/>
        <v>0.32</v>
      </c>
      <c r="U2669">
        <f>IFERROR(T2669*I2669,0)</f>
        <v>31.091391999999995</v>
      </c>
      <c r="V2669" t="str">
        <f>IF(AND(N2669=O2669,P2669=N2669),"same",IF(NOT(OR(O2669=N2669,P2669=N2669)),"conflict","change"))</f>
        <v>same</v>
      </c>
      <c r="W2669" s="55">
        <f>U2669-G2669</f>
        <v>-2.9145080000000014</v>
      </c>
    </row>
    <row r="2670" spans="1:23" ht="21" hidden="1" outlineLevel="2" collapsed="1" x14ac:dyDescent="0.4">
      <c r="A2670" t="s">
        <v>3377</v>
      </c>
      <c r="B2670" t="s">
        <v>3372</v>
      </c>
      <c r="C2670" t="s">
        <v>3373</v>
      </c>
      <c r="D2670" s="34">
        <v>2194625</v>
      </c>
      <c r="E2670" s="34">
        <v>25150</v>
      </c>
      <c r="F2670" s="33">
        <v>37.147500000000001</v>
      </c>
      <c r="G2670" s="33">
        <v>20.002499999999998</v>
      </c>
      <c r="H2670">
        <v>1.1459816597368571</v>
      </c>
      <c r="I2670" s="33">
        <v>57.15</v>
      </c>
      <c r="J2670" s="35">
        <f>G2670/I2670</f>
        <v>0.35</v>
      </c>
      <c r="K2670">
        <v>1.477037773359841</v>
      </c>
      <c r="L2670">
        <v>2.2723658051689859</v>
      </c>
      <c r="M2670">
        <v>0.5</v>
      </c>
      <c r="N2670" t="s">
        <v>45</v>
      </c>
      <c r="O2670" s="53" t="s">
        <v>45</v>
      </c>
      <c r="P2670" s="54" t="str">
        <f>'Sheet1 (2)'!O2496</f>
        <v>C-</v>
      </c>
      <c r="Q2670" s="31" t="str">
        <f>IF(U2670="same",N2670,IF(O2670=N2670,P2670,O2670))</f>
        <v>C-</v>
      </c>
      <c r="R2670">
        <f>VLOOKUP(IF(V2670="same",N2670,IF(O2670=N2670,P2670,O2670)),$AA$2:$AL$8,9,FALSE)</f>
        <v>0.32</v>
      </c>
      <c r="S2670" s="11">
        <f>(L2670-M2670)/L2670</f>
        <v>0.77996500437445315</v>
      </c>
      <c r="T2670" s="13">
        <f t="shared" si="41"/>
        <v>0.32</v>
      </c>
      <c r="U2670">
        <f>IFERROR(T2670*I2670,0)</f>
        <v>18.288</v>
      </c>
      <c r="V2670" t="str">
        <f>IF(AND(N2670=O2670,P2670=N2670),"same",IF(NOT(OR(O2670=N2670,P2670=N2670)),"conflict","change"))</f>
        <v>same</v>
      </c>
      <c r="W2670" s="55">
        <f>U2670-G2670</f>
        <v>-1.7144999999999975</v>
      </c>
    </row>
    <row r="2671" spans="1:23" ht="21" hidden="1" outlineLevel="2" x14ac:dyDescent="0.4">
      <c r="A2671" t="s">
        <v>3378</v>
      </c>
      <c r="B2671" t="s">
        <v>3372</v>
      </c>
      <c r="C2671" t="s">
        <v>3373</v>
      </c>
      <c r="D2671" s="34">
        <v>2280146</v>
      </c>
      <c r="E2671" s="34">
        <v>83510</v>
      </c>
      <c r="F2671" s="33">
        <v>89.739800000000002</v>
      </c>
      <c r="G2671" s="33">
        <v>44.200199999999995</v>
      </c>
      <c r="H2671">
        <v>3.6624847707120507</v>
      </c>
      <c r="I2671" s="33">
        <v>133.94</v>
      </c>
      <c r="J2671" s="35">
        <f>G2671/I2671</f>
        <v>0.32999999999999996</v>
      </c>
      <c r="K2671">
        <v>1.0745994491677644</v>
      </c>
      <c r="L2671">
        <v>1.6038797748772602</v>
      </c>
      <c r="M2671">
        <v>0.7</v>
      </c>
      <c r="N2671" t="s">
        <v>37</v>
      </c>
      <c r="O2671" s="53" t="s">
        <v>37</v>
      </c>
      <c r="P2671" s="54" t="str">
        <f>'Sheet1 (2)'!O2687</f>
        <v>B</v>
      </c>
      <c r="Q2671" s="31" t="str">
        <f>IF(U2671="same",N2671,IF(O2671=N2671,P2671,O2671))</f>
        <v>B</v>
      </c>
      <c r="R2671">
        <f>VLOOKUP(IF(V2671="same",N2671,IF(O2671=N2671,P2671,O2671)),$AA$2:$AL$8,9,FALSE)</f>
        <v>0.25</v>
      </c>
      <c r="S2671" s="11">
        <f>(L2671-M2671)/L2671</f>
        <v>0.56355830969090637</v>
      </c>
      <c r="T2671" s="13">
        <f t="shared" si="41"/>
        <v>0.25</v>
      </c>
      <c r="U2671">
        <f>IFERROR(T2671*I2671,0)</f>
        <v>33.484999999999999</v>
      </c>
      <c r="V2671" t="str">
        <f>IF(AND(N2671=O2671,P2671=N2671),"same",IF(NOT(OR(O2671=N2671,P2671=N2671)),"conflict","change"))</f>
        <v>same</v>
      </c>
      <c r="W2671" s="55">
        <f>U2671-G2671</f>
        <v>-10.715199999999996</v>
      </c>
    </row>
    <row r="2672" spans="1:23" ht="21" hidden="1" outlineLevel="2" x14ac:dyDescent="0.4">
      <c r="A2672" t="s">
        <v>3379</v>
      </c>
      <c r="B2672" t="s">
        <v>3372</v>
      </c>
      <c r="C2672" t="s">
        <v>3373</v>
      </c>
      <c r="D2672" s="34">
        <v>144569</v>
      </c>
      <c r="E2672" s="34">
        <v>1816</v>
      </c>
      <c r="F2672" s="33">
        <v>1.2352999999999998</v>
      </c>
      <c r="G2672" s="33">
        <v>0.60809999999999997</v>
      </c>
      <c r="H2672">
        <v>1.2561475835068376</v>
      </c>
      <c r="I2672" s="33">
        <v>1.8433999999999999</v>
      </c>
      <c r="J2672" s="35">
        <f>G2672/I2672</f>
        <v>0.32987957035911902</v>
      </c>
      <c r="K2672">
        <v>0.68023127753303958</v>
      </c>
      <c r="L2672">
        <v>1.0150881057268721</v>
      </c>
      <c r="M2672">
        <v>0.5</v>
      </c>
      <c r="N2672" t="s">
        <v>37</v>
      </c>
      <c r="O2672" s="53" t="s">
        <v>37</v>
      </c>
      <c r="P2672" s="54" t="str">
        <f>'Sheet1 (2)'!O2799</f>
        <v>B</v>
      </c>
      <c r="Q2672" s="31" t="str">
        <f>IF(U2672="same",N2672,IF(O2672=N2672,P2672,O2672))</f>
        <v>B</v>
      </c>
      <c r="R2672">
        <f>VLOOKUP(IF(V2672="same",N2672,IF(O2672=N2672,P2672,O2672)),$AA$2:$AL$8,9,FALSE)</f>
        <v>0.25</v>
      </c>
      <c r="S2672" s="11">
        <f>(L2672-M2672)/L2672</f>
        <v>0.50743191927959197</v>
      </c>
      <c r="T2672" s="13">
        <f t="shared" si="41"/>
        <v>0.25</v>
      </c>
      <c r="U2672">
        <f>IFERROR(T2672*I2672,0)</f>
        <v>0.46084999999999998</v>
      </c>
      <c r="V2672" t="str">
        <f>IF(AND(N2672=O2672,P2672=N2672),"same",IF(NOT(OR(O2672=N2672,P2672=N2672)),"conflict","change"))</f>
        <v>same</v>
      </c>
      <c r="W2672" s="55">
        <f>U2672-G2672</f>
        <v>-0.14724999999999999</v>
      </c>
    </row>
    <row r="2673" spans="1:23" ht="21" hidden="1" outlineLevel="2" x14ac:dyDescent="0.4">
      <c r="A2673" t="s">
        <v>3380</v>
      </c>
      <c r="B2673" t="s">
        <v>3372</v>
      </c>
      <c r="C2673" t="s">
        <v>3373</v>
      </c>
      <c r="D2673" s="34">
        <v>74142</v>
      </c>
      <c r="E2673" s="34">
        <v>10462</v>
      </c>
      <c r="F2673" s="33">
        <v>5.5670999999999999</v>
      </c>
      <c r="G2673" s="33">
        <v>2.9517999999999995</v>
      </c>
      <c r="H2673">
        <v>14.110760432683229</v>
      </c>
      <c r="I2673" s="33">
        <v>8.5188999999999986</v>
      </c>
      <c r="J2673" s="35">
        <f>G2673/I2673</f>
        <v>0.3465001349939546</v>
      </c>
      <c r="K2673">
        <v>0.5321257885681514</v>
      </c>
      <c r="L2673">
        <v>0.81427069393997298</v>
      </c>
      <c r="M2673">
        <v>0.5</v>
      </c>
      <c r="N2673" t="s">
        <v>45</v>
      </c>
      <c r="O2673" s="53" t="s">
        <v>45</v>
      </c>
      <c r="P2673" s="54" t="str">
        <f>'Sheet1 (2)'!O3638</f>
        <v>C-</v>
      </c>
      <c r="Q2673" s="31" t="str">
        <f>IF(U2673="same",N2673,IF(O2673=N2673,P2673,O2673))</f>
        <v>C-</v>
      </c>
      <c r="R2673">
        <f>VLOOKUP(IF(V2673="same",N2673,IF(O2673=N2673,P2673,O2673)),$AA$2:$AL$8,9,FALSE)</f>
        <v>0.32</v>
      </c>
      <c r="S2673" s="11">
        <f>(L2673-M2673)/L2673</f>
        <v>0.38595358555682052</v>
      </c>
      <c r="T2673" s="13">
        <f t="shared" si="41"/>
        <v>0.32</v>
      </c>
      <c r="U2673">
        <f>IFERROR(T2673*I2673,0)</f>
        <v>2.7260479999999996</v>
      </c>
      <c r="V2673" t="str">
        <f>IF(AND(N2673=O2673,P2673=N2673),"same",IF(NOT(OR(O2673=N2673,P2673=N2673)),"conflict","change"))</f>
        <v>same</v>
      </c>
      <c r="W2673" s="55">
        <f>U2673-G2673</f>
        <v>-0.22575199999999995</v>
      </c>
    </row>
    <row r="2674" spans="1:23" ht="21" hidden="1" outlineLevel="2" x14ac:dyDescent="0.4">
      <c r="A2674" t="s">
        <v>3381</v>
      </c>
      <c r="B2674" t="s">
        <v>3372</v>
      </c>
      <c r="C2674" t="s">
        <v>3373</v>
      </c>
      <c r="D2674" s="34">
        <v>697945</v>
      </c>
      <c r="E2674" s="34">
        <v>120304</v>
      </c>
      <c r="F2674" s="33">
        <v>68.433599999999998</v>
      </c>
      <c r="G2674" s="33">
        <v>36.849100000000007</v>
      </c>
      <c r="H2674">
        <v>17.236888293490175</v>
      </c>
      <c r="I2674" s="33">
        <v>105.28270000000001</v>
      </c>
      <c r="J2674" s="35">
        <f>G2674/I2674</f>
        <v>0.35000147222668115</v>
      </c>
      <c r="K2674">
        <v>0.56883894134858348</v>
      </c>
      <c r="L2674">
        <v>0.87513881500199509</v>
      </c>
      <c r="M2674">
        <v>0.5</v>
      </c>
      <c r="N2674" t="s">
        <v>45</v>
      </c>
      <c r="O2674" s="53" t="s">
        <v>45</v>
      </c>
      <c r="P2674" s="54" t="str">
        <f>'Sheet1 (2)'!O3707</f>
        <v>C-</v>
      </c>
      <c r="Q2674" s="31" t="str">
        <f>IF(U2674="same",N2674,IF(O2674=N2674,P2674,O2674))</f>
        <v>C-</v>
      </c>
      <c r="R2674">
        <f>VLOOKUP(IF(V2674="same",N2674,IF(O2674=N2674,P2674,O2674)),$AA$2:$AL$8,9,FALSE)</f>
        <v>0.32</v>
      </c>
      <c r="S2674" s="11">
        <f>(L2674-M2674)/L2674</f>
        <v>0.42866206888691122</v>
      </c>
      <c r="T2674" s="13">
        <f t="shared" si="41"/>
        <v>0.32</v>
      </c>
      <c r="U2674">
        <f>IFERROR(T2674*I2674,0)</f>
        <v>33.690464000000006</v>
      </c>
      <c r="V2674" t="str">
        <f>IF(AND(N2674=O2674,P2674=N2674),"same",IF(NOT(OR(O2674=N2674,P2674=N2674)),"conflict","change"))</f>
        <v>same</v>
      </c>
      <c r="W2674" s="55">
        <f>U2674-G2674</f>
        <v>-3.1586360000000013</v>
      </c>
    </row>
    <row r="2675" spans="1:23" ht="21" hidden="1" outlineLevel="2" x14ac:dyDescent="0.4">
      <c r="A2675" t="s">
        <v>3382</v>
      </c>
      <c r="B2675" t="s">
        <v>3372</v>
      </c>
      <c r="C2675" t="s">
        <v>3373</v>
      </c>
      <c r="D2675" s="34">
        <v>144761</v>
      </c>
      <c r="E2675" s="34">
        <v>1259</v>
      </c>
      <c r="F2675" s="33">
        <v>1.1257999999999999</v>
      </c>
      <c r="G2675" s="33">
        <v>0.55459999999999998</v>
      </c>
      <c r="H2675">
        <v>0.86970938305206513</v>
      </c>
      <c r="I2675" s="33">
        <v>1.6803999999999999</v>
      </c>
      <c r="J2675" s="35">
        <f>G2675/I2675</f>
        <v>0.330040466555582</v>
      </c>
      <c r="K2675">
        <v>0.89420174741858616</v>
      </c>
      <c r="L2675">
        <v>1.3347100873709292</v>
      </c>
      <c r="M2675">
        <v>0.7</v>
      </c>
      <c r="N2675" t="s">
        <v>37</v>
      </c>
      <c r="O2675" s="53" t="s">
        <v>37</v>
      </c>
      <c r="P2675" s="54" t="str">
        <f>'Sheet1 (2)'!O4261</f>
        <v>B</v>
      </c>
      <c r="Q2675" s="31" t="str">
        <f>IF(U2675="same",N2675,IF(O2675=N2675,P2675,O2675))</f>
        <v>B</v>
      </c>
      <c r="R2675">
        <f>VLOOKUP(IF(V2675="same",N2675,IF(O2675=N2675,P2675,O2675)),$AA$2:$AL$8,9,FALSE)</f>
        <v>0.25</v>
      </c>
      <c r="S2675" s="11">
        <f>(L2675-M2675)/L2675</f>
        <v>0.47554153772911212</v>
      </c>
      <c r="T2675" s="13">
        <f t="shared" si="41"/>
        <v>0.25</v>
      </c>
      <c r="U2675">
        <f>IFERROR(T2675*I2675,0)</f>
        <v>0.42009999999999997</v>
      </c>
      <c r="V2675" t="str">
        <f>IF(AND(N2675=O2675,P2675=N2675),"same",IF(NOT(OR(O2675=N2675,P2675=N2675)),"conflict","change"))</f>
        <v>same</v>
      </c>
      <c r="W2675" s="55">
        <f>U2675-G2675</f>
        <v>-0.13450000000000001</v>
      </c>
    </row>
    <row r="2676" spans="1:23" ht="21" hidden="1" outlineLevel="2" x14ac:dyDescent="0.4">
      <c r="A2676" t="s">
        <v>3383</v>
      </c>
      <c r="B2676" t="s">
        <v>3372</v>
      </c>
      <c r="C2676" t="s">
        <v>3373</v>
      </c>
      <c r="D2676" s="34">
        <v>2264168</v>
      </c>
      <c r="E2676" s="34">
        <v>72830</v>
      </c>
      <c r="F2676" s="33">
        <v>57.640100000000004</v>
      </c>
      <c r="G2676" s="33">
        <v>28.389899999999997</v>
      </c>
      <c r="H2676">
        <v>3.2166341013564366</v>
      </c>
      <c r="I2676" s="33">
        <v>86.03</v>
      </c>
      <c r="J2676" s="35">
        <f>G2676/I2676</f>
        <v>0.32999999999999996</v>
      </c>
      <c r="K2676">
        <v>0.79143347521625707</v>
      </c>
      <c r="L2676">
        <v>1.1812439928600851</v>
      </c>
      <c r="M2676">
        <v>0.7</v>
      </c>
      <c r="N2676" t="s">
        <v>37</v>
      </c>
      <c r="O2676" s="53" t="s">
        <v>37</v>
      </c>
      <c r="P2676" s="54" t="str">
        <f>'Sheet1 (2)'!O4694</f>
        <v>B</v>
      </c>
      <c r="Q2676" s="31" t="str">
        <f>IF(U2676="same",N2676,IF(O2676=N2676,P2676,O2676))</f>
        <v>B</v>
      </c>
      <c r="R2676">
        <f>VLOOKUP(IF(V2676="same",N2676,IF(O2676=N2676,P2676,O2676)),$AA$2:$AL$8,9,FALSE)</f>
        <v>0.25</v>
      </c>
      <c r="S2676" s="11">
        <f>(L2676-M2676)/L2676</f>
        <v>0.40740439381611065</v>
      </c>
      <c r="T2676" s="13">
        <f t="shared" si="41"/>
        <v>0.25</v>
      </c>
      <c r="U2676">
        <f>IFERROR(T2676*I2676,0)</f>
        <v>21.5075</v>
      </c>
      <c r="V2676" t="str">
        <f>IF(AND(N2676=O2676,P2676=N2676),"same",IF(NOT(OR(O2676=N2676,P2676=N2676)),"conflict","change"))</f>
        <v>same</v>
      </c>
      <c r="W2676" s="55">
        <f>U2676-G2676</f>
        <v>-6.882399999999997</v>
      </c>
    </row>
    <row r="2677" spans="1:23" ht="21" outlineLevel="1" collapsed="1" x14ac:dyDescent="0.4">
      <c r="C2677" s="29" t="s">
        <v>3384</v>
      </c>
      <c r="D2677" s="34">
        <f>SUBTOTAL(9,D2666:D2676)</f>
        <v>11577669</v>
      </c>
      <c r="E2677" s="34">
        <f>SUBTOTAL(9,E2666:E2676)</f>
        <v>566831</v>
      </c>
      <c r="F2677" s="33">
        <f>SUBTOTAL(9,F2666:F2676)</f>
        <v>449.01910000000004</v>
      </c>
      <c r="G2677" s="33">
        <f>SUBTOTAL(9,G2666:G2676)</f>
        <v>229.64449999999999</v>
      </c>
      <c r="I2677" s="33">
        <f>SUBTOTAL(9,I2666:I2676)</f>
        <v>678.66359999999986</v>
      </c>
      <c r="J2677" s="35"/>
      <c r="O2677" s="53"/>
      <c r="P2677" s="54"/>
      <c r="Q2677" s="31"/>
      <c r="T2677" s="13">
        <f t="shared" si="41"/>
        <v>0</v>
      </c>
      <c r="U2677">
        <f>SUBTOTAL(9,U2666:U2676)</f>
        <v>195.47284199999996</v>
      </c>
      <c r="W2677" s="55">
        <f>SUBTOTAL(9,W2666:W2676)</f>
        <v>-34.171657999999979</v>
      </c>
    </row>
    <row r="2678" spans="1:23" ht="21" hidden="1" outlineLevel="2" x14ac:dyDescent="0.4">
      <c r="A2678" t="s">
        <v>2808</v>
      </c>
      <c r="B2678" t="s">
        <v>2809</v>
      </c>
      <c r="C2678" s="37" t="s">
        <v>2810</v>
      </c>
      <c r="D2678" s="34">
        <v>159267</v>
      </c>
      <c r="E2678" s="34">
        <v>10395</v>
      </c>
      <c r="F2678" s="33">
        <v>11.438899999999999</v>
      </c>
      <c r="G2678" s="33">
        <v>4.5931000000000006</v>
      </c>
      <c r="H2678">
        <v>6.526775791595246</v>
      </c>
      <c r="I2678" s="33">
        <v>16.032</v>
      </c>
      <c r="J2678" s="35">
        <f>G2678/I2678</f>
        <v>0.28649575848303399</v>
      </c>
      <c r="K2678">
        <v>1.1004232804232803</v>
      </c>
      <c r="L2678">
        <v>1.5422799422799423</v>
      </c>
      <c r="M2678">
        <v>1.1000000000000001</v>
      </c>
      <c r="N2678" t="s">
        <v>37</v>
      </c>
      <c r="O2678" s="53" t="s">
        <v>34</v>
      </c>
      <c r="P2678" s="54" t="str">
        <f>'Sheet1 (2)'!O85</f>
        <v>B</v>
      </c>
      <c r="Q2678" s="31" t="str">
        <f>IF(U2678="same",N2678,IF(O2678=N2678,P2678,O2678))</f>
        <v>A</v>
      </c>
      <c r="R2678">
        <f>VLOOKUP(IF(V2678="same",N2678,IF(O2678=N2678,P2678,O2678)),$AA$2:$AL$8,9,FALSE)</f>
        <v>0.15</v>
      </c>
      <c r="S2678" s="11">
        <f>(L2678-M2678)/L2678</f>
        <v>0.28677020958083826</v>
      </c>
      <c r="T2678" s="13">
        <f t="shared" si="41"/>
        <v>0.15</v>
      </c>
      <c r="U2678">
        <f>IFERROR(T2678*I2678,0)</f>
        <v>2.4047999999999998</v>
      </c>
      <c r="V2678" t="str">
        <f>IF(AND(N2678=O2678,P2678=N2678),"same",IF(NOT(OR(O2678=N2678,P2678=N2678)),"conflict","change"))</f>
        <v>change</v>
      </c>
      <c r="W2678" s="55">
        <f>U2678-G2678</f>
        <v>-2.1883000000000008</v>
      </c>
    </row>
    <row r="2679" spans="1:23" ht="21" hidden="1" outlineLevel="2" x14ac:dyDescent="0.4">
      <c r="A2679" t="s">
        <v>2813</v>
      </c>
      <c r="B2679" t="s">
        <v>2809</v>
      </c>
      <c r="C2679" s="37" t="s">
        <v>2810</v>
      </c>
      <c r="D2679" s="34">
        <v>183743</v>
      </c>
      <c r="E2679" s="34">
        <v>11493</v>
      </c>
      <c r="F2679" s="33">
        <v>14.366599999999998</v>
      </c>
      <c r="G2679" s="33">
        <v>5.5934000000000008</v>
      </c>
      <c r="H2679">
        <v>6.2549321606809514</v>
      </c>
      <c r="I2679" s="33">
        <v>19.96</v>
      </c>
      <c r="J2679" s="35">
        <f>G2679/I2679</f>
        <v>0.28023046092184373</v>
      </c>
      <c r="K2679">
        <v>1.2500304533194118</v>
      </c>
      <c r="L2679">
        <v>1.7367093013138433</v>
      </c>
      <c r="M2679">
        <v>1.25</v>
      </c>
      <c r="N2679" t="s">
        <v>37</v>
      </c>
      <c r="O2679" s="53" t="s">
        <v>34</v>
      </c>
      <c r="P2679" s="54" t="str">
        <f>'Sheet1 (2)'!O548</f>
        <v>B</v>
      </c>
      <c r="Q2679" s="31" t="str">
        <f>IF(U2679="same",N2679,IF(O2679=N2679,P2679,O2679))</f>
        <v>A</v>
      </c>
      <c r="R2679">
        <f>VLOOKUP(IF(V2679="same",N2679,IF(O2679=N2679,P2679,O2679)),$AA$2:$AL$8,9,FALSE)</f>
        <v>0.15</v>
      </c>
      <c r="S2679" s="11">
        <f>(L2679-M2679)/L2679</f>
        <v>0.28024799599198397</v>
      </c>
      <c r="T2679" s="13">
        <f t="shared" si="41"/>
        <v>0.15</v>
      </c>
      <c r="U2679">
        <f>IFERROR(T2679*I2679,0)</f>
        <v>2.9940000000000002</v>
      </c>
      <c r="V2679" t="str">
        <f>IF(AND(N2679=O2679,P2679=N2679),"same",IF(NOT(OR(O2679=N2679,P2679=N2679)),"conflict","change"))</f>
        <v>change</v>
      </c>
      <c r="W2679" s="55">
        <f>U2679-G2679</f>
        <v>-2.5994000000000006</v>
      </c>
    </row>
    <row r="2680" spans="1:23" ht="21" hidden="1" outlineLevel="2" x14ac:dyDescent="0.4">
      <c r="A2680" t="s">
        <v>2816</v>
      </c>
      <c r="B2680" t="s">
        <v>2809</v>
      </c>
      <c r="C2680" s="37" t="s">
        <v>2810</v>
      </c>
      <c r="D2680" s="34">
        <v>67536</v>
      </c>
      <c r="E2680" s="34">
        <v>4813</v>
      </c>
      <c r="F2680" s="33">
        <v>6.2568999999999999</v>
      </c>
      <c r="G2680" s="33">
        <v>2.2279999999999998</v>
      </c>
      <c r="H2680">
        <v>7.1265695332859513</v>
      </c>
      <c r="I2680" s="33">
        <v>8.4848999999999997</v>
      </c>
      <c r="J2680" s="35">
        <f>G2680/I2680</f>
        <v>0.26258412002498555</v>
      </c>
      <c r="K2680">
        <v>1.2999999999999998</v>
      </c>
      <c r="L2680">
        <v>1.7629129441097029</v>
      </c>
      <c r="M2680">
        <v>1.3</v>
      </c>
      <c r="N2680" t="s">
        <v>37</v>
      </c>
      <c r="O2680" s="53" t="s">
        <v>34</v>
      </c>
      <c r="P2680" s="54" t="str">
        <f>'Sheet1 (2)'!O1276</f>
        <v>B</v>
      </c>
      <c r="Q2680" s="31" t="str">
        <f>IF(U2680="same",N2680,IF(O2680=N2680,P2680,O2680))</f>
        <v>A</v>
      </c>
      <c r="R2680">
        <f>VLOOKUP(IF(V2680="same",N2680,IF(O2680=N2680,P2680,O2680)),$AA$2:$AL$8,9,FALSE)</f>
        <v>0.15</v>
      </c>
      <c r="S2680" s="11">
        <f>(L2680-M2680)/L2680</f>
        <v>0.26258412002498555</v>
      </c>
      <c r="T2680" s="13">
        <f t="shared" si="41"/>
        <v>0.15</v>
      </c>
      <c r="U2680">
        <f>IFERROR(T2680*I2680,0)</f>
        <v>1.2727349999999999</v>
      </c>
      <c r="V2680" t="str">
        <f>IF(AND(N2680=O2680,P2680=N2680),"same",IF(NOT(OR(O2680=N2680,P2680=N2680)),"conflict","change"))</f>
        <v>change</v>
      </c>
      <c r="W2680" s="55">
        <f>U2680-G2680</f>
        <v>-0.95526499999999981</v>
      </c>
    </row>
    <row r="2681" spans="1:23" ht="21" hidden="1" outlineLevel="2" x14ac:dyDescent="0.4">
      <c r="A2681" t="s">
        <v>2819</v>
      </c>
      <c r="B2681" t="s">
        <v>2809</v>
      </c>
      <c r="C2681" s="37" t="s">
        <v>2810</v>
      </c>
      <c r="D2681" s="34">
        <v>2603</v>
      </c>
      <c r="E2681" s="34">
        <v>135</v>
      </c>
      <c r="F2681" s="33">
        <v>9.6599999999999991E-2</v>
      </c>
      <c r="G2681" s="33">
        <v>3.1600000000000003E-2</v>
      </c>
      <c r="H2681">
        <v>5.1863234729158663</v>
      </c>
      <c r="I2681" s="33">
        <v>0.12819999999999998</v>
      </c>
      <c r="J2681" s="35">
        <f>G2681/I2681</f>
        <v>0.24648985959438383</v>
      </c>
      <c r="K2681">
        <v>0.7155555555555555</v>
      </c>
      <c r="L2681">
        <v>0.94962962962962949</v>
      </c>
      <c r="M2681">
        <v>1.2</v>
      </c>
      <c r="N2681" t="s">
        <v>37</v>
      </c>
      <c r="O2681" s="53" t="s">
        <v>34</v>
      </c>
      <c r="P2681" s="54" t="str">
        <f>'Sheet1 (2)'!O1587</f>
        <v>B</v>
      </c>
      <c r="Q2681" s="31" t="str">
        <f>IF(U2681="same",N2681,IF(O2681=N2681,P2681,O2681))</f>
        <v>A</v>
      </c>
      <c r="R2681">
        <f>VLOOKUP(IF(V2681="same",N2681,IF(O2681=N2681,P2681,O2681)),$AA$2:$AL$8,9,FALSE)</f>
        <v>0.15</v>
      </c>
      <c r="S2681" s="11">
        <f>(L2681-M2681)/L2681</f>
        <v>-0.26365054602184101</v>
      </c>
      <c r="T2681" s="13">
        <f t="shared" si="41"/>
        <v>-0.26365054602184101</v>
      </c>
      <c r="U2681">
        <f>IFERROR(T2681*I2681,0)</f>
        <v>-3.3800000000000011E-2</v>
      </c>
      <c r="V2681" t="str">
        <f>IF(AND(N2681=O2681,P2681=N2681),"same",IF(NOT(OR(O2681=N2681,P2681=N2681)),"conflict","change"))</f>
        <v>change</v>
      </c>
      <c r="W2681" s="55">
        <f>U2681-G2681</f>
        <v>-6.5400000000000014E-2</v>
      </c>
    </row>
    <row r="2682" spans="1:23" ht="21" hidden="1" outlineLevel="2" x14ac:dyDescent="0.4">
      <c r="A2682" t="s">
        <v>2820</v>
      </c>
      <c r="B2682" t="s">
        <v>2809</v>
      </c>
      <c r="C2682" s="37" t="s">
        <v>2810</v>
      </c>
      <c r="D2682" s="34">
        <v>5943</v>
      </c>
      <c r="E2682" s="34">
        <v>320</v>
      </c>
      <c r="F2682" s="33">
        <v>0.30909999999999999</v>
      </c>
      <c r="G2682" s="33">
        <v>0.10250000000000001</v>
      </c>
      <c r="H2682">
        <v>5.3844859498569742</v>
      </c>
      <c r="I2682" s="33">
        <v>0.41159999999999997</v>
      </c>
      <c r="J2682" s="35">
        <f>G2682/I2682</f>
        <v>0.24902818270165214</v>
      </c>
      <c r="K2682">
        <v>0.96593749999999989</v>
      </c>
      <c r="L2682">
        <v>1.2862499999999999</v>
      </c>
      <c r="M2682">
        <v>1.3</v>
      </c>
      <c r="N2682" t="s">
        <v>37</v>
      </c>
      <c r="O2682" s="53" t="s">
        <v>34</v>
      </c>
      <c r="P2682" s="54" t="str">
        <f>'Sheet1 (2)'!O1662</f>
        <v>B</v>
      </c>
      <c r="Q2682" s="31" t="str">
        <f>IF(U2682="same",N2682,IF(O2682=N2682,P2682,O2682))</f>
        <v>A</v>
      </c>
      <c r="R2682">
        <f>VLOOKUP(IF(V2682="same",N2682,IF(O2682=N2682,P2682,O2682)),$AA$2:$AL$8,9,FALSE)</f>
        <v>0.15</v>
      </c>
      <c r="S2682" s="11">
        <f>(L2682-M2682)/L2682</f>
        <v>-1.0689990281827134E-2</v>
      </c>
      <c r="T2682" s="13">
        <f t="shared" si="41"/>
        <v>-1.0689990281827134E-2</v>
      </c>
      <c r="U2682">
        <f>IFERROR(T2682*I2682,0)</f>
        <v>-4.400000000000048E-3</v>
      </c>
      <c r="V2682" t="str">
        <f>IF(AND(N2682=O2682,P2682=N2682),"same",IF(NOT(OR(O2682=N2682,P2682=N2682)),"conflict","change"))</f>
        <v>change</v>
      </c>
      <c r="W2682" s="55">
        <f>U2682-G2682</f>
        <v>-0.10690000000000005</v>
      </c>
    </row>
    <row r="2683" spans="1:23" ht="21" hidden="1" outlineLevel="2" x14ac:dyDescent="0.4">
      <c r="A2683" t="s">
        <v>2821</v>
      </c>
      <c r="B2683" t="s">
        <v>2809</v>
      </c>
      <c r="C2683" s="37" t="s">
        <v>2810</v>
      </c>
      <c r="D2683" s="34">
        <v>30334</v>
      </c>
      <c r="E2683" s="34">
        <v>2691</v>
      </c>
      <c r="F2683" s="33">
        <v>2.9601000000000002</v>
      </c>
      <c r="G2683" s="33">
        <v>0.99419999999999997</v>
      </c>
      <c r="H2683">
        <v>8.8712335992615543</v>
      </c>
      <c r="I2683" s="33">
        <v>3.9542999999999999</v>
      </c>
      <c r="J2683" s="35">
        <f>G2683/I2683</f>
        <v>0.25142250208633637</v>
      </c>
      <c r="K2683">
        <v>1.1000000000000001</v>
      </c>
      <c r="L2683">
        <v>1.4694537346711258</v>
      </c>
      <c r="M2683">
        <v>1.1000000000000001</v>
      </c>
      <c r="N2683" t="s">
        <v>37</v>
      </c>
      <c r="O2683" s="53" t="s">
        <v>34</v>
      </c>
      <c r="P2683" s="54" t="str">
        <f>'Sheet1 (2)'!O1847</f>
        <v>B</v>
      </c>
      <c r="Q2683" s="31" t="str">
        <f>IF(U2683="same",N2683,IF(O2683=N2683,P2683,O2683))</f>
        <v>A</v>
      </c>
      <c r="R2683">
        <f>VLOOKUP(IF(V2683="same",N2683,IF(O2683=N2683,P2683,O2683)),$AA$2:$AL$8,9,FALSE)</f>
        <v>0.15</v>
      </c>
      <c r="S2683" s="11">
        <f>(L2683-M2683)/L2683</f>
        <v>0.25142250208633626</v>
      </c>
      <c r="T2683" s="13">
        <f t="shared" si="41"/>
        <v>0.15</v>
      </c>
      <c r="U2683">
        <f>IFERROR(T2683*I2683,0)</f>
        <v>0.59314499999999992</v>
      </c>
      <c r="V2683" t="str">
        <f>IF(AND(N2683=O2683,P2683=N2683),"same",IF(NOT(OR(O2683=N2683,P2683=N2683)),"conflict","change"))</f>
        <v>change</v>
      </c>
      <c r="W2683" s="55">
        <f>U2683-G2683</f>
        <v>-0.40105500000000005</v>
      </c>
    </row>
    <row r="2684" spans="1:23" ht="21" hidden="1" outlineLevel="2" x14ac:dyDescent="0.4">
      <c r="A2684" t="s">
        <v>2824</v>
      </c>
      <c r="B2684" t="s">
        <v>2809</v>
      </c>
      <c r="C2684" s="37" t="s">
        <v>2810</v>
      </c>
      <c r="D2684" s="34">
        <v>2322</v>
      </c>
      <c r="E2684" s="34">
        <v>127</v>
      </c>
      <c r="F2684" s="33">
        <v>0.1401</v>
      </c>
      <c r="G2684" s="33">
        <v>4.5900000000000003E-2</v>
      </c>
      <c r="H2684">
        <v>5.4694229112833765</v>
      </c>
      <c r="I2684" s="33">
        <v>0.186</v>
      </c>
      <c r="J2684" s="35">
        <f>G2684/I2684</f>
        <v>0.24677419354838712</v>
      </c>
      <c r="K2684">
        <v>1.1031496062992125</v>
      </c>
      <c r="L2684">
        <v>1.4645669291338583</v>
      </c>
      <c r="M2684">
        <v>1.3</v>
      </c>
      <c r="N2684" t="s">
        <v>37</v>
      </c>
      <c r="O2684" s="53" t="s">
        <v>34</v>
      </c>
      <c r="P2684" s="54" t="str">
        <f>'Sheet1 (2)'!O2316</f>
        <v>B</v>
      </c>
      <c r="Q2684" s="31" t="str">
        <f>IF(U2684="same",N2684,IF(O2684=N2684,P2684,O2684))</f>
        <v>A</v>
      </c>
      <c r="R2684">
        <f>VLOOKUP(IF(V2684="same",N2684,IF(O2684=N2684,P2684,O2684)),$AA$2:$AL$8,9,FALSE)</f>
        <v>0.15</v>
      </c>
      <c r="S2684" s="11">
        <f>(L2684-M2684)/L2684</f>
        <v>0.11236559139784948</v>
      </c>
      <c r="T2684" s="13">
        <f t="shared" si="41"/>
        <v>0.11236559139784948</v>
      </c>
      <c r="U2684">
        <f>IFERROR(T2684*I2684,0)</f>
        <v>2.0900000000000002E-2</v>
      </c>
      <c r="V2684" t="str">
        <f>IF(AND(N2684=O2684,P2684=N2684),"same",IF(NOT(OR(O2684=N2684,P2684=N2684)),"conflict","change"))</f>
        <v>change</v>
      </c>
      <c r="W2684" s="55">
        <f>U2684-G2684</f>
        <v>-2.5000000000000001E-2</v>
      </c>
    </row>
    <row r="2685" spans="1:23" ht="21" hidden="1" outlineLevel="2" x14ac:dyDescent="0.4">
      <c r="A2685" t="s">
        <v>2825</v>
      </c>
      <c r="B2685" t="s">
        <v>2809</v>
      </c>
      <c r="C2685" s="37" t="s">
        <v>2810</v>
      </c>
      <c r="D2685" s="34">
        <v>112110</v>
      </c>
      <c r="E2685" s="34">
        <v>10921</v>
      </c>
      <c r="F2685" s="33">
        <v>13.802</v>
      </c>
      <c r="G2685" s="33">
        <v>4.9575000000000005</v>
      </c>
      <c r="H2685">
        <v>9.7413254838997414</v>
      </c>
      <c r="I2685" s="33">
        <v>18.759499999999999</v>
      </c>
      <c r="J2685" s="35">
        <f>G2685/I2685</f>
        <v>0.26426610517337884</v>
      </c>
      <c r="K2685">
        <v>1.2638036809815951</v>
      </c>
      <c r="L2685">
        <v>1.717745627689772</v>
      </c>
      <c r="M2685">
        <v>1.25</v>
      </c>
      <c r="N2685" t="s">
        <v>37</v>
      </c>
      <c r="O2685" s="53" t="s">
        <v>34</v>
      </c>
      <c r="P2685" s="54" t="str">
        <f>'Sheet1 (2)'!O2453</f>
        <v>B</v>
      </c>
      <c r="Q2685" s="31" t="str">
        <f>IF(U2685="same",N2685,IF(O2685=N2685,P2685,O2685))</f>
        <v>A</v>
      </c>
      <c r="R2685">
        <f>VLOOKUP(IF(V2685="same",N2685,IF(O2685=N2685,P2685,O2685)),$AA$2:$AL$8,9,FALSE)</f>
        <v>0.15</v>
      </c>
      <c r="S2685" s="11">
        <f>(L2685-M2685)/L2685</f>
        <v>0.27230203363629096</v>
      </c>
      <c r="T2685" s="13">
        <f t="shared" si="41"/>
        <v>0.15</v>
      </c>
      <c r="U2685">
        <f>IFERROR(T2685*I2685,0)</f>
        <v>2.8139249999999998</v>
      </c>
      <c r="V2685" t="str">
        <f>IF(AND(N2685=O2685,P2685=N2685),"same",IF(NOT(OR(O2685=N2685,P2685=N2685)),"conflict","change"))</f>
        <v>change</v>
      </c>
      <c r="W2685" s="55">
        <f>U2685-G2685</f>
        <v>-2.1435750000000007</v>
      </c>
    </row>
    <row r="2686" spans="1:23" ht="21" hidden="1" outlineLevel="2" x14ac:dyDescent="0.4">
      <c r="A2686" t="s">
        <v>2826</v>
      </c>
      <c r="B2686" t="s">
        <v>2809</v>
      </c>
      <c r="C2686" s="37" t="s">
        <v>2810</v>
      </c>
      <c r="D2686" s="34">
        <v>2695</v>
      </c>
      <c r="E2686" s="34">
        <v>149</v>
      </c>
      <c r="F2686" s="33">
        <v>0.15469999999999998</v>
      </c>
      <c r="G2686" s="33">
        <v>5.0699999999999995E-2</v>
      </c>
      <c r="H2686">
        <v>5.5287569573283859</v>
      </c>
      <c r="I2686" s="33">
        <v>0.20539999999999997</v>
      </c>
      <c r="J2686" s="35">
        <f>G2686/I2686</f>
        <v>0.24683544303797469</v>
      </c>
      <c r="K2686">
        <v>1.0382550335570468</v>
      </c>
      <c r="L2686">
        <v>1.3785234899328858</v>
      </c>
      <c r="M2686">
        <v>1.4</v>
      </c>
      <c r="N2686" t="s">
        <v>37</v>
      </c>
      <c r="O2686" s="53" t="s">
        <v>34</v>
      </c>
      <c r="P2686" s="54" t="str">
        <f>'Sheet1 (2)'!O2702</f>
        <v>B</v>
      </c>
      <c r="Q2686" s="31" t="str">
        <f>IF(U2686="same",N2686,IF(O2686=N2686,P2686,O2686))</f>
        <v>A</v>
      </c>
      <c r="R2686">
        <f>VLOOKUP(IF(V2686="same",N2686,IF(O2686=N2686,P2686,O2686)),$AA$2:$AL$8,9,FALSE)</f>
        <v>0.15</v>
      </c>
      <c r="S2686" s="11">
        <f>(L2686-M2686)/L2686</f>
        <v>-1.5579357351509294E-2</v>
      </c>
      <c r="T2686" s="13">
        <f t="shared" si="41"/>
        <v>-1.5579357351509294E-2</v>
      </c>
      <c r="U2686">
        <f>IFERROR(T2686*I2686,0)</f>
        <v>-3.2000000000000084E-3</v>
      </c>
      <c r="V2686" t="str">
        <f>IF(AND(N2686=O2686,P2686=N2686),"same",IF(NOT(OR(O2686=N2686,P2686=N2686)),"conflict","change"))</f>
        <v>change</v>
      </c>
      <c r="W2686" s="55">
        <f>U2686-G2686</f>
        <v>-5.3900000000000003E-2</v>
      </c>
    </row>
    <row r="2687" spans="1:23" ht="21" hidden="1" outlineLevel="2" x14ac:dyDescent="0.4">
      <c r="A2687" t="s">
        <v>2831</v>
      </c>
      <c r="B2687" t="s">
        <v>2809</v>
      </c>
      <c r="C2687" s="37" t="s">
        <v>2810</v>
      </c>
      <c r="D2687" s="34">
        <v>272423</v>
      </c>
      <c r="E2687" s="34">
        <v>16606</v>
      </c>
      <c r="F2687" s="33">
        <v>20.7576</v>
      </c>
      <c r="G2687" s="33">
        <v>5.7437000000000005</v>
      </c>
      <c r="H2687">
        <v>6.0956673995954818</v>
      </c>
      <c r="I2687" s="33">
        <v>26.501300000000001</v>
      </c>
      <c r="J2687" s="35">
        <f>G2687/I2687</f>
        <v>0.2167327640530842</v>
      </c>
      <c r="K2687">
        <v>1.2500060219197879</v>
      </c>
      <c r="L2687">
        <v>1.5958870287847766</v>
      </c>
      <c r="M2687">
        <v>1.25</v>
      </c>
      <c r="N2687" t="s">
        <v>37</v>
      </c>
      <c r="O2687" s="53" t="s">
        <v>34</v>
      </c>
      <c r="P2687" s="54" t="str">
        <f>'Sheet1 (2)'!O2841</f>
        <v>B</v>
      </c>
      <c r="Q2687" s="31" t="str">
        <f>IF(U2687="same",N2687,IF(O2687=N2687,P2687,O2687))</f>
        <v>A</v>
      </c>
      <c r="R2687">
        <f>VLOOKUP(IF(V2687="same",N2687,IF(O2687=N2687,P2687,O2687)),$AA$2:$AL$8,9,FALSE)</f>
        <v>0.15</v>
      </c>
      <c r="S2687" s="11">
        <f>(L2687-M2687)/L2687</f>
        <v>0.21673653745287969</v>
      </c>
      <c r="T2687" s="13">
        <f t="shared" si="41"/>
        <v>0.15</v>
      </c>
      <c r="U2687">
        <f>IFERROR(T2687*I2687,0)</f>
        <v>3.9751949999999998</v>
      </c>
      <c r="V2687" t="str">
        <f>IF(AND(N2687=O2687,P2687=N2687),"same",IF(NOT(OR(O2687=N2687,P2687=N2687)),"conflict","change"))</f>
        <v>change</v>
      </c>
      <c r="W2687" s="55">
        <f>U2687-G2687</f>
        <v>-1.7685050000000007</v>
      </c>
    </row>
    <row r="2688" spans="1:23" ht="21" hidden="1" outlineLevel="2" x14ac:dyDescent="0.4">
      <c r="A2688" s="18" t="s">
        <v>2832</v>
      </c>
      <c r="B2688" t="s">
        <v>2809</v>
      </c>
      <c r="C2688" s="37" t="s">
        <v>2810</v>
      </c>
      <c r="D2688" s="34">
        <v>405097</v>
      </c>
      <c r="E2688" s="34">
        <v>30293</v>
      </c>
      <c r="F2688" s="33">
        <v>36.351599999999998</v>
      </c>
      <c r="G2688" s="33">
        <v>15.418499999999998</v>
      </c>
      <c r="H2688">
        <v>7.4779620683441248</v>
      </c>
      <c r="I2688" s="33">
        <v>51.770099999999999</v>
      </c>
      <c r="J2688" s="35">
        <f>G2688/I2688</f>
        <v>0.29782635150405345</v>
      </c>
      <c r="K2688">
        <v>1.2</v>
      </c>
      <c r="L2688">
        <v>1.708978972039745</v>
      </c>
      <c r="M2688">
        <v>1.2</v>
      </c>
      <c r="N2688" t="s">
        <v>37</v>
      </c>
      <c r="O2688" s="53" t="s">
        <v>34</v>
      </c>
      <c r="P2688" s="54" t="str">
        <f>'Sheet1 (2)'!O3233</f>
        <v>B</v>
      </c>
      <c r="Q2688" s="31" t="str">
        <f>IF(U2688="same",N2688,IF(O2688=N2688,P2688,O2688))</f>
        <v>A</v>
      </c>
      <c r="R2688">
        <f>VLOOKUP(IF(V2688="same",N2688,IF(O2688=N2688,P2688,O2688)),$AA$2:$AL$8,9,FALSE)</f>
        <v>0.15</v>
      </c>
      <c r="S2688" s="11">
        <f>(L2688-M2688)/L2688</f>
        <v>0.29782635150405345</v>
      </c>
      <c r="T2688" s="13">
        <f t="shared" si="41"/>
        <v>0.15</v>
      </c>
      <c r="U2688">
        <f>IFERROR(T2688*I2688,0)</f>
        <v>7.7655149999999997</v>
      </c>
      <c r="V2688" t="str">
        <f>IF(AND(N2688=O2688,P2688=N2688),"same",IF(NOT(OR(O2688=N2688,P2688=N2688)),"conflict","change"))</f>
        <v>change</v>
      </c>
      <c r="W2688" s="55">
        <f>U2688-G2688</f>
        <v>-7.6529849999999984</v>
      </c>
    </row>
    <row r="2689" spans="1:23" ht="21" hidden="1" outlineLevel="2" x14ac:dyDescent="0.4">
      <c r="A2689" t="s">
        <v>2834</v>
      </c>
      <c r="B2689" t="s">
        <v>2809</v>
      </c>
      <c r="C2689" s="37" t="s">
        <v>2810</v>
      </c>
      <c r="D2689" s="34">
        <v>55511</v>
      </c>
      <c r="E2689" s="34">
        <v>3430</v>
      </c>
      <c r="F2689" s="33">
        <v>4.1990999999999996</v>
      </c>
      <c r="G2689" s="33">
        <v>1.3385</v>
      </c>
      <c r="H2689">
        <v>6.1789555223289074</v>
      </c>
      <c r="I2689" s="33">
        <v>5.5375999999999994</v>
      </c>
      <c r="J2689" s="35">
        <f>G2689/I2689</f>
        <v>0.24171121063276513</v>
      </c>
      <c r="K2689">
        <v>1.2242274052478133</v>
      </c>
      <c r="L2689">
        <v>1.6144606413994167</v>
      </c>
      <c r="M2689">
        <v>1.2</v>
      </c>
      <c r="N2689" t="s">
        <v>37</v>
      </c>
      <c r="O2689" s="53" t="s">
        <v>34</v>
      </c>
      <c r="P2689" s="54" t="str">
        <f>'Sheet1 (2)'!O3259</f>
        <v>B</v>
      </c>
      <c r="Q2689" s="31" t="str">
        <f>IF(U2689="same",N2689,IF(O2689=N2689,P2689,O2689))</f>
        <v>A</v>
      </c>
      <c r="R2689">
        <f>VLOOKUP(IF(V2689="same",N2689,IF(O2689=N2689,P2689,O2689)),$AA$2:$AL$8,9,FALSE)</f>
        <v>0.15</v>
      </c>
      <c r="S2689" s="11">
        <f>(L2689-M2689)/L2689</f>
        <v>0.25671771164403345</v>
      </c>
      <c r="T2689" s="13">
        <f t="shared" si="41"/>
        <v>0.15</v>
      </c>
      <c r="U2689">
        <f>IFERROR(T2689*I2689,0)</f>
        <v>0.83063999999999993</v>
      </c>
      <c r="V2689" t="str">
        <f>IF(AND(N2689=O2689,P2689=N2689),"same",IF(NOT(OR(O2689=N2689,P2689=N2689)),"conflict","change"))</f>
        <v>change</v>
      </c>
      <c r="W2689" s="55">
        <f>U2689-G2689</f>
        <v>-0.50786000000000009</v>
      </c>
    </row>
    <row r="2690" spans="1:23" ht="21" hidden="1" outlineLevel="2" x14ac:dyDescent="0.4">
      <c r="A2690" t="s">
        <v>2838</v>
      </c>
      <c r="B2690" t="s">
        <v>2809</v>
      </c>
      <c r="C2690" s="37" t="s">
        <v>2810</v>
      </c>
      <c r="D2690" s="34">
        <v>223629</v>
      </c>
      <c r="E2690" s="34">
        <v>16818</v>
      </c>
      <c r="F2690" s="33">
        <v>23.2486</v>
      </c>
      <c r="G2690" s="33">
        <v>7.5913000000000004</v>
      </c>
      <c r="H2690">
        <v>7.5204915283795932</v>
      </c>
      <c r="I2690" s="33">
        <v>30.8399</v>
      </c>
      <c r="J2690" s="35">
        <f>G2690/I2690</f>
        <v>0.24615190062224587</v>
      </c>
      <c r="K2690">
        <v>1.3823641336663097</v>
      </c>
      <c r="L2690">
        <v>1.8337436080390059</v>
      </c>
      <c r="M2690">
        <v>1.35</v>
      </c>
      <c r="N2690" t="s">
        <v>37</v>
      </c>
      <c r="O2690" s="53" t="s">
        <v>34</v>
      </c>
      <c r="P2690" s="54" t="str">
        <f>'Sheet1 (2)'!O3892</f>
        <v>B</v>
      </c>
      <c r="Q2690" s="31" t="str">
        <f>IF(U2690="same",N2690,IF(O2690=N2690,P2690,O2690))</f>
        <v>A</v>
      </c>
      <c r="R2690">
        <f>VLOOKUP(IF(V2690="same",N2690,IF(O2690=N2690,P2690,O2690)),$AA$2:$AL$8,9,FALSE)</f>
        <v>0.15</v>
      </c>
      <c r="S2690" s="11">
        <f>(L2690-M2690)/L2690</f>
        <v>0.26380111478960694</v>
      </c>
      <c r="T2690" s="13">
        <f t="shared" si="41"/>
        <v>0.15</v>
      </c>
      <c r="U2690">
        <f>IFERROR(T2690*I2690,0)</f>
        <v>4.625985</v>
      </c>
      <c r="V2690" t="str">
        <f>IF(AND(N2690=O2690,P2690=N2690),"same",IF(NOT(OR(O2690=N2690,P2690=N2690)),"conflict","change"))</f>
        <v>change</v>
      </c>
      <c r="W2690" s="55">
        <f>U2690-G2690</f>
        <v>-2.9653150000000004</v>
      </c>
    </row>
    <row r="2691" spans="1:23" ht="21" hidden="1" outlineLevel="2" x14ac:dyDescent="0.4">
      <c r="A2691" t="s">
        <v>2839</v>
      </c>
      <c r="B2691" t="s">
        <v>2809</v>
      </c>
      <c r="C2691" s="37" t="s">
        <v>2810</v>
      </c>
      <c r="D2691" s="34">
        <v>14123</v>
      </c>
      <c r="E2691" s="34">
        <v>904</v>
      </c>
      <c r="F2691" s="33">
        <v>1.2952000000000001</v>
      </c>
      <c r="G2691" s="33">
        <v>0.46920000000000006</v>
      </c>
      <c r="H2691">
        <v>6.4009063230191883</v>
      </c>
      <c r="I2691" s="33">
        <v>1.7644000000000002</v>
      </c>
      <c r="J2691" s="35">
        <f>G2691/I2691</f>
        <v>0.26592609385626842</v>
      </c>
      <c r="K2691">
        <v>1.4327433628318584</v>
      </c>
      <c r="L2691">
        <v>1.9517699115044249</v>
      </c>
      <c r="M2691">
        <v>1.5</v>
      </c>
      <c r="N2691" t="s">
        <v>37</v>
      </c>
      <c r="O2691" s="53" t="s">
        <v>34</v>
      </c>
      <c r="P2691" s="54" t="str">
        <f>'Sheet1 (2)'!O3996</f>
        <v>B</v>
      </c>
      <c r="Q2691" s="31" t="str">
        <f>IF(U2691="same",N2691,IF(O2691=N2691,P2691,O2691))</f>
        <v>A</v>
      </c>
      <c r="R2691">
        <f>VLOOKUP(IF(V2691="same",N2691,IF(O2691=N2691,P2691,O2691)),$AA$2:$AL$8,9,FALSE)</f>
        <v>0.15</v>
      </c>
      <c r="S2691" s="11">
        <f>(L2691-M2691)/L2691</f>
        <v>0.23146678757651332</v>
      </c>
      <c r="T2691" s="13">
        <f t="shared" ref="T2691:T2754" si="42">MIN(S2691,R2691)</f>
        <v>0.15</v>
      </c>
      <c r="U2691">
        <f>IFERROR(T2691*I2691,0)</f>
        <v>0.26466000000000001</v>
      </c>
      <c r="V2691" t="str">
        <f>IF(AND(N2691=O2691,P2691=N2691),"same",IF(NOT(OR(O2691=N2691,P2691=N2691)),"conflict","change"))</f>
        <v>change</v>
      </c>
      <c r="W2691" s="55">
        <f>U2691-G2691</f>
        <v>-0.20454000000000006</v>
      </c>
    </row>
    <row r="2692" spans="1:23" ht="21" hidden="1" outlineLevel="2" x14ac:dyDescent="0.4">
      <c r="A2692" t="s">
        <v>2842</v>
      </c>
      <c r="B2692" t="s">
        <v>2809</v>
      </c>
      <c r="C2692" s="37" t="s">
        <v>2810</v>
      </c>
      <c r="D2692" s="34">
        <v>372785</v>
      </c>
      <c r="E2692" s="34">
        <v>35272</v>
      </c>
      <c r="F2692" s="33">
        <v>45.853599999999993</v>
      </c>
      <c r="G2692" s="33">
        <v>15.0708</v>
      </c>
      <c r="H2692">
        <v>9.4617540941829734</v>
      </c>
      <c r="I2692" s="33">
        <v>60.924399999999991</v>
      </c>
      <c r="J2692" s="35">
        <f>G2692/I2692</f>
        <v>0.24736887027200929</v>
      </c>
      <c r="K2692">
        <v>1.2999999999999998</v>
      </c>
      <c r="L2692">
        <v>1.7272737582218189</v>
      </c>
      <c r="M2692">
        <v>1.3</v>
      </c>
      <c r="N2692" t="s">
        <v>37</v>
      </c>
      <c r="O2692" s="53" t="s">
        <v>34</v>
      </c>
      <c r="P2692" s="54" t="str">
        <f>'Sheet1 (2)'!O4517</f>
        <v>B</v>
      </c>
      <c r="Q2692" s="31" t="str">
        <f>IF(U2692="same",N2692,IF(O2692=N2692,P2692,O2692))</f>
        <v>A</v>
      </c>
      <c r="R2692">
        <f>VLOOKUP(IF(V2692="same",N2692,IF(O2692=N2692,P2692,O2692)),$AA$2:$AL$8,9,FALSE)</f>
        <v>0.15</v>
      </c>
      <c r="S2692" s="11">
        <f>(L2692-M2692)/L2692</f>
        <v>0.24736887027200918</v>
      </c>
      <c r="T2692" s="13">
        <f t="shared" si="42"/>
        <v>0.15</v>
      </c>
      <c r="U2692">
        <f>IFERROR(T2692*I2692,0)</f>
        <v>9.138659999999998</v>
      </c>
      <c r="V2692" t="str">
        <f>IF(AND(N2692=O2692,P2692=N2692),"same",IF(NOT(OR(O2692=N2692,P2692=N2692)),"conflict","change"))</f>
        <v>change</v>
      </c>
      <c r="W2692" s="55">
        <f>U2692-G2692</f>
        <v>-5.9321400000000022</v>
      </c>
    </row>
    <row r="2693" spans="1:23" ht="21" hidden="1" outlineLevel="2" x14ac:dyDescent="0.4">
      <c r="A2693" t="s">
        <v>2845</v>
      </c>
      <c r="B2693" t="s">
        <v>2809</v>
      </c>
      <c r="C2693" s="37" t="s">
        <v>2810</v>
      </c>
      <c r="D2693" s="34">
        <v>353045</v>
      </c>
      <c r="E2693" s="34">
        <v>26182</v>
      </c>
      <c r="F2693" s="33">
        <v>31.418400000000002</v>
      </c>
      <c r="G2693" s="33">
        <v>9.5501000000000023</v>
      </c>
      <c r="H2693">
        <v>7.4160517781019415</v>
      </c>
      <c r="I2693" s="33">
        <v>40.968500000000006</v>
      </c>
      <c r="J2693" s="35">
        <f>G2693/I2693</f>
        <v>0.23310836374287563</v>
      </c>
      <c r="K2693">
        <v>1.2</v>
      </c>
      <c r="L2693">
        <v>1.5647582308456194</v>
      </c>
      <c r="M2693">
        <v>1.2</v>
      </c>
      <c r="N2693" t="s">
        <v>37</v>
      </c>
      <c r="O2693" s="53" t="s">
        <v>34</v>
      </c>
      <c r="P2693" s="54" t="str">
        <f>'Sheet1 (2)'!O4706</f>
        <v>B</v>
      </c>
      <c r="Q2693" s="31" t="str">
        <f>IF(U2693="same",N2693,IF(O2693=N2693,P2693,O2693))</f>
        <v>A</v>
      </c>
      <c r="R2693">
        <f>VLOOKUP(IF(V2693="same",N2693,IF(O2693=N2693,P2693,O2693)),$AA$2:$AL$8,9,FALSE)</f>
        <v>0.15</v>
      </c>
      <c r="S2693" s="11">
        <f>(L2693-M2693)/L2693</f>
        <v>0.23310836374287577</v>
      </c>
      <c r="T2693" s="13">
        <f t="shared" si="42"/>
        <v>0.15</v>
      </c>
      <c r="U2693">
        <f>IFERROR(T2693*I2693,0)</f>
        <v>6.1452750000000007</v>
      </c>
      <c r="V2693" t="str">
        <f>IF(AND(N2693=O2693,P2693=N2693),"same",IF(NOT(OR(O2693=N2693,P2693=N2693)),"conflict","change"))</f>
        <v>change</v>
      </c>
      <c r="W2693" s="55">
        <f>U2693-G2693</f>
        <v>-3.4048250000000015</v>
      </c>
    </row>
    <row r="2694" spans="1:23" ht="21" hidden="1" outlineLevel="2" x14ac:dyDescent="0.4">
      <c r="A2694" t="s">
        <v>2847</v>
      </c>
      <c r="B2694" t="s">
        <v>2809</v>
      </c>
      <c r="C2694" s="37" t="s">
        <v>2810</v>
      </c>
      <c r="D2694" s="34">
        <v>1157033</v>
      </c>
      <c r="E2694" s="34">
        <v>183028</v>
      </c>
      <c r="F2694" s="33">
        <v>219.63359999999997</v>
      </c>
      <c r="G2694" s="33">
        <v>72.940100000000001</v>
      </c>
      <c r="H2694">
        <v>15.818736371391308</v>
      </c>
      <c r="I2694" s="33">
        <v>292.57369999999997</v>
      </c>
      <c r="J2694" s="35">
        <f>G2694/I2694</f>
        <v>0.24930504689929411</v>
      </c>
      <c r="K2694">
        <v>1.2</v>
      </c>
      <c r="L2694">
        <v>1.5985188058657689</v>
      </c>
      <c r="M2694">
        <v>1.2</v>
      </c>
      <c r="N2694" t="s">
        <v>45</v>
      </c>
      <c r="O2694" s="53" t="s">
        <v>37</v>
      </c>
      <c r="P2694" s="54" t="str">
        <f>'Sheet1 (2)'!O4948</f>
        <v>C-</v>
      </c>
      <c r="Q2694" s="31" t="str">
        <f>IF(U2694="same",N2694,IF(O2694=N2694,P2694,O2694))</f>
        <v>B</v>
      </c>
      <c r="R2694">
        <f>VLOOKUP(IF(V2694="same",N2694,IF(O2694=N2694,P2694,O2694)),$AA$2:$AL$8,9,FALSE)</f>
        <v>0.25</v>
      </c>
      <c r="S2694" s="11">
        <f>(L2694-M2694)/L2694</f>
        <v>0.24930504689929397</v>
      </c>
      <c r="T2694" s="13">
        <f t="shared" si="42"/>
        <v>0.24930504689929397</v>
      </c>
      <c r="U2694">
        <f>IFERROR(T2694*I2694,0)</f>
        <v>72.940099999999958</v>
      </c>
      <c r="V2694" t="str">
        <f>IF(AND(N2694=O2694,P2694=N2694),"same",IF(NOT(OR(O2694=N2694,P2694=N2694)),"conflict","change"))</f>
        <v>change</v>
      </c>
      <c r="W2694" s="55">
        <f>U2694-G2694</f>
        <v>0</v>
      </c>
    </row>
    <row r="2695" spans="1:23" ht="21" hidden="1" outlineLevel="2" collapsed="1" x14ac:dyDescent="0.4">
      <c r="A2695" t="s">
        <v>2850</v>
      </c>
      <c r="B2695" t="s">
        <v>2809</v>
      </c>
      <c r="C2695" s="37" t="s">
        <v>2810</v>
      </c>
      <c r="D2695" s="34">
        <v>88639</v>
      </c>
      <c r="E2695" s="34">
        <v>6188</v>
      </c>
      <c r="F2695" s="33">
        <v>7.4255999999999993</v>
      </c>
      <c r="G2695" s="33">
        <v>2.0937000000000001</v>
      </c>
      <c r="H2695">
        <v>6.9811256895948732</v>
      </c>
      <c r="I2695" s="33">
        <v>9.5192999999999994</v>
      </c>
      <c r="J2695" s="35">
        <f>G2695/I2695</f>
        <v>0.21994264284138543</v>
      </c>
      <c r="K2695">
        <v>1.2</v>
      </c>
      <c r="L2695">
        <v>1.5383484162895926</v>
      </c>
      <c r="M2695">
        <v>1.2</v>
      </c>
      <c r="N2695" t="s">
        <v>37</v>
      </c>
      <c r="O2695" s="53" t="s">
        <v>34</v>
      </c>
      <c r="P2695" s="54" t="str">
        <f>'Sheet1 (2)'!O5089</f>
        <v>B</v>
      </c>
      <c r="Q2695" s="31" t="str">
        <f>IF(U2695="same",N2695,IF(O2695=N2695,P2695,O2695))</f>
        <v>A</v>
      </c>
      <c r="R2695">
        <f>VLOOKUP(IF(V2695="same",N2695,IF(O2695=N2695,P2695,O2695)),$AA$2:$AL$8,9,FALSE)</f>
        <v>0.15</v>
      </c>
      <c r="S2695" s="11">
        <f>(L2695-M2695)/L2695</f>
        <v>0.21994264284138534</v>
      </c>
      <c r="T2695" s="13">
        <f t="shared" si="42"/>
        <v>0.15</v>
      </c>
      <c r="U2695">
        <f>IFERROR(T2695*I2695,0)</f>
        <v>1.4278949999999999</v>
      </c>
      <c r="V2695" t="str">
        <f>IF(AND(N2695=O2695,P2695=N2695),"same",IF(NOT(OR(O2695=N2695,P2695=N2695)),"conflict","change"))</f>
        <v>change</v>
      </c>
      <c r="W2695" s="55">
        <f>U2695-G2695</f>
        <v>-0.6658050000000002</v>
      </c>
    </row>
    <row r="2696" spans="1:23" ht="21" hidden="1" outlineLevel="2" x14ac:dyDescent="0.4">
      <c r="A2696" t="s">
        <v>2811</v>
      </c>
      <c r="B2696" t="s">
        <v>2809</v>
      </c>
      <c r="C2696" s="37" t="s">
        <v>2810</v>
      </c>
      <c r="D2696" s="34">
        <v>90063</v>
      </c>
      <c r="E2696" s="34">
        <v>9589</v>
      </c>
      <c r="F2696" s="33">
        <v>9.5889999999999986</v>
      </c>
      <c r="G2696" s="33">
        <v>2.6020999999999996</v>
      </c>
      <c r="H2696">
        <v>10.646991550359193</v>
      </c>
      <c r="I2696" s="33">
        <v>12.191099999999999</v>
      </c>
      <c r="J2696" s="35">
        <f>G2696/I2696</f>
        <v>0.21344259336729252</v>
      </c>
      <c r="K2696">
        <v>0.99999999999999978</v>
      </c>
      <c r="L2696">
        <v>1.271363020127229</v>
      </c>
      <c r="M2696">
        <v>1</v>
      </c>
      <c r="N2696" t="s">
        <v>37</v>
      </c>
      <c r="O2696" s="53" t="s">
        <v>37</v>
      </c>
      <c r="P2696" s="54" t="str">
        <f>'Sheet1 (2)'!O138</f>
        <v>B</v>
      </c>
      <c r="Q2696" s="31" t="str">
        <f>IF(U2696="same",N2696,IF(O2696=N2696,P2696,O2696))</f>
        <v>B</v>
      </c>
      <c r="R2696">
        <f>VLOOKUP(IF(V2696="same",N2696,IF(O2696=N2696,P2696,O2696)),$AA$2:$AL$8,9,FALSE)</f>
        <v>0.25</v>
      </c>
      <c r="S2696" s="11">
        <f>(L2696-M2696)/L2696</f>
        <v>0.21344259336729246</v>
      </c>
      <c r="T2696" s="13">
        <f t="shared" si="42"/>
        <v>0.21344259336729246</v>
      </c>
      <c r="U2696">
        <f>IFERROR(T2696*I2696,0)</f>
        <v>2.6020999999999987</v>
      </c>
      <c r="V2696" t="str">
        <f>IF(AND(N2696=O2696,P2696=N2696),"same",IF(NOT(OR(O2696=N2696,P2696=N2696)),"conflict","change"))</f>
        <v>same</v>
      </c>
      <c r="W2696" s="55">
        <f>U2696-G2696</f>
        <v>0</v>
      </c>
    </row>
    <row r="2697" spans="1:23" ht="21" hidden="1" outlineLevel="2" x14ac:dyDescent="0.4">
      <c r="A2697" t="s">
        <v>2812</v>
      </c>
      <c r="B2697" t="s">
        <v>2809</v>
      </c>
      <c r="C2697" s="37" t="s">
        <v>2810</v>
      </c>
      <c r="D2697" s="34">
        <v>126883</v>
      </c>
      <c r="E2697" s="34">
        <v>14595</v>
      </c>
      <c r="F2697" s="33">
        <v>18.2441</v>
      </c>
      <c r="G2697" s="33">
        <v>6.3549000000000007</v>
      </c>
      <c r="H2697">
        <v>11.502722981014005</v>
      </c>
      <c r="I2697" s="33">
        <v>24.599</v>
      </c>
      <c r="J2697" s="35">
        <f>G2697/I2697</f>
        <v>0.25833976990934593</v>
      </c>
      <c r="K2697">
        <v>1.2500239808153477</v>
      </c>
      <c r="L2697">
        <v>1.685440219253169</v>
      </c>
      <c r="M2697">
        <v>1.25</v>
      </c>
      <c r="N2697" t="s">
        <v>37</v>
      </c>
      <c r="O2697" s="53" t="s">
        <v>37</v>
      </c>
      <c r="P2697" s="54" t="str">
        <f>'Sheet1 (2)'!O225</f>
        <v>B</v>
      </c>
      <c r="Q2697" s="31" t="str">
        <f>IF(U2697="same",N2697,IF(O2697=N2697,P2697,O2697))</f>
        <v>B</v>
      </c>
      <c r="R2697">
        <f>VLOOKUP(IF(V2697="same",N2697,IF(O2697=N2697,P2697,O2697)),$AA$2:$AL$8,9,FALSE)</f>
        <v>0.25</v>
      </c>
      <c r="S2697" s="11">
        <f>(L2697-M2697)/L2697</f>
        <v>0.25835399813000531</v>
      </c>
      <c r="T2697" s="13">
        <f t="shared" si="42"/>
        <v>0.25</v>
      </c>
      <c r="U2697">
        <f>IFERROR(T2697*I2697,0)</f>
        <v>6.14975</v>
      </c>
      <c r="V2697" t="str">
        <f>IF(AND(N2697=O2697,P2697=N2697),"same",IF(NOT(OR(O2697=N2697,P2697=N2697)),"conflict","change"))</f>
        <v>same</v>
      </c>
      <c r="W2697" s="55">
        <f>U2697-G2697</f>
        <v>-0.20515000000000061</v>
      </c>
    </row>
    <row r="2698" spans="1:23" ht="21" hidden="1" outlineLevel="2" x14ac:dyDescent="0.4">
      <c r="A2698" t="s">
        <v>2814</v>
      </c>
      <c r="B2698" t="s">
        <v>2809</v>
      </c>
      <c r="C2698" s="37" t="s">
        <v>2810</v>
      </c>
      <c r="D2698" s="34">
        <v>234836</v>
      </c>
      <c r="E2698" s="34">
        <v>35037</v>
      </c>
      <c r="F2698" s="33">
        <v>44.612099999999998</v>
      </c>
      <c r="G2698" s="33">
        <v>14.744400000000002</v>
      </c>
      <c r="H2698">
        <v>14.919773799587798</v>
      </c>
      <c r="I2698" s="33">
        <v>59.356499999999997</v>
      </c>
      <c r="J2698" s="35">
        <f>G2698/I2698</f>
        <v>0.24840413434080519</v>
      </c>
      <c r="K2698">
        <v>1.2732853840226046</v>
      </c>
      <c r="L2698">
        <v>1.6941090846819078</v>
      </c>
      <c r="M2698">
        <v>1.25</v>
      </c>
      <c r="N2698" t="s">
        <v>37</v>
      </c>
      <c r="O2698" s="53" t="s">
        <v>37</v>
      </c>
      <c r="P2698" s="54" t="str">
        <f>'Sheet1 (2)'!O797</f>
        <v>B</v>
      </c>
      <c r="Q2698" s="31" t="str">
        <f>IF(U2698="same",N2698,IF(O2698=N2698,P2698,O2698))</f>
        <v>B</v>
      </c>
      <c r="R2698">
        <f>VLOOKUP(IF(V2698="same",N2698,IF(O2698=N2698,P2698,O2698)),$AA$2:$AL$8,9,FALSE)</f>
        <v>0.25</v>
      </c>
      <c r="S2698" s="11">
        <f>(L2698-M2698)/L2698</f>
        <v>0.26214904854565219</v>
      </c>
      <c r="T2698" s="13">
        <f t="shared" si="42"/>
        <v>0.25</v>
      </c>
      <c r="U2698">
        <f>IFERROR(T2698*I2698,0)</f>
        <v>14.839124999999999</v>
      </c>
      <c r="V2698" t="str">
        <f>IF(AND(N2698=O2698,P2698=N2698),"same",IF(NOT(OR(O2698=N2698,P2698=N2698)),"conflict","change"))</f>
        <v>same</v>
      </c>
      <c r="W2698" s="55">
        <f>U2698-G2698</f>
        <v>9.472499999999684E-2</v>
      </c>
    </row>
    <row r="2699" spans="1:23" ht="21" hidden="1" outlineLevel="2" collapsed="1" x14ac:dyDescent="0.4">
      <c r="A2699" t="s">
        <v>2815</v>
      </c>
      <c r="B2699" t="s">
        <v>2809</v>
      </c>
      <c r="C2699" s="37" t="s">
        <v>2810</v>
      </c>
      <c r="D2699" s="34">
        <v>134134</v>
      </c>
      <c r="E2699" s="34">
        <v>26378</v>
      </c>
      <c r="F2699" s="33">
        <v>31.060300000000002</v>
      </c>
      <c r="G2699" s="33">
        <v>10.330300000000001</v>
      </c>
      <c r="H2699">
        <v>19.665409217648023</v>
      </c>
      <c r="I2699" s="33">
        <v>41.390600000000006</v>
      </c>
      <c r="J2699" s="35">
        <f>G2699/I2699</f>
        <v>0.24958082269887363</v>
      </c>
      <c r="K2699">
        <v>1.1775077716278719</v>
      </c>
      <c r="L2699">
        <v>1.5691333687163547</v>
      </c>
      <c r="M2699">
        <v>1.1499999999999999</v>
      </c>
      <c r="N2699" t="s">
        <v>37</v>
      </c>
      <c r="O2699" s="53" t="s">
        <v>37</v>
      </c>
      <c r="P2699" s="54" t="str">
        <f>'Sheet1 (2)'!O1228</f>
        <v>B</v>
      </c>
      <c r="Q2699" s="31" t="str">
        <f>IF(U2699="same",N2699,IF(O2699=N2699,P2699,O2699))</f>
        <v>B</v>
      </c>
      <c r="R2699">
        <f>VLOOKUP(IF(V2699="same",N2699,IF(O2699=N2699,P2699,O2699)),$AA$2:$AL$8,9,FALSE)</f>
        <v>0.25</v>
      </c>
      <c r="S2699" s="11">
        <f>(L2699-M2699)/L2699</f>
        <v>0.26711137311370226</v>
      </c>
      <c r="T2699" s="13">
        <f t="shared" si="42"/>
        <v>0.25</v>
      </c>
      <c r="U2699">
        <f>IFERROR(T2699*I2699,0)</f>
        <v>10.347650000000002</v>
      </c>
      <c r="V2699" t="str">
        <f>IF(AND(N2699=O2699,P2699=N2699),"same",IF(NOT(OR(O2699=N2699,P2699=N2699)),"conflict","change"))</f>
        <v>same</v>
      </c>
      <c r="W2699" s="55">
        <f>U2699-G2699</f>
        <v>1.7350000000000421E-2</v>
      </c>
    </row>
    <row r="2700" spans="1:23" ht="21" hidden="1" outlineLevel="2" x14ac:dyDescent="0.4">
      <c r="A2700" t="s">
        <v>2817</v>
      </c>
      <c r="B2700" t="s">
        <v>2809</v>
      </c>
      <c r="C2700" s="37" t="s">
        <v>2810</v>
      </c>
      <c r="D2700" s="34">
        <v>2334</v>
      </c>
      <c r="E2700" s="34">
        <v>197</v>
      </c>
      <c r="F2700" s="33">
        <v>0.25309999999999999</v>
      </c>
      <c r="G2700" s="33">
        <v>0.12470000000000001</v>
      </c>
      <c r="H2700">
        <v>8.4404455869751498</v>
      </c>
      <c r="I2700" s="33">
        <v>0.37780000000000002</v>
      </c>
      <c r="J2700" s="35">
        <f>G2700/I2700</f>
        <v>0.33006881948120698</v>
      </c>
      <c r="K2700">
        <v>1.2847715736040608</v>
      </c>
      <c r="L2700">
        <v>1.9177664974619291</v>
      </c>
      <c r="M2700">
        <v>1.8</v>
      </c>
      <c r="N2700" t="s">
        <v>37</v>
      </c>
      <c r="O2700" s="53" t="s">
        <v>37</v>
      </c>
      <c r="P2700" s="54" t="str">
        <f>'Sheet1 (2)'!O1280</f>
        <v>B</v>
      </c>
      <c r="Q2700" s="31" t="str">
        <f>IF(U2700="same",N2700,IF(O2700=N2700,P2700,O2700))</f>
        <v>B</v>
      </c>
      <c r="R2700">
        <f>VLOOKUP(IF(V2700="same",N2700,IF(O2700=N2700,P2700,O2700)),$AA$2:$AL$8,9,FALSE)</f>
        <v>0.25</v>
      </c>
      <c r="S2700" s="11">
        <f>(L2700-M2700)/L2700</f>
        <v>6.1408152461619944E-2</v>
      </c>
      <c r="T2700" s="13">
        <f t="shared" si="42"/>
        <v>6.1408152461619944E-2</v>
      </c>
      <c r="U2700">
        <f>IFERROR(T2700*I2700,0)</f>
        <v>2.3200000000000016E-2</v>
      </c>
      <c r="V2700" t="str">
        <f>IF(AND(N2700=O2700,P2700=N2700),"same",IF(NOT(OR(O2700=N2700,P2700=N2700)),"conflict","change"))</f>
        <v>same</v>
      </c>
      <c r="W2700" s="55">
        <f>U2700-G2700</f>
        <v>-0.10149999999999999</v>
      </c>
    </row>
    <row r="2701" spans="1:23" ht="21" hidden="1" outlineLevel="2" x14ac:dyDescent="0.4">
      <c r="A2701" t="s">
        <v>2818</v>
      </c>
      <c r="B2701" t="s">
        <v>2809</v>
      </c>
      <c r="C2701" s="37" t="s">
        <v>2810</v>
      </c>
      <c r="D2701" s="34">
        <v>99005</v>
      </c>
      <c r="E2701" s="34">
        <v>16138</v>
      </c>
      <c r="F2701" s="33">
        <v>19.365600000000001</v>
      </c>
      <c r="G2701" s="33">
        <v>6.2922999999999991</v>
      </c>
      <c r="H2701">
        <v>16.300186859249532</v>
      </c>
      <c r="I2701" s="33">
        <v>25.657899999999998</v>
      </c>
      <c r="J2701" s="35">
        <f>G2701/I2701</f>
        <v>0.24523830866906488</v>
      </c>
      <c r="K2701">
        <v>1.2000000000000002</v>
      </c>
      <c r="L2701">
        <v>1.5899058123683232</v>
      </c>
      <c r="M2701">
        <v>1.2</v>
      </c>
      <c r="N2701" t="s">
        <v>37</v>
      </c>
      <c r="O2701" s="53" t="s">
        <v>37</v>
      </c>
      <c r="P2701" s="54" t="str">
        <f>'Sheet1 (2)'!O1554</f>
        <v>B</v>
      </c>
      <c r="Q2701" s="31" t="str">
        <f>IF(U2701="same",N2701,IF(O2701=N2701,P2701,O2701))</f>
        <v>B</v>
      </c>
      <c r="R2701">
        <f>VLOOKUP(IF(V2701="same",N2701,IF(O2701=N2701,P2701,O2701)),$AA$2:$AL$8,9,FALSE)</f>
        <v>0.25</v>
      </c>
      <c r="S2701" s="11">
        <f>(L2701-M2701)/L2701</f>
        <v>0.2452383086690649</v>
      </c>
      <c r="T2701" s="13">
        <f t="shared" si="42"/>
        <v>0.2452383086690649</v>
      </c>
      <c r="U2701">
        <f>IFERROR(T2701*I2701,0)</f>
        <v>6.2923</v>
      </c>
      <c r="V2701" t="str">
        <f>IF(AND(N2701=O2701,P2701=N2701),"same",IF(NOT(OR(O2701=N2701,P2701=N2701)),"conflict","change"))</f>
        <v>same</v>
      </c>
      <c r="W2701" s="55">
        <f>U2701-G2701</f>
        <v>0</v>
      </c>
    </row>
    <row r="2702" spans="1:23" ht="21" hidden="1" outlineLevel="2" x14ac:dyDescent="0.4">
      <c r="A2702" t="s">
        <v>2822</v>
      </c>
      <c r="B2702" t="s">
        <v>2809</v>
      </c>
      <c r="C2702" s="37" t="s">
        <v>2810</v>
      </c>
      <c r="D2702" s="34">
        <v>141578</v>
      </c>
      <c r="E2702" s="34">
        <v>16119</v>
      </c>
      <c r="F2702" s="33">
        <v>15.957799999999999</v>
      </c>
      <c r="G2702" s="33">
        <v>4.3239999999999998</v>
      </c>
      <c r="H2702">
        <v>11.385243470030655</v>
      </c>
      <c r="I2702" s="33">
        <v>20.281799999999997</v>
      </c>
      <c r="J2702" s="35">
        <f>G2702/I2702</f>
        <v>0.21319606741019045</v>
      </c>
      <c r="K2702">
        <v>0.98999937961411999</v>
      </c>
      <c r="L2702">
        <v>1.2582542341336309</v>
      </c>
      <c r="M2702">
        <v>0.99</v>
      </c>
      <c r="N2702" t="s">
        <v>37</v>
      </c>
      <c r="O2702" s="53" t="s">
        <v>37</v>
      </c>
      <c r="P2702" s="54" t="str">
        <f>'Sheet1 (2)'!O2079</f>
        <v>B</v>
      </c>
      <c r="Q2702" s="31" t="str">
        <f>IF(U2702="same",N2702,IF(O2702=N2702,P2702,O2702))</f>
        <v>B</v>
      </c>
      <c r="R2702">
        <f>VLOOKUP(IF(V2702="same",N2702,IF(O2702=N2702,P2702,O2702)),$AA$2:$AL$8,9,FALSE)</f>
        <v>0.25</v>
      </c>
      <c r="S2702" s="11">
        <f>(L2702-M2702)/L2702</f>
        <v>0.21319557435730543</v>
      </c>
      <c r="T2702" s="13">
        <f t="shared" si="42"/>
        <v>0.21319557435730543</v>
      </c>
      <c r="U2702">
        <f>IFERROR(T2702*I2702,0)</f>
        <v>4.3239899999999967</v>
      </c>
      <c r="V2702" t="str">
        <f>IF(AND(N2702=O2702,P2702=N2702),"same",IF(NOT(OR(O2702=N2702,P2702=N2702)),"conflict","change"))</f>
        <v>same</v>
      </c>
      <c r="W2702" s="55">
        <f>U2702-G2702</f>
        <v>-1.0000000003174137E-5</v>
      </c>
    </row>
    <row r="2703" spans="1:23" ht="21" hidden="1" outlineLevel="2" collapsed="1" x14ac:dyDescent="0.4">
      <c r="A2703" t="s">
        <v>2823</v>
      </c>
      <c r="B2703" t="s">
        <v>2809</v>
      </c>
      <c r="C2703" s="37" t="s">
        <v>2810</v>
      </c>
      <c r="D2703" s="34">
        <v>342776</v>
      </c>
      <c r="E2703" s="34">
        <v>54515</v>
      </c>
      <c r="F2703" s="33">
        <v>68.143999999999991</v>
      </c>
      <c r="G2703" s="33">
        <v>22.295399999999997</v>
      </c>
      <c r="H2703">
        <v>15.903972273438047</v>
      </c>
      <c r="I2703" s="33">
        <v>90.439399999999992</v>
      </c>
      <c r="J2703" s="35">
        <f>G2703/I2703</f>
        <v>0.2465230861770423</v>
      </c>
      <c r="K2703">
        <v>1.2500045858937905</v>
      </c>
      <c r="L2703">
        <v>1.6589819315784646</v>
      </c>
      <c r="M2703">
        <v>1.25</v>
      </c>
      <c r="N2703" t="s">
        <v>37</v>
      </c>
      <c r="O2703" s="53" t="s">
        <v>37</v>
      </c>
      <c r="P2703" s="54" t="str">
        <f>'Sheet1 (2)'!O2292</f>
        <v>B</v>
      </c>
      <c r="Q2703" s="31" t="str">
        <f>IF(U2703="same",N2703,IF(O2703=N2703,P2703,O2703))</f>
        <v>B</v>
      </c>
      <c r="R2703">
        <f>VLOOKUP(IF(V2703="same",N2703,IF(O2703=N2703,P2703,O2703)),$AA$2:$AL$8,9,FALSE)</f>
        <v>0.25</v>
      </c>
      <c r="S2703" s="11">
        <f>(L2703-M2703)/L2703</f>
        <v>0.24652585045898137</v>
      </c>
      <c r="T2703" s="13">
        <f t="shared" si="42"/>
        <v>0.24652585045898137</v>
      </c>
      <c r="U2703">
        <f>IFERROR(T2703*I2703,0)</f>
        <v>22.295649999999998</v>
      </c>
      <c r="V2703" t="str">
        <f>IF(AND(N2703=O2703,P2703=N2703),"same",IF(NOT(OR(O2703=N2703,P2703=N2703)),"conflict","change"))</f>
        <v>same</v>
      </c>
      <c r="W2703" s="55">
        <f>U2703-G2703</f>
        <v>2.5000000000119371E-4</v>
      </c>
    </row>
    <row r="2704" spans="1:23" ht="21" hidden="1" outlineLevel="2" x14ac:dyDescent="0.4">
      <c r="A2704" t="s">
        <v>2827</v>
      </c>
      <c r="B2704" t="s">
        <v>2809</v>
      </c>
      <c r="C2704" s="37" t="s">
        <v>2810</v>
      </c>
      <c r="D2704" s="34">
        <v>53508</v>
      </c>
      <c r="E2704" s="34">
        <v>5107</v>
      </c>
      <c r="F2704" s="33">
        <v>5.8665000000000003</v>
      </c>
      <c r="G2704" s="33">
        <v>1.9549999999999998</v>
      </c>
      <c r="H2704">
        <v>9.5443671974284214</v>
      </c>
      <c r="I2704" s="33">
        <v>7.8215000000000003</v>
      </c>
      <c r="J2704" s="35">
        <f>G2704/I2704</f>
        <v>0.24995205523237227</v>
      </c>
      <c r="K2704">
        <v>1.1487174466418641</v>
      </c>
      <c r="L2704">
        <v>1.5315253573526533</v>
      </c>
      <c r="M2704">
        <v>1.1000000000000001</v>
      </c>
      <c r="N2704" t="s">
        <v>37</v>
      </c>
      <c r="O2704" s="53" t="s">
        <v>37</v>
      </c>
      <c r="P2704" s="54" t="str">
        <f>'Sheet1 (2)'!O2713</f>
        <v>B</v>
      </c>
      <c r="Q2704" s="31" t="str">
        <f>IF(U2704="same",N2704,IF(O2704=N2704,P2704,O2704))</f>
        <v>B</v>
      </c>
      <c r="R2704">
        <f>VLOOKUP(IF(V2704="same",N2704,IF(O2704=N2704,P2704,O2704)),$AA$2:$AL$8,9,FALSE)</f>
        <v>0.25</v>
      </c>
      <c r="S2704" s="11">
        <f>(L2704-M2704)/L2704</f>
        <v>0.2817618103944256</v>
      </c>
      <c r="T2704" s="13">
        <f t="shared" si="42"/>
        <v>0.25</v>
      </c>
      <c r="U2704">
        <f>IFERROR(T2704*I2704,0)</f>
        <v>1.9553750000000001</v>
      </c>
      <c r="V2704" t="str">
        <f>IF(AND(N2704=O2704,P2704=N2704),"same",IF(NOT(OR(O2704=N2704,P2704=N2704)),"conflict","change"))</f>
        <v>same</v>
      </c>
      <c r="W2704" s="55">
        <f>U2704-G2704</f>
        <v>3.7500000000023626E-4</v>
      </c>
    </row>
    <row r="2705" spans="1:23" ht="21" hidden="1" outlineLevel="2" x14ac:dyDescent="0.4">
      <c r="A2705" t="s">
        <v>2828</v>
      </c>
      <c r="B2705" t="s">
        <v>2809</v>
      </c>
      <c r="C2705" s="37" t="s">
        <v>2810</v>
      </c>
      <c r="D2705" s="34">
        <v>138718</v>
      </c>
      <c r="E2705" s="34">
        <v>29752</v>
      </c>
      <c r="F2705" s="33">
        <v>32.727200000000003</v>
      </c>
      <c r="G2705" s="33">
        <v>11.284000000000001</v>
      </c>
      <c r="H2705">
        <v>21.447829409305211</v>
      </c>
      <c r="I2705" s="33">
        <v>44.011200000000002</v>
      </c>
      <c r="J2705" s="35">
        <f>G2705/I2705</f>
        <v>0.25638928272803285</v>
      </c>
      <c r="K2705">
        <v>1.1000000000000001</v>
      </c>
      <c r="L2705">
        <v>1.4792686205969348</v>
      </c>
      <c r="M2705">
        <v>1.1000000000000001</v>
      </c>
      <c r="N2705" t="s">
        <v>37</v>
      </c>
      <c r="O2705" s="53" t="s">
        <v>37</v>
      </c>
      <c r="P2705" s="54" t="str">
        <f>'Sheet1 (2)'!O2714</f>
        <v>B</v>
      </c>
      <c r="Q2705" s="31" t="str">
        <f>IF(U2705="same",N2705,IF(O2705=N2705,P2705,O2705))</f>
        <v>B</v>
      </c>
      <c r="R2705">
        <f>VLOOKUP(IF(V2705="same",N2705,IF(O2705=N2705,P2705,O2705)),$AA$2:$AL$8,9,FALSE)</f>
        <v>0.25</v>
      </c>
      <c r="S2705" s="11">
        <f>(L2705-M2705)/L2705</f>
        <v>0.25638928272803285</v>
      </c>
      <c r="T2705" s="13">
        <f t="shared" si="42"/>
        <v>0.25</v>
      </c>
      <c r="U2705">
        <f>IFERROR(T2705*I2705,0)</f>
        <v>11.002800000000001</v>
      </c>
      <c r="V2705" t="str">
        <f>IF(AND(N2705=O2705,P2705=N2705),"same",IF(NOT(OR(O2705=N2705,P2705=N2705)),"conflict","change"))</f>
        <v>same</v>
      </c>
      <c r="W2705" s="55">
        <f>U2705-G2705</f>
        <v>-0.28120000000000012</v>
      </c>
    </row>
    <row r="2706" spans="1:23" ht="21" hidden="1" outlineLevel="2" collapsed="1" x14ac:dyDescent="0.4">
      <c r="A2706" t="s">
        <v>2829</v>
      </c>
      <c r="B2706" t="s">
        <v>2809</v>
      </c>
      <c r="C2706" s="37" t="s">
        <v>2810</v>
      </c>
      <c r="D2706" s="34">
        <v>319776</v>
      </c>
      <c r="E2706" s="34">
        <v>43032</v>
      </c>
      <c r="F2706" s="33">
        <v>47.335200000000007</v>
      </c>
      <c r="G2706" s="33">
        <v>14.531300000000002</v>
      </c>
      <c r="H2706">
        <v>13.456919843890724</v>
      </c>
      <c r="I2706" s="33">
        <v>61.866500000000009</v>
      </c>
      <c r="J2706" s="35">
        <f>G2706/I2706</f>
        <v>0.23488155948695982</v>
      </c>
      <c r="K2706">
        <v>1.1000000000000001</v>
      </c>
      <c r="L2706">
        <v>1.4376859081613684</v>
      </c>
      <c r="M2706">
        <v>1.1000000000000001</v>
      </c>
      <c r="N2706" t="s">
        <v>37</v>
      </c>
      <c r="O2706" s="53" t="s">
        <v>37</v>
      </c>
      <c r="P2706" s="54" t="str">
        <f>'Sheet1 (2)'!O2720</f>
        <v>B</v>
      </c>
      <c r="Q2706" s="31" t="str">
        <f>IF(U2706="same",N2706,IF(O2706=N2706,P2706,O2706))</f>
        <v>B</v>
      </c>
      <c r="R2706">
        <f>VLOOKUP(IF(V2706="same",N2706,IF(O2706=N2706,P2706,O2706)),$AA$2:$AL$8,9,FALSE)</f>
        <v>0.25</v>
      </c>
      <c r="S2706" s="11">
        <f>(L2706-M2706)/L2706</f>
        <v>0.23488155948695985</v>
      </c>
      <c r="T2706" s="13">
        <f t="shared" si="42"/>
        <v>0.23488155948695985</v>
      </c>
      <c r="U2706">
        <f>IFERROR(T2706*I2706,0)</f>
        <v>14.531300000000003</v>
      </c>
      <c r="V2706" t="str">
        <f>IF(AND(N2706=O2706,P2706=N2706),"same",IF(NOT(OR(O2706=N2706,P2706=N2706)),"conflict","change"))</f>
        <v>same</v>
      </c>
      <c r="W2706" s="55">
        <f>U2706-G2706</f>
        <v>0</v>
      </c>
    </row>
    <row r="2707" spans="1:23" ht="21" hidden="1" outlineLevel="2" x14ac:dyDescent="0.4">
      <c r="A2707" t="s">
        <v>2830</v>
      </c>
      <c r="B2707" t="s">
        <v>2809</v>
      </c>
      <c r="C2707" s="37" t="s">
        <v>2810</v>
      </c>
      <c r="D2707" s="34">
        <v>351918</v>
      </c>
      <c r="E2707" s="34">
        <v>58202</v>
      </c>
      <c r="F2707" s="33">
        <v>69.842399999999998</v>
      </c>
      <c r="G2707" s="33">
        <v>20.639699999999998</v>
      </c>
      <c r="H2707">
        <v>16.538511812410846</v>
      </c>
      <c r="I2707" s="33">
        <v>90.482100000000003</v>
      </c>
      <c r="J2707" s="35">
        <f>G2707/I2707</f>
        <v>0.22810810093930178</v>
      </c>
      <c r="K2707">
        <v>1.2</v>
      </c>
      <c r="L2707">
        <v>1.5546218343012268</v>
      </c>
      <c r="M2707">
        <v>1.2</v>
      </c>
      <c r="N2707" t="s">
        <v>37</v>
      </c>
      <c r="O2707" s="53" t="s">
        <v>37</v>
      </c>
      <c r="P2707" s="54" t="str">
        <f>'Sheet1 (2)'!O2738</f>
        <v>B</v>
      </c>
      <c r="Q2707" s="31" t="str">
        <f>IF(U2707="same",N2707,IF(O2707=N2707,P2707,O2707))</f>
        <v>B</v>
      </c>
      <c r="R2707">
        <f>VLOOKUP(IF(V2707="same",N2707,IF(O2707=N2707,P2707,O2707)),$AA$2:$AL$8,9,FALSE)</f>
        <v>0.25</v>
      </c>
      <c r="S2707" s="11">
        <f>(L2707-M2707)/L2707</f>
        <v>0.22810810093930187</v>
      </c>
      <c r="T2707" s="13">
        <f t="shared" si="42"/>
        <v>0.22810810093930187</v>
      </c>
      <c r="U2707">
        <f>IFERROR(T2707*I2707,0)</f>
        <v>20.639700000000005</v>
      </c>
      <c r="V2707" t="str">
        <f>IF(AND(N2707=O2707,P2707=N2707),"same",IF(NOT(OR(O2707=N2707,P2707=N2707)),"conflict","change"))</f>
        <v>same</v>
      </c>
      <c r="W2707" s="55">
        <f>U2707-G2707</f>
        <v>0</v>
      </c>
    </row>
    <row r="2708" spans="1:23" ht="21" hidden="1" outlineLevel="2" x14ac:dyDescent="0.4">
      <c r="A2708" t="s">
        <v>2833</v>
      </c>
      <c r="B2708" t="s">
        <v>2809</v>
      </c>
      <c r="C2708" s="37" t="s">
        <v>2810</v>
      </c>
      <c r="D2708" s="34">
        <v>29759</v>
      </c>
      <c r="E2708" s="34">
        <v>4966</v>
      </c>
      <c r="F2708" s="33">
        <v>5.9758000000000004</v>
      </c>
      <c r="G2708" s="33">
        <v>1.4880999999999998</v>
      </c>
      <c r="H2708">
        <v>16.687388689136061</v>
      </c>
      <c r="I2708" s="33">
        <v>7.4639000000000006</v>
      </c>
      <c r="J2708" s="35">
        <f>G2708/I2708</f>
        <v>0.19937298195313438</v>
      </c>
      <c r="K2708">
        <v>1.2033427305678615</v>
      </c>
      <c r="L2708">
        <v>1.5030004027386228</v>
      </c>
      <c r="M2708">
        <v>1.2</v>
      </c>
      <c r="N2708" t="s">
        <v>37</v>
      </c>
      <c r="O2708" s="53" t="s">
        <v>37</v>
      </c>
      <c r="P2708" s="54" t="str">
        <f>'Sheet1 (2)'!O3254</f>
        <v>B</v>
      </c>
      <c r="Q2708" s="31" t="str">
        <f>IF(U2708="same",N2708,IF(O2708=N2708,P2708,O2708))</f>
        <v>B</v>
      </c>
      <c r="R2708">
        <f>VLOOKUP(IF(V2708="same",N2708,IF(O2708=N2708,P2708,O2708)),$AA$2:$AL$8,9,FALSE)</f>
        <v>0.25</v>
      </c>
      <c r="S2708" s="11">
        <f>(L2708-M2708)/L2708</f>
        <v>0.20159702032449534</v>
      </c>
      <c r="T2708" s="13">
        <f t="shared" si="42"/>
        <v>0.20159702032449534</v>
      </c>
      <c r="U2708">
        <f>IFERROR(T2708*I2708,0)</f>
        <v>1.5047000000000008</v>
      </c>
      <c r="V2708" t="str">
        <f>IF(AND(N2708=O2708,P2708=N2708),"same",IF(NOT(OR(O2708=N2708,P2708=N2708)),"conflict","change"))</f>
        <v>same</v>
      </c>
      <c r="W2708" s="55">
        <f>U2708-G2708</f>
        <v>1.6600000000001058E-2</v>
      </c>
    </row>
    <row r="2709" spans="1:23" ht="21" hidden="1" outlineLevel="2" x14ac:dyDescent="0.4">
      <c r="A2709" t="s">
        <v>2835</v>
      </c>
      <c r="B2709" t="s">
        <v>2809</v>
      </c>
      <c r="C2709" s="37" t="s">
        <v>2810</v>
      </c>
      <c r="D2709" s="34">
        <v>630814</v>
      </c>
      <c r="E2709" s="34">
        <v>82415</v>
      </c>
      <c r="F2709" s="33">
        <v>98.897999999999996</v>
      </c>
      <c r="G2709" s="33">
        <v>30.311799999999998</v>
      </c>
      <c r="H2709">
        <v>13.064865396138957</v>
      </c>
      <c r="I2709" s="33">
        <v>129.2098</v>
      </c>
      <c r="J2709" s="35">
        <f>G2709/I2709</f>
        <v>0.2345936608523502</v>
      </c>
      <c r="K2709">
        <v>1.2</v>
      </c>
      <c r="L2709">
        <v>1.5677946975671904</v>
      </c>
      <c r="M2709">
        <v>1.2</v>
      </c>
      <c r="N2709" t="s">
        <v>37</v>
      </c>
      <c r="O2709" s="53" t="s">
        <v>37</v>
      </c>
      <c r="P2709" s="54" t="str">
        <f>'Sheet1 (2)'!O3335</f>
        <v>B</v>
      </c>
      <c r="Q2709" s="31" t="str">
        <f>IF(U2709="same",N2709,IF(O2709=N2709,P2709,O2709))</f>
        <v>B</v>
      </c>
      <c r="R2709">
        <f>VLOOKUP(IF(V2709="same",N2709,IF(O2709=N2709,P2709,O2709)),$AA$2:$AL$8,9,FALSE)</f>
        <v>0.25</v>
      </c>
      <c r="S2709" s="11">
        <f>(L2709-M2709)/L2709</f>
        <v>0.2345936608523502</v>
      </c>
      <c r="T2709" s="13">
        <f t="shared" si="42"/>
        <v>0.2345936608523502</v>
      </c>
      <c r="U2709">
        <f>IFERROR(T2709*I2709,0)</f>
        <v>30.311799999999998</v>
      </c>
      <c r="V2709" t="str">
        <f>IF(AND(N2709=O2709,P2709=N2709),"same",IF(NOT(OR(O2709=N2709,P2709=N2709)),"conflict","change"))</f>
        <v>same</v>
      </c>
      <c r="W2709" s="55">
        <f>U2709-G2709</f>
        <v>0</v>
      </c>
    </row>
    <row r="2710" spans="1:23" ht="21" hidden="1" outlineLevel="2" x14ac:dyDescent="0.4">
      <c r="A2710" t="s">
        <v>2836</v>
      </c>
      <c r="B2710" t="s">
        <v>2809</v>
      </c>
      <c r="C2710" s="37" t="s">
        <v>2810</v>
      </c>
      <c r="D2710" s="34">
        <v>277659</v>
      </c>
      <c r="E2710" s="34">
        <v>24460</v>
      </c>
      <c r="F2710" s="33">
        <v>28.1294</v>
      </c>
      <c r="G2710" s="33">
        <v>5.78</v>
      </c>
      <c r="H2710">
        <v>8.809366885280145</v>
      </c>
      <c r="I2710" s="33">
        <v>33.909399999999998</v>
      </c>
      <c r="J2710" s="35">
        <f>G2710/I2710</f>
        <v>0.17045421033695674</v>
      </c>
      <c r="K2710">
        <v>1.1500163532297629</v>
      </c>
      <c r="L2710">
        <v>1.3863205233033524</v>
      </c>
      <c r="M2710">
        <v>1.1499999999999999</v>
      </c>
      <c r="N2710" t="s">
        <v>37</v>
      </c>
      <c r="O2710" s="53" t="s">
        <v>37</v>
      </c>
      <c r="P2710" s="54" t="str">
        <f>'Sheet1 (2)'!O3652</f>
        <v>B</v>
      </c>
      <c r="Q2710" s="31" t="str">
        <f>IF(U2710="same",N2710,IF(O2710=N2710,P2710,O2710))</f>
        <v>B</v>
      </c>
      <c r="R2710">
        <f>VLOOKUP(IF(V2710="same",N2710,IF(O2710=N2710,P2710,O2710)),$AA$2:$AL$8,9,FALSE)</f>
        <v>0.25</v>
      </c>
      <c r="S2710" s="11">
        <f>(L2710-M2710)/L2710</f>
        <v>0.17046600647608046</v>
      </c>
      <c r="T2710" s="13">
        <f t="shared" si="42"/>
        <v>0.17046600647608046</v>
      </c>
      <c r="U2710">
        <f>IFERROR(T2710*I2710,0)</f>
        <v>5.780400000000002</v>
      </c>
      <c r="V2710" t="str">
        <f>IF(AND(N2710=O2710,P2710=N2710),"same",IF(NOT(OR(O2710=N2710,P2710=N2710)),"conflict","change"))</f>
        <v>same</v>
      </c>
      <c r="W2710" s="55">
        <f>U2710-G2710</f>
        <v>4.000000000017323E-4</v>
      </c>
    </row>
    <row r="2711" spans="1:23" ht="21" hidden="1" outlineLevel="2" x14ac:dyDescent="0.4">
      <c r="A2711" t="s">
        <v>2837</v>
      </c>
      <c r="B2711" t="s">
        <v>2809</v>
      </c>
      <c r="C2711" s="37" t="s">
        <v>2810</v>
      </c>
      <c r="D2711" s="34">
        <v>8240</v>
      </c>
      <c r="E2711" s="34">
        <v>1201</v>
      </c>
      <c r="F2711" s="33">
        <v>1.4412</v>
      </c>
      <c r="G2711" s="33">
        <v>1.3399999999999999E-2</v>
      </c>
      <c r="H2711">
        <v>14.575242718446601</v>
      </c>
      <c r="I2711" s="33">
        <v>1.4546000000000001</v>
      </c>
      <c r="J2711" s="35">
        <f>G2711/I2711</f>
        <v>9.2121545442045913E-3</v>
      </c>
      <c r="K2711">
        <v>1.2</v>
      </c>
      <c r="L2711">
        <v>1.211157368859284</v>
      </c>
      <c r="M2711">
        <v>1.2</v>
      </c>
      <c r="N2711" t="s">
        <v>37</v>
      </c>
      <c r="O2711" s="53" t="s">
        <v>37</v>
      </c>
      <c r="P2711" s="54" t="str">
        <f>'Sheet1 (2)'!O3682</f>
        <v>B</v>
      </c>
      <c r="Q2711" s="31" t="str">
        <f>IF(U2711="same",N2711,IF(O2711=N2711,P2711,O2711))</f>
        <v>B</v>
      </c>
      <c r="R2711">
        <f>VLOOKUP(IF(V2711="same",N2711,IF(O2711=N2711,P2711,O2711)),$AA$2:$AL$8,9,FALSE)</f>
        <v>0.25</v>
      </c>
      <c r="S2711" s="11">
        <f>(L2711-M2711)/L2711</f>
        <v>9.2121545442047231E-3</v>
      </c>
      <c r="T2711" s="13">
        <f t="shared" si="42"/>
        <v>9.2121545442047231E-3</v>
      </c>
      <c r="U2711">
        <f>IFERROR(T2711*I2711,0)</f>
        <v>1.3400000000000191E-2</v>
      </c>
      <c r="V2711" t="str">
        <f>IF(AND(N2711=O2711,P2711=N2711),"same",IF(NOT(OR(O2711=N2711,P2711=N2711)),"conflict","change"))</f>
        <v>same</v>
      </c>
      <c r="W2711" s="55">
        <f>U2711-G2711</f>
        <v>1.9255430583342559E-16</v>
      </c>
    </row>
    <row r="2712" spans="1:23" ht="21" hidden="1" outlineLevel="2" x14ac:dyDescent="0.4">
      <c r="A2712" t="s">
        <v>2840</v>
      </c>
      <c r="B2712" t="s">
        <v>2809</v>
      </c>
      <c r="C2712" s="37" t="s">
        <v>2810</v>
      </c>
      <c r="D2712" s="34">
        <v>1039</v>
      </c>
      <c r="E2712" s="34">
        <v>165</v>
      </c>
      <c r="F2712" s="33">
        <v>0.1489</v>
      </c>
      <c r="G2712" s="33">
        <v>4.8899999999999999E-2</v>
      </c>
      <c r="H2712">
        <v>15.88065447545717</v>
      </c>
      <c r="I2712" s="33">
        <v>0.1978</v>
      </c>
      <c r="J2712" s="35">
        <f>G2712/I2712</f>
        <v>0.24721941354903942</v>
      </c>
      <c r="K2712">
        <v>0.90242424242424246</v>
      </c>
      <c r="L2712">
        <v>1.198787878787879</v>
      </c>
      <c r="M2712">
        <v>1.2</v>
      </c>
      <c r="N2712" t="s">
        <v>37</v>
      </c>
      <c r="O2712" s="53" t="s">
        <v>37</v>
      </c>
      <c r="P2712" s="54" t="str">
        <f>'Sheet1 (2)'!O4056</f>
        <v>B</v>
      </c>
      <c r="Q2712" s="31" t="str">
        <f>IF(U2712="same",N2712,IF(O2712=N2712,P2712,O2712))</f>
        <v>B</v>
      </c>
      <c r="R2712">
        <f>VLOOKUP(IF(V2712="same",N2712,IF(O2712=N2712,P2712,O2712)),$AA$2:$AL$8,9,FALSE)</f>
        <v>0.25</v>
      </c>
      <c r="S2712" s="11">
        <f>(L2712-M2712)/L2712</f>
        <v>-1.0111223458036634E-3</v>
      </c>
      <c r="T2712" s="13">
        <f t="shared" si="42"/>
        <v>-1.0111223458036634E-3</v>
      </c>
      <c r="U2712">
        <f>IFERROR(T2712*I2712,0)</f>
        <v>-1.9999999999996464E-4</v>
      </c>
      <c r="V2712" t="str">
        <f>IF(AND(N2712=O2712,P2712=N2712),"same",IF(NOT(OR(O2712=N2712,P2712=N2712)),"conflict","change"))</f>
        <v>same</v>
      </c>
      <c r="W2712" s="55">
        <f>U2712-G2712</f>
        <v>-4.9099999999999963E-2</v>
      </c>
    </row>
    <row r="2713" spans="1:23" ht="21" hidden="1" outlineLevel="2" x14ac:dyDescent="0.4">
      <c r="A2713" t="s">
        <v>2841</v>
      </c>
      <c r="B2713" t="s">
        <v>2809</v>
      </c>
      <c r="C2713" s="37" t="s">
        <v>2810</v>
      </c>
      <c r="D2713" s="34">
        <v>151482</v>
      </c>
      <c r="E2713" s="34">
        <v>15710</v>
      </c>
      <c r="F2713" s="33">
        <v>17.280999999999999</v>
      </c>
      <c r="G2713" s="33">
        <v>3.9445999999999999</v>
      </c>
      <c r="H2713">
        <v>10.370869146169182</v>
      </c>
      <c r="I2713" s="33">
        <v>21.2256</v>
      </c>
      <c r="J2713" s="35">
        <f>G2713/I2713</f>
        <v>0.18584162520729686</v>
      </c>
      <c r="K2713">
        <v>1.1000000000000001</v>
      </c>
      <c r="L2713">
        <v>1.3510884786760025</v>
      </c>
      <c r="M2713">
        <v>1.1000000000000001</v>
      </c>
      <c r="N2713" t="s">
        <v>37</v>
      </c>
      <c r="O2713" s="53" t="s">
        <v>37</v>
      </c>
      <c r="P2713" s="54" t="str">
        <f>'Sheet1 (2)'!O4311</f>
        <v>B</v>
      </c>
      <c r="Q2713" s="31" t="str">
        <f>IF(U2713="same",N2713,IF(O2713=N2713,P2713,O2713))</f>
        <v>B</v>
      </c>
      <c r="R2713">
        <f>VLOOKUP(IF(V2713="same",N2713,IF(O2713=N2713,P2713,O2713)),$AA$2:$AL$8,9,FALSE)</f>
        <v>0.25</v>
      </c>
      <c r="S2713" s="11">
        <f>(L2713-M2713)/L2713</f>
        <v>0.18584162520729672</v>
      </c>
      <c r="T2713" s="13">
        <f t="shared" si="42"/>
        <v>0.18584162520729672</v>
      </c>
      <c r="U2713">
        <f>IFERROR(T2713*I2713,0)</f>
        <v>3.9445999999999972</v>
      </c>
      <c r="V2713" t="str">
        <f>IF(AND(N2713=O2713,P2713=N2713),"same",IF(NOT(OR(O2713=N2713,P2713=N2713)),"conflict","change"))</f>
        <v>same</v>
      </c>
      <c r="W2713" s="55">
        <f>U2713-G2713</f>
        <v>0</v>
      </c>
    </row>
    <row r="2714" spans="1:23" ht="21" hidden="1" outlineLevel="2" x14ac:dyDescent="0.4">
      <c r="A2714" t="s">
        <v>2843</v>
      </c>
      <c r="B2714" t="s">
        <v>2809</v>
      </c>
      <c r="C2714" s="37" t="s">
        <v>2810</v>
      </c>
      <c r="D2714" s="34">
        <v>584229</v>
      </c>
      <c r="E2714" s="34">
        <v>62664</v>
      </c>
      <c r="F2714" s="33">
        <v>72.063900000000004</v>
      </c>
      <c r="G2714" s="33">
        <v>25.955099999999998</v>
      </c>
      <c r="H2714">
        <v>10.72593109893552</v>
      </c>
      <c r="I2714" s="33">
        <v>98.019000000000005</v>
      </c>
      <c r="J2714" s="35">
        <f>G2714/I2714</f>
        <v>0.26479662106326324</v>
      </c>
      <c r="K2714">
        <v>1.1500047874377635</v>
      </c>
      <c r="L2714">
        <v>1.5641995404059748</v>
      </c>
      <c r="M2714">
        <v>1.1499999999999999</v>
      </c>
      <c r="N2714" t="s">
        <v>37</v>
      </c>
      <c r="O2714" s="53" t="s">
        <v>37</v>
      </c>
      <c r="P2714" s="54" t="str">
        <f>'Sheet1 (2)'!O4576</f>
        <v>B</v>
      </c>
      <c r="Q2714" s="31" t="str">
        <f>IF(U2714="same",N2714,IF(O2714=N2714,P2714,O2714))</f>
        <v>B</v>
      </c>
      <c r="R2714">
        <f>VLOOKUP(IF(V2714="same",N2714,IF(O2714=N2714,P2714,O2714)),$AA$2:$AL$8,9,FALSE)</f>
        <v>0.25</v>
      </c>
      <c r="S2714" s="11">
        <f>(L2714-M2714)/L2714</f>
        <v>0.26479968169436546</v>
      </c>
      <c r="T2714" s="13">
        <f t="shared" si="42"/>
        <v>0.25</v>
      </c>
      <c r="U2714">
        <f>IFERROR(T2714*I2714,0)</f>
        <v>24.504750000000001</v>
      </c>
      <c r="V2714" t="str">
        <f>IF(AND(N2714=O2714,P2714=N2714),"same",IF(NOT(OR(O2714=N2714,P2714=N2714)),"conflict","change"))</f>
        <v>same</v>
      </c>
      <c r="W2714" s="55">
        <f>U2714-G2714</f>
        <v>-1.4503499999999967</v>
      </c>
    </row>
    <row r="2715" spans="1:23" ht="21" hidden="1" outlineLevel="2" x14ac:dyDescent="0.4">
      <c r="A2715" t="s">
        <v>2844</v>
      </c>
      <c r="B2715" t="s">
        <v>2809</v>
      </c>
      <c r="C2715" s="37" t="s">
        <v>2810</v>
      </c>
      <c r="D2715" s="34">
        <v>170595</v>
      </c>
      <c r="E2715" s="34">
        <v>30857</v>
      </c>
      <c r="F2715" s="33">
        <v>30.548300000000001</v>
      </c>
      <c r="G2715" s="33">
        <v>8.6897000000000002</v>
      </c>
      <c r="H2715">
        <v>18.08786892933556</v>
      </c>
      <c r="I2715" s="33">
        <v>39.238</v>
      </c>
      <c r="J2715" s="35">
        <f>G2715/I2715</f>
        <v>0.22146133849839442</v>
      </c>
      <c r="K2715">
        <v>0.98999578701753255</v>
      </c>
      <c r="L2715">
        <v>1.2716077389247173</v>
      </c>
      <c r="M2715">
        <v>0.99</v>
      </c>
      <c r="N2715" t="s">
        <v>37</v>
      </c>
      <c r="O2715" s="53" t="s">
        <v>37</v>
      </c>
      <c r="P2715" s="54" t="str">
        <f>'Sheet1 (2)'!O4657</f>
        <v>B</v>
      </c>
      <c r="Q2715" s="31" t="str">
        <f>IF(U2715="same",N2715,IF(O2715=N2715,P2715,O2715))</f>
        <v>B</v>
      </c>
      <c r="R2715">
        <f>VLOOKUP(IF(V2715="same",N2715,IF(O2715=N2715,P2715,O2715)),$AA$2:$AL$8,9,FALSE)</f>
        <v>0.25</v>
      </c>
      <c r="S2715" s="11">
        <f>(L2715-M2715)/L2715</f>
        <v>0.22145802538355683</v>
      </c>
      <c r="T2715" s="13">
        <f t="shared" si="42"/>
        <v>0.22145802538355683</v>
      </c>
      <c r="U2715">
        <f>IFERROR(T2715*I2715,0)</f>
        <v>8.6895700000000033</v>
      </c>
      <c r="V2715" t="str">
        <f>IF(AND(N2715=O2715,P2715=N2715),"same",IF(NOT(OR(O2715=N2715,P2715=N2715)),"conflict","change"))</f>
        <v>same</v>
      </c>
      <c r="W2715" s="55">
        <f>U2715-G2715</f>
        <v>-1.2999999999685485E-4</v>
      </c>
    </row>
    <row r="2716" spans="1:23" ht="21" hidden="1" outlineLevel="2" x14ac:dyDescent="0.4">
      <c r="A2716" t="s">
        <v>2846</v>
      </c>
      <c r="B2716" t="s">
        <v>2809</v>
      </c>
      <c r="C2716" s="37" t="s">
        <v>2810</v>
      </c>
      <c r="D2716" s="34">
        <v>96773</v>
      </c>
      <c r="E2716" s="34">
        <v>14255</v>
      </c>
      <c r="F2716" s="33">
        <v>17.105999999999998</v>
      </c>
      <c r="G2716" s="33">
        <v>5.3700999999999999</v>
      </c>
      <c r="H2716">
        <v>14.730348340962871</v>
      </c>
      <c r="I2716" s="33">
        <v>22.476099999999999</v>
      </c>
      <c r="J2716" s="35">
        <f>G2716/I2716</f>
        <v>0.23892490245193784</v>
      </c>
      <c r="K2716">
        <v>1.1999999999999997</v>
      </c>
      <c r="L2716">
        <v>1.5767169414240616</v>
      </c>
      <c r="M2716">
        <v>1.2</v>
      </c>
      <c r="N2716" t="s">
        <v>37</v>
      </c>
      <c r="O2716" s="53" t="s">
        <v>37</v>
      </c>
      <c r="P2716" s="54" t="str">
        <f>'Sheet1 (2)'!O4752</f>
        <v>B</v>
      </c>
      <c r="Q2716" s="31" t="str">
        <f>IF(U2716="same",N2716,IF(O2716=N2716,P2716,O2716))</f>
        <v>B</v>
      </c>
      <c r="R2716">
        <f>VLOOKUP(IF(V2716="same",N2716,IF(O2716=N2716,P2716,O2716)),$AA$2:$AL$8,9,FALSE)</f>
        <v>0.25</v>
      </c>
      <c r="S2716" s="11">
        <f>(L2716-M2716)/L2716</f>
        <v>0.23892490245193782</v>
      </c>
      <c r="T2716" s="13">
        <f t="shared" si="42"/>
        <v>0.23892490245193782</v>
      </c>
      <c r="U2716">
        <f>IFERROR(T2716*I2716,0)</f>
        <v>5.370099999999999</v>
      </c>
      <c r="V2716" t="str">
        <f>IF(AND(N2716=O2716,P2716=N2716),"same",IF(NOT(OR(O2716=N2716,P2716=N2716)),"conflict","change"))</f>
        <v>same</v>
      </c>
      <c r="W2716" s="55">
        <f>U2716-G2716</f>
        <v>0</v>
      </c>
    </row>
    <row r="2717" spans="1:23" ht="21" hidden="1" outlineLevel="2" collapsed="1" x14ac:dyDescent="0.4">
      <c r="A2717" t="s">
        <v>2848</v>
      </c>
      <c r="B2717" t="s">
        <v>2809</v>
      </c>
      <c r="C2717" s="37" t="s">
        <v>2810</v>
      </c>
      <c r="D2717" s="34">
        <v>22929</v>
      </c>
      <c r="E2717" s="34">
        <v>2297</v>
      </c>
      <c r="F2717" s="33">
        <v>3.2175000000000002</v>
      </c>
      <c r="G2717" s="33">
        <v>1.1879</v>
      </c>
      <c r="H2717">
        <v>10.017881285708055</v>
      </c>
      <c r="I2717" s="33">
        <v>4.4054000000000002</v>
      </c>
      <c r="J2717" s="35">
        <f>G2717/I2717</f>
        <v>0.26964634312434738</v>
      </c>
      <c r="K2717">
        <v>1.4007400957771008</v>
      </c>
      <c r="L2717">
        <v>1.9178929037875492</v>
      </c>
      <c r="M2717">
        <v>1.4</v>
      </c>
      <c r="N2717" t="s">
        <v>37</v>
      </c>
      <c r="O2717" s="53" t="s">
        <v>37</v>
      </c>
      <c r="P2717" s="54" t="str">
        <f>'Sheet1 (2)'!O4985</f>
        <v>B</v>
      </c>
      <c r="Q2717" s="31" t="str">
        <f>IF(U2717="same",N2717,IF(O2717=N2717,P2717,O2717))</f>
        <v>B</v>
      </c>
      <c r="R2717">
        <f>VLOOKUP(IF(V2717="same",N2717,IF(O2717=N2717,P2717,O2717)),$AA$2:$AL$8,9,FALSE)</f>
        <v>0.25</v>
      </c>
      <c r="S2717" s="11">
        <f>(L2717-M2717)/L2717</f>
        <v>0.27003223316838437</v>
      </c>
      <c r="T2717" s="13">
        <f t="shared" si="42"/>
        <v>0.25</v>
      </c>
      <c r="U2717">
        <f>IFERROR(T2717*I2717,0)</f>
        <v>1.1013500000000001</v>
      </c>
      <c r="V2717" t="str">
        <f>IF(AND(N2717=O2717,P2717=N2717),"same",IF(NOT(OR(O2717=N2717,P2717=N2717)),"conflict","change"))</f>
        <v>same</v>
      </c>
      <c r="W2717" s="55">
        <f>U2717-G2717</f>
        <v>-8.6549999999999905E-2</v>
      </c>
    </row>
    <row r="2718" spans="1:23" ht="21" hidden="1" outlineLevel="2" x14ac:dyDescent="0.4">
      <c r="A2718" t="s">
        <v>2849</v>
      </c>
      <c r="B2718" t="s">
        <v>2809</v>
      </c>
      <c r="C2718" s="37" t="s">
        <v>2810</v>
      </c>
      <c r="D2718" s="34">
        <v>13876</v>
      </c>
      <c r="E2718" s="34">
        <v>1937</v>
      </c>
      <c r="F2718" s="33">
        <v>2.9099000000000004</v>
      </c>
      <c r="G2718" s="33">
        <v>1.0346</v>
      </c>
      <c r="H2718">
        <v>13.959354280772557</v>
      </c>
      <c r="I2718" s="33">
        <v>3.9445000000000006</v>
      </c>
      <c r="J2718" s="35">
        <f>G2718/I2718</f>
        <v>0.26228926353149951</v>
      </c>
      <c r="K2718">
        <v>1.5022715539494065</v>
      </c>
      <c r="L2718">
        <v>2.036396489416624</v>
      </c>
      <c r="M2718">
        <v>1.5</v>
      </c>
      <c r="N2718" t="s">
        <v>37</v>
      </c>
      <c r="O2718" s="53" t="s">
        <v>37</v>
      </c>
      <c r="P2718" s="54" t="str">
        <f>'Sheet1 (2)'!O5063</f>
        <v>B</v>
      </c>
      <c r="Q2718" s="31" t="str">
        <f>IF(U2718="same",N2718,IF(O2718=N2718,P2718,O2718))</f>
        <v>B</v>
      </c>
      <c r="R2718">
        <f>VLOOKUP(IF(V2718="same",N2718,IF(O2718=N2718,P2718,O2718)),$AA$2:$AL$8,9,FALSE)</f>
        <v>0.25</v>
      </c>
      <c r="S2718" s="11">
        <f>(L2718-M2718)/L2718</f>
        <v>0.26340474077829901</v>
      </c>
      <c r="T2718" s="13">
        <f t="shared" si="42"/>
        <v>0.25</v>
      </c>
      <c r="U2718">
        <f>IFERROR(T2718*I2718,0)</f>
        <v>0.98612500000000014</v>
      </c>
      <c r="V2718" t="str">
        <f>IF(AND(N2718=O2718,P2718=N2718),"same",IF(NOT(OR(O2718=N2718,P2718=N2718)),"conflict","change"))</f>
        <v>same</v>
      </c>
      <c r="W2718" s="55">
        <f>U2718-G2718</f>
        <v>-4.8474999999999824E-2</v>
      </c>
    </row>
    <row r="2719" spans="1:23" ht="21" hidden="1" outlineLevel="2" x14ac:dyDescent="0.4">
      <c r="A2719" t="s">
        <v>2851</v>
      </c>
      <c r="B2719" t="s">
        <v>2809</v>
      </c>
      <c r="C2719" s="37" t="s">
        <v>2810</v>
      </c>
      <c r="D2719" s="34">
        <v>60720</v>
      </c>
      <c r="E2719" s="34">
        <v>7508</v>
      </c>
      <c r="F2719" s="33">
        <v>9.7603999999999989</v>
      </c>
      <c r="G2719" s="33">
        <v>3.2004999999999999</v>
      </c>
      <c r="H2719">
        <v>12.364953886693018</v>
      </c>
      <c r="I2719" s="33">
        <v>12.960899999999999</v>
      </c>
      <c r="J2719" s="35">
        <f>G2719/I2719</f>
        <v>0.24693501222908903</v>
      </c>
      <c r="K2719">
        <v>1.3</v>
      </c>
      <c r="L2719">
        <v>1.7262786361214704</v>
      </c>
      <c r="M2719">
        <v>1.3</v>
      </c>
      <c r="N2719" t="s">
        <v>37</v>
      </c>
      <c r="O2719" s="53" t="s">
        <v>37</v>
      </c>
      <c r="P2719" s="54" t="str">
        <f>'Sheet1 (2)'!O5101</f>
        <v>B</v>
      </c>
      <c r="Q2719" s="31" t="str">
        <f>IF(U2719="same",N2719,IF(O2719=N2719,P2719,O2719))</f>
        <v>B</v>
      </c>
      <c r="R2719">
        <f>VLOOKUP(IF(V2719="same",N2719,IF(O2719=N2719,P2719,O2719)),$AA$2:$AL$8,9,FALSE)</f>
        <v>0.25</v>
      </c>
      <c r="S2719" s="11">
        <f>(L2719-M2719)/L2719</f>
        <v>0.24693501222908898</v>
      </c>
      <c r="T2719" s="13">
        <f t="shared" si="42"/>
        <v>0.24693501222908898</v>
      </c>
      <c r="U2719">
        <f>IFERROR(T2719*I2719,0)</f>
        <v>3.200499999999999</v>
      </c>
      <c r="V2719" t="str">
        <f>IF(AND(N2719=O2719,P2719=N2719),"same",IF(NOT(OR(O2719=N2719,P2719=N2719)),"conflict","change"))</f>
        <v>same</v>
      </c>
      <c r="W2719" s="55">
        <f>U2719-G2719</f>
        <v>0</v>
      </c>
    </row>
    <row r="2720" spans="1:23" ht="21" outlineLevel="1" collapsed="1" x14ac:dyDescent="0.4">
      <c r="C2720" s="36" t="s">
        <v>2852</v>
      </c>
      <c r="D2720" s="34">
        <f>SUBTOTAL(9,D2678:D2719)</f>
        <v>7592482</v>
      </c>
      <c r="E2720" s="34">
        <f>SUBTOTAL(9,E2678:E2719)</f>
        <v>916861</v>
      </c>
      <c r="F2720" s="33">
        <f>SUBTOTAL(9,F2678:F2719)</f>
        <v>1090.1858999999999</v>
      </c>
      <c r="G2720" s="33">
        <f>SUBTOTAL(9,G2678:G2719)</f>
        <v>351.31560000000002</v>
      </c>
      <c r="I2720" s="33">
        <f>SUBTOTAL(9,I2678:I2719)</f>
        <v>1441.5015000000005</v>
      </c>
      <c r="J2720" s="35"/>
      <c r="O2720" s="53"/>
      <c r="P2720" s="54"/>
      <c r="Q2720" s="31"/>
      <c r="T2720" s="13">
        <f t="shared" si="42"/>
        <v>0</v>
      </c>
      <c r="U2720">
        <f>SUBTOTAL(9,U2678:U2719)</f>
        <v>317.58206499999994</v>
      </c>
      <c r="W2720" s="55">
        <f>SUBTOTAL(9,W2678:W2719)</f>
        <v>-33.733535000000003</v>
      </c>
    </row>
    <row r="2721" spans="1:23" ht="21" hidden="1" outlineLevel="2" x14ac:dyDescent="0.4">
      <c r="A2721" t="s">
        <v>2690</v>
      </c>
      <c r="B2721" t="s">
        <v>2687</v>
      </c>
      <c r="C2721" s="37" t="s">
        <v>2688</v>
      </c>
      <c r="D2721" s="34">
        <v>1385700</v>
      </c>
      <c r="E2721" s="34">
        <v>384526</v>
      </c>
      <c r="F2721" s="33">
        <v>317.80799999999999</v>
      </c>
      <c r="G2721" s="33">
        <v>156.53120000000001</v>
      </c>
      <c r="H2721">
        <v>27.749585047268528</v>
      </c>
      <c r="I2721" s="33">
        <v>474.33920000000001</v>
      </c>
      <c r="J2721" s="35">
        <f>G2721/I2721</f>
        <v>0.32999844836775039</v>
      </c>
      <c r="K2721">
        <v>0.82649287694460194</v>
      </c>
      <c r="L2721">
        <v>1.2335686013429521</v>
      </c>
      <c r="M2721">
        <v>0.5</v>
      </c>
      <c r="N2721" t="s">
        <v>37</v>
      </c>
      <c r="O2721" s="53" t="s">
        <v>45</v>
      </c>
      <c r="P2721" s="54" t="str">
        <f>'Sheet1 (2)'!O3680</f>
        <v>B</v>
      </c>
      <c r="Q2721" s="31" t="str">
        <f>IF(U2721="same",N2721,IF(O2721=N2721,P2721,O2721))</f>
        <v>C-</v>
      </c>
      <c r="R2721">
        <f>VLOOKUP(IF(V2721="same",N2721,IF(O2721=N2721,P2721,O2721)),$AA$2:$AL$8,9,FALSE)</f>
        <v>0.32</v>
      </c>
      <c r="S2721" s="11">
        <f>(L2721-M2721)/L2721</f>
        <v>0.59467191410703568</v>
      </c>
      <c r="T2721" s="13">
        <f t="shared" si="42"/>
        <v>0.32</v>
      </c>
      <c r="U2721">
        <f>IFERROR(T2721*I2721,0)</f>
        <v>151.788544</v>
      </c>
      <c r="V2721" t="str">
        <f>IF(AND(N2721=O2721,P2721=N2721),"same",IF(NOT(OR(O2721=N2721,P2721=N2721)),"conflict","change"))</f>
        <v>change</v>
      </c>
      <c r="W2721" s="55">
        <f>U2721-G2721</f>
        <v>-4.7426560000000109</v>
      </c>
    </row>
    <row r="2722" spans="1:23" ht="21" hidden="1" outlineLevel="2" x14ac:dyDescent="0.4">
      <c r="A2722" t="s">
        <v>2694</v>
      </c>
      <c r="B2722" t="s">
        <v>2687</v>
      </c>
      <c r="C2722" s="37" t="s">
        <v>2688</v>
      </c>
      <c r="D2722" s="34">
        <v>81533</v>
      </c>
      <c r="E2722" s="34">
        <v>38674</v>
      </c>
      <c r="F2722" s="33">
        <v>39.191000000000003</v>
      </c>
      <c r="G2722" s="33">
        <v>13.063099999999999</v>
      </c>
      <c r="H2722">
        <v>47.433554511670124</v>
      </c>
      <c r="I2722" s="33">
        <v>52.254100000000001</v>
      </c>
      <c r="J2722" s="35">
        <f>G2722/I2722</f>
        <v>0.2499918666669218</v>
      </c>
      <c r="K2722">
        <v>1.0133681543155608</v>
      </c>
      <c r="L2722">
        <v>1.3511428866939028</v>
      </c>
      <c r="M2722">
        <v>0.7</v>
      </c>
      <c r="N2722" t="s">
        <v>37</v>
      </c>
      <c r="O2722" s="53" t="s">
        <v>45</v>
      </c>
      <c r="P2722" s="54" t="str">
        <f>'Sheet1 (2)'!O4885</f>
        <v>B</v>
      </c>
      <c r="Q2722" s="31" t="str">
        <f>IF(U2722="same",N2722,IF(O2722=N2722,P2722,O2722))</f>
        <v>C-</v>
      </c>
      <c r="R2722">
        <f>VLOOKUP(IF(V2722="same",N2722,IF(O2722=N2722,P2722,O2722)),$AA$2:$AL$8,9,FALSE)</f>
        <v>0.32</v>
      </c>
      <c r="S2722" s="11">
        <f>(L2722-M2722)/L2722</f>
        <v>0.48192007899858574</v>
      </c>
      <c r="T2722" s="13">
        <f t="shared" si="42"/>
        <v>0.32</v>
      </c>
      <c r="U2722">
        <f>IFERROR(T2722*I2722,0)</f>
        <v>16.721312000000001</v>
      </c>
      <c r="V2722" t="str">
        <f>IF(AND(N2722=O2722,P2722=N2722),"same",IF(NOT(OR(O2722=N2722,P2722=N2722)),"conflict","change"))</f>
        <v>change</v>
      </c>
      <c r="W2722" s="55">
        <f>U2722-G2722</f>
        <v>3.6582120000000025</v>
      </c>
    </row>
    <row r="2723" spans="1:23" ht="21" hidden="1" outlineLevel="2" x14ac:dyDescent="0.4">
      <c r="A2723" t="s">
        <v>2686</v>
      </c>
      <c r="B2723" t="s">
        <v>2687</v>
      </c>
      <c r="C2723" s="37" t="s">
        <v>2688</v>
      </c>
      <c r="D2723" s="34">
        <v>424063</v>
      </c>
      <c r="E2723" s="34">
        <v>96086</v>
      </c>
      <c r="F2723" s="33">
        <v>92.732799999999997</v>
      </c>
      <c r="G2723" s="33">
        <v>30.906900000000004</v>
      </c>
      <c r="H2723">
        <v>22.658425752777301</v>
      </c>
      <c r="I2723" s="33">
        <v>123.6397</v>
      </c>
      <c r="J2723" s="35">
        <f>G2723/I2723</f>
        <v>0.24997553374846432</v>
      </c>
      <c r="K2723">
        <v>0.96510209603896513</v>
      </c>
      <c r="L2723">
        <v>1.2867608184334869</v>
      </c>
      <c r="M2723">
        <v>0.8</v>
      </c>
      <c r="N2723" t="s">
        <v>37</v>
      </c>
      <c r="O2723" s="53" t="s">
        <v>37</v>
      </c>
      <c r="P2723" s="54" t="str">
        <f>'Sheet1 (2)'!O3484</f>
        <v>B</v>
      </c>
      <c r="Q2723" s="31" t="str">
        <f>IF(U2723="same",N2723,IF(O2723=N2723,P2723,O2723))</f>
        <v>B</v>
      </c>
      <c r="R2723">
        <f>VLOOKUP(IF(V2723="same",N2723,IF(O2723=N2723,P2723,O2723)),$AA$2:$AL$8,9,FALSE)</f>
        <v>0.25</v>
      </c>
      <c r="S2723" s="11">
        <f>(L2723-M2723)/L2723</f>
        <v>0.37828383601707227</v>
      </c>
      <c r="T2723" s="13">
        <f t="shared" si="42"/>
        <v>0.25</v>
      </c>
      <c r="U2723">
        <f>IFERROR(T2723*I2723,0)</f>
        <v>30.909925000000001</v>
      </c>
      <c r="V2723" t="str">
        <f>IF(AND(N2723=O2723,P2723=N2723),"same",IF(NOT(OR(O2723=N2723,P2723=N2723)),"conflict","change"))</f>
        <v>same</v>
      </c>
      <c r="W2723" s="55">
        <f>U2723-G2723</f>
        <v>3.0249999999973909E-3</v>
      </c>
    </row>
    <row r="2724" spans="1:23" ht="21" hidden="1" outlineLevel="2" x14ac:dyDescent="0.4">
      <c r="A2724" t="s">
        <v>2689</v>
      </c>
      <c r="B2724" t="s">
        <v>2687</v>
      </c>
      <c r="C2724" s="37" t="s">
        <v>2688</v>
      </c>
      <c r="D2724" s="34">
        <v>1100595</v>
      </c>
      <c r="E2724" s="34">
        <v>280176</v>
      </c>
      <c r="F2724" s="33">
        <v>234.3827</v>
      </c>
      <c r="G2724" s="33">
        <v>115.4432</v>
      </c>
      <c r="H2724">
        <v>25.456775653169423</v>
      </c>
      <c r="I2724" s="33">
        <v>349.82589999999999</v>
      </c>
      <c r="J2724" s="35">
        <f>G2724/I2724</f>
        <v>0.33000186664280723</v>
      </c>
      <c r="K2724">
        <v>0.83655523670835474</v>
      </c>
      <c r="L2724">
        <v>1.2485933841585288</v>
      </c>
      <c r="M2724">
        <v>0.5</v>
      </c>
      <c r="N2724" t="s">
        <v>37</v>
      </c>
      <c r="O2724" s="53" t="s">
        <v>37</v>
      </c>
      <c r="P2724" s="54" t="str">
        <f>'Sheet1 (2)'!O3554</f>
        <v>B</v>
      </c>
      <c r="Q2724" s="31" t="str">
        <f>IF(U2724="same",N2724,IF(O2724=N2724,P2724,O2724))</f>
        <v>B</v>
      </c>
      <c r="R2724">
        <f>VLOOKUP(IF(V2724="same",N2724,IF(O2724=N2724,P2724,O2724)),$AA$2:$AL$8,9,FALSE)</f>
        <v>0.25</v>
      </c>
      <c r="S2724" s="11">
        <f>(L2724-M2724)/L2724</f>
        <v>0.59954937584667112</v>
      </c>
      <c r="T2724" s="13">
        <f t="shared" si="42"/>
        <v>0.25</v>
      </c>
      <c r="U2724">
        <f>IFERROR(T2724*I2724,0)</f>
        <v>87.456474999999998</v>
      </c>
      <c r="V2724" t="str">
        <f>IF(AND(N2724=O2724,P2724=N2724),"same",IF(NOT(OR(O2724=N2724,P2724=N2724)),"conflict","change"))</f>
        <v>same</v>
      </c>
      <c r="W2724" s="55">
        <f>U2724-G2724</f>
        <v>-27.986725000000007</v>
      </c>
    </row>
    <row r="2725" spans="1:23" ht="21" hidden="1" outlineLevel="2" x14ac:dyDescent="0.4">
      <c r="A2725" t="s">
        <v>2691</v>
      </c>
      <c r="B2725" t="s">
        <v>2687</v>
      </c>
      <c r="C2725" s="37" t="s">
        <v>2688</v>
      </c>
      <c r="D2725" s="34">
        <v>1226328</v>
      </c>
      <c r="E2725" s="34">
        <v>249003</v>
      </c>
      <c r="F2725" s="33">
        <v>177.62019999999998</v>
      </c>
      <c r="G2725" s="33">
        <v>59.205500000000001</v>
      </c>
      <c r="H2725">
        <v>20.304763489050238</v>
      </c>
      <c r="I2725" s="33">
        <v>236.82569999999998</v>
      </c>
      <c r="J2725" s="35">
        <f>G2725/I2725</f>
        <v>0.24999609417390092</v>
      </c>
      <c r="K2725">
        <v>0.71332554226254297</v>
      </c>
      <c r="L2725">
        <v>0.95109576993048273</v>
      </c>
      <c r="M2725">
        <v>0.5</v>
      </c>
      <c r="N2725" t="s">
        <v>37</v>
      </c>
      <c r="O2725" s="53" t="s">
        <v>37</v>
      </c>
      <c r="P2725" s="54" t="str">
        <f>'Sheet1 (2)'!O4237</f>
        <v>B</v>
      </c>
      <c r="Q2725" s="31" t="str">
        <f>IF(U2725="same",N2725,IF(O2725=N2725,P2725,O2725))</f>
        <v>B</v>
      </c>
      <c r="R2725">
        <f>VLOOKUP(IF(V2725="same",N2725,IF(O2725=N2725,P2725,O2725)),$AA$2:$AL$8,9,FALSE)</f>
        <v>0.25</v>
      </c>
      <c r="S2725" s="11">
        <f>(L2725-M2725)/L2725</f>
        <v>0.47429058586124728</v>
      </c>
      <c r="T2725" s="13">
        <f t="shared" si="42"/>
        <v>0.25</v>
      </c>
      <c r="U2725">
        <f>IFERROR(T2725*I2725,0)</f>
        <v>59.206424999999996</v>
      </c>
      <c r="V2725" t="str">
        <f>IF(AND(N2725=O2725,P2725=N2725),"same",IF(NOT(OR(O2725=N2725,P2725=N2725)),"conflict","change"))</f>
        <v>same</v>
      </c>
      <c r="W2725" s="55">
        <f>U2725-G2725</f>
        <v>9.2499999999517968E-4</v>
      </c>
    </row>
    <row r="2726" spans="1:23" ht="21" hidden="1" outlineLevel="2" collapsed="1" x14ac:dyDescent="0.4">
      <c r="A2726" t="s">
        <v>2692</v>
      </c>
      <c r="B2726" t="s">
        <v>2687</v>
      </c>
      <c r="C2726" s="37" t="s">
        <v>2688</v>
      </c>
      <c r="D2726" s="34">
        <v>324523</v>
      </c>
      <c r="E2726" s="34">
        <v>46165</v>
      </c>
      <c r="F2726" s="33">
        <v>36.781800000000004</v>
      </c>
      <c r="G2726" s="33">
        <v>18.116200000000003</v>
      </c>
      <c r="H2726">
        <v>14.22549403278042</v>
      </c>
      <c r="I2726" s="33">
        <v>54.89800000000001</v>
      </c>
      <c r="J2726" s="35">
        <f>G2726/I2726</f>
        <v>0.32999744981602241</v>
      </c>
      <c r="K2726">
        <v>0.79674645294053947</v>
      </c>
      <c r="L2726">
        <v>1.1891692840896786</v>
      </c>
      <c r="M2726">
        <v>0.5</v>
      </c>
      <c r="N2726" t="s">
        <v>37</v>
      </c>
      <c r="O2726" s="53" t="s">
        <v>37</v>
      </c>
      <c r="P2726" s="54" t="str">
        <f>'Sheet1 (2)'!O4832</f>
        <v>B</v>
      </c>
      <c r="Q2726" s="31" t="str">
        <f>IF(U2726="same",N2726,IF(O2726=N2726,P2726,O2726))</f>
        <v>B</v>
      </c>
      <c r="R2726">
        <f>VLOOKUP(IF(V2726="same",N2726,IF(O2726=N2726,P2726,O2726)),$AA$2:$AL$8,9,FALSE)</f>
        <v>0.25</v>
      </c>
      <c r="S2726" s="11">
        <f>(L2726-M2726)/L2726</f>
        <v>0.57953841670006201</v>
      </c>
      <c r="T2726" s="13">
        <f t="shared" si="42"/>
        <v>0.25</v>
      </c>
      <c r="U2726">
        <f>IFERROR(T2726*I2726,0)</f>
        <v>13.724500000000003</v>
      </c>
      <c r="V2726" t="str">
        <f>IF(AND(N2726=O2726,P2726=N2726),"same",IF(NOT(OR(O2726=N2726,P2726=N2726)),"conflict","change"))</f>
        <v>same</v>
      </c>
      <c r="W2726" s="55">
        <f>U2726-G2726</f>
        <v>-4.3917000000000002</v>
      </c>
    </row>
    <row r="2727" spans="1:23" ht="21" hidden="1" outlineLevel="2" x14ac:dyDescent="0.4">
      <c r="A2727" t="s">
        <v>2693</v>
      </c>
      <c r="B2727" t="s">
        <v>2687</v>
      </c>
      <c r="C2727" s="37" t="s">
        <v>2688</v>
      </c>
      <c r="D2727" s="34">
        <v>1261816</v>
      </c>
      <c r="E2727" s="34">
        <v>209490</v>
      </c>
      <c r="F2727" s="33">
        <v>188.50019999999998</v>
      </c>
      <c r="G2727" s="33">
        <v>62.826599999999999</v>
      </c>
      <c r="H2727">
        <v>16.602262136476316</v>
      </c>
      <c r="I2727" s="33">
        <v>251.32679999999999</v>
      </c>
      <c r="J2727" s="35">
        <f>G2727/I2727</f>
        <v>0.24997970769531941</v>
      </c>
      <c r="K2727">
        <v>0.8998052413003006</v>
      </c>
      <c r="L2727">
        <v>1.1997078619504511</v>
      </c>
      <c r="M2727">
        <v>0.5</v>
      </c>
      <c r="N2727" t="s">
        <v>37</v>
      </c>
      <c r="O2727" s="53" t="s">
        <v>37</v>
      </c>
      <c r="P2727" s="54" t="str">
        <f>'Sheet1 (2)'!O4876</f>
        <v>B</v>
      </c>
      <c r="Q2727" s="31" t="str">
        <f>IF(U2727="same",N2727,IF(O2727=N2727,P2727,O2727))</f>
        <v>B</v>
      </c>
      <c r="R2727">
        <f>VLOOKUP(IF(V2727="same",N2727,IF(O2727=N2727,P2727,O2727)),$AA$2:$AL$8,9,FALSE)</f>
        <v>0.25</v>
      </c>
      <c r="S2727" s="11">
        <f>(L2727-M2727)/L2727</f>
        <v>0.5832318718099303</v>
      </c>
      <c r="T2727" s="13">
        <f t="shared" si="42"/>
        <v>0.25</v>
      </c>
      <c r="U2727">
        <f>IFERROR(T2727*I2727,0)</f>
        <v>62.831699999999998</v>
      </c>
      <c r="V2727" t="str">
        <f>IF(AND(N2727=O2727,P2727=N2727),"same",IF(NOT(OR(O2727=N2727,P2727=N2727)),"conflict","change"))</f>
        <v>same</v>
      </c>
      <c r="W2727" s="55">
        <f>U2727-G2727</f>
        <v>5.0999999999987722E-3</v>
      </c>
    </row>
    <row r="2728" spans="1:23" ht="21" outlineLevel="1" collapsed="1" x14ac:dyDescent="0.4">
      <c r="C2728" s="36" t="s">
        <v>2695</v>
      </c>
      <c r="D2728" s="34">
        <f>SUBTOTAL(9,D2721:D2727)</f>
        <v>5804558</v>
      </c>
      <c r="E2728" s="34">
        <f>SUBTOTAL(9,E2721:E2727)</f>
        <v>1304120</v>
      </c>
      <c r="F2728" s="33">
        <f>SUBTOTAL(9,F2721:F2727)</f>
        <v>1087.0166999999999</v>
      </c>
      <c r="G2728" s="33">
        <f>SUBTOTAL(9,G2721:G2727)</f>
        <v>456.09269999999998</v>
      </c>
      <c r="I2728" s="33">
        <f>SUBTOTAL(9,I2721:I2727)</f>
        <v>1543.1093999999998</v>
      </c>
      <c r="J2728" s="35"/>
      <c r="O2728" s="53"/>
      <c r="P2728" s="54"/>
      <c r="Q2728" s="31"/>
      <c r="T2728" s="13">
        <f t="shared" si="42"/>
        <v>0</v>
      </c>
      <c r="U2728">
        <f>SUBTOTAL(9,U2721:U2727)</f>
        <v>422.63888099999997</v>
      </c>
      <c r="W2728" s="55">
        <f>SUBTOTAL(9,W2721:W2727)</f>
        <v>-33.453819000000024</v>
      </c>
    </row>
    <row r="2729" spans="1:23" ht="21" hidden="1" outlineLevel="2" x14ac:dyDescent="0.4">
      <c r="A2729" t="s">
        <v>4278</v>
      </c>
      <c r="B2729" t="s">
        <v>4279</v>
      </c>
      <c r="C2729" t="s">
        <v>4280</v>
      </c>
      <c r="D2729" s="34">
        <v>1074997</v>
      </c>
      <c r="E2729" s="34">
        <v>90121</v>
      </c>
      <c r="F2729" s="33">
        <v>55.1751</v>
      </c>
      <c r="G2729" s="33">
        <v>18.391499999999997</v>
      </c>
      <c r="H2729">
        <v>8.3833722326666962</v>
      </c>
      <c r="I2729" s="33">
        <v>73.566599999999994</v>
      </c>
      <c r="J2729" s="35">
        <f>G2729/I2729</f>
        <v>0.24999796103122882</v>
      </c>
      <c r="K2729">
        <v>0.61223355266807955</v>
      </c>
      <c r="L2729">
        <v>0.81630918431886013</v>
      </c>
      <c r="M2729">
        <v>0.2</v>
      </c>
      <c r="N2729" t="s">
        <v>34</v>
      </c>
      <c r="O2729" s="53" t="s">
        <v>34</v>
      </c>
      <c r="P2729" s="54" t="str">
        <f>'Sheet1 (2)'!O1154</f>
        <v>A</v>
      </c>
      <c r="Q2729" s="31" t="str">
        <f>IF(U2729="same",N2729,IF(O2729=N2729,P2729,O2729))</f>
        <v>A</v>
      </c>
      <c r="R2729">
        <f>VLOOKUP(IF(V2729="same",N2729,IF(O2729=N2729,P2729,O2729)),$AA$2:$AL$8,9,FALSE)</f>
        <v>0.15</v>
      </c>
      <c r="S2729" s="11">
        <f>(L2729-M2729)/L2729</f>
        <v>0.754994793833071</v>
      </c>
      <c r="T2729" s="13">
        <f t="shared" si="42"/>
        <v>0.15</v>
      </c>
      <c r="U2729">
        <f>IFERROR(T2729*I2729,0)</f>
        <v>11.034989999999999</v>
      </c>
      <c r="V2729" t="str">
        <f>IF(AND(N2729=O2729,P2729=N2729),"same",IF(NOT(OR(O2729=N2729,P2729=N2729)),"conflict","change"))</f>
        <v>same</v>
      </c>
      <c r="W2729" s="55">
        <f>U2729-G2729</f>
        <v>-7.3565099999999983</v>
      </c>
    </row>
    <row r="2730" spans="1:23" ht="21" hidden="1" outlineLevel="2" x14ac:dyDescent="0.4">
      <c r="A2730" t="s">
        <v>4281</v>
      </c>
      <c r="B2730" t="s">
        <v>4279</v>
      </c>
      <c r="C2730" t="s">
        <v>4280</v>
      </c>
      <c r="D2730" s="34">
        <v>2344728</v>
      </c>
      <c r="E2730" s="34">
        <v>298230</v>
      </c>
      <c r="F2730" s="33">
        <v>190.38390000000001</v>
      </c>
      <c r="G2730" s="33">
        <v>63.461200000000005</v>
      </c>
      <c r="H2730">
        <v>12.719172543680973</v>
      </c>
      <c r="I2730" s="33">
        <v>253.8451</v>
      </c>
      <c r="J2730" s="35">
        <f>G2730/I2730</f>
        <v>0.24999970454422799</v>
      </c>
      <c r="K2730">
        <v>0.63837943868826086</v>
      </c>
      <c r="L2730">
        <v>0.85117224960600879</v>
      </c>
      <c r="M2730">
        <v>0.4</v>
      </c>
      <c r="N2730" t="s">
        <v>34</v>
      </c>
      <c r="O2730" s="53" t="s">
        <v>34</v>
      </c>
      <c r="P2730" s="54" t="str">
        <f>'Sheet1 (2)'!O5018</f>
        <v>A</v>
      </c>
      <c r="Q2730" s="31" t="str">
        <f>IF(U2730="same",N2730,IF(O2730=N2730,P2730,O2730))</f>
        <v>A</v>
      </c>
      <c r="R2730">
        <f>VLOOKUP(IF(V2730="same",N2730,IF(O2730=N2730,P2730,O2730)),$AA$2:$AL$8,9,FALSE)</f>
        <v>0.15</v>
      </c>
      <c r="S2730" s="11">
        <f>(L2730-M2730)/L2730</f>
        <v>0.53005986721823661</v>
      </c>
      <c r="T2730" s="13">
        <f t="shared" si="42"/>
        <v>0.15</v>
      </c>
      <c r="U2730">
        <f>IFERROR(T2730*I2730,0)</f>
        <v>38.076765000000002</v>
      </c>
      <c r="V2730" t="str">
        <f>IF(AND(N2730=O2730,P2730=N2730),"same",IF(NOT(OR(O2730=N2730,P2730=N2730)),"conflict","change"))</f>
        <v>same</v>
      </c>
      <c r="W2730" s="55">
        <f>U2730-G2730</f>
        <v>-25.384435000000003</v>
      </c>
    </row>
    <row r="2731" spans="1:23" ht="21" outlineLevel="1" collapsed="1" x14ac:dyDescent="0.4">
      <c r="C2731" s="29" t="s">
        <v>4282</v>
      </c>
      <c r="D2731" s="34">
        <f>SUBTOTAL(9,D2729:D2730)</f>
        <v>3419725</v>
      </c>
      <c r="E2731" s="34">
        <f>SUBTOTAL(9,E2729:E2730)</f>
        <v>388351</v>
      </c>
      <c r="F2731" s="33">
        <f>SUBTOTAL(9,F2729:F2730)</f>
        <v>245.55900000000003</v>
      </c>
      <c r="G2731" s="33">
        <f>SUBTOTAL(9,G2729:G2730)</f>
        <v>81.852699999999999</v>
      </c>
      <c r="I2731" s="33">
        <f>SUBTOTAL(9,I2729:I2730)</f>
        <v>327.4117</v>
      </c>
      <c r="J2731" s="35"/>
      <c r="O2731" s="53"/>
      <c r="P2731" s="54"/>
      <c r="Q2731" s="31"/>
      <c r="T2731" s="13">
        <f t="shared" si="42"/>
        <v>0</v>
      </c>
      <c r="U2731">
        <f>SUBTOTAL(9,U2729:U2730)</f>
        <v>49.111755000000002</v>
      </c>
      <c r="W2731" s="55">
        <f>SUBTOTAL(9,W2729:W2730)</f>
        <v>-32.740945000000004</v>
      </c>
    </row>
    <row r="2732" spans="1:23" ht="21" hidden="1" outlineLevel="2" x14ac:dyDescent="0.4">
      <c r="A2732" t="s">
        <v>4084</v>
      </c>
      <c r="B2732" t="s">
        <v>4085</v>
      </c>
      <c r="C2732" t="s">
        <v>4086</v>
      </c>
      <c r="D2732" s="34">
        <v>228018</v>
      </c>
      <c r="E2732" s="34">
        <v>79497</v>
      </c>
      <c r="F2732" s="33">
        <v>45.311900000000001</v>
      </c>
      <c r="G2732" s="33">
        <v>15.104299999999999</v>
      </c>
      <c r="H2732">
        <v>34.864352814251504</v>
      </c>
      <c r="I2732" s="33">
        <v>60.416200000000003</v>
      </c>
      <c r="J2732" s="35">
        <f>G2732/I2732</f>
        <v>0.25000413796299664</v>
      </c>
      <c r="K2732">
        <v>0.56998251506346154</v>
      </c>
      <c r="L2732">
        <v>0.75998087978162698</v>
      </c>
      <c r="M2732">
        <v>0.3</v>
      </c>
      <c r="N2732" t="s">
        <v>34</v>
      </c>
      <c r="O2732" s="53" t="s">
        <v>34</v>
      </c>
      <c r="P2732" s="54" t="str">
        <f>'Sheet1 (2)'!O46</f>
        <v>A</v>
      </c>
      <c r="Q2732" s="31" t="str">
        <f>IF(U2732="same",N2732,IF(O2732=N2732,P2732,O2732))</f>
        <v>A</v>
      </c>
      <c r="R2732">
        <f>VLOOKUP(IF(V2732="same",N2732,IF(O2732=N2732,P2732,O2732)),$AA$2:$AL$8,9,FALSE)</f>
        <v>0.15</v>
      </c>
      <c r="S2732" s="11">
        <f>(L2732-M2732)/L2732</f>
        <v>0.60525322678354487</v>
      </c>
      <c r="T2732" s="13">
        <f t="shared" si="42"/>
        <v>0.15</v>
      </c>
      <c r="U2732">
        <f>IFERROR(T2732*I2732,0)</f>
        <v>9.0624300000000009</v>
      </c>
      <c r="V2732" t="str">
        <f>IF(AND(N2732=O2732,P2732=N2732),"same",IF(NOT(OR(O2732=N2732,P2732=N2732)),"conflict","change"))</f>
        <v>same</v>
      </c>
      <c r="W2732" s="55">
        <f>U2732-G2732</f>
        <v>-6.0418699999999976</v>
      </c>
    </row>
    <row r="2733" spans="1:23" ht="21" hidden="1" outlineLevel="2" x14ac:dyDescent="0.4">
      <c r="A2733" t="s">
        <v>4087</v>
      </c>
      <c r="B2733" t="s">
        <v>4085</v>
      </c>
      <c r="C2733" t="s">
        <v>4086</v>
      </c>
      <c r="D2733" s="34">
        <v>278954</v>
      </c>
      <c r="E2733" s="34">
        <v>113496</v>
      </c>
      <c r="F2733" s="33">
        <v>72.757900000000006</v>
      </c>
      <c r="G2733" s="33">
        <v>18.188899999999997</v>
      </c>
      <c r="H2733">
        <v>40.68627802433376</v>
      </c>
      <c r="I2733" s="33">
        <v>90.946799999999996</v>
      </c>
      <c r="J2733" s="35">
        <f>G2733/I2733</f>
        <v>0.19999494209801771</v>
      </c>
      <c r="K2733">
        <v>0.64106135899062533</v>
      </c>
      <c r="L2733">
        <v>0.80132163248043986</v>
      </c>
      <c r="M2733">
        <v>0.3</v>
      </c>
      <c r="N2733" t="s">
        <v>34</v>
      </c>
      <c r="O2733" s="53" t="s">
        <v>34</v>
      </c>
      <c r="P2733" s="54" t="str">
        <f>'Sheet1 (2)'!O127</f>
        <v>A</v>
      </c>
      <c r="Q2733" s="31" t="str">
        <f>IF(U2733="same",N2733,IF(O2733=N2733,P2733,O2733))</f>
        <v>A</v>
      </c>
      <c r="R2733">
        <f>VLOOKUP(IF(V2733="same",N2733,IF(O2733=N2733,P2733,O2733)),$AA$2:$AL$8,9,FALSE)</f>
        <v>0.15</v>
      </c>
      <c r="S2733" s="11">
        <f>(L2733-M2733)/L2733</f>
        <v>0.62561849344891751</v>
      </c>
      <c r="T2733" s="13">
        <f t="shared" si="42"/>
        <v>0.15</v>
      </c>
      <c r="U2733">
        <f>IFERROR(T2733*I2733,0)</f>
        <v>13.642019999999999</v>
      </c>
      <c r="V2733" t="str">
        <f>IF(AND(N2733=O2733,P2733=N2733),"same",IF(NOT(OR(O2733=N2733,P2733=N2733)),"conflict","change"))</f>
        <v>same</v>
      </c>
      <c r="W2733" s="55">
        <f>U2733-G2733</f>
        <v>-4.546879999999998</v>
      </c>
    </row>
    <row r="2734" spans="1:23" ht="21" hidden="1" outlineLevel="2" collapsed="1" x14ac:dyDescent="0.4">
      <c r="A2734" t="s">
        <v>4088</v>
      </c>
      <c r="B2734" t="s">
        <v>4085</v>
      </c>
      <c r="C2734" t="s">
        <v>4086</v>
      </c>
      <c r="D2734" s="34">
        <v>172827</v>
      </c>
      <c r="E2734" s="34">
        <v>81636</v>
      </c>
      <c r="F2734" s="33">
        <v>42.947299999999998</v>
      </c>
      <c r="G2734" s="33">
        <v>10.736799999999999</v>
      </c>
      <c r="H2734">
        <v>47.23567498133972</v>
      </c>
      <c r="I2734" s="33">
        <v>53.684100000000001</v>
      </c>
      <c r="J2734" s="35">
        <f>G2734/I2734</f>
        <v>0.19999962745021335</v>
      </c>
      <c r="K2734">
        <v>0.52608285560292023</v>
      </c>
      <c r="L2734">
        <v>0.65760326326620611</v>
      </c>
      <c r="M2734">
        <v>0.3</v>
      </c>
      <c r="N2734" t="s">
        <v>34</v>
      </c>
      <c r="O2734" s="53" t="s">
        <v>34</v>
      </c>
      <c r="P2734" s="54" t="str">
        <f>'Sheet1 (2)'!O273</f>
        <v>A</v>
      </c>
      <c r="Q2734" s="31" t="str">
        <f>IF(U2734="same",N2734,IF(O2734=N2734,P2734,O2734))</f>
        <v>A</v>
      </c>
      <c r="R2734">
        <f>VLOOKUP(IF(V2734="same",N2734,IF(O2734=N2734,P2734,O2734)),$AA$2:$AL$8,9,FALSE)</f>
        <v>0.15</v>
      </c>
      <c r="S2734" s="11">
        <f>(L2734-M2734)/L2734</f>
        <v>0.54379788428976183</v>
      </c>
      <c r="T2734" s="13">
        <f t="shared" si="42"/>
        <v>0.15</v>
      </c>
      <c r="U2734">
        <f>IFERROR(T2734*I2734,0)</f>
        <v>8.0526149999999994</v>
      </c>
      <c r="V2734" t="str">
        <f>IF(AND(N2734=O2734,P2734=N2734),"same",IF(NOT(OR(O2734=N2734,P2734=N2734)),"conflict","change"))</f>
        <v>same</v>
      </c>
      <c r="W2734" s="55">
        <f>U2734-G2734</f>
        <v>-2.6841849999999994</v>
      </c>
    </row>
    <row r="2735" spans="1:23" ht="21" hidden="1" outlineLevel="2" x14ac:dyDescent="0.4">
      <c r="A2735" t="s">
        <v>4089</v>
      </c>
      <c r="B2735" t="s">
        <v>4085</v>
      </c>
      <c r="C2735" t="s">
        <v>4086</v>
      </c>
      <c r="D2735" s="34">
        <v>138965</v>
      </c>
      <c r="E2735" s="34">
        <v>21069</v>
      </c>
      <c r="F2735" s="33">
        <v>12.1425</v>
      </c>
      <c r="G2735" s="33">
        <v>3.0353999999999997</v>
      </c>
      <c r="H2735">
        <v>15.161371568380527</v>
      </c>
      <c r="I2735" s="33">
        <v>15.177899999999999</v>
      </c>
      <c r="J2735" s="35">
        <f>G2735/I2735</f>
        <v>0.19998814065186882</v>
      </c>
      <c r="K2735">
        <v>0.57632066068631638</v>
      </c>
      <c r="L2735">
        <v>0.72039014666097112</v>
      </c>
      <c r="M2735">
        <v>0.3</v>
      </c>
      <c r="N2735" t="s">
        <v>34</v>
      </c>
      <c r="O2735" s="53" t="s">
        <v>34</v>
      </c>
      <c r="P2735" s="54" t="str">
        <f>'Sheet1 (2)'!O289</f>
        <v>A</v>
      </c>
      <c r="Q2735" s="31" t="str">
        <f>IF(U2735="same",N2735,IF(O2735=N2735,P2735,O2735))</f>
        <v>A</v>
      </c>
      <c r="R2735">
        <f>VLOOKUP(IF(V2735="same",N2735,IF(O2735=N2735,P2735,O2735)),$AA$2:$AL$8,9,FALSE)</f>
        <v>0.15</v>
      </c>
      <c r="S2735" s="11">
        <f>(L2735-M2735)/L2735</f>
        <v>0.58355899037416248</v>
      </c>
      <c r="T2735" s="13">
        <f t="shared" si="42"/>
        <v>0.15</v>
      </c>
      <c r="U2735">
        <f>IFERROR(T2735*I2735,0)</f>
        <v>2.2766849999999996</v>
      </c>
      <c r="V2735" t="str">
        <f>IF(AND(N2735=O2735,P2735=N2735),"same",IF(NOT(OR(O2735=N2735,P2735=N2735)),"conflict","change"))</f>
        <v>same</v>
      </c>
      <c r="W2735" s="55">
        <f>U2735-G2735</f>
        <v>-0.75871500000000003</v>
      </c>
    </row>
    <row r="2736" spans="1:23" ht="21" hidden="1" outlineLevel="2" x14ac:dyDescent="0.4">
      <c r="A2736" t="s">
        <v>4090</v>
      </c>
      <c r="B2736" t="s">
        <v>4085</v>
      </c>
      <c r="C2736" t="s">
        <v>4086</v>
      </c>
      <c r="D2736" s="34">
        <v>95505</v>
      </c>
      <c r="E2736" s="34">
        <v>8763</v>
      </c>
      <c r="F2736" s="33">
        <v>5.0224000000000002</v>
      </c>
      <c r="G2736" s="33">
        <v>1.2561</v>
      </c>
      <c r="H2736">
        <v>9.1754358410554424</v>
      </c>
      <c r="I2736" s="33">
        <v>6.2785000000000002</v>
      </c>
      <c r="J2736" s="35">
        <f>G2736/I2736</f>
        <v>0.20006370948474952</v>
      </c>
      <c r="K2736">
        <v>0.57313705352048394</v>
      </c>
      <c r="L2736">
        <v>0.71647837498573552</v>
      </c>
      <c r="M2736">
        <v>0.3</v>
      </c>
      <c r="N2736" t="s">
        <v>34</v>
      </c>
      <c r="O2736" s="53" t="s">
        <v>34</v>
      </c>
      <c r="P2736" s="54" t="str">
        <f>'Sheet1 (2)'!O356</f>
        <v>A</v>
      </c>
      <c r="Q2736" s="31" t="str">
        <f>IF(U2736="same",N2736,IF(O2736=N2736,P2736,O2736))</f>
        <v>A</v>
      </c>
      <c r="R2736">
        <f>VLOOKUP(IF(V2736="same",N2736,IF(O2736=N2736,P2736,O2736)),$AA$2:$AL$8,9,FALSE)</f>
        <v>0.15</v>
      </c>
      <c r="S2736" s="11">
        <f>(L2736-M2736)/L2736</f>
        <v>0.58128533885482203</v>
      </c>
      <c r="T2736" s="13">
        <f t="shared" si="42"/>
        <v>0.15</v>
      </c>
      <c r="U2736">
        <f>IFERROR(T2736*I2736,0)</f>
        <v>0.94177500000000003</v>
      </c>
      <c r="V2736" t="str">
        <f>IF(AND(N2736=O2736,P2736=N2736),"same",IF(NOT(OR(O2736=N2736,P2736=N2736)),"conflict","change"))</f>
        <v>same</v>
      </c>
      <c r="W2736" s="55">
        <f>U2736-G2736</f>
        <v>-0.31432499999999997</v>
      </c>
    </row>
    <row r="2737" spans="1:23" ht="21" hidden="1" outlineLevel="2" x14ac:dyDescent="0.4">
      <c r="A2737" t="s">
        <v>4091</v>
      </c>
      <c r="B2737" t="s">
        <v>4085</v>
      </c>
      <c r="C2737" t="s">
        <v>4086</v>
      </c>
      <c r="D2737" s="34">
        <v>107632</v>
      </c>
      <c r="E2737" s="34">
        <v>18147</v>
      </c>
      <c r="F2737" s="33">
        <v>9.2794999999999987</v>
      </c>
      <c r="G2737" s="33">
        <v>2.3199000000000001</v>
      </c>
      <c r="H2737">
        <v>16.860227441653041</v>
      </c>
      <c r="I2737" s="33">
        <v>11.599399999999999</v>
      </c>
      <c r="J2737" s="35">
        <f>G2737/I2737</f>
        <v>0.20000172422711521</v>
      </c>
      <c r="K2737">
        <v>0.51135173857937943</v>
      </c>
      <c r="L2737">
        <v>0.63919105086240147</v>
      </c>
      <c r="M2737">
        <v>0.3</v>
      </c>
      <c r="N2737" t="s">
        <v>34</v>
      </c>
      <c r="O2737" s="53" t="s">
        <v>34</v>
      </c>
      <c r="P2737" s="54" t="str">
        <f>'Sheet1 (2)'!O546</f>
        <v>A</v>
      </c>
      <c r="Q2737" s="31" t="str">
        <f>IF(U2737="same",N2737,IF(O2737=N2737,P2737,O2737))</f>
        <v>A</v>
      </c>
      <c r="R2737">
        <f>VLOOKUP(IF(V2737="same",N2737,IF(O2737=N2737,P2737,O2737)),$AA$2:$AL$8,9,FALSE)</f>
        <v>0.15</v>
      </c>
      <c r="S2737" s="11">
        <f>(L2737-M2737)/L2737</f>
        <v>0.53065675810817803</v>
      </c>
      <c r="T2737" s="13">
        <f t="shared" si="42"/>
        <v>0.15</v>
      </c>
      <c r="U2737">
        <f>IFERROR(T2737*I2737,0)</f>
        <v>1.7399099999999998</v>
      </c>
      <c r="V2737" t="str">
        <f>IF(AND(N2737=O2737,P2737=N2737),"same",IF(NOT(OR(O2737=N2737,P2737=N2737)),"conflict","change"))</f>
        <v>same</v>
      </c>
      <c r="W2737" s="55">
        <f>U2737-G2737</f>
        <v>-0.57999000000000023</v>
      </c>
    </row>
    <row r="2738" spans="1:23" ht="21" hidden="1" outlineLevel="2" x14ac:dyDescent="0.4">
      <c r="A2738" t="s">
        <v>4092</v>
      </c>
      <c r="B2738" t="s">
        <v>4085</v>
      </c>
      <c r="C2738" t="s">
        <v>4086</v>
      </c>
      <c r="D2738" s="34">
        <v>305341</v>
      </c>
      <c r="E2738" s="34">
        <v>81066</v>
      </c>
      <c r="F2738" s="33">
        <v>48.169499999999999</v>
      </c>
      <c r="G2738" s="33">
        <v>16.055099999999999</v>
      </c>
      <c r="H2738">
        <v>26.549333368266954</v>
      </c>
      <c r="I2738" s="33">
        <v>64.224599999999995</v>
      </c>
      <c r="J2738" s="35">
        <f>G2738/I2738</f>
        <v>0.24998365112433554</v>
      </c>
      <c r="K2738">
        <v>0.59420102138997855</v>
      </c>
      <c r="L2738">
        <v>0.79225075864110728</v>
      </c>
      <c r="M2738">
        <v>0.3</v>
      </c>
      <c r="N2738" t="s">
        <v>34</v>
      </c>
      <c r="O2738" s="53" t="s">
        <v>34</v>
      </c>
      <c r="P2738" s="54" t="str">
        <f>'Sheet1 (2)'!O721</f>
        <v>A</v>
      </c>
      <c r="Q2738" s="31" t="str">
        <f>IF(U2738="same",N2738,IF(O2738=N2738,P2738,O2738))</f>
        <v>A</v>
      </c>
      <c r="R2738">
        <f>VLOOKUP(IF(V2738="same",N2738,IF(O2738=N2738,P2738,O2738)),$AA$2:$AL$8,9,FALSE)</f>
        <v>0.15</v>
      </c>
      <c r="S2738" s="11">
        <f>(L2738-M2738)/L2738</f>
        <v>0.62133201296699403</v>
      </c>
      <c r="T2738" s="13">
        <f t="shared" si="42"/>
        <v>0.15</v>
      </c>
      <c r="U2738">
        <f>IFERROR(T2738*I2738,0)</f>
        <v>9.6336899999999996</v>
      </c>
      <c r="V2738" t="str">
        <f>IF(AND(N2738=O2738,P2738=N2738),"same",IF(NOT(OR(O2738=N2738,P2738=N2738)),"conflict","change"))</f>
        <v>same</v>
      </c>
      <c r="W2738" s="55">
        <f>U2738-G2738</f>
        <v>-6.4214099999999998</v>
      </c>
    </row>
    <row r="2739" spans="1:23" ht="21" hidden="1" outlineLevel="2" x14ac:dyDescent="0.4">
      <c r="A2739" t="s">
        <v>4093</v>
      </c>
      <c r="B2739" t="s">
        <v>4085</v>
      </c>
      <c r="C2739" t="s">
        <v>4086</v>
      </c>
      <c r="D2739" s="34">
        <v>381726</v>
      </c>
      <c r="E2739" s="34">
        <v>121059</v>
      </c>
      <c r="F2739" s="33">
        <v>64.953999999999994</v>
      </c>
      <c r="G2739" s="33">
        <v>21.650299999999998</v>
      </c>
      <c r="H2739">
        <v>31.71358513698307</v>
      </c>
      <c r="I2739" s="33">
        <v>86.604299999999995</v>
      </c>
      <c r="J2739" s="35">
        <f>G2739/I2739</f>
        <v>0.24999105125265142</v>
      </c>
      <c r="K2739">
        <v>0.53654829463319531</v>
      </c>
      <c r="L2739">
        <v>0.71538919039476612</v>
      </c>
      <c r="M2739">
        <v>0.3</v>
      </c>
      <c r="N2739" t="s">
        <v>34</v>
      </c>
      <c r="O2739" s="53" t="s">
        <v>34</v>
      </c>
      <c r="P2739" s="54" t="str">
        <f>'Sheet1 (2)'!O863</f>
        <v>A</v>
      </c>
      <c r="Q2739" s="31" t="str">
        <f>IF(U2739="same",N2739,IF(O2739=N2739,P2739,O2739))</f>
        <v>A</v>
      </c>
      <c r="R2739">
        <f>VLOOKUP(IF(V2739="same",N2739,IF(O2739=N2739,P2739,O2739)),$AA$2:$AL$8,9,FALSE)</f>
        <v>0.15</v>
      </c>
      <c r="S2739" s="11">
        <f>(L2739-M2739)/L2739</f>
        <v>0.58064784312095352</v>
      </c>
      <c r="T2739" s="13">
        <f t="shared" si="42"/>
        <v>0.15</v>
      </c>
      <c r="U2739">
        <f>IFERROR(T2739*I2739,0)</f>
        <v>12.990644999999999</v>
      </c>
      <c r="V2739" t="str">
        <f>IF(AND(N2739=O2739,P2739=N2739),"same",IF(NOT(OR(O2739=N2739,P2739=N2739)),"conflict","change"))</f>
        <v>same</v>
      </c>
      <c r="W2739" s="55">
        <f>U2739-G2739</f>
        <v>-8.659654999999999</v>
      </c>
    </row>
    <row r="2740" spans="1:23" ht="21" hidden="1" outlineLevel="2" x14ac:dyDescent="0.4">
      <c r="A2740" t="s">
        <v>4094</v>
      </c>
      <c r="B2740" t="s">
        <v>4085</v>
      </c>
      <c r="C2740" t="s">
        <v>4086</v>
      </c>
      <c r="D2740" s="34">
        <v>159254</v>
      </c>
      <c r="E2740" s="34">
        <v>40557</v>
      </c>
      <c r="F2740" s="33">
        <v>21.280799999999996</v>
      </c>
      <c r="G2740" s="33">
        <v>5.3205</v>
      </c>
      <c r="H2740">
        <v>25.466864254587012</v>
      </c>
      <c r="I2740" s="33">
        <v>26.601299999999995</v>
      </c>
      <c r="J2740" s="35">
        <f>G2740/I2740</f>
        <v>0.20000902211546057</v>
      </c>
      <c r="K2740">
        <v>0.52471336637325239</v>
      </c>
      <c r="L2740">
        <v>0.65589910496338477</v>
      </c>
      <c r="M2740">
        <v>0.3</v>
      </c>
      <c r="N2740" t="s">
        <v>34</v>
      </c>
      <c r="O2740" s="53" t="s">
        <v>34</v>
      </c>
      <c r="P2740" s="54" t="str">
        <f>'Sheet1 (2)'!O932</f>
        <v>A</v>
      </c>
      <c r="Q2740" s="31" t="str">
        <f>IF(U2740="same",N2740,IF(O2740=N2740,P2740,O2740))</f>
        <v>A</v>
      </c>
      <c r="R2740">
        <f>VLOOKUP(IF(V2740="same",N2740,IF(O2740=N2740,P2740,O2740)),$AA$2:$AL$8,9,FALSE)</f>
        <v>0.15</v>
      </c>
      <c r="S2740" s="11">
        <f>(L2740-M2740)/L2740</f>
        <v>0.5426125790844808</v>
      </c>
      <c r="T2740" s="13">
        <f t="shared" si="42"/>
        <v>0.15</v>
      </c>
      <c r="U2740">
        <f>IFERROR(T2740*I2740,0)</f>
        <v>3.990194999999999</v>
      </c>
      <c r="V2740" t="str">
        <f>IF(AND(N2740=O2740,P2740=N2740),"same",IF(NOT(OR(O2740=N2740,P2740=N2740)),"conflict","change"))</f>
        <v>same</v>
      </c>
      <c r="W2740" s="55">
        <f>U2740-G2740</f>
        <v>-1.330305000000001</v>
      </c>
    </row>
    <row r="2741" spans="1:23" ht="21" hidden="1" outlineLevel="2" x14ac:dyDescent="0.4">
      <c r="A2741" t="s">
        <v>4095</v>
      </c>
      <c r="B2741" t="s">
        <v>4085</v>
      </c>
      <c r="C2741" t="s">
        <v>4086</v>
      </c>
      <c r="D2741" s="34">
        <v>6088</v>
      </c>
      <c r="E2741" s="34">
        <v>813</v>
      </c>
      <c r="F2741" s="33">
        <v>0.46880000000000005</v>
      </c>
      <c r="G2741" s="33">
        <v>0.11719999999999998</v>
      </c>
      <c r="H2741">
        <v>13.354139290407359</v>
      </c>
      <c r="I2741" s="33">
        <v>0.58600000000000008</v>
      </c>
      <c r="J2741" s="35">
        <f>G2741/I2741</f>
        <v>0.19999999999999996</v>
      </c>
      <c r="K2741">
        <v>0.57662976629766305</v>
      </c>
      <c r="L2741">
        <v>0.72078720787207884</v>
      </c>
      <c r="M2741">
        <v>0.3</v>
      </c>
      <c r="N2741" t="s">
        <v>34</v>
      </c>
      <c r="O2741" s="53" t="s">
        <v>34</v>
      </c>
      <c r="P2741" s="54" t="str">
        <f>'Sheet1 (2)'!O1418</f>
        <v>A</v>
      </c>
      <c r="Q2741" s="31" t="str">
        <f>IF(U2741="same",N2741,IF(O2741=N2741,P2741,O2741))</f>
        <v>A</v>
      </c>
      <c r="R2741">
        <f>VLOOKUP(IF(V2741="same",N2741,IF(O2741=N2741,P2741,O2741)),$AA$2:$AL$8,9,FALSE)</f>
        <v>0.15</v>
      </c>
      <c r="S2741" s="11">
        <f>(L2741-M2741)/L2741</f>
        <v>0.58378839590443699</v>
      </c>
      <c r="T2741" s="13">
        <f t="shared" si="42"/>
        <v>0.15</v>
      </c>
      <c r="U2741">
        <f>IFERROR(T2741*I2741,0)</f>
        <v>8.7900000000000006E-2</v>
      </c>
      <c r="V2741" t="str">
        <f>IF(AND(N2741=O2741,P2741=N2741),"same",IF(NOT(OR(O2741=N2741,P2741=N2741)),"conflict","change"))</f>
        <v>same</v>
      </c>
      <c r="W2741" s="55">
        <f>U2741-G2741</f>
        <v>-2.9299999999999979E-2</v>
      </c>
    </row>
    <row r="2742" spans="1:23" ht="21" hidden="1" outlineLevel="2" x14ac:dyDescent="0.4">
      <c r="A2742" t="s">
        <v>4096</v>
      </c>
      <c r="B2742" t="s">
        <v>4085</v>
      </c>
      <c r="C2742" t="s">
        <v>4086</v>
      </c>
      <c r="D2742" s="34">
        <v>1129</v>
      </c>
      <c r="E2742" s="34">
        <v>238</v>
      </c>
      <c r="F2742" s="33">
        <v>0.1162</v>
      </c>
      <c r="G2742" s="33">
        <v>2.9000000000000001E-2</v>
      </c>
      <c r="H2742">
        <v>21.080602302922941</v>
      </c>
      <c r="I2742" s="33">
        <v>0.1452</v>
      </c>
      <c r="J2742" s="35">
        <f>G2742/I2742</f>
        <v>0.19972451790633611</v>
      </c>
      <c r="K2742">
        <v>0.48823529411764705</v>
      </c>
      <c r="L2742">
        <v>0.61008403361344532</v>
      </c>
      <c r="M2742">
        <v>0.3</v>
      </c>
      <c r="N2742" t="s">
        <v>34</v>
      </c>
      <c r="O2742" s="53" t="s">
        <v>34</v>
      </c>
      <c r="P2742" s="54" t="str">
        <f>'Sheet1 (2)'!O1451</f>
        <v>A</v>
      </c>
      <c r="Q2742" s="31" t="str">
        <f>IF(U2742="same",N2742,IF(O2742=N2742,P2742,O2742))</f>
        <v>A</v>
      </c>
      <c r="R2742">
        <f>VLOOKUP(IF(V2742="same",N2742,IF(O2742=N2742,P2742,O2742)),$AA$2:$AL$8,9,FALSE)</f>
        <v>0.15</v>
      </c>
      <c r="S2742" s="11">
        <f>(L2742-M2742)/L2742</f>
        <v>0.50826446280991733</v>
      </c>
      <c r="T2742" s="13">
        <f t="shared" si="42"/>
        <v>0.15</v>
      </c>
      <c r="U2742">
        <f>IFERROR(T2742*I2742,0)</f>
        <v>2.1779999999999997E-2</v>
      </c>
      <c r="V2742" t="str">
        <f>IF(AND(N2742=O2742,P2742=N2742),"same",IF(NOT(OR(O2742=N2742,P2742=N2742)),"conflict","change"))</f>
        <v>same</v>
      </c>
      <c r="W2742" s="55">
        <f>U2742-G2742</f>
        <v>-7.2200000000000042E-3</v>
      </c>
    </row>
    <row r="2743" spans="1:23" ht="21" hidden="1" outlineLevel="2" collapsed="1" x14ac:dyDescent="0.4">
      <c r="A2743" t="s">
        <v>4097</v>
      </c>
      <c r="B2743" t="s">
        <v>4085</v>
      </c>
      <c r="C2743" t="s">
        <v>4086</v>
      </c>
      <c r="D2743" s="34">
        <v>1628</v>
      </c>
      <c r="E2743" s="34">
        <v>390</v>
      </c>
      <c r="F2743" s="33">
        <v>0.14899999999999999</v>
      </c>
      <c r="G2743" s="33">
        <v>3.7199999999999997E-2</v>
      </c>
      <c r="H2743">
        <v>23.955773955773957</v>
      </c>
      <c r="I2743" s="33">
        <v>0.18619999999999998</v>
      </c>
      <c r="J2743" s="35">
        <f>G2743/I2743</f>
        <v>0.19978517722878625</v>
      </c>
      <c r="K2743">
        <v>0.38205128205128203</v>
      </c>
      <c r="L2743">
        <v>0.47743589743589743</v>
      </c>
      <c r="M2743">
        <v>0.3</v>
      </c>
      <c r="N2743" t="s">
        <v>34</v>
      </c>
      <c r="O2743" s="53" t="s">
        <v>34</v>
      </c>
      <c r="P2743" s="54" t="str">
        <f>'Sheet1 (2)'!O1595</f>
        <v>A</v>
      </c>
      <c r="Q2743" s="31" t="str">
        <f>IF(U2743="same",N2743,IF(O2743=N2743,P2743,O2743))</f>
        <v>A</v>
      </c>
      <c r="R2743">
        <f>VLOOKUP(IF(V2743="same",N2743,IF(O2743=N2743,P2743,O2743)),$AA$2:$AL$8,9,FALSE)</f>
        <v>0.15</v>
      </c>
      <c r="S2743" s="11">
        <f>(L2743-M2743)/L2743</f>
        <v>0.3716433941997852</v>
      </c>
      <c r="T2743" s="13">
        <f t="shared" si="42"/>
        <v>0.15</v>
      </c>
      <c r="U2743">
        <f>IFERROR(T2743*I2743,0)</f>
        <v>2.7929999999999996E-2</v>
      </c>
      <c r="V2743" t="str">
        <f>IF(AND(N2743=O2743,P2743=N2743),"same",IF(NOT(OR(O2743=N2743,P2743=N2743)),"conflict","change"))</f>
        <v>same</v>
      </c>
      <c r="W2743" s="55">
        <f>U2743-G2743</f>
        <v>-9.2700000000000005E-3</v>
      </c>
    </row>
    <row r="2744" spans="1:23" ht="21" hidden="1" outlineLevel="2" x14ac:dyDescent="0.4">
      <c r="A2744" t="s">
        <v>4098</v>
      </c>
      <c r="B2744" t="s">
        <v>4085</v>
      </c>
      <c r="C2744" t="s">
        <v>4086</v>
      </c>
      <c r="D2744" s="34">
        <v>12160</v>
      </c>
      <c r="E2744" s="34">
        <v>2316</v>
      </c>
      <c r="F2744" s="33">
        <v>1.2575000000000001</v>
      </c>
      <c r="G2744" s="33">
        <v>0.31430000000000002</v>
      </c>
      <c r="H2744">
        <v>19.046052631578949</v>
      </c>
      <c r="I2744" s="33">
        <v>1.5718000000000001</v>
      </c>
      <c r="J2744" s="35">
        <f>G2744/I2744</f>
        <v>0.19996182720447894</v>
      </c>
      <c r="K2744">
        <v>0.5429620034542314</v>
      </c>
      <c r="L2744">
        <v>0.6786701208981003</v>
      </c>
      <c r="M2744">
        <v>0.3</v>
      </c>
      <c r="N2744" t="s">
        <v>34</v>
      </c>
      <c r="O2744" s="53" t="s">
        <v>34</v>
      </c>
      <c r="P2744" s="54" t="str">
        <f>'Sheet1 (2)'!O1931</f>
        <v>A</v>
      </c>
      <c r="Q2744" s="31" t="str">
        <f>IF(U2744="same",N2744,IF(O2744=N2744,P2744,O2744))</f>
        <v>A</v>
      </c>
      <c r="R2744">
        <f>VLOOKUP(IF(V2744="same",N2744,IF(O2744=N2744,P2744,O2744)),$AA$2:$AL$8,9,FALSE)</f>
        <v>0.15</v>
      </c>
      <c r="S2744" s="11">
        <f>(L2744-M2744)/L2744</f>
        <v>0.55795902786614082</v>
      </c>
      <c r="T2744" s="13">
        <f t="shared" si="42"/>
        <v>0.15</v>
      </c>
      <c r="U2744">
        <f>IFERROR(T2744*I2744,0)</f>
        <v>0.23577000000000001</v>
      </c>
      <c r="V2744" t="str">
        <f>IF(AND(N2744=O2744,P2744=N2744),"same",IF(NOT(OR(O2744=N2744,P2744=N2744)),"conflict","change"))</f>
        <v>same</v>
      </c>
      <c r="W2744" s="55">
        <f>U2744-G2744</f>
        <v>-7.8530000000000016E-2</v>
      </c>
    </row>
    <row r="2745" spans="1:23" ht="21" hidden="1" outlineLevel="2" x14ac:dyDescent="0.4">
      <c r="A2745" t="s">
        <v>4099</v>
      </c>
      <c r="B2745" t="s">
        <v>4085</v>
      </c>
      <c r="C2745" t="s">
        <v>4086</v>
      </c>
      <c r="D2745" s="34">
        <v>39871</v>
      </c>
      <c r="E2745" s="34">
        <v>10600</v>
      </c>
      <c r="F2745" s="33">
        <v>5.9294000000000002</v>
      </c>
      <c r="G2745" s="33">
        <v>1.9754999999999998</v>
      </c>
      <c r="H2745">
        <v>26.585739008301772</v>
      </c>
      <c r="I2745" s="33">
        <v>7.9048999999999996</v>
      </c>
      <c r="J2745" s="35">
        <f>G2745/I2745</f>
        <v>0.24990828473478474</v>
      </c>
      <c r="K2745">
        <v>0.55937735849056613</v>
      </c>
      <c r="L2745">
        <v>0.74574528301886789</v>
      </c>
      <c r="M2745">
        <v>0.3</v>
      </c>
      <c r="N2745" t="s">
        <v>34</v>
      </c>
      <c r="O2745" s="53" t="s">
        <v>34</v>
      </c>
      <c r="P2745" s="54" t="str">
        <f>'Sheet1 (2)'!O2645</f>
        <v>A</v>
      </c>
      <c r="Q2745" s="31" t="str">
        <f>IF(U2745="same",N2745,IF(O2745=N2745,P2745,O2745))</f>
        <v>A</v>
      </c>
      <c r="R2745">
        <f>VLOOKUP(IF(V2745="same",N2745,IF(O2745=N2745,P2745,O2745)),$AA$2:$AL$8,9,FALSE)</f>
        <v>0.15</v>
      </c>
      <c r="S2745" s="11">
        <f>(L2745-M2745)/L2745</f>
        <v>0.59771787119381647</v>
      </c>
      <c r="T2745" s="13">
        <f t="shared" si="42"/>
        <v>0.15</v>
      </c>
      <c r="U2745">
        <f>IFERROR(T2745*I2745,0)</f>
        <v>1.185735</v>
      </c>
      <c r="V2745" t="str">
        <f>IF(AND(N2745=O2745,P2745=N2745),"same",IF(NOT(OR(O2745=N2745,P2745=N2745)),"conflict","change"))</f>
        <v>same</v>
      </c>
      <c r="W2745" s="55">
        <f>U2745-G2745</f>
        <v>-0.78976499999999983</v>
      </c>
    </row>
    <row r="2746" spans="1:23" ht="21" hidden="1" outlineLevel="2" collapsed="1" x14ac:dyDescent="0.4">
      <c r="A2746" t="s">
        <v>4100</v>
      </c>
      <c r="B2746" t="s">
        <v>4085</v>
      </c>
      <c r="C2746" t="s">
        <v>4086</v>
      </c>
      <c r="D2746" s="34">
        <v>2886</v>
      </c>
      <c r="E2746" s="34">
        <v>1008</v>
      </c>
      <c r="F2746" s="33">
        <v>0.55030000000000001</v>
      </c>
      <c r="G2746" s="33">
        <v>0.18320000000000003</v>
      </c>
      <c r="H2746">
        <v>34.927234927234927</v>
      </c>
      <c r="I2746" s="33">
        <v>0.73350000000000004</v>
      </c>
      <c r="J2746" s="35">
        <f>G2746/I2746</f>
        <v>0.24976141785957739</v>
      </c>
      <c r="K2746">
        <v>0.54593253968253963</v>
      </c>
      <c r="L2746">
        <v>0.7276785714285714</v>
      </c>
      <c r="M2746">
        <v>0.3</v>
      </c>
      <c r="N2746" t="s">
        <v>34</v>
      </c>
      <c r="O2746" s="53" t="s">
        <v>34</v>
      </c>
      <c r="P2746" s="54" t="str">
        <f>'Sheet1 (2)'!O2873</f>
        <v>A</v>
      </c>
      <c r="Q2746" s="31" t="str">
        <f>IF(U2746="same",N2746,IF(O2746=N2746,P2746,O2746))</f>
        <v>A</v>
      </c>
      <c r="R2746">
        <f>VLOOKUP(IF(V2746="same",N2746,IF(O2746=N2746,P2746,O2746)),$AA$2:$AL$8,9,FALSE)</f>
        <v>0.15</v>
      </c>
      <c r="S2746" s="11">
        <f>(L2746-M2746)/L2746</f>
        <v>0.5877300613496933</v>
      </c>
      <c r="T2746" s="13">
        <f t="shared" si="42"/>
        <v>0.15</v>
      </c>
      <c r="U2746">
        <f>IFERROR(T2746*I2746,0)</f>
        <v>0.110025</v>
      </c>
      <c r="V2746" t="str">
        <f>IF(AND(N2746=O2746,P2746=N2746),"same",IF(NOT(OR(O2746=N2746,P2746=N2746)),"conflict","change"))</f>
        <v>same</v>
      </c>
      <c r="W2746" s="55">
        <f>U2746-G2746</f>
        <v>-7.3175000000000032E-2</v>
      </c>
    </row>
    <row r="2747" spans="1:23" ht="21" hidden="1" outlineLevel="2" x14ac:dyDescent="0.4">
      <c r="A2747" t="s">
        <v>4101</v>
      </c>
      <c r="B2747" t="s">
        <v>4085</v>
      </c>
      <c r="C2747" t="s">
        <v>4086</v>
      </c>
      <c r="D2747" s="34">
        <v>697</v>
      </c>
      <c r="E2747" s="34">
        <v>193</v>
      </c>
      <c r="F2747" s="33">
        <v>7.740000000000001E-2</v>
      </c>
      <c r="G2747" s="33">
        <v>1.9399999999999997E-2</v>
      </c>
      <c r="H2747">
        <v>27.69010043041607</v>
      </c>
      <c r="I2747" s="33">
        <v>9.6800000000000011E-2</v>
      </c>
      <c r="J2747" s="35">
        <f>G2747/I2747</f>
        <v>0.20041322314049581</v>
      </c>
      <c r="K2747">
        <v>0.40103626943005183</v>
      </c>
      <c r="L2747">
        <v>0.50155440414507779</v>
      </c>
      <c r="M2747">
        <v>0.3</v>
      </c>
      <c r="N2747" t="s">
        <v>34</v>
      </c>
      <c r="O2747" s="53" t="s">
        <v>34</v>
      </c>
      <c r="P2747" s="54" t="str">
        <f>'Sheet1 (2)'!O3404</f>
        <v>A</v>
      </c>
      <c r="Q2747" s="31" t="str">
        <f>IF(U2747="same",N2747,IF(O2747=N2747,P2747,O2747))</f>
        <v>A</v>
      </c>
      <c r="R2747">
        <f>VLOOKUP(IF(V2747="same",N2747,IF(O2747=N2747,P2747,O2747)),$AA$2:$AL$8,9,FALSE)</f>
        <v>0.15</v>
      </c>
      <c r="S2747" s="11">
        <f>(L2747-M2747)/L2747</f>
        <v>0.40185950413223154</v>
      </c>
      <c r="T2747" s="13">
        <f t="shared" si="42"/>
        <v>0.15</v>
      </c>
      <c r="U2747">
        <f>IFERROR(T2747*I2747,0)</f>
        <v>1.4520000000000002E-2</v>
      </c>
      <c r="V2747" t="str">
        <f>IF(AND(N2747=O2747,P2747=N2747),"same",IF(NOT(OR(O2747=N2747,P2747=N2747)),"conflict","change"))</f>
        <v>same</v>
      </c>
      <c r="W2747" s="55">
        <f>U2747-G2747</f>
        <v>-4.8799999999999955E-3</v>
      </c>
    </row>
    <row r="2748" spans="1:23" ht="21" outlineLevel="1" collapsed="1" x14ac:dyDescent="0.4">
      <c r="C2748" s="29" t="s">
        <v>4102</v>
      </c>
      <c r="D2748" s="34">
        <f>SUBTOTAL(9,D2732:D2747)</f>
        <v>1932681</v>
      </c>
      <c r="E2748" s="34">
        <f>SUBTOTAL(9,E2732:E2747)</f>
        <v>580848</v>
      </c>
      <c r="F2748" s="33">
        <f>SUBTOTAL(9,F2732:F2747)</f>
        <v>330.4144</v>
      </c>
      <c r="G2748" s="33">
        <f>SUBTOTAL(9,G2732:G2747)</f>
        <v>96.343099999999993</v>
      </c>
      <c r="I2748" s="33">
        <f>SUBTOTAL(9,I2732:I2747)</f>
        <v>426.75749999999988</v>
      </c>
      <c r="J2748" s="35"/>
      <c r="O2748" s="53"/>
      <c r="P2748" s="54"/>
      <c r="Q2748" s="31"/>
      <c r="T2748" s="13">
        <f t="shared" si="42"/>
        <v>0</v>
      </c>
      <c r="U2748">
        <f>SUBTOTAL(9,U2732:U2747)</f>
        <v>64.013625000000005</v>
      </c>
      <c r="W2748" s="55">
        <f>SUBTOTAL(9,W2732:W2747)</f>
        <v>-32.329474999999995</v>
      </c>
    </row>
    <row r="2749" spans="1:23" ht="21" hidden="1" outlineLevel="2" x14ac:dyDescent="0.4">
      <c r="A2749" t="s">
        <v>3517</v>
      </c>
      <c r="B2749" t="s">
        <v>3518</v>
      </c>
      <c r="C2749" t="s">
        <v>3519</v>
      </c>
      <c r="D2749" s="34">
        <v>413286</v>
      </c>
      <c r="E2749" s="34">
        <v>68627</v>
      </c>
      <c r="F2749" s="33">
        <v>126.9606</v>
      </c>
      <c r="G2749" s="33">
        <v>27.628199999999996</v>
      </c>
      <c r="H2749">
        <v>16.605208015756642</v>
      </c>
      <c r="I2749" s="33">
        <v>154.58879999999999</v>
      </c>
      <c r="J2749" s="35">
        <f>G2749/I2749</f>
        <v>0.17872058001614605</v>
      </c>
      <c r="K2749">
        <v>1.8500094714908126</v>
      </c>
      <c r="L2749">
        <v>2.2525944599064505</v>
      </c>
      <c r="M2749">
        <v>1.85</v>
      </c>
      <c r="N2749" t="s">
        <v>34</v>
      </c>
      <c r="O2749" s="53" t="s">
        <v>34</v>
      </c>
      <c r="P2749" s="54" t="str">
        <f>'Sheet1 (2)'!O44</f>
        <v>A</v>
      </c>
      <c r="Q2749" s="31" t="str">
        <f>IF(U2749="same",N2749,IF(O2749=N2749,P2749,O2749))</f>
        <v>A</v>
      </c>
      <c r="R2749">
        <f>VLOOKUP(IF(V2749="same",N2749,IF(O2749=N2749,P2749,O2749)),$AA$2:$AL$8,9,FALSE)</f>
        <v>0.15</v>
      </c>
      <c r="S2749" s="11">
        <f>(L2749-M2749)/L2749</f>
        <v>0.17872478471920331</v>
      </c>
      <c r="T2749" s="13">
        <f t="shared" si="42"/>
        <v>0.15</v>
      </c>
      <c r="U2749">
        <f>IFERROR(T2749*I2749,0)</f>
        <v>23.188319999999997</v>
      </c>
      <c r="V2749" t="str">
        <f>IF(AND(N2749=O2749,P2749=N2749),"same",IF(NOT(OR(O2749=N2749,P2749=N2749)),"conflict","change"))</f>
        <v>same</v>
      </c>
      <c r="W2749" s="55">
        <f>U2749-G2749</f>
        <v>-4.4398799999999987</v>
      </c>
    </row>
    <row r="2750" spans="1:23" ht="21" hidden="1" outlineLevel="2" x14ac:dyDescent="0.4">
      <c r="A2750" t="s">
        <v>3520</v>
      </c>
      <c r="B2750" t="s">
        <v>3518</v>
      </c>
      <c r="C2750" t="s">
        <v>3519</v>
      </c>
      <c r="D2750" s="34">
        <v>236479</v>
      </c>
      <c r="E2750" s="34">
        <v>33514</v>
      </c>
      <c r="F2750" s="33">
        <v>33.7943</v>
      </c>
      <c r="G2750" s="33">
        <v>10.497900000000001</v>
      </c>
      <c r="H2750">
        <v>14.172082933368291</v>
      </c>
      <c r="I2750" s="33">
        <v>44.292200000000001</v>
      </c>
      <c r="J2750" s="35">
        <f>G2750/I2750</f>
        <v>0.23701464366186373</v>
      </c>
      <c r="K2750">
        <v>1.0083636689144835</v>
      </c>
      <c r="L2750">
        <v>1.3216029122157906</v>
      </c>
      <c r="M2750">
        <v>1</v>
      </c>
      <c r="N2750" t="s">
        <v>34</v>
      </c>
      <c r="O2750" s="53" t="s">
        <v>34</v>
      </c>
      <c r="P2750" s="54" t="str">
        <f>'Sheet1 (2)'!O763</f>
        <v>A</v>
      </c>
      <c r="Q2750" s="31" t="str">
        <f>IF(U2750="same",N2750,IF(O2750=N2750,P2750,O2750))</f>
        <v>A</v>
      </c>
      <c r="R2750">
        <f>VLOOKUP(IF(V2750="same",N2750,IF(O2750=N2750,P2750,O2750)),$AA$2:$AL$8,9,FALSE)</f>
        <v>0.15</v>
      </c>
      <c r="S2750" s="11">
        <f>(L2750-M2750)/L2750</f>
        <v>0.24334307169208133</v>
      </c>
      <c r="T2750" s="13">
        <f t="shared" si="42"/>
        <v>0.15</v>
      </c>
      <c r="U2750">
        <f>IFERROR(T2750*I2750,0)</f>
        <v>6.6438300000000003</v>
      </c>
      <c r="V2750" t="str">
        <f>IF(AND(N2750=O2750,P2750=N2750),"same",IF(NOT(OR(O2750=N2750,P2750=N2750)),"conflict","change"))</f>
        <v>same</v>
      </c>
      <c r="W2750" s="55">
        <f>U2750-G2750</f>
        <v>-3.854070000000001</v>
      </c>
    </row>
    <row r="2751" spans="1:23" ht="21" hidden="1" outlineLevel="2" x14ac:dyDescent="0.4">
      <c r="A2751" t="s">
        <v>3521</v>
      </c>
      <c r="B2751" t="s">
        <v>3518</v>
      </c>
      <c r="C2751" t="s">
        <v>3519</v>
      </c>
      <c r="D2751" s="34">
        <v>227169</v>
      </c>
      <c r="E2751" s="34">
        <v>30868</v>
      </c>
      <c r="F2751" s="33">
        <v>30.850100000000001</v>
      </c>
      <c r="G2751" s="33">
        <v>10.582299999999998</v>
      </c>
      <c r="H2751">
        <v>13.588121618706777</v>
      </c>
      <c r="I2751" s="33">
        <v>41.432400000000001</v>
      </c>
      <c r="J2751" s="35">
        <f>G2751/I2751</f>
        <v>0.25541122406618971</v>
      </c>
      <c r="K2751">
        <v>0.99942011144227039</v>
      </c>
      <c r="L2751">
        <v>1.3422443954904757</v>
      </c>
      <c r="M2751">
        <v>1</v>
      </c>
      <c r="N2751" t="s">
        <v>34</v>
      </c>
      <c r="O2751" s="53" t="s">
        <v>34</v>
      </c>
      <c r="P2751" s="54" t="str">
        <f>'Sheet1 (2)'!O1412</f>
        <v>A</v>
      </c>
      <c r="Q2751" s="31" t="str">
        <f>IF(U2751="same",N2751,IF(O2751=N2751,P2751,O2751))</f>
        <v>A</v>
      </c>
      <c r="R2751">
        <f>VLOOKUP(IF(V2751="same",N2751,IF(O2751=N2751,P2751,O2751)),$AA$2:$AL$8,9,FALSE)</f>
        <v>0.15</v>
      </c>
      <c r="S2751" s="11">
        <f>(L2751-M2751)/L2751</f>
        <v>0.25497919502611488</v>
      </c>
      <c r="T2751" s="13">
        <f t="shared" si="42"/>
        <v>0.15</v>
      </c>
      <c r="U2751">
        <f>IFERROR(T2751*I2751,0)</f>
        <v>6.2148599999999998</v>
      </c>
      <c r="V2751" t="str">
        <f>IF(AND(N2751=O2751,P2751=N2751),"same",IF(NOT(OR(O2751=N2751,P2751=N2751)),"conflict","change"))</f>
        <v>same</v>
      </c>
      <c r="W2751" s="55">
        <f>U2751-G2751</f>
        <v>-4.3674399999999984</v>
      </c>
    </row>
    <row r="2752" spans="1:23" ht="21" hidden="1" outlineLevel="2" x14ac:dyDescent="0.4">
      <c r="A2752" t="s">
        <v>3522</v>
      </c>
      <c r="B2752" t="s">
        <v>3518</v>
      </c>
      <c r="C2752" t="s">
        <v>3519</v>
      </c>
      <c r="D2752" s="34">
        <v>570597</v>
      </c>
      <c r="E2752" s="34">
        <v>145846</v>
      </c>
      <c r="F2752" s="33">
        <v>274.38819999999998</v>
      </c>
      <c r="G2752" s="33">
        <v>70.662400000000005</v>
      </c>
      <c r="H2752">
        <v>25.560246548790126</v>
      </c>
      <c r="I2752" s="33">
        <v>345.05059999999997</v>
      </c>
      <c r="J2752" s="35">
        <f>G2752/I2752</f>
        <v>0.20478851507575993</v>
      </c>
      <c r="K2752">
        <v>1.8813556765355239</v>
      </c>
      <c r="L2752">
        <v>2.3658557656706387</v>
      </c>
      <c r="M2752">
        <v>1.85</v>
      </c>
      <c r="N2752" t="s">
        <v>34</v>
      </c>
      <c r="O2752" s="53" t="s">
        <v>34</v>
      </c>
      <c r="P2752" s="54" t="str">
        <f>'Sheet1 (2)'!O2992</f>
        <v>A</v>
      </c>
      <c r="Q2752" s="31" t="str">
        <f>IF(U2752="same",N2752,IF(O2752=N2752,P2752,O2752))</f>
        <v>A</v>
      </c>
      <c r="R2752">
        <f>VLOOKUP(IF(V2752="same",N2752,IF(O2752=N2752,P2752,O2752)),$AA$2:$AL$8,9,FALSE)</f>
        <v>0.15</v>
      </c>
      <c r="S2752" s="11">
        <f>(L2752-M2752)/L2752</f>
        <v>0.21804193355988938</v>
      </c>
      <c r="T2752" s="13">
        <f t="shared" si="42"/>
        <v>0.15</v>
      </c>
      <c r="U2752">
        <f>IFERROR(T2752*I2752,0)</f>
        <v>51.757589999999993</v>
      </c>
      <c r="V2752" t="str">
        <f>IF(AND(N2752=O2752,P2752=N2752),"same",IF(NOT(OR(O2752=N2752,P2752=N2752)),"conflict","change"))</f>
        <v>same</v>
      </c>
      <c r="W2752" s="55">
        <f>U2752-G2752</f>
        <v>-18.904810000000012</v>
      </c>
    </row>
    <row r="2753" spans="1:23" ht="21" outlineLevel="1" collapsed="1" x14ac:dyDescent="0.4">
      <c r="C2753" s="29" t="s">
        <v>3523</v>
      </c>
      <c r="D2753" s="34">
        <f>SUBTOTAL(9,D2749:D2752)</f>
        <v>1447531</v>
      </c>
      <c r="E2753" s="34">
        <f>SUBTOTAL(9,E2749:E2752)</f>
        <v>278855</v>
      </c>
      <c r="F2753" s="33">
        <f>SUBTOTAL(9,F2749:F2752)</f>
        <v>465.9932</v>
      </c>
      <c r="G2753" s="33">
        <f>SUBTOTAL(9,G2749:G2752)</f>
        <v>119.3708</v>
      </c>
      <c r="I2753" s="33">
        <f>SUBTOTAL(9,I2749:I2752)</f>
        <v>585.36400000000003</v>
      </c>
      <c r="J2753" s="35"/>
      <c r="O2753" s="53"/>
      <c r="P2753" s="54"/>
      <c r="Q2753" s="31"/>
      <c r="T2753" s="13">
        <f t="shared" si="42"/>
        <v>0</v>
      </c>
      <c r="U2753">
        <f>SUBTOTAL(9,U2749:U2752)</f>
        <v>87.804599999999994</v>
      </c>
      <c r="W2753" s="55">
        <f>SUBTOTAL(9,W2749:W2752)</f>
        <v>-31.566200000000009</v>
      </c>
    </row>
    <row r="2754" spans="1:23" ht="21" hidden="1" outlineLevel="2" x14ac:dyDescent="0.4">
      <c r="A2754" t="s">
        <v>3509</v>
      </c>
      <c r="B2754" t="s">
        <v>3510</v>
      </c>
      <c r="C2754" t="s">
        <v>3511</v>
      </c>
      <c r="D2754" s="34">
        <v>5320156</v>
      </c>
      <c r="E2754" s="34">
        <v>20892</v>
      </c>
      <c r="F2754" s="33">
        <v>27.159600000000001</v>
      </c>
      <c r="G2754" s="33">
        <v>6.8488000000000007</v>
      </c>
      <c r="H2754">
        <v>0.39269525179336845</v>
      </c>
      <c r="I2754" s="33">
        <v>34.008400000000002</v>
      </c>
      <c r="J2754" s="35">
        <f>G2754/I2754</f>
        <v>0.20138554004304821</v>
      </c>
      <c r="K2754">
        <v>1.3</v>
      </c>
      <c r="L2754">
        <v>1.6278192609611335</v>
      </c>
      <c r="M2754">
        <v>1.3</v>
      </c>
      <c r="N2754" t="s">
        <v>37</v>
      </c>
      <c r="O2754" s="53" t="s">
        <v>37</v>
      </c>
      <c r="P2754" s="54" t="str">
        <f>'Sheet1 (2)'!O2467</f>
        <v>B</v>
      </c>
      <c r="Q2754" s="31" t="str">
        <f>IF(U2754="same",N2754,IF(O2754=N2754,P2754,O2754))</f>
        <v>B</v>
      </c>
      <c r="R2754">
        <f>VLOOKUP(IF(V2754="same",N2754,IF(O2754=N2754,P2754,O2754)),$AA$2:$AL$8,9,FALSE)</f>
        <v>0.25</v>
      </c>
      <c r="S2754" s="11">
        <f>(L2754-M2754)/L2754</f>
        <v>0.20138554004304818</v>
      </c>
      <c r="T2754" s="13">
        <f t="shared" si="42"/>
        <v>0.20138554004304818</v>
      </c>
      <c r="U2754">
        <f>IFERROR(T2754*I2754,0)</f>
        <v>6.8487999999999998</v>
      </c>
      <c r="V2754" t="str">
        <f>IF(AND(N2754=O2754,P2754=N2754),"same",IF(NOT(OR(O2754=N2754,P2754=N2754)),"conflict","change"))</f>
        <v>same</v>
      </c>
      <c r="W2754" s="55">
        <f>U2754-G2754</f>
        <v>0</v>
      </c>
    </row>
    <row r="2755" spans="1:23" ht="21" hidden="1" outlineLevel="2" x14ac:dyDescent="0.4">
      <c r="A2755" t="s">
        <v>3512</v>
      </c>
      <c r="B2755" t="s">
        <v>3510</v>
      </c>
      <c r="C2755" t="s">
        <v>3511</v>
      </c>
      <c r="D2755" s="34">
        <v>4381</v>
      </c>
      <c r="E2755" s="34">
        <v>470</v>
      </c>
      <c r="F2755" s="33">
        <v>0.10539999999999999</v>
      </c>
      <c r="G2755" s="33">
        <v>3.5199999999999995E-2</v>
      </c>
      <c r="H2755">
        <v>10.72814425930153</v>
      </c>
      <c r="I2755" s="33">
        <v>0.1406</v>
      </c>
      <c r="J2755" s="35">
        <f>G2755/I2755</f>
        <v>0.2503556187766714</v>
      </c>
      <c r="K2755">
        <v>0.22425531914893615</v>
      </c>
      <c r="L2755">
        <v>0.29914893617021276</v>
      </c>
      <c r="M2755">
        <v>0.28000000000000003</v>
      </c>
      <c r="N2755" t="s">
        <v>42</v>
      </c>
      <c r="O2755" s="53" t="s">
        <v>42</v>
      </c>
      <c r="P2755" s="54" t="str">
        <f>'Sheet1 (2)'!O2550</f>
        <v>A+</v>
      </c>
      <c r="Q2755" s="31" t="str">
        <f>IF(U2755="same",N2755,IF(O2755=N2755,P2755,O2755))</f>
        <v>A+</v>
      </c>
      <c r="R2755">
        <f>VLOOKUP(IF(V2755="same",N2755,IF(O2755=N2755,P2755,O2755)),$AA$2:$AL$8,9,FALSE)</f>
        <v>0.05</v>
      </c>
      <c r="S2755" s="11">
        <f>(L2755-M2755)/L2755</f>
        <v>6.4011379800853391E-2</v>
      </c>
      <c r="T2755" s="13">
        <f t="shared" ref="T2755:T2818" si="43">MIN(S2755,R2755)</f>
        <v>0.05</v>
      </c>
      <c r="U2755">
        <f>IFERROR(T2755*I2755,0)</f>
        <v>7.0300000000000007E-3</v>
      </c>
      <c r="V2755" t="str">
        <f>IF(AND(N2755=O2755,P2755=N2755),"same",IF(NOT(OR(O2755=N2755,P2755=N2755)),"conflict","change"))</f>
        <v>same</v>
      </c>
      <c r="W2755" s="55">
        <f>U2755-G2755</f>
        <v>-2.8169999999999994E-2</v>
      </c>
    </row>
    <row r="2756" spans="1:23" ht="21" hidden="1" outlineLevel="2" x14ac:dyDescent="0.4">
      <c r="A2756" t="s">
        <v>3513</v>
      </c>
      <c r="B2756" t="s">
        <v>3510</v>
      </c>
      <c r="C2756" t="s">
        <v>3511</v>
      </c>
      <c r="D2756" s="34">
        <v>4096418</v>
      </c>
      <c r="E2756" s="34">
        <v>147777</v>
      </c>
      <c r="F2756" s="33">
        <v>202.36799999999999</v>
      </c>
      <c r="G2756" s="33">
        <v>94.886299999999991</v>
      </c>
      <c r="H2756">
        <v>3.607468769056283</v>
      </c>
      <c r="I2756" s="33">
        <v>297.2543</v>
      </c>
      <c r="J2756" s="35">
        <f>G2756/I2756</f>
        <v>0.31920917544338295</v>
      </c>
      <c r="K2756">
        <v>1.3694147262429202</v>
      </c>
      <c r="L2756">
        <v>2.0115058500307894</v>
      </c>
      <c r="M2756">
        <v>1.35</v>
      </c>
      <c r="N2756" t="s">
        <v>37</v>
      </c>
      <c r="O2756" s="53" t="s">
        <v>37</v>
      </c>
      <c r="P2756" s="54" t="str">
        <f>'Sheet1 (2)'!O3150</f>
        <v>B</v>
      </c>
      <c r="Q2756" s="31" t="str">
        <f>IF(U2756="same",N2756,IF(O2756=N2756,P2756,O2756))</f>
        <v>B</v>
      </c>
      <c r="R2756">
        <f>VLOOKUP(IF(V2756="same",N2756,IF(O2756=N2756,P2756,O2756)),$AA$2:$AL$8,9,FALSE)</f>
        <v>0.25</v>
      </c>
      <c r="S2756" s="11">
        <f>(L2756-M2756)/L2756</f>
        <v>0.32886101227131104</v>
      </c>
      <c r="T2756" s="13">
        <f t="shared" si="43"/>
        <v>0.25</v>
      </c>
      <c r="U2756">
        <f>IFERROR(T2756*I2756,0)</f>
        <v>74.313575</v>
      </c>
      <c r="V2756" t="str">
        <f>IF(AND(N2756=O2756,P2756=N2756),"same",IF(NOT(OR(O2756=N2756,P2756=N2756)),"conflict","change"))</f>
        <v>same</v>
      </c>
      <c r="W2756" s="55">
        <f>U2756-G2756</f>
        <v>-20.572724999999991</v>
      </c>
    </row>
    <row r="2757" spans="1:23" ht="21" hidden="1" outlineLevel="2" x14ac:dyDescent="0.4">
      <c r="A2757" t="s">
        <v>3514</v>
      </c>
      <c r="B2757" t="s">
        <v>3510</v>
      </c>
      <c r="C2757" t="s">
        <v>3511</v>
      </c>
      <c r="D2757" s="34">
        <v>2488346</v>
      </c>
      <c r="E2757" s="34">
        <v>275576</v>
      </c>
      <c r="F2757" s="33">
        <v>173.77370000000002</v>
      </c>
      <c r="G2757" s="33">
        <v>72.302700000000002</v>
      </c>
      <c r="H2757">
        <v>11.074665661447403</v>
      </c>
      <c r="I2757" s="33">
        <v>246.07640000000004</v>
      </c>
      <c r="J2757" s="35">
        <f>G2757/I2757</f>
        <v>0.29382216254789162</v>
      </c>
      <c r="K2757">
        <v>0.63058357767004392</v>
      </c>
      <c r="L2757">
        <v>0.89295294220106258</v>
      </c>
      <c r="M2757">
        <v>0.55000000000000004</v>
      </c>
      <c r="N2757" t="s">
        <v>37</v>
      </c>
      <c r="O2757" s="53" t="s">
        <v>37</v>
      </c>
      <c r="P2757" s="54" t="str">
        <f>'Sheet1 (2)'!O3158</f>
        <v>B</v>
      </c>
      <c r="Q2757" s="31" t="str">
        <f>IF(U2757="same",N2757,IF(O2757=N2757,P2757,O2757))</f>
        <v>B</v>
      </c>
      <c r="R2757">
        <f>VLOOKUP(IF(V2757="same",N2757,IF(O2757=N2757,P2757,O2757)),$AA$2:$AL$8,9,FALSE)</f>
        <v>0.25</v>
      </c>
      <c r="S2757" s="11">
        <f>(L2757-M2757)/L2757</f>
        <v>0.3840660867925571</v>
      </c>
      <c r="T2757" s="13">
        <f t="shared" si="43"/>
        <v>0.25</v>
      </c>
      <c r="U2757">
        <f>IFERROR(T2757*I2757,0)</f>
        <v>61.519100000000009</v>
      </c>
      <c r="V2757" t="str">
        <f>IF(AND(N2757=O2757,P2757=N2757),"same",IF(NOT(OR(O2757=N2757,P2757=N2757)),"conflict","change"))</f>
        <v>same</v>
      </c>
      <c r="W2757" s="55">
        <f>U2757-G2757</f>
        <v>-10.783599999999993</v>
      </c>
    </row>
    <row r="2758" spans="1:23" ht="21" hidden="1" outlineLevel="2" x14ac:dyDescent="0.4">
      <c r="A2758" t="s">
        <v>3515</v>
      </c>
      <c r="B2758" t="s">
        <v>3510</v>
      </c>
      <c r="C2758" t="s">
        <v>3511</v>
      </c>
      <c r="D2758" s="34">
        <v>161111</v>
      </c>
      <c r="E2758" s="34">
        <v>5203</v>
      </c>
      <c r="F2758" s="33">
        <v>6.9706000000000001</v>
      </c>
      <c r="G2758" s="33">
        <v>1.7370999999999999</v>
      </c>
      <c r="H2758">
        <v>3.2294505030693124</v>
      </c>
      <c r="I2758" s="33">
        <v>8.7076999999999991</v>
      </c>
      <c r="J2758" s="35">
        <f>G2758/I2758</f>
        <v>0.19949010645750315</v>
      </c>
      <c r="K2758">
        <v>1.3397270805304633</v>
      </c>
      <c r="L2758">
        <v>1.6735921583701709</v>
      </c>
      <c r="M2758">
        <v>1.34</v>
      </c>
      <c r="N2758" t="s">
        <v>37</v>
      </c>
      <c r="O2758" s="53" t="s">
        <v>37</v>
      </c>
      <c r="P2758" s="54" t="str">
        <f>'Sheet1 (2)'!O3806</f>
        <v>B</v>
      </c>
      <c r="Q2758" s="31" t="str">
        <f>IF(U2758="same",N2758,IF(O2758=N2758,P2758,O2758))</f>
        <v>B</v>
      </c>
      <c r="R2758">
        <f>VLOOKUP(IF(V2758="same",N2758,IF(O2758=N2758,P2758,O2758)),$AA$2:$AL$8,9,FALSE)</f>
        <v>0.25</v>
      </c>
      <c r="S2758" s="11">
        <f>(L2758-M2758)/L2758</f>
        <v>0.1993270323966144</v>
      </c>
      <c r="T2758" s="13">
        <f t="shared" si="43"/>
        <v>0.1993270323966144</v>
      </c>
      <c r="U2758">
        <f>IFERROR(T2758*I2758,0)</f>
        <v>1.735679999999999</v>
      </c>
      <c r="V2758" t="str">
        <f>IF(AND(N2758=O2758,P2758=N2758),"same",IF(NOT(OR(O2758=N2758,P2758=N2758)),"conflict","change"))</f>
        <v>same</v>
      </c>
      <c r="W2758" s="55">
        <f>U2758-G2758</f>
        <v>-1.420000000000865E-3</v>
      </c>
    </row>
    <row r="2759" spans="1:23" ht="21" outlineLevel="1" collapsed="1" x14ac:dyDescent="0.4">
      <c r="C2759" s="29" t="s">
        <v>3516</v>
      </c>
      <c r="D2759" s="34">
        <f>SUBTOTAL(9,D2754:D2758)</f>
        <v>12070412</v>
      </c>
      <c r="E2759" s="34">
        <f>SUBTOTAL(9,E2754:E2758)</f>
        <v>449918</v>
      </c>
      <c r="F2759" s="33">
        <f>SUBTOTAL(9,F2754:F2758)</f>
        <v>410.37729999999999</v>
      </c>
      <c r="G2759" s="33">
        <f>SUBTOTAL(9,G2754:G2758)</f>
        <v>175.81009999999998</v>
      </c>
      <c r="I2759" s="33">
        <f>SUBTOTAL(9,I2754:I2758)</f>
        <v>586.18740000000014</v>
      </c>
      <c r="J2759" s="35"/>
      <c r="O2759" s="53"/>
      <c r="P2759" s="54"/>
      <c r="Q2759" s="31"/>
      <c r="T2759" s="13">
        <f t="shared" si="43"/>
        <v>0</v>
      </c>
      <c r="U2759">
        <f>SUBTOTAL(9,U2754:U2758)</f>
        <v>144.42418500000002</v>
      </c>
      <c r="W2759" s="55">
        <f>SUBTOTAL(9,W2754:W2758)</f>
        <v>-31.385914999999983</v>
      </c>
    </row>
    <row r="2760" spans="1:23" ht="21" hidden="1" outlineLevel="2" x14ac:dyDescent="0.4">
      <c r="A2760" t="s">
        <v>2655</v>
      </c>
      <c r="B2760" t="s">
        <v>2656</v>
      </c>
      <c r="C2760" s="37" t="s">
        <v>2657</v>
      </c>
      <c r="D2760" s="34">
        <v>220173</v>
      </c>
      <c r="E2760" s="34">
        <v>6997</v>
      </c>
      <c r="F2760" s="33">
        <v>10.495499999999998</v>
      </c>
      <c r="G2760" s="33">
        <v>2.7795000000000001</v>
      </c>
      <c r="H2760">
        <v>3.1779555167981544</v>
      </c>
      <c r="I2760" s="33">
        <v>13.274999999999999</v>
      </c>
      <c r="J2760" s="35">
        <f>G2760/I2760</f>
        <v>0.20937853107344637</v>
      </c>
      <c r="K2760">
        <v>1.4999999999999998</v>
      </c>
      <c r="L2760">
        <v>1.8972416750035728</v>
      </c>
      <c r="M2760">
        <v>1.5</v>
      </c>
      <c r="N2760" t="s">
        <v>37</v>
      </c>
      <c r="O2760" s="53" t="s">
        <v>34</v>
      </c>
      <c r="P2760" s="54" t="str">
        <f>'Sheet1 (2)'!O20</f>
        <v>B</v>
      </c>
      <c r="Q2760" s="31" t="str">
        <f>IF(U2760="same",N2760,IF(O2760=N2760,P2760,O2760))</f>
        <v>A</v>
      </c>
      <c r="R2760">
        <f>VLOOKUP(IF(V2760="same",N2760,IF(O2760=N2760,P2760,O2760)),$AA$2:$AL$8,9,FALSE)</f>
        <v>0.15</v>
      </c>
      <c r="S2760" s="11">
        <f>(L2760-M2760)/L2760</f>
        <v>0.20937853107344626</v>
      </c>
      <c r="T2760" s="13">
        <f t="shared" si="43"/>
        <v>0.15</v>
      </c>
      <c r="U2760">
        <f>IFERROR(T2760*I2760,0)</f>
        <v>1.9912499999999997</v>
      </c>
      <c r="V2760" t="str">
        <f>IF(AND(N2760=O2760,P2760=N2760),"same",IF(NOT(OR(O2760=N2760,P2760=N2760)),"conflict","change"))</f>
        <v>change</v>
      </c>
      <c r="W2760" s="55">
        <f>U2760-G2760</f>
        <v>-0.78825000000000034</v>
      </c>
    </row>
    <row r="2761" spans="1:23" ht="21" hidden="1" outlineLevel="2" x14ac:dyDescent="0.4">
      <c r="A2761" t="s">
        <v>2659</v>
      </c>
      <c r="B2761" t="s">
        <v>2656</v>
      </c>
      <c r="C2761" s="37" t="s">
        <v>2657</v>
      </c>
      <c r="D2761" s="34">
        <v>2642746</v>
      </c>
      <c r="E2761" s="34">
        <v>73329</v>
      </c>
      <c r="F2761" s="33">
        <v>55.570099999999996</v>
      </c>
      <c r="G2761" s="33">
        <v>16.106000000000002</v>
      </c>
      <c r="H2761">
        <v>2.7747274993510538</v>
      </c>
      <c r="I2761" s="33">
        <v>71.676099999999991</v>
      </c>
      <c r="J2761" s="35">
        <f>G2761/I2761</f>
        <v>0.22470530623178442</v>
      </c>
      <c r="K2761">
        <v>0.75781887111511137</v>
      </c>
      <c r="L2761">
        <v>0.97745912258451628</v>
      </c>
      <c r="M2761">
        <v>0.75</v>
      </c>
      <c r="N2761" t="s">
        <v>37</v>
      </c>
      <c r="O2761" s="53" t="s">
        <v>34</v>
      </c>
      <c r="P2761" s="54" t="str">
        <f>'Sheet1 (2)'!O1677</f>
        <v>B</v>
      </c>
      <c r="Q2761" s="31" t="str">
        <f>IF(U2761="same",N2761,IF(O2761=N2761,P2761,O2761))</f>
        <v>A</v>
      </c>
      <c r="R2761">
        <f>VLOOKUP(IF(V2761="same",N2761,IF(O2761=N2761,P2761,O2761)),$AA$2:$AL$8,9,FALSE)</f>
        <v>0.15</v>
      </c>
      <c r="S2761" s="11">
        <f>(L2761-M2761)/L2761</f>
        <v>0.23270448587464992</v>
      </c>
      <c r="T2761" s="13">
        <f t="shared" si="43"/>
        <v>0.15</v>
      </c>
      <c r="U2761">
        <f>IFERROR(T2761*I2761,0)</f>
        <v>10.751414999999998</v>
      </c>
      <c r="V2761" t="str">
        <f>IF(AND(N2761=O2761,P2761=N2761),"same",IF(NOT(OR(O2761=N2761,P2761=N2761)),"conflict","change"))</f>
        <v>change</v>
      </c>
      <c r="W2761" s="55">
        <f>U2761-G2761</f>
        <v>-5.3545850000000037</v>
      </c>
    </row>
    <row r="2762" spans="1:23" ht="21" hidden="1" outlineLevel="2" x14ac:dyDescent="0.4">
      <c r="A2762" t="s">
        <v>2660</v>
      </c>
      <c r="B2762" t="s">
        <v>2656</v>
      </c>
      <c r="C2762" s="37" t="s">
        <v>2657</v>
      </c>
      <c r="D2762" s="34">
        <v>2466915</v>
      </c>
      <c r="E2762" s="34">
        <v>57356</v>
      </c>
      <c r="F2762" s="33">
        <v>51.153100000000002</v>
      </c>
      <c r="G2762" s="33">
        <v>17.039900000000003</v>
      </c>
      <c r="H2762">
        <v>2.3250091713739631</v>
      </c>
      <c r="I2762" s="33">
        <v>68.193000000000012</v>
      </c>
      <c r="J2762" s="35">
        <f>G2762/I2762</f>
        <v>0.24987755341457335</v>
      </c>
      <c r="K2762">
        <v>0.89185263965409023</v>
      </c>
      <c r="L2762">
        <v>1.1889427435664972</v>
      </c>
      <c r="M2762">
        <v>0.5</v>
      </c>
      <c r="N2762" t="s">
        <v>37</v>
      </c>
      <c r="O2762" s="53" t="s">
        <v>34</v>
      </c>
      <c r="P2762" s="54" t="str">
        <f>'Sheet1 (2)'!O1963</f>
        <v>B</v>
      </c>
      <c r="Q2762" s="31" t="str">
        <f>IF(U2762="same",N2762,IF(O2762=N2762,P2762,O2762))</f>
        <v>A</v>
      </c>
      <c r="R2762">
        <f>VLOOKUP(IF(V2762="same",N2762,IF(O2762=N2762,P2762,O2762)),$AA$2:$AL$8,9,FALSE)</f>
        <v>0.15</v>
      </c>
      <c r="S2762" s="11">
        <f>(L2762-M2762)/L2762</f>
        <v>0.5794583021717773</v>
      </c>
      <c r="T2762" s="13">
        <f t="shared" si="43"/>
        <v>0.15</v>
      </c>
      <c r="U2762">
        <f>IFERROR(T2762*I2762,0)</f>
        <v>10.228950000000001</v>
      </c>
      <c r="V2762" t="str">
        <f>IF(AND(N2762=O2762,P2762=N2762),"same",IF(NOT(OR(O2762=N2762,P2762=N2762)),"conflict","change"))</f>
        <v>change</v>
      </c>
      <c r="W2762" s="55">
        <f>U2762-G2762</f>
        <v>-6.8109500000000018</v>
      </c>
    </row>
    <row r="2763" spans="1:23" ht="21" hidden="1" outlineLevel="2" x14ac:dyDescent="0.4">
      <c r="A2763" t="s">
        <v>2666</v>
      </c>
      <c r="B2763" t="s">
        <v>2656</v>
      </c>
      <c r="C2763" s="37" t="s">
        <v>2657</v>
      </c>
      <c r="D2763" s="34">
        <v>2491322</v>
      </c>
      <c r="E2763" s="34">
        <v>31307</v>
      </c>
      <c r="F2763" s="33">
        <v>37.8033</v>
      </c>
      <c r="G2763" s="33">
        <v>12.263699999999998</v>
      </c>
      <c r="H2763">
        <v>1.2566420559044555</v>
      </c>
      <c r="I2763" s="33">
        <v>50.067</v>
      </c>
      <c r="J2763" s="35">
        <f>G2763/I2763</f>
        <v>0.24494577266462936</v>
      </c>
      <c r="K2763">
        <v>1.2075031143194814</v>
      </c>
      <c r="L2763">
        <v>1.5992270099338806</v>
      </c>
      <c r="M2763">
        <v>1.2</v>
      </c>
      <c r="N2763" t="s">
        <v>37</v>
      </c>
      <c r="O2763" s="53" t="s">
        <v>34</v>
      </c>
      <c r="P2763" s="54" t="str">
        <f>'Sheet1 (2)'!O2777</f>
        <v>B</v>
      </c>
      <c r="Q2763" s="31" t="str">
        <f>IF(U2763="same",N2763,IF(O2763=N2763,P2763,O2763))</f>
        <v>A</v>
      </c>
      <c r="R2763">
        <f>VLOOKUP(IF(V2763="same",N2763,IF(O2763=N2763,P2763,O2763)),$AA$2:$AL$8,9,FALSE)</f>
        <v>0.15</v>
      </c>
      <c r="S2763" s="11">
        <f>(L2763-M2763)/L2763</f>
        <v>0.24963748576906947</v>
      </c>
      <c r="T2763" s="13">
        <f t="shared" si="43"/>
        <v>0.15</v>
      </c>
      <c r="U2763">
        <f>IFERROR(T2763*I2763,0)</f>
        <v>7.5100499999999997</v>
      </c>
      <c r="V2763" t="str">
        <f>IF(AND(N2763=O2763,P2763=N2763),"same",IF(NOT(OR(O2763=N2763,P2763=N2763)),"conflict","change"))</f>
        <v>change</v>
      </c>
      <c r="W2763" s="55">
        <f>U2763-G2763</f>
        <v>-4.7536499999999986</v>
      </c>
    </row>
    <row r="2764" spans="1:23" ht="21" hidden="1" outlineLevel="2" x14ac:dyDescent="0.4">
      <c r="A2764" t="s">
        <v>2667</v>
      </c>
      <c r="B2764" t="s">
        <v>2656</v>
      </c>
      <c r="C2764" s="37" t="s">
        <v>2657</v>
      </c>
      <c r="D2764" s="34">
        <v>2555023</v>
      </c>
      <c r="E2764" s="34">
        <v>80128</v>
      </c>
      <c r="F2764" s="33">
        <v>46.899900000000002</v>
      </c>
      <c r="G2764" s="33">
        <v>15.623100000000001</v>
      </c>
      <c r="H2764">
        <v>3.1360970136080968</v>
      </c>
      <c r="I2764" s="33">
        <v>62.523000000000003</v>
      </c>
      <c r="J2764" s="35">
        <f>G2764/I2764</f>
        <v>0.24987764502663021</v>
      </c>
      <c r="K2764">
        <v>0.58531225039936108</v>
      </c>
      <c r="L2764">
        <v>0.78028903753993606</v>
      </c>
      <c r="M2764">
        <v>0.3</v>
      </c>
      <c r="N2764" t="s">
        <v>37</v>
      </c>
      <c r="O2764" s="53" t="s">
        <v>34</v>
      </c>
      <c r="P2764" s="54" t="str">
        <f>'Sheet1 (2)'!O2795</f>
        <v>B</v>
      </c>
      <c r="Q2764" s="31" t="str">
        <f>IF(U2764="same",N2764,IF(O2764=N2764,P2764,O2764))</f>
        <v>A</v>
      </c>
      <c r="R2764">
        <f>VLOOKUP(IF(V2764="same",N2764,IF(O2764=N2764,P2764,O2764)),$AA$2:$AL$8,9,FALSE)</f>
        <v>0.15</v>
      </c>
      <c r="S2764" s="11">
        <f>(L2764-M2764)/L2764</f>
        <v>0.61552708603234008</v>
      </c>
      <c r="T2764" s="13">
        <f t="shared" si="43"/>
        <v>0.15</v>
      </c>
      <c r="U2764">
        <f>IFERROR(T2764*I2764,0)</f>
        <v>9.3784500000000008</v>
      </c>
      <c r="V2764" t="str">
        <f>IF(AND(N2764=O2764,P2764=N2764),"same",IF(NOT(OR(O2764=N2764,P2764=N2764)),"conflict","change"))</f>
        <v>change</v>
      </c>
      <c r="W2764" s="55">
        <f>U2764-G2764</f>
        <v>-6.24465</v>
      </c>
    </row>
    <row r="2765" spans="1:23" ht="21" hidden="1" outlineLevel="2" x14ac:dyDescent="0.4">
      <c r="A2765" t="s">
        <v>2668</v>
      </c>
      <c r="B2765" t="s">
        <v>2656</v>
      </c>
      <c r="C2765" s="37" t="s">
        <v>2657</v>
      </c>
      <c r="D2765" s="34">
        <v>209336</v>
      </c>
      <c r="E2765" s="34">
        <v>5312</v>
      </c>
      <c r="F2765" s="33">
        <v>9.5616000000000003</v>
      </c>
      <c r="G2765" s="33">
        <v>2.3184</v>
      </c>
      <c r="H2765">
        <v>2.5375472923911797</v>
      </c>
      <c r="I2765" s="33">
        <v>11.88</v>
      </c>
      <c r="J2765" s="35">
        <f>G2765/I2765</f>
        <v>0.19515151515151513</v>
      </c>
      <c r="K2765">
        <v>1.8</v>
      </c>
      <c r="L2765">
        <v>2.2364457831325302</v>
      </c>
      <c r="M2765">
        <v>1.8</v>
      </c>
      <c r="N2765" t="s">
        <v>37</v>
      </c>
      <c r="O2765" s="53" t="s">
        <v>34</v>
      </c>
      <c r="P2765" s="54" t="str">
        <f>'Sheet1 (2)'!O3159</f>
        <v>B</v>
      </c>
      <c r="Q2765" s="31" t="str">
        <f>IF(U2765="same",N2765,IF(O2765=N2765,P2765,O2765))</f>
        <v>A</v>
      </c>
      <c r="R2765">
        <f>VLOOKUP(IF(V2765="same",N2765,IF(O2765=N2765,P2765,O2765)),$AA$2:$AL$8,9,FALSE)</f>
        <v>0.15</v>
      </c>
      <c r="S2765" s="11">
        <f>(L2765-M2765)/L2765</f>
        <v>0.19515151515151516</v>
      </c>
      <c r="T2765" s="13">
        <f t="shared" si="43"/>
        <v>0.15</v>
      </c>
      <c r="U2765">
        <f>IFERROR(T2765*I2765,0)</f>
        <v>1.782</v>
      </c>
      <c r="V2765" t="str">
        <f>IF(AND(N2765=O2765,P2765=N2765),"same",IF(NOT(OR(O2765=N2765,P2765=N2765)),"conflict","change"))</f>
        <v>change</v>
      </c>
      <c r="W2765" s="55">
        <f>U2765-G2765</f>
        <v>-0.53639999999999999</v>
      </c>
    </row>
    <row r="2766" spans="1:23" ht="21" hidden="1" outlineLevel="2" x14ac:dyDescent="0.4">
      <c r="A2766" t="s">
        <v>2670</v>
      </c>
      <c r="B2766" t="s">
        <v>2656</v>
      </c>
      <c r="C2766" s="37" t="s">
        <v>2657</v>
      </c>
      <c r="D2766" s="34">
        <v>2468950</v>
      </c>
      <c r="E2766" s="34">
        <v>45708</v>
      </c>
      <c r="F2766" s="33">
        <v>41.351200000000006</v>
      </c>
      <c r="G2766" s="33">
        <v>13.773800000000001</v>
      </c>
      <c r="H2766">
        <v>1.8513133113266773</v>
      </c>
      <c r="I2766" s="33">
        <v>55.125000000000007</v>
      </c>
      <c r="J2766" s="35">
        <f>G2766/I2766</f>
        <v>0.24986485260770974</v>
      </c>
      <c r="K2766">
        <v>0.9046818937603921</v>
      </c>
      <c r="L2766">
        <v>1.2060252034654766</v>
      </c>
      <c r="M2766">
        <v>0.5</v>
      </c>
      <c r="N2766" t="s">
        <v>37</v>
      </c>
      <c r="O2766" s="53" t="s">
        <v>34</v>
      </c>
      <c r="P2766" s="54" t="str">
        <f>'Sheet1 (2)'!O3444</f>
        <v>B</v>
      </c>
      <c r="Q2766" s="31" t="str">
        <f>IF(U2766="same",N2766,IF(O2766=N2766,P2766,O2766))</f>
        <v>A</v>
      </c>
      <c r="R2766">
        <f>VLOOKUP(IF(V2766="same",N2766,IF(O2766=N2766,P2766,O2766)),$AA$2:$AL$8,9,FALSE)</f>
        <v>0.15</v>
      </c>
      <c r="S2766" s="11">
        <f>(L2766-M2766)/L2766</f>
        <v>0.58541496598639464</v>
      </c>
      <c r="T2766" s="13">
        <f t="shared" si="43"/>
        <v>0.15</v>
      </c>
      <c r="U2766">
        <f>IFERROR(T2766*I2766,0)</f>
        <v>8.2687500000000007</v>
      </c>
      <c r="V2766" t="str">
        <f>IF(AND(N2766=O2766,P2766=N2766),"same",IF(NOT(OR(O2766=N2766,P2766=N2766)),"conflict","change"))</f>
        <v>change</v>
      </c>
      <c r="W2766" s="55">
        <f>U2766-G2766</f>
        <v>-5.5050500000000007</v>
      </c>
    </row>
    <row r="2767" spans="1:23" ht="21" hidden="1" outlineLevel="2" x14ac:dyDescent="0.4">
      <c r="A2767" t="s">
        <v>2671</v>
      </c>
      <c r="B2767" t="s">
        <v>2656</v>
      </c>
      <c r="C2767" s="37" t="s">
        <v>2657</v>
      </c>
      <c r="D2767" s="34">
        <v>215867</v>
      </c>
      <c r="E2767" s="34">
        <v>6491</v>
      </c>
      <c r="F2767" s="33">
        <v>11.425799999999999</v>
      </c>
      <c r="G2767" s="33">
        <v>3.7931999999999997</v>
      </c>
      <c r="H2767">
        <v>3.0069440905742888</v>
      </c>
      <c r="I2767" s="33">
        <v>15.218999999999998</v>
      </c>
      <c r="J2767" s="35">
        <f>G2767/I2767</f>
        <v>0.24924108022866157</v>
      </c>
      <c r="K2767">
        <v>1.7602526575258048</v>
      </c>
      <c r="L2767">
        <v>2.3446310275766442</v>
      </c>
      <c r="M2767">
        <v>1.5</v>
      </c>
      <c r="N2767" t="s">
        <v>37</v>
      </c>
      <c r="O2767" s="53" t="s">
        <v>34</v>
      </c>
      <c r="P2767" s="54" t="str">
        <f>'Sheet1 (2)'!O3462</f>
        <v>B</v>
      </c>
      <c r="Q2767" s="31" t="str">
        <f>IF(U2767="same",N2767,IF(O2767=N2767,P2767,O2767))</f>
        <v>A</v>
      </c>
      <c r="R2767">
        <f>VLOOKUP(IF(V2767="same",N2767,IF(O2767=N2767,P2767,O2767)),$AA$2:$AL$8,9,FALSE)</f>
        <v>0.15</v>
      </c>
      <c r="S2767" s="11">
        <f>(L2767-M2767)/L2767</f>
        <v>0.36024048886260585</v>
      </c>
      <c r="T2767" s="13">
        <f t="shared" si="43"/>
        <v>0.15</v>
      </c>
      <c r="U2767">
        <f>IFERROR(T2767*I2767,0)</f>
        <v>2.2828499999999994</v>
      </c>
      <c r="V2767" t="str">
        <f>IF(AND(N2767=O2767,P2767=N2767),"same",IF(NOT(OR(O2767=N2767,P2767=N2767)),"conflict","change"))</f>
        <v>change</v>
      </c>
      <c r="W2767" s="55">
        <f>U2767-G2767</f>
        <v>-1.5103500000000003</v>
      </c>
    </row>
    <row r="2768" spans="1:23" ht="21" hidden="1" outlineLevel="2" collapsed="1" x14ac:dyDescent="0.4">
      <c r="A2768" t="s">
        <v>2674</v>
      </c>
      <c r="B2768" t="s">
        <v>2656</v>
      </c>
      <c r="C2768" s="37" t="s">
        <v>2657</v>
      </c>
      <c r="D2768" s="34">
        <v>214354</v>
      </c>
      <c r="E2768" s="34">
        <v>4094</v>
      </c>
      <c r="F2768" s="33">
        <v>8.1880000000000006</v>
      </c>
      <c r="G2768" s="33">
        <v>2.0089999999999999</v>
      </c>
      <c r="H2768">
        <v>1.9099247039943272</v>
      </c>
      <c r="I2768" s="33">
        <v>10.197000000000001</v>
      </c>
      <c r="J2768" s="35">
        <f>G2768/I2768</f>
        <v>0.1970187309993135</v>
      </c>
      <c r="K2768">
        <v>2.0000000000000004</v>
      </c>
      <c r="L2768">
        <v>2.4907181240840259</v>
      </c>
      <c r="M2768">
        <v>2</v>
      </c>
      <c r="N2768" t="s">
        <v>37</v>
      </c>
      <c r="O2768" s="53" t="s">
        <v>34</v>
      </c>
      <c r="P2768" s="54" t="str">
        <f>'Sheet1 (2)'!O4466</f>
        <v>B</v>
      </c>
      <c r="Q2768" s="31" t="str">
        <f>IF(U2768="same",N2768,IF(O2768=N2768,P2768,O2768))</f>
        <v>A</v>
      </c>
      <c r="R2768">
        <f>VLOOKUP(IF(V2768="same",N2768,IF(O2768=N2768,P2768,O2768)),$AA$2:$AL$8,9,FALSE)</f>
        <v>0.15</v>
      </c>
      <c r="S2768" s="11">
        <f>(L2768-M2768)/L2768</f>
        <v>0.19701873099931369</v>
      </c>
      <c r="T2768" s="13">
        <f t="shared" si="43"/>
        <v>0.15</v>
      </c>
      <c r="U2768">
        <f>IFERROR(T2768*I2768,0)</f>
        <v>1.5295500000000002</v>
      </c>
      <c r="V2768" t="str">
        <f>IF(AND(N2768=O2768,P2768=N2768),"same",IF(NOT(OR(O2768=N2768,P2768=N2768)),"conflict","change"))</f>
        <v>change</v>
      </c>
      <c r="W2768" s="55">
        <f>U2768-G2768</f>
        <v>-0.47944999999999971</v>
      </c>
    </row>
    <row r="2769" spans="1:23" ht="21" hidden="1" outlineLevel="2" x14ac:dyDescent="0.4">
      <c r="A2769" t="s">
        <v>2658</v>
      </c>
      <c r="B2769" t="s">
        <v>2656</v>
      </c>
      <c r="C2769" s="37" t="s">
        <v>2657</v>
      </c>
      <c r="D2769" s="34">
        <v>559207</v>
      </c>
      <c r="E2769" s="34">
        <v>53816</v>
      </c>
      <c r="F2769" s="33">
        <v>27.253499999999999</v>
      </c>
      <c r="G2769" s="33">
        <v>8.6965000000000021</v>
      </c>
      <c r="H2769">
        <v>9.6236277442878926</v>
      </c>
      <c r="I2769" s="33">
        <v>35.950000000000003</v>
      </c>
      <c r="J2769" s="35">
        <f>G2769/I2769</f>
        <v>0.24190542420027819</v>
      </c>
      <c r="K2769">
        <v>0.50642002378474804</v>
      </c>
      <c r="L2769">
        <v>0.66801694663297162</v>
      </c>
      <c r="M2769">
        <v>0.5</v>
      </c>
      <c r="N2769" t="s">
        <v>37</v>
      </c>
      <c r="O2769" s="53" t="s">
        <v>37</v>
      </c>
      <c r="P2769" s="54" t="str">
        <f>'Sheet1 (2)'!O579</f>
        <v>B</v>
      </c>
      <c r="Q2769" s="31" t="str">
        <f>IF(U2769="same",N2769,IF(O2769=N2769,P2769,O2769))</f>
        <v>B</v>
      </c>
      <c r="R2769">
        <f>VLOOKUP(IF(V2769="same",N2769,IF(O2769=N2769,P2769,O2769)),$AA$2:$AL$8,9,FALSE)</f>
        <v>0.25</v>
      </c>
      <c r="S2769" s="11">
        <f>(L2769-M2769)/L2769</f>
        <v>0.25151599443671768</v>
      </c>
      <c r="T2769" s="13">
        <f t="shared" si="43"/>
        <v>0.25</v>
      </c>
      <c r="U2769">
        <f>IFERROR(T2769*I2769,0)</f>
        <v>8.9875000000000007</v>
      </c>
      <c r="V2769" t="str">
        <f>IF(AND(N2769=O2769,P2769=N2769),"same",IF(NOT(OR(O2769=N2769,P2769=N2769)),"conflict","change"))</f>
        <v>same</v>
      </c>
      <c r="W2769" s="55">
        <f>U2769-G2769</f>
        <v>0.29099999999999859</v>
      </c>
    </row>
    <row r="2770" spans="1:23" ht="21" hidden="1" outlineLevel="2" x14ac:dyDescent="0.4">
      <c r="A2770" t="s">
        <v>2661</v>
      </c>
      <c r="B2770" t="s">
        <v>2656</v>
      </c>
      <c r="C2770" s="37" t="s">
        <v>2657</v>
      </c>
      <c r="D2770" s="34">
        <v>54269</v>
      </c>
      <c r="E2770" s="34">
        <v>6726</v>
      </c>
      <c r="F2770" s="33">
        <v>14.4754</v>
      </c>
      <c r="G2770" s="33">
        <v>4.6854000000000005</v>
      </c>
      <c r="H2770">
        <v>12.39381599071293</v>
      </c>
      <c r="I2770" s="33">
        <v>19.160800000000002</v>
      </c>
      <c r="J2770" s="35">
        <f>G2770/I2770</f>
        <v>0.24453049977036451</v>
      </c>
      <c r="K2770">
        <v>2.1521558132619685</v>
      </c>
      <c r="L2770">
        <v>2.8487659827534944</v>
      </c>
      <c r="M2770">
        <v>2</v>
      </c>
      <c r="N2770" t="s">
        <v>37</v>
      </c>
      <c r="O2770" s="53" t="s">
        <v>37</v>
      </c>
      <c r="P2770" s="54" t="str">
        <f>'Sheet1 (2)'!O2099</f>
        <v>B</v>
      </c>
      <c r="Q2770" s="31" t="str">
        <f>IF(U2770="same",N2770,IF(O2770=N2770,P2770,O2770))</f>
        <v>B</v>
      </c>
      <c r="R2770">
        <f>VLOOKUP(IF(V2770="same",N2770,IF(O2770=N2770,P2770,O2770)),$AA$2:$AL$8,9,FALSE)</f>
        <v>0.25</v>
      </c>
      <c r="S2770" s="11">
        <f>(L2770-M2770)/L2770</f>
        <v>0.29794163082961056</v>
      </c>
      <c r="T2770" s="13">
        <f t="shared" si="43"/>
        <v>0.25</v>
      </c>
      <c r="U2770">
        <f>IFERROR(T2770*I2770,0)</f>
        <v>4.7902000000000005</v>
      </c>
      <c r="V2770" t="str">
        <f>IF(AND(N2770=O2770,P2770=N2770),"same",IF(NOT(OR(O2770=N2770,P2770=N2770)),"conflict","change"))</f>
        <v>same</v>
      </c>
      <c r="W2770" s="55">
        <f>U2770-G2770</f>
        <v>0.1048</v>
      </c>
    </row>
    <row r="2771" spans="1:23" ht="21" hidden="1" outlineLevel="2" collapsed="1" x14ac:dyDescent="0.4">
      <c r="A2771" t="s">
        <v>2662</v>
      </c>
      <c r="B2771" t="s">
        <v>2656</v>
      </c>
      <c r="C2771" s="37" t="s">
        <v>2657</v>
      </c>
      <c r="D2771" s="34">
        <v>541575</v>
      </c>
      <c r="E2771" s="34">
        <v>103306</v>
      </c>
      <c r="F2771" s="33">
        <v>67.412499999999994</v>
      </c>
      <c r="G2771" s="33">
        <v>16.657700000000002</v>
      </c>
      <c r="H2771">
        <v>19.075105017772238</v>
      </c>
      <c r="I2771" s="33">
        <v>84.0702</v>
      </c>
      <c r="J2771" s="35">
        <f>G2771/I2771</f>
        <v>0.19814036364847476</v>
      </c>
      <c r="K2771">
        <v>0.65255164269258314</v>
      </c>
      <c r="L2771">
        <v>0.81379784330048588</v>
      </c>
      <c r="M2771">
        <v>0.65</v>
      </c>
      <c r="N2771" t="s">
        <v>37</v>
      </c>
      <c r="O2771" s="53" t="s">
        <v>37</v>
      </c>
      <c r="P2771" s="54" t="str">
        <f>'Sheet1 (2)'!O2505</f>
        <v>B</v>
      </c>
      <c r="Q2771" s="31" t="str">
        <f>IF(U2771="same",N2771,IF(O2771=N2771,P2771,O2771))</f>
        <v>B</v>
      </c>
      <c r="R2771">
        <f>VLOOKUP(IF(V2771="same",N2771,IF(O2771=N2771,P2771,O2771)),$AA$2:$AL$8,9,FALSE)</f>
        <v>0.25</v>
      </c>
      <c r="S2771" s="11">
        <f>(L2771-M2771)/L2771</f>
        <v>0.20127583852542272</v>
      </c>
      <c r="T2771" s="13">
        <f t="shared" si="43"/>
        <v>0.20127583852542272</v>
      </c>
      <c r="U2771">
        <f>IFERROR(T2771*I2771,0)</f>
        <v>16.921299999999992</v>
      </c>
      <c r="V2771" t="str">
        <f>IF(AND(N2771=O2771,P2771=N2771),"same",IF(NOT(OR(O2771=N2771,P2771=N2771)),"conflict","change"))</f>
        <v>same</v>
      </c>
      <c r="W2771" s="55">
        <f>U2771-G2771</f>
        <v>0.26359999999998962</v>
      </c>
    </row>
    <row r="2772" spans="1:23" ht="21" hidden="1" outlineLevel="2" x14ac:dyDescent="0.4">
      <c r="A2772" t="s">
        <v>2663</v>
      </c>
      <c r="B2772" t="s">
        <v>2656</v>
      </c>
      <c r="C2772" s="37" t="s">
        <v>2657</v>
      </c>
      <c r="D2772" s="34">
        <v>85554</v>
      </c>
      <c r="E2772" s="34">
        <v>4907</v>
      </c>
      <c r="F2772" s="33">
        <v>14.720999999999998</v>
      </c>
      <c r="G2772" s="33">
        <v>2.819</v>
      </c>
      <c r="H2772">
        <v>5.7355588283423335</v>
      </c>
      <c r="I2772" s="33">
        <v>17.54</v>
      </c>
      <c r="J2772" s="35">
        <f>G2772/I2772</f>
        <v>0.16071835803876852</v>
      </c>
      <c r="K2772">
        <v>2.9999999999999996</v>
      </c>
      <c r="L2772">
        <v>3.5744854289790098</v>
      </c>
      <c r="M2772">
        <v>3</v>
      </c>
      <c r="N2772" t="s">
        <v>37</v>
      </c>
      <c r="O2772" s="53" t="s">
        <v>37</v>
      </c>
      <c r="P2772" s="54" t="str">
        <f>'Sheet1 (2)'!O2576</f>
        <v>B</v>
      </c>
      <c r="Q2772" s="31" t="str">
        <f>IF(U2772="same",N2772,IF(O2772=N2772,P2772,O2772))</f>
        <v>B</v>
      </c>
      <c r="R2772">
        <f>VLOOKUP(IF(V2772="same",N2772,IF(O2772=N2772,P2772,O2772)),$AA$2:$AL$8,9,FALSE)</f>
        <v>0.25</v>
      </c>
      <c r="S2772" s="11">
        <f>(L2772-M2772)/L2772</f>
        <v>0.16071835803876858</v>
      </c>
      <c r="T2772" s="13">
        <f t="shared" si="43"/>
        <v>0.16071835803876858</v>
      </c>
      <c r="U2772">
        <f>IFERROR(T2772*I2772,0)</f>
        <v>2.8190000000000008</v>
      </c>
      <c r="V2772" t="str">
        <f>IF(AND(N2772=O2772,P2772=N2772),"same",IF(NOT(OR(O2772=N2772,P2772=N2772)),"conflict","change"))</f>
        <v>same</v>
      </c>
      <c r="W2772" s="55">
        <f>U2772-G2772</f>
        <v>0</v>
      </c>
    </row>
    <row r="2773" spans="1:23" ht="21" hidden="1" outlineLevel="2" x14ac:dyDescent="0.4">
      <c r="A2773" t="s">
        <v>2664</v>
      </c>
      <c r="B2773" t="s">
        <v>2656</v>
      </c>
      <c r="C2773" s="37" t="s">
        <v>2657</v>
      </c>
      <c r="D2773" s="34">
        <v>1736172</v>
      </c>
      <c r="E2773" s="34">
        <v>200112</v>
      </c>
      <c r="F2773" s="33">
        <v>155.79810000000001</v>
      </c>
      <c r="G2773" s="33">
        <v>51.933</v>
      </c>
      <c r="H2773">
        <v>11.526046958481071</v>
      </c>
      <c r="I2773" s="33">
        <v>207.7311</v>
      </c>
      <c r="J2773" s="35">
        <f>G2773/I2773</f>
        <v>0.25000108313102853</v>
      </c>
      <c r="K2773">
        <v>0.77855450947469418</v>
      </c>
      <c r="L2773">
        <v>1.0380741784600624</v>
      </c>
      <c r="M2773">
        <v>0.5</v>
      </c>
      <c r="N2773" t="s">
        <v>37</v>
      </c>
      <c r="O2773" s="53" t="s">
        <v>37</v>
      </c>
      <c r="P2773" s="54" t="str">
        <f>'Sheet1 (2)'!O2683</f>
        <v>B</v>
      </c>
      <c r="Q2773" s="31" t="str">
        <f>IF(U2773="same",N2773,IF(O2773=N2773,P2773,O2773))</f>
        <v>B</v>
      </c>
      <c r="R2773">
        <f>VLOOKUP(IF(V2773="same",N2773,IF(O2773=N2773,P2773,O2773)),$AA$2:$AL$8,9,FALSE)</f>
        <v>0.25</v>
      </c>
      <c r="S2773" s="11">
        <f>(L2773-M2773)/L2773</f>
        <v>0.5183388524876632</v>
      </c>
      <c r="T2773" s="13">
        <f t="shared" si="43"/>
        <v>0.25</v>
      </c>
      <c r="U2773">
        <f>IFERROR(T2773*I2773,0)</f>
        <v>51.932774999999999</v>
      </c>
      <c r="V2773" t="str">
        <f>IF(AND(N2773=O2773,P2773=N2773),"same",IF(NOT(OR(O2773=N2773,P2773=N2773)),"conflict","change"))</f>
        <v>same</v>
      </c>
      <c r="W2773" s="55">
        <f>U2773-G2773</f>
        <v>-2.250000000003638E-4</v>
      </c>
    </row>
    <row r="2774" spans="1:23" ht="21" hidden="1" outlineLevel="2" x14ac:dyDescent="0.4">
      <c r="A2774" t="s">
        <v>2665</v>
      </c>
      <c r="B2774" t="s">
        <v>2656</v>
      </c>
      <c r="C2774" s="37" t="s">
        <v>2657</v>
      </c>
      <c r="D2774" s="34">
        <v>227482</v>
      </c>
      <c r="E2774" s="34">
        <v>11916</v>
      </c>
      <c r="F2774" s="33">
        <v>18.474699999999999</v>
      </c>
      <c r="G2774" s="33">
        <v>6.1493000000000011</v>
      </c>
      <c r="H2774">
        <v>5.2382166501085798</v>
      </c>
      <c r="I2774" s="33">
        <v>24.623999999999999</v>
      </c>
      <c r="J2774" s="35">
        <f>G2774/I2774</f>
        <v>0.24972790773229375</v>
      </c>
      <c r="K2774">
        <v>1.5504112118160454</v>
      </c>
      <c r="L2774">
        <v>2.0664652567975832</v>
      </c>
      <c r="M2774">
        <v>1</v>
      </c>
      <c r="N2774" t="s">
        <v>37</v>
      </c>
      <c r="O2774" s="53" t="s">
        <v>37</v>
      </c>
      <c r="P2774" s="54" t="str">
        <f>'Sheet1 (2)'!O2685</f>
        <v>B</v>
      </c>
      <c r="Q2774" s="31" t="str">
        <f>IF(U2774="same",N2774,IF(O2774=N2774,P2774,O2774))</f>
        <v>B</v>
      </c>
      <c r="R2774">
        <f>VLOOKUP(IF(V2774="same",N2774,IF(O2774=N2774,P2774,O2774)),$AA$2:$AL$8,9,FALSE)</f>
        <v>0.25</v>
      </c>
      <c r="S2774" s="11">
        <f>(L2774-M2774)/L2774</f>
        <v>0.51608187134502925</v>
      </c>
      <c r="T2774" s="13">
        <f t="shared" si="43"/>
        <v>0.25</v>
      </c>
      <c r="U2774">
        <f>IFERROR(T2774*I2774,0)</f>
        <v>6.1559999999999997</v>
      </c>
      <c r="V2774" t="str">
        <f>IF(AND(N2774=O2774,P2774=N2774),"same",IF(NOT(OR(O2774=N2774,P2774=N2774)),"conflict","change"))</f>
        <v>same</v>
      </c>
      <c r="W2774" s="55">
        <f>U2774-G2774</f>
        <v>6.699999999998596E-3</v>
      </c>
    </row>
    <row r="2775" spans="1:23" ht="21" hidden="1" outlineLevel="2" x14ac:dyDescent="0.4">
      <c r="A2775" t="s">
        <v>2669</v>
      </c>
      <c r="B2775" t="s">
        <v>2656</v>
      </c>
      <c r="C2775" s="37" t="s">
        <v>2657</v>
      </c>
      <c r="D2775" s="34">
        <v>1628821</v>
      </c>
      <c r="E2775" s="34">
        <v>295398</v>
      </c>
      <c r="F2775" s="33">
        <v>234.4374</v>
      </c>
      <c r="G2775" s="33">
        <v>77.867999999999995</v>
      </c>
      <c r="H2775">
        <v>18.135694468575736</v>
      </c>
      <c r="I2775" s="33">
        <v>312.30539999999996</v>
      </c>
      <c r="J2775" s="35">
        <f>G2775/I2775</f>
        <v>0.2493328645614197</v>
      </c>
      <c r="K2775">
        <v>0.79363231978550974</v>
      </c>
      <c r="L2775">
        <v>1.0572360002437389</v>
      </c>
      <c r="M2775">
        <v>0.7</v>
      </c>
      <c r="N2775" t="s">
        <v>37</v>
      </c>
      <c r="O2775" s="53" t="s">
        <v>37</v>
      </c>
      <c r="P2775" s="54" t="str">
        <f>'Sheet1 (2)'!O3195</f>
        <v>B</v>
      </c>
      <c r="Q2775" s="31" t="str">
        <f>IF(U2775="same",N2775,IF(O2775=N2775,P2775,O2775))</f>
        <v>B</v>
      </c>
      <c r="R2775">
        <f>VLOOKUP(IF(V2775="same",N2775,IF(O2775=N2775,P2775,O2775)),$AA$2:$AL$8,9,FALSE)</f>
        <v>0.25</v>
      </c>
      <c r="S2775" s="11">
        <f>(L2775-M2775)/L2775</f>
        <v>0.33789617470591288</v>
      </c>
      <c r="T2775" s="13">
        <f t="shared" si="43"/>
        <v>0.25</v>
      </c>
      <c r="U2775">
        <f>IFERROR(T2775*I2775,0)</f>
        <v>78.076349999999991</v>
      </c>
      <c r="V2775" t="str">
        <f>IF(AND(N2775=O2775,P2775=N2775),"same",IF(NOT(OR(O2775=N2775,P2775=N2775)),"conflict","change"))</f>
        <v>same</v>
      </c>
      <c r="W2775" s="55">
        <f>U2775-G2775</f>
        <v>0.20834999999999582</v>
      </c>
    </row>
    <row r="2776" spans="1:23" ht="21" hidden="1" outlineLevel="2" x14ac:dyDescent="0.4">
      <c r="A2776" t="s">
        <v>2672</v>
      </c>
      <c r="B2776" t="s">
        <v>2656</v>
      </c>
      <c r="C2776" s="37" t="s">
        <v>2657</v>
      </c>
      <c r="D2776" s="34">
        <v>86596</v>
      </c>
      <c r="E2776" s="34">
        <v>6833</v>
      </c>
      <c r="F2776" s="33">
        <v>20.499000000000002</v>
      </c>
      <c r="G2776" s="33">
        <v>4.1910000000000007</v>
      </c>
      <c r="H2776">
        <v>7.8906646958289066</v>
      </c>
      <c r="I2776" s="33">
        <v>24.690000000000005</v>
      </c>
      <c r="J2776" s="35">
        <f>G2776/I2776</f>
        <v>0.16974483596597811</v>
      </c>
      <c r="K2776">
        <v>3.0000000000000004</v>
      </c>
      <c r="L2776">
        <v>3.6133469925362216</v>
      </c>
      <c r="M2776">
        <v>3</v>
      </c>
      <c r="N2776" t="s">
        <v>37</v>
      </c>
      <c r="O2776" s="53" t="s">
        <v>37</v>
      </c>
      <c r="P2776" s="54" t="str">
        <f>'Sheet1 (2)'!O3925</f>
        <v>B</v>
      </c>
      <c r="Q2776" s="31" t="str">
        <f>IF(U2776="same",N2776,IF(O2776=N2776,P2776,O2776))</f>
        <v>B</v>
      </c>
      <c r="R2776">
        <f>VLOOKUP(IF(V2776="same",N2776,IF(O2776=N2776,P2776,O2776)),$AA$2:$AL$8,9,FALSE)</f>
        <v>0.25</v>
      </c>
      <c r="S2776" s="11">
        <f>(L2776-M2776)/L2776</f>
        <v>0.1697448359659782</v>
      </c>
      <c r="T2776" s="13">
        <f t="shared" si="43"/>
        <v>0.1697448359659782</v>
      </c>
      <c r="U2776">
        <f>IFERROR(T2776*I2776,0)</f>
        <v>4.1910000000000025</v>
      </c>
      <c r="V2776" t="str">
        <f>IF(AND(N2776=O2776,P2776=N2776),"same",IF(NOT(OR(O2776=N2776,P2776=N2776)),"conflict","change"))</f>
        <v>same</v>
      </c>
      <c r="W2776" s="55">
        <f>U2776-G2776</f>
        <v>0</v>
      </c>
    </row>
    <row r="2777" spans="1:23" ht="21" hidden="1" outlineLevel="2" x14ac:dyDescent="0.4">
      <c r="A2777" t="s">
        <v>2673</v>
      </c>
      <c r="B2777" t="s">
        <v>2656</v>
      </c>
      <c r="C2777" s="37" t="s">
        <v>2657</v>
      </c>
      <c r="D2777" s="34">
        <v>1668149</v>
      </c>
      <c r="E2777" s="34">
        <v>240304</v>
      </c>
      <c r="F2777" s="33">
        <v>243.26489999999998</v>
      </c>
      <c r="G2777" s="33">
        <v>81.084999999999994</v>
      </c>
      <c r="H2777">
        <v>14.405427812503559</v>
      </c>
      <c r="I2777" s="33">
        <v>324.34989999999999</v>
      </c>
      <c r="J2777" s="35">
        <f>G2777/I2777</f>
        <v>0.24999236935174018</v>
      </c>
      <c r="K2777">
        <v>1.012321476130235</v>
      </c>
      <c r="L2777">
        <v>1.3497482355682799</v>
      </c>
      <c r="M2777">
        <v>0.8</v>
      </c>
      <c r="N2777" t="s">
        <v>37</v>
      </c>
      <c r="O2777" s="53" t="s">
        <v>37</v>
      </c>
      <c r="P2777" s="54" t="str">
        <f>'Sheet1 (2)'!O4386</f>
        <v>B</v>
      </c>
      <c r="Q2777" s="31" t="str">
        <f>IF(U2777="same",N2777,IF(O2777=N2777,P2777,O2777))</f>
        <v>B</v>
      </c>
      <c r="R2777">
        <f>VLOOKUP(IF(V2777="same",N2777,IF(O2777=N2777,P2777,O2777)),$AA$2:$AL$8,9,FALSE)</f>
        <v>0.25</v>
      </c>
      <c r="S2777" s="11">
        <f>(L2777-M2777)/L2777</f>
        <v>0.40729687291409666</v>
      </c>
      <c r="T2777" s="13">
        <f t="shared" si="43"/>
        <v>0.25</v>
      </c>
      <c r="U2777">
        <f>IFERROR(T2777*I2777,0)</f>
        <v>81.087474999999998</v>
      </c>
      <c r="V2777" t="str">
        <f>IF(AND(N2777=O2777,P2777=N2777),"same",IF(NOT(OR(O2777=N2777,P2777=N2777)),"conflict","change"))</f>
        <v>same</v>
      </c>
      <c r="W2777" s="55">
        <f>U2777-G2777</f>
        <v>2.4750000000040018E-3</v>
      </c>
    </row>
    <row r="2778" spans="1:23" ht="21" hidden="1" outlineLevel="2" x14ac:dyDescent="0.4">
      <c r="A2778" t="s">
        <v>2675</v>
      </c>
      <c r="B2778" t="s">
        <v>2656</v>
      </c>
      <c r="C2778" s="37" t="s">
        <v>2657</v>
      </c>
      <c r="D2778" s="34">
        <v>542975</v>
      </c>
      <c r="E2778" s="34">
        <v>70309</v>
      </c>
      <c r="F2778" s="33">
        <v>49.226399999999998</v>
      </c>
      <c r="G2778" s="33">
        <v>10.413599999999999</v>
      </c>
      <c r="H2778">
        <v>12.948846631981215</v>
      </c>
      <c r="I2778" s="33">
        <v>59.64</v>
      </c>
      <c r="J2778" s="35">
        <f>G2778/I2778</f>
        <v>0.17460764587525149</v>
      </c>
      <c r="K2778">
        <v>0.70014365159510161</v>
      </c>
      <c r="L2778">
        <v>0.84825555760997884</v>
      </c>
      <c r="M2778">
        <v>0.7</v>
      </c>
      <c r="N2778" t="s">
        <v>37</v>
      </c>
      <c r="O2778" s="53" t="s">
        <v>37</v>
      </c>
      <c r="P2778" s="54" t="str">
        <f>'Sheet1 (2)'!O4884</f>
        <v>B</v>
      </c>
      <c r="Q2778" s="31" t="str">
        <f>IF(U2778="same",N2778,IF(O2778=N2778,P2778,O2778))</f>
        <v>B</v>
      </c>
      <c r="R2778">
        <f>VLOOKUP(IF(V2778="same",N2778,IF(O2778=N2778,P2778,O2778)),$AA$2:$AL$8,9,FALSE)</f>
        <v>0.25</v>
      </c>
      <c r="S2778" s="11">
        <f>(L2778-M2778)/L2778</f>
        <v>0.17477699530516441</v>
      </c>
      <c r="T2778" s="13">
        <f t="shared" si="43"/>
        <v>0.17477699530516441</v>
      </c>
      <c r="U2778">
        <f>IFERROR(T2778*I2778,0)</f>
        <v>10.423700000000006</v>
      </c>
      <c r="V2778" t="str">
        <f>IF(AND(N2778=O2778,P2778=N2778),"same",IF(NOT(OR(O2778=N2778,P2778=N2778)),"conflict","change"))</f>
        <v>same</v>
      </c>
      <c r="W2778" s="55">
        <f>U2778-G2778</f>
        <v>1.0100000000006659E-2</v>
      </c>
    </row>
    <row r="2779" spans="1:23" ht="21" hidden="1" outlineLevel="2" x14ac:dyDescent="0.4">
      <c r="A2779" t="s">
        <v>2676</v>
      </c>
      <c r="B2779" t="s">
        <v>2656</v>
      </c>
      <c r="C2779" s="37" t="s">
        <v>2657</v>
      </c>
      <c r="D2779" s="34">
        <v>85835</v>
      </c>
      <c r="E2779" s="34">
        <v>8873</v>
      </c>
      <c r="F2779" s="33">
        <v>17.745999999999999</v>
      </c>
      <c r="G2779" s="33">
        <v>3.0639999999999996</v>
      </c>
      <c r="H2779">
        <v>10.337275004368847</v>
      </c>
      <c r="I2779" s="33">
        <v>20.81</v>
      </c>
      <c r="J2779" s="35">
        <f>G2779/I2779</f>
        <v>0.14723690533397404</v>
      </c>
      <c r="K2779">
        <v>2</v>
      </c>
      <c r="L2779">
        <v>2.3453172545925844</v>
      </c>
      <c r="M2779">
        <v>2</v>
      </c>
      <c r="N2779" t="s">
        <v>37</v>
      </c>
      <c r="O2779" s="53" t="s">
        <v>37</v>
      </c>
      <c r="P2779" s="54" t="str">
        <f>'Sheet1 (2)'!O4903</f>
        <v>B</v>
      </c>
      <c r="Q2779" s="31" t="str">
        <f>IF(U2779="same",N2779,IF(O2779=N2779,P2779,O2779))</f>
        <v>B</v>
      </c>
      <c r="R2779">
        <f>VLOOKUP(IF(V2779="same",N2779,IF(O2779=N2779,P2779,O2779)),$AA$2:$AL$8,9,FALSE)</f>
        <v>0.25</v>
      </c>
      <c r="S2779" s="11">
        <f>(L2779-M2779)/L2779</f>
        <v>0.14723690533397413</v>
      </c>
      <c r="T2779" s="13">
        <f t="shared" si="43"/>
        <v>0.14723690533397413</v>
      </c>
      <c r="U2779">
        <f>IFERROR(T2779*I2779,0)</f>
        <v>3.0640000000000014</v>
      </c>
      <c r="V2779" t="str">
        <f>IF(AND(N2779=O2779,P2779=N2779),"same",IF(NOT(OR(O2779=N2779,P2779=N2779)),"conflict","change"))</f>
        <v>same</v>
      </c>
      <c r="W2779" s="55">
        <f>U2779-G2779</f>
        <v>0</v>
      </c>
    </row>
    <row r="2780" spans="1:23" ht="21" hidden="1" outlineLevel="2" collapsed="1" x14ac:dyDescent="0.4">
      <c r="A2780" t="s">
        <v>2677</v>
      </c>
      <c r="B2780" t="s">
        <v>2656</v>
      </c>
      <c r="C2780" s="37" t="s">
        <v>2657</v>
      </c>
      <c r="D2780" s="34">
        <v>1670083</v>
      </c>
      <c r="E2780" s="34">
        <v>82440</v>
      </c>
      <c r="F2780" s="33">
        <v>110.48439999999999</v>
      </c>
      <c r="G2780" s="33">
        <v>36.825900000000004</v>
      </c>
      <c r="H2780">
        <v>4.9362816099559126</v>
      </c>
      <c r="I2780" s="33">
        <v>147.31029999999998</v>
      </c>
      <c r="J2780" s="35">
        <f>G2780/I2780</f>
        <v>0.24998862944410546</v>
      </c>
      <c r="K2780">
        <v>1.3401795245026686</v>
      </c>
      <c r="L2780">
        <v>1.7868789422610383</v>
      </c>
      <c r="M2780">
        <v>1.2</v>
      </c>
      <c r="N2780" t="s">
        <v>37</v>
      </c>
      <c r="O2780" s="53" t="s">
        <v>37</v>
      </c>
      <c r="P2780" s="54" t="str">
        <f>'Sheet1 (2)'!O5082</f>
        <v>B</v>
      </c>
      <c r="Q2780" s="31" t="str">
        <f>IF(U2780="same",N2780,IF(O2780=N2780,P2780,O2780))</f>
        <v>B</v>
      </c>
      <c r="R2780">
        <f>VLOOKUP(IF(V2780="same",N2780,IF(O2780=N2780,P2780,O2780)),$AA$2:$AL$8,9,FALSE)</f>
        <v>0.25</v>
      </c>
      <c r="S2780" s="11">
        <f>(L2780-M2780)/L2780</f>
        <v>0.32843799788609485</v>
      </c>
      <c r="T2780" s="13">
        <f t="shared" si="43"/>
        <v>0.25</v>
      </c>
      <c r="U2780">
        <f>IFERROR(T2780*I2780,0)</f>
        <v>36.827574999999996</v>
      </c>
      <c r="V2780" t="str">
        <f>IF(AND(N2780=O2780,P2780=N2780),"same",IF(NOT(OR(O2780=N2780,P2780=N2780)),"conflict","change"))</f>
        <v>same</v>
      </c>
      <c r="W2780" s="55">
        <f>U2780-G2780</f>
        <v>1.6749999999916554E-3</v>
      </c>
    </row>
    <row r="2781" spans="1:23" ht="21" outlineLevel="1" collapsed="1" x14ac:dyDescent="0.4">
      <c r="C2781" s="36" t="s">
        <v>2678</v>
      </c>
      <c r="D2781" s="34">
        <f>SUBTOTAL(9,D2760:D2780)</f>
        <v>22371404</v>
      </c>
      <c r="E2781" s="34">
        <f>SUBTOTAL(9,E2760:E2780)</f>
        <v>1395662</v>
      </c>
      <c r="F2781" s="33">
        <f>SUBTOTAL(9,F2760:F2780)</f>
        <v>1246.2418</v>
      </c>
      <c r="G2781" s="33">
        <f>SUBTOTAL(9,G2760:G2780)</f>
        <v>390.09499999999997</v>
      </c>
      <c r="I2781" s="33">
        <f>SUBTOTAL(9,I2760:I2780)</f>
        <v>1636.3368</v>
      </c>
      <c r="J2781" s="35"/>
      <c r="O2781" s="53"/>
      <c r="P2781" s="54"/>
      <c r="Q2781" s="31"/>
      <c r="T2781" s="13">
        <f t="shared" si="43"/>
        <v>0</v>
      </c>
      <c r="U2781">
        <f>SUBTOTAL(9,U2760:U2780)</f>
        <v>359.00013999999999</v>
      </c>
      <c r="W2781" s="55">
        <f>SUBTOTAL(9,W2760:W2780)</f>
        <v>-31.094860000000018</v>
      </c>
    </row>
    <row r="2782" spans="1:23" ht="21" hidden="1" outlineLevel="2" collapsed="1" x14ac:dyDescent="0.4">
      <c r="A2782" t="s">
        <v>4283</v>
      </c>
      <c r="B2782" t="s">
        <v>4284</v>
      </c>
      <c r="C2782" t="s">
        <v>4285</v>
      </c>
      <c r="D2782" s="34">
        <v>1099825</v>
      </c>
      <c r="E2782" s="34">
        <v>473919</v>
      </c>
      <c r="F2782" s="33">
        <v>208.3143</v>
      </c>
      <c r="G2782" s="33">
        <v>69.433399999999992</v>
      </c>
      <c r="H2782">
        <v>43.090400745573156</v>
      </c>
      <c r="I2782" s="33">
        <v>277.74770000000001</v>
      </c>
      <c r="J2782" s="35">
        <f>G2782/I2782</f>
        <v>0.24998730862577795</v>
      </c>
      <c r="K2782">
        <v>0.4395567596994423</v>
      </c>
      <c r="L2782">
        <v>0.58606576229271246</v>
      </c>
      <c r="M2782">
        <v>0.18</v>
      </c>
      <c r="N2782" t="s">
        <v>34</v>
      </c>
      <c r="O2782" s="53" t="s">
        <v>34</v>
      </c>
      <c r="P2782" s="54" t="str">
        <f>'Sheet1 (2)'!O1774</f>
        <v>A</v>
      </c>
      <c r="Q2782" s="31" t="str">
        <f>IF(U2782="same",N2782,IF(O2782=N2782,P2782,O2782))</f>
        <v>A</v>
      </c>
      <c r="R2782">
        <f>VLOOKUP(IF(V2782="same",N2782,IF(O2782=N2782,P2782,O2782)),$AA$2:$AL$8,9,FALSE)</f>
        <v>0.15</v>
      </c>
      <c r="S2782" s="11">
        <f>(L2782-M2782)/L2782</f>
        <v>0.69286723166384456</v>
      </c>
      <c r="T2782" s="13">
        <f t="shared" si="43"/>
        <v>0.15</v>
      </c>
      <c r="U2782">
        <f>IFERROR(T2782*I2782,0)</f>
        <v>41.662154999999998</v>
      </c>
      <c r="V2782" t="str">
        <f>IF(AND(N2782=O2782,P2782=N2782),"same",IF(NOT(OR(O2782=N2782,P2782=N2782)),"conflict","change"))</f>
        <v>same</v>
      </c>
      <c r="W2782" s="55">
        <f>U2782-G2782</f>
        <v>-27.771244999999993</v>
      </c>
    </row>
    <row r="2783" spans="1:23" ht="21" hidden="1" outlineLevel="2" x14ac:dyDescent="0.4">
      <c r="A2783" t="s">
        <v>4286</v>
      </c>
      <c r="B2783" t="s">
        <v>4284</v>
      </c>
      <c r="C2783" t="s">
        <v>4285</v>
      </c>
      <c r="D2783" s="34">
        <v>116266</v>
      </c>
      <c r="E2783" s="34">
        <v>39671</v>
      </c>
      <c r="F2783" s="33">
        <v>24.185099999999995</v>
      </c>
      <c r="G2783" s="33">
        <v>8.0596999999999994</v>
      </c>
      <c r="H2783">
        <v>34.120895188619201</v>
      </c>
      <c r="I2783" s="33">
        <v>32.244799999999998</v>
      </c>
      <c r="J2783" s="35">
        <f>G2783/I2783</f>
        <v>0.24995348087133429</v>
      </c>
      <c r="K2783">
        <v>0.60964180383655553</v>
      </c>
      <c r="L2783">
        <v>0.81280532378815762</v>
      </c>
      <c r="M2783">
        <v>0.28000000000000003</v>
      </c>
      <c r="N2783" t="s">
        <v>34</v>
      </c>
      <c r="O2783" s="53" t="s">
        <v>34</v>
      </c>
      <c r="P2783" s="54" t="str">
        <f>'Sheet1 (2)'!O4078</f>
        <v>A</v>
      </c>
      <c r="Q2783" s="31" t="str">
        <f>IF(U2783="same",N2783,IF(O2783=N2783,P2783,O2783))</f>
        <v>A</v>
      </c>
      <c r="R2783">
        <f>VLOOKUP(IF(V2783="same",N2783,IF(O2783=N2783,P2783,O2783)),$AA$2:$AL$8,9,FALSE)</f>
        <v>0.15</v>
      </c>
      <c r="S2783" s="11">
        <f>(L2783-M2783)/L2783</f>
        <v>0.65551406738450846</v>
      </c>
      <c r="T2783" s="13">
        <f t="shared" si="43"/>
        <v>0.15</v>
      </c>
      <c r="U2783">
        <f>IFERROR(T2783*I2783,0)</f>
        <v>4.8367199999999997</v>
      </c>
      <c r="V2783" t="str">
        <f>IF(AND(N2783=O2783,P2783=N2783),"same",IF(NOT(OR(O2783=N2783,P2783=N2783)),"conflict","change"))</f>
        <v>same</v>
      </c>
      <c r="W2783" s="55">
        <f>U2783-G2783</f>
        <v>-3.2229799999999997</v>
      </c>
    </row>
    <row r="2784" spans="1:23" ht="21" outlineLevel="1" collapsed="1" x14ac:dyDescent="0.4">
      <c r="C2784" s="29" t="s">
        <v>4287</v>
      </c>
      <c r="D2784" s="34">
        <f>SUBTOTAL(9,D2782:D2783)</f>
        <v>1216091</v>
      </c>
      <c r="E2784" s="34">
        <f>SUBTOTAL(9,E2782:E2783)</f>
        <v>513590</v>
      </c>
      <c r="F2784" s="33">
        <f>SUBTOTAL(9,F2782:F2783)</f>
        <v>232.49940000000001</v>
      </c>
      <c r="G2784" s="33">
        <f>SUBTOTAL(9,G2782:G2783)</f>
        <v>77.493099999999998</v>
      </c>
      <c r="I2784" s="33">
        <f>SUBTOTAL(9,I2782:I2783)</f>
        <v>309.99250000000001</v>
      </c>
      <c r="J2784" s="35"/>
      <c r="O2784" s="53"/>
      <c r="P2784" s="54"/>
      <c r="Q2784" s="31"/>
      <c r="T2784" s="13">
        <f t="shared" si="43"/>
        <v>0</v>
      </c>
      <c r="U2784">
        <f>SUBTOTAL(9,U2782:U2783)</f>
        <v>46.498874999999998</v>
      </c>
      <c r="W2784" s="55">
        <f>SUBTOTAL(9,W2782:W2783)</f>
        <v>-30.994224999999993</v>
      </c>
    </row>
    <row r="2785" spans="1:23" ht="21" hidden="1" outlineLevel="2" x14ac:dyDescent="0.4">
      <c r="A2785" t="s">
        <v>4218</v>
      </c>
      <c r="B2785" t="s">
        <v>4219</v>
      </c>
      <c r="C2785" t="s">
        <v>4220</v>
      </c>
      <c r="D2785" s="34">
        <v>140787</v>
      </c>
      <c r="E2785" s="34">
        <v>31044</v>
      </c>
      <c r="F2785" s="33">
        <v>62.233900000000006</v>
      </c>
      <c r="G2785" s="33">
        <v>25.3291</v>
      </c>
      <c r="H2785">
        <v>22.050331351616272</v>
      </c>
      <c r="I2785" s="33">
        <v>87.563000000000002</v>
      </c>
      <c r="J2785" s="35">
        <f>G2785/I2785</f>
        <v>0.28926715621895094</v>
      </c>
      <c r="K2785">
        <v>2.0046997809560625</v>
      </c>
      <c r="L2785">
        <v>2.8206094575441307</v>
      </c>
      <c r="M2785">
        <v>2</v>
      </c>
      <c r="N2785" t="s">
        <v>34</v>
      </c>
      <c r="O2785" s="53" t="s">
        <v>34</v>
      </c>
      <c r="P2785" s="54" t="str">
        <f>'Sheet1 (2)'!O2655</f>
        <v>A</v>
      </c>
      <c r="Q2785" s="31" t="str">
        <f>IF(U2785="same",N2785,IF(O2785=N2785,P2785,O2785))</f>
        <v>A</v>
      </c>
      <c r="R2785">
        <f>VLOOKUP(IF(V2785="same",N2785,IF(O2785=N2785,P2785,O2785)),$AA$2:$AL$8,9,FALSE)</f>
        <v>0.15</v>
      </c>
      <c r="S2785" s="11">
        <f>(L2785-M2785)/L2785</f>
        <v>0.29093338510558109</v>
      </c>
      <c r="T2785" s="13">
        <f t="shared" si="43"/>
        <v>0.15</v>
      </c>
      <c r="U2785">
        <f>IFERROR(T2785*I2785,0)</f>
        <v>13.134449999999999</v>
      </c>
      <c r="V2785" t="str">
        <f>IF(AND(N2785=O2785,P2785=N2785),"same",IF(NOT(OR(O2785=N2785,P2785=N2785)),"conflict","change"))</f>
        <v>same</v>
      </c>
      <c r="W2785" s="55">
        <f>U2785-G2785</f>
        <v>-12.194650000000001</v>
      </c>
    </row>
    <row r="2786" spans="1:23" ht="21" hidden="1" outlineLevel="2" x14ac:dyDescent="0.4">
      <c r="A2786" t="s">
        <v>4221</v>
      </c>
      <c r="B2786" t="s">
        <v>4219</v>
      </c>
      <c r="C2786" t="s">
        <v>4220</v>
      </c>
      <c r="D2786" s="34">
        <v>140720</v>
      </c>
      <c r="E2786" s="34">
        <v>28554</v>
      </c>
      <c r="F2786" s="33">
        <v>57.108000000000004</v>
      </c>
      <c r="G2786" s="33">
        <v>24.378600000000006</v>
      </c>
      <c r="H2786">
        <v>20.291358726549177</v>
      </c>
      <c r="I2786" s="33">
        <v>81.48660000000001</v>
      </c>
      <c r="J2786" s="35">
        <f>G2786/I2786</f>
        <v>0.29917311557973952</v>
      </c>
      <c r="K2786">
        <v>2.0000000000000004</v>
      </c>
      <c r="L2786">
        <v>2.8537718007984871</v>
      </c>
      <c r="M2786">
        <v>2</v>
      </c>
      <c r="N2786" t="s">
        <v>34</v>
      </c>
      <c r="O2786" s="53" t="s">
        <v>34</v>
      </c>
      <c r="P2786" s="54" t="str">
        <f>'Sheet1 (2)'!O2796</f>
        <v>A</v>
      </c>
      <c r="Q2786" s="31" t="str">
        <f>IF(U2786="same",N2786,IF(O2786=N2786,P2786,O2786))</f>
        <v>A</v>
      </c>
      <c r="R2786">
        <f>VLOOKUP(IF(V2786="same",N2786,IF(O2786=N2786,P2786,O2786)),$AA$2:$AL$8,9,FALSE)</f>
        <v>0.15</v>
      </c>
      <c r="S2786" s="11">
        <f>(L2786-M2786)/L2786</f>
        <v>0.29917311557973952</v>
      </c>
      <c r="T2786" s="13">
        <f t="shared" si="43"/>
        <v>0.15</v>
      </c>
      <c r="U2786">
        <f>IFERROR(T2786*I2786,0)</f>
        <v>12.222990000000001</v>
      </c>
      <c r="V2786" t="str">
        <f>IF(AND(N2786=O2786,P2786=N2786),"same",IF(NOT(OR(O2786=N2786,P2786=N2786)),"conflict","change"))</f>
        <v>same</v>
      </c>
      <c r="W2786" s="55">
        <f>U2786-G2786</f>
        <v>-12.155610000000005</v>
      </c>
    </row>
    <row r="2787" spans="1:23" ht="21" hidden="1" outlineLevel="2" collapsed="1" x14ac:dyDescent="0.4">
      <c r="A2787" t="s">
        <v>4222</v>
      </c>
      <c r="B2787" t="s">
        <v>4219</v>
      </c>
      <c r="C2787" t="s">
        <v>4220</v>
      </c>
      <c r="D2787" s="34">
        <v>347574</v>
      </c>
      <c r="E2787" s="34">
        <v>83270</v>
      </c>
      <c r="F2787" s="33">
        <v>166.53540000000001</v>
      </c>
      <c r="G2787" s="33">
        <v>36.4895</v>
      </c>
      <c r="H2787">
        <v>23.957488189565389</v>
      </c>
      <c r="I2787" s="33">
        <v>203.0249</v>
      </c>
      <c r="J2787" s="35">
        <f>G2787/I2787</f>
        <v>0.17972918592744042</v>
      </c>
      <c r="K2787">
        <v>1.9999447580160925</v>
      </c>
      <c r="L2787">
        <v>2.4381517953644769</v>
      </c>
      <c r="M2787">
        <v>2</v>
      </c>
      <c r="N2787" t="s">
        <v>34</v>
      </c>
      <c r="O2787" s="53" t="s">
        <v>34</v>
      </c>
      <c r="P2787" s="54" t="str">
        <f>'Sheet1 (2)'!O3099</f>
        <v>A</v>
      </c>
      <c r="Q2787" s="31" t="str">
        <f>IF(U2787="same",N2787,IF(O2787=N2787,P2787,O2787))</f>
        <v>A</v>
      </c>
      <c r="R2787">
        <f>VLOOKUP(IF(V2787="same",N2787,IF(O2787=N2787,P2787,O2787)),$AA$2:$AL$8,9,FALSE)</f>
        <v>0.15</v>
      </c>
      <c r="S2787" s="11">
        <f>(L2787-M2787)/L2787</f>
        <v>0.17970652860806724</v>
      </c>
      <c r="T2787" s="13">
        <f t="shared" si="43"/>
        <v>0.15</v>
      </c>
      <c r="U2787">
        <f>IFERROR(T2787*I2787,0)</f>
        <v>30.453734999999998</v>
      </c>
      <c r="V2787" t="str">
        <f>IF(AND(N2787=O2787,P2787=N2787),"same",IF(NOT(OR(O2787=N2787,P2787=N2787)),"conflict","change"))</f>
        <v>same</v>
      </c>
      <c r="W2787" s="55">
        <f>U2787-G2787</f>
        <v>-6.0357650000000014</v>
      </c>
    </row>
    <row r="2788" spans="1:23" ht="21" outlineLevel="1" collapsed="1" x14ac:dyDescent="0.4">
      <c r="C2788" s="29" t="s">
        <v>4223</v>
      </c>
      <c r="D2788" s="34">
        <f>SUBTOTAL(9,D2785:D2787)</f>
        <v>629081</v>
      </c>
      <c r="E2788" s="34">
        <f>SUBTOTAL(9,E2785:E2787)</f>
        <v>142868</v>
      </c>
      <c r="F2788" s="33">
        <f>SUBTOTAL(9,F2785:F2787)</f>
        <v>285.87729999999999</v>
      </c>
      <c r="G2788" s="33">
        <f>SUBTOTAL(9,G2785:G2787)</f>
        <v>86.197200000000009</v>
      </c>
      <c r="I2788" s="33">
        <f>SUBTOTAL(9,I2785:I2787)</f>
        <v>372.0745</v>
      </c>
      <c r="J2788" s="35"/>
      <c r="O2788" s="53"/>
      <c r="P2788" s="54"/>
      <c r="Q2788" s="31"/>
      <c r="T2788" s="13">
        <f t="shared" si="43"/>
        <v>0</v>
      </c>
      <c r="U2788">
        <f>SUBTOTAL(9,U2785:U2787)</f>
        <v>55.811174999999999</v>
      </c>
      <c r="W2788" s="55">
        <f>SUBTOTAL(9,W2785:W2787)</f>
        <v>-30.386025000000007</v>
      </c>
    </row>
    <row r="2789" spans="1:23" ht="21" hidden="1" outlineLevel="2" x14ac:dyDescent="0.4">
      <c r="A2789" s="18" t="s">
        <v>4137</v>
      </c>
      <c r="B2789" t="s">
        <v>4138</v>
      </c>
      <c r="C2789" t="s">
        <v>4139</v>
      </c>
      <c r="D2789" s="34">
        <v>4987377</v>
      </c>
      <c r="E2789" s="34">
        <v>216640</v>
      </c>
      <c r="F2789" s="33">
        <v>18.324300000000001</v>
      </c>
      <c r="G2789" s="33">
        <v>9.0256999999999987</v>
      </c>
      <c r="H2789">
        <v>4.343766272331127</v>
      </c>
      <c r="I2789" s="33">
        <v>27.35</v>
      </c>
      <c r="J2789" s="35">
        <f>G2789/I2789</f>
        <v>0.33000731261425953</v>
      </c>
      <c r="K2789">
        <v>8.4584102658788768E-2</v>
      </c>
      <c r="L2789">
        <v>0.12624630723781388</v>
      </c>
      <c r="M2789">
        <v>0.05</v>
      </c>
      <c r="N2789" t="s">
        <v>37</v>
      </c>
      <c r="O2789" s="53" t="s">
        <v>37</v>
      </c>
      <c r="P2789" s="54" t="str">
        <f>'Sheet1 (2)'!O300</f>
        <v>B</v>
      </c>
      <c r="Q2789" s="31" t="str">
        <f>IF(U2789="same",N2789,IF(O2789=N2789,P2789,O2789))</f>
        <v>B</v>
      </c>
      <c r="R2789">
        <f>VLOOKUP(IF(V2789="same",N2789,IF(O2789=N2789,P2789,O2789)),$AA$2:$AL$8,9,FALSE)</f>
        <v>0.25</v>
      </c>
      <c r="S2789" s="11">
        <f>(L2789-M2789)/L2789</f>
        <v>0.60394881170018277</v>
      </c>
      <c r="T2789" s="13">
        <f t="shared" si="43"/>
        <v>0.25</v>
      </c>
      <c r="U2789">
        <f>IFERROR(T2789*I2789,0)</f>
        <v>6.8375000000000004</v>
      </c>
      <c r="V2789" t="str">
        <f>IF(AND(N2789=O2789,P2789=N2789),"same",IF(NOT(OR(O2789=N2789,P2789=N2789)),"conflict","change"))</f>
        <v>same</v>
      </c>
      <c r="W2789" s="55">
        <f>U2789-G2789</f>
        <v>-2.1881999999999984</v>
      </c>
    </row>
    <row r="2790" spans="1:23" ht="21" hidden="1" outlineLevel="2" x14ac:dyDescent="0.4">
      <c r="A2790" t="s">
        <v>4140</v>
      </c>
      <c r="B2790" t="s">
        <v>4138</v>
      </c>
      <c r="C2790" t="s">
        <v>4139</v>
      </c>
      <c r="D2790" s="34">
        <v>5006805</v>
      </c>
      <c r="E2790" s="34">
        <v>961067</v>
      </c>
      <c r="F2790" s="33">
        <v>58.805</v>
      </c>
      <c r="G2790" s="33">
        <v>28.963999999999999</v>
      </c>
      <c r="H2790">
        <v>19.195215311960421</v>
      </c>
      <c r="I2790" s="33">
        <v>87.769000000000005</v>
      </c>
      <c r="J2790" s="35">
        <f>G2790/I2790</f>
        <v>0.33000262051521606</v>
      </c>
      <c r="K2790">
        <v>6.1187201308545609E-2</v>
      </c>
      <c r="L2790">
        <v>9.1324538247593554E-2</v>
      </c>
      <c r="M2790">
        <v>0.05</v>
      </c>
      <c r="N2790" t="s">
        <v>37</v>
      </c>
      <c r="O2790" s="53" t="s">
        <v>37</v>
      </c>
      <c r="P2790" s="54" t="str">
        <f>'Sheet1 (2)'!O829</f>
        <v>B</v>
      </c>
      <c r="Q2790" s="31" t="str">
        <f>IF(U2790="same",N2790,IF(O2790=N2790,P2790,O2790))</f>
        <v>B</v>
      </c>
      <c r="R2790">
        <f>VLOOKUP(IF(V2790="same",N2790,IF(O2790=N2790,P2790,O2790)),$AA$2:$AL$8,9,FALSE)</f>
        <v>0.25</v>
      </c>
      <c r="S2790" s="11">
        <f>(L2790-M2790)/L2790</f>
        <v>0.45250202235413406</v>
      </c>
      <c r="T2790" s="13">
        <f t="shared" si="43"/>
        <v>0.25</v>
      </c>
      <c r="U2790">
        <f>IFERROR(T2790*I2790,0)</f>
        <v>21.942250000000001</v>
      </c>
      <c r="V2790" t="str">
        <f>IF(AND(N2790=O2790,P2790=N2790),"same",IF(NOT(OR(O2790=N2790,P2790=N2790)),"conflict","change"))</f>
        <v>same</v>
      </c>
      <c r="W2790" s="55">
        <f>U2790-G2790</f>
        <v>-7.0217499999999973</v>
      </c>
    </row>
    <row r="2791" spans="1:23" ht="21" hidden="1" outlineLevel="2" x14ac:dyDescent="0.4">
      <c r="A2791" t="s">
        <v>4141</v>
      </c>
      <c r="B2791" t="s">
        <v>4138</v>
      </c>
      <c r="C2791" t="s">
        <v>4139</v>
      </c>
      <c r="D2791" s="34">
        <v>5436579</v>
      </c>
      <c r="E2791" s="34">
        <v>294059</v>
      </c>
      <c r="F2791" s="33">
        <v>27.4407</v>
      </c>
      <c r="G2791" s="33">
        <v>13.5145</v>
      </c>
      <c r="H2791">
        <v>5.4088977645684908</v>
      </c>
      <c r="I2791" s="33">
        <v>40.955199999999998</v>
      </c>
      <c r="J2791" s="35">
        <f>G2791/I2791</f>
        <v>0.3299825174825175</v>
      </c>
      <c r="K2791">
        <v>9.3316987407289012E-2</v>
      </c>
      <c r="L2791">
        <v>0.13927545152503409</v>
      </c>
      <c r="M2791">
        <v>0.05</v>
      </c>
      <c r="N2791" t="s">
        <v>37</v>
      </c>
      <c r="O2791" s="53" t="s">
        <v>37</v>
      </c>
      <c r="P2791" s="54" t="str">
        <f>'Sheet1 (2)'!O2366</f>
        <v>B</v>
      </c>
      <c r="Q2791" s="31" t="str">
        <f>IF(U2791="same",N2791,IF(O2791=N2791,P2791,O2791))</f>
        <v>B</v>
      </c>
      <c r="R2791">
        <f>VLOOKUP(IF(V2791="same",N2791,IF(O2791=N2791,P2791,O2791)),$AA$2:$AL$8,9,FALSE)</f>
        <v>0.25</v>
      </c>
      <c r="S2791" s="11">
        <f>(L2791-M2791)/L2791</f>
        <v>0.64099918935812794</v>
      </c>
      <c r="T2791" s="13">
        <f t="shared" si="43"/>
        <v>0.25</v>
      </c>
      <c r="U2791">
        <f>IFERROR(T2791*I2791,0)</f>
        <v>10.238799999999999</v>
      </c>
      <c r="V2791" t="str">
        <f>IF(AND(N2791=O2791,P2791=N2791),"same",IF(NOT(OR(O2791=N2791,P2791=N2791)),"conflict","change"))</f>
        <v>same</v>
      </c>
      <c r="W2791" s="55">
        <f>U2791-G2791</f>
        <v>-3.2757000000000005</v>
      </c>
    </row>
    <row r="2792" spans="1:23" ht="21" hidden="1" outlineLevel="2" x14ac:dyDescent="0.4">
      <c r="A2792" t="s">
        <v>4142</v>
      </c>
      <c r="B2792" t="s">
        <v>4138</v>
      </c>
      <c r="C2792" t="s">
        <v>4139</v>
      </c>
      <c r="D2792" s="34">
        <v>5519146</v>
      </c>
      <c r="E2792" s="34">
        <v>520536</v>
      </c>
      <c r="F2792" s="33">
        <v>49.5762</v>
      </c>
      <c r="G2792" s="33">
        <v>24.419199999999996</v>
      </c>
      <c r="H2792">
        <v>9.4314591424107999</v>
      </c>
      <c r="I2792" s="33">
        <v>73.995399999999989</v>
      </c>
      <c r="J2792" s="35">
        <f>G2792/I2792</f>
        <v>0.3300097033058812</v>
      </c>
      <c r="K2792">
        <v>9.5240674996542027E-2</v>
      </c>
      <c r="L2792">
        <v>0.14215231991639385</v>
      </c>
      <c r="M2792">
        <v>0.05</v>
      </c>
      <c r="N2792" t="s">
        <v>37</v>
      </c>
      <c r="O2792" s="53" t="s">
        <v>37</v>
      </c>
      <c r="P2792" s="54" t="str">
        <f>'Sheet1 (2)'!O3234</f>
        <v>B</v>
      </c>
      <c r="Q2792" s="31" t="str">
        <f>IF(U2792="same",N2792,IF(O2792=N2792,P2792,O2792))</f>
        <v>B</v>
      </c>
      <c r="R2792">
        <f>VLOOKUP(IF(V2792="same",N2792,IF(O2792=N2792,P2792,O2792)),$AA$2:$AL$8,9,FALSE)</f>
        <v>0.25</v>
      </c>
      <c r="S2792" s="11">
        <f>(L2792-M2792)/L2792</f>
        <v>0.64826462185487199</v>
      </c>
      <c r="T2792" s="13">
        <f t="shared" si="43"/>
        <v>0.25</v>
      </c>
      <c r="U2792">
        <f>IFERROR(T2792*I2792,0)</f>
        <v>18.498849999999997</v>
      </c>
      <c r="V2792" t="str">
        <f>IF(AND(N2792=O2792,P2792=N2792),"same",IF(NOT(OR(O2792=N2792,P2792=N2792)),"conflict","change"))</f>
        <v>same</v>
      </c>
      <c r="W2792" s="55">
        <f>U2792-G2792</f>
        <v>-5.9203499999999991</v>
      </c>
    </row>
    <row r="2793" spans="1:23" ht="21" hidden="1" outlineLevel="2" x14ac:dyDescent="0.4">
      <c r="A2793" t="s">
        <v>4143</v>
      </c>
      <c r="B2793" t="s">
        <v>4138</v>
      </c>
      <c r="C2793" t="s">
        <v>4139</v>
      </c>
      <c r="D2793" s="34">
        <v>7853356</v>
      </c>
      <c r="E2793" s="34">
        <v>516279</v>
      </c>
      <c r="F2793" s="33">
        <v>30.291399999999996</v>
      </c>
      <c r="G2793" s="33">
        <v>13.2486</v>
      </c>
      <c r="H2793">
        <v>6.5739920614830147</v>
      </c>
      <c r="I2793" s="33">
        <v>43.539999999999992</v>
      </c>
      <c r="J2793" s="35">
        <f>G2793/I2793</f>
        <v>0.30428571428571433</v>
      </c>
      <c r="K2793">
        <v>5.8672539460253068E-2</v>
      </c>
      <c r="L2793">
        <v>8.4334245630753896E-2</v>
      </c>
      <c r="M2793">
        <v>0.05</v>
      </c>
      <c r="N2793" t="s">
        <v>37</v>
      </c>
      <c r="O2793" s="53" t="s">
        <v>37</v>
      </c>
      <c r="P2793" s="54" t="str">
        <f>'Sheet1 (2)'!O3875</f>
        <v>B</v>
      </c>
      <c r="Q2793" s="31" t="str">
        <f>IF(U2793="same",N2793,IF(O2793=N2793,P2793,O2793))</f>
        <v>B</v>
      </c>
      <c r="R2793">
        <f>VLOOKUP(IF(V2793="same",N2793,IF(O2793=N2793,P2793,O2793)),$AA$2:$AL$8,9,FALSE)</f>
        <v>0.25</v>
      </c>
      <c r="S2793" s="11">
        <f>(L2793-M2793)/L2793</f>
        <v>0.40712103812586109</v>
      </c>
      <c r="T2793" s="13">
        <f t="shared" si="43"/>
        <v>0.25</v>
      </c>
      <c r="U2793">
        <f>IFERROR(T2793*I2793,0)</f>
        <v>10.884999999999998</v>
      </c>
      <c r="V2793" t="str">
        <f>IF(AND(N2793=O2793,P2793=N2793),"same",IF(NOT(OR(O2793=N2793,P2793=N2793)),"conflict","change"))</f>
        <v>same</v>
      </c>
      <c r="W2793" s="55">
        <f>U2793-G2793</f>
        <v>-2.3636000000000017</v>
      </c>
    </row>
    <row r="2794" spans="1:23" ht="21" hidden="1" outlineLevel="2" collapsed="1" x14ac:dyDescent="0.4">
      <c r="A2794" t="s">
        <v>4144</v>
      </c>
      <c r="B2794" t="s">
        <v>4138</v>
      </c>
      <c r="C2794" t="s">
        <v>4139</v>
      </c>
      <c r="D2794" s="34">
        <v>7957443</v>
      </c>
      <c r="E2794" s="34">
        <v>1222198</v>
      </c>
      <c r="F2794" s="33">
        <v>77.918600000000012</v>
      </c>
      <c r="G2794" s="33">
        <v>38.378399999999999</v>
      </c>
      <c r="H2794">
        <v>15.359180078324155</v>
      </c>
      <c r="I2794" s="33">
        <v>116.29700000000001</v>
      </c>
      <c r="J2794" s="35">
        <f>G2794/I2794</f>
        <v>0.33000335348289289</v>
      </c>
      <c r="K2794">
        <v>6.3752845283661083E-2</v>
      </c>
      <c r="L2794">
        <v>9.515397668790164E-2</v>
      </c>
      <c r="M2794">
        <v>0.05</v>
      </c>
      <c r="N2794" t="s">
        <v>37</v>
      </c>
      <c r="O2794" s="53" t="s">
        <v>37</v>
      </c>
      <c r="P2794" s="54" t="str">
        <f>'Sheet1 (2)'!O5131</f>
        <v>B</v>
      </c>
      <c r="Q2794" s="31" t="str">
        <f>IF(U2794="same",N2794,IF(O2794=N2794,P2794,O2794))</f>
        <v>B</v>
      </c>
      <c r="R2794">
        <f>VLOOKUP(IF(V2794="same",N2794,IF(O2794=N2794,P2794,O2794)),$AA$2:$AL$8,9,FALSE)</f>
        <v>0.25</v>
      </c>
      <c r="S2794" s="11">
        <f>(L2794-M2794)/L2794</f>
        <v>0.47453588656629148</v>
      </c>
      <c r="T2794" s="13">
        <f t="shared" si="43"/>
        <v>0.25</v>
      </c>
      <c r="U2794">
        <f>IFERROR(T2794*I2794,0)</f>
        <v>29.074250000000003</v>
      </c>
      <c r="V2794" t="str">
        <f>IF(AND(N2794=O2794,P2794=N2794),"same",IF(NOT(OR(O2794=N2794,P2794=N2794)),"conflict","change"))</f>
        <v>same</v>
      </c>
      <c r="W2794" s="55">
        <f>U2794-G2794</f>
        <v>-9.3041499999999964</v>
      </c>
    </row>
    <row r="2795" spans="1:23" ht="21" outlineLevel="1" collapsed="1" x14ac:dyDescent="0.4">
      <c r="C2795" s="29" t="s">
        <v>4145</v>
      </c>
      <c r="D2795" s="34">
        <f>SUBTOTAL(9,D2789:D2794)</f>
        <v>36760706</v>
      </c>
      <c r="E2795" s="34">
        <f>SUBTOTAL(9,E2789:E2794)</f>
        <v>3730779</v>
      </c>
      <c r="F2795" s="33">
        <f>SUBTOTAL(9,F2789:F2794)</f>
        <v>262.3562</v>
      </c>
      <c r="G2795" s="33">
        <f>SUBTOTAL(9,G2789:G2794)</f>
        <v>127.55039999999998</v>
      </c>
      <c r="I2795" s="33">
        <f>SUBTOTAL(9,I2789:I2794)</f>
        <v>389.90660000000003</v>
      </c>
      <c r="J2795" s="35"/>
      <c r="O2795" s="53"/>
      <c r="P2795" s="54"/>
      <c r="Q2795" s="31"/>
      <c r="T2795" s="13">
        <f t="shared" si="43"/>
        <v>0</v>
      </c>
      <c r="U2795">
        <f>SUBTOTAL(9,U2789:U2794)</f>
        <v>97.476650000000006</v>
      </c>
      <c r="W2795" s="55">
        <f>SUBTOTAL(9,W2789:W2794)</f>
        <v>-30.073749999999993</v>
      </c>
    </row>
    <row r="2796" spans="1:23" ht="21" hidden="1" outlineLevel="2" x14ac:dyDescent="0.4">
      <c r="A2796" t="s">
        <v>4212</v>
      </c>
      <c r="B2796" t="s">
        <v>4213</v>
      </c>
      <c r="C2796" t="s">
        <v>4214</v>
      </c>
      <c r="D2796" s="34">
        <v>5202867</v>
      </c>
      <c r="E2796" s="34">
        <v>716742</v>
      </c>
      <c r="F2796" s="33">
        <v>104.27069999999999</v>
      </c>
      <c r="G2796" s="33">
        <v>51.355099999999993</v>
      </c>
      <c r="H2796">
        <v>13.775904707923535</v>
      </c>
      <c r="I2796" s="33">
        <v>155.62579999999997</v>
      </c>
      <c r="J2796" s="35">
        <f>G2796/I2796</f>
        <v>0.32999091410293152</v>
      </c>
      <c r="K2796">
        <v>0.14547870781955013</v>
      </c>
      <c r="L2796">
        <v>0.21712945522935723</v>
      </c>
      <c r="M2796">
        <v>0.03</v>
      </c>
      <c r="N2796" t="s">
        <v>37</v>
      </c>
      <c r="O2796" s="53" t="s">
        <v>37</v>
      </c>
      <c r="P2796" s="54" t="str">
        <f>'Sheet1 (2)'!O420</f>
        <v>B</v>
      </c>
      <c r="Q2796" s="31" t="str">
        <f>IF(U2796="same",N2796,IF(O2796=N2796,P2796,O2796))</f>
        <v>B</v>
      </c>
      <c r="R2796">
        <f>VLOOKUP(IF(V2796="same",N2796,IF(O2796=N2796,P2796,O2796)),$AA$2:$AL$8,9,FALSE)</f>
        <v>0.25</v>
      </c>
      <c r="S2796" s="11">
        <f>(L2796-M2796)/L2796</f>
        <v>0.86183357772297398</v>
      </c>
      <c r="T2796" s="13">
        <f t="shared" si="43"/>
        <v>0.25</v>
      </c>
      <c r="U2796">
        <f>IFERROR(T2796*I2796,0)</f>
        <v>38.906449999999992</v>
      </c>
      <c r="V2796" t="str">
        <f>IF(AND(N2796=O2796,P2796=N2796),"same",IF(NOT(OR(O2796=N2796,P2796=N2796)),"conflict","change"))</f>
        <v>same</v>
      </c>
      <c r="W2796" s="55">
        <f>U2796-G2796</f>
        <v>-12.448650000000001</v>
      </c>
    </row>
    <row r="2797" spans="1:23" ht="21" hidden="1" outlineLevel="2" x14ac:dyDescent="0.4">
      <c r="A2797" t="s">
        <v>4215</v>
      </c>
      <c r="B2797" t="s">
        <v>4213</v>
      </c>
      <c r="C2797" t="s">
        <v>4214</v>
      </c>
      <c r="D2797" s="34">
        <v>28</v>
      </c>
      <c r="E2797" s="34">
        <v>14</v>
      </c>
      <c r="F2797" s="33">
        <v>0</v>
      </c>
      <c r="G2797" s="33">
        <v>0</v>
      </c>
      <c r="H2797">
        <v>50</v>
      </c>
      <c r="I2797" s="33">
        <v>0</v>
      </c>
      <c r="J2797" s="35" t="e">
        <f>G2797/I2797</f>
        <v>#DIV/0!</v>
      </c>
      <c r="K2797">
        <v>0</v>
      </c>
      <c r="L2797">
        <v>0</v>
      </c>
      <c r="M2797">
        <v>0.01</v>
      </c>
      <c r="N2797" t="s">
        <v>34</v>
      </c>
      <c r="O2797" s="53" t="s">
        <v>34</v>
      </c>
      <c r="P2797" s="54" t="str">
        <f>'Sheet1 (2)'!O832</f>
        <v>A</v>
      </c>
      <c r="Q2797" s="31" t="str">
        <f>IF(U2797="same",N2797,IF(O2797=N2797,P2797,O2797))</f>
        <v>A</v>
      </c>
      <c r="R2797">
        <f>VLOOKUP(IF(V2797="same",N2797,IF(O2797=N2797,P2797,O2797)),$AA$2:$AL$8,9,FALSE)</f>
        <v>0.15</v>
      </c>
      <c r="S2797" s="11" t="e">
        <f>(L2797-M2797)/L2797</f>
        <v>#DIV/0!</v>
      </c>
      <c r="T2797" s="13" t="e">
        <f t="shared" si="43"/>
        <v>#DIV/0!</v>
      </c>
      <c r="U2797">
        <f>IFERROR(T2797*I2797,0)</f>
        <v>0</v>
      </c>
      <c r="V2797" t="str">
        <f>IF(AND(N2797=O2797,P2797=N2797),"same",IF(NOT(OR(O2797=N2797,P2797=N2797)),"conflict","change"))</f>
        <v>same</v>
      </c>
      <c r="W2797" s="55">
        <f>U2797-G2797</f>
        <v>0</v>
      </c>
    </row>
    <row r="2798" spans="1:23" ht="21" hidden="1" outlineLevel="2" x14ac:dyDescent="0.4">
      <c r="A2798" t="s">
        <v>4216</v>
      </c>
      <c r="B2798" t="s">
        <v>4213</v>
      </c>
      <c r="C2798" t="s">
        <v>4214</v>
      </c>
      <c r="D2798" s="34">
        <v>9173436</v>
      </c>
      <c r="E2798" s="34">
        <v>2059860</v>
      </c>
      <c r="F2798" s="33">
        <v>147.5102</v>
      </c>
      <c r="G2798" s="33">
        <v>72.654600000000002</v>
      </c>
      <c r="H2798">
        <v>22.454617877096435</v>
      </c>
      <c r="I2798" s="33">
        <v>220.16480000000001</v>
      </c>
      <c r="J2798" s="35">
        <f>G2798/I2798</f>
        <v>0.33000098108326126</v>
      </c>
      <c r="K2798">
        <v>7.1611760022525811E-2</v>
      </c>
      <c r="L2798">
        <v>0.10688338042391231</v>
      </c>
      <c r="M2798">
        <v>0.03</v>
      </c>
      <c r="N2798" t="s">
        <v>37</v>
      </c>
      <c r="O2798" s="53" t="s">
        <v>37</v>
      </c>
      <c r="P2798" s="54" t="str">
        <f>'Sheet1 (2)'!O1533</f>
        <v>B</v>
      </c>
      <c r="Q2798" s="31" t="str">
        <f>IF(U2798="same",N2798,IF(O2798=N2798,P2798,O2798))</f>
        <v>B</v>
      </c>
      <c r="R2798">
        <f>VLOOKUP(IF(V2798="same",N2798,IF(O2798=N2798,P2798,O2798)),$AA$2:$AL$8,9,FALSE)</f>
        <v>0.25</v>
      </c>
      <c r="S2798" s="11">
        <f>(L2798-M2798)/L2798</f>
        <v>0.71932025464561089</v>
      </c>
      <c r="T2798" s="13">
        <f t="shared" si="43"/>
        <v>0.25</v>
      </c>
      <c r="U2798">
        <f>IFERROR(T2798*I2798,0)</f>
        <v>55.041200000000003</v>
      </c>
      <c r="V2798" t="str">
        <f>IF(AND(N2798=O2798,P2798=N2798),"same",IF(NOT(OR(O2798=N2798,P2798=N2798)),"conflict","change"))</f>
        <v>same</v>
      </c>
      <c r="W2798" s="55">
        <f>U2798-G2798</f>
        <v>-17.613399999999999</v>
      </c>
    </row>
    <row r="2799" spans="1:23" ht="21" outlineLevel="1" collapsed="1" x14ac:dyDescent="0.4">
      <c r="C2799" s="29" t="s">
        <v>4217</v>
      </c>
      <c r="D2799" s="34">
        <f>SUBTOTAL(9,D2796:D2798)</f>
        <v>14376331</v>
      </c>
      <c r="E2799" s="34">
        <f>SUBTOTAL(9,E2796:E2798)</f>
        <v>2776616</v>
      </c>
      <c r="F2799" s="33">
        <f>SUBTOTAL(9,F2796:F2798)</f>
        <v>251.78089999999997</v>
      </c>
      <c r="G2799" s="33">
        <f>SUBTOTAL(9,G2796:G2798)</f>
        <v>124.0097</v>
      </c>
      <c r="I2799" s="33">
        <f>SUBTOTAL(9,I2796:I2798)</f>
        <v>375.79059999999998</v>
      </c>
      <c r="J2799" s="35"/>
      <c r="O2799" s="53"/>
      <c r="P2799" s="54"/>
      <c r="Q2799" s="31"/>
      <c r="T2799" s="13">
        <f t="shared" si="43"/>
        <v>0</v>
      </c>
      <c r="U2799">
        <f>SUBTOTAL(9,U2796:U2798)</f>
        <v>93.947649999999996</v>
      </c>
      <c r="W2799" s="55">
        <f>SUBTOTAL(9,W2796:W2798)</f>
        <v>-30.062049999999999</v>
      </c>
    </row>
    <row r="2800" spans="1:23" ht="21" hidden="1" outlineLevel="2" x14ac:dyDescent="0.4">
      <c r="A2800" t="s">
        <v>2615</v>
      </c>
      <c r="B2800" t="s">
        <v>2609</v>
      </c>
      <c r="C2800" s="37" t="s">
        <v>2610</v>
      </c>
      <c r="D2800" s="34">
        <v>689101</v>
      </c>
      <c r="E2800" s="34">
        <v>33866</v>
      </c>
      <c r="F2800" s="33">
        <v>33.895200000000003</v>
      </c>
      <c r="G2800" s="33">
        <v>8.0898000000000003</v>
      </c>
      <c r="H2800">
        <v>4.9145190617921033</v>
      </c>
      <c r="I2800" s="33">
        <v>41.984999999999999</v>
      </c>
      <c r="J2800" s="35">
        <f>G2800/I2800</f>
        <v>0.19268310110753842</v>
      </c>
      <c r="K2800">
        <v>1.0008622216972776</v>
      </c>
      <c r="L2800">
        <v>1.2397389712395914</v>
      </c>
      <c r="M2800">
        <v>1</v>
      </c>
      <c r="N2800" t="s">
        <v>34</v>
      </c>
      <c r="O2800" s="53" t="s">
        <v>42</v>
      </c>
      <c r="P2800" s="54" t="str">
        <f>'Sheet1 (2)'!O1420</f>
        <v>A</v>
      </c>
      <c r="Q2800" s="31" t="str">
        <f>IF(U2800="same",N2800,IF(O2800=N2800,P2800,O2800))</f>
        <v>A+</v>
      </c>
      <c r="R2800">
        <f>VLOOKUP(IF(V2800="same",N2800,IF(O2800=N2800,P2800,O2800)),$AA$2:$AL$8,9,FALSE)</f>
        <v>0.05</v>
      </c>
      <c r="S2800" s="11">
        <f>(L2800-M2800)/L2800</f>
        <v>0.19337858759080631</v>
      </c>
      <c r="T2800" s="13">
        <f t="shared" si="43"/>
        <v>0.05</v>
      </c>
      <c r="U2800">
        <f>IFERROR(T2800*I2800,0)</f>
        <v>2.0992500000000001</v>
      </c>
      <c r="V2800" t="str">
        <f>IF(AND(N2800=O2800,P2800=N2800),"same",IF(NOT(OR(O2800=N2800,P2800=N2800)),"conflict","change"))</f>
        <v>change</v>
      </c>
      <c r="W2800" s="55">
        <f>U2800-G2800</f>
        <v>-5.9905500000000007</v>
      </c>
    </row>
    <row r="2801" spans="1:23" ht="21" hidden="1" outlineLevel="2" x14ac:dyDescent="0.4">
      <c r="A2801" t="s">
        <v>2620</v>
      </c>
      <c r="B2801" t="s">
        <v>2609</v>
      </c>
      <c r="C2801" s="37" t="s">
        <v>2610</v>
      </c>
      <c r="D2801" s="34">
        <v>350212</v>
      </c>
      <c r="E2801" s="34">
        <v>44220</v>
      </c>
      <c r="F2801" s="33">
        <v>76.316400000000002</v>
      </c>
      <c r="G2801" s="33">
        <v>8.4795999999999996</v>
      </c>
      <c r="H2801">
        <v>12.62663757952326</v>
      </c>
      <c r="I2801" s="33">
        <v>84.796000000000006</v>
      </c>
      <c r="J2801" s="35">
        <f>G2801/I2801</f>
        <v>9.9999999999999992E-2</v>
      </c>
      <c r="K2801">
        <v>1.7258344640434196</v>
      </c>
      <c r="L2801">
        <v>1.9175938489371325</v>
      </c>
      <c r="M2801">
        <v>1.5</v>
      </c>
      <c r="N2801" t="s">
        <v>34</v>
      </c>
      <c r="O2801" s="53" t="s">
        <v>42</v>
      </c>
      <c r="P2801" s="54" t="str">
        <f>'Sheet1 (2)'!O1866</f>
        <v>A</v>
      </c>
      <c r="Q2801" s="31" t="str">
        <f>IF(U2801="same",N2801,IF(O2801=N2801,P2801,O2801))</f>
        <v>A+</v>
      </c>
      <c r="R2801">
        <f>VLOOKUP(IF(V2801="same",N2801,IF(O2801=N2801,P2801,O2801)),$AA$2:$AL$8,9,FALSE)</f>
        <v>0.05</v>
      </c>
      <c r="S2801" s="11">
        <f>(L2801-M2801)/L2801</f>
        <v>0.21776970611821311</v>
      </c>
      <c r="T2801" s="13">
        <f t="shared" si="43"/>
        <v>0.05</v>
      </c>
      <c r="U2801">
        <f>IFERROR(T2801*I2801,0)</f>
        <v>4.2398000000000007</v>
      </c>
      <c r="V2801" t="str">
        <f>IF(AND(N2801=O2801,P2801=N2801),"same",IF(NOT(OR(O2801=N2801,P2801=N2801)),"conflict","change"))</f>
        <v>change</v>
      </c>
      <c r="W2801" s="55">
        <f>U2801-G2801</f>
        <v>-4.2397999999999989</v>
      </c>
    </row>
    <row r="2802" spans="1:23" ht="21" hidden="1" outlineLevel="2" x14ac:dyDescent="0.4">
      <c r="A2802" t="s">
        <v>2621</v>
      </c>
      <c r="B2802" t="s">
        <v>2609</v>
      </c>
      <c r="C2802" s="37" t="s">
        <v>2610</v>
      </c>
      <c r="D2802" s="34">
        <v>236356</v>
      </c>
      <c r="E2802" s="34">
        <v>12735</v>
      </c>
      <c r="F2802" s="33">
        <v>2.0038999999999998</v>
      </c>
      <c r="G2802" s="33">
        <v>0.32930000000000004</v>
      </c>
      <c r="H2802">
        <v>5.3880586911269441</v>
      </c>
      <c r="I2802" s="33">
        <v>2.3331999999999997</v>
      </c>
      <c r="J2802" s="35">
        <f>G2802/I2802</f>
        <v>0.14113663637922169</v>
      </c>
      <c r="K2802">
        <v>0.15735374950922654</v>
      </c>
      <c r="L2802">
        <v>0.18321162151550843</v>
      </c>
      <c r="M2802">
        <v>0.15</v>
      </c>
      <c r="N2802" t="s">
        <v>34</v>
      </c>
      <c r="O2802" s="53" t="s">
        <v>42</v>
      </c>
      <c r="P2802" s="54" t="str">
        <f>'Sheet1 (2)'!O2249</f>
        <v>A</v>
      </c>
      <c r="Q2802" s="31" t="str">
        <f>IF(U2802="same",N2802,IF(O2802=N2802,P2802,O2802))</f>
        <v>A+</v>
      </c>
      <c r="R2802">
        <f>VLOOKUP(IF(V2802="same",N2802,IF(O2802=N2802,P2802,O2802)),$AA$2:$AL$8,9,FALSE)</f>
        <v>0.05</v>
      </c>
      <c r="S2802" s="11">
        <f>(L2802-M2802)/L2802</f>
        <v>0.18127464426538659</v>
      </c>
      <c r="T2802" s="13">
        <f t="shared" si="43"/>
        <v>0.05</v>
      </c>
      <c r="U2802">
        <f>IFERROR(T2802*I2802,0)</f>
        <v>0.11665999999999999</v>
      </c>
      <c r="V2802" t="str">
        <f>IF(AND(N2802=O2802,P2802=N2802),"same",IF(NOT(OR(O2802=N2802,P2802=N2802)),"conflict","change"))</f>
        <v>change</v>
      </c>
      <c r="W2802" s="55">
        <f>U2802-G2802</f>
        <v>-0.21264000000000005</v>
      </c>
    </row>
    <row r="2803" spans="1:23" ht="21" hidden="1" outlineLevel="2" x14ac:dyDescent="0.4">
      <c r="A2803" t="s">
        <v>2622</v>
      </c>
      <c r="B2803" t="s">
        <v>2609</v>
      </c>
      <c r="C2803" s="37" t="s">
        <v>2610</v>
      </c>
      <c r="D2803" s="34">
        <v>304206</v>
      </c>
      <c r="E2803" s="34">
        <v>20539</v>
      </c>
      <c r="F2803" s="33">
        <v>41.142000000000003</v>
      </c>
      <c r="G2803" s="33">
        <v>9.386000000000001</v>
      </c>
      <c r="H2803">
        <v>6.7516748519095611</v>
      </c>
      <c r="I2803" s="33">
        <v>50.528000000000006</v>
      </c>
      <c r="J2803" s="35">
        <f>G2803/I2803</f>
        <v>0.18575839138695377</v>
      </c>
      <c r="K2803">
        <v>2.0031160231754224</v>
      </c>
      <c r="L2803">
        <v>2.4601002969959591</v>
      </c>
      <c r="M2803">
        <v>2</v>
      </c>
      <c r="N2803" t="s">
        <v>34</v>
      </c>
      <c r="O2803" s="53" t="s">
        <v>42</v>
      </c>
      <c r="P2803" s="54" t="str">
        <f>'Sheet1 (2)'!O2294</f>
        <v>A</v>
      </c>
      <c r="Q2803" s="31" t="str">
        <f>IF(U2803="same",N2803,IF(O2803=N2803,P2803,O2803))</f>
        <v>A+</v>
      </c>
      <c r="R2803">
        <f>VLOOKUP(IF(V2803="same",N2803,IF(O2803=N2803,P2803,O2803)),$AA$2:$AL$8,9,FALSE)</f>
        <v>0.05</v>
      </c>
      <c r="S2803" s="11">
        <f>(L2803-M2803)/L2803</f>
        <v>0.18702501583280565</v>
      </c>
      <c r="T2803" s="13">
        <f t="shared" si="43"/>
        <v>0.05</v>
      </c>
      <c r="U2803">
        <f>IFERROR(T2803*I2803,0)</f>
        <v>2.5264000000000006</v>
      </c>
      <c r="V2803" t="str">
        <f>IF(AND(N2803=O2803,P2803=N2803),"same",IF(NOT(OR(O2803=N2803,P2803=N2803)),"conflict","change"))</f>
        <v>change</v>
      </c>
      <c r="W2803" s="55">
        <f>U2803-G2803</f>
        <v>-6.8596000000000004</v>
      </c>
    </row>
    <row r="2804" spans="1:23" ht="21" hidden="1" outlineLevel="2" x14ac:dyDescent="0.4">
      <c r="A2804" t="s">
        <v>2623</v>
      </c>
      <c r="B2804" t="s">
        <v>2609</v>
      </c>
      <c r="C2804" s="37" t="s">
        <v>2610</v>
      </c>
      <c r="D2804" s="34">
        <v>104523</v>
      </c>
      <c r="E2804" s="34">
        <v>3785</v>
      </c>
      <c r="F2804" s="33">
        <v>15.139999999999999</v>
      </c>
      <c r="G2804" s="33">
        <v>2.4186000000000001</v>
      </c>
      <c r="H2804">
        <v>3.6212125560881336</v>
      </c>
      <c r="I2804" s="33">
        <v>17.558599999999998</v>
      </c>
      <c r="J2804" s="35">
        <f>G2804/I2804</f>
        <v>0.13774446709874366</v>
      </c>
      <c r="K2804">
        <v>3.9999999999999996</v>
      </c>
      <c r="L2804">
        <v>4.6389960369881109</v>
      </c>
      <c r="M2804">
        <v>4</v>
      </c>
      <c r="N2804" t="s">
        <v>37</v>
      </c>
      <c r="O2804" s="53" t="s">
        <v>42</v>
      </c>
      <c r="P2804" s="54" t="str">
        <f>'Sheet1 (2)'!O2487</f>
        <v>B</v>
      </c>
      <c r="Q2804" s="31" t="str">
        <f>IF(U2804="same",N2804,IF(O2804=N2804,P2804,O2804))</f>
        <v>A+</v>
      </c>
      <c r="R2804">
        <f>VLOOKUP(IF(V2804="same",N2804,IF(O2804=N2804,P2804,O2804)),$AA$2:$AL$8,9,FALSE)</f>
        <v>0.05</v>
      </c>
      <c r="S2804" s="11">
        <f>(L2804-M2804)/L2804</f>
        <v>0.13774446709874363</v>
      </c>
      <c r="T2804" s="13">
        <f t="shared" si="43"/>
        <v>0.05</v>
      </c>
      <c r="U2804">
        <f>IFERROR(T2804*I2804,0)</f>
        <v>0.87792999999999999</v>
      </c>
      <c r="V2804" t="str">
        <f>IF(AND(N2804=O2804,P2804=N2804),"same",IF(NOT(OR(O2804=N2804,P2804=N2804)),"conflict","change"))</f>
        <v>change</v>
      </c>
      <c r="W2804" s="55">
        <f>U2804-G2804</f>
        <v>-1.54067</v>
      </c>
    </row>
    <row r="2805" spans="1:23" ht="21" hidden="1" outlineLevel="2" x14ac:dyDescent="0.4">
      <c r="A2805" t="s">
        <v>2626</v>
      </c>
      <c r="B2805" t="s">
        <v>2609</v>
      </c>
      <c r="C2805" s="37" t="s">
        <v>2610</v>
      </c>
      <c r="D2805" s="34">
        <v>169837</v>
      </c>
      <c r="E2805" s="34">
        <v>12310</v>
      </c>
      <c r="F2805" s="33">
        <v>2.4094000000000002</v>
      </c>
      <c r="G2805" s="33">
        <v>0.60240000000000005</v>
      </c>
      <c r="H2805">
        <v>7.2481261444797074</v>
      </c>
      <c r="I2805" s="33">
        <v>3.0118</v>
      </c>
      <c r="J2805" s="35">
        <f>G2805/I2805</f>
        <v>0.2000132810943622</v>
      </c>
      <c r="K2805">
        <v>0.19572705117790415</v>
      </c>
      <c r="L2805">
        <v>0.24466287571080425</v>
      </c>
      <c r="M2805">
        <v>0.15</v>
      </c>
      <c r="N2805" t="s">
        <v>34</v>
      </c>
      <c r="O2805" s="53" t="s">
        <v>42</v>
      </c>
      <c r="P2805" s="54" t="str">
        <f>'Sheet1 (2)'!O3044</f>
        <v>A</v>
      </c>
      <c r="Q2805" s="31" t="str">
        <f>IF(U2805="same",N2805,IF(O2805=N2805,P2805,O2805))</f>
        <v>A+</v>
      </c>
      <c r="R2805">
        <f>VLOOKUP(IF(V2805="same",N2805,IF(O2805=N2805,P2805,O2805)),$AA$2:$AL$8,9,FALSE)</f>
        <v>0.05</v>
      </c>
      <c r="S2805" s="11">
        <f>(L2805-M2805)/L2805</f>
        <v>0.38691148150607618</v>
      </c>
      <c r="T2805" s="13">
        <f t="shared" si="43"/>
        <v>0.05</v>
      </c>
      <c r="U2805">
        <f>IFERROR(T2805*I2805,0)</f>
        <v>0.15059</v>
      </c>
      <c r="V2805" t="str">
        <f>IF(AND(N2805=O2805,P2805=N2805),"same",IF(NOT(OR(O2805=N2805,P2805=N2805)),"conflict","change"))</f>
        <v>change</v>
      </c>
      <c r="W2805" s="55">
        <f>U2805-G2805</f>
        <v>-0.45181000000000004</v>
      </c>
    </row>
    <row r="2806" spans="1:23" ht="21" hidden="1" outlineLevel="2" x14ac:dyDescent="0.4">
      <c r="A2806" t="s">
        <v>2634</v>
      </c>
      <c r="B2806" t="s">
        <v>2609</v>
      </c>
      <c r="C2806" s="37" t="s">
        <v>2610</v>
      </c>
      <c r="D2806" s="34">
        <v>160506</v>
      </c>
      <c r="E2806" s="34">
        <v>6548</v>
      </c>
      <c r="F2806" s="33">
        <v>1.4207999999999998</v>
      </c>
      <c r="G2806" s="33">
        <v>0.35519999999999996</v>
      </c>
      <c r="H2806">
        <v>4.0795982704696394</v>
      </c>
      <c r="I2806" s="33">
        <v>1.7759999999999998</v>
      </c>
      <c r="J2806" s="35">
        <f>G2806/I2806</f>
        <v>0.2</v>
      </c>
      <c r="K2806">
        <v>0.21698228466707387</v>
      </c>
      <c r="L2806">
        <v>0.27122785583384235</v>
      </c>
      <c r="M2806">
        <v>0.15</v>
      </c>
      <c r="N2806" t="s">
        <v>34</v>
      </c>
      <c r="O2806" s="53" t="s">
        <v>42</v>
      </c>
      <c r="P2806" s="54" t="str">
        <f>'Sheet1 (2)'!O3743</f>
        <v>A</v>
      </c>
      <c r="Q2806" s="31" t="str">
        <f>IF(U2806="same",N2806,IF(O2806=N2806,P2806,O2806))</f>
        <v>A+</v>
      </c>
      <c r="R2806">
        <f>VLOOKUP(IF(V2806="same",N2806,IF(O2806=N2806,P2806,O2806)),$AA$2:$AL$8,9,FALSE)</f>
        <v>0.05</v>
      </c>
      <c r="S2806" s="11">
        <f>(L2806-M2806)/L2806</f>
        <v>0.44695945945945936</v>
      </c>
      <c r="T2806" s="13">
        <f t="shared" si="43"/>
        <v>0.05</v>
      </c>
      <c r="U2806">
        <f>IFERROR(T2806*I2806,0)</f>
        <v>8.879999999999999E-2</v>
      </c>
      <c r="V2806" t="str">
        <f>IF(AND(N2806=O2806,P2806=N2806),"same",IF(NOT(OR(O2806=N2806,P2806=N2806)),"conflict","change"))</f>
        <v>change</v>
      </c>
      <c r="W2806" s="55">
        <f>U2806-G2806</f>
        <v>-0.26639999999999997</v>
      </c>
    </row>
    <row r="2807" spans="1:23" ht="21" hidden="1" outlineLevel="2" x14ac:dyDescent="0.4">
      <c r="A2807" t="s">
        <v>2637</v>
      </c>
      <c r="B2807" t="s">
        <v>2609</v>
      </c>
      <c r="C2807" s="37" t="s">
        <v>2610</v>
      </c>
      <c r="D2807" s="34">
        <v>1109186</v>
      </c>
      <c r="E2807" s="34">
        <v>88091</v>
      </c>
      <c r="F2807" s="33">
        <v>87.670800000000014</v>
      </c>
      <c r="G2807" s="33">
        <v>9.7411999999999992</v>
      </c>
      <c r="H2807">
        <v>7.9419502229562937</v>
      </c>
      <c r="I2807" s="33">
        <v>97.412000000000006</v>
      </c>
      <c r="J2807" s="35">
        <f>G2807/I2807</f>
        <v>9.9999999999999992E-2</v>
      </c>
      <c r="K2807">
        <v>0.99522993268324822</v>
      </c>
      <c r="L2807">
        <v>1.10581103631472</v>
      </c>
      <c r="M2807">
        <v>0.8</v>
      </c>
      <c r="N2807" t="s">
        <v>34</v>
      </c>
      <c r="O2807" s="53" t="s">
        <v>42</v>
      </c>
      <c r="P2807" s="54" t="str">
        <f>'Sheet1 (2)'!O4180</f>
        <v>A</v>
      </c>
      <c r="Q2807" s="31" t="str">
        <f>IF(U2807="same",N2807,IF(O2807=N2807,P2807,O2807))</f>
        <v>A+</v>
      </c>
      <c r="R2807">
        <f>VLOOKUP(IF(V2807="same",N2807,IF(O2807=N2807,P2807,O2807)),$AA$2:$AL$8,9,FALSE)</f>
        <v>0.05</v>
      </c>
      <c r="S2807" s="11">
        <f>(L2807-M2807)/L2807</f>
        <v>0.27654909046113413</v>
      </c>
      <c r="T2807" s="13">
        <f t="shared" si="43"/>
        <v>0.05</v>
      </c>
      <c r="U2807">
        <f>IFERROR(T2807*I2807,0)</f>
        <v>4.8706000000000005</v>
      </c>
      <c r="V2807" t="str">
        <f>IF(AND(N2807=O2807,P2807=N2807),"same",IF(NOT(OR(O2807=N2807,P2807=N2807)),"conflict","change"))</f>
        <v>change</v>
      </c>
      <c r="W2807" s="55">
        <f>U2807-G2807</f>
        <v>-4.8705999999999987</v>
      </c>
    </row>
    <row r="2808" spans="1:23" ht="21" hidden="1" outlineLevel="2" x14ac:dyDescent="0.4">
      <c r="A2808" t="s">
        <v>2640</v>
      </c>
      <c r="B2808" t="s">
        <v>2609</v>
      </c>
      <c r="C2808" s="37" t="s">
        <v>2610</v>
      </c>
      <c r="D2808" s="34">
        <v>15648</v>
      </c>
      <c r="E2808" s="34">
        <v>280</v>
      </c>
      <c r="F2808" s="33">
        <v>0.51989999999999992</v>
      </c>
      <c r="G2808" s="33">
        <v>0.1731</v>
      </c>
      <c r="H2808">
        <v>1.7893660531697342</v>
      </c>
      <c r="I2808" s="33">
        <v>0.69299999999999995</v>
      </c>
      <c r="J2808" s="35">
        <f>G2808/I2808</f>
        <v>0.2497835497835498</v>
      </c>
      <c r="K2808">
        <v>1.8567857142857138</v>
      </c>
      <c r="L2808">
        <v>2.4750000000000001</v>
      </c>
      <c r="M2808">
        <v>2</v>
      </c>
      <c r="N2808" t="s">
        <v>37</v>
      </c>
      <c r="O2808" s="53" t="s">
        <v>42</v>
      </c>
      <c r="P2808" s="54" t="str">
        <f>'Sheet1 (2)'!O4912</f>
        <v>B</v>
      </c>
      <c r="Q2808" s="31" t="str">
        <f>IF(U2808="same",N2808,IF(O2808=N2808,P2808,O2808))</f>
        <v>A+</v>
      </c>
      <c r="R2808">
        <f>VLOOKUP(IF(V2808="same",N2808,IF(O2808=N2808,P2808,O2808)),$AA$2:$AL$8,9,FALSE)</f>
        <v>0.05</v>
      </c>
      <c r="S2808" s="11">
        <f>(L2808-M2808)/L2808</f>
        <v>0.19191919191919196</v>
      </c>
      <c r="T2808" s="13">
        <f t="shared" si="43"/>
        <v>0.05</v>
      </c>
      <c r="U2808">
        <f>IFERROR(T2808*I2808,0)</f>
        <v>3.465E-2</v>
      </c>
      <c r="V2808" t="str">
        <f>IF(AND(N2808=O2808,P2808=N2808),"same",IF(NOT(OR(O2808=N2808,P2808=N2808)),"conflict","change"))</f>
        <v>change</v>
      </c>
      <c r="W2808" s="55">
        <f>U2808-G2808</f>
        <v>-0.13845000000000002</v>
      </c>
    </row>
    <row r="2809" spans="1:23" ht="21" hidden="1" outlineLevel="2" x14ac:dyDescent="0.4">
      <c r="A2809" t="s">
        <v>2641</v>
      </c>
      <c r="B2809" t="s">
        <v>2609</v>
      </c>
      <c r="C2809" s="37" t="s">
        <v>2610</v>
      </c>
      <c r="D2809" s="34">
        <v>453388</v>
      </c>
      <c r="E2809" s="34">
        <v>21831</v>
      </c>
      <c r="F2809" s="33">
        <v>23.866900000000005</v>
      </c>
      <c r="G2809" s="33">
        <v>4.2096999999999998</v>
      </c>
      <c r="H2809">
        <v>4.8150811225705139</v>
      </c>
      <c r="I2809" s="33">
        <v>28.076600000000006</v>
      </c>
      <c r="J2809" s="35">
        <f>G2809/I2809</f>
        <v>0.14993624584173293</v>
      </c>
      <c r="K2809">
        <v>1.0932572946727133</v>
      </c>
      <c r="L2809">
        <v>1.286088589620265</v>
      </c>
      <c r="M2809">
        <v>1</v>
      </c>
      <c r="N2809" t="s">
        <v>34</v>
      </c>
      <c r="O2809" s="53" t="s">
        <v>42</v>
      </c>
      <c r="P2809" s="54" t="str">
        <f>'Sheet1 (2)'!O5027</f>
        <v>A</v>
      </c>
      <c r="Q2809" s="31" t="str">
        <f>IF(U2809="same",N2809,IF(O2809=N2809,P2809,O2809))</f>
        <v>A+</v>
      </c>
      <c r="R2809">
        <f>VLOOKUP(IF(V2809="same",N2809,IF(O2809=N2809,P2809,O2809)),$AA$2:$AL$8,9,FALSE)</f>
        <v>0.05</v>
      </c>
      <c r="S2809" s="11">
        <f>(L2809-M2809)/L2809</f>
        <v>0.22244858707963228</v>
      </c>
      <c r="T2809" s="13">
        <f t="shared" si="43"/>
        <v>0.05</v>
      </c>
      <c r="U2809">
        <f>IFERROR(T2809*I2809,0)</f>
        <v>1.4038300000000004</v>
      </c>
      <c r="V2809" t="str">
        <f>IF(AND(N2809=O2809,P2809=N2809),"same",IF(NOT(OR(O2809=N2809,P2809=N2809)),"conflict","change"))</f>
        <v>change</v>
      </c>
      <c r="W2809" s="55">
        <f>U2809-G2809</f>
        <v>-2.8058699999999996</v>
      </c>
    </row>
    <row r="2810" spans="1:23" ht="21" hidden="1" outlineLevel="2" x14ac:dyDescent="0.4">
      <c r="A2810" t="s">
        <v>2608</v>
      </c>
      <c r="B2810" t="s">
        <v>2609</v>
      </c>
      <c r="C2810" s="37" t="s">
        <v>2610</v>
      </c>
      <c r="D2810" s="34">
        <v>741049</v>
      </c>
      <c r="E2810" s="34">
        <v>161310</v>
      </c>
      <c r="F2810" s="33">
        <v>121.09309999999999</v>
      </c>
      <c r="G2810" s="33">
        <v>38.742800000000003</v>
      </c>
      <c r="H2810">
        <v>21.767791333636506</v>
      </c>
      <c r="I2810" s="33">
        <v>159.83589999999998</v>
      </c>
      <c r="J2810" s="35">
        <f>G2810/I2810</f>
        <v>0.24239110237437275</v>
      </c>
      <c r="K2810">
        <v>0.75068563635236496</v>
      </c>
      <c r="L2810">
        <v>0.9908616948732254</v>
      </c>
      <c r="M2810">
        <v>0.75</v>
      </c>
      <c r="N2810" t="s">
        <v>37</v>
      </c>
      <c r="O2810" s="53" t="s">
        <v>37</v>
      </c>
      <c r="P2810" s="54" t="str">
        <f>'Sheet1 (2)'!O198</f>
        <v>B</v>
      </c>
      <c r="Q2810" s="31" t="str">
        <f>IF(U2810="same",N2810,IF(O2810=N2810,P2810,O2810))</f>
        <v>B</v>
      </c>
      <c r="R2810">
        <f>VLOOKUP(IF(V2810="same",N2810,IF(O2810=N2810,P2810,O2810)),$AA$2:$AL$8,9,FALSE)</f>
        <v>0.25</v>
      </c>
      <c r="S2810" s="11">
        <f>(L2810-M2810)/L2810</f>
        <v>0.2430830620655309</v>
      </c>
      <c r="T2810" s="13">
        <f t="shared" si="43"/>
        <v>0.2430830620655309</v>
      </c>
      <c r="U2810">
        <f>IFERROR(T2810*I2810,0)</f>
        <v>38.853399999999986</v>
      </c>
      <c r="V2810" t="str">
        <f>IF(AND(N2810=O2810,P2810=N2810),"same",IF(NOT(OR(O2810=N2810,P2810=N2810)),"conflict","change"))</f>
        <v>same</v>
      </c>
      <c r="W2810" s="55">
        <f>U2810-G2810</f>
        <v>0.11059999999998382</v>
      </c>
    </row>
    <row r="2811" spans="1:23" ht="21" hidden="1" outlineLevel="2" x14ac:dyDescent="0.4">
      <c r="A2811" t="s">
        <v>2611</v>
      </c>
      <c r="B2811" t="s">
        <v>2609</v>
      </c>
      <c r="C2811" s="37" t="s">
        <v>2610</v>
      </c>
      <c r="D2811" s="34">
        <v>68109</v>
      </c>
      <c r="E2811" s="34">
        <v>20384</v>
      </c>
      <c r="F2811" s="33">
        <v>15.288400000000001</v>
      </c>
      <c r="G2811" s="33">
        <v>5.3872999999999998</v>
      </c>
      <c r="H2811">
        <v>29.92849696809526</v>
      </c>
      <c r="I2811" s="33">
        <v>20.675699999999999</v>
      </c>
      <c r="J2811" s="35">
        <f>G2811/I2811</f>
        <v>0.260561915678792</v>
      </c>
      <c r="K2811">
        <v>0.75001962323390903</v>
      </c>
      <c r="L2811">
        <v>1.0143102433281006</v>
      </c>
      <c r="M2811">
        <v>0.75</v>
      </c>
      <c r="N2811" t="s">
        <v>37</v>
      </c>
      <c r="O2811" s="53" t="s">
        <v>37</v>
      </c>
      <c r="P2811" s="54" t="str">
        <f>'Sheet1 (2)'!O523</f>
        <v>B</v>
      </c>
      <c r="Q2811" s="31" t="str">
        <f>IF(U2811="same",N2811,IF(O2811=N2811,P2811,O2811))</f>
        <v>B</v>
      </c>
      <c r="R2811">
        <f>VLOOKUP(IF(V2811="same",N2811,IF(O2811=N2811,P2811,O2811)),$AA$2:$AL$8,9,FALSE)</f>
        <v>0.25</v>
      </c>
      <c r="S2811" s="11">
        <f>(L2811-M2811)/L2811</f>
        <v>0.26058126206126042</v>
      </c>
      <c r="T2811" s="13">
        <f t="shared" si="43"/>
        <v>0.25</v>
      </c>
      <c r="U2811">
        <f>IFERROR(T2811*I2811,0)</f>
        <v>5.1689249999999998</v>
      </c>
      <c r="V2811" t="str">
        <f>IF(AND(N2811=O2811,P2811=N2811),"same",IF(NOT(OR(O2811=N2811,P2811=N2811)),"conflict","change"))</f>
        <v>same</v>
      </c>
      <c r="W2811" s="55">
        <f>U2811-G2811</f>
        <v>-0.21837499999999999</v>
      </c>
    </row>
    <row r="2812" spans="1:23" ht="21" hidden="1" outlineLevel="2" x14ac:dyDescent="0.4">
      <c r="A2812" t="s">
        <v>2612</v>
      </c>
      <c r="B2812" t="s">
        <v>2609</v>
      </c>
      <c r="C2812" s="37" t="s">
        <v>2610</v>
      </c>
      <c r="D2812" s="34">
        <v>406833</v>
      </c>
      <c r="E2812" s="34">
        <v>152194</v>
      </c>
      <c r="F2812" s="33">
        <v>16.490399999999998</v>
      </c>
      <c r="G2812" s="33">
        <v>5.4959999999999996</v>
      </c>
      <c r="H2812">
        <v>37.409453018806239</v>
      </c>
      <c r="I2812" s="33">
        <v>21.986399999999996</v>
      </c>
      <c r="J2812" s="35">
        <f>G2812/I2812</f>
        <v>0.24997271040279448</v>
      </c>
      <c r="K2812">
        <v>0.10835118335808243</v>
      </c>
      <c r="L2812">
        <v>0.14446298802843738</v>
      </c>
      <c r="M2812">
        <v>0.05</v>
      </c>
      <c r="N2812" t="s">
        <v>37</v>
      </c>
      <c r="O2812" s="53" t="s">
        <v>37</v>
      </c>
      <c r="P2812" s="54" t="str">
        <f>'Sheet1 (2)'!O878</f>
        <v>B</v>
      </c>
      <c r="Q2812" s="31" t="str">
        <f>IF(U2812="same",N2812,IF(O2812=N2812,P2812,O2812))</f>
        <v>B</v>
      </c>
      <c r="R2812">
        <f>VLOOKUP(IF(V2812="same",N2812,IF(O2812=N2812,P2812,O2812)),$AA$2:$AL$8,9,FALSE)</f>
        <v>0.25</v>
      </c>
      <c r="S2812" s="11">
        <f>(L2812-M2812)/L2812</f>
        <v>0.65389058690827051</v>
      </c>
      <c r="T2812" s="13">
        <f t="shared" si="43"/>
        <v>0.25</v>
      </c>
      <c r="U2812">
        <f>IFERROR(T2812*I2812,0)</f>
        <v>5.496599999999999</v>
      </c>
      <c r="V2812" t="str">
        <f>IF(AND(N2812=O2812,P2812=N2812),"same",IF(NOT(OR(O2812=N2812,P2812=N2812)),"conflict","change"))</f>
        <v>same</v>
      </c>
      <c r="W2812" s="55">
        <f>U2812-G2812</f>
        <v>5.9999999999948983E-4</v>
      </c>
    </row>
    <row r="2813" spans="1:23" ht="21" hidden="1" outlineLevel="2" x14ac:dyDescent="0.4">
      <c r="A2813" t="s">
        <v>2613</v>
      </c>
      <c r="B2813" t="s">
        <v>2609</v>
      </c>
      <c r="C2813" s="37" t="s">
        <v>2610</v>
      </c>
      <c r="D2813" s="34">
        <v>147263</v>
      </c>
      <c r="E2813" s="34">
        <v>23862</v>
      </c>
      <c r="F2813" s="33">
        <v>12.326299999999998</v>
      </c>
      <c r="G2813" s="33">
        <v>4.0926999999999998</v>
      </c>
      <c r="H2813">
        <v>16.20366283452055</v>
      </c>
      <c r="I2813" s="33">
        <v>16.418999999999997</v>
      </c>
      <c r="J2813" s="35">
        <f>G2813/I2813</f>
        <v>0.24926609415920584</v>
      </c>
      <c r="K2813">
        <v>0.51656608834129569</v>
      </c>
      <c r="L2813">
        <v>0.68808146844355023</v>
      </c>
      <c r="M2813">
        <v>0.5</v>
      </c>
      <c r="N2813" t="s">
        <v>37</v>
      </c>
      <c r="O2813" s="53" t="s">
        <v>37</v>
      </c>
      <c r="P2813" s="54" t="str">
        <f>'Sheet1 (2)'!O923</f>
        <v>B</v>
      </c>
      <c r="Q2813" s="31" t="str">
        <f>IF(U2813="same",N2813,IF(O2813=N2813,P2813,O2813))</f>
        <v>B</v>
      </c>
      <c r="R2813">
        <f>VLOOKUP(IF(V2813="same",N2813,IF(O2813=N2813,P2813,O2813)),$AA$2:$AL$8,9,FALSE)</f>
        <v>0.25</v>
      </c>
      <c r="S2813" s="11">
        <f>(L2813-M2813)/L2813</f>
        <v>0.27334186004019712</v>
      </c>
      <c r="T2813" s="13">
        <f t="shared" si="43"/>
        <v>0.25</v>
      </c>
      <c r="U2813">
        <f>IFERROR(T2813*I2813,0)</f>
        <v>4.1047499999999992</v>
      </c>
      <c r="V2813" t="str">
        <f>IF(AND(N2813=O2813,P2813=N2813),"same",IF(NOT(OR(O2813=N2813,P2813=N2813)),"conflict","change"))</f>
        <v>same</v>
      </c>
      <c r="W2813" s="55">
        <f>U2813-G2813</f>
        <v>1.204999999999945E-2</v>
      </c>
    </row>
    <row r="2814" spans="1:23" ht="21" hidden="1" outlineLevel="2" x14ac:dyDescent="0.4">
      <c r="A2814" t="s">
        <v>2614</v>
      </c>
      <c r="B2814" t="s">
        <v>2609</v>
      </c>
      <c r="C2814" s="37" t="s">
        <v>2610</v>
      </c>
      <c r="D2814" s="34">
        <v>8633</v>
      </c>
      <c r="E2814" s="34">
        <v>2500</v>
      </c>
      <c r="F2814" s="33">
        <v>2.6064000000000003</v>
      </c>
      <c r="G2814" s="33">
        <v>0.86839999999999995</v>
      </c>
      <c r="H2814">
        <v>28.958647052009731</v>
      </c>
      <c r="I2814" s="33">
        <v>3.4748000000000001</v>
      </c>
      <c r="J2814" s="35">
        <f>G2814/I2814</f>
        <v>0.24991366409577528</v>
      </c>
      <c r="K2814">
        <v>1.0425599999999999</v>
      </c>
      <c r="L2814">
        <v>1.38992</v>
      </c>
      <c r="M2814">
        <v>1</v>
      </c>
      <c r="N2814" t="s">
        <v>37</v>
      </c>
      <c r="O2814" s="53" t="s">
        <v>37</v>
      </c>
      <c r="P2814" s="54" t="str">
        <f>'Sheet1 (2)'!O983</f>
        <v>B</v>
      </c>
      <c r="Q2814" s="31" t="str">
        <f>IF(U2814="same",N2814,IF(O2814=N2814,P2814,O2814))</f>
        <v>B</v>
      </c>
      <c r="R2814">
        <f>VLOOKUP(IF(V2814="same",N2814,IF(O2814=N2814,P2814,O2814)),$AA$2:$AL$8,9,FALSE)</f>
        <v>0.25</v>
      </c>
      <c r="S2814" s="11">
        <f>(L2814-M2814)/L2814</f>
        <v>0.28053413146080353</v>
      </c>
      <c r="T2814" s="13">
        <f t="shared" si="43"/>
        <v>0.25</v>
      </c>
      <c r="U2814">
        <f>IFERROR(T2814*I2814,0)</f>
        <v>0.86870000000000003</v>
      </c>
      <c r="V2814" t="str">
        <f>IF(AND(N2814=O2814,P2814=N2814),"same",IF(NOT(OR(O2814=N2814,P2814=N2814)),"conflict","change"))</f>
        <v>same</v>
      </c>
      <c r="W2814" s="55">
        <f>U2814-G2814</f>
        <v>3.0000000000007798E-4</v>
      </c>
    </row>
    <row r="2815" spans="1:23" ht="21" hidden="1" outlineLevel="2" x14ac:dyDescent="0.4">
      <c r="A2815" t="s">
        <v>2616</v>
      </c>
      <c r="B2815" t="s">
        <v>2609</v>
      </c>
      <c r="C2815" s="37" t="s">
        <v>2610</v>
      </c>
      <c r="D2815" s="34">
        <v>473538</v>
      </c>
      <c r="E2815" s="34">
        <v>26311</v>
      </c>
      <c r="F2815" s="33">
        <v>26.559899999999995</v>
      </c>
      <c r="G2815" s="33">
        <v>8.6873000000000005</v>
      </c>
      <c r="H2815">
        <v>5.5562594765362023</v>
      </c>
      <c r="I2815" s="33">
        <v>35.247199999999992</v>
      </c>
      <c r="J2815" s="35">
        <f>G2815/I2815</f>
        <v>0.24646780453482836</v>
      </c>
      <c r="K2815">
        <v>1.0094599217057503</v>
      </c>
      <c r="L2815">
        <v>1.3396374140093492</v>
      </c>
      <c r="M2815">
        <v>1</v>
      </c>
      <c r="N2815" t="s">
        <v>37</v>
      </c>
      <c r="O2815" s="53" t="s">
        <v>37</v>
      </c>
      <c r="P2815" s="54" t="str">
        <f>'Sheet1 (2)'!O1566</f>
        <v>B</v>
      </c>
      <c r="Q2815" s="31" t="str">
        <f>IF(U2815="same",N2815,IF(O2815=N2815,P2815,O2815))</f>
        <v>B</v>
      </c>
      <c r="R2815">
        <f>VLOOKUP(IF(V2815="same",N2815,IF(O2815=N2815,P2815,O2815)),$AA$2:$AL$8,9,FALSE)</f>
        <v>0.25</v>
      </c>
      <c r="S2815" s="11">
        <f>(L2815-M2815)/L2815</f>
        <v>0.25352935836038015</v>
      </c>
      <c r="T2815" s="13">
        <f t="shared" si="43"/>
        <v>0.25</v>
      </c>
      <c r="U2815">
        <f>IFERROR(T2815*I2815,0)</f>
        <v>8.8117999999999981</v>
      </c>
      <c r="V2815" t="str">
        <f>IF(AND(N2815=O2815,P2815=N2815),"same",IF(NOT(OR(O2815=N2815,P2815=N2815)),"conflict","change"))</f>
        <v>same</v>
      </c>
      <c r="W2815" s="55">
        <f>U2815-G2815</f>
        <v>0.12449999999999761</v>
      </c>
    </row>
    <row r="2816" spans="1:23" ht="21" hidden="1" outlineLevel="2" collapsed="1" x14ac:dyDescent="0.4">
      <c r="A2816" t="s">
        <v>2617</v>
      </c>
      <c r="B2816" t="s">
        <v>2609</v>
      </c>
      <c r="C2816" s="37" t="s">
        <v>2610</v>
      </c>
      <c r="D2816" s="34">
        <v>1085476</v>
      </c>
      <c r="E2816" s="34">
        <v>157015</v>
      </c>
      <c r="F2816" s="33">
        <v>235.52250000000001</v>
      </c>
      <c r="G2816" s="33">
        <v>31.564500000000002</v>
      </c>
      <c r="H2816">
        <v>14.46508259970741</v>
      </c>
      <c r="I2816" s="33">
        <v>267.08699999999999</v>
      </c>
      <c r="J2816" s="35">
        <f>G2816/I2816</f>
        <v>0.11818059284053511</v>
      </c>
      <c r="K2816">
        <v>1.5</v>
      </c>
      <c r="L2816">
        <v>1.7010285641499219</v>
      </c>
      <c r="M2816">
        <v>1.5</v>
      </c>
      <c r="N2816" t="s">
        <v>34</v>
      </c>
      <c r="O2816" s="53" t="s">
        <v>34</v>
      </c>
      <c r="P2816" s="54" t="str">
        <f>'Sheet1 (2)'!O1619</f>
        <v>A</v>
      </c>
      <c r="Q2816" s="31" t="str">
        <f>IF(U2816="same",N2816,IF(O2816=N2816,P2816,O2816))</f>
        <v>A</v>
      </c>
      <c r="R2816">
        <f>VLOOKUP(IF(V2816="same",N2816,IF(O2816=N2816,P2816,O2816)),$AA$2:$AL$8,9,FALSE)</f>
        <v>0.15</v>
      </c>
      <c r="S2816" s="11">
        <f>(L2816-M2816)/L2816</f>
        <v>0.11818059284053505</v>
      </c>
      <c r="T2816" s="13">
        <f t="shared" si="43"/>
        <v>0.11818059284053505</v>
      </c>
      <c r="U2816">
        <f>IFERROR(T2816*I2816,0)</f>
        <v>31.564499999999981</v>
      </c>
      <c r="V2816" t="str">
        <f>IF(AND(N2816=O2816,P2816=N2816),"same",IF(NOT(OR(O2816=N2816,P2816=N2816)),"conflict","change"))</f>
        <v>same</v>
      </c>
      <c r="W2816" s="55">
        <f>U2816-G2816</f>
        <v>0</v>
      </c>
    </row>
    <row r="2817" spans="1:23" ht="21" hidden="1" outlineLevel="2" x14ac:dyDescent="0.4">
      <c r="A2817" t="s">
        <v>2618</v>
      </c>
      <c r="B2817" t="s">
        <v>2609</v>
      </c>
      <c r="C2817" s="37" t="s">
        <v>2610</v>
      </c>
      <c r="D2817" s="34">
        <v>795395</v>
      </c>
      <c r="E2817" s="34">
        <v>16598</v>
      </c>
      <c r="F2817" s="33">
        <v>24.896999999999998</v>
      </c>
      <c r="G2817" s="33">
        <v>1.5089999999999999</v>
      </c>
      <c r="H2817">
        <v>2.086761923321117</v>
      </c>
      <c r="I2817" s="33">
        <v>26.405999999999999</v>
      </c>
      <c r="J2817" s="35">
        <f>G2817/I2817</f>
        <v>5.7146103158373096E-2</v>
      </c>
      <c r="K2817">
        <v>1.5</v>
      </c>
      <c r="L2817">
        <v>1.5909145680202434</v>
      </c>
      <c r="M2817">
        <v>1.5</v>
      </c>
      <c r="N2817" t="s">
        <v>34</v>
      </c>
      <c r="O2817" s="53" t="s">
        <v>34</v>
      </c>
      <c r="P2817" s="54" t="str">
        <f>'Sheet1 (2)'!O1782</f>
        <v>A</v>
      </c>
      <c r="Q2817" s="31" t="str">
        <f>IF(U2817="same",N2817,IF(O2817=N2817,P2817,O2817))</f>
        <v>A</v>
      </c>
      <c r="R2817">
        <f>VLOOKUP(IF(V2817="same",N2817,IF(O2817=N2817,P2817,O2817)),$AA$2:$AL$8,9,FALSE)</f>
        <v>0.15</v>
      </c>
      <c r="S2817" s="11">
        <f>(L2817-M2817)/L2817</f>
        <v>5.7146103158373124E-2</v>
      </c>
      <c r="T2817" s="13">
        <f t="shared" si="43"/>
        <v>5.7146103158373124E-2</v>
      </c>
      <c r="U2817">
        <f>IFERROR(T2817*I2817,0)</f>
        <v>1.5090000000000006</v>
      </c>
      <c r="V2817" t="str">
        <f>IF(AND(N2817=O2817,P2817=N2817),"same",IF(NOT(OR(O2817=N2817,P2817=N2817)),"conflict","change"))</f>
        <v>same</v>
      </c>
      <c r="W2817" s="55">
        <f>U2817-G2817</f>
        <v>0</v>
      </c>
    </row>
    <row r="2818" spans="1:23" ht="21" hidden="1" outlineLevel="2" x14ac:dyDescent="0.4">
      <c r="A2818" t="s">
        <v>2619</v>
      </c>
      <c r="B2818" t="s">
        <v>2609</v>
      </c>
      <c r="C2818" s="37" t="s">
        <v>2610</v>
      </c>
      <c r="D2818" s="34">
        <v>941501</v>
      </c>
      <c r="E2818" s="34">
        <v>150158</v>
      </c>
      <c r="F2818" s="33">
        <v>159.68199999999999</v>
      </c>
      <c r="G2818" s="33">
        <v>53.220000000000006</v>
      </c>
      <c r="H2818">
        <v>15.948788158483103</v>
      </c>
      <c r="I2818" s="33">
        <v>212.90199999999999</v>
      </c>
      <c r="J2818" s="35">
        <f>G2818/I2818</f>
        <v>0.24997416651792848</v>
      </c>
      <c r="K2818">
        <v>1.0634265240613221</v>
      </c>
      <c r="L2818">
        <v>1.4178531946349844</v>
      </c>
      <c r="M2818">
        <v>0.75</v>
      </c>
      <c r="N2818" t="s">
        <v>37</v>
      </c>
      <c r="O2818" s="53" t="s">
        <v>37</v>
      </c>
      <c r="P2818" s="54" t="str">
        <f>'Sheet1 (2)'!O1792</f>
        <v>B</v>
      </c>
      <c r="Q2818" s="31" t="str">
        <f>IF(U2818="same",N2818,IF(O2818=N2818,P2818,O2818))</f>
        <v>B</v>
      </c>
      <c r="R2818">
        <f>VLOOKUP(IF(V2818="same",N2818,IF(O2818=N2818,P2818,O2818)),$AA$2:$AL$8,9,FALSE)</f>
        <v>0.25</v>
      </c>
      <c r="S2818" s="11">
        <f>(L2818-M2818)/L2818</f>
        <v>0.47103127260429678</v>
      </c>
      <c r="T2818" s="13">
        <f t="shared" si="43"/>
        <v>0.25</v>
      </c>
      <c r="U2818">
        <f>IFERROR(T2818*I2818,0)</f>
        <v>53.225499999999997</v>
      </c>
      <c r="V2818" t="str">
        <f>IF(AND(N2818=O2818,P2818=N2818),"same",IF(NOT(OR(O2818=N2818,P2818=N2818)),"conflict","change"))</f>
        <v>same</v>
      </c>
      <c r="W2818" s="55">
        <f>U2818-G2818</f>
        <v>5.4999999999907345E-3</v>
      </c>
    </row>
    <row r="2819" spans="1:23" ht="21" hidden="1" outlineLevel="2" x14ac:dyDescent="0.4">
      <c r="A2819" t="s">
        <v>2624</v>
      </c>
      <c r="B2819" t="s">
        <v>2609</v>
      </c>
      <c r="C2819" s="37" t="s">
        <v>2610</v>
      </c>
      <c r="D2819" s="34">
        <v>525</v>
      </c>
      <c r="E2819" s="34">
        <v>189</v>
      </c>
      <c r="F2819" s="33">
        <v>0.18160000000000004</v>
      </c>
      <c r="G2819" s="33">
        <v>8.9499999999999996E-2</v>
      </c>
      <c r="H2819">
        <v>36</v>
      </c>
      <c r="I2819" s="33">
        <v>0.27110000000000001</v>
      </c>
      <c r="J2819" s="35">
        <f>G2819/I2819</f>
        <v>0.33013648100331977</v>
      </c>
      <c r="K2819">
        <v>0.96084656084656117</v>
      </c>
      <c r="L2819">
        <v>1.4343915343915346</v>
      </c>
      <c r="M2819">
        <v>1</v>
      </c>
      <c r="N2819" t="s">
        <v>37</v>
      </c>
      <c r="O2819" s="53" t="s">
        <v>37</v>
      </c>
      <c r="P2819" s="54" t="str">
        <f>'Sheet1 (2)'!O2490</f>
        <v>B</v>
      </c>
      <c r="Q2819" s="31" t="str">
        <f>IF(U2819="same",N2819,IF(O2819=N2819,P2819,O2819))</f>
        <v>B</v>
      </c>
      <c r="R2819">
        <f>VLOOKUP(IF(V2819="same",N2819,IF(O2819=N2819,P2819,O2819)),$AA$2:$AL$8,9,FALSE)</f>
        <v>0.25</v>
      </c>
      <c r="S2819" s="11">
        <f>(L2819-M2819)/L2819</f>
        <v>0.30284028033935823</v>
      </c>
      <c r="T2819" s="13">
        <f t="shared" ref="T2819:T2882" si="44">MIN(S2819,R2819)</f>
        <v>0.25</v>
      </c>
      <c r="U2819">
        <f>IFERROR(T2819*I2819,0)</f>
        <v>6.7775000000000002E-2</v>
      </c>
      <c r="V2819" t="str">
        <f>IF(AND(N2819=O2819,P2819=N2819),"same",IF(NOT(OR(O2819=N2819,P2819=N2819)),"conflict","change"))</f>
        <v>same</v>
      </c>
      <c r="W2819" s="55">
        <f>U2819-G2819</f>
        <v>-2.1724999999999994E-2</v>
      </c>
    </row>
    <row r="2820" spans="1:23" ht="21" hidden="1" outlineLevel="2" x14ac:dyDescent="0.4">
      <c r="A2820" t="s">
        <v>2625</v>
      </c>
      <c r="B2820" t="s">
        <v>2609</v>
      </c>
      <c r="C2820" s="37" t="s">
        <v>2610</v>
      </c>
      <c r="D2820" s="34">
        <v>262991</v>
      </c>
      <c r="E2820" s="34">
        <v>32138</v>
      </c>
      <c r="F2820" s="33">
        <v>19.749499999999998</v>
      </c>
      <c r="G2820" s="33">
        <v>6.5792999999999999</v>
      </c>
      <c r="H2820">
        <v>12.220190044526239</v>
      </c>
      <c r="I2820" s="33">
        <v>26.328799999999998</v>
      </c>
      <c r="J2820" s="35">
        <f>G2820/I2820</f>
        <v>0.24988985445595699</v>
      </c>
      <c r="K2820">
        <v>0.6145217499533262</v>
      </c>
      <c r="L2820">
        <v>0.81924201879395109</v>
      </c>
      <c r="M2820">
        <v>0.25</v>
      </c>
      <c r="N2820" t="s">
        <v>37</v>
      </c>
      <c r="O2820" s="53" t="s">
        <v>37</v>
      </c>
      <c r="P2820" s="54" t="str">
        <f>'Sheet1 (2)'!O3039</f>
        <v>B</v>
      </c>
      <c r="Q2820" s="31" t="str">
        <f>IF(U2820="same",N2820,IF(O2820=N2820,P2820,O2820))</f>
        <v>B</v>
      </c>
      <c r="R2820">
        <f>VLOOKUP(IF(V2820="same",N2820,IF(O2820=N2820,P2820,O2820)),$AA$2:$AL$8,9,FALSE)</f>
        <v>0.25</v>
      </c>
      <c r="S2820" s="11">
        <f>(L2820-M2820)/L2820</f>
        <v>0.69483987116769474</v>
      </c>
      <c r="T2820" s="13">
        <f t="shared" si="44"/>
        <v>0.25</v>
      </c>
      <c r="U2820">
        <f>IFERROR(T2820*I2820,0)</f>
        <v>6.5821999999999994</v>
      </c>
      <c r="V2820" t="str">
        <f>IF(AND(N2820=O2820,P2820=N2820),"same",IF(NOT(OR(O2820=N2820,P2820=N2820)),"conflict","change"))</f>
        <v>same</v>
      </c>
      <c r="W2820" s="55">
        <f>U2820-G2820</f>
        <v>2.8999999999994586E-3</v>
      </c>
    </row>
    <row r="2821" spans="1:23" ht="21" hidden="1" outlineLevel="2" x14ac:dyDescent="0.4">
      <c r="A2821" t="s">
        <v>2627</v>
      </c>
      <c r="B2821" t="s">
        <v>2609</v>
      </c>
      <c r="C2821" s="37" t="s">
        <v>2610</v>
      </c>
      <c r="D2821" s="34">
        <v>1033056</v>
      </c>
      <c r="E2821" s="34">
        <v>198431</v>
      </c>
      <c r="F2821" s="33">
        <v>165.27429999999998</v>
      </c>
      <c r="G2821" s="33">
        <v>55.082300000000004</v>
      </c>
      <c r="H2821">
        <v>19.208155221014156</v>
      </c>
      <c r="I2821" s="33">
        <v>220.35659999999999</v>
      </c>
      <c r="J2821" s="35">
        <f>G2821/I2821</f>
        <v>0.24996891402390492</v>
      </c>
      <c r="K2821">
        <v>0.83290564478332507</v>
      </c>
      <c r="L2821">
        <v>1.1104948319567003</v>
      </c>
      <c r="M2821">
        <v>0.5</v>
      </c>
      <c r="N2821" t="s">
        <v>37</v>
      </c>
      <c r="O2821" s="53" t="s">
        <v>37</v>
      </c>
      <c r="P2821" s="54" t="str">
        <f>'Sheet1 (2)'!O3091</f>
        <v>B</v>
      </c>
      <c r="Q2821" s="31" t="str">
        <f>IF(U2821="same",N2821,IF(O2821=N2821,P2821,O2821))</f>
        <v>B</v>
      </c>
      <c r="R2821">
        <f>VLOOKUP(IF(V2821="same",N2821,IF(O2821=N2821,P2821,O2821)),$AA$2:$AL$8,9,FALSE)</f>
        <v>0.25</v>
      </c>
      <c r="S2821" s="11">
        <f>(L2821-M2821)/L2821</f>
        <v>0.54975026842853814</v>
      </c>
      <c r="T2821" s="13">
        <f t="shared" si="44"/>
        <v>0.25</v>
      </c>
      <c r="U2821">
        <f>IFERROR(T2821*I2821,0)</f>
        <v>55.089149999999997</v>
      </c>
      <c r="V2821" t="str">
        <f>IF(AND(N2821=O2821,P2821=N2821),"same",IF(NOT(OR(O2821=N2821,P2821=N2821)),"conflict","change"))</f>
        <v>same</v>
      </c>
      <c r="W2821" s="55">
        <f>U2821-G2821</f>
        <v>6.8499999999929173E-3</v>
      </c>
    </row>
    <row r="2822" spans="1:23" ht="21" hidden="1" outlineLevel="2" x14ac:dyDescent="0.4">
      <c r="A2822" t="s">
        <v>2628</v>
      </c>
      <c r="B2822" t="s">
        <v>2609</v>
      </c>
      <c r="C2822" s="37" t="s">
        <v>2610</v>
      </c>
      <c r="D2822" s="34">
        <v>442027</v>
      </c>
      <c r="E2822" s="34">
        <v>60189</v>
      </c>
      <c r="F2822" s="33">
        <v>12.103399999999999</v>
      </c>
      <c r="G2822" s="33">
        <v>2.1335999999999999</v>
      </c>
      <c r="H2822">
        <v>13.616589031891717</v>
      </c>
      <c r="I2822" s="33">
        <v>14.236999999999998</v>
      </c>
      <c r="J2822" s="35">
        <f>G2822/I2822</f>
        <v>0.14986303294233336</v>
      </c>
      <c r="K2822">
        <v>0.20108990014786754</v>
      </c>
      <c r="L2822">
        <v>0.23653823788399872</v>
      </c>
      <c r="M2822">
        <v>0.05</v>
      </c>
      <c r="N2822" t="s">
        <v>34</v>
      </c>
      <c r="O2822" s="53" t="s">
        <v>34</v>
      </c>
      <c r="P2822" s="54" t="str">
        <f>'Sheet1 (2)'!O3173</f>
        <v>A</v>
      </c>
      <c r="Q2822" s="31" t="str">
        <f>IF(U2822="same",N2822,IF(O2822=N2822,P2822,O2822))</f>
        <v>A</v>
      </c>
      <c r="R2822">
        <f>VLOOKUP(IF(V2822="same",N2822,IF(O2822=N2822,P2822,O2822)),$AA$2:$AL$8,9,FALSE)</f>
        <v>0.15</v>
      </c>
      <c r="S2822" s="11">
        <f>(L2822-M2822)/L2822</f>
        <v>0.78861768631031814</v>
      </c>
      <c r="T2822" s="13">
        <f t="shared" si="44"/>
        <v>0.15</v>
      </c>
      <c r="U2822">
        <f>IFERROR(T2822*I2822,0)</f>
        <v>2.1355499999999998</v>
      </c>
      <c r="V2822" t="str">
        <f>IF(AND(N2822=O2822,P2822=N2822),"same",IF(NOT(OR(O2822=N2822,P2822=N2822)),"conflict","change"))</f>
        <v>same</v>
      </c>
      <c r="W2822" s="55">
        <f>U2822-G2822</f>
        <v>1.9499999999998963E-3</v>
      </c>
    </row>
    <row r="2823" spans="1:23" ht="21" hidden="1" outlineLevel="2" x14ac:dyDescent="0.4">
      <c r="A2823" t="s">
        <v>2629</v>
      </c>
      <c r="B2823" t="s">
        <v>2609</v>
      </c>
      <c r="C2823" s="37" t="s">
        <v>2610</v>
      </c>
      <c r="D2823" s="34">
        <v>65822</v>
      </c>
      <c r="E2823" s="34">
        <v>16985</v>
      </c>
      <c r="F2823" s="33">
        <v>16.984999999999999</v>
      </c>
      <c r="G2823" s="33">
        <v>5.1073999999999993</v>
      </c>
      <c r="H2823">
        <v>25.804442283734922</v>
      </c>
      <c r="I2823" s="33">
        <v>22.092399999999998</v>
      </c>
      <c r="J2823" s="35">
        <f>G2823/I2823</f>
        <v>0.2311835744418895</v>
      </c>
      <c r="K2823">
        <v>1</v>
      </c>
      <c r="L2823">
        <v>1.3007006181925227</v>
      </c>
      <c r="M2823">
        <v>1</v>
      </c>
      <c r="N2823" t="s">
        <v>37</v>
      </c>
      <c r="O2823" s="53" t="s">
        <v>37</v>
      </c>
      <c r="P2823" s="54" t="str">
        <f>'Sheet1 (2)'!O3186</f>
        <v>B</v>
      </c>
      <c r="Q2823" s="31" t="str">
        <f>IF(U2823="same",N2823,IF(O2823=N2823,P2823,O2823))</f>
        <v>B</v>
      </c>
      <c r="R2823">
        <f>VLOOKUP(IF(V2823="same",N2823,IF(O2823=N2823,P2823,O2823)),$AA$2:$AL$8,9,FALSE)</f>
        <v>0.25</v>
      </c>
      <c r="S2823" s="11">
        <f>(L2823-M2823)/L2823</f>
        <v>0.23118357444188944</v>
      </c>
      <c r="T2823" s="13">
        <f t="shared" si="44"/>
        <v>0.23118357444188944</v>
      </c>
      <c r="U2823">
        <f>IFERROR(T2823*I2823,0)</f>
        <v>5.1073999999999975</v>
      </c>
      <c r="V2823" t="str">
        <f>IF(AND(N2823=O2823,P2823=N2823),"same",IF(NOT(OR(O2823=N2823,P2823=N2823)),"conflict","change"))</f>
        <v>same</v>
      </c>
      <c r="W2823" s="55">
        <f>U2823-G2823</f>
        <v>0</v>
      </c>
    </row>
    <row r="2824" spans="1:23" ht="21" hidden="1" outlineLevel="2" x14ac:dyDescent="0.4">
      <c r="A2824" t="s">
        <v>2630</v>
      </c>
      <c r="B2824" t="s">
        <v>2609</v>
      </c>
      <c r="C2824" s="37" t="s">
        <v>2610</v>
      </c>
      <c r="D2824" s="34">
        <v>977839</v>
      </c>
      <c r="E2824" s="34">
        <v>159151</v>
      </c>
      <c r="F2824" s="33">
        <v>134.95270000000002</v>
      </c>
      <c r="G2824" s="33">
        <v>44.974500000000006</v>
      </c>
      <c r="H2824">
        <v>16.275787731927238</v>
      </c>
      <c r="I2824" s="33">
        <v>179.92720000000003</v>
      </c>
      <c r="J2824" s="35">
        <f>G2824/I2824</f>
        <v>0.24995942803533874</v>
      </c>
      <c r="K2824">
        <v>0.84795383001049329</v>
      </c>
      <c r="L2824">
        <v>1.1305439488284714</v>
      </c>
      <c r="M2824">
        <v>0.75</v>
      </c>
      <c r="N2824" t="s">
        <v>37</v>
      </c>
      <c r="O2824" s="53" t="s">
        <v>37</v>
      </c>
      <c r="P2824" s="54" t="str">
        <f>'Sheet1 (2)'!O3330</f>
        <v>B</v>
      </c>
      <c r="Q2824" s="31" t="str">
        <f>IF(U2824="same",N2824,IF(O2824=N2824,P2824,O2824))</f>
        <v>B</v>
      </c>
      <c r="R2824">
        <f>VLOOKUP(IF(V2824="same",N2824,IF(O2824=N2824,P2824,O2824)),$AA$2:$AL$8,9,FALSE)</f>
        <v>0.25</v>
      </c>
      <c r="S2824" s="11">
        <f>(L2824-M2824)/L2824</f>
        <v>0.33660252591047957</v>
      </c>
      <c r="T2824" s="13">
        <f t="shared" si="44"/>
        <v>0.25</v>
      </c>
      <c r="U2824">
        <f>IFERROR(T2824*I2824,0)</f>
        <v>44.981800000000007</v>
      </c>
      <c r="V2824" t="str">
        <f>IF(AND(N2824=O2824,P2824=N2824),"same",IF(NOT(OR(O2824=N2824,P2824=N2824)),"conflict","change"))</f>
        <v>same</v>
      </c>
      <c r="W2824" s="55">
        <f>U2824-G2824</f>
        <v>7.3000000000007503E-3</v>
      </c>
    </row>
    <row r="2825" spans="1:23" ht="21" hidden="1" outlineLevel="2" x14ac:dyDescent="0.4">
      <c r="A2825" t="s">
        <v>2631</v>
      </c>
      <c r="B2825" t="s">
        <v>2609</v>
      </c>
      <c r="C2825" s="37" t="s">
        <v>2610</v>
      </c>
      <c r="D2825" s="34">
        <v>182782</v>
      </c>
      <c r="E2825" s="34">
        <v>26156</v>
      </c>
      <c r="F2825" s="33">
        <v>3.2553999999999998</v>
      </c>
      <c r="G2825" s="33">
        <v>0.36630000000000001</v>
      </c>
      <c r="H2825">
        <v>14.309942992198357</v>
      </c>
      <c r="I2825" s="33">
        <v>3.6216999999999997</v>
      </c>
      <c r="J2825" s="35">
        <f>G2825/I2825</f>
        <v>0.10114034845514538</v>
      </c>
      <c r="K2825">
        <v>0.12446092674720904</v>
      </c>
      <c r="L2825">
        <v>0.13846536167609724</v>
      </c>
      <c r="M2825">
        <v>0.05</v>
      </c>
      <c r="N2825" t="s">
        <v>34</v>
      </c>
      <c r="O2825" s="53" t="s">
        <v>34</v>
      </c>
      <c r="P2825" s="54" t="str">
        <f>'Sheet1 (2)'!O3395</f>
        <v>A</v>
      </c>
      <c r="Q2825" s="31" t="str">
        <f>IF(U2825="same",N2825,IF(O2825=N2825,P2825,O2825))</f>
        <v>A</v>
      </c>
      <c r="R2825">
        <f>VLOOKUP(IF(V2825="same",N2825,IF(O2825=N2825,P2825,O2825)),$AA$2:$AL$8,9,FALSE)</f>
        <v>0.15</v>
      </c>
      <c r="S2825" s="11">
        <f>(L2825-M2825)/L2825</f>
        <v>0.6388988596515448</v>
      </c>
      <c r="T2825" s="13">
        <f t="shared" si="44"/>
        <v>0.15</v>
      </c>
      <c r="U2825">
        <f>IFERROR(T2825*I2825,0)</f>
        <v>0.54325499999999993</v>
      </c>
      <c r="V2825" t="str">
        <f>IF(AND(N2825=O2825,P2825=N2825),"same",IF(NOT(OR(O2825=N2825,P2825=N2825)),"conflict","change"))</f>
        <v>same</v>
      </c>
      <c r="W2825" s="55">
        <f>U2825-G2825</f>
        <v>0.17695499999999992</v>
      </c>
    </row>
    <row r="2826" spans="1:23" ht="21" hidden="1" outlineLevel="2" x14ac:dyDescent="0.4">
      <c r="A2826" t="s">
        <v>2632</v>
      </c>
      <c r="B2826" t="s">
        <v>2609</v>
      </c>
      <c r="C2826" s="37" t="s">
        <v>2610</v>
      </c>
      <c r="D2826" s="34">
        <v>381759</v>
      </c>
      <c r="E2826" s="34">
        <v>43536</v>
      </c>
      <c r="F2826" s="33">
        <v>7.5250000000000004</v>
      </c>
      <c r="G2826" s="33">
        <v>2.508</v>
      </c>
      <c r="H2826">
        <v>11.40405334255381</v>
      </c>
      <c r="I2826" s="33">
        <v>10.033000000000001</v>
      </c>
      <c r="J2826" s="35">
        <f>G2826/I2826</f>
        <v>0.24997508222864545</v>
      </c>
      <c r="K2826">
        <v>0.17284546122748989</v>
      </c>
      <c r="L2826">
        <v>0.23045295847115035</v>
      </c>
      <c r="M2826">
        <v>0.05</v>
      </c>
      <c r="N2826" t="s">
        <v>34</v>
      </c>
      <c r="O2826" s="53" t="s">
        <v>34</v>
      </c>
      <c r="P2826" s="54" t="str">
        <f>'Sheet1 (2)'!O3419</f>
        <v>A</v>
      </c>
      <c r="Q2826" s="31" t="str">
        <f>IF(U2826="same",N2826,IF(O2826=N2826,P2826,O2826))</f>
        <v>A</v>
      </c>
      <c r="R2826">
        <f>VLOOKUP(IF(V2826="same",N2826,IF(O2826=N2826,P2826,O2826)),$AA$2:$AL$8,9,FALSE)</f>
        <v>0.15</v>
      </c>
      <c r="S2826" s="11">
        <f>(L2826-M2826)/L2826</f>
        <v>0.78303598126183593</v>
      </c>
      <c r="T2826" s="13">
        <f t="shared" si="44"/>
        <v>0.15</v>
      </c>
      <c r="U2826">
        <f>IFERROR(T2826*I2826,0)</f>
        <v>1.5049500000000002</v>
      </c>
      <c r="V2826" t="str">
        <f>IF(AND(N2826=O2826,P2826=N2826),"same",IF(NOT(OR(O2826=N2826,P2826=N2826)),"conflict","change"))</f>
        <v>same</v>
      </c>
      <c r="W2826" s="55">
        <f>U2826-G2826</f>
        <v>-1.0030499999999998</v>
      </c>
    </row>
    <row r="2827" spans="1:23" ht="21" hidden="1" outlineLevel="2" x14ac:dyDescent="0.4">
      <c r="A2827" t="s">
        <v>2633</v>
      </c>
      <c r="B2827" t="s">
        <v>2609</v>
      </c>
      <c r="C2827" s="37" t="s">
        <v>2610</v>
      </c>
      <c r="D2827" s="34">
        <v>14887</v>
      </c>
      <c r="E2827" s="34">
        <v>2075</v>
      </c>
      <c r="F2827" s="33">
        <v>1.577</v>
      </c>
      <c r="G2827" s="33">
        <v>0.40140000000000003</v>
      </c>
      <c r="H2827">
        <v>13.938335460468865</v>
      </c>
      <c r="I2827" s="33">
        <v>1.9783999999999999</v>
      </c>
      <c r="J2827" s="35">
        <f>G2827/I2827</f>
        <v>0.20289122523251116</v>
      </c>
      <c r="K2827">
        <v>0.76</v>
      </c>
      <c r="L2827">
        <v>0.95344578313253003</v>
      </c>
      <c r="M2827">
        <v>0.75</v>
      </c>
      <c r="N2827" t="s">
        <v>37</v>
      </c>
      <c r="O2827" s="53" t="s">
        <v>37</v>
      </c>
      <c r="P2827" s="54" t="str">
        <f>'Sheet1 (2)'!O3437</f>
        <v>B</v>
      </c>
      <c r="Q2827" s="31" t="str">
        <f>IF(U2827="same",N2827,IF(O2827=N2827,P2827,O2827))</f>
        <v>B</v>
      </c>
      <c r="R2827">
        <f>VLOOKUP(IF(V2827="same",N2827,IF(O2827=N2827,P2827,O2827)),$AA$2:$AL$8,9,FALSE)</f>
        <v>0.25</v>
      </c>
      <c r="S2827" s="11">
        <f>(L2827-M2827)/L2827</f>
        <v>0.21337949858471486</v>
      </c>
      <c r="T2827" s="13">
        <f t="shared" si="44"/>
        <v>0.21337949858471486</v>
      </c>
      <c r="U2827">
        <f>IFERROR(T2827*I2827,0)</f>
        <v>0.42214999999999986</v>
      </c>
      <c r="V2827" t="str">
        <f>IF(AND(N2827=O2827,P2827=N2827),"same",IF(NOT(OR(O2827=N2827,P2827=N2827)),"conflict","change"))</f>
        <v>same</v>
      </c>
      <c r="W2827" s="55">
        <f>U2827-G2827</f>
        <v>2.0749999999999824E-2</v>
      </c>
    </row>
    <row r="2828" spans="1:23" ht="21" hidden="1" outlineLevel="2" x14ac:dyDescent="0.4">
      <c r="A2828" t="s">
        <v>2635</v>
      </c>
      <c r="B2828" t="s">
        <v>2609</v>
      </c>
      <c r="C2828" s="37" t="s">
        <v>2610</v>
      </c>
      <c r="D2828" s="34">
        <v>285146</v>
      </c>
      <c r="E2828" s="34">
        <v>65404</v>
      </c>
      <c r="F2828" s="33">
        <v>10.331100000000001</v>
      </c>
      <c r="G2828" s="33">
        <v>2.5827</v>
      </c>
      <c r="H2828">
        <v>22.937021736233369</v>
      </c>
      <c r="I2828" s="33">
        <v>12.913800000000002</v>
      </c>
      <c r="J2828" s="35">
        <f>G2828/I2828</f>
        <v>0.19999535380755468</v>
      </c>
      <c r="K2828">
        <v>0.15795822885450431</v>
      </c>
      <c r="L2828">
        <v>0.19744663934927528</v>
      </c>
      <c r="M2828">
        <v>0.15</v>
      </c>
      <c r="N2828" t="s">
        <v>34</v>
      </c>
      <c r="O2828" s="53" t="s">
        <v>34</v>
      </c>
      <c r="P2828" s="54" t="str">
        <f>'Sheet1 (2)'!O4135</f>
        <v>A</v>
      </c>
      <c r="Q2828" s="31" t="str">
        <f>IF(U2828="same",N2828,IF(O2828=N2828,P2828,O2828))</f>
        <v>A</v>
      </c>
      <c r="R2828">
        <f>VLOOKUP(IF(V2828="same",N2828,IF(O2828=N2828,P2828,O2828)),$AA$2:$AL$8,9,FALSE)</f>
        <v>0.15</v>
      </c>
      <c r="S2828" s="11">
        <f>(L2828-M2828)/L2828</f>
        <v>0.24030107327045491</v>
      </c>
      <c r="T2828" s="13">
        <f t="shared" si="44"/>
        <v>0.15</v>
      </c>
      <c r="U2828">
        <f>IFERROR(T2828*I2828,0)</f>
        <v>1.9370700000000003</v>
      </c>
      <c r="V2828" t="str">
        <f>IF(AND(N2828=O2828,P2828=N2828),"same",IF(NOT(OR(O2828=N2828,P2828=N2828)),"conflict","change"))</f>
        <v>same</v>
      </c>
      <c r="W2828" s="55">
        <f>U2828-G2828</f>
        <v>-0.6456299999999997</v>
      </c>
    </row>
    <row r="2829" spans="1:23" ht="21" hidden="1" outlineLevel="2" x14ac:dyDescent="0.4">
      <c r="A2829" t="s">
        <v>2636</v>
      </c>
      <c r="B2829" t="s">
        <v>2609</v>
      </c>
      <c r="C2829" s="37" t="s">
        <v>2610</v>
      </c>
      <c r="D2829" s="34">
        <v>287845</v>
      </c>
      <c r="E2829" s="34">
        <v>42267</v>
      </c>
      <c r="F2829" s="33">
        <v>24.304400000000001</v>
      </c>
      <c r="G2829" s="33">
        <v>4.2868000000000004</v>
      </c>
      <c r="H2829">
        <v>14.683944484010492</v>
      </c>
      <c r="I2829" s="33">
        <v>28.591200000000001</v>
      </c>
      <c r="J2829" s="35">
        <f>G2829/I2829</f>
        <v>0.14993424550211254</v>
      </c>
      <c r="K2829">
        <v>0.57502070172948161</v>
      </c>
      <c r="L2829">
        <v>0.67644261480587697</v>
      </c>
      <c r="M2829">
        <v>0.5</v>
      </c>
      <c r="N2829" t="s">
        <v>34</v>
      </c>
      <c r="O2829" s="53" t="s">
        <v>34</v>
      </c>
      <c r="P2829" s="54" t="str">
        <f>'Sheet1 (2)'!O4154</f>
        <v>A</v>
      </c>
      <c r="Q2829" s="31" t="str">
        <f>IF(U2829="same",N2829,IF(O2829=N2829,P2829,O2829))</f>
        <v>A</v>
      </c>
      <c r="R2829">
        <f>VLOOKUP(IF(V2829="same",N2829,IF(O2829=N2829,P2829,O2829)),$AA$2:$AL$8,9,FALSE)</f>
        <v>0.15</v>
      </c>
      <c r="S2829" s="11">
        <f>(L2829-M2829)/L2829</f>
        <v>0.26083899941240668</v>
      </c>
      <c r="T2829" s="13">
        <f t="shared" si="44"/>
        <v>0.15</v>
      </c>
      <c r="U2829">
        <f>IFERROR(T2829*I2829,0)</f>
        <v>4.2886800000000003</v>
      </c>
      <c r="V2829" t="str">
        <f>IF(AND(N2829=O2829,P2829=N2829),"same",IF(NOT(OR(O2829=N2829,P2829=N2829)),"conflict","change"))</f>
        <v>same</v>
      </c>
      <c r="W2829" s="55">
        <f>U2829-G2829</f>
        <v>1.8799999999998818E-3</v>
      </c>
    </row>
    <row r="2830" spans="1:23" ht="21" hidden="1" outlineLevel="2" x14ac:dyDescent="0.4">
      <c r="A2830" t="s">
        <v>2638</v>
      </c>
      <c r="B2830" t="s">
        <v>2609</v>
      </c>
      <c r="C2830" s="37" t="s">
        <v>2610</v>
      </c>
      <c r="D2830" s="34">
        <v>107328</v>
      </c>
      <c r="E2830" s="34">
        <v>29811</v>
      </c>
      <c r="F2830" s="33">
        <v>8.8593999999999991</v>
      </c>
      <c r="G2830" s="33">
        <v>2.9522000000000004</v>
      </c>
      <c r="H2830">
        <v>27.775603756708406</v>
      </c>
      <c r="I2830" s="33">
        <v>11.811599999999999</v>
      </c>
      <c r="J2830" s="35">
        <f>G2830/I2830</f>
        <v>0.24994073622540561</v>
      </c>
      <c r="K2830">
        <v>0.29718560262990168</v>
      </c>
      <c r="L2830">
        <v>0.39621616181946256</v>
      </c>
      <c r="M2830">
        <v>0.25</v>
      </c>
      <c r="N2830" t="s">
        <v>37</v>
      </c>
      <c r="O2830" s="53" t="s">
        <v>37</v>
      </c>
      <c r="P2830" s="54" t="str">
        <f>'Sheet1 (2)'!O4231</f>
        <v>B</v>
      </c>
      <c r="Q2830" s="31" t="str">
        <f>IF(U2830="same",N2830,IF(O2830=N2830,P2830,O2830))</f>
        <v>B</v>
      </c>
      <c r="R2830">
        <f>VLOOKUP(IF(V2830="same",N2830,IF(O2830=N2830,P2830,O2830)),$AA$2:$AL$8,9,FALSE)</f>
        <v>0.25</v>
      </c>
      <c r="S2830" s="11">
        <f>(L2830-M2830)/L2830</f>
        <v>0.36903129127298578</v>
      </c>
      <c r="T2830" s="13">
        <f t="shared" si="44"/>
        <v>0.25</v>
      </c>
      <c r="U2830">
        <f>IFERROR(T2830*I2830,0)</f>
        <v>2.9528999999999996</v>
      </c>
      <c r="V2830" t="str">
        <f>IF(AND(N2830=O2830,P2830=N2830),"same",IF(NOT(OR(O2830=N2830,P2830=N2830)),"conflict","change"))</f>
        <v>same</v>
      </c>
      <c r="W2830" s="55">
        <f>U2830-G2830</f>
        <v>6.9999999999925677E-4</v>
      </c>
    </row>
    <row r="2831" spans="1:23" ht="21" hidden="1" outlineLevel="2" x14ac:dyDescent="0.4">
      <c r="A2831" t="s">
        <v>2639</v>
      </c>
      <c r="B2831" t="s">
        <v>2609</v>
      </c>
      <c r="C2831" s="37" t="s">
        <v>2610</v>
      </c>
      <c r="D2831" s="34">
        <v>201934</v>
      </c>
      <c r="E2831" s="34">
        <v>39308</v>
      </c>
      <c r="F2831" s="33">
        <v>6.2495999999999992</v>
      </c>
      <c r="G2831" s="33">
        <v>1.4886999999999999</v>
      </c>
      <c r="H2831">
        <v>19.46576604237028</v>
      </c>
      <c r="I2831" s="33">
        <v>7.7382999999999988</v>
      </c>
      <c r="J2831" s="35">
        <f>G2831/I2831</f>
        <v>0.19238075546308622</v>
      </c>
      <c r="K2831">
        <v>0.15899053627760251</v>
      </c>
      <c r="L2831">
        <v>0.19686323394728805</v>
      </c>
      <c r="M2831">
        <v>0.15</v>
      </c>
      <c r="N2831" t="s">
        <v>34</v>
      </c>
      <c r="O2831" s="53" t="s">
        <v>34</v>
      </c>
      <c r="P2831" s="54" t="str">
        <f>'Sheet1 (2)'!O4399</f>
        <v>A</v>
      </c>
      <c r="Q2831" s="31" t="str">
        <f>IF(U2831="same",N2831,IF(O2831=N2831,P2831,O2831))</f>
        <v>A</v>
      </c>
      <c r="R2831">
        <f>VLOOKUP(IF(V2831="same",N2831,IF(O2831=N2831,P2831,O2831)),$AA$2:$AL$8,9,FALSE)</f>
        <v>0.15</v>
      </c>
      <c r="S2831" s="11">
        <f>(L2831-M2831)/L2831</f>
        <v>0.2380497008386854</v>
      </c>
      <c r="T2831" s="13">
        <f t="shared" si="44"/>
        <v>0.15</v>
      </c>
      <c r="U2831">
        <f>IFERROR(T2831*I2831,0)</f>
        <v>1.1607449999999997</v>
      </c>
      <c r="V2831" t="str">
        <f>IF(AND(N2831=O2831,P2831=N2831),"same",IF(NOT(OR(O2831=N2831,P2831=N2831)),"conflict","change"))</f>
        <v>same</v>
      </c>
      <c r="W2831" s="55">
        <f>U2831-G2831</f>
        <v>-0.32795500000000022</v>
      </c>
    </row>
    <row r="2832" spans="1:23" ht="21" hidden="1" outlineLevel="2" x14ac:dyDescent="0.4">
      <c r="A2832" t="s">
        <v>2642</v>
      </c>
      <c r="B2832" t="s">
        <v>2609</v>
      </c>
      <c r="C2832" s="37" t="s">
        <v>2610</v>
      </c>
      <c r="D2832" s="34">
        <v>150231</v>
      </c>
      <c r="E2832" s="34">
        <v>96371</v>
      </c>
      <c r="F2832" s="33">
        <v>11.371599999999997</v>
      </c>
      <c r="G2832" s="33">
        <v>3.7900000000000005</v>
      </c>
      <c r="H2832">
        <v>64.148544574688316</v>
      </c>
      <c r="I2832" s="33">
        <v>15.161599999999998</v>
      </c>
      <c r="J2832" s="35">
        <f>G2832/I2832</f>
        <v>0.24997361756015202</v>
      </c>
      <c r="K2832">
        <v>0.11799815297132951</v>
      </c>
      <c r="L2832">
        <v>0.15732533646013841</v>
      </c>
      <c r="M2832">
        <v>0.05</v>
      </c>
      <c r="N2832" t="s">
        <v>37</v>
      </c>
      <c r="O2832" s="53" t="s">
        <v>37</v>
      </c>
      <c r="P2832" s="54" t="str">
        <f>'Sheet1 (2)'!O5120</f>
        <v>B</v>
      </c>
      <c r="Q2832" s="31" t="str">
        <f>IF(U2832="same",N2832,IF(O2832=N2832,P2832,O2832))</f>
        <v>B</v>
      </c>
      <c r="R2832">
        <f>VLOOKUP(IF(V2832="same",N2832,IF(O2832=N2832,P2832,O2832)),$AA$2:$AL$8,9,FALSE)</f>
        <v>0.25</v>
      </c>
      <c r="S2832" s="11">
        <f>(L2832-M2832)/L2832</f>
        <v>0.68218723617560151</v>
      </c>
      <c r="T2832" s="13">
        <f t="shared" si="44"/>
        <v>0.25</v>
      </c>
      <c r="U2832">
        <f>IFERROR(T2832*I2832,0)</f>
        <v>3.7903999999999995</v>
      </c>
      <c r="V2832" t="str">
        <f>IF(AND(N2832=O2832,P2832=N2832),"same",IF(NOT(OR(O2832=N2832,P2832=N2832)),"conflict","change"))</f>
        <v>same</v>
      </c>
      <c r="W2832" s="55">
        <f>U2832-G2832</f>
        <v>3.9999999999906777E-4</v>
      </c>
    </row>
    <row r="2833" spans="1:23" ht="21" outlineLevel="1" collapsed="1" x14ac:dyDescent="0.4">
      <c r="C2833" s="36" t="s">
        <v>2643</v>
      </c>
      <c r="D2833" s="34">
        <f>SUBTOTAL(9,D2800:D2832)</f>
        <v>12654932</v>
      </c>
      <c r="E2833" s="34">
        <f>SUBTOTAL(9,E2800:E2832)</f>
        <v>1766548</v>
      </c>
      <c r="F2833" s="33">
        <f>SUBTOTAL(9,F2800:F2832)</f>
        <v>1321.5713000000003</v>
      </c>
      <c r="G2833" s="33">
        <f>SUBTOTAL(9,G2800:G2832)</f>
        <v>325.69560000000001</v>
      </c>
      <c r="I2833" s="33">
        <f>SUBTOTAL(9,I2800:I2832)</f>
        <v>1647.2668999999999</v>
      </c>
      <c r="J2833" s="35"/>
      <c r="O2833" s="53"/>
      <c r="P2833" s="54"/>
      <c r="Q2833" s="31"/>
      <c r="T2833" s="13">
        <f t="shared" si="44"/>
        <v>0</v>
      </c>
      <c r="U2833">
        <f>SUBTOTAL(9,U2800:U2832)</f>
        <v>296.57570999999996</v>
      </c>
      <c r="W2833" s="55">
        <f>SUBTOTAL(9,W2800:W2832)</f>
        <v>-29.119890000000041</v>
      </c>
    </row>
    <row r="2834" spans="1:23" ht="21" hidden="1" outlineLevel="2" x14ac:dyDescent="0.4">
      <c r="A2834" t="s">
        <v>4255</v>
      </c>
      <c r="B2834" t="s">
        <v>4256</v>
      </c>
      <c r="C2834" t="s">
        <v>4257</v>
      </c>
      <c r="D2834" s="34">
        <v>1535416</v>
      </c>
      <c r="E2834" s="34">
        <v>377005</v>
      </c>
      <c r="F2834" s="33">
        <v>193.64920000000001</v>
      </c>
      <c r="G2834" s="33">
        <v>95.38039999999998</v>
      </c>
      <c r="H2834">
        <v>24.553931963715371</v>
      </c>
      <c r="I2834" s="33">
        <v>289.02959999999996</v>
      </c>
      <c r="J2834" s="35">
        <f>G2834/I2834</f>
        <v>0.330002186627252</v>
      </c>
      <c r="K2834">
        <v>0.513651543082983</v>
      </c>
      <c r="L2834">
        <v>0.76664659619898934</v>
      </c>
      <c r="M2834">
        <v>0.2</v>
      </c>
      <c r="N2834" t="s">
        <v>37</v>
      </c>
      <c r="O2834" s="53" t="s">
        <v>37</v>
      </c>
      <c r="P2834" s="54" t="str">
        <f>'Sheet1 (2)'!O1371</f>
        <v>B</v>
      </c>
      <c r="Q2834" s="31" t="str">
        <f>IF(U2834="same",N2834,IF(O2834=N2834,P2834,O2834))</f>
        <v>B</v>
      </c>
      <c r="R2834">
        <f>VLOOKUP(IF(V2834="same",N2834,IF(O2834=N2834,P2834,O2834)),$AA$2:$AL$8,9,FALSE)</f>
        <v>0.25</v>
      </c>
      <c r="S2834" s="11">
        <f>(L2834-M2834)/L2834</f>
        <v>0.73912360533315613</v>
      </c>
      <c r="T2834" s="13">
        <f t="shared" si="44"/>
        <v>0.25</v>
      </c>
      <c r="U2834">
        <f>IFERROR(T2834*I2834,0)</f>
        <v>72.25739999999999</v>
      </c>
      <c r="V2834" t="str">
        <f>IF(AND(N2834=O2834,P2834=N2834),"same",IF(NOT(OR(O2834=N2834,P2834=N2834)),"conflict","change"))</f>
        <v>same</v>
      </c>
      <c r="W2834" s="55">
        <f>U2834-G2834</f>
        <v>-23.12299999999999</v>
      </c>
    </row>
    <row r="2835" spans="1:23" ht="21" hidden="1" outlineLevel="2" x14ac:dyDescent="0.4">
      <c r="A2835" t="s">
        <v>4258</v>
      </c>
      <c r="B2835" t="s">
        <v>4256</v>
      </c>
      <c r="C2835" t="s">
        <v>4257</v>
      </c>
      <c r="D2835" s="34">
        <v>103639</v>
      </c>
      <c r="E2835" s="34">
        <v>9693</v>
      </c>
      <c r="F2835" s="33">
        <v>5.1763999999999992</v>
      </c>
      <c r="G2835" s="33">
        <v>1.7254999999999998</v>
      </c>
      <c r="H2835">
        <v>9.3526568183791809</v>
      </c>
      <c r="I2835" s="33">
        <v>6.9018999999999995</v>
      </c>
      <c r="J2835" s="35">
        <f>G2835/I2835</f>
        <v>0.25000362219099087</v>
      </c>
      <c r="K2835">
        <v>0.53403487052512122</v>
      </c>
      <c r="L2835">
        <v>0.71204993294129781</v>
      </c>
      <c r="M2835">
        <v>0.5</v>
      </c>
      <c r="N2835" t="s">
        <v>34</v>
      </c>
      <c r="O2835" s="53" t="s">
        <v>34</v>
      </c>
      <c r="P2835" s="54" t="str">
        <f>'Sheet1 (2)'!O1399</f>
        <v>A</v>
      </c>
      <c r="Q2835" s="31" t="str">
        <f>IF(U2835="same",N2835,IF(O2835=N2835,P2835,O2835))</f>
        <v>A</v>
      </c>
      <c r="R2835">
        <f>VLOOKUP(IF(V2835="same",N2835,IF(O2835=N2835,P2835,O2835)),$AA$2:$AL$8,9,FALSE)</f>
        <v>0.15</v>
      </c>
      <c r="S2835" s="11">
        <f>(L2835-M2835)/L2835</f>
        <v>0.29780205450672997</v>
      </c>
      <c r="T2835" s="13">
        <f t="shared" si="44"/>
        <v>0.15</v>
      </c>
      <c r="U2835">
        <f>IFERROR(T2835*I2835,0)</f>
        <v>1.0352849999999998</v>
      </c>
      <c r="V2835" t="str">
        <f>IF(AND(N2835=O2835,P2835=N2835),"same",IF(NOT(OR(O2835=N2835,P2835=N2835)),"conflict","change"))</f>
        <v>same</v>
      </c>
      <c r="W2835" s="55">
        <f>U2835-G2835</f>
        <v>-0.69021500000000002</v>
      </c>
    </row>
    <row r="2836" spans="1:23" ht="21" hidden="1" outlineLevel="2" x14ac:dyDescent="0.4">
      <c r="A2836" t="s">
        <v>4259</v>
      </c>
      <c r="B2836" t="s">
        <v>4256</v>
      </c>
      <c r="C2836" t="s">
        <v>4257</v>
      </c>
      <c r="D2836" s="34">
        <v>406237</v>
      </c>
      <c r="E2836" s="34">
        <v>67068</v>
      </c>
      <c r="F2836" s="33">
        <v>38.178800000000003</v>
      </c>
      <c r="G2836" s="33">
        <v>12.725499999999998</v>
      </c>
      <c r="H2836">
        <v>16.50957446022888</v>
      </c>
      <c r="I2836" s="33">
        <v>50.904299999999999</v>
      </c>
      <c r="J2836" s="35">
        <f>G2836/I2836</f>
        <v>0.24998870429413622</v>
      </c>
      <c r="K2836">
        <v>0.56925508439196049</v>
      </c>
      <c r="L2836">
        <v>0.75899534800500978</v>
      </c>
      <c r="M2836">
        <v>0.5</v>
      </c>
      <c r="N2836" t="s">
        <v>34</v>
      </c>
      <c r="O2836" s="53" t="s">
        <v>34</v>
      </c>
      <c r="P2836" s="54" t="str">
        <f>'Sheet1 (2)'!O3472</f>
        <v>A</v>
      </c>
      <c r="Q2836" s="31" t="str">
        <f>IF(U2836="same",N2836,IF(O2836=N2836,P2836,O2836))</f>
        <v>A</v>
      </c>
      <c r="R2836">
        <f>VLOOKUP(IF(V2836="same",N2836,IF(O2836=N2836,P2836,O2836)),$AA$2:$AL$8,9,FALSE)</f>
        <v>0.15</v>
      </c>
      <c r="S2836" s="11">
        <f>(L2836-M2836)/L2836</f>
        <v>0.34123443402620207</v>
      </c>
      <c r="T2836" s="13">
        <f t="shared" si="44"/>
        <v>0.15</v>
      </c>
      <c r="U2836">
        <f>IFERROR(T2836*I2836,0)</f>
        <v>7.6356449999999993</v>
      </c>
      <c r="V2836" t="str">
        <f>IF(AND(N2836=O2836,P2836=N2836),"same",IF(NOT(OR(O2836=N2836,P2836=N2836)),"conflict","change"))</f>
        <v>same</v>
      </c>
      <c r="W2836" s="55">
        <f>U2836-G2836</f>
        <v>-5.0898549999999991</v>
      </c>
    </row>
    <row r="2837" spans="1:23" ht="21" outlineLevel="1" collapsed="1" x14ac:dyDescent="0.4">
      <c r="C2837" s="29" t="s">
        <v>4260</v>
      </c>
      <c r="D2837" s="34">
        <f>SUBTOTAL(9,D2834:D2836)</f>
        <v>2045292</v>
      </c>
      <c r="E2837" s="34">
        <f>SUBTOTAL(9,E2834:E2836)</f>
        <v>453766</v>
      </c>
      <c r="F2837" s="33">
        <f>SUBTOTAL(9,F2834:F2836)</f>
        <v>237.0044</v>
      </c>
      <c r="G2837" s="33">
        <f>SUBTOTAL(9,G2834:G2836)</f>
        <v>109.83139999999997</v>
      </c>
      <c r="I2837" s="33">
        <f>SUBTOTAL(9,I2834:I2836)</f>
        <v>346.83579999999995</v>
      </c>
      <c r="J2837" s="35"/>
      <c r="O2837" s="53"/>
      <c r="P2837" s="54"/>
      <c r="Q2837" s="31"/>
      <c r="T2837" s="13">
        <f t="shared" si="44"/>
        <v>0</v>
      </c>
      <c r="U2837">
        <f>SUBTOTAL(9,U2834:U2836)</f>
        <v>80.928329999999988</v>
      </c>
      <c r="W2837" s="55">
        <f>SUBTOTAL(9,W2834:W2836)</f>
        <v>-28.903069999999989</v>
      </c>
    </row>
    <row r="2838" spans="1:23" ht="21" hidden="1" outlineLevel="2" x14ac:dyDescent="0.4">
      <c r="A2838" t="s">
        <v>4476</v>
      </c>
      <c r="B2838" t="s">
        <v>4477</v>
      </c>
      <c r="C2838" t="s">
        <v>4478</v>
      </c>
      <c r="D2838" s="34">
        <v>26776</v>
      </c>
      <c r="E2838" s="34">
        <v>6833</v>
      </c>
      <c r="F2838" s="33">
        <v>3.1708000000000003</v>
      </c>
      <c r="G2838" s="33">
        <v>1.5617000000000001</v>
      </c>
      <c r="H2838">
        <v>25.519121601434119</v>
      </c>
      <c r="I2838" s="33">
        <v>4.7324999999999999</v>
      </c>
      <c r="J2838" s="35">
        <f>G2838/I2838</f>
        <v>0.32999471737982039</v>
      </c>
      <c r="K2838">
        <v>0.46404214839748281</v>
      </c>
      <c r="L2838">
        <v>0.69259476072003512</v>
      </c>
      <c r="M2838">
        <v>0.3</v>
      </c>
      <c r="N2838" t="s">
        <v>37</v>
      </c>
      <c r="O2838" s="53" t="s">
        <v>37</v>
      </c>
      <c r="P2838" s="54" t="str">
        <f>'Sheet1 (2)'!O247</f>
        <v>B</v>
      </c>
      <c r="Q2838" s="31" t="str">
        <f>IF(U2838="same",N2838,IF(O2838=N2838,P2838,O2838))</f>
        <v>B</v>
      </c>
      <c r="R2838">
        <f>VLOOKUP(IF(V2838="same",N2838,IF(O2838=N2838,P2838,O2838)),$AA$2:$AL$8,9,FALSE)</f>
        <v>0.25</v>
      </c>
      <c r="S2838" s="11">
        <f>(L2838-M2838)/L2838</f>
        <v>0.56684627575277335</v>
      </c>
      <c r="T2838" s="13">
        <f t="shared" si="44"/>
        <v>0.25</v>
      </c>
      <c r="U2838">
        <f>IFERROR(T2838*I2838,0)</f>
        <v>1.183125</v>
      </c>
      <c r="V2838" t="str">
        <f>IF(AND(N2838=O2838,P2838=N2838),"same",IF(NOT(OR(O2838=N2838,P2838=N2838)),"conflict","change"))</f>
        <v>same</v>
      </c>
      <c r="W2838" s="55">
        <f>U2838-G2838</f>
        <v>-0.37857500000000011</v>
      </c>
    </row>
    <row r="2839" spans="1:23" ht="21" hidden="1" outlineLevel="2" x14ac:dyDescent="0.4">
      <c r="A2839" t="s">
        <v>4479</v>
      </c>
      <c r="B2839" t="s">
        <v>4477</v>
      </c>
      <c r="C2839" t="s">
        <v>4478</v>
      </c>
      <c r="D2839" s="34">
        <v>16693</v>
      </c>
      <c r="E2839" s="34">
        <v>10421</v>
      </c>
      <c r="F2839" s="33">
        <v>5.8040000000000003</v>
      </c>
      <c r="G2839" s="33">
        <v>2.8586999999999998</v>
      </c>
      <c r="H2839">
        <v>62.427364763673395</v>
      </c>
      <c r="I2839" s="33">
        <v>8.662700000000001</v>
      </c>
      <c r="J2839" s="35">
        <f>G2839/I2839</f>
        <v>0.3300010389370519</v>
      </c>
      <c r="K2839">
        <v>0.55695230783993854</v>
      </c>
      <c r="L2839">
        <v>0.83127339026964786</v>
      </c>
      <c r="M2839">
        <v>0.4</v>
      </c>
      <c r="N2839" t="s">
        <v>37</v>
      </c>
      <c r="O2839" s="53" t="s">
        <v>37</v>
      </c>
      <c r="P2839" s="54" t="str">
        <f>'Sheet1 (2)'!O280</f>
        <v>B</v>
      </c>
      <c r="Q2839" s="31" t="str">
        <f>IF(U2839="same",N2839,IF(O2839=N2839,P2839,O2839))</f>
        <v>B</v>
      </c>
      <c r="R2839">
        <f>VLOOKUP(IF(V2839="same",N2839,IF(O2839=N2839,P2839,O2839)),$AA$2:$AL$8,9,FALSE)</f>
        <v>0.25</v>
      </c>
      <c r="S2839" s="11">
        <f>(L2839-M2839)/L2839</f>
        <v>0.51881053251295783</v>
      </c>
      <c r="T2839" s="13">
        <f t="shared" si="44"/>
        <v>0.25</v>
      </c>
      <c r="U2839">
        <f>IFERROR(T2839*I2839,0)</f>
        <v>2.1656750000000002</v>
      </c>
      <c r="V2839" t="str">
        <f>IF(AND(N2839=O2839,P2839=N2839),"same",IF(NOT(OR(O2839=N2839,P2839=N2839)),"conflict","change"))</f>
        <v>same</v>
      </c>
      <c r="W2839" s="55">
        <f>U2839-G2839</f>
        <v>-0.69302499999999956</v>
      </c>
    </row>
    <row r="2840" spans="1:23" ht="21" hidden="1" outlineLevel="2" x14ac:dyDescent="0.4">
      <c r="A2840" t="s">
        <v>4480</v>
      </c>
      <c r="B2840" t="s">
        <v>4477</v>
      </c>
      <c r="C2840" t="s">
        <v>4478</v>
      </c>
      <c r="D2840" s="34">
        <v>13561</v>
      </c>
      <c r="E2840" s="34">
        <v>5931</v>
      </c>
      <c r="F2840" s="33">
        <v>1.0129000000000001</v>
      </c>
      <c r="G2840" s="33">
        <v>0.49880000000000002</v>
      </c>
      <c r="H2840">
        <v>43.735712705552686</v>
      </c>
      <c r="I2840" s="33">
        <v>1.5117000000000003</v>
      </c>
      <c r="J2840" s="35">
        <f>G2840/I2840</f>
        <v>0.3299596480783224</v>
      </c>
      <c r="K2840">
        <v>0.17078064407351207</v>
      </c>
      <c r="L2840">
        <v>0.25488113302984322</v>
      </c>
      <c r="M2840">
        <v>0.1</v>
      </c>
      <c r="N2840" t="s">
        <v>37</v>
      </c>
      <c r="O2840" s="53" t="s">
        <v>37</v>
      </c>
      <c r="P2840" s="54" t="str">
        <f>'Sheet1 (2)'!O381</f>
        <v>B</v>
      </c>
      <c r="Q2840" s="31" t="str">
        <f>IF(U2840="same",N2840,IF(O2840=N2840,P2840,O2840))</f>
        <v>B</v>
      </c>
      <c r="R2840">
        <f>VLOOKUP(IF(V2840="same",N2840,IF(O2840=N2840,P2840,O2840)),$AA$2:$AL$8,9,FALSE)</f>
        <v>0.25</v>
      </c>
      <c r="S2840" s="11">
        <f>(L2840-M2840)/L2840</f>
        <v>0.60766025004961299</v>
      </c>
      <c r="T2840" s="13">
        <f t="shared" si="44"/>
        <v>0.25</v>
      </c>
      <c r="U2840">
        <f>IFERROR(T2840*I2840,0)</f>
        <v>0.37792500000000007</v>
      </c>
      <c r="V2840" t="str">
        <f>IF(AND(N2840=O2840,P2840=N2840),"same",IF(NOT(OR(O2840=N2840,P2840=N2840)),"conflict","change"))</f>
        <v>same</v>
      </c>
      <c r="W2840" s="55">
        <f>U2840-G2840</f>
        <v>-0.12087499999999995</v>
      </c>
    </row>
    <row r="2841" spans="1:23" ht="21" hidden="1" outlineLevel="2" x14ac:dyDescent="0.4">
      <c r="A2841" t="s">
        <v>4481</v>
      </c>
      <c r="B2841" t="s">
        <v>4477</v>
      </c>
      <c r="C2841" t="s">
        <v>4478</v>
      </c>
      <c r="D2841" s="34">
        <v>43751</v>
      </c>
      <c r="E2841" s="34">
        <v>15600</v>
      </c>
      <c r="F2841" s="33">
        <v>4.2131999999999996</v>
      </c>
      <c r="G2841" s="33">
        <v>2.0751999999999997</v>
      </c>
      <c r="H2841">
        <v>35.656327855363308</v>
      </c>
      <c r="I2841" s="33">
        <v>6.2883999999999993</v>
      </c>
      <c r="J2841" s="35">
        <f>G2841/I2841</f>
        <v>0.33000445264296163</v>
      </c>
      <c r="K2841">
        <v>0.27007692307692305</v>
      </c>
      <c r="L2841">
        <v>0.40310256410256406</v>
      </c>
      <c r="M2841">
        <v>0.2</v>
      </c>
      <c r="N2841" t="s">
        <v>37</v>
      </c>
      <c r="O2841" s="53" t="s">
        <v>37</v>
      </c>
      <c r="P2841" s="54" t="str">
        <f>'Sheet1 (2)'!O1317</f>
        <v>B</v>
      </c>
      <c r="Q2841" s="31" t="str">
        <f>IF(U2841="same",N2841,IF(O2841=N2841,P2841,O2841))</f>
        <v>B</v>
      </c>
      <c r="R2841">
        <f>VLOOKUP(IF(V2841="same",N2841,IF(O2841=N2841,P2841,O2841)),$AA$2:$AL$8,9,FALSE)</f>
        <v>0.25</v>
      </c>
      <c r="S2841" s="11">
        <f>(L2841-M2841)/L2841</f>
        <v>0.50384835570256337</v>
      </c>
      <c r="T2841" s="13">
        <f t="shared" si="44"/>
        <v>0.25</v>
      </c>
      <c r="U2841">
        <f>IFERROR(T2841*I2841,0)</f>
        <v>1.5720999999999998</v>
      </c>
      <c r="V2841" t="str">
        <f>IF(AND(N2841=O2841,P2841=N2841),"same",IF(NOT(OR(O2841=N2841,P2841=N2841)),"conflict","change"))</f>
        <v>same</v>
      </c>
      <c r="W2841" s="55">
        <f>U2841-G2841</f>
        <v>-0.50309999999999988</v>
      </c>
    </row>
    <row r="2842" spans="1:23" ht="21" hidden="1" outlineLevel="2" x14ac:dyDescent="0.4">
      <c r="A2842" t="s">
        <v>4482</v>
      </c>
      <c r="B2842" t="s">
        <v>4477</v>
      </c>
      <c r="C2842" t="s">
        <v>4478</v>
      </c>
      <c r="D2842" s="34">
        <v>12438</v>
      </c>
      <c r="E2842" s="34">
        <v>5289</v>
      </c>
      <c r="F2842" s="33">
        <v>0.75900000000000001</v>
      </c>
      <c r="G2842" s="33">
        <v>0.37420000000000003</v>
      </c>
      <c r="H2842">
        <v>42.522913651712493</v>
      </c>
      <c r="I2842" s="33">
        <v>1.1332</v>
      </c>
      <c r="J2842" s="35">
        <f>G2842/I2842</f>
        <v>0.33021531944934701</v>
      </c>
      <c r="K2842">
        <v>0.14350538854225753</v>
      </c>
      <c r="L2842">
        <v>0.21425600302514655</v>
      </c>
      <c r="M2842">
        <v>0.1</v>
      </c>
      <c r="N2842" t="s">
        <v>37</v>
      </c>
      <c r="O2842" s="53" t="s">
        <v>37</v>
      </c>
      <c r="P2842" s="54" t="str">
        <f>'Sheet1 (2)'!O1388</f>
        <v>B</v>
      </c>
      <c r="Q2842" s="31" t="str">
        <f>IF(U2842="same",N2842,IF(O2842=N2842,P2842,O2842))</f>
        <v>B</v>
      </c>
      <c r="R2842">
        <f>VLOOKUP(IF(V2842="same",N2842,IF(O2842=N2842,P2842,O2842)),$AA$2:$AL$8,9,FALSE)</f>
        <v>0.25</v>
      </c>
      <c r="S2842" s="11">
        <f>(L2842-M2842)/L2842</f>
        <v>0.53326861983762797</v>
      </c>
      <c r="T2842" s="13">
        <f t="shared" si="44"/>
        <v>0.25</v>
      </c>
      <c r="U2842">
        <f>IFERROR(T2842*I2842,0)</f>
        <v>0.2833</v>
      </c>
      <c r="V2842" t="str">
        <f>IF(AND(N2842=O2842,P2842=N2842),"same",IF(NOT(OR(O2842=N2842,P2842=N2842)),"conflict","change"))</f>
        <v>same</v>
      </c>
      <c r="W2842" s="55">
        <f>U2842-G2842</f>
        <v>-9.0900000000000036E-2</v>
      </c>
    </row>
    <row r="2843" spans="1:23" ht="21" hidden="1" outlineLevel="2" collapsed="1" x14ac:dyDescent="0.4">
      <c r="A2843" t="s">
        <v>4483</v>
      </c>
      <c r="B2843" t="s">
        <v>4477</v>
      </c>
      <c r="C2843" t="s">
        <v>4478</v>
      </c>
      <c r="D2843" s="34">
        <v>435</v>
      </c>
      <c r="E2843" s="34">
        <v>156</v>
      </c>
      <c r="F2843" s="33">
        <v>3.549999999999999E-2</v>
      </c>
      <c r="G2843" s="33">
        <v>1.7299999999999999E-2</v>
      </c>
      <c r="H2843">
        <v>35.862068965517238</v>
      </c>
      <c r="I2843" s="33">
        <v>5.2799999999999986E-2</v>
      </c>
      <c r="J2843" s="35">
        <f>G2843/I2843</f>
        <v>0.32765151515151525</v>
      </c>
      <c r="K2843">
        <v>0.22756410256410251</v>
      </c>
      <c r="L2843">
        <v>0.33846153846153837</v>
      </c>
      <c r="M2843">
        <v>0.3</v>
      </c>
      <c r="N2843" t="s">
        <v>37</v>
      </c>
      <c r="O2843" s="53" t="s">
        <v>37</v>
      </c>
      <c r="P2843" s="54" t="str">
        <f>'Sheet1 (2)'!O1696</f>
        <v>B</v>
      </c>
      <c r="Q2843" s="31" t="str">
        <f>IF(U2843="same",N2843,IF(O2843=N2843,P2843,O2843))</f>
        <v>B</v>
      </c>
      <c r="R2843">
        <f>VLOOKUP(IF(V2843="same",N2843,IF(O2843=N2843,P2843,O2843)),$AA$2:$AL$8,9,FALSE)</f>
        <v>0.25</v>
      </c>
      <c r="S2843" s="11">
        <f>(L2843-M2843)/L2843</f>
        <v>0.11363636363636342</v>
      </c>
      <c r="T2843" s="13">
        <f t="shared" si="44"/>
        <v>0.11363636363636342</v>
      </c>
      <c r="U2843">
        <f>IFERROR(T2843*I2843,0)</f>
        <v>5.9999999999999871E-3</v>
      </c>
      <c r="V2843" t="str">
        <f>IF(AND(N2843=O2843,P2843=N2843),"same",IF(NOT(OR(O2843=N2843,P2843=N2843)),"conflict","change"))</f>
        <v>same</v>
      </c>
      <c r="W2843" s="55">
        <f>U2843-G2843</f>
        <v>-1.1300000000000011E-2</v>
      </c>
    </row>
    <row r="2844" spans="1:23" ht="21" hidden="1" outlineLevel="2" x14ac:dyDescent="0.4">
      <c r="A2844" t="s">
        <v>4484</v>
      </c>
      <c r="B2844" t="s">
        <v>4477</v>
      </c>
      <c r="C2844" t="s">
        <v>4478</v>
      </c>
      <c r="D2844" s="34">
        <v>7684</v>
      </c>
      <c r="E2844" s="34">
        <v>1205</v>
      </c>
      <c r="F2844" s="33">
        <v>0.25819999999999999</v>
      </c>
      <c r="G2844" s="33">
        <v>0.1137</v>
      </c>
      <c r="H2844">
        <v>15.681936491410724</v>
      </c>
      <c r="I2844" s="33">
        <v>0.37190000000000001</v>
      </c>
      <c r="J2844" s="35">
        <f>G2844/I2844</f>
        <v>0.30572734606076901</v>
      </c>
      <c r="K2844">
        <v>0.21427385892116182</v>
      </c>
      <c r="L2844">
        <v>0.30863070539419091</v>
      </c>
      <c r="M2844">
        <v>0.2</v>
      </c>
      <c r="N2844" t="s">
        <v>37</v>
      </c>
      <c r="O2844" s="53" t="s">
        <v>37</v>
      </c>
      <c r="P2844" s="54" t="str">
        <f>'Sheet1 (2)'!O1765</f>
        <v>B</v>
      </c>
      <c r="Q2844" s="31" t="str">
        <f>IF(U2844="same",N2844,IF(O2844=N2844,P2844,O2844))</f>
        <v>B</v>
      </c>
      <c r="R2844">
        <f>VLOOKUP(IF(V2844="same",N2844,IF(O2844=N2844,P2844,O2844)),$AA$2:$AL$8,9,FALSE)</f>
        <v>0.25</v>
      </c>
      <c r="S2844" s="11">
        <f>(L2844-M2844)/L2844</f>
        <v>0.35197633772519499</v>
      </c>
      <c r="T2844" s="13">
        <f t="shared" si="44"/>
        <v>0.25</v>
      </c>
      <c r="U2844">
        <f>IFERROR(T2844*I2844,0)</f>
        <v>9.2975000000000002E-2</v>
      </c>
      <c r="V2844" t="str">
        <f>IF(AND(N2844=O2844,P2844=N2844),"same",IF(NOT(OR(O2844=N2844,P2844=N2844)),"conflict","change"))</f>
        <v>same</v>
      </c>
      <c r="W2844" s="55">
        <f>U2844-G2844</f>
        <v>-2.0724999999999993E-2</v>
      </c>
    </row>
    <row r="2845" spans="1:23" ht="21" hidden="1" outlineLevel="2" x14ac:dyDescent="0.4">
      <c r="A2845" t="s">
        <v>4485</v>
      </c>
      <c r="B2845" t="s">
        <v>4477</v>
      </c>
      <c r="C2845" t="s">
        <v>4478</v>
      </c>
      <c r="D2845" s="34">
        <v>9957</v>
      </c>
      <c r="E2845" s="34">
        <v>2313</v>
      </c>
      <c r="F2845" s="33">
        <v>0.76800000000000002</v>
      </c>
      <c r="G2845" s="33">
        <v>0.37830000000000003</v>
      </c>
      <c r="H2845">
        <v>23.229888520638745</v>
      </c>
      <c r="I2845" s="33">
        <v>1.1463000000000001</v>
      </c>
      <c r="J2845" s="35">
        <f>G2845/I2845</f>
        <v>0.33001831981156765</v>
      </c>
      <c r="K2845">
        <v>0.33203631647211412</v>
      </c>
      <c r="L2845">
        <v>0.49559014267185481</v>
      </c>
      <c r="M2845">
        <v>0.2</v>
      </c>
      <c r="N2845" t="s">
        <v>37</v>
      </c>
      <c r="O2845" s="53" t="s">
        <v>37</v>
      </c>
      <c r="P2845" s="54" t="str">
        <f>'Sheet1 (2)'!O1770</f>
        <v>B</v>
      </c>
      <c r="Q2845" s="31" t="str">
        <f>IF(U2845="same",N2845,IF(O2845=N2845,P2845,O2845))</f>
        <v>B</v>
      </c>
      <c r="R2845">
        <f>VLOOKUP(IF(V2845="same",N2845,IF(O2845=N2845,P2845,O2845)),$AA$2:$AL$8,9,FALSE)</f>
        <v>0.25</v>
      </c>
      <c r="S2845" s="11">
        <f>(L2845-M2845)/L2845</f>
        <v>0.59644072232399903</v>
      </c>
      <c r="T2845" s="13">
        <f t="shared" si="44"/>
        <v>0.25</v>
      </c>
      <c r="U2845">
        <f>IFERROR(T2845*I2845,0)</f>
        <v>0.28657500000000002</v>
      </c>
      <c r="V2845" t="str">
        <f>IF(AND(N2845=O2845,P2845=N2845),"same",IF(NOT(OR(O2845=N2845,P2845=N2845)),"conflict","change"))</f>
        <v>same</v>
      </c>
      <c r="W2845" s="55">
        <f>U2845-G2845</f>
        <v>-9.1725000000000001E-2</v>
      </c>
    </row>
    <row r="2846" spans="1:23" ht="21" hidden="1" outlineLevel="2" x14ac:dyDescent="0.4">
      <c r="A2846" t="s">
        <v>4486</v>
      </c>
      <c r="B2846" t="s">
        <v>4477</v>
      </c>
      <c r="C2846" t="s">
        <v>4478</v>
      </c>
      <c r="D2846" s="34">
        <v>150547</v>
      </c>
      <c r="E2846" s="34">
        <v>98825</v>
      </c>
      <c r="F2846" s="33">
        <v>58.771599999999999</v>
      </c>
      <c r="G2846" s="33">
        <v>31.645899999999997</v>
      </c>
      <c r="H2846">
        <v>65.643951722717816</v>
      </c>
      <c r="I2846" s="33">
        <v>90.41749999999999</v>
      </c>
      <c r="J2846" s="35">
        <f>G2846/I2846</f>
        <v>0.34999751154367242</v>
      </c>
      <c r="K2846">
        <v>0.59470376928914748</v>
      </c>
      <c r="L2846">
        <v>0.9149253731343282</v>
      </c>
      <c r="M2846">
        <v>0.4</v>
      </c>
      <c r="N2846" t="s">
        <v>34</v>
      </c>
      <c r="O2846" s="53" t="s">
        <v>34</v>
      </c>
      <c r="P2846" s="54" t="str">
        <f>'Sheet1 (2)'!O2204</f>
        <v>A</v>
      </c>
      <c r="Q2846" s="31" t="str">
        <f>IF(U2846="same",N2846,IF(O2846=N2846,P2846,O2846))</f>
        <v>A</v>
      </c>
      <c r="R2846">
        <f>VLOOKUP(IF(V2846="same",N2846,IF(O2846=N2846,P2846,O2846)),$AA$2:$AL$8,9,FALSE)</f>
        <v>0.15</v>
      </c>
      <c r="S2846" s="11">
        <f>(L2846-M2846)/L2846</f>
        <v>0.56280587275693306</v>
      </c>
      <c r="T2846" s="13">
        <f t="shared" si="44"/>
        <v>0.15</v>
      </c>
      <c r="U2846">
        <f>IFERROR(T2846*I2846,0)</f>
        <v>13.562624999999999</v>
      </c>
      <c r="V2846" t="str">
        <f>IF(AND(N2846=O2846,P2846=N2846),"same",IF(NOT(OR(O2846=N2846,P2846=N2846)),"conflict","change"))</f>
        <v>same</v>
      </c>
      <c r="W2846" s="55">
        <f>U2846-G2846</f>
        <v>-18.083275</v>
      </c>
    </row>
    <row r="2847" spans="1:23" ht="21" hidden="1" outlineLevel="2" x14ac:dyDescent="0.4">
      <c r="A2847" t="s">
        <v>4487</v>
      </c>
      <c r="B2847" t="s">
        <v>4477</v>
      </c>
      <c r="C2847" t="s">
        <v>4478</v>
      </c>
      <c r="D2847" s="34">
        <v>7769</v>
      </c>
      <c r="E2847" s="34">
        <v>3640</v>
      </c>
      <c r="F2847" s="33">
        <v>1.2484999999999999</v>
      </c>
      <c r="G2847" s="33">
        <v>0.61480000000000001</v>
      </c>
      <c r="H2847">
        <v>46.852876818123313</v>
      </c>
      <c r="I2847" s="33">
        <v>1.8633</v>
      </c>
      <c r="J2847" s="35">
        <f>G2847/I2847</f>
        <v>0.32995223528148987</v>
      </c>
      <c r="K2847">
        <v>0.3429945054945055</v>
      </c>
      <c r="L2847">
        <v>0.51189560439560433</v>
      </c>
      <c r="M2847">
        <v>0.2</v>
      </c>
      <c r="N2847" t="s">
        <v>37</v>
      </c>
      <c r="O2847" s="53" t="s">
        <v>37</v>
      </c>
      <c r="P2847" s="54" t="str">
        <f>'Sheet1 (2)'!O2250</f>
        <v>B</v>
      </c>
      <c r="Q2847" s="31" t="str">
        <f>IF(U2847="same",N2847,IF(O2847=N2847,P2847,O2847))</f>
        <v>B</v>
      </c>
      <c r="R2847">
        <f>VLOOKUP(IF(V2847="same",N2847,IF(O2847=N2847,P2847,O2847)),$AA$2:$AL$8,9,FALSE)</f>
        <v>0.25</v>
      </c>
      <c r="S2847" s="11">
        <f>(L2847-M2847)/L2847</f>
        <v>0.60929533623141729</v>
      </c>
      <c r="T2847" s="13">
        <f t="shared" si="44"/>
        <v>0.25</v>
      </c>
      <c r="U2847">
        <f>IFERROR(T2847*I2847,0)</f>
        <v>0.46582499999999999</v>
      </c>
      <c r="V2847" t="str">
        <f>IF(AND(N2847=O2847,P2847=N2847),"same",IF(NOT(OR(O2847=N2847,P2847=N2847)),"conflict","change"))</f>
        <v>same</v>
      </c>
      <c r="W2847" s="55">
        <f>U2847-G2847</f>
        <v>-0.14897500000000002</v>
      </c>
    </row>
    <row r="2848" spans="1:23" ht="21" hidden="1" outlineLevel="2" x14ac:dyDescent="0.4">
      <c r="A2848" t="s">
        <v>4488</v>
      </c>
      <c r="B2848" t="s">
        <v>4477</v>
      </c>
      <c r="C2848" t="s">
        <v>4478</v>
      </c>
      <c r="D2848" s="34">
        <v>28780</v>
      </c>
      <c r="E2848" s="34">
        <v>7823</v>
      </c>
      <c r="F2848" s="33">
        <v>3.5838000000000001</v>
      </c>
      <c r="G2848" s="33">
        <v>1.7654000000000001</v>
      </c>
      <c r="H2848">
        <v>27.18207088255733</v>
      </c>
      <c r="I2848" s="33">
        <v>5.3491999999999997</v>
      </c>
      <c r="J2848" s="35">
        <f>G2848/I2848</f>
        <v>0.33003065879009946</v>
      </c>
      <c r="K2848">
        <v>0.458110699220248</v>
      </c>
      <c r="L2848">
        <v>0.68377860155950398</v>
      </c>
      <c r="M2848">
        <v>0.3</v>
      </c>
      <c r="N2848" t="s">
        <v>37</v>
      </c>
      <c r="O2848" s="53" t="s">
        <v>37</v>
      </c>
      <c r="P2848" s="54" t="str">
        <f>'Sheet1 (2)'!O2448</f>
        <v>B</v>
      </c>
      <c r="Q2848" s="31" t="str">
        <f>IF(U2848="same",N2848,IF(O2848=N2848,P2848,O2848))</f>
        <v>B</v>
      </c>
      <c r="R2848">
        <f>VLOOKUP(IF(V2848="same",N2848,IF(O2848=N2848,P2848,O2848)),$AA$2:$AL$8,9,FALSE)</f>
        <v>0.25</v>
      </c>
      <c r="S2848" s="11">
        <f>(L2848-M2848)/L2848</f>
        <v>0.56126149704628725</v>
      </c>
      <c r="T2848" s="13">
        <f t="shared" si="44"/>
        <v>0.25</v>
      </c>
      <c r="U2848">
        <f>IFERROR(T2848*I2848,0)</f>
        <v>1.3372999999999999</v>
      </c>
      <c r="V2848" t="str">
        <f>IF(AND(N2848=O2848,P2848=N2848),"same",IF(NOT(OR(O2848=N2848,P2848=N2848)),"conflict","change"))</f>
        <v>same</v>
      </c>
      <c r="W2848" s="55">
        <f>U2848-G2848</f>
        <v>-0.42810000000000015</v>
      </c>
    </row>
    <row r="2849" spans="1:23" ht="21" hidden="1" outlineLevel="2" x14ac:dyDescent="0.4">
      <c r="A2849" t="s">
        <v>4489</v>
      </c>
      <c r="B2849" t="s">
        <v>4477</v>
      </c>
      <c r="C2849" t="s">
        <v>4478</v>
      </c>
      <c r="D2849" s="34">
        <v>181701</v>
      </c>
      <c r="E2849" s="34">
        <v>38117</v>
      </c>
      <c r="F2849" s="33">
        <v>5.8374000000000006</v>
      </c>
      <c r="G2849" s="33">
        <v>2.8748999999999998</v>
      </c>
      <c r="H2849">
        <v>20.977870237367984</v>
      </c>
      <c r="I2849" s="33">
        <v>8.7123000000000008</v>
      </c>
      <c r="J2849" s="35">
        <f>G2849/I2849</f>
        <v>0.32998174993974033</v>
      </c>
      <c r="K2849">
        <v>0.15314426633785452</v>
      </c>
      <c r="L2849">
        <v>0.22856730592648952</v>
      </c>
      <c r="M2849">
        <v>0.05</v>
      </c>
      <c r="N2849" t="s">
        <v>37</v>
      </c>
      <c r="O2849" s="53" t="s">
        <v>37</v>
      </c>
      <c r="P2849" s="54" t="str">
        <f>'Sheet1 (2)'!O2623</f>
        <v>B</v>
      </c>
      <c r="Q2849" s="31" t="str">
        <f>IF(U2849="same",N2849,IF(O2849=N2849,P2849,O2849))</f>
        <v>B</v>
      </c>
      <c r="R2849">
        <f>VLOOKUP(IF(V2849="same",N2849,IF(O2849=N2849,P2849,O2849)),$AA$2:$AL$8,9,FALSE)</f>
        <v>0.25</v>
      </c>
      <c r="S2849" s="11">
        <f>(L2849-M2849)/L2849</f>
        <v>0.78124605442879602</v>
      </c>
      <c r="T2849" s="13">
        <f t="shared" si="44"/>
        <v>0.25</v>
      </c>
      <c r="U2849">
        <f>IFERROR(T2849*I2849,0)</f>
        <v>2.1780750000000002</v>
      </c>
      <c r="V2849" t="str">
        <f>IF(AND(N2849=O2849,P2849=N2849),"same",IF(NOT(OR(O2849=N2849,P2849=N2849)),"conflict","change"))</f>
        <v>same</v>
      </c>
      <c r="W2849" s="55">
        <f>U2849-G2849</f>
        <v>-0.69682499999999958</v>
      </c>
    </row>
    <row r="2850" spans="1:23" ht="21" hidden="1" outlineLevel="2" x14ac:dyDescent="0.4">
      <c r="A2850" t="s">
        <v>4490</v>
      </c>
      <c r="B2850" t="s">
        <v>4477</v>
      </c>
      <c r="C2850" t="s">
        <v>4478</v>
      </c>
      <c r="D2850" s="34">
        <v>8235</v>
      </c>
      <c r="E2850" s="34">
        <v>4255</v>
      </c>
      <c r="F2850" s="33">
        <v>1.8099000000000001</v>
      </c>
      <c r="G2850" s="33">
        <v>0.89139999999999997</v>
      </c>
      <c r="H2850">
        <v>51.669702489374622</v>
      </c>
      <c r="I2850" s="33">
        <v>2.7012999999999998</v>
      </c>
      <c r="J2850" s="35">
        <f>G2850/I2850</f>
        <v>0.32998926442823828</v>
      </c>
      <c r="K2850">
        <v>0.42535840188014101</v>
      </c>
      <c r="L2850">
        <v>0.63485311398354871</v>
      </c>
      <c r="M2850">
        <v>0.2</v>
      </c>
      <c r="N2850" t="s">
        <v>37</v>
      </c>
      <c r="O2850" s="53" t="s">
        <v>37</v>
      </c>
      <c r="P2850" s="54" t="str">
        <f>'Sheet1 (2)'!O2693</f>
        <v>B</v>
      </c>
      <c r="Q2850" s="31" t="str">
        <f>IF(U2850="same",N2850,IF(O2850=N2850,P2850,O2850))</f>
        <v>B</v>
      </c>
      <c r="R2850">
        <f>VLOOKUP(IF(V2850="same",N2850,IF(O2850=N2850,P2850,O2850)),$AA$2:$AL$8,9,FALSE)</f>
        <v>0.25</v>
      </c>
      <c r="S2850" s="11">
        <f>(L2850-M2850)/L2850</f>
        <v>0.68496649761226069</v>
      </c>
      <c r="T2850" s="13">
        <f t="shared" si="44"/>
        <v>0.25</v>
      </c>
      <c r="U2850">
        <f>IFERROR(T2850*I2850,0)</f>
        <v>0.67532499999999995</v>
      </c>
      <c r="V2850" t="str">
        <f>IF(AND(N2850=O2850,P2850=N2850),"same",IF(NOT(OR(O2850=N2850,P2850=N2850)),"conflict","change"))</f>
        <v>same</v>
      </c>
      <c r="W2850" s="55">
        <f>U2850-G2850</f>
        <v>-0.21607500000000002</v>
      </c>
    </row>
    <row r="2851" spans="1:23" ht="21" hidden="1" outlineLevel="2" x14ac:dyDescent="0.4">
      <c r="A2851" t="s">
        <v>4491</v>
      </c>
      <c r="B2851" t="s">
        <v>4477</v>
      </c>
      <c r="C2851" t="s">
        <v>4478</v>
      </c>
      <c r="D2851" s="34">
        <v>4688</v>
      </c>
      <c r="E2851" s="34">
        <v>2619</v>
      </c>
      <c r="F2851" s="33">
        <v>0.53090000000000004</v>
      </c>
      <c r="G2851" s="33">
        <v>0.19600000000000001</v>
      </c>
      <c r="H2851">
        <v>55.866040955631398</v>
      </c>
      <c r="I2851" s="33">
        <v>0.7269000000000001</v>
      </c>
      <c r="J2851" s="35">
        <f>G2851/I2851</f>
        <v>0.26963818957215568</v>
      </c>
      <c r="K2851">
        <v>0.20271095838106151</v>
      </c>
      <c r="L2851">
        <v>0.27754868270332189</v>
      </c>
      <c r="M2851">
        <v>0.2</v>
      </c>
      <c r="N2851" t="s">
        <v>37</v>
      </c>
      <c r="O2851" s="53" t="s">
        <v>37</v>
      </c>
      <c r="P2851" s="54" t="str">
        <f>'Sheet1 (2)'!O2716</f>
        <v>B</v>
      </c>
      <c r="Q2851" s="31" t="str">
        <f>IF(U2851="same",N2851,IF(O2851=N2851,P2851,O2851))</f>
        <v>B</v>
      </c>
      <c r="R2851">
        <f>VLOOKUP(IF(V2851="same",N2851,IF(O2851=N2851,P2851,O2851)),$AA$2:$AL$8,9,FALSE)</f>
        <v>0.25</v>
      </c>
      <c r="S2851" s="11">
        <f>(L2851-M2851)/L2851</f>
        <v>0.2794056954189022</v>
      </c>
      <c r="T2851" s="13">
        <f t="shared" si="44"/>
        <v>0.25</v>
      </c>
      <c r="U2851">
        <f>IFERROR(T2851*I2851,0)</f>
        <v>0.18172500000000003</v>
      </c>
      <c r="V2851" t="str">
        <f>IF(AND(N2851=O2851,P2851=N2851),"same",IF(NOT(OR(O2851=N2851,P2851=N2851)),"conflict","change"))</f>
        <v>same</v>
      </c>
      <c r="W2851" s="55">
        <f>U2851-G2851</f>
        <v>-1.4274999999999982E-2</v>
      </c>
    </row>
    <row r="2852" spans="1:23" ht="21" hidden="1" outlineLevel="2" x14ac:dyDescent="0.4">
      <c r="A2852" t="s">
        <v>4492</v>
      </c>
      <c r="B2852" t="s">
        <v>4477</v>
      </c>
      <c r="C2852" t="s">
        <v>4478</v>
      </c>
      <c r="D2852" s="34">
        <v>7611</v>
      </c>
      <c r="E2852" s="34">
        <v>3280</v>
      </c>
      <c r="F2852" s="33">
        <v>0.98399999999999999</v>
      </c>
      <c r="G2852" s="33">
        <v>0.29110000000000003</v>
      </c>
      <c r="H2852">
        <v>43.09551964262252</v>
      </c>
      <c r="I2852" s="33">
        <v>1.2751000000000001</v>
      </c>
      <c r="J2852" s="35">
        <f>G2852/I2852</f>
        <v>0.22829581993569131</v>
      </c>
      <c r="K2852">
        <v>0.3</v>
      </c>
      <c r="L2852">
        <v>0.38875000000000004</v>
      </c>
      <c r="M2852">
        <v>0.3</v>
      </c>
      <c r="N2852" t="s">
        <v>37</v>
      </c>
      <c r="O2852" s="53" t="s">
        <v>37</v>
      </c>
      <c r="P2852" s="54" t="str">
        <f>'Sheet1 (2)'!O2951</f>
        <v>B</v>
      </c>
      <c r="Q2852" s="31" t="str">
        <f>IF(U2852="same",N2852,IF(O2852=N2852,P2852,O2852))</f>
        <v>B</v>
      </c>
      <c r="R2852">
        <f>VLOOKUP(IF(V2852="same",N2852,IF(O2852=N2852,P2852,O2852)),$AA$2:$AL$8,9,FALSE)</f>
        <v>0.25</v>
      </c>
      <c r="S2852" s="11">
        <f>(L2852-M2852)/L2852</f>
        <v>0.22829581993569142</v>
      </c>
      <c r="T2852" s="13">
        <f t="shared" si="44"/>
        <v>0.22829581993569142</v>
      </c>
      <c r="U2852">
        <f>IFERROR(T2852*I2852,0)</f>
        <v>0.29110000000000014</v>
      </c>
      <c r="V2852" t="str">
        <f>IF(AND(N2852=O2852,P2852=N2852),"same",IF(NOT(OR(O2852=N2852,P2852=N2852)),"conflict","change"))</f>
        <v>same</v>
      </c>
      <c r="W2852" s="55">
        <f>U2852-G2852</f>
        <v>0</v>
      </c>
    </row>
    <row r="2853" spans="1:23" ht="21" hidden="1" outlineLevel="2" x14ac:dyDescent="0.4">
      <c r="A2853" t="s">
        <v>4493</v>
      </c>
      <c r="B2853" t="s">
        <v>4477</v>
      </c>
      <c r="C2853" t="s">
        <v>4478</v>
      </c>
      <c r="D2853" s="34">
        <v>43005</v>
      </c>
      <c r="E2853" s="34">
        <v>14743</v>
      </c>
      <c r="F2853" s="33">
        <v>4.5964999999999998</v>
      </c>
      <c r="G2853" s="33">
        <v>2.2641</v>
      </c>
      <c r="H2853">
        <v>34.282060225555171</v>
      </c>
      <c r="I2853" s="33">
        <v>6.8605999999999998</v>
      </c>
      <c r="J2853" s="35">
        <f>G2853/I2853</f>
        <v>0.33001486750429992</v>
      </c>
      <c r="K2853">
        <v>0.31177507969884011</v>
      </c>
      <c r="L2853">
        <v>0.46534626602455398</v>
      </c>
      <c r="M2853">
        <v>0.2</v>
      </c>
      <c r="N2853" t="s">
        <v>37</v>
      </c>
      <c r="O2853" s="53" t="s">
        <v>37</v>
      </c>
      <c r="P2853" s="54" t="str">
        <f>'Sheet1 (2)'!O3102</f>
        <v>B</v>
      </c>
      <c r="Q2853" s="31" t="str">
        <f>IF(U2853="same",N2853,IF(O2853=N2853,P2853,O2853))</f>
        <v>B</v>
      </c>
      <c r="R2853">
        <f>VLOOKUP(IF(V2853="same",N2853,IF(O2853=N2853,P2853,O2853)),$AA$2:$AL$8,9,FALSE)</f>
        <v>0.25</v>
      </c>
      <c r="S2853" s="11">
        <f>(L2853-M2853)/L2853</f>
        <v>0.57021251785558102</v>
      </c>
      <c r="T2853" s="13">
        <f t="shared" si="44"/>
        <v>0.25</v>
      </c>
      <c r="U2853">
        <f>IFERROR(T2853*I2853,0)</f>
        <v>1.71515</v>
      </c>
      <c r="V2853" t="str">
        <f>IF(AND(N2853=O2853,P2853=N2853),"same",IF(NOT(OR(O2853=N2853,P2853=N2853)),"conflict","change"))</f>
        <v>same</v>
      </c>
      <c r="W2853" s="55">
        <f>U2853-G2853</f>
        <v>-0.54895000000000005</v>
      </c>
    </row>
    <row r="2854" spans="1:23" ht="21" hidden="1" outlineLevel="2" x14ac:dyDescent="0.4">
      <c r="A2854" t="s">
        <v>4494</v>
      </c>
      <c r="B2854" t="s">
        <v>4477</v>
      </c>
      <c r="C2854" t="s">
        <v>4478</v>
      </c>
      <c r="D2854" s="34">
        <v>13518</v>
      </c>
      <c r="E2854" s="34">
        <v>7327</v>
      </c>
      <c r="F2854" s="33">
        <v>3.7347000000000001</v>
      </c>
      <c r="G2854" s="33">
        <v>1.8396000000000001</v>
      </c>
      <c r="H2854">
        <v>54.201805000739753</v>
      </c>
      <c r="I2854" s="33">
        <v>5.5743</v>
      </c>
      <c r="J2854" s="35">
        <f>G2854/I2854</f>
        <v>0.33001453097249883</v>
      </c>
      <c r="K2854">
        <v>0.5097174832810154</v>
      </c>
      <c r="L2854">
        <v>0.7607888631090487</v>
      </c>
      <c r="M2854">
        <v>0.4</v>
      </c>
      <c r="N2854" t="s">
        <v>37</v>
      </c>
      <c r="O2854" s="53" t="s">
        <v>37</v>
      </c>
      <c r="P2854" s="54" t="str">
        <f>'Sheet1 (2)'!O3122</f>
        <v>B</v>
      </c>
      <c r="Q2854" s="31" t="str">
        <f>IF(U2854="same",N2854,IF(O2854=N2854,P2854,O2854))</f>
        <v>B</v>
      </c>
      <c r="R2854">
        <f>VLOOKUP(IF(V2854="same",N2854,IF(O2854=N2854,P2854,O2854)),$AA$2:$AL$8,9,FALSE)</f>
        <v>0.25</v>
      </c>
      <c r="S2854" s="11">
        <f>(L2854-M2854)/L2854</f>
        <v>0.47422994815492525</v>
      </c>
      <c r="T2854" s="13">
        <f t="shared" si="44"/>
        <v>0.25</v>
      </c>
      <c r="U2854">
        <f>IFERROR(T2854*I2854,0)</f>
        <v>1.393575</v>
      </c>
      <c r="V2854" t="str">
        <f>IF(AND(N2854=O2854,P2854=N2854),"same",IF(NOT(OR(O2854=N2854,P2854=N2854)),"conflict","change"))</f>
        <v>same</v>
      </c>
      <c r="W2854" s="55">
        <f>U2854-G2854</f>
        <v>-0.44602500000000012</v>
      </c>
    </row>
    <row r="2855" spans="1:23" ht="21" hidden="1" outlineLevel="2" x14ac:dyDescent="0.4">
      <c r="A2855" t="s">
        <v>4495</v>
      </c>
      <c r="B2855" t="s">
        <v>4477</v>
      </c>
      <c r="C2855" t="s">
        <v>4478</v>
      </c>
      <c r="D2855" s="34">
        <v>7258</v>
      </c>
      <c r="E2855" s="34">
        <v>4995</v>
      </c>
      <c r="F2855" s="33">
        <v>1.0866000000000002</v>
      </c>
      <c r="G2855" s="33">
        <v>0.52259999999999995</v>
      </c>
      <c r="H2855">
        <v>68.820611738771007</v>
      </c>
      <c r="I2855" s="33">
        <v>1.6092000000000002</v>
      </c>
      <c r="J2855" s="35">
        <f>G2855/I2855</f>
        <v>0.3247576435495898</v>
      </c>
      <c r="K2855">
        <v>0.21753753753753757</v>
      </c>
      <c r="L2855">
        <v>0.3221621621621622</v>
      </c>
      <c r="M2855">
        <v>0.2</v>
      </c>
      <c r="N2855" t="s">
        <v>37</v>
      </c>
      <c r="O2855" s="53" t="s">
        <v>37</v>
      </c>
      <c r="P2855" s="54" t="str">
        <f>'Sheet1 (2)'!O4169</f>
        <v>B</v>
      </c>
      <c r="Q2855" s="31" t="str">
        <f>IF(U2855="same",N2855,IF(O2855=N2855,P2855,O2855))</f>
        <v>B</v>
      </c>
      <c r="R2855">
        <f>VLOOKUP(IF(V2855="same",N2855,IF(O2855=N2855,P2855,O2855)),$AA$2:$AL$8,9,FALSE)</f>
        <v>0.25</v>
      </c>
      <c r="S2855" s="11">
        <f>(L2855-M2855)/L2855</f>
        <v>0.37919463087248328</v>
      </c>
      <c r="T2855" s="13">
        <f t="shared" si="44"/>
        <v>0.25</v>
      </c>
      <c r="U2855">
        <f>IFERROR(T2855*I2855,0)</f>
        <v>0.40230000000000005</v>
      </c>
      <c r="V2855" t="str">
        <f>IF(AND(N2855=O2855,P2855=N2855),"same",IF(NOT(OR(O2855=N2855,P2855=N2855)),"conflict","change"))</f>
        <v>same</v>
      </c>
      <c r="W2855" s="55">
        <f>U2855-G2855</f>
        <v>-0.12029999999999991</v>
      </c>
    </row>
    <row r="2856" spans="1:23" ht="21" hidden="1" outlineLevel="2" x14ac:dyDescent="0.4">
      <c r="A2856" t="s">
        <v>4496</v>
      </c>
      <c r="B2856" t="s">
        <v>4477</v>
      </c>
      <c r="C2856" t="s">
        <v>4478</v>
      </c>
      <c r="D2856" s="34">
        <v>10511</v>
      </c>
      <c r="E2856" s="34">
        <v>5249</v>
      </c>
      <c r="F2856" s="33">
        <v>1.573</v>
      </c>
      <c r="G2856" s="33">
        <v>0.66669999999999996</v>
      </c>
      <c r="H2856">
        <v>49.938160022833223</v>
      </c>
      <c r="I2856" s="33">
        <v>2.2397</v>
      </c>
      <c r="J2856" s="35">
        <f>G2856/I2856</f>
        <v>0.29767379559762464</v>
      </c>
      <c r="K2856">
        <v>0.29967612878643551</v>
      </c>
      <c r="L2856">
        <v>0.42669079824728517</v>
      </c>
      <c r="M2856">
        <v>0.3</v>
      </c>
      <c r="N2856" t="s">
        <v>37</v>
      </c>
      <c r="O2856" s="53" t="s">
        <v>37</v>
      </c>
      <c r="P2856" s="54" t="str">
        <f>'Sheet1 (2)'!O4301</f>
        <v>B</v>
      </c>
      <c r="Q2856" s="31" t="str">
        <f>IF(U2856="same",N2856,IF(O2856=N2856,P2856,O2856))</f>
        <v>B</v>
      </c>
      <c r="R2856">
        <f>VLOOKUP(IF(V2856="same",N2856,IF(O2856=N2856,P2856,O2856)),$AA$2:$AL$8,9,FALSE)</f>
        <v>0.25</v>
      </c>
      <c r="S2856" s="11">
        <f>(L2856-M2856)/L2856</f>
        <v>0.2969147653703621</v>
      </c>
      <c r="T2856" s="13">
        <f t="shared" si="44"/>
        <v>0.25</v>
      </c>
      <c r="U2856">
        <f>IFERROR(T2856*I2856,0)</f>
        <v>0.55992500000000001</v>
      </c>
      <c r="V2856" t="str">
        <f>IF(AND(N2856=O2856,P2856=N2856),"same",IF(NOT(OR(O2856=N2856,P2856=N2856)),"conflict","change"))</f>
        <v>same</v>
      </c>
      <c r="W2856" s="55">
        <f>U2856-G2856</f>
        <v>-0.10677499999999995</v>
      </c>
    </row>
    <row r="2857" spans="1:23" ht="21" hidden="1" outlineLevel="2" x14ac:dyDescent="0.4">
      <c r="A2857" t="s">
        <v>4497</v>
      </c>
      <c r="B2857" t="s">
        <v>4477</v>
      </c>
      <c r="C2857" t="s">
        <v>4478</v>
      </c>
      <c r="D2857" s="34">
        <v>100662</v>
      </c>
      <c r="E2857" s="34">
        <v>58752</v>
      </c>
      <c r="F2857" s="33">
        <v>38.520899999999997</v>
      </c>
      <c r="G2857" s="33">
        <v>12.840400000000001</v>
      </c>
      <c r="H2857">
        <v>58.365619598259521</v>
      </c>
      <c r="I2857" s="33">
        <v>51.3613</v>
      </c>
      <c r="J2857" s="35">
        <f>G2857/I2857</f>
        <v>0.25000146024341285</v>
      </c>
      <c r="K2857">
        <v>0.65565257352941164</v>
      </c>
      <c r="L2857">
        <v>0.8742051334422658</v>
      </c>
      <c r="M2857">
        <v>0.4</v>
      </c>
      <c r="N2857" t="s">
        <v>34</v>
      </c>
      <c r="O2857" s="53" t="s">
        <v>34</v>
      </c>
      <c r="P2857" s="54" t="str">
        <f>'Sheet1 (2)'!O4550</f>
        <v>A</v>
      </c>
      <c r="Q2857" s="31" t="str">
        <f>IF(U2857="same",N2857,IF(O2857=N2857,P2857,O2857))</f>
        <v>A</v>
      </c>
      <c r="R2857">
        <f>VLOOKUP(IF(V2857="same",N2857,IF(O2857=N2857,P2857,O2857)),$AA$2:$AL$8,9,FALSE)</f>
        <v>0.15</v>
      </c>
      <c r="S2857" s="11">
        <f>(L2857-M2857)/L2857</f>
        <v>0.54244148804644743</v>
      </c>
      <c r="T2857" s="13">
        <f t="shared" si="44"/>
        <v>0.15</v>
      </c>
      <c r="U2857">
        <f>IFERROR(T2857*I2857,0)</f>
        <v>7.7041949999999995</v>
      </c>
      <c r="V2857" t="str">
        <f>IF(AND(N2857=O2857,P2857=N2857),"same",IF(NOT(OR(O2857=N2857,P2857=N2857)),"conflict","change"))</f>
        <v>same</v>
      </c>
      <c r="W2857" s="55">
        <f>U2857-G2857</f>
        <v>-5.1362050000000012</v>
      </c>
    </row>
    <row r="2858" spans="1:23" ht="21" hidden="1" outlineLevel="2" x14ac:dyDescent="0.4">
      <c r="A2858" t="s">
        <v>4498</v>
      </c>
      <c r="B2858" t="s">
        <v>4477</v>
      </c>
      <c r="C2858" t="s">
        <v>4478</v>
      </c>
      <c r="D2858" s="34">
        <v>1186</v>
      </c>
      <c r="E2858" s="34">
        <v>679</v>
      </c>
      <c r="F2858" s="33">
        <v>0.19319999999999998</v>
      </c>
      <c r="G2858" s="33">
        <v>9.5200000000000007E-2</v>
      </c>
      <c r="H2858">
        <v>57.251264755480605</v>
      </c>
      <c r="I2858" s="33">
        <v>0.28839999999999999</v>
      </c>
      <c r="J2858" s="35">
        <f>G2858/I2858</f>
        <v>0.3300970873786408</v>
      </c>
      <c r="K2858">
        <v>0.28453608247422679</v>
      </c>
      <c r="L2858">
        <v>0.4247422680412371</v>
      </c>
      <c r="M2858">
        <v>0.3</v>
      </c>
      <c r="N2858" t="s">
        <v>37</v>
      </c>
      <c r="O2858" s="53" t="s">
        <v>37</v>
      </c>
      <c r="P2858" s="54" t="str">
        <f>'Sheet1 (2)'!O4708</f>
        <v>B</v>
      </c>
      <c r="Q2858" s="31" t="str">
        <f>IF(U2858="same",N2858,IF(O2858=N2858,P2858,O2858))</f>
        <v>B</v>
      </c>
      <c r="R2858">
        <f>VLOOKUP(IF(V2858="same",N2858,IF(O2858=N2858,P2858,O2858)),$AA$2:$AL$8,9,FALSE)</f>
        <v>0.25</v>
      </c>
      <c r="S2858" s="11">
        <f>(L2858-M2858)/L2858</f>
        <v>0.29368932038834955</v>
      </c>
      <c r="T2858" s="13">
        <f t="shared" si="44"/>
        <v>0.25</v>
      </c>
      <c r="U2858">
        <f>IFERROR(T2858*I2858,0)</f>
        <v>7.2099999999999997E-2</v>
      </c>
      <c r="V2858" t="str">
        <f>IF(AND(N2858=O2858,P2858=N2858),"same",IF(NOT(OR(O2858=N2858,P2858=N2858)),"conflict","change"))</f>
        <v>same</v>
      </c>
      <c r="W2858" s="55">
        <f>U2858-G2858</f>
        <v>-2.3100000000000009E-2</v>
      </c>
    </row>
    <row r="2859" spans="1:23" ht="21" outlineLevel="1" collapsed="1" x14ac:dyDescent="0.4">
      <c r="C2859" s="29" t="s">
        <v>4499</v>
      </c>
      <c r="D2859" s="34">
        <f>SUBTOTAL(9,D2838:D2858)</f>
        <v>696766</v>
      </c>
      <c r="E2859" s="34">
        <f>SUBTOTAL(9,E2838:E2858)</f>
        <v>298052</v>
      </c>
      <c r="F2859" s="33">
        <f>SUBTOTAL(9,F2838:F2858)</f>
        <v>138.49259999999998</v>
      </c>
      <c r="G2859" s="33">
        <f>SUBTOTAL(9,G2838:G2858)</f>
        <v>64.385999999999981</v>
      </c>
      <c r="I2859" s="33">
        <f>SUBTOTAL(9,I2838:I2858)</f>
        <v>202.87859999999998</v>
      </c>
      <c r="J2859" s="35"/>
      <c r="O2859" s="53"/>
      <c r="P2859" s="54"/>
      <c r="Q2859" s="31"/>
      <c r="T2859" s="13">
        <f t="shared" si="44"/>
        <v>0</v>
      </c>
      <c r="U2859">
        <f>SUBTOTAL(9,U2838:U2858)</f>
        <v>36.506894999999993</v>
      </c>
      <c r="W2859" s="55">
        <f>SUBTOTAL(9,W2838:W2858)</f>
        <v>-27.879105000000003</v>
      </c>
    </row>
    <row r="2860" spans="1:23" ht="21" hidden="1" outlineLevel="2" x14ac:dyDescent="0.4">
      <c r="A2860" t="s">
        <v>3672</v>
      </c>
      <c r="B2860" t="s">
        <v>3673</v>
      </c>
      <c r="C2860" t="s">
        <v>3674</v>
      </c>
      <c r="D2860" s="34">
        <v>240374</v>
      </c>
      <c r="E2860" s="34">
        <v>15010</v>
      </c>
      <c r="F2860" s="33">
        <v>10.689500000000001</v>
      </c>
      <c r="G2860" s="33">
        <v>2.8510999999999997</v>
      </c>
      <c r="H2860">
        <v>6.2444357542829092</v>
      </c>
      <c r="I2860" s="33">
        <v>13.540600000000001</v>
      </c>
      <c r="J2860" s="35">
        <f>G2860/I2860</f>
        <v>0.21055935482918034</v>
      </c>
      <c r="K2860">
        <v>0.71215856095936048</v>
      </c>
      <c r="L2860">
        <v>0.90210526315789485</v>
      </c>
      <c r="M2860">
        <v>0.71</v>
      </c>
      <c r="N2860" t="s">
        <v>34</v>
      </c>
      <c r="O2860" s="53" t="s">
        <v>34</v>
      </c>
      <c r="P2860" s="54" t="str">
        <f>'Sheet1 (2)'!O90</f>
        <v>A</v>
      </c>
      <c r="Q2860" s="31" t="str">
        <f>IF(U2860="same",N2860,IF(O2860=N2860,P2860,O2860))</f>
        <v>A</v>
      </c>
      <c r="R2860">
        <f>VLOOKUP(IF(V2860="same",N2860,IF(O2860=N2860,P2860,O2860)),$AA$2:$AL$8,9,FALSE)</f>
        <v>0.15</v>
      </c>
      <c r="S2860" s="11">
        <f>(L2860-M2860)/L2860</f>
        <v>0.21295215869311565</v>
      </c>
      <c r="T2860" s="13">
        <f t="shared" si="44"/>
        <v>0.15</v>
      </c>
      <c r="U2860">
        <f>IFERROR(T2860*I2860,0)</f>
        <v>2.0310900000000003</v>
      </c>
      <c r="V2860" t="str">
        <f>IF(AND(N2860=O2860,P2860=N2860),"same",IF(NOT(OR(O2860=N2860,P2860=N2860)),"conflict","change"))</f>
        <v>same</v>
      </c>
      <c r="W2860" s="55">
        <f>U2860-G2860</f>
        <v>-0.82000999999999946</v>
      </c>
    </row>
    <row r="2861" spans="1:23" ht="21" hidden="1" outlineLevel="2" x14ac:dyDescent="0.4">
      <c r="A2861" t="s">
        <v>3675</v>
      </c>
      <c r="B2861" t="s">
        <v>3673</v>
      </c>
      <c r="C2861" t="s">
        <v>3674</v>
      </c>
      <c r="D2861" s="34">
        <v>33702</v>
      </c>
      <c r="E2861" s="34">
        <v>4914</v>
      </c>
      <c r="F2861" s="33">
        <v>3.2552999999999996</v>
      </c>
      <c r="G2861" s="33">
        <v>1.0835000000000001</v>
      </c>
      <c r="H2861">
        <v>14.580737048246394</v>
      </c>
      <c r="I2861" s="33">
        <v>4.3388</v>
      </c>
      <c r="J2861" s="35">
        <f>G2861/I2861</f>
        <v>0.24972342583202731</v>
      </c>
      <c r="K2861">
        <v>0.66245421245421243</v>
      </c>
      <c r="L2861">
        <v>0.88294668294668299</v>
      </c>
      <c r="M2861">
        <v>0.6</v>
      </c>
      <c r="N2861" t="s">
        <v>34</v>
      </c>
      <c r="O2861" s="53" t="s">
        <v>34</v>
      </c>
      <c r="P2861" s="54" t="str">
        <f>'Sheet1 (2)'!O150</f>
        <v>A</v>
      </c>
      <c r="Q2861" s="31" t="str">
        <f>IF(U2861="same",N2861,IF(O2861=N2861,P2861,O2861))</f>
        <v>A</v>
      </c>
      <c r="R2861">
        <f>VLOOKUP(IF(V2861="same",N2861,IF(O2861=N2861,P2861,O2861)),$AA$2:$AL$8,9,FALSE)</f>
        <v>0.15</v>
      </c>
      <c r="S2861" s="11">
        <f>(L2861-M2861)/L2861</f>
        <v>0.32045726929104829</v>
      </c>
      <c r="T2861" s="13">
        <f t="shared" si="44"/>
        <v>0.15</v>
      </c>
      <c r="U2861">
        <f>IFERROR(T2861*I2861,0)</f>
        <v>0.65081999999999995</v>
      </c>
      <c r="V2861" t="str">
        <f>IF(AND(N2861=O2861,P2861=N2861),"same",IF(NOT(OR(O2861=N2861,P2861=N2861)),"conflict","change"))</f>
        <v>same</v>
      </c>
      <c r="W2861" s="55">
        <f>U2861-G2861</f>
        <v>-0.43268000000000018</v>
      </c>
    </row>
    <row r="2862" spans="1:23" ht="21" hidden="1" outlineLevel="2" x14ac:dyDescent="0.4">
      <c r="A2862" t="s">
        <v>3676</v>
      </c>
      <c r="B2862" t="s">
        <v>3673</v>
      </c>
      <c r="C2862" t="s">
        <v>3674</v>
      </c>
      <c r="D2862" s="34">
        <v>162116</v>
      </c>
      <c r="E2862" s="34">
        <v>15341</v>
      </c>
      <c r="F2862" s="33">
        <v>14.720099999999999</v>
      </c>
      <c r="G2862" s="33">
        <v>4.9063999999999997</v>
      </c>
      <c r="H2862">
        <v>9.4629771274889585</v>
      </c>
      <c r="I2862" s="33">
        <v>19.6265</v>
      </c>
      <c r="J2862" s="35">
        <f>G2862/I2862</f>
        <v>0.24998853590808345</v>
      </c>
      <c r="K2862">
        <v>0.95952675835995038</v>
      </c>
      <c r="L2862">
        <v>1.2793494557069292</v>
      </c>
      <c r="M2862">
        <v>0.88</v>
      </c>
      <c r="N2862" t="s">
        <v>34</v>
      </c>
      <c r="O2862" s="53" t="s">
        <v>34</v>
      </c>
      <c r="P2862" s="54" t="str">
        <f>'Sheet1 (2)'!O164</f>
        <v>A</v>
      </c>
      <c r="Q2862" s="31" t="str">
        <f>IF(U2862="same",N2862,IF(O2862=N2862,P2862,O2862))</f>
        <v>A</v>
      </c>
      <c r="R2862">
        <f>VLOOKUP(IF(V2862="same",N2862,IF(O2862=N2862,P2862,O2862)),$AA$2:$AL$8,9,FALSE)</f>
        <v>0.15</v>
      </c>
      <c r="S2862" s="11">
        <f>(L2862-M2862)/L2862</f>
        <v>0.31215040888594503</v>
      </c>
      <c r="T2862" s="13">
        <f t="shared" si="44"/>
        <v>0.15</v>
      </c>
      <c r="U2862">
        <f>IFERROR(T2862*I2862,0)</f>
        <v>2.943975</v>
      </c>
      <c r="V2862" t="str">
        <f>IF(AND(N2862=O2862,P2862=N2862),"same",IF(NOT(OR(O2862=N2862,P2862=N2862)),"conflict","change"))</f>
        <v>same</v>
      </c>
      <c r="W2862" s="55">
        <f>U2862-G2862</f>
        <v>-1.9624249999999996</v>
      </c>
    </row>
    <row r="2863" spans="1:23" ht="21" hidden="1" outlineLevel="2" x14ac:dyDescent="0.4">
      <c r="A2863" t="s">
        <v>3677</v>
      </c>
      <c r="B2863" t="s">
        <v>3673</v>
      </c>
      <c r="C2863" t="s">
        <v>3674</v>
      </c>
      <c r="D2863" s="34">
        <v>32287</v>
      </c>
      <c r="E2863" s="34">
        <v>1464</v>
      </c>
      <c r="F2863" s="33">
        <v>1.1758999999999999</v>
      </c>
      <c r="G2863" s="33">
        <v>0.34229999999999999</v>
      </c>
      <c r="H2863">
        <v>4.5343327035649024</v>
      </c>
      <c r="I2863" s="33">
        <v>1.5182</v>
      </c>
      <c r="J2863" s="35">
        <f>G2863/I2863</f>
        <v>0.22546436569621919</v>
      </c>
      <c r="K2863">
        <v>0.80321038251366106</v>
      </c>
      <c r="L2863">
        <v>1.0370218579234973</v>
      </c>
      <c r="M2863">
        <v>0.82</v>
      </c>
      <c r="N2863" t="s">
        <v>37</v>
      </c>
      <c r="O2863" s="53" t="s">
        <v>37</v>
      </c>
      <c r="P2863" s="54" t="str">
        <f>'Sheet1 (2)'!O167</f>
        <v>B</v>
      </c>
      <c r="Q2863" s="31" t="str">
        <f>IF(U2863="same",N2863,IF(O2863=N2863,P2863,O2863))</f>
        <v>B</v>
      </c>
      <c r="R2863">
        <f>VLOOKUP(IF(V2863="same",N2863,IF(O2863=N2863,P2863,O2863)),$AA$2:$AL$8,9,FALSE)</f>
        <v>0.25</v>
      </c>
      <c r="S2863" s="11">
        <f>(L2863-M2863)/L2863</f>
        <v>0.20927414042945602</v>
      </c>
      <c r="T2863" s="13">
        <f t="shared" si="44"/>
        <v>0.20927414042945602</v>
      </c>
      <c r="U2863">
        <f>IFERROR(T2863*I2863,0)</f>
        <v>0.31772000000000011</v>
      </c>
      <c r="V2863" t="str">
        <f>IF(AND(N2863=O2863,P2863=N2863),"same",IF(NOT(OR(O2863=N2863,P2863=N2863)),"conflict","change"))</f>
        <v>same</v>
      </c>
      <c r="W2863" s="55">
        <f>U2863-G2863</f>
        <v>-2.457999999999988E-2</v>
      </c>
    </row>
    <row r="2864" spans="1:23" ht="21" hidden="1" outlineLevel="2" x14ac:dyDescent="0.4">
      <c r="A2864" t="s">
        <v>3678</v>
      </c>
      <c r="B2864" t="s">
        <v>3673</v>
      </c>
      <c r="C2864" t="s">
        <v>3674</v>
      </c>
      <c r="D2864" s="34">
        <v>228767</v>
      </c>
      <c r="E2864" s="34">
        <v>12362</v>
      </c>
      <c r="F2864" s="33">
        <v>9.5190000000000019</v>
      </c>
      <c r="G2864" s="33">
        <v>2.2458</v>
      </c>
      <c r="H2864">
        <v>5.4037514151953738</v>
      </c>
      <c r="I2864" s="33">
        <v>11.764800000000001</v>
      </c>
      <c r="J2864" s="35">
        <f>G2864/I2864</f>
        <v>0.19089147286821703</v>
      </c>
      <c r="K2864">
        <v>0.77002103219543783</v>
      </c>
      <c r="L2864">
        <v>0.95169066494094812</v>
      </c>
      <c r="M2864">
        <v>0.77</v>
      </c>
      <c r="N2864" t="s">
        <v>34</v>
      </c>
      <c r="O2864" s="53" t="s">
        <v>34</v>
      </c>
      <c r="P2864" s="54" t="str">
        <f>'Sheet1 (2)'!O246</f>
        <v>A</v>
      </c>
      <c r="Q2864" s="31" t="str">
        <f>IF(U2864="same",N2864,IF(O2864=N2864,P2864,O2864))</f>
        <v>A</v>
      </c>
      <c r="R2864">
        <f>VLOOKUP(IF(V2864="same",N2864,IF(O2864=N2864,P2864,O2864)),$AA$2:$AL$8,9,FALSE)</f>
        <v>0.15</v>
      </c>
      <c r="S2864" s="11">
        <f>(L2864-M2864)/L2864</f>
        <v>0.19091357269141848</v>
      </c>
      <c r="T2864" s="13">
        <f t="shared" si="44"/>
        <v>0.15</v>
      </c>
      <c r="U2864">
        <f>IFERROR(T2864*I2864,0)</f>
        <v>1.7647200000000001</v>
      </c>
      <c r="V2864" t="str">
        <f>IF(AND(N2864=O2864,P2864=N2864),"same",IF(NOT(OR(O2864=N2864,P2864=N2864)),"conflict","change"))</f>
        <v>same</v>
      </c>
      <c r="W2864" s="55">
        <f>U2864-G2864</f>
        <v>-0.48107999999999995</v>
      </c>
    </row>
    <row r="2865" spans="1:23" ht="21" hidden="1" outlineLevel="2" x14ac:dyDescent="0.4">
      <c r="A2865" t="s">
        <v>3679</v>
      </c>
      <c r="B2865" t="s">
        <v>3673</v>
      </c>
      <c r="C2865" t="s">
        <v>3674</v>
      </c>
      <c r="D2865" s="34">
        <v>154962</v>
      </c>
      <c r="E2865" s="34">
        <v>8585</v>
      </c>
      <c r="F2865" s="33">
        <v>7.0396999999999998</v>
      </c>
      <c r="G2865" s="33">
        <v>1.9052999999999998</v>
      </c>
      <c r="H2865">
        <v>5.5400678876111566</v>
      </c>
      <c r="I2865" s="33">
        <v>8.9450000000000003</v>
      </c>
      <c r="J2865" s="35">
        <f>G2865/I2865</f>
        <v>0.21300167691447733</v>
      </c>
      <c r="K2865">
        <v>0.82</v>
      </c>
      <c r="L2865">
        <v>1.0419336051252184</v>
      </c>
      <c r="M2865">
        <v>0.82</v>
      </c>
      <c r="N2865" t="s">
        <v>37</v>
      </c>
      <c r="O2865" s="53" t="s">
        <v>37</v>
      </c>
      <c r="P2865" s="54" t="str">
        <f>'Sheet1 (2)'!O373</f>
        <v>B</v>
      </c>
      <c r="Q2865" s="31" t="str">
        <f>IF(U2865="same",N2865,IF(O2865=N2865,P2865,O2865))</f>
        <v>B</v>
      </c>
      <c r="R2865">
        <f>VLOOKUP(IF(V2865="same",N2865,IF(O2865=N2865,P2865,O2865)),$AA$2:$AL$8,9,FALSE)</f>
        <v>0.25</v>
      </c>
      <c r="S2865" s="11">
        <f>(L2865-M2865)/L2865</f>
        <v>0.21300167691447738</v>
      </c>
      <c r="T2865" s="13">
        <f t="shared" si="44"/>
        <v>0.21300167691447738</v>
      </c>
      <c r="U2865">
        <f>IFERROR(T2865*I2865,0)</f>
        <v>1.9053000000000002</v>
      </c>
      <c r="V2865" t="str">
        <f>IF(AND(N2865=O2865,P2865=N2865),"same",IF(NOT(OR(O2865=N2865,P2865=N2865)),"conflict","change"))</f>
        <v>same</v>
      </c>
      <c r="W2865" s="55">
        <f>U2865-G2865</f>
        <v>0</v>
      </c>
    </row>
    <row r="2866" spans="1:23" ht="21" hidden="1" outlineLevel="2" x14ac:dyDescent="0.4">
      <c r="A2866" t="s">
        <v>3680</v>
      </c>
      <c r="B2866" t="s">
        <v>3673</v>
      </c>
      <c r="C2866" t="s">
        <v>3674</v>
      </c>
      <c r="D2866" s="34">
        <v>21972</v>
      </c>
      <c r="E2866" s="34">
        <v>1997</v>
      </c>
      <c r="F2866" s="33">
        <v>1.5684</v>
      </c>
      <c r="G2866" s="33">
        <v>0.52269999999999994</v>
      </c>
      <c r="H2866">
        <v>9.0888403422537767</v>
      </c>
      <c r="I2866" s="33">
        <v>2.0911</v>
      </c>
      <c r="J2866" s="35">
        <f>G2866/I2866</f>
        <v>0.24996413370953086</v>
      </c>
      <c r="K2866">
        <v>0.78537806710065106</v>
      </c>
      <c r="L2866">
        <v>1.0471206810215323</v>
      </c>
      <c r="M2866">
        <v>0.66</v>
      </c>
      <c r="N2866" t="s">
        <v>34</v>
      </c>
      <c r="O2866" s="53" t="s">
        <v>34</v>
      </c>
      <c r="P2866" s="54" t="str">
        <f>'Sheet1 (2)'!O374</f>
        <v>A</v>
      </c>
      <c r="Q2866" s="31" t="str">
        <f>IF(U2866="same",N2866,IF(O2866=N2866,P2866,O2866))</f>
        <v>A</v>
      </c>
      <c r="R2866">
        <f>VLOOKUP(IF(V2866="same",N2866,IF(O2866=N2866,P2866,O2866)),$AA$2:$AL$8,9,FALSE)</f>
        <v>0.15</v>
      </c>
      <c r="S2866" s="11">
        <f>(L2866-M2866)/L2866</f>
        <v>0.36970015781167803</v>
      </c>
      <c r="T2866" s="13">
        <f t="shared" si="44"/>
        <v>0.15</v>
      </c>
      <c r="U2866">
        <f>IFERROR(T2866*I2866,0)</f>
        <v>0.31366499999999997</v>
      </c>
      <c r="V2866" t="str">
        <f>IF(AND(N2866=O2866,P2866=N2866),"same",IF(NOT(OR(O2866=N2866,P2866=N2866)),"conflict","change"))</f>
        <v>same</v>
      </c>
      <c r="W2866" s="55">
        <f>U2866-G2866</f>
        <v>-0.20903499999999997</v>
      </c>
    </row>
    <row r="2867" spans="1:23" ht="21" hidden="1" outlineLevel="2" x14ac:dyDescent="0.4">
      <c r="A2867" t="s">
        <v>3681</v>
      </c>
      <c r="B2867" t="s">
        <v>3673</v>
      </c>
      <c r="C2867" t="s">
        <v>3674</v>
      </c>
      <c r="D2867" s="34">
        <v>178282</v>
      </c>
      <c r="E2867" s="34">
        <v>14032</v>
      </c>
      <c r="F2867" s="33">
        <v>13.049899999999999</v>
      </c>
      <c r="G2867" s="33">
        <v>3.2271000000000001</v>
      </c>
      <c r="H2867">
        <v>7.8706767929460071</v>
      </c>
      <c r="I2867" s="33">
        <v>16.277000000000001</v>
      </c>
      <c r="J2867" s="35">
        <f>G2867/I2867</f>
        <v>0.1982613503716901</v>
      </c>
      <c r="K2867">
        <v>0.93000997719498291</v>
      </c>
      <c r="L2867">
        <v>1.1599914481185862</v>
      </c>
      <c r="M2867">
        <v>0.93</v>
      </c>
      <c r="N2867" t="s">
        <v>37</v>
      </c>
      <c r="O2867" s="53" t="s">
        <v>37</v>
      </c>
      <c r="P2867" s="54" t="str">
        <f>'Sheet1 (2)'!O441</f>
        <v>B</v>
      </c>
      <c r="Q2867" s="31" t="str">
        <f>IF(U2867="same",N2867,IF(O2867=N2867,P2867,O2867))</f>
        <v>B</v>
      </c>
      <c r="R2867">
        <f>VLOOKUP(IF(V2867="same",N2867,IF(O2867=N2867,P2867,O2867)),$AA$2:$AL$8,9,FALSE)</f>
        <v>0.25</v>
      </c>
      <c r="S2867" s="11">
        <f>(L2867-M2867)/L2867</f>
        <v>0.19826995146525778</v>
      </c>
      <c r="T2867" s="13">
        <f t="shared" si="44"/>
        <v>0.19826995146525778</v>
      </c>
      <c r="U2867">
        <f>IFERROR(T2867*I2867,0)</f>
        <v>3.227240000000001</v>
      </c>
      <c r="V2867" t="str">
        <f>IF(AND(N2867=O2867,P2867=N2867),"same",IF(NOT(OR(O2867=N2867,P2867=N2867)),"conflict","change"))</f>
        <v>same</v>
      </c>
      <c r="W2867" s="55">
        <f>U2867-G2867</f>
        <v>1.4000000000091717E-4</v>
      </c>
    </row>
    <row r="2868" spans="1:23" ht="21" hidden="1" outlineLevel="2" x14ac:dyDescent="0.4">
      <c r="A2868" t="s">
        <v>3682</v>
      </c>
      <c r="B2868" t="s">
        <v>3673</v>
      </c>
      <c r="C2868" t="s">
        <v>3674</v>
      </c>
      <c r="D2868" s="34">
        <v>69261</v>
      </c>
      <c r="E2868" s="34">
        <v>6799</v>
      </c>
      <c r="F2868" s="33">
        <v>4.4112</v>
      </c>
      <c r="G2868" s="33">
        <v>1.4662999999999999</v>
      </c>
      <c r="H2868">
        <v>9.8164912432682172</v>
      </c>
      <c r="I2868" s="33">
        <v>5.8774999999999995</v>
      </c>
      <c r="J2868" s="35">
        <f>G2868/I2868</f>
        <v>0.2494768183751595</v>
      </c>
      <c r="K2868">
        <v>0.64880129430798639</v>
      </c>
      <c r="L2868">
        <v>0.86446536255331652</v>
      </c>
      <c r="M2868">
        <v>0.6</v>
      </c>
      <c r="N2868" t="s">
        <v>34</v>
      </c>
      <c r="O2868" s="53" t="s">
        <v>34</v>
      </c>
      <c r="P2868" s="54" t="str">
        <f>'Sheet1 (2)'!O591</f>
        <v>A</v>
      </c>
      <c r="Q2868" s="31" t="str">
        <f>IF(U2868="same",N2868,IF(O2868=N2868,P2868,O2868))</f>
        <v>A</v>
      </c>
      <c r="R2868">
        <f>VLOOKUP(IF(V2868="same",N2868,IF(O2868=N2868,P2868,O2868)),$AA$2:$AL$8,9,FALSE)</f>
        <v>0.15</v>
      </c>
      <c r="S2868" s="11">
        <f>(L2868-M2868)/L2868</f>
        <v>0.30592939174819217</v>
      </c>
      <c r="T2868" s="13">
        <f t="shared" si="44"/>
        <v>0.15</v>
      </c>
      <c r="U2868">
        <f>IFERROR(T2868*I2868,0)</f>
        <v>0.88162499999999988</v>
      </c>
      <c r="V2868" t="str">
        <f>IF(AND(N2868=O2868,P2868=N2868),"same",IF(NOT(OR(O2868=N2868,P2868=N2868)),"conflict","change"))</f>
        <v>same</v>
      </c>
      <c r="W2868" s="55">
        <f>U2868-G2868</f>
        <v>-0.58467500000000006</v>
      </c>
    </row>
    <row r="2869" spans="1:23" ht="21" hidden="1" outlineLevel="2" x14ac:dyDescent="0.4">
      <c r="A2869" t="s">
        <v>3683</v>
      </c>
      <c r="B2869" t="s">
        <v>3673</v>
      </c>
      <c r="C2869" t="s">
        <v>3674</v>
      </c>
      <c r="D2869" s="34">
        <v>342064</v>
      </c>
      <c r="E2869" s="34">
        <v>17037</v>
      </c>
      <c r="F2869" s="33">
        <v>15.8446</v>
      </c>
      <c r="G2869" s="33">
        <v>4.1455000000000002</v>
      </c>
      <c r="H2869">
        <v>4.9806468964872073</v>
      </c>
      <c r="I2869" s="33">
        <v>19.990099999999998</v>
      </c>
      <c r="J2869" s="35">
        <f>G2869/I2869</f>
        <v>0.20737765193770918</v>
      </c>
      <c r="K2869">
        <v>0.930011152198157</v>
      </c>
      <c r="L2869">
        <v>1.1733345072489287</v>
      </c>
      <c r="M2869">
        <v>0.93</v>
      </c>
      <c r="N2869" t="s">
        <v>37</v>
      </c>
      <c r="O2869" s="53" t="s">
        <v>37</v>
      </c>
      <c r="P2869" s="54" t="str">
        <f>'Sheet1 (2)'!O614</f>
        <v>B</v>
      </c>
      <c r="Q2869" s="31" t="str">
        <f>IF(U2869="same",N2869,IF(O2869=N2869,P2869,O2869))</f>
        <v>B</v>
      </c>
      <c r="R2869">
        <f>VLOOKUP(IF(V2869="same",N2869,IF(O2869=N2869,P2869,O2869)),$AA$2:$AL$8,9,FALSE)</f>
        <v>0.25</v>
      </c>
      <c r="S2869" s="11">
        <f>(L2869-M2869)/L2869</f>
        <v>0.20738715664253798</v>
      </c>
      <c r="T2869" s="13">
        <f t="shared" si="44"/>
        <v>0.20738715664253798</v>
      </c>
      <c r="U2869">
        <f>IFERROR(T2869*I2869,0)</f>
        <v>4.1456899999999983</v>
      </c>
      <c r="V2869" t="str">
        <f>IF(AND(N2869=O2869,P2869=N2869),"same",IF(NOT(OR(O2869=N2869,P2869=N2869)),"conflict","change"))</f>
        <v>same</v>
      </c>
      <c r="W2869" s="55">
        <f>U2869-G2869</f>
        <v>1.899999999981361E-4</v>
      </c>
    </row>
    <row r="2870" spans="1:23" ht="21" hidden="1" outlineLevel="2" x14ac:dyDescent="0.4">
      <c r="A2870" t="s">
        <v>3684</v>
      </c>
      <c r="B2870" t="s">
        <v>3673</v>
      </c>
      <c r="C2870" t="s">
        <v>3674</v>
      </c>
      <c r="D2870" s="34">
        <v>245377</v>
      </c>
      <c r="E2870" s="34">
        <v>13598</v>
      </c>
      <c r="F2870" s="33">
        <v>10.4963</v>
      </c>
      <c r="G2870" s="33">
        <v>2.4342999999999999</v>
      </c>
      <c r="H2870">
        <v>5.5416766852638997</v>
      </c>
      <c r="I2870" s="33">
        <v>12.9306</v>
      </c>
      <c r="J2870" s="35">
        <f>G2870/I2870</f>
        <v>0.18825885883099006</v>
      </c>
      <c r="K2870">
        <v>0.77190027945286066</v>
      </c>
      <c r="L2870">
        <v>0.95091925283129874</v>
      </c>
      <c r="M2870">
        <v>0.77</v>
      </c>
      <c r="N2870" t="s">
        <v>34</v>
      </c>
      <c r="O2870" s="53" t="s">
        <v>34</v>
      </c>
      <c r="P2870" s="54" t="str">
        <f>'Sheet1 (2)'!O664</f>
        <v>A</v>
      </c>
      <c r="Q2870" s="31" t="str">
        <f>IF(U2870="same",N2870,IF(O2870=N2870,P2870,O2870))</f>
        <v>A</v>
      </c>
      <c r="R2870">
        <f>VLOOKUP(IF(V2870="same",N2870,IF(O2870=N2870,P2870,O2870)),$AA$2:$AL$8,9,FALSE)</f>
        <v>0.15</v>
      </c>
      <c r="S2870" s="11">
        <f>(L2870-M2870)/L2870</f>
        <v>0.19025721930923545</v>
      </c>
      <c r="T2870" s="13">
        <f t="shared" si="44"/>
        <v>0.15</v>
      </c>
      <c r="U2870">
        <f>IFERROR(T2870*I2870,0)</f>
        <v>1.9395899999999999</v>
      </c>
      <c r="V2870" t="str">
        <f>IF(AND(N2870=O2870,P2870=N2870),"same",IF(NOT(OR(O2870=N2870,P2870=N2870)),"conflict","change"))</f>
        <v>same</v>
      </c>
      <c r="W2870" s="55">
        <f>U2870-G2870</f>
        <v>-0.49470999999999998</v>
      </c>
    </row>
    <row r="2871" spans="1:23" ht="21" hidden="1" outlineLevel="2" x14ac:dyDescent="0.4">
      <c r="A2871" t="s">
        <v>3685</v>
      </c>
      <c r="B2871" t="s">
        <v>3673</v>
      </c>
      <c r="C2871" t="s">
        <v>3674</v>
      </c>
      <c r="D2871" s="34">
        <v>376694</v>
      </c>
      <c r="E2871" s="34">
        <v>60722</v>
      </c>
      <c r="F2871" s="33">
        <v>44.003700000000009</v>
      </c>
      <c r="G2871" s="33">
        <v>16.331600000000002</v>
      </c>
      <c r="H2871">
        <v>16.119715206507138</v>
      </c>
      <c r="I2871" s="33">
        <v>60.335300000000011</v>
      </c>
      <c r="J2871" s="35">
        <f>G2871/I2871</f>
        <v>0.27068067946956426</v>
      </c>
      <c r="K2871">
        <v>0.72467474720859015</v>
      </c>
      <c r="L2871">
        <v>0.99363163268667054</v>
      </c>
      <c r="M2871">
        <v>0.66</v>
      </c>
      <c r="N2871" t="s">
        <v>34</v>
      </c>
      <c r="O2871" s="53" t="s">
        <v>34</v>
      </c>
      <c r="P2871" s="54" t="str">
        <f>'Sheet1 (2)'!O684</f>
        <v>A</v>
      </c>
      <c r="Q2871" s="31" t="str">
        <f>IF(U2871="same",N2871,IF(O2871=N2871,P2871,O2871))</f>
        <v>A</v>
      </c>
      <c r="R2871">
        <f>VLOOKUP(IF(V2871="same",N2871,IF(O2871=N2871,P2871,O2871)),$AA$2:$AL$8,9,FALSE)</f>
        <v>0.15</v>
      </c>
      <c r="S2871" s="11">
        <f>(L2871-M2871)/L2871</f>
        <v>0.33576993899093904</v>
      </c>
      <c r="T2871" s="13">
        <f t="shared" si="44"/>
        <v>0.15</v>
      </c>
      <c r="U2871">
        <f>IFERROR(T2871*I2871,0)</f>
        <v>9.050295000000002</v>
      </c>
      <c r="V2871" t="str">
        <f>IF(AND(N2871=O2871,P2871=N2871),"same",IF(NOT(OR(O2871=N2871,P2871=N2871)),"conflict","change"))</f>
        <v>same</v>
      </c>
      <c r="W2871" s="55">
        <f>U2871-G2871</f>
        <v>-7.2813049999999997</v>
      </c>
    </row>
    <row r="2872" spans="1:23" ht="21" hidden="1" outlineLevel="2" x14ac:dyDescent="0.4">
      <c r="A2872" t="s">
        <v>3686</v>
      </c>
      <c r="B2872" t="s">
        <v>3673</v>
      </c>
      <c r="C2872" t="s">
        <v>3674</v>
      </c>
      <c r="D2872" s="34">
        <v>39882</v>
      </c>
      <c r="E2872" s="34">
        <v>2035</v>
      </c>
      <c r="F2872" s="33">
        <v>1.5670999999999999</v>
      </c>
      <c r="G2872" s="33">
        <v>0.32989999999999997</v>
      </c>
      <c r="H2872">
        <v>5.1025525299633916</v>
      </c>
      <c r="I2872" s="33">
        <v>1.8969999999999998</v>
      </c>
      <c r="J2872" s="35">
        <f>G2872/I2872</f>
        <v>0.1739061676331049</v>
      </c>
      <c r="K2872">
        <v>0.77007371007371006</v>
      </c>
      <c r="L2872">
        <v>0.93218673218673209</v>
      </c>
      <c r="M2872">
        <v>0.77</v>
      </c>
      <c r="N2872" t="s">
        <v>37</v>
      </c>
      <c r="O2872" s="53" t="s">
        <v>37</v>
      </c>
      <c r="P2872" s="54" t="str">
        <f>'Sheet1 (2)'!O1025</f>
        <v>B</v>
      </c>
      <c r="Q2872" s="31" t="str">
        <f>IF(U2872="same",N2872,IF(O2872=N2872,P2872,O2872))</f>
        <v>B</v>
      </c>
      <c r="R2872">
        <f>VLOOKUP(IF(V2872="same",N2872,IF(O2872=N2872,P2872,O2872)),$AA$2:$AL$8,9,FALSE)</f>
        <v>0.25</v>
      </c>
      <c r="S2872" s="11">
        <f>(L2872-M2872)/L2872</f>
        <v>0.17398523985239842</v>
      </c>
      <c r="T2872" s="13">
        <f t="shared" si="44"/>
        <v>0.17398523985239842</v>
      </c>
      <c r="U2872">
        <f>IFERROR(T2872*I2872,0)</f>
        <v>0.33004999999999973</v>
      </c>
      <c r="V2872" t="str">
        <f>IF(AND(N2872=O2872,P2872=N2872),"same",IF(NOT(OR(O2872=N2872,P2872=N2872)),"conflict","change"))</f>
        <v>same</v>
      </c>
      <c r="W2872" s="55">
        <f>U2872-G2872</f>
        <v>1.4999999999976144E-4</v>
      </c>
    </row>
    <row r="2873" spans="1:23" ht="21" hidden="1" outlineLevel="2" x14ac:dyDescent="0.4">
      <c r="A2873" t="s">
        <v>3687</v>
      </c>
      <c r="B2873" t="s">
        <v>3673</v>
      </c>
      <c r="C2873" t="s">
        <v>3674</v>
      </c>
      <c r="D2873" s="34">
        <v>301288</v>
      </c>
      <c r="E2873" s="34">
        <v>14886</v>
      </c>
      <c r="F2873" s="33">
        <v>8.1875999999999998</v>
      </c>
      <c r="G2873" s="33">
        <v>1.8235000000000001</v>
      </c>
      <c r="H2873">
        <v>4.9407875521096098</v>
      </c>
      <c r="I2873" s="33">
        <v>10.011099999999999</v>
      </c>
      <c r="J2873" s="35">
        <f>G2873/I2873</f>
        <v>0.18214781592432402</v>
      </c>
      <c r="K2873">
        <v>0.55002015316404673</v>
      </c>
      <c r="L2873">
        <v>0.67251780196157451</v>
      </c>
      <c r="M2873">
        <v>0.55000000000000004</v>
      </c>
      <c r="N2873" t="s">
        <v>34</v>
      </c>
      <c r="O2873" s="53" t="s">
        <v>34</v>
      </c>
      <c r="P2873" s="54" t="str">
        <f>'Sheet1 (2)'!O1062</f>
        <v>A</v>
      </c>
      <c r="Q2873" s="31" t="str">
        <f>IF(U2873="same",N2873,IF(O2873=N2873,P2873,O2873))</f>
        <v>A</v>
      </c>
      <c r="R2873">
        <f>VLOOKUP(IF(V2873="same",N2873,IF(O2873=N2873,P2873,O2873)),$AA$2:$AL$8,9,FALSE)</f>
        <v>0.15</v>
      </c>
      <c r="S2873" s="11">
        <f>(L2873-M2873)/L2873</f>
        <v>0.18217778266124579</v>
      </c>
      <c r="T2873" s="13">
        <f t="shared" si="44"/>
        <v>0.15</v>
      </c>
      <c r="U2873">
        <f>IFERROR(T2873*I2873,0)</f>
        <v>1.5016649999999998</v>
      </c>
      <c r="V2873" t="str">
        <f>IF(AND(N2873=O2873,P2873=N2873),"same",IF(NOT(OR(O2873=N2873,P2873=N2873)),"conflict","change"))</f>
        <v>same</v>
      </c>
      <c r="W2873" s="55">
        <f>U2873-G2873</f>
        <v>-0.32183500000000032</v>
      </c>
    </row>
    <row r="2874" spans="1:23" ht="21" hidden="1" outlineLevel="2" x14ac:dyDescent="0.4">
      <c r="A2874" t="s">
        <v>3688</v>
      </c>
      <c r="B2874" t="s">
        <v>3673</v>
      </c>
      <c r="C2874" t="s">
        <v>3674</v>
      </c>
      <c r="D2874" s="34">
        <v>63075</v>
      </c>
      <c r="E2874" s="34">
        <v>5947</v>
      </c>
      <c r="F2874" s="33">
        <v>5.2423000000000002</v>
      </c>
      <c r="G2874" s="33">
        <v>1.5807</v>
      </c>
      <c r="H2874">
        <v>9.4284581847007534</v>
      </c>
      <c r="I2874" s="33">
        <v>6.8230000000000004</v>
      </c>
      <c r="J2874" s="35">
        <f>G2874/I2874</f>
        <v>0.23167228491865746</v>
      </c>
      <c r="K2874">
        <v>0.88150327896418368</v>
      </c>
      <c r="L2874">
        <v>1.147301160248865</v>
      </c>
      <c r="M2874">
        <v>0.88</v>
      </c>
      <c r="N2874" t="s">
        <v>34</v>
      </c>
      <c r="O2874" s="53" t="s">
        <v>34</v>
      </c>
      <c r="P2874" s="54" t="str">
        <f>'Sheet1 (2)'!O1078</f>
        <v>A</v>
      </c>
      <c r="Q2874" s="31" t="str">
        <f>IF(U2874="same",N2874,IF(O2874=N2874,P2874,O2874))</f>
        <v>A</v>
      </c>
      <c r="R2874">
        <f>VLOOKUP(IF(V2874="same",N2874,IF(O2874=N2874,P2874,O2874)),$AA$2:$AL$8,9,FALSE)</f>
        <v>0.15</v>
      </c>
      <c r="S2874" s="11">
        <f>(L2874-M2874)/L2874</f>
        <v>0.23298255899164591</v>
      </c>
      <c r="T2874" s="13">
        <f t="shared" si="44"/>
        <v>0.15</v>
      </c>
      <c r="U2874">
        <f>IFERROR(T2874*I2874,0)</f>
        <v>1.02345</v>
      </c>
      <c r="V2874" t="str">
        <f>IF(AND(N2874=O2874,P2874=N2874),"same",IF(NOT(OR(O2874=N2874,P2874=N2874)),"conflict","change"))</f>
        <v>same</v>
      </c>
      <c r="W2874" s="55">
        <f>U2874-G2874</f>
        <v>-0.55725000000000002</v>
      </c>
    </row>
    <row r="2875" spans="1:23" ht="21" hidden="1" outlineLevel="2" x14ac:dyDescent="0.4">
      <c r="A2875" t="s">
        <v>3689</v>
      </c>
      <c r="B2875" t="s">
        <v>3673</v>
      </c>
      <c r="C2875" t="s">
        <v>3674</v>
      </c>
      <c r="D2875" s="34">
        <v>436682</v>
      </c>
      <c r="E2875" s="34">
        <v>2712</v>
      </c>
      <c r="F2875" s="33">
        <v>1.4941</v>
      </c>
      <c r="G2875" s="33">
        <v>0.37809999999999999</v>
      </c>
      <c r="H2875">
        <v>0.62104689453652773</v>
      </c>
      <c r="I2875" s="33">
        <v>1.8721999999999999</v>
      </c>
      <c r="J2875" s="35">
        <f>G2875/I2875</f>
        <v>0.2019549193462237</v>
      </c>
      <c r="K2875">
        <v>0.55092182890855457</v>
      </c>
      <c r="L2875">
        <v>0.69033923303834799</v>
      </c>
      <c r="M2875">
        <v>0.55000000000000004</v>
      </c>
      <c r="N2875" t="s">
        <v>34</v>
      </c>
      <c r="O2875" s="53" t="s">
        <v>34</v>
      </c>
      <c r="P2875" s="54" t="str">
        <f>'Sheet1 (2)'!O1153</f>
        <v>A</v>
      </c>
      <c r="Q2875" s="31" t="str">
        <f>IF(U2875="same",N2875,IF(O2875=N2875,P2875,O2875))</f>
        <v>A</v>
      </c>
      <c r="R2875">
        <f>VLOOKUP(IF(V2875="same",N2875,IF(O2875=N2875,P2875,O2875)),$AA$2:$AL$8,9,FALSE)</f>
        <v>0.15</v>
      </c>
      <c r="S2875" s="11">
        <f>(L2875-M2875)/L2875</f>
        <v>0.20329024676850746</v>
      </c>
      <c r="T2875" s="13">
        <f t="shared" si="44"/>
        <v>0.15</v>
      </c>
      <c r="U2875">
        <f>IFERROR(T2875*I2875,0)</f>
        <v>0.28082999999999997</v>
      </c>
      <c r="V2875" t="str">
        <f>IF(AND(N2875=O2875,P2875=N2875),"same",IF(NOT(OR(O2875=N2875,P2875=N2875)),"conflict","change"))</f>
        <v>same</v>
      </c>
      <c r="W2875" s="55">
        <f>U2875-G2875</f>
        <v>-9.7270000000000023E-2</v>
      </c>
    </row>
    <row r="2876" spans="1:23" ht="21" hidden="1" outlineLevel="2" x14ac:dyDescent="0.4">
      <c r="A2876" t="s">
        <v>3690</v>
      </c>
      <c r="B2876" t="s">
        <v>3673</v>
      </c>
      <c r="C2876" t="s">
        <v>3674</v>
      </c>
      <c r="D2876" s="34">
        <v>164827</v>
      </c>
      <c r="E2876" s="34">
        <v>11518</v>
      </c>
      <c r="F2876" s="33">
        <v>9.4448000000000008</v>
      </c>
      <c r="G2876" s="33">
        <v>2.5411999999999999</v>
      </c>
      <c r="H2876">
        <v>6.9879328022714722</v>
      </c>
      <c r="I2876" s="33">
        <v>11.986000000000001</v>
      </c>
      <c r="J2876" s="35">
        <f>G2876/I2876</f>
        <v>0.21201401635241113</v>
      </c>
      <c r="K2876">
        <v>0.8200034728251433</v>
      </c>
      <c r="L2876">
        <v>1.0406320541760723</v>
      </c>
      <c r="M2876">
        <v>0.82</v>
      </c>
      <c r="N2876" t="s">
        <v>37</v>
      </c>
      <c r="O2876" s="53" t="s">
        <v>37</v>
      </c>
      <c r="P2876" s="54" t="str">
        <f>'Sheet1 (2)'!O1302</f>
        <v>B</v>
      </c>
      <c r="Q2876" s="31" t="str">
        <f>IF(U2876="same",N2876,IF(O2876=N2876,P2876,O2876))</f>
        <v>B</v>
      </c>
      <c r="R2876">
        <f>VLOOKUP(IF(V2876="same",N2876,IF(O2876=N2876,P2876,O2876)),$AA$2:$AL$8,9,FALSE)</f>
        <v>0.25</v>
      </c>
      <c r="S2876" s="11">
        <f>(L2876-M2876)/L2876</f>
        <v>0.21201735357917581</v>
      </c>
      <c r="T2876" s="13">
        <f t="shared" si="44"/>
        <v>0.21201735357917581</v>
      </c>
      <c r="U2876">
        <f>IFERROR(T2876*I2876,0)</f>
        <v>2.5412400000000015</v>
      </c>
      <c r="V2876" t="str">
        <f>IF(AND(N2876=O2876,P2876=N2876),"same",IF(NOT(OR(O2876=N2876,P2876=N2876)),"conflict","change"))</f>
        <v>same</v>
      </c>
      <c r="W2876" s="55">
        <f>U2876-G2876</f>
        <v>4.0000000001594316E-5</v>
      </c>
    </row>
    <row r="2877" spans="1:23" ht="21" hidden="1" outlineLevel="2" x14ac:dyDescent="0.4">
      <c r="A2877" s="18" t="s">
        <v>3691</v>
      </c>
      <c r="B2877" t="s">
        <v>3673</v>
      </c>
      <c r="C2877" t="s">
        <v>3674</v>
      </c>
      <c r="D2877" s="34">
        <v>135060</v>
      </c>
      <c r="E2877" s="34">
        <v>5749</v>
      </c>
      <c r="F2877" s="33">
        <v>4.0817999999999994</v>
      </c>
      <c r="G2877" s="33">
        <v>1.171</v>
      </c>
      <c r="H2877">
        <v>4.2566266844365463</v>
      </c>
      <c r="I2877" s="33">
        <v>5.2527999999999997</v>
      </c>
      <c r="J2877" s="35">
        <f>G2877/I2877</f>
        <v>0.22292872372829731</v>
      </c>
      <c r="K2877">
        <v>0.71000173943294476</v>
      </c>
      <c r="L2877">
        <v>0.91368933727604784</v>
      </c>
      <c r="M2877">
        <v>0.71</v>
      </c>
      <c r="N2877" t="s">
        <v>37</v>
      </c>
      <c r="O2877" s="53" t="s">
        <v>37</v>
      </c>
      <c r="P2877" s="54" t="str">
        <f>'Sheet1 (2)'!O1396</f>
        <v>B</v>
      </c>
      <c r="Q2877" s="31" t="str">
        <f>IF(U2877="same",N2877,IF(O2877=N2877,P2877,O2877))</f>
        <v>B</v>
      </c>
      <c r="R2877">
        <f>VLOOKUP(IF(V2877="same",N2877,IF(O2877=N2877,P2877,O2877)),$AA$2:$AL$8,9,FALSE)</f>
        <v>0.25</v>
      </c>
      <c r="S2877" s="11">
        <f>(L2877-M2877)/L2877</f>
        <v>0.22293062747487044</v>
      </c>
      <c r="T2877" s="13">
        <f t="shared" si="44"/>
        <v>0.22293062747487044</v>
      </c>
      <c r="U2877">
        <f>IFERROR(T2877*I2877,0)</f>
        <v>1.1710099999999994</v>
      </c>
      <c r="V2877" t="str">
        <f>IF(AND(N2877=O2877,P2877=N2877),"same",IF(NOT(OR(O2877=N2877,P2877=N2877)),"conflict","change"))</f>
        <v>same</v>
      </c>
      <c r="W2877" s="55">
        <f>U2877-G2877</f>
        <v>9.9999999993993782E-6</v>
      </c>
    </row>
    <row r="2878" spans="1:23" ht="21" hidden="1" outlineLevel="2" x14ac:dyDescent="0.4">
      <c r="A2878" t="s">
        <v>3692</v>
      </c>
      <c r="B2878" t="s">
        <v>3673</v>
      </c>
      <c r="C2878" t="s">
        <v>3674</v>
      </c>
      <c r="D2878" s="34">
        <v>1216637</v>
      </c>
      <c r="E2878" s="34">
        <v>1397</v>
      </c>
      <c r="F2878" s="33">
        <v>1.0448</v>
      </c>
      <c r="G2878" s="33">
        <v>0.19359999999999997</v>
      </c>
      <c r="H2878">
        <v>0.11482471764380008</v>
      </c>
      <c r="I2878" s="33">
        <v>1.2383999999999999</v>
      </c>
      <c r="J2878" s="35">
        <f>G2878/I2878</f>
        <v>0.15633074935400515</v>
      </c>
      <c r="K2878">
        <v>0.74788833214030059</v>
      </c>
      <c r="L2878">
        <v>0.88647100930565492</v>
      </c>
      <c r="M2878">
        <v>0.77</v>
      </c>
      <c r="N2878" t="s">
        <v>34</v>
      </c>
      <c r="O2878" s="53" t="s">
        <v>34</v>
      </c>
      <c r="P2878" s="54" t="str">
        <f>'Sheet1 (2)'!O1441</f>
        <v>A</v>
      </c>
      <c r="Q2878" s="31" t="str">
        <f>IF(U2878="same",N2878,IF(O2878=N2878,P2878,O2878))</f>
        <v>A</v>
      </c>
      <c r="R2878">
        <f>VLOOKUP(IF(V2878="same",N2878,IF(O2878=N2878,P2878,O2878)),$AA$2:$AL$8,9,FALSE)</f>
        <v>0.15</v>
      </c>
      <c r="S2878" s="11">
        <f>(L2878-M2878)/L2878</f>
        <v>0.13138727390180871</v>
      </c>
      <c r="T2878" s="13">
        <f t="shared" si="44"/>
        <v>0.13138727390180871</v>
      </c>
      <c r="U2878">
        <f>IFERROR(T2878*I2878,0)</f>
        <v>0.16270999999999991</v>
      </c>
      <c r="V2878" t="str">
        <f>IF(AND(N2878=O2878,P2878=N2878),"same",IF(NOT(OR(O2878=N2878,P2878=N2878)),"conflict","change"))</f>
        <v>same</v>
      </c>
      <c r="W2878" s="55">
        <f>U2878-G2878</f>
        <v>-3.0890000000000056E-2</v>
      </c>
    </row>
    <row r="2879" spans="1:23" ht="21" hidden="1" outlineLevel="2" x14ac:dyDescent="0.4">
      <c r="A2879" t="s">
        <v>3693</v>
      </c>
      <c r="B2879" t="s">
        <v>3673</v>
      </c>
      <c r="C2879" t="s">
        <v>3674</v>
      </c>
      <c r="D2879" s="34">
        <v>143127</v>
      </c>
      <c r="E2879" s="34">
        <v>6892</v>
      </c>
      <c r="F2879" s="33">
        <v>5.6433999999999997</v>
      </c>
      <c r="G2879" s="33">
        <v>1.8805999999999998</v>
      </c>
      <c r="H2879">
        <v>4.8153038909499957</v>
      </c>
      <c r="I2879" s="33">
        <v>7.5239999999999991</v>
      </c>
      <c r="J2879" s="35">
        <f>G2879/I2879</f>
        <v>0.24994683678894206</v>
      </c>
      <c r="K2879">
        <v>0.81883343006384213</v>
      </c>
      <c r="L2879">
        <v>1.0917005223447473</v>
      </c>
      <c r="M2879">
        <v>0.77</v>
      </c>
      <c r="N2879" t="s">
        <v>34</v>
      </c>
      <c r="O2879" s="53" t="s">
        <v>34</v>
      </c>
      <c r="P2879" s="54" t="str">
        <f>'Sheet1 (2)'!O1471</f>
        <v>A</v>
      </c>
      <c r="Q2879" s="31" t="str">
        <f>IF(U2879="same",N2879,IF(O2879=N2879,P2879,O2879))</f>
        <v>A</v>
      </c>
      <c r="R2879">
        <f>VLOOKUP(IF(V2879="same",N2879,IF(O2879=N2879,P2879,O2879)),$AA$2:$AL$8,9,FALSE)</f>
        <v>0.15</v>
      </c>
      <c r="S2879" s="11">
        <f>(L2879-M2879)/L2879</f>
        <v>0.29467836257309926</v>
      </c>
      <c r="T2879" s="13">
        <f t="shared" si="44"/>
        <v>0.15</v>
      </c>
      <c r="U2879">
        <f>IFERROR(T2879*I2879,0)</f>
        <v>1.1285999999999998</v>
      </c>
      <c r="V2879" t="str">
        <f>IF(AND(N2879=O2879,P2879=N2879),"same",IF(NOT(OR(O2879=N2879,P2879=N2879)),"conflict","change"))</f>
        <v>same</v>
      </c>
      <c r="W2879" s="55">
        <f>U2879-G2879</f>
        <v>-0.752</v>
      </c>
    </row>
    <row r="2880" spans="1:23" ht="21" hidden="1" outlineLevel="2" x14ac:dyDescent="0.4">
      <c r="A2880" t="s">
        <v>3694</v>
      </c>
      <c r="B2880" t="s">
        <v>3673</v>
      </c>
      <c r="C2880" t="s">
        <v>3674</v>
      </c>
      <c r="D2880" s="34">
        <v>40559</v>
      </c>
      <c r="E2880" s="34">
        <v>1066</v>
      </c>
      <c r="F2880" s="33">
        <v>0.89710000000000001</v>
      </c>
      <c r="G2880" s="33">
        <v>0.25290000000000001</v>
      </c>
      <c r="H2880">
        <v>2.6282699277595603</v>
      </c>
      <c r="I2880" s="33">
        <v>1.1499999999999999</v>
      </c>
      <c r="J2880" s="35">
        <f>G2880/I2880</f>
        <v>0.21991304347826091</v>
      </c>
      <c r="K2880">
        <v>0.84155722326454041</v>
      </c>
      <c r="L2880">
        <v>1.0787992495309568</v>
      </c>
      <c r="M2880">
        <v>0.88</v>
      </c>
      <c r="N2880" t="s">
        <v>37</v>
      </c>
      <c r="O2880" s="53" t="s">
        <v>37</v>
      </c>
      <c r="P2880" s="54" t="str">
        <f>'Sheet1 (2)'!O1510</f>
        <v>B</v>
      </c>
      <c r="Q2880" s="31" t="str">
        <f>IF(U2880="same",N2880,IF(O2880=N2880,P2880,O2880))</f>
        <v>B</v>
      </c>
      <c r="R2880">
        <f>VLOOKUP(IF(V2880="same",N2880,IF(O2880=N2880,P2880,O2880)),$AA$2:$AL$8,9,FALSE)</f>
        <v>0.25</v>
      </c>
      <c r="S2880" s="11">
        <f>(L2880-M2880)/L2880</f>
        <v>0.18427826086956522</v>
      </c>
      <c r="T2880" s="13">
        <f t="shared" si="44"/>
        <v>0.18427826086956522</v>
      </c>
      <c r="U2880">
        <f>IFERROR(T2880*I2880,0)</f>
        <v>0.21192</v>
      </c>
      <c r="V2880" t="str">
        <f>IF(AND(N2880=O2880,P2880=N2880),"same",IF(NOT(OR(O2880=N2880,P2880=N2880)),"conflict","change"))</f>
        <v>same</v>
      </c>
      <c r="W2880" s="55">
        <f>U2880-G2880</f>
        <v>-4.0980000000000016E-2</v>
      </c>
    </row>
    <row r="2881" spans="1:23" ht="21" hidden="1" outlineLevel="2" x14ac:dyDescent="0.4">
      <c r="A2881" t="s">
        <v>3695</v>
      </c>
      <c r="B2881" t="s">
        <v>3673</v>
      </c>
      <c r="C2881" t="s">
        <v>3674</v>
      </c>
      <c r="D2881" s="34">
        <v>141564</v>
      </c>
      <c r="E2881" s="34">
        <v>5919</v>
      </c>
      <c r="F2881" s="33">
        <v>3.5474999999999999</v>
      </c>
      <c r="G2881" s="33">
        <v>1.1825000000000001</v>
      </c>
      <c r="H2881">
        <v>4.1811477494278204</v>
      </c>
      <c r="I2881" s="33">
        <v>4.7300000000000004</v>
      </c>
      <c r="J2881" s="35">
        <f>G2881/I2881</f>
        <v>0.25</v>
      </c>
      <c r="K2881">
        <v>0.59934110491637105</v>
      </c>
      <c r="L2881">
        <v>0.79912147322182803</v>
      </c>
      <c r="M2881">
        <v>0.55000000000000004</v>
      </c>
      <c r="N2881" t="s">
        <v>37</v>
      </c>
      <c r="O2881" s="53" t="s">
        <v>37</v>
      </c>
      <c r="P2881" s="54" t="str">
        <f>'Sheet1 (2)'!O1540</f>
        <v>B</v>
      </c>
      <c r="Q2881" s="31" t="str">
        <f>IF(U2881="same",N2881,IF(O2881=N2881,P2881,O2881))</f>
        <v>B</v>
      </c>
      <c r="R2881">
        <f>VLOOKUP(IF(V2881="same",N2881,IF(O2881=N2881,P2881,O2881)),$AA$2:$AL$8,9,FALSE)</f>
        <v>0.25</v>
      </c>
      <c r="S2881" s="11">
        <f>(L2881-M2881)/L2881</f>
        <v>0.31174418604651161</v>
      </c>
      <c r="T2881" s="13">
        <f t="shared" si="44"/>
        <v>0.25</v>
      </c>
      <c r="U2881">
        <f>IFERROR(T2881*I2881,0)</f>
        <v>1.1825000000000001</v>
      </c>
      <c r="V2881" t="str">
        <f>IF(AND(N2881=O2881,P2881=N2881),"same",IF(NOT(OR(O2881=N2881,P2881=N2881)),"conflict","change"))</f>
        <v>same</v>
      </c>
      <c r="W2881" s="55">
        <f>U2881-G2881</f>
        <v>0</v>
      </c>
    </row>
    <row r="2882" spans="1:23" ht="21" hidden="1" outlineLevel="2" x14ac:dyDescent="0.4">
      <c r="A2882" t="s">
        <v>3696</v>
      </c>
      <c r="B2882" t="s">
        <v>3673</v>
      </c>
      <c r="C2882" t="s">
        <v>3674</v>
      </c>
      <c r="D2882" s="34">
        <v>21961</v>
      </c>
      <c r="E2882" s="34">
        <v>2987</v>
      </c>
      <c r="F2882" s="33">
        <v>2.2839</v>
      </c>
      <c r="G2882" s="33">
        <v>0.73969999999999991</v>
      </c>
      <c r="H2882">
        <v>13.601384272118755</v>
      </c>
      <c r="I2882" s="33">
        <v>3.0236000000000001</v>
      </c>
      <c r="J2882" s="35">
        <f>G2882/I2882</f>
        <v>0.24464214843233228</v>
      </c>
      <c r="K2882">
        <v>0.76461332440575835</v>
      </c>
      <c r="L2882">
        <v>1.0122530967525945</v>
      </c>
      <c r="M2882">
        <v>0.66</v>
      </c>
      <c r="N2882" t="s">
        <v>34</v>
      </c>
      <c r="O2882" s="53" t="s">
        <v>34</v>
      </c>
      <c r="P2882" s="54" t="str">
        <f>'Sheet1 (2)'!O1597</f>
        <v>A</v>
      </c>
      <c r="Q2882" s="31" t="str">
        <f>IF(U2882="same",N2882,IF(O2882=N2882,P2882,O2882))</f>
        <v>A</v>
      </c>
      <c r="R2882">
        <f>VLOOKUP(IF(V2882="same",N2882,IF(O2882=N2882,P2882,O2882)),$AA$2:$AL$8,9,FALSE)</f>
        <v>0.15</v>
      </c>
      <c r="S2882" s="11">
        <f>(L2882-M2882)/L2882</f>
        <v>0.34798915200423325</v>
      </c>
      <c r="T2882" s="13">
        <f t="shared" si="44"/>
        <v>0.15</v>
      </c>
      <c r="U2882">
        <f>IFERROR(T2882*I2882,0)</f>
        <v>0.45354</v>
      </c>
      <c r="V2882" t="str">
        <f>IF(AND(N2882=O2882,P2882=N2882),"same",IF(NOT(OR(O2882=N2882,P2882=N2882)),"conflict","change"))</f>
        <v>same</v>
      </c>
      <c r="W2882" s="55">
        <f>U2882-G2882</f>
        <v>-0.28615999999999991</v>
      </c>
    </row>
    <row r="2883" spans="1:23" ht="21" hidden="1" outlineLevel="2" x14ac:dyDescent="0.4">
      <c r="A2883" t="s">
        <v>3697</v>
      </c>
      <c r="B2883" t="s">
        <v>3673</v>
      </c>
      <c r="C2883" t="s">
        <v>3674</v>
      </c>
      <c r="D2883" s="34">
        <v>85306</v>
      </c>
      <c r="E2883" s="34">
        <v>8742</v>
      </c>
      <c r="F2883" s="33">
        <v>6.7313999999999998</v>
      </c>
      <c r="G2883" s="33">
        <v>1.6586000000000001</v>
      </c>
      <c r="H2883">
        <v>10.247813752842708</v>
      </c>
      <c r="I2883" s="33">
        <v>8.39</v>
      </c>
      <c r="J2883" s="35">
        <f>G2883/I2883</f>
        <v>0.19768772348033373</v>
      </c>
      <c r="K2883">
        <v>0.77000686341798208</v>
      </c>
      <c r="L2883">
        <v>0.95973461450469</v>
      </c>
      <c r="M2883">
        <v>0.77</v>
      </c>
      <c r="N2883" t="s">
        <v>34</v>
      </c>
      <c r="O2883" s="53" t="s">
        <v>34</v>
      </c>
      <c r="P2883" s="54" t="str">
        <f>'Sheet1 (2)'!O1645</f>
        <v>A</v>
      </c>
      <c r="Q2883" s="31" t="str">
        <f>IF(U2883="same",N2883,IF(O2883=N2883,P2883,O2883))</f>
        <v>A</v>
      </c>
      <c r="R2883">
        <f>VLOOKUP(IF(V2883="same",N2883,IF(O2883=N2883,P2883,O2883)),$AA$2:$AL$8,9,FALSE)</f>
        <v>0.15</v>
      </c>
      <c r="S2883" s="11">
        <f>(L2883-M2883)/L2883</f>
        <v>0.19769487485101309</v>
      </c>
      <c r="T2883" s="13">
        <f t="shared" ref="T2883:T2946" si="45">MIN(S2883,R2883)</f>
        <v>0.15</v>
      </c>
      <c r="U2883">
        <f>IFERROR(T2883*I2883,0)</f>
        <v>1.2585</v>
      </c>
      <c r="V2883" t="str">
        <f>IF(AND(N2883=O2883,P2883=N2883),"same",IF(NOT(OR(O2883=N2883,P2883=N2883)),"conflict","change"))</f>
        <v>same</v>
      </c>
      <c r="W2883" s="55">
        <f>U2883-G2883</f>
        <v>-0.40010000000000012</v>
      </c>
    </row>
    <row r="2884" spans="1:23" ht="21" hidden="1" outlineLevel="2" x14ac:dyDescent="0.4">
      <c r="A2884" t="s">
        <v>3698</v>
      </c>
      <c r="B2884" t="s">
        <v>3673</v>
      </c>
      <c r="C2884" t="s">
        <v>3674</v>
      </c>
      <c r="D2884" s="34">
        <v>20770</v>
      </c>
      <c r="E2884" s="34">
        <v>2325</v>
      </c>
      <c r="F2884" s="33">
        <v>1.7788000000000002</v>
      </c>
      <c r="G2884" s="33">
        <v>0.59300000000000008</v>
      </c>
      <c r="H2884">
        <v>11.194029850746269</v>
      </c>
      <c r="I2884" s="33">
        <v>2.3718000000000004</v>
      </c>
      <c r="J2884" s="35">
        <f>G2884/I2884</f>
        <v>0.25002108103550047</v>
      </c>
      <c r="K2884">
        <v>0.76507526881720433</v>
      </c>
      <c r="L2884">
        <v>1.0201290322580645</v>
      </c>
      <c r="M2884">
        <v>0.66</v>
      </c>
      <c r="N2884" t="s">
        <v>34</v>
      </c>
      <c r="O2884" s="53" t="s">
        <v>34</v>
      </c>
      <c r="P2884" s="54" t="str">
        <f>'Sheet1 (2)'!O1663</f>
        <v>A</v>
      </c>
      <c r="Q2884" s="31" t="str">
        <f>IF(U2884="same",N2884,IF(O2884=N2884,P2884,O2884))</f>
        <v>A</v>
      </c>
      <c r="R2884">
        <f>VLOOKUP(IF(V2884="same",N2884,IF(O2884=N2884,P2884,O2884)),$AA$2:$AL$8,9,FALSE)</f>
        <v>0.15</v>
      </c>
      <c r="S2884" s="11">
        <f>(L2884-M2884)/L2884</f>
        <v>0.35302302049076645</v>
      </c>
      <c r="T2884" s="13">
        <f t="shared" si="45"/>
        <v>0.15</v>
      </c>
      <c r="U2884">
        <f>IFERROR(T2884*I2884,0)</f>
        <v>0.35577000000000003</v>
      </c>
      <c r="V2884" t="str">
        <f>IF(AND(N2884=O2884,P2884=N2884),"same",IF(NOT(OR(O2884=N2884,P2884=N2884)),"conflict","change"))</f>
        <v>same</v>
      </c>
      <c r="W2884" s="55">
        <f>U2884-G2884</f>
        <v>-0.23723000000000005</v>
      </c>
    </row>
    <row r="2885" spans="1:23" ht="21" hidden="1" outlineLevel="2" x14ac:dyDescent="0.4">
      <c r="A2885" t="s">
        <v>3699</v>
      </c>
      <c r="B2885" t="s">
        <v>3673</v>
      </c>
      <c r="C2885" t="s">
        <v>3674</v>
      </c>
      <c r="D2885" s="34">
        <v>1129286</v>
      </c>
      <c r="E2885" s="34">
        <v>1610</v>
      </c>
      <c r="F2885" s="33">
        <v>1.0305</v>
      </c>
      <c r="G2885" s="33">
        <v>0.17349999999999999</v>
      </c>
      <c r="H2885">
        <v>0.14256795886958662</v>
      </c>
      <c r="I2885" s="33">
        <v>1.204</v>
      </c>
      <c r="J2885" s="35">
        <f>G2885/I2885</f>
        <v>0.14410299003322258</v>
      </c>
      <c r="K2885">
        <v>0.64006211180124228</v>
      </c>
      <c r="L2885">
        <v>0.74782608695652175</v>
      </c>
      <c r="M2885">
        <v>0.66</v>
      </c>
      <c r="N2885" t="s">
        <v>34</v>
      </c>
      <c r="O2885" s="53" t="s">
        <v>34</v>
      </c>
      <c r="P2885" s="54" t="str">
        <f>'Sheet1 (2)'!O1811</f>
        <v>A</v>
      </c>
      <c r="Q2885" s="31" t="str">
        <f>IF(U2885="same",N2885,IF(O2885=N2885,P2885,O2885))</f>
        <v>A</v>
      </c>
      <c r="R2885">
        <f>VLOOKUP(IF(V2885="same",N2885,IF(O2885=N2885,P2885,O2885)),$AA$2:$AL$8,9,FALSE)</f>
        <v>0.15</v>
      </c>
      <c r="S2885" s="11">
        <f>(L2885-M2885)/L2885</f>
        <v>0.11744186046511625</v>
      </c>
      <c r="T2885" s="13">
        <f t="shared" si="45"/>
        <v>0.11744186046511625</v>
      </c>
      <c r="U2885">
        <f>IFERROR(T2885*I2885,0)</f>
        <v>0.14139999999999994</v>
      </c>
      <c r="V2885" t="str">
        <f>IF(AND(N2885=O2885,P2885=N2885),"same",IF(NOT(OR(O2885=N2885,P2885=N2885)),"conflict","change"))</f>
        <v>same</v>
      </c>
      <c r="W2885" s="55">
        <f>U2885-G2885</f>
        <v>-3.2100000000000045E-2</v>
      </c>
    </row>
    <row r="2886" spans="1:23" ht="21" hidden="1" outlineLevel="2" x14ac:dyDescent="0.4">
      <c r="A2886" t="s">
        <v>3700</v>
      </c>
      <c r="B2886" t="s">
        <v>3673</v>
      </c>
      <c r="C2886" t="s">
        <v>3674</v>
      </c>
      <c r="D2886" s="34">
        <v>878811</v>
      </c>
      <c r="E2886" s="34">
        <v>17025</v>
      </c>
      <c r="F2886" s="33">
        <v>14.0036</v>
      </c>
      <c r="G2886" s="33">
        <v>4.4719999999999995</v>
      </c>
      <c r="H2886">
        <v>1.9372766157911088</v>
      </c>
      <c r="I2886" s="33">
        <v>18.4756</v>
      </c>
      <c r="J2886" s="35">
        <f>G2886/I2886</f>
        <v>0.24204897269912748</v>
      </c>
      <c r="K2886">
        <v>0.82253157121879594</v>
      </c>
      <c r="L2886">
        <v>1.0852041116005873</v>
      </c>
      <c r="M2886">
        <v>0.82</v>
      </c>
      <c r="N2886" t="s">
        <v>34</v>
      </c>
      <c r="O2886" s="53" t="s">
        <v>34</v>
      </c>
      <c r="P2886" s="54" t="str">
        <f>'Sheet1 (2)'!O1856</f>
        <v>A</v>
      </c>
      <c r="Q2886" s="31" t="str">
        <f>IF(U2886="same",N2886,IF(O2886=N2886,P2886,O2886))</f>
        <v>A</v>
      </c>
      <c r="R2886">
        <f>VLOOKUP(IF(V2886="same",N2886,IF(O2886=N2886,P2886,O2886)),$AA$2:$AL$8,9,FALSE)</f>
        <v>0.15</v>
      </c>
      <c r="S2886" s="11">
        <f>(L2886-M2886)/L2886</f>
        <v>0.24438177921150056</v>
      </c>
      <c r="T2886" s="13">
        <f t="shared" si="45"/>
        <v>0.15</v>
      </c>
      <c r="U2886">
        <f>IFERROR(T2886*I2886,0)</f>
        <v>2.7713399999999999</v>
      </c>
      <c r="V2886" t="str">
        <f>IF(AND(N2886=O2886,P2886=N2886),"same",IF(NOT(OR(O2886=N2886,P2886=N2886)),"conflict","change"))</f>
        <v>same</v>
      </c>
      <c r="W2886" s="55">
        <f>U2886-G2886</f>
        <v>-1.7006599999999996</v>
      </c>
    </row>
    <row r="2887" spans="1:23" ht="21" hidden="1" outlineLevel="2" x14ac:dyDescent="0.4">
      <c r="A2887" t="s">
        <v>3701</v>
      </c>
      <c r="B2887" t="s">
        <v>3673</v>
      </c>
      <c r="C2887" t="s">
        <v>3674</v>
      </c>
      <c r="D2887" s="34">
        <v>128720</v>
      </c>
      <c r="E2887" s="34">
        <v>4177</v>
      </c>
      <c r="F2887" s="33">
        <v>3.2162000000000002</v>
      </c>
      <c r="G2887" s="33">
        <v>0.87180000000000002</v>
      </c>
      <c r="H2887">
        <v>3.2450279676817901</v>
      </c>
      <c r="I2887" s="33">
        <v>4.0880000000000001</v>
      </c>
      <c r="J2887" s="35">
        <f>G2887/I2887</f>
        <v>0.21325831702544032</v>
      </c>
      <c r="K2887">
        <v>0.7699784534354801</v>
      </c>
      <c r="L2887">
        <v>0.97869284175245397</v>
      </c>
      <c r="M2887">
        <v>0.77</v>
      </c>
      <c r="N2887" t="s">
        <v>37</v>
      </c>
      <c r="O2887" s="53" t="s">
        <v>37</v>
      </c>
      <c r="P2887" s="54" t="str">
        <f>'Sheet1 (2)'!O1964</f>
        <v>B</v>
      </c>
      <c r="Q2887" s="31" t="str">
        <f>IF(U2887="same",N2887,IF(O2887=N2887,P2887,O2887))</f>
        <v>B</v>
      </c>
      <c r="R2887">
        <f>VLOOKUP(IF(V2887="same",N2887,IF(O2887=N2887,P2887,O2887)),$AA$2:$AL$8,9,FALSE)</f>
        <v>0.25</v>
      </c>
      <c r="S2887" s="11">
        <f>(L2887-M2887)/L2887</f>
        <v>0.21323630136986305</v>
      </c>
      <c r="T2887" s="13">
        <f t="shared" si="45"/>
        <v>0.21323630136986305</v>
      </c>
      <c r="U2887">
        <f>IFERROR(T2887*I2887,0)</f>
        <v>0.8717100000000001</v>
      </c>
      <c r="V2887" t="str">
        <f>IF(AND(N2887=O2887,P2887=N2887),"same",IF(NOT(OR(O2887=N2887,P2887=N2887)),"conflict","change"))</f>
        <v>same</v>
      </c>
      <c r="W2887" s="55">
        <f>U2887-G2887</f>
        <v>-8.9999999999923475E-5</v>
      </c>
    </row>
    <row r="2888" spans="1:23" ht="21" hidden="1" outlineLevel="2" x14ac:dyDescent="0.4">
      <c r="A2888" t="s">
        <v>3702</v>
      </c>
      <c r="B2888" t="s">
        <v>3673</v>
      </c>
      <c r="C2888" t="s">
        <v>3674</v>
      </c>
      <c r="D2888" s="34">
        <v>21179</v>
      </c>
      <c r="E2888" s="34">
        <v>4796</v>
      </c>
      <c r="F2888" s="33">
        <v>1.9128000000000001</v>
      </c>
      <c r="G2888" s="33">
        <v>0.63719999999999999</v>
      </c>
      <c r="H2888">
        <v>22.645072949619905</v>
      </c>
      <c r="I2888" s="33">
        <v>2.5499999999999998</v>
      </c>
      <c r="J2888" s="35">
        <f>G2888/I2888</f>
        <v>0.24988235294117647</v>
      </c>
      <c r="K2888">
        <v>0.39883236030025021</v>
      </c>
      <c r="L2888">
        <v>0.53169307756463724</v>
      </c>
      <c r="M2888">
        <v>0.33</v>
      </c>
      <c r="N2888" t="s">
        <v>34</v>
      </c>
      <c r="O2888" s="53" t="s">
        <v>34</v>
      </c>
      <c r="P2888" s="54" t="str">
        <f>'Sheet1 (2)'!O2110</f>
        <v>A</v>
      </c>
      <c r="Q2888" s="31" t="str">
        <f>IF(U2888="same",N2888,IF(O2888=N2888,P2888,O2888))</f>
        <v>A</v>
      </c>
      <c r="R2888">
        <f>VLOOKUP(IF(V2888="same",N2888,IF(O2888=N2888,P2888,O2888)),$AA$2:$AL$8,9,FALSE)</f>
        <v>0.15</v>
      </c>
      <c r="S2888" s="11">
        <f>(L2888-M2888)/L2888</f>
        <v>0.37934117647058824</v>
      </c>
      <c r="T2888" s="13">
        <f t="shared" si="45"/>
        <v>0.15</v>
      </c>
      <c r="U2888">
        <f>IFERROR(T2888*I2888,0)</f>
        <v>0.38249999999999995</v>
      </c>
      <c r="V2888" t="str">
        <f>IF(AND(N2888=O2888,P2888=N2888),"same",IF(NOT(OR(O2888=N2888,P2888=N2888)),"conflict","change"))</f>
        <v>same</v>
      </c>
      <c r="W2888" s="55">
        <f>U2888-G2888</f>
        <v>-0.25470000000000004</v>
      </c>
    </row>
    <row r="2889" spans="1:23" ht="21" hidden="1" outlineLevel="2" x14ac:dyDescent="0.4">
      <c r="A2889" t="s">
        <v>3703</v>
      </c>
      <c r="B2889" t="s">
        <v>3673</v>
      </c>
      <c r="C2889" t="s">
        <v>3674</v>
      </c>
      <c r="D2889" s="34">
        <v>121344</v>
      </c>
      <c r="E2889" s="34">
        <v>13958</v>
      </c>
      <c r="F2889" s="33">
        <v>9.9102999999999994</v>
      </c>
      <c r="G2889" s="33">
        <v>2.6826000000000003</v>
      </c>
      <c r="H2889">
        <v>11.502834915611814</v>
      </c>
      <c r="I2889" s="33">
        <v>12.5929</v>
      </c>
      <c r="J2889" s="35">
        <f>G2889/I2889</f>
        <v>0.21302479968871349</v>
      </c>
      <c r="K2889">
        <v>0.71000859722023202</v>
      </c>
      <c r="L2889">
        <v>0.9021994555093853</v>
      </c>
      <c r="M2889">
        <v>0.71</v>
      </c>
      <c r="N2889" t="s">
        <v>34</v>
      </c>
      <c r="O2889" s="53" t="s">
        <v>34</v>
      </c>
      <c r="P2889" s="54" t="str">
        <f>'Sheet1 (2)'!O2226</f>
        <v>A</v>
      </c>
      <c r="Q2889" s="31" t="str">
        <f>IF(U2889="same",N2889,IF(O2889=N2889,P2889,O2889))</f>
        <v>A</v>
      </c>
      <c r="R2889">
        <f>VLOOKUP(IF(V2889="same",N2889,IF(O2889=N2889,P2889,O2889)),$AA$2:$AL$8,9,FALSE)</f>
        <v>0.15</v>
      </c>
      <c r="S2889" s="11">
        <f>(L2889-M2889)/L2889</f>
        <v>0.21303432886785414</v>
      </c>
      <c r="T2889" s="13">
        <f t="shared" si="45"/>
        <v>0.15</v>
      </c>
      <c r="U2889">
        <f>IFERROR(T2889*I2889,0)</f>
        <v>1.888935</v>
      </c>
      <c r="V2889" t="str">
        <f>IF(AND(N2889=O2889,P2889=N2889),"same",IF(NOT(OR(O2889=N2889,P2889=N2889)),"conflict","change"))</f>
        <v>same</v>
      </c>
      <c r="W2889" s="55">
        <f>U2889-G2889</f>
        <v>-0.79366500000000029</v>
      </c>
    </row>
    <row r="2890" spans="1:23" ht="21" hidden="1" outlineLevel="2" x14ac:dyDescent="0.4">
      <c r="A2890" t="s">
        <v>3704</v>
      </c>
      <c r="B2890" t="s">
        <v>3673</v>
      </c>
      <c r="C2890" t="s">
        <v>3674</v>
      </c>
      <c r="D2890" s="34">
        <v>108048</v>
      </c>
      <c r="E2890" s="34">
        <v>2544</v>
      </c>
      <c r="F2890" s="33">
        <v>2.3659000000000003</v>
      </c>
      <c r="G2890" s="33">
        <v>0.52410000000000001</v>
      </c>
      <c r="H2890">
        <v>2.3545091070635271</v>
      </c>
      <c r="I2890" s="33">
        <v>2.8900000000000006</v>
      </c>
      <c r="J2890" s="35">
        <f>G2890/I2890</f>
        <v>0.18134948096885811</v>
      </c>
      <c r="K2890">
        <v>0.92999213836478012</v>
      </c>
      <c r="L2890">
        <v>1.1360062893081764</v>
      </c>
      <c r="M2890">
        <v>0.93</v>
      </c>
      <c r="N2890" t="s">
        <v>34</v>
      </c>
      <c r="O2890" s="53" t="s">
        <v>34</v>
      </c>
      <c r="P2890" s="54" t="str">
        <f>'Sheet1 (2)'!O2404</f>
        <v>A</v>
      </c>
      <c r="Q2890" s="31" t="str">
        <f>IF(U2890="same",N2890,IF(O2890=N2890,P2890,O2890))</f>
        <v>A</v>
      </c>
      <c r="R2890">
        <f>VLOOKUP(IF(V2890="same",N2890,IF(O2890=N2890,P2890,O2890)),$AA$2:$AL$8,9,FALSE)</f>
        <v>0.15</v>
      </c>
      <c r="S2890" s="11">
        <f>(L2890-M2890)/L2890</f>
        <v>0.18134256055363338</v>
      </c>
      <c r="T2890" s="13">
        <f t="shared" si="45"/>
        <v>0.15</v>
      </c>
      <c r="U2890">
        <f>IFERROR(T2890*I2890,0)</f>
        <v>0.43350000000000005</v>
      </c>
      <c r="V2890" t="str">
        <f>IF(AND(N2890=O2890,P2890=N2890),"same",IF(NOT(OR(O2890=N2890,P2890=N2890)),"conflict","change"))</f>
        <v>same</v>
      </c>
      <c r="W2890" s="55">
        <f>U2890-G2890</f>
        <v>-9.0599999999999958E-2</v>
      </c>
    </row>
    <row r="2891" spans="1:23" ht="21" hidden="1" outlineLevel="2" x14ac:dyDescent="0.4">
      <c r="A2891" t="s">
        <v>3705</v>
      </c>
      <c r="B2891" t="s">
        <v>3673</v>
      </c>
      <c r="C2891" t="s">
        <v>3674</v>
      </c>
      <c r="D2891" s="34">
        <v>20373</v>
      </c>
      <c r="E2891" s="34">
        <v>1057</v>
      </c>
      <c r="F2891" s="33">
        <v>0.62219999999999998</v>
      </c>
      <c r="G2891" s="33">
        <v>0.2009</v>
      </c>
      <c r="H2891">
        <v>5.1882393363765766</v>
      </c>
      <c r="I2891" s="33">
        <v>0.82309999999999994</v>
      </c>
      <c r="J2891" s="35">
        <f>G2891/I2891</f>
        <v>0.24407726886162071</v>
      </c>
      <c r="K2891">
        <v>0.58864711447492901</v>
      </c>
      <c r="L2891">
        <v>0.77871333964049183</v>
      </c>
      <c r="M2891">
        <v>0.55000000000000004</v>
      </c>
      <c r="N2891" t="s">
        <v>34</v>
      </c>
      <c r="O2891" s="53" t="s">
        <v>34</v>
      </c>
      <c r="P2891" s="54" t="str">
        <f>'Sheet1 (2)'!O2426</f>
        <v>A</v>
      </c>
      <c r="Q2891" s="31" t="str">
        <f>IF(U2891="same",N2891,IF(O2891=N2891,P2891,O2891))</f>
        <v>A</v>
      </c>
      <c r="R2891">
        <f>VLOOKUP(IF(V2891="same",N2891,IF(O2891=N2891,P2891,O2891)),$AA$2:$AL$8,9,FALSE)</f>
        <v>0.15</v>
      </c>
      <c r="S2891" s="11">
        <f>(L2891-M2891)/L2891</f>
        <v>0.29370671850321939</v>
      </c>
      <c r="T2891" s="13">
        <f t="shared" si="45"/>
        <v>0.15</v>
      </c>
      <c r="U2891">
        <f>IFERROR(T2891*I2891,0)</f>
        <v>0.12346499999999999</v>
      </c>
      <c r="V2891" t="str">
        <f>IF(AND(N2891=O2891,P2891=N2891),"same",IF(NOT(OR(O2891=N2891,P2891=N2891)),"conflict","change"))</f>
        <v>same</v>
      </c>
      <c r="W2891" s="55">
        <f>U2891-G2891</f>
        <v>-7.7435000000000004E-2</v>
      </c>
    </row>
    <row r="2892" spans="1:23" ht="21" hidden="1" outlineLevel="2" x14ac:dyDescent="0.4">
      <c r="A2892" t="s">
        <v>3706</v>
      </c>
      <c r="B2892" t="s">
        <v>3673</v>
      </c>
      <c r="C2892" t="s">
        <v>3674</v>
      </c>
      <c r="D2892" s="34">
        <v>353240</v>
      </c>
      <c r="E2892" s="34">
        <v>14510</v>
      </c>
      <c r="F2892" s="33">
        <v>14.3649</v>
      </c>
      <c r="G2892" s="33">
        <v>3.2050999999999998</v>
      </c>
      <c r="H2892">
        <v>4.1076888234628015</v>
      </c>
      <c r="I2892" s="33">
        <v>17.57</v>
      </c>
      <c r="J2892" s="35">
        <f>G2892/I2892</f>
        <v>0.18241889584519067</v>
      </c>
      <c r="K2892">
        <v>0.99</v>
      </c>
      <c r="L2892">
        <v>1.2108890420399725</v>
      </c>
      <c r="M2892">
        <v>0.99</v>
      </c>
      <c r="N2892" t="s">
        <v>37</v>
      </c>
      <c r="O2892" s="53" t="s">
        <v>37</v>
      </c>
      <c r="P2892" s="54" t="str">
        <f>'Sheet1 (2)'!O2435</f>
        <v>B</v>
      </c>
      <c r="Q2892" s="31" t="str">
        <f>IF(U2892="same",N2892,IF(O2892=N2892,P2892,O2892))</f>
        <v>B</v>
      </c>
      <c r="R2892">
        <f>VLOOKUP(IF(V2892="same",N2892,IF(O2892=N2892,P2892,O2892)),$AA$2:$AL$8,9,FALSE)</f>
        <v>0.25</v>
      </c>
      <c r="S2892" s="11">
        <f>(L2892-M2892)/L2892</f>
        <v>0.18241889584519072</v>
      </c>
      <c r="T2892" s="13">
        <f t="shared" si="45"/>
        <v>0.18241889584519072</v>
      </c>
      <c r="U2892">
        <f>IFERROR(T2892*I2892,0)</f>
        <v>3.2051000000000012</v>
      </c>
      <c r="V2892" t="str">
        <f>IF(AND(N2892=O2892,P2892=N2892),"same",IF(NOT(OR(O2892=N2892,P2892=N2892)),"conflict","change"))</f>
        <v>same</v>
      </c>
      <c r="W2892" s="55">
        <f>U2892-G2892</f>
        <v>0</v>
      </c>
    </row>
    <row r="2893" spans="1:23" ht="21" hidden="1" outlineLevel="2" x14ac:dyDescent="0.4">
      <c r="A2893" t="s">
        <v>3707</v>
      </c>
      <c r="B2893" t="s">
        <v>3673</v>
      </c>
      <c r="C2893" t="s">
        <v>3674</v>
      </c>
      <c r="D2893" s="34">
        <v>114599</v>
      </c>
      <c r="E2893" s="34">
        <v>1924</v>
      </c>
      <c r="F2893" s="33">
        <v>1.5662</v>
      </c>
      <c r="G2893" s="33">
        <v>0.49380000000000002</v>
      </c>
      <c r="H2893">
        <v>1.6788977216206076</v>
      </c>
      <c r="I2893" s="33">
        <v>2.06</v>
      </c>
      <c r="J2893" s="35">
        <f>G2893/I2893</f>
        <v>0.23970873786407768</v>
      </c>
      <c r="K2893">
        <v>0.81403326403326404</v>
      </c>
      <c r="L2893">
        <v>1.0706860706860706</v>
      </c>
      <c r="M2893">
        <v>0.82</v>
      </c>
      <c r="N2893" t="s">
        <v>37</v>
      </c>
      <c r="O2893" s="53" t="s">
        <v>37</v>
      </c>
      <c r="P2893" s="54" t="str">
        <f>'Sheet1 (2)'!O2567</f>
        <v>B</v>
      </c>
      <c r="Q2893" s="31" t="str">
        <f>IF(U2893="same",N2893,IF(O2893=N2893,P2893,O2893))</f>
        <v>B</v>
      </c>
      <c r="R2893">
        <f>VLOOKUP(IF(V2893="same",N2893,IF(O2893=N2893,P2893,O2893)),$AA$2:$AL$8,9,FALSE)</f>
        <v>0.25</v>
      </c>
      <c r="S2893" s="11">
        <f>(L2893-M2893)/L2893</f>
        <v>0.23413592233009706</v>
      </c>
      <c r="T2893" s="13">
        <f t="shared" si="45"/>
        <v>0.23413592233009706</v>
      </c>
      <c r="U2893">
        <f>IFERROR(T2893*I2893,0)</f>
        <v>0.48231999999999997</v>
      </c>
      <c r="V2893" t="str">
        <f>IF(AND(N2893=O2893,P2893=N2893),"same",IF(NOT(OR(O2893=N2893,P2893=N2893)),"conflict","change"))</f>
        <v>same</v>
      </c>
      <c r="W2893" s="55">
        <f>U2893-G2893</f>
        <v>-1.1480000000000046E-2</v>
      </c>
    </row>
    <row r="2894" spans="1:23" ht="21" hidden="1" outlineLevel="2" x14ac:dyDescent="0.4">
      <c r="A2894" t="s">
        <v>3708</v>
      </c>
      <c r="B2894" t="s">
        <v>3673</v>
      </c>
      <c r="C2894" t="s">
        <v>3674</v>
      </c>
      <c r="D2894" s="34">
        <v>126139</v>
      </c>
      <c r="E2894" s="34">
        <v>7592</v>
      </c>
      <c r="F2894" s="33">
        <v>5.8459000000000003</v>
      </c>
      <c r="G2894" s="33">
        <v>1.3821999999999999</v>
      </c>
      <c r="H2894">
        <v>6.0187570854374934</v>
      </c>
      <c r="I2894" s="33">
        <v>7.2281000000000004</v>
      </c>
      <c r="J2894" s="35">
        <f>G2894/I2894</f>
        <v>0.19122590999017719</v>
      </c>
      <c r="K2894">
        <v>0.77000790305584832</v>
      </c>
      <c r="L2894">
        <v>0.95206796628029511</v>
      </c>
      <c r="M2894">
        <v>0.77</v>
      </c>
      <c r="N2894" t="s">
        <v>37</v>
      </c>
      <c r="O2894" s="53" t="s">
        <v>37</v>
      </c>
      <c r="P2894" s="54" t="str">
        <f>'Sheet1 (2)'!O2663</f>
        <v>B</v>
      </c>
      <c r="Q2894" s="31" t="str">
        <f>IF(U2894="same",N2894,IF(O2894=N2894,P2894,O2894))</f>
        <v>B</v>
      </c>
      <c r="R2894">
        <f>VLOOKUP(IF(V2894="same",N2894,IF(O2894=N2894,P2894,O2894)),$AA$2:$AL$8,9,FALSE)</f>
        <v>0.25</v>
      </c>
      <c r="S2894" s="11">
        <f>(L2894-M2894)/L2894</f>
        <v>0.1912342109267996</v>
      </c>
      <c r="T2894" s="13">
        <f t="shared" si="45"/>
        <v>0.1912342109267996</v>
      </c>
      <c r="U2894">
        <f>IFERROR(T2894*I2894,0)</f>
        <v>1.3822600000000003</v>
      </c>
      <c r="V2894" t="str">
        <f>IF(AND(N2894=O2894,P2894=N2894),"same",IF(NOT(OR(O2894=N2894,P2894=N2894)),"conflict","change"))</f>
        <v>same</v>
      </c>
      <c r="W2894" s="55">
        <f>U2894-G2894</f>
        <v>6.0000000000393072E-5</v>
      </c>
    </row>
    <row r="2895" spans="1:23" ht="21" hidden="1" outlineLevel="2" x14ac:dyDescent="0.4">
      <c r="A2895" t="s">
        <v>3709</v>
      </c>
      <c r="B2895" t="s">
        <v>3673</v>
      </c>
      <c r="C2895" t="s">
        <v>3674</v>
      </c>
      <c r="D2895" s="34">
        <v>186740</v>
      </c>
      <c r="E2895" s="34">
        <v>2186</v>
      </c>
      <c r="F2895" s="33">
        <v>1.26</v>
      </c>
      <c r="G2895" s="33">
        <v>0.42</v>
      </c>
      <c r="H2895">
        <v>1.1706115454642818</v>
      </c>
      <c r="I2895" s="33">
        <v>1.68</v>
      </c>
      <c r="J2895" s="35">
        <f>G2895/I2895</f>
        <v>0.25</v>
      </c>
      <c r="K2895">
        <v>0.57639524245196705</v>
      </c>
      <c r="L2895">
        <v>0.76852698993595614</v>
      </c>
      <c r="M2895">
        <v>0.55000000000000004</v>
      </c>
      <c r="N2895" t="s">
        <v>37</v>
      </c>
      <c r="O2895" s="53" t="s">
        <v>37</v>
      </c>
      <c r="P2895" s="54" t="str">
        <f>'Sheet1 (2)'!O2740</f>
        <v>B</v>
      </c>
      <c r="Q2895" s="31" t="str">
        <f>IF(U2895="same",N2895,IF(O2895=N2895,P2895,O2895))</f>
        <v>B</v>
      </c>
      <c r="R2895">
        <f>VLOOKUP(IF(V2895="same",N2895,IF(O2895=N2895,P2895,O2895)),$AA$2:$AL$8,9,FALSE)</f>
        <v>0.25</v>
      </c>
      <c r="S2895" s="11">
        <f>(L2895-M2895)/L2895</f>
        <v>0.2843452380952381</v>
      </c>
      <c r="T2895" s="13">
        <f t="shared" si="45"/>
        <v>0.25</v>
      </c>
      <c r="U2895">
        <f>IFERROR(T2895*I2895,0)</f>
        <v>0.42</v>
      </c>
      <c r="V2895" t="str">
        <f>IF(AND(N2895=O2895,P2895=N2895),"same",IF(NOT(OR(O2895=N2895,P2895=N2895)),"conflict","change"))</f>
        <v>same</v>
      </c>
      <c r="W2895" s="55">
        <f>U2895-G2895</f>
        <v>0</v>
      </c>
    </row>
    <row r="2896" spans="1:23" ht="21" hidden="1" outlineLevel="2" x14ac:dyDescent="0.4">
      <c r="A2896" t="s">
        <v>3710</v>
      </c>
      <c r="B2896" t="s">
        <v>3673</v>
      </c>
      <c r="C2896" t="s">
        <v>3674</v>
      </c>
      <c r="D2896" s="34">
        <v>64582</v>
      </c>
      <c r="E2896" s="34">
        <v>2957</v>
      </c>
      <c r="F2896" s="33">
        <v>1.5168999999999999</v>
      </c>
      <c r="G2896" s="33">
        <v>0.49720000000000003</v>
      </c>
      <c r="H2896">
        <v>4.578675172648726</v>
      </c>
      <c r="I2896" s="33">
        <v>2.0141</v>
      </c>
      <c r="J2896" s="35">
        <f>G2896/I2896</f>
        <v>0.24685963954123433</v>
      </c>
      <c r="K2896">
        <v>0.51298613459587417</v>
      </c>
      <c r="L2896">
        <v>0.68112952316537023</v>
      </c>
      <c r="M2896">
        <v>0.44</v>
      </c>
      <c r="N2896" t="s">
        <v>34</v>
      </c>
      <c r="O2896" s="53" t="s">
        <v>34</v>
      </c>
      <c r="P2896" s="54" t="str">
        <f>'Sheet1 (2)'!O2845</f>
        <v>A</v>
      </c>
      <c r="Q2896" s="31" t="str">
        <f>IF(U2896="same",N2896,IF(O2896=N2896,P2896,O2896))</f>
        <v>A</v>
      </c>
      <c r="R2896">
        <f>VLOOKUP(IF(V2896="same",N2896,IF(O2896=N2896,P2896,O2896)),$AA$2:$AL$8,9,FALSE)</f>
        <v>0.15</v>
      </c>
      <c r="S2896" s="11">
        <f>(L2896-M2896)/L2896</f>
        <v>0.35401419989076999</v>
      </c>
      <c r="T2896" s="13">
        <f t="shared" si="45"/>
        <v>0.15</v>
      </c>
      <c r="U2896">
        <f>IFERROR(T2896*I2896,0)</f>
        <v>0.30211499999999997</v>
      </c>
      <c r="V2896" t="str">
        <f>IF(AND(N2896=O2896,P2896=N2896),"same",IF(NOT(OR(O2896=N2896,P2896=N2896)),"conflict","change"))</f>
        <v>same</v>
      </c>
      <c r="W2896" s="55">
        <f>U2896-G2896</f>
        <v>-0.19508500000000006</v>
      </c>
    </row>
    <row r="2897" spans="1:23" ht="21" hidden="1" outlineLevel="2" x14ac:dyDescent="0.4">
      <c r="A2897" t="s">
        <v>3711</v>
      </c>
      <c r="B2897" t="s">
        <v>3673</v>
      </c>
      <c r="C2897" t="s">
        <v>3674</v>
      </c>
      <c r="D2897" s="34">
        <v>238145</v>
      </c>
      <c r="E2897" s="34">
        <v>12673</v>
      </c>
      <c r="F2897" s="33">
        <v>9.7591000000000001</v>
      </c>
      <c r="G2897" s="33">
        <v>2.2622999999999998</v>
      </c>
      <c r="H2897">
        <v>5.3215477965105293</v>
      </c>
      <c r="I2897" s="33">
        <v>12.0214</v>
      </c>
      <c r="J2897" s="35">
        <f>G2897/I2897</f>
        <v>0.18818939557788608</v>
      </c>
      <c r="K2897">
        <v>0.77007022804387282</v>
      </c>
      <c r="L2897">
        <v>0.94858360293537436</v>
      </c>
      <c r="M2897">
        <v>0.77</v>
      </c>
      <c r="N2897" t="s">
        <v>34</v>
      </c>
      <c r="O2897" s="53" t="s">
        <v>34</v>
      </c>
      <c r="P2897" s="54" t="str">
        <f>'Sheet1 (2)'!O2863</f>
        <v>A</v>
      </c>
      <c r="Q2897" s="31" t="str">
        <f>IF(U2897="same",N2897,IF(O2897=N2897,P2897,O2897))</f>
        <v>A</v>
      </c>
      <c r="R2897">
        <f>VLOOKUP(IF(V2897="same",N2897,IF(O2897=N2897,P2897,O2897)),$AA$2:$AL$8,9,FALSE)</f>
        <v>0.15</v>
      </c>
      <c r="S2897" s="11">
        <f>(L2897-M2897)/L2897</f>
        <v>0.18826343021611452</v>
      </c>
      <c r="T2897" s="13">
        <f t="shared" si="45"/>
        <v>0.15</v>
      </c>
      <c r="U2897">
        <f>IFERROR(T2897*I2897,0)</f>
        <v>1.80321</v>
      </c>
      <c r="V2897" t="str">
        <f>IF(AND(N2897=O2897,P2897=N2897),"same",IF(NOT(OR(O2897=N2897,P2897=N2897)),"conflict","change"))</f>
        <v>same</v>
      </c>
      <c r="W2897" s="55">
        <f>U2897-G2897</f>
        <v>-0.45908999999999978</v>
      </c>
    </row>
    <row r="2898" spans="1:23" ht="21" hidden="1" outlineLevel="2" x14ac:dyDescent="0.4">
      <c r="A2898" t="s">
        <v>3712</v>
      </c>
      <c r="B2898" t="s">
        <v>3673</v>
      </c>
      <c r="C2898" t="s">
        <v>3674</v>
      </c>
      <c r="D2898" s="34">
        <v>19665</v>
      </c>
      <c r="E2898" s="34">
        <v>2533</v>
      </c>
      <c r="F2898" s="33">
        <v>2.0748000000000002</v>
      </c>
      <c r="G2898" s="33">
        <v>0.69120000000000004</v>
      </c>
      <c r="H2898">
        <v>12.880752606153063</v>
      </c>
      <c r="I2898" s="33">
        <v>2.766</v>
      </c>
      <c r="J2898" s="35">
        <f>G2898/I2898</f>
        <v>0.24989154013015186</v>
      </c>
      <c r="K2898">
        <v>0.81910777733912365</v>
      </c>
      <c r="L2898">
        <v>1.0919857876036321</v>
      </c>
      <c r="M2898">
        <v>0.77</v>
      </c>
      <c r="N2898" t="s">
        <v>34</v>
      </c>
      <c r="O2898" s="53" t="s">
        <v>34</v>
      </c>
      <c r="P2898" s="54" t="str">
        <f>'Sheet1 (2)'!O3134</f>
        <v>A</v>
      </c>
      <c r="Q2898" s="31" t="str">
        <f>IF(U2898="same",N2898,IF(O2898=N2898,P2898,O2898))</f>
        <v>A</v>
      </c>
      <c r="R2898">
        <f>VLOOKUP(IF(V2898="same",N2898,IF(O2898=N2898,P2898,O2898)),$AA$2:$AL$8,9,FALSE)</f>
        <v>0.15</v>
      </c>
      <c r="S2898" s="11">
        <f>(L2898-M2898)/L2898</f>
        <v>0.29486261749819231</v>
      </c>
      <c r="T2898" s="13">
        <f t="shared" si="45"/>
        <v>0.15</v>
      </c>
      <c r="U2898">
        <f>IFERROR(T2898*I2898,0)</f>
        <v>0.41489999999999999</v>
      </c>
      <c r="V2898" t="str">
        <f>IF(AND(N2898=O2898,P2898=N2898),"same",IF(NOT(OR(O2898=N2898,P2898=N2898)),"conflict","change"))</f>
        <v>same</v>
      </c>
      <c r="W2898" s="55">
        <f>U2898-G2898</f>
        <v>-0.27630000000000005</v>
      </c>
    </row>
    <row r="2899" spans="1:23" ht="21" hidden="1" outlineLevel="2" x14ac:dyDescent="0.4">
      <c r="A2899" t="s">
        <v>3713</v>
      </c>
      <c r="B2899" t="s">
        <v>3673</v>
      </c>
      <c r="C2899" t="s">
        <v>3674</v>
      </c>
      <c r="D2899" s="34">
        <v>207405</v>
      </c>
      <c r="E2899" s="34">
        <v>8864</v>
      </c>
      <c r="F2899" s="33">
        <v>7.3613</v>
      </c>
      <c r="G2899" s="33">
        <v>1.7739</v>
      </c>
      <c r="H2899">
        <v>4.2737638919023171</v>
      </c>
      <c r="I2899" s="33">
        <v>9.1351999999999993</v>
      </c>
      <c r="J2899" s="35">
        <f>G2899/I2899</f>
        <v>0.19418294071284703</v>
      </c>
      <c r="K2899">
        <v>0.83047157039711195</v>
      </c>
      <c r="L2899">
        <v>1.0305956678700359</v>
      </c>
      <c r="M2899">
        <v>0.82</v>
      </c>
      <c r="N2899" t="s">
        <v>34</v>
      </c>
      <c r="O2899" s="53" t="s">
        <v>34</v>
      </c>
      <c r="P2899" s="54" t="str">
        <f>'Sheet1 (2)'!O3206</f>
        <v>A</v>
      </c>
      <c r="Q2899" s="31" t="str">
        <f>IF(U2899="same",N2899,IF(O2899=N2899,P2899,O2899))</f>
        <v>A</v>
      </c>
      <c r="R2899">
        <f>VLOOKUP(IF(V2899="same",N2899,IF(O2899=N2899,P2899,O2899)),$AA$2:$AL$8,9,FALSE)</f>
        <v>0.15</v>
      </c>
      <c r="S2899" s="11">
        <f>(L2899-M2899)/L2899</f>
        <v>0.20434363779665457</v>
      </c>
      <c r="T2899" s="13">
        <f t="shared" si="45"/>
        <v>0.15</v>
      </c>
      <c r="U2899">
        <f>IFERROR(T2899*I2899,0)</f>
        <v>1.3702799999999999</v>
      </c>
      <c r="V2899" t="str">
        <f>IF(AND(N2899=O2899,P2899=N2899),"same",IF(NOT(OR(O2899=N2899,P2899=N2899)),"conflict","change"))</f>
        <v>same</v>
      </c>
      <c r="W2899" s="55">
        <f>U2899-G2899</f>
        <v>-0.40362000000000009</v>
      </c>
    </row>
    <row r="2900" spans="1:23" ht="21" hidden="1" outlineLevel="2" x14ac:dyDescent="0.4">
      <c r="A2900" t="s">
        <v>3714</v>
      </c>
      <c r="B2900" t="s">
        <v>3673</v>
      </c>
      <c r="C2900" t="s">
        <v>3674</v>
      </c>
      <c r="D2900" s="34">
        <v>22328</v>
      </c>
      <c r="E2900" s="34">
        <v>2066</v>
      </c>
      <c r="F2900" s="33">
        <v>1.9819</v>
      </c>
      <c r="G2900" s="33">
        <v>0.65610000000000002</v>
      </c>
      <c r="H2900">
        <v>9.2529559297742736</v>
      </c>
      <c r="I2900" s="33">
        <v>2.6379999999999999</v>
      </c>
      <c r="J2900" s="35">
        <f>G2900/I2900</f>
        <v>0.24871114480667172</v>
      </c>
      <c r="K2900">
        <v>0.95929332042594395</v>
      </c>
      <c r="L2900">
        <v>1.276863504356244</v>
      </c>
      <c r="M2900">
        <v>0.88</v>
      </c>
      <c r="N2900" t="s">
        <v>34</v>
      </c>
      <c r="O2900" s="53" t="s">
        <v>34</v>
      </c>
      <c r="P2900" s="54" t="str">
        <f>'Sheet1 (2)'!O3369</f>
        <v>A</v>
      </c>
      <c r="Q2900" s="31" t="str">
        <f>IF(U2900="same",N2900,IF(O2900=N2900,P2900,O2900))</f>
        <v>A</v>
      </c>
      <c r="R2900">
        <f>VLOOKUP(IF(V2900="same",N2900,IF(O2900=N2900,P2900,O2900)),$AA$2:$AL$8,9,FALSE)</f>
        <v>0.15</v>
      </c>
      <c r="S2900" s="11">
        <f>(L2900-M2900)/L2900</f>
        <v>0.31081122062168309</v>
      </c>
      <c r="T2900" s="13">
        <f t="shared" si="45"/>
        <v>0.15</v>
      </c>
      <c r="U2900">
        <f>IFERROR(T2900*I2900,0)</f>
        <v>0.3957</v>
      </c>
      <c r="V2900" t="str">
        <f>IF(AND(N2900=O2900,P2900=N2900),"same",IF(NOT(OR(O2900=N2900,P2900=N2900)),"conflict","change"))</f>
        <v>same</v>
      </c>
      <c r="W2900" s="55">
        <f>U2900-G2900</f>
        <v>-0.26040000000000002</v>
      </c>
    </row>
    <row r="2901" spans="1:23" ht="21" hidden="1" outlineLevel="2" x14ac:dyDescent="0.4">
      <c r="A2901" t="s">
        <v>3715</v>
      </c>
      <c r="B2901" t="s">
        <v>3673</v>
      </c>
      <c r="C2901" t="s">
        <v>3674</v>
      </c>
      <c r="D2901" s="34">
        <v>65606</v>
      </c>
      <c r="E2901" s="34">
        <v>7521</v>
      </c>
      <c r="F2901" s="33">
        <v>4.9968999999999992</v>
      </c>
      <c r="G2901" s="33">
        <v>1.6640000000000001</v>
      </c>
      <c r="H2901">
        <v>11.463890497820321</v>
      </c>
      <c r="I2901" s="33">
        <v>6.6608999999999998</v>
      </c>
      <c r="J2901" s="35">
        <f>G2901/I2901</f>
        <v>0.24981609091864465</v>
      </c>
      <c r="K2901">
        <v>0.66439303284137741</v>
      </c>
      <c r="L2901">
        <v>0.88564020741922611</v>
      </c>
      <c r="M2901">
        <v>0.6</v>
      </c>
      <c r="N2901" t="s">
        <v>34</v>
      </c>
      <c r="O2901" s="53" t="s">
        <v>34</v>
      </c>
      <c r="P2901" s="54" t="str">
        <f>'Sheet1 (2)'!O3407</f>
        <v>A</v>
      </c>
      <c r="Q2901" s="31" t="str">
        <f>IF(U2901="same",N2901,IF(O2901=N2901,P2901,O2901))</f>
        <v>A</v>
      </c>
      <c r="R2901">
        <f>VLOOKUP(IF(V2901="same",N2901,IF(O2901=N2901,P2901,O2901)),$AA$2:$AL$8,9,FALSE)</f>
        <v>0.15</v>
      </c>
      <c r="S2901" s="11">
        <f>(L2901-M2901)/L2901</f>
        <v>0.32252398324550735</v>
      </c>
      <c r="T2901" s="13">
        <f t="shared" si="45"/>
        <v>0.15</v>
      </c>
      <c r="U2901">
        <f>IFERROR(T2901*I2901,0)</f>
        <v>0.99913499999999988</v>
      </c>
      <c r="V2901" t="str">
        <f>IF(AND(N2901=O2901,P2901=N2901),"same",IF(NOT(OR(O2901=N2901,P2901=N2901)),"conflict","change"))</f>
        <v>same</v>
      </c>
      <c r="W2901" s="55">
        <f>U2901-G2901</f>
        <v>-0.66486500000000026</v>
      </c>
    </row>
    <row r="2902" spans="1:23" ht="21" hidden="1" outlineLevel="2" x14ac:dyDescent="0.4">
      <c r="A2902" t="s">
        <v>3716</v>
      </c>
      <c r="B2902" t="s">
        <v>3673</v>
      </c>
      <c r="C2902" t="s">
        <v>3674</v>
      </c>
      <c r="D2902" s="34">
        <v>566413</v>
      </c>
      <c r="E2902" s="34">
        <v>12249</v>
      </c>
      <c r="F2902" s="33">
        <v>9.4316999999999993</v>
      </c>
      <c r="G2902" s="33">
        <v>2.6660000000000004</v>
      </c>
      <c r="H2902">
        <v>2.1625562972601267</v>
      </c>
      <c r="I2902" s="33">
        <v>12.0977</v>
      </c>
      <c r="J2902" s="35">
        <f>G2902/I2902</f>
        <v>0.22037246749382117</v>
      </c>
      <c r="K2902">
        <v>0.76999755082047505</v>
      </c>
      <c r="L2902">
        <v>0.98764797126296011</v>
      </c>
      <c r="M2902">
        <v>0.77</v>
      </c>
      <c r="N2902" t="s">
        <v>34</v>
      </c>
      <c r="O2902" s="53" t="s">
        <v>34</v>
      </c>
      <c r="P2902" s="54" t="str">
        <f>'Sheet1 (2)'!O3427</f>
        <v>A</v>
      </c>
      <c r="Q2902" s="31" t="str">
        <f>IF(U2902="same",N2902,IF(O2902=N2902,P2902,O2902))</f>
        <v>A</v>
      </c>
      <c r="R2902">
        <f>VLOOKUP(IF(V2902="same",N2902,IF(O2902=N2902,P2902,O2902)),$AA$2:$AL$8,9,FALSE)</f>
        <v>0.15</v>
      </c>
      <c r="S2902" s="11">
        <f>(L2902-M2902)/L2902</f>
        <v>0.22036998768360916</v>
      </c>
      <c r="T2902" s="13">
        <f t="shared" si="45"/>
        <v>0.15</v>
      </c>
      <c r="U2902">
        <f>IFERROR(T2902*I2902,0)</f>
        <v>1.8146549999999999</v>
      </c>
      <c r="V2902" t="str">
        <f>IF(AND(N2902=O2902,P2902=N2902),"same",IF(NOT(OR(O2902=N2902,P2902=N2902)),"conflict","change"))</f>
        <v>same</v>
      </c>
      <c r="W2902" s="55">
        <f>U2902-G2902</f>
        <v>-0.85134500000000046</v>
      </c>
    </row>
    <row r="2903" spans="1:23" ht="21" hidden="1" outlineLevel="2" x14ac:dyDescent="0.4">
      <c r="A2903" t="s">
        <v>3717</v>
      </c>
      <c r="B2903" t="s">
        <v>3673</v>
      </c>
      <c r="C2903" t="s">
        <v>3674</v>
      </c>
      <c r="D2903" s="34">
        <v>35535</v>
      </c>
      <c r="E2903" s="34">
        <v>3191</v>
      </c>
      <c r="F2903" s="33">
        <v>2.0592000000000001</v>
      </c>
      <c r="G2903" s="33">
        <v>0.6853999999999999</v>
      </c>
      <c r="H2903">
        <v>8.9798789925425631</v>
      </c>
      <c r="I2903" s="33">
        <v>2.7446000000000002</v>
      </c>
      <c r="J2903" s="35">
        <f>G2903/I2903</f>
        <v>0.24972673613641327</v>
      </c>
      <c r="K2903">
        <v>0.64531494829207159</v>
      </c>
      <c r="L2903">
        <v>0.86010654967094968</v>
      </c>
      <c r="M2903">
        <v>0.55000000000000004</v>
      </c>
      <c r="N2903" t="s">
        <v>34</v>
      </c>
      <c r="O2903" s="53" t="s">
        <v>34</v>
      </c>
      <c r="P2903" s="54" t="str">
        <f>'Sheet1 (2)'!O3547</f>
        <v>A</v>
      </c>
      <c r="Q2903" s="31" t="str">
        <f>IF(U2903="same",N2903,IF(O2903=N2903,P2903,O2903))</f>
        <v>A</v>
      </c>
      <c r="R2903">
        <f>VLOOKUP(IF(V2903="same",N2903,IF(O2903=N2903,P2903,O2903)),$AA$2:$AL$8,9,FALSE)</f>
        <v>0.15</v>
      </c>
      <c r="S2903" s="11">
        <f>(L2903-M2903)/L2903</f>
        <v>0.3605443416162647</v>
      </c>
      <c r="T2903" s="13">
        <f t="shared" si="45"/>
        <v>0.15</v>
      </c>
      <c r="U2903">
        <f>IFERROR(T2903*I2903,0)</f>
        <v>0.41169</v>
      </c>
      <c r="V2903" t="str">
        <f>IF(AND(N2903=O2903,P2903=N2903),"same",IF(NOT(OR(O2903=N2903,P2903=N2903)),"conflict","change"))</f>
        <v>same</v>
      </c>
      <c r="W2903" s="55">
        <f>U2903-G2903</f>
        <v>-0.2737099999999999</v>
      </c>
    </row>
    <row r="2904" spans="1:23" ht="21" hidden="1" outlineLevel="2" x14ac:dyDescent="0.4">
      <c r="A2904" t="s">
        <v>3718</v>
      </c>
      <c r="B2904" t="s">
        <v>3673</v>
      </c>
      <c r="C2904" t="s">
        <v>3674</v>
      </c>
      <c r="D2904" s="34">
        <v>39373</v>
      </c>
      <c r="E2904" s="34">
        <v>2440</v>
      </c>
      <c r="F2904" s="33">
        <v>1.8788999999999998</v>
      </c>
      <c r="G2904" s="33">
        <v>0.42670000000000002</v>
      </c>
      <c r="H2904">
        <v>6.197140172199223</v>
      </c>
      <c r="I2904" s="33">
        <v>2.3055999999999996</v>
      </c>
      <c r="J2904" s="35">
        <f>G2904/I2904</f>
        <v>0.18507113115891746</v>
      </c>
      <c r="K2904">
        <v>0.77004098360655737</v>
      </c>
      <c r="L2904">
        <v>0.94491803278688502</v>
      </c>
      <c r="M2904">
        <v>0.77</v>
      </c>
      <c r="N2904" t="s">
        <v>37</v>
      </c>
      <c r="O2904" s="53" t="s">
        <v>37</v>
      </c>
      <c r="P2904" s="54" t="str">
        <f>'Sheet1 (2)'!O3630</f>
        <v>B</v>
      </c>
      <c r="Q2904" s="31" t="str">
        <f>IF(U2904="same",N2904,IF(O2904=N2904,P2904,O2904))</f>
        <v>B</v>
      </c>
      <c r="R2904">
        <f>VLOOKUP(IF(V2904="same",N2904,IF(O2904=N2904,P2904,O2904)),$AA$2:$AL$8,9,FALSE)</f>
        <v>0.25</v>
      </c>
      <c r="S2904" s="11">
        <f>(L2904-M2904)/L2904</f>
        <v>0.18511450381679367</v>
      </c>
      <c r="T2904" s="13">
        <f t="shared" si="45"/>
        <v>0.18511450381679367</v>
      </c>
      <c r="U2904">
        <f>IFERROR(T2904*I2904,0)</f>
        <v>0.42679999999999946</v>
      </c>
      <c r="V2904" t="str">
        <f>IF(AND(N2904=O2904,P2904=N2904),"same",IF(NOT(OR(O2904=N2904,P2904=N2904)),"conflict","change"))</f>
        <v>same</v>
      </c>
      <c r="W2904" s="55">
        <f>U2904-G2904</f>
        <v>9.9999999999433875E-5</v>
      </c>
    </row>
    <row r="2905" spans="1:23" ht="21" hidden="1" outlineLevel="2" x14ac:dyDescent="0.4">
      <c r="A2905" t="s">
        <v>3719</v>
      </c>
      <c r="B2905" t="s">
        <v>3673</v>
      </c>
      <c r="C2905" t="s">
        <v>3674</v>
      </c>
      <c r="D2905" s="34">
        <v>99947</v>
      </c>
      <c r="E2905" s="34">
        <v>5403</v>
      </c>
      <c r="F2905" s="33">
        <v>4.4306000000000001</v>
      </c>
      <c r="G2905" s="33">
        <v>0.96239999999999992</v>
      </c>
      <c r="H2905">
        <v>5.4058651085075091</v>
      </c>
      <c r="I2905" s="33">
        <v>5.3929999999999998</v>
      </c>
      <c r="J2905" s="35">
        <f>G2905/I2905</f>
        <v>0.17845355089931392</v>
      </c>
      <c r="K2905">
        <v>0.8200259115306312</v>
      </c>
      <c r="L2905">
        <v>0.99814917638349065</v>
      </c>
      <c r="M2905">
        <v>0.82</v>
      </c>
      <c r="N2905" t="s">
        <v>34</v>
      </c>
      <c r="O2905" s="53" t="s">
        <v>34</v>
      </c>
      <c r="P2905" s="54" t="str">
        <f>'Sheet1 (2)'!O3723</f>
        <v>A</v>
      </c>
      <c r="Q2905" s="31" t="str">
        <f>IF(U2905="same",N2905,IF(O2905=N2905,P2905,O2905))</f>
        <v>A</v>
      </c>
      <c r="R2905">
        <f>VLOOKUP(IF(V2905="same",N2905,IF(O2905=N2905,P2905,O2905)),$AA$2:$AL$8,9,FALSE)</f>
        <v>0.15</v>
      </c>
      <c r="S2905" s="11">
        <f>(L2905-M2905)/L2905</f>
        <v>0.17847951047654373</v>
      </c>
      <c r="T2905" s="13">
        <f t="shared" si="45"/>
        <v>0.15</v>
      </c>
      <c r="U2905">
        <f>IFERROR(T2905*I2905,0)</f>
        <v>0.80894999999999995</v>
      </c>
      <c r="V2905" t="str">
        <f>IF(AND(N2905=O2905,P2905=N2905),"same",IF(NOT(OR(O2905=N2905,P2905=N2905)),"conflict","change"))</f>
        <v>same</v>
      </c>
      <c r="W2905" s="55">
        <f>U2905-G2905</f>
        <v>-0.15344999999999998</v>
      </c>
    </row>
    <row r="2906" spans="1:23" ht="21" hidden="1" outlineLevel="2" x14ac:dyDescent="0.4">
      <c r="A2906" t="s">
        <v>3720</v>
      </c>
      <c r="B2906" t="s">
        <v>3673</v>
      </c>
      <c r="C2906" t="s">
        <v>3674</v>
      </c>
      <c r="D2906" s="34">
        <v>14549</v>
      </c>
      <c r="E2906" s="34">
        <v>533</v>
      </c>
      <c r="F2906" s="33">
        <v>0.4204</v>
      </c>
      <c r="G2906" s="33">
        <v>0.1396</v>
      </c>
      <c r="H2906">
        <v>3.6634820262561001</v>
      </c>
      <c r="I2906" s="33">
        <v>0.56000000000000005</v>
      </c>
      <c r="J2906" s="35">
        <f>G2906/I2906</f>
        <v>0.24928571428571428</v>
      </c>
      <c r="K2906">
        <v>0.7887429643527204</v>
      </c>
      <c r="L2906">
        <v>1.0506566604127581</v>
      </c>
      <c r="M2906">
        <v>0.77</v>
      </c>
      <c r="N2906" t="s">
        <v>34</v>
      </c>
      <c r="O2906" s="53" t="s">
        <v>34</v>
      </c>
      <c r="P2906" s="54" t="str">
        <f>'Sheet1 (2)'!O3793</f>
        <v>A</v>
      </c>
      <c r="Q2906" s="31" t="str">
        <f>IF(U2906="same",N2906,IF(O2906=N2906,P2906,O2906))</f>
        <v>A</v>
      </c>
      <c r="R2906">
        <f>VLOOKUP(IF(V2906="same",N2906,IF(O2906=N2906,P2906,O2906)),$AA$2:$AL$8,9,FALSE)</f>
        <v>0.15</v>
      </c>
      <c r="S2906" s="11">
        <f>(L2906-M2906)/L2906</f>
        <v>0.26712500000000006</v>
      </c>
      <c r="T2906" s="13">
        <f t="shared" si="45"/>
        <v>0.15</v>
      </c>
      <c r="U2906">
        <f>IFERROR(T2906*I2906,0)</f>
        <v>8.4000000000000005E-2</v>
      </c>
      <c r="V2906" t="str">
        <f>IF(AND(N2906=O2906,P2906=N2906),"same",IF(NOT(OR(O2906=N2906,P2906=N2906)),"conflict","change"))</f>
        <v>same</v>
      </c>
      <c r="W2906" s="55">
        <f>U2906-G2906</f>
        <v>-5.5599999999999997E-2</v>
      </c>
    </row>
    <row r="2907" spans="1:23" ht="21" hidden="1" outlineLevel="2" x14ac:dyDescent="0.4">
      <c r="A2907" t="s">
        <v>3721</v>
      </c>
      <c r="B2907" t="s">
        <v>3673</v>
      </c>
      <c r="C2907" t="s">
        <v>3674</v>
      </c>
      <c r="D2907" s="34">
        <v>111322</v>
      </c>
      <c r="E2907" s="34">
        <v>7234</v>
      </c>
      <c r="F2907" s="33">
        <v>5.9317000000000002</v>
      </c>
      <c r="G2907" s="33">
        <v>1.5813000000000001</v>
      </c>
      <c r="H2907">
        <v>6.498266290580478</v>
      </c>
      <c r="I2907" s="33">
        <v>7.5129999999999999</v>
      </c>
      <c r="J2907" s="35">
        <f>G2907/I2907</f>
        <v>0.21047517636097435</v>
      </c>
      <c r="K2907">
        <v>0.81997511750069119</v>
      </c>
      <c r="L2907">
        <v>1.0385678739286701</v>
      </c>
      <c r="M2907">
        <v>0.82</v>
      </c>
      <c r="N2907" t="s">
        <v>34</v>
      </c>
      <c r="O2907" s="53" t="s">
        <v>34</v>
      </c>
      <c r="P2907" s="54" t="str">
        <f>'Sheet1 (2)'!O3820</f>
        <v>A</v>
      </c>
      <c r="Q2907" s="31" t="str">
        <f>IF(U2907="same",N2907,IF(O2907=N2907,P2907,O2907))</f>
        <v>A</v>
      </c>
      <c r="R2907">
        <f>VLOOKUP(IF(V2907="same",N2907,IF(O2907=N2907,P2907,O2907)),$AA$2:$AL$8,9,FALSE)</f>
        <v>0.15</v>
      </c>
      <c r="S2907" s="11">
        <f>(L2907-M2907)/L2907</f>
        <v>0.21045121788899243</v>
      </c>
      <c r="T2907" s="13">
        <f t="shared" si="45"/>
        <v>0.15</v>
      </c>
      <c r="U2907">
        <f>IFERROR(T2907*I2907,0)</f>
        <v>1.1269499999999999</v>
      </c>
      <c r="V2907" t="str">
        <f>IF(AND(N2907=O2907,P2907=N2907),"same",IF(NOT(OR(O2907=N2907,P2907=N2907)),"conflict","change"))</f>
        <v>same</v>
      </c>
      <c r="W2907" s="55">
        <f>U2907-G2907</f>
        <v>-0.45435000000000025</v>
      </c>
    </row>
    <row r="2908" spans="1:23" ht="21" hidden="1" outlineLevel="2" x14ac:dyDescent="0.4">
      <c r="A2908" t="s">
        <v>3722</v>
      </c>
      <c r="B2908" t="s">
        <v>3673</v>
      </c>
      <c r="C2908" t="s">
        <v>3674</v>
      </c>
      <c r="D2908" s="34">
        <v>64937</v>
      </c>
      <c r="E2908" s="34">
        <v>6057</v>
      </c>
      <c r="F2908" s="33">
        <v>6.0034999999999989</v>
      </c>
      <c r="G2908" s="33">
        <v>1.8751000000000002</v>
      </c>
      <c r="H2908">
        <v>9.3275020404391942</v>
      </c>
      <c r="I2908" s="33">
        <v>7.8785999999999987</v>
      </c>
      <c r="J2908" s="35">
        <f>G2908/I2908</f>
        <v>0.23799913690249544</v>
      </c>
      <c r="K2908">
        <v>0.99116724451048355</v>
      </c>
      <c r="L2908">
        <v>1.3007429420505199</v>
      </c>
      <c r="M2908">
        <v>0.99</v>
      </c>
      <c r="N2908" t="s">
        <v>34</v>
      </c>
      <c r="O2908" s="53" t="s">
        <v>34</v>
      </c>
      <c r="P2908" s="54" t="str">
        <f>'Sheet1 (2)'!O3888</f>
        <v>A</v>
      </c>
      <c r="Q2908" s="31" t="str">
        <f>IF(U2908="same",N2908,IF(O2908=N2908,P2908,O2908))</f>
        <v>A</v>
      </c>
      <c r="R2908">
        <f>VLOOKUP(IF(V2908="same",N2908,IF(O2908=N2908,P2908,O2908)),$AA$2:$AL$8,9,FALSE)</f>
        <v>0.15</v>
      </c>
      <c r="S2908" s="11">
        <f>(L2908-M2908)/L2908</f>
        <v>0.23889650445510613</v>
      </c>
      <c r="T2908" s="13">
        <f t="shared" si="45"/>
        <v>0.15</v>
      </c>
      <c r="U2908">
        <f>IFERROR(T2908*I2908,0)</f>
        <v>1.1817899999999997</v>
      </c>
      <c r="V2908" t="str">
        <f>IF(AND(N2908=O2908,P2908=N2908),"same",IF(NOT(OR(O2908=N2908,P2908=N2908)),"conflict","change"))</f>
        <v>same</v>
      </c>
      <c r="W2908" s="55">
        <f>U2908-G2908</f>
        <v>-0.69331000000000054</v>
      </c>
    </row>
    <row r="2909" spans="1:23" ht="21" hidden="1" outlineLevel="2" x14ac:dyDescent="0.4">
      <c r="A2909" t="s">
        <v>3723</v>
      </c>
      <c r="B2909" t="s">
        <v>3673</v>
      </c>
      <c r="C2909" t="s">
        <v>3674</v>
      </c>
      <c r="D2909" s="34">
        <v>62329</v>
      </c>
      <c r="E2909" s="34">
        <v>5447</v>
      </c>
      <c r="F2909" s="33">
        <v>4.4950000000000001</v>
      </c>
      <c r="G2909" s="33">
        <v>1.3498000000000001</v>
      </c>
      <c r="H2909">
        <v>8.7391102055223087</v>
      </c>
      <c r="I2909" s="33">
        <v>5.8448000000000002</v>
      </c>
      <c r="J2909" s="35">
        <f>G2909/I2909</f>
        <v>0.23094032302217357</v>
      </c>
      <c r="K2909">
        <v>0.82522489443730496</v>
      </c>
      <c r="L2909">
        <v>1.0730310262529834</v>
      </c>
      <c r="M2909">
        <v>0.82</v>
      </c>
      <c r="N2909" t="s">
        <v>34</v>
      </c>
      <c r="O2909" s="53" t="s">
        <v>34</v>
      </c>
      <c r="P2909" s="54" t="str">
        <f>'Sheet1 (2)'!O3911</f>
        <v>A</v>
      </c>
      <c r="Q2909" s="31" t="str">
        <f>IF(U2909="same",N2909,IF(O2909=N2909,P2909,O2909))</f>
        <v>A</v>
      </c>
      <c r="R2909">
        <f>VLOOKUP(IF(V2909="same",N2909,IF(O2909=N2909,P2909,O2909)),$AA$2:$AL$8,9,FALSE)</f>
        <v>0.15</v>
      </c>
      <c r="S2909" s="11">
        <f>(L2909-M2909)/L2909</f>
        <v>0.23580960854092539</v>
      </c>
      <c r="T2909" s="13">
        <f t="shared" si="45"/>
        <v>0.15</v>
      </c>
      <c r="U2909">
        <f>IFERROR(T2909*I2909,0)</f>
        <v>0.87672000000000005</v>
      </c>
      <c r="V2909" t="str">
        <f>IF(AND(N2909=O2909,P2909=N2909),"same",IF(NOT(OR(O2909=N2909,P2909=N2909)),"conflict","change"))</f>
        <v>same</v>
      </c>
      <c r="W2909" s="55">
        <f>U2909-G2909</f>
        <v>-0.47308000000000006</v>
      </c>
    </row>
    <row r="2910" spans="1:23" ht="21" hidden="1" outlineLevel="2" x14ac:dyDescent="0.4">
      <c r="A2910" t="s">
        <v>3724</v>
      </c>
      <c r="B2910" t="s">
        <v>3673</v>
      </c>
      <c r="C2910" t="s">
        <v>3674</v>
      </c>
      <c r="D2910" s="34">
        <v>113591</v>
      </c>
      <c r="E2910" s="34">
        <v>3247</v>
      </c>
      <c r="F2910" s="33">
        <v>2.8574000000000002</v>
      </c>
      <c r="G2910" s="33">
        <v>0.79900000000000004</v>
      </c>
      <c r="H2910">
        <v>2.858501113644567</v>
      </c>
      <c r="I2910" s="33">
        <v>3.6564000000000001</v>
      </c>
      <c r="J2910" s="35">
        <f>G2910/I2910</f>
        <v>0.21852094956788098</v>
      </c>
      <c r="K2910">
        <v>0.88001231906375121</v>
      </c>
      <c r="L2910">
        <v>1.1260856174930705</v>
      </c>
      <c r="M2910">
        <v>0.88</v>
      </c>
      <c r="N2910" t="s">
        <v>37</v>
      </c>
      <c r="O2910" s="53" t="s">
        <v>37</v>
      </c>
      <c r="P2910" s="54" t="str">
        <f>'Sheet1 (2)'!O4019</f>
        <v>B</v>
      </c>
      <c r="Q2910" s="31" t="str">
        <f>IF(U2910="same",N2910,IF(O2910=N2910,P2910,O2910))</f>
        <v>B</v>
      </c>
      <c r="R2910">
        <f>VLOOKUP(IF(V2910="same",N2910,IF(O2910=N2910,P2910,O2910)),$AA$2:$AL$8,9,FALSE)</f>
        <v>0.25</v>
      </c>
      <c r="S2910" s="11">
        <f>(L2910-M2910)/L2910</f>
        <v>0.21853188929001199</v>
      </c>
      <c r="T2910" s="13">
        <f t="shared" si="45"/>
        <v>0.21853188929001199</v>
      </c>
      <c r="U2910">
        <f>IFERROR(T2910*I2910,0)</f>
        <v>0.79903999999999986</v>
      </c>
      <c r="V2910" t="str">
        <f>IF(AND(N2910=O2910,P2910=N2910),"same",IF(NOT(OR(O2910=N2910,P2910=N2910)),"conflict","change"))</f>
        <v>same</v>
      </c>
      <c r="W2910" s="55">
        <f>U2910-G2910</f>
        <v>3.9999999999817959E-5</v>
      </c>
    </row>
    <row r="2911" spans="1:23" ht="21" hidden="1" outlineLevel="2" x14ac:dyDescent="0.4">
      <c r="A2911" t="s">
        <v>3725</v>
      </c>
      <c r="B2911" t="s">
        <v>3673</v>
      </c>
      <c r="C2911" t="s">
        <v>3674</v>
      </c>
      <c r="D2911" s="34">
        <v>24536</v>
      </c>
      <c r="E2911" s="34">
        <v>3907</v>
      </c>
      <c r="F2911" s="33">
        <v>3.2424999999999997</v>
      </c>
      <c r="G2911" s="33">
        <v>1.0804</v>
      </c>
      <c r="H2911">
        <v>15.923540919465276</v>
      </c>
      <c r="I2911" s="33">
        <v>4.3228999999999997</v>
      </c>
      <c r="J2911" s="35">
        <f>G2911/I2911</f>
        <v>0.24992481898725394</v>
      </c>
      <c r="K2911">
        <v>0.82992065523419489</v>
      </c>
      <c r="L2911">
        <v>1.1064499616073713</v>
      </c>
      <c r="M2911">
        <v>0.66</v>
      </c>
      <c r="N2911" t="s">
        <v>34</v>
      </c>
      <c r="O2911" s="53" t="s">
        <v>34</v>
      </c>
      <c r="P2911" s="54" t="str">
        <f>'Sheet1 (2)'!O4086</f>
        <v>A</v>
      </c>
      <c r="Q2911" s="31" t="str">
        <f>IF(U2911="same",N2911,IF(O2911=N2911,P2911,O2911))</f>
        <v>A</v>
      </c>
      <c r="R2911">
        <f>VLOOKUP(IF(V2911="same",N2911,IF(O2911=N2911,P2911,O2911)),$AA$2:$AL$8,9,FALSE)</f>
        <v>0.15</v>
      </c>
      <c r="S2911" s="11">
        <f>(L2911-M2911)/L2911</f>
        <v>0.40349765203914034</v>
      </c>
      <c r="T2911" s="13">
        <f t="shared" si="45"/>
        <v>0.15</v>
      </c>
      <c r="U2911">
        <f>IFERROR(T2911*I2911,0)</f>
        <v>0.64843499999999998</v>
      </c>
      <c r="V2911" t="str">
        <f>IF(AND(N2911=O2911,P2911=N2911),"same",IF(NOT(OR(O2911=N2911,P2911=N2911)),"conflict","change"))</f>
        <v>same</v>
      </c>
      <c r="W2911" s="55">
        <f>U2911-G2911</f>
        <v>-0.43196500000000004</v>
      </c>
    </row>
    <row r="2912" spans="1:23" ht="21" hidden="1" outlineLevel="2" x14ac:dyDescent="0.4">
      <c r="A2912" t="s">
        <v>3726</v>
      </c>
      <c r="B2912" t="s">
        <v>3673</v>
      </c>
      <c r="C2912" t="s">
        <v>3674</v>
      </c>
      <c r="D2912" s="34">
        <v>62097</v>
      </c>
      <c r="E2912" s="34">
        <v>912</v>
      </c>
      <c r="F2912" s="33">
        <v>0.73599999999999999</v>
      </c>
      <c r="G2912" s="33">
        <v>0.24500000000000002</v>
      </c>
      <c r="H2912">
        <v>1.4686699840572008</v>
      </c>
      <c r="I2912" s="33">
        <v>0.98099999999999998</v>
      </c>
      <c r="J2912" s="35">
        <f>G2912/I2912</f>
        <v>0.24974515800203875</v>
      </c>
      <c r="K2912">
        <v>0.80701754385964908</v>
      </c>
      <c r="L2912">
        <v>1.075657894736842</v>
      </c>
      <c r="M2912">
        <v>0.77</v>
      </c>
      <c r="N2912" t="s">
        <v>34</v>
      </c>
      <c r="O2912" s="53" t="s">
        <v>34</v>
      </c>
      <c r="P2912" s="54" t="str">
        <f>'Sheet1 (2)'!O4088</f>
        <v>A</v>
      </c>
      <c r="Q2912" s="31" t="str">
        <f>IF(U2912="same",N2912,IF(O2912=N2912,P2912,O2912))</f>
        <v>A</v>
      </c>
      <c r="R2912">
        <f>VLOOKUP(IF(V2912="same",N2912,IF(O2912=N2912,P2912,O2912)),$AA$2:$AL$8,9,FALSE)</f>
        <v>0.15</v>
      </c>
      <c r="S2912" s="11">
        <f>(L2912-M2912)/L2912</f>
        <v>0.28415902140672777</v>
      </c>
      <c r="T2912" s="13">
        <f t="shared" si="45"/>
        <v>0.15</v>
      </c>
      <c r="U2912">
        <f>IFERROR(T2912*I2912,0)</f>
        <v>0.14715</v>
      </c>
      <c r="V2912" t="str">
        <f>IF(AND(N2912=O2912,P2912=N2912),"same",IF(NOT(OR(O2912=N2912,P2912=N2912)),"conflict","change"))</f>
        <v>same</v>
      </c>
      <c r="W2912" s="55">
        <f>U2912-G2912</f>
        <v>-9.785000000000002E-2</v>
      </c>
    </row>
    <row r="2913" spans="1:23" ht="21" hidden="1" outlineLevel="2" x14ac:dyDescent="0.4">
      <c r="A2913" t="s">
        <v>3727</v>
      </c>
      <c r="B2913" t="s">
        <v>3673</v>
      </c>
      <c r="C2913" t="s">
        <v>3674</v>
      </c>
      <c r="D2913" s="34">
        <v>351281</v>
      </c>
      <c r="E2913" s="34">
        <v>12312</v>
      </c>
      <c r="F2913" s="33">
        <v>10.8345</v>
      </c>
      <c r="G2913" s="33">
        <v>2.7755000000000001</v>
      </c>
      <c r="H2913">
        <v>3.5048864014848511</v>
      </c>
      <c r="I2913" s="33">
        <v>13.61</v>
      </c>
      <c r="J2913" s="35">
        <f>G2913/I2913</f>
        <v>0.20393093313739899</v>
      </c>
      <c r="K2913">
        <v>0.87999512670565305</v>
      </c>
      <c r="L2913">
        <v>1.1054256010396362</v>
      </c>
      <c r="M2913">
        <v>0.88</v>
      </c>
      <c r="N2913" t="s">
        <v>37</v>
      </c>
      <c r="O2913" s="53" t="s">
        <v>37</v>
      </c>
      <c r="P2913" s="54" t="str">
        <f>'Sheet1 (2)'!O4362</f>
        <v>B</v>
      </c>
      <c r="Q2913" s="31" t="str">
        <f>IF(U2913="same",N2913,IF(O2913=N2913,P2913,O2913))</f>
        <v>B</v>
      </c>
      <c r="R2913">
        <f>VLOOKUP(IF(V2913="same",N2913,IF(O2913=N2913,P2913,O2913)),$AA$2:$AL$8,9,FALSE)</f>
        <v>0.25</v>
      </c>
      <c r="S2913" s="11">
        <f>(L2913-M2913)/L2913</f>
        <v>0.20392652461425426</v>
      </c>
      <c r="T2913" s="13">
        <f t="shared" si="45"/>
        <v>0.20392652461425426</v>
      </c>
      <c r="U2913">
        <f>IFERROR(T2913*I2913,0)</f>
        <v>2.7754400000000001</v>
      </c>
      <c r="V2913" t="str">
        <f>IF(AND(N2913=O2913,P2913=N2913),"same",IF(NOT(OR(O2913=N2913,P2913=N2913)),"conflict","change"))</f>
        <v>same</v>
      </c>
      <c r="W2913" s="55">
        <f>U2913-G2913</f>
        <v>-5.9999999999948983E-5</v>
      </c>
    </row>
    <row r="2914" spans="1:23" ht="21" hidden="1" outlineLevel="2" x14ac:dyDescent="0.4">
      <c r="A2914" t="s">
        <v>3728</v>
      </c>
      <c r="B2914" t="s">
        <v>3673</v>
      </c>
      <c r="C2914" t="s">
        <v>3674</v>
      </c>
      <c r="D2914" s="34">
        <v>277706</v>
      </c>
      <c r="E2914" s="34">
        <v>11178</v>
      </c>
      <c r="F2914" s="33">
        <v>10.3956</v>
      </c>
      <c r="G2914" s="33">
        <v>2.8445</v>
      </c>
      <c r="H2914">
        <v>4.0251200910315221</v>
      </c>
      <c r="I2914" s="33">
        <v>13.2401</v>
      </c>
      <c r="J2914" s="35">
        <f>G2914/I2914</f>
        <v>0.21483976707124569</v>
      </c>
      <c r="K2914">
        <v>0.93000536768652708</v>
      </c>
      <c r="L2914">
        <v>1.1844784397924495</v>
      </c>
      <c r="M2914">
        <v>0.93</v>
      </c>
      <c r="N2914" t="s">
        <v>37</v>
      </c>
      <c r="O2914" s="53" t="s">
        <v>37</v>
      </c>
      <c r="P2914" s="54" t="str">
        <f>'Sheet1 (2)'!O4412</f>
        <v>B</v>
      </c>
      <c r="Q2914" s="31" t="str">
        <f>IF(U2914="same",N2914,IF(O2914=N2914,P2914,O2914))</f>
        <v>B</v>
      </c>
      <c r="R2914">
        <f>VLOOKUP(IF(V2914="same",N2914,IF(O2914=N2914,P2914,O2914)),$AA$2:$AL$8,9,FALSE)</f>
        <v>0.25</v>
      </c>
      <c r="S2914" s="11">
        <f>(L2914-M2914)/L2914</f>
        <v>0.21484429875907279</v>
      </c>
      <c r="T2914" s="13">
        <f t="shared" si="45"/>
        <v>0.21484429875907279</v>
      </c>
      <c r="U2914">
        <f>IFERROR(T2914*I2914,0)</f>
        <v>2.8445599999999995</v>
      </c>
      <c r="V2914" t="str">
        <f>IF(AND(N2914=O2914,P2914=N2914),"same",IF(NOT(OR(O2914=N2914,P2914=N2914)),"conflict","change"))</f>
        <v>same</v>
      </c>
      <c r="W2914" s="55">
        <f>U2914-G2914</f>
        <v>5.9999999999504894E-5</v>
      </c>
    </row>
    <row r="2915" spans="1:23" ht="21" hidden="1" outlineLevel="2" x14ac:dyDescent="0.4">
      <c r="A2915" t="s">
        <v>3729</v>
      </c>
      <c r="B2915" t="s">
        <v>3673</v>
      </c>
      <c r="C2915" t="s">
        <v>3674</v>
      </c>
      <c r="D2915" s="34">
        <v>91281</v>
      </c>
      <c r="E2915" s="34">
        <v>4740</v>
      </c>
      <c r="F2915" s="33">
        <v>3.6501000000000006</v>
      </c>
      <c r="G2915" s="33">
        <v>0.67270000000000008</v>
      </c>
      <c r="H2915">
        <v>5.1927564334308345</v>
      </c>
      <c r="I2915" s="33">
        <v>4.3228000000000009</v>
      </c>
      <c r="J2915" s="35">
        <f>G2915/I2915</f>
        <v>0.15561672989728878</v>
      </c>
      <c r="K2915">
        <v>0.77006329113924055</v>
      </c>
      <c r="L2915">
        <v>0.91198312236286938</v>
      </c>
      <c r="M2915">
        <v>0.77</v>
      </c>
      <c r="N2915" t="s">
        <v>34</v>
      </c>
      <c r="O2915" s="53" t="s">
        <v>34</v>
      </c>
      <c r="P2915" s="54" t="str">
        <f>'Sheet1 (2)'!O4499</f>
        <v>A</v>
      </c>
      <c r="Q2915" s="31" t="str">
        <f>IF(U2915="same",N2915,IF(O2915=N2915,P2915,O2915))</f>
        <v>A</v>
      </c>
      <c r="R2915">
        <f>VLOOKUP(IF(V2915="same",N2915,IF(O2915=N2915,P2915,O2915)),$AA$2:$AL$8,9,FALSE)</f>
        <v>0.15</v>
      </c>
      <c r="S2915" s="11">
        <f>(L2915-M2915)/L2915</f>
        <v>0.15568612936059975</v>
      </c>
      <c r="T2915" s="13">
        <f t="shared" si="45"/>
        <v>0.15</v>
      </c>
      <c r="U2915">
        <f>IFERROR(T2915*I2915,0)</f>
        <v>0.64842000000000011</v>
      </c>
      <c r="V2915" t="str">
        <f>IF(AND(N2915=O2915,P2915=N2915),"same",IF(NOT(OR(O2915=N2915,P2915=N2915)),"conflict","change"))</f>
        <v>same</v>
      </c>
      <c r="W2915" s="55">
        <f>U2915-G2915</f>
        <v>-2.4279999999999968E-2</v>
      </c>
    </row>
    <row r="2916" spans="1:23" ht="21" hidden="1" outlineLevel="2" x14ac:dyDescent="0.4">
      <c r="A2916" t="s">
        <v>3730</v>
      </c>
      <c r="B2916" t="s">
        <v>3673</v>
      </c>
      <c r="C2916" t="s">
        <v>3674</v>
      </c>
      <c r="D2916" s="34">
        <v>25020</v>
      </c>
      <c r="E2916" s="34">
        <v>3158</v>
      </c>
      <c r="F2916" s="33">
        <v>2.6289000000000002</v>
      </c>
      <c r="G2916" s="33">
        <v>0.8761000000000001</v>
      </c>
      <c r="H2916">
        <v>12.621902478017587</v>
      </c>
      <c r="I2916" s="33">
        <v>3.5050000000000003</v>
      </c>
      <c r="J2916" s="35">
        <f>G2916/I2916</f>
        <v>0.24995720399429386</v>
      </c>
      <c r="K2916">
        <v>0.83245725142495253</v>
      </c>
      <c r="L2916">
        <v>1.1098796706776441</v>
      </c>
      <c r="M2916">
        <v>0.77</v>
      </c>
      <c r="N2916" t="s">
        <v>34</v>
      </c>
      <c r="O2916" s="53" t="s">
        <v>34</v>
      </c>
      <c r="P2916" s="54" t="str">
        <f>'Sheet1 (2)'!O4568</f>
        <v>A</v>
      </c>
      <c r="Q2916" s="31" t="str">
        <f>IF(U2916="same",N2916,IF(O2916=N2916,P2916,O2916))</f>
        <v>A</v>
      </c>
      <c r="R2916">
        <f>VLOOKUP(IF(V2916="same",N2916,IF(O2916=N2916,P2916,O2916)),$AA$2:$AL$8,9,FALSE)</f>
        <v>0.15</v>
      </c>
      <c r="S2916" s="11">
        <f>(L2916-M2916)/L2916</f>
        <v>0.30623109843081314</v>
      </c>
      <c r="T2916" s="13">
        <f t="shared" si="45"/>
        <v>0.15</v>
      </c>
      <c r="U2916">
        <f>IFERROR(T2916*I2916,0)</f>
        <v>0.52575000000000005</v>
      </c>
      <c r="V2916" t="str">
        <f>IF(AND(N2916=O2916,P2916=N2916),"same",IF(NOT(OR(O2916=N2916,P2916=N2916)),"conflict","change"))</f>
        <v>same</v>
      </c>
      <c r="W2916" s="55">
        <f>U2916-G2916</f>
        <v>-0.35035000000000005</v>
      </c>
    </row>
    <row r="2917" spans="1:23" ht="21" hidden="1" outlineLevel="2" x14ac:dyDescent="0.4">
      <c r="A2917" t="s">
        <v>3731</v>
      </c>
      <c r="B2917" t="s">
        <v>3673</v>
      </c>
      <c r="C2917" t="s">
        <v>3674</v>
      </c>
      <c r="D2917" s="34">
        <v>211402</v>
      </c>
      <c r="E2917" s="34">
        <v>8569</v>
      </c>
      <c r="F2917" s="33">
        <v>6.5982000000000003</v>
      </c>
      <c r="G2917" s="33">
        <v>1.3969</v>
      </c>
      <c r="H2917">
        <v>4.0534148210518346</v>
      </c>
      <c r="I2917" s="33">
        <v>7.9951000000000008</v>
      </c>
      <c r="J2917" s="35">
        <f>G2917/I2917</f>
        <v>0.1747195157033683</v>
      </c>
      <c r="K2917">
        <v>0.77000816898121138</v>
      </c>
      <c r="L2917">
        <v>0.93302602404014479</v>
      </c>
      <c r="M2917">
        <v>0.77</v>
      </c>
      <c r="N2917" t="s">
        <v>34</v>
      </c>
      <c r="O2917" s="53" t="s">
        <v>34</v>
      </c>
      <c r="P2917" s="54" t="str">
        <f>'Sheet1 (2)'!O4622</f>
        <v>A</v>
      </c>
      <c r="Q2917" s="31" t="str">
        <f>IF(U2917="same",N2917,IF(O2917=N2917,P2917,O2917))</f>
        <v>A</v>
      </c>
      <c r="R2917">
        <f>VLOOKUP(IF(V2917="same",N2917,IF(O2917=N2917,P2917,O2917)),$AA$2:$AL$8,9,FALSE)</f>
        <v>0.15</v>
      </c>
      <c r="S2917" s="11">
        <f>(L2917-M2917)/L2917</f>
        <v>0.17472827106602798</v>
      </c>
      <c r="T2917" s="13">
        <f t="shared" si="45"/>
        <v>0.15</v>
      </c>
      <c r="U2917">
        <f>IFERROR(T2917*I2917,0)</f>
        <v>1.199265</v>
      </c>
      <c r="V2917" t="str">
        <f>IF(AND(N2917=O2917,P2917=N2917),"same",IF(NOT(OR(O2917=N2917,P2917=N2917)),"conflict","change"))</f>
        <v>same</v>
      </c>
      <c r="W2917" s="55">
        <f>U2917-G2917</f>
        <v>-0.19763500000000001</v>
      </c>
    </row>
    <row r="2918" spans="1:23" ht="21" hidden="1" outlineLevel="2" x14ac:dyDescent="0.4">
      <c r="A2918" t="s">
        <v>3732</v>
      </c>
      <c r="B2918" t="s">
        <v>3673</v>
      </c>
      <c r="C2918" t="s">
        <v>3674</v>
      </c>
      <c r="D2918" s="34">
        <v>83944</v>
      </c>
      <c r="E2918" s="34">
        <v>9408</v>
      </c>
      <c r="F2918" s="33">
        <v>7.0223000000000004</v>
      </c>
      <c r="G2918" s="33">
        <v>2.3403</v>
      </c>
      <c r="H2918">
        <v>11.207471647765177</v>
      </c>
      <c r="I2918" s="33">
        <v>9.3626000000000005</v>
      </c>
      <c r="J2918" s="35">
        <f>G2918/I2918</f>
        <v>0.2499626172217119</v>
      </c>
      <c r="K2918">
        <v>0.74641794217687074</v>
      </c>
      <c r="L2918">
        <v>0.99517431972789117</v>
      </c>
      <c r="M2918">
        <v>0.55000000000000004</v>
      </c>
      <c r="N2918" t="s">
        <v>34</v>
      </c>
      <c r="O2918" s="53" t="s">
        <v>34</v>
      </c>
      <c r="P2918" s="54" t="str">
        <f>'Sheet1 (2)'!O4643</f>
        <v>A</v>
      </c>
      <c r="Q2918" s="31" t="str">
        <f>IF(U2918="same",N2918,IF(O2918=N2918,P2918,O2918))</f>
        <v>A</v>
      </c>
      <c r="R2918">
        <f>VLOOKUP(IF(V2918="same",N2918,IF(O2918=N2918,P2918,O2918)),$AA$2:$AL$8,9,FALSE)</f>
        <v>0.15</v>
      </c>
      <c r="S2918" s="11">
        <f>(L2918-M2918)/L2918</f>
        <v>0.44733300578899021</v>
      </c>
      <c r="T2918" s="13">
        <f t="shared" si="45"/>
        <v>0.15</v>
      </c>
      <c r="U2918">
        <f>IFERROR(T2918*I2918,0)</f>
        <v>1.40439</v>
      </c>
      <c r="V2918" t="str">
        <f>IF(AND(N2918=O2918,P2918=N2918),"same",IF(NOT(OR(O2918=N2918,P2918=N2918)),"conflict","change"))</f>
        <v>same</v>
      </c>
      <c r="W2918" s="55">
        <f>U2918-G2918</f>
        <v>-0.93591000000000002</v>
      </c>
    </row>
    <row r="2919" spans="1:23" ht="21" hidden="1" outlineLevel="2" x14ac:dyDescent="0.4">
      <c r="A2919" t="s">
        <v>3733</v>
      </c>
      <c r="B2919" t="s">
        <v>3673</v>
      </c>
      <c r="C2919" t="s">
        <v>3674</v>
      </c>
      <c r="D2919" s="34">
        <v>137377</v>
      </c>
      <c r="E2919" s="34">
        <v>4228</v>
      </c>
      <c r="F2919" s="33">
        <v>3.2555999999999998</v>
      </c>
      <c r="G2919" s="33">
        <v>0.89290000000000003</v>
      </c>
      <c r="H2919">
        <v>3.0776621996404057</v>
      </c>
      <c r="I2919" s="33">
        <v>4.1485000000000003</v>
      </c>
      <c r="J2919" s="35">
        <f>G2919/I2919</f>
        <v>0.21523442208026997</v>
      </c>
      <c r="K2919">
        <v>0.77000946073793752</v>
      </c>
      <c r="L2919">
        <v>0.98119678334910121</v>
      </c>
      <c r="M2919">
        <v>0.77</v>
      </c>
      <c r="N2919" t="s">
        <v>37</v>
      </c>
      <c r="O2919" s="53" t="s">
        <v>37</v>
      </c>
      <c r="P2919" s="54" t="str">
        <f>'Sheet1 (2)'!O4664</f>
        <v>B</v>
      </c>
      <c r="Q2919" s="31" t="str">
        <f>IF(U2919="same",N2919,IF(O2919=N2919,P2919,O2919))</f>
        <v>B</v>
      </c>
      <c r="R2919">
        <f>VLOOKUP(IF(V2919="same",N2919,IF(O2919=N2919,P2919,O2919)),$AA$2:$AL$8,9,FALSE)</f>
        <v>0.25</v>
      </c>
      <c r="S2919" s="11">
        <f>(L2919-M2919)/L2919</f>
        <v>0.21524406411956126</v>
      </c>
      <c r="T2919" s="13">
        <f t="shared" si="45"/>
        <v>0.21524406411956126</v>
      </c>
      <c r="U2919">
        <f>IFERROR(T2919*I2919,0)</f>
        <v>0.89293999999999996</v>
      </c>
      <c r="V2919" t="str">
        <f>IF(AND(N2919=O2919,P2919=N2919),"same",IF(NOT(OR(O2919=N2919,P2919=N2919)),"conflict","change"))</f>
        <v>same</v>
      </c>
      <c r="W2919" s="55">
        <f>U2919-G2919</f>
        <v>3.9999999999928981E-5</v>
      </c>
    </row>
    <row r="2920" spans="1:23" ht="21" hidden="1" outlineLevel="2" x14ac:dyDescent="0.4">
      <c r="A2920" t="s">
        <v>3734</v>
      </c>
      <c r="B2920" t="s">
        <v>3673</v>
      </c>
      <c r="C2920" t="s">
        <v>3674</v>
      </c>
      <c r="D2920" s="34">
        <v>106552</v>
      </c>
      <c r="E2920" s="34">
        <v>5201</v>
      </c>
      <c r="F2920" s="33">
        <v>4.5768999999999993</v>
      </c>
      <c r="G2920" s="33">
        <v>1.1850999999999998</v>
      </c>
      <c r="H2920">
        <v>4.881184773631654</v>
      </c>
      <c r="I2920" s="33">
        <v>5.7619999999999987</v>
      </c>
      <c r="J2920" s="35">
        <f>G2920/I2920</f>
        <v>0.20567511280805278</v>
      </c>
      <c r="K2920">
        <v>0.88000384541434329</v>
      </c>
      <c r="L2920">
        <v>1.1078638723322436</v>
      </c>
      <c r="M2920">
        <v>0.88</v>
      </c>
      <c r="N2920" t="s">
        <v>34</v>
      </c>
      <c r="O2920" s="53" t="s">
        <v>34</v>
      </c>
      <c r="P2920" s="54" t="str">
        <f>'Sheet1 (2)'!O4692</f>
        <v>A</v>
      </c>
      <c r="Q2920" s="31" t="str">
        <f>IF(U2920="same",N2920,IF(O2920=N2920,P2920,O2920))</f>
        <v>A</v>
      </c>
      <c r="R2920">
        <f>VLOOKUP(IF(V2920="same",N2920,IF(O2920=N2920,P2920,O2920)),$AA$2:$AL$8,9,FALSE)</f>
        <v>0.15</v>
      </c>
      <c r="S2920" s="11">
        <f>(L2920-M2920)/L2920</f>
        <v>0.2056785838250606</v>
      </c>
      <c r="T2920" s="13">
        <f t="shared" si="45"/>
        <v>0.15</v>
      </c>
      <c r="U2920">
        <f>IFERROR(T2920*I2920,0)</f>
        <v>0.86429999999999974</v>
      </c>
      <c r="V2920" t="str">
        <f>IF(AND(N2920=O2920,P2920=N2920),"same",IF(NOT(OR(O2920=N2920,P2920=N2920)),"conflict","change"))</f>
        <v>same</v>
      </c>
      <c r="W2920" s="55">
        <f>U2920-G2920</f>
        <v>-0.32080000000000009</v>
      </c>
    </row>
    <row r="2921" spans="1:23" ht="21" hidden="1" outlineLevel="2" x14ac:dyDescent="0.4">
      <c r="A2921" t="s">
        <v>3735</v>
      </c>
      <c r="B2921" t="s">
        <v>3673</v>
      </c>
      <c r="C2921" t="s">
        <v>3674</v>
      </c>
      <c r="D2921" s="34">
        <v>213039</v>
      </c>
      <c r="E2921" s="34">
        <v>9155</v>
      </c>
      <c r="F2921" s="33">
        <v>7.3369</v>
      </c>
      <c r="G2921" s="33">
        <v>2.3639000000000001</v>
      </c>
      <c r="H2921">
        <v>4.2973352296997263</v>
      </c>
      <c r="I2921" s="33">
        <v>9.700800000000001</v>
      </c>
      <c r="J2921" s="35">
        <f>G2921/I2921</f>
        <v>0.24368093353125514</v>
      </c>
      <c r="K2921">
        <v>0.801409066084107</v>
      </c>
      <c r="L2921">
        <v>1.0596176952484981</v>
      </c>
      <c r="M2921">
        <v>0.77</v>
      </c>
      <c r="N2921" t="s">
        <v>34</v>
      </c>
      <c r="O2921" s="53" t="s">
        <v>34</v>
      </c>
      <c r="P2921" s="54" t="str">
        <f>'Sheet1 (2)'!O4737</f>
        <v>A</v>
      </c>
      <c r="Q2921" s="31" t="str">
        <f>IF(U2921="same",N2921,IF(O2921=N2921,P2921,O2921))</f>
        <v>A</v>
      </c>
      <c r="R2921">
        <f>VLOOKUP(IF(V2921="same",N2921,IF(O2921=N2921,P2921,O2921)),$AA$2:$AL$8,9,FALSE)</f>
        <v>0.15</v>
      </c>
      <c r="S2921" s="11">
        <f>(L2921-M2921)/L2921</f>
        <v>0.27332281873659908</v>
      </c>
      <c r="T2921" s="13">
        <f t="shared" si="45"/>
        <v>0.15</v>
      </c>
      <c r="U2921">
        <f>IFERROR(T2921*I2921,0)</f>
        <v>1.4551200000000002</v>
      </c>
      <c r="V2921" t="str">
        <f>IF(AND(N2921=O2921,P2921=N2921),"same",IF(NOT(OR(O2921=N2921,P2921=N2921)),"conflict","change"))</f>
        <v>same</v>
      </c>
      <c r="W2921" s="55">
        <f>U2921-G2921</f>
        <v>-0.90877999999999992</v>
      </c>
    </row>
    <row r="2922" spans="1:23" ht="21" hidden="1" outlineLevel="2" x14ac:dyDescent="0.4">
      <c r="A2922" t="s">
        <v>3736</v>
      </c>
      <c r="B2922" t="s">
        <v>3673</v>
      </c>
      <c r="C2922" t="s">
        <v>3674</v>
      </c>
      <c r="D2922" s="34">
        <v>151779</v>
      </c>
      <c r="E2922" s="34">
        <v>4822</v>
      </c>
      <c r="F2922" s="33">
        <v>3.9537999999999998</v>
      </c>
      <c r="G2922" s="33">
        <v>0.9141999999999999</v>
      </c>
      <c r="H2922">
        <v>3.1769875938041494</v>
      </c>
      <c r="I2922" s="33">
        <v>4.8679999999999994</v>
      </c>
      <c r="J2922" s="35">
        <f>G2922/I2922</f>
        <v>0.18779786359901396</v>
      </c>
      <c r="K2922">
        <v>0.81995022812111151</v>
      </c>
      <c r="L2922">
        <v>1.0095396101202818</v>
      </c>
      <c r="M2922">
        <v>0.82</v>
      </c>
      <c r="N2922" t="s">
        <v>37</v>
      </c>
      <c r="O2922" s="53" t="s">
        <v>37</v>
      </c>
      <c r="P2922" s="54" t="str">
        <f>'Sheet1 (2)'!O4743</f>
        <v>B</v>
      </c>
      <c r="Q2922" s="31" t="str">
        <f>IF(U2922="same",N2922,IF(O2922=N2922,P2922,O2922))</f>
        <v>B</v>
      </c>
      <c r="R2922">
        <f>VLOOKUP(IF(V2922="same",N2922,IF(O2922=N2922,P2922,O2922)),$AA$2:$AL$8,9,FALSE)</f>
        <v>0.25</v>
      </c>
      <c r="S2922" s="11">
        <f>(L2922-M2922)/L2922</f>
        <v>0.18774856203779774</v>
      </c>
      <c r="T2922" s="13">
        <f t="shared" si="45"/>
        <v>0.18774856203779774</v>
      </c>
      <c r="U2922">
        <f>IFERROR(T2922*I2922,0)</f>
        <v>0.91395999999999933</v>
      </c>
      <c r="V2922" t="str">
        <f>IF(AND(N2922=O2922,P2922=N2922),"same",IF(NOT(OR(O2922=N2922,P2922=N2922)),"conflict","change"))</f>
        <v>same</v>
      </c>
      <c r="W2922" s="55">
        <f>U2922-G2922</f>
        <v>-2.4000000000057309E-4</v>
      </c>
    </row>
    <row r="2923" spans="1:23" ht="21" hidden="1" outlineLevel="2" x14ac:dyDescent="0.4">
      <c r="A2923" t="s">
        <v>3737</v>
      </c>
      <c r="B2923" t="s">
        <v>3673</v>
      </c>
      <c r="C2923" t="s">
        <v>3674</v>
      </c>
      <c r="D2923" s="34">
        <v>247851</v>
      </c>
      <c r="E2923" s="34">
        <v>12556</v>
      </c>
      <c r="F2923" s="33">
        <v>9.7355999999999998</v>
      </c>
      <c r="G2923" s="33">
        <v>2.5582000000000003</v>
      </c>
      <c r="H2923">
        <v>5.0659468793751081</v>
      </c>
      <c r="I2923" s="33">
        <v>12.293800000000001</v>
      </c>
      <c r="J2923" s="35">
        <f>G2923/I2923</f>
        <v>0.20808863004115896</v>
      </c>
      <c r="K2923">
        <v>0.77537432303281306</v>
      </c>
      <c r="L2923">
        <v>0.97911755336094308</v>
      </c>
      <c r="M2923">
        <v>0.77</v>
      </c>
      <c r="N2923" t="s">
        <v>34</v>
      </c>
      <c r="O2923" s="53" t="s">
        <v>34</v>
      </c>
      <c r="P2923" s="54" t="str">
        <f>'Sheet1 (2)'!O4836</f>
        <v>A</v>
      </c>
      <c r="Q2923" s="31" t="str">
        <f>IF(U2923="same",N2923,IF(O2923=N2923,P2923,O2923))</f>
        <v>A</v>
      </c>
      <c r="R2923">
        <f>VLOOKUP(IF(V2923="same",N2923,IF(O2923=N2923,P2923,O2923)),$AA$2:$AL$8,9,FALSE)</f>
        <v>0.15</v>
      </c>
      <c r="S2923" s="11">
        <f>(L2923-M2923)/L2923</f>
        <v>0.21357757568855854</v>
      </c>
      <c r="T2923" s="13">
        <f t="shared" si="45"/>
        <v>0.15</v>
      </c>
      <c r="U2923">
        <f>IFERROR(T2923*I2923,0)</f>
        <v>1.8440700000000001</v>
      </c>
      <c r="V2923" t="str">
        <f>IF(AND(N2923=O2923,P2923=N2923),"same",IF(NOT(OR(O2923=N2923,P2923=N2923)),"conflict","change"))</f>
        <v>same</v>
      </c>
      <c r="W2923" s="55">
        <f>U2923-G2923</f>
        <v>-0.71413000000000015</v>
      </c>
    </row>
    <row r="2924" spans="1:23" ht="21" hidden="1" outlineLevel="2" x14ac:dyDescent="0.4">
      <c r="A2924" t="s">
        <v>3738</v>
      </c>
      <c r="B2924" t="s">
        <v>3673</v>
      </c>
      <c r="C2924" t="s">
        <v>3674</v>
      </c>
      <c r="D2924" s="34">
        <v>31746</v>
      </c>
      <c r="E2924" s="34">
        <v>1251</v>
      </c>
      <c r="F2924" s="33">
        <v>1.0806999999999998</v>
      </c>
      <c r="G2924" s="33">
        <v>0.31009999999999999</v>
      </c>
      <c r="H2924">
        <v>3.9406539406539407</v>
      </c>
      <c r="I2924" s="33">
        <v>1.3907999999999998</v>
      </c>
      <c r="J2924" s="35">
        <f>G2924/I2924</f>
        <v>0.2229651998849583</v>
      </c>
      <c r="K2924">
        <v>0.86386890487609902</v>
      </c>
      <c r="L2924">
        <v>1.1117505995203836</v>
      </c>
      <c r="M2924">
        <v>0.88</v>
      </c>
      <c r="N2924" t="s">
        <v>37</v>
      </c>
      <c r="O2924" s="53" t="s">
        <v>37</v>
      </c>
      <c r="P2924" s="54" t="str">
        <f>'Sheet1 (2)'!O5014</f>
        <v>B</v>
      </c>
      <c r="Q2924" s="31" t="str">
        <f>IF(U2924="same",N2924,IF(O2924=N2924,P2924,O2924))</f>
        <v>B</v>
      </c>
      <c r="R2924">
        <f>VLOOKUP(IF(V2924="same",N2924,IF(O2924=N2924,P2924,O2924)),$AA$2:$AL$8,9,FALSE)</f>
        <v>0.25</v>
      </c>
      <c r="S2924" s="11">
        <f>(L2924-M2924)/L2924</f>
        <v>0.20845556514236402</v>
      </c>
      <c r="T2924" s="13">
        <f t="shared" si="45"/>
        <v>0.20845556514236402</v>
      </c>
      <c r="U2924">
        <f>IFERROR(T2924*I2924,0)</f>
        <v>0.28991999999999984</v>
      </c>
      <c r="V2924" t="str">
        <f>IF(AND(N2924=O2924,P2924=N2924),"same",IF(NOT(OR(O2924=N2924,P2924=N2924)),"conflict","change"))</f>
        <v>same</v>
      </c>
      <c r="W2924" s="55">
        <f>U2924-G2924</f>
        <v>-2.0180000000000142E-2</v>
      </c>
    </row>
    <row r="2925" spans="1:23" ht="21" hidden="1" outlineLevel="2" x14ac:dyDescent="0.4">
      <c r="A2925" t="s">
        <v>3739</v>
      </c>
      <c r="B2925" t="s">
        <v>3673</v>
      </c>
      <c r="C2925" t="s">
        <v>3674</v>
      </c>
      <c r="D2925" s="34">
        <v>21005</v>
      </c>
      <c r="E2925" s="34">
        <v>2734</v>
      </c>
      <c r="F2925" s="33">
        <v>2.1025</v>
      </c>
      <c r="G2925" s="33">
        <v>0.70040000000000002</v>
      </c>
      <c r="H2925">
        <v>13.015948583670555</v>
      </c>
      <c r="I2925" s="33">
        <v>2.8029000000000002</v>
      </c>
      <c r="J2925" s="35">
        <f>G2925/I2925</f>
        <v>0.24988404866388383</v>
      </c>
      <c r="K2925">
        <v>0.76901975128017552</v>
      </c>
      <c r="L2925">
        <v>1.0252011704462327</v>
      </c>
      <c r="M2925">
        <v>0.66</v>
      </c>
      <c r="N2925" t="s">
        <v>34</v>
      </c>
      <c r="O2925" s="53" t="s">
        <v>34</v>
      </c>
      <c r="P2925" s="54" t="str">
        <f>'Sheet1 (2)'!O5086</f>
        <v>A</v>
      </c>
      <c r="Q2925" s="31" t="str">
        <f>IF(U2925="same",N2925,IF(O2925=N2925,P2925,O2925))</f>
        <v>A</v>
      </c>
      <c r="R2925">
        <f>VLOOKUP(IF(V2925="same",N2925,IF(O2925=N2925,P2925,O2925)),$AA$2:$AL$8,9,FALSE)</f>
        <v>0.15</v>
      </c>
      <c r="S2925" s="11">
        <f>(L2925-M2925)/L2925</f>
        <v>0.35622391094937389</v>
      </c>
      <c r="T2925" s="13">
        <f t="shared" si="45"/>
        <v>0.15</v>
      </c>
      <c r="U2925">
        <f>IFERROR(T2925*I2925,0)</f>
        <v>0.420435</v>
      </c>
      <c r="V2925" t="str">
        <f>IF(AND(N2925=O2925,P2925=N2925),"same",IF(NOT(OR(O2925=N2925,P2925=N2925)),"conflict","change"))</f>
        <v>same</v>
      </c>
      <c r="W2925" s="55">
        <f>U2925-G2925</f>
        <v>-0.27996500000000002</v>
      </c>
    </row>
    <row r="2926" spans="1:23" ht="21" hidden="1" outlineLevel="2" x14ac:dyDescent="0.4">
      <c r="A2926" t="s">
        <v>3740</v>
      </c>
      <c r="B2926" t="s">
        <v>3673</v>
      </c>
      <c r="C2926" t="s">
        <v>3674</v>
      </c>
      <c r="D2926" s="34">
        <v>17046</v>
      </c>
      <c r="E2926" s="34">
        <v>2584</v>
      </c>
      <c r="F2926" s="33">
        <v>1.6557000000000002</v>
      </c>
      <c r="G2926" s="33">
        <v>0.54730000000000001</v>
      </c>
      <c r="H2926">
        <v>15.15898157925613</v>
      </c>
      <c r="I2926" s="33">
        <v>2.2030000000000003</v>
      </c>
      <c r="J2926" s="35">
        <f>G2926/I2926</f>
        <v>0.24843395369950066</v>
      </c>
      <c r="K2926">
        <v>0.6407507739938082</v>
      </c>
      <c r="L2926">
        <v>0.85255417956656365</v>
      </c>
      <c r="M2926">
        <v>0.6</v>
      </c>
      <c r="N2926" t="s">
        <v>34</v>
      </c>
      <c r="O2926" s="53" t="s">
        <v>34</v>
      </c>
      <c r="P2926" s="54" t="str">
        <f>'Sheet1 (2)'!O5165</f>
        <v>A</v>
      </c>
      <c r="Q2926" s="31" t="str">
        <f>IF(U2926="same",N2926,IF(O2926=N2926,P2926,O2926))</f>
        <v>A</v>
      </c>
      <c r="R2926">
        <f>VLOOKUP(IF(V2926="same",N2926,IF(O2926=N2926,P2926,O2926)),$AA$2:$AL$8,9,FALSE)</f>
        <v>0.15</v>
      </c>
      <c r="S2926" s="11">
        <f>(L2926-M2926)/L2926</f>
        <v>0.29623241034952358</v>
      </c>
      <c r="T2926" s="13">
        <f t="shared" si="45"/>
        <v>0.15</v>
      </c>
      <c r="U2926">
        <f>IFERROR(T2926*I2926,0)</f>
        <v>0.33045000000000002</v>
      </c>
      <c r="V2926" t="str">
        <f>IF(AND(N2926=O2926,P2926=N2926),"same",IF(NOT(OR(O2926=N2926,P2926=N2926)),"conflict","change"))</f>
        <v>same</v>
      </c>
      <c r="W2926" s="55">
        <f>U2926-G2926</f>
        <v>-0.21684999999999999</v>
      </c>
    </row>
    <row r="2927" spans="1:23" ht="21" outlineLevel="1" collapsed="1" x14ac:dyDescent="0.4">
      <c r="C2927" s="29" t="s">
        <v>3741</v>
      </c>
      <c r="D2927" s="34">
        <f>SUBTOTAL(9,D2860:D2926)</f>
        <v>11864464</v>
      </c>
      <c r="E2927" s="34">
        <f>SUBTOTAL(9,E2860:E2926)</f>
        <v>494545</v>
      </c>
      <c r="F2927" s="33">
        <f>SUBTOTAL(9,F2860:F2926)</f>
        <v>387.82179999999994</v>
      </c>
      <c r="G2927" s="33">
        <f>SUBTOTAL(9,G2860:G2926)</f>
        <v>110.5839</v>
      </c>
      <c r="I2927" s="33">
        <f>SUBTOTAL(9,I2860:I2926)</f>
        <v>498.40569999999997</v>
      </c>
      <c r="J2927" s="35"/>
      <c r="O2927" s="53"/>
      <c r="P2927" s="54"/>
      <c r="Q2927" s="31"/>
      <c r="T2927" s="13">
        <f t="shared" si="45"/>
        <v>0</v>
      </c>
      <c r="U2927">
        <f>SUBTOTAL(9,U2860:U2926)</f>
        <v>82.89658500000003</v>
      </c>
      <c r="W2927" s="55">
        <f>SUBTOTAL(9,W2860:W2926)</f>
        <v>-27.687315000000005</v>
      </c>
    </row>
    <row r="2928" spans="1:23" ht="21" hidden="1" outlineLevel="2" x14ac:dyDescent="0.4">
      <c r="A2928" t="s">
        <v>4113</v>
      </c>
      <c r="B2928" t="s">
        <v>4114</v>
      </c>
      <c r="C2928" t="s">
        <v>4115</v>
      </c>
      <c r="D2928" s="34">
        <v>8870226</v>
      </c>
      <c r="E2928" s="34">
        <v>1473335</v>
      </c>
      <c r="F2928" s="33">
        <v>165.96010000000001</v>
      </c>
      <c r="G2928" s="33">
        <v>79.052099999999996</v>
      </c>
      <c r="H2928">
        <v>16.609892464972145</v>
      </c>
      <c r="I2928" s="33">
        <v>245.01220000000001</v>
      </c>
      <c r="J2928" s="35">
        <f>G2928/I2928</f>
        <v>0.32264556622078411</v>
      </c>
      <c r="K2928">
        <v>0.1126424743863412</v>
      </c>
      <c r="L2928">
        <v>0.16629768518361404</v>
      </c>
      <c r="M2928">
        <v>0.1</v>
      </c>
      <c r="N2928" t="s">
        <v>37</v>
      </c>
      <c r="O2928" s="53" t="s">
        <v>37</v>
      </c>
      <c r="P2928" s="54" t="str">
        <f>'Sheet1 (2)'!O2616</f>
        <v>B</v>
      </c>
      <c r="Q2928" s="31" t="str">
        <f>IF(U2928="same",N2928,IF(O2928=N2928,P2928,O2928))</f>
        <v>B</v>
      </c>
      <c r="R2928">
        <f>VLOOKUP(IF(V2928="same",N2928,IF(O2928=N2928,P2928,O2928)),$AA$2:$AL$8,9,FALSE)</f>
        <v>0.25</v>
      </c>
      <c r="S2928" s="11">
        <f>(L2928-M2928)/L2928</f>
        <v>0.39866871935356685</v>
      </c>
      <c r="T2928" s="13">
        <f t="shared" si="45"/>
        <v>0.25</v>
      </c>
      <c r="U2928">
        <f>IFERROR(T2928*I2928,0)</f>
        <v>61.253050000000002</v>
      </c>
      <c r="V2928" t="str">
        <f>IF(AND(N2928=O2928,P2928=N2928),"same",IF(NOT(OR(O2928=N2928,P2928=N2928)),"conflict","change"))</f>
        <v>same</v>
      </c>
      <c r="W2928" s="55">
        <f>U2928-G2928</f>
        <v>-17.799049999999994</v>
      </c>
    </row>
    <row r="2929" spans="1:23" ht="21" hidden="1" outlineLevel="2" x14ac:dyDescent="0.4">
      <c r="A2929" t="s">
        <v>4116</v>
      </c>
      <c r="B2929" t="s">
        <v>4114</v>
      </c>
      <c r="C2929" t="s">
        <v>4115</v>
      </c>
      <c r="D2929" s="34">
        <v>3956001</v>
      </c>
      <c r="E2929" s="34">
        <v>148997</v>
      </c>
      <c r="F2929" s="33">
        <v>58.128399999999999</v>
      </c>
      <c r="G2929" s="33">
        <v>22.967599999999997</v>
      </c>
      <c r="H2929">
        <v>3.7663539518822162</v>
      </c>
      <c r="I2929" s="33">
        <v>81.096000000000004</v>
      </c>
      <c r="J2929" s="35">
        <f>G2929/I2929</f>
        <v>0.28321495511492545</v>
      </c>
      <c r="K2929">
        <v>0.39013134492640794</v>
      </c>
      <c r="L2929">
        <v>0.54427941502177901</v>
      </c>
      <c r="M2929">
        <v>0.35</v>
      </c>
      <c r="N2929" t="s">
        <v>37</v>
      </c>
      <c r="O2929" s="53" t="s">
        <v>37</v>
      </c>
      <c r="P2929" s="54" t="str">
        <f>'Sheet1 (2)'!O3202</f>
        <v>B</v>
      </c>
      <c r="Q2929" s="31" t="str">
        <f>IF(U2929="same",N2929,IF(O2929=N2929,P2929,O2929))</f>
        <v>B</v>
      </c>
      <c r="R2929">
        <f>VLOOKUP(IF(V2929="same",N2929,IF(O2929=N2929,P2929,O2929)),$AA$2:$AL$8,9,FALSE)</f>
        <v>0.25</v>
      </c>
      <c r="S2929" s="11">
        <f>(L2929-M2929)/L2929</f>
        <v>0.35694793824602949</v>
      </c>
      <c r="T2929" s="13">
        <f t="shared" si="45"/>
        <v>0.25</v>
      </c>
      <c r="U2929">
        <f>IFERROR(T2929*I2929,0)</f>
        <v>20.274000000000001</v>
      </c>
      <c r="V2929" t="str">
        <f>IF(AND(N2929=O2929,P2929=N2929),"same",IF(NOT(OR(O2929=N2929,P2929=N2929)),"conflict","change"))</f>
        <v>same</v>
      </c>
      <c r="W2929" s="55">
        <f>U2929-G2929</f>
        <v>-2.6935999999999964</v>
      </c>
    </row>
    <row r="2930" spans="1:23" ht="21" hidden="1" outlineLevel="2" x14ac:dyDescent="0.4">
      <c r="A2930" t="s">
        <v>4117</v>
      </c>
      <c r="B2930" t="s">
        <v>4114</v>
      </c>
      <c r="C2930" t="s">
        <v>4115</v>
      </c>
      <c r="D2930" s="34">
        <v>4711300</v>
      </c>
      <c r="E2930" s="34">
        <v>162342</v>
      </c>
      <c r="F2930" s="33">
        <v>55.61</v>
      </c>
      <c r="G2930" s="33">
        <v>27.389999999999997</v>
      </c>
      <c r="H2930">
        <v>3.4458005221488759</v>
      </c>
      <c r="I2930" s="33">
        <v>83</v>
      </c>
      <c r="J2930" s="35">
        <f>G2930/I2930</f>
        <v>0.32999999999999996</v>
      </c>
      <c r="K2930">
        <v>0.34254844710549331</v>
      </c>
      <c r="L2930">
        <v>0.51126633896342288</v>
      </c>
      <c r="M2930">
        <v>0.25</v>
      </c>
      <c r="N2930" t="s">
        <v>37</v>
      </c>
      <c r="O2930" s="53" t="s">
        <v>37</v>
      </c>
      <c r="P2930" s="54" t="str">
        <f>'Sheet1 (2)'!O5081</f>
        <v>B</v>
      </c>
      <c r="Q2930" s="31" t="str">
        <f>IF(U2930="same",N2930,IF(O2930=N2930,P2930,O2930))</f>
        <v>B</v>
      </c>
      <c r="R2930">
        <f>VLOOKUP(IF(V2930="same",N2930,IF(O2930=N2930,P2930,O2930)),$AA$2:$AL$8,9,FALSE)</f>
        <v>0.25</v>
      </c>
      <c r="S2930" s="11">
        <f>(L2930-M2930)/L2930</f>
        <v>0.51101807228915663</v>
      </c>
      <c r="T2930" s="13">
        <f t="shared" si="45"/>
        <v>0.25</v>
      </c>
      <c r="U2930">
        <f>IFERROR(T2930*I2930,0)</f>
        <v>20.75</v>
      </c>
      <c r="V2930" t="str">
        <f>IF(AND(N2930=O2930,P2930=N2930),"same",IF(NOT(OR(O2930=N2930,P2930=N2930)),"conflict","change"))</f>
        <v>same</v>
      </c>
      <c r="W2930" s="55">
        <f>U2930-G2930</f>
        <v>-6.639999999999997</v>
      </c>
    </row>
    <row r="2931" spans="1:23" ht="21" outlineLevel="1" collapsed="1" x14ac:dyDescent="0.4">
      <c r="C2931" s="29" t="s">
        <v>4118</v>
      </c>
      <c r="D2931" s="34">
        <f>SUBTOTAL(9,D2928:D2930)</f>
        <v>17537527</v>
      </c>
      <c r="E2931" s="34">
        <f>SUBTOTAL(9,E2928:E2930)</f>
        <v>1784674</v>
      </c>
      <c r="F2931" s="33">
        <f>SUBTOTAL(9,F2928:F2930)</f>
        <v>279.69850000000002</v>
      </c>
      <c r="G2931" s="33">
        <f>SUBTOTAL(9,G2928:G2930)</f>
        <v>129.40969999999999</v>
      </c>
      <c r="I2931" s="33">
        <f>SUBTOTAL(9,I2928:I2930)</f>
        <v>409.10820000000001</v>
      </c>
      <c r="J2931" s="35"/>
      <c r="O2931" s="53"/>
      <c r="P2931" s="54"/>
      <c r="Q2931" s="31"/>
      <c r="T2931" s="13">
        <f t="shared" si="45"/>
        <v>0</v>
      </c>
      <c r="U2931">
        <f>SUBTOTAL(9,U2928:U2930)</f>
        <v>102.27705</v>
      </c>
      <c r="W2931" s="55">
        <f>SUBTOTAL(9,W2928:W2930)</f>
        <v>-27.132649999999988</v>
      </c>
    </row>
    <row r="2932" spans="1:23" ht="21" hidden="1" outlineLevel="2" x14ac:dyDescent="0.4">
      <c r="A2932" t="s">
        <v>3779</v>
      </c>
      <c r="B2932" t="s">
        <v>3780</v>
      </c>
      <c r="C2932" t="s">
        <v>3781</v>
      </c>
      <c r="D2932" s="34">
        <v>423842</v>
      </c>
      <c r="E2932" s="34">
        <v>10999</v>
      </c>
      <c r="F2932" s="33">
        <v>9.6664999999999992</v>
      </c>
      <c r="G2932" s="33">
        <v>4.0404999999999998</v>
      </c>
      <c r="H2932">
        <v>2.5950708046866522</v>
      </c>
      <c r="I2932" s="33">
        <v>13.706999999999999</v>
      </c>
      <c r="J2932" s="35">
        <f>G2932/I2932</f>
        <v>0.2947763916247173</v>
      </c>
      <c r="K2932">
        <v>0.8788526229657242</v>
      </c>
      <c r="L2932">
        <v>1.2462042003818528</v>
      </c>
      <c r="M2932">
        <v>0.5</v>
      </c>
      <c r="N2932" t="s">
        <v>37</v>
      </c>
      <c r="O2932" s="53" t="s">
        <v>37</v>
      </c>
      <c r="P2932" s="54" t="str">
        <f>'Sheet1 (2)'!O368</f>
        <v>B</v>
      </c>
      <c r="Q2932" s="31" t="str">
        <f>IF(U2932="same",N2932,IF(O2932=N2932,P2932,O2932))</f>
        <v>B</v>
      </c>
      <c r="R2932">
        <f>VLOOKUP(IF(V2932="same",N2932,IF(O2932=N2932,P2932,O2932)),$AA$2:$AL$8,9,FALSE)</f>
        <v>0.25</v>
      </c>
      <c r="S2932" s="11">
        <f>(L2932-M2932)/L2932</f>
        <v>0.59878164441526227</v>
      </c>
      <c r="T2932" s="13">
        <f t="shared" si="45"/>
        <v>0.25</v>
      </c>
      <c r="U2932">
        <f>IFERROR(T2932*I2932,0)</f>
        <v>3.4267499999999997</v>
      </c>
      <c r="V2932" t="str">
        <f>IF(AND(N2932=O2932,P2932=N2932),"same",IF(NOT(OR(O2932=N2932,P2932=N2932)),"conflict","change"))</f>
        <v>same</v>
      </c>
      <c r="W2932" s="55">
        <f>U2932-G2932</f>
        <v>-0.61375000000000002</v>
      </c>
    </row>
    <row r="2933" spans="1:23" ht="21" hidden="1" outlineLevel="2" x14ac:dyDescent="0.4">
      <c r="A2933" t="s">
        <v>3782</v>
      </c>
      <c r="B2933" t="s">
        <v>3780</v>
      </c>
      <c r="C2933" t="s">
        <v>3781</v>
      </c>
      <c r="D2933" s="34">
        <v>435577</v>
      </c>
      <c r="E2933" s="34">
        <v>24963</v>
      </c>
      <c r="F2933" s="33">
        <v>22.560299999999998</v>
      </c>
      <c r="G2933" s="33">
        <v>9.5747</v>
      </c>
      <c r="H2933">
        <v>5.731018855449209</v>
      </c>
      <c r="I2933" s="33">
        <v>32.134999999999998</v>
      </c>
      <c r="J2933" s="35">
        <f>G2933/I2933</f>
        <v>0.29795238836159954</v>
      </c>
      <c r="K2933">
        <v>0.90374954933301288</v>
      </c>
      <c r="L2933">
        <v>1.2873052117133357</v>
      </c>
      <c r="M2933">
        <v>0.5</v>
      </c>
      <c r="N2933" t="s">
        <v>37</v>
      </c>
      <c r="O2933" s="53" t="s">
        <v>37</v>
      </c>
      <c r="P2933" s="54" t="str">
        <f>'Sheet1 (2)'!O1848</f>
        <v>B</v>
      </c>
      <c r="Q2933" s="31" t="str">
        <f>IF(U2933="same",N2933,IF(O2933=N2933,P2933,O2933))</f>
        <v>B</v>
      </c>
      <c r="R2933">
        <f>VLOOKUP(IF(V2933="same",N2933,IF(O2933=N2933,P2933,O2933)),$AA$2:$AL$8,9,FALSE)</f>
        <v>0.25</v>
      </c>
      <c r="S2933" s="11">
        <f>(L2933-M2933)/L2933</f>
        <v>0.61159172242103621</v>
      </c>
      <c r="T2933" s="13">
        <f t="shared" si="45"/>
        <v>0.25</v>
      </c>
      <c r="U2933">
        <f>IFERROR(T2933*I2933,0)</f>
        <v>8.0337499999999995</v>
      </c>
      <c r="V2933" t="str">
        <f>IF(AND(N2933=O2933,P2933=N2933),"same",IF(NOT(OR(O2933=N2933,P2933=N2933)),"conflict","change"))</f>
        <v>same</v>
      </c>
      <c r="W2933" s="55">
        <f>U2933-G2933</f>
        <v>-1.5409500000000005</v>
      </c>
    </row>
    <row r="2934" spans="1:23" ht="21" hidden="1" outlineLevel="2" x14ac:dyDescent="0.4">
      <c r="A2934" t="s">
        <v>3783</v>
      </c>
      <c r="B2934" t="s">
        <v>3780</v>
      </c>
      <c r="C2934" t="s">
        <v>3781</v>
      </c>
      <c r="D2934" s="34">
        <v>312093</v>
      </c>
      <c r="E2934" s="34">
        <v>16174</v>
      </c>
      <c r="F2934" s="33">
        <v>10.628699999999998</v>
      </c>
      <c r="G2934" s="33">
        <v>4.3643000000000001</v>
      </c>
      <c r="H2934">
        <v>5.1824295963062292</v>
      </c>
      <c r="I2934" s="33">
        <v>14.992999999999999</v>
      </c>
      <c r="J2934" s="35">
        <f>G2934/I2934</f>
        <v>0.29108917494830927</v>
      </c>
      <c r="K2934">
        <v>0.65714727340175583</v>
      </c>
      <c r="L2934">
        <v>0.92698157536787429</v>
      </c>
      <c r="M2934">
        <v>0.5</v>
      </c>
      <c r="N2934" t="s">
        <v>37</v>
      </c>
      <c r="O2934" s="53" t="s">
        <v>37</v>
      </c>
      <c r="P2934" s="54" t="str">
        <f>'Sheet1 (2)'!O1863</f>
        <v>B</v>
      </c>
      <c r="Q2934" s="31" t="str">
        <f>IF(U2934="same",N2934,IF(O2934=N2934,P2934,O2934))</f>
        <v>B</v>
      </c>
      <c r="R2934">
        <f>VLOOKUP(IF(V2934="same",N2934,IF(O2934=N2934,P2934,O2934)),$AA$2:$AL$8,9,FALSE)</f>
        <v>0.25</v>
      </c>
      <c r="S2934" s="11">
        <f>(L2934-M2934)/L2934</f>
        <v>0.4606149536450343</v>
      </c>
      <c r="T2934" s="13">
        <f t="shared" si="45"/>
        <v>0.25</v>
      </c>
      <c r="U2934">
        <f>IFERROR(T2934*I2934,0)</f>
        <v>3.7482499999999996</v>
      </c>
      <c r="V2934" t="str">
        <f>IF(AND(N2934=O2934,P2934=N2934),"same",IF(NOT(OR(O2934=N2934,P2934=N2934)),"conflict","change"))</f>
        <v>same</v>
      </c>
      <c r="W2934" s="55">
        <f>U2934-G2934</f>
        <v>-0.61605000000000043</v>
      </c>
    </row>
    <row r="2935" spans="1:23" ht="21" hidden="1" outlineLevel="2" x14ac:dyDescent="0.4">
      <c r="A2935" t="s">
        <v>3784</v>
      </c>
      <c r="B2935" t="s">
        <v>3780</v>
      </c>
      <c r="C2935" t="s">
        <v>3781</v>
      </c>
      <c r="D2935" s="34">
        <v>300701</v>
      </c>
      <c r="E2935" s="34">
        <v>14831</v>
      </c>
      <c r="F2935" s="33">
        <v>9.5304000000000002</v>
      </c>
      <c r="G2935" s="33">
        <v>3.2765999999999997</v>
      </c>
      <c r="H2935">
        <v>4.9321418951051044</v>
      </c>
      <c r="I2935" s="33">
        <v>12.807</v>
      </c>
      <c r="J2935" s="35">
        <f>G2935/I2935</f>
        <v>0.25584446006090417</v>
      </c>
      <c r="K2935">
        <v>0.64259995954419791</v>
      </c>
      <c r="L2935">
        <v>0.86352909446429771</v>
      </c>
      <c r="M2935">
        <v>0.5</v>
      </c>
      <c r="N2935" t="s">
        <v>37</v>
      </c>
      <c r="O2935" s="53" t="s">
        <v>37</v>
      </c>
      <c r="P2935" s="54" t="str">
        <f>'Sheet1 (2)'!O1885</f>
        <v>B</v>
      </c>
      <c r="Q2935" s="31" t="str">
        <f>IF(U2935="same",N2935,IF(O2935=N2935,P2935,O2935))</f>
        <v>B</v>
      </c>
      <c r="R2935">
        <f>VLOOKUP(IF(V2935="same",N2935,IF(O2935=N2935,P2935,O2935)),$AA$2:$AL$8,9,FALSE)</f>
        <v>0.25</v>
      </c>
      <c r="S2935" s="11">
        <f>(L2935-M2935)/L2935</f>
        <v>0.42098071367221046</v>
      </c>
      <c r="T2935" s="13">
        <f t="shared" si="45"/>
        <v>0.25</v>
      </c>
      <c r="U2935">
        <f>IFERROR(T2935*I2935,0)</f>
        <v>3.2017500000000001</v>
      </c>
      <c r="V2935" t="str">
        <f>IF(AND(N2935=O2935,P2935=N2935),"same",IF(NOT(OR(O2935=N2935,P2935=N2935)),"conflict","change"))</f>
        <v>same</v>
      </c>
      <c r="W2935" s="55">
        <f>U2935-G2935</f>
        <v>-7.4849999999999639E-2</v>
      </c>
    </row>
    <row r="2936" spans="1:23" ht="21" hidden="1" outlineLevel="2" x14ac:dyDescent="0.4">
      <c r="A2936" t="s">
        <v>3785</v>
      </c>
      <c r="B2936" t="s">
        <v>3780</v>
      </c>
      <c r="C2936" t="s">
        <v>3781</v>
      </c>
      <c r="D2936" s="34">
        <v>581421</v>
      </c>
      <c r="E2936" s="34">
        <v>19298</v>
      </c>
      <c r="F2936" s="33">
        <v>17.6906</v>
      </c>
      <c r="G2936" s="33">
        <v>8.5083999999999982</v>
      </c>
      <c r="H2936">
        <v>3.3191095608861736</v>
      </c>
      <c r="I2936" s="33">
        <v>26.198999999999998</v>
      </c>
      <c r="J2936" s="35">
        <f>G2936/I2936</f>
        <v>0.32476048704149008</v>
      </c>
      <c r="K2936">
        <v>0.91670639444502011</v>
      </c>
      <c r="L2936">
        <v>1.3576018240232146</v>
      </c>
      <c r="M2936">
        <v>0.5</v>
      </c>
      <c r="N2936" t="s">
        <v>37</v>
      </c>
      <c r="O2936" s="53" t="s">
        <v>37</v>
      </c>
      <c r="P2936" s="54" t="str">
        <f>'Sheet1 (2)'!O2326</f>
        <v>B</v>
      </c>
      <c r="Q2936" s="31" t="str">
        <f>IF(U2936="same",N2936,IF(O2936=N2936,P2936,O2936))</f>
        <v>B</v>
      </c>
      <c r="R2936">
        <f>VLOOKUP(IF(V2936="same",N2936,IF(O2936=N2936,P2936,O2936)),$AA$2:$AL$8,9,FALSE)</f>
        <v>0.25</v>
      </c>
      <c r="S2936" s="11">
        <f>(L2936-M2936)/L2936</f>
        <v>0.63170350013359278</v>
      </c>
      <c r="T2936" s="13">
        <f t="shared" si="45"/>
        <v>0.25</v>
      </c>
      <c r="U2936">
        <f>IFERROR(T2936*I2936,0)</f>
        <v>6.5497499999999995</v>
      </c>
      <c r="V2936" t="str">
        <f>IF(AND(N2936=O2936,P2936=N2936),"same",IF(NOT(OR(O2936=N2936,P2936=N2936)),"conflict","change"))</f>
        <v>same</v>
      </c>
      <c r="W2936" s="55">
        <f>U2936-G2936</f>
        <v>-1.9586499999999987</v>
      </c>
    </row>
    <row r="2937" spans="1:23" ht="21" hidden="1" outlineLevel="2" x14ac:dyDescent="0.4">
      <c r="A2937" t="s">
        <v>3786</v>
      </c>
      <c r="B2937" t="s">
        <v>3780</v>
      </c>
      <c r="C2937" t="s">
        <v>3781</v>
      </c>
      <c r="D2937" s="34">
        <v>564116</v>
      </c>
      <c r="E2937" s="34">
        <v>30902</v>
      </c>
      <c r="F2937" s="33">
        <v>26.930200000000003</v>
      </c>
      <c r="G2937" s="33">
        <v>11.2578</v>
      </c>
      <c r="H2937">
        <v>5.477951343340731</v>
      </c>
      <c r="I2937" s="33">
        <v>38.188000000000002</v>
      </c>
      <c r="J2937" s="35">
        <f>G2937/I2937</f>
        <v>0.29479941342830207</v>
      </c>
      <c r="K2937">
        <v>0.8714711021940329</v>
      </c>
      <c r="L2937">
        <v>1.2357776195715489</v>
      </c>
      <c r="M2937">
        <v>0.5</v>
      </c>
      <c r="N2937" t="s">
        <v>37</v>
      </c>
      <c r="O2937" s="53" t="s">
        <v>37</v>
      </c>
      <c r="P2937" s="54" t="str">
        <f>'Sheet1 (2)'!O2431</f>
        <v>B</v>
      </c>
      <c r="Q2937" s="31" t="str">
        <f>IF(U2937="same",N2937,IF(O2937=N2937,P2937,O2937))</f>
        <v>B</v>
      </c>
      <c r="R2937">
        <f>VLOOKUP(IF(V2937="same",N2937,IF(O2937=N2937,P2937,O2937)),$AA$2:$AL$8,9,FALSE)</f>
        <v>0.25</v>
      </c>
      <c r="S2937" s="11">
        <f>(L2937-M2937)/L2937</f>
        <v>0.59539645962082333</v>
      </c>
      <c r="T2937" s="13">
        <f t="shared" si="45"/>
        <v>0.25</v>
      </c>
      <c r="U2937">
        <f>IFERROR(T2937*I2937,0)</f>
        <v>9.5470000000000006</v>
      </c>
      <c r="V2937" t="str">
        <f>IF(AND(N2937=O2937,P2937=N2937),"same",IF(NOT(OR(O2937=N2937,P2937=N2937)),"conflict","change"))</f>
        <v>same</v>
      </c>
      <c r="W2937" s="55">
        <f>U2937-G2937</f>
        <v>-1.710799999999999</v>
      </c>
    </row>
    <row r="2938" spans="1:23" ht="21" hidden="1" outlineLevel="2" x14ac:dyDescent="0.4">
      <c r="A2938" t="s">
        <v>3787</v>
      </c>
      <c r="B2938" t="s">
        <v>3780</v>
      </c>
      <c r="C2938" t="s">
        <v>3781</v>
      </c>
      <c r="D2938" s="34">
        <v>566476</v>
      </c>
      <c r="E2938" s="34">
        <v>65326</v>
      </c>
      <c r="F2938" s="33">
        <v>60.961999999999989</v>
      </c>
      <c r="G2938" s="33">
        <v>25.979999999999997</v>
      </c>
      <c r="H2938">
        <v>11.531997825150579</v>
      </c>
      <c r="I2938" s="33">
        <v>86.941999999999979</v>
      </c>
      <c r="J2938" s="35">
        <f>G2938/I2938</f>
        <v>0.29881990292378829</v>
      </c>
      <c r="K2938">
        <v>0.93319658328996091</v>
      </c>
      <c r="L2938">
        <v>1.3308942840522913</v>
      </c>
      <c r="M2938">
        <v>0.5</v>
      </c>
      <c r="N2938" t="s">
        <v>37</v>
      </c>
      <c r="O2938" s="53" t="s">
        <v>37</v>
      </c>
      <c r="P2938" s="54" t="str">
        <f>'Sheet1 (2)'!O2462</f>
        <v>B</v>
      </c>
      <c r="Q2938" s="31" t="str">
        <f>IF(U2938="same",N2938,IF(O2938=N2938,P2938,O2938))</f>
        <v>B</v>
      </c>
      <c r="R2938">
        <f>VLOOKUP(IF(V2938="same",N2938,IF(O2938=N2938,P2938,O2938)),$AA$2:$AL$8,9,FALSE)</f>
        <v>0.25</v>
      </c>
      <c r="S2938" s="11">
        <f>(L2938-M2938)/L2938</f>
        <v>0.6243127602309585</v>
      </c>
      <c r="T2938" s="13">
        <f t="shared" si="45"/>
        <v>0.25</v>
      </c>
      <c r="U2938">
        <f>IFERROR(T2938*I2938,0)</f>
        <v>21.735499999999995</v>
      </c>
      <c r="V2938" t="str">
        <f>IF(AND(N2938=O2938,P2938=N2938),"same",IF(NOT(OR(O2938=N2938,P2938=N2938)),"conflict","change"))</f>
        <v>same</v>
      </c>
      <c r="W2938" s="55">
        <f>U2938-G2938</f>
        <v>-4.2445000000000022</v>
      </c>
    </row>
    <row r="2939" spans="1:23" ht="21" hidden="1" outlineLevel="2" x14ac:dyDescent="0.4">
      <c r="A2939" t="s">
        <v>3788</v>
      </c>
      <c r="B2939" t="s">
        <v>3780</v>
      </c>
      <c r="C2939" t="s">
        <v>3781</v>
      </c>
      <c r="D2939" s="34">
        <v>416735</v>
      </c>
      <c r="E2939" s="34">
        <v>17027</v>
      </c>
      <c r="F2939" s="33">
        <v>14.440399999999999</v>
      </c>
      <c r="G2939" s="33">
        <v>6.547600000000001</v>
      </c>
      <c r="H2939">
        <v>4.0858099271719439</v>
      </c>
      <c r="I2939" s="33">
        <v>20.988</v>
      </c>
      <c r="J2939" s="35">
        <f>G2939/I2939</f>
        <v>0.31196874404421582</v>
      </c>
      <c r="K2939">
        <v>0.84808833029893682</v>
      </c>
      <c r="L2939">
        <v>1.232630527984965</v>
      </c>
      <c r="M2939">
        <v>0.5</v>
      </c>
      <c r="N2939" t="s">
        <v>37</v>
      </c>
      <c r="O2939" s="53" t="s">
        <v>37</v>
      </c>
      <c r="P2939" s="54" t="str">
        <f>'Sheet1 (2)'!O2509</f>
        <v>B</v>
      </c>
      <c r="Q2939" s="31" t="str">
        <f>IF(U2939="same",N2939,IF(O2939=N2939,P2939,O2939))</f>
        <v>B</v>
      </c>
      <c r="R2939">
        <f>VLOOKUP(IF(V2939="same",N2939,IF(O2939=N2939,P2939,O2939)),$AA$2:$AL$8,9,FALSE)</f>
        <v>0.25</v>
      </c>
      <c r="S2939" s="11">
        <f>(L2939-M2939)/L2939</f>
        <v>0.59436344577854006</v>
      </c>
      <c r="T2939" s="13">
        <f t="shared" si="45"/>
        <v>0.25</v>
      </c>
      <c r="U2939">
        <f>IFERROR(T2939*I2939,0)</f>
        <v>5.2469999999999999</v>
      </c>
      <c r="V2939" t="str">
        <f>IF(AND(N2939=O2939,P2939=N2939),"same",IF(NOT(OR(O2939=N2939,P2939=N2939)),"conflict","change"))</f>
        <v>same</v>
      </c>
      <c r="W2939" s="55">
        <f>U2939-G2939</f>
        <v>-1.3006000000000011</v>
      </c>
    </row>
    <row r="2940" spans="1:23" ht="21" hidden="1" outlineLevel="2" x14ac:dyDescent="0.4">
      <c r="A2940" t="s">
        <v>3789</v>
      </c>
      <c r="B2940" t="s">
        <v>3780</v>
      </c>
      <c r="C2940" t="s">
        <v>3781</v>
      </c>
      <c r="D2940" s="34">
        <v>364739</v>
      </c>
      <c r="E2940" s="34">
        <v>14182</v>
      </c>
      <c r="F2940" s="33">
        <v>12.539</v>
      </c>
      <c r="G2940" s="33">
        <v>5.36</v>
      </c>
      <c r="H2940">
        <v>3.8882598241482267</v>
      </c>
      <c r="I2940" s="33">
        <v>17.899000000000001</v>
      </c>
      <c r="J2940" s="35">
        <f>G2940/I2940</f>
        <v>0.29945807028325605</v>
      </c>
      <c r="K2940">
        <v>0.88414892116767729</v>
      </c>
      <c r="L2940">
        <v>1.2620927936821322</v>
      </c>
      <c r="M2940">
        <v>0.5</v>
      </c>
      <c r="N2940" t="s">
        <v>37</v>
      </c>
      <c r="O2940" s="53" t="s">
        <v>37</v>
      </c>
      <c r="P2940" s="54" t="str">
        <f>'Sheet1 (2)'!O2605</f>
        <v>B</v>
      </c>
      <c r="Q2940" s="31" t="str">
        <f>IF(U2940="same",N2940,IF(O2940=N2940,P2940,O2940))</f>
        <v>B</v>
      </c>
      <c r="R2940">
        <f>VLOOKUP(IF(V2940="same",N2940,IF(O2940=N2940,P2940,O2940)),$AA$2:$AL$8,9,FALSE)</f>
        <v>0.25</v>
      </c>
      <c r="S2940" s="11">
        <f>(L2940-M2940)/L2940</f>
        <v>0.60383261634728191</v>
      </c>
      <c r="T2940" s="13">
        <f t="shared" si="45"/>
        <v>0.25</v>
      </c>
      <c r="U2940">
        <f>IFERROR(T2940*I2940,0)</f>
        <v>4.4747500000000002</v>
      </c>
      <c r="V2940" t="str">
        <f>IF(AND(N2940=O2940,P2940=N2940),"same",IF(NOT(OR(O2940=N2940,P2940=N2940)),"conflict","change"))</f>
        <v>same</v>
      </c>
      <c r="W2940" s="55">
        <f>U2940-G2940</f>
        <v>-0.88525000000000009</v>
      </c>
    </row>
    <row r="2941" spans="1:23" ht="21" hidden="1" outlineLevel="2" x14ac:dyDescent="0.4">
      <c r="A2941" t="s">
        <v>3790</v>
      </c>
      <c r="B2941" t="s">
        <v>3780</v>
      </c>
      <c r="C2941" t="s">
        <v>3781</v>
      </c>
      <c r="D2941" s="34">
        <v>475024</v>
      </c>
      <c r="E2941" s="34">
        <v>48657</v>
      </c>
      <c r="F2941" s="33">
        <v>49.528399999999998</v>
      </c>
      <c r="G2941" s="33">
        <v>24.395600000000002</v>
      </c>
      <c r="H2941">
        <v>10.243061403213311</v>
      </c>
      <c r="I2941" s="33">
        <v>73.924000000000007</v>
      </c>
      <c r="J2941" s="35">
        <f>G2941/I2941</f>
        <v>0.33000919863643741</v>
      </c>
      <c r="K2941">
        <v>1.0179090367264729</v>
      </c>
      <c r="L2941">
        <v>1.519288077768872</v>
      </c>
      <c r="M2941">
        <v>0.5</v>
      </c>
      <c r="N2941" t="s">
        <v>37</v>
      </c>
      <c r="O2941" s="53" t="s">
        <v>37</v>
      </c>
      <c r="P2941" s="54" t="str">
        <f>'Sheet1 (2)'!O2652</f>
        <v>B</v>
      </c>
      <c r="Q2941" s="31" t="str">
        <f>IF(U2941="same",N2941,IF(O2941=N2941,P2941,O2941))</f>
        <v>B</v>
      </c>
      <c r="R2941">
        <f>VLOOKUP(IF(V2941="same",N2941,IF(O2941=N2941,P2941,O2941)),$AA$2:$AL$8,9,FALSE)</f>
        <v>0.25</v>
      </c>
      <c r="S2941" s="11">
        <f>(L2941-M2941)/L2941</f>
        <v>0.67089849034143179</v>
      </c>
      <c r="T2941" s="13">
        <f t="shared" si="45"/>
        <v>0.25</v>
      </c>
      <c r="U2941">
        <f>IFERROR(T2941*I2941,0)</f>
        <v>18.481000000000002</v>
      </c>
      <c r="V2941" t="str">
        <f>IF(AND(N2941=O2941,P2941=N2941),"same",IF(NOT(OR(O2941=N2941,P2941=N2941)),"conflict","change"))</f>
        <v>same</v>
      </c>
      <c r="W2941" s="55">
        <f>U2941-G2941</f>
        <v>-5.9146000000000001</v>
      </c>
    </row>
    <row r="2942" spans="1:23" ht="21" hidden="1" outlineLevel="2" x14ac:dyDescent="0.4">
      <c r="A2942" t="s">
        <v>3791</v>
      </c>
      <c r="B2942" t="s">
        <v>3780</v>
      </c>
      <c r="C2942" t="s">
        <v>3781</v>
      </c>
      <c r="D2942" s="34">
        <v>807359</v>
      </c>
      <c r="E2942" s="34">
        <v>40884</v>
      </c>
      <c r="F2942" s="33">
        <v>37.558900000000001</v>
      </c>
      <c r="G2942" s="33">
        <v>15.559099999999999</v>
      </c>
      <c r="H2942">
        <v>5.0639182817061554</v>
      </c>
      <c r="I2942" s="33">
        <v>53.118000000000002</v>
      </c>
      <c r="J2942" s="35">
        <f>G2942/I2942</f>
        <v>0.29291577243119088</v>
      </c>
      <c r="K2942">
        <v>0.91866989531357013</v>
      </c>
      <c r="L2942">
        <v>1.29923686527737</v>
      </c>
      <c r="M2942">
        <v>0.5</v>
      </c>
      <c r="N2942" t="s">
        <v>37</v>
      </c>
      <c r="O2942" s="53" t="s">
        <v>37</v>
      </c>
      <c r="P2942" s="54" t="str">
        <f>'Sheet1 (2)'!O2834</f>
        <v>B</v>
      </c>
      <c r="Q2942" s="31" t="str">
        <f>IF(U2942="same",N2942,IF(O2942=N2942,P2942,O2942))</f>
        <v>B</v>
      </c>
      <c r="R2942">
        <f>VLOOKUP(IF(V2942="same",N2942,IF(O2942=N2942,P2942,O2942)),$AA$2:$AL$8,9,FALSE)</f>
        <v>0.25</v>
      </c>
      <c r="S2942" s="11">
        <f>(L2942-M2942)/L2942</f>
        <v>0.61515870326443012</v>
      </c>
      <c r="T2942" s="13">
        <f t="shared" si="45"/>
        <v>0.25</v>
      </c>
      <c r="U2942">
        <f>IFERROR(T2942*I2942,0)</f>
        <v>13.279500000000001</v>
      </c>
      <c r="V2942" t="str">
        <f>IF(AND(N2942=O2942,P2942=N2942),"same",IF(NOT(OR(O2942=N2942,P2942=N2942)),"conflict","change"))</f>
        <v>same</v>
      </c>
      <c r="W2942" s="55">
        <f>U2942-G2942</f>
        <v>-2.2795999999999985</v>
      </c>
    </row>
    <row r="2943" spans="1:23" ht="21" hidden="1" outlineLevel="2" x14ac:dyDescent="0.4">
      <c r="A2943" t="s">
        <v>3792</v>
      </c>
      <c r="B2943" t="s">
        <v>3780</v>
      </c>
      <c r="C2943" t="s">
        <v>3781</v>
      </c>
      <c r="D2943" s="34">
        <v>272689</v>
      </c>
      <c r="E2943" s="34">
        <v>21879</v>
      </c>
      <c r="F2943" s="33">
        <v>14.4802</v>
      </c>
      <c r="G2943" s="33">
        <v>5.3968000000000007</v>
      </c>
      <c r="H2943">
        <v>8.0234259541088928</v>
      </c>
      <c r="I2943" s="33">
        <v>19.877000000000002</v>
      </c>
      <c r="J2943" s="35">
        <f>G2943/I2943</f>
        <v>0.27150978517884994</v>
      </c>
      <c r="K2943">
        <v>0.66183097947803837</v>
      </c>
      <c r="L2943">
        <v>0.908496732026144</v>
      </c>
      <c r="M2943">
        <v>0.5</v>
      </c>
      <c r="N2943" t="s">
        <v>34</v>
      </c>
      <c r="O2943" s="53" t="s">
        <v>34</v>
      </c>
      <c r="P2943" s="54" t="str">
        <f>'Sheet1 (2)'!O4291</f>
        <v>A</v>
      </c>
      <c r="Q2943" s="31" t="str">
        <f>IF(U2943="same",N2943,IF(O2943=N2943,P2943,O2943))</f>
        <v>A</v>
      </c>
      <c r="R2943">
        <f>VLOOKUP(IF(V2943="same",N2943,IF(O2943=N2943,P2943,O2943)),$AA$2:$AL$8,9,FALSE)</f>
        <v>0.15</v>
      </c>
      <c r="S2943" s="11">
        <f>(L2943-M2943)/L2943</f>
        <v>0.44964028776978432</v>
      </c>
      <c r="T2943" s="13">
        <f t="shared" si="45"/>
        <v>0.15</v>
      </c>
      <c r="U2943">
        <f>IFERROR(T2943*I2943,0)</f>
        <v>2.9815500000000004</v>
      </c>
      <c r="V2943" t="str">
        <f>IF(AND(N2943=O2943,P2943=N2943),"same",IF(NOT(OR(O2943=N2943,P2943=N2943)),"conflict","change"))</f>
        <v>same</v>
      </c>
      <c r="W2943" s="55">
        <f>U2943-G2943</f>
        <v>-2.4152500000000003</v>
      </c>
    </row>
    <row r="2944" spans="1:23" ht="21" hidden="1" outlineLevel="2" x14ac:dyDescent="0.4">
      <c r="A2944" t="s">
        <v>3793</v>
      </c>
      <c r="B2944" t="s">
        <v>3780</v>
      </c>
      <c r="C2944" t="s">
        <v>3781</v>
      </c>
      <c r="D2944" s="34">
        <v>310335</v>
      </c>
      <c r="E2944" s="34">
        <v>28750</v>
      </c>
      <c r="F2944" s="33">
        <v>20.017399999999999</v>
      </c>
      <c r="G2944" s="33">
        <v>7.1576000000000004</v>
      </c>
      <c r="H2944">
        <v>9.2641822546602857</v>
      </c>
      <c r="I2944" s="33">
        <v>27.174999999999997</v>
      </c>
      <c r="J2944" s="35">
        <f>G2944/I2944</f>
        <v>0.26338914443422268</v>
      </c>
      <c r="K2944">
        <v>0.69625739130434772</v>
      </c>
      <c r="L2944">
        <v>0.94521739130434768</v>
      </c>
      <c r="M2944">
        <v>0.5</v>
      </c>
      <c r="N2944" t="s">
        <v>37</v>
      </c>
      <c r="O2944" s="53" t="s">
        <v>37</v>
      </c>
      <c r="P2944" s="54" t="str">
        <f>'Sheet1 (2)'!O4620</f>
        <v>B</v>
      </c>
      <c r="Q2944" s="31" t="str">
        <f>IF(U2944="same",N2944,IF(O2944=N2944,P2944,O2944))</f>
        <v>B</v>
      </c>
      <c r="R2944">
        <f>VLOOKUP(IF(V2944="same",N2944,IF(O2944=N2944,P2944,O2944)),$AA$2:$AL$8,9,FALSE)</f>
        <v>0.25</v>
      </c>
      <c r="S2944" s="11">
        <f>(L2944-M2944)/L2944</f>
        <v>0.47102115915363379</v>
      </c>
      <c r="T2944" s="13">
        <f t="shared" si="45"/>
        <v>0.25</v>
      </c>
      <c r="U2944">
        <f>IFERROR(T2944*I2944,0)</f>
        <v>6.7937499999999993</v>
      </c>
      <c r="V2944" t="str">
        <f>IF(AND(N2944=O2944,P2944=N2944),"same",IF(NOT(OR(O2944=N2944,P2944=N2944)),"conflict","change"))</f>
        <v>same</v>
      </c>
      <c r="W2944" s="55">
        <f>U2944-G2944</f>
        <v>-0.36385000000000112</v>
      </c>
    </row>
    <row r="2945" spans="1:23" ht="21" hidden="1" outlineLevel="2" x14ac:dyDescent="0.4">
      <c r="A2945" t="s">
        <v>3794</v>
      </c>
      <c r="B2945" t="s">
        <v>3780</v>
      </c>
      <c r="C2945" t="s">
        <v>3781</v>
      </c>
      <c r="D2945" s="34">
        <v>429772</v>
      </c>
      <c r="E2945" s="34">
        <v>13517</v>
      </c>
      <c r="F2945" s="33">
        <v>11.5633</v>
      </c>
      <c r="G2945" s="33">
        <v>4.6647000000000007</v>
      </c>
      <c r="H2945">
        <v>3.1451560362238582</v>
      </c>
      <c r="I2945" s="33">
        <v>16.228000000000002</v>
      </c>
      <c r="J2945" s="35">
        <f>G2945/I2945</f>
        <v>0.28744762139511959</v>
      </c>
      <c r="K2945">
        <v>0.85546349041947167</v>
      </c>
      <c r="L2945">
        <v>1.200562254938226</v>
      </c>
      <c r="M2945">
        <v>0.5</v>
      </c>
      <c r="N2945" t="s">
        <v>37</v>
      </c>
      <c r="O2945" s="53" t="s">
        <v>37</v>
      </c>
      <c r="P2945" s="54" t="str">
        <f>'Sheet1 (2)'!O5142</f>
        <v>B</v>
      </c>
      <c r="Q2945" s="31" t="str">
        <f>IF(U2945="same",N2945,IF(O2945=N2945,P2945,O2945))</f>
        <v>B</v>
      </c>
      <c r="R2945">
        <f>VLOOKUP(IF(V2945="same",N2945,IF(O2945=N2945,P2945,O2945)),$AA$2:$AL$8,9,FALSE)</f>
        <v>0.25</v>
      </c>
      <c r="S2945" s="11">
        <f>(L2945-M2945)/L2945</f>
        <v>0.58352846931229974</v>
      </c>
      <c r="T2945" s="13">
        <f t="shared" si="45"/>
        <v>0.25</v>
      </c>
      <c r="U2945">
        <f>IFERROR(T2945*I2945,0)</f>
        <v>4.0570000000000004</v>
      </c>
      <c r="V2945" t="str">
        <f>IF(AND(N2945=O2945,P2945=N2945),"same",IF(NOT(OR(O2945=N2945,P2945=N2945)),"conflict","change"))</f>
        <v>same</v>
      </c>
      <c r="W2945" s="55">
        <f>U2945-G2945</f>
        <v>-0.60770000000000035</v>
      </c>
    </row>
    <row r="2946" spans="1:23" ht="21" hidden="1" outlineLevel="2" x14ac:dyDescent="0.4">
      <c r="A2946" t="s">
        <v>3795</v>
      </c>
      <c r="B2946" t="s">
        <v>3780</v>
      </c>
      <c r="C2946" t="s">
        <v>3781</v>
      </c>
      <c r="D2946" s="34">
        <v>561508</v>
      </c>
      <c r="E2946" s="34">
        <v>23320</v>
      </c>
      <c r="F2946" s="33">
        <v>20.418000000000003</v>
      </c>
      <c r="G2946" s="33">
        <v>9.0750000000000011</v>
      </c>
      <c r="H2946">
        <v>4.1531020038895257</v>
      </c>
      <c r="I2946" s="33">
        <v>29.493000000000002</v>
      </c>
      <c r="J2946" s="35">
        <f>G2946/I2946</f>
        <v>0.30770013223476761</v>
      </c>
      <c r="K2946">
        <v>0.87555746140651813</v>
      </c>
      <c r="L2946">
        <v>1.2647084048027446</v>
      </c>
      <c r="M2946">
        <v>0.5</v>
      </c>
      <c r="N2946" t="s">
        <v>37</v>
      </c>
      <c r="O2946" s="53" t="s">
        <v>37</v>
      </c>
      <c r="P2946" s="54" t="str">
        <f>'Sheet1 (2)'!O5143</f>
        <v>B</v>
      </c>
      <c r="Q2946" s="31" t="str">
        <f>IF(U2946="same",N2946,IF(O2946=N2946,P2946,O2946))</f>
        <v>B</v>
      </c>
      <c r="R2946">
        <f>VLOOKUP(IF(V2946="same",N2946,IF(O2946=N2946,P2946,O2946)),$AA$2:$AL$8,9,FALSE)</f>
        <v>0.25</v>
      </c>
      <c r="S2946" s="11">
        <f>(L2946-M2946)/L2946</f>
        <v>0.60465195131048055</v>
      </c>
      <c r="T2946" s="13">
        <f t="shared" si="45"/>
        <v>0.25</v>
      </c>
      <c r="U2946">
        <f>IFERROR(T2946*I2946,0)</f>
        <v>7.3732500000000005</v>
      </c>
      <c r="V2946" t="str">
        <f>IF(AND(N2946=O2946,P2946=N2946),"same",IF(NOT(OR(O2946=N2946,P2946=N2946)),"conflict","change"))</f>
        <v>same</v>
      </c>
      <c r="W2946" s="55">
        <f>U2946-G2946</f>
        <v>-1.7017500000000005</v>
      </c>
    </row>
    <row r="2947" spans="1:23" ht="21" outlineLevel="1" collapsed="1" x14ac:dyDescent="0.4">
      <c r="C2947" s="29" t="s">
        <v>3796</v>
      </c>
      <c r="D2947" s="34">
        <f>SUBTOTAL(9,D2932:D2946)</f>
        <v>6822387</v>
      </c>
      <c r="E2947" s="34">
        <f>SUBTOTAL(9,E2932:E2946)</f>
        <v>390709</v>
      </c>
      <c r="F2947" s="33">
        <f>SUBTOTAL(9,F2932:F2946)</f>
        <v>338.51430000000005</v>
      </c>
      <c r="G2947" s="33">
        <f>SUBTOTAL(9,G2932:G2946)</f>
        <v>145.15869999999998</v>
      </c>
      <c r="I2947" s="33">
        <f>SUBTOTAL(9,I2932:I2946)</f>
        <v>483.67299999999994</v>
      </c>
      <c r="J2947" s="35"/>
      <c r="O2947" s="53"/>
      <c r="P2947" s="54"/>
      <c r="Q2947" s="31"/>
      <c r="T2947" s="13">
        <f t="shared" ref="T2947:T3010" si="46">MIN(S2947,R2947)</f>
        <v>0</v>
      </c>
      <c r="U2947">
        <f>SUBTOTAL(9,U2932:U2946)</f>
        <v>118.93054999999998</v>
      </c>
      <c r="W2947" s="55">
        <f>SUBTOTAL(9,W2932:W2946)</f>
        <v>-26.228150000000003</v>
      </c>
    </row>
    <row r="2948" spans="1:23" ht="21" hidden="1" outlineLevel="2" x14ac:dyDescent="0.4">
      <c r="A2948" t="s">
        <v>3081</v>
      </c>
      <c r="B2948" t="s">
        <v>3082</v>
      </c>
      <c r="C2948" t="s">
        <v>3083</v>
      </c>
      <c r="D2948" s="34">
        <v>727441</v>
      </c>
      <c r="E2948" s="34">
        <v>118376</v>
      </c>
      <c r="F2948" s="33">
        <v>177.56399999999999</v>
      </c>
      <c r="G2948" s="33">
        <v>69.555700000000002</v>
      </c>
      <c r="H2948">
        <v>16.272934849699151</v>
      </c>
      <c r="I2948" s="33">
        <v>247.11969999999999</v>
      </c>
      <c r="J2948" s="35">
        <f>G2948/I2948</f>
        <v>0.28146562172097167</v>
      </c>
      <c r="K2948">
        <v>1.5</v>
      </c>
      <c r="L2948">
        <v>2.0875827870514292</v>
      </c>
      <c r="M2948">
        <v>1.5</v>
      </c>
      <c r="N2948" t="s">
        <v>45</v>
      </c>
      <c r="O2948" s="53" t="s">
        <v>45</v>
      </c>
      <c r="P2948" s="54" t="str">
        <f>'Sheet1 (2)'!O104</f>
        <v>C-</v>
      </c>
      <c r="Q2948" s="31" t="str">
        <f>IF(U2948="same",N2948,IF(O2948=N2948,P2948,O2948))</f>
        <v>C-</v>
      </c>
      <c r="R2948">
        <f>VLOOKUP(IF(V2948="same",N2948,IF(O2948=N2948,P2948,O2948)),$AA$2:$AL$8,9,FALSE)</f>
        <v>0.32</v>
      </c>
      <c r="S2948" s="11">
        <f>(L2948-M2948)/L2948</f>
        <v>0.28146562172097161</v>
      </c>
      <c r="T2948" s="13">
        <f t="shared" si="46"/>
        <v>0.28146562172097161</v>
      </c>
      <c r="U2948">
        <f>IFERROR(T2948*I2948,0)</f>
        <v>69.555699999999987</v>
      </c>
      <c r="V2948" t="str">
        <f>IF(AND(N2948=O2948,P2948=N2948),"same",IF(NOT(OR(O2948=N2948,P2948=N2948)),"conflict","change"))</f>
        <v>same</v>
      </c>
      <c r="W2948" s="55">
        <f>U2948-G2948</f>
        <v>0</v>
      </c>
    </row>
    <row r="2949" spans="1:23" ht="21" hidden="1" outlineLevel="2" x14ac:dyDescent="0.4">
      <c r="A2949" t="s">
        <v>3084</v>
      </c>
      <c r="B2949" t="s">
        <v>3082</v>
      </c>
      <c r="C2949" t="s">
        <v>3083</v>
      </c>
      <c r="D2949" s="34">
        <v>2026</v>
      </c>
      <c r="E2949" s="34">
        <v>299</v>
      </c>
      <c r="F2949" s="33">
        <v>0.37509999999999999</v>
      </c>
      <c r="G2949" s="33">
        <v>0.12469999999999999</v>
      </c>
      <c r="H2949">
        <v>14.758144126357355</v>
      </c>
      <c r="I2949" s="33">
        <v>0.49979999999999997</v>
      </c>
      <c r="J2949" s="35">
        <f>G2949/I2949</f>
        <v>0.24949979991996799</v>
      </c>
      <c r="K2949">
        <v>1.254515050167224</v>
      </c>
      <c r="L2949">
        <v>1.6715719063545149</v>
      </c>
      <c r="M2949">
        <v>1.5</v>
      </c>
      <c r="N2949" t="s">
        <v>34</v>
      </c>
      <c r="O2949" s="53" t="s">
        <v>34</v>
      </c>
      <c r="P2949" s="54" t="str">
        <f>'Sheet1 (2)'!O209</f>
        <v>A</v>
      </c>
      <c r="Q2949" s="31" t="str">
        <f>IF(U2949="same",N2949,IF(O2949=N2949,P2949,O2949))</f>
        <v>A</v>
      </c>
      <c r="R2949">
        <f>VLOOKUP(IF(V2949="same",N2949,IF(O2949=N2949,P2949,O2949)),$AA$2:$AL$8,9,FALSE)</f>
        <v>0.15</v>
      </c>
      <c r="S2949" s="11">
        <f>(L2949-M2949)/L2949</f>
        <v>0.10264105642256896</v>
      </c>
      <c r="T2949" s="13">
        <f t="shared" si="46"/>
        <v>0.10264105642256896</v>
      </c>
      <c r="U2949">
        <f>IFERROR(T2949*I2949,0)</f>
        <v>5.1299999999999964E-2</v>
      </c>
      <c r="V2949" t="str">
        <f>IF(AND(N2949=O2949,P2949=N2949),"same",IF(NOT(OR(O2949=N2949,P2949=N2949)),"conflict","change"))</f>
        <v>same</v>
      </c>
      <c r="W2949" s="55">
        <f>U2949-G2949</f>
        <v>-7.3400000000000021E-2</v>
      </c>
    </row>
    <row r="2950" spans="1:23" ht="21" hidden="1" outlineLevel="2" x14ac:dyDescent="0.4">
      <c r="A2950" t="s">
        <v>3085</v>
      </c>
      <c r="B2950" t="s">
        <v>3082</v>
      </c>
      <c r="C2950" t="s">
        <v>3083</v>
      </c>
      <c r="D2950" s="34">
        <v>4441</v>
      </c>
      <c r="E2950" s="34">
        <v>745</v>
      </c>
      <c r="F2950" s="33">
        <v>0.9788</v>
      </c>
      <c r="G2950" s="33">
        <v>0.22600000000000001</v>
      </c>
      <c r="H2950">
        <v>16.775501013285297</v>
      </c>
      <c r="I2950" s="33">
        <v>1.2048000000000001</v>
      </c>
      <c r="J2950" s="35">
        <f>G2950/I2950</f>
        <v>0.18758300132802125</v>
      </c>
      <c r="K2950">
        <v>1.3138255033557047</v>
      </c>
      <c r="L2950">
        <v>1.6171812080536916</v>
      </c>
      <c r="M2950">
        <v>1.5</v>
      </c>
      <c r="N2950" t="s">
        <v>34</v>
      </c>
      <c r="O2950" s="53" t="s">
        <v>34</v>
      </c>
      <c r="P2950" s="54" t="str">
        <f>'Sheet1 (2)'!O1592</f>
        <v>A</v>
      </c>
      <c r="Q2950" s="31" t="str">
        <f>IF(U2950="same",N2950,IF(O2950=N2950,P2950,O2950))</f>
        <v>A</v>
      </c>
      <c r="R2950">
        <f>VLOOKUP(IF(V2950="same",N2950,IF(O2950=N2950,P2950,O2950)),$AA$2:$AL$8,9,FALSE)</f>
        <v>0.15</v>
      </c>
      <c r="S2950" s="11">
        <f>(L2950-M2950)/L2950</f>
        <v>7.2460159362549986E-2</v>
      </c>
      <c r="T2950" s="13">
        <f t="shared" si="46"/>
        <v>7.2460159362549986E-2</v>
      </c>
      <c r="U2950">
        <f>IFERROR(T2950*I2950,0)</f>
        <v>8.7300000000000225E-2</v>
      </c>
      <c r="V2950" t="str">
        <f>IF(AND(N2950=O2950,P2950=N2950),"same",IF(NOT(OR(O2950=N2950,P2950=N2950)),"conflict","change"))</f>
        <v>same</v>
      </c>
      <c r="W2950" s="55">
        <f>U2950-G2950</f>
        <v>-0.13869999999999977</v>
      </c>
    </row>
    <row r="2951" spans="1:23" ht="21" hidden="1" outlineLevel="2" collapsed="1" x14ac:dyDescent="0.4">
      <c r="A2951" t="s">
        <v>3086</v>
      </c>
      <c r="B2951" t="s">
        <v>3082</v>
      </c>
      <c r="C2951" t="s">
        <v>3083</v>
      </c>
      <c r="D2951" s="34">
        <v>289838</v>
      </c>
      <c r="E2951" s="34">
        <v>64713</v>
      </c>
      <c r="F2951" s="33">
        <v>97.069500000000005</v>
      </c>
      <c r="G2951" s="33">
        <v>27.853000000000002</v>
      </c>
      <c r="H2951">
        <v>22.327300077974591</v>
      </c>
      <c r="I2951" s="33">
        <v>124.92250000000001</v>
      </c>
      <c r="J2951" s="35">
        <f>G2951/I2951</f>
        <v>0.22296223658668374</v>
      </c>
      <c r="K2951">
        <v>1.5</v>
      </c>
      <c r="L2951">
        <v>1.9304081096533929</v>
      </c>
      <c r="M2951">
        <v>1.5</v>
      </c>
      <c r="N2951" t="s">
        <v>45</v>
      </c>
      <c r="O2951" s="53" t="s">
        <v>45</v>
      </c>
      <c r="P2951" s="54" t="str">
        <f>'Sheet1 (2)'!O1598</f>
        <v>C-</v>
      </c>
      <c r="Q2951" s="31" t="str">
        <f>IF(U2951="same",N2951,IF(O2951=N2951,P2951,O2951))</f>
        <v>C-</v>
      </c>
      <c r="R2951">
        <f>VLOOKUP(IF(V2951="same",N2951,IF(O2951=N2951,P2951,O2951)),$AA$2:$AL$8,9,FALSE)</f>
        <v>0.32</v>
      </c>
      <c r="S2951" s="11">
        <f>(L2951-M2951)/L2951</f>
        <v>0.22296223658668385</v>
      </c>
      <c r="T2951" s="13">
        <f t="shared" si="46"/>
        <v>0.22296223658668385</v>
      </c>
      <c r="U2951">
        <f>IFERROR(T2951*I2951,0)</f>
        <v>27.853000000000016</v>
      </c>
      <c r="V2951" t="str">
        <f>IF(AND(N2951=O2951,P2951=N2951),"same",IF(NOT(OR(O2951=N2951,P2951=N2951)),"conflict","change"))</f>
        <v>same</v>
      </c>
      <c r="W2951" s="55">
        <f>U2951-G2951</f>
        <v>0</v>
      </c>
    </row>
    <row r="2952" spans="1:23" ht="21" hidden="1" outlineLevel="2" x14ac:dyDescent="0.4">
      <c r="A2952" t="s">
        <v>3087</v>
      </c>
      <c r="B2952" t="s">
        <v>3082</v>
      </c>
      <c r="C2952" t="s">
        <v>3083</v>
      </c>
      <c r="D2952" s="34">
        <v>16231</v>
      </c>
      <c r="E2952" s="34">
        <v>4809</v>
      </c>
      <c r="F2952" s="33">
        <v>8.1572999999999993</v>
      </c>
      <c r="G2952" s="33">
        <v>2.7189000000000001</v>
      </c>
      <c r="H2952">
        <v>29.628488694473539</v>
      </c>
      <c r="I2952" s="33">
        <v>10.876199999999999</v>
      </c>
      <c r="J2952" s="35">
        <f>G2952/I2952</f>
        <v>0.24998620841838146</v>
      </c>
      <c r="K2952">
        <v>1.696257018091079</v>
      </c>
      <c r="L2952">
        <v>2.261634435433562</v>
      </c>
      <c r="M2952">
        <v>1.5</v>
      </c>
      <c r="N2952" t="s">
        <v>34</v>
      </c>
      <c r="O2952" s="53" t="s">
        <v>34</v>
      </c>
      <c r="P2952" s="54" t="str">
        <f>'Sheet1 (2)'!O2598</f>
        <v>A</v>
      </c>
      <c r="Q2952" s="31" t="str">
        <f>IF(U2952="same",N2952,IF(O2952=N2952,P2952,O2952))</f>
        <v>A</v>
      </c>
      <c r="R2952">
        <f>VLOOKUP(IF(V2952="same",N2952,IF(O2952=N2952,P2952,O2952)),$AA$2:$AL$8,9,FALSE)</f>
        <v>0.15</v>
      </c>
      <c r="S2952" s="11">
        <f>(L2952-M2952)/L2952</f>
        <v>0.3367628399624869</v>
      </c>
      <c r="T2952" s="13">
        <f t="shared" si="46"/>
        <v>0.15</v>
      </c>
      <c r="U2952">
        <f>IFERROR(T2952*I2952,0)</f>
        <v>1.6314299999999997</v>
      </c>
      <c r="V2952" t="str">
        <f>IF(AND(N2952=O2952,P2952=N2952),"same",IF(NOT(OR(O2952=N2952,P2952=N2952)),"conflict","change"))</f>
        <v>same</v>
      </c>
      <c r="W2952" s="55">
        <f>U2952-G2952</f>
        <v>-1.0874700000000004</v>
      </c>
    </row>
    <row r="2953" spans="1:23" ht="21" hidden="1" outlineLevel="2" x14ac:dyDescent="0.4">
      <c r="A2953" t="s">
        <v>3088</v>
      </c>
      <c r="B2953" t="s">
        <v>3082</v>
      </c>
      <c r="C2953" t="s">
        <v>3083</v>
      </c>
      <c r="D2953" s="34">
        <v>57921</v>
      </c>
      <c r="E2953" s="34">
        <v>9742</v>
      </c>
      <c r="F2953" s="33">
        <v>16.189599999999999</v>
      </c>
      <c r="G2953" s="33">
        <v>5.3958000000000004</v>
      </c>
      <c r="H2953">
        <v>16.819460989969095</v>
      </c>
      <c r="I2953" s="33">
        <v>21.5854</v>
      </c>
      <c r="J2953" s="35">
        <f>G2953/I2953</f>
        <v>0.24997451981431895</v>
      </c>
      <c r="K2953">
        <v>1.661835352083761</v>
      </c>
      <c r="L2953">
        <v>2.2157051940053378</v>
      </c>
      <c r="M2953">
        <v>1.5</v>
      </c>
      <c r="N2953" t="s">
        <v>34</v>
      </c>
      <c r="O2953" s="53" t="s">
        <v>34</v>
      </c>
      <c r="P2953" s="54" t="str">
        <f>'Sheet1 (2)'!O3429</f>
        <v>A</v>
      </c>
      <c r="Q2953" s="31" t="str">
        <f>IF(U2953="same",N2953,IF(O2953=N2953,P2953,O2953))</f>
        <v>A</v>
      </c>
      <c r="R2953">
        <f>VLOOKUP(IF(V2953="same",N2953,IF(O2953=N2953,P2953,O2953)),$AA$2:$AL$8,9,FALSE)</f>
        <v>0.15</v>
      </c>
      <c r="S2953" s="11">
        <f>(L2953-M2953)/L2953</f>
        <v>0.32301463025934202</v>
      </c>
      <c r="T2953" s="13">
        <f t="shared" si="46"/>
        <v>0.15</v>
      </c>
      <c r="U2953">
        <f>IFERROR(T2953*I2953,0)</f>
        <v>3.2378100000000001</v>
      </c>
      <c r="V2953" t="str">
        <f>IF(AND(N2953=O2953,P2953=N2953),"same",IF(NOT(OR(O2953=N2953,P2953=N2953)),"conflict","change"))</f>
        <v>same</v>
      </c>
      <c r="W2953" s="55">
        <f>U2953-G2953</f>
        <v>-2.1579900000000003</v>
      </c>
    </row>
    <row r="2954" spans="1:23" ht="21" hidden="1" outlineLevel="2" x14ac:dyDescent="0.4">
      <c r="A2954" t="s">
        <v>3089</v>
      </c>
      <c r="B2954" t="s">
        <v>3082</v>
      </c>
      <c r="C2954" t="s">
        <v>3083</v>
      </c>
      <c r="D2954" s="34">
        <v>988078</v>
      </c>
      <c r="E2954" s="34">
        <v>51963</v>
      </c>
      <c r="F2954" s="33">
        <v>77.944500000000005</v>
      </c>
      <c r="G2954" s="33">
        <v>27.6401</v>
      </c>
      <c r="H2954">
        <v>5.2589977714310008</v>
      </c>
      <c r="I2954" s="33">
        <v>105.58460000000001</v>
      </c>
      <c r="J2954" s="35">
        <f>G2954/I2954</f>
        <v>0.26178154768782569</v>
      </c>
      <c r="K2954">
        <v>1.5</v>
      </c>
      <c r="L2954">
        <v>2.0319188653464968</v>
      </c>
      <c r="M2954">
        <v>1.5</v>
      </c>
      <c r="N2954" t="s">
        <v>45</v>
      </c>
      <c r="O2954" s="53" t="s">
        <v>45</v>
      </c>
      <c r="P2954" s="54" t="str">
        <f>'Sheet1 (2)'!O4080</f>
        <v>C-</v>
      </c>
      <c r="Q2954" s="31" t="str">
        <f>IF(U2954="same",N2954,IF(O2954=N2954,P2954,O2954))</f>
        <v>C-</v>
      </c>
      <c r="R2954">
        <f>VLOOKUP(IF(V2954="same",N2954,IF(O2954=N2954,P2954,O2954)),$AA$2:$AL$8,9,FALSE)</f>
        <v>0.32</v>
      </c>
      <c r="S2954" s="11">
        <f>(L2954-M2954)/L2954</f>
        <v>0.2617815476878258</v>
      </c>
      <c r="T2954" s="13">
        <f t="shared" si="46"/>
        <v>0.2617815476878258</v>
      </c>
      <c r="U2954">
        <f>IFERROR(T2954*I2954,0)</f>
        <v>27.640100000000015</v>
      </c>
      <c r="V2954" t="str">
        <f>IF(AND(N2954=O2954,P2954=N2954),"same",IF(NOT(OR(O2954=N2954,P2954=N2954)),"conflict","change"))</f>
        <v>same</v>
      </c>
      <c r="W2954" s="55">
        <f>U2954-G2954</f>
        <v>0</v>
      </c>
    </row>
    <row r="2955" spans="1:23" ht="21" hidden="1" outlineLevel="2" x14ac:dyDescent="0.4">
      <c r="A2955" t="s">
        <v>3090</v>
      </c>
      <c r="B2955" t="s">
        <v>3082</v>
      </c>
      <c r="C2955" t="s">
        <v>3083</v>
      </c>
      <c r="D2955" s="34">
        <v>1358373</v>
      </c>
      <c r="E2955" s="34">
        <v>85650</v>
      </c>
      <c r="F2955" s="33">
        <v>128.47499999999999</v>
      </c>
      <c r="G2955" s="33">
        <v>33.298899999999996</v>
      </c>
      <c r="H2955">
        <v>6.3053373410690581</v>
      </c>
      <c r="I2955" s="33">
        <v>161.7739</v>
      </c>
      <c r="J2955" s="35">
        <f>G2955/I2955</f>
        <v>0.20583604648215811</v>
      </c>
      <c r="K2955">
        <v>1.5</v>
      </c>
      <c r="L2955">
        <v>1.8887787507297138</v>
      </c>
      <c r="M2955">
        <v>1.5</v>
      </c>
      <c r="N2955" t="s">
        <v>45</v>
      </c>
      <c r="O2955" s="53" t="s">
        <v>45</v>
      </c>
      <c r="P2955" s="54" t="str">
        <f>'Sheet1 (2)'!O4621</f>
        <v>C-</v>
      </c>
      <c r="Q2955" s="31" t="str">
        <f>IF(U2955="same",N2955,IF(O2955=N2955,P2955,O2955))</f>
        <v>C-</v>
      </c>
      <c r="R2955">
        <f>VLOOKUP(IF(V2955="same",N2955,IF(O2955=N2955,P2955,O2955)),$AA$2:$AL$8,9,FALSE)</f>
        <v>0.32</v>
      </c>
      <c r="S2955" s="11">
        <f>(L2955-M2955)/L2955</f>
        <v>0.20583604648215806</v>
      </c>
      <c r="T2955" s="13">
        <f t="shared" si="46"/>
        <v>0.20583604648215806</v>
      </c>
      <c r="U2955">
        <f>IFERROR(T2955*I2955,0)</f>
        <v>33.298899999999989</v>
      </c>
      <c r="V2955" t="str">
        <f>IF(AND(N2955=O2955,P2955=N2955),"same",IF(NOT(OR(O2955=N2955,P2955=N2955)),"conflict","change"))</f>
        <v>same</v>
      </c>
      <c r="W2955" s="55">
        <f>U2955-G2955</f>
        <v>0</v>
      </c>
    </row>
    <row r="2956" spans="1:23" ht="21" hidden="1" outlineLevel="2" x14ac:dyDescent="0.4">
      <c r="A2956" t="s">
        <v>3091</v>
      </c>
      <c r="B2956" t="s">
        <v>3082</v>
      </c>
      <c r="C2956" t="s">
        <v>3083</v>
      </c>
      <c r="D2956" s="34">
        <v>36498</v>
      </c>
      <c r="E2956" s="34">
        <v>10269</v>
      </c>
      <c r="F2956" s="33">
        <v>17.514900000000001</v>
      </c>
      <c r="G2956" s="33">
        <v>5.8378999999999994</v>
      </c>
      <c r="H2956">
        <v>28.135788262370539</v>
      </c>
      <c r="I2956" s="33">
        <v>23.352800000000002</v>
      </c>
      <c r="J2956" s="35">
        <f>G2956/I2956</f>
        <v>0.24998715357473189</v>
      </c>
      <c r="K2956">
        <v>1.7056091148115688</v>
      </c>
      <c r="L2956">
        <v>2.2741065342292339</v>
      </c>
      <c r="M2956">
        <v>1.5</v>
      </c>
      <c r="N2956" t="s">
        <v>34</v>
      </c>
      <c r="O2956" s="53" t="s">
        <v>34</v>
      </c>
      <c r="P2956" s="54" t="str">
        <f>'Sheet1 (2)'!O4733</f>
        <v>A</v>
      </c>
      <c r="Q2956" s="31" t="str">
        <f>IF(U2956="same",N2956,IF(O2956=N2956,P2956,O2956))</f>
        <v>A</v>
      </c>
      <c r="R2956">
        <f>VLOOKUP(IF(V2956="same",N2956,IF(O2956=N2956,P2956,O2956)),$AA$2:$AL$8,9,FALSE)</f>
        <v>0.15</v>
      </c>
      <c r="S2956" s="11">
        <f>(L2956-M2956)/L2956</f>
        <v>0.3404002946113529</v>
      </c>
      <c r="T2956" s="13">
        <f t="shared" si="46"/>
        <v>0.15</v>
      </c>
      <c r="U2956">
        <f>IFERROR(T2956*I2956,0)</f>
        <v>3.50292</v>
      </c>
      <c r="V2956" t="str">
        <f>IF(AND(N2956=O2956,P2956=N2956),"same",IF(NOT(OR(O2956=N2956,P2956=N2956)),"conflict","change"))</f>
        <v>same</v>
      </c>
      <c r="W2956" s="55">
        <f>U2956-G2956</f>
        <v>-2.3349799999999994</v>
      </c>
    </row>
    <row r="2957" spans="1:23" ht="21" hidden="1" outlineLevel="2" x14ac:dyDescent="0.4">
      <c r="A2957" t="s">
        <v>3092</v>
      </c>
      <c r="B2957" t="s">
        <v>3082</v>
      </c>
      <c r="C2957" t="s">
        <v>3083</v>
      </c>
      <c r="D2957" s="34">
        <v>112506</v>
      </c>
      <c r="E2957" s="34">
        <v>19251</v>
      </c>
      <c r="F2957" s="33">
        <v>28.876500000000004</v>
      </c>
      <c r="G2957" s="33">
        <v>6.9780999999999995</v>
      </c>
      <c r="H2957">
        <v>17.111087408671537</v>
      </c>
      <c r="I2957" s="33">
        <v>35.854600000000005</v>
      </c>
      <c r="J2957" s="35">
        <f>G2957/I2957</f>
        <v>0.19462216842469302</v>
      </c>
      <c r="K2957">
        <v>1.5000000000000002</v>
      </c>
      <c r="L2957">
        <v>1.8624798711755237</v>
      </c>
      <c r="M2957">
        <v>1.5</v>
      </c>
      <c r="N2957" t="s">
        <v>34</v>
      </c>
      <c r="O2957" s="53" t="s">
        <v>34</v>
      </c>
      <c r="P2957" s="54" t="str">
        <f>'Sheet1 (2)'!O5047</f>
        <v>A</v>
      </c>
      <c r="Q2957" s="31" t="str">
        <f>IF(U2957="same",N2957,IF(O2957=N2957,P2957,O2957))</f>
        <v>A</v>
      </c>
      <c r="R2957">
        <f>VLOOKUP(IF(V2957="same",N2957,IF(O2957=N2957,P2957,O2957)),$AA$2:$AL$8,9,FALSE)</f>
        <v>0.15</v>
      </c>
      <c r="S2957" s="11">
        <f>(L2957-M2957)/L2957</f>
        <v>0.19462216842469324</v>
      </c>
      <c r="T2957" s="13">
        <f t="shared" si="46"/>
        <v>0.15</v>
      </c>
      <c r="U2957">
        <f>IFERROR(T2957*I2957,0)</f>
        <v>5.3781900000000009</v>
      </c>
      <c r="V2957" t="str">
        <f>IF(AND(N2957=O2957,P2957=N2957),"same",IF(NOT(OR(O2957=N2957,P2957=N2957)),"conflict","change"))</f>
        <v>same</v>
      </c>
      <c r="W2957" s="55">
        <f>U2957-G2957</f>
        <v>-1.5999099999999986</v>
      </c>
    </row>
    <row r="2958" spans="1:23" ht="21" hidden="1" outlineLevel="2" x14ac:dyDescent="0.4">
      <c r="A2958" t="s">
        <v>3093</v>
      </c>
      <c r="B2958" t="s">
        <v>3082</v>
      </c>
      <c r="C2958" t="s">
        <v>3083</v>
      </c>
      <c r="D2958" s="34">
        <v>306535</v>
      </c>
      <c r="E2958" s="34">
        <v>68311</v>
      </c>
      <c r="F2958" s="33">
        <v>102.46650000000001</v>
      </c>
      <c r="G2958" s="33">
        <v>39.670499999999997</v>
      </c>
      <c r="H2958">
        <v>22.284894057774807</v>
      </c>
      <c r="I2958" s="33">
        <v>142.137</v>
      </c>
      <c r="J2958" s="35">
        <f>G2958/I2958</f>
        <v>0.27910044534498402</v>
      </c>
      <c r="K2958">
        <v>1.5000000000000002</v>
      </c>
      <c r="L2958">
        <v>2.0807337032103175</v>
      </c>
      <c r="M2958">
        <v>1.5</v>
      </c>
      <c r="N2958" t="s">
        <v>34</v>
      </c>
      <c r="O2958" s="53" t="s">
        <v>34</v>
      </c>
      <c r="P2958" s="54" t="str">
        <f>'Sheet1 (2)'!O5169</f>
        <v>A</v>
      </c>
      <c r="Q2958" s="31" t="str">
        <f>IF(U2958="same",N2958,IF(O2958=N2958,P2958,O2958))</f>
        <v>A</v>
      </c>
      <c r="R2958">
        <f>VLOOKUP(IF(V2958="same",N2958,IF(O2958=N2958,P2958,O2958)),$AA$2:$AL$8,9,FALSE)</f>
        <v>0.15</v>
      </c>
      <c r="S2958" s="11">
        <f>(L2958-M2958)/L2958</f>
        <v>0.27910044534498407</v>
      </c>
      <c r="T2958" s="13">
        <f t="shared" si="46"/>
        <v>0.15</v>
      </c>
      <c r="U2958">
        <f>IFERROR(T2958*I2958,0)</f>
        <v>21.320550000000001</v>
      </c>
      <c r="V2958" t="str">
        <f>IF(AND(N2958=O2958,P2958=N2958),"same",IF(NOT(OR(O2958=N2958,P2958=N2958)),"conflict","change"))</f>
        <v>same</v>
      </c>
      <c r="W2958" s="55">
        <f>U2958-G2958</f>
        <v>-18.349949999999996</v>
      </c>
    </row>
    <row r="2959" spans="1:23" ht="21" outlineLevel="1" collapsed="1" x14ac:dyDescent="0.4">
      <c r="C2959" s="29" t="s">
        <v>3094</v>
      </c>
      <c r="D2959" s="34">
        <f>SUBTOTAL(9,D2948:D2958)</f>
        <v>3899888</v>
      </c>
      <c r="E2959" s="34">
        <f>SUBTOTAL(9,E2948:E2958)</f>
        <v>434128</v>
      </c>
      <c r="F2959" s="33">
        <f>SUBTOTAL(9,F2948:F2958)</f>
        <v>655.61169999999993</v>
      </c>
      <c r="G2959" s="33">
        <f>SUBTOTAL(9,G2948:G2958)</f>
        <v>219.2996</v>
      </c>
      <c r="I2959" s="33">
        <f>SUBTOTAL(9,I2948:I2958)</f>
        <v>874.91129999999998</v>
      </c>
      <c r="J2959" s="35"/>
      <c r="O2959" s="53"/>
      <c r="P2959" s="54"/>
      <c r="Q2959" s="31"/>
      <c r="T2959" s="13">
        <f t="shared" si="46"/>
        <v>0</v>
      </c>
      <c r="U2959">
        <f>SUBTOTAL(9,U2948:U2958)</f>
        <v>193.55719999999999</v>
      </c>
      <c r="W2959" s="55">
        <f>SUBTOTAL(9,W2948:W2958)</f>
        <v>-25.742399999999996</v>
      </c>
    </row>
    <row r="2960" spans="1:23" ht="21" hidden="1" outlineLevel="2" x14ac:dyDescent="0.4">
      <c r="A2960" t="s">
        <v>2367</v>
      </c>
      <c r="B2960" t="s">
        <v>2365</v>
      </c>
      <c r="C2960" s="37" t="s">
        <v>2366</v>
      </c>
      <c r="D2960" s="34">
        <v>211683</v>
      </c>
      <c r="E2960" s="34">
        <v>114035</v>
      </c>
      <c r="F2960" s="33">
        <v>124.90300000000001</v>
      </c>
      <c r="G2960" s="33">
        <v>41.628699999999995</v>
      </c>
      <c r="H2960">
        <v>53.870646202104091</v>
      </c>
      <c r="I2960" s="33">
        <v>166.5317</v>
      </c>
      <c r="J2960" s="35">
        <f>G2960/I2960</f>
        <v>0.24997462945493257</v>
      </c>
      <c r="K2960">
        <v>1.0953040733108257</v>
      </c>
      <c r="L2960">
        <v>1.460356031043101</v>
      </c>
      <c r="M2960">
        <v>0.5</v>
      </c>
      <c r="N2960" t="s">
        <v>34</v>
      </c>
      <c r="O2960" s="53" t="s">
        <v>37</v>
      </c>
      <c r="P2960" s="54" t="str">
        <f>'Sheet1 (2)'!O759</f>
        <v>A</v>
      </c>
      <c r="Q2960" s="31" t="str">
        <f>IF(U2960="same",N2960,IF(O2960=N2960,P2960,O2960))</f>
        <v>B</v>
      </c>
      <c r="R2960">
        <f>VLOOKUP(IF(V2960="same",N2960,IF(O2960=N2960,P2960,O2960)),$AA$2:$AL$8,9,FALSE)</f>
        <v>0.25</v>
      </c>
      <c r="S2960" s="11">
        <f>(L2960-M2960)/L2960</f>
        <v>0.6576177388449167</v>
      </c>
      <c r="T2960" s="13">
        <f t="shared" si="46"/>
        <v>0.25</v>
      </c>
      <c r="U2960">
        <f>IFERROR(T2960*I2960,0)</f>
        <v>41.632925</v>
      </c>
      <c r="V2960" t="str">
        <f>IF(AND(N2960=O2960,P2960=N2960),"same",IF(NOT(OR(O2960=N2960,P2960=N2960)),"conflict","change"))</f>
        <v>change</v>
      </c>
      <c r="W2960" s="55">
        <f>U2960-G2960</f>
        <v>4.2250000000052523E-3</v>
      </c>
    </row>
    <row r="2961" spans="1:23" ht="21" hidden="1" outlineLevel="2" x14ac:dyDescent="0.4">
      <c r="A2961" t="s">
        <v>2373</v>
      </c>
      <c r="B2961" t="s">
        <v>2365</v>
      </c>
      <c r="C2961" s="37" t="s">
        <v>2366</v>
      </c>
      <c r="D2961" s="34">
        <v>126457</v>
      </c>
      <c r="E2961" s="34">
        <v>73922</v>
      </c>
      <c r="F2961" s="33">
        <v>66.458699999999993</v>
      </c>
      <c r="G2961" s="33">
        <v>22.152499999999993</v>
      </c>
      <c r="H2961">
        <v>58.456234134923335</v>
      </c>
      <c r="I2961" s="33">
        <v>88.611199999999982</v>
      </c>
      <c r="J2961" s="35">
        <f>G2961/I2961</f>
        <v>0.24999661442345886</v>
      </c>
      <c r="K2961">
        <v>0.89903817537404285</v>
      </c>
      <c r="L2961">
        <v>1.1987121560563836</v>
      </c>
      <c r="M2961">
        <v>0.5</v>
      </c>
      <c r="N2961" t="s">
        <v>34</v>
      </c>
      <c r="O2961" s="53" t="s">
        <v>37</v>
      </c>
      <c r="P2961" s="54" t="str">
        <f>'Sheet1 (2)'!O3850</f>
        <v>A</v>
      </c>
      <c r="Q2961" s="31" t="str">
        <f>IF(U2961="same",N2961,IF(O2961=N2961,P2961,O2961))</f>
        <v>B</v>
      </c>
      <c r="R2961">
        <f>VLOOKUP(IF(V2961="same",N2961,IF(O2961=N2961,P2961,O2961)),$AA$2:$AL$8,9,FALSE)</f>
        <v>0.25</v>
      </c>
      <c r="S2961" s="11">
        <f>(L2961-M2961)/L2961</f>
        <v>0.58288568487956371</v>
      </c>
      <c r="T2961" s="13">
        <f t="shared" si="46"/>
        <v>0.25</v>
      </c>
      <c r="U2961">
        <f>IFERROR(T2961*I2961,0)</f>
        <v>22.152799999999996</v>
      </c>
      <c r="V2961" t="str">
        <f>IF(AND(N2961=O2961,P2961=N2961),"same",IF(NOT(OR(O2961=N2961,P2961=N2961)),"conflict","change"))</f>
        <v>change</v>
      </c>
      <c r="W2961" s="55">
        <f>U2961-G2961</f>
        <v>3.0000000000285354E-4</v>
      </c>
    </row>
    <row r="2962" spans="1:23" ht="21" hidden="1" outlineLevel="2" x14ac:dyDescent="0.4">
      <c r="A2962" t="s">
        <v>2364</v>
      </c>
      <c r="B2962" t="s">
        <v>2365</v>
      </c>
      <c r="C2962" s="37" t="s">
        <v>2366</v>
      </c>
      <c r="D2962" s="34">
        <v>37971</v>
      </c>
      <c r="E2962" s="34">
        <v>3928</v>
      </c>
      <c r="F2962" s="33">
        <v>1.0649000000000002</v>
      </c>
      <c r="G2962" s="33">
        <v>0.35479999999999995</v>
      </c>
      <c r="H2962">
        <v>10.344736772800294</v>
      </c>
      <c r="I2962" s="33">
        <v>1.4197000000000002</v>
      </c>
      <c r="J2962" s="35">
        <f>G2962/I2962</f>
        <v>0.24991195322955548</v>
      </c>
      <c r="K2962">
        <v>0.27110488798370674</v>
      </c>
      <c r="L2962">
        <v>0.36143075356415488</v>
      </c>
      <c r="M2962">
        <v>0.1</v>
      </c>
      <c r="N2962" t="s">
        <v>34</v>
      </c>
      <c r="O2962" s="53" t="s">
        <v>34</v>
      </c>
      <c r="P2962" s="54" t="str">
        <f>'Sheet1 (2)'!O744</f>
        <v>A</v>
      </c>
      <c r="Q2962" s="31" t="str">
        <f>IF(U2962="same",N2962,IF(O2962=N2962,P2962,O2962))</f>
        <v>A</v>
      </c>
      <c r="R2962">
        <f>VLOOKUP(IF(V2962="same",N2962,IF(O2962=N2962,P2962,O2962)),$AA$2:$AL$8,9,FALSE)</f>
        <v>0.15</v>
      </c>
      <c r="S2962" s="11">
        <f>(L2962-M2962)/L2962</f>
        <v>0.72332182855532867</v>
      </c>
      <c r="T2962" s="13">
        <f t="shared" si="46"/>
        <v>0.15</v>
      </c>
      <c r="U2962">
        <f>IFERROR(T2962*I2962,0)</f>
        <v>0.21295500000000003</v>
      </c>
      <c r="V2962" t="str">
        <f>IF(AND(N2962=O2962,P2962=N2962),"same",IF(NOT(OR(O2962=N2962,P2962=N2962)),"conflict","change"))</f>
        <v>same</v>
      </c>
      <c r="W2962" s="55">
        <f>U2962-G2962</f>
        <v>-0.14184499999999992</v>
      </c>
    </row>
    <row r="2963" spans="1:23" ht="21" hidden="1" outlineLevel="2" x14ac:dyDescent="0.4">
      <c r="A2963" t="s">
        <v>2368</v>
      </c>
      <c r="B2963" t="s">
        <v>2365</v>
      </c>
      <c r="C2963" s="37" t="s">
        <v>2366</v>
      </c>
      <c r="D2963" s="34">
        <v>79532</v>
      </c>
      <c r="E2963" s="34">
        <v>21281</v>
      </c>
      <c r="F2963" s="33">
        <v>26.0352</v>
      </c>
      <c r="G2963" s="33">
        <v>8.6778999999999993</v>
      </c>
      <c r="H2963">
        <v>26.757783030729769</v>
      </c>
      <c r="I2963" s="33">
        <v>34.713099999999997</v>
      </c>
      <c r="J2963" s="35">
        <f>G2963/I2963</f>
        <v>0.24998919716187837</v>
      </c>
      <c r="K2963">
        <v>1.2234011559607161</v>
      </c>
      <c r="L2963">
        <v>1.6311780461444481</v>
      </c>
      <c r="M2963">
        <v>1</v>
      </c>
      <c r="N2963" t="s">
        <v>34</v>
      </c>
      <c r="O2963" s="53" t="s">
        <v>34</v>
      </c>
      <c r="P2963" s="54" t="str">
        <f>'Sheet1 (2)'!O1247</f>
        <v>A</v>
      </c>
      <c r="Q2963" s="31" t="str">
        <f>IF(U2963="same",N2963,IF(O2963=N2963,P2963,O2963))</f>
        <v>A</v>
      </c>
      <c r="R2963">
        <f>VLOOKUP(IF(V2963="same",N2963,IF(O2963=N2963,P2963,O2963)),$AA$2:$AL$8,9,FALSE)</f>
        <v>0.15</v>
      </c>
      <c r="S2963" s="11">
        <f>(L2963-M2963)/L2963</f>
        <v>0.38694613848950393</v>
      </c>
      <c r="T2963" s="13">
        <f t="shared" si="46"/>
        <v>0.15</v>
      </c>
      <c r="U2963">
        <f>IFERROR(T2963*I2963,0)</f>
        <v>5.2069649999999994</v>
      </c>
      <c r="V2963" t="str">
        <f>IF(AND(N2963=O2963,P2963=N2963),"same",IF(NOT(OR(O2963=N2963,P2963=N2963)),"conflict","change"))</f>
        <v>same</v>
      </c>
      <c r="W2963" s="55">
        <f>U2963-G2963</f>
        <v>-3.4709349999999999</v>
      </c>
    </row>
    <row r="2964" spans="1:23" ht="21" hidden="1" outlineLevel="2" x14ac:dyDescent="0.4">
      <c r="A2964" t="s">
        <v>2369</v>
      </c>
      <c r="B2964" t="s">
        <v>2365</v>
      </c>
      <c r="C2964" s="37" t="s">
        <v>2366</v>
      </c>
      <c r="D2964" s="34">
        <v>2560</v>
      </c>
      <c r="E2964" s="34">
        <v>472</v>
      </c>
      <c r="F2964" s="33">
        <v>9.4299999999999981E-2</v>
      </c>
      <c r="G2964" s="33">
        <v>3.1400000000000004E-2</v>
      </c>
      <c r="H2964">
        <v>18.4375</v>
      </c>
      <c r="I2964" s="33">
        <v>0.12569999999999998</v>
      </c>
      <c r="J2964" s="35">
        <f>G2964/I2964</f>
        <v>0.24980111376292768</v>
      </c>
      <c r="K2964">
        <v>0.19978813559322031</v>
      </c>
      <c r="L2964">
        <v>0.26631355932203382</v>
      </c>
      <c r="M2964">
        <v>0.1</v>
      </c>
      <c r="N2964" t="s">
        <v>34</v>
      </c>
      <c r="O2964" s="53" t="s">
        <v>34</v>
      </c>
      <c r="P2964" s="54" t="str">
        <f>'Sheet1 (2)'!O1773</f>
        <v>A</v>
      </c>
      <c r="Q2964" s="31" t="str">
        <f>IF(U2964="same",N2964,IF(O2964=N2964,P2964,O2964))</f>
        <v>A</v>
      </c>
      <c r="R2964">
        <f>VLOOKUP(IF(V2964="same",N2964,IF(O2964=N2964,P2964,O2964)),$AA$2:$AL$8,9,FALSE)</f>
        <v>0.15</v>
      </c>
      <c r="S2964" s="11">
        <f>(L2964-M2964)/L2964</f>
        <v>0.62450278440731888</v>
      </c>
      <c r="T2964" s="13">
        <f t="shared" si="46"/>
        <v>0.15</v>
      </c>
      <c r="U2964">
        <f>IFERROR(T2964*I2964,0)</f>
        <v>1.8854999999999997E-2</v>
      </c>
      <c r="V2964" t="str">
        <f>IF(AND(N2964=O2964,P2964=N2964),"same",IF(NOT(OR(O2964=N2964,P2964=N2964)),"conflict","change"))</f>
        <v>same</v>
      </c>
      <c r="W2964" s="55">
        <f>U2964-G2964</f>
        <v>-1.2545000000000008E-2</v>
      </c>
    </row>
    <row r="2965" spans="1:23" ht="21" hidden="1" outlineLevel="2" x14ac:dyDescent="0.4">
      <c r="A2965" t="s">
        <v>2370</v>
      </c>
      <c r="B2965" t="s">
        <v>2365</v>
      </c>
      <c r="C2965" s="37" t="s">
        <v>2366</v>
      </c>
      <c r="D2965" s="34">
        <v>26750</v>
      </c>
      <c r="E2965" s="34">
        <v>9023</v>
      </c>
      <c r="F2965" s="33">
        <v>12.287199999999999</v>
      </c>
      <c r="G2965" s="33">
        <v>4.0946000000000007</v>
      </c>
      <c r="H2965">
        <v>33.730841121495324</v>
      </c>
      <c r="I2965" s="33">
        <v>16.381799999999998</v>
      </c>
      <c r="J2965" s="35">
        <f>G2965/I2965</f>
        <v>0.24994811314995916</v>
      </c>
      <c r="K2965">
        <v>1.3617643799179873</v>
      </c>
      <c r="L2965">
        <v>1.8155602349551145</v>
      </c>
      <c r="M2965">
        <v>1</v>
      </c>
      <c r="N2965" t="s">
        <v>34</v>
      </c>
      <c r="O2965" s="53" t="s">
        <v>34</v>
      </c>
      <c r="P2965" s="54" t="str">
        <f>'Sheet1 (2)'!O2822</f>
        <v>A</v>
      </c>
      <c r="Q2965" s="31" t="str">
        <f>IF(U2965="same",N2965,IF(O2965=N2965,P2965,O2965))</f>
        <v>A</v>
      </c>
      <c r="R2965">
        <f>VLOOKUP(IF(V2965="same",N2965,IF(O2965=N2965,P2965,O2965)),$AA$2:$AL$8,9,FALSE)</f>
        <v>0.15</v>
      </c>
      <c r="S2965" s="11">
        <f>(L2965-M2965)/L2965</f>
        <v>0.44920582597760927</v>
      </c>
      <c r="T2965" s="13">
        <f t="shared" si="46"/>
        <v>0.15</v>
      </c>
      <c r="U2965">
        <f>IFERROR(T2965*I2965,0)</f>
        <v>2.4572699999999998</v>
      </c>
      <c r="V2965" t="str">
        <f>IF(AND(N2965=O2965,P2965=N2965),"same",IF(NOT(OR(O2965=N2965,P2965=N2965)),"conflict","change"))</f>
        <v>same</v>
      </c>
      <c r="W2965" s="55">
        <f>U2965-G2965</f>
        <v>-1.6373300000000008</v>
      </c>
    </row>
    <row r="2966" spans="1:23" ht="21" hidden="1" outlineLevel="2" x14ac:dyDescent="0.4">
      <c r="A2966" t="s">
        <v>2371</v>
      </c>
      <c r="B2966" t="s">
        <v>2365</v>
      </c>
      <c r="C2966" s="37" t="s">
        <v>2366</v>
      </c>
      <c r="D2966" s="34">
        <v>825823</v>
      </c>
      <c r="E2966" s="34">
        <v>102465</v>
      </c>
      <c r="F2966" s="33">
        <v>109.8801</v>
      </c>
      <c r="G2966" s="33">
        <v>36.335600000000007</v>
      </c>
      <c r="H2966">
        <v>12.407622456628115</v>
      </c>
      <c r="I2966" s="33">
        <v>146.2157</v>
      </c>
      <c r="J2966" s="35">
        <f>G2966/I2966</f>
        <v>0.24850682929398146</v>
      </c>
      <c r="K2966">
        <v>1.0723671497584542</v>
      </c>
      <c r="L2966">
        <v>1.4269818962572587</v>
      </c>
      <c r="M2966">
        <v>1</v>
      </c>
      <c r="N2966" t="s">
        <v>34</v>
      </c>
      <c r="O2966" s="53" t="s">
        <v>34</v>
      </c>
      <c r="P2966" s="54" t="str">
        <f>'Sheet1 (2)'!O3840</f>
        <v>A</v>
      </c>
      <c r="Q2966" s="31" t="str">
        <f>IF(U2966="same",N2966,IF(O2966=N2966,P2966,O2966))</f>
        <v>A</v>
      </c>
      <c r="R2966">
        <f>VLOOKUP(IF(V2966="same",N2966,IF(O2966=N2966,P2966,O2966)),$AA$2:$AL$8,9,FALSE)</f>
        <v>0.15</v>
      </c>
      <c r="S2966" s="11">
        <f>(L2966-M2966)/L2966</f>
        <v>0.29922026157245774</v>
      </c>
      <c r="T2966" s="13">
        <f t="shared" si="46"/>
        <v>0.15</v>
      </c>
      <c r="U2966">
        <f>IFERROR(T2966*I2966,0)</f>
        <v>21.932354999999998</v>
      </c>
      <c r="V2966" t="str">
        <f>IF(AND(N2966=O2966,P2966=N2966),"same",IF(NOT(OR(O2966=N2966,P2966=N2966)),"conflict","change"))</f>
        <v>same</v>
      </c>
      <c r="W2966" s="55">
        <f>U2966-G2966</f>
        <v>-14.403245000000009</v>
      </c>
    </row>
    <row r="2967" spans="1:23" ht="21" hidden="1" outlineLevel="2" x14ac:dyDescent="0.4">
      <c r="A2967" t="s">
        <v>2372</v>
      </c>
      <c r="B2967" t="s">
        <v>2365</v>
      </c>
      <c r="C2967" s="37" t="s">
        <v>2366</v>
      </c>
      <c r="D2967" s="34">
        <v>145021</v>
      </c>
      <c r="E2967" s="34">
        <v>22128</v>
      </c>
      <c r="F2967" s="33">
        <v>47.371600000000008</v>
      </c>
      <c r="G2967" s="33">
        <v>15.361700000000001</v>
      </c>
      <c r="H2967">
        <v>15.25847980637287</v>
      </c>
      <c r="I2967" s="33">
        <v>62.733300000000007</v>
      </c>
      <c r="J2967" s="35">
        <f>G2967/I2967</f>
        <v>0.24487313755214535</v>
      </c>
      <c r="K2967">
        <v>2.1407989877078815</v>
      </c>
      <c r="L2967">
        <v>2.8350189804772237</v>
      </c>
      <c r="M2967">
        <v>2</v>
      </c>
      <c r="N2967" t="s">
        <v>34</v>
      </c>
      <c r="O2967" s="53" t="s">
        <v>34</v>
      </c>
      <c r="P2967" s="54" t="str">
        <f>'Sheet1 (2)'!O3846</f>
        <v>A</v>
      </c>
      <c r="Q2967" s="31" t="str">
        <f>IF(U2967="same",N2967,IF(O2967=N2967,P2967,O2967))</f>
        <v>A</v>
      </c>
      <c r="R2967">
        <f>VLOOKUP(IF(V2967="same",N2967,IF(O2967=N2967,P2967,O2967)),$AA$2:$AL$8,9,FALSE)</f>
        <v>0.15</v>
      </c>
      <c r="S2967" s="11">
        <f>(L2967-M2967)/L2967</f>
        <v>0.29453735097627581</v>
      </c>
      <c r="T2967" s="13">
        <f t="shared" si="46"/>
        <v>0.15</v>
      </c>
      <c r="U2967">
        <f>IFERROR(T2967*I2967,0)</f>
        <v>9.4099950000000003</v>
      </c>
      <c r="V2967" t="str">
        <f>IF(AND(N2967=O2967,P2967=N2967),"same",IF(NOT(OR(O2967=N2967,P2967=N2967)),"conflict","change"))</f>
        <v>same</v>
      </c>
      <c r="W2967" s="55">
        <f>U2967-G2967</f>
        <v>-5.9517050000000005</v>
      </c>
    </row>
    <row r="2968" spans="1:23" ht="21" hidden="1" outlineLevel="2" x14ac:dyDescent="0.4">
      <c r="A2968" t="s">
        <v>2374</v>
      </c>
      <c r="B2968" t="s">
        <v>2365</v>
      </c>
      <c r="C2968" s="37" t="s">
        <v>2366</v>
      </c>
      <c r="D2968" s="34">
        <v>709</v>
      </c>
      <c r="E2968" s="34">
        <v>109</v>
      </c>
      <c r="F2968" s="33">
        <v>2.5899999999999996E-2</v>
      </c>
      <c r="G2968" s="33">
        <v>8.6E-3</v>
      </c>
      <c r="H2968">
        <v>15.3737658674189</v>
      </c>
      <c r="I2968" s="33">
        <v>3.4499999999999996E-2</v>
      </c>
      <c r="J2968" s="35">
        <f>G2968/I2968</f>
        <v>0.24927536231884062</v>
      </c>
      <c r="K2968">
        <v>0.23761467889908253</v>
      </c>
      <c r="L2968">
        <v>0.31651376146788984</v>
      </c>
      <c r="M2968">
        <v>0.1</v>
      </c>
      <c r="N2968" t="s">
        <v>34</v>
      </c>
      <c r="O2968" s="53" t="s">
        <v>34</v>
      </c>
      <c r="P2968" s="54" t="str">
        <f>'Sheet1 (2)'!O3918</f>
        <v>A</v>
      </c>
      <c r="Q2968" s="31" t="str">
        <f>IF(U2968="same",N2968,IF(O2968=N2968,P2968,O2968))</f>
        <v>A</v>
      </c>
      <c r="R2968">
        <f>VLOOKUP(IF(V2968="same",N2968,IF(O2968=N2968,P2968,O2968)),$AA$2:$AL$8,9,FALSE)</f>
        <v>0.15</v>
      </c>
      <c r="S2968" s="11">
        <f>(L2968-M2968)/L2968</f>
        <v>0.68405797101449262</v>
      </c>
      <c r="T2968" s="13">
        <f t="shared" si="46"/>
        <v>0.15</v>
      </c>
      <c r="U2968">
        <f>IFERROR(T2968*I2968,0)</f>
        <v>5.174999999999999E-3</v>
      </c>
      <c r="V2968" t="str">
        <f>IF(AND(N2968=O2968,P2968=N2968),"same",IF(NOT(OR(O2968=N2968,P2968=N2968)),"conflict","change"))</f>
        <v>same</v>
      </c>
      <c r="W2968" s="55">
        <f>U2968-G2968</f>
        <v>-3.425000000000001E-3</v>
      </c>
    </row>
    <row r="2969" spans="1:23" ht="21" hidden="1" outlineLevel="2" x14ac:dyDescent="0.4">
      <c r="A2969" t="s">
        <v>2375</v>
      </c>
      <c r="B2969" t="s">
        <v>2365</v>
      </c>
      <c r="C2969" s="37" t="s">
        <v>2366</v>
      </c>
      <c r="D2969" s="34">
        <v>2446934</v>
      </c>
      <c r="E2969" s="34">
        <v>598332</v>
      </c>
      <c r="F2969" s="33">
        <v>1196.6640000000004</v>
      </c>
      <c r="G2969" s="33">
        <v>205.4401</v>
      </c>
      <c r="H2969">
        <v>24.452314610855872</v>
      </c>
      <c r="I2969" s="33">
        <v>1402.1041000000005</v>
      </c>
      <c r="J2969" s="35">
        <f>G2969/I2969</f>
        <v>0.14652271539609643</v>
      </c>
      <c r="K2969">
        <v>2.0000000000000009</v>
      </c>
      <c r="L2969">
        <v>2.343354692712408</v>
      </c>
      <c r="M2969">
        <v>2</v>
      </c>
      <c r="N2969" t="s">
        <v>34</v>
      </c>
      <c r="O2969" s="53" t="s">
        <v>34</v>
      </c>
      <c r="P2969" s="54" t="str">
        <f>'Sheet1 (2)'!O4166</f>
        <v>A</v>
      </c>
      <c r="Q2969" s="31" t="str">
        <f>IF(U2969="same",N2969,IF(O2969=N2969,P2969,O2969))</f>
        <v>A</v>
      </c>
      <c r="R2969">
        <f>VLOOKUP(IF(V2969="same",N2969,IF(O2969=N2969,P2969,O2969)),$AA$2:$AL$8,9,FALSE)</f>
        <v>0.15</v>
      </c>
      <c r="S2969" s="11">
        <f>(L2969-M2969)/L2969</f>
        <v>0.14652271539609679</v>
      </c>
      <c r="T2969" s="13">
        <f t="shared" si="46"/>
        <v>0.14652271539609679</v>
      </c>
      <c r="U2969">
        <f>IFERROR(T2969*I2969,0)</f>
        <v>205.44010000000051</v>
      </c>
      <c r="V2969" t="str">
        <f>IF(AND(N2969=O2969,P2969=N2969),"same",IF(NOT(OR(O2969=N2969,P2969=N2969)),"conflict","change"))</f>
        <v>same</v>
      </c>
      <c r="W2969" s="55">
        <f>U2969-G2969</f>
        <v>5.1159076974727213E-13</v>
      </c>
    </row>
    <row r="2970" spans="1:23" ht="21" hidden="1" outlineLevel="2" x14ac:dyDescent="0.4">
      <c r="A2970" t="s">
        <v>2376</v>
      </c>
      <c r="B2970" t="s">
        <v>2365</v>
      </c>
      <c r="C2970" s="37" t="s">
        <v>2366</v>
      </c>
      <c r="D2970" s="34">
        <v>1102</v>
      </c>
      <c r="E2970" s="34">
        <v>212</v>
      </c>
      <c r="F2970" s="33">
        <v>3.6399999999999995E-2</v>
      </c>
      <c r="G2970" s="33">
        <v>1.18E-2</v>
      </c>
      <c r="H2970">
        <v>19.237749546279492</v>
      </c>
      <c r="I2970" s="33">
        <v>4.8199999999999993E-2</v>
      </c>
      <c r="J2970" s="35">
        <f>G2970/I2970</f>
        <v>0.24481327800829877</v>
      </c>
      <c r="K2970">
        <v>0.17169811320754713</v>
      </c>
      <c r="L2970">
        <v>0.22735849056603771</v>
      </c>
      <c r="M2970">
        <v>0.1</v>
      </c>
      <c r="N2970" t="s">
        <v>34</v>
      </c>
      <c r="O2970" s="53" t="s">
        <v>34</v>
      </c>
      <c r="P2970" s="54" t="str">
        <f>'Sheet1 (2)'!O5160</f>
        <v>A</v>
      </c>
      <c r="Q2970" s="31" t="str">
        <f>IF(U2970="same",N2970,IF(O2970=N2970,P2970,O2970))</f>
        <v>A</v>
      </c>
      <c r="R2970">
        <f>VLOOKUP(IF(V2970="same",N2970,IF(O2970=N2970,P2970,O2970)),$AA$2:$AL$8,9,FALSE)</f>
        <v>0.15</v>
      </c>
      <c r="S2970" s="11">
        <f>(L2970-M2970)/L2970</f>
        <v>0.56016597510373434</v>
      </c>
      <c r="T2970" s="13">
        <f t="shared" si="46"/>
        <v>0.15</v>
      </c>
      <c r="U2970">
        <f>IFERROR(T2970*I2970,0)</f>
        <v>7.2299999999999986E-3</v>
      </c>
      <c r="V2970" t="str">
        <f>IF(AND(N2970=O2970,P2970=N2970),"same",IF(NOT(OR(O2970=N2970,P2970=N2970)),"conflict","change"))</f>
        <v>same</v>
      </c>
      <c r="W2970" s="55">
        <f>U2970-G2970</f>
        <v>-4.5700000000000011E-3</v>
      </c>
    </row>
    <row r="2971" spans="1:23" ht="21" outlineLevel="1" collapsed="1" x14ac:dyDescent="0.4">
      <c r="C2971" s="36" t="s">
        <v>2377</v>
      </c>
      <c r="D2971" s="34">
        <f>SUBTOTAL(9,D2960:D2970)</f>
        <v>3904542</v>
      </c>
      <c r="E2971" s="34">
        <f>SUBTOTAL(9,E2960:E2970)</f>
        <v>945907</v>
      </c>
      <c r="F2971" s="33">
        <f>SUBTOTAL(9,F2960:F2970)</f>
        <v>1584.8213000000003</v>
      </c>
      <c r="G2971" s="33">
        <f>SUBTOTAL(9,G2960:G2970)</f>
        <v>334.09770000000003</v>
      </c>
      <c r="I2971" s="33">
        <f>SUBTOTAL(9,I2960:I2970)</f>
        <v>1918.9190000000003</v>
      </c>
      <c r="J2971" s="35"/>
      <c r="O2971" s="53"/>
      <c r="P2971" s="54"/>
      <c r="Q2971" s="31"/>
      <c r="T2971" s="13">
        <f t="shared" si="46"/>
        <v>0</v>
      </c>
      <c r="U2971">
        <f>SUBTOTAL(9,U2960:U2970)</f>
        <v>308.47662500000052</v>
      </c>
      <c r="W2971" s="55">
        <f>SUBTOTAL(9,W2960:W2970)</f>
        <v>-25.62107499999949</v>
      </c>
    </row>
    <row r="2972" spans="1:23" ht="21" hidden="1" outlineLevel="2" x14ac:dyDescent="0.4">
      <c r="A2972" t="s">
        <v>4351</v>
      </c>
      <c r="B2972" t="s">
        <v>4352</v>
      </c>
      <c r="C2972" t="s">
        <v>4353</v>
      </c>
      <c r="D2972" s="34">
        <v>339671</v>
      </c>
      <c r="E2972" s="34">
        <v>64416</v>
      </c>
      <c r="F2972" s="33">
        <v>47.467399999999991</v>
      </c>
      <c r="G2972" s="33">
        <v>8.3766999999999996</v>
      </c>
      <c r="H2972">
        <v>18.964233037262527</v>
      </c>
      <c r="I2972" s="33">
        <v>55.84409999999999</v>
      </c>
      <c r="J2972" s="35">
        <f>G2972/I2972</f>
        <v>0.15000152209454537</v>
      </c>
      <c r="K2972">
        <v>0.73688835072031789</v>
      </c>
      <c r="L2972">
        <v>0.86692902384500736</v>
      </c>
      <c r="M2972">
        <v>0.5</v>
      </c>
      <c r="N2972" t="s">
        <v>42</v>
      </c>
      <c r="O2972" s="53" t="s">
        <v>42</v>
      </c>
      <c r="P2972" s="54" t="str">
        <f>'Sheet1 (2)'!O2432</f>
        <v>A+</v>
      </c>
      <c r="Q2972" s="31" t="str">
        <f>IF(U2972="same",N2972,IF(O2972=N2972,P2972,O2972))</f>
        <v>A+</v>
      </c>
      <c r="R2972">
        <f>VLOOKUP(IF(V2972="same",N2972,IF(O2972=N2972,P2972,O2972)),$AA$2:$AL$8,9,FALSE)</f>
        <v>0.05</v>
      </c>
      <c r="S2972" s="11">
        <f>(L2972-M2972)/L2972</f>
        <v>0.42325151627477203</v>
      </c>
      <c r="T2972" s="13">
        <f t="shared" si="46"/>
        <v>0.05</v>
      </c>
      <c r="U2972">
        <f>IFERROR(T2972*I2972,0)</f>
        <v>2.7922049999999996</v>
      </c>
      <c r="V2972" t="str">
        <f>IF(AND(N2972=O2972,P2972=N2972),"same",IF(NOT(OR(O2972=N2972,P2972=N2972)),"conflict","change"))</f>
        <v>same</v>
      </c>
      <c r="W2972" s="55">
        <f>U2972-G2972</f>
        <v>-5.5844950000000004</v>
      </c>
    </row>
    <row r="2973" spans="1:23" ht="21" hidden="1" outlineLevel="2" x14ac:dyDescent="0.4">
      <c r="A2973" t="s">
        <v>4354</v>
      </c>
      <c r="B2973" t="s">
        <v>4352</v>
      </c>
      <c r="C2973" t="s">
        <v>4353</v>
      </c>
      <c r="D2973" s="34">
        <v>618940</v>
      </c>
      <c r="E2973" s="34">
        <v>104929</v>
      </c>
      <c r="F2973" s="33">
        <v>59.852800000000002</v>
      </c>
      <c r="G2973" s="33">
        <v>10.562599999999998</v>
      </c>
      <c r="H2973">
        <v>16.953016447474713</v>
      </c>
      <c r="I2973" s="33">
        <v>70.415400000000005</v>
      </c>
      <c r="J2973" s="35">
        <f>G2973/I2973</f>
        <v>0.15000411841727801</v>
      </c>
      <c r="K2973">
        <v>0.57041237408152179</v>
      </c>
      <c r="L2973">
        <v>0.67107663277073082</v>
      </c>
      <c r="M2973">
        <v>0.4</v>
      </c>
      <c r="N2973" t="s">
        <v>42</v>
      </c>
      <c r="O2973" s="53" t="s">
        <v>42</v>
      </c>
      <c r="P2973" s="54" t="str">
        <f>'Sheet1 (2)'!O2614</f>
        <v>A+</v>
      </c>
      <c r="Q2973" s="31" t="str">
        <f>IF(U2973="same",N2973,IF(O2973=N2973,P2973,O2973))</f>
        <v>A+</v>
      </c>
      <c r="R2973">
        <f>VLOOKUP(IF(V2973="same",N2973,IF(O2973=N2973,P2973,O2973)),$AA$2:$AL$8,9,FALSE)</f>
        <v>0.05</v>
      </c>
      <c r="S2973" s="11">
        <f>(L2973-M2973)/L2973</f>
        <v>0.40394288749336094</v>
      </c>
      <c r="T2973" s="13">
        <f t="shared" si="46"/>
        <v>0.05</v>
      </c>
      <c r="U2973">
        <f>IFERROR(T2973*I2973,0)</f>
        <v>3.5207700000000006</v>
      </c>
      <c r="V2973" t="str">
        <f>IF(AND(N2973=O2973,P2973=N2973),"same",IF(NOT(OR(O2973=N2973,P2973=N2973)),"conflict","change"))</f>
        <v>same</v>
      </c>
      <c r="W2973" s="55">
        <f>U2973-G2973</f>
        <v>-7.0418299999999974</v>
      </c>
    </row>
    <row r="2974" spans="1:23" ht="21" hidden="1" outlineLevel="2" x14ac:dyDescent="0.4">
      <c r="A2974" t="s">
        <v>4355</v>
      </c>
      <c r="B2974" t="s">
        <v>4352</v>
      </c>
      <c r="C2974" t="s">
        <v>4353</v>
      </c>
      <c r="D2974" s="34">
        <v>223844</v>
      </c>
      <c r="E2974" s="34">
        <v>81677</v>
      </c>
      <c r="F2974" s="33">
        <v>61.832500000000003</v>
      </c>
      <c r="G2974" s="33">
        <v>10.9117</v>
      </c>
      <c r="H2974">
        <v>36.488357963581777</v>
      </c>
      <c r="I2974" s="33">
        <v>72.744200000000006</v>
      </c>
      <c r="J2974" s="35">
        <f>G2974/I2974</f>
        <v>0.15000096227603024</v>
      </c>
      <c r="K2974">
        <v>0.75703686472323906</v>
      </c>
      <c r="L2974">
        <v>0.89063261383253567</v>
      </c>
      <c r="M2974">
        <v>0.4</v>
      </c>
      <c r="N2974" t="s">
        <v>42</v>
      </c>
      <c r="O2974" s="53" t="s">
        <v>42</v>
      </c>
      <c r="P2974" s="54" t="str">
        <f>'Sheet1 (2)'!O4372</f>
        <v>A+</v>
      </c>
      <c r="Q2974" s="31" t="str">
        <f>IF(U2974="same",N2974,IF(O2974=N2974,P2974,O2974))</f>
        <v>A+</v>
      </c>
      <c r="R2974">
        <f>VLOOKUP(IF(V2974="same",N2974,IF(O2974=N2974,P2974,O2974)),$AA$2:$AL$8,9,FALSE)</f>
        <v>0.05</v>
      </c>
      <c r="S2974" s="11">
        <f>(L2974-M2974)/L2974</f>
        <v>0.55088103243969977</v>
      </c>
      <c r="T2974" s="13">
        <f t="shared" si="46"/>
        <v>0.05</v>
      </c>
      <c r="U2974">
        <f>IFERROR(T2974*I2974,0)</f>
        <v>3.6372100000000005</v>
      </c>
      <c r="V2974" t="str">
        <f>IF(AND(N2974=O2974,P2974=N2974),"same",IF(NOT(OR(O2974=N2974,P2974=N2974)),"conflict","change"))</f>
        <v>same</v>
      </c>
      <c r="W2974" s="55">
        <f>U2974-G2974</f>
        <v>-7.2744899999999992</v>
      </c>
    </row>
    <row r="2975" spans="1:23" ht="21" hidden="1" outlineLevel="2" x14ac:dyDescent="0.4">
      <c r="A2975" t="s">
        <v>4356</v>
      </c>
      <c r="B2975" t="s">
        <v>4352</v>
      </c>
      <c r="C2975" t="s">
        <v>4353</v>
      </c>
      <c r="D2975" s="34">
        <v>214432</v>
      </c>
      <c r="E2975" s="34">
        <v>53014</v>
      </c>
      <c r="F2975" s="33">
        <v>44.996599999999994</v>
      </c>
      <c r="G2975" s="33">
        <v>7.9407000000000005</v>
      </c>
      <c r="H2975">
        <v>24.722989106103565</v>
      </c>
      <c r="I2975" s="33">
        <v>52.937299999999993</v>
      </c>
      <c r="J2975" s="35">
        <f>G2975/I2975</f>
        <v>0.15000198347856808</v>
      </c>
      <c r="K2975">
        <v>0.84876824989625366</v>
      </c>
      <c r="L2975">
        <v>0.99855321235899941</v>
      </c>
      <c r="M2975">
        <v>0.6</v>
      </c>
      <c r="N2975" t="s">
        <v>42</v>
      </c>
      <c r="O2975" s="53" t="s">
        <v>42</v>
      </c>
      <c r="P2975" s="54" t="str">
        <f>'Sheet1 (2)'!O4378</f>
        <v>A+</v>
      </c>
      <c r="Q2975" s="31" t="str">
        <f>IF(U2975="same",N2975,IF(O2975=N2975,P2975,O2975))</f>
        <v>A+</v>
      </c>
      <c r="R2975">
        <f>VLOOKUP(IF(V2975="same",N2975,IF(O2975=N2975,P2975,O2975)),$AA$2:$AL$8,9,FALSE)</f>
        <v>0.05</v>
      </c>
      <c r="S2975" s="11">
        <f>(L2975-M2975)/L2975</f>
        <v>0.39913066967903532</v>
      </c>
      <c r="T2975" s="13">
        <f t="shared" si="46"/>
        <v>0.05</v>
      </c>
      <c r="U2975">
        <f>IFERROR(T2975*I2975,0)</f>
        <v>2.646865</v>
      </c>
      <c r="V2975" t="str">
        <f>IF(AND(N2975=O2975,P2975=N2975),"same",IF(NOT(OR(O2975=N2975,P2975=N2975)),"conflict","change"))</f>
        <v>same</v>
      </c>
      <c r="W2975" s="55">
        <f>U2975-G2975</f>
        <v>-5.2938350000000005</v>
      </c>
    </row>
    <row r="2976" spans="1:23" ht="21" outlineLevel="1" collapsed="1" x14ac:dyDescent="0.4">
      <c r="C2976" s="29" t="s">
        <v>4357</v>
      </c>
      <c r="D2976" s="34">
        <f>SUBTOTAL(9,D2972:D2975)</f>
        <v>1396887</v>
      </c>
      <c r="E2976" s="34">
        <f>SUBTOTAL(9,E2972:E2975)</f>
        <v>304036</v>
      </c>
      <c r="F2976" s="33">
        <f>SUBTOTAL(9,F2972:F2975)</f>
        <v>214.14930000000001</v>
      </c>
      <c r="G2976" s="33">
        <f>SUBTOTAL(9,G2972:G2975)</f>
        <v>37.791699999999999</v>
      </c>
      <c r="I2976" s="33">
        <f>SUBTOTAL(9,I2972:I2975)</f>
        <v>251.941</v>
      </c>
      <c r="J2976" s="35"/>
      <c r="O2976" s="53"/>
      <c r="P2976" s="54"/>
      <c r="Q2976" s="31"/>
      <c r="T2976" s="13">
        <f t="shared" si="46"/>
        <v>0</v>
      </c>
      <c r="U2976">
        <f>SUBTOTAL(9,U2972:U2975)</f>
        <v>12.597050000000001</v>
      </c>
      <c r="W2976" s="55">
        <f>SUBTOTAL(9,W2972:W2975)</f>
        <v>-25.194649999999999</v>
      </c>
    </row>
    <row r="2977" spans="1:23" ht="21" hidden="1" outlineLevel="2" x14ac:dyDescent="0.4">
      <c r="A2977" t="s">
        <v>3476</v>
      </c>
      <c r="B2977" t="s">
        <v>3477</v>
      </c>
      <c r="C2977" t="s">
        <v>3478</v>
      </c>
      <c r="D2977" s="34">
        <v>13642</v>
      </c>
      <c r="E2977" s="34">
        <v>7486</v>
      </c>
      <c r="F2977" s="33">
        <v>5.8301999999999996</v>
      </c>
      <c r="G2977" s="33">
        <v>1.4575</v>
      </c>
      <c r="H2977">
        <v>54.874651810584957</v>
      </c>
      <c r="I2977" s="33">
        <v>7.2876999999999992</v>
      </c>
      <c r="J2977" s="35">
        <f>G2977/I2977</f>
        <v>0.19999451129986143</v>
      </c>
      <c r="K2977">
        <v>0.7788137857333689</v>
      </c>
      <c r="L2977">
        <v>0.97351055303232692</v>
      </c>
      <c r="M2977">
        <v>0.5</v>
      </c>
      <c r="N2977" t="s">
        <v>34</v>
      </c>
      <c r="O2977" s="53" t="s">
        <v>34</v>
      </c>
      <c r="P2977" s="54" t="str">
        <f>'Sheet1 (2)'!O562</f>
        <v>A</v>
      </c>
      <c r="Q2977" s="31" t="str">
        <f>IF(U2977="same",N2977,IF(O2977=N2977,P2977,O2977))</f>
        <v>A</v>
      </c>
      <c r="R2977">
        <f>VLOOKUP(IF(V2977="same",N2977,IF(O2977=N2977,P2977,O2977)),$AA$2:$AL$8,9,FALSE)</f>
        <v>0.15</v>
      </c>
      <c r="S2977" s="11">
        <f>(L2977-M2977)/L2977</f>
        <v>0.48639488453147078</v>
      </c>
      <c r="T2977" s="13">
        <f t="shared" si="46"/>
        <v>0.15</v>
      </c>
      <c r="U2977">
        <f>IFERROR(T2977*I2977,0)</f>
        <v>1.0931549999999999</v>
      </c>
      <c r="V2977" t="str">
        <f>IF(AND(N2977=O2977,P2977=N2977),"same",IF(NOT(OR(O2977=N2977,P2977=N2977)),"conflict","change"))</f>
        <v>same</v>
      </c>
      <c r="W2977" s="55">
        <f>U2977-G2977</f>
        <v>-0.36434500000000014</v>
      </c>
    </row>
    <row r="2978" spans="1:23" ht="21" hidden="1" outlineLevel="2" x14ac:dyDescent="0.4">
      <c r="A2978" t="s">
        <v>3479</v>
      </c>
      <c r="B2978" t="s">
        <v>3477</v>
      </c>
      <c r="C2978" t="s">
        <v>3478</v>
      </c>
      <c r="D2978" s="34">
        <v>8138</v>
      </c>
      <c r="E2978" s="34">
        <v>2261</v>
      </c>
      <c r="F2978" s="33">
        <v>0.51680000000000004</v>
      </c>
      <c r="G2978" s="33">
        <v>9.0699999999999989E-2</v>
      </c>
      <c r="H2978">
        <v>27.783239125092159</v>
      </c>
      <c r="I2978" s="33">
        <v>0.60750000000000004</v>
      </c>
      <c r="J2978" s="35">
        <f>G2978/I2978</f>
        <v>0.14930041152263371</v>
      </c>
      <c r="K2978">
        <v>0.22857142857142859</v>
      </c>
      <c r="L2978">
        <v>0.26868642193719594</v>
      </c>
      <c r="M2978">
        <v>0.08</v>
      </c>
      <c r="N2978" t="s">
        <v>42</v>
      </c>
      <c r="O2978" s="53" t="s">
        <v>42</v>
      </c>
      <c r="P2978" s="54" t="str">
        <f>'Sheet1 (2)'!O987</f>
        <v>A+</v>
      </c>
      <c r="Q2978" s="31" t="str">
        <f>IF(U2978="same",N2978,IF(O2978=N2978,P2978,O2978))</f>
        <v>A+</v>
      </c>
      <c r="R2978">
        <f>VLOOKUP(IF(V2978="same",N2978,IF(O2978=N2978,P2978,O2978)),$AA$2:$AL$8,9,FALSE)</f>
        <v>0.05</v>
      </c>
      <c r="S2978" s="11">
        <f>(L2978-M2978)/L2978</f>
        <v>0.70225514403292177</v>
      </c>
      <c r="T2978" s="13">
        <f t="shared" si="46"/>
        <v>0.05</v>
      </c>
      <c r="U2978">
        <f>IFERROR(T2978*I2978,0)</f>
        <v>3.0375000000000003E-2</v>
      </c>
      <c r="V2978" t="str">
        <f>IF(AND(N2978=O2978,P2978=N2978),"same",IF(NOT(OR(O2978=N2978,P2978=N2978)),"conflict","change"))</f>
        <v>same</v>
      </c>
      <c r="W2978" s="55">
        <f>U2978-G2978</f>
        <v>-6.032499999999999E-2</v>
      </c>
    </row>
    <row r="2979" spans="1:23" ht="21" hidden="1" outlineLevel="2" x14ac:dyDescent="0.4">
      <c r="A2979" s="18" t="s">
        <v>3480</v>
      </c>
      <c r="B2979" t="s">
        <v>3477</v>
      </c>
      <c r="C2979" t="s">
        <v>3478</v>
      </c>
      <c r="D2979" s="34">
        <v>630515</v>
      </c>
      <c r="E2979" s="34">
        <v>195190</v>
      </c>
      <c r="F2979" s="33">
        <v>39.759799999999998</v>
      </c>
      <c r="G2979" s="33">
        <v>13.0869</v>
      </c>
      <c r="H2979">
        <v>30.957233372719127</v>
      </c>
      <c r="I2979" s="33">
        <v>52.846699999999998</v>
      </c>
      <c r="J2979" s="35">
        <f>G2979/I2979</f>
        <v>0.2476389254201303</v>
      </c>
      <c r="K2979">
        <v>0.2036979353450484</v>
      </c>
      <c r="L2979">
        <v>0.27074491521082023</v>
      </c>
      <c r="M2979">
        <v>0.2</v>
      </c>
      <c r="N2979" t="s">
        <v>37</v>
      </c>
      <c r="O2979" s="53" t="s">
        <v>37</v>
      </c>
      <c r="P2979" s="54" t="str">
        <f>'Sheet1 (2)'!O1001</f>
        <v>B</v>
      </c>
      <c r="Q2979" s="31" t="str">
        <f>IF(U2979="same",N2979,IF(O2979=N2979,P2979,O2979))</f>
        <v>B</v>
      </c>
      <c r="R2979">
        <f>VLOOKUP(IF(V2979="same",N2979,IF(O2979=N2979,P2979,O2979)),$AA$2:$AL$8,9,FALSE)</f>
        <v>0.25</v>
      </c>
      <c r="S2979" s="11">
        <f>(L2979-M2979)/L2979</f>
        <v>0.2612972995475592</v>
      </c>
      <c r="T2979" s="13">
        <f t="shared" si="46"/>
        <v>0.25</v>
      </c>
      <c r="U2979">
        <f>IFERROR(T2979*I2979,0)</f>
        <v>13.211675</v>
      </c>
      <c r="V2979" t="str">
        <f>IF(AND(N2979=O2979,P2979=N2979),"same",IF(NOT(OR(O2979=N2979,P2979=N2979)),"conflict","change"))</f>
        <v>same</v>
      </c>
      <c r="W2979" s="55">
        <f>U2979-G2979</f>
        <v>0.12477499999999964</v>
      </c>
    </row>
    <row r="2980" spans="1:23" ht="21" hidden="1" outlineLevel="2" x14ac:dyDescent="0.4">
      <c r="A2980" t="s">
        <v>3481</v>
      </c>
      <c r="B2980" t="s">
        <v>3477</v>
      </c>
      <c r="C2980" t="s">
        <v>3478</v>
      </c>
      <c r="D2980" s="34">
        <v>18022</v>
      </c>
      <c r="E2980" s="34">
        <v>4680</v>
      </c>
      <c r="F2980" s="33">
        <v>2.3657999999999997</v>
      </c>
      <c r="G2980" s="33">
        <v>0.41690000000000005</v>
      </c>
      <c r="H2980">
        <v>25.968261014315836</v>
      </c>
      <c r="I2980" s="33">
        <v>2.7826999999999997</v>
      </c>
      <c r="J2980" s="35">
        <f>G2980/I2980</f>
        <v>0.14981852157976069</v>
      </c>
      <c r="K2980">
        <v>0.50551282051282043</v>
      </c>
      <c r="L2980">
        <v>0.59459401709401705</v>
      </c>
      <c r="M2980">
        <v>0.35</v>
      </c>
      <c r="N2980" t="s">
        <v>42</v>
      </c>
      <c r="O2980" s="53" t="s">
        <v>42</v>
      </c>
      <c r="P2980" s="54" t="str">
        <f>'Sheet1 (2)'!O1467</f>
        <v>A+</v>
      </c>
      <c r="Q2980" s="31" t="str">
        <f>IF(U2980="same",N2980,IF(O2980=N2980,P2980,O2980))</f>
        <v>A+</v>
      </c>
      <c r="R2980">
        <f>VLOOKUP(IF(V2980="same",N2980,IF(O2980=N2980,P2980,O2980)),$AA$2:$AL$8,9,FALSE)</f>
        <v>0.05</v>
      </c>
      <c r="S2980" s="11">
        <f>(L2980-M2980)/L2980</f>
        <v>0.41136306464944117</v>
      </c>
      <c r="T2980" s="13">
        <f t="shared" si="46"/>
        <v>0.05</v>
      </c>
      <c r="U2980">
        <f>IFERROR(T2980*I2980,0)</f>
        <v>0.13913499999999998</v>
      </c>
      <c r="V2980" t="str">
        <f>IF(AND(N2980=O2980,P2980=N2980),"same",IF(NOT(OR(O2980=N2980,P2980=N2980)),"conflict","change"))</f>
        <v>same</v>
      </c>
      <c r="W2980" s="55">
        <f>U2980-G2980</f>
        <v>-0.27776500000000004</v>
      </c>
    </row>
    <row r="2981" spans="1:23" ht="21" hidden="1" outlineLevel="2" x14ac:dyDescent="0.4">
      <c r="A2981" t="s">
        <v>3482</v>
      </c>
      <c r="B2981" t="s">
        <v>3477</v>
      </c>
      <c r="C2981" t="s">
        <v>3478</v>
      </c>
      <c r="D2981" s="34">
        <v>41115</v>
      </c>
      <c r="E2981" s="34">
        <v>9755</v>
      </c>
      <c r="F2981" s="33">
        <v>4.9233000000000002</v>
      </c>
      <c r="G2981" s="33">
        <v>1.2310000000000001</v>
      </c>
      <c r="H2981">
        <v>23.726134014349995</v>
      </c>
      <c r="I2981" s="33">
        <v>6.1543000000000001</v>
      </c>
      <c r="J2981" s="35">
        <f>G2981/I2981</f>
        <v>0.20002274832231123</v>
      </c>
      <c r="K2981">
        <v>0.50469502819067147</v>
      </c>
      <c r="L2981">
        <v>0.63088672475653518</v>
      </c>
      <c r="M2981">
        <v>0.35</v>
      </c>
      <c r="N2981" t="s">
        <v>34</v>
      </c>
      <c r="O2981" s="53" t="s">
        <v>34</v>
      </c>
      <c r="P2981" s="54" t="str">
        <f>'Sheet1 (2)'!O1952</f>
        <v>A</v>
      </c>
      <c r="Q2981" s="31" t="str">
        <f>IF(U2981="same",N2981,IF(O2981=N2981,P2981,O2981))</f>
        <v>A</v>
      </c>
      <c r="R2981">
        <f>VLOOKUP(IF(V2981="same",N2981,IF(O2981=N2981,P2981,O2981)),$AA$2:$AL$8,9,FALSE)</f>
        <v>0.15</v>
      </c>
      <c r="S2981" s="11">
        <f>(L2981-M2981)/L2981</f>
        <v>0.4452252896348895</v>
      </c>
      <c r="T2981" s="13">
        <f t="shared" si="46"/>
        <v>0.15</v>
      </c>
      <c r="U2981">
        <f>IFERROR(T2981*I2981,0)</f>
        <v>0.92314499999999999</v>
      </c>
      <c r="V2981" t="str">
        <f>IF(AND(N2981=O2981,P2981=N2981),"same",IF(NOT(OR(O2981=N2981,P2981=N2981)),"conflict","change"))</f>
        <v>same</v>
      </c>
      <c r="W2981" s="55">
        <f>U2981-G2981</f>
        <v>-0.3078550000000001</v>
      </c>
    </row>
    <row r="2982" spans="1:23" ht="21" hidden="1" outlineLevel="2" x14ac:dyDescent="0.4">
      <c r="A2982" t="s">
        <v>3483</v>
      </c>
      <c r="B2982" t="s">
        <v>3477</v>
      </c>
      <c r="C2982" t="s">
        <v>3478</v>
      </c>
      <c r="D2982" s="34">
        <v>1840488</v>
      </c>
      <c r="E2982" s="34">
        <v>464140</v>
      </c>
      <c r="F2982" s="33">
        <v>162.1858</v>
      </c>
      <c r="G2982" s="33">
        <v>66.596900000000005</v>
      </c>
      <c r="H2982">
        <v>25.218311665167064</v>
      </c>
      <c r="I2982" s="33">
        <v>228.78270000000001</v>
      </c>
      <c r="J2982" s="35">
        <f>G2982/I2982</f>
        <v>0.2910923771771205</v>
      </c>
      <c r="K2982">
        <v>0.34943292971948114</v>
      </c>
      <c r="L2982">
        <v>0.49291743870383936</v>
      </c>
      <c r="M2982">
        <v>0.35</v>
      </c>
      <c r="N2982" t="s">
        <v>37</v>
      </c>
      <c r="O2982" s="53" t="s">
        <v>37</v>
      </c>
      <c r="P2982" s="54" t="str">
        <f>'Sheet1 (2)'!O2038</f>
        <v>B</v>
      </c>
      <c r="Q2982" s="31" t="str">
        <f>IF(U2982="same",N2982,IF(O2982=N2982,P2982,O2982))</f>
        <v>B</v>
      </c>
      <c r="R2982">
        <f>VLOOKUP(IF(V2982="same",N2982,IF(O2982=N2982,P2982,O2982)),$AA$2:$AL$8,9,FALSE)</f>
        <v>0.25</v>
      </c>
      <c r="S2982" s="11">
        <f>(L2982-M2982)/L2982</f>
        <v>0.2899419405400846</v>
      </c>
      <c r="T2982" s="13">
        <f t="shared" si="46"/>
        <v>0.25</v>
      </c>
      <c r="U2982">
        <f>IFERROR(T2982*I2982,0)</f>
        <v>57.195675000000001</v>
      </c>
      <c r="V2982" t="str">
        <f>IF(AND(N2982=O2982,P2982=N2982),"same",IF(NOT(OR(O2982=N2982,P2982=N2982)),"conflict","change"))</f>
        <v>same</v>
      </c>
      <c r="W2982" s="55">
        <f>U2982-G2982</f>
        <v>-9.4012250000000037</v>
      </c>
    </row>
    <row r="2983" spans="1:23" ht="21" hidden="1" outlineLevel="2" x14ac:dyDescent="0.4">
      <c r="A2983" t="s">
        <v>3484</v>
      </c>
      <c r="B2983" t="s">
        <v>3477</v>
      </c>
      <c r="C2983" t="s">
        <v>3478</v>
      </c>
      <c r="D2983" s="34">
        <v>41627</v>
      </c>
      <c r="E2983" s="34">
        <v>4633</v>
      </c>
      <c r="F2983" s="33">
        <v>0.72399999999999998</v>
      </c>
      <c r="G2983" s="33">
        <v>0.18109999999999998</v>
      </c>
      <c r="H2983">
        <v>11.12979556537824</v>
      </c>
      <c r="I2983" s="33">
        <v>0.90510000000000002</v>
      </c>
      <c r="J2983" s="35">
        <f>G2983/I2983</f>
        <v>0.2000883880234228</v>
      </c>
      <c r="K2983">
        <v>0.15627023526872436</v>
      </c>
      <c r="L2983">
        <v>0.1953593783725448</v>
      </c>
      <c r="M2983">
        <v>0.08</v>
      </c>
      <c r="N2983" t="s">
        <v>34</v>
      </c>
      <c r="O2983" s="53" t="s">
        <v>34</v>
      </c>
      <c r="P2983" s="54" t="str">
        <f>'Sheet1 (2)'!O2116</f>
        <v>A</v>
      </c>
      <c r="Q2983" s="31" t="str">
        <f>IF(U2983="same",N2983,IF(O2983=N2983,P2983,O2983))</f>
        <v>A</v>
      </c>
      <c r="R2983">
        <f>VLOOKUP(IF(V2983="same",N2983,IF(O2983=N2983,P2983,O2983)),$AA$2:$AL$8,9,FALSE)</f>
        <v>0.15</v>
      </c>
      <c r="S2983" s="11">
        <f>(L2983-M2983)/L2983</f>
        <v>0.59049828748204625</v>
      </c>
      <c r="T2983" s="13">
        <f t="shared" si="46"/>
        <v>0.15</v>
      </c>
      <c r="U2983">
        <f>IFERROR(T2983*I2983,0)</f>
        <v>0.135765</v>
      </c>
      <c r="V2983" t="str">
        <f>IF(AND(N2983=O2983,P2983=N2983),"same",IF(NOT(OR(O2983=N2983,P2983=N2983)),"conflict","change"))</f>
        <v>same</v>
      </c>
      <c r="W2983" s="55">
        <f>U2983-G2983</f>
        <v>-4.5334999999999986E-2</v>
      </c>
    </row>
    <row r="2984" spans="1:23" ht="21" hidden="1" outlineLevel="2" x14ac:dyDescent="0.4">
      <c r="A2984" t="s">
        <v>3485</v>
      </c>
      <c r="B2984" t="s">
        <v>3477</v>
      </c>
      <c r="C2984" t="s">
        <v>3478</v>
      </c>
      <c r="D2984" s="34">
        <v>22416</v>
      </c>
      <c r="E2984" s="34">
        <v>2205</v>
      </c>
      <c r="F2984" s="33">
        <v>0.86390000000000011</v>
      </c>
      <c r="G2984" s="33">
        <v>0.152</v>
      </c>
      <c r="H2984">
        <v>9.8367237687366167</v>
      </c>
      <c r="I2984" s="33">
        <v>1.0159</v>
      </c>
      <c r="J2984" s="35">
        <f>G2984/I2984</f>
        <v>0.14962102569150507</v>
      </c>
      <c r="K2984">
        <v>0.39179138321995471</v>
      </c>
      <c r="L2984">
        <v>0.46072562358276642</v>
      </c>
      <c r="M2984">
        <v>0.25</v>
      </c>
      <c r="N2984" t="s">
        <v>42</v>
      </c>
      <c r="O2984" s="53" t="s">
        <v>42</v>
      </c>
      <c r="P2984" s="54" t="str">
        <f>'Sheet1 (2)'!O2515</f>
        <v>A+</v>
      </c>
      <c r="Q2984" s="31" t="str">
        <f>IF(U2984="same",N2984,IF(O2984=N2984,P2984,O2984))</f>
        <v>A+</v>
      </c>
      <c r="R2984">
        <f>VLOOKUP(IF(V2984="same",N2984,IF(O2984=N2984,P2984,O2984)),$AA$2:$AL$8,9,FALSE)</f>
        <v>0.05</v>
      </c>
      <c r="S2984" s="11">
        <f>(L2984-M2984)/L2984</f>
        <v>0.45737769465498568</v>
      </c>
      <c r="T2984" s="13">
        <f t="shared" si="46"/>
        <v>0.05</v>
      </c>
      <c r="U2984">
        <f>IFERROR(T2984*I2984,0)</f>
        <v>5.0795000000000007E-2</v>
      </c>
      <c r="V2984" t="str">
        <f>IF(AND(N2984=O2984,P2984=N2984),"same",IF(NOT(OR(O2984=N2984,P2984=N2984)),"conflict","change"))</f>
        <v>same</v>
      </c>
      <c r="W2984" s="55">
        <f>U2984-G2984</f>
        <v>-0.10120499999999999</v>
      </c>
    </row>
    <row r="2985" spans="1:23" ht="21" hidden="1" outlineLevel="2" x14ac:dyDescent="0.4">
      <c r="A2985" t="s">
        <v>3486</v>
      </c>
      <c r="B2985" t="s">
        <v>3477</v>
      </c>
      <c r="C2985" t="s">
        <v>3478</v>
      </c>
      <c r="D2985" s="34">
        <v>213143</v>
      </c>
      <c r="E2985" s="34">
        <v>59615</v>
      </c>
      <c r="F2985" s="33">
        <v>31.243699999999997</v>
      </c>
      <c r="G2985" s="33">
        <v>5.5124000000000004</v>
      </c>
      <c r="H2985">
        <v>27.969485275143917</v>
      </c>
      <c r="I2985" s="33">
        <v>36.756099999999996</v>
      </c>
      <c r="J2985" s="35">
        <f>G2985/I2985</f>
        <v>0.14997238553600628</v>
      </c>
      <c r="K2985">
        <v>0.52409125220162711</v>
      </c>
      <c r="L2985">
        <v>0.61655791327685983</v>
      </c>
      <c r="M2985">
        <v>0.35</v>
      </c>
      <c r="N2985" t="s">
        <v>42</v>
      </c>
      <c r="O2985" s="53" t="s">
        <v>42</v>
      </c>
      <c r="P2985" s="54" t="str">
        <f>'Sheet1 (2)'!O2962</f>
        <v>A+</v>
      </c>
      <c r="Q2985" s="31" t="str">
        <f>IF(U2985="same",N2985,IF(O2985=N2985,P2985,O2985))</f>
        <v>A+</v>
      </c>
      <c r="R2985">
        <f>VLOOKUP(IF(V2985="same",N2985,IF(O2985=N2985,P2985,O2985)),$AA$2:$AL$8,9,FALSE)</f>
        <v>0.05</v>
      </c>
      <c r="S2985" s="11">
        <f>(L2985-M2985)/L2985</f>
        <v>0.43233232034954744</v>
      </c>
      <c r="T2985" s="13">
        <f t="shared" si="46"/>
        <v>0.05</v>
      </c>
      <c r="U2985">
        <f>IFERROR(T2985*I2985,0)</f>
        <v>1.8378049999999999</v>
      </c>
      <c r="V2985" t="str">
        <f>IF(AND(N2985=O2985,P2985=N2985),"same",IF(NOT(OR(O2985=N2985,P2985=N2985)),"conflict","change"))</f>
        <v>same</v>
      </c>
      <c r="W2985" s="55">
        <f>U2985-G2985</f>
        <v>-3.6745950000000005</v>
      </c>
    </row>
    <row r="2986" spans="1:23" ht="21" hidden="1" outlineLevel="2" x14ac:dyDescent="0.4">
      <c r="A2986" t="s">
        <v>3487</v>
      </c>
      <c r="B2986" t="s">
        <v>3477</v>
      </c>
      <c r="C2986" t="s">
        <v>3478</v>
      </c>
      <c r="D2986" s="34">
        <v>4675</v>
      </c>
      <c r="E2986" s="34">
        <v>895</v>
      </c>
      <c r="F2986" s="33">
        <v>0.70919999999999983</v>
      </c>
      <c r="G2986" s="33">
        <v>0.17730000000000001</v>
      </c>
      <c r="H2986">
        <v>19.144385026737968</v>
      </c>
      <c r="I2986" s="33">
        <v>0.88649999999999984</v>
      </c>
      <c r="J2986" s="35">
        <f>G2986/I2986</f>
        <v>0.20000000000000004</v>
      </c>
      <c r="K2986">
        <v>0.79240223463687132</v>
      </c>
      <c r="L2986">
        <v>0.99050279329608926</v>
      </c>
      <c r="M2986">
        <v>0.5</v>
      </c>
      <c r="N2986" t="s">
        <v>34</v>
      </c>
      <c r="O2986" s="53" t="s">
        <v>34</v>
      </c>
      <c r="P2986" s="54" t="str">
        <f>'Sheet1 (2)'!O3020</f>
        <v>A</v>
      </c>
      <c r="Q2986" s="31" t="str">
        <f>IF(U2986="same",N2986,IF(O2986=N2986,P2986,O2986))</f>
        <v>A</v>
      </c>
      <c r="R2986">
        <f>VLOOKUP(IF(V2986="same",N2986,IF(O2986=N2986,P2986,O2986)),$AA$2:$AL$8,9,FALSE)</f>
        <v>0.15</v>
      </c>
      <c r="S2986" s="11">
        <f>(L2986-M2986)/L2986</f>
        <v>0.49520586576424136</v>
      </c>
      <c r="T2986" s="13">
        <f t="shared" si="46"/>
        <v>0.15</v>
      </c>
      <c r="U2986">
        <f>IFERROR(T2986*I2986,0)</f>
        <v>0.13297499999999998</v>
      </c>
      <c r="V2986" t="str">
        <f>IF(AND(N2986=O2986,P2986=N2986),"same",IF(NOT(OR(O2986=N2986,P2986=N2986)),"conflict","change"))</f>
        <v>same</v>
      </c>
      <c r="W2986" s="55">
        <f>U2986-G2986</f>
        <v>-4.4325000000000031E-2</v>
      </c>
    </row>
    <row r="2987" spans="1:23" ht="21" hidden="1" outlineLevel="2" x14ac:dyDescent="0.4">
      <c r="A2987" t="s">
        <v>3488</v>
      </c>
      <c r="B2987" t="s">
        <v>3477</v>
      </c>
      <c r="C2987" t="s">
        <v>3478</v>
      </c>
      <c r="D2987" s="34">
        <v>412839</v>
      </c>
      <c r="E2987" s="34">
        <v>69372</v>
      </c>
      <c r="F2987" s="33">
        <v>21.4437</v>
      </c>
      <c r="G2987" s="33">
        <v>3.7803</v>
      </c>
      <c r="H2987">
        <v>16.803645004469054</v>
      </c>
      <c r="I2987" s="33">
        <v>25.224</v>
      </c>
      <c r="J2987" s="35">
        <f>G2987/I2987</f>
        <v>0.14986917221693624</v>
      </c>
      <c r="K2987">
        <v>0.30911174537277286</v>
      </c>
      <c r="L2987">
        <v>0.3636049126448711</v>
      </c>
      <c r="M2987">
        <v>0.3</v>
      </c>
      <c r="N2987" t="s">
        <v>42</v>
      </c>
      <c r="O2987" s="53" t="s">
        <v>42</v>
      </c>
      <c r="P2987" s="54" t="str">
        <f>'Sheet1 (2)'!O3080</f>
        <v>A+</v>
      </c>
      <c r="Q2987" s="31" t="str">
        <f>IF(U2987="same",N2987,IF(O2987=N2987,P2987,O2987))</f>
        <v>A+</v>
      </c>
      <c r="R2987">
        <f>VLOOKUP(IF(V2987="same",N2987,IF(O2987=N2987,P2987,O2987)),$AA$2:$AL$8,9,FALSE)</f>
        <v>0.05</v>
      </c>
      <c r="S2987" s="11">
        <f>(L2987-M2987)/L2987</f>
        <v>0.1749286393910561</v>
      </c>
      <c r="T2987" s="13">
        <f t="shared" si="46"/>
        <v>0.05</v>
      </c>
      <c r="U2987">
        <f>IFERROR(T2987*I2987,0)</f>
        <v>1.2612000000000001</v>
      </c>
      <c r="V2987" t="str">
        <f>IF(AND(N2987=O2987,P2987=N2987),"same",IF(NOT(OR(O2987=N2987,P2987=N2987)),"conflict","change"))</f>
        <v>same</v>
      </c>
      <c r="W2987" s="55">
        <f>U2987-G2987</f>
        <v>-2.5190999999999999</v>
      </c>
    </row>
    <row r="2988" spans="1:23" ht="21" hidden="1" outlineLevel="2" x14ac:dyDescent="0.4">
      <c r="A2988" t="s">
        <v>3489</v>
      </c>
      <c r="B2988" t="s">
        <v>3477</v>
      </c>
      <c r="C2988" t="s">
        <v>3478</v>
      </c>
      <c r="D2988" s="34">
        <v>868260</v>
      </c>
      <c r="E2988" s="34">
        <v>360548</v>
      </c>
      <c r="F2988" s="33">
        <v>138.1678</v>
      </c>
      <c r="G2988" s="33">
        <v>74.393199999999993</v>
      </c>
      <c r="H2988">
        <v>41.525349549674061</v>
      </c>
      <c r="I2988" s="33">
        <v>212.56099999999998</v>
      </c>
      <c r="J2988" s="35">
        <f>G2988/I2988</f>
        <v>0.349985180724592</v>
      </c>
      <c r="K2988">
        <v>0.38321610437445219</v>
      </c>
      <c r="L2988">
        <v>0.58954979642100347</v>
      </c>
      <c r="M2988">
        <v>0.35</v>
      </c>
      <c r="N2988" t="s">
        <v>45</v>
      </c>
      <c r="O2988" s="53" t="s">
        <v>45</v>
      </c>
      <c r="P2988" s="54" t="str">
        <f>'Sheet1 (2)'!O3101</f>
        <v>C-</v>
      </c>
      <c r="Q2988" s="31" t="str">
        <f>IF(U2988="same",N2988,IF(O2988=N2988,P2988,O2988))</f>
        <v>C-</v>
      </c>
      <c r="R2988">
        <f>VLOOKUP(IF(V2988="same",N2988,IF(O2988=N2988,P2988,O2988)),$AA$2:$AL$8,9,FALSE)</f>
        <v>0.32</v>
      </c>
      <c r="S2988" s="11">
        <f>(L2988-M2988)/L2988</f>
        <v>0.40632665446624727</v>
      </c>
      <c r="T2988" s="13">
        <f t="shared" si="46"/>
        <v>0.32</v>
      </c>
      <c r="U2988">
        <f>IFERROR(T2988*I2988,0)</f>
        <v>68.01952</v>
      </c>
      <c r="V2988" t="str">
        <f>IF(AND(N2988=O2988,P2988=N2988),"same",IF(NOT(OR(O2988=N2988,P2988=N2988)),"conflict","change"))</f>
        <v>same</v>
      </c>
      <c r="W2988" s="55">
        <f>U2988-G2988</f>
        <v>-6.3736799999999931</v>
      </c>
    </row>
    <row r="2989" spans="1:23" ht="21" hidden="1" outlineLevel="2" x14ac:dyDescent="0.4">
      <c r="A2989" t="s">
        <v>3490</v>
      </c>
      <c r="B2989" t="s">
        <v>3477</v>
      </c>
      <c r="C2989" t="s">
        <v>3478</v>
      </c>
      <c r="D2989" s="34">
        <v>5342</v>
      </c>
      <c r="E2989" s="34">
        <v>1496</v>
      </c>
      <c r="F2989" s="33">
        <v>0.2954</v>
      </c>
      <c r="G2989" s="33">
        <v>5.16E-2</v>
      </c>
      <c r="H2989">
        <v>28.004492699363535</v>
      </c>
      <c r="I2989" s="33">
        <v>0.34699999999999998</v>
      </c>
      <c r="J2989" s="35">
        <f>G2989/I2989</f>
        <v>0.14870317002881844</v>
      </c>
      <c r="K2989">
        <v>0.19745989304812833</v>
      </c>
      <c r="L2989">
        <v>0.23195187165775402</v>
      </c>
      <c r="M2989">
        <v>0.08</v>
      </c>
      <c r="N2989" t="s">
        <v>42</v>
      </c>
      <c r="O2989" s="53" t="s">
        <v>42</v>
      </c>
      <c r="P2989" s="54" t="str">
        <f>'Sheet1 (2)'!O4210</f>
        <v>A+</v>
      </c>
      <c r="Q2989" s="31" t="str">
        <f>IF(U2989="same",N2989,IF(O2989=N2989,P2989,O2989))</f>
        <v>A+</v>
      </c>
      <c r="R2989">
        <f>VLOOKUP(IF(V2989="same",N2989,IF(O2989=N2989,P2989,O2989)),$AA$2:$AL$8,9,FALSE)</f>
        <v>0.05</v>
      </c>
      <c r="S2989" s="11">
        <f>(L2989-M2989)/L2989</f>
        <v>0.65510086455331418</v>
      </c>
      <c r="T2989" s="13">
        <f t="shared" si="46"/>
        <v>0.05</v>
      </c>
      <c r="U2989">
        <f>IFERROR(T2989*I2989,0)</f>
        <v>1.7350000000000001E-2</v>
      </c>
      <c r="V2989" t="str">
        <f>IF(AND(N2989=O2989,P2989=N2989),"same",IF(NOT(OR(O2989=N2989,P2989=N2989)),"conflict","change"))</f>
        <v>same</v>
      </c>
      <c r="W2989" s="55">
        <f>U2989-G2989</f>
        <v>-3.4250000000000003E-2</v>
      </c>
    </row>
    <row r="2990" spans="1:23" ht="21" hidden="1" outlineLevel="2" x14ac:dyDescent="0.4">
      <c r="A2990" t="s">
        <v>3491</v>
      </c>
      <c r="B2990" t="s">
        <v>3477</v>
      </c>
      <c r="C2990" t="s">
        <v>3478</v>
      </c>
      <c r="D2990" s="34">
        <v>70088</v>
      </c>
      <c r="E2990" s="34">
        <v>19983</v>
      </c>
      <c r="F2990" s="33">
        <v>4.7163000000000004</v>
      </c>
      <c r="G2990" s="33">
        <v>0.83150000000000002</v>
      </c>
      <c r="H2990">
        <v>28.511300079899556</v>
      </c>
      <c r="I2990" s="33">
        <v>5.5478000000000005</v>
      </c>
      <c r="J2990" s="35">
        <f>G2990/I2990</f>
        <v>0.14987923140704423</v>
      </c>
      <c r="K2990">
        <v>0.23601561327128059</v>
      </c>
      <c r="L2990">
        <v>0.27762598208477207</v>
      </c>
      <c r="M2990">
        <v>0.1</v>
      </c>
      <c r="N2990" t="s">
        <v>42</v>
      </c>
      <c r="O2990" s="53" t="s">
        <v>42</v>
      </c>
      <c r="P2990" s="54" t="str">
        <f>'Sheet1 (2)'!O4426</f>
        <v>A+</v>
      </c>
      <c r="Q2990" s="31" t="str">
        <f>IF(U2990="same",N2990,IF(O2990=N2990,P2990,O2990))</f>
        <v>A+</v>
      </c>
      <c r="R2990">
        <f>VLOOKUP(IF(V2990="same",N2990,IF(O2990=N2990,P2990,O2990)),$AA$2:$AL$8,9,FALSE)</f>
        <v>0.05</v>
      </c>
      <c r="S2990" s="11">
        <f>(L2990-M2990)/L2990</f>
        <v>0.63980316521864522</v>
      </c>
      <c r="T2990" s="13">
        <f t="shared" si="46"/>
        <v>0.05</v>
      </c>
      <c r="U2990">
        <f>IFERROR(T2990*I2990,0)</f>
        <v>0.27739000000000003</v>
      </c>
      <c r="V2990" t="str">
        <f>IF(AND(N2990=O2990,P2990=N2990),"same",IF(NOT(OR(O2990=N2990,P2990=N2990)),"conflict","change"))</f>
        <v>same</v>
      </c>
      <c r="W2990" s="55">
        <f>U2990-G2990</f>
        <v>-0.55410999999999999</v>
      </c>
    </row>
    <row r="2991" spans="1:23" ht="21" hidden="1" outlineLevel="2" x14ac:dyDescent="0.4">
      <c r="A2991" t="s">
        <v>3492</v>
      </c>
      <c r="B2991" t="s">
        <v>3477</v>
      </c>
      <c r="C2991" t="s">
        <v>3478</v>
      </c>
      <c r="D2991" s="34">
        <v>24157</v>
      </c>
      <c r="E2991" s="34">
        <v>13768</v>
      </c>
      <c r="F2991" s="33">
        <v>9.2082000000000015</v>
      </c>
      <c r="G2991" s="33">
        <v>1.6242000000000001</v>
      </c>
      <c r="H2991">
        <v>56.993832015564848</v>
      </c>
      <c r="I2991" s="33">
        <v>10.832400000000002</v>
      </c>
      <c r="J2991" s="35">
        <f>G2991/I2991</f>
        <v>0.14993907167386727</v>
      </c>
      <c r="K2991">
        <v>0.66881173736199884</v>
      </c>
      <c r="L2991">
        <v>0.7867809413131901</v>
      </c>
      <c r="M2991">
        <v>0.35</v>
      </c>
      <c r="N2991" t="s">
        <v>42</v>
      </c>
      <c r="O2991" s="53" t="s">
        <v>42</v>
      </c>
      <c r="P2991" s="54" t="str">
        <f>'Sheet1 (2)'!O4905</f>
        <v>A+</v>
      </c>
      <c r="Q2991" s="31" t="str">
        <f>IF(U2991="same",N2991,IF(O2991=N2991,P2991,O2991))</f>
        <v>A+</v>
      </c>
      <c r="R2991">
        <f>VLOOKUP(IF(V2991="same",N2991,IF(O2991=N2991,P2991,O2991)),$AA$2:$AL$8,9,FALSE)</f>
        <v>0.05</v>
      </c>
      <c r="S2991" s="11">
        <f>(L2991-M2991)/L2991</f>
        <v>0.55514936671467086</v>
      </c>
      <c r="T2991" s="13">
        <f t="shared" si="46"/>
        <v>0.05</v>
      </c>
      <c r="U2991">
        <f>IFERROR(T2991*I2991,0)</f>
        <v>0.5416200000000001</v>
      </c>
      <c r="V2991" t="str">
        <f>IF(AND(N2991=O2991,P2991=N2991),"same",IF(NOT(OR(O2991=N2991,P2991=N2991)),"conflict","change"))</f>
        <v>same</v>
      </c>
      <c r="W2991" s="55">
        <f>U2991-G2991</f>
        <v>-1.0825800000000001</v>
      </c>
    </row>
    <row r="2992" spans="1:23" ht="21" hidden="1" outlineLevel="2" x14ac:dyDescent="0.4">
      <c r="A2992" t="s">
        <v>3493</v>
      </c>
      <c r="B2992" t="s">
        <v>3477</v>
      </c>
      <c r="C2992" t="s">
        <v>3478</v>
      </c>
      <c r="D2992" s="34">
        <v>16871</v>
      </c>
      <c r="E2992" s="34">
        <v>2167</v>
      </c>
      <c r="F2992" s="33">
        <v>0.79169999999999996</v>
      </c>
      <c r="G2992" s="33">
        <v>0.13790000000000002</v>
      </c>
      <c r="H2992">
        <v>12.844526109892715</v>
      </c>
      <c r="I2992" s="33">
        <v>0.92959999999999998</v>
      </c>
      <c r="J2992" s="35">
        <f>G2992/I2992</f>
        <v>0.14834337349397594</v>
      </c>
      <c r="K2992">
        <v>0.36534379326257493</v>
      </c>
      <c r="L2992">
        <v>0.42898015689893865</v>
      </c>
      <c r="M2992">
        <v>0.3</v>
      </c>
      <c r="N2992" t="s">
        <v>42</v>
      </c>
      <c r="O2992" s="53" t="s">
        <v>42</v>
      </c>
      <c r="P2992" s="54" t="str">
        <f>'Sheet1 (2)'!O5161</f>
        <v>A+</v>
      </c>
      <c r="Q2992" s="31" t="str">
        <f>IF(U2992="same",N2992,IF(O2992=N2992,P2992,O2992))</f>
        <v>A+</v>
      </c>
      <c r="R2992">
        <f>VLOOKUP(IF(V2992="same",N2992,IF(O2992=N2992,P2992,O2992)),$AA$2:$AL$8,9,FALSE)</f>
        <v>0.05</v>
      </c>
      <c r="S2992" s="11">
        <f>(L2992-M2992)/L2992</f>
        <v>0.30066695352839939</v>
      </c>
      <c r="T2992" s="13">
        <f t="shared" si="46"/>
        <v>0.05</v>
      </c>
      <c r="U2992">
        <f>IFERROR(T2992*I2992,0)</f>
        <v>4.648E-2</v>
      </c>
      <c r="V2992" t="str">
        <f>IF(AND(N2992=O2992,P2992=N2992),"same",IF(NOT(OR(O2992=N2992,P2992=N2992)),"conflict","change"))</f>
        <v>same</v>
      </c>
      <c r="W2992" s="55">
        <f>U2992-G2992</f>
        <v>-9.1420000000000029E-2</v>
      </c>
    </row>
    <row r="2993" spans="1:23" ht="21" outlineLevel="1" collapsed="1" x14ac:dyDescent="0.4">
      <c r="C2993" s="29" t="s">
        <v>3494</v>
      </c>
      <c r="D2993" s="34">
        <f>SUBTOTAL(9,D2977:D2992)</f>
        <v>4231338</v>
      </c>
      <c r="E2993" s="34">
        <f>SUBTOTAL(9,E2977:E2992)</f>
        <v>1218194</v>
      </c>
      <c r="F2993" s="33">
        <f>SUBTOTAL(9,F2977:F2992)</f>
        <v>423.74559999999991</v>
      </c>
      <c r="G2993" s="33">
        <f>SUBTOTAL(9,G2977:G2992)</f>
        <v>169.72140000000002</v>
      </c>
      <c r="I2993" s="33">
        <f>SUBTOTAL(9,I2977:I2992)</f>
        <v>593.46699999999998</v>
      </c>
      <c r="J2993" s="35"/>
      <c r="O2993" s="53"/>
      <c r="P2993" s="54"/>
      <c r="Q2993" s="31"/>
      <c r="T2993" s="13">
        <f t="shared" si="46"/>
        <v>0</v>
      </c>
      <c r="U2993">
        <f>SUBTOTAL(9,U2977:U2992)</f>
        <v>144.91406000000001</v>
      </c>
      <c r="W2993" s="55">
        <f>SUBTOTAL(9,W2977:W2992)</f>
        <v>-24.807339999999996</v>
      </c>
    </row>
    <row r="2994" spans="1:23" ht="21" hidden="1" outlineLevel="2" x14ac:dyDescent="0.4">
      <c r="A2994" t="s">
        <v>4365</v>
      </c>
      <c r="B2994" t="s">
        <v>4366</v>
      </c>
      <c r="C2994" t="s">
        <v>4367</v>
      </c>
      <c r="D2994" s="34">
        <v>63208</v>
      </c>
      <c r="E2994" s="34">
        <v>6402</v>
      </c>
      <c r="F2994" s="33">
        <v>3.5087000000000002</v>
      </c>
      <c r="G2994" s="33">
        <v>1.1692</v>
      </c>
      <c r="H2994">
        <v>10.128464751297305</v>
      </c>
      <c r="I2994" s="33">
        <v>4.6779000000000002</v>
      </c>
      <c r="J2994" s="35">
        <f>G2994/I2994</f>
        <v>0.24994121293742919</v>
      </c>
      <c r="K2994">
        <v>0.54806310527960012</v>
      </c>
      <c r="L2994">
        <v>0.73069353327085296</v>
      </c>
      <c r="M2994">
        <v>0.5</v>
      </c>
      <c r="N2994" t="s">
        <v>34</v>
      </c>
      <c r="O2994" s="53" t="s">
        <v>34</v>
      </c>
      <c r="P2994" s="54" t="str">
        <f>'Sheet1 (2)'!O834</f>
        <v>A</v>
      </c>
      <c r="Q2994" s="31" t="str">
        <f>IF(U2994="same",N2994,IF(O2994=N2994,P2994,O2994))</f>
        <v>A</v>
      </c>
      <c r="R2994">
        <f>VLOOKUP(IF(V2994="same",N2994,IF(O2994=N2994,P2994,O2994)),$AA$2:$AL$8,9,FALSE)</f>
        <v>0.15</v>
      </c>
      <c r="S2994" s="11">
        <f>(L2994-M2994)/L2994</f>
        <v>0.31571859167575206</v>
      </c>
      <c r="T2994" s="13">
        <f t="shared" si="46"/>
        <v>0.15</v>
      </c>
      <c r="U2994">
        <f>IFERROR(T2994*I2994,0)</f>
        <v>0.701685</v>
      </c>
      <c r="V2994" t="str">
        <f>IF(AND(N2994=O2994,P2994=N2994),"same",IF(NOT(OR(O2994=N2994,P2994=N2994)),"conflict","change"))</f>
        <v>same</v>
      </c>
      <c r="W2994" s="55">
        <f>U2994-G2994</f>
        <v>-0.46751500000000001</v>
      </c>
    </row>
    <row r="2995" spans="1:23" ht="21" hidden="1" outlineLevel="2" x14ac:dyDescent="0.4">
      <c r="A2995" t="s">
        <v>4368</v>
      </c>
      <c r="B2995" t="s">
        <v>4366</v>
      </c>
      <c r="C2995" t="s">
        <v>4367</v>
      </c>
      <c r="D2995" s="34">
        <v>100319</v>
      </c>
      <c r="E2995" s="34">
        <v>21901</v>
      </c>
      <c r="F2995" s="33">
        <v>15.6114</v>
      </c>
      <c r="G2995" s="33">
        <v>5.2029999999999994</v>
      </c>
      <c r="H2995">
        <v>21.831357968081818</v>
      </c>
      <c r="I2995" s="33">
        <v>20.814399999999999</v>
      </c>
      <c r="J2995" s="35">
        <f>G2995/I2995</f>
        <v>0.24997117380275191</v>
      </c>
      <c r="K2995">
        <v>0.71281676635770053</v>
      </c>
      <c r="L2995">
        <v>0.95038582713118114</v>
      </c>
      <c r="M2995">
        <v>0.5</v>
      </c>
      <c r="N2995" t="s">
        <v>34</v>
      </c>
      <c r="O2995" s="53" t="s">
        <v>34</v>
      </c>
      <c r="P2995" s="54" t="str">
        <f>'Sheet1 (2)'!O1369</f>
        <v>A</v>
      </c>
      <c r="Q2995" s="31" t="str">
        <f>IF(U2995="same",N2995,IF(O2995=N2995,P2995,O2995))</f>
        <v>A</v>
      </c>
      <c r="R2995">
        <f>VLOOKUP(IF(V2995="same",N2995,IF(O2995=N2995,P2995,O2995)),$AA$2:$AL$8,9,FALSE)</f>
        <v>0.15</v>
      </c>
      <c r="S2995" s="11">
        <f>(L2995-M2995)/L2995</f>
        <v>0.47389787839188252</v>
      </c>
      <c r="T2995" s="13">
        <f t="shared" si="46"/>
        <v>0.15</v>
      </c>
      <c r="U2995">
        <f>IFERROR(T2995*I2995,0)</f>
        <v>3.1221599999999996</v>
      </c>
      <c r="V2995" t="str">
        <f>IF(AND(N2995=O2995,P2995=N2995),"same",IF(NOT(OR(O2995=N2995,P2995=N2995)),"conflict","change"))</f>
        <v>same</v>
      </c>
      <c r="W2995" s="55">
        <f>U2995-G2995</f>
        <v>-2.0808399999999998</v>
      </c>
    </row>
    <row r="2996" spans="1:23" ht="21" hidden="1" outlineLevel="2" x14ac:dyDescent="0.4">
      <c r="A2996" t="s">
        <v>4369</v>
      </c>
      <c r="B2996" t="s">
        <v>4366</v>
      </c>
      <c r="C2996" t="s">
        <v>4367</v>
      </c>
      <c r="D2996" s="34">
        <v>2363</v>
      </c>
      <c r="E2996" s="34">
        <v>333</v>
      </c>
      <c r="F2996" s="33">
        <v>0.19749999999999998</v>
      </c>
      <c r="G2996" s="33">
        <v>6.6199999999999995E-2</v>
      </c>
      <c r="H2996">
        <v>14.092255607278883</v>
      </c>
      <c r="I2996" s="33">
        <v>0.26369999999999999</v>
      </c>
      <c r="J2996" s="35">
        <f>G2996/I2996</f>
        <v>0.25104285172544555</v>
      </c>
      <c r="K2996">
        <v>0.59309309309309299</v>
      </c>
      <c r="L2996">
        <v>0.79189189189189191</v>
      </c>
      <c r="M2996">
        <v>0.5</v>
      </c>
      <c r="N2996" t="s">
        <v>37</v>
      </c>
      <c r="O2996" s="53" t="s">
        <v>37</v>
      </c>
      <c r="P2996" s="54" t="str">
        <f>'Sheet1 (2)'!O1679</f>
        <v>B</v>
      </c>
      <c r="Q2996" s="31" t="str">
        <f>IF(U2996="same",N2996,IF(O2996=N2996,P2996,O2996))</f>
        <v>B</v>
      </c>
      <c r="R2996">
        <f>VLOOKUP(IF(V2996="same",N2996,IF(O2996=N2996,P2996,O2996)),$AA$2:$AL$8,9,FALSE)</f>
        <v>0.25</v>
      </c>
      <c r="S2996" s="11">
        <f>(L2996-M2996)/L2996</f>
        <v>0.36860068259385664</v>
      </c>
      <c r="T2996" s="13">
        <f t="shared" si="46"/>
        <v>0.25</v>
      </c>
      <c r="U2996">
        <f>IFERROR(T2996*I2996,0)</f>
        <v>6.5924999999999997E-2</v>
      </c>
      <c r="V2996" t="str">
        <f>IF(AND(N2996=O2996,P2996=N2996),"same",IF(NOT(OR(O2996=N2996,P2996=N2996)),"conflict","change"))</f>
        <v>same</v>
      </c>
      <c r="W2996" s="55">
        <f>U2996-G2996</f>
        <v>-2.7499999999999747E-4</v>
      </c>
    </row>
    <row r="2997" spans="1:23" ht="21" hidden="1" outlineLevel="2" x14ac:dyDescent="0.4">
      <c r="A2997" t="s">
        <v>4370</v>
      </c>
      <c r="B2997" t="s">
        <v>4366</v>
      </c>
      <c r="C2997" t="s">
        <v>4367</v>
      </c>
      <c r="D2997" s="34">
        <v>19842</v>
      </c>
      <c r="E2997" s="34">
        <v>2892</v>
      </c>
      <c r="F2997" s="33">
        <v>1.6744000000000001</v>
      </c>
      <c r="G2997" s="33">
        <v>0.55759999999999998</v>
      </c>
      <c r="H2997">
        <v>14.575143634714243</v>
      </c>
      <c r="I2997" s="33">
        <v>2.2320000000000002</v>
      </c>
      <c r="J2997" s="35">
        <f>G2997/I2997</f>
        <v>0.24982078853046591</v>
      </c>
      <c r="K2997">
        <v>0.57897648686030434</v>
      </c>
      <c r="L2997">
        <v>0.77178423236514526</v>
      </c>
      <c r="M2997">
        <v>0.5</v>
      </c>
      <c r="N2997" t="s">
        <v>34</v>
      </c>
      <c r="O2997" s="53" t="s">
        <v>34</v>
      </c>
      <c r="P2997" s="54" t="str">
        <f>'Sheet1 (2)'!O2009</f>
        <v>A</v>
      </c>
      <c r="Q2997" s="31" t="str">
        <f>IF(U2997="same",N2997,IF(O2997=N2997,P2997,O2997))</f>
        <v>A</v>
      </c>
      <c r="R2997">
        <f>VLOOKUP(IF(V2997="same",N2997,IF(O2997=N2997,P2997,O2997)),$AA$2:$AL$8,9,FALSE)</f>
        <v>0.15</v>
      </c>
      <c r="S2997" s="11">
        <f>(L2997-M2997)/L2997</f>
        <v>0.35215053763440862</v>
      </c>
      <c r="T2997" s="13">
        <f t="shared" si="46"/>
        <v>0.15</v>
      </c>
      <c r="U2997">
        <f>IFERROR(T2997*I2997,0)</f>
        <v>0.33480000000000004</v>
      </c>
      <c r="V2997" t="str">
        <f>IF(AND(N2997=O2997,P2997=N2997),"same",IF(NOT(OR(O2997=N2997,P2997=N2997)),"conflict","change"))</f>
        <v>same</v>
      </c>
      <c r="W2997" s="55">
        <f>U2997-G2997</f>
        <v>-0.22279999999999994</v>
      </c>
    </row>
    <row r="2998" spans="1:23" ht="21" hidden="1" outlineLevel="2" x14ac:dyDescent="0.4">
      <c r="A2998" t="s">
        <v>4371</v>
      </c>
      <c r="B2998" t="s">
        <v>4366</v>
      </c>
      <c r="C2998" t="s">
        <v>4367</v>
      </c>
      <c r="D2998" s="34">
        <v>87084</v>
      </c>
      <c r="E2998" s="34">
        <v>21163</v>
      </c>
      <c r="F2998" s="33">
        <v>15.289</v>
      </c>
      <c r="G2998" s="33">
        <v>5.0951999999999993</v>
      </c>
      <c r="H2998">
        <v>24.301823526709843</v>
      </c>
      <c r="I2998" s="33">
        <v>20.3842</v>
      </c>
      <c r="J2998" s="35">
        <f>G2998/I2998</f>
        <v>0.2499583010370777</v>
      </c>
      <c r="K2998">
        <v>0.72244010773519818</v>
      </c>
      <c r="L2998">
        <v>0.96319992439635216</v>
      </c>
      <c r="M2998">
        <v>0.5</v>
      </c>
      <c r="N2998" t="s">
        <v>34</v>
      </c>
      <c r="O2998" s="53" t="s">
        <v>34</v>
      </c>
      <c r="P2998" s="54" t="str">
        <f>'Sheet1 (2)'!O2493</f>
        <v>A</v>
      </c>
      <c r="Q2998" s="31" t="str">
        <f>IF(U2998="same",N2998,IF(O2998=N2998,P2998,O2998))</f>
        <v>A</v>
      </c>
      <c r="R2998">
        <f>VLOOKUP(IF(V2998="same",N2998,IF(O2998=N2998,P2998,O2998)),$AA$2:$AL$8,9,FALSE)</f>
        <v>0.15</v>
      </c>
      <c r="S2998" s="11">
        <f>(L2998-M2998)/L2998</f>
        <v>0.48089696922125963</v>
      </c>
      <c r="T2998" s="13">
        <f t="shared" si="46"/>
        <v>0.15</v>
      </c>
      <c r="U2998">
        <f>IFERROR(T2998*I2998,0)</f>
        <v>3.0576300000000001</v>
      </c>
      <c r="V2998" t="str">
        <f>IF(AND(N2998=O2998,P2998=N2998),"same",IF(NOT(OR(O2998=N2998,P2998=N2998)),"conflict","change"))</f>
        <v>same</v>
      </c>
      <c r="W2998" s="55">
        <f>U2998-G2998</f>
        <v>-2.0375699999999992</v>
      </c>
    </row>
    <row r="2999" spans="1:23" ht="21" hidden="1" outlineLevel="2" x14ac:dyDescent="0.4">
      <c r="A2999" t="s">
        <v>4372</v>
      </c>
      <c r="B2999" t="s">
        <v>4366</v>
      </c>
      <c r="C2999" t="s">
        <v>4367</v>
      </c>
      <c r="D2999" s="34">
        <v>7810</v>
      </c>
      <c r="E2999" s="34">
        <v>271</v>
      </c>
      <c r="F2999" s="33">
        <v>0.1229</v>
      </c>
      <c r="G2999" s="33">
        <v>4.0200000000000007E-2</v>
      </c>
      <c r="H2999">
        <v>3.469910371318822</v>
      </c>
      <c r="I2999" s="33">
        <v>0.16309999999999999</v>
      </c>
      <c r="J2999" s="35">
        <f>G2999/I2999</f>
        <v>0.24647455548743108</v>
      </c>
      <c r="K2999">
        <v>0.45350553505535052</v>
      </c>
      <c r="L2999">
        <v>0.60184501845018445</v>
      </c>
      <c r="M2999">
        <v>0.5</v>
      </c>
      <c r="N2999" t="s">
        <v>34</v>
      </c>
      <c r="O2999" s="53" t="s">
        <v>34</v>
      </c>
      <c r="P2999" s="54" t="str">
        <f>'Sheet1 (2)'!O2718</f>
        <v>A</v>
      </c>
      <c r="Q2999" s="31" t="str">
        <f>IF(U2999="same",N2999,IF(O2999=N2999,P2999,O2999))</f>
        <v>A</v>
      </c>
      <c r="R2999">
        <f>VLOOKUP(IF(V2999="same",N2999,IF(O2999=N2999,P2999,O2999)),$AA$2:$AL$8,9,FALSE)</f>
        <v>0.15</v>
      </c>
      <c r="S2999" s="11">
        <f>(L2999-M2999)/L2999</f>
        <v>0.16922133660331079</v>
      </c>
      <c r="T2999" s="13">
        <f t="shared" si="46"/>
        <v>0.15</v>
      </c>
      <c r="U2999">
        <f>IFERROR(T2999*I2999,0)</f>
        <v>2.4464999999999997E-2</v>
      </c>
      <c r="V2999" t="str">
        <f>IF(AND(N2999=O2999,P2999=N2999),"same",IF(NOT(OR(O2999=N2999,P2999=N2999)),"conflict","change"))</f>
        <v>same</v>
      </c>
      <c r="W2999" s="55">
        <f>U2999-G2999</f>
        <v>-1.5735000000000009E-2</v>
      </c>
    </row>
    <row r="3000" spans="1:23" ht="21" hidden="1" outlineLevel="2" x14ac:dyDescent="0.4">
      <c r="A3000" t="s">
        <v>4373</v>
      </c>
      <c r="B3000" t="s">
        <v>4366</v>
      </c>
      <c r="C3000" t="s">
        <v>4367</v>
      </c>
      <c r="D3000" s="34">
        <v>1550142</v>
      </c>
      <c r="E3000" s="34">
        <v>243065</v>
      </c>
      <c r="F3000" s="33">
        <v>123.19109999999999</v>
      </c>
      <c r="G3000" s="33">
        <v>40.846899999999998</v>
      </c>
      <c r="H3000">
        <v>15.680176396743008</v>
      </c>
      <c r="I3000" s="33">
        <v>164.03799999999998</v>
      </c>
      <c r="J3000" s="35">
        <f>G3000/I3000</f>
        <v>0.249008766261476</v>
      </c>
      <c r="K3000">
        <v>0.50682368913665066</v>
      </c>
      <c r="L3000">
        <v>0.67487297636434684</v>
      </c>
      <c r="M3000">
        <v>0.5</v>
      </c>
      <c r="N3000" t="s">
        <v>34</v>
      </c>
      <c r="O3000" s="53" t="s">
        <v>34</v>
      </c>
      <c r="P3000" s="54" t="str">
        <f>'Sheet1 (2)'!O3247</f>
        <v>A</v>
      </c>
      <c r="Q3000" s="31" t="str">
        <f>IF(U3000="same",N3000,IF(O3000=N3000,P3000,O3000))</f>
        <v>A</v>
      </c>
      <c r="R3000">
        <f>VLOOKUP(IF(V3000="same",N3000,IF(O3000=N3000,P3000,O3000)),$AA$2:$AL$8,9,FALSE)</f>
        <v>0.15</v>
      </c>
      <c r="S3000" s="11">
        <f>(L3000-M3000)/L3000</f>
        <v>0.25911983808629691</v>
      </c>
      <c r="T3000" s="13">
        <f t="shared" si="46"/>
        <v>0.15</v>
      </c>
      <c r="U3000">
        <f>IFERROR(T3000*I3000,0)</f>
        <v>24.605699999999995</v>
      </c>
      <c r="V3000" t="str">
        <f>IF(AND(N3000=O3000,P3000=N3000),"same",IF(NOT(OR(O3000=N3000,P3000=N3000)),"conflict","change"))</f>
        <v>same</v>
      </c>
      <c r="W3000" s="55">
        <f>U3000-G3000</f>
        <v>-16.241200000000003</v>
      </c>
    </row>
    <row r="3001" spans="1:23" ht="21" hidden="1" outlineLevel="2" x14ac:dyDescent="0.4">
      <c r="A3001" t="s">
        <v>4374</v>
      </c>
      <c r="B3001" t="s">
        <v>4366</v>
      </c>
      <c r="C3001" t="s">
        <v>4367</v>
      </c>
      <c r="D3001" s="34">
        <v>7999</v>
      </c>
      <c r="E3001" s="34">
        <v>215</v>
      </c>
      <c r="F3001" s="33">
        <v>0.11609999999999998</v>
      </c>
      <c r="G3001" s="33">
        <v>3.7900000000000003E-2</v>
      </c>
      <c r="H3001">
        <v>2.6878359794974371</v>
      </c>
      <c r="I3001" s="33">
        <v>0.15399999999999997</v>
      </c>
      <c r="J3001" s="35">
        <f>G3001/I3001</f>
        <v>0.24610389610389616</v>
      </c>
      <c r="K3001">
        <v>0.53999999999999992</v>
      </c>
      <c r="L3001">
        <v>0.71627906976744171</v>
      </c>
      <c r="M3001">
        <v>0.5</v>
      </c>
      <c r="N3001" t="s">
        <v>34</v>
      </c>
      <c r="O3001" s="53" t="s">
        <v>34</v>
      </c>
      <c r="P3001" s="54" t="str">
        <f>'Sheet1 (2)'!O3351</f>
        <v>A</v>
      </c>
      <c r="Q3001" s="31" t="str">
        <f>IF(U3001="same",N3001,IF(O3001=N3001,P3001,O3001))</f>
        <v>A</v>
      </c>
      <c r="R3001">
        <f>VLOOKUP(IF(V3001="same",N3001,IF(O3001=N3001,P3001,O3001)),$AA$2:$AL$8,9,FALSE)</f>
        <v>0.15</v>
      </c>
      <c r="S3001" s="11">
        <f>(L3001-M3001)/L3001</f>
        <v>0.3019480519480518</v>
      </c>
      <c r="T3001" s="13">
        <f t="shared" si="46"/>
        <v>0.15</v>
      </c>
      <c r="U3001">
        <f>IFERROR(T3001*I3001,0)</f>
        <v>2.3099999999999996E-2</v>
      </c>
      <c r="V3001" t="str">
        <f>IF(AND(N3001=O3001,P3001=N3001),"same",IF(NOT(OR(O3001=N3001,P3001=N3001)),"conflict","change"))</f>
        <v>same</v>
      </c>
      <c r="W3001" s="55">
        <f>U3001-G3001</f>
        <v>-1.4800000000000008E-2</v>
      </c>
    </row>
    <row r="3002" spans="1:23" ht="21" hidden="1" outlineLevel="2" x14ac:dyDescent="0.4">
      <c r="A3002" t="s">
        <v>4375</v>
      </c>
      <c r="B3002" t="s">
        <v>4366</v>
      </c>
      <c r="C3002" t="s">
        <v>4367</v>
      </c>
      <c r="D3002" s="34">
        <v>219399</v>
      </c>
      <c r="E3002" s="34">
        <v>44036</v>
      </c>
      <c r="F3002" s="33">
        <v>24.028700000000001</v>
      </c>
      <c r="G3002" s="33">
        <v>8.0091000000000001</v>
      </c>
      <c r="H3002">
        <v>20.071194490403329</v>
      </c>
      <c r="I3002" s="33">
        <v>32.037800000000004</v>
      </c>
      <c r="J3002" s="35">
        <f>G3002/I3002</f>
        <v>0.24998907540467818</v>
      </c>
      <c r="K3002">
        <v>0.54566036878917246</v>
      </c>
      <c r="L3002">
        <v>0.7275365609955492</v>
      </c>
      <c r="M3002">
        <v>0.5</v>
      </c>
      <c r="N3002" t="s">
        <v>34</v>
      </c>
      <c r="O3002" s="53" t="s">
        <v>34</v>
      </c>
      <c r="P3002" s="54" t="str">
        <f>'Sheet1 (2)'!O3458</f>
        <v>A</v>
      </c>
      <c r="Q3002" s="31" t="str">
        <f>IF(U3002="same",N3002,IF(O3002=N3002,P3002,O3002))</f>
        <v>A</v>
      </c>
      <c r="R3002">
        <f>VLOOKUP(IF(V3002="same",N3002,IF(O3002=N3002,P3002,O3002)),$AA$2:$AL$8,9,FALSE)</f>
        <v>0.15</v>
      </c>
      <c r="S3002" s="11">
        <f>(L3002-M3002)/L3002</f>
        <v>0.31274931487180779</v>
      </c>
      <c r="T3002" s="13">
        <f t="shared" si="46"/>
        <v>0.15</v>
      </c>
      <c r="U3002">
        <f>IFERROR(T3002*I3002,0)</f>
        <v>4.8056700000000001</v>
      </c>
      <c r="V3002" t="str">
        <f>IF(AND(N3002=O3002,P3002=N3002),"same",IF(NOT(OR(O3002=N3002,P3002=N3002)),"conflict","change"))</f>
        <v>same</v>
      </c>
      <c r="W3002" s="55">
        <f>U3002-G3002</f>
        <v>-3.20343</v>
      </c>
    </row>
    <row r="3003" spans="1:23" ht="21" hidden="1" outlineLevel="2" x14ac:dyDescent="0.4">
      <c r="A3003" t="s">
        <v>4376</v>
      </c>
      <c r="B3003" t="s">
        <v>4366</v>
      </c>
      <c r="C3003" t="s">
        <v>4367</v>
      </c>
      <c r="D3003" s="34">
        <v>63380</v>
      </c>
      <c r="E3003" s="34">
        <v>6520</v>
      </c>
      <c r="F3003" s="33">
        <v>3.5465999999999998</v>
      </c>
      <c r="G3003" s="33">
        <v>1.1817</v>
      </c>
      <c r="H3003">
        <v>10.287156831808142</v>
      </c>
      <c r="I3003" s="33">
        <v>4.7282999999999999</v>
      </c>
      <c r="J3003" s="35">
        <f>G3003/I3003</f>
        <v>0.24992069031152844</v>
      </c>
      <c r="K3003">
        <v>0.54395705521472393</v>
      </c>
      <c r="L3003">
        <v>0.72519938650306748</v>
      </c>
      <c r="M3003">
        <v>0.5</v>
      </c>
      <c r="N3003" t="s">
        <v>34</v>
      </c>
      <c r="O3003" s="53" t="s">
        <v>34</v>
      </c>
      <c r="P3003" s="54" t="str">
        <f>'Sheet1 (2)'!O3825</f>
        <v>A</v>
      </c>
      <c r="Q3003" s="31" t="str">
        <f>IF(U3003="same",N3003,IF(O3003=N3003,P3003,O3003))</f>
        <v>A</v>
      </c>
      <c r="R3003">
        <f>VLOOKUP(IF(V3003="same",N3003,IF(O3003=N3003,P3003,O3003)),$AA$2:$AL$8,9,FALSE)</f>
        <v>0.15</v>
      </c>
      <c r="S3003" s="11">
        <f>(L3003-M3003)/L3003</f>
        <v>0.31053444155404691</v>
      </c>
      <c r="T3003" s="13">
        <f t="shared" si="46"/>
        <v>0.15</v>
      </c>
      <c r="U3003">
        <f>IFERROR(T3003*I3003,0)</f>
        <v>0.70924500000000001</v>
      </c>
      <c r="V3003" t="str">
        <f>IF(AND(N3003=O3003,P3003=N3003),"same",IF(NOT(OR(O3003=N3003,P3003=N3003)),"conflict","change"))</f>
        <v>same</v>
      </c>
      <c r="W3003" s="55">
        <f>U3003-G3003</f>
        <v>-0.47245499999999996</v>
      </c>
    </row>
    <row r="3004" spans="1:23" ht="21" outlineLevel="1" collapsed="1" x14ac:dyDescent="0.4">
      <c r="C3004" s="29" t="s">
        <v>4377</v>
      </c>
      <c r="D3004" s="34">
        <f>SUBTOTAL(9,D2994:D3003)</f>
        <v>2121546</v>
      </c>
      <c r="E3004" s="34">
        <f>SUBTOTAL(9,E2994:E3003)</f>
        <v>346798</v>
      </c>
      <c r="F3004" s="33">
        <f>SUBTOTAL(9,F2994:F3003)</f>
        <v>187.28640000000001</v>
      </c>
      <c r="G3004" s="33">
        <f>SUBTOTAL(9,G2994:G3003)</f>
        <v>62.207000000000001</v>
      </c>
      <c r="I3004" s="33">
        <f>SUBTOTAL(9,I2994:I3003)</f>
        <v>249.49339999999998</v>
      </c>
      <c r="J3004" s="35"/>
      <c r="O3004" s="53"/>
      <c r="P3004" s="54"/>
      <c r="Q3004" s="31"/>
      <c r="T3004" s="13">
        <f t="shared" si="46"/>
        <v>0</v>
      </c>
      <c r="U3004">
        <f>SUBTOTAL(9,U2994:U3003)</f>
        <v>37.450379999999996</v>
      </c>
      <c r="W3004" s="55">
        <f>SUBTOTAL(9,W2994:W3003)</f>
        <v>-24.756620000000005</v>
      </c>
    </row>
    <row r="3005" spans="1:23" ht="21" hidden="1" outlineLevel="2" x14ac:dyDescent="0.4">
      <c r="A3005" t="s">
        <v>4419</v>
      </c>
      <c r="B3005" t="s">
        <v>4420</v>
      </c>
      <c r="C3005" t="s">
        <v>4421</v>
      </c>
      <c r="D3005" s="34">
        <v>196353</v>
      </c>
      <c r="E3005" s="34">
        <v>84002</v>
      </c>
      <c r="F3005" s="33">
        <v>82.365900000000011</v>
      </c>
      <c r="G3005" s="33">
        <v>27.454400000000003</v>
      </c>
      <c r="H3005">
        <v>42.781113606616657</v>
      </c>
      <c r="I3005" s="33">
        <v>109.82030000000002</v>
      </c>
      <c r="J3005" s="35">
        <f>G3005/I3005</f>
        <v>0.24999385359537352</v>
      </c>
      <c r="K3005">
        <v>0.98052308278374334</v>
      </c>
      <c r="L3005">
        <v>1.3073533963477062</v>
      </c>
      <c r="M3005">
        <v>0.75</v>
      </c>
      <c r="N3005" t="s">
        <v>34</v>
      </c>
      <c r="O3005" s="53" t="s">
        <v>34</v>
      </c>
      <c r="P3005" s="54" t="str">
        <f>'Sheet1 (2)'!O992</f>
        <v>A</v>
      </c>
      <c r="Q3005" s="31" t="str">
        <f>IF(U3005="same",N3005,IF(O3005=N3005,P3005,O3005))</f>
        <v>A</v>
      </c>
      <c r="R3005">
        <f>VLOOKUP(IF(V3005="same",N3005,IF(O3005=N3005,P3005,O3005)),$AA$2:$AL$8,9,FALSE)</f>
        <v>0.15</v>
      </c>
      <c r="S3005" s="11">
        <f>(L3005-M3005)/L3005</f>
        <v>0.42632190951946053</v>
      </c>
      <c r="T3005" s="13">
        <f t="shared" si="46"/>
        <v>0.15</v>
      </c>
      <c r="U3005">
        <f>IFERROR(T3005*I3005,0)</f>
        <v>16.473045000000003</v>
      </c>
      <c r="V3005" t="str">
        <f>IF(AND(N3005=O3005,P3005=N3005),"same",IF(NOT(OR(O3005=N3005,P3005=N3005)),"conflict","change"))</f>
        <v>same</v>
      </c>
      <c r="W3005" s="55">
        <f>U3005-G3005</f>
        <v>-10.981355000000001</v>
      </c>
    </row>
    <row r="3006" spans="1:23" ht="21" hidden="1" outlineLevel="2" x14ac:dyDescent="0.4">
      <c r="A3006" t="s">
        <v>4422</v>
      </c>
      <c r="B3006" t="s">
        <v>4420</v>
      </c>
      <c r="C3006" t="s">
        <v>4421</v>
      </c>
      <c r="D3006" s="34">
        <v>31398</v>
      </c>
      <c r="E3006" s="34">
        <v>8967</v>
      </c>
      <c r="F3006" s="33">
        <v>7.8205999999999998</v>
      </c>
      <c r="G3006" s="33">
        <v>2.6057999999999999</v>
      </c>
      <c r="H3006">
        <v>28.559143894515575</v>
      </c>
      <c r="I3006" s="33">
        <v>10.426399999999999</v>
      </c>
      <c r="J3006" s="35">
        <f>G3006/I3006</f>
        <v>0.24992327169492826</v>
      </c>
      <c r="K3006">
        <v>0.87215345154455215</v>
      </c>
      <c r="L3006">
        <v>1.1627523140403702</v>
      </c>
      <c r="M3006">
        <v>0.75</v>
      </c>
      <c r="N3006" t="s">
        <v>34</v>
      </c>
      <c r="O3006" s="53" t="s">
        <v>34</v>
      </c>
      <c r="P3006" s="54" t="str">
        <f>'Sheet1 (2)'!O2814</f>
        <v>A</v>
      </c>
      <c r="Q3006" s="31" t="str">
        <f>IF(U3006="same",N3006,IF(O3006=N3006,P3006,O3006))</f>
        <v>A</v>
      </c>
      <c r="R3006">
        <f>VLOOKUP(IF(V3006="same",N3006,IF(O3006=N3006,P3006,O3006)),$AA$2:$AL$8,9,FALSE)</f>
        <v>0.15</v>
      </c>
      <c r="S3006" s="11">
        <f>(L3006-M3006)/L3006</f>
        <v>0.35497870789534253</v>
      </c>
      <c r="T3006" s="13">
        <f t="shared" si="46"/>
        <v>0.15</v>
      </c>
      <c r="U3006">
        <f>IFERROR(T3006*I3006,0)</f>
        <v>1.5639599999999998</v>
      </c>
      <c r="V3006" t="str">
        <f>IF(AND(N3006=O3006,P3006=N3006),"same",IF(NOT(OR(O3006=N3006,P3006=N3006)),"conflict","change"))</f>
        <v>same</v>
      </c>
      <c r="W3006" s="55">
        <f>U3006-G3006</f>
        <v>-1.0418400000000001</v>
      </c>
    </row>
    <row r="3007" spans="1:23" ht="21" hidden="1" outlineLevel="2" x14ac:dyDescent="0.4">
      <c r="A3007" t="s">
        <v>4423</v>
      </c>
      <c r="B3007" t="s">
        <v>4420</v>
      </c>
      <c r="C3007" t="s">
        <v>4421</v>
      </c>
      <c r="D3007" s="34">
        <v>47206</v>
      </c>
      <c r="E3007" s="34">
        <v>12935</v>
      </c>
      <c r="F3007" s="33">
        <v>12.2637</v>
      </c>
      <c r="G3007" s="33">
        <v>3.0659999999999998</v>
      </c>
      <c r="H3007">
        <v>27.401177816379274</v>
      </c>
      <c r="I3007" s="33">
        <v>15.329699999999999</v>
      </c>
      <c r="J3007" s="35">
        <f>G3007/I3007</f>
        <v>0.20000391397091921</v>
      </c>
      <c r="K3007">
        <v>0.94810204870506387</v>
      </c>
      <c r="L3007">
        <v>1.1851333591032083</v>
      </c>
      <c r="M3007">
        <v>0.75</v>
      </c>
      <c r="N3007" t="s">
        <v>34</v>
      </c>
      <c r="O3007" s="53" t="s">
        <v>34</v>
      </c>
      <c r="P3007" s="54" t="str">
        <f>'Sheet1 (2)'!O3694</f>
        <v>A</v>
      </c>
      <c r="Q3007" s="31" t="str">
        <f>IF(U3007="same",N3007,IF(O3007=N3007,P3007,O3007))</f>
        <v>A</v>
      </c>
      <c r="R3007">
        <f>VLOOKUP(IF(V3007="same",N3007,IF(O3007=N3007,P3007,O3007)),$AA$2:$AL$8,9,FALSE)</f>
        <v>0.15</v>
      </c>
      <c r="S3007" s="11">
        <f>(L3007-M3007)/L3007</f>
        <v>0.36715982700248534</v>
      </c>
      <c r="T3007" s="13">
        <f t="shared" si="46"/>
        <v>0.15</v>
      </c>
      <c r="U3007">
        <f>IFERROR(T3007*I3007,0)</f>
        <v>2.2994549999999996</v>
      </c>
      <c r="V3007" t="str">
        <f>IF(AND(N3007=O3007,P3007=N3007),"same",IF(NOT(OR(O3007=N3007,P3007=N3007)),"conflict","change"))</f>
        <v>same</v>
      </c>
      <c r="W3007" s="55">
        <f>U3007-G3007</f>
        <v>-0.76654500000000025</v>
      </c>
    </row>
    <row r="3008" spans="1:23" ht="21" hidden="1" outlineLevel="2" x14ac:dyDescent="0.4">
      <c r="A3008" t="s">
        <v>4424</v>
      </c>
      <c r="B3008" t="s">
        <v>4420</v>
      </c>
      <c r="C3008" t="s">
        <v>4421</v>
      </c>
      <c r="D3008" s="34">
        <v>86687</v>
      </c>
      <c r="E3008" s="34">
        <v>38857</v>
      </c>
      <c r="F3008" s="33">
        <v>37.272799999999997</v>
      </c>
      <c r="G3008" s="33">
        <v>15.974299999999999</v>
      </c>
      <c r="H3008">
        <v>44.824483486566614</v>
      </c>
      <c r="I3008" s="33">
        <v>53.247099999999996</v>
      </c>
      <c r="J3008" s="35">
        <f>G3008/I3008</f>
        <v>0.3000031926621356</v>
      </c>
      <c r="K3008">
        <v>0.95922999716910717</v>
      </c>
      <c r="L3008">
        <v>1.3703348174074168</v>
      </c>
      <c r="M3008">
        <v>0.75</v>
      </c>
      <c r="N3008" t="s">
        <v>34</v>
      </c>
      <c r="O3008" s="53" t="s">
        <v>34</v>
      </c>
      <c r="P3008" s="54" t="str">
        <f>'Sheet1 (2)'!O4828</f>
        <v>A</v>
      </c>
      <c r="Q3008" s="31" t="str">
        <f>IF(U3008="same",N3008,IF(O3008=N3008,P3008,O3008))</f>
        <v>A</v>
      </c>
      <c r="R3008">
        <f>VLOOKUP(IF(V3008="same",N3008,IF(O3008=N3008,P3008,O3008)),$AA$2:$AL$8,9,FALSE)</f>
        <v>0.15</v>
      </c>
      <c r="S3008" s="11">
        <f>(L3008-M3008)/L3008</f>
        <v>0.45268850322364967</v>
      </c>
      <c r="T3008" s="13">
        <f t="shared" si="46"/>
        <v>0.15</v>
      </c>
      <c r="U3008">
        <f>IFERROR(T3008*I3008,0)</f>
        <v>7.9870649999999994</v>
      </c>
      <c r="V3008" t="str">
        <f>IF(AND(N3008=O3008,P3008=N3008),"same",IF(NOT(OR(O3008=N3008,P3008=N3008)),"conflict","change"))</f>
        <v>same</v>
      </c>
      <c r="W3008" s="55">
        <f>U3008-G3008</f>
        <v>-7.9872350000000001</v>
      </c>
    </row>
    <row r="3009" spans="1:23" ht="21" hidden="1" outlineLevel="2" x14ac:dyDescent="0.4">
      <c r="A3009" t="s">
        <v>4425</v>
      </c>
      <c r="B3009" t="s">
        <v>4420</v>
      </c>
      <c r="C3009" t="s">
        <v>4421</v>
      </c>
      <c r="D3009" s="34">
        <v>172751</v>
      </c>
      <c r="E3009" s="34">
        <v>49909</v>
      </c>
      <c r="F3009" s="33">
        <v>27.9312</v>
      </c>
      <c r="G3009" s="33">
        <v>13.756900000000002</v>
      </c>
      <c r="H3009">
        <v>28.890715538549703</v>
      </c>
      <c r="I3009" s="33">
        <v>41.688100000000006</v>
      </c>
      <c r="J3009" s="35">
        <f>G3009/I3009</f>
        <v>0.32999585013469074</v>
      </c>
      <c r="K3009">
        <v>0.55964254943998082</v>
      </c>
      <c r="L3009">
        <v>0.8352822136288045</v>
      </c>
      <c r="M3009">
        <v>0.5</v>
      </c>
      <c r="N3009" t="s">
        <v>37</v>
      </c>
      <c r="O3009" s="53" t="s">
        <v>37</v>
      </c>
      <c r="P3009" s="54" t="str">
        <f>'Sheet1 (2)'!O5132</f>
        <v>B</v>
      </c>
      <c r="Q3009" s="31" t="str">
        <f>IF(U3009="same",N3009,IF(O3009=N3009,P3009,O3009))</f>
        <v>B</v>
      </c>
      <c r="R3009">
        <f>VLOOKUP(IF(V3009="same",N3009,IF(O3009=N3009,P3009,O3009)),$AA$2:$AL$8,9,FALSE)</f>
        <v>0.25</v>
      </c>
      <c r="S3009" s="11">
        <f>(L3009-M3009)/L3009</f>
        <v>0.40139991988121315</v>
      </c>
      <c r="T3009" s="13">
        <f t="shared" si="46"/>
        <v>0.25</v>
      </c>
      <c r="U3009">
        <f>IFERROR(T3009*I3009,0)</f>
        <v>10.422025000000001</v>
      </c>
      <c r="V3009" t="str">
        <f>IF(AND(N3009=O3009,P3009=N3009),"same",IF(NOT(OR(O3009=N3009,P3009=N3009)),"conflict","change"))</f>
        <v>same</v>
      </c>
      <c r="W3009" s="55">
        <f>U3009-G3009</f>
        <v>-3.3348750000000003</v>
      </c>
    </row>
    <row r="3010" spans="1:23" ht="21" outlineLevel="1" collapsed="1" x14ac:dyDescent="0.4">
      <c r="C3010" s="29" t="s">
        <v>4426</v>
      </c>
      <c r="D3010" s="34">
        <f>SUBTOTAL(9,D3005:D3009)</f>
        <v>534395</v>
      </c>
      <c r="E3010" s="34">
        <f>SUBTOTAL(9,E3005:E3009)</f>
        <v>194670</v>
      </c>
      <c r="F3010" s="33">
        <f>SUBTOTAL(9,F3005:F3009)</f>
        <v>167.6542</v>
      </c>
      <c r="G3010" s="33">
        <f>SUBTOTAL(9,G3005:G3009)</f>
        <v>62.857400000000005</v>
      </c>
      <c r="I3010" s="33">
        <f>SUBTOTAL(9,I3005:I3009)</f>
        <v>230.51159999999999</v>
      </c>
      <c r="J3010" s="35"/>
      <c r="O3010" s="53"/>
      <c r="P3010" s="54"/>
      <c r="Q3010" s="31"/>
      <c r="T3010" s="13">
        <f t="shared" si="46"/>
        <v>0</v>
      </c>
      <c r="U3010">
        <f>SUBTOTAL(9,U3005:U3009)</f>
        <v>38.745549999999994</v>
      </c>
      <c r="W3010" s="55">
        <f>SUBTOTAL(9,W3005:W3009)</f>
        <v>-24.11185</v>
      </c>
    </row>
    <row r="3011" spans="1:23" ht="21" hidden="1" outlineLevel="2" x14ac:dyDescent="0.4">
      <c r="A3011" t="s">
        <v>3391</v>
      </c>
      <c r="B3011" t="s">
        <v>3392</v>
      </c>
      <c r="C3011" t="s">
        <v>3393</v>
      </c>
      <c r="D3011" s="34">
        <v>391899</v>
      </c>
      <c r="E3011" s="34">
        <v>39148</v>
      </c>
      <c r="F3011" s="33">
        <v>19.735000000000003</v>
      </c>
      <c r="G3011" s="33">
        <v>4.1344000000000003</v>
      </c>
      <c r="H3011">
        <v>9.9893084697843069</v>
      </c>
      <c r="I3011" s="33">
        <v>23.869400000000002</v>
      </c>
      <c r="J3011" s="35">
        <f>G3011/I3011</f>
        <v>0.17320921346996573</v>
      </c>
      <c r="K3011">
        <v>0.50411259834474309</v>
      </c>
      <c r="L3011">
        <v>0.60972208031061614</v>
      </c>
      <c r="M3011">
        <v>0.5</v>
      </c>
      <c r="N3011" t="s">
        <v>34</v>
      </c>
      <c r="O3011" s="53" t="s">
        <v>34</v>
      </c>
      <c r="P3011" s="54" t="str">
        <f>'Sheet1 (2)'!O369</f>
        <v>A</v>
      </c>
      <c r="Q3011" s="31" t="str">
        <f>IF(U3011="same",N3011,IF(O3011=N3011,P3011,O3011))</f>
        <v>A</v>
      </c>
      <c r="R3011">
        <f>VLOOKUP(IF(V3011="same",N3011,IF(O3011=N3011,P3011,O3011)),$AA$2:$AL$8,9,FALSE)</f>
        <v>0.15</v>
      </c>
      <c r="S3011" s="11">
        <f>(L3011-M3011)/L3011</f>
        <v>0.17995425104946083</v>
      </c>
      <c r="T3011" s="13">
        <f t="shared" ref="T3011:T3074" si="47">MIN(S3011,R3011)</f>
        <v>0.15</v>
      </c>
      <c r="U3011">
        <f>IFERROR(T3011*I3011,0)</f>
        <v>3.5804100000000001</v>
      </c>
      <c r="V3011" t="str">
        <f>IF(AND(N3011=O3011,P3011=N3011),"same",IF(NOT(OR(O3011=N3011,P3011=N3011)),"conflict","change"))</f>
        <v>same</v>
      </c>
      <c r="W3011" s="55">
        <f>U3011-G3011</f>
        <v>-0.5539900000000002</v>
      </c>
    </row>
    <row r="3012" spans="1:23" ht="21" hidden="1" outlineLevel="2" x14ac:dyDescent="0.4">
      <c r="A3012" t="s">
        <v>3394</v>
      </c>
      <c r="B3012" t="s">
        <v>3392</v>
      </c>
      <c r="C3012" t="s">
        <v>3393</v>
      </c>
      <c r="D3012" s="34">
        <v>155951</v>
      </c>
      <c r="E3012" s="34">
        <v>17040</v>
      </c>
      <c r="F3012" s="33">
        <v>14.484500000000001</v>
      </c>
      <c r="G3012" s="33">
        <v>2.9365999999999994</v>
      </c>
      <c r="H3012">
        <v>10.926508967560324</v>
      </c>
      <c r="I3012" s="33">
        <v>17.421099999999999</v>
      </c>
      <c r="J3012" s="35">
        <f>G3012/I3012</f>
        <v>0.1685657048062407</v>
      </c>
      <c r="K3012">
        <v>0.85002934272300468</v>
      </c>
      <c r="L3012">
        <v>1.0223650234741783</v>
      </c>
      <c r="M3012">
        <v>0.85</v>
      </c>
      <c r="N3012" t="s">
        <v>34</v>
      </c>
      <c r="O3012" s="53" t="s">
        <v>34</v>
      </c>
      <c r="P3012" s="54" t="str">
        <f>'Sheet1 (2)'!O590</f>
        <v>A</v>
      </c>
      <c r="Q3012" s="31" t="str">
        <f>IF(U3012="same",N3012,IF(O3012=N3012,P3012,O3012))</f>
        <v>A</v>
      </c>
      <c r="R3012">
        <f>VLOOKUP(IF(V3012="same",N3012,IF(O3012=N3012,P3012,O3012)),$AA$2:$AL$8,9,FALSE)</f>
        <v>0.15</v>
      </c>
      <c r="S3012" s="11">
        <f>(L3012-M3012)/L3012</f>
        <v>0.16859440563454658</v>
      </c>
      <c r="T3012" s="13">
        <f t="shared" si="47"/>
        <v>0.15</v>
      </c>
      <c r="U3012">
        <f>IFERROR(T3012*I3012,0)</f>
        <v>2.613165</v>
      </c>
      <c r="V3012" t="str">
        <f>IF(AND(N3012=O3012,P3012=N3012),"same",IF(NOT(OR(O3012=N3012,P3012=N3012)),"conflict","change"))</f>
        <v>same</v>
      </c>
      <c r="W3012" s="55">
        <f>U3012-G3012</f>
        <v>-0.32343499999999947</v>
      </c>
    </row>
    <row r="3013" spans="1:23" ht="21" hidden="1" outlineLevel="2" x14ac:dyDescent="0.4">
      <c r="A3013" s="18" t="s">
        <v>3395</v>
      </c>
      <c r="B3013" t="s">
        <v>3392</v>
      </c>
      <c r="C3013" t="s">
        <v>3393</v>
      </c>
      <c r="D3013" s="34">
        <v>97263</v>
      </c>
      <c r="E3013" s="34">
        <v>2171</v>
      </c>
      <c r="F3013" s="33">
        <v>4.3419999999999996</v>
      </c>
      <c r="G3013" s="33">
        <v>2.81E-2</v>
      </c>
      <c r="H3013">
        <v>2.2320923681153162</v>
      </c>
      <c r="I3013" s="33">
        <v>4.3700999999999999</v>
      </c>
      <c r="J3013" s="35">
        <f>G3013/I3013</f>
        <v>6.4300588087229131E-3</v>
      </c>
      <c r="K3013">
        <v>2</v>
      </c>
      <c r="L3013">
        <v>2.0129433440810685</v>
      </c>
      <c r="M3013">
        <v>2</v>
      </c>
      <c r="N3013" t="s">
        <v>34</v>
      </c>
      <c r="O3013" s="53" t="s">
        <v>34</v>
      </c>
      <c r="P3013" s="54" t="str">
        <f>'Sheet1 (2)'!O846</f>
        <v>A</v>
      </c>
      <c r="Q3013" s="31" t="str">
        <f>IF(U3013="same",N3013,IF(O3013=N3013,P3013,O3013))</f>
        <v>A</v>
      </c>
      <c r="R3013">
        <f>VLOOKUP(IF(V3013="same",N3013,IF(O3013=N3013,P3013,O3013)),$AA$2:$AL$8,9,FALSE)</f>
        <v>0.15</v>
      </c>
      <c r="S3013" s="11">
        <f>(L3013-M3013)/L3013</f>
        <v>6.4300588087228246E-3</v>
      </c>
      <c r="T3013" s="13">
        <f t="shared" si="47"/>
        <v>6.4300588087228246E-3</v>
      </c>
      <c r="U3013">
        <f>IFERROR(T3013*I3013,0)</f>
        <v>2.8099999999999615E-2</v>
      </c>
      <c r="V3013" t="str">
        <f>IF(AND(N3013=O3013,P3013=N3013),"same",IF(NOT(OR(O3013=N3013,P3013=N3013)),"conflict","change"))</f>
        <v>same</v>
      </c>
      <c r="W3013" s="55">
        <f>U3013-G3013</f>
        <v>-3.8510861166685117E-16</v>
      </c>
    </row>
    <row r="3014" spans="1:23" ht="21" hidden="1" outlineLevel="2" x14ac:dyDescent="0.4">
      <c r="A3014" t="s">
        <v>3396</v>
      </c>
      <c r="B3014" t="s">
        <v>3392</v>
      </c>
      <c r="C3014" t="s">
        <v>3393</v>
      </c>
      <c r="D3014" s="34">
        <v>711862</v>
      </c>
      <c r="E3014" s="34">
        <v>188076</v>
      </c>
      <c r="F3014" s="33">
        <v>161.9419</v>
      </c>
      <c r="G3014" s="33">
        <v>44.117199999999997</v>
      </c>
      <c r="H3014">
        <v>26.4202893257401</v>
      </c>
      <c r="I3014" s="33">
        <v>206.0591</v>
      </c>
      <c r="J3014" s="35">
        <f>G3014/I3014</f>
        <v>0.21409974128781498</v>
      </c>
      <c r="K3014">
        <v>0.86104500308385967</v>
      </c>
      <c r="L3014">
        <v>1.0956161339033157</v>
      </c>
      <c r="M3014">
        <v>0.85</v>
      </c>
      <c r="N3014" t="s">
        <v>34</v>
      </c>
      <c r="O3014" s="53" t="s">
        <v>34</v>
      </c>
      <c r="P3014" s="54" t="str">
        <f>'Sheet1 (2)'!O1436</f>
        <v>A</v>
      </c>
      <c r="Q3014" s="31" t="str">
        <f>IF(U3014="same",N3014,IF(O3014=N3014,P3014,O3014))</f>
        <v>A</v>
      </c>
      <c r="R3014">
        <f>VLOOKUP(IF(V3014="same",N3014,IF(O3014=N3014,P3014,O3014)),$AA$2:$AL$8,9,FALSE)</f>
        <v>0.15</v>
      </c>
      <c r="S3014" s="11">
        <f>(L3014-M3014)/L3014</f>
        <v>0.22418082967459338</v>
      </c>
      <c r="T3014" s="13">
        <f t="shared" si="47"/>
        <v>0.15</v>
      </c>
      <c r="U3014">
        <f>IFERROR(T3014*I3014,0)</f>
        <v>30.908864999999999</v>
      </c>
      <c r="V3014" t="str">
        <f>IF(AND(N3014=O3014,P3014=N3014),"same",IF(NOT(OR(O3014=N3014,P3014=N3014)),"conflict","change"))</f>
        <v>same</v>
      </c>
      <c r="W3014" s="55">
        <f>U3014-G3014</f>
        <v>-13.208334999999998</v>
      </c>
    </row>
    <row r="3015" spans="1:23" ht="21" hidden="1" outlineLevel="2" x14ac:dyDescent="0.4">
      <c r="A3015" t="s">
        <v>3397</v>
      </c>
      <c r="B3015" t="s">
        <v>3392</v>
      </c>
      <c r="C3015" t="s">
        <v>3393</v>
      </c>
      <c r="D3015" s="34">
        <v>1569133</v>
      </c>
      <c r="E3015" s="34">
        <v>234988</v>
      </c>
      <c r="F3015" s="33">
        <v>164.49510000000004</v>
      </c>
      <c r="G3015" s="33">
        <v>34.770399999999995</v>
      </c>
      <c r="H3015">
        <v>14.975658532450723</v>
      </c>
      <c r="I3015" s="33">
        <v>199.26550000000003</v>
      </c>
      <c r="J3015" s="35">
        <f>G3015/I3015</f>
        <v>0.17449282489944315</v>
      </c>
      <c r="K3015">
        <v>0.70001489437758535</v>
      </c>
      <c r="L3015">
        <v>0.84798159906037762</v>
      </c>
      <c r="M3015">
        <v>0.7</v>
      </c>
      <c r="N3015" t="s">
        <v>34</v>
      </c>
      <c r="O3015" s="53" t="s">
        <v>34</v>
      </c>
      <c r="P3015" s="54" t="str">
        <f>'Sheet1 (2)'!O2013</f>
        <v>A</v>
      </c>
      <c r="Q3015" s="31" t="str">
        <f>IF(U3015="same",N3015,IF(O3015=N3015,P3015,O3015))</f>
        <v>A</v>
      </c>
      <c r="R3015">
        <f>VLOOKUP(IF(V3015="same",N3015,IF(O3015=N3015,P3015,O3015)),$AA$2:$AL$8,9,FALSE)</f>
        <v>0.15</v>
      </c>
      <c r="S3015" s="11">
        <f>(L3015-M3015)/L3015</f>
        <v>0.17451038940509031</v>
      </c>
      <c r="T3015" s="13">
        <f t="shared" si="47"/>
        <v>0.15</v>
      </c>
      <c r="U3015">
        <f>IFERROR(T3015*I3015,0)</f>
        <v>29.889825000000002</v>
      </c>
      <c r="V3015" t="str">
        <f>IF(AND(N3015=O3015,P3015=N3015),"same",IF(NOT(OR(O3015=N3015,P3015=N3015)),"conflict","change"))</f>
        <v>same</v>
      </c>
      <c r="W3015" s="55">
        <f>U3015-G3015</f>
        <v>-4.8805749999999932</v>
      </c>
    </row>
    <row r="3016" spans="1:23" ht="21" hidden="1" outlineLevel="2" x14ac:dyDescent="0.4">
      <c r="A3016" t="s">
        <v>3398</v>
      </c>
      <c r="B3016" t="s">
        <v>3392</v>
      </c>
      <c r="C3016" t="s">
        <v>3393</v>
      </c>
      <c r="D3016" s="34">
        <v>844410</v>
      </c>
      <c r="E3016" s="34">
        <v>176992</v>
      </c>
      <c r="F3016" s="33">
        <v>141.59360000000001</v>
      </c>
      <c r="G3016" s="33">
        <v>29.682400000000001</v>
      </c>
      <c r="H3016">
        <v>20.960433912435903</v>
      </c>
      <c r="I3016" s="33">
        <v>171.27600000000001</v>
      </c>
      <c r="J3016" s="35">
        <f>G3016/I3016</f>
        <v>0.17330157173217497</v>
      </c>
      <c r="K3016">
        <v>0.8</v>
      </c>
      <c r="L3016">
        <v>0.9677047550171759</v>
      </c>
      <c r="M3016">
        <v>0.8</v>
      </c>
      <c r="N3016" t="s">
        <v>34</v>
      </c>
      <c r="O3016" s="53" t="s">
        <v>34</v>
      </c>
      <c r="P3016" s="54" t="str">
        <f>'Sheet1 (2)'!O3329</f>
        <v>A</v>
      </c>
      <c r="Q3016" s="31" t="str">
        <f>IF(U3016="same",N3016,IF(O3016=N3016,P3016,O3016))</f>
        <v>A</v>
      </c>
      <c r="R3016">
        <f>VLOOKUP(IF(V3016="same",N3016,IF(O3016=N3016,P3016,O3016)),$AA$2:$AL$8,9,FALSE)</f>
        <v>0.15</v>
      </c>
      <c r="S3016" s="11">
        <f>(L3016-M3016)/L3016</f>
        <v>0.17330157173217492</v>
      </c>
      <c r="T3016" s="13">
        <f t="shared" si="47"/>
        <v>0.15</v>
      </c>
      <c r="U3016">
        <f>IFERROR(T3016*I3016,0)</f>
        <v>25.691400000000002</v>
      </c>
      <c r="V3016" t="str">
        <f>IF(AND(N3016=O3016,P3016=N3016),"same",IF(NOT(OR(O3016=N3016,P3016=N3016)),"conflict","change"))</f>
        <v>same</v>
      </c>
      <c r="W3016" s="55">
        <f>U3016-G3016</f>
        <v>-3.9909999999999997</v>
      </c>
    </row>
    <row r="3017" spans="1:23" ht="21" hidden="1" outlineLevel="2" x14ac:dyDescent="0.4">
      <c r="A3017" t="s">
        <v>3399</v>
      </c>
      <c r="B3017" t="s">
        <v>3392</v>
      </c>
      <c r="C3017" t="s">
        <v>3393</v>
      </c>
      <c r="D3017" s="34">
        <v>57582</v>
      </c>
      <c r="E3017" s="34">
        <v>14138</v>
      </c>
      <c r="F3017" s="33">
        <v>12.0692</v>
      </c>
      <c r="G3017" s="33">
        <v>3.2319000000000004</v>
      </c>
      <c r="H3017">
        <v>24.552811642527178</v>
      </c>
      <c r="I3017" s="33">
        <v>15.301100000000002</v>
      </c>
      <c r="J3017" s="35">
        <f>G3017/I3017</f>
        <v>0.21122010835822261</v>
      </c>
      <c r="K3017">
        <v>0.85367095770264545</v>
      </c>
      <c r="L3017">
        <v>1.0822676474748905</v>
      </c>
      <c r="M3017">
        <v>0.85</v>
      </c>
      <c r="N3017" t="s">
        <v>34</v>
      </c>
      <c r="O3017" s="53" t="s">
        <v>34</v>
      </c>
      <c r="P3017" s="54" t="str">
        <f>'Sheet1 (2)'!O4494</f>
        <v>A</v>
      </c>
      <c r="Q3017" s="31" t="str">
        <f>IF(U3017="same",N3017,IF(O3017=N3017,P3017,O3017))</f>
        <v>A</v>
      </c>
      <c r="R3017">
        <f>VLOOKUP(IF(V3017="same",N3017,IF(O3017=N3017,P3017,O3017)),$AA$2:$AL$8,9,FALSE)</f>
        <v>0.15</v>
      </c>
      <c r="S3017" s="11">
        <f>(L3017-M3017)/L3017</f>
        <v>0.21461202135794166</v>
      </c>
      <c r="T3017" s="13">
        <f t="shared" si="47"/>
        <v>0.15</v>
      </c>
      <c r="U3017">
        <f>IFERROR(T3017*I3017,0)</f>
        <v>2.2951650000000003</v>
      </c>
      <c r="V3017" t="str">
        <f>IF(AND(N3017=O3017,P3017=N3017),"same",IF(NOT(OR(O3017=N3017,P3017=N3017)),"conflict","change"))</f>
        <v>same</v>
      </c>
      <c r="W3017" s="55">
        <f>U3017-G3017</f>
        <v>-0.9367350000000001</v>
      </c>
    </row>
    <row r="3018" spans="1:23" ht="21" outlineLevel="1" collapsed="1" x14ac:dyDescent="0.4">
      <c r="C3018" s="29" t="s">
        <v>3400</v>
      </c>
      <c r="D3018" s="34">
        <f>SUBTOTAL(9,D3011:D3017)</f>
        <v>3828100</v>
      </c>
      <c r="E3018" s="34">
        <f>SUBTOTAL(9,E3011:E3017)</f>
        <v>672553</v>
      </c>
      <c r="F3018" s="33">
        <f>SUBTOTAL(9,F3011:F3017)</f>
        <v>518.6613000000001</v>
      </c>
      <c r="G3018" s="33">
        <f>SUBTOTAL(9,G3011:G3017)</f>
        <v>118.90099999999998</v>
      </c>
      <c r="I3018" s="33">
        <f>SUBTOTAL(9,I3011:I3017)</f>
        <v>637.56230000000005</v>
      </c>
      <c r="J3018" s="35"/>
      <c r="O3018" s="53"/>
      <c r="P3018" s="54"/>
      <c r="Q3018" s="31"/>
      <c r="T3018" s="13">
        <f t="shared" si="47"/>
        <v>0</v>
      </c>
      <c r="U3018">
        <f>SUBTOTAL(9,U3011:U3017)</f>
        <v>95.006929999999997</v>
      </c>
      <c r="W3018" s="55">
        <f>SUBTOTAL(9,W3011:W3017)</f>
        <v>-23.894069999999992</v>
      </c>
    </row>
    <row r="3019" spans="1:23" ht="21" hidden="1" outlineLevel="2" x14ac:dyDescent="0.4">
      <c r="A3019" t="s">
        <v>4815</v>
      </c>
      <c r="B3019" t="s">
        <v>4816</v>
      </c>
      <c r="C3019" t="s">
        <v>4817</v>
      </c>
      <c r="D3019" s="34">
        <v>394188</v>
      </c>
      <c r="E3019" s="34">
        <v>122883</v>
      </c>
      <c r="F3019" s="33">
        <v>42.418399999999998</v>
      </c>
      <c r="G3019" s="33">
        <v>18.179199999999998</v>
      </c>
      <c r="H3019">
        <v>31.173703917927487</v>
      </c>
      <c r="I3019" s="33">
        <v>60.5976</v>
      </c>
      <c r="J3019" s="35">
        <f>G3019/I3019</f>
        <v>0.29999867981570222</v>
      </c>
      <c r="K3019">
        <v>0.34519339534353816</v>
      </c>
      <c r="L3019">
        <v>0.49313249188252239</v>
      </c>
      <c r="M3019">
        <v>0.25</v>
      </c>
      <c r="N3019" t="s">
        <v>42</v>
      </c>
      <c r="O3019" s="53" t="s">
        <v>42</v>
      </c>
      <c r="P3019" s="54" t="str">
        <f>'Sheet1 (2)'!O2080</f>
        <v>A+</v>
      </c>
      <c r="Q3019" s="31" t="str">
        <f>IF(U3019="same",N3019,IF(O3019=N3019,P3019,O3019))</f>
        <v>A+</v>
      </c>
      <c r="R3019">
        <f>VLOOKUP(IF(V3019="same",N3019,IF(O3019=N3019,P3019,O3019)),$AA$2:$AL$8,9,FALSE)</f>
        <v>0.05</v>
      </c>
      <c r="S3019" s="11">
        <f>(L3019-M3019)/L3019</f>
        <v>0.49303685294467109</v>
      </c>
      <c r="T3019" s="13">
        <f t="shared" si="47"/>
        <v>0.05</v>
      </c>
      <c r="U3019">
        <f>IFERROR(T3019*I3019,0)</f>
        <v>3.0298800000000004</v>
      </c>
      <c r="V3019" t="str">
        <f>IF(AND(N3019=O3019,P3019=N3019),"same",IF(NOT(OR(O3019=N3019,P3019=N3019)),"conflict","change"))</f>
        <v>same</v>
      </c>
      <c r="W3019" s="55">
        <f>U3019-G3019</f>
        <v>-15.149319999999998</v>
      </c>
    </row>
    <row r="3020" spans="1:23" ht="21" hidden="1" outlineLevel="2" x14ac:dyDescent="0.4">
      <c r="A3020" t="s">
        <v>4818</v>
      </c>
      <c r="B3020" t="s">
        <v>4816</v>
      </c>
      <c r="C3020" t="s">
        <v>4817</v>
      </c>
      <c r="D3020" s="34">
        <v>394978</v>
      </c>
      <c r="E3020" s="34">
        <v>138276</v>
      </c>
      <c r="F3020" s="33">
        <v>29.601600000000001</v>
      </c>
      <c r="G3020" s="33">
        <v>5.2183000000000002</v>
      </c>
      <c r="H3020">
        <v>35.008532120776344</v>
      </c>
      <c r="I3020" s="33">
        <v>34.819900000000004</v>
      </c>
      <c r="J3020" s="35">
        <f>G3020/I3020</f>
        <v>0.14986545050387851</v>
      </c>
      <c r="K3020">
        <v>0.21407619543521653</v>
      </c>
      <c r="L3020">
        <v>0.25181448696809283</v>
      </c>
      <c r="M3020">
        <v>0.19</v>
      </c>
      <c r="N3020" t="s">
        <v>42</v>
      </c>
      <c r="O3020" s="53" t="s">
        <v>42</v>
      </c>
      <c r="P3020" s="54" t="str">
        <f>'Sheet1 (2)'!O3098</f>
        <v>A+</v>
      </c>
      <c r="Q3020" s="31" t="str">
        <f>IF(U3020="same",N3020,IF(O3020=N3020,P3020,O3020))</f>
        <v>A+</v>
      </c>
      <c r="R3020">
        <f>VLOOKUP(IF(V3020="same",N3020,IF(O3020=N3020,P3020,O3020)),$AA$2:$AL$8,9,FALSE)</f>
        <v>0.05</v>
      </c>
      <c r="S3020" s="11">
        <f>(L3020-M3020)/L3020</f>
        <v>0.24547629372858631</v>
      </c>
      <c r="T3020" s="13">
        <f t="shared" si="47"/>
        <v>0.05</v>
      </c>
      <c r="U3020">
        <f>IFERROR(T3020*I3020,0)</f>
        <v>1.7409950000000003</v>
      </c>
      <c r="V3020" t="str">
        <f>IF(AND(N3020=O3020,P3020=N3020),"same",IF(NOT(OR(O3020=N3020,P3020=N3020)),"conflict","change"))</f>
        <v>same</v>
      </c>
      <c r="W3020" s="55">
        <f>U3020-G3020</f>
        <v>-3.4773049999999999</v>
      </c>
    </row>
    <row r="3021" spans="1:23" ht="21" hidden="1" outlineLevel="2" x14ac:dyDescent="0.4">
      <c r="A3021" t="s">
        <v>4819</v>
      </c>
      <c r="B3021" t="s">
        <v>4816</v>
      </c>
      <c r="C3021" t="s">
        <v>4817</v>
      </c>
      <c r="D3021" s="34">
        <v>349133</v>
      </c>
      <c r="E3021" s="34">
        <v>135863</v>
      </c>
      <c r="F3021" s="33">
        <v>36.659600000000005</v>
      </c>
      <c r="G3021" s="33">
        <v>6.2058000000000009</v>
      </c>
      <c r="H3021">
        <v>38.914396519378002</v>
      </c>
      <c r="I3021" s="33">
        <v>42.865400000000008</v>
      </c>
      <c r="J3021" s="35">
        <f>G3021/I3021</f>
        <v>0.1447741068554125</v>
      </c>
      <c r="K3021">
        <v>0.26982769407417773</v>
      </c>
      <c r="L3021">
        <v>0.31550458918174934</v>
      </c>
      <c r="M3021">
        <v>0.25</v>
      </c>
      <c r="N3021" t="s">
        <v>42</v>
      </c>
      <c r="O3021" s="53" t="s">
        <v>42</v>
      </c>
      <c r="P3021" s="54" t="str">
        <f>'Sheet1 (2)'!O3160</f>
        <v>A+</v>
      </c>
      <c r="Q3021" s="31" t="str">
        <f>IF(U3021="same",N3021,IF(O3021=N3021,P3021,O3021))</f>
        <v>A+</v>
      </c>
      <c r="R3021">
        <f>VLOOKUP(IF(V3021="same",N3021,IF(O3021=N3021,P3021,O3021)),$AA$2:$AL$8,9,FALSE)</f>
        <v>0.05</v>
      </c>
      <c r="S3021" s="11">
        <f>(L3021-M3021)/L3021</f>
        <v>0.20761849883589115</v>
      </c>
      <c r="T3021" s="13">
        <f t="shared" si="47"/>
        <v>0.05</v>
      </c>
      <c r="U3021">
        <f>IFERROR(T3021*I3021,0)</f>
        <v>2.1432700000000007</v>
      </c>
      <c r="V3021" t="str">
        <f>IF(AND(N3021=O3021,P3021=N3021),"same",IF(NOT(OR(O3021=N3021,P3021=N3021)),"conflict","change"))</f>
        <v>same</v>
      </c>
      <c r="W3021" s="55">
        <f>U3021-G3021</f>
        <v>-4.0625300000000006</v>
      </c>
    </row>
    <row r="3022" spans="1:23" ht="21" hidden="1" outlineLevel="2" x14ac:dyDescent="0.4">
      <c r="A3022" t="s">
        <v>4820</v>
      </c>
      <c r="B3022" t="s">
        <v>4816</v>
      </c>
      <c r="C3022" t="s">
        <v>4817</v>
      </c>
      <c r="D3022" s="34">
        <v>52144</v>
      </c>
      <c r="E3022" s="34">
        <v>12627</v>
      </c>
      <c r="F3022" s="33">
        <v>4.9841000000000006</v>
      </c>
      <c r="G3022" s="33">
        <v>1.2458999999999998</v>
      </c>
      <c r="H3022">
        <v>24.215633629947838</v>
      </c>
      <c r="I3022" s="33">
        <v>6.23</v>
      </c>
      <c r="J3022" s="35">
        <f>G3022/I3022</f>
        <v>0.19998394863563398</v>
      </c>
      <c r="K3022">
        <v>0.39471766848816031</v>
      </c>
      <c r="L3022">
        <v>0.49338718618832661</v>
      </c>
      <c r="M3022">
        <v>0.15</v>
      </c>
      <c r="N3022" t="s">
        <v>34</v>
      </c>
      <c r="O3022" s="53" t="s">
        <v>34</v>
      </c>
      <c r="P3022" s="54" t="str">
        <f>'Sheet1 (2)'!O4702</f>
        <v>A</v>
      </c>
      <c r="Q3022" s="31" t="str">
        <f>IF(U3022="same",N3022,IF(O3022=N3022,P3022,O3022))</f>
        <v>A</v>
      </c>
      <c r="R3022">
        <f>VLOOKUP(IF(V3022="same",N3022,IF(O3022=N3022,P3022,O3022)),$AA$2:$AL$8,9,FALSE)</f>
        <v>0.15</v>
      </c>
      <c r="S3022" s="11">
        <f>(L3022-M3022)/L3022</f>
        <v>0.69597913322632432</v>
      </c>
      <c r="T3022" s="13">
        <f t="shared" si="47"/>
        <v>0.15</v>
      </c>
      <c r="U3022">
        <f>IFERROR(T3022*I3022,0)</f>
        <v>0.9345</v>
      </c>
      <c r="V3022" t="str">
        <f>IF(AND(N3022=O3022,P3022=N3022),"same",IF(NOT(OR(O3022=N3022,P3022=N3022)),"conflict","change"))</f>
        <v>same</v>
      </c>
      <c r="W3022" s="55">
        <f>U3022-G3022</f>
        <v>-0.31139999999999979</v>
      </c>
    </row>
    <row r="3023" spans="1:23" ht="21" outlineLevel="1" collapsed="1" x14ac:dyDescent="0.4">
      <c r="C3023" s="29" t="s">
        <v>4821</v>
      </c>
      <c r="D3023" s="34">
        <f>SUBTOTAL(9,D3019:D3022)</f>
        <v>1190443</v>
      </c>
      <c r="E3023" s="34">
        <f>SUBTOTAL(9,E3019:E3022)</f>
        <v>409649</v>
      </c>
      <c r="F3023" s="33">
        <f>SUBTOTAL(9,F3019:F3022)</f>
        <v>113.66369999999999</v>
      </c>
      <c r="G3023" s="33">
        <f>SUBTOTAL(9,G3019:G3022)</f>
        <v>30.849199999999996</v>
      </c>
      <c r="I3023" s="33">
        <f>SUBTOTAL(9,I3019:I3022)</f>
        <v>144.5129</v>
      </c>
      <c r="J3023" s="35"/>
      <c r="O3023" s="53"/>
      <c r="P3023" s="54"/>
      <c r="Q3023" s="31"/>
      <c r="T3023" s="13">
        <f t="shared" si="47"/>
        <v>0</v>
      </c>
      <c r="U3023">
        <f>SUBTOTAL(9,U3019:U3022)</f>
        <v>7.8486450000000012</v>
      </c>
      <c r="W3023" s="55">
        <f>SUBTOTAL(9,W3019:W3022)</f>
        <v>-23.000554999999999</v>
      </c>
    </row>
    <row r="3024" spans="1:23" ht="21" hidden="1" outlineLevel="2" x14ac:dyDescent="0.4">
      <c r="A3024" t="s">
        <v>5188</v>
      </c>
      <c r="B3024" t="s">
        <v>5189</v>
      </c>
      <c r="C3024" t="s">
        <v>5190</v>
      </c>
      <c r="D3024" s="34">
        <v>371129</v>
      </c>
      <c r="E3024" s="34">
        <v>122859</v>
      </c>
      <c r="F3024" s="33">
        <v>60.414200000000001</v>
      </c>
      <c r="G3024" s="33">
        <v>27.1432</v>
      </c>
      <c r="H3024">
        <v>33.104122825217111</v>
      </c>
      <c r="I3024" s="33">
        <v>87.557400000000001</v>
      </c>
      <c r="J3024" s="35">
        <f>G3024/I3024</f>
        <v>0.31000463695815544</v>
      </c>
      <c r="K3024">
        <v>0.49173605515265473</v>
      </c>
      <c r="L3024">
        <v>0.7126657387737162</v>
      </c>
      <c r="M3024">
        <v>0.32</v>
      </c>
      <c r="N3024" t="s">
        <v>42</v>
      </c>
      <c r="O3024" s="53" t="s">
        <v>42</v>
      </c>
      <c r="P3024" s="54" t="str">
        <f>'Sheet1 (2)'!O3994</f>
        <v>A+</v>
      </c>
      <c r="Q3024" s="31" t="str">
        <f>IF(U3024="same",N3024,IF(O3024=N3024,P3024,O3024))</f>
        <v>A+</v>
      </c>
      <c r="R3024">
        <f>VLOOKUP(IF(V3024="same",N3024,IF(O3024=N3024,P3024,O3024)),$AA$2:$AL$8,9,FALSE)</f>
        <v>0.05</v>
      </c>
      <c r="S3024" s="11">
        <f>(L3024-M3024)/L3024</f>
        <v>0.55098164175729292</v>
      </c>
      <c r="T3024" s="13">
        <f t="shared" si="47"/>
        <v>0.05</v>
      </c>
      <c r="U3024">
        <f>IFERROR(T3024*I3024,0)</f>
        <v>4.3778700000000006</v>
      </c>
      <c r="V3024" t="str">
        <f>IF(AND(N3024=O3024,P3024=N3024),"same",IF(NOT(OR(O3024=N3024,P3024=N3024)),"conflict","change"))</f>
        <v>same</v>
      </c>
      <c r="W3024" s="55">
        <f>U3024-G3024</f>
        <v>-22.765329999999999</v>
      </c>
    </row>
    <row r="3025" spans="1:23" ht="21" outlineLevel="1" collapsed="1" x14ac:dyDescent="0.4">
      <c r="C3025" s="29" t="s">
        <v>5191</v>
      </c>
      <c r="D3025" s="34">
        <f>SUBTOTAL(9,D3024:D3024)</f>
        <v>371129</v>
      </c>
      <c r="E3025" s="34">
        <f>SUBTOTAL(9,E3024:E3024)</f>
        <v>122859</v>
      </c>
      <c r="F3025" s="33">
        <f>SUBTOTAL(9,F3024:F3024)</f>
        <v>60.414200000000001</v>
      </c>
      <c r="G3025" s="33">
        <f>SUBTOTAL(9,G3024:G3024)</f>
        <v>27.1432</v>
      </c>
      <c r="I3025" s="33">
        <f>SUBTOTAL(9,I3024:I3024)</f>
        <v>87.557400000000001</v>
      </c>
      <c r="J3025" s="35"/>
      <c r="O3025" s="53"/>
      <c r="P3025" s="54"/>
      <c r="Q3025" s="31"/>
      <c r="T3025" s="13">
        <f t="shared" si="47"/>
        <v>0</v>
      </c>
      <c r="U3025">
        <f>SUBTOTAL(9,U3024:U3024)</f>
        <v>4.3778700000000006</v>
      </c>
      <c r="W3025" s="55">
        <f>SUBTOTAL(9,W3024:W3024)</f>
        <v>-22.765329999999999</v>
      </c>
    </row>
    <row r="3026" spans="1:23" ht="21" hidden="1" outlineLevel="2" x14ac:dyDescent="0.4">
      <c r="A3026" t="s">
        <v>3495</v>
      </c>
      <c r="B3026" t="s">
        <v>3496</v>
      </c>
      <c r="C3026" t="s">
        <v>3497</v>
      </c>
      <c r="D3026" s="34">
        <v>2521392</v>
      </c>
      <c r="E3026" s="34">
        <v>236523</v>
      </c>
      <c r="F3026" s="33">
        <v>363.93759999999997</v>
      </c>
      <c r="G3026" s="33">
        <v>151.57099999999997</v>
      </c>
      <c r="H3026">
        <v>9.3806516400464499</v>
      </c>
      <c r="I3026" s="33">
        <v>515.50859999999989</v>
      </c>
      <c r="J3026" s="35">
        <f>G3026/I3026</f>
        <v>0.2940222529750231</v>
      </c>
      <c r="K3026">
        <v>1.5386985620848712</v>
      </c>
      <c r="L3026">
        <v>2.1795284179551242</v>
      </c>
      <c r="M3026">
        <v>1.5</v>
      </c>
      <c r="N3026" t="s">
        <v>37</v>
      </c>
      <c r="O3026" s="53" t="s">
        <v>37</v>
      </c>
      <c r="P3026" s="54" t="str">
        <f>'Sheet1 (2)'!O124</f>
        <v>B</v>
      </c>
      <c r="Q3026" s="31" t="str">
        <f>IF(U3026="same",N3026,IF(O3026=N3026,P3026,O3026))</f>
        <v>B</v>
      </c>
      <c r="R3026">
        <f>VLOOKUP(IF(V3026="same",N3026,IF(O3026=N3026,P3026,O3026)),$AA$2:$AL$8,9,FALSE)</f>
        <v>0.25</v>
      </c>
      <c r="S3026" s="11">
        <f>(L3026-M3026)/L3026</f>
        <v>0.31177772785943803</v>
      </c>
      <c r="T3026" s="13">
        <f t="shared" si="47"/>
        <v>0.25</v>
      </c>
      <c r="U3026">
        <f>IFERROR(T3026*I3026,0)</f>
        <v>128.87714999999997</v>
      </c>
      <c r="V3026" t="str">
        <f>IF(AND(N3026=O3026,P3026=N3026),"same",IF(NOT(OR(O3026=N3026,P3026=N3026)),"conflict","change"))</f>
        <v>same</v>
      </c>
      <c r="W3026" s="55">
        <f>U3026-G3026</f>
        <v>-22.693849999999998</v>
      </c>
    </row>
    <row r="3027" spans="1:23" ht="21" hidden="1" outlineLevel="2" x14ac:dyDescent="0.4">
      <c r="A3027" t="s">
        <v>3498</v>
      </c>
      <c r="B3027" t="s">
        <v>3496</v>
      </c>
      <c r="C3027" t="s">
        <v>3497</v>
      </c>
      <c r="D3027" s="34">
        <v>2908636</v>
      </c>
      <c r="E3027" s="34">
        <v>12916</v>
      </c>
      <c r="F3027" s="33">
        <v>19.374000000000002</v>
      </c>
      <c r="G3027" s="33">
        <v>3.4081000000000006</v>
      </c>
      <c r="H3027">
        <v>0.44405693940389929</v>
      </c>
      <c r="I3027" s="33">
        <v>22.782100000000003</v>
      </c>
      <c r="J3027" s="35">
        <f>G3027/I3027</f>
        <v>0.14959551577773778</v>
      </c>
      <c r="K3027">
        <v>1.5000000000000002</v>
      </c>
      <c r="L3027">
        <v>1.7638665221430785</v>
      </c>
      <c r="M3027">
        <v>1.5</v>
      </c>
      <c r="N3027" t="s">
        <v>37</v>
      </c>
      <c r="O3027" s="53" t="s">
        <v>37</v>
      </c>
      <c r="P3027" s="54" t="str">
        <f>'Sheet1 (2)'!O2356</f>
        <v>B</v>
      </c>
      <c r="Q3027" s="31" t="str">
        <f>IF(U3027="same",N3027,IF(O3027=N3027,P3027,O3027))</f>
        <v>B</v>
      </c>
      <c r="R3027">
        <f>VLOOKUP(IF(V3027="same",N3027,IF(O3027=N3027,P3027,O3027)),$AA$2:$AL$8,9,FALSE)</f>
        <v>0.25</v>
      </c>
      <c r="S3027" s="11">
        <f>(L3027-M3027)/L3027</f>
        <v>0.14959551577773786</v>
      </c>
      <c r="T3027" s="13">
        <f t="shared" si="47"/>
        <v>0.14959551577773786</v>
      </c>
      <c r="U3027">
        <f>IFERROR(T3027*I3027,0)</f>
        <v>3.4081000000000023</v>
      </c>
      <c r="V3027" t="str">
        <f>IF(AND(N3027=O3027,P3027=N3027),"same",IF(NOT(OR(O3027=N3027,P3027=N3027)),"conflict","change"))</f>
        <v>same</v>
      </c>
      <c r="W3027" s="55">
        <f>U3027-G3027</f>
        <v>0</v>
      </c>
    </row>
    <row r="3028" spans="1:23" ht="21" hidden="1" outlineLevel="2" x14ac:dyDescent="0.4">
      <c r="A3028" t="s">
        <v>3499</v>
      </c>
      <c r="B3028" t="s">
        <v>3496</v>
      </c>
      <c r="C3028" t="s">
        <v>3497</v>
      </c>
      <c r="D3028" s="34">
        <v>2392200</v>
      </c>
      <c r="E3028" s="34">
        <v>30031</v>
      </c>
      <c r="F3028" s="33">
        <v>45.046500000000002</v>
      </c>
      <c r="G3028" s="33">
        <v>6.5597000000000003</v>
      </c>
      <c r="H3028">
        <v>1.2553716244461166</v>
      </c>
      <c r="I3028" s="33">
        <v>51.606200000000001</v>
      </c>
      <c r="J3028" s="35">
        <f>G3028/I3028</f>
        <v>0.12711069600164321</v>
      </c>
      <c r="K3028">
        <v>1.5</v>
      </c>
      <c r="L3028">
        <v>1.7184309546801639</v>
      </c>
      <c r="M3028">
        <v>1.5</v>
      </c>
      <c r="N3028" t="s">
        <v>37</v>
      </c>
      <c r="O3028" s="53" t="s">
        <v>37</v>
      </c>
      <c r="P3028" s="54" t="str">
        <f>'Sheet1 (2)'!O4738</f>
        <v>B</v>
      </c>
      <c r="Q3028" s="31" t="str">
        <f>IF(U3028="same",N3028,IF(O3028=N3028,P3028,O3028))</f>
        <v>B</v>
      </c>
      <c r="R3028">
        <f>VLOOKUP(IF(V3028="same",N3028,IF(O3028=N3028,P3028,O3028)),$AA$2:$AL$8,9,FALSE)</f>
        <v>0.25</v>
      </c>
      <c r="S3028" s="11">
        <f>(L3028-M3028)/L3028</f>
        <v>0.12711069600164326</v>
      </c>
      <c r="T3028" s="13">
        <f t="shared" si="47"/>
        <v>0.12711069600164326</v>
      </c>
      <c r="U3028">
        <f>IFERROR(T3028*I3028,0)</f>
        <v>6.559700000000003</v>
      </c>
      <c r="V3028" t="str">
        <f>IF(AND(N3028=O3028,P3028=N3028),"same",IF(NOT(OR(O3028=N3028,P3028=N3028)),"conflict","change"))</f>
        <v>same</v>
      </c>
      <c r="W3028" s="55">
        <f>U3028-G3028</f>
        <v>0</v>
      </c>
    </row>
    <row r="3029" spans="1:23" ht="21" outlineLevel="1" collapsed="1" x14ac:dyDescent="0.4">
      <c r="C3029" s="29" t="s">
        <v>3500</v>
      </c>
      <c r="D3029" s="34">
        <f>SUBTOTAL(9,D3026:D3028)</f>
        <v>7822228</v>
      </c>
      <c r="E3029" s="34">
        <f>SUBTOTAL(9,E3026:E3028)</f>
        <v>279470</v>
      </c>
      <c r="F3029" s="33">
        <f>SUBTOTAL(9,F3026:F3028)</f>
        <v>428.35809999999998</v>
      </c>
      <c r="G3029" s="33">
        <f>SUBTOTAL(9,G3026:G3028)</f>
        <v>161.53879999999995</v>
      </c>
      <c r="I3029" s="33">
        <f>SUBTOTAL(9,I3026:I3028)</f>
        <v>589.89689999999996</v>
      </c>
      <c r="J3029" s="35"/>
      <c r="O3029" s="53"/>
      <c r="P3029" s="54"/>
      <c r="Q3029" s="31"/>
      <c r="T3029" s="13">
        <f t="shared" si="47"/>
        <v>0</v>
      </c>
      <c r="U3029">
        <f>SUBTOTAL(9,U3026:U3028)</f>
        <v>138.84494999999995</v>
      </c>
      <c r="W3029" s="55">
        <f>SUBTOTAL(9,W3026:W3028)</f>
        <v>-22.693849999999998</v>
      </c>
    </row>
    <row r="3030" spans="1:23" ht="21" hidden="1" outlineLevel="2" x14ac:dyDescent="0.4">
      <c r="A3030" t="s">
        <v>4395</v>
      </c>
      <c r="B3030" t="s">
        <v>4396</v>
      </c>
      <c r="C3030" t="s">
        <v>4397</v>
      </c>
      <c r="D3030" s="34">
        <v>1628</v>
      </c>
      <c r="E3030" s="34">
        <v>261</v>
      </c>
      <c r="F3030" s="33">
        <v>0.37309999999999999</v>
      </c>
      <c r="G3030" s="33">
        <v>0.12389999999999998</v>
      </c>
      <c r="H3030">
        <v>16.031941031941031</v>
      </c>
      <c r="I3030" s="33">
        <v>0.497</v>
      </c>
      <c r="J3030" s="35">
        <f>G3030/I3030</f>
        <v>0.2492957746478873</v>
      </c>
      <c r="K3030">
        <v>1.429501915708812</v>
      </c>
      <c r="L3030">
        <v>1.9042145593869733</v>
      </c>
      <c r="M3030">
        <v>1.3</v>
      </c>
      <c r="N3030" t="s">
        <v>34</v>
      </c>
      <c r="O3030" s="53" t="s">
        <v>34</v>
      </c>
      <c r="P3030" s="54" t="str">
        <f>'Sheet1 (2)'!O756</f>
        <v>A</v>
      </c>
      <c r="Q3030" s="31" t="str">
        <f>IF(U3030="same",N3030,IF(O3030=N3030,P3030,O3030))</f>
        <v>A</v>
      </c>
      <c r="R3030">
        <f>VLOOKUP(IF(V3030="same",N3030,IF(O3030=N3030,P3030,O3030)),$AA$2:$AL$8,9,FALSE)</f>
        <v>0.15</v>
      </c>
      <c r="S3030" s="11">
        <f>(L3030-M3030)/L3030</f>
        <v>0.31730382293762577</v>
      </c>
      <c r="T3030" s="13">
        <f t="shared" si="47"/>
        <v>0.15</v>
      </c>
      <c r="U3030">
        <f>IFERROR(T3030*I3030,0)</f>
        <v>7.4549999999999991E-2</v>
      </c>
      <c r="V3030" t="str">
        <f>IF(AND(N3030=O3030,P3030=N3030),"same",IF(NOT(OR(O3030=N3030,P3030=N3030)),"conflict","change"))</f>
        <v>same</v>
      </c>
      <c r="W3030" s="55">
        <f>U3030-G3030</f>
        <v>-4.9349999999999991E-2</v>
      </c>
    </row>
    <row r="3031" spans="1:23" ht="21" hidden="1" outlineLevel="2" x14ac:dyDescent="0.4">
      <c r="A3031" t="s">
        <v>4398</v>
      </c>
      <c r="B3031" t="s">
        <v>4396</v>
      </c>
      <c r="C3031" t="s">
        <v>4397</v>
      </c>
      <c r="D3031" s="34">
        <v>5028</v>
      </c>
      <c r="E3031" s="34">
        <v>2083</v>
      </c>
      <c r="F3031" s="33">
        <v>2.9733999999999998</v>
      </c>
      <c r="G3031" s="33">
        <v>0.99060000000000004</v>
      </c>
      <c r="H3031">
        <v>41.428003182179793</v>
      </c>
      <c r="I3031" s="33">
        <v>3.964</v>
      </c>
      <c r="J3031" s="35">
        <f>G3031/I3031</f>
        <v>0.24989909182643796</v>
      </c>
      <c r="K3031">
        <v>1.4274603936629859</v>
      </c>
      <c r="L3031">
        <v>1.9030244839174268</v>
      </c>
      <c r="M3031">
        <v>1.3</v>
      </c>
      <c r="N3031" t="s">
        <v>34</v>
      </c>
      <c r="O3031" s="53" t="s">
        <v>34</v>
      </c>
      <c r="P3031" s="54" t="str">
        <f>'Sheet1 (2)'!O1408</f>
        <v>A</v>
      </c>
      <c r="Q3031" s="31" t="str">
        <f>IF(U3031="same",N3031,IF(O3031=N3031,P3031,O3031))</f>
        <v>A</v>
      </c>
      <c r="R3031">
        <f>VLOOKUP(IF(V3031="same",N3031,IF(O3031=N3031,P3031,O3031)),$AA$2:$AL$8,9,FALSE)</f>
        <v>0.15</v>
      </c>
      <c r="S3031" s="11">
        <f>(L3031-M3031)/L3031</f>
        <v>0.31687689202825431</v>
      </c>
      <c r="T3031" s="13">
        <f t="shared" si="47"/>
        <v>0.15</v>
      </c>
      <c r="U3031">
        <f>IFERROR(T3031*I3031,0)</f>
        <v>0.59460000000000002</v>
      </c>
      <c r="V3031" t="str">
        <f>IF(AND(N3031=O3031,P3031=N3031),"same",IF(NOT(OR(O3031=N3031,P3031=N3031)),"conflict","change"))</f>
        <v>same</v>
      </c>
      <c r="W3031" s="55">
        <f>U3031-G3031</f>
        <v>-0.39600000000000002</v>
      </c>
    </row>
    <row r="3032" spans="1:23" ht="21" hidden="1" outlineLevel="2" x14ac:dyDescent="0.4">
      <c r="A3032" t="s">
        <v>4399</v>
      </c>
      <c r="B3032" t="s">
        <v>4396</v>
      </c>
      <c r="C3032" t="s">
        <v>4397</v>
      </c>
      <c r="D3032" s="34">
        <v>3765</v>
      </c>
      <c r="E3032" s="34">
        <v>68</v>
      </c>
      <c r="F3032" s="33">
        <v>9.4699999999999993E-2</v>
      </c>
      <c r="G3032" s="33">
        <v>3.1300000000000001E-2</v>
      </c>
      <c r="H3032">
        <v>1.8061088977423638</v>
      </c>
      <c r="I3032" s="33">
        <v>0.126</v>
      </c>
      <c r="J3032" s="35">
        <f>G3032/I3032</f>
        <v>0.24841269841269842</v>
      </c>
      <c r="K3032">
        <v>1.3926470588235293</v>
      </c>
      <c r="L3032">
        <v>1.8529411764705883</v>
      </c>
      <c r="M3032">
        <v>1.3</v>
      </c>
      <c r="N3032" t="s">
        <v>37</v>
      </c>
      <c r="O3032" s="53" t="s">
        <v>37</v>
      </c>
      <c r="P3032" s="54" t="str">
        <f>'Sheet1 (2)'!O2308</f>
        <v>B</v>
      </c>
      <c r="Q3032" s="31" t="str">
        <f>IF(U3032="same",N3032,IF(O3032=N3032,P3032,O3032))</f>
        <v>B</v>
      </c>
      <c r="R3032">
        <f>VLOOKUP(IF(V3032="same",N3032,IF(O3032=N3032,P3032,O3032)),$AA$2:$AL$8,9,FALSE)</f>
        <v>0.25</v>
      </c>
      <c r="S3032" s="11">
        <f>(L3032-M3032)/L3032</f>
        <v>0.29841269841269841</v>
      </c>
      <c r="T3032" s="13">
        <f t="shared" si="47"/>
        <v>0.25</v>
      </c>
      <c r="U3032">
        <f>IFERROR(T3032*I3032,0)</f>
        <v>3.15E-2</v>
      </c>
      <c r="V3032" t="str">
        <f>IF(AND(N3032=O3032,P3032=N3032),"same",IF(NOT(OR(O3032=N3032,P3032=N3032)),"conflict","change"))</f>
        <v>same</v>
      </c>
      <c r="W3032" s="55">
        <f>U3032-G3032</f>
        <v>1.9999999999999879E-4</v>
      </c>
    </row>
    <row r="3033" spans="1:23" ht="21" hidden="1" outlineLevel="2" x14ac:dyDescent="0.4">
      <c r="A3033" t="s">
        <v>4400</v>
      </c>
      <c r="B3033" t="s">
        <v>4396</v>
      </c>
      <c r="C3033" t="s">
        <v>4397</v>
      </c>
      <c r="D3033" s="34">
        <v>233788</v>
      </c>
      <c r="E3033" s="34">
        <v>74171</v>
      </c>
      <c r="F3033" s="33">
        <v>120.12769999999999</v>
      </c>
      <c r="G3033" s="33">
        <v>40.042400000000001</v>
      </c>
      <c r="H3033">
        <v>31.725751535579242</v>
      </c>
      <c r="I3033" s="33">
        <v>160.17009999999999</v>
      </c>
      <c r="J3033" s="35">
        <f>G3033/I3033</f>
        <v>0.24999921957968438</v>
      </c>
      <c r="K3033">
        <v>1.6196046972536435</v>
      </c>
      <c r="L3033">
        <v>2.159470682611802</v>
      </c>
      <c r="M3033">
        <v>1.3</v>
      </c>
      <c r="N3033" t="s">
        <v>34</v>
      </c>
      <c r="O3033" s="53" t="s">
        <v>34</v>
      </c>
      <c r="P3033" s="54" t="str">
        <f>'Sheet1 (2)'!O2563</f>
        <v>A</v>
      </c>
      <c r="Q3033" s="31" t="str">
        <f>IF(U3033="same",N3033,IF(O3033=N3033,P3033,O3033))</f>
        <v>A</v>
      </c>
      <c r="R3033">
        <f>VLOOKUP(IF(V3033="same",N3033,IF(O3033=N3033,P3033,O3033)),$AA$2:$AL$8,9,FALSE)</f>
        <v>0.15</v>
      </c>
      <c r="S3033" s="11">
        <f>(L3033-M3033)/L3033</f>
        <v>0.39800062558492488</v>
      </c>
      <c r="T3033" s="13">
        <f t="shared" si="47"/>
        <v>0.15</v>
      </c>
      <c r="U3033">
        <f>IFERROR(T3033*I3033,0)</f>
        <v>24.025514999999999</v>
      </c>
      <c r="V3033" t="str">
        <f>IF(AND(N3033=O3033,P3033=N3033),"same",IF(NOT(OR(O3033=N3033,P3033=N3033)),"conflict","change"))</f>
        <v>same</v>
      </c>
      <c r="W3033" s="55">
        <f>U3033-G3033</f>
        <v>-16.016885000000002</v>
      </c>
    </row>
    <row r="3034" spans="1:23" ht="21" hidden="1" outlineLevel="2" x14ac:dyDescent="0.4">
      <c r="A3034" t="s">
        <v>4401</v>
      </c>
      <c r="B3034" t="s">
        <v>4396</v>
      </c>
      <c r="C3034" t="s">
        <v>4397</v>
      </c>
      <c r="D3034" s="34">
        <v>7833</v>
      </c>
      <c r="E3034" s="34">
        <v>861</v>
      </c>
      <c r="F3034" s="33">
        <v>1.2049999999999998</v>
      </c>
      <c r="G3034" s="33">
        <v>0.39899999999999997</v>
      </c>
      <c r="H3034">
        <v>10.99195710455764</v>
      </c>
      <c r="I3034" s="33">
        <v>1.6039999999999999</v>
      </c>
      <c r="J3034" s="35">
        <f>G3034/I3034</f>
        <v>0.24875311720698254</v>
      </c>
      <c r="K3034">
        <v>1.3995354239256677</v>
      </c>
      <c r="L3034">
        <v>1.8629500580720091</v>
      </c>
      <c r="M3034">
        <v>1.3</v>
      </c>
      <c r="N3034" t="s">
        <v>37</v>
      </c>
      <c r="O3034" s="53" t="s">
        <v>37</v>
      </c>
      <c r="P3034" s="54" t="str">
        <f>'Sheet1 (2)'!O2737</f>
        <v>B</v>
      </c>
      <c r="Q3034" s="31" t="str">
        <f>IF(U3034="same",N3034,IF(O3034=N3034,P3034,O3034))</f>
        <v>B</v>
      </c>
      <c r="R3034">
        <f>VLOOKUP(IF(V3034="same",N3034,IF(O3034=N3034,P3034,O3034)),$AA$2:$AL$8,9,FALSE)</f>
        <v>0.25</v>
      </c>
      <c r="S3034" s="11">
        <f>(L3034-M3034)/L3034</f>
        <v>0.30218204488778044</v>
      </c>
      <c r="T3034" s="13">
        <f t="shared" si="47"/>
        <v>0.25</v>
      </c>
      <c r="U3034">
        <f>IFERROR(T3034*I3034,0)</f>
        <v>0.40099999999999997</v>
      </c>
      <c r="V3034" t="str">
        <f>IF(AND(N3034=O3034,P3034=N3034),"same",IF(NOT(OR(O3034=N3034,P3034=N3034)),"conflict","change"))</f>
        <v>same</v>
      </c>
      <c r="W3034" s="55">
        <f>U3034-G3034</f>
        <v>2.0000000000000018E-3</v>
      </c>
    </row>
    <row r="3035" spans="1:23" ht="21" hidden="1" outlineLevel="2" x14ac:dyDescent="0.4">
      <c r="A3035" t="s">
        <v>4402</v>
      </c>
      <c r="B3035" t="s">
        <v>4396</v>
      </c>
      <c r="C3035" t="s">
        <v>4397</v>
      </c>
      <c r="D3035" s="34">
        <v>24727</v>
      </c>
      <c r="E3035" s="34">
        <v>4099</v>
      </c>
      <c r="F3035" s="33">
        <v>6.0042</v>
      </c>
      <c r="G3035" s="33">
        <v>2.0007999999999999</v>
      </c>
      <c r="H3035">
        <v>16.577021070085333</v>
      </c>
      <c r="I3035" s="33">
        <v>8.004999999999999</v>
      </c>
      <c r="J3035" s="35">
        <f>G3035/I3035</f>
        <v>0.24994378513429108</v>
      </c>
      <c r="K3035">
        <v>1.4647962917784825</v>
      </c>
      <c r="L3035">
        <v>1.9529153452061476</v>
      </c>
      <c r="M3035">
        <v>1.3</v>
      </c>
      <c r="N3035" t="s">
        <v>37</v>
      </c>
      <c r="O3035" s="53" t="s">
        <v>37</v>
      </c>
      <c r="P3035" s="54" t="str">
        <f>'Sheet1 (2)'!O3517</f>
        <v>B</v>
      </c>
      <c r="Q3035" s="31" t="str">
        <f>IF(U3035="same",N3035,IF(O3035=N3035,P3035,O3035))</f>
        <v>B</v>
      </c>
      <c r="R3035">
        <f>VLOOKUP(IF(V3035="same",N3035,IF(O3035=N3035,P3035,O3035)),$AA$2:$AL$8,9,FALSE)</f>
        <v>0.25</v>
      </c>
      <c r="S3035" s="11">
        <f>(L3035-M3035)/L3035</f>
        <v>0.33432854465958767</v>
      </c>
      <c r="T3035" s="13">
        <f t="shared" si="47"/>
        <v>0.25</v>
      </c>
      <c r="U3035">
        <f>IFERROR(T3035*I3035,0)</f>
        <v>2.0012499999999998</v>
      </c>
      <c r="V3035" t="str">
        <f>IF(AND(N3035=O3035,P3035=N3035),"same",IF(NOT(OR(O3035=N3035,P3035=N3035)),"conflict","change"))</f>
        <v>same</v>
      </c>
      <c r="W3035" s="55">
        <f>U3035-G3035</f>
        <v>4.4999999999983942E-4</v>
      </c>
    </row>
    <row r="3036" spans="1:23" ht="21" hidden="1" outlineLevel="2" x14ac:dyDescent="0.4">
      <c r="A3036" t="s">
        <v>4403</v>
      </c>
      <c r="B3036" t="s">
        <v>4396</v>
      </c>
      <c r="C3036" t="s">
        <v>4397</v>
      </c>
      <c r="D3036" s="34">
        <v>77049</v>
      </c>
      <c r="E3036" s="34">
        <v>24234</v>
      </c>
      <c r="F3036" s="33">
        <v>41.540100000000002</v>
      </c>
      <c r="G3036" s="33">
        <v>13.846299999999999</v>
      </c>
      <c r="H3036">
        <v>31.452711910602343</v>
      </c>
      <c r="I3036" s="33">
        <v>55.386400000000002</v>
      </c>
      <c r="J3036" s="35">
        <f>G3036/I3036</f>
        <v>0.24999458350786471</v>
      </c>
      <c r="K3036">
        <v>1.7141247833622186</v>
      </c>
      <c r="L3036">
        <v>2.2854832054138812</v>
      </c>
      <c r="M3036">
        <v>1.3</v>
      </c>
      <c r="N3036" t="s">
        <v>34</v>
      </c>
      <c r="O3036" s="53" t="s">
        <v>34</v>
      </c>
      <c r="P3036" s="54" t="str">
        <f>'Sheet1 (2)'!O4603</f>
        <v>A</v>
      </c>
      <c r="Q3036" s="31" t="str">
        <f>IF(U3036="same",N3036,IF(O3036=N3036,P3036,O3036))</f>
        <v>A</v>
      </c>
      <c r="R3036">
        <f>VLOOKUP(IF(V3036="same",N3036,IF(O3036=N3036,P3036,O3036)),$AA$2:$AL$8,9,FALSE)</f>
        <v>0.15</v>
      </c>
      <c r="S3036" s="11">
        <f>(L3036-M3036)/L3036</f>
        <v>0.43119249490849731</v>
      </c>
      <c r="T3036" s="13">
        <f t="shared" si="47"/>
        <v>0.15</v>
      </c>
      <c r="U3036">
        <f>IFERROR(T3036*I3036,0)</f>
        <v>8.3079599999999996</v>
      </c>
      <c r="V3036" t="str">
        <f>IF(AND(N3036=O3036,P3036=N3036),"same",IF(NOT(OR(O3036=N3036,P3036=N3036)),"conflict","change"))</f>
        <v>same</v>
      </c>
      <c r="W3036" s="55">
        <f>U3036-G3036</f>
        <v>-5.5383399999999998</v>
      </c>
    </row>
    <row r="3037" spans="1:23" ht="21" hidden="1" outlineLevel="2" x14ac:dyDescent="0.4">
      <c r="A3037" t="s">
        <v>4404</v>
      </c>
      <c r="B3037" t="s">
        <v>4396</v>
      </c>
      <c r="C3037" t="s">
        <v>4397</v>
      </c>
      <c r="D3037" s="34">
        <v>78538</v>
      </c>
      <c r="E3037" s="34">
        <v>2094</v>
      </c>
      <c r="F3037" s="33">
        <v>3.2414000000000001</v>
      </c>
      <c r="G3037" s="33">
        <v>1.0805</v>
      </c>
      <c r="H3037">
        <v>2.6662252667498536</v>
      </c>
      <c r="I3037" s="33">
        <v>4.3219000000000003</v>
      </c>
      <c r="J3037" s="35">
        <f>G3037/I3037</f>
        <v>0.25000578449293132</v>
      </c>
      <c r="K3037">
        <v>1.5479465138490927</v>
      </c>
      <c r="L3037">
        <v>2.0639446036294178</v>
      </c>
      <c r="M3037">
        <v>1.3</v>
      </c>
      <c r="N3037" t="s">
        <v>37</v>
      </c>
      <c r="O3037" s="53" t="s">
        <v>37</v>
      </c>
      <c r="P3037" s="54" t="str">
        <f>'Sheet1 (2)'!O4704</f>
        <v>B</v>
      </c>
      <c r="Q3037" s="31" t="str">
        <f>IF(U3037="same",N3037,IF(O3037=N3037,P3037,O3037))</f>
        <v>B</v>
      </c>
      <c r="R3037">
        <f>VLOOKUP(IF(V3037="same",N3037,IF(O3037=N3037,P3037,O3037)),$AA$2:$AL$8,9,FALSE)</f>
        <v>0.25</v>
      </c>
      <c r="S3037" s="11">
        <f>(L3037-M3037)/L3037</f>
        <v>0.37013813369120074</v>
      </c>
      <c r="T3037" s="13">
        <f t="shared" si="47"/>
        <v>0.25</v>
      </c>
      <c r="U3037">
        <f>IFERROR(T3037*I3037,0)</f>
        <v>1.0804750000000001</v>
      </c>
      <c r="V3037" t="str">
        <f>IF(AND(N3037=O3037,P3037=N3037),"same",IF(NOT(OR(O3037=N3037,P3037=N3037)),"conflict","change"))</f>
        <v>same</v>
      </c>
      <c r="W3037" s="55">
        <f>U3037-G3037</f>
        <v>-2.4999999999941735E-5</v>
      </c>
    </row>
    <row r="3038" spans="1:23" ht="21" outlineLevel="1" collapsed="1" x14ac:dyDescent="0.4">
      <c r="C3038" s="29" t="s">
        <v>4405</v>
      </c>
      <c r="D3038" s="34">
        <f>SUBTOTAL(9,D3030:D3037)</f>
        <v>432356</v>
      </c>
      <c r="E3038" s="34">
        <f>SUBTOTAL(9,E3030:E3037)</f>
        <v>107871</v>
      </c>
      <c r="F3038" s="33">
        <f>SUBTOTAL(9,F3030:F3037)</f>
        <v>175.55959999999999</v>
      </c>
      <c r="G3038" s="33">
        <f>SUBTOTAL(9,G3030:G3037)</f>
        <v>58.514800000000001</v>
      </c>
      <c r="I3038" s="33">
        <f>SUBTOTAL(9,I3030:I3037)</f>
        <v>234.0744</v>
      </c>
      <c r="J3038" s="35"/>
      <c r="O3038" s="53"/>
      <c r="P3038" s="54"/>
      <c r="Q3038" s="31"/>
      <c r="T3038" s="13">
        <f t="shared" si="47"/>
        <v>0</v>
      </c>
      <c r="U3038">
        <f>SUBTOTAL(9,U3030:U3037)</f>
        <v>36.516849999999998</v>
      </c>
      <c r="W3038" s="55">
        <f>SUBTOTAL(9,W3030:W3037)</f>
        <v>-21.997950000000003</v>
      </c>
    </row>
    <row r="3039" spans="1:23" ht="21" hidden="1" outlineLevel="2" x14ac:dyDescent="0.4">
      <c r="A3039" t="s">
        <v>4301</v>
      </c>
      <c r="B3039" t="s">
        <v>4302</v>
      </c>
      <c r="C3039" t="s">
        <v>4303</v>
      </c>
      <c r="D3039" s="34">
        <v>212305</v>
      </c>
      <c r="E3039" s="34">
        <v>19964</v>
      </c>
      <c r="F3039" s="33">
        <v>11.9786</v>
      </c>
      <c r="G3039" s="33">
        <v>2.2034000000000002</v>
      </c>
      <c r="H3039">
        <v>9.4034525800146014</v>
      </c>
      <c r="I3039" s="33">
        <v>14.182</v>
      </c>
      <c r="J3039" s="35">
        <f>G3039/I3039</f>
        <v>0.15536595684670712</v>
      </c>
      <c r="K3039">
        <v>0.60001001803245846</v>
      </c>
      <c r="L3039">
        <v>0.71037868162692852</v>
      </c>
      <c r="M3039">
        <v>0.6</v>
      </c>
      <c r="N3039" t="s">
        <v>34</v>
      </c>
      <c r="O3039" s="53" t="s">
        <v>34</v>
      </c>
      <c r="P3039" s="54" t="str">
        <f>'Sheet1 (2)'!O101</f>
        <v>A</v>
      </c>
      <c r="Q3039" s="31" t="str">
        <f>IF(U3039="same",N3039,IF(O3039=N3039,P3039,O3039))</f>
        <v>A</v>
      </c>
      <c r="R3039">
        <f>VLOOKUP(IF(V3039="same",N3039,IF(O3039=N3039,P3039,O3039)),$AA$2:$AL$8,9,FALSE)</f>
        <v>0.15</v>
      </c>
      <c r="S3039" s="11">
        <f>(L3039-M3039)/L3039</f>
        <v>0.15538005923000997</v>
      </c>
      <c r="T3039" s="13">
        <f t="shared" si="47"/>
        <v>0.15</v>
      </c>
      <c r="U3039">
        <f>IFERROR(T3039*I3039,0)</f>
        <v>2.1273</v>
      </c>
      <c r="V3039" t="str">
        <f>IF(AND(N3039=O3039,P3039=N3039),"same",IF(NOT(OR(O3039=N3039,P3039=N3039)),"conflict","change"))</f>
        <v>same</v>
      </c>
      <c r="W3039" s="55">
        <f>U3039-G3039</f>
        <v>-7.6100000000000279E-2</v>
      </c>
    </row>
    <row r="3040" spans="1:23" ht="21" hidden="1" outlineLevel="2" x14ac:dyDescent="0.4">
      <c r="A3040" t="s">
        <v>4304</v>
      </c>
      <c r="B3040" t="s">
        <v>4302</v>
      </c>
      <c r="C3040" t="s">
        <v>4303</v>
      </c>
      <c r="D3040" s="34">
        <v>127566</v>
      </c>
      <c r="E3040" s="34">
        <v>18382</v>
      </c>
      <c r="F3040" s="33">
        <v>11.789099999999999</v>
      </c>
      <c r="G3040" s="33">
        <v>3.9289999999999998</v>
      </c>
      <c r="H3040">
        <v>14.409795713591397</v>
      </c>
      <c r="I3040" s="33">
        <v>15.7181</v>
      </c>
      <c r="J3040" s="35">
        <f>G3040/I3040</f>
        <v>0.24996659901642054</v>
      </c>
      <c r="K3040">
        <v>0.64133935371559136</v>
      </c>
      <c r="L3040">
        <v>0.85508105755630515</v>
      </c>
      <c r="M3040">
        <v>0.6</v>
      </c>
      <c r="N3040" t="s">
        <v>34</v>
      </c>
      <c r="O3040" s="53" t="s">
        <v>34</v>
      </c>
      <c r="P3040" s="54" t="str">
        <f>'Sheet1 (2)'!O154</f>
        <v>A</v>
      </c>
      <c r="Q3040" s="31" t="str">
        <f>IF(U3040="same",N3040,IF(O3040=N3040,P3040,O3040))</f>
        <v>A</v>
      </c>
      <c r="R3040">
        <f>VLOOKUP(IF(V3040="same",N3040,IF(O3040=N3040,P3040,O3040)),$AA$2:$AL$8,9,FALSE)</f>
        <v>0.15</v>
      </c>
      <c r="S3040" s="11">
        <f>(L3040-M3040)/L3040</f>
        <v>0.29831213696311903</v>
      </c>
      <c r="T3040" s="13">
        <f t="shared" si="47"/>
        <v>0.15</v>
      </c>
      <c r="U3040">
        <f>IFERROR(T3040*I3040,0)</f>
        <v>2.3577149999999998</v>
      </c>
      <c r="V3040" t="str">
        <f>IF(AND(N3040=O3040,P3040=N3040),"same",IF(NOT(OR(O3040=N3040,P3040=N3040)),"conflict","change"))</f>
        <v>same</v>
      </c>
      <c r="W3040" s="55">
        <f>U3040-G3040</f>
        <v>-1.571285</v>
      </c>
    </row>
    <row r="3041" spans="1:23" ht="21" hidden="1" outlineLevel="2" x14ac:dyDescent="0.4">
      <c r="A3041" t="s">
        <v>4305</v>
      </c>
      <c r="B3041" t="s">
        <v>4302</v>
      </c>
      <c r="C3041" t="s">
        <v>4303</v>
      </c>
      <c r="D3041" s="34">
        <v>303013</v>
      </c>
      <c r="E3041" s="34">
        <v>18367</v>
      </c>
      <c r="F3041" s="33">
        <v>20.085999999999999</v>
      </c>
      <c r="G3041" s="33">
        <v>6.6952999999999996</v>
      </c>
      <c r="H3041">
        <v>6.0614561091438324</v>
      </c>
      <c r="I3041" s="33">
        <v>26.781299999999998</v>
      </c>
      <c r="J3041" s="35">
        <f>G3041/I3041</f>
        <v>0.24999906651282799</v>
      </c>
      <c r="K3041">
        <v>1.0935917678445037</v>
      </c>
      <c r="L3041">
        <v>1.4581205422769097</v>
      </c>
      <c r="M3041">
        <v>1</v>
      </c>
      <c r="N3041" t="s">
        <v>37</v>
      </c>
      <c r="O3041" s="53" t="s">
        <v>37</v>
      </c>
      <c r="P3041" s="54" t="str">
        <f>'Sheet1 (2)'!O382</f>
        <v>B</v>
      </c>
      <c r="Q3041" s="31" t="str">
        <f>IF(U3041="same",N3041,IF(O3041=N3041,P3041,O3041))</f>
        <v>B</v>
      </c>
      <c r="R3041">
        <f>VLOOKUP(IF(V3041="same",N3041,IF(O3041=N3041,P3041,O3041)),$AA$2:$AL$8,9,FALSE)</f>
        <v>0.25</v>
      </c>
      <c r="S3041" s="11">
        <f>(L3041-M3041)/L3041</f>
        <v>0.31418564446087383</v>
      </c>
      <c r="T3041" s="13">
        <f t="shared" si="47"/>
        <v>0.25</v>
      </c>
      <c r="U3041">
        <f>IFERROR(T3041*I3041,0)</f>
        <v>6.6953249999999995</v>
      </c>
      <c r="V3041" t="str">
        <f>IF(AND(N3041=O3041,P3041=N3041),"same",IF(NOT(OR(O3041=N3041,P3041=N3041)),"conflict","change"))</f>
        <v>same</v>
      </c>
      <c r="W3041" s="55">
        <f>U3041-G3041</f>
        <v>2.4999999999941735E-5</v>
      </c>
    </row>
    <row r="3042" spans="1:23" ht="21" hidden="1" outlineLevel="2" x14ac:dyDescent="0.4">
      <c r="A3042" t="s">
        <v>4306</v>
      </c>
      <c r="B3042" t="s">
        <v>4302</v>
      </c>
      <c r="C3042" t="s">
        <v>4303</v>
      </c>
      <c r="D3042" s="34">
        <v>72873</v>
      </c>
      <c r="E3042" s="34">
        <v>11719</v>
      </c>
      <c r="F3042" s="33">
        <v>21.349</v>
      </c>
      <c r="G3042" s="33">
        <v>7.0047000000000006</v>
      </c>
      <c r="H3042">
        <v>16.081401890960986</v>
      </c>
      <c r="I3042" s="33">
        <v>28.3537</v>
      </c>
      <c r="J3042" s="35">
        <f>G3042/I3042</f>
        <v>0.24704712259775621</v>
      </c>
      <c r="K3042">
        <v>1.8217424694939841</v>
      </c>
      <c r="L3042">
        <v>2.4194641180988139</v>
      </c>
      <c r="M3042">
        <v>1.8</v>
      </c>
      <c r="N3042" t="s">
        <v>34</v>
      </c>
      <c r="O3042" s="53" t="s">
        <v>34</v>
      </c>
      <c r="P3042" s="54" t="str">
        <f>'Sheet1 (2)'!O850</f>
        <v>A</v>
      </c>
      <c r="Q3042" s="31" t="str">
        <f>IF(U3042="same",N3042,IF(O3042=N3042,P3042,O3042))</f>
        <v>A</v>
      </c>
      <c r="R3042">
        <f>VLOOKUP(IF(V3042="same",N3042,IF(O3042=N3042,P3042,O3042)),$AA$2:$AL$8,9,FALSE)</f>
        <v>0.15</v>
      </c>
      <c r="S3042" s="11">
        <f>(L3042-M3042)/L3042</f>
        <v>0.25603360407989079</v>
      </c>
      <c r="T3042" s="13">
        <f t="shared" si="47"/>
        <v>0.15</v>
      </c>
      <c r="U3042">
        <f>IFERROR(T3042*I3042,0)</f>
        <v>4.2530549999999998</v>
      </c>
      <c r="V3042" t="str">
        <f>IF(AND(N3042=O3042,P3042=N3042),"same",IF(NOT(OR(O3042=N3042,P3042=N3042)),"conflict","change"))</f>
        <v>same</v>
      </c>
      <c r="W3042" s="55">
        <f>U3042-G3042</f>
        <v>-2.7516450000000008</v>
      </c>
    </row>
    <row r="3043" spans="1:23" ht="21" hidden="1" outlineLevel="2" x14ac:dyDescent="0.4">
      <c r="A3043" t="s">
        <v>4307</v>
      </c>
      <c r="B3043" t="s">
        <v>4302</v>
      </c>
      <c r="C3043" t="s">
        <v>4303</v>
      </c>
      <c r="D3043" s="34">
        <v>54870</v>
      </c>
      <c r="E3043" s="34">
        <v>6699</v>
      </c>
      <c r="F3043" s="33">
        <v>12.845899999999999</v>
      </c>
      <c r="G3043" s="33">
        <v>4.2820999999999998</v>
      </c>
      <c r="H3043">
        <v>12.20885729907053</v>
      </c>
      <c r="I3043" s="33">
        <v>17.128</v>
      </c>
      <c r="J3043" s="35">
        <f>G3043/I3043</f>
        <v>0.25000583839327417</v>
      </c>
      <c r="K3043">
        <v>1.9175847141364379</v>
      </c>
      <c r="L3043">
        <v>2.5567995223167639</v>
      </c>
      <c r="M3043">
        <v>1.8</v>
      </c>
      <c r="N3043" t="s">
        <v>34</v>
      </c>
      <c r="O3043" s="53" t="s">
        <v>34</v>
      </c>
      <c r="P3043" s="54" t="str">
        <f>'Sheet1 (2)'!O1055</f>
        <v>A</v>
      </c>
      <c r="Q3043" s="31" t="str">
        <f>IF(U3043="same",N3043,IF(O3043=N3043,P3043,O3043))</f>
        <v>A</v>
      </c>
      <c r="R3043">
        <f>VLOOKUP(IF(V3043="same",N3043,IF(O3043=N3043,P3043,O3043)),$AA$2:$AL$8,9,FALSE)</f>
        <v>0.15</v>
      </c>
      <c r="S3043" s="11">
        <f>(L3043-M3043)/L3043</f>
        <v>0.29599486221391874</v>
      </c>
      <c r="T3043" s="13">
        <f t="shared" si="47"/>
        <v>0.15</v>
      </c>
      <c r="U3043">
        <f>IFERROR(T3043*I3043,0)</f>
        <v>2.5691999999999999</v>
      </c>
      <c r="V3043" t="str">
        <f>IF(AND(N3043=O3043,P3043=N3043),"same",IF(NOT(OR(O3043=N3043,P3043=N3043)),"conflict","change"))</f>
        <v>same</v>
      </c>
      <c r="W3043" s="55">
        <f>U3043-G3043</f>
        <v>-1.7128999999999999</v>
      </c>
    </row>
    <row r="3044" spans="1:23" ht="21" hidden="1" outlineLevel="2" x14ac:dyDescent="0.4">
      <c r="A3044" t="s">
        <v>4308</v>
      </c>
      <c r="B3044" t="s">
        <v>4302</v>
      </c>
      <c r="C3044" t="s">
        <v>4303</v>
      </c>
      <c r="D3044" s="34">
        <v>375291</v>
      </c>
      <c r="E3044" s="34">
        <v>57246</v>
      </c>
      <c r="F3044" s="33">
        <v>38.290000000000006</v>
      </c>
      <c r="G3044" s="33">
        <v>15.670000000000002</v>
      </c>
      <c r="H3044">
        <v>15.253763079850037</v>
      </c>
      <c r="I3044" s="33">
        <v>53.960000000000008</v>
      </c>
      <c r="J3044" s="35">
        <f>G3044/I3044</f>
        <v>0.29040029651593774</v>
      </c>
      <c r="K3044">
        <v>0.66886769381266831</v>
      </c>
      <c r="L3044">
        <v>0.94259860950983487</v>
      </c>
      <c r="M3044">
        <v>0.6</v>
      </c>
      <c r="N3044" t="s">
        <v>34</v>
      </c>
      <c r="O3044" s="53" t="s">
        <v>34</v>
      </c>
      <c r="P3044" s="54" t="str">
        <f>'Sheet1 (2)'!O1240</f>
        <v>A</v>
      </c>
      <c r="Q3044" s="31" t="str">
        <f>IF(U3044="same",N3044,IF(O3044=N3044,P3044,O3044))</f>
        <v>A</v>
      </c>
      <c r="R3044">
        <f>VLOOKUP(IF(V3044="same",N3044,IF(O3044=N3044,P3044,O3044)),$AA$2:$AL$8,9,FALSE)</f>
        <v>0.15</v>
      </c>
      <c r="S3044" s="11">
        <f>(L3044-M3044)/L3044</f>
        <v>0.36346182357301715</v>
      </c>
      <c r="T3044" s="13">
        <f t="shared" si="47"/>
        <v>0.15</v>
      </c>
      <c r="U3044">
        <f>IFERROR(T3044*I3044,0)</f>
        <v>8.0940000000000012</v>
      </c>
      <c r="V3044" t="str">
        <f>IF(AND(N3044=O3044,P3044=N3044),"same",IF(NOT(OR(O3044=N3044,P3044=N3044)),"conflict","change"))</f>
        <v>same</v>
      </c>
      <c r="W3044" s="55">
        <f>U3044-G3044</f>
        <v>-7.5760000000000005</v>
      </c>
    </row>
    <row r="3045" spans="1:23" ht="21" hidden="1" outlineLevel="2" x14ac:dyDescent="0.4">
      <c r="A3045" t="s">
        <v>4309</v>
      </c>
      <c r="B3045" t="s">
        <v>4302</v>
      </c>
      <c r="C3045" t="s">
        <v>4303</v>
      </c>
      <c r="D3045" s="34">
        <v>45343</v>
      </c>
      <c r="E3045" s="34">
        <v>9150</v>
      </c>
      <c r="F3045" s="33">
        <v>19.8353</v>
      </c>
      <c r="G3045" s="33">
        <v>6.6114999999999995</v>
      </c>
      <c r="H3045">
        <v>20.179520543413538</v>
      </c>
      <c r="I3045" s="33">
        <v>26.4468</v>
      </c>
      <c r="J3045" s="35">
        <f>G3045/I3045</f>
        <v>0.24999243764841114</v>
      </c>
      <c r="K3045">
        <v>2.1677923497267759</v>
      </c>
      <c r="L3045">
        <v>2.8903606557377048</v>
      </c>
      <c r="M3045">
        <v>1.8</v>
      </c>
      <c r="N3045" t="s">
        <v>34</v>
      </c>
      <c r="O3045" s="53" t="s">
        <v>34</v>
      </c>
      <c r="P3045" s="54" t="str">
        <f>'Sheet1 (2)'!O1289</f>
        <v>A</v>
      </c>
      <c r="Q3045" s="31" t="str">
        <f>IF(U3045="same",N3045,IF(O3045=N3045,P3045,O3045))</f>
        <v>A</v>
      </c>
      <c r="R3045">
        <f>VLOOKUP(IF(V3045="same",N3045,IF(O3045=N3045,P3045,O3045)),$AA$2:$AL$8,9,FALSE)</f>
        <v>0.15</v>
      </c>
      <c r="S3045" s="11">
        <f>(L3045-M3045)/L3045</f>
        <v>0.37724034665819678</v>
      </c>
      <c r="T3045" s="13">
        <f t="shared" si="47"/>
        <v>0.15</v>
      </c>
      <c r="U3045">
        <f>IFERROR(T3045*I3045,0)</f>
        <v>3.9670199999999998</v>
      </c>
      <c r="V3045" t="str">
        <f>IF(AND(N3045=O3045,P3045=N3045),"same",IF(NOT(OR(O3045=N3045,P3045=N3045)),"conflict","change"))</f>
        <v>same</v>
      </c>
      <c r="W3045" s="55">
        <f>U3045-G3045</f>
        <v>-2.6444799999999997</v>
      </c>
    </row>
    <row r="3046" spans="1:23" ht="21" hidden="1" outlineLevel="2" x14ac:dyDescent="0.4">
      <c r="A3046" t="s">
        <v>4310</v>
      </c>
      <c r="B3046" t="s">
        <v>4302</v>
      </c>
      <c r="C3046" t="s">
        <v>4303</v>
      </c>
      <c r="D3046" s="34">
        <v>291916</v>
      </c>
      <c r="E3046" s="34">
        <v>25046</v>
      </c>
      <c r="F3046" s="33">
        <v>15.0276</v>
      </c>
      <c r="G3046" s="33">
        <v>4.0195999999999996</v>
      </c>
      <c r="H3046">
        <v>8.5798654407432267</v>
      </c>
      <c r="I3046" s="33">
        <v>19.0472</v>
      </c>
      <c r="J3046" s="35">
        <f>G3046/I3046</f>
        <v>0.21103364274014025</v>
      </c>
      <c r="K3046">
        <v>0.6</v>
      </c>
      <c r="L3046">
        <v>0.76048870079054542</v>
      </c>
      <c r="M3046">
        <v>0.6</v>
      </c>
      <c r="N3046" t="s">
        <v>34</v>
      </c>
      <c r="O3046" s="53" t="s">
        <v>34</v>
      </c>
      <c r="P3046" s="54" t="str">
        <f>'Sheet1 (2)'!O1721</f>
        <v>A</v>
      </c>
      <c r="Q3046" s="31" t="str">
        <f>IF(U3046="same",N3046,IF(O3046=N3046,P3046,O3046))</f>
        <v>A</v>
      </c>
      <c r="R3046">
        <f>VLOOKUP(IF(V3046="same",N3046,IF(O3046=N3046,P3046,O3046)),$AA$2:$AL$8,9,FALSE)</f>
        <v>0.15</v>
      </c>
      <c r="S3046" s="11">
        <f>(L3046-M3046)/L3046</f>
        <v>0.21103364274014033</v>
      </c>
      <c r="T3046" s="13">
        <f t="shared" si="47"/>
        <v>0.15</v>
      </c>
      <c r="U3046">
        <f>IFERROR(T3046*I3046,0)</f>
        <v>2.8570799999999998</v>
      </c>
      <c r="V3046" t="str">
        <f>IF(AND(N3046=O3046,P3046=N3046),"same",IF(NOT(OR(O3046=N3046,P3046=N3046)),"conflict","change"))</f>
        <v>same</v>
      </c>
      <c r="W3046" s="55">
        <f>U3046-G3046</f>
        <v>-1.1625199999999998</v>
      </c>
    </row>
    <row r="3047" spans="1:23" ht="21" hidden="1" outlineLevel="2" x14ac:dyDescent="0.4">
      <c r="A3047" t="s">
        <v>4311</v>
      </c>
      <c r="B3047" t="s">
        <v>4302</v>
      </c>
      <c r="C3047" t="s">
        <v>4303</v>
      </c>
      <c r="D3047" s="34">
        <v>193909</v>
      </c>
      <c r="E3047" s="34">
        <v>17405</v>
      </c>
      <c r="F3047" s="33">
        <v>18.055199999999999</v>
      </c>
      <c r="G3047" s="33">
        <v>6.0179999999999998</v>
      </c>
      <c r="H3047">
        <v>8.9758598105296823</v>
      </c>
      <c r="I3047" s="33">
        <v>24.0732</v>
      </c>
      <c r="J3047" s="35">
        <f>G3047/I3047</f>
        <v>0.24998753800907234</v>
      </c>
      <c r="K3047">
        <v>1.0373570812984776</v>
      </c>
      <c r="L3047">
        <v>1.3831197931628842</v>
      </c>
      <c r="M3047">
        <v>1</v>
      </c>
      <c r="N3047" t="s">
        <v>37</v>
      </c>
      <c r="O3047" s="53" t="s">
        <v>37</v>
      </c>
      <c r="P3047" s="54" t="str">
        <f>'Sheet1 (2)'!O2658</f>
        <v>B</v>
      </c>
      <c r="Q3047" s="31" t="str">
        <f>IF(U3047="same",N3047,IF(O3047=N3047,P3047,O3047))</f>
        <v>B</v>
      </c>
      <c r="R3047">
        <f>VLOOKUP(IF(V3047="same",N3047,IF(O3047=N3047,P3047,O3047)),$AA$2:$AL$8,9,FALSE)</f>
        <v>0.25</v>
      </c>
      <c r="S3047" s="11">
        <f>(L3047-M3047)/L3047</f>
        <v>0.27699682634631045</v>
      </c>
      <c r="T3047" s="13">
        <f t="shared" si="47"/>
        <v>0.25</v>
      </c>
      <c r="U3047">
        <f>IFERROR(T3047*I3047,0)</f>
        <v>6.0183</v>
      </c>
      <c r="V3047" t="str">
        <f>IF(AND(N3047=O3047,P3047=N3047),"same",IF(NOT(OR(O3047=N3047,P3047=N3047)),"conflict","change"))</f>
        <v>same</v>
      </c>
      <c r="W3047" s="55">
        <f>U3047-G3047</f>
        <v>3.00000000000189E-4</v>
      </c>
    </row>
    <row r="3048" spans="1:23" ht="21" hidden="1" outlineLevel="2" x14ac:dyDescent="0.4">
      <c r="A3048" t="s">
        <v>4312</v>
      </c>
      <c r="B3048" t="s">
        <v>4302</v>
      </c>
      <c r="C3048" t="s">
        <v>4303</v>
      </c>
      <c r="D3048" s="34">
        <v>119773</v>
      </c>
      <c r="E3048" s="34">
        <v>13324</v>
      </c>
      <c r="F3048" s="33">
        <v>8.5472999999999999</v>
      </c>
      <c r="G3048" s="33">
        <v>2.8491000000000004</v>
      </c>
      <c r="H3048">
        <v>11.124376946390255</v>
      </c>
      <c r="I3048" s="33">
        <v>11.3964</v>
      </c>
      <c r="J3048" s="35">
        <f>G3048/I3048</f>
        <v>0.25000000000000006</v>
      </c>
      <c r="K3048">
        <v>0.64149654758330821</v>
      </c>
      <c r="L3048">
        <v>0.85532873011107768</v>
      </c>
      <c r="M3048">
        <v>0.6</v>
      </c>
      <c r="N3048" t="s">
        <v>34</v>
      </c>
      <c r="O3048" s="53" t="s">
        <v>34</v>
      </c>
      <c r="P3048" s="54" t="str">
        <f>'Sheet1 (2)'!O3665</f>
        <v>A</v>
      </c>
      <c r="Q3048" s="31" t="str">
        <f>IF(U3048="same",N3048,IF(O3048=N3048,P3048,O3048))</f>
        <v>A</v>
      </c>
      <c r="R3048">
        <f>VLOOKUP(IF(V3048="same",N3048,IF(O3048=N3048,P3048,O3048)),$AA$2:$AL$8,9,FALSE)</f>
        <v>0.15</v>
      </c>
      <c r="S3048" s="11">
        <f>(L3048-M3048)/L3048</f>
        <v>0.29851532062756658</v>
      </c>
      <c r="T3048" s="13">
        <f t="shared" si="47"/>
        <v>0.15</v>
      </c>
      <c r="U3048">
        <f>IFERROR(T3048*I3048,0)</f>
        <v>1.70946</v>
      </c>
      <c r="V3048" t="str">
        <f>IF(AND(N3048=O3048,P3048=N3048),"same",IF(NOT(OR(O3048=N3048,P3048=N3048)),"conflict","change"))</f>
        <v>same</v>
      </c>
      <c r="W3048" s="55">
        <f>U3048-G3048</f>
        <v>-1.1396400000000004</v>
      </c>
    </row>
    <row r="3049" spans="1:23" ht="21" hidden="1" outlineLevel="2" x14ac:dyDescent="0.4">
      <c r="A3049" t="s">
        <v>4313</v>
      </c>
      <c r="B3049" t="s">
        <v>4302</v>
      </c>
      <c r="C3049" t="s">
        <v>4303</v>
      </c>
      <c r="D3049" s="34">
        <v>412737</v>
      </c>
      <c r="E3049" s="34">
        <v>59135</v>
      </c>
      <c r="F3049" s="33">
        <v>35.481000000000002</v>
      </c>
      <c r="G3049" s="33">
        <v>7.1414999999999997</v>
      </c>
      <c r="H3049">
        <v>14.327525760956735</v>
      </c>
      <c r="I3049" s="33">
        <v>42.622500000000002</v>
      </c>
      <c r="J3049" s="35">
        <f>G3049/I3049</f>
        <v>0.16755234911138481</v>
      </c>
      <c r="K3049">
        <v>0.6</v>
      </c>
      <c r="L3049">
        <v>0.72076604379808917</v>
      </c>
      <c r="M3049">
        <v>0.6</v>
      </c>
      <c r="N3049" t="s">
        <v>34</v>
      </c>
      <c r="O3049" s="53" t="s">
        <v>34</v>
      </c>
      <c r="P3049" s="54" t="str">
        <f>'Sheet1 (2)'!O4187</f>
        <v>A</v>
      </c>
      <c r="Q3049" s="31" t="str">
        <f>IF(U3049="same",N3049,IF(O3049=N3049,P3049,O3049))</f>
        <v>A</v>
      </c>
      <c r="R3049">
        <f>VLOOKUP(IF(V3049="same",N3049,IF(O3049=N3049,P3049,O3049)),$AA$2:$AL$8,9,FALSE)</f>
        <v>0.15</v>
      </c>
      <c r="S3049" s="11">
        <f>(L3049-M3049)/L3049</f>
        <v>0.16755234911138492</v>
      </c>
      <c r="T3049" s="13">
        <f t="shared" si="47"/>
        <v>0.15</v>
      </c>
      <c r="U3049">
        <f>IFERROR(T3049*I3049,0)</f>
        <v>6.3933749999999998</v>
      </c>
      <c r="V3049" t="str">
        <f>IF(AND(N3049=O3049,P3049=N3049),"same",IF(NOT(OR(O3049=N3049,P3049=N3049)),"conflict","change"))</f>
        <v>same</v>
      </c>
      <c r="W3049" s="55">
        <f>U3049-G3049</f>
        <v>-0.74812499999999993</v>
      </c>
    </row>
    <row r="3050" spans="1:23" ht="21" hidden="1" outlineLevel="2" x14ac:dyDescent="0.4">
      <c r="A3050" t="s">
        <v>4314</v>
      </c>
      <c r="B3050" t="s">
        <v>4302</v>
      </c>
      <c r="C3050" t="s">
        <v>4303</v>
      </c>
      <c r="D3050" s="34">
        <v>49730</v>
      </c>
      <c r="E3050" s="34">
        <v>5418</v>
      </c>
      <c r="F3050" s="33">
        <v>9.8217999999999996</v>
      </c>
      <c r="G3050" s="33">
        <v>4.6899999999999995</v>
      </c>
      <c r="H3050">
        <v>10.89483209330384</v>
      </c>
      <c r="I3050" s="33">
        <v>14.511799999999999</v>
      </c>
      <c r="J3050" s="35">
        <f>G3050/I3050</f>
        <v>0.3231852699182734</v>
      </c>
      <c r="K3050">
        <v>1.8128091546696197</v>
      </c>
      <c r="L3050">
        <v>2.6784422296050203</v>
      </c>
      <c r="M3050">
        <v>1.8</v>
      </c>
      <c r="N3050" t="s">
        <v>34</v>
      </c>
      <c r="O3050" s="53" t="s">
        <v>34</v>
      </c>
      <c r="P3050" s="54" t="str">
        <f>'Sheet1 (2)'!O4427</f>
        <v>A</v>
      </c>
      <c r="Q3050" s="31" t="str">
        <f>IF(U3050="same",N3050,IF(O3050=N3050,P3050,O3050))</f>
        <v>A</v>
      </c>
      <c r="R3050">
        <f>VLOOKUP(IF(V3050="same",N3050,IF(O3050=N3050,P3050,O3050)),$AA$2:$AL$8,9,FALSE)</f>
        <v>0.15</v>
      </c>
      <c r="S3050" s="11">
        <f>(L3050-M3050)/L3050</f>
        <v>0.32796758499979328</v>
      </c>
      <c r="T3050" s="13">
        <f t="shared" si="47"/>
        <v>0.15</v>
      </c>
      <c r="U3050">
        <f>IFERROR(T3050*I3050,0)</f>
        <v>2.1767699999999999</v>
      </c>
      <c r="V3050" t="str">
        <f>IF(AND(N3050=O3050,P3050=N3050),"same",IF(NOT(OR(O3050=N3050,P3050=N3050)),"conflict","change"))</f>
        <v>same</v>
      </c>
      <c r="W3050" s="55">
        <f>U3050-G3050</f>
        <v>-2.5132299999999996</v>
      </c>
    </row>
    <row r="3051" spans="1:23" ht="21" hidden="1" outlineLevel="2" x14ac:dyDescent="0.4">
      <c r="A3051" t="s">
        <v>4315</v>
      </c>
      <c r="B3051" t="s">
        <v>4302</v>
      </c>
      <c r="C3051" t="s">
        <v>4303</v>
      </c>
      <c r="D3051" s="34">
        <v>124157</v>
      </c>
      <c r="E3051" s="34">
        <v>9605</v>
      </c>
      <c r="F3051" s="33">
        <v>10.461</v>
      </c>
      <c r="G3051" s="33">
        <v>3.4870999999999999</v>
      </c>
      <c r="H3051">
        <v>7.7361727490193868</v>
      </c>
      <c r="I3051" s="33">
        <v>13.9481</v>
      </c>
      <c r="J3051" s="35">
        <f>G3051/I3051</f>
        <v>0.25000537707644765</v>
      </c>
      <c r="K3051">
        <v>1.0891202498698596</v>
      </c>
      <c r="L3051">
        <v>1.4521707444039562</v>
      </c>
      <c r="M3051">
        <v>1</v>
      </c>
      <c r="N3051" t="s">
        <v>37</v>
      </c>
      <c r="O3051" s="53" t="s">
        <v>37</v>
      </c>
      <c r="P3051" s="54" t="str">
        <f>'Sheet1 (2)'!O4819</f>
        <v>B</v>
      </c>
      <c r="Q3051" s="31" t="str">
        <f>IF(U3051="same",N3051,IF(O3051=N3051,P3051,O3051))</f>
        <v>B</v>
      </c>
      <c r="R3051">
        <f>VLOOKUP(IF(V3051="same",N3051,IF(O3051=N3051,P3051,O3051)),$AA$2:$AL$8,9,FALSE)</f>
        <v>0.25</v>
      </c>
      <c r="S3051" s="11">
        <f>(L3051-M3051)/L3051</f>
        <v>0.31137574293272918</v>
      </c>
      <c r="T3051" s="13">
        <f t="shared" si="47"/>
        <v>0.25</v>
      </c>
      <c r="U3051">
        <f>IFERROR(T3051*I3051,0)</f>
        <v>3.487025</v>
      </c>
      <c r="V3051" t="str">
        <f>IF(AND(N3051=O3051,P3051=N3051),"same",IF(NOT(OR(O3051=N3051,P3051=N3051)),"conflict","change"))</f>
        <v>same</v>
      </c>
      <c r="W3051" s="55">
        <f>U3051-G3051</f>
        <v>-7.4999999999825206E-5</v>
      </c>
    </row>
    <row r="3052" spans="1:23" ht="21" outlineLevel="1" collapsed="1" x14ac:dyDescent="0.4">
      <c r="C3052" s="29" t="s">
        <v>4316</v>
      </c>
      <c r="D3052" s="34">
        <f>SUBTOTAL(9,D3039:D3051)</f>
        <v>2383483</v>
      </c>
      <c r="E3052" s="34">
        <f>SUBTOTAL(9,E3039:E3051)</f>
        <v>271460</v>
      </c>
      <c r="F3052" s="33">
        <f>SUBTOTAL(9,F3039:F3051)</f>
        <v>233.56780000000003</v>
      </c>
      <c r="G3052" s="33">
        <f>SUBTOTAL(9,G3039:G3051)</f>
        <v>74.601299999999995</v>
      </c>
      <c r="I3052" s="33">
        <f>SUBTOTAL(9,I3039:I3051)</f>
        <v>308.16910000000001</v>
      </c>
      <c r="J3052" s="35"/>
      <c r="O3052" s="53"/>
      <c r="P3052" s="54"/>
      <c r="Q3052" s="31"/>
      <c r="T3052" s="13">
        <f t="shared" si="47"/>
        <v>0</v>
      </c>
      <c r="U3052">
        <f>SUBTOTAL(9,U3039:U3051)</f>
        <v>52.705624999999991</v>
      </c>
      <c r="W3052" s="55">
        <f>SUBTOTAL(9,W3039:W3051)</f>
        <v>-21.895675000000001</v>
      </c>
    </row>
    <row r="3053" spans="1:23" ht="21" hidden="1" outlineLevel="2" x14ac:dyDescent="0.4">
      <c r="A3053" t="s">
        <v>3328</v>
      </c>
      <c r="B3053" t="s">
        <v>3329</v>
      </c>
      <c r="C3053" t="s">
        <v>3330</v>
      </c>
      <c r="D3053" s="34">
        <v>395335</v>
      </c>
      <c r="E3053" s="34">
        <v>96710</v>
      </c>
      <c r="F3053" s="33">
        <v>96.774100000000004</v>
      </c>
      <c r="G3053" s="33">
        <v>35.746400000000008</v>
      </c>
      <c r="H3053">
        <v>24.462797374378692</v>
      </c>
      <c r="I3053" s="33">
        <v>132.52050000000003</v>
      </c>
      <c r="J3053" s="35">
        <f>G3053/I3053</f>
        <v>0.26974241721092207</v>
      </c>
      <c r="K3053">
        <v>1.0006628063281977</v>
      </c>
      <c r="L3053">
        <v>1.370287457346707</v>
      </c>
      <c r="M3053">
        <v>1</v>
      </c>
      <c r="N3053" t="s">
        <v>37</v>
      </c>
      <c r="O3053" s="53" t="s">
        <v>37</v>
      </c>
      <c r="P3053" s="54" t="str">
        <f>'Sheet1 (2)'!O236</f>
        <v>B</v>
      </c>
      <c r="Q3053" s="31" t="str">
        <f>IF(U3053="same",N3053,IF(O3053=N3053,P3053,O3053))</f>
        <v>B</v>
      </c>
      <c r="R3053">
        <f>VLOOKUP(IF(V3053="same",N3053,IF(O3053=N3053,P3053,O3053)),$AA$2:$AL$8,9,FALSE)</f>
        <v>0.25</v>
      </c>
      <c r="S3053" s="11">
        <f>(L3053-M3053)/L3053</f>
        <v>0.27022611595941776</v>
      </c>
      <c r="T3053" s="13">
        <f t="shared" si="47"/>
        <v>0.25</v>
      </c>
      <c r="U3053">
        <f>IFERROR(T3053*I3053,0)</f>
        <v>33.130125000000007</v>
      </c>
      <c r="V3053" t="str">
        <f>IF(AND(N3053=O3053,P3053=N3053),"same",IF(NOT(OR(O3053=N3053,P3053=N3053)),"conflict","change"))</f>
        <v>same</v>
      </c>
      <c r="W3053" s="55">
        <f>U3053-G3053</f>
        <v>-2.6162750000000017</v>
      </c>
    </row>
    <row r="3054" spans="1:23" ht="21" hidden="1" outlineLevel="2" collapsed="1" x14ac:dyDescent="0.4">
      <c r="A3054" s="18" t="s">
        <v>3331</v>
      </c>
      <c r="B3054" t="s">
        <v>3329</v>
      </c>
      <c r="C3054" t="s">
        <v>3330</v>
      </c>
      <c r="D3054" s="34">
        <v>152030</v>
      </c>
      <c r="E3054" s="34">
        <v>54156</v>
      </c>
      <c r="F3054" s="33">
        <v>45.491</v>
      </c>
      <c r="G3054" s="33">
        <v>22.018000000000001</v>
      </c>
      <c r="H3054">
        <v>35.621916726961786</v>
      </c>
      <c r="I3054" s="33">
        <v>67.509</v>
      </c>
      <c r="J3054" s="35">
        <f>G3054/I3054</f>
        <v>0.32614910604511993</v>
      </c>
      <c r="K3054">
        <v>0.83999926139301273</v>
      </c>
      <c r="L3054">
        <v>1.2465654775094173</v>
      </c>
      <c r="M3054">
        <v>0.8</v>
      </c>
      <c r="N3054" t="s">
        <v>37</v>
      </c>
      <c r="O3054" s="53" t="s">
        <v>37</v>
      </c>
      <c r="P3054" s="54" t="str">
        <f>'Sheet1 (2)'!O1030</f>
        <v>B</v>
      </c>
      <c r="Q3054" s="31" t="str">
        <f>IF(U3054="same",N3054,IF(O3054=N3054,P3054,O3054))</f>
        <v>B</v>
      </c>
      <c r="R3054">
        <f>VLOOKUP(IF(V3054="same",N3054,IF(O3054=N3054,P3054,O3054)),$AA$2:$AL$8,9,FALSE)</f>
        <v>0.25</v>
      </c>
      <c r="S3054" s="11">
        <f>(L3054-M3054)/L3054</f>
        <v>0.35823667955383726</v>
      </c>
      <c r="T3054" s="13">
        <f t="shared" si="47"/>
        <v>0.25</v>
      </c>
      <c r="U3054">
        <f>IFERROR(T3054*I3054,0)</f>
        <v>16.87725</v>
      </c>
      <c r="V3054" t="str">
        <f>IF(AND(N3054=O3054,P3054=N3054),"same",IF(NOT(OR(O3054=N3054,P3054=N3054)),"conflict","change"))</f>
        <v>same</v>
      </c>
      <c r="W3054" s="55">
        <f>U3054-G3054</f>
        <v>-5.1407500000000006</v>
      </c>
    </row>
    <row r="3055" spans="1:23" ht="21" hidden="1" outlineLevel="2" x14ac:dyDescent="0.4">
      <c r="A3055" t="s">
        <v>3332</v>
      </c>
      <c r="B3055" t="s">
        <v>3329</v>
      </c>
      <c r="C3055" t="s">
        <v>3330</v>
      </c>
      <c r="D3055" s="34">
        <v>688148</v>
      </c>
      <c r="E3055" s="34">
        <v>172076</v>
      </c>
      <c r="F3055" s="33">
        <v>142.33800000000002</v>
      </c>
      <c r="G3055" s="33">
        <v>66.019599999999997</v>
      </c>
      <c r="H3055">
        <v>25.005667385504282</v>
      </c>
      <c r="I3055" s="33">
        <v>208.35760000000002</v>
      </c>
      <c r="J3055" s="35">
        <f>G3055/I3055</f>
        <v>0.31685717247654988</v>
      </c>
      <c r="K3055">
        <v>0.82718101304074965</v>
      </c>
      <c r="L3055">
        <v>1.2108463702085126</v>
      </c>
      <c r="M3055">
        <v>0.8</v>
      </c>
      <c r="N3055" t="s">
        <v>37</v>
      </c>
      <c r="O3055" s="53" t="s">
        <v>37</v>
      </c>
      <c r="P3055" s="54" t="str">
        <f>'Sheet1 (2)'!O1290</f>
        <v>B</v>
      </c>
      <c r="Q3055" s="31" t="str">
        <f>IF(U3055="same",N3055,IF(O3055=N3055,P3055,O3055))</f>
        <v>B</v>
      </c>
      <c r="R3055">
        <f>VLOOKUP(IF(V3055="same",N3055,IF(O3055=N3055,P3055,O3055)),$AA$2:$AL$8,9,FALSE)</f>
        <v>0.25</v>
      </c>
      <c r="S3055" s="11">
        <f>(L3055-M3055)/L3055</f>
        <v>0.33930511773988564</v>
      </c>
      <c r="T3055" s="13">
        <f t="shared" si="47"/>
        <v>0.25</v>
      </c>
      <c r="U3055">
        <f>IFERROR(T3055*I3055,0)</f>
        <v>52.089400000000005</v>
      </c>
      <c r="V3055" t="str">
        <f>IF(AND(N3055=O3055,P3055=N3055),"same",IF(NOT(OR(O3055=N3055,P3055=N3055)),"conflict","change"))</f>
        <v>same</v>
      </c>
      <c r="W3055" s="55">
        <f>U3055-G3055</f>
        <v>-13.930199999999992</v>
      </c>
    </row>
    <row r="3056" spans="1:23" ht="21" hidden="1" outlineLevel="2" x14ac:dyDescent="0.4">
      <c r="A3056" t="s">
        <v>3333</v>
      </c>
      <c r="B3056" t="s">
        <v>3329</v>
      </c>
      <c r="C3056" t="s">
        <v>3330</v>
      </c>
      <c r="D3056" s="34">
        <v>738645</v>
      </c>
      <c r="E3056" s="34">
        <v>135164</v>
      </c>
      <c r="F3056" s="33">
        <v>132.38339999999999</v>
      </c>
      <c r="G3056" s="33">
        <v>44.127200000000002</v>
      </c>
      <c r="H3056">
        <v>18.298912197334307</v>
      </c>
      <c r="I3056" s="33">
        <v>176.51060000000001</v>
      </c>
      <c r="J3056" s="35">
        <f>G3056/I3056</f>
        <v>0.24999745057803893</v>
      </c>
      <c r="K3056">
        <v>0.97942795418898521</v>
      </c>
      <c r="L3056">
        <v>1.3058994998668285</v>
      </c>
      <c r="M3056">
        <v>0.9</v>
      </c>
      <c r="N3056" t="s">
        <v>37</v>
      </c>
      <c r="O3056" s="53" t="s">
        <v>37</v>
      </c>
      <c r="P3056" s="54" t="str">
        <f>'Sheet1 (2)'!O1294</f>
        <v>B</v>
      </c>
      <c r="Q3056" s="31" t="str">
        <f>IF(U3056="same",N3056,IF(O3056=N3056,P3056,O3056))</f>
        <v>B</v>
      </c>
      <c r="R3056">
        <f>VLOOKUP(IF(V3056="same",N3056,IF(O3056=N3056,P3056,O3056)),$AA$2:$AL$8,9,FALSE)</f>
        <v>0.25</v>
      </c>
      <c r="S3056" s="11">
        <f>(L3056-M3056)/L3056</f>
        <v>0.31081986011038432</v>
      </c>
      <c r="T3056" s="13">
        <f t="shared" si="47"/>
        <v>0.25</v>
      </c>
      <c r="U3056">
        <f>IFERROR(T3056*I3056,0)</f>
        <v>44.127650000000003</v>
      </c>
      <c r="V3056" t="str">
        <f>IF(AND(N3056=O3056,P3056=N3056),"same",IF(NOT(OR(O3056=N3056,P3056=N3056)),"conflict","change"))</f>
        <v>same</v>
      </c>
      <c r="W3056" s="55">
        <f>U3056-G3056</f>
        <v>4.500000000007276E-4</v>
      </c>
    </row>
    <row r="3057" spans="1:23" ht="21" hidden="1" outlineLevel="2" x14ac:dyDescent="0.4">
      <c r="A3057" t="s">
        <v>3334</v>
      </c>
      <c r="B3057" t="s">
        <v>3329</v>
      </c>
      <c r="C3057" t="s">
        <v>3330</v>
      </c>
      <c r="D3057" s="34">
        <v>509028</v>
      </c>
      <c r="E3057" s="34">
        <v>108743</v>
      </c>
      <c r="F3057" s="33">
        <v>107.8877</v>
      </c>
      <c r="G3057" s="33">
        <v>35.962199999999996</v>
      </c>
      <c r="H3057">
        <v>21.36287198346653</v>
      </c>
      <c r="I3057" s="33">
        <v>143.84989999999999</v>
      </c>
      <c r="J3057" s="35">
        <f>G3057/I3057</f>
        <v>0.24999808828508047</v>
      </c>
      <c r="K3057">
        <v>0.99213466613942969</v>
      </c>
      <c r="L3057">
        <v>1.3228428496546905</v>
      </c>
      <c r="M3057">
        <v>0.9</v>
      </c>
      <c r="N3057" t="s">
        <v>37</v>
      </c>
      <c r="O3057" s="53" t="s">
        <v>37</v>
      </c>
      <c r="P3057" s="54" t="str">
        <f>'Sheet1 (2)'!O2354</f>
        <v>B</v>
      </c>
      <c r="Q3057" s="31" t="str">
        <f>IF(U3057="same",N3057,IF(O3057=N3057,P3057,O3057))</f>
        <v>B</v>
      </c>
      <c r="R3057">
        <f>VLOOKUP(IF(V3057="same",N3057,IF(O3057=N3057,P3057,O3057)),$AA$2:$AL$8,9,FALSE)</f>
        <v>0.25</v>
      </c>
      <c r="S3057" s="11">
        <f>(L3057-M3057)/L3057</f>
        <v>0.31964707657078661</v>
      </c>
      <c r="T3057" s="13">
        <f t="shared" si="47"/>
        <v>0.25</v>
      </c>
      <c r="U3057">
        <f>IFERROR(T3057*I3057,0)</f>
        <v>35.962474999999998</v>
      </c>
      <c r="V3057" t="str">
        <f>IF(AND(N3057=O3057,P3057=N3057),"same",IF(NOT(OR(O3057=N3057,P3057=N3057)),"conflict","change"))</f>
        <v>same</v>
      </c>
      <c r="W3057" s="55">
        <f>U3057-G3057</f>
        <v>2.7500000000202363E-4</v>
      </c>
    </row>
    <row r="3058" spans="1:23" ht="21" outlineLevel="1" collapsed="1" x14ac:dyDescent="0.4">
      <c r="C3058" s="29" t="s">
        <v>3335</v>
      </c>
      <c r="D3058" s="34">
        <f>SUBTOTAL(9,D3053:D3057)</f>
        <v>2483186</v>
      </c>
      <c r="E3058" s="34">
        <f>SUBTOTAL(9,E3053:E3057)</f>
        <v>566849</v>
      </c>
      <c r="F3058" s="33">
        <f>SUBTOTAL(9,F3053:F3057)</f>
        <v>524.87419999999997</v>
      </c>
      <c r="G3058" s="33">
        <f>SUBTOTAL(9,G3053:G3057)</f>
        <v>203.8734</v>
      </c>
      <c r="I3058" s="33">
        <f>SUBTOTAL(9,I3053:I3057)</f>
        <v>728.74759999999992</v>
      </c>
      <c r="J3058" s="35"/>
      <c r="O3058" s="53"/>
      <c r="P3058" s="54"/>
      <c r="Q3058" s="31"/>
      <c r="T3058" s="13">
        <f t="shared" si="47"/>
        <v>0</v>
      </c>
      <c r="U3058">
        <f>SUBTOTAL(9,U3053:U3057)</f>
        <v>182.18689999999998</v>
      </c>
      <c r="W3058" s="55">
        <f>SUBTOTAL(9,W3053:W3057)</f>
        <v>-21.686499999999992</v>
      </c>
    </row>
    <row r="3059" spans="1:23" ht="21" hidden="1" outlineLevel="2" x14ac:dyDescent="0.4">
      <c r="A3059" t="s">
        <v>4524</v>
      </c>
      <c r="B3059" t="s">
        <v>4525</v>
      </c>
      <c r="C3059" t="s">
        <v>4526</v>
      </c>
      <c r="D3059" s="34">
        <v>839190</v>
      </c>
      <c r="E3059" s="34">
        <v>65059</v>
      </c>
      <c r="F3059" s="33">
        <v>74.626999999999995</v>
      </c>
      <c r="G3059" s="33">
        <v>22.445400000000003</v>
      </c>
      <c r="H3059">
        <v>7.7525947639986175</v>
      </c>
      <c r="I3059" s="33">
        <v>97.072400000000002</v>
      </c>
      <c r="J3059" s="35">
        <f>G3059/I3059</f>
        <v>0.23122329312966408</v>
      </c>
      <c r="K3059">
        <v>1.1470665088611876</v>
      </c>
      <c r="L3059">
        <v>1.4920672005410476</v>
      </c>
      <c r="M3059">
        <v>1.5</v>
      </c>
      <c r="N3059" t="s">
        <v>37</v>
      </c>
      <c r="O3059" s="53" t="s">
        <v>37</v>
      </c>
      <c r="P3059" s="54" t="str">
        <f>'Sheet1 (2)'!O3777</f>
        <v>B</v>
      </c>
      <c r="Q3059" s="31" t="str">
        <f>IF(U3059="same",N3059,IF(O3059=N3059,P3059,O3059))</f>
        <v>B</v>
      </c>
      <c r="R3059">
        <f>VLOOKUP(IF(V3059="same",N3059,IF(O3059=N3059,P3059,O3059)),$AA$2:$AL$8,9,FALSE)</f>
        <v>0.25</v>
      </c>
      <c r="S3059" s="11">
        <f>(L3059-M3059)/L3059</f>
        <v>-5.3166502528008532E-3</v>
      </c>
      <c r="T3059" s="13">
        <f t="shared" si="47"/>
        <v>-5.3166502528008532E-3</v>
      </c>
      <c r="U3059">
        <f>IFERROR(T3059*I3059,0)</f>
        <v>-0.51609999999998557</v>
      </c>
      <c r="V3059" t="str">
        <f>IF(AND(N3059=O3059,P3059=N3059),"same",IF(NOT(OR(O3059=N3059,P3059=N3059)),"conflict","change"))</f>
        <v>same</v>
      </c>
      <c r="W3059" s="55">
        <f>U3059-G3059</f>
        <v>-22.961499999999987</v>
      </c>
    </row>
    <row r="3060" spans="1:23" ht="21" hidden="1" outlineLevel="2" x14ac:dyDescent="0.4">
      <c r="A3060" t="s">
        <v>4527</v>
      </c>
      <c r="B3060" t="s">
        <v>4525</v>
      </c>
      <c r="C3060" t="s">
        <v>4526</v>
      </c>
      <c r="D3060" s="34">
        <v>800109</v>
      </c>
      <c r="E3060" s="34">
        <v>60338</v>
      </c>
      <c r="F3060" s="33">
        <v>91.893699999999995</v>
      </c>
      <c r="G3060" s="33">
        <v>10.290299999999998</v>
      </c>
      <c r="H3060">
        <v>7.5412225084332256</v>
      </c>
      <c r="I3060" s="33">
        <v>102.184</v>
      </c>
      <c r="J3060" s="35">
        <f>G3060/I3060</f>
        <v>0.10070363266264776</v>
      </c>
      <c r="K3060">
        <v>1.5229822002718021</v>
      </c>
      <c r="L3060">
        <v>1.6935264675660446</v>
      </c>
      <c r="M3060">
        <v>1.5</v>
      </c>
      <c r="N3060" t="s">
        <v>37</v>
      </c>
      <c r="O3060" s="53" t="s">
        <v>37</v>
      </c>
      <c r="P3060" s="54" t="str">
        <f>'Sheet1 (2)'!O4160</f>
        <v>B</v>
      </c>
      <c r="Q3060" s="31" t="str">
        <f>IF(U3060="same",N3060,IF(O3060=N3060,P3060,O3060))</f>
        <v>B</v>
      </c>
      <c r="R3060">
        <f>VLOOKUP(IF(V3060="same",N3060,IF(O3060=N3060,P3060,O3060)),$AA$2:$AL$8,9,FALSE)</f>
        <v>0.25</v>
      </c>
      <c r="S3060" s="11">
        <f>(L3060-M3060)/L3060</f>
        <v>0.11427425037187819</v>
      </c>
      <c r="T3060" s="13">
        <f t="shared" si="47"/>
        <v>0.11427425037187819</v>
      </c>
      <c r="U3060">
        <f>IFERROR(T3060*I3060,0)</f>
        <v>11.677000000000001</v>
      </c>
      <c r="V3060" t="str">
        <f>IF(AND(N3060=O3060,P3060=N3060),"same",IF(NOT(OR(O3060=N3060,P3060=N3060)),"conflict","change"))</f>
        <v>same</v>
      </c>
      <c r="W3060" s="55">
        <f>U3060-G3060</f>
        <v>1.3867000000000029</v>
      </c>
    </row>
    <row r="3061" spans="1:23" ht="21" outlineLevel="1" collapsed="1" x14ac:dyDescent="0.4">
      <c r="C3061" s="29" t="s">
        <v>4528</v>
      </c>
      <c r="D3061" s="34">
        <f>SUBTOTAL(9,D3059:D3060)</f>
        <v>1639299</v>
      </c>
      <c r="E3061" s="34">
        <f>SUBTOTAL(9,E3059:E3060)</f>
        <v>125397</v>
      </c>
      <c r="F3061" s="33">
        <f>SUBTOTAL(9,F3059:F3060)</f>
        <v>166.52069999999998</v>
      </c>
      <c r="G3061" s="33">
        <f>SUBTOTAL(9,G3059:G3060)</f>
        <v>32.735700000000001</v>
      </c>
      <c r="I3061" s="33">
        <f>SUBTOTAL(9,I3059:I3060)</f>
        <v>199.25639999999999</v>
      </c>
      <c r="J3061" s="35"/>
      <c r="O3061" s="53"/>
      <c r="P3061" s="54"/>
      <c r="Q3061" s="31"/>
      <c r="T3061" s="13">
        <f t="shared" si="47"/>
        <v>0</v>
      </c>
      <c r="U3061">
        <f>SUBTOTAL(9,U3059:U3060)</f>
        <v>11.160900000000016</v>
      </c>
      <c r="W3061" s="55">
        <f>SUBTOTAL(9,W3059:W3060)</f>
        <v>-21.574799999999982</v>
      </c>
    </row>
    <row r="3062" spans="1:23" ht="21" hidden="1" outlineLevel="2" x14ac:dyDescent="0.4">
      <c r="A3062" t="s">
        <v>5057</v>
      </c>
      <c r="B3062" t="s">
        <v>5058</v>
      </c>
      <c r="C3062" t="s">
        <v>5059</v>
      </c>
      <c r="D3062" s="34">
        <v>348121</v>
      </c>
      <c r="E3062" s="34">
        <v>42543</v>
      </c>
      <c r="F3062" s="33">
        <v>58.161799999999999</v>
      </c>
      <c r="G3062" s="33">
        <v>19.386900000000001</v>
      </c>
      <c r="H3062">
        <v>12.22075083088926</v>
      </c>
      <c r="I3062" s="33">
        <v>77.548699999999997</v>
      </c>
      <c r="J3062" s="35">
        <f>G3062/I3062</f>
        <v>0.24999645384126365</v>
      </c>
      <c r="K3062">
        <v>1.3671297275697529</v>
      </c>
      <c r="L3062">
        <v>1.8228310180288179</v>
      </c>
      <c r="M3062">
        <v>1.3</v>
      </c>
      <c r="N3062" t="s">
        <v>42</v>
      </c>
      <c r="O3062" s="53" t="s">
        <v>42</v>
      </c>
      <c r="P3062" s="54" t="str">
        <f>'Sheet1 (2)'!O370</f>
        <v>A+</v>
      </c>
      <c r="Q3062" s="31" t="str">
        <f>IF(U3062="same",N3062,IF(O3062=N3062,P3062,O3062))</f>
        <v>A+</v>
      </c>
      <c r="R3062">
        <f>VLOOKUP(IF(V3062="same",N3062,IF(O3062=N3062,P3062,O3062)),$AA$2:$AL$8,9,FALSE)</f>
        <v>0.05</v>
      </c>
      <c r="S3062" s="11">
        <f>(L3062-M3062)/L3062</f>
        <v>0.28682363469664862</v>
      </c>
      <c r="T3062" s="13">
        <f t="shared" si="47"/>
        <v>0.05</v>
      </c>
      <c r="U3062">
        <f>IFERROR(T3062*I3062,0)</f>
        <v>3.8774350000000002</v>
      </c>
      <c r="V3062" t="str">
        <f>IF(AND(N3062=O3062,P3062=N3062),"same",IF(NOT(OR(O3062=N3062,P3062=N3062)),"conflict","change"))</f>
        <v>same</v>
      </c>
      <c r="W3062" s="55">
        <f>U3062-G3062</f>
        <v>-15.509465000000001</v>
      </c>
    </row>
    <row r="3063" spans="1:23" ht="21" hidden="1" outlineLevel="2" x14ac:dyDescent="0.4">
      <c r="A3063" t="s">
        <v>5060</v>
      </c>
      <c r="B3063" t="s">
        <v>5058</v>
      </c>
      <c r="C3063" t="s">
        <v>5059</v>
      </c>
      <c r="D3063" s="34">
        <v>109940</v>
      </c>
      <c r="E3063" s="34">
        <v>18129</v>
      </c>
      <c r="F3063" s="33">
        <v>21.720000000000002</v>
      </c>
      <c r="G3063" s="33">
        <v>7.2390999999999988</v>
      </c>
      <c r="H3063">
        <v>16.489903583772968</v>
      </c>
      <c r="I3063" s="33">
        <v>28.959099999999999</v>
      </c>
      <c r="J3063" s="35">
        <f>G3063/I3063</f>
        <v>0.24997669126457656</v>
      </c>
      <c r="K3063">
        <v>1.1980804236306473</v>
      </c>
      <c r="L3063">
        <v>1.5973909206244139</v>
      </c>
      <c r="M3063">
        <v>1.1000000000000001</v>
      </c>
      <c r="N3063" t="s">
        <v>42</v>
      </c>
      <c r="O3063" s="53" t="s">
        <v>42</v>
      </c>
      <c r="P3063" s="54" t="str">
        <f>'Sheet1 (2)'!O775</f>
        <v>A+</v>
      </c>
      <c r="Q3063" s="31" t="str">
        <f>IF(U3063="same",N3063,IF(O3063=N3063,P3063,O3063))</f>
        <v>A+</v>
      </c>
      <c r="R3063">
        <f>VLOOKUP(IF(V3063="same",N3063,IF(O3063=N3063,P3063,O3063)),$AA$2:$AL$8,9,FALSE)</f>
        <v>0.05</v>
      </c>
      <c r="S3063" s="11">
        <f>(L3063-M3063)/L3063</f>
        <v>0.31137708008881487</v>
      </c>
      <c r="T3063" s="13">
        <f t="shared" si="47"/>
        <v>0.05</v>
      </c>
      <c r="U3063">
        <f>IFERROR(T3063*I3063,0)</f>
        <v>1.4479550000000001</v>
      </c>
      <c r="V3063" t="str">
        <f>IF(AND(N3063=O3063,P3063=N3063),"same",IF(NOT(OR(O3063=N3063,P3063=N3063)),"conflict","change"))</f>
        <v>same</v>
      </c>
      <c r="W3063" s="55">
        <f>U3063-G3063</f>
        <v>-5.7911449999999984</v>
      </c>
    </row>
    <row r="3064" spans="1:23" ht="21" hidden="1" outlineLevel="2" x14ac:dyDescent="0.4">
      <c r="A3064" t="s">
        <v>5061</v>
      </c>
      <c r="B3064" t="s">
        <v>5058</v>
      </c>
      <c r="C3064" t="s">
        <v>5059</v>
      </c>
      <c r="D3064" s="34">
        <v>253</v>
      </c>
      <c r="E3064" s="34">
        <v>35</v>
      </c>
      <c r="F3064" s="33">
        <v>4.0900000000000006E-2</v>
      </c>
      <c r="G3064" s="33">
        <v>2.0200000000000003E-2</v>
      </c>
      <c r="H3064">
        <v>13.83399209486166</v>
      </c>
      <c r="I3064" s="33">
        <v>6.1100000000000008E-2</v>
      </c>
      <c r="J3064" s="35">
        <f>G3064/I3064</f>
        <v>0.33060556464811786</v>
      </c>
      <c r="K3064">
        <v>1.1685714285714288</v>
      </c>
      <c r="L3064">
        <v>1.745714285714286</v>
      </c>
      <c r="M3064">
        <v>1.1000000000000001</v>
      </c>
      <c r="N3064" t="s">
        <v>37</v>
      </c>
      <c r="O3064" s="53" t="s">
        <v>37</v>
      </c>
      <c r="P3064" s="54" t="str">
        <f>'Sheet1 (2)'!O2107</f>
        <v>B</v>
      </c>
      <c r="Q3064" s="31" t="str">
        <f>IF(U3064="same",N3064,IF(O3064=N3064,P3064,O3064))</f>
        <v>B</v>
      </c>
      <c r="R3064">
        <f>VLOOKUP(IF(V3064="same",N3064,IF(O3064=N3064,P3064,O3064)),$AA$2:$AL$8,9,FALSE)</f>
        <v>0.25</v>
      </c>
      <c r="S3064" s="11">
        <f>(L3064-M3064)/L3064</f>
        <v>0.36988543371522098</v>
      </c>
      <c r="T3064" s="13">
        <f t="shared" si="47"/>
        <v>0.25</v>
      </c>
      <c r="U3064">
        <f>IFERROR(T3064*I3064,0)</f>
        <v>1.5275000000000002E-2</v>
      </c>
      <c r="V3064" t="str">
        <f>IF(AND(N3064=O3064,P3064=N3064),"same",IF(NOT(OR(O3064=N3064,P3064=N3064)),"conflict","change"))</f>
        <v>same</v>
      </c>
      <c r="W3064" s="55">
        <f>U3064-G3064</f>
        <v>-4.9250000000000006E-3</v>
      </c>
    </row>
    <row r="3065" spans="1:23" ht="21" outlineLevel="1" collapsed="1" x14ac:dyDescent="0.4">
      <c r="C3065" s="29" t="s">
        <v>5062</v>
      </c>
      <c r="D3065" s="34">
        <f>SUBTOTAL(9,D3062:D3064)</f>
        <v>458314</v>
      </c>
      <c r="E3065" s="34">
        <f>SUBTOTAL(9,E3062:E3064)</f>
        <v>60707</v>
      </c>
      <c r="F3065" s="33">
        <f>SUBTOTAL(9,F3062:F3064)</f>
        <v>79.922699999999992</v>
      </c>
      <c r="G3065" s="33">
        <f>SUBTOTAL(9,G3062:G3064)</f>
        <v>26.646199999999997</v>
      </c>
      <c r="I3065" s="33">
        <f>SUBTOTAL(9,I3062:I3064)</f>
        <v>106.5689</v>
      </c>
      <c r="J3065" s="35"/>
      <c r="O3065" s="53"/>
      <c r="P3065" s="54"/>
      <c r="Q3065" s="31"/>
      <c r="T3065" s="13">
        <f t="shared" si="47"/>
        <v>0</v>
      </c>
      <c r="U3065">
        <f>SUBTOTAL(9,U3062:U3064)</f>
        <v>5.3406650000000004</v>
      </c>
      <c r="W3065" s="55">
        <f>SUBTOTAL(9,W3062:W3064)</f>
        <v>-21.305534999999999</v>
      </c>
    </row>
    <row r="3066" spans="1:23" ht="21" hidden="1" outlineLevel="2" x14ac:dyDescent="0.4">
      <c r="A3066" t="s">
        <v>1431</v>
      </c>
      <c r="B3066" t="s">
        <v>1429</v>
      </c>
      <c r="C3066" t="s">
        <v>1430</v>
      </c>
      <c r="D3066" s="34">
        <v>1155420</v>
      </c>
      <c r="E3066" s="34">
        <v>83967</v>
      </c>
      <c r="F3066" s="33">
        <v>167.934</v>
      </c>
      <c r="G3066" s="33">
        <v>23.521800000000002</v>
      </c>
      <c r="H3066">
        <v>7.2672275016876977</v>
      </c>
      <c r="I3066" s="33">
        <v>191.45580000000001</v>
      </c>
      <c r="J3066" s="35">
        <f>G3066/I3066</f>
        <v>0.12285759950860721</v>
      </c>
      <c r="K3066">
        <v>2</v>
      </c>
      <c r="L3066">
        <v>2.280131480224374</v>
      </c>
      <c r="M3066">
        <v>2</v>
      </c>
      <c r="N3066" t="s">
        <v>37</v>
      </c>
      <c r="O3066" s="53" t="s">
        <v>37</v>
      </c>
      <c r="P3066" s="54" t="str">
        <f>'Sheet1 (2)'!O3712</f>
        <v>A</v>
      </c>
      <c r="Q3066" s="31" t="str">
        <f>IF(U3066="same",N3066,IF(O3066=N3066,P3066,O3066))</f>
        <v>A</v>
      </c>
      <c r="R3066">
        <f>VLOOKUP(IF(V3066="same",N3066,IF(O3066=N3066,P3066,O3066)),$AA$2:$AL$8,9,FALSE)</f>
        <v>0.15</v>
      </c>
      <c r="S3066" s="11">
        <f>(L3066-M3066)/L3066</f>
        <v>0.12285759950860724</v>
      </c>
      <c r="T3066" s="13">
        <f t="shared" si="47"/>
        <v>0.12285759950860724</v>
      </c>
      <c r="U3066">
        <f>IFERROR(T3066*I3066,0)</f>
        <v>23.521800000000006</v>
      </c>
      <c r="V3066" t="str">
        <f>IF(AND(N3066=O3066,P3066=N3066),"same",IF(NOT(OR(O3066=N3066,P3066=N3066)),"conflict","change"))</f>
        <v>change</v>
      </c>
      <c r="W3066" s="55">
        <f>U3066-G3066</f>
        <v>0</v>
      </c>
    </row>
    <row r="3067" spans="1:23" ht="21" hidden="1" outlineLevel="2" x14ac:dyDescent="0.4">
      <c r="A3067" t="s">
        <v>1432</v>
      </c>
      <c r="B3067" t="s">
        <v>1429</v>
      </c>
      <c r="C3067" t="s">
        <v>1430</v>
      </c>
      <c r="D3067" s="34">
        <v>1355336</v>
      </c>
      <c r="E3067" s="34">
        <v>90287</v>
      </c>
      <c r="F3067" s="33">
        <v>207.66010000000003</v>
      </c>
      <c r="G3067" s="33">
        <v>45.303699999999999</v>
      </c>
      <c r="H3067">
        <v>6.6615953534769234</v>
      </c>
      <c r="I3067" s="33">
        <v>252.96380000000002</v>
      </c>
      <c r="J3067" s="35">
        <f>G3067/I3067</f>
        <v>0.17909163287395269</v>
      </c>
      <c r="K3067">
        <v>2.3000000000000003</v>
      </c>
      <c r="L3067">
        <v>2.8017743418210816</v>
      </c>
      <c r="M3067">
        <v>2.2999999999999998</v>
      </c>
      <c r="N3067" t="s">
        <v>37</v>
      </c>
      <c r="O3067" s="53" t="s">
        <v>37</v>
      </c>
      <c r="P3067" s="54" t="str">
        <f>'Sheet1 (2)'!O4218</f>
        <v>A</v>
      </c>
      <c r="Q3067" s="31" t="str">
        <f>IF(U3067="same",N3067,IF(O3067=N3067,P3067,O3067))</f>
        <v>A</v>
      </c>
      <c r="R3067">
        <f>VLOOKUP(IF(V3067="same",N3067,IF(O3067=N3067,P3067,O3067)),$AA$2:$AL$8,9,FALSE)</f>
        <v>0.15</v>
      </c>
      <c r="S3067" s="11">
        <f>(L3067-M3067)/L3067</f>
        <v>0.17909163287395277</v>
      </c>
      <c r="T3067" s="13">
        <f t="shared" si="47"/>
        <v>0.15</v>
      </c>
      <c r="U3067">
        <f>IFERROR(T3067*I3067,0)</f>
        <v>37.944569999999999</v>
      </c>
      <c r="V3067" t="str">
        <f>IF(AND(N3067=O3067,P3067=N3067),"same",IF(NOT(OR(O3067=N3067,P3067=N3067)),"conflict","change"))</f>
        <v>change</v>
      </c>
      <c r="W3067" s="55">
        <f>U3067-G3067</f>
        <v>-7.3591300000000004</v>
      </c>
    </row>
    <row r="3068" spans="1:23" ht="21" hidden="1" outlineLevel="2" collapsed="1" x14ac:dyDescent="0.4">
      <c r="A3068" t="s">
        <v>1435</v>
      </c>
      <c r="B3068" t="s">
        <v>1429</v>
      </c>
      <c r="C3068" t="s">
        <v>1430</v>
      </c>
      <c r="D3068" s="34">
        <v>753843</v>
      </c>
      <c r="E3068" s="34">
        <v>45435</v>
      </c>
      <c r="F3068" s="33">
        <v>90.87</v>
      </c>
      <c r="G3068" s="33">
        <v>29.910999999999998</v>
      </c>
      <c r="H3068">
        <v>6.0271170522244022</v>
      </c>
      <c r="I3068" s="33">
        <v>120.78100000000001</v>
      </c>
      <c r="J3068" s="35">
        <f>G3068/I3068</f>
        <v>0.24764656692691728</v>
      </c>
      <c r="K3068">
        <v>2</v>
      </c>
      <c r="L3068">
        <v>2.6583250797843072</v>
      </c>
      <c r="M3068">
        <v>2</v>
      </c>
      <c r="N3068" t="s">
        <v>37</v>
      </c>
      <c r="O3068" s="53" t="s">
        <v>37</v>
      </c>
      <c r="P3068" s="54" t="str">
        <f>'Sheet1 (2)'!O5053</f>
        <v>A</v>
      </c>
      <c r="Q3068" s="31" t="str">
        <f>IF(U3068="same",N3068,IF(O3068=N3068,P3068,O3068))</f>
        <v>A</v>
      </c>
      <c r="R3068">
        <f>VLOOKUP(IF(V3068="same",N3068,IF(O3068=N3068,P3068,O3068)),$AA$2:$AL$8,9,FALSE)</f>
        <v>0.15</v>
      </c>
      <c r="S3068" s="11">
        <f>(L3068-M3068)/L3068</f>
        <v>0.24764656692691731</v>
      </c>
      <c r="T3068" s="13">
        <f t="shared" si="47"/>
        <v>0.15</v>
      </c>
      <c r="U3068">
        <f>IFERROR(T3068*I3068,0)</f>
        <v>18.117149999999999</v>
      </c>
      <c r="V3068" t="str">
        <f>IF(AND(N3068=O3068,P3068=N3068),"same",IF(NOT(OR(O3068=N3068,P3068=N3068)),"conflict","change"))</f>
        <v>change</v>
      </c>
      <c r="W3068" s="55">
        <f>U3068-G3068</f>
        <v>-11.793849999999999</v>
      </c>
    </row>
    <row r="3069" spans="1:23" ht="21" hidden="1" outlineLevel="2" x14ac:dyDescent="0.4">
      <c r="A3069" t="s">
        <v>1428</v>
      </c>
      <c r="B3069" t="s">
        <v>1429</v>
      </c>
      <c r="C3069" t="s">
        <v>1430</v>
      </c>
      <c r="D3069" s="34">
        <v>2559886</v>
      </c>
      <c r="E3069" s="34">
        <v>363147</v>
      </c>
      <c r="F3069" s="33">
        <v>853.3966999999999</v>
      </c>
      <c r="G3069" s="33">
        <v>287.09610000000004</v>
      </c>
      <c r="H3069">
        <v>14.186061410547188</v>
      </c>
      <c r="I3069" s="33">
        <v>1140.4928</v>
      </c>
      <c r="J3069" s="35">
        <f>G3069/I3069</f>
        <v>0.25172986624729243</v>
      </c>
      <c r="K3069">
        <v>2.3500034421322495</v>
      </c>
      <c r="L3069">
        <v>3.1405816377389875</v>
      </c>
      <c r="M3069">
        <v>2.35</v>
      </c>
      <c r="N3069" t="s">
        <v>37</v>
      </c>
      <c r="O3069" s="53" t="s">
        <v>37</v>
      </c>
      <c r="P3069" s="54" t="str">
        <f>'Sheet1 (2)'!O2846</f>
        <v>B</v>
      </c>
      <c r="Q3069" s="31" t="str">
        <f>IF(U3069="same",N3069,IF(O3069=N3069,P3069,O3069))</f>
        <v>B</v>
      </c>
      <c r="R3069">
        <f>VLOOKUP(IF(V3069="same",N3069,IF(O3069=N3069,P3069,O3069)),$AA$2:$AL$8,9,FALSE)</f>
        <v>0.25</v>
      </c>
      <c r="S3069" s="11">
        <f>(L3069-M3069)/L3069</f>
        <v>0.25173096226473329</v>
      </c>
      <c r="T3069" s="13">
        <f t="shared" si="47"/>
        <v>0.25</v>
      </c>
      <c r="U3069">
        <f>IFERROR(T3069*I3069,0)</f>
        <v>285.1232</v>
      </c>
      <c r="V3069" t="str">
        <f>IF(AND(N3069=O3069,P3069=N3069),"same",IF(NOT(OR(O3069=N3069,P3069=N3069)),"conflict","change"))</f>
        <v>same</v>
      </c>
      <c r="W3069" s="55">
        <f>U3069-G3069</f>
        <v>-1.9729000000000383</v>
      </c>
    </row>
    <row r="3070" spans="1:23" ht="21" hidden="1" outlineLevel="2" x14ac:dyDescent="0.4">
      <c r="A3070" t="s">
        <v>1433</v>
      </c>
      <c r="B3070" t="s">
        <v>1429</v>
      </c>
      <c r="C3070" t="s">
        <v>1430</v>
      </c>
      <c r="D3070" s="34">
        <v>2568173</v>
      </c>
      <c r="E3070" s="34">
        <v>542537</v>
      </c>
      <c r="F3070" s="33">
        <v>1193.5814</v>
      </c>
      <c r="G3070" s="33">
        <v>260.46390000000002</v>
      </c>
      <c r="H3070">
        <v>21.125407050070226</v>
      </c>
      <c r="I3070" s="33">
        <v>1454.0453</v>
      </c>
      <c r="J3070" s="35">
        <f>G3070/I3070</f>
        <v>0.1791305264010688</v>
      </c>
      <c r="K3070">
        <v>2.2000000000000002</v>
      </c>
      <c r="L3070">
        <v>2.6800850448909475</v>
      </c>
      <c r="M3070">
        <v>2.2000000000000002</v>
      </c>
      <c r="N3070" t="s">
        <v>37</v>
      </c>
      <c r="O3070" s="53" t="s">
        <v>37</v>
      </c>
      <c r="P3070" s="54" t="str">
        <f>'Sheet1 (2)'!O4514</f>
        <v>B</v>
      </c>
      <c r="Q3070" s="31" t="str">
        <f>IF(U3070="same",N3070,IF(O3070=N3070,P3070,O3070))</f>
        <v>B</v>
      </c>
      <c r="R3070">
        <f>VLOOKUP(IF(V3070="same",N3070,IF(O3070=N3070,P3070,O3070)),$AA$2:$AL$8,9,FALSE)</f>
        <v>0.25</v>
      </c>
      <c r="S3070" s="11">
        <f>(L3070-M3070)/L3070</f>
        <v>0.17913052640106872</v>
      </c>
      <c r="T3070" s="13">
        <f t="shared" si="47"/>
        <v>0.17913052640106872</v>
      </c>
      <c r="U3070">
        <f>IFERROR(T3070*I3070,0)</f>
        <v>260.46389999999991</v>
      </c>
      <c r="V3070" t="str">
        <f>IF(AND(N3070=O3070,P3070=N3070),"same",IF(NOT(OR(O3070=N3070,P3070=N3070)),"conflict","change"))</f>
        <v>same</v>
      </c>
      <c r="W3070" s="55">
        <f>U3070-G3070</f>
        <v>0</v>
      </c>
    </row>
    <row r="3071" spans="1:23" ht="21" hidden="1" outlineLevel="2" x14ac:dyDescent="0.4">
      <c r="A3071" t="s">
        <v>1434</v>
      </c>
      <c r="B3071" t="s">
        <v>1429</v>
      </c>
      <c r="C3071" t="s">
        <v>1430</v>
      </c>
      <c r="D3071" s="34">
        <v>1670711</v>
      </c>
      <c r="E3071" s="34">
        <v>288662</v>
      </c>
      <c r="F3071" s="33">
        <v>577.32399999999996</v>
      </c>
      <c r="G3071" s="33">
        <v>138.8614</v>
      </c>
      <c r="H3071">
        <v>17.27779370579352</v>
      </c>
      <c r="I3071" s="33">
        <v>716.18539999999996</v>
      </c>
      <c r="J3071" s="35">
        <f>G3071/I3071</f>
        <v>0.19389029712138786</v>
      </c>
      <c r="K3071">
        <v>2</v>
      </c>
      <c r="L3071">
        <v>2.481051887674858</v>
      </c>
      <c r="M3071">
        <v>2</v>
      </c>
      <c r="N3071" t="s">
        <v>37</v>
      </c>
      <c r="O3071" s="53" t="s">
        <v>37</v>
      </c>
      <c r="P3071" s="54" t="str">
        <f>'Sheet1 (2)'!O4655</f>
        <v>B</v>
      </c>
      <c r="Q3071" s="31" t="str">
        <f>IF(U3071="same",N3071,IF(O3071=N3071,P3071,O3071))</f>
        <v>B</v>
      </c>
      <c r="R3071">
        <f>VLOOKUP(IF(V3071="same",N3071,IF(O3071=N3071,P3071,O3071)),$AA$2:$AL$8,9,FALSE)</f>
        <v>0.25</v>
      </c>
      <c r="S3071" s="11">
        <f>(L3071-M3071)/L3071</f>
        <v>0.19389029712138767</v>
      </c>
      <c r="T3071" s="13">
        <f t="shared" si="47"/>
        <v>0.19389029712138767</v>
      </c>
      <c r="U3071">
        <f>IFERROR(T3071*I3071,0)</f>
        <v>138.86139999999986</v>
      </c>
      <c r="V3071" t="str">
        <f>IF(AND(N3071=O3071,P3071=N3071),"same",IF(NOT(OR(O3071=N3071,P3071=N3071)),"conflict","change"))</f>
        <v>same</v>
      </c>
      <c r="W3071" s="55">
        <f>U3071-G3071</f>
        <v>0</v>
      </c>
    </row>
    <row r="3072" spans="1:23" ht="21" outlineLevel="1" collapsed="1" x14ac:dyDescent="0.4">
      <c r="C3072" s="29" t="s">
        <v>1436</v>
      </c>
      <c r="D3072" s="34">
        <f>SUBTOTAL(9,D3066:D3071)</f>
        <v>10063369</v>
      </c>
      <c r="E3072" s="34">
        <f>SUBTOTAL(9,E3066:E3071)</f>
        <v>1414035</v>
      </c>
      <c r="F3072" s="33">
        <f>SUBTOTAL(9,F3066:F3071)</f>
        <v>3090.7662</v>
      </c>
      <c r="G3072" s="33">
        <f>SUBTOTAL(9,G3066:G3071)</f>
        <v>785.15790000000015</v>
      </c>
      <c r="I3072" s="33">
        <f>SUBTOTAL(9,I3066:I3071)</f>
        <v>3875.9240999999997</v>
      </c>
      <c r="J3072" s="35"/>
      <c r="O3072" s="53"/>
      <c r="P3072" s="54"/>
      <c r="Q3072" s="31"/>
      <c r="T3072" s="13">
        <f t="shared" si="47"/>
        <v>0</v>
      </c>
      <c r="U3072">
        <f>SUBTOTAL(9,U3066:U3071)</f>
        <v>764.03201999999976</v>
      </c>
      <c r="W3072" s="55">
        <f>SUBTOTAL(9,W3066:W3071)</f>
        <v>-21.125880000000038</v>
      </c>
    </row>
    <row r="3073" spans="1:23" ht="21" hidden="1" outlineLevel="2" x14ac:dyDescent="0.4">
      <c r="A3073" t="s">
        <v>4386</v>
      </c>
      <c r="B3073" t="s">
        <v>4387</v>
      </c>
      <c r="C3073" t="s">
        <v>4388</v>
      </c>
      <c r="D3073" s="34">
        <v>48250</v>
      </c>
      <c r="E3073" s="34">
        <v>7386</v>
      </c>
      <c r="F3073" s="33">
        <v>13.406700000000001</v>
      </c>
      <c r="G3073" s="33">
        <v>4.3927999999999994</v>
      </c>
      <c r="H3073">
        <v>15.307772020725389</v>
      </c>
      <c r="I3073" s="33">
        <v>17.799500000000002</v>
      </c>
      <c r="J3073" s="35">
        <f>G3073/I3073</f>
        <v>0.24679344925419247</v>
      </c>
      <c r="K3073">
        <v>1.8151502843216898</v>
      </c>
      <c r="L3073">
        <v>2.4098971026265912</v>
      </c>
      <c r="M3073">
        <v>1.7</v>
      </c>
      <c r="N3073" t="s">
        <v>37</v>
      </c>
      <c r="O3073" s="53" t="s">
        <v>37</v>
      </c>
      <c r="P3073" s="54" t="str">
        <f>'Sheet1 (2)'!O761</f>
        <v>B</v>
      </c>
      <c r="Q3073" s="31" t="str">
        <f>IF(U3073="same",N3073,IF(O3073=N3073,P3073,O3073))</f>
        <v>B</v>
      </c>
      <c r="R3073">
        <f>VLOOKUP(IF(V3073="same",N3073,IF(O3073=N3073,P3073,O3073)),$AA$2:$AL$8,9,FALSE)</f>
        <v>0.25</v>
      </c>
      <c r="S3073" s="11">
        <f>(L3073-M3073)/L3073</f>
        <v>0.2945756903283801</v>
      </c>
      <c r="T3073" s="13">
        <f t="shared" si="47"/>
        <v>0.25</v>
      </c>
      <c r="U3073">
        <f>IFERROR(T3073*I3073,0)</f>
        <v>4.4498750000000005</v>
      </c>
      <c r="V3073" t="str">
        <f>IF(AND(N3073=O3073,P3073=N3073),"same",IF(NOT(OR(O3073=N3073,P3073=N3073)),"conflict","change"))</f>
        <v>same</v>
      </c>
      <c r="W3073" s="55">
        <f>U3073-G3073</f>
        <v>5.7075000000001097E-2</v>
      </c>
    </row>
    <row r="3074" spans="1:23" ht="21" hidden="1" outlineLevel="2" x14ac:dyDescent="0.4">
      <c r="A3074" t="s">
        <v>4389</v>
      </c>
      <c r="B3074" t="s">
        <v>4387</v>
      </c>
      <c r="C3074" t="s">
        <v>4388</v>
      </c>
      <c r="D3074" s="34">
        <v>31573</v>
      </c>
      <c r="E3074" s="34">
        <v>8402</v>
      </c>
      <c r="F3074" s="33">
        <v>17.724899999999998</v>
      </c>
      <c r="G3074" s="33">
        <v>5.9079999999999995</v>
      </c>
      <c r="H3074">
        <v>26.611345136667406</v>
      </c>
      <c r="I3074" s="33">
        <v>23.632899999999999</v>
      </c>
      <c r="J3074" s="35">
        <f>G3074/I3074</f>
        <v>0.24999047937409288</v>
      </c>
      <c r="K3074">
        <v>2.1096048559866696</v>
      </c>
      <c r="L3074">
        <v>2.812770768864556</v>
      </c>
      <c r="M3074">
        <v>1.65</v>
      </c>
      <c r="N3074" t="s">
        <v>37</v>
      </c>
      <c r="O3074" s="53" t="s">
        <v>37</v>
      </c>
      <c r="P3074" s="54" t="str">
        <f>'Sheet1 (2)'!O1070</f>
        <v>B</v>
      </c>
      <c r="Q3074" s="31" t="str">
        <f>IF(U3074="same",N3074,IF(O3074=N3074,P3074,O3074))</f>
        <v>B</v>
      </c>
      <c r="R3074">
        <f>VLOOKUP(IF(V3074="same",N3074,IF(O3074=N3074,P3074,O3074)),$AA$2:$AL$8,9,FALSE)</f>
        <v>0.25</v>
      </c>
      <c r="S3074" s="11">
        <f>(L3074-M3074)/L3074</f>
        <v>0.41338980827575122</v>
      </c>
      <c r="T3074" s="13">
        <f t="shared" si="47"/>
        <v>0.25</v>
      </c>
      <c r="U3074">
        <f>IFERROR(T3074*I3074,0)</f>
        <v>5.9082249999999998</v>
      </c>
      <c r="V3074" t="str">
        <f>IF(AND(N3074=O3074,P3074=N3074),"same",IF(NOT(OR(O3074=N3074,P3074=N3074)),"conflict","change"))</f>
        <v>same</v>
      </c>
      <c r="W3074" s="55">
        <f>U3074-G3074</f>
        <v>2.250000000003638E-4</v>
      </c>
    </row>
    <row r="3075" spans="1:23" ht="21" hidden="1" outlineLevel="2" x14ac:dyDescent="0.4">
      <c r="A3075" t="s">
        <v>4390</v>
      </c>
      <c r="B3075" t="s">
        <v>4387</v>
      </c>
      <c r="C3075" t="s">
        <v>4388</v>
      </c>
      <c r="D3075" s="34">
        <v>199707</v>
      </c>
      <c r="E3075" s="34">
        <v>68464</v>
      </c>
      <c r="F3075" s="33">
        <v>30.33</v>
      </c>
      <c r="G3075" s="33">
        <v>16.331</v>
      </c>
      <c r="H3075">
        <v>34.282223457365042</v>
      </c>
      <c r="I3075" s="33">
        <v>46.661000000000001</v>
      </c>
      <c r="J3075" s="35">
        <f>G3075/I3075</f>
        <v>0.34999249908917507</v>
      </c>
      <c r="K3075">
        <v>0.44300654358494973</v>
      </c>
      <c r="L3075">
        <v>0.68154066370647348</v>
      </c>
      <c r="M3075">
        <v>0.3</v>
      </c>
      <c r="N3075" t="s">
        <v>34</v>
      </c>
      <c r="O3075" s="53" t="s">
        <v>34</v>
      </c>
      <c r="P3075" s="54" t="str">
        <f>'Sheet1 (2)'!O3348</f>
        <v>A</v>
      </c>
      <c r="Q3075" s="31" t="str">
        <f>IF(U3075="same",N3075,IF(O3075=N3075,P3075,O3075))</f>
        <v>A</v>
      </c>
      <c r="R3075">
        <f>VLOOKUP(IF(V3075="same",N3075,IF(O3075=N3075,P3075,O3075)),$AA$2:$AL$8,9,FALSE)</f>
        <v>0.15</v>
      </c>
      <c r="S3075" s="11">
        <f>(L3075-M3075)/L3075</f>
        <v>0.55982083538715421</v>
      </c>
      <c r="T3075" s="13">
        <f t="shared" ref="T3075:T3138" si="48">MIN(S3075,R3075)</f>
        <v>0.15</v>
      </c>
      <c r="U3075">
        <f>IFERROR(T3075*I3075,0)</f>
        <v>6.9991500000000002</v>
      </c>
      <c r="V3075" t="str">
        <f>IF(AND(N3075=O3075,P3075=N3075),"same",IF(NOT(OR(O3075=N3075,P3075=N3075)),"conflict","change"))</f>
        <v>same</v>
      </c>
      <c r="W3075" s="55">
        <f>U3075-G3075</f>
        <v>-9.3318499999999993</v>
      </c>
    </row>
    <row r="3076" spans="1:23" ht="21" hidden="1" outlineLevel="2" x14ac:dyDescent="0.4">
      <c r="A3076" t="s">
        <v>4391</v>
      </c>
      <c r="B3076" t="s">
        <v>4387</v>
      </c>
      <c r="C3076" t="s">
        <v>4388</v>
      </c>
      <c r="D3076" s="34">
        <v>23234</v>
      </c>
      <c r="E3076" s="34">
        <v>11249</v>
      </c>
      <c r="F3076" s="33">
        <v>4.0749000000000004</v>
      </c>
      <c r="G3076" s="33">
        <v>1.3578999999999999</v>
      </c>
      <c r="H3076">
        <v>48.416114315227681</v>
      </c>
      <c r="I3076" s="33">
        <v>5.4328000000000003</v>
      </c>
      <c r="J3076" s="35">
        <f>G3076/I3076</f>
        <v>0.24994477985569133</v>
      </c>
      <c r="K3076">
        <v>0.36224553293626105</v>
      </c>
      <c r="L3076">
        <v>0.48295848519868434</v>
      </c>
      <c r="M3076">
        <v>0.2</v>
      </c>
      <c r="N3076" t="s">
        <v>37</v>
      </c>
      <c r="O3076" s="53" t="s">
        <v>37</v>
      </c>
      <c r="P3076" s="54" t="str">
        <f>'Sheet1 (2)'!O3555</f>
        <v>B</v>
      </c>
      <c r="Q3076" s="31" t="str">
        <f>IF(U3076="same",N3076,IF(O3076=N3076,P3076,O3076))</f>
        <v>B</v>
      </c>
      <c r="R3076">
        <f>VLOOKUP(IF(V3076="same",N3076,IF(O3076=N3076,P3076,O3076)),$AA$2:$AL$8,9,FALSE)</f>
        <v>0.25</v>
      </c>
      <c r="S3076" s="11">
        <f>(L3076-M3076)/L3076</f>
        <v>0.58588573111471065</v>
      </c>
      <c r="T3076" s="13">
        <f t="shared" si="48"/>
        <v>0.25</v>
      </c>
      <c r="U3076">
        <f>IFERROR(T3076*I3076,0)</f>
        <v>1.3582000000000001</v>
      </c>
      <c r="V3076" t="str">
        <f>IF(AND(N3076=O3076,P3076=N3076),"same",IF(NOT(OR(O3076=N3076,P3076=N3076)),"conflict","change"))</f>
        <v>same</v>
      </c>
      <c r="W3076" s="55">
        <f>U3076-G3076</f>
        <v>3.00000000000189E-4</v>
      </c>
    </row>
    <row r="3077" spans="1:23" ht="21" hidden="1" outlineLevel="2" x14ac:dyDescent="0.4">
      <c r="A3077" t="s">
        <v>4392</v>
      </c>
      <c r="B3077" t="s">
        <v>4387</v>
      </c>
      <c r="C3077" t="s">
        <v>4388</v>
      </c>
      <c r="D3077" s="34">
        <v>115668</v>
      </c>
      <c r="E3077" s="34">
        <v>44397</v>
      </c>
      <c r="F3077" s="33">
        <v>88.254800000000003</v>
      </c>
      <c r="G3077" s="33">
        <v>29.418100000000003</v>
      </c>
      <c r="H3077">
        <v>38.383131030189851</v>
      </c>
      <c r="I3077" s="33">
        <v>117.6729</v>
      </c>
      <c r="J3077" s="35">
        <f>G3077/I3077</f>
        <v>0.2499989377333269</v>
      </c>
      <c r="K3077">
        <v>1.9878550352501296</v>
      </c>
      <c r="L3077">
        <v>2.6504696263261032</v>
      </c>
      <c r="M3077">
        <v>1.65</v>
      </c>
      <c r="N3077" t="s">
        <v>34</v>
      </c>
      <c r="O3077" s="53" t="s">
        <v>34</v>
      </c>
      <c r="P3077" s="54" t="str">
        <f>'Sheet1 (2)'!O3616</f>
        <v>A</v>
      </c>
      <c r="Q3077" s="31" t="str">
        <f>IF(U3077="same",N3077,IF(O3077=N3077,P3077,O3077))</f>
        <v>A</v>
      </c>
      <c r="R3077">
        <f>VLOOKUP(IF(V3077="same",N3077,IF(O3077=N3077,P3077,O3077)),$AA$2:$AL$8,9,FALSE)</f>
        <v>0.15</v>
      </c>
      <c r="S3077" s="11">
        <f>(L3077-M3077)/L3077</f>
        <v>0.37746881397501042</v>
      </c>
      <c r="T3077" s="13">
        <f t="shared" si="48"/>
        <v>0.15</v>
      </c>
      <c r="U3077">
        <f>IFERROR(T3077*I3077,0)</f>
        <v>17.650935</v>
      </c>
      <c r="V3077" t="str">
        <f>IF(AND(N3077=O3077,P3077=N3077),"same",IF(NOT(OR(O3077=N3077,P3077=N3077)),"conflict","change"))</f>
        <v>same</v>
      </c>
      <c r="W3077" s="55">
        <f>U3077-G3077</f>
        <v>-11.767165000000002</v>
      </c>
    </row>
    <row r="3078" spans="1:23" ht="21" hidden="1" outlineLevel="2" x14ac:dyDescent="0.4">
      <c r="A3078" t="s">
        <v>4393</v>
      </c>
      <c r="B3078" t="s">
        <v>4387</v>
      </c>
      <c r="C3078" t="s">
        <v>4388</v>
      </c>
      <c r="D3078" s="34">
        <v>71593</v>
      </c>
      <c r="E3078" s="34">
        <v>9580</v>
      </c>
      <c r="F3078" s="33">
        <v>17.282599999999999</v>
      </c>
      <c r="G3078" s="33">
        <v>5.6266000000000007</v>
      </c>
      <c r="H3078">
        <v>13.381196485689943</v>
      </c>
      <c r="I3078" s="33">
        <v>22.909199999999998</v>
      </c>
      <c r="J3078" s="35">
        <f>G3078/I3078</f>
        <v>0.24560438601086032</v>
      </c>
      <c r="K3078">
        <v>1.804029227557411</v>
      </c>
      <c r="L3078">
        <v>2.3913569937369519</v>
      </c>
      <c r="M3078">
        <v>1.7</v>
      </c>
      <c r="N3078" t="s">
        <v>37</v>
      </c>
      <c r="O3078" s="53" t="s">
        <v>37</v>
      </c>
      <c r="P3078" s="54" t="str">
        <f>'Sheet1 (2)'!O4281</f>
        <v>B</v>
      </c>
      <c r="Q3078" s="31" t="str">
        <f>IF(U3078="same",N3078,IF(O3078=N3078,P3078,O3078))</f>
        <v>B</v>
      </c>
      <c r="R3078">
        <f>VLOOKUP(IF(V3078="same",N3078,IF(O3078=N3078,P3078,O3078)),$AA$2:$AL$8,9,FALSE)</f>
        <v>0.25</v>
      </c>
      <c r="S3078" s="11">
        <f>(L3078-M3078)/L3078</f>
        <v>0.28910655981003264</v>
      </c>
      <c r="T3078" s="13">
        <f t="shared" si="48"/>
        <v>0.25</v>
      </c>
      <c r="U3078">
        <f>IFERROR(T3078*I3078,0)</f>
        <v>5.7272999999999996</v>
      </c>
      <c r="V3078" t="str">
        <f>IF(AND(N3078=O3078,P3078=N3078),"same",IF(NOT(OR(O3078=N3078,P3078=N3078)),"conflict","change"))</f>
        <v>same</v>
      </c>
      <c r="W3078" s="55">
        <f>U3078-G3078</f>
        <v>0.1006999999999989</v>
      </c>
    </row>
    <row r="3079" spans="1:23" ht="21" outlineLevel="1" collapsed="1" x14ac:dyDescent="0.4">
      <c r="C3079" s="29" t="s">
        <v>4394</v>
      </c>
      <c r="D3079" s="34">
        <f>SUBTOTAL(9,D3073:D3078)</f>
        <v>490025</v>
      </c>
      <c r="E3079" s="34">
        <f>SUBTOTAL(9,E3073:E3078)</f>
        <v>149478</v>
      </c>
      <c r="F3079" s="33">
        <f>SUBTOTAL(9,F3073:F3078)</f>
        <v>171.07390000000001</v>
      </c>
      <c r="G3079" s="33">
        <f>SUBTOTAL(9,G3073:G3078)</f>
        <v>63.034400000000005</v>
      </c>
      <c r="I3079" s="33">
        <f>SUBTOTAL(9,I3073:I3078)</f>
        <v>234.10829999999999</v>
      </c>
      <c r="J3079" s="35"/>
      <c r="O3079" s="53"/>
      <c r="P3079" s="54"/>
      <c r="Q3079" s="31"/>
      <c r="T3079" s="13">
        <f t="shared" si="48"/>
        <v>0</v>
      </c>
      <c r="U3079">
        <f>SUBTOTAL(9,U3073:U3078)</f>
        <v>42.093685000000001</v>
      </c>
      <c r="W3079" s="55">
        <f>SUBTOTAL(9,W3073:W3078)</f>
        <v>-20.940715000000001</v>
      </c>
    </row>
    <row r="3080" spans="1:23" ht="21" hidden="1" outlineLevel="2" x14ac:dyDescent="0.4">
      <c r="A3080" t="s">
        <v>3113</v>
      </c>
      <c r="B3080" t="s">
        <v>3114</v>
      </c>
      <c r="C3080" t="s">
        <v>3115</v>
      </c>
      <c r="D3080" s="34">
        <v>1332529</v>
      </c>
      <c r="E3080" s="34">
        <v>23283</v>
      </c>
      <c r="F3080" s="33">
        <v>51.2226</v>
      </c>
      <c r="G3080" s="33">
        <v>8.8557000000000006</v>
      </c>
      <c r="H3080">
        <v>1.7472790460845504</v>
      </c>
      <c r="I3080" s="33">
        <v>60.078299999999999</v>
      </c>
      <c r="J3080" s="35">
        <f>G3080/I3080</f>
        <v>0.14740263955538024</v>
      </c>
      <c r="K3080">
        <v>2.1999999999999997</v>
      </c>
      <c r="L3080">
        <v>2.5803504703002189</v>
      </c>
      <c r="M3080">
        <v>2.2000000000000002</v>
      </c>
      <c r="N3080" t="s">
        <v>34</v>
      </c>
      <c r="O3080" s="53" t="s">
        <v>34</v>
      </c>
      <c r="P3080" s="54" t="str">
        <f>'Sheet1 (2)'!O152</f>
        <v>A</v>
      </c>
      <c r="Q3080" s="31" t="str">
        <f>IF(U3080="same",N3080,IF(O3080=N3080,P3080,O3080))</f>
        <v>A</v>
      </c>
      <c r="R3080">
        <f>VLOOKUP(IF(V3080="same",N3080,IF(O3080=N3080,P3080,O3080)),$AA$2:$AL$8,9,FALSE)</f>
        <v>0.15</v>
      </c>
      <c r="S3080" s="11">
        <f>(L3080-M3080)/L3080</f>
        <v>0.1474026395553801</v>
      </c>
      <c r="T3080" s="13">
        <f t="shared" si="48"/>
        <v>0.1474026395553801</v>
      </c>
      <c r="U3080">
        <f>IFERROR(T3080*I3080,0)</f>
        <v>8.8556999999999917</v>
      </c>
      <c r="V3080" t="str">
        <f>IF(AND(N3080=O3080,P3080=N3080),"same",IF(NOT(OR(O3080=N3080,P3080=N3080)),"conflict","change"))</f>
        <v>same</v>
      </c>
      <c r="W3080" s="55">
        <f>U3080-G3080</f>
        <v>0</v>
      </c>
    </row>
    <row r="3081" spans="1:23" ht="21" hidden="1" outlineLevel="2" x14ac:dyDescent="0.4">
      <c r="A3081" t="s">
        <v>3116</v>
      </c>
      <c r="B3081" t="s">
        <v>3114</v>
      </c>
      <c r="C3081" t="s">
        <v>3115</v>
      </c>
      <c r="D3081" s="34">
        <v>1311684</v>
      </c>
      <c r="E3081" s="34">
        <v>149597</v>
      </c>
      <c r="F3081" s="33">
        <v>119.22880000000001</v>
      </c>
      <c r="G3081" s="33">
        <v>39.743200000000002</v>
      </c>
      <c r="H3081">
        <v>11.404957291542781</v>
      </c>
      <c r="I3081" s="33">
        <v>158.97200000000001</v>
      </c>
      <c r="J3081" s="35">
        <f>G3081/I3081</f>
        <v>0.25000125808318446</v>
      </c>
      <c r="K3081">
        <v>0.79699993983836581</v>
      </c>
      <c r="L3081">
        <v>1.0626683690180954</v>
      </c>
      <c r="M3081">
        <v>0.7</v>
      </c>
      <c r="N3081" t="s">
        <v>34</v>
      </c>
      <c r="O3081" s="53" t="s">
        <v>34</v>
      </c>
      <c r="P3081" s="54" t="str">
        <f>'Sheet1 (2)'!O177</f>
        <v>A</v>
      </c>
      <c r="Q3081" s="31" t="str">
        <f>IF(U3081="same",N3081,IF(O3081=N3081,P3081,O3081))</f>
        <v>A</v>
      </c>
      <c r="R3081">
        <f>VLOOKUP(IF(V3081="same",N3081,IF(O3081=N3081,P3081,O3081)),$AA$2:$AL$8,9,FALSE)</f>
        <v>0.15</v>
      </c>
      <c r="S3081" s="11">
        <f>(L3081-M3081)/L3081</f>
        <v>0.34128085449009898</v>
      </c>
      <c r="T3081" s="13">
        <f t="shared" si="48"/>
        <v>0.15</v>
      </c>
      <c r="U3081">
        <f>IFERROR(T3081*I3081,0)</f>
        <v>23.845800000000001</v>
      </c>
      <c r="V3081" t="str">
        <f>IF(AND(N3081=O3081,P3081=N3081),"same",IF(NOT(OR(O3081=N3081,P3081=N3081)),"conflict","change"))</f>
        <v>same</v>
      </c>
      <c r="W3081" s="55">
        <f>U3081-G3081</f>
        <v>-15.897400000000001</v>
      </c>
    </row>
    <row r="3082" spans="1:23" ht="21" hidden="1" outlineLevel="2" x14ac:dyDescent="0.4">
      <c r="A3082" t="s">
        <v>3117</v>
      </c>
      <c r="B3082" t="s">
        <v>3114</v>
      </c>
      <c r="C3082" t="s">
        <v>3115</v>
      </c>
      <c r="D3082" s="34">
        <v>806746</v>
      </c>
      <c r="E3082" s="34">
        <v>87230</v>
      </c>
      <c r="F3082" s="33">
        <v>62.488700000000001</v>
      </c>
      <c r="G3082" s="33">
        <v>16.764199999999999</v>
      </c>
      <c r="H3082">
        <v>10.812572978359979</v>
      </c>
      <c r="I3082" s="33">
        <v>79.252899999999997</v>
      </c>
      <c r="J3082" s="35">
        <f>G3082/I3082</f>
        <v>0.211527906234346</v>
      </c>
      <c r="K3082">
        <v>0.71636707554740342</v>
      </c>
      <c r="L3082">
        <v>0.90855095723948176</v>
      </c>
      <c r="M3082">
        <v>0.7</v>
      </c>
      <c r="N3082" t="s">
        <v>34</v>
      </c>
      <c r="O3082" s="53" t="s">
        <v>34</v>
      </c>
      <c r="P3082" s="54" t="str">
        <f>'Sheet1 (2)'!O827</f>
        <v>A</v>
      </c>
      <c r="Q3082" s="31" t="str">
        <f>IF(U3082="same",N3082,IF(O3082=N3082,P3082,O3082))</f>
        <v>A</v>
      </c>
      <c r="R3082">
        <f>VLOOKUP(IF(V3082="same",N3082,IF(O3082=N3082,P3082,O3082)),$AA$2:$AL$8,9,FALSE)</f>
        <v>0.15</v>
      </c>
      <c r="S3082" s="11">
        <f>(L3082-M3082)/L3082</f>
        <v>0.22954238898513493</v>
      </c>
      <c r="T3082" s="13">
        <f t="shared" si="48"/>
        <v>0.15</v>
      </c>
      <c r="U3082">
        <f>IFERROR(T3082*I3082,0)</f>
        <v>11.887934999999999</v>
      </c>
      <c r="V3082" t="str">
        <f>IF(AND(N3082=O3082,P3082=N3082),"same",IF(NOT(OR(O3082=N3082,P3082=N3082)),"conflict","change"))</f>
        <v>same</v>
      </c>
      <c r="W3082" s="55">
        <f>U3082-G3082</f>
        <v>-4.8762650000000001</v>
      </c>
    </row>
    <row r="3083" spans="1:23" ht="21" hidden="1" outlineLevel="2" x14ac:dyDescent="0.4">
      <c r="A3083" t="s">
        <v>3118</v>
      </c>
      <c r="B3083" t="s">
        <v>3114</v>
      </c>
      <c r="C3083" t="s">
        <v>3115</v>
      </c>
      <c r="D3083" s="34">
        <v>1247866</v>
      </c>
      <c r="E3083" s="34">
        <v>277779</v>
      </c>
      <c r="F3083" s="33">
        <v>195.33670000000001</v>
      </c>
      <c r="G3083" s="33">
        <v>34.5792</v>
      </c>
      <c r="H3083">
        <v>22.260322823123637</v>
      </c>
      <c r="I3083" s="33">
        <v>229.91590000000002</v>
      </c>
      <c r="J3083" s="35">
        <f>G3083/I3083</f>
        <v>0.15039934167232452</v>
      </c>
      <c r="K3083">
        <v>0.70320902588028622</v>
      </c>
      <c r="L3083">
        <v>0.82769359814816823</v>
      </c>
      <c r="M3083">
        <v>0.7</v>
      </c>
      <c r="N3083" t="s">
        <v>34</v>
      </c>
      <c r="O3083" s="53" t="s">
        <v>34</v>
      </c>
      <c r="P3083" s="54" t="str">
        <f>'Sheet1 (2)'!O1211</f>
        <v>A</v>
      </c>
      <c r="Q3083" s="31" t="str">
        <f>IF(U3083="same",N3083,IF(O3083=N3083,P3083,O3083))</f>
        <v>A</v>
      </c>
      <c r="R3083">
        <f>VLOOKUP(IF(V3083="same",N3083,IF(O3083=N3083,P3083,O3083)),$AA$2:$AL$8,9,FALSE)</f>
        <v>0.15</v>
      </c>
      <c r="S3083" s="11">
        <f>(L3083-M3083)/L3083</f>
        <v>0.15427641150525054</v>
      </c>
      <c r="T3083" s="13">
        <f t="shared" si="48"/>
        <v>0.15</v>
      </c>
      <c r="U3083">
        <f>IFERROR(T3083*I3083,0)</f>
        <v>34.487385000000003</v>
      </c>
      <c r="V3083" t="str">
        <f>IF(AND(N3083=O3083,P3083=N3083),"same",IF(NOT(OR(O3083=N3083,P3083=N3083)),"conflict","change"))</f>
        <v>same</v>
      </c>
      <c r="W3083" s="55">
        <f>U3083-G3083</f>
        <v>-9.1814999999996871E-2</v>
      </c>
    </row>
    <row r="3084" spans="1:23" ht="21" hidden="1" outlineLevel="2" x14ac:dyDescent="0.4">
      <c r="A3084" t="s">
        <v>3119</v>
      </c>
      <c r="B3084" t="s">
        <v>3114</v>
      </c>
      <c r="C3084" t="s">
        <v>3115</v>
      </c>
      <c r="D3084" s="34">
        <v>595382</v>
      </c>
      <c r="E3084" s="34">
        <v>99360</v>
      </c>
      <c r="F3084" s="33">
        <v>71.52770000000001</v>
      </c>
      <c r="G3084" s="33">
        <v>12.833399999999999</v>
      </c>
      <c r="H3084">
        <v>16.688445401439747</v>
      </c>
      <c r="I3084" s="33">
        <v>84.361100000000008</v>
      </c>
      <c r="J3084" s="35">
        <f>G3084/I3084</f>
        <v>0.15212461667759189</v>
      </c>
      <c r="K3084">
        <v>0.71988425925925936</v>
      </c>
      <c r="L3084">
        <v>0.84904488727858296</v>
      </c>
      <c r="M3084">
        <v>0.7</v>
      </c>
      <c r="N3084" t="s">
        <v>34</v>
      </c>
      <c r="O3084" s="53" t="s">
        <v>34</v>
      </c>
      <c r="P3084" s="54" t="str">
        <f>'Sheet1 (2)'!O1660</f>
        <v>A</v>
      </c>
      <c r="Q3084" s="31" t="str">
        <f>IF(U3084="same",N3084,IF(O3084=N3084,P3084,O3084))</f>
        <v>A</v>
      </c>
      <c r="R3084">
        <f>VLOOKUP(IF(V3084="same",N3084,IF(O3084=N3084,P3084,O3084)),$AA$2:$AL$8,9,FALSE)</f>
        <v>0.15</v>
      </c>
      <c r="S3084" s="11">
        <f>(L3084-M3084)/L3084</f>
        <v>0.17554417853726428</v>
      </c>
      <c r="T3084" s="13">
        <f t="shared" si="48"/>
        <v>0.15</v>
      </c>
      <c r="U3084">
        <f>IFERROR(T3084*I3084,0)</f>
        <v>12.654165000000001</v>
      </c>
      <c r="V3084" t="str">
        <f>IF(AND(N3084=O3084,P3084=N3084),"same",IF(NOT(OR(O3084=N3084,P3084=N3084)),"conflict","change"))</f>
        <v>same</v>
      </c>
      <c r="W3084" s="55">
        <f>U3084-G3084</f>
        <v>-0.17923499999999848</v>
      </c>
    </row>
    <row r="3085" spans="1:23" ht="21" hidden="1" outlineLevel="2" x14ac:dyDescent="0.4">
      <c r="A3085" t="s">
        <v>3120</v>
      </c>
      <c r="B3085" t="s">
        <v>3114</v>
      </c>
      <c r="C3085" t="s">
        <v>3115</v>
      </c>
      <c r="D3085" s="34">
        <v>595945</v>
      </c>
      <c r="E3085" s="34">
        <v>96864</v>
      </c>
      <c r="F3085" s="33">
        <v>69.525399999999991</v>
      </c>
      <c r="G3085" s="33">
        <v>11.994500000000002</v>
      </c>
      <c r="H3085">
        <v>16.253848929011905</v>
      </c>
      <c r="I3085" s="33">
        <v>81.519899999999993</v>
      </c>
      <c r="J3085" s="35">
        <f>G3085/I3085</f>
        <v>0.1471358527181707</v>
      </c>
      <c r="K3085">
        <v>0.71776304922365375</v>
      </c>
      <c r="L3085">
        <v>0.84159130327056486</v>
      </c>
      <c r="M3085">
        <v>0.7</v>
      </c>
      <c r="N3085" t="s">
        <v>34</v>
      </c>
      <c r="O3085" s="53" t="s">
        <v>34</v>
      </c>
      <c r="P3085" s="54" t="str">
        <f>'Sheet1 (2)'!O1746</f>
        <v>A</v>
      </c>
      <c r="Q3085" s="31" t="str">
        <f>IF(U3085="same",N3085,IF(O3085=N3085,P3085,O3085))</f>
        <v>A</v>
      </c>
      <c r="R3085">
        <f>VLOOKUP(IF(V3085="same",N3085,IF(O3085=N3085,P3085,O3085)),$AA$2:$AL$8,9,FALSE)</f>
        <v>0.15</v>
      </c>
      <c r="S3085" s="11">
        <f>(L3085-M3085)/L3085</f>
        <v>0.16824235554754116</v>
      </c>
      <c r="T3085" s="13">
        <f t="shared" si="48"/>
        <v>0.15</v>
      </c>
      <c r="U3085">
        <f>IFERROR(T3085*I3085,0)</f>
        <v>12.227984999999999</v>
      </c>
      <c r="V3085" t="str">
        <f>IF(AND(N3085=O3085,P3085=N3085),"same",IF(NOT(OR(O3085=N3085,P3085=N3085)),"conflict","change"))</f>
        <v>same</v>
      </c>
      <c r="W3085" s="55">
        <f>U3085-G3085</f>
        <v>0.23348499999999639</v>
      </c>
    </row>
    <row r="3086" spans="1:23" ht="21" hidden="1" outlineLevel="2" x14ac:dyDescent="0.4">
      <c r="A3086" t="s">
        <v>3121</v>
      </c>
      <c r="B3086" t="s">
        <v>3114</v>
      </c>
      <c r="C3086" t="s">
        <v>3115</v>
      </c>
      <c r="D3086" s="34">
        <v>1293498</v>
      </c>
      <c r="E3086" s="34">
        <v>16453</v>
      </c>
      <c r="F3086" s="33">
        <v>36.193399999999997</v>
      </c>
      <c r="G3086" s="33">
        <v>4.9754000000000005</v>
      </c>
      <c r="H3086">
        <v>1.2719772276416352</v>
      </c>
      <c r="I3086" s="33">
        <v>41.168799999999997</v>
      </c>
      <c r="J3086" s="35">
        <f>G3086/I3086</f>
        <v>0.12085365616680595</v>
      </c>
      <c r="K3086">
        <v>2.1998055065945419</v>
      </c>
      <c r="L3086">
        <v>2.5022062845681634</v>
      </c>
      <c r="M3086">
        <v>2.2000000000000002</v>
      </c>
      <c r="N3086" t="s">
        <v>34</v>
      </c>
      <c r="O3086" s="53" t="s">
        <v>34</v>
      </c>
      <c r="P3086" s="54" t="str">
        <f>'Sheet1 (2)'!O2084</f>
        <v>A</v>
      </c>
      <c r="Q3086" s="31" t="str">
        <f>IF(U3086="same",N3086,IF(O3086=N3086,P3086,O3086))</f>
        <v>A</v>
      </c>
      <c r="R3086">
        <f>VLOOKUP(IF(V3086="same",N3086,IF(O3086=N3086,P3086,O3086)),$AA$2:$AL$8,9,FALSE)</f>
        <v>0.15</v>
      </c>
      <c r="S3086" s="11">
        <f>(L3086-M3086)/L3086</f>
        <v>0.12077592740133282</v>
      </c>
      <c r="T3086" s="13">
        <f t="shared" si="48"/>
        <v>0.12077592740133282</v>
      </c>
      <c r="U3086">
        <f>IFERROR(T3086*I3086,0)</f>
        <v>4.9721999999999902</v>
      </c>
      <c r="V3086" t="str">
        <f>IF(AND(N3086=O3086,P3086=N3086),"same",IF(NOT(OR(O3086=N3086,P3086=N3086)),"conflict","change"))</f>
        <v>same</v>
      </c>
      <c r="W3086" s="55">
        <f>U3086-G3086</f>
        <v>-3.2000000000103057E-3</v>
      </c>
    </row>
    <row r="3087" spans="1:23" ht="21" hidden="1" outlineLevel="2" x14ac:dyDescent="0.4">
      <c r="A3087" t="s">
        <v>3122</v>
      </c>
      <c r="B3087" t="s">
        <v>3114</v>
      </c>
      <c r="C3087" t="s">
        <v>3115</v>
      </c>
      <c r="D3087" s="34">
        <v>1294108</v>
      </c>
      <c r="E3087" s="34">
        <v>17458</v>
      </c>
      <c r="F3087" s="33">
        <v>38.4039</v>
      </c>
      <c r="G3087" s="33">
        <v>4.7628000000000004</v>
      </c>
      <c r="H3087">
        <v>1.349037329187363</v>
      </c>
      <c r="I3087" s="33">
        <v>43.166699999999999</v>
      </c>
      <c r="J3087" s="35">
        <f>G3087/I3087</f>
        <v>0.11033504993432439</v>
      </c>
      <c r="K3087">
        <v>2.1997880627792417</v>
      </c>
      <c r="L3087">
        <v>2.4726028181922328</v>
      </c>
      <c r="M3087">
        <v>2.2000000000000002</v>
      </c>
      <c r="N3087" t="s">
        <v>34</v>
      </c>
      <c r="O3087" s="53" t="s">
        <v>34</v>
      </c>
      <c r="P3087" s="54" t="str">
        <f>'Sheet1 (2)'!O3083</f>
        <v>A</v>
      </c>
      <c r="Q3087" s="31" t="str">
        <f>IF(U3087="same",N3087,IF(O3087=N3087,P3087,O3087))</f>
        <v>A</v>
      </c>
      <c r="R3087">
        <f>VLOOKUP(IF(V3087="same",N3087,IF(O3087=N3087,P3087,O3087)),$AA$2:$AL$8,9,FALSE)</f>
        <v>0.15</v>
      </c>
      <c r="S3087" s="11">
        <f>(L3087-M3087)/L3087</f>
        <v>0.11024933571479861</v>
      </c>
      <c r="T3087" s="13">
        <f t="shared" si="48"/>
        <v>0.11024933571479861</v>
      </c>
      <c r="U3087">
        <f>IFERROR(T3087*I3087,0)</f>
        <v>4.7590999999999974</v>
      </c>
      <c r="V3087" t="str">
        <f>IF(AND(N3087=O3087,P3087=N3087),"same",IF(NOT(OR(O3087=N3087,P3087=N3087)),"conflict","change"))</f>
        <v>same</v>
      </c>
      <c r="W3087" s="55">
        <f>U3087-G3087</f>
        <v>-3.7000000000029232E-3</v>
      </c>
    </row>
    <row r="3088" spans="1:23" ht="21" hidden="1" outlineLevel="2" x14ac:dyDescent="0.4">
      <c r="A3088" t="s">
        <v>3123</v>
      </c>
      <c r="B3088" t="s">
        <v>3114</v>
      </c>
      <c r="C3088" t="s">
        <v>3115</v>
      </c>
      <c r="D3088" s="34">
        <v>1299294</v>
      </c>
      <c r="E3088" s="34">
        <v>17062</v>
      </c>
      <c r="F3088" s="33">
        <v>37.5364</v>
      </c>
      <c r="G3088" s="33">
        <v>4.9395000000000007</v>
      </c>
      <c r="H3088">
        <v>1.3131746933334565</v>
      </c>
      <c r="I3088" s="33">
        <v>42.475900000000003</v>
      </c>
      <c r="J3088" s="35">
        <f>G3088/I3088</f>
        <v>0.11628947238316317</v>
      </c>
      <c r="K3088">
        <v>2.2000000000000002</v>
      </c>
      <c r="L3088">
        <v>2.4895029890985816</v>
      </c>
      <c r="M3088">
        <v>2.2000000000000002</v>
      </c>
      <c r="N3088" t="s">
        <v>34</v>
      </c>
      <c r="O3088" s="53" t="s">
        <v>34</v>
      </c>
      <c r="P3088" s="54" t="str">
        <f>'Sheet1 (2)'!O3695</f>
        <v>A</v>
      </c>
      <c r="Q3088" s="31" t="str">
        <f>IF(U3088="same",N3088,IF(O3088=N3088,P3088,O3088))</f>
        <v>A</v>
      </c>
      <c r="R3088">
        <f>VLOOKUP(IF(V3088="same",N3088,IF(O3088=N3088,P3088,O3088)),$AA$2:$AL$8,9,FALSE)</f>
        <v>0.15</v>
      </c>
      <c r="S3088" s="11">
        <f>(L3088-M3088)/L3088</f>
        <v>0.11628947238316306</v>
      </c>
      <c r="T3088" s="13">
        <f t="shared" si="48"/>
        <v>0.11628947238316306</v>
      </c>
      <c r="U3088">
        <f>IFERROR(T3088*I3088,0)</f>
        <v>4.9394999999999962</v>
      </c>
      <c r="V3088" t="str">
        <f>IF(AND(N3088=O3088,P3088=N3088),"same",IF(NOT(OR(O3088=N3088,P3088=N3088)),"conflict","change"))</f>
        <v>same</v>
      </c>
      <c r="W3088" s="55">
        <f>U3088-G3088</f>
        <v>0</v>
      </c>
    </row>
    <row r="3089" spans="1:23" ht="21" hidden="1" outlineLevel="2" x14ac:dyDescent="0.4">
      <c r="A3089" t="s">
        <v>3124</v>
      </c>
      <c r="B3089" t="s">
        <v>3114</v>
      </c>
      <c r="C3089" t="s">
        <v>3115</v>
      </c>
      <c r="D3089" s="34">
        <v>1290960</v>
      </c>
      <c r="E3089" s="34">
        <v>16144</v>
      </c>
      <c r="F3089" s="33">
        <v>35.516800000000003</v>
      </c>
      <c r="G3089" s="33">
        <v>4.9379000000000008</v>
      </c>
      <c r="H3089">
        <v>1.2505422321373241</v>
      </c>
      <c r="I3089" s="33">
        <v>40.454700000000003</v>
      </c>
      <c r="J3089" s="35">
        <f>G3089/I3089</f>
        <v>0.12205998314163745</v>
      </c>
      <c r="K3089">
        <v>2.2000000000000002</v>
      </c>
      <c r="L3089">
        <v>2.5058659563924679</v>
      </c>
      <c r="M3089">
        <v>2.2000000000000002</v>
      </c>
      <c r="N3089" t="s">
        <v>34</v>
      </c>
      <c r="O3089" s="53" t="s">
        <v>34</v>
      </c>
      <c r="P3089" s="54" t="str">
        <f>'Sheet1 (2)'!O3882</f>
        <v>A</v>
      </c>
      <c r="Q3089" s="31" t="str">
        <f>IF(U3089="same",N3089,IF(O3089=N3089,P3089,O3089))</f>
        <v>A</v>
      </c>
      <c r="R3089">
        <f>VLOOKUP(IF(V3089="same",N3089,IF(O3089=N3089,P3089,O3089)),$AA$2:$AL$8,9,FALSE)</f>
        <v>0.15</v>
      </c>
      <c r="S3089" s="11">
        <f>(L3089-M3089)/L3089</f>
        <v>0.12205998314163741</v>
      </c>
      <c r="T3089" s="13">
        <f t="shared" si="48"/>
        <v>0.12205998314163741</v>
      </c>
      <c r="U3089">
        <f>IFERROR(T3089*I3089,0)</f>
        <v>4.9378999999999991</v>
      </c>
      <c r="V3089" t="str">
        <f>IF(AND(N3089=O3089,P3089=N3089),"same",IF(NOT(OR(O3089=N3089,P3089=N3089)),"conflict","change"))</f>
        <v>same</v>
      </c>
      <c r="W3089" s="55">
        <f>U3089-G3089</f>
        <v>0</v>
      </c>
    </row>
    <row r="3090" spans="1:23" ht="21" outlineLevel="1" collapsed="1" x14ac:dyDescent="0.4">
      <c r="C3090" s="29" t="s">
        <v>3125</v>
      </c>
      <c r="D3090" s="34">
        <f>SUBTOTAL(9,D3080:D3089)</f>
        <v>11068012</v>
      </c>
      <c r="E3090" s="34">
        <f>SUBTOTAL(9,E3080:E3089)</f>
        <v>801230</v>
      </c>
      <c r="F3090" s="33">
        <f>SUBTOTAL(9,F3080:F3089)</f>
        <v>716.98039999999992</v>
      </c>
      <c r="G3090" s="33">
        <f>SUBTOTAL(9,G3080:G3089)</f>
        <v>144.38580000000002</v>
      </c>
      <c r="I3090" s="33">
        <f>SUBTOTAL(9,I3080:I3089)</f>
        <v>861.36620000000005</v>
      </c>
      <c r="J3090" s="35"/>
      <c r="O3090" s="53"/>
      <c r="P3090" s="54"/>
      <c r="Q3090" s="31"/>
      <c r="T3090" s="13">
        <f t="shared" si="48"/>
        <v>0</v>
      </c>
      <c r="U3090">
        <f>SUBTOTAL(9,U3080:U3089)</f>
        <v>123.56766999999999</v>
      </c>
      <c r="W3090" s="55">
        <f>SUBTOTAL(9,W3080:W3089)</f>
        <v>-20.818130000000014</v>
      </c>
    </row>
    <row r="3091" spans="1:23" ht="21" hidden="1" outlineLevel="2" x14ac:dyDescent="0.4">
      <c r="A3091" t="s">
        <v>4467</v>
      </c>
      <c r="B3091" t="s">
        <v>4468</v>
      </c>
      <c r="C3091" t="s">
        <v>4469</v>
      </c>
      <c r="D3091" s="34">
        <v>94133</v>
      </c>
      <c r="E3091" s="34">
        <v>18668</v>
      </c>
      <c r="F3091" s="33">
        <v>17.053899999999999</v>
      </c>
      <c r="G3091" s="33">
        <v>5.6843999999999992</v>
      </c>
      <c r="H3091">
        <v>19.831514984118215</v>
      </c>
      <c r="I3091" s="33">
        <v>22.738299999999999</v>
      </c>
      <c r="J3091" s="35">
        <f>G3091/I3091</f>
        <v>0.24999230373422812</v>
      </c>
      <c r="K3091">
        <v>0.91353653310477811</v>
      </c>
      <c r="L3091">
        <v>1.2180362116991643</v>
      </c>
      <c r="M3091">
        <v>0.75</v>
      </c>
      <c r="N3091" t="s">
        <v>34</v>
      </c>
      <c r="O3091" s="53" t="s">
        <v>34</v>
      </c>
      <c r="P3091" s="54" t="str">
        <f>'Sheet1 (2)'!O673</f>
        <v>A</v>
      </c>
      <c r="Q3091" s="31" t="str">
        <f>IF(U3091="same",N3091,IF(O3091=N3091,P3091,O3091))</f>
        <v>A</v>
      </c>
      <c r="R3091">
        <f>VLOOKUP(IF(V3091="same",N3091,IF(O3091=N3091,P3091,O3091)),$AA$2:$AL$8,9,FALSE)</f>
        <v>0.15</v>
      </c>
      <c r="S3091" s="11">
        <f>(L3091-M3091)/L3091</f>
        <v>0.38425475959064659</v>
      </c>
      <c r="T3091" s="13">
        <f t="shared" si="48"/>
        <v>0.15</v>
      </c>
      <c r="U3091">
        <f>IFERROR(T3091*I3091,0)</f>
        <v>3.4107449999999999</v>
      </c>
      <c r="V3091" t="str">
        <f>IF(AND(N3091=O3091,P3091=N3091),"same",IF(NOT(OR(O3091=N3091,P3091=N3091)),"conflict","change"))</f>
        <v>same</v>
      </c>
      <c r="W3091" s="55">
        <f>U3091-G3091</f>
        <v>-2.2736549999999993</v>
      </c>
    </row>
    <row r="3092" spans="1:23" ht="21" hidden="1" outlineLevel="2" x14ac:dyDescent="0.4">
      <c r="A3092" t="s">
        <v>4470</v>
      </c>
      <c r="B3092" t="s">
        <v>4468</v>
      </c>
      <c r="C3092" t="s">
        <v>4469</v>
      </c>
      <c r="D3092" s="34">
        <v>31352</v>
      </c>
      <c r="E3092" s="34">
        <v>8305</v>
      </c>
      <c r="F3092" s="33">
        <v>6.2309999999999999</v>
      </c>
      <c r="G3092" s="33">
        <v>1.3592</v>
      </c>
      <c r="H3092">
        <v>26.489538147486602</v>
      </c>
      <c r="I3092" s="33">
        <v>7.5901999999999994</v>
      </c>
      <c r="J3092" s="35">
        <f>G3092/I3092</f>
        <v>0.17907301520381547</v>
      </c>
      <c r="K3092">
        <v>0.75027092113184823</v>
      </c>
      <c r="L3092">
        <v>0.91393136664659846</v>
      </c>
      <c r="M3092">
        <v>0.75</v>
      </c>
      <c r="N3092" t="s">
        <v>34</v>
      </c>
      <c r="O3092" s="53" t="s">
        <v>34</v>
      </c>
      <c r="P3092" s="54" t="str">
        <f>'Sheet1 (2)'!O2025</f>
        <v>A</v>
      </c>
      <c r="Q3092" s="31" t="str">
        <f>IF(U3092="same",N3092,IF(O3092=N3092,P3092,O3092))</f>
        <v>A</v>
      </c>
      <c r="R3092">
        <f>VLOOKUP(IF(V3092="same",N3092,IF(O3092=N3092,P3092,O3092)),$AA$2:$AL$8,9,FALSE)</f>
        <v>0.15</v>
      </c>
      <c r="S3092" s="11">
        <f>(L3092-M3092)/L3092</f>
        <v>0.17936945008036681</v>
      </c>
      <c r="T3092" s="13">
        <f t="shared" si="48"/>
        <v>0.15</v>
      </c>
      <c r="U3092">
        <f>IFERROR(T3092*I3092,0)</f>
        <v>1.1385299999999998</v>
      </c>
      <c r="V3092" t="str">
        <f>IF(AND(N3092=O3092,P3092=N3092),"same",IF(NOT(OR(O3092=N3092,P3092=N3092)),"conflict","change"))</f>
        <v>same</v>
      </c>
      <c r="W3092" s="55">
        <f>U3092-G3092</f>
        <v>-0.22067000000000014</v>
      </c>
    </row>
    <row r="3093" spans="1:23" ht="21" hidden="1" outlineLevel="2" x14ac:dyDescent="0.4">
      <c r="A3093" t="s">
        <v>4471</v>
      </c>
      <c r="B3093" t="s">
        <v>4468</v>
      </c>
      <c r="C3093" t="s">
        <v>4469</v>
      </c>
      <c r="D3093" s="34">
        <v>335035</v>
      </c>
      <c r="E3093" s="34">
        <v>97088</v>
      </c>
      <c r="F3093" s="33">
        <v>92.197599999999994</v>
      </c>
      <c r="G3093" s="33">
        <v>30.732600000000001</v>
      </c>
      <c r="H3093">
        <v>28.978464936499172</v>
      </c>
      <c r="I3093" s="33">
        <v>122.9302</v>
      </c>
      <c r="J3093" s="35">
        <f>G3093/I3093</f>
        <v>0.25000040673487883</v>
      </c>
      <c r="K3093">
        <v>0.94962920237310477</v>
      </c>
      <c r="L3093">
        <v>1.2661729564930784</v>
      </c>
      <c r="M3093">
        <v>0.75</v>
      </c>
      <c r="N3093" t="s">
        <v>34</v>
      </c>
      <c r="O3093" s="53" t="s">
        <v>34</v>
      </c>
      <c r="P3093" s="54" t="str">
        <f>'Sheet1 (2)'!O2362</f>
        <v>A</v>
      </c>
      <c r="Q3093" s="31" t="str">
        <f>IF(U3093="same",N3093,IF(O3093=N3093,P3093,O3093))</f>
        <v>A</v>
      </c>
      <c r="R3093">
        <f>VLOOKUP(IF(V3093="same",N3093,IF(O3093=N3093,P3093,O3093)),$AA$2:$AL$8,9,FALSE)</f>
        <v>0.15</v>
      </c>
      <c r="S3093" s="11">
        <f>(L3093-M3093)/L3093</f>
        <v>0.40766386128062915</v>
      </c>
      <c r="T3093" s="13">
        <f t="shared" si="48"/>
        <v>0.15</v>
      </c>
      <c r="U3093">
        <f>IFERROR(T3093*I3093,0)</f>
        <v>18.439529999999998</v>
      </c>
      <c r="V3093" t="str">
        <f>IF(AND(N3093=O3093,P3093=N3093),"same",IF(NOT(OR(O3093=N3093,P3093=N3093)),"conflict","change"))</f>
        <v>same</v>
      </c>
      <c r="W3093" s="55">
        <f>U3093-G3093</f>
        <v>-12.293070000000004</v>
      </c>
    </row>
    <row r="3094" spans="1:23" ht="21" hidden="1" outlineLevel="2" x14ac:dyDescent="0.4">
      <c r="A3094" t="s">
        <v>4472</v>
      </c>
      <c r="B3094" t="s">
        <v>4468</v>
      </c>
      <c r="C3094" t="s">
        <v>4469</v>
      </c>
      <c r="D3094" s="34">
        <v>4739</v>
      </c>
      <c r="E3094" s="34">
        <v>2353</v>
      </c>
      <c r="F3094" s="33">
        <v>3.5354000000000001</v>
      </c>
      <c r="G3094" s="33">
        <v>0.92449999999999999</v>
      </c>
      <c r="H3094">
        <v>49.651825279594853</v>
      </c>
      <c r="I3094" s="33">
        <v>4.4599000000000002</v>
      </c>
      <c r="J3094" s="35">
        <f>G3094/I3094</f>
        <v>0.2072916433103881</v>
      </c>
      <c r="K3094">
        <v>1.5025074373140672</v>
      </c>
      <c r="L3094">
        <v>1.8954101147471316</v>
      </c>
      <c r="M3094">
        <v>1.5</v>
      </c>
      <c r="N3094" t="s">
        <v>34</v>
      </c>
      <c r="O3094" s="53" t="s">
        <v>34</v>
      </c>
      <c r="P3094" s="54" t="str">
        <f>'Sheet1 (2)'!O2975</f>
        <v>A</v>
      </c>
      <c r="Q3094" s="31" t="str">
        <f>IF(U3094="same",N3094,IF(O3094=N3094,P3094,O3094))</f>
        <v>A</v>
      </c>
      <c r="R3094">
        <f>VLOOKUP(IF(V3094="same",N3094,IF(O3094=N3094,P3094,O3094)),$AA$2:$AL$8,9,FALSE)</f>
        <v>0.15</v>
      </c>
      <c r="S3094" s="11">
        <f>(L3094-M3094)/L3094</f>
        <v>0.20861454292697157</v>
      </c>
      <c r="T3094" s="13">
        <f t="shared" si="48"/>
        <v>0.15</v>
      </c>
      <c r="U3094">
        <f>IFERROR(T3094*I3094,0)</f>
        <v>0.66898500000000005</v>
      </c>
      <c r="V3094" t="str">
        <f>IF(AND(N3094=O3094,P3094=N3094),"same",IF(NOT(OR(O3094=N3094,P3094=N3094)),"conflict","change"))</f>
        <v>same</v>
      </c>
      <c r="W3094" s="55">
        <f>U3094-G3094</f>
        <v>-0.25551499999999994</v>
      </c>
    </row>
    <row r="3095" spans="1:23" ht="21" hidden="1" outlineLevel="2" x14ac:dyDescent="0.4">
      <c r="A3095" t="s">
        <v>4473</v>
      </c>
      <c r="B3095" t="s">
        <v>4468</v>
      </c>
      <c r="C3095" t="s">
        <v>4469</v>
      </c>
      <c r="D3095" s="34">
        <v>35335</v>
      </c>
      <c r="E3095" s="34">
        <v>15023</v>
      </c>
      <c r="F3095" s="33">
        <v>25.762299999999996</v>
      </c>
      <c r="G3095" s="33">
        <v>8.5253000000000014</v>
      </c>
      <c r="H3095">
        <v>42.51591906042168</v>
      </c>
      <c r="I3095" s="33">
        <v>34.287599999999998</v>
      </c>
      <c r="J3095" s="35">
        <f>G3095/I3095</f>
        <v>0.24864090808338882</v>
      </c>
      <c r="K3095">
        <v>1.7148572189309723</v>
      </c>
      <c r="L3095">
        <v>2.2823404113692338</v>
      </c>
      <c r="M3095">
        <v>1.5</v>
      </c>
      <c r="N3095" t="s">
        <v>34</v>
      </c>
      <c r="O3095" s="53" t="s">
        <v>34</v>
      </c>
      <c r="P3095" s="54" t="str">
        <f>'Sheet1 (2)'!O3908</f>
        <v>A</v>
      </c>
      <c r="Q3095" s="31" t="str">
        <f>IF(U3095="same",N3095,IF(O3095=N3095,P3095,O3095))</f>
        <v>A</v>
      </c>
      <c r="R3095">
        <f>VLOOKUP(IF(V3095="same",N3095,IF(O3095=N3095,P3095,O3095)),$AA$2:$AL$8,9,FALSE)</f>
        <v>0.15</v>
      </c>
      <c r="S3095" s="11">
        <f>(L3095-M3095)/L3095</f>
        <v>0.3427798971056592</v>
      </c>
      <c r="T3095" s="13">
        <f t="shared" si="48"/>
        <v>0.15</v>
      </c>
      <c r="U3095">
        <f>IFERROR(T3095*I3095,0)</f>
        <v>5.1431399999999998</v>
      </c>
      <c r="V3095" t="str">
        <f>IF(AND(N3095=O3095,P3095=N3095),"same",IF(NOT(OR(O3095=N3095,P3095=N3095)),"conflict","change"))</f>
        <v>same</v>
      </c>
      <c r="W3095" s="55">
        <f>U3095-G3095</f>
        <v>-3.3821600000000016</v>
      </c>
    </row>
    <row r="3096" spans="1:23" ht="21" hidden="1" outlineLevel="2" x14ac:dyDescent="0.4">
      <c r="A3096" t="s">
        <v>4474</v>
      </c>
      <c r="B3096" t="s">
        <v>4468</v>
      </c>
      <c r="C3096" t="s">
        <v>4469</v>
      </c>
      <c r="D3096" s="34">
        <v>22058</v>
      </c>
      <c r="E3096" s="34">
        <v>9141</v>
      </c>
      <c r="F3096" s="33">
        <v>13.739100000000001</v>
      </c>
      <c r="G3096" s="33">
        <v>3.4185999999999996</v>
      </c>
      <c r="H3096">
        <v>41.440747121225861</v>
      </c>
      <c r="I3096" s="33">
        <v>17.157699999999998</v>
      </c>
      <c r="J3096" s="35">
        <f>G3096/I3096</f>
        <v>0.19924581966114338</v>
      </c>
      <c r="K3096">
        <v>1.5030193633081721</v>
      </c>
      <c r="L3096">
        <v>1.877004704080516</v>
      </c>
      <c r="M3096">
        <v>1.5</v>
      </c>
      <c r="N3096" t="s">
        <v>34</v>
      </c>
      <c r="O3096" s="53" t="s">
        <v>34</v>
      </c>
      <c r="P3096" s="54" t="str">
        <f>'Sheet1 (2)'!O3915</f>
        <v>A</v>
      </c>
      <c r="Q3096" s="31" t="str">
        <f>IF(U3096="same",N3096,IF(O3096=N3096,P3096,O3096))</f>
        <v>A</v>
      </c>
      <c r="R3096">
        <f>VLOOKUP(IF(V3096="same",N3096,IF(O3096=N3096,P3096,O3096)),$AA$2:$AL$8,9,FALSE)</f>
        <v>0.15</v>
      </c>
      <c r="S3096" s="11">
        <f>(L3096-M3096)/L3096</f>
        <v>0.2008544268753969</v>
      </c>
      <c r="T3096" s="13">
        <f t="shared" si="48"/>
        <v>0.15</v>
      </c>
      <c r="U3096">
        <f>IFERROR(T3096*I3096,0)</f>
        <v>2.5736549999999996</v>
      </c>
      <c r="V3096" t="str">
        <f>IF(AND(N3096=O3096,P3096=N3096),"same",IF(NOT(OR(O3096=N3096,P3096=N3096)),"conflict","change"))</f>
        <v>same</v>
      </c>
      <c r="W3096" s="55">
        <f>U3096-G3096</f>
        <v>-0.84494500000000006</v>
      </c>
    </row>
    <row r="3097" spans="1:23" ht="21" outlineLevel="1" collapsed="1" x14ac:dyDescent="0.4">
      <c r="C3097" s="29" t="s">
        <v>4475</v>
      </c>
      <c r="D3097" s="34">
        <f>SUBTOTAL(9,D3091:D3096)</f>
        <v>522652</v>
      </c>
      <c r="E3097" s="34">
        <f>SUBTOTAL(9,E3091:E3096)</f>
        <v>150578</v>
      </c>
      <c r="F3097" s="33">
        <f>SUBTOTAL(9,F3091:F3096)</f>
        <v>158.51929999999999</v>
      </c>
      <c r="G3097" s="33">
        <f>SUBTOTAL(9,G3091:G3096)</f>
        <v>50.644600000000004</v>
      </c>
      <c r="I3097" s="33">
        <f>SUBTOTAL(9,I3091:I3096)</f>
        <v>209.16390000000001</v>
      </c>
      <c r="J3097" s="35"/>
      <c r="O3097" s="53"/>
      <c r="P3097" s="54"/>
      <c r="Q3097" s="31"/>
      <c r="T3097" s="13">
        <f t="shared" si="48"/>
        <v>0</v>
      </c>
      <c r="U3097">
        <f>SUBTOTAL(9,U3091:U3096)</f>
        <v>31.374584999999996</v>
      </c>
      <c r="W3097" s="55">
        <f>SUBTOTAL(9,W3091:W3096)</f>
        <v>-19.270015000000004</v>
      </c>
    </row>
    <row r="3098" spans="1:23" ht="21" hidden="1" outlineLevel="2" x14ac:dyDescent="0.4">
      <c r="A3098" t="s">
        <v>2722</v>
      </c>
      <c r="B3098" t="s">
        <v>2712</v>
      </c>
      <c r="C3098" s="37" t="s">
        <v>2713</v>
      </c>
      <c r="D3098" s="34">
        <v>87652</v>
      </c>
      <c r="E3098" s="34">
        <v>6965</v>
      </c>
      <c r="F3098" s="33">
        <v>11.2468</v>
      </c>
      <c r="G3098" s="33">
        <v>3.6414</v>
      </c>
      <c r="H3098">
        <v>7.9461963218180989</v>
      </c>
      <c r="I3098" s="33">
        <v>14.888200000000001</v>
      </c>
      <c r="J3098" s="35">
        <f>G3098/I3098</f>
        <v>0.24458295831598176</v>
      </c>
      <c r="K3098">
        <v>1.6147595118449392</v>
      </c>
      <c r="L3098">
        <v>2.1375735821966977</v>
      </c>
      <c r="M3098">
        <v>1.6</v>
      </c>
      <c r="N3098" t="s">
        <v>37</v>
      </c>
      <c r="O3098" s="53" t="s">
        <v>34</v>
      </c>
      <c r="P3098" s="54" t="str">
        <f>'Sheet1 (2)'!O1123</f>
        <v>B</v>
      </c>
      <c r="Q3098" s="31" t="str">
        <f>IF(U3098="same",N3098,IF(O3098=N3098,P3098,O3098))</f>
        <v>A</v>
      </c>
      <c r="R3098">
        <f>VLOOKUP(IF(V3098="same",N3098,IF(O3098=N3098,P3098,O3098)),$AA$2:$AL$8,9,FALSE)</f>
        <v>0.15</v>
      </c>
      <c r="S3098" s="11">
        <f>(L3098-M3098)/L3098</f>
        <v>0.25148775540360813</v>
      </c>
      <c r="T3098" s="13">
        <f t="shared" si="48"/>
        <v>0.15</v>
      </c>
      <c r="U3098">
        <f>IFERROR(T3098*I3098,0)</f>
        <v>2.2332300000000003</v>
      </c>
      <c r="V3098" t="str">
        <f>IF(AND(N3098=O3098,P3098=N3098),"same",IF(NOT(OR(O3098=N3098,P3098=N3098)),"conflict","change"))</f>
        <v>change</v>
      </c>
      <c r="W3098" s="55">
        <f>U3098-G3098</f>
        <v>-1.4081699999999997</v>
      </c>
    </row>
    <row r="3099" spans="1:23" ht="21" hidden="1" outlineLevel="2" x14ac:dyDescent="0.4">
      <c r="A3099" t="s">
        <v>2723</v>
      </c>
      <c r="B3099" t="s">
        <v>2712</v>
      </c>
      <c r="C3099" s="37" t="s">
        <v>2713</v>
      </c>
      <c r="D3099" s="34">
        <v>61724</v>
      </c>
      <c r="E3099" s="34">
        <v>3837</v>
      </c>
      <c r="F3099" s="33">
        <v>6.1391999999999998</v>
      </c>
      <c r="G3099" s="33">
        <v>1.6591</v>
      </c>
      <c r="H3099">
        <v>6.216382606441579</v>
      </c>
      <c r="I3099" s="33">
        <v>7.7982999999999993</v>
      </c>
      <c r="J3099" s="35">
        <f>G3099/I3099</f>
        <v>0.21275149712116745</v>
      </c>
      <c r="K3099">
        <v>1.5999999999999999</v>
      </c>
      <c r="L3099">
        <v>2.0323951003388063</v>
      </c>
      <c r="M3099">
        <v>1.6</v>
      </c>
      <c r="N3099" t="s">
        <v>37</v>
      </c>
      <c r="O3099" s="53" t="s">
        <v>34</v>
      </c>
      <c r="P3099" s="54" t="str">
        <f>'Sheet1 (2)'!O1219</f>
        <v>B</v>
      </c>
      <c r="Q3099" s="31" t="str">
        <f>IF(U3099="same",N3099,IF(O3099=N3099,P3099,O3099))</f>
        <v>A</v>
      </c>
      <c r="R3099">
        <f>VLOOKUP(IF(V3099="same",N3099,IF(O3099=N3099,P3099,O3099)),$AA$2:$AL$8,9,FALSE)</f>
        <v>0.15</v>
      </c>
      <c r="S3099" s="11">
        <f>(L3099-M3099)/L3099</f>
        <v>0.21275149712116737</v>
      </c>
      <c r="T3099" s="13">
        <f t="shared" si="48"/>
        <v>0.15</v>
      </c>
      <c r="U3099">
        <f>IFERROR(T3099*I3099,0)</f>
        <v>1.1697449999999998</v>
      </c>
      <c r="V3099" t="str">
        <f>IF(AND(N3099=O3099,P3099=N3099),"same",IF(NOT(OR(O3099=N3099,P3099=N3099)),"conflict","change"))</f>
        <v>change</v>
      </c>
      <c r="W3099" s="55">
        <f>U3099-G3099</f>
        <v>-0.48935500000000021</v>
      </c>
    </row>
    <row r="3100" spans="1:23" ht="21" hidden="1" outlineLevel="2" x14ac:dyDescent="0.4">
      <c r="A3100" t="s">
        <v>2725</v>
      </c>
      <c r="B3100" t="s">
        <v>2712</v>
      </c>
      <c r="C3100" s="37" t="s">
        <v>2713</v>
      </c>
      <c r="D3100" s="34">
        <v>167004</v>
      </c>
      <c r="E3100" s="34">
        <v>11554</v>
      </c>
      <c r="F3100" s="33">
        <v>18.7821</v>
      </c>
      <c r="G3100" s="33">
        <v>6.2532000000000005</v>
      </c>
      <c r="H3100">
        <v>6.9183971641397815</v>
      </c>
      <c r="I3100" s="33">
        <v>25.035299999999999</v>
      </c>
      <c r="J3100" s="35">
        <f>G3100/I3100</f>
        <v>0.24977531725204014</v>
      </c>
      <c r="K3100">
        <v>1.6255928682707286</v>
      </c>
      <c r="L3100">
        <v>2.1668080318504415</v>
      </c>
      <c r="M3100">
        <v>1.6</v>
      </c>
      <c r="N3100" t="s">
        <v>37</v>
      </c>
      <c r="O3100" s="53" t="s">
        <v>34</v>
      </c>
      <c r="P3100" s="54" t="str">
        <f>'Sheet1 (2)'!O1271</f>
        <v>B</v>
      </c>
      <c r="Q3100" s="31" t="str">
        <f>IF(U3100="same",N3100,IF(O3100=N3100,P3100,O3100))</f>
        <v>A</v>
      </c>
      <c r="R3100">
        <f>VLOOKUP(IF(V3100="same",N3100,IF(O3100=N3100,P3100,O3100)),$AA$2:$AL$8,9,FALSE)</f>
        <v>0.15</v>
      </c>
      <c r="S3100" s="11">
        <f>(L3100-M3100)/L3100</f>
        <v>0.26158663966479329</v>
      </c>
      <c r="T3100" s="13">
        <f t="shared" si="48"/>
        <v>0.15</v>
      </c>
      <c r="U3100">
        <f>IFERROR(T3100*I3100,0)</f>
        <v>3.7552949999999998</v>
      </c>
      <c r="V3100" t="str">
        <f>IF(AND(N3100=O3100,P3100=N3100),"same",IF(NOT(OR(O3100=N3100,P3100=N3100)),"conflict","change"))</f>
        <v>change</v>
      </c>
      <c r="W3100" s="55">
        <f>U3100-G3100</f>
        <v>-2.4979050000000007</v>
      </c>
    </row>
    <row r="3101" spans="1:23" ht="21" hidden="1" outlineLevel="2" x14ac:dyDescent="0.4">
      <c r="A3101" t="s">
        <v>2736</v>
      </c>
      <c r="B3101" t="s">
        <v>2712</v>
      </c>
      <c r="C3101" s="37" t="s">
        <v>2713</v>
      </c>
      <c r="D3101" s="34">
        <v>281134</v>
      </c>
      <c r="E3101" s="34">
        <v>7176</v>
      </c>
      <c r="F3101" s="33">
        <v>11.647699999999997</v>
      </c>
      <c r="G3101" s="33">
        <v>3.8818000000000001</v>
      </c>
      <c r="H3101">
        <v>2.5525194391286719</v>
      </c>
      <c r="I3101" s="33">
        <v>15.529499999999997</v>
      </c>
      <c r="J3101" s="35">
        <f>G3101/I3101</f>
        <v>0.24996297369522527</v>
      </c>
      <c r="K3101">
        <v>1.6231465997770342</v>
      </c>
      <c r="L3101">
        <v>2.1640886287625412</v>
      </c>
      <c r="M3101">
        <v>1.6</v>
      </c>
      <c r="N3101" t="s">
        <v>37</v>
      </c>
      <c r="O3101" s="53" t="s">
        <v>34</v>
      </c>
      <c r="P3101" s="54" t="str">
        <f>'Sheet1 (2)'!O2728</f>
        <v>B</v>
      </c>
      <c r="Q3101" s="31" t="str">
        <f>IF(U3101="same",N3101,IF(O3101=N3101,P3101,O3101))</f>
        <v>A</v>
      </c>
      <c r="R3101">
        <f>VLOOKUP(IF(V3101="same",N3101,IF(O3101=N3101,P3101,O3101)),$AA$2:$AL$8,9,FALSE)</f>
        <v>0.15</v>
      </c>
      <c r="S3101" s="11">
        <f>(L3101-M3101)/L3101</f>
        <v>0.26065874625712326</v>
      </c>
      <c r="T3101" s="13">
        <f t="shared" si="48"/>
        <v>0.15</v>
      </c>
      <c r="U3101">
        <f>IFERROR(T3101*I3101,0)</f>
        <v>2.3294249999999996</v>
      </c>
      <c r="V3101" t="str">
        <f>IF(AND(N3101=O3101,P3101=N3101),"same",IF(NOT(OR(O3101=N3101,P3101=N3101)),"conflict","change"))</f>
        <v>change</v>
      </c>
      <c r="W3101" s="55">
        <f>U3101-G3101</f>
        <v>-1.5523750000000005</v>
      </c>
    </row>
    <row r="3102" spans="1:23" ht="21" hidden="1" outlineLevel="2" x14ac:dyDescent="0.4">
      <c r="A3102" t="s">
        <v>2757</v>
      </c>
      <c r="B3102" t="s">
        <v>2712</v>
      </c>
      <c r="C3102" s="37" t="s">
        <v>2713</v>
      </c>
      <c r="D3102" s="34">
        <v>462735</v>
      </c>
      <c r="E3102" s="34">
        <v>37934</v>
      </c>
      <c r="F3102" s="33">
        <v>62.0227</v>
      </c>
      <c r="G3102" s="33">
        <v>18.661300000000001</v>
      </c>
      <c r="H3102">
        <v>8.1977805871611178</v>
      </c>
      <c r="I3102" s="33">
        <v>80.683999999999997</v>
      </c>
      <c r="J3102" s="35">
        <f>G3102/I3102</f>
        <v>0.2312887313469833</v>
      </c>
      <c r="K3102">
        <v>1.6350160805609741</v>
      </c>
      <c r="L3102">
        <v>2.126957346971055</v>
      </c>
      <c r="M3102">
        <v>1.6</v>
      </c>
      <c r="N3102" t="s">
        <v>37</v>
      </c>
      <c r="O3102" s="53" t="s">
        <v>34</v>
      </c>
      <c r="P3102" s="54" t="str">
        <f>'Sheet1 (2)'!O3986</f>
        <v>B</v>
      </c>
      <c r="Q3102" s="31" t="str">
        <f>IF(U3102="same",N3102,IF(O3102=N3102,P3102,O3102))</f>
        <v>A</v>
      </c>
      <c r="R3102">
        <f>VLOOKUP(IF(V3102="same",N3102,IF(O3102=N3102,P3102,O3102)),$AA$2:$AL$8,9,FALSE)</f>
        <v>0.15</v>
      </c>
      <c r="S3102" s="11">
        <f>(L3102-M3102)/L3102</f>
        <v>0.24775172277031376</v>
      </c>
      <c r="T3102" s="13">
        <f t="shared" si="48"/>
        <v>0.15</v>
      </c>
      <c r="U3102">
        <f>IFERROR(T3102*I3102,0)</f>
        <v>12.102599999999999</v>
      </c>
      <c r="V3102" t="str">
        <f>IF(AND(N3102=O3102,P3102=N3102),"same",IF(NOT(OR(O3102=N3102,P3102=N3102)),"conflict","change"))</f>
        <v>change</v>
      </c>
      <c r="W3102" s="55">
        <f>U3102-G3102</f>
        <v>-6.5587000000000018</v>
      </c>
    </row>
    <row r="3103" spans="1:23" ht="21" hidden="1" outlineLevel="2" x14ac:dyDescent="0.4">
      <c r="A3103" t="s">
        <v>2773</v>
      </c>
      <c r="B3103" t="s">
        <v>2712</v>
      </c>
      <c r="C3103" s="37" t="s">
        <v>2713</v>
      </c>
      <c r="D3103" s="34">
        <v>33661</v>
      </c>
      <c r="E3103" s="34">
        <v>2421</v>
      </c>
      <c r="F3103" s="33">
        <v>3.8851999999999993</v>
      </c>
      <c r="G3103" s="33">
        <v>1.1630999999999998</v>
      </c>
      <c r="H3103">
        <v>7.192299694007902</v>
      </c>
      <c r="I3103" s="33">
        <v>5.0482999999999993</v>
      </c>
      <c r="J3103" s="35">
        <f>G3103/I3103</f>
        <v>0.23039439019075728</v>
      </c>
      <c r="K3103">
        <v>1.6047914085088804</v>
      </c>
      <c r="L3103">
        <v>2.0852127220156955</v>
      </c>
      <c r="M3103">
        <v>1.6</v>
      </c>
      <c r="N3103" t="s">
        <v>37</v>
      </c>
      <c r="O3103" s="53" t="s">
        <v>34</v>
      </c>
      <c r="P3103" s="54" t="str">
        <f>'Sheet1 (2)'!O4458</f>
        <v>B</v>
      </c>
      <c r="Q3103" s="31" t="str">
        <f>IF(U3103="same",N3103,IF(O3103=N3103,P3103,O3103))</f>
        <v>A</v>
      </c>
      <c r="R3103">
        <f>VLOOKUP(IF(V3103="same",N3103,IF(O3103=N3103,P3103,O3103)),$AA$2:$AL$8,9,FALSE)</f>
        <v>0.15</v>
      </c>
      <c r="S3103" s="11">
        <f>(L3103-M3103)/L3103</f>
        <v>0.23269219341164329</v>
      </c>
      <c r="T3103" s="13">
        <f t="shared" si="48"/>
        <v>0.15</v>
      </c>
      <c r="U3103">
        <f>IFERROR(T3103*I3103,0)</f>
        <v>0.75724499999999983</v>
      </c>
      <c r="V3103" t="str">
        <f>IF(AND(N3103=O3103,P3103=N3103),"same",IF(NOT(OR(O3103=N3103,P3103=N3103)),"conflict","change"))</f>
        <v>change</v>
      </c>
      <c r="W3103" s="55">
        <f>U3103-G3103</f>
        <v>-0.40585499999999997</v>
      </c>
    </row>
    <row r="3104" spans="1:23" ht="21" hidden="1" outlineLevel="2" x14ac:dyDescent="0.4">
      <c r="A3104" t="s">
        <v>2777</v>
      </c>
      <c r="B3104" t="s">
        <v>2712</v>
      </c>
      <c r="C3104" s="37" t="s">
        <v>2713</v>
      </c>
      <c r="D3104" s="34">
        <v>281921</v>
      </c>
      <c r="E3104" s="34">
        <v>13353</v>
      </c>
      <c r="F3104" s="33">
        <v>23.518499999999996</v>
      </c>
      <c r="G3104" s="33">
        <v>7.8391000000000002</v>
      </c>
      <c r="H3104">
        <v>4.7364332561249425</v>
      </c>
      <c r="I3104" s="33">
        <v>31.357599999999998</v>
      </c>
      <c r="J3104" s="35">
        <f>G3104/I3104</f>
        <v>0.24999043294129655</v>
      </c>
      <c r="K3104">
        <v>1.7612895978431811</v>
      </c>
      <c r="L3104">
        <v>2.3483561746424022</v>
      </c>
      <c r="M3104">
        <v>1.6</v>
      </c>
      <c r="N3104" t="s">
        <v>37</v>
      </c>
      <c r="O3104" s="53" t="s">
        <v>34</v>
      </c>
      <c r="P3104" s="54" t="str">
        <f>'Sheet1 (2)'!O4792</f>
        <v>B</v>
      </c>
      <c r="Q3104" s="31" t="str">
        <f>IF(U3104="same",N3104,IF(O3104=N3104,P3104,O3104))</f>
        <v>A</v>
      </c>
      <c r="R3104">
        <f>VLOOKUP(IF(V3104="same",N3104,IF(O3104=N3104,P3104,O3104)),$AA$2:$AL$8,9,FALSE)</f>
        <v>0.15</v>
      </c>
      <c r="S3104" s="11">
        <f>(L3104-M3104)/L3104</f>
        <v>0.31867234737352335</v>
      </c>
      <c r="T3104" s="13">
        <f t="shared" si="48"/>
        <v>0.15</v>
      </c>
      <c r="U3104">
        <f>IFERROR(T3104*I3104,0)</f>
        <v>4.7036399999999992</v>
      </c>
      <c r="V3104" t="str">
        <f>IF(AND(N3104=O3104,P3104=N3104),"same",IF(NOT(OR(O3104=N3104,P3104=N3104)),"conflict","change"))</f>
        <v>change</v>
      </c>
      <c r="W3104" s="55">
        <f>U3104-G3104</f>
        <v>-3.135460000000001</v>
      </c>
    </row>
    <row r="3105" spans="1:23" ht="21" hidden="1" outlineLevel="2" x14ac:dyDescent="0.4">
      <c r="A3105" t="s">
        <v>2779</v>
      </c>
      <c r="B3105" t="s">
        <v>2712</v>
      </c>
      <c r="C3105" s="37" t="s">
        <v>2713</v>
      </c>
      <c r="D3105" s="34">
        <v>527063</v>
      </c>
      <c r="E3105" s="34">
        <v>28661</v>
      </c>
      <c r="F3105" s="33">
        <v>47.009699999999988</v>
      </c>
      <c r="G3105" s="33">
        <v>15.3499</v>
      </c>
      <c r="H3105">
        <v>5.4378698561652019</v>
      </c>
      <c r="I3105" s="33">
        <v>62.359599999999986</v>
      </c>
      <c r="J3105" s="35">
        <f>G3105/I3105</f>
        <v>0.24615135440252989</v>
      </c>
      <c r="K3105">
        <v>1.6401974808973863</v>
      </c>
      <c r="L3105">
        <v>2.1757649767977387</v>
      </c>
      <c r="M3105">
        <v>1.6</v>
      </c>
      <c r="N3105" t="s">
        <v>37</v>
      </c>
      <c r="O3105" s="53" t="s">
        <v>34</v>
      </c>
      <c r="P3105" s="54" t="str">
        <f>'Sheet1 (2)'!O4907</f>
        <v>B</v>
      </c>
      <c r="Q3105" s="31" t="str">
        <f>IF(U3105="same",N3105,IF(O3105=N3105,P3105,O3105))</f>
        <v>A</v>
      </c>
      <c r="R3105">
        <f>VLOOKUP(IF(V3105="same",N3105,IF(O3105=N3105,P3105,O3105)),$AA$2:$AL$8,9,FALSE)</f>
        <v>0.15</v>
      </c>
      <c r="S3105" s="11">
        <f>(L3105-M3105)/L3105</f>
        <v>0.26462645687271868</v>
      </c>
      <c r="T3105" s="13">
        <f t="shared" si="48"/>
        <v>0.15</v>
      </c>
      <c r="U3105">
        <f>IFERROR(T3105*I3105,0)</f>
        <v>9.3539399999999979</v>
      </c>
      <c r="V3105" t="str">
        <f>IF(AND(N3105=O3105,P3105=N3105),"same",IF(NOT(OR(O3105=N3105,P3105=N3105)),"conflict","change"))</f>
        <v>change</v>
      </c>
      <c r="W3105" s="55">
        <f>U3105-G3105</f>
        <v>-5.995960000000002</v>
      </c>
    </row>
    <row r="3106" spans="1:23" ht="21" hidden="1" outlineLevel="2" x14ac:dyDescent="0.4">
      <c r="A3106" t="s">
        <v>2711</v>
      </c>
      <c r="B3106" t="s">
        <v>2712</v>
      </c>
      <c r="C3106" s="37" t="s">
        <v>2713</v>
      </c>
      <c r="D3106" s="34">
        <v>32451</v>
      </c>
      <c r="E3106" s="34">
        <v>3313</v>
      </c>
      <c r="F3106" s="33">
        <v>5.3615999999999993</v>
      </c>
      <c r="G3106" s="33">
        <v>1.5608000000000002</v>
      </c>
      <c r="H3106">
        <v>10.209238544266741</v>
      </c>
      <c r="I3106" s="33">
        <v>6.9223999999999997</v>
      </c>
      <c r="J3106" s="35">
        <f>G3106/I3106</f>
        <v>0.22547093493586043</v>
      </c>
      <c r="K3106">
        <v>1.6183519468759431</v>
      </c>
      <c r="L3106">
        <v>2.0894657410202231</v>
      </c>
      <c r="M3106">
        <v>1.6</v>
      </c>
      <c r="N3106" t="s">
        <v>37</v>
      </c>
      <c r="O3106" s="53" t="s">
        <v>37</v>
      </c>
      <c r="P3106" s="54" t="str">
        <f>'Sheet1 (2)'!O14</f>
        <v>B</v>
      </c>
      <c r="Q3106" s="31" t="str">
        <f>IF(U3106="same",N3106,IF(O3106=N3106,P3106,O3106))</f>
        <v>B</v>
      </c>
      <c r="R3106">
        <f>VLOOKUP(IF(V3106="same",N3106,IF(O3106=N3106,P3106,O3106)),$AA$2:$AL$8,9,FALSE)</f>
        <v>0.25</v>
      </c>
      <c r="S3106" s="11">
        <f>(L3106-M3106)/L3106</f>
        <v>0.2342540159482259</v>
      </c>
      <c r="T3106" s="13">
        <f t="shared" si="48"/>
        <v>0.2342540159482259</v>
      </c>
      <c r="U3106">
        <f>IFERROR(T3106*I3106,0)</f>
        <v>1.6215999999999988</v>
      </c>
      <c r="V3106" t="str">
        <f>IF(AND(N3106=O3106,P3106=N3106),"same",IF(NOT(OR(O3106=N3106,P3106=N3106)),"conflict","change"))</f>
        <v>same</v>
      </c>
      <c r="W3106" s="55">
        <f>U3106-G3106</f>
        <v>6.0799999999998633E-2</v>
      </c>
    </row>
    <row r="3107" spans="1:23" ht="21" hidden="1" outlineLevel="2" x14ac:dyDescent="0.4">
      <c r="A3107" t="s">
        <v>2714</v>
      </c>
      <c r="B3107" t="s">
        <v>2712</v>
      </c>
      <c r="C3107" s="37" t="s">
        <v>2713</v>
      </c>
      <c r="D3107" s="34">
        <v>103747</v>
      </c>
      <c r="E3107" s="34">
        <v>13813</v>
      </c>
      <c r="F3107" s="33">
        <v>25.119199999999999</v>
      </c>
      <c r="G3107" s="33">
        <v>8.3729999999999993</v>
      </c>
      <c r="H3107">
        <v>13.314119926359316</v>
      </c>
      <c r="I3107" s="33">
        <v>33.492199999999997</v>
      </c>
      <c r="J3107" s="35">
        <f>G3107/I3107</f>
        <v>0.24999850711508947</v>
      </c>
      <c r="K3107">
        <v>1.818518786650257</v>
      </c>
      <c r="L3107">
        <v>2.4246868891623832</v>
      </c>
      <c r="M3107">
        <v>1.6</v>
      </c>
      <c r="N3107" t="s">
        <v>37</v>
      </c>
      <c r="O3107" s="53" t="s">
        <v>37</v>
      </c>
      <c r="P3107" s="54" t="str">
        <f>'Sheet1 (2)'!O16</f>
        <v>B</v>
      </c>
      <c r="Q3107" s="31" t="str">
        <f>IF(U3107="same",N3107,IF(O3107=N3107,P3107,O3107))</f>
        <v>B</v>
      </c>
      <c r="R3107">
        <f>VLOOKUP(IF(V3107="same",N3107,IF(O3107=N3107,P3107,O3107)),$AA$2:$AL$8,9,FALSE)</f>
        <v>0.25</v>
      </c>
      <c r="S3107" s="11">
        <f>(L3107-M3107)/L3107</f>
        <v>0.34012098339314817</v>
      </c>
      <c r="T3107" s="13">
        <f t="shared" si="48"/>
        <v>0.25</v>
      </c>
      <c r="U3107">
        <f>IFERROR(T3107*I3107,0)</f>
        <v>8.3730499999999992</v>
      </c>
      <c r="V3107" t="str">
        <f>IF(AND(N3107=O3107,P3107=N3107),"same",IF(NOT(OR(O3107=N3107,P3107=N3107)),"conflict","change"))</f>
        <v>same</v>
      </c>
      <c r="W3107" s="55">
        <f>U3107-G3107</f>
        <v>4.9999999999883471E-5</v>
      </c>
    </row>
    <row r="3108" spans="1:23" ht="21" hidden="1" outlineLevel="2" x14ac:dyDescent="0.4">
      <c r="A3108" t="s">
        <v>2715</v>
      </c>
      <c r="B3108" t="s">
        <v>2712</v>
      </c>
      <c r="C3108" s="37" t="s">
        <v>2713</v>
      </c>
      <c r="D3108" s="34">
        <v>233337</v>
      </c>
      <c r="E3108" s="34">
        <v>34693</v>
      </c>
      <c r="F3108" s="33">
        <v>56.200199999999995</v>
      </c>
      <c r="G3108" s="33">
        <v>18.4236</v>
      </c>
      <c r="H3108">
        <v>14.868194928365412</v>
      </c>
      <c r="I3108" s="33">
        <v>74.623799999999989</v>
      </c>
      <c r="J3108" s="35">
        <f>G3108/I3108</f>
        <v>0.24688638209257641</v>
      </c>
      <c r="K3108">
        <v>1.6199290923240999</v>
      </c>
      <c r="L3108">
        <v>2.1509757011500876</v>
      </c>
      <c r="M3108">
        <v>1.6</v>
      </c>
      <c r="N3108" t="s">
        <v>37</v>
      </c>
      <c r="O3108" s="53" t="s">
        <v>37</v>
      </c>
      <c r="P3108" s="54" t="str">
        <f>'Sheet1 (2)'!O52</f>
        <v>B</v>
      </c>
      <c r="Q3108" s="31" t="str">
        <f>IF(U3108="same",N3108,IF(O3108=N3108,P3108,O3108))</f>
        <v>B</v>
      </c>
      <c r="R3108">
        <f>VLOOKUP(IF(V3108="same",N3108,IF(O3108=N3108,P3108,O3108)),$AA$2:$AL$8,9,FALSE)</f>
        <v>0.25</v>
      </c>
      <c r="S3108" s="11">
        <f>(L3108-M3108)/L3108</f>
        <v>0.25615152270455255</v>
      </c>
      <c r="T3108" s="13">
        <f t="shared" si="48"/>
        <v>0.25</v>
      </c>
      <c r="U3108">
        <f>IFERROR(T3108*I3108,0)</f>
        <v>18.655949999999997</v>
      </c>
      <c r="V3108" t="str">
        <f>IF(AND(N3108=O3108,P3108=N3108),"same",IF(NOT(OR(O3108=N3108,P3108=N3108)),"conflict","change"))</f>
        <v>same</v>
      </c>
      <c r="W3108" s="55">
        <f>U3108-G3108</f>
        <v>0.23234999999999673</v>
      </c>
    </row>
    <row r="3109" spans="1:23" ht="21" hidden="1" outlineLevel="2" x14ac:dyDescent="0.4">
      <c r="A3109" t="s">
        <v>2716</v>
      </c>
      <c r="B3109" t="s">
        <v>2712</v>
      </c>
      <c r="C3109" s="37" t="s">
        <v>2713</v>
      </c>
      <c r="D3109" s="34">
        <v>10268</v>
      </c>
      <c r="E3109" s="34">
        <v>1138</v>
      </c>
      <c r="F3109" s="33">
        <v>1.7788999999999999</v>
      </c>
      <c r="G3109" s="33">
        <v>0.23429999999999998</v>
      </c>
      <c r="H3109">
        <v>11.082976236852357</v>
      </c>
      <c r="I3109" s="33">
        <v>2.0131999999999999</v>
      </c>
      <c r="J3109" s="35">
        <f>G3109/I3109</f>
        <v>0.11638187959467514</v>
      </c>
      <c r="K3109">
        <v>1.5631810193321616</v>
      </c>
      <c r="L3109">
        <v>1.7690685413005272</v>
      </c>
      <c r="M3109">
        <v>1.6</v>
      </c>
      <c r="N3109" t="s">
        <v>37</v>
      </c>
      <c r="O3109" s="53" t="s">
        <v>37</v>
      </c>
      <c r="P3109" s="54" t="str">
        <f>'Sheet1 (2)'!O103</f>
        <v>B</v>
      </c>
      <c r="Q3109" s="31" t="str">
        <f>IF(U3109="same",N3109,IF(O3109=N3109,P3109,O3109))</f>
        <v>B</v>
      </c>
      <c r="R3109">
        <f>VLOOKUP(IF(V3109="same",N3109,IF(O3109=N3109,P3109,O3109)),$AA$2:$AL$8,9,FALSE)</f>
        <v>0.25</v>
      </c>
      <c r="S3109" s="11">
        <f>(L3109-M3109)/L3109</f>
        <v>9.5569242996224824E-2</v>
      </c>
      <c r="T3109" s="13">
        <f t="shared" si="48"/>
        <v>9.5569242996224824E-2</v>
      </c>
      <c r="U3109">
        <f>IFERROR(T3109*I3109,0)</f>
        <v>0.19239999999999979</v>
      </c>
      <c r="V3109" t="str">
        <f>IF(AND(N3109=O3109,P3109=N3109),"same",IF(NOT(OR(O3109=N3109,P3109=N3109)),"conflict","change"))</f>
        <v>same</v>
      </c>
      <c r="W3109" s="55">
        <f>U3109-G3109</f>
        <v>-4.1900000000000187E-2</v>
      </c>
    </row>
    <row r="3110" spans="1:23" ht="21" hidden="1" outlineLevel="2" x14ac:dyDescent="0.4">
      <c r="A3110" t="s">
        <v>2717</v>
      </c>
      <c r="B3110" t="s">
        <v>2712</v>
      </c>
      <c r="C3110" s="37" t="s">
        <v>2713</v>
      </c>
      <c r="D3110" s="34">
        <v>18893</v>
      </c>
      <c r="E3110" s="34">
        <v>2023</v>
      </c>
      <c r="F3110" s="33">
        <v>3.2366000000000001</v>
      </c>
      <c r="G3110" s="33">
        <v>0.6885</v>
      </c>
      <c r="H3110">
        <v>10.707669507224898</v>
      </c>
      <c r="I3110" s="33">
        <v>3.9251</v>
      </c>
      <c r="J3110" s="35">
        <f>G3110/I3110</f>
        <v>0.17540954370589285</v>
      </c>
      <c r="K3110">
        <v>1.5999011369253586</v>
      </c>
      <c r="L3110">
        <v>1.9402372713791398</v>
      </c>
      <c r="M3110">
        <v>1.6</v>
      </c>
      <c r="N3110" t="s">
        <v>37</v>
      </c>
      <c r="O3110" s="53" t="s">
        <v>37</v>
      </c>
      <c r="P3110" s="54" t="str">
        <f>'Sheet1 (2)'!O293</f>
        <v>B</v>
      </c>
      <c r="Q3110" s="31" t="str">
        <f>IF(U3110="same",N3110,IF(O3110=N3110,P3110,O3110))</f>
        <v>B</v>
      </c>
      <c r="R3110">
        <f>VLOOKUP(IF(V3110="same",N3110,IF(O3110=N3110,P3110,O3110)),$AA$2:$AL$8,9,FALSE)</f>
        <v>0.25</v>
      </c>
      <c r="S3110" s="11">
        <f>(L3110-M3110)/L3110</f>
        <v>0.17535858959007405</v>
      </c>
      <c r="T3110" s="13">
        <f t="shared" si="48"/>
        <v>0.17535858959007405</v>
      </c>
      <c r="U3110">
        <f>IFERROR(T3110*I3110,0)</f>
        <v>0.68829999999999969</v>
      </c>
      <c r="V3110" t="str">
        <f>IF(AND(N3110=O3110,P3110=N3110),"same",IF(NOT(OR(O3110=N3110,P3110=N3110)),"conflict","change"))</f>
        <v>same</v>
      </c>
      <c r="W3110" s="55">
        <f>U3110-G3110</f>
        <v>-2.0000000000031104E-4</v>
      </c>
    </row>
    <row r="3111" spans="1:23" ht="21" hidden="1" outlineLevel="2" x14ac:dyDescent="0.4">
      <c r="A3111" t="s">
        <v>2718</v>
      </c>
      <c r="B3111" t="s">
        <v>2712</v>
      </c>
      <c r="C3111" s="37" t="s">
        <v>2713</v>
      </c>
      <c r="D3111" s="34">
        <v>4823</v>
      </c>
      <c r="E3111" s="34">
        <v>518</v>
      </c>
      <c r="F3111" s="33">
        <v>0.83650000000000002</v>
      </c>
      <c r="G3111" s="33">
        <v>0.27360000000000001</v>
      </c>
      <c r="H3111">
        <v>10.740203193033382</v>
      </c>
      <c r="I3111" s="33">
        <v>1.1101000000000001</v>
      </c>
      <c r="J3111" s="35">
        <f>G3111/I3111</f>
        <v>0.24646428249707233</v>
      </c>
      <c r="K3111">
        <v>1.6148648648648649</v>
      </c>
      <c r="L3111">
        <v>2.1430501930501933</v>
      </c>
      <c r="M3111">
        <v>1.6</v>
      </c>
      <c r="N3111" t="s">
        <v>37</v>
      </c>
      <c r="O3111" s="53" t="s">
        <v>37</v>
      </c>
      <c r="P3111" s="54" t="str">
        <f>'Sheet1 (2)'!O397</f>
        <v>B</v>
      </c>
      <c r="Q3111" s="31" t="str">
        <f>IF(U3111="same",N3111,IF(O3111=N3111,P3111,O3111))</f>
        <v>B</v>
      </c>
      <c r="R3111">
        <f>VLOOKUP(IF(V3111="same",N3111,IF(O3111=N3111,P3111,O3111)),$AA$2:$AL$8,9,FALSE)</f>
        <v>0.25</v>
      </c>
      <c r="S3111" s="11">
        <f>(L3111-M3111)/L3111</f>
        <v>0.25340059454103236</v>
      </c>
      <c r="T3111" s="13">
        <f t="shared" si="48"/>
        <v>0.25</v>
      </c>
      <c r="U3111">
        <f>IFERROR(T3111*I3111,0)</f>
        <v>0.27752500000000002</v>
      </c>
      <c r="V3111" t="str">
        <f>IF(AND(N3111=O3111,P3111=N3111),"same",IF(NOT(OR(O3111=N3111,P3111=N3111)),"conflict","change"))</f>
        <v>same</v>
      </c>
      <c r="W3111" s="55">
        <f>U3111-G3111</f>
        <v>3.9250000000000118E-3</v>
      </c>
    </row>
    <row r="3112" spans="1:23" ht="21" hidden="1" outlineLevel="2" x14ac:dyDescent="0.4">
      <c r="A3112" t="s">
        <v>2719</v>
      </c>
      <c r="B3112" t="s">
        <v>2712</v>
      </c>
      <c r="C3112" s="37" t="s">
        <v>2713</v>
      </c>
      <c r="D3112" s="34">
        <v>411316</v>
      </c>
      <c r="E3112" s="34">
        <v>74863</v>
      </c>
      <c r="F3112" s="33">
        <v>120.25110000000001</v>
      </c>
      <c r="G3112" s="33">
        <v>39.103299999999997</v>
      </c>
      <c r="H3112">
        <v>18.200848009802684</v>
      </c>
      <c r="I3112" s="33">
        <v>159.3544</v>
      </c>
      <c r="J3112" s="35">
        <f>G3112/I3112</f>
        <v>0.24538575652758882</v>
      </c>
      <c r="K3112">
        <v>1.6062821420461377</v>
      </c>
      <c r="L3112">
        <v>2.1286136008442087</v>
      </c>
      <c r="M3112">
        <v>1.6</v>
      </c>
      <c r="N3112" t="s">
        <v>37</v>
      </c>
      <c r="O3112" s="53" t="s">
        <v>37</v>
      </c>
      <c r="P3112" s="54" t="str">
        <f>'Sheet1 (2)'!O603</f>
        <v>B</v>
      </c>
      <c r="Q3112" s="31" t="str">
        <f>IF(U3112="same",N3112,IF(O3112=N3112,P3112,O3112))</f>
        <v>B</v>
      </c>
      <c r="R3112">
        <f>VLOOKUP(IF(V3112="same",N3112,IF(O3112=N3112,P3112,O3112)),$AA$2:$AL$8,9,FALSE)</f>
        <v>0.25</v>
      </c>
      <c r="S3112" s="11">
        <f>(L3112-M3112)/L3112</f>
        <v>0.2483370399562233</v>
      </c>
      <c r="T3112" s="13">
        <f t="shared" si="48"/>
        <v>0.2483370399562233</v>
      </c>
      <c r="U3112">
        <f>IFERROR(T3112*I3112,0)</f>
        <v>39.573599999999992</v>
      </c>
      <c r="V3112" t="str">
        <f>IF(AND(N3112=O3112,P3112=N3112),"same",IF(NOT(OR(O3112=N3112,P3112=N3112)),"conflict","change"))</f>
        <v>same</v>
      </c>
      <c r="W3112" s="55">
        <f>U3112-G3112</f>
        <v>0.47029999999999461</v>
      </c>
    </row>
    <row r="3113" spans="1:23" ht="21" hidden="1" outlineLevel="2" x14ac:dyDescent="0.4">
      <c r="A3113" t="s">
        <v>2720</v>
      </c>
      <c r="B3113" t="s">
        <v>2712</v>
      </c>
      <c r="C3113" s="37" t="s">
        <v>2713</v>
      </c>
      <c r="D3113" s="34">
        <v>320814</v>
      </c>
      <c r="E3113" s="34">
        <v>65208</v>
      </c>
      <c r="F3113" s="33">
        <v>105.16810000000001</v>
      </c>
      <c r="G3113" s="33">
        <v>34.891600000000004</v>
      </c>
      <c r="H3113">
        <v>20.325796255774375</v>
      </c>
      <c r="I3113" s="33">
        <v>140.05970000000002</v>
      </c>
      <c r="J3113" s="35">
        <f>G3113/I3113</f>
        <v>0.24911948262062533</v>
      </c>
      <c r="K3113">
        <v>1.612809777941357</v>
      </c>
      <c r="L3113">
        <v>2.1478913630229424</v>
      </c>
      <c r="M3113">
        <v>1.6</v>
      </c>
      <c r="N3113" t="s">
        <v>37</v>
      </c>
      <c r="O3113" s="53" t="s">
        <v>37</v>
      </c>
      <c r="P3113" s="54" t="str">
        <f>'Sheet1 (2)'!O765</f>
        <v>B</v>
      </c>
      <c r="Q3113" s="31" t="str">
        <f>IF(U3113="same",N3113,IF(O3113=N3113,P3113,O3113))</f>
        <v>B</v>
      </c>
      <c r="R3113">
        <f>VLOOKUP(IF(V3113="same",N3113,IF(O3113=N3113,P3113,O3113)),$AA$2:$AL$8,9,FALSE)</f>
        <v>0.25</v>
      </c>
      <c r="S3113" s="11">
        <f>(L3113-M3113)/L3113</f>
        <v>0.25508336802092263</v>
      </c>
      <c r="T3113" s="13">
        <f t="shared" si="48"/>
        <v>0.25</v>
      </c>
      <c r="U3113">
        <f>IFERROR(T3113*I3113,0)</f>
        <v>35.014925000000005</v>
      </c>
      <c r="V3113" t="str">
        <f>IF(AND(N3113=O3113,P3113=N3113),"same",IF(NOT(OR(O3113=N3113,P3113=N3113)),"conflict","change"))</f>
        <v>same</v>
      </c>
      <c r="W3113" s="55">
        <f>U3113-G3113</f>
        <v>0.12332500000000124</v>
      </c>
    </row>
    <row r="3114" spans="1:23" ht="21" hidden="1" outlineLevel="2" x14ac:dyDescent="0.4">
      <c r="A3114" t="s">
        <v>2721</v>
      </c>
      <c r="B3114" t="s">
        <v>2712</v>
      </c>
      <c r="C3114" s="37" t="s">
        <v>2713</v>
      </c>
      <c r="D3114" s="34">
        <v>31060</v>
      </c>
      <c r="E3114" s="34">
        <v>3917</v>
      </c>
      <c r="F3114" s="33">
        <v>6.4336999999999991</v>
      </c>
      <c r="G3114" s="33">
        <v>2.0878000000000001</v>
      </c>
      <c r="H3114">
        <v>12.611075338055377</v>
      </c>
      <c r="I3114" s="33">
        <v>8.5214999999999996</v>
      </c>
      <c r="J3114" s="35">
        <f>G3114/I3114</f>
        <v>0.24500381388253245</v>
      </c>
      <c r="K3114">
        <v>1.6425070206790908</v>
      </c>
      <c r="L3114">
        <v>2.1755169772785297</v>
      </c>
      <c r="M3114">
        <v>1.6</v>
      </c>
      <c r="N3114" t="s">
        <v>37</v>
      </c>
      <c r="O3114" s="53" t="s">
        <v>37</v>
      </c>
      <c r="P3114" s="54" t="str">
        <f>'Sheet1 (2)'!O838</f>
        <v>B</v>
      </c>
      <c r="Q3114" s="31" t="str">
        <f>IF(U3114="same",N3114,IF(O3114=N3114,P3114,O3114))</f>
        <v>B</v>
      </c>
      <c r="R3114">
        <f>VLOOKUP(IF(V3114="same",N3114,IF(O3114=N3114,P3114,O3114)),$AA$2:$AL$8,9,FALSE)</f>
        <v>0.25</v>
      </c>
      <c r="S3114" s="11">
        <f>(L3114-M3114)/L3114</f>
        <v>0.26454262747168927</v>
      </c>
      <c r="T3114" s="13">
        <f t="shared" si="48"/>
        <v>0.25</v>
      </c>
      <c r="U3114">
        <f>IFERROR(T3114*I3114,0)</f>
        <v>2.1303749999999999</v>
      </c>
      <c r="V3114" t="str">
        <f>IF(AND(N3114=O3114,P3114=N3114),"same",IF(NOT(OR(O3114=N3114,P3114=N3114)),"conflict","change"))</f>
        <v>same</v>
      </c>
      <c r="W3114" s="55">
        <f>U3114-G3114</f>
        <v>4.2574999999999807E-2</v>
      </c>
    </row>
    <row r="3115" spans="1:23" ht="21" hidden="1" outlineLevel="2" x14ac:dyDescent="0.4">
      <c r="A3115" t="s">
        <v>2724</v>
      </c>
      <c r="B3115" t="s">
        <v>2712</v>
      </c>
      <c r="C3115" s="37" t="s">
        <v>2713</v>
      </c>
      <c r="D3115" s="34">
        <v>46671</v>
      </c>
      <c r="E3115" s="34">
        <v>5601</v>
      </c>
      <c r="F3115" s="33">
        <v>9.1821000000000002</v>
      </c>
      <c r="G3115" s="33">
        <v>2.9489999999999998</v>
      </c>
      <c r="H3115">
        <v>12.001028475927235</v>
      </c>
      <c r="I3115" s="33">
        <v>12.1311</v>
      </c>
      <c r="J3115" s="35">
        <f>G3115/I3115</f>
        <v>0.24309419590968667</v>
      </c>
      <c r="K3115">
        <v>1.6393679700053563</v>
      </c>
      <c r="L3115">
        <v>2.1658810926620249</v>
      </c>
      <c r="M3115">
        <v>1.6</v>
      </c>
      <c r="N3115" t="s">
        <v>37</v>
      </c>
      <c r="O3115" s="53" t="s">
        <v>37</v>
      </c>
      <c r="P3115" s="54" t="str">
        <f>'Sheet1 (2)'!O1231</f>
        <v>B</v>
      </c>
      <c r="Q3115" s="31" t="str">
        <f>IF(U3115="same",N3115,IF(O3115=N3115,P3115,O3115))</f>
        <v>B</v>
      </c>
      <c r="R3115">
        <f>VLOOKUP(IF(V3115="same",N3115,IF(O3115=N3115,P3115,O3115)),$AA$2:$AL$8,9,FALSE)</f>
        <v>0.25</v>
      </c>
      <c r="S3115" s="11">
        <f>(L3115-M3115)/L3115</f>
        <v>0.2612706184929644</v>
      </c>
      <c r="T3115" s="13">
        <f t="shared" si="48"/>
        <v>0.25</v>
      </c>
      <c r="U3115">
        <f>IFERROR(T3115*I3115,0)</f>
        <v>3.032775</v>
      </c>
      <c r="V3115" t="str">
        <f>IF(AND(N3115=O3115,P3115=N3115),"same",IF(NOT(OR(O3115=N3115,P3115=N3115)),"conflict","change"))</f>
        <v>same</v>
      </c>
      <c r="W3115" s="55">
        <f>U3115-G3115</f>
        <v>8.3775000000000155E-2</v>
      </c>
    </row>
    <row r="3116" spans="1:23" ht="21" hidden="1" outlineLevel="2" x14ac:dyDescent="0.4">
      <c r="A3116" t="s">
        <v>2726</v>
      </c>
      <c r="B3116" t="s">
        <v>2712</v>
      </c>
      <c r="C3116" s="37" t="s">
        <v>2713</v>
      </c>
      <c r="D3116" s="34">
        <v>180642</v>
      </c>
      <c r="E3116" s="34">
        <v>17096</v>
      </c>
      <c r="F3116" s="33">
        <v>27.747</v>
      </c>
      <c r="G3116" s="33">
        <v>9.1090999999999998</v>
      </c>
      <c r="H3116">
        <v>9.4640227632554996</v>
      </c>
      <c r="I3116" s="33">
        <v>36.856099999999998</v>
      </c>
      <c r="J3116" s="35">
        <f>G3116/I3116</f>
        <v>0.24715311712308138</v>
      </c>
      <c r="K3116">
        <v>1.6230112306972391</v>
      </c>
      <c r="L3116">
        <v>2.1558317735142722</v>
      </c>
      <c r="M3116">
        <v>1.6</v>
      </c>
      <c r="N3116" t="s">
        <v>37</v>
      </c>
      <c r="O3116" s="53" t="s">
        <v>37</v>
      </c>
      <c r="P3116" s="54" t="str">
        <f>'Sheet1 (2)'!O1439</f>
        <v>B</v>
      </c>
      <c r="Q3116" s="31" t="str">
        <f>IF(U3116="same",N3116,IF(O3116=N3116,P3116,O3116))</f>
        <v>B</v>
      </c>
      <c r="R3116">
        <f>VLOOKUP(IF(V3116="same",N3116,IF(O3116=N3116,P3116,O3116)),$AA$2:$AL$8,9,FALSE)</f>
        <v>0.25</v>
      </c>
      <c r="S3116" s="11">
        <f>(L3116-M3116)/L3116</f>
        <v>0.25782706254866894</v>
      </c>
      <c r="T3116" s="13">
        <f t="shared" si="48"/>
        <v>0.25</v>
      </c>
      <c r="U3116">
        <f>IFERROR(T3116*I3116,0)</f>
        <v>9.2140249999999995</v>
      </c>
      <c r="V3116" t="str">
        <f>IF(AND(N3116=O3116,P3116=N3116),"same",IF(NOT(OR(O3116=N3116,P3116=N3116)),"conflict","change"))</f>
        <v>same</v>
      </c>
      <c r="W3116" s="55">
        <f>U3116-G3116</f>
        <v>0.10492499999999971</v>
      </c>
    </row>
    <row r="3117" spans="1:23" ht="21" hidden="1" outlineLevel="2" x14ac:dyDescent="0.4">
      <c r="A3117" t="s">
        <v>2727</v>
      </c>
      <c r="B3117" t="s">
        <v>2712</v>
      </c>
      <c r="C3117" s="37" t="s">
        <v>2713</v>
      </c>
      <c r="D3117" s="34">
        <v>15116</v>
      </c>
      <c r="E3117" s="34">
        <v>2232</v>
      </c>
      <c r="F3117" s="33">
        <v>3.5756000000000001</v>
      </c>
      <c r="G3117" s="33">
        <v>0.82340000000000002</v>
      </c>
      <c r="H3117">
        <v>14.765811061127282</v>
      </c>
      <c r="I3117" s="33">
        <v>4.399</v>
      </c>
      <c r="J3117" s="35">
        <f>G3117/I3117</f>
        <v>0.187178904296431</v>
      </c>
      <c r="K3117">
        <v>1.6019713261648745</v>
      </c>
      <c r="L3117">
        <v>1.9708781362007168</v>
      </c>
      <c r="M3117">
        <v>1.6</v>
      </c>
      <c r="N3117" t="s">
        <v>37</v>
      </c>
      <c r="O3117" s="53" t="s">
        <v>37</v>
      </c>
      <c r="P3117" s="54" t="str">
        <f>'Sheet1 (2)'!O1707</f>
        <v>B</v>
      </c>
      <c r="Q3117" s="31" t="str">
        <f>IF(U3117="same",N3117,IF(O3117=N3117,P3117,O3117))</f>
        <v>B</v>
      </c>
      <c r="R3117">
        <f>VLOOKUP(IF(V3117="same",N3117,IF(O3117=N3117,P3117,O3117)),$AA$2:$AL$8,9,FALSE)</f>
        <v>0.25</v>
      </c>
      <c r="S3117" s="11">
        <f>(L3117-M3117)/L3117</f>
        <v>0.18817913162082286</v>
      </c>
      <c r="T3117" s="13">
        <f t="shared" si="48"/>
        <v>0.18817913162082286</v>
      </c>
      <c r="U3117">
        <f>IFERROR(T3117*I3117,0)</f>
        <v>0.82779999999999976</v>
      </c>
      <c r="V3117" t="str">
        <f>IF(AND(N3117=O3117,P3117=N3117),"same",IF(NOT(OR(O3117=N3117,P3117=N3117)),"conflict","change"))</f>
        <v>same</v>
      </c>
      <c r="W3117" s="55">
        <f>U3117-G3117</f>
        <v>4.3999999999997375E-3</v>
      </c>
    </row>
    <row r="3118" spans="1:23" ht="21" hidden="1" outlineLevel="2" x14ac:dyDescent="0.4">
      <c r="A3118" t="s">
        <v>2728</v>
      </c>
      <c r="B3118" t="s">
        <v>2712</v>
      </c>
      <c r="C3118" s="37" t="s">
        <v>2713</v>
      </c>
      <c r="D3118" s="34">
        <v>18426</v>
      </c>
      <c r="E3118" s="34">
        <v>1444</v>
      </c>
      <c r="F3118" s="33">
        <v>2.3212999999999999</v>
      </c>
      <c r="G3118" s="33">
        <v>0.69030000000000002</v>
      </c>
      <c r="H3118">
        <v>7.8367524150656678</v>
      </c>
      <c r="I3118" s="33">
        <v>3.0116000000000001</v>
      </c>
      <c r="J3118" s="35">
        <f>G3118/I3118</f>
        <v>0.22921370699960156</v>
      </c>
      <c r="K3118">
        <v>1.6075484764542933</v>
      </c>
      <c r="L3118">
        <v>2.0855955678670361</v>
      </c>
      <c r="M3118">
        <v>1.6</v>
      </c>
      <c r="N3118" t="s">
        <v>37</v>
      </c>
      <c r="O3118" s="53" t="s">
        <v>37</v>
      </c>
      <c r="P3118" s="54" t="str">
        <f>'Sheet1 (2)'!O1717</f>
        <v>B</v>
      </c>
      <c r="Q3118" s="31" t="str">
        <f>IF(U3118="same",N3118,IF(O3118=N3118,P3118,O3118))</f>
        <v>B</v>
      </c>
      <c r="R3118">
        <f>VLOOKUP(IF(V3118="same",N3118,IF(O3118=N3118,P3118,O3118)),$AA$2:$AL$8,9,FALSE)</f>
        <v>0.25</v>
      </c>
      <c r="S3118" s="11">
        <f>(L3118-M3118)/L3118</f>
        <v>0.2328330455571789</v>
      </c>
      <c r="T3118" s="13">
        <f t="shared" si="48"/>
        <v>0.2328330455571789</v>
      </c>
      <c r="U3118">
        <f>IFERROR(T3118*I3118,0)</f>
        <v>0.70120000000000005</v>
      </c>
      <c r="V3118" t="str">
        <f>IF(AND(N3118=O3118,P3118=N3118),"same",IF(NOT(OR(O3118=N3118,P3118=N3118)),"conflict","change"))</f>
        <v>same</v>
      </c>
      <c r="W3118" s="55">
        <f>U3118-G3118</f>
        <v>1.0900000000000021E-2</v>
      </c>
    </row>
    <row r="3119" spans="1:23" ht="21" hidden="1" outlineLevel="2" x14ac:dyDescent="0.4">
      <c r="A3119" t="s">
        <v>2729</v>
      </c>
      <c r="B3119" t="s">
        <v>2712</v>
      </c>
      <c r="C3119" s="37" t="s">
        <v>2713</v>
      </c>
      <c r="D3119" s="34">
        <v>1299</v>
      </c>
      <c r="E3119" s="34">
        <v>137</v>
      </c>
      <c r="F3119" s="33">
        <v>0.16550000000000001</v>
      </c>
      <c r="G3119" s="33">
        <v>5.5299999999999995E-2</v>
      </c>
      <c r="H3119">
        <v>10.54657428791378</v>
      </c>
      <c r="I3119" s="33">
        <v>0.2208</v>
      </c>
      <c r="J3119" s="35">
        <f>G3119/I3119</f>
        <v>0.25045289855072461</v>
      </c>
      <c r="K3119">
        <v>1.2080291970802919</v>
      </c>
      <c r="L3119">
        <v>1.6116788321167883</v>
      </c>
      <c r="M3119">
        <v>1.6</v>
      </c>
      <c r="N3119" t="s">
        <v>37</v>
      </c>
      <c r="O3119" s="53" t="s">
        <v>37</v>
      </c>
      <c r="P3119" s="54" t="str">
        <f>'Sheet1 (2)'!O1745</f>
        <v>B</v>
      </c>
      <c r="Q3119" s="31" t="str">
        <f>IF(U3119="same",N3119,IF(O3119=N3119,P3119,O3119))</f>
        <v>B</v>
      </c>
      <c r="R3119">
        <f>VLOOKUP(IF(V3119="same",N3119,IF(O3119=N3119,P3119,O3119)),$AA$2:$AL$8,9,FALSE)</f>
        <v>0.25</v>
      </c>
      <c r="S3119" s="11">
        <f>(L3119-M3119)/L3119</f>
        <v>7.2463768115941388E-3</v>
      </c>
      <c r="T3119" s="13">
        <f t="shared" si="48"/>
        <v>7.2463768115941388E-3</v>
      </c>
      <c r="U3119">
        <f>IFERROR(T3119*I3119,0)</f>
        <v>1.5999999999999858E-3</v>
      </c>
      <c r="V3119" t="str">
        <f>IF(AND(N3119=O3119,P3119=N3119),"same",IF(NOT(OR(O3119=N3119,P3119=N3119)),"conflict","change"))</f>
        <v>same</v>
      </c>
      <c r="W3119" s="55">
        <f>U3119-G3119</f>
        <v>-5.3700000000000012E-2</v>
      </c>
    </row>
    <row r="3120" spans="1:23" ht="21" hidden="1" outlineLevel="2" x14ac:dyDescent="0.4">
      <c r="A3120" t="s">
        <v>2730</v>
      </c>
      <c r="B3120" t="s">
        <v>2712</v>
      </c>
      <c r="C3120" s="37" t="s">
        <v>2713</v>
      </c>
      <c r="D3120" s="34">
        <v>77675</v>
      </c>
      <c r="E3120" s="34">
        <v>13440</v>
      </c>
      <c r="F3120" s="33">
        <v>22.348300000000002</v>
      </c>
      <c r="G3120" s="33">
        <v>7.3777999999999997</v>
      </c>
      <c r="H3120">
        <v>17.30286449951722</v>
      </c>
      <c r="I3120" s="33">
        <v>29.726100000000002</v>
      </c>
      <c r="J3120" s="35">
        <f>G3120/I3120</f>
        <v>0.24819266570454918</v>
      </c>
      <c r="K3120">
        <v>1.6628199404761907</v>
      </c>
      <c r="L3120">
        <v>2.2117633928571432</v>
      </c>
      <c r="M3120">
        <v>1.6</v>
      </c>
      <c r="N3120" t="s">
        <v>37</v>
      </c>
      <c r="O3120" s="53" t="s">
        <v>37</v>
      </c>
      <c r="P3120" s="54" t="str">
        <f>'Sheet1 (2)'!O1788</f>
        <v>B</v>
      </c>
      <c r="Q3120" s="31" t="str">
        <f>IF(U3120="same",N3120,IF(O3120=N3120,P3120,O3120))</f>
        <v>B</v>
      </c>
      <c r="R3120">
        <f>VLOOKUP(IF(V3120="same",N3120,IF(O3120=N3120,P3120,O3120)),$AA$2:$AL$8,9,FALSE)</f>
        <v>0.25</v>
      </c>
      <c r="S3120" s="11">
        <f>(L3120-M3120)/L3120</f>
        <v>0.27659531522803199</v>
      </c>
      <c r="T3120" s="13">
        <f t="shared" si="48"/>
        <v>0.25</v>
      </c>
      <c r="U3120">
        <f>IFERROR(T3120*I3120,0)</f>
        <v>7.4315250000000006</v>
      </c>
      <c r="V3120" t="str">
        <f>IF(AND(N3120=O3120,P3120=N3120),"same",IF(NOT(OR(O3120=N3120,P3120=N3120)),"conflict","change"))</f>
        <v>same</v>
      </c>
      <c r="W3120" s="55">
        <f>U3120-G3120</f>
        <v>5.3725000000000911E-2</v>
      </c>
    </row>
    <row r="3121" spans="1:23" ht="21" hidden="1" outlineLevel="2" x14ac:dyDescent="0.4">
      <c r="A3121" t="s">
        <v>2731</v>
      </c>
      <c r="B3121" t="s">
        <v>2712</v>
      </c>
      <c r="C3121" s="37" t="s">
        <v>2713</v>
      </c>
      <c r="D3121" s="34">
        <v>25071</v>
      </c>
      <c r="E3121" s="34">
        <v>3224</v>
      </c>
      <c r="F3121" s="33">
        <v>5.4156000000000004</v>
      </c>
      <c r="G3121" s="33">
        <v>1.7835000000000001</v>
      </c>
      <c r="H3121">
        <v>12.859479079414463</v>
      </c>
      <c r="I3121" s="33">
        <v>7.1991000000000005</v>
      </c>
      <c r="J3121" s="35">
        <f>G3121/I3121</f>
        <v>0.24773930074592657</v>
      </c>
      <c r="K3121">
        <v>1.6797766749379655</v>
      </c>
      <c r="L3121">
        <v>2.232971464019851</v>
      </c>
      <c r="M3121">
        <v>1.6</v>
      </c>
      <c r="N3121" t="s">
        <v>37</v>
      </c>
      <c r="O3121" s="53" t="s">
        <v>37</v>
      </c>
      <c r="P3121" s="54" t="str">
        <f>'Sheet1 (2)'!O2113</f>
        <v>B</v>
      </c>
      <c r="Q3121" s="31" t="str">
        <f>IF(U3121="same",N3121,IF(O3121=N3121,P3121,O3121))</f>
        <v>B</v>
      </c>
      <c r="R3121">
        <f>VLOOKUP(IF(V3121="same",N3121,IF(O3121=N3121,P3121,O3121)),$AA$2:$AL$8,9,FALSE)</f>
        <v>0.25</v>
      </c>
      <c r="S3121" s="11">
        <f>(L3121-M3121)/L3121</f>
        <v>0.28346598880415602</v>
      </c>
      <c r="T3121" s="13">
        <f t="shared" si="48"/>
        <v>0.25</v>
      </c>
      <c r="U3121">
        <f>IFERROR(T3121*I3121,0)</f>
        <v>1.7997750000000001</v>
      </c>
      <c r="V3121" t="str">
        <f>IF(AND(N3121=O3121,P3121=N3121),"same",IF(NOT(OR(O3121=N3121,P3121=N3121)),"conflict","change"))</f>
        <v>same</v>
      </c>
      <c r="W3121" s="55">
        <f>U3121-G3121</f>
        <v>1.6275000000000039E-2</v>
      </c>
    </row>
    <row r="3122" spans="1:23" ht="21" hidden="1" outlineLevel="2" x14ac:dyDescent="0.4">
      <c r="A3122" t="s">
        <v>2732</v>
      </c>
      <c r="B3122" t="s">
        <v>2712</v>
      </c>
      <c r="C3122" s="37" t="s">
        <v>2713</v>
      </c>
      <c r="D3122" s="34">
        <v>2667</v>
      </c>
      <c r="E3122" s="34">
        <v>218</v>
      </c>
      <c r="F3122" s="33">
        <v>0.38069999999999998</v>
      </c>
      <c r="G3122" s="33">
        <v>0.12690000000000001</v>
      </c>
      <c r="H3122">
        <v>8.1739782527184097</v>
      </c>
      <c r="I3122" s="33">
        <v>0.50760000000000005</v>
      </c>
      <c r="J3122" s="35">
        <f>G3122/I3122</f>
        <v>0.25</v>
      </c>
      <c r="K3122">
        <v>1.7463302752293577</v>
      </c>
      <c r="L3122">
        <v>2.3284403669724774</v>
      </c>
      <c r="M3122">
        <v>1.6</v>
      </c>
      <c r="N3122" t="s">
        <v>37</v>
      </c>
      <c r="O3122" s="53" t="s">
        <v>37</v>
      </c>
      <c r="P3122" s="54" t="str">
        <f>'Sheet1 (2)'!O2191</f>
        <v>B</v>
      </c>
      <c r="Q3122" s="31" t="str">
        <f>IF(U3122="same",N3122,IF(O3122=N3122,P3122,O3122))</f>
        <v>B</v>
      </c>
      <c r="R3122">
        <f>VLOOKUP(IF(V3122="same",N3122,IF(O3122=N3122,P3122,O3122)),$AA$2:$AL$8,9,FALSE)</f>
        <v>0.25</v>
      </c>
      <c r="S3122" s="11">
        <f>(L3122-M3122)/L3122</f>
        <v>0.31284475965327035</v>
      </c>
      <c r="T3122" s="13">
        <f t="shared" si="48"/>
        <v>0.25</v>
      </c>
      <c r="U3122">
        <f>IFERROR(T3122*I3122,0)</f>
        <v>0.12690000000000001</v>
      </c>
      <c r="V3122" t="str">
        <f>IF(AND(N3122=O3122,P3122=N3122),"same",IF(NOT(OR(O3122=N3122,P3122=N3122)),"conflict","change"))</f>
        <v>same</v>
      </c>
      <c r="W3122" s="55">
        <f>U3122-G3122</f>
        <v>0</v>
      </c>
    </row>
    <row r="3123" spans="1:23" ht="21" hidden="1" outlineLevel="2" x14ac:dyDescent="0.4">
      <c r="A3123" t="s">
        <v>2733</v>
      </c>
      <c r="B3123" t="s">
        <v>2712</v>
      </c>
      <c r="C3123" s="37" t="s">
        <v>2713</v>
      </c>
      <c r="D3123" s="34">
        <v>13781</v>
      </c>
      <c r="E3123" s="34">
        <v>2978</v>
      </c>
      <c r="F3123" s="33">
        <v>4.944</v>
      </c>
      <c r="G3123" s="33">
        <v>1.6338999999999997</v>
      </c>
      <c r="H3123">
        <v>21.609462303171032</v>
      </c>
      <c r="I3123" s="33">
        <v>6.5778999999999996</v>
      </c>
      <c r="J3123" s="35">
        <f>G3123/I3123</f>
        <v>0.2483923440611745</v>
      </c>
      <c r="K3123">
        <v>1.6601746138347884</v>
      </c>
      <c r="L3123">
        <v>2.2088314304902616</v>
      </c>
      <c r="M3123">
        <v>1.6</v>
      </c>
      <c r="N3123" t="s">
        <v>37</v>
      </c>
      <c r="O3123" s="53" t="s">
        <v>37</v>
      </c>
      <c r="P3123" s="54" t="str">
        <f>'Sheet1 (2)'!O2198</f>
        <v>B</v>
      </c>
      <c r="Q3123" s="31" t="str">
        <f>IF(U3123="same",N3123,IF(O3123=N3123,P3123,O3123))</f>
        <v>B</v>
      </c>
      <c r="R3123">
        <f>VLOOKUP(IF(V3123="same",N3123,IF(O3123=N3123,P3123,O3123)),$AA$2:$AL$8,9,FALSE)</f>
        <v>0.25</v>
      </c>
      <c r="S3123" s="11">
        <f>(L3123-M3123)/L3123</f>
        <v>0.27563508110491175</v>
      </c>
      <c r="T3123" s="13">
        <f t="shared" si="48"/>
        <v>0.25</v>
      </c>
      <c r="U3123">
        <f>IFERROR(T3123*I3123,0)</f>
        <v>1.6444749999999999</v>
      </c>
      <c r="V3123" t="str">
        <f>IF(AND(N3123=O3123,P3123=N3123),"same",IF(NOT(OR(O3123=N3123,P3123=N3123)),"conflict","change"))</f>
        <v>same</v>
      </c>
      <c r="W3123" s="55">
        <f>U3123-G3123</f>
        <v>1.0575000000000223E-2</v>
      </c>
    </row>
    <row r="3124" spans="1:23" ht="21" hidden="1" outlineLevel="2" x14ac:dyDescent="0.4">
      <c r="A3124" t="s">
        <v>2734</v>
      </c>
      <c r="B3124" t="s">
        <v>2712</v>
      </c>
      <c r="C3124" s="37" t="s">
        <v>2713</v>
      </c>
      <c r="D3124" s="34">
        <v>51813</v>
      </c>
      <c r="E3124" s="34">
        <v>5691</v>
      </c>
      <c r="F3124" s="33">
        <v>9.2426000000000013</v>
      </c>
      <c r="G3124" s="33">
        <v>2.9964999999999997</v>
      </c>
      <c r="H3124">
        <v>10.983729951942562</v>
      </c>
      <c r="I3124" s="33">
        <v>12.239100000000001</v>
      </c>
      <c r="J3124" s="35">
        <f>G3124/I3124</f>
        <v>0.24483009371604117</v>
      </c>
      <c r="K3124">
        <v>1.624073097873836</v>
      </c>
      <c r="L3124">
        <v>2.1506062203479179</v>
      </c>
      <c r="M3124">
        <v>1.6</v>
      </c>
      <c r="N3124" t="s">
        <v>37</v>
      </c>
      <c r="O3124" s="53" t="s">
        <v>37</v>
      </c>
      <c r="P3124" s="54" t="str">
        <f>'Sheet1 (2)'!O2339</f>
        <v>B</v>
      </c>
      <c r="Q3124" s="31" t="str">
        <f>IF(U3124="same",N3124,IF(O3124=N3124,P3124,O3124))</f>
        <v>B</v>
      </c>
      <c r="R3124">
        <f>VLOOKUP(IF(V3124="same",N3124,IF(O3124=N3124,P3124,O3124)),$AA$2:$AL$8,9,FALSE)</f>
        <v>0.25</v>
      </c>
      <c r="S3124" s="11">
        <f>(L3124-M3124)/L3124</f>
        <v>0.25602372723484573</v>
      </c>
      <c r="T3124" s="13">
        <f t="shared" si="48"/>
        <v>0.25</v>
      </c>
      <c r="U3124">
        <f>IFERROR(T3124*I3124,0)</f>
        <v>3.0597750000000001</v>
      </c>
      <c r="V3124" t="str">
        <f>IF(AND(N3124=O3124,P3124=N3124),"same",IF(NOT(OR(O3124=N3124,P3124=N3124)),"conflict","change"))</f>
        <v>same</v>
      </c>
      <c r="W3124" s="55">
        <f>U3124-G3124</f>
        <v>6.3275000000000414E-2</v>
      </c>
    </row>
    <row r="3125" spans="1:23" ht="21" hidden="1" outlineLevel="2" x14ac:dyDescent="0.4">
      <c r="A3125" t="s">
        <v>2735</v>
      </c>
      <c r="B3125" t="s">
        <v>2712</v>
      </c>
      <c r="C3125" s="37" t="s">
        <v>2713</v>
      </c>
      <c r="D3125" s="34">
        <v>28583</v>
      </c>
      <c r="E3125" s="34">
        <v>4443</v>
      </c>
      <c r="F3125" s="33">
        <v>7.1088000000000013</v>
      </c>
      <c r="G3125" s="33">
        <v>2.6021000000000001</v>
      </c>
      <c r="H3125">
        <v>15.544204597138158</v>
      </c>
      <c r="I3125" s="33">
        <v>9.7109000000000023</v>
      </c>
      <c r="J3125" s="35">
        <f>G3125/I3125</f>
        <v>0.26795662605937653</v>
      </c>
      <c r="K3125">
        <v>1.6000000000000003</v>
      </c>
      <c r="L3125">
        <v>2.185662840423138</v>
      </c>
      <c r="M3125">
        <v>1.6</v>
      </c>
      <c r="N3125" t="s">
        <v>37</v>
      </c>
      <c r="O3125" s="53" t="s">
        <v>37</v>
      </c>
      <c r="P3125" s="54" t="str">
        <f>'Sheet1 (2)'!O2621</f>
        <v>B</v>
      </c>
      <c r="Q3125" s="31" t="str">
        <f>IF(U3125="same",N3125,IF(O3125=N3125,P3125,O3125))</f>
        <v>B</v>
      </c>
      <c r="R3125">
        <f>VLOOKUP(IF(V3125="same",N3125,IF(O3125=N3125,P3125,O3125)),$AA$2:$AL$8,9,FALSE)</f>
        <v>0.25</v>
      </c>
      <c r="S3125" s="11">
        <f>(L3125-M3125)/L3125</f>
        <v>0.2679566260593767</v>
      </c>
      <c r="T3125" s="13">
        <f t="shared" si="48"/>
        <v>0.25</v>
      </c>
      <c r="U3125">
        <f>IFERROR(T3125*I3125,0)</f>
        <v>2.4277250000000006</v>
      </c>
      <c r="V3125" t="str">
        <f>IF(AND(N3125=O3125,P3125=N3125),"same",IF(NOT(OR(O3125=N3125,P3125=N3125)),"conflict","change"))</f>
        <v>same</v>
      </c>
      <c r="W3125" s="55">
        <f>U3125-G3125</f>
        <v>-0.1743749999999995</v>
      </c>
    </row>
    <row r="3126" spans="1:23" ht="21" hidden="1" outlineLevel="2" x14ac:dyDescent="0.4">
      <c r="A3126" t="s">
        <v>2737</v>
      </c>
      <c r="B3126" t="s">
        <v>2712</v>
      </c>
      <c r="C3126" s="37" t="s">
        <v>2713</v>
      </c>
      <c r="D3126" s="34">
        <v>10054</v>
      </c>
      <c r="E3126" s="34">
        <v>2174</v>
      </c>
      <c r="F3126" s="33">
        <v>3.4783999999999997</v>
      </c>
      <c r="G3126" s="33">
        <v>0.4229</v>
      </c>
      <c r="H3126">
        <v>21.623234533518996</v>
      </c>
      <c r="I3126" s="33">
        <v>3.9012999999999995</v>
      </c>
      <c r="J3126" s="35">
        <f>G3126/I3126</f>
        <v>0.10839976418117039</v>
      </c>
      <c r="K3126">
        <v>1.5999999999999999</v>
      </c>
      <c r="L3126">
        <v>1.7945262189512419</v>
      </c>
      <c r="M3126">
        <v>1.6</v>
      </c>
      <c r="N3126" t="s">
        <v>37</v>
      </c>
      <c r="O3126" s="53" t="s">
        <v>37</v>
      </c>
      <c r="P3126" s="54" t="str">
        <f>'Sheet1 (2)'!O2746</f>
        <v>B</v>
      </c>
      <c r="Q3126" s="31" t="str">
        <f>IF(U3126="same",N3126,IF(O3126=N3126,P3126,O3126))</f>
        <v>B</v>
      </c>
      <c r="R3126">
        <f>VLOOKUP(IF(V3126="same",N3126,IF(O3126=N3126,P3126,O3126)),$AA$2:$AL$8,9,FALSE)</f>
        <v>0.25</v>
      </c>
      <c r="S3126" s="11">
        <f>(L3126-M3126)/L3126</f>
        <v>0.10839976418117028</v>
      </c>
      <c r="T3126" s="13">
        <f t="shared" si="48"/>
        <v>0.10839976418117028</v>
      </c>
      <c r="U3126">
        <f>IFERROR(T3126*I3126,0)</f>
        <v>0.42289999999999955</v>
      </c>
      <c r="V3126" t="str">
        <f>IF(AND(N3126=O3126,P3126=N3126),"same",IF(NOT(OR(O3126=N3126,P3126=N3126)),"conflict","change"))</f>
        <v>same</v>
      </c>
      <c r="W3126" s="55">
        <f>U3126-G3126</f>
        <v>-4.4408920985006262E-16</v>
      </c>
    </row>
    <row r="3127" spans="1:23" ht="21" hidden="1" outlineLevel="2" x14ac:dyDescent="0.4">
      <c r="A3127" t="s">
        <v>2738</v>
      </c>
      <c r="B3127" t="s">
        <v>2712</v>
      </c>
      <c r="C3127" s="37" t="s">
        <v>2713</v>
      </c>
      <c r="D3127" s="34">
        <v>3312</v>
      </c>
      <c r="E3127" s="34">
        <v>402</v>
      </c>
      <c r="F3127" s="33">
        <v>0.55230000000000001</v>
      </c>
      <c r="G3127" s="33">
        <v>0.18419999999999997</v>
      </c>
      <c r="H3127">
        <v>12.137681159420289</v>
      </c>
      <c r="I3127" s="33">
        <v>0.73649999999999993</v>
      </c>
      <c r="J3127" s="35">
        <f>G3127/I3127</f>
        <v>0.25010183299388999</v>
      </c>
      <c r="K3127">
        <v>1.3738805970149255</v>
      </c>
      <c r="L3127">
        <v>1.8320895522388057</v>
      </c>
      <c r="M3127">
        <v>1.6</v>
      </c>
      <c r="N3127" t="s">
        <v>37</v>
      </c>
      <c r="O3127" s="53" t="s">
        <v>37</v>
      </c>
      <c r="P3127" s="54" t="str">
        <f>'Sheet1 (2)'!O2752</f>
        <v>B</v>
      </c>
      <c r="Q3127" s="31" t="str">
        <f>IF(U3127="same",N3127,IF(O3127=N3127,P3127,O3127))</f>
        <v>B</v>
      </c>
      <c r="R3127">
        <f>VLOOKUP(IF(V3127="same",N3127,IF(O3127=N3127,P3127,O3127)),$AA$2:$AL$8,9,FALSE)</f>
        <v>0.25</v>
      </c>
      <c r="S3127" s="11">
        <f>(L3127-M3127)/L3127</f>
        <v>0.12668024439918513</v>
      </c>
      <c r="T3127" s="13">
        <f t="shared" si="48"/>
        <v>0.12668024439918513</v>
      </c>
      <c r="U3127">
        <f>IFERROR(T3127*I3127,0)</f>
        <v>9.3299999999999841E-2</v>
      </c>
      <c r="V3127" t="str">
        <f>IF(AND(N3127=O3127,P3127=N3127),"same",IF(NOT(OR(O3127=N3127,P3127=N3127)),"conflict","change"))</f>
        <v>same</v>
      </c>
      <c r="W3127" s="55">
        <f>U3127-G3127</f>
        <v>-9.0900000000000133E-2</v>
      </c>
    </row>
    <row r="3128" spans="1:23" ht="21" hidden="1" outlineLevel="2" collapsed="1" x14ac:dyDescent="0.4">
      <c r="A3128" t="s">
        <v>2739</v>
      </c>
      <c r="B3128" t="s">
        <v>2712</v>
      </c>
      <c r="C3128" s="37" t="s">
        <v>2713</v>
      </c>
      <c r="D3128" s="34">
        <v>17469</v>
      </c>
      <c r="E3128" s="34">
        <v>2966</v>
      </c>
      <c r="F3128" s="33">
        <v>4.8185000000000002</v>
      </c>
      <c r="G3128" s="33">
        <v>1.5647</v>
      </c>
      <c r="H3128">
        <v>16.978647890548974</v>
      </c>
      <c r="I3128" s="33">
        <v>6.3832000000000004</v>
      </c>
      <c r="J3128" s="35">
        <f>G3128/I3128</f>
        <v>0.24512783556836695</v>
      </c>
      <c r="K3128">
        <v>1.6245785569790965</v>
      </c>
      <c r="L3128">
        <v>2.1521240728253543</v>
      </c>
      <c r="M3128">
        <v>1.6</v>
      </c>
      <c r="N3128" t="s">
        <v>37</v>
      </c>
      <c r="O3128" s="53" t="s">
        <v>37</v>
      </c>
      <c r="P3128" s="54" t="str">
        <f>'Sheet1 (2)'!O2761</f>
        <v>B</v>
      </c>
      <c r="Q3128" s="31" t="str">
        <f>IF(U3128="same",N3128,IF(O3128=N3128,P3128,O3128))</f>
        <v>B</v>
      </c>
      <c r="R3128">
        <f>VLOOKUP(IF(V3128="same",N3128,IF(O3128=N3128,P3128,O3128)),$AA$2:$AL$8,9,FALSE)</f>
        <v>0.25</v>
      </c>
      <c r="S3128" s="11">
        <f>(L3128-M3128)/L3128</f>
        <v>0.25654843965409208</v>
      </c>
      <c r="T3128" s="13">
        <f t="shared" si="48"/>
        <v>0.25</v>
      </c>
      <c r="U3128">
        <f>IFERROR(T3128*I3128,0)</f>
        <v>1.5958000000000001</v>
      </c>
      <c r="V3128" t="str">
        <f>IF(AND(N3128=O3128,P3128=N3128),"same",IF(NOT(OR(O3128=N3128,P3128=N3128)),"conflict","change"))</f>
        <v>same</v>
      </c>
      <c r="W3128" s="55">
        <f>U3128-G3128</f>
        <v>3.1100000000000128E-2</v>
      </c>
    </row>
    <row r="3129" spans="1:23" ht="21" hidden="1" outlineLevel="2" x14ac:dyDescent="0.4">
      <c r="A3129" t="s">
        <v>2740</v>
      </c>
      <c r="B3129" t="s">
        <v>2712</v>
      </c>
      <c r="C3129" s="37" t="s">
        <v>2713</v>
      </c>
      <c r="D3129" s="34">
        <v>580802</v>
      </c>
      <c r="E3129" s="34">
        <v>81121</v>
      </c>
      <c r="F3129" s="33">
        <v>132.0583</v>
      </c>
      <c r="G3129" s="33">
        <v>43.736899999999999</v>
      </c>
      <c r="H3129">
        <v>13.967066229110781</v>
      </c>
      <c r="I3129" s="33">
        <v>175.79519999999999</v>
      </c>
      <c r="J3129" s="35">
        <f>G3129/I3129</f>
        <v>0.24879462010339304</v>
      </c>
      <c r="K3129">
        <v>1.6279175552569616</v>
      </c>
      <c r="L3129">
        <v>2.167073877294412</v>
      </c>
      <c r="M3129">
        <v>1.6</v>
      </c>
      <c r="N3129" t="s">
        <v>37</v>
      </c>
      <c r="O3129" s="53" t="s">
        <v>37</v>
      </c>
      <c r="P3129" s="54" t="str">
        <f>'Sheet1 (2)'!O2789</f>
        <v>B</v>
      </c>
      <c r="Q3129" s="31" t="str">
        <f>IF(U3129="same",N3129,IF(O3129=N3129,P3129,O3129))</f>
        <v>B</v>
      </c>
      <c r="R3129">
        <f>VLOOKUP(IF(V3129="same",N3129,IF(O3129=N3129,P3129,O3129)),$AA$2:$AL$8,9,FALSE)</f>
        <v>0.25</v>
      </c>
      <c r="S3129" s="11">
        <f>(L3129-M3129)/L3129</f>
        <v>0.26167722440658214</v>
      </c>
      <c r="T3129" s="13">
        <f t="shared" si="48"/>
        <v>0.25</v>
      </c>
      <c r="U3129">
        <f>IFERROR(T3129*I3129,0)</f>
        <v>43.948799999999999</v>
      </c>
      <c r="V3129" t="str">
        <f>IF(AND(N3129=O3129,P3129=N3129),"same",IF(NOT(OR(O3129=N3129,P3129=N3129)),"conflict","change"))</f>
        <v>same</v>
      </c>
      <c r="W3129" s="55">
        <f>U3129-G3129</f>
        <v>0.21189999999999998</v>
      </c>
    </row>
    <row r="3130" spans="1:23" ht="21" hidden="1" outlineLevel="2" x14ac:dyDescent="0.4">
      <c r="A3130" t="s">
        <v>2741</v>
      </c>
      <c r="B3130" t="s">
        <v>2712</v>
      </c>
      <c r="C3130" s="37" t="s">
        <v>2713</v>
      </c>
      <c r="D3130" s="34">
        <v>3425</v>
      </c>
      <c r="E3130" s="34">
        <v>600</v>
      </c>
      <c r="F3130" s="33">
        <v>0.8516999999999999</v>
      </c>
      <c r="G3130" s="33">
        <v>0.19419999999999998</v>
      </c>
      <c r="H3130">
        <v>17.518248175182482</v>
      </c>
      <c r="I3130" s="33">
        <v>1.0458999999999998</v>
      </c>
      <c r="J3130" s="35">
        <f>G3130/I3130</f>
        <v>0.18567740701787935</v>
      </c>
      <c r="K3130">
        <v>1.4195</v>
      </c>
      <c r="L3130">
        <v>1.7431666666666665</v>
      </c>
      <c r="M3130">
        <v>1.6</v>
      </c>
      <c r="N3130" t="s">
        <v>37</v>
      </c>
      <c r="O3130" s="53" t="s">
        <v>37</v>
      </c>
      <c r="P3130" s="54" t="str">
        <f>'Sheet1 (2)'!O2915</f>
        <v>B</v>
      </c>
      <c r="Q3130" s="31" t="str">
        <f>IF(U3130="same",N3130,IF(O3130=N3130,P3130,O3130))</f>
        <v>B</v>
      </c>
      <c r="R3130">
        <f>VLOOKUP(IF(V3130="same",N3130,IF(O3130=N3130,P3130,O3130)),$AA$2:$AL$8,9,FALSE)</f>
        <v>0.25</v>
      </c>
      <c r="S3130" s="11">
        <f>(L3130-M3130)/L3130</f>
        <v>8.2130222774643727E-2</v>
      </c>
      <c r="T3130" s="13">
        <f t="shared" si="48"/>
        <v>8.2130222774643727E-2</v>
      </c>
      <c r="U3130">
        <f>IFERROR(T3130*I3130,0)</f>
        <v>8.5899999999999865E-2</v>
      </c>
      <c r="V3130" t="str">
        <f>IF(AND(N3130=O3130,P3130=N3130),"same",IF(NOT(OR(O3130=N3130,P3130=N3130)),"conflict","change"))</f>
        <v>same</v>
      </c>
      <c r="W3130" s="55">
        <f>U3130-G3130</f>
        <v>-0.10830000000000012</v>
      </c>
    </row>
    <row r="3131" spans="1:23" ht="21" hidden="1" outlineLevel="2" x14ac:dyDescent="0.4">
      <c r="A3131" t="s">
        <v>2742</v>
      </c>
      <c r="B3131" t="s">
        <v>2712</v>
      </c>
      <c r="C3131" s="37" t="s">
        <v>2713</v>
      </c>
      <c r="D3131" s="34">
        <v>60348</v>
      </c>
      <c r="E3131" s="34">
        <v>7398</v>
      </c>
      <c r="F3131" s="33">
        <v>11.989899999999997</v>
      </c>
      <c r="G3131" s="33">
        <v>3.8283</v>
      </c>
      <c r="H3131">
        <v>12.258898389341818</v>
      </c>
      <c r="I3131" s="33">
        <v>15.818199999999997</v>
      </c>
      <c r="J3131" s="35">
        <f>G3131/I3131</f>
        <v>0.24201868733484219</v>
      </c>
      <c r="K3131">
        <v>1.620694782373614</v>
      </c>
      <c r="L3131">
        <v>2.1381724790483911</v>
      </c>
      <c r="M3131">
        <v>1.6</v>
      </c>
      <c r="N3131" t="s">
        <v>37</v>
      </c>
      <c r="O3131" s="53" t="s">
        <v>37</v>
      </c>
      <c r="P3131" s="54" t="str">
        <f>'Sheet1 (2)'!O2919</f>
        <v>B</v>
      </c>
      <c r="Q3131" s="31" t="str">
        <f>IF(U3131="same",N3131,IF(O3131=N3131,P3131,O3131))</f>
        <v>B</v>
      </c>
      <c r="R3131">
        <f>VLOOKUP(IF(V3131="same",N3131,IF(O3131=N3131,P3131,O3131)),$AA$2:$AL$8,9,FALSE)</f>
        <v>0.25</v>
      </c>
      <c r="S3131" s="11">
        <f>(L3131-M3131)/L3131</f>
        <v>0.25169741184205519</v>
      </c>
      <c r="T3131" s="13">
        <f t="shared" si="48"/>
        <v>0.25</v>
      </c>
      <c r="U3131">
        <f>IFERROR(T3131*I3131,0)</f>
        <v>3.9545499999999993</v>
      </c>
      <c r="V3131" t="str">
        <f>IF(AND(N3131=O3131,P3131=N3131),"same",IF(NOT(OR(O3131=N3131,P3131=N3131)),"conflict","change"))</f>
        <v>same</v>
      </c>
      <c r="W3131" s="55">
        <f>U3131-G3131</f>
        <v>0.12624999999999931</v>
      </c>
    </row>
    <row r="3132" spans="1:23" ht="21" hidden="1" outlineLevel="2" x14ac:dyDescent="0.4">
      <c r="A3132" t="s">
        <v>2743</v>
      </c>
      <c r="B3132" t="s">
        <v>2712</v>
      </c>
      <c r="C3132" s="37" t="s">
        <v>2713</v>
      </c>
      <c r="D3132" s="34">
        <v>23828</v>
      </c>
      <c r="E3132" s="34">
        <v>2493</v>
      </c>
      <c r="F3132" s="33">
        <v>4.0995999999999997</v>
      </c>
      <c r="G3132" s="33">
        <v>1.3154000000000001</v>
      </c>
      <c r="H3132">
        <v>10.462481114655027</v>
      </c>
      <c r="I3132" s="33">
        <v>5.415</v>
      </c>
      <c r="J3132" s="35">
        <f>G3132/I3132</f>
        <v>0.24291782086795941</v>
      </c>
      <c r="K3132">
        <v>1.6444444444444442</v>
      </c>
      <c r="L3132">
        <v>2.1720818291215402</v>
      </c>
      <c r="M3132">
        <v>1.6</v>
      </c>
      <c r="N3132" t="s">
        <v>37</v>
      </c>
      <c r="O3132" s="53" t="s">
        <v>37</v>
      </c>
      <c r="P3132" s="54" t="str">
        <f>'Sheet1 (2)'!O2941</f>
        <v>B</v>
      </c>
      <c r="Q3132" s="31" t="str">
        <f>IF(U3132="same",N3132,IF(O3132=N3132,P3132,O3132))</f>
        <v>B</v>
      </c>
      <c r="R3132">
        <f>VLOOKUP(IF(V3132="same",N3132,IF(O3132=N3132,P3132,O3132)),$AA$2:$AL$8,9,FALSE)</f>
        <v>0.25</v>
      </c>
      <c r="S3132" s="11">
        <f>(L3132-M3132)/L3132</f>
        <v>0.26337950138504146</v>
      </c>
      <c r="T3132" s="13">
        <f t="shared" si="48"/>
        <v>0.25</v>
      </c>
      <c r="U3132">
        <f>IFERROR(T3132*I3132,0)</f>
        <v>1.35375</v>
      </c>
      <c r="V3132" t="str">
        <f>IF(AND(N3132=O3132,P3132=N3132),"same",IF(NOT(OR(O3132=N3132,P3132=N3132)),"conflict","change"))</f>
        <v>same</v>
      </c>
      <c r="W3132" s="55">
        <f>U3132-G3132</f>
        <v>3.8349999999999884E-2</v>
      </c>
    </row>
    <row r="3133" spans="1:23" ht="21" hidden="1" outlineLevel="2" x14ac:dyDescent="0.4">
      <c r="A3133" t="s">
        <v>2744</v>
      </c>
      <c r="B3133" t="s">
        <v>2712</v>
      </c>
      <c r="C3133" s="37" t="s">
        <v>2713</v>
      </c>
      <c r="D3133" s="34">
        <v>32500</v>
      </c>
      <c r="E3133" s="34">
        <v>5053</v>
      </c>
      <c r="F3133" s="33">
        <v>8.0848000000000013</v>
      </c>
      <c r="G3133" s="33">
        <v>2.6631000000000005</v>
      </c>
      <c r="H3133">
        <v>15.547692307692307</v>
      </c>
      <c r="I3133" s="33">
        <v>10.747900000000001</v>
      </c>
      <c r="J3133" s="35">
        <f>G3133/I3133</f>
        <v>0.24777863582653356</v>
      </c>
      <c r="K3133">
        <v>1.6000000000000003</v>
      </c>
      <c r="L3133">
        <v>2.127033445477934</v>
      </c>
      <c r="M3133">
        <v>1.6</v>
      </c>
      <c r="N3133" t="s">
        <v>37</v>
      </c>
      <c r="O3133" s="53" t="s">
        <v>37</v>
      </c>
      <c r="P3133" s="54" t="str">
        <f>'Sheet1 (2)'!O3051</f>
        <v>B</v>
      </c>
      <c r="Q3133" s="31" t="str">
        <f>IF(U3133="same",N3133,IF(O3133=N3133,P3133,O3133))</f>
        <v>B</v>
      </c>
      <c r="R3133">
        <f>VLOOKUP(IF(V3133="same",N3133,IF(O3133=N3133,P3133,O3133)),$AA$2:$AL$8,9,FALSE)</f>
        <v>0.25</v>
      </c>
      <c r="S3133" s="11">
        <f>(L3133-M3133)/L3133</f>
        <v>0.24777863582653356</v>
      </c>
      <c r="T3133" s="13">
        <f t="shared" si="48"/>
        <v>0.24777863582653356</v>
      </c>
      <c r="U3133">
        <f>IFERROR(T3133*I3133,0)</f>
        <v>2.6631000000000005</v>
      </c>
      <c r="V3133" t="str">
        <f>IF(AND(N3133=O3133,P3133=N3133),"same",IF(NOT(OR(O3133=N3133,P3133=N3133)),"conflict","change"))</f>
        <v>same</v>
      </c>
      <c r="W3133" s="55">
        <f>U3133-G3133</f>
        <v>0</v>
      </c>
    </row>
    <row r="3134" spans="1:23" ht="21" hidden="1" outlineLevel="2" x14ac:dyDescent="0.4">
      <c r="A3134" t="s">
        <v>2745</v>
      </c>
      <c r="B3134" t="s">
        <v>2712</v>
      </c>
      <c r="C3134" s="37" t="s">
        <v>2713</v>
      </c>
      <c r="D3134" s="34">
        <v>154138</v>
      </c>
      <c r="E3134" s="34">
        <v>11699</v>
      </c>
      <c r="F3134" s="33">
        <v>18.9666</v>
      </c>
      <c r="G3134" s="33">
        <v>5.7509999999999994</v>
      </c>
      <c r="H3134">
        <v>7.5899518613190775</v>
      </c>
      <c r="I3134" s="33">
        <v>24.717599999999997</v>
      </c>
      <c r="J3134" s="35">
        <f>G3134/I3134</f>
        <v>0.23266822021555492</v>
      </c>
      <c r="K3134">
        <v>1.6212154885032908</v>
      </c>
      <c r="L3134">
        <v>2.112795965467134</v>
      </c>
      <c r="M3134">
        <v>1.6</v>
      </c>
      <c r="N3134" t="s">
        <v>37</v>
      </c>
      <c r="O3134" s="53" t="s">
        <v>37</v>
      </c>
      <c r="P3134" s="54" t="str">
        <f>'Sheet1 (2)'!O3060</f>
        <v>B</v>
      </c>
      <c r="Q3134" s="31" t="str">
        <f>IF(U3134="same",N3134,IF(O3134=N3134,P3134,O3134))</f>
        <v>B</v>
      </c>
      <c r="R3134">
        <f>VLOOKUP(IF(V3134="same",N3134,IF(O3134=N3134,P3134,O3134)),$AA$2:$AL$8,9,FALSE)</f>
        <v>0.25</v>
      </c>
      <c r="S3134" s="11">
        <f>(L3134-M3134)/L3134</f>
        <v>0.24270964818590798</v>
      </c>
      <c r="T3134" s="13">
        <f t="shared" si="48"/>
        <v>0.24270964818590798</v>
      </c>
      <c r="U3134">
        <f>IFERROR(T3134*I3134,0)</f>
        <v>5.9991999999999983</v>
      </c>
      <c r="V3134" t="str">
        <f>IF(AND(N3134=O3134,P3134=N3134),"same",IF(NOT(OR(O3134=N3134,P3134=N3134)),"conflict","change"))</f>
        <v>same</v>
      </c>
      <c r="W3134" s="55">
        <f>U3134-G3134</f>
        <v>0.24819999999999887</v>
      </c>
    </row>
    <row r="3135" spans="1:23" ht="21" hidden="1" outlineLevel="2" x14ac:dyDescent="0.4">
      <c r="A3135" t="s">
        <v>2746</v>
      </c>
      <c r="B3135" t="s">
        <v>2712</v>
      </c>
      <c r="C3135" s="37" t="s">
        <v>2713</v>
      </c>
      <c r="D3135" s="34">
        <v>10570</v>
      </c>
      <c r="E3135" s="34">
        <v>1513</v>
      </c>
      <c r="F3135" s="33">
        <v>1.5361999999999998</v>
      </c>
      <c r="G3135" s="33">
        <v>0.43259999999999998</v>
      </c>
      <c r="H3135">
        <v>14.314096499526963</v>
      </c>
      <c r="I3135" s="33">
        <v>1.9687999999999999</v>
      </c>
      <c r="J3135" s="35">
        <f>G3135/I3135</f>
        <v>0.21972775294595692</v>
      </c>
      <c r="K3135">
        <v>1.0153337739590218</v>
      </c>
      <c r="L3135">
        <v>1.3012557832121612</v>
      </c>
      <c r="M3135">
        <v>1</v>
      </c>
      <c r="N3135" t="s">
        <v>37</v>
      </c>
      <c r="O3135" s="53" t="s">
        <v>37</v>
      </c>
      <c r="P3135" s="54" t="str">
        <f>'Sheet1 (2)'!O3152</f>
        <v>B</v>
      </c>
      <c r="Q3135" s="31" t="str">
        <f>IF(U3135="same",N3135,IF(O3135=N3135,P3135,O3135))</f>
        <v>B</v>
      </c>
      <c r="R3135">
        <f>VLOOKUP(IF(V3135="same",N3135,IF(O3135=N3135,P3135,O3135)),$AA$2:$AL$8,9,FALSE)</f>
        <v>0.25</v>
      </c>
      <c r="S3135" s="11">
        <f>(L3135-M3135)/L3135</f>
        <v>0.23151158065826893</v>
      </c>
      <c r="T3135" s="13">
        <f t="shared" si="48"/>
        <v>0.23151158065826893</v>
      </c>
      <c r="U3135">
        <f>IFERROR(T3135*I3135,0)</f>
        <v>0.45579999999999987</v>
      </c>
      <c r="V3135" t="str">
        <f>IF(AND(N3135=O3135,P3135=N3135),"same",IF(NOT(OR(O3135=N3135,P3135=N3135)),"conflict","change"))</f>
        <v>same</v>
      </c>
      <c r="W3135" s="55">
        <f>U3135-G3135</f>
        <v>2.3199999999999887E-2</v>
      </c>
    </row>
    <row r="3136" spans="1:23" ht="21" hidden="1" outlineLevel="2" collapsed="1" x14ac:dyDescent="0.4">
      <c r="A3136" t="s">
        <v>2747</v>
      </c>
      <c r="B3136" t="s">
        <v>2712</v>
      </c>
      <c r="C3136" s="37" t="s">
        <v>2713</v>
      </c>
      <c r="D3136" s="34">
        <v>18221</v>
      </c>
      <c r="E3136" s="34">
        <v>3543</v>
      </c>
      <c r="F3136" s="33">
        <v>5.8795000000000002</v>
      </c>
      <c r="G3136" s="33">
        <v>1.9597</v>
      </c>
      <c r="H3136">
        <v>19.44459689369409</v>
      </c>
      <c r="I3136" s="33">
        <v>7.8391999999999999</v>
      </c>
      <c r="J3136" s="35">
        <f>G3136/I3136</f>
        <v>0.24998724359628532</v>
      </c>
      <c r="K3136">
        <v>1.6594693762348292</v>
      </c>
      <c r="L3136">
        <v>2.2125882020886256</v>
      </c>
      <c r="M3136">
        <v>1.6</v>
      </c>
      <c r="N3136" t="s">
        <v>37</v>
      </c>
      <c r="O3136" s="53" t="s">
        <v>37</v>
      </c>
      <c r="P3136" s="54" t="str">
        <f>'Sheet1 (2)'!O3316</f>
        <v>B</v>
      </c>
      <c r="Q3136" s="31" t="str">
        <f>IF(U3136="same",N3136,IF(O3136=N3136,P3136,O3136))</f>
        <v>B</v>
      </c>
      <c r="R3136">
        <f>VLOOKUP(IF(V3136="same",N3136,IF(O3136=N3136,P3136,O3136)),$AA$2:$AL$8,9,FALSE)</f>
        <v>0.25</v>
      </c>
      <c r="S3136" s="11">
        <f>(L3136-M3136)/L3136</f>
        <v>0.27686498622308398</v>
      </c>
      <c r="T3136" s="13">
        <f t="shared" si="48"/>
        <v>0.25</v>
      </c>
      <c r="U3136">
        <f>IFERROR(T3136*I3136,0)</f>
        <v>1.9598</v>
      </c>
      <c r="V3136" t="str">
        <f>IF(AND(N3136=O3136,P3136=N3136),"same",IF(NOT(OR(O3136=N3136,P3136=N3136)),"conflict","change"))</f>
        <v>same</v>
      </c>
      <c r="W3136" s="55">
        <f>U3136-G3136</f>
        <v>9.9999999999988987E-5</v>
      </c>
    </row>
    <row r="3137" spans="1:23" ht="21" hidden="1" outlineLevel="2" x14ac:dyDescent="0.4">
      <c r="A3137" t="s">
        <v>2748</v>
      </c>
      <c r="B3137" t="s">
        <v>2712</v>
      </c>
      <c r="C3137" s="37" t="s">
        <v>2713</v>
      </c>
      <c r="D3137" s="34">
        <v>46853</v>
      </c>
      <c r="E3137" s="34">
        <v>5419</v>
      </c>
      <c r="F3137" s="33">
        <v>8.670399999999999</v>
      </c>
      <c r="G3137" s="33">
        <v>2.6378999999999997</v>
      </c>
      <c r="H3137">
        <v>11.565961624655838</v>
      </c>
      <c r="I3137" s="33">
        <v>11.308299999999999</v>
      </c>
      <c r="J3137" s="35">
        <f>G3137/I3137</f>
        <v>0.23327113712936515</v>
      </c>
      <c r="K3137">
        <v>1.5999999999999999</v>
      </c>
      <c r="L3137">
        <v>2.0867872301162573</v>
      </c>
      <c r="M3137">
        <v>1.6</v>
      </c>
      <c r="N3137" t="s">
        <v>37</v>
      </c>
      <c r="O3137" s="53" t="s">
        <v>37</v>
      </c>
      <c r="P3137" s="54" t="str">
        <f>'Sheet1 (2)'!O3339</f>
        <v>B</v>
      </c>
      <c r="Q3137" s="31" t="str">
        <f>IF(U3137="same",N3137,IF(O3137=N3137,P3137,O3137))</f>
        <v>B</v>
      </c>
      <c r="R3137">
        <f>VLOOKUP(IF(V3137="same",N3137,IF(O3137=N3137,P3137,O3137)),$AA$2:$AL$8,9,FALSE)</f>
        <v>0.25</v>
      </c>
      <c r="S3137" s="11">
        <f>(L3137-M3137)/L3137</f>
        <v>0.23327113712936501</v>
      </c>
      <c r="T3137" s="13">
        <f t="shared" si="48"/>
        <v>0.23327113712936501</v>
      </c>
      <c r="U3137">
        <f>IFERROR(T3137*I3137,0)</f>
        <v>2.6378999999999979</v>
      </c>
      <c r="V3137" t="str">
        <f>IF(AND(N3137=O3137,P3137=N3137),"same",IF(NOT(OR(O3137=N3137,P3137=N3137)),"conflict","change"))</f>
        <v>same</v>
      </c>
      <c r="W3137" s="55">
        <f>U3137-G3137</f>
        <v>0</v>
      </c>
    </row>
    <row r="3138" spans="1:23" ht="21" hidden="1" outlineLevel="2" collapsed="1" x14ac:dyDescent="0.4">
      <c r="A3138" t="s">
        <v>2749</v>
      </c>
      <c r="B3138" t="s">
        <v>2712</v>
      </c>
      <c r="C3138" s="37" t="s">
        <v>2713</v>
      </c>
      <c r="D3138" s="34">
        <v>16710</v>
      </c>
      <c r="E3138" s="34">
        <v>2449</v>
      </c>
      <c r="F3138" s="33">
        <v>3.9476999999999998</v>
      </c>
      <c r="G3138" s="33">
        <v>1.0521</v>
      </c>
      <c r="H3138">
        <v>14.655894673847996</v>
      </c>
      <c r="I3138" s="33">
        <v>4.9997999999999996</v>
      </c>
      <c r="J3138" s="35">
        <f>G3138/I3138</f>
        <v>0.2104284171366855</v>
      </c>
      <c r="K3138">
        <v>1.6119640669661086</v>
      </c>
      <c r="L3138">
        <v>2.0415679869334418</v>
      </c>
      <c r="M3138">
        <v>1.6</v>
      </c>
      <c r="N3138" t="s">
        <v>37</v>
      </c>
      <c r="O3138" s="53" t="s">
        <v>37</v>
      </c>
      <c r="P3138" s="54" t="str">
        <f>'Sheet1 (2)'!O3403</f>
        <v>B</v>
      </c>
      <c r="Q3138" s="31" t="str">
        <f>IF(U3138="same",N3138,IF(O3138=N3138,P3138,O3138))</f>
        <v>B</v>
      </c>
      <c r="R3138">
        <f>VLOOKUP(IF(V3138="same",N3138,IF(O3138=N3138,P3138,O3138)),$AA$2:$AL$8,9,FALSE)</f>
        <v>0.25</v>
      </c>
      <c r="S3138" s="11">
        <f>(L3138-M3138)/L3138</f>
        <v>0.21628865154606164</v>
      </c>
      <c r="T3138" s="13">
        <f t="shared" si="48"/>
        <v>0.21628865154606164</v>
      </c>
      <c r="U3138">
        <f>IFERROR(T3138*I3138,0)</f>
        <v>1.0813999999999988</v>
      </c>
      <c r="V3138" t="str">
        <f>IF(AND(N3138=O3138,P3138=N3138),"same",IF(NOT(OR(O3138=N3138,P3138=N3138)),"conflict","change"))</f>
        <v>same</v>
      </c>
      <c r="W3138" s="55">
        <f>U3138-G3138</f>
        <v>2.9299999999998771E-2</v>
      </c>
    </row>
    <row r="3139" spans="1:23" ht="21" hidden="1" outlineLevel="2" x14ac:dyDescent="0.4">
      <c r="A3139" t="s">
        <v>2750</v>
      </c>
      <c r="B3139" t="s">
        <v>2712</v>
      </c>
      <c r="C3139" s="37" t="s">
        <v>2713</v>
      </c>
      <c r="D3139" s="34">
        <v>18988</v>
      </c>
      <c r="E3139" s="34">
        <v>3390</v>
      </c>
      <c r="F3139" s="33">
        <v>5.4468000000000005</v>
      </c>
      <c r="G3139" s="33">
        <v>1.5610999999999999</v>
      </c>
      <c r="H3139">
        <v>17.853381082789131</v>
      </c>
      <c r="I3139" s="33">
        <v>7.0079000000000002</v>
      </c>
      <c r="J3139" s="35">
        <f>G3139/I3139</f>
        <v>0.22276288189043791</v>
      </c>
      <c r="K3139">
        <v>1.6067256637168141</v>
      </c>
      <c r="L3139">
        <v>2.0672271386430681</v>
      </c>
      <c r="M3139">
        <v>1.6</v>
      </c>
      <c r="N3139" t="s">
        <v>37</v>
      </c>
      <c r="O3139" s="53" t="s">
        <v>37</v>
      </c>
      <c r="P3139" s="54" t="str">
        <f>'Sheet1 (2)'!O3488</f>
        <v>B</v>
      </c>
      <c r="Q3139" s="31" t="str">
        <f>IF(U3139="same",N3139,IF(O3139=N3139,P3139,O3139))</f>
        <v>B</v>
      </c>
      <c r="R3139">
        <f>VLOOKUP(IF(V3139="same",N3139,IF(O3139=N3139,P3139,O3139)),$AA$2:$AL$8,9,FALSE)</f>
        <v>0.25</v>
      </c>
      <c r="S3139" s="11">
        <f>(L3139-M3139)/L3139</f>
        <v>0.22601635297307329</v>
      </c>
      <c r="T3139" s="13">
        <f t="shared" ref="T3139:T3202" si="49">MIN(S3139,R3139)</f>
        <v>0.22601635297307329</v>
      </c>
      <c r="U3139">
        <f>IFERROR(T3139*I3139,0)</f>
        <v>1.5839000000000003</v>
      </c>
      <c r="V3139" t="str">
        <f>IF(AND(N3139=O3139,P3139=N3139),"same",IF(NOT(OR(O3139=N3139,P3139=N3139)),"conflict","change"))</f>
        <v>same</v>
      </c>
      <c r="W3139" s="55">
        <f>U3139-G3139</f>
        <v>2.2800000000000376E-2</v>
      </c>
    </row>
    <row r="3140" spans="1:23" ht="21" hidden="1" outlineLevel="2" x14ac:dyDescent="0.4">
      <c r="A3140" t="s">
        <v>2751</v>
      </c>
      <c r="B3140" t="s">
        <v>2712</v>
      </c>
      <c r="C3140" s="37" t="s">
        <v>2713</v>
      </c>
      <c r="D3140" s="34">
        <v>30920</v>
      </c>
      <c r="E3140" s="34">
        <v>4153</v>
      </c>
      <c r="F3140" s="33">
        <v>6.7478999999999987</v>
      </c>
      <c r="G3140" s="33">
        <v>2.1092</v>
      </c>
      <c r="H3140">
        <v>13.43143596377749</v>
      </c>
      <c r="I3140" s="33">
        <v>8.8570999999999991</v>
      </c>
      <c r="J3140" s="35">
        <f>G3140/I3140</f>
        <v>0.23813663614501362</v>
      </c>
      <c r="K3140">
        <v>1.6248254274018779</v>
      </c>
      <c r="L3140">
        <v>2.1326992535516491</v>
      </c>
      <c r="M3140">
        <v>1.6</v>
      </c>
      <c r="N3140" t="s">
        <v>37</v>
      </c>
      <c r="O3140" s="53" t="s">
        <v>37</v>
      </c>
      <c r="P3140" s="54" t="str">
        <f>'Sheet1 (2)'!O3544</f>
        <v>B</v>
      </c>
      <c r="Q3140" s="31" t="str">
        <f>IF(U3140="same",N3140,IF(O3140=N3140,P3140,O3140))</f>
        <v>B</v>
      </c>
      <c r="R3140">
        <f>VLOOKUP(IF(V3140="same",N3140,IF(O3140=N3140,P3140,O3140)),$AA$2:$AL$8,9,FALSE)</f>
        <v>0.25</v>
      </c>
      <c r="S3140" s="11">
        <f>(L3140-M3140)/L3140</f>
        <v>0.24977701505007269</v>
      </c>
      <c r="T3140" s="13">
        <f t="shared" si="49"/>
        <v>0.24977701505007269</v>
      </c>
      <c r="U3140">
        <f>IFERROR(T3140*I3140,0)</f>
        <v>2.2122999999999986</v>
      </c>
      <c r="V3140" t="str">
        <f>IF(AND(N3140=O3140,P3140=N3140),"same",IF(NOT(OR(O3140=N3140,P3140=N3140)),"conflict","change"))</f>
        <v>same</v>
      </c>
      <c r="W3140" s="55">
        <f>U3140-G3140</f>
        <v>0.10309999999999864</v>
      </c>
    </row>
    <row r="3141" spans="1:23" ht="21" hidden="1" outlineLevel="2" x14ac:dyDescent="0.4">
      <c r="A3141" t="s">
        <v>2752</v>
      </c>
      <c r="B3141" t="s">
        <v>2712</v>
      </c>
      <c r="C3141" s="37" t="s">
        <v>2713</v>
      </c>
      <c r="D3141" s="34">
        <v>37789</v>
      </c>
      <c r="E3141" s="34">
        <v>4309</v>
      </c>
      <c r="F3141" s="33">
        <v>7.1494</v>
      </c>
      <c r="G3141" s="33">
        <v>2.3544</v>
      </c>
      <c r="H3141">
        <v>11.40278917145201</v>
      </c>
      <c r="I3141" s="33">
        <v>9.5038</v>
      </c>
      <c r="J3141" s="35">
        <f>G3141/I3141</f>
        <v>0.24773248595298722</v>
      </c>
      <c r="K3141">
        <v>1.6591784636806683</v>
      </c>
      <c r="L3141">
        <v>2.2055697377581804</v>
      </c>
      <c r="M3141">
        <v>1.6</v>
      </c>
      <c r="N3141" t="s">
        <v>37</v>
      </c>
      <c r="O3141" s="53" t="s">
        <v>37</v>
      </c>
      <c r="P3141" s="54" t="str">
        <f>'Sheet1 (2)'!O3654</f>
        <v>B</v>
      </c>
      <c r="Q3141" s="31" t="str">
        <f>IF(U3141="same",N3141,IF(O3141=N3141,P3141,O3141))</f>
        <v>B</v>
      </c>
      <c r="R3141">
        <f>VLOOKUP(IF(V3141="same",N3141,IF(O3141=N3141,P3141,O3141)),$AA$2:$AL$8,9,FALSE)</f>
        <v>0.25</v>
      </c>
      <c r="S3141" s="11">
        <f>(L3141-M3141)/L3141</f>
        <v>0.2745638586670594</v>
      </c>
      <c r="T3141" s="13">
        <f t="shared" si="49"/>
        <v>0.25</v>
      </c>
      <c r="U3141">
        <f>IFERROR(T3141*I3141,0)</f>
        <v>2.37595</v>
      </c>
      <c r="V3141" t="str">
        <f>IF(AND(N3141=O3141,P3141=N3141),"same",IF(NOT(OR(O3141=N3141,P3141=N3141)),"conflict","change"))</f>
        <v>same</v>
      </c>
      <c r="W3141" s="55">
        <f>U3141-G3141</f>
        <v>2.1549999999999958E-2</v>
      </c>
    </row>
    <row r="3142" spans="1:23" ht="21" hidden="1" outlineLevel="2" x14ac:dyDescent="0.4">
      <c r="A3142" t="s">
        <v>2753</v>
      </c>
      <c r="B3142" t="s">
        <v>2712</v>
      </c>
      <c r="C3142" s="37" t="s">
        <v>2713</v>
      </c>
      <c r="D3142" s="34">
        <v>9519</v>
      </c>
      <c r="E3142" s="34">
        <v>2124</v>
      </c>
      <c r="F3142" s="33">
        <v>3.3649</v>
      </c>
      <c r="G3142" s="33">
        <v>0.52979999999999994</v>
      </c>
      <c r="H3142">
        <v>22.313268200441222</v>
      </c>
      <c r="I3142" s="33">
        <v>3.8946999999999998</v>
      </c>
      <c r="J3142" s="35">
        <f>G3142/I3142</f>
        <v>0.13603101650961563</v>
      </c>
      <c r="K3142">
        <v>1.5842278719397365</v>
      </c>
      <c r="L3142">
        <v>1.8336629001883238</v>
      </c>
      <c r="M3142">
        <v>1.6</v>
      </c>
      <c r="N3142" t="s">
        <v>37</v>
      </c>
      <c r="O3142" s="53" t="s">
        <v>37</v>
      </c>
      <c r="P3142" s="54" t="str">
        <f>'Sheet1 (2)'!O3689</f>
        <v>B</v>
      </c>
      <c r="Q3142" s="31" t="str">
        <f>IF(U3142="same",N3142,IF(O3142=N3142,P3142,O3142))</f>
        <v>B</v>
      </c>
      <c r="R3142">
        <f>VLOOKUP(IF(V3142="same",N3142,IF(O3142=N3142,P3142,O3142)),$AA$2:$AL$8,9,FALSE)</f>
        <v>0.25</v>
      </c>
      <c r="S3142" s="11">
        <f>(L3142-M3142)/L3142</f>
        <v>0.12742958379336009</v>
      </c>
      <c r="T3142" s="13">
        <f t="shared" si="49"/>
        <v>0.12742958379336009</v>
      </c>
      <c r="U3142">
        <f>IFERROR(T3142*I3142,0)</f>
        <v>0.49629999999999952</v>
      </c>
      <c r="V3142" t="str">
        <f>IF(AND(N3142=O3142,P3142=N3142),"same",IF(NOT(OR(O3142=N3142,P3142=N3142)),"conflict","change"))</f>
        <v>same</v>
      </c>
      <c r="W3142" s="55">
        <f>U3142-G3142</f>
        <v>-3.3500000000000418E-2</v>
      </c>
    </row>
    <row r="3143" spans="1:23" ht="21" hidden="1" outlineLevel="2" x14ac:dyDescent="0.4">
      <c r="A3143" t="s">
        <v>2754</v>
      </c>
      <c r="B3143" t="s">
        <v>2712</v>
      </c>
      <c r="C3143" s="37" t="s">
        <v>2713</v>
      </c>
      <c r="D3143" s="34">
        <v>53008</v>
      </c>
      <c r="E3143" s="34">
        <v>8251</v>
      </c>
      <c r="F3143" s="33">
        <v>13.407100000000002</v>
      </c>
      <c r="G3143" s="33">
        <v>4.4575999999999993</v>
      </c>
      <c r="H3143">
        <v>15.56557500754603</v>
      </c>
      <c r="I3143" s="33">
        <v>17.864699999999999</v>
      </c>
      <c r="J3143" s="35">
        <f>G3143/I3143</f>
        <v>0.24952000313467337</v>
      </c>
      <c r="K3143">
        <v>1.624906071991274</v>
      </c>
      <c r="L3143">
        <v>2.1651557386983398</v>
      </c>
      <c r="M3143">
        <v>1.6</v>
      </c>
      <c r="N3143" t="s">
        <v>37</v>
      </c>
      <c r="O3143" s="53" t="s">
        <v>37</v>
      </c>
      <c r="P3143" s="54" t="str">
        <f>'Sheet1 (2)'!O3719</f>
        <v>B</v>
      </c>
      <c r="Q3143" s="31" t="str">
        <f>IF(U3143="same",N3143,IF(O3143=N3143,P3143,O3143))</f>
        <v>B</v>
      </c>
      <c r="R3143">
        <f>VLOOKUP(IF(V3143="same",N3143,IF(O3143=N3143,P3143,O3143)),$AA$2:$AL$8,9,FALSE)</f>
        <v>0.25</v>
      </c>
      <c r="S3143" s="11">
        <f>(L3143-M3143)/L3143</f>
        <v>0.26102313500926411</v>
      </c>
      <c r="T3143" s="13">
        <f t="shared" si="49"/>
        <v>0.25</v>
      </c>
      <c r="U3143">
        <f>IFERROR(T3143*I3143,0)</f>
        <v>4.4661749999999998</v>
      </c>
      <c r="V3143" t="str">
        <f>IF(AND(N3143=O3143,P3143=N3143),"same",IF(NOT(OR(O3143=N3143,P3143=N3143)),"conflict","change"))</f>
        <v>same</v>
      </c>
      <c r="W3143" s="55">
        <f>U3143-G3143</f>
        <v>8.5750000000004434E-3</v>
      </c>
    </row>
    <row r="3144" spans="1:23" ht="21" hidden="1" outlineLevel="2" collapsed="1" x14ac:dyDescent="0.4">
      <c r="A3144" t="s">
        <v>2755</v>
      </c>
      <c r="B3144" t="s">
        <v>2712</v>
      </c>
      <c r="C3144" s="37" t="s">
        <v>2713</v>
      </c>
      <c r="D3144" s="34">
        <v>71989</v>
      </c>
      <c r="E3144" s="34">
        <v>10044</v>
      </c>
      <c r="F3144" s="33">
        <v>16.070399999999999</v>
      </c>
      <c r="G3144" s="33">
        <v>5.3651</v>
      </c>
      <c r="H3144">
        <v>13.952131575657392</v>
      </c>
      <c r="I3144" s="33">
        <v>21.435499999999998</v>
      </c>
      <c r="J3144" s="35">
        <f>G3144/I3144</f>
        <v>0.25029040610202702</v>
      </c>
      <c r="K3144">
        <v>1.5999999999999999</v>
      </c>
      <c r="L3144">
        <v>2.1341596973317398</v>
      </c>
      <c r="M3144">
        <v>1.6</v>
      </c>
      <c r="N3144" t="s">
        <v>37</v>
      </c>
      <c r="O3144" s="53" t="s">
        <v>37</v>
      </c>
      <c r="P3144" s="54" t="str">
        <f>'Sheet1 (2)'!O3847</f>
        <v>B</v>
      </c>
      <c r="Q3144" s="31" t="str">
        <f>IF(U3144="same",N3144,IF(O3144=N3144,P3144,O3144))</f>
        <v>B</v>
      </c>
      <c r="R3144">
        <f>VLOOKUP(IF(V3144="same",N3144,IF(O3144=N3144,P3144,O3144)),$AA$2:$AL$8,9,FALSE)</f>
        <v>0.25</v>
      </c>
      <c r="S3144" s="11">
        <f>(L3144-M3144)/L3144</f>
        <v>0.2502904061020268</v>
      </c>
      <c r="T3144" s="13">
        <f t="shared" si="49"/>
        <v>0.25</v>
      </c>
      <c r="U3144">
        <f>IFERROR(T3144*I3144,0)</f>
        <v>5.3588749999999994</v>
      </c>
      <c r="V3144" t="str">
        <f>IF(AND(N3144=O3144,P3144=N3144),"same",IF(NOT(OR(O3144=N3144,P3144=N3144)),"conflict","change"))</f>
        <v>same</v>
      </c>
      <c r="W3144" s="55">
        <f>U3144-G3144</f>
        <v>-6.2250000000005912E-3</v>
      </c>
    </row>
    <row r="3145" spans="1:23" ht="21" hidden="1" outlineLevel="2" x14ac:dyDescent="0.4">
      <c r="A3145" t="s">
        <v>2756</v>
      </c>
      <c r="B3145" t="s">
        <v>2712</v>
      </c>
      <c r="C3145" s="37" t="s">
        <v>2713</v>
      </c>
      <c r="D3145" s="34">
        <v>465487</v>
      </c>
      <c r="E3145" s="34">
        <v>60196</v>
      </c>
      <c r="F3145" s="33">
        <v>97.257199999999997</v>
      </c>
      <c r="G3145" s="33">
        <v>30.997500000000002</v>
      </c>
      <c r="H3145">
        <v>12.931832682760206</v>
      </c>
      <c r="I3145" s="33">
        <v>128.25470000000001</v>
      </c>
      <c r="J3145" s="35">
        <f>G3145/I3145</f>
        <v>0.24168704928552326</v>
      </c>
      <c r="K3145">
        <v>1.615675460163466</v>
      </c>
      <c r="L3145">
        <v>2.1306183135092036</v>
      </c>
      <c r="M3145">
        <v>1.6</v>
      </c>
      <c r="N3145" t="s">
        <v>37</v>
      </c>
      <c r="O3145" s="53" t="s">
        <v>37</v>
      </c>
      <c r="P3145" s="54" t="str">
        <f>'Sheet1 (2)'!O3943</f>
        <v>B</v>
      </c>
      <c r="Q3145" s="31" t="str">
        <f>IF(U3145="same",N3145,IF(O3145=N3145,P3145,O3145))</f>
        <v>B</v>
      </c>
      <c r="R3145">
        <f>VLOOKUP(IF(V3145="same",N3145,IF(O3145=N3145,P3145,O3145)),$AA$2:$AL$8,9,FALSE)</f>
        <v>0.25</v>
      </c>
      <c r="S3145" s="11">
        <f>(L3145-M3145)/L3145</f>
        <v>0.24904428453694102</v>
      </c>
      <c r="T3145" s="13">
        <f t="shared" si="49"/>
        <v>0.24904428453694102</v>
      </c>
      <c r="U3145">
        <f>IFERROR(T3145*I3145,0)</f>
        <v>31.941100000000013</v>
      </c>
      <c r="V3145" t="str">
        <f>IF(AND(N3145=O3145,P3145=N3145),"same",IF(NOT(OR(O3145=N3145,P3145=N3145)),"conflict","change"))</f>
        <v>same</v>
      </c>
      <c r="W3145" s="55">
        <f>U3145-G3145</f>
        <v>0.94360000000001065</v>
      </c>
    </row>
    <row r="3146" spans="1:23" ht="21" hidden="1" outlineLevel="2" x14ac:dyDescent="0.4">
      <c r="A3146" t="s">
        <v>2758</v>
      </c>
      <c r="B3146" t="s">
        <v>2712</v>
      </c>
      <c r="C3146" s="37" t="s">
        <v>2713</v>
      </c>
      <c r="D3146" s="34">
        <v>86752</v>
      </c>
      <c r="E3146" s="34">
        <v>10509</v>
      </c>
      <c r="F3146" s="33">
        <v>19.052999999999997</v>
      </c>
      <c r="G3146" s="33">
        <v>6.3244999999999996</v>
      </c>
      <c r="H3146">
        <v>12.113841755809664</v>
      </c>
      <c r="I3146" s="33">
        <v>25.377499999999998</v>
      </c>
      <c r="J3146" s="35">
        <f>G3146/I3146</f>
        <v>0.24921682592847996</v>
      </c>
      <c r="K3146">
        <v>1.8130174136454464</v>
      </c>
      <c r="L3146">
        <v>2.4148349034161192</v>
      </c>
      <c r="M3146">
        <v>1.6</v>
      </c>
      <c r="N3146" t="s">
        <v>37</v>
      </c>
      <c r="O3146" s="53" t="s">
        <v>37</v>
      </c>
      <c r="P3146" s="54" t="str">
        <f>'Sheet1 (2)'!O4059</f>
        <v>B</v>
      </c>
      <c r="Q3146" s="31" t="str">
        <f>IF(U3146="same",N3146,IF(O3146=N3146,P3146,O3146))</f>
        <v>B</v>
      </c>
      <c r="R3146">
        <f>VLOOKUP(IF(V3146="same",N3146,IF(O3146=N3146,P3146,O3146)),$AA$2:$AL$8,9,FALSE)</f>
        <v>0.25</v>
      </c>
      <c r="S3146" s="11">
        <f>(L3146-M3146)/L3146</f>
        <v>0.33742882474633029</v>
      </c>
      <c r="T3146" s="13">
        <f t="shared" si="49"/>
        <v>0.25</v>
      </c>
      <c r="U3146">
        <f>IFERROR(T3146*I3146,0)</f>
        <v>6.3443749999999994</v>
      </c>
      <c r="V3146" t="str">
        <f>IF(AND(N3146=O3146,P3146=N3146),"same",IF(NOT(OR(O3146=N3146,P3146=N3146)),"conflict","change"))</f>
        <v>same</v>
      </c>
      <c r="W3146" s="55">
        <f>U3146-G3146</f>
        <v>1.9874999999999865E-2</v>
      </c>
    </row>
    <row r="3147" spans="1:23" ht="21" hidden="1" outlineLevel="2" x14ac:dyDescent="0.4">
      <c r="A3147" t="s">
        <v>2759</v>
      </c>
      <c r="B3147" t="s">
        <v>2712</v>
      </c>
      <c r="C3147" s="37" t="s">
        <v>2713</v>
      </c>
      <c r="D3147" s="34">
        <v>125995</v>
      </c>
      <c r="E3147" s="34">
        <v>14954</v>
      </c>
      <c r="F3147" s="33">
        <v>27.760700000000003</v>
      </c>
      <c r="G3147" s="33">
        <v>9.2528999999999986</v>
      </c>
      <c r="H3147">
        <v>11.868724949402754</v>
      </c>
      <c r="I3147" s="33">
        <v>37.013600000000004</v>
      </c>
      <c r="J3147" s="35">
        <f>G3147/I3147</f>
        <v>0.24998649145179064</v>
      </c>
      <c r="K3147">
        <v>1.8564063126922565</v>
      </c>
      <c r="L3147">
        <v>2.475163835763007</v>
      </c>
      <c r="M3147">
        <v>1.6</v>
      </c>
      <c r="N3147" t="s">
        <v>37</v>
      </c>
      <c r="O3147" s="53" t="s">
        <v>37</v>
      </c>
      <c r="P3147" s="54" t="str">
        <f>'Sheet1 (2)'!O4098</f>
        <v>B</v>
      </c>
      <c r="Q3147" s="31" t="str">
        <f>IF(U3147="same",N3147,IF(O3147=N3147,P3147,O3147))</f>
        <v>B</v>
      </c>
      <c r="R3147">
        <f>VLOOKUP(IF(V3147="same",N3147,IF(O3147=N3147,P3147,O3147)),$AA$2:$AL$8,9,FALSE)</f>
        <v>0.25</v>
      </c>
      <c r="S3147" s="11">
        <f>(L3147-M3147)/L3147</f>
        <v>0.35357814424968126</v>
      </c>
      <c r="T3147" s="13">
        <f t="shared" si="49"/>
        <v>0.25</v>
      </c>
      <c r="U3147">
        <f>IFERROR(T3147*I3147,0)</f>
        <v>9.253400000000001</v>
      </c>
      <c r="V3147" t="str">
        <f>IF(AND(N3147=O3147,P3147=N3147),"same",IF(NOT(OR(O3147=N3147,P3147=N3147)),"conflict","change"))</f>
        <v>same</v>
      </c>
      <c r="W3147" s="55">
        <f>U3147-G3147</f>
        <v>5.0000000000238742E-4</v>
      </c>
    </row>
    <row r="3148" spans="1:23" ht="21" hidden="1" outlineLevel="2" x14ac:dyDescent="0.4">
      <c r="A3148" t="s">
        <v>2760</v>
      </c>
      <c r="B3148" t="s">
        <v>2712</v>
      </c>
      <c r="C3148" s="37" t="s">
        <v>2713</v>
      </c>
      <c r="D3148" s="34">
        <v>5088</v>
      </c>
      <c r="E3148" s="34">
        <v>869</v>
      </c>
      <c r="F3148" s="33">
        <v>1.3508</v>
      </c>
      <c r="G3148" s="33">
        <v>0.16320000000000001</v>
      </c>
      <c r="H3148">
        <v>17.07940251572327</v>
      </c>
      <c r="I3148" s="33">
        <v>1.514</v>
      </c>
      <c r="J3148" s="35">
        <f>G3148/I3148</f>
        <v>0.10779392338177016</v>
      </c>
      <c r="K3148">
        <v>1.5544303797468353</v>
      </c>
      <c r="L3148">
        <v>1.7422324510932106</v>
      </c>
      <c r="M3148">
        <v>1.6</v>
      </c>
      <c r="N3148" t="s">
        <v>37</v>
      </c>
      <c r="O3148" s="53" t="s">
        <v>37</v>
      </c>
      <c r="P3148" s="54" t="str">
        <f>'Sheet1 (2)'!O4105</f>
        <v>B</v>
      </c>
      <c r="Q3148" s="31" t="str">
        <f>IF(U3148="same",N3148,IF(O3148=N3148,P3148,O3148))</f>
        <v>B</v>
      </c>
      <c r="R3148">
        <f>VLOOKUP(IF(V3148="same",N3148,IF(O3148=N3148,P3148,O3148)),$AA$2:$AL$8,9,FALSE)</f>
        <v>0.25</v>
      </c>
      <c r="S3148" s="11">
        <f>(L3148-M3148)/L3148</f>
        <v>8.1638044914134678E-2</v>
      </c>
      <c r="T3148" s="13">
        <f t="shared" si="49"/>
        <v>8.1638044914134678E-2</v>
      </c>
      <c r="U3148">
        <f>IFERROR(T3148*I3148,0)</f>
        <v>0.1235999999999999</v>
      </c>
      <c r="V3148" t="str">
        <f>IF(AND(N3148=O3148,P3148=N3148),"same",IF(NOT(OR(O3148=N3148,P3148=N3148)),"conflict","change"))</f>
        <v>same</v>
      </c>
      <c r="W3148" s="55">
        <f>U3148-G3148</f>
        <v>-3.9600000000000107E-2</v>
      </c>
    </row>
    <row r="3149" spans="1:23" ht="21" hidden="1" outlineLevel="2" x14ac:dyDescent="0.4">
      <c r="A3149" t="s">
        <v>2761</v>
      </c>
      <c r="B3149" t="s">
        <v>2712</v>
      </c>
      <c r="C3149" s="37" t="s">
        <v>2713</v>
      </c>
      <c r="D3149" s="34">
        <v>1262</v>
      </c>
      <c r="E3149" s="34">
        <v>140</v>
      </c>
      <c r="F3149" s="33">
        <v>0.1552</v>
      </c>
      <c r="G3149" s="33">
        <v>5.1299999999999998E-2</v>
      </c>
      <c r="H3149">
        <v>11.09350237717908</v>
      </c>
      <c r="I3149" s="33">
        <v>0.20650000000000002</v>
      </c>
      <c r="J3149" s="35">
        <f>G3149/I3149</f>
        <v>0.24842615012106534</v>
      </c>
      <c r="K3149">
        <v>1.1085714285714288</v>
      </c>
      <c r="L3149">
        <v>1.4750000000000003</v>
      </c>
      <c r="M3149">
        <v>1.6</v>
      </c>
      <c r="N3149" t="s">
        <v>37</v>
      </c>
      <c r="O3149" s="53" t="s">
        <v>37</v>
      </c>
      <c r="P3149" s="54" t="str">
        <f>'Sheet1 (2)'!O4116</f>
        <v>B</v>
      </c>
      <c r="Q3149" s="31" t="str">
        <f>IF(U3149="same",N3149,IF(O3149=N3149,P3149,O3149))</f>
        <v>B</v>
      </c>
      <c r="R3149">
        <f>VLOOKUP(IF(V3149="same",N3149,IF(O3149=N3149,P3149,O3149)),$AA$2:$AL$8,9,FALSE)</f>
        <v>0.25</v>
      </c>
      <c r="S3149" s="11">
        <f>(L3149-M3149)/L3149</f>
        <v>-8.4745762711864236E-2</v>
      </c>
      <c r="T3149" s="13">
        <f t="shared" si="49"/>
        <v>-8.4745762711864236E-2</v>
      </c>
      <c r="U3149">
        <f>IFERROR(T3149*I3149,0)</f>
        <v>-1.7499999999999967E-2</v>
      </c>
      <c r="V3149" t="str">
        <f>IF(AND(N3149=O3149,P3149=N3149),"same",IF(NOT(OR(O3149=N3149,P3149=N3149)),"conflict","change"))</f>
        <v>same</v>
      </c>
      <c r="W3149" s="55">
        <f>U3149-G3149</f>
        <v>-6.8799999999999972E-2</v>
      </c>
    </row>
    <row r="3150" spans="1:23" ht="21" hidden="1" outlineLevel="2" collapsed="1" x14ac:dyDescent="0.4">
      <c r="A3150" t="s">
        <v>2762</v>
      </c>
      <c r="B3150" t="s">
        <v>2712</v>
      </c>
      <c r="C3150" s="37" t="s">
        <v>2713</v>
      </c>
      <c r="D3150" s="34">
        <v>7145</v>
      </c>
      <c r="E3150" s="34">
        <v>859</v>
      </c>
      <c r="F3150" s="33">
        <v>1.2831000000000001</v>
      </c>
      <c r="G3150" s="33">
        <v>0.13159999999999999</v>
      </c>
      <c r="H3150">
        <v>12.022393282015395</v>
      </c>
      <c r="I3150" s="33">
        <v>1.4147000000000001</v>
      </c>
      <c r="J3150" s="35">
        <f>G3150/I3150</f>
        <v>9.3023255813953487E-2</v>
      </c>
      <c r="K3150">
        <v>1.4937136204889407</v>
      </c>
      <c r="L3150">
        <v>1.6469150174621654</v>
      </c>
      <c r="M3150">
        <v>1.6</v>
      </c>
      <c r="N3150" t="s">
        <v>37</v>
      </c>
      <c r="O3150" s="53" t="s">
        <v>37</v>
      </c>
      <c r="P3150" s="54" t="str">
        <f>'Sheet1 (2)'!O4134</f>
        <v>B</v>
      </c>
      <c r="Q3150" s="31" t="str">
        <f>IF(U3150="same",N3150,IF(O3150=N3150,P3150,O3150))</f>
        <v>B</v>
      </c>
      <c r="R3150">
        <f>VLOOKUP(IF(V3150="same",N3150,IF(O3150=N3150,P3150,O3150)),$AA$2:$AL$8,9,FALSE)</f>
        <v>0.25</v>
      </c>
      <c r="S3150" s="11">
        <f>(L3150-M3150)/L3150</f>
        <v>2.8486604933908248E-2</v>
      </c>
      <c r="T3150" s="13">
        <f t="shared" si="49"/>
        <v>2.8486604933908248E-2</v>
      </c>
      <c r="U3150">
        <f>IFERROR(T3150*I3150,0)</f>
        <v>4.0300000000000002E-2</v>
      </c>
      <c r="V3150" t="str">
        <f>IF(AND(N3150=O3150,P3150=N3150),"same",IF(NOT(OR(O3150=N3150,P3150=N3150)),"conflict","change"))</f>
        <v>same</v>
      </c>
      <c r="W3150" s="55">
        <f>U3150-G3150</f>
        <v>-9.1299999999999992E-2</v>
      </c>
    </row>
    <row r="3151" spans="1:23" ht="21" hidden="1" outlineLevel="2" x14ac:dyDescent="0.4">
      <c r="A3151" t="s">
        <v>2763</v>
      </c>
      <c r="B3151" t="s">
        <v>2712</v>
      </c>
      <c r="C3151" s="37" t="s">
        <v>2713</v>
      </c>
      <c r="D3151" s="34">
        <v>30663</v>
      </c>
      <c r="E3151" s="34">
        <v>2975</v>
      </c>
      <c r="F3151" s="33">
        <v>4.9064000000000005</v>
      </c>
      <c r="G3151" s="33">
        <v>1.6075000000000002</v>
      </c>
      <c r="H3151">
        <v>9.7022470077944103</v>
      </c>
      <c r="I3151" s="33">
        <v>6.5139000000000005</v>
      </c>
      <c r="J3151" s="35">
        <f>G3151/I3151</f>
        <v>0.24677996284867745</v>
      </c>
      <c r="K3151">
        <v>1.6492100840336137</v>
      </c>
      <c r="L3151">
        <v>2.1895462184873953</v>
      </c>
      <c r="M3151">
        <v>1.6</v>
      </c>
      <c r="N3151" t="s">
        <v>37</v>
      </c>
      <c r="O3151" s="53" t="s">
        <v>37</v>
      </c>
      <c r="P3151" s="54" t="str">
        <f>'Sheet1 (2)'!O4139</f>
        <v>B</v>
      </c>
      <c r="Q3151" s="31" t="str">
        <f>IF(U3151="same",N3151,IF(O3151=N3151,P3151,O3151))</f>
        <v>B</v>
      </c>
      <c r="R3151">
        <f>VLOOKUP(IF(V3151="same",N3151,IF(O3151=N3151,P3151,O3151)),$AA$2:$AL$8,9,FALSE)</f>
        <v>0.25</v>
      </c>
      <c r="S3151" s="11">
        <f>(L3151-M3151)/L3151</f>
        <v>0.26925497781666902</v>
      </c>
      <c r="T3151" s="13">
        <f t="shared" si="49"/>
        <v>0.25</v>
      </c>
      <c r="U3151">
        <f>IFERROR(T3151*I3151,0)</f>
        <v>1.6284750000000001</v>
      </c>
      <c r="V3151" t="str">
        <f>IF(AND(N3151=O3151,P3151=N3151),"same",IF(NOT(OR(O3151=N3151,P3151=N3151)),"conflict","change"))</f>
        <v>same</v>
      </c>
      <c r="W3151" s="55">
        <f>U3151-G3151</f>
        <v>2.0974999999999966E-2</v>
      </c>
    </row>
    <row r="3152" spans="1:23" ht="21" hidden="1" outlineLevel="2" collapsed="1" x14ac:dyDescent="0.4">
      <c r="A3152" t="s">
        <v>2764</v>
      </c>
      <c r="B3152" t="s">
        <v>2712</v>
      </c>
      <c r="C3152" s="37" t="s">
        <v>2713</v>
      </c>
      <c r="D3152" s="34">
        <v>320989</v>
      </c>
      <c r="E3152" s="34">
        <v>30136</v>
      </c>
      <c r="F3152" s="33">
        <v>48.217599999999997</v>
      </c>
      <c r="G3152" s="33">
        <v>9.5213999999999981</v>
      </c>
      <c r="H3152">
        <v>9.3884837175105691</v>
      </c>
      <c r="I3152" s="33">
        <v>57.738999999999997</v>
      </c>
      <c r="J3152" s="35">
        <f>G3152/I3152</f>
        <v>0.16490413758464814</v>
      </c>
      <c r="K3152">
        <v>1.5999999999999999</v>
      </c>
      <c r="L3152">
        <v>1.9159477037430317</v>
      </c>
      <c r="M3152">
        <v>1.6</v>
      </c>
      <c r="N3152" t="s">
        <v>37</v>
      </c>
      <c r="O3152" s="53" t="s">
        <v>37</v>
      </c>
      <c r="P3152" s="54" t="str">
        <f>'Sheet1 (2)'!O4156</f>
        <v>B</v>
      </c>
      <c r="Q3152" s="31" t="str">
        <f>IF(U3152="same",N3152,IF(O3152=N3152,P3152,O3152))</f>
        <v>B</v>
      </c>
      <c r="R3152">
        <f>VLOOKUP(IF(V3152="same",N3152,IF(O3152=N3152,P3152,O3152)),$AA$2:$AL$8,9,FALSE)</f>
        <v>0.25</v>
      </c>
      <c r="S3152" s="11">
        <f>(L3152-M3152)/L3152</f>
        <v>0.16490413758464817</v>
      </c>
      <c r="T3152" s="13">
        <f t="shared" si="49"/>
        <v>0.16490413758464817</v>
      </c>
      <c r="U3152">
        <f>IFERROR(T3152*I3152,0)</f>
        <v>9.5213999999999999</v>
      </c>
      <c r="V3152" t="str">
        <f>IF(AND(N3152=O3152,P3152=N3152),"same",IF(NOT(OR(O3152=N3152,P3152=N3152)),"conflict","change"))</f>
        <v>same</v>
      </c>
      <c r="W3152" s="55">
        <f>U3152-G3152</f>
        <v>0</v>
      </c>
    </row>
    <row r="3153" spans="1:23" ht="21" hidden="1" outlineLevel="2" x14ac:dyDescent="0.4">
      <c r="A3153" t="s">
        <v>2765</v>
      </c>
      <c r="B3153" t="s">
        <v>2712</v>
      </c>
      <c r="C3153" s="37" t="s">
        <v>2713</v>
      </c>
      <c r="D3153" s="34">
        <v>9892</v>
      </c>
      <c r="E3153" s="34">
        <v>1768</v>
      </c>
      <c r="F3153" s="33">
        <v>2.8114999999999997</v>
      </c>
      <c r="G3153" s="33">
        <v>0.48859999999999992</v>
      </c>
      <c r="H3153">
        <v>17.873028710068741</v>
      </c>
      <c r="I3153" s="33">
        <v>3.3000999999999996</v>
      </c>
      <c r="J3153" s="35">
        <f>G3153/I3153</f>
        <v>0.14805611951152994</v>
      </c>
      <c r="K3153">
        <v>1.5902149321266965</v>
      </c>
      <c r="L3153">
        <v>1.8665723981900448</v>
      </c>
      <c r="M3153">
        <v>1.6</v>
      </c>
      <c r="N3153" t="s">
        <v>37</v>
      </c>
      <c r="O3153" s="53" t="s">
        <v>37</v>
      </c>
      <c r="P3153" s="54" t="str">
        <f>'Sheet1 (2)'!O4172</f>
        <v>B</v>
      </c>
      <c r="Q3153" s="31" t="str">
        <f>IF(U3153="same",N3153,IF(O3153=N3153,P3153,O3153))</f>
        <v>B</v>
      </c>
      <c r="R3153">
        <f>VLOOKUP(IF(V3153="same",N3153,IF(O3153=N3153,P3153,O3153)),$AA$2:$AL$8,9,FALSE)</f>
        <v>0.25</v>
      </c>
      <c r="S3153" s="11">
        <f>(L3153-M3153)/L3153</f>
        <v>0.14281385412563233</v>
      </c>
      <c r="T3153" s="13">
        <f t="shared" si="49"/>
        <v>0.14281385412563233</v>
      </c>
      <c r="U3153">
        <f>IFERROR(T3153*I3153,0)</f>
        <v>0.47129999999999916</v>
      </c>
      <c r="V3153" t="str">
        <f>IF(AND(N3153=O3153,P3153=N3153),"same",IF(NOT(OR(O3153=N3153,P3153=N3153)),"conflict","change"))</f>
        <v>same</v>
      </c>
      <c r="W3153" s="55">
        <f>U3153-G3153</f>
        <v>-1.7300000000000759E-2</v>
      </c>
    </row>
    <row r="3154" spans="1:23" ht="21" hidden="1" outlineLevel="2" x14ac:dyDescent="0.4">
      <c r="A3154" t="s">
        <v>2766</v>
      </c>
      <c r="B3154" t="s">
        <v>2712</v>
      </c>
      <c r="C3154" s="37" t="s">
        <v>2713</v>
      </c>
      <c r="D3154" s="34">
        <v>10467</v>
      </c>
      <c r="E3154" s="34">
        <v>902</v>
      </c>
      <c r="F3154" s="33">
        <v>1.4610000000000001</v>
      </c>
      <c r="G3154" s="33">
        <v>0.44550000000000001</v>
      </c>
      <c r="H3154">
        <v>8.6175599503200537</v>
      </c>
      <c r="I3154" s="33">
        <v>1.9065000000000001</v>
      </c>
      <c r="J3154" s="35">
        <f>G3154/I3154</f>
        <v>0.23367427222659323</v>
      </c>
      <c r="K3154">
        <v>1.6197339246119733</v>
      </c>
      <c r="L3154">
        <v>2.1136363636363638</v>
      </c>
      <c r="M3154">
        <v>1.6</v>
      </c>
      <c r="N3154" t="s">
        <v>37</v>
      </c>
      <c r="O3154" s="53" t="s">
        <v>37</v>
      </c>
      <c r="P3154" s="54" t="str">
        <f>'Sheet1 (2)'!O4182</f>
        <v>B</v>
      </c>
      <c r="Q3154" s="31" t="str">
        <f>IF(U3154="same",N3154,IF(O3154=N3154,P3154,O3154))</f>
        <v>B</v>
      </c>
      <c r="R3154">
        <f>VLOOKUP(IF(V3154="same",N3154,IF(O3154=N3154,P3154,O3154)),$AA$2:$AL$8,9,FALSE)</f>
        <v>0.25</v>
      </c>
      <c r="S3154" s="11">
        <f>(L3154-M3154)/L3154</f>
        <v>0.24301075268817204</v>
      </c>
      <c r="T3154" s="13">
        <f t="shared" si="49"/>
        <v>0.24301075268817204</v>
      </c>
      <c r="U3154">
        <f>IFERROR(T3154*I3154,0)</f>
        <v>0.46330000000000005</v>
      </c>
      <c r="V3154" t="str">
        <f>IF(AND(N3154=O3154,P3154=N3154),"same",IF(NOT(OR(O3154=N3154,P3154=N3154)),"conflict","change"))</f>
        <v>same</v>
      </c>
      <c r="W3154" s="55">
        <f>U3154-G3154</f>
        <v>1.7800000000000038E-2</v>
      </c>
    </row>
    <row r="3155" spans="1:23" ht="21" hidden="1" outlineLevel="2" x14ac:dyDescent="0.4">
      <c r="A3155" t="s">
        <v>2767</v>
      </c>
      <c r="B3155" t="s">
        <v>2712</v>
      </c>
      <c r="C3155" s="37" t="s">
        <v>2713</v>
      </c>
      <c r="D3155" s="34">
        <v>28290</v>
      </c>
      <c r="E3155" s="34">
        <v>3602</v>
      </c>
      <c r="F3155" s="33">
        <v>5.7632000000000003</v>
      </c>
      <c r="G3155" s="33">
        <v>1.5017</v>
      </c>
      <c r="H3155">
        <v>12.732414280664546</v>
      </c>
      <c r="I3155" s="33">
        <v>7.2649000000000008</v>
      </c>
      <c r="J3155" s="35">
        <f>G3155/I3155</f>
        <v>0.20670621756665611</v>
      </c>
      <c r="K3155">
        <v>1.6000000000000003</v>
      </c>
      <c r="L3155">
        <v>2.016907273736813</v>
      </c>
      <c r="M3155">
        <v>1.6</v>
      </c>
      <c r="N3155" t="s">
        <v>37</v>
      </c>
      <c r="O3155" s="53" t="s">
        <v>37</v>
      </c>
      <c r="P3155" s="54" t="str">
        <f>'Sheet1 (2)'!O4241</f>
        <v>B</v>
      </c>
      <c r="Q3155" s="31" t="str">
        <f>IF(U3155="same",N3155,IF(O3155=N3155,P3155,O3155))</f>
        <v>B</v>
      </c>
      <c r="R3155">
        <f>VLOOKUP(IF(V3155="same",N3155,IF(O3155=N3155,P3155,O3155)),$AA$2:$AL$8,9,FALSE)</f>
        <v>0.25</v>
      </c>
      <c r="S3155" s="11">
        <f>(L3155-M3155)/L3155</f>
        <v>0.20670621756665611</v>
      </c>
      <c r="T3155" s="13">
        <f t="shared" si="49"/>
        <v>0.20670621756665611</v>
      </c>
      <c r="U3155">
        <f>IFERROR(T3155*I3155,0)</f>
        <v>1.5017</v>
      </c>
      <c r="V3155" t="str">
        <f>IF(AND(N3155=O3155,P3155=N3155),"same",IF(NOT(OR(O3155=N3155,P3155=N3155)),"conflict","change"))</f>
        <v>same</v>
      </c>
      <c r="W3155" s="55">
        <f>U3155-G3155</f>
        <v>0</v>
      </c>
    </row>
    <row r="3156" spans="1:23" ht="21" hidden="1" outlineLevel="2" collapsed="1" x14ac:dyDescent="0.4">
      <c r="A3156" t="s">
        <v>2768</v>
      </c>
      <c r="B3156" t="s">
        <v>2712</v>
      </c>
      <c r="C3156" s="37" t="s">
        <v>2713</v>
      </c>
      <c r="D3156" s="34">
        <v>38655</v>
      </c>
      <c r="E3156" s="34">
        <v>6802</v>
      </c>
      <c r="F3156" s="33">
        <v>10.929499999999999</v>
      </c>
      <c r="G3156" s="33">
        <v>3.1192999999999995</v>
      </c>
      <c r="H3156">
        <v>17.596688656060017</v>
      </c>
      <c r="I3156" s="33">
        <v>14.048799999999998</v>
      </c>
      <c r="J3156" s="35">
        <f>G3156/I3156</f>
        <v>0.22203319856500198</v>
      </c>
      <c r="K3156">
        <v>1.6068068215230815</v>
      </c>
      <c r="L3156">
        <v>2.0653925316083499</v>
      </c>
      <c r="M3156">
        <v>1.6</v>
      </c>
      <c r="N3156" t="s">
        <v>37</v>
      </c>
      <c r="O3156" s="53" t="s">
        <v>37</v>
      </c>
      <c r="P3156" s="54" t="str">
        <f>'Sheet1 (2)'!O4250</f>
        <v>B</v>
      </c>
      <c r="Q3156" s="31" t="str">
        <f>IF(U3156="same",N3156,IF(O3156=N3156,P3156,O3156))</f>
        <v>B</v>
      </c>
      <c r="R3156">
        <f>VLOOKUP(IF(V3156="same",N3156,IF(O3156=N3156,P3156,O3156)),$AA$2:$AL$8,9,FALSE)</f>
        <v>0.25</v>
      </c>
      <c r="S3156" s="11">
        <f>(L3156-M3156)/L3156</f>
        <v>0.22532885370992514</v>
      </c>
      <c r="T3156" s="13">
        <f t="shared" si="49"/>
        <v>0.22532885370992514</v>
      </c>
      <c r="U3156">
        <f>IFERROR(T3156*I3156,0)</f>
        <v>3.165599999999996</v>
      </c>
      <c r="V3156" t="str">
        <f>IF(AND(N3156=O3156,P3156=N3156),"same",IF(NOT(OR(O3156=N3156,P3156=N3156)),"conflict","change"))</f>
        <v>same</v>
      </c>
      <c r="W3156" s="55">
        <f>U3156-G3156</f>
        <v>4.6299999999996455E-2</v>
      </c>
    </row>
    <row r="3157" spans="1:23" ht="21" hidden="1" outlineLevel="2" x14ac:dyDescent="0.4">
      <c r="A3157" t="s">
        <v>2769</v>
      </c>
      <c r="B3157" t="s">
        <v>2712</v>
      </c>
      <c r="C3157" s="37" t="s">
        <v>2713</v>
      </c>
      <c r="D3157" s="34">
        <v>201578</v>
      </c>
      <c r="E3157" s="34">
        <v>37084</v>
      </c>
      <c r="F3157" s="33">
        <v>37.1663</v>
      </c>
      <c r="G3157" s="33">
        <v>10.1927</v>
      </c>
      <c r="H3157">
        <v>18.396848862475071</v>
      </c>
      <c r="I3157" s="33">
        <v>47.359000000000002</v>
      </c>
      <c r="J3157" s="35">
        <f>G3157/I3157</f>
        <v>0.21522202749213454</v>
      </c>
      <c r="K3157">
        <v>1.0022192859454213</v>
      </c>
      <c r="L3157">
        <v>1.2770736705856973</v>
      </c>
      <c r="M3157">
        <v>1</v>
      </c>
      <c r="N3157" t="s">
        <v>37</v>
      </c>
      <c r="O3157" s="53" t="s">
        <v>37</v>
      </c>
      <c r="P3157" s="54" t="str">
        <f>'Sheet1 (2)'!O4297</f>
        <v>B</v>
      </c>
      <c r="Q3157" s="31" t="str">
        <f>IF(U3157="same",N3157,IF(O3157=N3157,P3157,O3157))</f>
        <v>B</v>
      </c>
      <c r="R3157">
        <f>VLOOKUP(IF(V3157="same",N3157,IF(O3157=N3157,P3157,O3157)),$AA$2:$AL$8,9,FALSE)</f>
        <v>0.25</v>
      </c>
      <c r="S3157" s="11">
        <f>(L3157-M3157)/L3157</f>
        <v>0.21695981756371543</v>
      </c>
      <c r="T3157" s="13">
        <f t="shared" si="49"/>
        <v>0.21695981756371543</v>
      </c>
      <c r="U3157">
        <f>IFERROR(T3157*I3157,0)</f>
        <v>10.275</v>
      </c>
      <c r="V3157" t="str">
        <f>IF(AND(N3157=O3157,P3157=N3157),"same",IF(NOT(OR(O3157=N3157,P3157=N3157)),"conflict","change"))</f>
        <v>same</v>
      </c>
      <c r="W3157" s="55">
        <f>U3157-G3157</f>
        <v>8.230000000000004E-2</v>
      </c>
    </row>
    <row r="3158" spans="1:23" ht="21" hidden="1" outlineLevel="2" x14ac:dyDescent="0.4">
      <c r="A3158" t="s">
        <v>2770</v>
      </c>
      <c r="B3158" t="s">
        <v>2712</v>
      </c>
      <c r="C3158" s="37" t="s">
        <v>2713</v>
      </c>
      <c r="D3158" s="34">
        <v>16245</v>
      </c>
      <c r="E3158" s="34">
        <v>2504</v>
      </c>
      <c r="F3158" s="33">
        <v>4.0481999999999996</v>
      </c>
      <c r="G3158" s="33">
        <v>1.1152</v>
      </c>
      <c r="H3158">
        <v>15.413973530317021</v>
      </c>
      <c r="I3158" s="33">
        <v>5.1633999999999993</v>
      </c>
      <c r="J3158" s="35">
        <f>G3158/I3158</f>
        <v>0.21598171747298295</v>
      </c>
      <c r="K3158">
        <v>1.6166932907348239</v>
      </c>
      <c r="L3158">
        <v>2.062060702875399</v>
      </c>
      <c r="M3158">
        <v>1.6</v>
      </c>
      <c r="N3158" t="s">
        <v>37</v>
      </c>
      <c r="O3158" s="53" t="s">
        <v>37</v>
      </c>
      <c r="P3158" s="54" t="str">
        <f>'Sheet1 (2)'!O4304</f>
        <v>B</v>
      </c>
      <c r="Q3158" s="31" t="str">
        <f>IF(U3158="same",N3158,IF(O3158=N3158,P3158,O3158))</f>
        <v>B</v>
      </c>
      <c r="R3158">
        <f>VLOOKUP(IF(V3158="same",N3158,IF(O3158=N3158,P3158,O3158)),$AA$2:$AL$8,9,FALSE)</f>
        <v>0.25</v>
      </c>
      <c r="S3158" s="11">
        <f>(L3158-M3158)/L3158</f>
        <v>0.22407715846147869</v>
      </c>
      <c r="T3158" s="13">
        <f t="shared" si="49"/>
        <v>0.22407715846147869</v>
      </c>
      <c r="U3158">
        <f>IFERROR(T3158*I3158,0)</f>
        <v>1.1569999999999989</v>
      </c>
      <c r="V3158" t="str">
        <f>IF(AND(N3158=O3158,P3158=N3158),"same",IF(NOT(OR(O3158=N3158,P3158=N3158)),"conflict","change"))</f>
        <v>same</v>
      </c>
      <c r="W3158" s="55">
        <f>U3158-G3158</f>
        <v>4.1799999999998949E-2</v>
      </c>
    </row>
    <row r="3159" spans="1:23" ht="21" hidden="1" outlineLevel="2" x14ac:dyDescent="0.4">
      <c r="A3159" t="s">
        <v>2771</v>
      </c>
      <c r="B3159" t="s">
        <v>2712</v>
      </c>
      <c r="C3159" s="37" t="s">
        <v>2713</v>
      </c>
      <c r="D3159" s="34">
        <v>24878</v>
      </c>
      <c r="E3159" s="34">
        <v>2317</v>
      </c>
      <c r="F3159" s="33">
        <v>3.7850999999999999</v>
      </c>
      <c r="G3159" s="33">
        <v>1.1591</v>
      </c>
      <c r="H3159">
        <v>9.3134496342149689</v>
      </c>
      <c r="I3159" s="33">
        <v>4.9442000000000004</v>
      </c>
      <c r="J3159" s="35">
        <f>G3159/I3159</f>
        <v>0.23443630921079242</v>
      </c>
      <c r="K3159">
        <v>1.6336210617177385</v>
      </c>
      <c r="L3159">
        <v>2.1338800172637034</v>
      </c>
      <c r="M3159">
        <v>1.6</v>
      </c>
      <c r="N3159" t="s">
        <v>37</v>
      </c>
      <c r="O3159" s="53" t="s">
        <v>37</v>
      </c>
      <c r="P3159" s="54" t="str">
        <f>'Sheet1 (2)'!O4352</f>
        <v>B</v>
      </c>
      <c r="Q3159" s="31" t="str">
        <f>IF(U3159="same",N3159,IF(O3159=N3159,P3159,O3159))</f>
        <v>B</v>
      </c>
      <c r="R3159">
        <f>VLOOKUP(IF(V3159="same",N3159,IF(O3159=N3159,P3159,O3159)),$AA$2:$AL$8,9,FALSE)</f>
        <v>0.25</v>
      </c>
      <c r="S3159" s="11">
        <f>(L3159-M3159)/L3159</f>
        <v>0.250192144330731</v>
      </c>
      <c r="T3159" s="13">
        <f t="shared" si="49"/>
        <v>0.25</v>
      </c>
      <c r="U3159">
        <f>IFERROR(T3159*I3159,0)</f>
        <v>1.2360500000000001</v>
      </c>
      <c r="V3159" t="str">
        <f>IF(AND(N3159=O3159,P3159=N3159),"same",IF(NOT(OR(O3159=N3159,P3159=N3159)),"conflict","change"))</f>
        <v>same</v>
      </c>
      <c r="W3159" s="55">
        <f>U3159-G3159</f>
        <v>7.6950000000000074E-2</v>
      </c>
    </row>
    <row r="3160" spans="1:23" ht="21" hidden="1" outlineLevel="2" x14ac:dyDescent="0.4">
      <c r="A3160" t="s">
        <v>2772</v>
      </c>
      <c r="B3160" t="s">
        <v>2712</v>
      </c>
      <c r="C3160" s="37" t="s">
        <v>2713</v>
      </c>
      <c r="D3160" s="34">
        <v>19853</v>
      </c>
      <c r="E3160" s="34">
        <v>2331</v>
      </c>
      <c r="F3160" s="33">
        <v>3.8106</v>
      </c>
      <c r="G3160" s="33">
        <v>1.1988000000000001</v>
      </c>
      <c r="H3160">
        <v>11.741298544300609</v>
      </c>
      <c r="I3160" s="33">
        <v>5.0094000000000003</v>
      </c>
      <c r="J3160" s="35">
        <f>G3160/I3160</f>
        <v>0.23931009701760692</v>
      </c>
      <c r="K3160">
        <v>1.6347490347490348</v>
      </c>
      <c r="L3160">
        <v>2.1490347490347492</v>
      </c>
      <c r="M3160">
        <v>1.6</v>
      </c>
      <c r="N3160" t="s">
        <v>37</v>
      </c>
      <c r="O3160" s="53" t="s">
        <v>37</v>
      </c>
      <c r="P3160" s="54" t="str">
        <f>'Sheet1 (2)'!O4383</f>
        <v>B</v>
      </c>
      <c r="Q3160" s="31" t="str">
        <f>IF(U3160="same",N3160,IF(O3160=N3160,P3160,O3160))</f>
        <v>B</v>
      </c>
      <c r="R3160">
        <f>VLOOKUP(IF(V3160="same",N3160,IF(O3160=N3160,P3160,O3160)),$AA$2:$AL$8,9,FALSE)</f>
        <v>0.25</v>
      </c>
      <c r="S3160" s="11">
        <f>(L3160-M3160)/L3160</f>
        <v>0.2554796981674452</v>
      </c>
      <c r="T3160" s="13">
        <f t="shared" si="49"/>
        <v>0.25</v>
      </c>
      <c r="U3160">
        <f>IFERROR(T3160*I3160,0)</f>
        <v>1.2523500000000001</v>
      </c>
      <c r="V3160" t="str">
        <f>IF(AND(N3160=O3160,P3160=N3160),"same",IF(NOT(OR(O3160=N3160,P3160=N3160)),"conflict","change"))</f>
        <v>same</v>
      </c>
      <c r="W3160" s="55">
        <f>U3160-G3160</f>
        <v>5.3549999999999986E-2</v>
      </c>
    </row>
    <row r="3161" spans="1:23" ht="21" hidden="1" outlineLevel="2" collapsed="1" x14ac:dyDescent="0.4">
      <c r="A3161" t="s">
        <v>2774</v>
      </c>
      <c r="B3161" t="s">
        <v>2712</v>
      </c>
      <c r="C3161" s="37" t="s">
        <v>2713</v>
      </c>
      <c r="D3161" s="34">
        <v>12558</v>
      </c>
      <c r="E3161" s="34">
        <v>1314</v>
      </c>
      <c r="F3161" s="33">
        <v>2.1272000000000002</v>
      </c>
      <c r="G3161" s="33">
        <v>0.61560000000000004</v>
      </c>
      <c r="H3161">
        <v>10.463449593884377</v>
      </c>
      <c r="I3161" s="33">
        <v>2.7428000000000003</v>
      </c>
      <c r="J3161" s="35">
        <f>G3161/I3161</f>
        <v>0.22444217587866414</v>
      </c>
      <c r="K3161">
        <v>1.6188736681887368</v>
      </c>
      <c r="L3161">
        <v>2.0873668188736683</v>
      </c>
      <c r="M3161">
        <v>1.6</v>
      </c>
      <c r="N3161" t="s">
        <v>37</v>
      </c>
      <c r="O3161" s="53" t="s">
        <v>37</v>
      </c>
      <c r="P3161" s="54" t="str">
        <f>'Sheet1 (2)'!O4609</f>
        <v>B</v>
      </c>
      <c r="Q3161" s="31" t="str">
        <f>IF(U3161="same",N3161,IF(O3161=N3161,P3161,O3161))</f>
        <v>B</v>
      </c>
      <c r="R3161">
        <f>VLOOKUP(IF(V3161="same",N3161,IF(O3161=N3161,P3161,O3161)),$AA$2:$AL$8,9,FALSE)</f>
        <v>0.25</v>
      </c>
      <c r="S3161" s="11">
        <f>(L3161-M3161)/L3161</f>
        <v>0.23348403091731076</v>
      </c>
      <c r="T3161" s="13">
        <f t="shared" si="49"/>
        <v>0.23348403091731076</v>
      </c>
      <c r="U3161">
        <f>IFERROR(T3161*I3161,0)</f>
        <v>0.64040000000000008</v>
      </c>
      <c r="V3161" t="str">
        <f>IF(AND(N3161=O3161,P3161=N3161),"same",IF(NOT(OR(O3161=N3161,P3161=N3161)),"conflict","change"))</f>
        <v>same</v>
      </c>
      <c r="W3161" s="55">
        <f>U3161-G3161</f>
        <v>2.4800000000000044E-2</v>
      </c>
    </row>
    <row r="3162" spans="1:23" ht="21" hidden="1" outlineLevel="2" x14ac:dyDescent="0.4">
      <c r="A3162" t="s">
        <v>2775</v>
      </c>
      <c r="B3162" t="s">
        <v>2712</v>
      </c>
      <c r="C3162" s="37" t="s">
        <v>2713</v>
      </c>
      <c r="D3162" s="34">
        <v>17275</v>
      </c>
      <c r="E3162" s="34">
        <v>2363</v>
      </c>
      <c r="F3162" s="33">
        <v>3.7808000000000002</v>
      </c>
      <c r="G3162" s="33">
        <v>0.4597</v>
      </c>
      <c r="H3162">
        <v>13.678726483357453</v>
      </c>
      <c r="I3162" s="33">
        <v>4.2404999999999999</v>
      </c>
      <c r="J3162" s="35">
        <f>G3162/I3162</f>
        <v>0.10840702747317534</v>
      </c>
      <c r="K3162">
        <v>1.6</v>
      </c>
      <c r="L3162">
        <v>1.7945408379179009</v>
      </c>
      <c r="M3162">
        <v>1.6</v>
      </c>
      <c r="N3162" t="s">
        <v>37</v>
      </c>
      <c r="O3162" s="53" t="s">
        <v>37</v>
      </c>
      <c r="P3162" s="54" t="str">
        <f>'Sheet1 (2)'!O4658</f>
        <v>B</v>
      </c>
      <c r="Q3162" s="31" t="str">
        <f>IF(U3162="same",N3162,IF(O3162=N3162,P3162,O3162))</f>
        <v>B</v>
      </c>
      <c r="R3162">
        <f>VLOOKUP(IF(V3162="same",N3162,IF(O3162=N3162,P3162,O3162)),$AA$2:$AL$8,9,FALSE)</f>
        <v>0.25</v>
      </c>
      <c r="S3162" s="11">
        <f>(L3162-M3162)/L3162</f>
        <v>0.10840702747317522</v>
      </c>
      <c r="T3162" s="13">
        <f t="shared" si="49"/>
        <v>0.10840702747317522</v>
      </c>
      <c r="U3162">
        <f>IFERROR(T3162*I3162,0)</f>
        <v>0.45969999999999955</v>
      </c>
      <c r="V3162" t="str">
        <f>IF(AND(N3162=O3162,P3162=N3162),"same",IF(NOT(OR(O3162=N3162,P3162=N3162)),"conflict","change"))</f>
        <v>same</v>
      </c>
      <c r="W3162" s="55">
        <f>U3162-G3162</f>
        <v>-4.4408920985006262E-16</v>
      </c>
    </row>
    <row r="3163" spans="1:23" ht="21" hidden="1" outlineLevel="2" x14ac:dyDescent="0.4">
      <c r="A3163" t="s">
        <v>2776</v>
      </c>
      <c r="B3163" t="s">
        <v>2712</v>
      </c>
      <c r="C3163" s="37" t="s">
        <v>2713</v>
      </c>
      <c r="D3163" s="34">
        <v>13071</v>
      </c>
      <c r="E3163" s="34">
        <v>2303</v>
      </c>
      <c r="F3163" s="33">
        <v>3.7034999999999996</v>
      </c>
      <c r="G3163" s="33">
        <v>1.1540000000000001</v>
      </c>
      <c r="H3163">
        <v>17.619156912248489</v>
      </c>
      <c r="I3163" s="33">
        <v>4.8574999999999999</v>
      </c>
      <c r="J3163" s="35">
        <f>G3163/I3163</f>
        <v>0.23757076685537831</v>
      </c>
      <c r="K3163">
        <v>1.6081198436821535</v>
      </c>
      <c r="L3163">
        <v>2.1092053842813723</v>
      </c>
      <c r="M3163">
        <v>1.6</v>
      </c>
      <c r="N3163" t="s">
        <v>37</v>
      </c>
      <c r="O3163" s="53" t="s">
        <v>37</v>
      </c>
      <c r="P3163" s="54" t="str">
        <f>'Sheet1 (2)'!O4726</f>
        <v>B</v>
      </c>
      <c r="Q3163" s="31" t="str">
        <f>IF(U3163="same",N3163,IF(O3163=N3163,P3163,O3163))</f>
        <v>B</v>
      </c>
      <c r="R3163">
        <f>VLOOKUP(IF(V3163="same",N3163,IF(O3163=N3163,P3163,O3163)),$AA$2:$AL$8,9,FALSE)</f>
        <v>0.25</v>
      </c>
      <c r="S3163" s="11">
        <f>(L3163-M3163)/L3163</f>
        <v>0.24142048378795677</v>
      </c>
      <c r="T3163" s="13">
        <f t="shared" si="49"/>
        <v>0.24142048378795677</v>
      </c>
      <c r="U3163">
        <f>IFERROR(T3163*I3163,0)</f>
        <v>1.1727000000000001</v>
      </c>
      <c r="V3163" t="str">
        <f>IF(AND(N3163=O3163,P3163=N3163),"same",IF(NOT(OR(O3163=N3163,P3163=N3163)),"conflict","change"))</f>
        <v>same</v>
      </c>
      <c r="W3163" s="55">
        <f>U3163-G3163</f>
        <v>1.8699999999999939E-2</v>
      </c>
    </row>
    <row r="3164" spans="1:23" ht="21" hidden="1" outlineLevel="2" x14ac:dyDescent="0.4">
      <c r="A3164" t="s">
        <v>2778</v>
      </c>
      <c r="B3164" t="s">
        <v>2712</v>
      </c>
      <c r="C3164" s="37" t="s">
        <v>2713</v>
      </c>
      <c r="D3164" s="34">
        <v>9744</v>
      </c>
      <c r="E3164" s="34">
        <v>1095</v>
      </c>
      <c r="F3164" s="33">
        <v>1.7479</v>
      </c>
      <c r="G3164" s="33">
        <v>0.39239999999999997</v>
      </c>
      <c r="H3164">
        <v>11.237684729064039</v>
      </c>
      <c r="I3164" s="33">
        <v>2.1402999999999999</v>
      </c>
      <c r="J3164" s="35">
        <f>G3164/I3164</f>
        <v>0.18333878428257722</v>
      </c>
      <c r="K3164">
        <v>1.5962557077625572</v>
      </c>
      <c r="L3164">
        <v>1.9546118721461185</v>
      </c>
      <c r="M3164">
        <v>1.6</v>
      </c>
      <c r="N3164" t="s">
        <v>37</v>
      </c>
      <c r="O3164" s="53" t="s">
        <v>37</v>
      </c>
      <c r="P3164" s="54" t="str">
        <f>'Sheet1 (2)'!O4802</f>
        <v>B</v>
      </c>
      <c r="Q3164" s="31" t="str">
        <f>IF(U3164="same",N3164,IF(O3164=N3164,P3164,O3164))</f>
        <v>B</v>
      </c>
      <c r="R3164">
        <f>VLOOKUP(IF(V3164="same",N3164,IF(O3164=N3164,P3164,O3164)),$AA$2:$AL$8,9,FALSE)</f>
        <v>0.25</v>
      </c>
      <c r="S3164" s="11">
        <f>(L3164-M3164)/L3164</f>
        <v>0.18142316497687228</v>
      </c>
      <c r="T3164" s="13">
        <f t="shared" si="49"/>
        <v>0.18142316497687228</v>
      </c>
      <c r="U3164">
        <f>IFERROR(T3164*I3164,0)</f>
        <v>0.3882999999999997</v>
      </c>
      <c r="V3164" t="str">
        <f>IF(AND(N3164=O3164,P3164=N3164),"same",IF(NOT(OR(O3164=N3164,P3164=N3164)),"conflict","change"))</f>
        <v>same</v>
      </c>
      <c r="W3164" s="55">
        <f>U3164-G3164</f>
        <v>-4.1000000000002701E-3</v>
      </c>
    </row>
    <row r="3165" spans="1:23" ht="21" hidden="1" outlineLevel="2" collapsed="1" x14ac:dyDescent="0.4">
      <c r="A3165" t="s">
        <v>2780</v>
      </c>
      <c r="B3165" t="s">
        <v>2712</v>
      </c>
      <c r="C3165" s="37" t="s">
        <v>2713</v>
      </c>
      <c r="D3165" s="34">
        <v>27322</v>
      </c>
      <c r="E3165" s="34">
        <v>3104</v>
      </c>
      <c r="F3165" s="33">
        <v>4.9745999999999997</v>
      </c>
      <c r="G3165" s="33">
        <v>1.5652999999999999</v>
      </c>
      <c r="H3165">
        <v>11.360808139960472</v>
      </c>
      <c r="I3165" s="33">
        <v>6.5398999999999994</v>
      </c>
      <c r="J3165" s="35">
        <f>G3165/I3165</f>
        <v>0.23934616737258979</v>
      </c>
      <c r="K3165">
        <v>1.6026417525773193</v>
      </c>
      <c r="L3165">
        <v>2.1069265463917524</v>
      </c>
      <c r="M3165">
        <v>1.6</v>
      </c>
      <c r="N3165" t="s">
        <v>37</v>
      </c>
      <c r="O3165" s="53" t="s">
        <v>37</v>
      </c>
      <c r="P3165" s="54" t="str">
        <f>'Sheet1 (2)'!O4908</f>
        <v>B</v>
      </c>
      <c r="Q3165" s="31" t="str">
        <f>IF(U3165="same",N3165,IF(O3165=N3165,P3165,O3165))</f>
        <v>B</v>
      </c>
      <c r="R3165">
        <f>VLOOKUP(IF(V3165="same",N3165,IF(O3165=N3165,P3165,O3165)),$AA$2:$AL$8,9,FALSE)</f>
        <v>0.25</v>
      </c>
      <c r="S3165" s="11">
        <f>(L3165-M3165)/L3165</f>
        <v>0.2406000091744521</v>
      </c>
      <c r="T3165" s="13">
        <f t="shared" si="49"/>
        <v>0.2406000091744521</v>
      </c>
      <c r="U3165">
        <f>IFERROR(T3165*I3165,0)</f>
        <v>1.573499999999999</v>
      </c>
      <c r="V3165" t="str">
        <f>IF(AND(N3165=O3165,P3165=N3165),"same",IF(NOT(OR(O3165=N3165,P3165=N3165)),"conflict","change"))</f>
        <v>same</v>
      </c>
      <c r="W3165" s="55">
        <f>U3165-G3165</f>
        <v>8.1999999999990969E-3</v>
      </c>
    </row>
    <row r="3166" spans="1:23" ht="21" hidden="1" outlineLevel="2" x14ac:dyDescent="0.4">
      <c r="A3166" t="s">
        <v>2781</v>
      </c>
      <c r="B3166" t="s">
        <v>2712</v>
      </c>
      <c r="C3166" s="37" t="s">
        <v>2713</v>
      </c>
      <c r="D3166" s="34">
        <v>23755</v>
      </c>
      <c r="E3166" s="34">
        <v>4182</v>
      </c>
      <c r="F3166" s="33">
        <v>6.8403000000000009</v>
      </c>
      <c r="G3166" s="33">
        <v>2.2597999999999998</v>
      </c>
      <c r="H3166">
        <v>17.604714796884867</v>
      </c>
      <c r="I3166" s="33">
        <v>9.1001000000000012</v>
      </c>
      <c r="J3166" s="35">
        <f>G3166/I3166</f>
        <v>0.24832694146218168</v>
      </c>
      <c r="K3166">
        <v>1.6356527977044479</v>
      </c>
      <c r="L3166">
        <v>2.1760162601626019</v>
      </c>
      <c r="M3166">
        <v>1.6</v>
      </c>
      <c r="N3166" t="s">
        <v>37</v>
      </c>
      <c r="O3166" s="53" t="s">
        <v>37</v>
      </c>
      <c r="P3166" s="54" t="str">
        <f>'Sheet1 (2)'!O5046</f>
        <v>B</v>
      </c>
      <c r="Q3166" s="31" t="str">
        <f>IF(U3166="same",N3166,IF(O3166=N3166,P3166,O3166))</f>
        <v>B</v>
      </c>
      <c r="R3166">
        <f>VLOOKUP(IF(V3166="same",N3166,IF(O3166=N3166,P3166,O3166)),$AA$2:$AL$8,9,FALSE)</f>
        <v>0.25</v>
      </c>
      <c r="S3166" s="11">
        <f>(L3166-M3166)/L3166</f>
        <v>0.26471137679805717</v>
      </c>
      <c r="T3166" s="13">
        <f t="shared" si="49"/>
        <v>0.25</v>
      </c>
      <c r="U3166">
        <f>IFERROR(T3166*I3166,0)</f>
        <v>2.2750250000000003</v>
      </c>
      <c r="V3166" t="str">
        <f>IF(AND(N3166=O3166,P3166=N3166),"same",IF(NOT(OR(O3166=N3166,P3166=N3166)),"conflict","change"))</f>
        <v>same</v>
      </c>
      <c r="W3166" s="55">
        <f>U3166-G3166</f>
        <v>1.5225000000000488E-2</v>
      </c>
    </row>
    <row r="3167" spans="1:23" ht="21" hidden="1" outlineLevel="2" x14ac:dyDescent="0.4">
      <c r="A3167" t="s">
        <v>2782</v>
      </c>
      <c r="B3167" t="s">
        <v>2712</v>
      </c>
      <c r="C3167" s="37" t="s">
        <v>2713</v>
      </c>
      <c r="D3167" s="34">
        <v>5448</v>
      </c>
      <c r="E3167" s="34">
        <v>861</v>
      </c>
      <c r="F3167" s="33">
        <v>1.3706</v>
      </c>
      <c r="G3167" s="33">
        <v>0.28289999999999998</v>
      </c>
      <c r="H3167">
        <v>15.803964757709251</v>
      </c>
      <c r="I3167" s="33">
        <v>1.6535</v>
      </c>
      <c r="J3167" s="35">
        <f>G3167/I3167</f>
        <v>0.17109162382824311</v>
      </c>
      <c r="K3167">
        <v>1.5918699186991871</v>
      </c>
      <c r="L3167">
        <v>1.9204413472706157</v>
      </c>
      <c r="M3167">
        <v>1.6</v>
      </c>
      <c r="N3167" t="s">
        <v>37</v>
      </c>
      <c r="O3167" s="53" t="s">
        <v>37</v>
      </c>
      <c r="P3167" s="54" t="str">
        <f>'Sheet1 (2)'!O5092</f>
        <v>B</v>
      </c>
      <c r="Q3167" s="31" t="str">
        <f>IF(U3167="same",N3167,IF(O3167=N3167,P3167,O3167))</f>
        <v>B</v>
      </c>
      <c r="R3167">
        <f>VLOOKUP(IF(V3167="same",N3167,IF(O3167=N3167,P3167,O3167)),$AA$2:$AL$8,9,FALSE)</f>
        <v>0.25</v>
      </c>
      <c r="S3167" s="11">
        <f>(L3167-M3167)/L3167</f>
        <v>0.16685817961899002</v>
      </c>
      <c r="T3167" s="13">
        <f t="shared" si="49"/>
        <v>0.16685817961899002</v>
      </c>
      <c r="U3167">
        <f>IFERROR(T3167*I3167,0)</f>
        <v>0.27589999999999998</v>
      </c>
      <c r="V3167" t="str">
        <f>IF(AND(N3167=O3167,P3167=N3167),"same",IF(NOT(OR(O3167=N3167,P3167=N3167)),"conflict","change"))</f>
        <v>same</v>
      </c>
      <c r="W3167" s="55">
        <f>U3167-G3167</f>
        <v>-7.0000000000000062E-3</v>
      </c>
    </row>
    <row r="3168" spans="1:23" ht="21" outlineLevel="1" collapsed="1" x14ac:dyDescent="0.4">
      <c r="C3168" s="36" t="s">
        <v>2783</v>
      </c>
      <c r="D3168" s="34">
        <f>SUBTOTAL(9,D3098:D3167)</f>
        <v>6234202</v>
      </c>
      <c r="E3168" s="34">
        <f>SUBTOTAL(9,E3098:E3167)</f>
        <v>720162</v>
      </c>
      <c r="F3168" s="33">
        <f>SUBTOTAL(9,F3098:F3167)</f>
        <v>1152.4940000000004</v>
      </c>
      <c r="G3168" s="33">
        <f>SUBTOTAL(9,G3098:G3167)</f>
        <v>360.35390000000012</v>
      </c>
      <c r="I3168" s="33">
        <f>SUBTOTAL(9,I3098:I3167)</f>
        <v>1512.8478999999998</v>
      </c>
      <c r="J3168" s="35"/>
      <c r="O3168" s="53"/>
      <c r="P3168" s="54"/>
      <c r="Q3168" s="31"/>
      <c r="T3168" s="13">
        <f t="shared" si="49"/>
        <v>0</v>
      </c>
      <c r="U3168">
        <f>SUBTOTAL(9,U3098:U3167)</f>
        <v>341.08909500000004</v>
      </c>
      <c r="W3168" s="55">
        <f>SUBTOTAL(9,W3098:W3167)</f>
        <v>-19.264805000000024</v>
      </c>
    </row>
    <row r="3169" spans="1:23" ht="21" hidden="1" outlineLevel="2" x14ac:dyDescent="0.4">
      <c r="A3169" t="s">
        <v>4233</v>
      </c>
      <c r="B3169" t="s">
        <v>4234</v>
      </c>
      <c r="C3169" t="s">
        <v>4235</v>
      </c>
      <c r="D3169" s="34">
        <v>2225382</v>
      </c>
      <c r="E3169" s="34">
        <v>92866</v>
      </c>
      <c r="F3169" s="33">
        <v>185.73200000000003</v>
      </c>
      <c r="G3169" s="33">
        <v>19.3245</v>
      </c>
      <c r="H3169">
        <v>4.1730363596002844</v>
      </c>
      <c r="I3169" s="33">
        <v>205.05650000000003</v>
      </c>
      <c r="J3169" s="35">
        <f>G3169/I3169</f>
        <v>9.4239880228132233E-2</v>
      </c>
      <c r="K3169">
        <v>2.0000000000000004</v>
      </c>
      <c r="L3169">
        <v>2.2080901514009437</v>
      </c>
      <c r="M3169">
        <v>2</v>
      </c>
      <c r="N3169" t="s">
        <v>42</v>
      </c>
      <c r="O3169" s="53" t="s">
        <v>42</v>
      </c>
      <c r="P3169" s="54" t="str">
        <f>'Sheet1 (2)'!O285</f>
        <v>A+</v>
      </c>
      <c r="Q3169" s="31" t="str">
        <f>IF(U3169="same",N3169,IF(O3169=N3169,P3169,O3169))</f>
        <v>A+</v>
      </c>
      <c r="R3169">
        <f>VLOOKUP(IF(V3169="same",N3169,IF(O3169=N3169,P3169,O3169)),$AA$2:$AL$8,9,FALSE)</f>
        <v>0.05</v>
      </c>
      <c r="S3169" s="11">
        <f>(L3169-M3169)/L3169</f>
        <v>9.42398802281324E-2</v>
      </c>
      <c r="T3169" s="13">
        <f t="shared" si="49"/>
        <v>0.05</v>
      </c>
      <c r="U3169">
        <f>IFERROR(T3169*I3169,0)</f>
        <v>10.252825000000001</v>
      </c>
      <c r="V3169" t="str">
        <f>IF(AND(N3169=O3169,P3169=N3169),"same",IF(NOT(OR(O3169=N3169,P3169=N3169)),"conflict","change"))</f>
        <v>same</v>
      </c>
      <c r="W3169" s="55">
        <f>U3169-G3169</f>
        <v>-9.071674999999999</v>
      </c>
    </row>
    <row r="3170" spans="1:23" ht="21" hidden="1" outlineLevel="2" x14ac:dyDescent="0.4">
      <c r="A3170" t="s">
        <v>4236</v>
      </c>
      <c r="B3170" t="s">
        <v>4234</v>
      </c>
      <c r="C3170" t="s">
        <v>4235</v>
      </c>
      <c r="D3170" s="34">
        <v>2078578</v>
      </c>
      <c r="E3170" s="34">
        <v>72222</v>
      </c>
      <c r="F3170" s="33">
        <v>144.44399999999999</v>
      </c>
      <c r="G3170" s="33">
        <v>18.149999999999999</v>
      </c>
      <c r="H3170">
        <v>3.4745869531958866</v>
      </c>
      <c r="I3170" s="33">
        <v>162.59399999999999</v>
      </c>
      <c r="J3170" s="35">
        <f>G3170/I3170</f>
        <v>0.11162773534078747</v>
      </c>
      <c r="K3170">
        <v>2</v>
      </c>
      <c r="L3170">
        <v>2.2513084655645095</v>
      </c>
      <c r="M3170">
        <v>2</v>
      </c>
      <c r="N3170" t="s">
        <v>42</v>
      </c>
      <c r="O3170" s="53" t="s">
        <v>42</v>
      </c>
      <c r="P3170" s="54" t="str">
        <f>'Sheet1 (2)'!O315</f>
        <v>A+</v>
      </c>
      <c r="Q3170" s="31" t="str">
        <f>IF(U3170="same",N3170,IF(O3170=N3170,P3170,O3170))</f>
        <v>A+</v>
      </c>
      <c r="R3170">
        <f>VLOOKUP(IF(V3170="same",N3170,IF(O3170=N3170,P3170,O3170)),$AA$2:$AL$8,9,FALSE)</f>
        <v>0.05</v>
      </c>
      <c r="S3170" s="11">
        <f>(L3170-M3170)/L3170</f>
        <v>0.1116277353407875</v>
      </c>
      <c r="T3170" s="13">
        <f t="shared" si="49"/>
        <v>0.05</v>
      </c>
      <c r="U3170">
        <f>IFERROR(T3170*I3170,0)</f>
        <v>8.1296999999999997</v>
      </c>
      <c r="V3170" t="str">
        <f>IF(AND(N3170=O3170,P3170=N3170),"same",IF(NOT(OR(O3170=N3170,P3170=N3170)),"conflict","change"))</f>
        <v>same</v>
      </c>
      <c r="W3170" s="55">
        <f>U3170-G3170</f>
        <v>-10.020299999999999</v>
      </c>
    </row>
    <row r="3171" spans="1:23" ht="21" outlineLevel="1" collapsed="1" x14ac:dyDescent="0.4">
      <c r="C3171" s="29" t="s">
        <v>4237</v>
      </c>
      <c r="D3171" s="34">
        <f>SUBTOTAL(9,D3169:D3170)</f>
        <v>4303960</v>
      </c>
      <c r="E3171" s="34">
        <f>SUBTOTAL(9,E3169:E3170)</f>
        <v>165088</v>
      </c>
      <c r="F3171" s="33">
        <f>SUBTOTAL(9,F3169:F3170)</f>
        <v>330.17600000000004</v>
      </c>
      <c r="G3171" s="33">
        <f>SUBTOTAL(9,G3169:G3170)</f>
        <v>37.474499999999999</v>
      </c>
      <c r="I3171" s="33">
        <f>SUBTOTAL(9,I3169:I3170)</f>
        <v>367.65050000000002</v>
      </c>
      <c r="J3171" s="35"/>
      <c r="O3171" s="53"/>
      <c r="P3171" s="54"/>
      <c r="Q3171" s="31"/>
      <c r="T3171" s="13">
        <f t="shared" si="49"/>
        <v>0</v>
      </c>
      <c r="U3171">
        <f>SUBTOTAL(9,U3169:U3170)</f>
        <v>18.382525000000001</v>
      </c>
      <c r="W3171" s="55">
        <f>SUBTOTAL(9,W3169:W3170)</f>
        <v>-19.091974999999998</v>
      </c>
    </row>
    <row r="3172" spans="1:23" ht="21" hidden="1" outlineLevel="2" x14ac:dyDescent="0.4">
      <c r="A3172" t="s">
        <v>4317</v>
      </c>
      <c r="B3172" t="s">
        <v>4318</v>
      </c>
      <c r="C3172" t="s">
        <v>4319</v>
      </c>
      <c r="D3172" s="34">
        <v>1564472</v>
      </c>
      <c r="E3172" s="34">
        <v>121912</v>
      </c>
      <c r="F3172" s="33">
        <v>68.571299999999994</v>
      </c>
      <c r="G3172" s="33">
        <v>22.856400000000004</v>
      </c>
      <c r="H3172">
        <v>7.7925331996993235</v>
      </c>
      <c r="I3172" s="33">
        <v>91.427700000000002</v>
      </c>
      <c r="J3172" s="35">
        <f>G3172/I3172</f>
        <v>0.24999425775776929</v>
      </c>
      <c r="K3172">
        <v>0.5624655489205328</v>
      </c>
      <c r="L3172">
        <v>0.7499483233807992</v>
      </c>
      <c r="M3172">
        <v>0.5</v>
      </c>
      <c r="N3172" t="s">
        <v>34</v>
      </c>
      <c r="O3172" s="53" t="s">
        <v>34</v>
      </c>
      <c r="P3172" s="54" t="str">
        <f>'Sheet1 (2)'!O143</f>
        <v>A</v>
      </c>
      <c r="Q3172" s="31" t="str">
        <f>IF(U3172="same",N3172,IF(O3172=N3172,P3172,O3172))</f>
        <v>A</v>
      </c>
      <c r="R3172">
        <f>VLOOKUP(IF(V3172="same",N3172,IF(O3172=N3172,P3172,O3172)),$AA$2:$AL$8,9,FALSE)</f>
        <v>0.15</v>
      </c>
      <c r="S3172" s="11">
        <f>(L3172-M3172)/L3172</f>
        <v>0.3332873953954873</v>
      </c>
      <c r="T3172" s="13">
        <f t="shared" si="49"/>
        <v>0.15</v>
      </c>
      <c r="U3172">
        <f>IFERROR(T3172*I3172,0)</f>
        <v>13.714155</v>
      </c>
      <c r="V3172" t="str">
        <f>IF(AND(N3172=O3172,P3172=N3172),"same",IF(NOT(OR(O3172=N3172,P3172=N3172)),"conflict","change"))</f>
        <v>same</v>
      </c>
      <c r="W3172" s="55">
        <f>U3172-G3172</f>
        <v>-9.1422450000000044</v>
      </c>
    </row>
    <row r="3173" spans="1:23" ht="21" hidden="1" outlineLevel="2" x14ac:dyDescent="0.4">
      <c r="A3173" t="s">
        <v>4320</v>
      </c>
      <c r="B3173" t="s">
        <v>4318</v>
      </c>
      <c r="C3173" t="s">
        <v>4319</v>
      </c>
      <c r="D3173" s="34">
        <v>896451</v>
      </c>
      <c r="E3173" s="34">
        <v>61666</v>
      </c>
      <c r="F3173" s="33">
        <v>123.46200000000002</v>
      </c>
      <c r="G3173" s="33">
        <v>23.430799999999998</v>
      </c>
      <c r="H3173">
        <v>6.8789035875915134</v>
      </c>
      <c r="I3173" s="33">
        <v>146.89280000000002</v>
      </c>
      <c r="J3173" s="35">
        <f>G3173/I3173</f>
        <v>0.15950951986754963</v>
      </c>
      <c r="K3173">
        <v>2.0021081308987125</v>
      </c>
      <c r="L3173">
        <v>2.3820711575260276</v>
      </c>
      <c r="M3173">
        <v>2</v>
      </c>
      <c r="N3173" t="s">
        <v>34</v>
      </c>
      <c r="O3173" s="53" t="s">
        <v>34</v>
      </c>
      <c r="P3173" s="54" t="str">
        <f>'Sheet1 (2)'!O2514</f>
        <v>A</v>
      </c>
      <c r="Q3173" s="31" t="str">
        <f>IF(U3173="same",N3173,IF(O3173=N3173,P3173,O3173))</f>
        <v>A</v>
      </c>
      <c r="R3173">
        <f>VLOOKUP(IF(V3173="same",N3173,IF(O3173=N3173,P3173,O3173)),$AA$2:$AL$8,9,FALSE)</f>
        <v>0.15</v>
      </c>
      <c r="S3173" s="11">
        <f>(L3173-M3173)/L3173</f>
        <v>0.16039451899616602</v>
      </c>
      <c r="T3173" s="13">
        <f t="shared" si="49"/>
        <v>0.15</v>
      </c>
      <c r="U3173">
        <f>IFERROR(T3173*I3173,0)</f>
        <v>22.033920000000002</v>
      </c>
      <c r="V3173" t="str">
        <f>IF(AND(N3173=O3173,P3173=N3173),"same",IF(NOT(OR(O3173=N3173,P3173=N3173)),"conflict","change"))</f>
        <v>same</v>
      </c>
      <c r="W3173" s="55">
        <f>U3173-G3173</f>
        <v>-1.3968799999999959</v>
      </c>
    </row>
    <row r="3174" spans="1:23" ht="21" hidden="1" outlineLevel="2" collapsed="1" x14ac:dyDescent="0.4">
      <c r="A3174" t="s">
        <v>4321</v>
      </c>
      <c r="B3174" t="s">
        <v>4318</v>
      </c>
      <c r="C3174" t="s">
        <v>4319</v>
      </c>
      <c r="D3174" s="34">
        <v>428857</v>
      </c>
      <c r="E3174" s="34">
        <v>3499</v>
      </c>
      <c r="F3174" s="33">
        <v>7.0462999999999996</v>
      </c>
      <c r="G3174" s="33">
        <v>1.8263</v>
      </c>
      <c r="H3174">
        <v>0.81588967884399699</v>
      </c>
      <c r="I3174" s="33">
        <v>8.8726000000000003</v>
      </c>
      <c r="J3174" s="35">
        <f>G3174/I3174</f>
        <v>0.20583594436805447</v>
      </c>
      <c r="K3174">
        <v>2.0138039439839952</v>
      </c>
      <c r="L3174">
        <v>2.5357530723063735</v>
      </c>
      <c r="M3174">
        <v>2</v>
      </c>
      <c r="N3174" t="s">
        <v>34</v>
      </c>
      <c r="O3174" s="53" t="s">
        <v>34</v>
      </c>
      <c r="P3174" s="54" t="str">
        <f>'Sheet1 (2)'!O3417</f>
        <v>A</v>
      </c>
      <c r="Q3174" s="31" t="str">
        <f>IF(U3174="same",N3174,IF(O3174=N3174,P3174,O3174))</f>
        <v>A</v>
      </c>
      <c r="R3174">
        <f>VLOOKUP(IF(V3174="same",N3174,IF(O3174=N3174,P3174,O3174)),$AA$2:$AL$8,9,FALSE)</f>
        <v>0.15</v>
      </c>
      <c r="S3174" s="11">
        <f>(L3174-M3174)/L3174</f>
        <v>0.2112796699952664</v>
      </c>
      <c r="T3174" s="13">
        <f t="shared" si="49"/>
        <v>0.15</v>
      </c>
      <c r="U3174">
        <f>IFERROR(T3174*I3174,0)</f>
        <v>1.3308899999999999</v>
      </c>
      <c r="V3174" t="str">
        <f>IF(AND(N3174=O3174,P3174=N3174),"same",IF(NOT(OR(O3174=N3174,P3174=N3174)),"conflict","change"))</f>
        <v>same</v>
      </c>
      <c r="W3174" s="55">
        <f>U3174-G3174</f>
        <v>-0.49541000000000013</v>
      </c>
    </row>
    <row r="3175" spans="1:23" ht="21" hidden="1" outlineLevel="2" x14ac:dyDescent="0.4">
      <c r="A3175" t="s">
        <v>4322</v>
      </c>
      <c r="B3175" t="s">
        <v>4318</v>
      </c>
      <c r="C3175" t="s">
        <v>4319</v>
      </c>
      <c r="D3175" s="34">
        <v>365891</v>
      </c>
      <c r="E3175" s="34">
        <v>150047</v>
      </c>
      <c r="F3175" s="33">
        <v>33.337599999999995</v>
      </c>
      <c r="G3175" s="33">
        <v>14.287700000000001</v>
      </c>
      <c r="H3175">
        <v>41.0086610493289</v>
      </c>
      <c r="I3175" s="33">
        <v>47.625299999999996</v>
      </c>
      <c r="J3175" s="35">
        <f>G3175/I3175</f>
        <v>0.30000230969673686</v>
      </c>
      <c r="K3175">
        <v>0.22218104993768614</v>
      </c>
      <c r="L3175">
        <v>0.31740254720187672</v>
      </c>
      <c r="M3175">
        <v>0.1</v>
      </c>
      <c r="N3175" t="s">
        <v>34</v>
      </c>
      <c r="O3175" s="53" t="s">
        <v>34</v>
      </c>
      <c r="P3175" s="54" t="str">
        <f>'Sheet1 (2)'!O3657</f>
        <v>A</v>
      </c>
      <c r="Q3175" s="31" t="str">
        <f>IF(U3175="same",N3175,IF(O3175=N3175,P3175,O3175))</f>
        <v>A</v>
      </c>
      <c r="R3175">
        <f>VLOOKUP(IF(V3175="same",N3175,IF(O3175=N3175,P3175,O3175)),$AA$2:$AL$8,9,FALSE)</f>
        <v>0.15</v>
      </c>
      <c r="S3175" s="11">
        <f>(L3175-M3175)/L3175</f>
        <v>0.68494266702781925</v>
      </c>
      <c r="T3175" s="13">
        <f t="shared" si="49"/>
        <v>0.15</v>
      </c>
      <c r="U3175">
        <f>IFERROR(T3175*I3175,0)</f>
        <v>7.143794999999999</v>
      </c>
      <c r="V3175" t="str">
        <f>IF(AND(N3175=O3175,P3175=N3175),"same",IF(NOT(OR(O3175=N3175,P3175=N3175)),"conflict","change"))</f>
        <v>same</v>
      </c>
      <c r="W3175" s="55">
        <f>U3175-G3175</f>
        <v>-7.1439050000000019</v>
      </c>
    </row>
    <row r="3176" spans="1:23" ht="21" hidden="1" outlineLevel="2" x14ac:dyDescent="0.4">
      <c r="A3176" t="s">
        <v>4323</v>
      </c>
      <c r="B3176" t="s">
        <v>4318</v>
      </c>
      <c r="C3176" t="s">
        <v>4319</v>
      </c>
      <c r="D3176" s="34">
        <v>463579</v>
      </c>
      <c r="E3176" s="34">
        <v>4038</v>
      </c>
      <c r="F3176" s="33">
        <v>8.0772000000000013</v>
      </c>
      <c r="G3176" s="33">
        <v>1.9377</v>
      </c>
      <c r="H3176">
        <v>0.87104894742859362</v>
      </c>
      <c r="I3176" s="33">
        <v>10.014900000000001</v>
      </c>
      <c r="J3176" s="35">
        <f>G3176/I3176</f>
        <v>0.19348171224874935</v>
      </c>
      <c r="K3176">
        <v>2.0002971768202085</v>
      </c>
      <c r="L3176">
        <v>2.4801634472511149</v>
      </c>
      <c r="M3176">
        <v>2</v>
      </c>
      <c r="N3176" t="s">
        <v>34</v>
      </c>
      <c r="O3176" s="53" t="s">
        <v>34</v>
      </c>
      <c r="P3176" s="54" t="str">
        <f>'Sheet1 (2)'!O4879</f>
        <v>A</v>
      </c>
      <c r="Q3176" s="31" t="str">
        <f>IF(U3176="same",N3176,IF(O3176=N3176,P3176,O3176))</f>
        <v>A</v>
      </c>
      <c r="R3176">
        <f>VLOOKUP(IF(V3176="same",N3176,IF(O3176=N3176,P3176,O3176)),$AA$2:$AL$8,9,FALSE)</f>
        <v>0.15</v>
      </c>
      <c r="S3176" s="11">
        <f>(L3176-M3176)/L3176</f>
        <v>0.19360153371476516</v>
      </c>
      <c r="T3176" s="13">
        <f t="shared" si="49"/>
        <v>0.15</v>
      </c>
      <c r="U3176">
        <f>IFERROR(T3176*I3176,0)</f>
        <v>1.502235</v>
      </c>
      <c r="V3176" t="str">
        <f>IF(AND(N3176=O3176,P3176=N3176),"same",IF(NOT(OR(O3176=N3176,P3176=N3176)),"conflict","change"))</f>
        <v>same</v>
      </c>
      <c r="W3176" s="55">
        <f>U3176-G3176</f>
        <v>-0.43546499999999999</v>
      </c>
    </row>
    <row r="3177" spans="1:23" ht="21" outlineLevel="1" collapsed="1" x14ac:dyDescent="0.4">
      <c r="C3177" s="29" t="s">
        <v>4324</v>
      </c>
      <c r="D3177" s="34">
        <f>SUBTOTAL(9,D3172:D3176)</f>
        <v>3719250</v>
      </c>
      <c r="E3177" s="34">
        <f>SUBTOTAL(9,E3172:E3176)</f>
        <v>341162</v>
      </c>
      <c r="F3177" s="33">
        <f>SUBTOTAL(9,F3172:F3176)</f>
        <v>240.49439999999998</v>
      </c>
      <c r="G3177" s="33">
        <f>SUBTOTAL(9,G3172:G3176)</f>
        <v>64.33890000000001</v>
      </c>
      <c r="I3177" s="33">
        <f>SUBTOTAL(9,I3172:I3176)</f>
        <v>304.83330000000007</v>
      </c>
      <c r="J3177" s="35"/>
      <c r="O3177" s="53"/>
      <c r="P3177" s="54"/>
      <c r="Q3177" s="31"/>
      <c r="T3177" s="13">
        <f t="shared" si="49"/>
        <v>0</v>
      </c>
      <c r="U3177">
        <f>SUBTOTAL(9,U3172:U3176)</f>
        <v>45.724994999999993</v>
      </c>
      <c r="W3177" s="55">
        <f>SUBTOTAL(9,W3172:W3176)</f>
        <v>-18.613905000000003</v>
      </c>
    </row>
    <row r="3178" spans="1:23" ht="21" hidden="1" outlineLevel="2" x14ac:dyDescent="0.4">
      <c r="A3178" t="s">
        <v>3757</v>
      </c>
      <c r="B3178" t="s">
        <v>3758</v>
      </c>
      <c r="C3178" t="s">
        <v>3759</v>
      </c>
      <c r="D3178" s="34">
        <v>64049</v>
      </c>
      <c r="E3178" s="34">
        <v>14170</v>
      </c>
      <c r="F3178" s="33">
        <v>16.974400000000003</v>
      </c>
      <c r="G3178" s="33">
        <v>5.6575999999999995</v>
      </c>
      <c r="H3178">
        <v>22.123686552483257</v>
      </c>
      <c r="I3178" s="33">
        <v>22.632000000000001</v>
      </c>
      <c r="J3178" s="35">
        <f>G3178/I3178</f>
        <v>0.24998232591021557</v>
      </c>
      <c r="K3178">
        <v>1.1979110797459422</v>
      </c>
      <c r="L3178">
        <v>1.5971771347918138</v>
      </c>
      <c r="M3178">
        <v>1</v>
      </c>
      <c r="N3178" t="s">
        <v>37</v>
      </c>
      <c r="O3178" s="53" t="s">
        <v>37</v>
      </c>
      <c r="P3178" s="54" t="str">
        <f>'Sheet1 (2)'!O272</f>
        <v>B</v>
      </c>
      <c r="Q3178" s="31" t="str">
        <f>IF(U3178="same",N3178,IF(O3178=N3178,P3178,O3178))</f>
        <v>B</v>
      </c>
      <c r="R3178">
        <f>VLOOKUP(IF(V3178="same",N3178,IF(O3178=N3178,P3178,O3178)),$AA$2:$AL$8,9,FALSE)</f>
        <v>0.25</v>
      </c>
      <c r="S3178" s="11">
        <f>(L3178-M3178)/L3178</f>
        <v>0.37389536938847651</v>
      </c>
      <c r="T3178" s="13">
        <f t="shared" si="49"/>
        <v>0.25</v>
      </c>
      <c r="U3178">
        <f>IFERROR(T3178*I3178,0)</f>
        <v>5.6580000000000004</v>
      </c>
      <c r="V3178" t="str">
        <f>IF(AND(N3178=O3178,P3178=N3178),"same",IF(NOT(OR(O3178=N3178,P3178=N3178)),"conflict","change"))</f>
        <v>same</v>
      </c>
      <c r="W3178" s="55">
        <f>U3178-G3178</f>
        <v>4.0000000000084412E-4</v>
      </c>
    </row>
    <row r="3179" spans="1:23" ht="21" hidden="1" outlineLevel="2" x14ac:dyDescent="0.4">
      <c r="A3179" t="s">
        <v>3760</v>
      </c>
      <c r="B3179" t="s">
        <v>3758</v>
      </c>
      <c r="C3179" t="s">
        <v>3759</v>
      </c>
      <c r="D3179" s="34">
        <v>165462</v>
      </c>
      <c r="E3179" s="34">
        <v>26779</v>
      </c>
      <c r="F3179" s="33">
        <v>28.540900000000001</v>
      </c>
      <c r="G3179" s="33">
        <v>9.5130999999999997</v>
      </c>
      <c r="H3179">
        <v>16.184380703726536</v>
      </c>
      <c r="I3179" s="33">
        <v>38.054000000000002</v>
      </c>
      <c r="J3179" s="35">
        <f>G3179/I3179</f>
        <v>0.24998948862143267</v>
      </c>
      <c r="K3179">
        <v>1.0657940923858247</v>
      </c>
      <c r="L3179">
        <v>1.421038873744352</v>
      </c>
      <c r="M3179">
        <v>1</v>
      </c>
      <c r="N3179" t="s">
        <v>37</v>
      </c>
      <c r="O3179" s="53" t="s">
        <v>37</v>
      </c>
      <c r="P3179" s="54" t="str">
        <f>'Sheet1 (2)'!O328</f>
        <v>B</v>
      </c>
      <c r="Q3179" s="31" t="str">
        <f>IF(U3179="same",N3179,IF(O3179=N3179,P3179,O3179))</f>
        <v>B</v>
      </c>
      <c r="R3179">
        <f>VLOOKUP(IF(V3179="same",N3179,IF(O3179=N3179,P3179,O3179)),$AA$2:$AL$8,9,FALSE)</f>
        <v>0.25</v>
      </c>
      <c r="S3179" s="11">
        <f>(L3179-M3179)/L3179</f>
        <v>0.29628948336574346</v>
      </c>
      <c r="T3179" s="13">
        <f t="shared" si="49"/>
        <v>0.25</v>
      </c>
      <c r="U3179">
        <f>IFERROR(T3179*I3179,0)</f>
        <v>9.5135000000000005</v>
      </c>
      <c r="V3179" t="str">
        <f>IF(AND(N3179=O3179,P3179=N3179),"same",IF(NOT(OR(O3179=N3179,P3179=N3179)),"conflict","change"))</f>
        <v>same</v>
      </c>
      <c r="W3179" s="55">
        <f>U3179-G3179</f>
        <v>4.0000000000084412E-4</v>
      </c>
    </row>
    <row r="3180" spans="1:23" ht="21" hidden="1" outlineLevel="2" x14ac:dyDescent="0.4">
      <c r="A3180" t="s">
        <v>3761</v>
      </c>
      <c r="B3180" t="s">
        <v>3758</v>
      </c>
      <c r="C3180" t="s">
        <v>3759</v>
      </c>
      <c r="D3180" s="34">
        <v>1202091</v>
      </c>
      <c r="E3180" s="34">
        <v>48045</v>
      </c>
      <c r="F3180" s="33">
        <v>24.022500000000001</v>
      </c>
      <c r="G3180" s="33">
        <v>5.5254999999999992</v>
      </c>
      <c r="H3180">
        <v>3.9967856010901004</v>
      </c>
      <c r="I3180" s="33">
        <v>29.548000000000002</v>
      </c>
      <c r="J3180" s="35">
        <f>G3180/I3180</f>
        <v>0.18700081223771486</v>
      </c>
      <c r="K3180">
        <v>0.5</v>
      </c>
      <c r="L3180">
        <v>0.61500676449162239</v>
      </c>
      <c r="M3180">
        <v>0.5</v>
      </c>
      <c r="N3180" t="s">
        <v>34</v>
      </c>
      <c r="O3180" s="53" t="s">
        <v>34</v>
      </c>
      <c r="P3180" s="54" t="str">
        <f>'Sheet1 (2)'!O1431</f>
        <v>A</v>
      </c>
      <c r="Q3180" s="31" t="str">
        <f>IF(U3180="same",N3180,IF(O3180=N3180,P3180,O3180))</f>
        <v>A</v>
      </c>
      <c r="R3180">
        <f>VLOOKUP(IF(V3180="same",N3180,IF(O3180=N3180,P3180,O3180)),$AA$2:$AL$8,9,FALSE)</f>
        <v>0.15</v>
      </c>
      <c r="S3180" s="11">
        <f>(L3180-M3180)/L3180</f>
        <v>0.18700081223771484</v>
      </c>
      <c r="T3180" s="13">
        <f t="shared" si="49"/>
        <v>0.15</v>
      </c>
      <c r="U3180">
        <f>IFERROR(T3180*I3180,0)</f>
        <v>4.4321999999999999</v>
      </c>
      <c r="V3180" t="str">
        <f>IF(AND(N3180=O3180,P3180=N3180),"same",IF(NOT(OR(O3180=N3180,P3180=N3180)),"conflict","change"))</f>
        <v>same</v>
      </c>
      <c r="W3180" s="55">
        <f>U3180-G3180</f>
        <v>-1.0932999999999993</v>
      </c>
    </row>
    <row r="3181" spans="1:23" ht="21" hidden="1" outlineLevel="2" x14ac:dyDescent="0.4">
      <c r="A3181" t="s">
        <v>3762</v>
      </c>
      <c r="B3181" t="s">
        <v>3758</v>
      </c>
      <c r="C3181" t="s">
        <v>3759</v>
      </c>
      <c r="D3181" s="34">
        <v>57830</v>
      </c>
      <c r="E3181" s="34">
        <v>9932</v>
      </c>
      <c r="F3181" s="33">
        <v>11.110199999999999</v>
      </c>
      <c r="G3181" s="33">
        <v>3.7028000000000008</v>
      </c>
      <c r="H3181">
        <v>17.174476915095973</v>
      </c>
      <c r="I3181" s="33">
        <v>14.812999999999999</v>
      </c>
      <c r="J3181" s="35">
        <f>G3181/I3181</f>
        <v>0.2499696212786067</v>
      </c>
      <c r="K3181">
        <v>1.1186266612968183</v>
      </c>
      <c r="L3181">
        <v>1.4914418042690292</v>
      </c>
      <c r="M3181">
        <v>1</v>
      </c>
      <c r="N3181" t="s">
        <v>37</v>
      </c>
      <c r="O3181" s="53" t="s">
        <v>37</v>
      </c>
      <c r="P3181" s="54" t="str">
        <f>'Sheet1 (2)'!O1872</f>
        <v>B</v>
      </c>
      <c r="Q3181" s="31" t="str">
        <f>IF(U3181="same",N3181,IF(O3181=N3181,P3181,O3181))</f>
        <v>B</v>
      </c>
      <c r="R3181">
        <f>VLOOKUP(IF(V3181="same",N3181,IF(O3181=N3181,P3181,O3181)),$AA$2:$AL$8,9,FALSE)</f>
        <v>0.25</v>
      </c>
      <c r="S3181" s="11">
        <f>(L3181-M3181)/L3181</f>
        <v>0.3295078647134273</v>
      </c>
      <c r="T3181" s="13">
        <f t="shared" si="49"/>
        <v>0.25</v>
      </c>
      <c r="U3181">
        <f>IFERROR(T3181*I3181,0)</f>
        <v>3.7032499999999997</v>
      </c>
      <c r="V3181" t="str">
        <f>IF(AND(N3181=O3181,P3181=N3181),"same",IF(NOT(OR(O3181=N3181,P3181=N3181)),"conflict","change"))</f>
        <v>same</v>
      </c>
      <c r="W3181" s="55">
        <f>U3181-G3181</f>
        <v>4.4999999999895124E-4</v>
      </c>
    </row>
    <row r="3182" spans="1:23" ht="21" hidden="1" outlineLevel="2" x14ac:dyDescent="0.4">
      <c r="A3182" t="s">
        <v>3763</v>
      </c>
      <c r="B3182" t="s">
        <v>3758</v>
      </c>
      <c r="C3182" t="s">
        <v>3759</v>
      </c>
      <c r="D3182" s="34">
        <v>172435</v>
      </c>
      <c r="E3182" s="34">
        <v>28723</v>
      </c>
      <c r="F3182" s="33">
        <v>31.050599999999999</v>
      </c>
      <c r="G3182" s="33">
        <v>10.349400000000001</v>
      </c>
      <c r="H3182">
        <v>16.657291153188158</v>
      </c>
      <c r="I3182" s="33">
        <v>41.4</v>
      </c>
      <c r="J3182" s="35">
        <f>G3182/I3182</f>
        <v>0.24998550724637686</v>
      </c>
      <c r="K3182">
        <v>1.0810361034710858</v>
      </c>
      <c r="L3182">
        <v>1.4413536190509348</v>
      </c>
      <c r="M3182">
        <v>1</v>
      </c>
      <c r="N3182" t="s">
        <v>37</v>
      </c>
      <c r="O3182" s="53" t="s">
        <v>37</v>
      </c>
      <c r="P3182" s="54" t="str">
        <f>'Sheet1 (2)'!O1873</f>
        <v>B</v>
      </c>
      <c r="Q3182" s="31" t="str">
        <f>IF(U3182="same",N3182,IF(O3182=N3182,P3182,O3182))</f>
        <v>B</v>
      </c>
      <c r="R3182">
        <f>VLOOKUP(IF(V3182="same",N3182,IF(O3182=N3182,P3182,O3182)),$AA$2:$AL$8,9,FALSE)</f>
        <v>0.25</v>
      </c>
      <c r="S3182" s="11">
        <f>(L3182-M3182)/L3182</f>
        <v>0.30620772946859903</v>
      </c>
      <c r="T3182" s="13">
        <f t="shared" si="49"/>
        <v>0.25</v>
      </c>
      <c r="U3182">
        <f>IFERROR(T3182*I3182,0)</f>
        <v>10.35</v>
      </c>
      <c r="V3182" t="str">
        <f>IF(AND(N3182=O3182,P3182=N3182),"same",IF(NOT(OR(O3182=N3182,P3182=N3182)),"conflict","change"))</f>
        <v>same</v>
      </c>
      <c r="W3182" s="55">
        <f>U3182-G3182</f>
        <v>5.9999999999860165E-4</v>
      </c>
    </row>
    <row r="3183" spans="1:23" ht="21" hidden="1" outlineLevel="2" collapsed="1" x14ac:dyDescent="0.4">
      <c r="A3183" t="s">
        <v>3764</v>
      </c>
      <c r="B3183" t="s">
        <v>3758</v>
      </c>
      <c r="C3183" t="s">
        <v>3759</v>
      </c>
      <c r="D3183" s="34">
        <v>2834943</v>
      </c>
      <c r="E3183" s="34">
        <v>118011</v>
      </c>
      <c r="F3183" s="33">
        <v>59.046900000000001</v>
      </c>
      <c r="G3183" s="33">
        <v>17.930099999999999</v>
      </c>
      <c r="H3183">
        <v>4.1627291977299015</v>
      </c>
      <c r="I3183" s="33">
        <v>76.977000000000004</v>
      </c>
      <c r="J3183" s="35">
        <f>G3183/I3183</f>
        <v>0.23292801745976069</v>
      </c>
      <c r="K3183">
        <v>0.50035081475455678</v>
      </c>
      <c r="L3183">
        <v>0.65228665124437557</v>
      </c>
      <c r="M3183">
        <v>0.5</v>
      </c>
      <c r="N3183" t="s">
        <v>34</v>
      </c>
      <c r="O3183" s="53" t="s">
        <v>34</v>
      </c>
      <c r="P3183" s="54" t="str">
        <f>'Sheet1 (2)'!O2558</f>
        <v>A</v>
      </c>
      <c r="Q3183" s="31" t="str">
        <f>IF(U3183="same",N3183,IF(O3183=N3183,P3183,O3183))</f>
        <v>A</v>
      </c>
      <c r="R3183">
        <f>VLOOKUP(IF(V3183="same",N3183,IF(O3183=N3183,P3183,O3183)),$AA$2:$AL$8,9,FALSE)</f>
        <v>0.15</v>
      </c>
      <c r="S3183" s="11">
        <f>(L3183-M3183)/L3183</f>
        <v>0.23346584044584751</v>
      </c>
      <c r="T3183" s="13">
        <f t="shared" si="49"/>
        <v>0.15</v>
      </c>
      <c r="U3183">
        <f>IFERROR(T3183*I3183,0)</f>
        <v>11.54655</v>
      </c>
      <c r="V3183" t="str">
        <f>IF(AND(N3183=O3183,P3183=N3183),"same",IF(NOT(OR(O3183=N3183,P3183=N3183)),"conflict","change"))</f>
        <v>same</v>
      </c>
      <c r="W3183" s="55">
        <f>U3183-G3183</f>
        <v>-6.3835499999999996</v>
      </c>
    </row>
    <row r="3184" spans="1:23" ht="21" hidden="1" outlineLevel="2" x14ac:dyDescent="0.4">
      <c r="A3184" t="s">
        <v>3765</v>
      </c>
      <c r="B3184" t="s">
        <v>3758</v>
      </c>
      <c r="C3184" t="s">
        <v>3759</v>
      </c>
      <c r="D3184" s="34">
        <v>3228411</v>
      </c>
      <c r="E3184" s="34">
        <v>128852</v>
      </c>
      <c r="F3184" s="33">
        <v>67.727699999999999</v>
      </c>
      <c r="G3184" s="33">
        <v>33.359299999999998</v>
      </c>
      <c r="H3184">
        <v>3.9911894737070344</v>
      </c>
      <c r="I3184" s="33">
        <v>101.08699999999999</v>
      </c>
      <c r="J3184" s="35">
        <f>G3184/I3184</f>
        <v>0.33000583655662946</v>
      </c>
      <c r="K3184">
        <v>0.52562397168844877</v>
      </c>
      <c r="L3184">
        <v>0.7845202247539812</v>
      </c>
      <c r="M3184">
        <v>0.5</v>
      </c>
      <c r="N3184" t="s">
        <v>37</v>
      </c>
      <c r="O3184" s="53" t="s">
        <v>37</v>
      </c>
      <c r="P3184" s="54" t="str">
        <f>'Sheet1 (2)'!O3319</f>
        <v>B</v>
      </c>
      <c r="Q3184" s="31" t="str">
        <f>IF(U3184="same",N3184,IF(O3184=N3184,P3184,O3184))</f>
        <v>B</v>
      </c>
      <c r="R3184">
        <f>VLOOKUP(IF(V3184="same",N3184,IF(O3184=N3184,P3184,O3184)),$AA$2:$AL$8,9,FALSE)</f>
        <v>0.25</v>
      </c>
      <c r="S3184" s="11">
        <f>(L3184-M3184)/L3184</f>
        <v>0.36266780100309626</v>
      </c>
      <c r="T3184" s="13">
        <f t="shared" si="49"/>
        <v>0.25</v>
      </c>
      <c r="U3184">
        <f>IFERROR(T3184*I3184,0)</f>
        <v>25.271749999999997</v>
      </c>
      <c r="V3184" t="str">
        <f>IF(AND(N3184=O3184,P3184=N3184),"same",IF(NOT(OR(O3184=N3184,P3184=N3184)),"conflict","change"))</f>
        <v>same</v>
      </c>
      <c r="W3184" s="55">
        <f>U3184-G3184</f>
        <v>-8.0875500000000002</v>
      </c>
    </row>
    <row r="3185" spans="1:23" ht="21" hidden="1" outlineLevel="2" x14ac:dyDescent="0.4">
      <c r="A3185" t="s">
        <v>3766</v>
      </c>
      <c r="B3185" t="s">
        <v>3758</v>
      </c>
      <c r="C3185" t="s">
        <v>3759</v>
      </c>
      <c r="D3185" s="34">
        <v>297593</v>
      </c>
      <c r="E3185" s="34">
        <v>18373</v>
      </c>
      <c r="F3185" s="33">
        <v>19.965000000000003</v>
      </c>
      <c r="G3185" s="33">
        <v>6.6550000000000002</v>
      </c>
      <c r="H3185">
        <v>6.1738683369568506</v>
      </c>
      <c r="I3185" s="33">
        <v>26.620000000000005</v>
      </c>
      <c r="J3185" s="35">
        <f>G3185/I3185</f>
        <v>0.24999999999999997</v>
      </c>
      <c r="K3185">
        <v>1.0866488869536823</v>
      </c>
      <c r="L3185">
        <v>1.4488651826049095</v>
      </c>
      <c r="M3185">
        <v>1</v>
      </c>
      <c r="N3185" t="s">
        <v>37</v>
      </c>
      <c r="O3185" s="53" t="s">
        <v>37</v>
      </c>
      <c r="P3185" s="54" t="str">
        <f>'Sheet1 (2)'!O3893</f>
        <v>B</v>
      </c>
      <c r="Q3185" s="31" t="str">
        <f>IF(U3185="same",N3185,IF(O3185=N3185,P3185,O3185))</f>
        <v>B</v>
      </c>
      <c r="R3185">
        <f>VLOOKUP(IF(V3185="same",N3185,IF(O3185=N3185,P3185,O3185)),$AA$2:$AL$8,9,FALSE)</f>
        <v>0.25</v>
      </c>
      <c r="S3185" s="11">
        <f>(L3185-M3185)/L3185</f>
        <v>0.30980465815176567</v>
      </c>
      <c r="T3185" s="13">
        <f t="shared" si="49"/>
        <v>0.25</v>
      </c>
      <c r="U3185">
        <f>IFERROR(T3185*I3185,0)</f>
        <v>6.6550000000000011</v>
      </c>
      <c r="V3185" t="str">
        <f>IF(AND(N3185=O3185,P3185=N3185),"same",IF(NOT(OR(O3185=N3185,P3185=N3185)),"conflict","change"))</f>
        <v>same</v>
      </c>
      <c r="W3185" s="55">
        <f>U3185-G3185</f>
        <v>0</v>
      </c>
    </row>
    <row r="3186" spans="1:23" ht="21" hidden="1" outlineLevel="2" x14ac:dyDescent="0.4">
      <c r="A3186" t="s">
        <v>3767</v>
      </c>
      <c r="B3186" t="s">
        <v>3758</v>
      </c>
      <c r="C3186" t="s">
        <v>3759</v>
      </c>
      <c r="D3186" s="34">
        <v>189222</v>
      </c>
      <c r="E3186" s="34">
        <v>42189</v>
      </c>
      <c r="F3186" s="33">
        <v>47.887799999999999</v>
      </c>
      <c r="G3186" s="33">
        <v>15.962199999999999</v>
      </c>
      <c r="H3186">
        <v>22.296033230808256</v>
      </c>
      <c r="I3186" s="33">
        <v>63.849999999999994</v>
      </c>
      <c r="J3186" s="35">
        <f>G3186/I3186</f>
        <v>0.2499953014878622</v>
      </c>
      <c r="K3186">
        <v>1.1350778638981724</v>
      </c>
      <c r="L3186">
        <v>1.5134276707198557</v>
      </c>
      <c r="M3186">
        <v>1</v>
      </c>
      <c r="N3186" t="s">
        <v>37</v>
      </c>
      <c r="O3186" s="53" t="s">
        <v>37</v>
      </c>
      <c r="P3186" s="54" t="str">
        <f>'Sheet1 (2)'!O3940</f>
        <v>B</v>
      </c>
      <c r="Q3186" s="31" t="str">
        <f>IF(U3186="same",N3186,IF(O3186=N3186,P3186,O3186))</f>
        <v>B</v>
      </c>
      <c r="R3186">
        <f>VLOOKUP(IF(V3186="same",N3186,IF(O3186=N3186,P3186,O3186)),$AA$2:$AL$8,9,FALSE)</f>
        <v>0.25</v>
      </c>
      <c r="S3186" s="11">
        <f>(L3186-M3186)/L3186</f>
        <v>0.33924823805794824</v>
      </c>
      <c r="T3186" s="13">
        <f t="shared" si="49"/>
        <v>0.25</v>
      </c>
      <c r="U3186">
        <f>IFERROR(T3186*I3186,0)</f>
        <v>15.962499999999999</v>
      </c>
      <c r="V3186" t="str">
        <f>IF(AND(N3186=O3186,P3186=N3186),"same",IF(NOT(OR(O3186=N3186,P3186=N3186)),"conflict","change"))</f>
        <v>same</v>
      </c>
      <c r="W3186" s="55">
        <f>U3186-G3186</f>
        <v>2.9999999999930083E-4</v>
      </c>
    </row>
    <row r="3187" spans="1:23" ht="21" hidden="1" outlineLevel="2" x14ac:dyDescent="0.4">
      <c r="A3187" t="s">
        <v>3768</v>
      </c>
      <c r="B3187" t="s">
        <v>3758</v>
      </c>
      <c r="C3187" t="s">
        <v>3759</v>
      </c>
      <c r="D3187" s="34">
        <v>93004</v>
      </c>
      <c r="E3187" s="34">
        <v>7913</v>
      </c>
      <c r="F3187" s="33">
        <v>8.6100000000000012</v>
      </c>
      <c r="G3187" s="33">
        <v>2.87</v>
      </c>
      <c r="H3187">
        <v>8.5082362048944127</v>
      </c>
      <c r="I3187" s="33">
        <v>11.48</v>
      </c>
      <c r="J3187" s="35">
        <f>G3187/I3187</f>
        <v>0.25</v>
      </c>
      <c r="K3187">
        <v>1.0880829015544045</v>
      </c>
      <c r="L3187">
        <v>1.4507772020725389</v>
      </c>
      <c r="M3187">
        <v>1</v>
      </c>
      <c r="N3187" t="s">
        <v>37</v>
      </c>
      <c r="O3187" s="53" t="s">
        <v>37</v>
      </c>
      <c r="P3187" s="54" t="str">
        <f>'Sheet1 (2)'!O4147</f>
        <v>B</v>
      </c>
      <c r="Q3187" s="31" t="str">
        <f>IF(U3187="same",N3187,IF(O3187=N3187,P3187,O3187))</f>
        <v>B</v>
      </c>
      <c r="R3187">
        <f>VLOOKUP(IF(V3187="same",N3187,IF(O3187=N3187,P3187,O3187)),$AA$2:$AL$8,9,FALSE)</f>
        <v>0.25</v>
      </c>
      <c r="S3187" s="11">
        <f>(L3187-M3187)/L3187</f>
        <v>0.31071428571428572</v>
      </c>
      <c r="T3187" s="13">
        <f t="shared" si="49"/>
        <v>0.25</v>
      </c>
      <c r="U3187">
        <f>IFERROR(T3187*I3187,0)</f>
        <v>2.87</v>
      </c>
      <c r="V3187" t="str">
        <f>IF(AND(N3187=O3187,P3187=N3187),"same",IF(NOT(OR(O3187=N3187,P3187=N3187)),"conflict","change"))</f>
        <v>same</v>
      </c>
      <c r="W3187" s="55">
        <f>U3187-G3187</f>
        <v>0</v>
      </c>
    </row>
    <row r="3188" spans="1:23" ht="21" hidden="1" outlineLevel="2" x14ac:dyDescent="0.4">
      <c r="A3188" t="s">
        <v>3769</v>
      </c>
      <c r="B3188" t="s">
        <v>3758</v>
      </c>
      <c r="C3188" t="s">
        <v>3759</v>
      </c>
      <c r="D3188" s="34">
        <v>1141931</v>
      </c>
      <c r="E3188" s="34">
        <v>34836</v>
      </c>
      <c r="F3188" s="33">
        <v>19.2544</v>
      </c>
      <c r="G3188" s="33">
        <v>9.4846000000000021</v>
      </c>
      <c r="H3188">
        <v>3.0506221479231233</v>
      </c>
      <c r="I3188" s="33">
        <v>28.739000000000004</v>
      </c>
      <c r="J3188" s="35">
        <f>G3188/I3188</f>
        <v>0.33002540102300015</v>
      </c>
      <c r="K3188">
        <v>0.5527155815822713</v>
      </c>
      <c r="L3188">
        <v>0.82497990584452874</v>
      </c>
      <c r="M3188">
        <v>0.5</v>
      </c>
      <c r="N3188" t="s">
        <v>37</v>
      </c>
      <c r="O3188" s="53" t="s">
        <v>37</v>
      </c>
      <c r="P3188" s="54" t="str">
        <f>'Sheet1 (2)'!O4899</f>
        <v>B</v>
      </c>
      <c r="Q3188" s="31" t="str">
        <f>IF(U3188="same",N3188,IF(O3188=N3188,P3188,O3188))</f>
        <v>B</v>
      </c>
      <c r="R3188">
        <f>VLOOKUP(IF(V3188="same",N3188,IF(O3188=N3188,P3188,O3188)),$AA$2:$AL$8,9,FALSE)</f>
        <v>0.25</v>
      </c>
      <c r="S3188" s="11">
        <f>(L3188-M3188)/L3188</f>
        <v>0.39392463203312578</v>
      </c>
      <c r="T3188" s="13">
        <f t="shared" si="49"/>
        <v>0.25</v>
      </c>
      <c r="U3188">
        <f>IFERROR(T3188*I3188,0)</f>
        <v>7.1847500000000011</v>
      </c>
      <c r="V3188" t="str">
        <f>IF(AND(N3188=O3188,P3188=N3188),"same",IF(NOT(OR(O3188=N3188,P3188=N3188)),"conflict","change"))</f>
        <v>same</v>
      </c>
      <c r="W3188" s="55">
        <f>U3188-G3188</f>
        <v>-2.2998500000000011</v>
      </c>
    </row>
    <row r="3189" spans="1:23" ht="21" hidden="1" outlineLevel="2" x14ac:dyDescent="0.4">
      <c r="A3189" t="s">
        <v>3770</v>
      </c>
      <c r="B3189" t="s">
        <v>3758</v>
      </c>
      <c r="C3189" t="s">
        <v>3759</v>
      </c>
      <c r="D3189" s="34">
        <v>2570743</v>
      </c>
      <c r="E3189" s="34">
        <v>65543</v>
      </c>
      <c r="F3189" s="33">
        <v>32.771500000000003</v>
      </c>
      <c r="G3189" s="33">
        <v>6.1814999999999998</v>
      </c>
      <c r="H3189">
        <v>2.549574189251901</v>
      </c>
      <c r="I3189" s="33">
        <v>38.953000000000003</v>
      </c>
      <c r="J3189" s="35">
        <f>G3189/I3189</f>
        <v>0.15869124329319947</v>
      </c>
      <c r="K3189">
        <v>0.5</v>
      </c>
      <c r="L3189">
        <v>0.5943121309674565</v>
      </c>
      <c r="M3189">
        <v>0.5</v>
      </c>
      <c r="N3189" t="s">
        <v>34</v>
      </c>
      <c r="O3189" s="53" t="s">
        <v>34</v>
      </c>
      <c r="P3189" s="54" t="str">
        <f>'Sheet1 (2)'!O4958</f>
        <v>A</v>
      </c>
      <c r="Q3189" s="31" t="str">
        <f>IF(U3189="same",N3189,IF(O3189=N3189,P3189,O3189))</f>
        <v>A</v>
      </c>
      <c r="R3189">
        <f>VLOOKUP(IF(V3189="same",N3189,IF(O3189=N3189,P3189,O3189)),$AA$2:$AL$8,9,FALSE)</f>
        <v>0.15</v>
      </c>
      <c r="S3189" s="11">
        <f>(L3189-M3189)/L3189</f>
        <v>0.15869124329319953</v>
      </c>
      <c r="T3189" s="13">
        <f t="shared" si="49"/>
        <v>0.15</v>
      </c>
      <c r="U3189">
        <f>IFERROR(T3189*I3189,0)</f>
        <v>5.8429500000000001</v>
      </c>
      <c r="V3189" t="str">
        <f>IF(AND(N3189=O3189,P3189=N3189),"same",IF(NOT(OR(O3189=N3189,P3189=N3189)),"conflict","change"))</f>
        <v>same</v>
      </c>
      <c r="W3189" s="55">
        <f>U3189-G3189</f>
        <v>-0.33854999999999968</v>
      </c>
    </row>
    <row r="3190" spans="1:23" ht="21" outlineLevel="1" collapsed="1" x14ac:dyDescent="0.4">
      <c r="C3190" s="29" t="s">
        <v>3771</v>
      </c>
      <c r="D3190" s="34">
        <f>SUBTOTAL(9,D3178:D3189)</f>
        <v>12017714</v>
      </c>
      <c r="E3190" s="34">
        <f>SUBTOTAL(9,E3178:E3189)</f>
        <v>543366</v>
      </c>
      <c r="F3190" s="33">
        <f>SUBTOTAL(9,F3178:F3189)</f>
        <v>366.96190000000001</v>
      </c>
      <c r="G3190" s="33">
        <f>SUBTOTAL(9,G3178:G3189)</f>
        <v>127.19110000000001</v>
      </c>
      <c r="I3190" s="33">
        <f>SUBTOTAL(9,I3178:I3189)</f>
        <v>494.15300000000002</v>
      </c>
      <c r="J3190" s="35"/>
      <c r="O3190" s="53"/>
      <c r="P3190" s="54"/>
      <c r="Q3190" s="31"/>
      <c r="T3190" s="13">
        <f t="shared" si="49"/>
        <v>0</v>
      </c>
      <c r="U3190">
        <f>SUBTOTAL(9,U3178:U3189)</f>
        <v>108.99045000000001</v>
      </c>
      <c r="W3190" s="55">
        <f>SUBTOTAL(9,W3178:W3189)</f>
        <v>-18.200650000000003</v>
      </c>
    </row>
    <row r="3191" spans="1:23" ht="21" hidden="1" outlineLevel="2" x14ac:dyDescent="0.4">
      <c r="A3191" t="s">
        <v>4666</v>
      </c>
      <c r="B3191" t="s">
        <v>4667</v>
      </c>
      <c r="C3191" t="s">
        <v>4668</v>
      </c>
      <c r="D3191" s="34">
        <v>4587695</v>
      </c>
      <c r="E3191" s="34">
        <v>719107</v>
      </c>
      <c r="F3191" s="33">
        <v>29.259699999999999</v>
      </c>
      <c r="G3191" s="33">
        <v>9.7500999999999998</v>
      </c>
      <c r="H3191">
        <v>15.674690667099709</v>
      </c>
      <c r="I3191" s="33">
        <v>39.009799999999998</v>
      </c>
      <c r="J3191" s="35">
        <f>G3191/I3191</f>
        <v>0.24993975872729418</v>
      </c>
      <c r="K3191">
        <v>4.0688937807586346E-2</v>
      </c>
      <c r="L3191">
        <v>5.4247559820722081E-2</v>
      </c>
      <c r="M3191">
        <v>0.02</v>
      </c>
      <c r="N3191" t="s">
        <v>34</v>
      </c>
      <c r="O3191" s="53" t="s">
        <v>34</v>
      </c>
      <c r="P3191" s="54" t="str">
        <f>'Sheet1 (2)'!O231</f>
        <v>A</v>
      </c>
      <c r="Q3191" s="31" t="str">
        <f>IF(U3191="same",N3191,IF(O3191=N3191,P3191,O3191))</f>
        <v>A</v>
      </c>
      <c r="R3191">
        <f>VLOOKUP(IF(V3191="same",N3191,IF(O3191=N3191,P3191,O3191)),$AA$2:$AL$8,9,FALSE)</f>
        <v>0.15</v>
      </c>
      <c r="S3191" s="11">
        <f>(L3191-M3191)/L3191</f>
        <v>0.63131982219852445</v>
      </c>
      <c r="T3191" s="13">
        <f t="shared" si="49"/>
        <v>0.15</v>
      </c>
      <c r="U3191">
        <f>IFERROR(T3191*I3191,0)</f>
        <v>5.8514699999999999</v>
      </c>
      <c r="V3191" t="str">
        <f>IF(AND(N3191=O3191,P3191=N3191),"same",IF(NOT(OR(O3191=N3191,P3191=N3191)),"conflict","change"))</f>
        <v>same</v>
      </c>
      <c r="W3191" s="55">
        <f>U3191-G3191</f>
        <v>-3.8986299999999998</v>
      </c>
    </row>
    <row r="3192" spans="1:23" ht="21" hidden="1" outlineLevel="2" x14ac:dyDescent="0.4">
      <c r="A3192" t="s">
        <v>4669</v>
      </c>
      <c r="B3192" t="s">
        <v>4667</v>
      </c>
      <c r="C3192" t="s">
        <v>4668</v>
      </c>
      <c r="D3192" s="34">
        <v>4658890</v>
      </c>
      <c r="E3192" s="34">
        <v>1519464</v>
      </c>
      <c r="F3192" s="33">
        <v>87.705500000000001</v>
      </c>
      <c r="G3192" s="33">
        <v>29.227700000000002</v>
      </c>
      <c r="H3192">
        <v>32.614292245577808</v>
      </c>
      <c r="I3192" s="33">
        <v>116.9332</v>
      </c>
      <c r="J3192" s="35">
        <f>G3192/I3192</f>
        <v>0.24995210940947482</v>
      </c>
      <c r="K3192">
        <v>5.7721341209795031E-2</v>
      </c>
      <c r="L3192">
        <v>7.6956874266188607E-2</v>
      </c>
      <c r="M3192">
        <v>0.03</v>
      </c>
      <c r="N3192" t="s">
        <v>34</v>
      </c>
      <c r="O3192" s="53" t="s">
        <v>34</v>
      </c>
      <c r="P3192" s="54" t="str">
        <f>'Sheet1 (2)'!O1007</f>
        <v>A</v>
      </c>
      <c r="Q3192" s="31" t="str">
        <f>IF(U3192="same",N3192,IF(O3192=N3192,P3192,O3192))</f>
        <v>A</v>
      </c>
      <c r="R3192">
        <f>VLOOKUP(IF(V3192="same",N3192,IF(O3192=N3192,P3192,O3192)),$AA$2:$AL$8,9,FALSE)</f>
        <v>0.15</v>
      </c>
      <c r="S3192" s="11">
        <f>(L3192-M3192)/L3192</f>
        <v>0.61017127727625686</v>
      </c>
      <c r="T3192" s="13">
        <f t="shared" si="49"/>
        <v>0.15</v>
      </c>
      <c r="U3192">
        <f>IFERROR(T3192*I3192,0)</f>
        <v>17.53998</v>
      </c>
      <c r="V3192" t="str">
        <f>IF(AND(N3192=O3192,P3192=N3192),"same",IF(NOT(OR(O3192=N3192,P3192=N3192)),"conflict","change"))</f>
        <v>same</v>
      </c>
      <c r="W3192" s="55">
        <f>U3192-G3192</f>
        <v>-11.687720000000002</v>
      </c>
    </row>
    <row r="3193" spans="1:23" ht="21" hidden="1" outlineLevel="2" collapsed="1" x14ac:dyDescent="0.4">
      <c r="A3193" t="s">
        <v>4670</v>
      </c>
      <c r="B3193" t="s">
        <v>4667</v>
      </c>
      <c r="C3193" t="s">
        <v>4668</v>
      </c>
      <c r="D3193" s="34">
        <v>533587</v>
      </c>
      <c r="E3193" s="34">
        <v>94474</v>
      </c>
      <c r="F3193" s="33">
        <v>6.0873000000000008</v>
      </c>
      <c r="G3193" s="33">
        <v>2.0251000000000001</v>
      </c>
      <c r="H3193">
        <v>17.705453843515677</v>
      </c>
      <c r="I3193" s="33">
        <v>8.1124000000000009</v>
      </c>
      <c r="J3193" s="35">
        <f>G3193/I3193</f>
        <v>0.24963019574971648</v>
      </c>
      <c r="K3193">
        <v>6.4433600779050332E-2</v>
      </c>
      <c r="L3193">
        <v>8.5869128014056786E-2</v>
      </c>
      <c r="M3193">
        <v>0.02</v>
      </c>
      <c r="N3193" t="s">
        <v>34</v>
      </c>
      <c r="O3193" s="53" t="s">
        <v>34</v>
      </c>
      <c r="P3193" s="54" t="str">
        <f>'Sheet1 (2)'!O2604</f>
        <v>A</v>
      </c>
      <c r="Q3193" s="31" t="str">
        <f>IF(U3193="same",N3193,IF(O3193=N3193,P3193,O3193))</f>
        <v>A</v>
      </c>
      <c r="R3193">
        <f>VLOOKUP(IF(V3193="same",N3193,IF(O3193=N3193,P3193,O3193)),$AA$2:$AL$8,9,FALSE)</f>
        <v>0.15</v>
      </c>
      <c r="S3193" s="11">
        <f>(L3193-M3193)/L3193</f>
        <v>0.76708742172476696</v>
      </c>
      <c r="T3193" s="13">
        <f t="shared" si="49"/>
        <v>0.15</v>
      </c>
      <c r="U3193">
        <f>IFERROR(T3193*I3193,0)</f>
        <v>1.2168600000000001</v>
      </c>
      <c r="V3193" t="str">
        <f>IF(AND(N3193=O3193,P3193=N3193),"same",IF(NOT(OR(O3193=N3193,P3193=N3193)),"conflict","change"))</f>
        <v>same</v>
      </c>
      <c r="W3193" s="55">
        <f>U3193-G3193</f>
        <v>-0.80824000000000007</v>
      </c>
    </row>
    <row r="3194" spans="1:23" ht="21" hidden="1" outlineLevel="2" x14ac:dyDescent="0.4">
      <c r="A3194" t="s">
        <v>4671</v>
      </c>
      <c r="B3194" t="s">
        <v>4667</v>
      </c>
      <c r="C3194" t="s">
        <v>4668</v>
      </c>
      <c r="D3194" s="34">
        <v>416183</v>
      </c>
      <c r="E3194" s="34">
        <v>154529</v>
      </c>
      <c r="F3194" s="33">
        <v>8.4416999999999991</v>
      </c>
      <c r="G3194" s="33">
        <v>2.8084999999999996</v>
      </c>
      <c r="H3194">
        <v>37.130060574314662</v>
      </c>
      <c r="I3194" s="33">
        <v>11.2502</v>
      </c>
      <c r="J3194" s="35">
        <f>G3194/I3194</f>
        <v>0.24964000639988621</v>
      </c>
      <c r="K3194">
        <v>5.4628581043040456E-2</v>
      </c>
      <c r="L3194">
        <v>7.2803163160312948E-2</v>
      </c>
      <c r="M3194">
        <v>0.02</v>
      </c>
      <c r="N3194" t="s">
        <v>34</v>
      </c>
      <c r="O3194" s="53" t="s">
        <v>34</v>
      </c>
      <c r="P3194" s="54" t="str">
        <f>'Sheet1 (2)'!O3600</f>
        <v>A</v>
      </c>
      <c r="Q3194" s="31" t="str">
        <f>IF(U3194="same",N3194,IF(O3194=N3194,P3194,O3194))</f>
        <v>A</v>
      </c>
      <c r="R3194">
        <f>VLOOKUP(IF(V3194="same",N3194,IF(O3194=N3194,P3194,O3194)),$AA$2:$AL$8,9,FALSE)</f>
        <v>0.15</v>
      </c>
      <c r="S3194" s="11">
        <f>(L3194-M3194)/L3194</f>
        <v>0.72528666157046096</v>
      </c>
      <c r="T3194" s="13">
        <f t="shared" si="49"/>
        <v>0.15</v>
      </c>
      <c r="U3194">
        <f>IFERROR(T3194*I3194,0)</f>
        <v>1.68753</v>
      </c>
      <c r="V3194" t="str">
        <f>IF(AND(N3194=O3194,P3194=N3194),"same",IF(NOT(OR(O3194=N3194,P3194=N3194)),"conflict","change"))</f>
        <v>same</v>
      </c>
      <c r="W3194" s="55">
        <f>U3194-G3194</f>
        <v>-1.1209699999999996</v>
      </c>
    </row>
    <row r="3195" spans="1:23" ht="21" outlineLevel="1" collapsed="1" x14ac:dyDescent="0.4">
      <c r="C3195" s="29" t="s">
        <v>4672</v>
      </c>
      <c r="D3195" s="34">
        <f>SUBTOTAL(9,D3191:D3194)</f>
        <v>10196355</v>
      </c>
      <c r="E3195" s="34">
        <f>SUBTOTAL(9,E3191:E3194)</f>
        <v>2487574</v>
      </c>
      <c r="F3195" s="33">
        <f>SUBTOTAL(9,F3191:F3194)</f>
        <v>131.49420000000001</v>
      </c>
      <c r="G3195" s="33">
        <f>SUBTOTAL(9,G3191:G3194)</f>
        <v>43.811400000000006</v>
      </c>
      <c r="I3195" s="33">
        <f>SUBTOTAL(9,I3191:I3194)</f>
        <v>175.3056</v>
      </c>
      <c r="J3195" s="35"/>
      <c r="O3195" s="53"/>
      <c r="P3195" s="54"/>
      <c r="Q3195" s="31"/>
      <c r="T3195" s="13">
        <f t="shared" si="49"/>
        <v>0</v>
      </c>
      <c r="U3195">
        <f>SUBTOTAL(9,U3191:U3194)</f>
        <v>26.295839999999998</v>
      </c>
      <c r="W3195" s="55">
        <f>SUBTOTAL(9,W3191:W3194)</f>
        <v>-17.515560000000004</v>
      </c>
    </row>
    <row r="3196" spans="1:23" ht="21" hidden="1" outlineLevel="2" x14ac:dyDescent="0.4">
      <c r="A3196" t="s">
        <v>4336</v>
      </c>
      <c r="B3196" t="s">
        <v>4337</v>
      </c>
      <c r="C3196" t="s">
        <v>4338</v>
      </c>
      <c r="D3196" s="34">
        <v>5186357</v>
      </c>
      <c r="E3196" s="34">
        <v>1024662</v>
      </c>
      <c r="F3196" s="33">
        <v>206.20000000000002</v>
      </c>
      <c r="G3196" s="33">
        <v>56.899799999999999</v>
      </c>
      <c r="H3196">
        <v>19.756873659102141</v>
      </c>
      <c r="I3196" s="33">
        <v>263.09980000000002</v>
      </c>
      <c r="J3196" s="35">
        <f>G3196/I3196</f>
        <v>0.21626698309918896</v>
      </c>
      <c r="K3196">
        <v>0.20123709086508529</v>
      </c>
      <c r="L3196">
        <v>0.25676740232388828</v>
      </c>
      <c r="M3196">
        <v>0.2</v>
      </c>
      <c r="N3196" t="s">
        <v>34</v>
      </c>
      <c r="O3196" s="53" t="s">
        <v>34</v>
      </c>
      <c r="P3196" s="54" t="str">
        <f>'Sheet1 (2)'!O526</f>
        <v>A</v>
      </c>
      <c r="Q3196" s="31" t="str">
        <f>IF(U3196="same",N3196,IF(O3196=N3196,P3196,O3196))</f>
        <v>A</v>
      </c>
      <c r="R3196">
        <f>VLOOKUP(IF(V3196="same",N3196,IF(O3196=N3196,P3196,O3196)),$AA$2:$AL$8,9,FALSE)</f>
        <v>0.15</v>
      </c>
      <c r="S3196" s="11">
        <f>(L3196-M3196)/L3196</f>
        <v>0.22108492670842014</v>
      </c>
      <c r="T3196" s="13">
        <f t="shared" si="49"/>
        <v>0.15</v>
      </c>
      <c r="U3196">
        <f>IFERROR(T3196*I3196,0)</f>
        <v>39.464970000000001</v>
      </c>
      <c r="V3196" t="str">
        <f>IF(AND(N3196=O3196,P3196=N3196),"same",IF(NOT(OR(O3196=N3196,P3196=N3196)),"conflict","change"))</f>
        <v>same</v>
      </c>
      <c r="W3196" s="55">
        <f>U3196-G3196</f>
        <v>-17.434829999999998</v>
      </c>
    </row>
    <row r="3197" spans="1:23" ht="21" outlineLevel="1" collapsed="1" x14ac:dyDescent="0.4">
      <c r="C3197" s="29" t="s">
        <v>4339</v>
      </c>
      <c r="D3197" s="34">
        <f>SUBTOTAL(9,D3196:D3196)</f>
        <v>5186357</v>
      </c>
      <c r="E3197" s="34">
        <f>SUBTOTAL(9,E3196:E3196)</f>
        <v>1024662</v>
      </c>
      <c r="F3197" s="33">
        <f>SUBTOTAL(9,F3196:F3196)</f>
        <v>206.20000000000002</v>
      </c>
      <c r="G3197" s="33">
        <f>SUBTOTAL(9,G3196:G3196)</f>
        <v>56.899799999999999</v>
      </c>
      <c r="I3197" s="33">
        <f>SUBTOTAL(9,I3196:I3196)</f>
        <v>263.09980000000002</v>
      </c>
      <c r="J3197" s="35"/>
      <c r="O3197" s="53"/>
      <c r="P3197" s="54"/>
      <c r="Q3197" s="31"/>
      <c r="T3197" s="13">
        <f t="shared" si="49"/>
        <v>0</v>
      </c>
      <c r="U3197">
        <f>SUBTOTAL(9,U3196:U3196)</f>
        <v>39.464970000000001</v>
      </c>
      <c r="W3197" s="55">
        <f>SUBTOTAL(9,W3196:W3196)</f>
        <v>-17.434829999999998</v>
      </c>
    </row>
    <row r="3198" spans="1:23" ht="21" hidden="1" outlineLevel="2" x14ac:dyDescent="0.4">
      <c r="A3198" t="s">
        <v>4103</v>
      </c>
      <c r="B3198" t="s">
        <v>4104</v>
      </c>
      <c r="C3198" t="s">
        <v>4105</v>
      </c>
      <c r="D3198" s="34">
        <v>4078281</v>
      </c>
      <c r="E3198" s="34">
        <v>306889</v>
      </c>
      <c r="F3198" s="33">
        <v>33.069099999999999</v>
      </c>
      <c r="G3198" s="33">
        <v>12.859</v>
      </c>
      <c r="H3198">
        <v>7.5249596582481688</v>
      </c>
      <c r="I3198" s="33">
        <v>45.928100000000001</v>
      </c>
      <c r="J3198" s="35">
        <f>G3198/I3198</f>
        <v>0.27998110089465927</v>
      </c>
      <c r="K3198">
        <v>0.10775589871256382</v>
      </c>
      <c r="L3198">
        <v>0.14965704212272188</v>
      </c>
      <c r="M3198">
        <v>0.01</v>
      </c>
      <c r="N3198" t="s">
        <v>37</v>
      </c>
      <c r="O3198" s="53" t="s">
        <v>37</v>
      </c>
      <c r="P3198" s="54" t="str">
        <f>'Sheet1 (2)'!O372</f>
        <v>B</v>
      </c>
      <c r="Q3198" s="31" t="str">
        <f>IF(U3198="same",N3198,IF(O3198=N3198,P3198,O3198))</f>
        <v>B</v>
      </c>
      <c r="R3198">
        <f>VLOOKUP(IF(V3198="same",N3198,IF(O3198=N3198,P3198,O3198)),$AA$2:$AL$8,9,FALSE)</f>
        <v>0.25</v>
      </c>
      <c r="S3198" s="11">
        <f>(L3198-M3198)/L3198</f>
        <v>0.9331805583074414</v>
      </c>
      <c r="T3198" s="13">
        <f t="shared" si="49"/>
        <v>0.25</v>
      </c>
      <c r="U3198">
        <f>IFERROR(T3198*I3198,0)</f>
        <v>11.482025</v>
      </c>
      <c r="V3198" t="str">
        <f>IF(AND(N3198=O3198,P3198=N3198),"same",IF(NOT(OR(O3198=N3198,P3198=N3198)),"conflict","change"))</f>
        <v>same</v>
      </c>
      <c r="W3198" s="55">
        <f>U3198-G3198</f>
        <v>-1.3769749999999998</v>
      </c>
    </row>
    <row r="3199" spans="1:23" ht="21" hidden="1" outlineLevel="2" x14ac:dyDescent="0.4">
      <c r="A3199" t="s">
        <v>4106</v>
      </c>
      <c r="B3199" t="s">
        <v>4104</v>
      </c>
      <c r="C3199" t="s">
        <v>4105</v>
      </c>
      <c r="D3199" s="34">
        <v>2315118</v>
      </c>
      <c r="E3199" s="34">
        <v>528935</v>
      </c>
      <c r="F3199" s="33">
        <v>82.928200000000004</v>
      </c>
      <c r="G3199" s="33">
        <v>32.249000000000002</v>
      </c>
      <c r="H3199">
        <v>22.846999591381518</v>
      </c>
      <c r="I3199" s="33">
        <v>115.1772</v>
      </c>
      <c r="J3199" s="35">
        <f>G3199/I3199</f>
        <v>0.27999465171926391</v>
      </c>
      <c r="K3199">
        <v>0.15678334767031865</v>
      </c>
      <c r="L3199">
        <v>0.21775303203607249</v>
      </c>
      <c r="M3199">
        <v>0.01</v>
      </c>
      <c r="N3199" t="s">
        <v>37</v>
      </c>
      <c r="O3199" s="53" t="s">
        <v>37</v>
      </c>
      <c r="P3199" s="54" t="str">
        <f>'Sheet1 (2)'!O551</f>
        <v>B</v>
      </c>
      <c r="Q3199" s="31" t="str">
        <f>IF(U3199="same",N3199,IF(O3199=N3199,P3199,O3199))</f>
        <v>B</v>
      </c>
      <c r="R3199">
        <f>VLOOKUP(IF(V3199="same",N3199,IF(O3199=N3199,P3199,O3199)),$AA$2:$AL$8,9,FALSE)</f>
        <v>0.25</v>
      </c>
      <c r="S3199" s="11">
        <f>(L3199-M3199)/L3199</f>
        <v>0.95407641442924462</v>
      </c>
      <c r="T3199" s="13">
        <f t="shared" si="49"/>
        <v>0.25</v>
      </c>
      <c r="U3199">
        <f>IFERROR(T3199*I3199,0)</f>
        <v>28.7943</v>
      </c>
      <c r="V3199" t="str">
        <f>IF(AND(N3199=O3199,P3199=N3199),"same",IF(NOT(OR(O3199=N3199,P3199=N3199)),"conflict","change"))</f>
        <v>same</v>
      </c>
      <c r="W3199" s="55">
        <f>U3199-G3199</f>
        <v>-3.4547000000000025</v>
      </c>
    </row>
    <row r="3200" spans="1:23" ht="21" hidden="1" outlineLevel="2" x14ac:dyDescent="0.4">
      <c r="A3200" t="s">
        <v>4107</v>
      </c>
      <c r="B3200" t="s">
        <v>4104</v>
      </c>
      <c r="C3200" t="s">
        <v>4105</v>
      </c>
      <c r="D3200" s="34">
        <v>199066</v>
      </c>
      <c r="E3200" s="34">
        <v>28623</v>
      </c>
      <c r="F3200" s="33">
        <v>2.4994999999999998</v>
      </c>
      <c r="G3200" s="33">
        <v>0.9718</v>
      </c>
      <c r="H3200">
        <v>14.378648287502637</v>
      </c>
      <c r="I3200" s="33">
        <v>3.4712999999999998</v>
      </c>
      <c r="J3200" s="35">
        <f>G3200/I3200</f>
        <v>0.279952755451848</v>
      </c>
      <c r="K3200">
        <v>8.7324878594137581E-2</v>
      </c>
      <c r="L3200">
        <v>0.12127659574468085</v>
      </c>
      <c r="M3200">
        <v>0.01</v>
      </c>
      <c r="N3200" t="s">
        <v>34</v>
      </c>
      <c r="O3200" s="53" t="s">
        <v>34</v>
      </c>
      <c r="P3200" s="54" t="str">
        <f>'Sheet1 (2)'!O1367</f>
        <v>A</v>
      </c>
      <c r="Q3200" s="31" t="str">
        <f>IF(U3200="same",N3200,IF(O3200=N3200,P3200,O3200))</f>
        <v>A</v>
      </c>
      <c r="R3200">
        <f>VLOOKUP(IF(V3200="same",N3200,IF(O3200=N3200,P3200,O3200)),$AA$2:$AL$8,9,FALSE)</f>
        <v>0.15</v>
      </c>
      <c r="S3200" s="11">
        <f>(L3200-M3200)/L3200</f>
        <v>0.91754385964912288</v>
      </c>
      <c r="T3200" s="13">
        <f t="shared" si="49"/>
        <v>0.15</v>
      </c>
      <c r="U3200">
        <f>IFERROR(T3200*I3200,0)</f>
        <v>0.52069499999999991</v>
      </c>
      <c r="V3200" t="str">
        <f>IF(AND(N3200=O3200,P3200=N3200),"same",IF(NOT(OR(O3200=N3200,P3200=N3200)),"conflict","change"))</f>
        <v>same</v>
      </c>
      <c r="W3200" s="55">
        <f>U3200-G3200</f>
        <v>-0.45110500000000009</v>
      </c>
    </row>
    <row r="3201" spans="1:23" ht="21" hidden="1" outlineLevel="2" collapsed="1" x14ac:dyDescent="0.4">
      <c r="A3201" t="s">
        <v>4108</v>
      </c>
      <c r="B3201" t="s">
        <v>4104</v>
      </c>
      <c r="C3201" t="s">
        <v>4105</v>
      </c>
      <c r="D3201" s="34">
        <v>1539315</v>
      </c>
      <c r="E3201" s="34">
        <v>355172</v>
      </c>
      <c r="F3201" s="33">
        <v>60.419200000000004</v>
      </c>
      <c r="G3201" s="33">
        <v>29.758899999999997</v>
      </c>
      <c r="H3201">
        <v>23.073380042421466</v>
      </c>
      <c r="I3201" s="33">
        <v>90.178100000000001</v>
      </c>
      <c r="J3201" s="35">
        <f>G3201/I3201</f>
        <v>0.330001408324194</v>
      </c>
      <c r="K3201">
        <v>0.17011250886894239</v>
      </c>
      <c r="L3201">
        <v>0.25389980065996193</v>
      </c>
      <c r="M3201">
        <v>0.01</v>
      </c>
      <c r="N3201" t="s">
        <v>37</v>
      </c>
      <c r="O3201" s="53" t="s">
        <v>37</v>
      </c>
      <c r="P3201" s="54" t="str">
        <f>'Sheet1 (2)'!O1824</f>
        <v>B</v>
      </c>
      <c r="Q3201" s="31" t="str">
        <f>IF(U3201="same",N3201,IF(O3201=N3201,P3201,O3201))</f>
        <v>B</v>
      </c>
      <c r="R3201">
        <f>VLOOKUP(IF(V3201="same",N3201,IF(O3201=N3201,P3201,O3201)),$AA$2:$AL$8,9,FALSE)</f>
        <v>0.25</v>
      </c>
      <c r="S3201" s="11">
        <f>(L3201-M3201)/L3201</f>
        <v>0.96061438420192924</v>
      </c>
      <c r="T3201" s="13">
        <f t="shared" si="49"/>
        <v>0.25</v>
      </c>
      <c r="U3201">
        <f>IFERROR(T3201*I3201,0)</f>
        <v>22.544525</v>
      </c>
      <c r="V3201" t="str">
        <f>IF(AND(N3201=O3201,P3201=N3201),"same",IF(NOT(OR(O3201=N3201,P3201=N3201)),"conflict","change"))</f>
        <v>same</v>
      </c>
      <c r="W3201" s="55">
        <f>U3201-G3201</f>
        <v>-7.2143749999999969</v>
      </c>
    </row>
    <row r="3202" spans="1:23" ht="21" hidden="1" outlineLevel="2" x14ac:dyDescent="0.4">
      <c r="A3202" t="s">
        <v>4109</v>
      </c>
      <c r="B3202" t="s">
        <v>4104</v>
      </c>
      <c r="C3202" t="s">
        <v>4105</v>
      </c>
      <c r="D3202" s="34">
        <v>2640216</v>
      </c>
      <c r="E3202" s="34">
        <v>650181</v>
      </c>
      <c r="F3202" s="33">
        <v>81.101900000000001</v>
      </c>
      <c r="G3202" s="33">
        <v>31.538500000000003</v>
      </c>
      <c r="H3202">
        <v>24.626053322909943</v>
      </c>
      <c r="I3202" s="33">
        <v>112.6404</v>
      </c>
      <c r="J3202" s="35">
        <f>G3202/I3202</f>
        <v>0.27999279121878123</v>
      </c>
      <c r="K3202">
        <v>0.1247374192724795</v>
      </c>
      <c r="L3202">
        <v>0.17324468109649466</v>
      </c>
      <c r="M3202">
        <v>0.01</v>
      </c>
      <c r="N3202" t="s">
        <v>37</v>
      </c>
      <c r="O3202" s="53" t="s">
        <v>37</v>
      </c>
      <c r="P3202" s="54" t="str">
        <f>'Sheet1 (2)'!O4679</f>
        <v>B</v>
      </c>
      <c r="Q3202" s="31" t="str">
        <f>IF(U3202="same",N3202,IF(O3202=N3202,P3202,O3202))</f>
        <v>B</v>
      </c>
      <c r="R3202">
        <f>VLOOKUP(IF(V3202="same",N3202,IF(O3202=N3202,P3202,O3202)),$AA$2:$AL$8,9,FALSE)</f>
        <v>0.25</v>
      </c>
      <c r="S3202" s="11">
        <f>(L3202-M3202)/L3202</f>
        <v>0.94227817017695248</v>
      </c>
      <c r="T3202" s="13">
        <f t="shared" si="49"/>
        <v>0.25</v>
      </c>
      <c r="U3202">
        <f>IFERROR(T3202*I3202,0)</f>
        <v>28.1601</v>
      </c>
      <c r="V3202" t="str">
        <f>IF(AND(N3202=O3202,P3202=N3202),"same",IF(NOT(OR(O3202=N3202,P3202=N3202)),"conflict","change"))</f>
        <v>same</v>
      </c>
      <c r="W3202" s="55">
        <f>U3202-G3202</f>
        <v>-3.3784000000000027</v>
      </c>
    </row>
    <row r="3203" spans="1:23" ht="21" hidden="1" outlineLevel="2" x14ac:dyDescent="0.4">
      <c r="A3203" t="s">
        <v>4110</v>
      </c>
      <c r="B3203" t="s">
        <v>4104</v>
      </c>
      <c r="C3203" t="s">
        <v>4105</v>
      </c>
      <c r="D3203" s="34">
        <v>2103364</v>
      </c>
      <c r="E3203" s="34">
        <v>162908</v>
      </c>
      <c r="F3203" s="33">
        <v>13.201700000000002</v>
      </c>
      <c r="G3203" s="33">
        <v>5.133700000000001</v>
      </c>
      <c r="H3203">
        <v>7.7451168699283626</v>
      </c>
      <c r="I3203" s="33">
        <v>18.335400000000003</v>
      </c>
      <c r="J3203" s="35">
        <f>G3203/I3203</f>
        <v>0.27998843766702664</v>
      </c>
      <c r="K3203">
        <v>8.1037763645738711E-2</v>
      </c>
      <c r="L3203">
        <v>0.11255064208019254</v>
      </c>
      <c r="M3203">
        <v>0.01</v>
      </c>
      <c r="N3203" t="s">
        <v>37</v>
      </c>
      <c r="O3203" s="53" t="s">
        <v>37</v>
      </c>
      <c r="P3203" s="54" t="str">
        <f>'Sheet1 (2)'!O4974</f>
        <v>B</v>
      </c>
      <c r="Q3203" s="31" t="str">
        <f>IF(U3203="same",N3203,IF(O3203=N3203,P3203,O3203))</f>
        <v>B</v>
      </c>
      <c r="R3203">
        <f>VLOOKUP(IF(V3203="same",N3203,IF(O3203=N3203,P3203,O3203)),$AA$2:$AL$8,9,FALSE)</f>
        <v>0.25</v>
      </c>
      <c r="S3203" s="11">
        <f>(L3203-M3203)/L3203</f>
        <v>0.91115110660252852</v>
      </c>
      <c r="T3203" s="13">
        <f t="shared" ref="T3203:T3266" si="50">MIN(S3203,R3203)</f>
        <v>0.25</v>
      </c>
      <c r="U3203">
        <f>IFERROR(T3203*I3203,0)</f>
        <v>4.5838500000000009</v>
      </c>
      <c r="V3203" t="str">
        <f>IF(AND(N3203=O3203,P3203=N3203),"same",IF(NOT(OR(O3203=N3203,P3203=N3203)),"conflict","change"))</f>
        <v>same</v>
      </c>
      <c r="W3203" s="55">
        <f>U3203-G3203</f>
        <v>-0.54985000000000017</v>
      </c>
    </row>
    <row r="3204" spans="1:23" ht="21" hidden="1" outlineLevel="2" x14ac:dyDescent="0.4">
      <c r="A3204" t="s">
        <v>4111</v>
      </c>
      <c r="B3204" t="s">
        <v>4104</v>
      </c>
      <c r="C3204" t="s">
        <v>4105</v>
      </c>
      <c r="D3204" s="34">
        <v>185215</v>
      </c>
      <c r="E3204" s="34">
        <v>123378</v>
      </c>
      <c r="F3204" s="33">
        <v>17.163399999999999</v>
      </c>
      <c r="G3204" s="33">
        <v>6.6746999999999996</v>
      </c>
      <c r="H3204">
        <v>66.613395243365815</v>
      </c>
      <c r="I3204" s="33">
        <v>23.838099999999997</v>
      </c>
      <c r="J3204" s="35">
        <f>G3204/I3204</f>
        <v>0.28000134238886493</v>
      </c>
      <c r="K3204">
        <v>0.13911232148357081</v>
      </c>
      <c r="L3204">
        <v>0.19321191784596928</v>
      </c>
      <c r="M3204">
        <v>0.01</v>
      </c>
      <c r="N3204" t="s">
        <v>37</v>
      </c>
      <c r="O3204" s="53" t="s">
        <v>37</v>
      </c>
      <c r="P3204" s="54" t="str">
        <f>'Sheet1 (2)'!O5170</f>
        <v>B</v>
      </c>
      <c r="Q3204" s="31" t="str">
        <f>IF(U3204="same",N3204,IF(O3204=N3204,P3204,O3204))</f>
        <v>B</v>
      </c>
      <c r="R3204">
        <f>VLOOKUP(IF(V3204="same",N3204,IF(O3204=N3204,P3204,O3204)),$AA$2:$AL$8,9,FALSE)</f>
        <v>0.25</v>
      </c>
      <c r="S3204" s="11">
        <f>(L3204-M3204)/L3204</f>
        <v>0.94824335832134266</v>
      </c>
      <c r="T3204" s="13">
        <f t="shared" si="50"/>
        <v>0.25</v>
      </c>
      <c r="U3204">
        <f>IFERROR(T3204*I3204,0)</f>
        <v>5.9595249999999993</v>
      </c>
      <c r="V3204" t="str">
        <f>IF(AND(N3204=O3204,P3204=N3204),"same",IF(NOT(OR(O3204=N3204,P3204=N3204)),"conflict","change"))</f>
        <v>same</v>
      </c>
      <c r="W3204" s="55">
        <f>U3204-G3204</f>
        <v>-0.71517500000000034</v>
      </c>
    </row>
    <row r="3205" spans="1:23" ht="21" outlineLevel="1" collapsed="1" x14ac:dyDescent="0.4">
      <c r="C3205" s="29" t="s">
        <v>4112</v>
      </c>
      <c r="D3205" s="34">
        <f>SUBTOTAL(9,D3198:D3204)</f>
        <v>13060575</v>
      </c>
      <c r="E3205" s="34">
        <f>SUBTOTAL(9,E3198:E3204)</f>
        <v>2156086</v>
      </c>
      <c r="F3205" s="33">
        <f>SUBTOTAL(9,F3198:F3204)</f>
        <v>290.38300000000004</v>
      </c>
      <c r="G3205" s="33">
        <f>SUBTOTAL(9,G3198:G3204)</f>
        <v>119.18560000000001</v>
      </c>
      <c r="I3205" s="33">
        <f>SUBTOTAL(9,I3198:I3204)</f>
        <v>409.5686</v>
      </c>
      <c r="J3205" s="35"/>
      <c r="O3205" s="53"/>
      <c r="P3205" s="54"/>
      <c r="Q3205" s="31"/>
      <c r="T3205" s="13">
        <f t="shared" si="50"/>
        <v>0</v>
      </c>
      <c r="U3205">
        <f>SUBTOTAL(9,U3198:U3204)</f>
        <v>102.04501999999999</v>
      </c>
      <c r="W3205" s="55">
        <f>SUBTOTAL(9,W3198:W3204)</f>
        <v>-17.14058</v>
      </c>
    </row>
    <row r="3206" spans="1:23" ht="21" hidden="1" outlineLevel="2" x14ac:dyDescent="0.4">
      <c r="A3206" t="s">
        <v>4413</v>
      </c>
      <c r="B3206" t="s">
        <v>4414</v>
      </c>
      <c r="C3206" t="s">
        <v>4415</v>
      </c>
      <c r="D3206" s="34">
        <v>313021</v>
      </c>
      <c r="E3206" s="34">
        <v>18954</v>
      </c>
      <c r="F3206" s="33">
        <v>18.991300000000003</v>
      </c>
      <c r="G3206" s="33">
        <v>7.6219999999999999</v>
      </c>
      <c r="H3206">
        <v>6.0551847959082616</v>
      </c>
      <c r="I3206" s="33">
        <v>26.613300000000002</v>
      </c>
      <c r="J3206" s="35">
        <f>G3206/I3206</f>
        <v>0.28639815430630544</v>
      </c>
      <c r="K3206">
        <v>1.0019679223382929</v>
      </c>
      <c r="L3206">
        <v>1.4040993985438432</v>
      </c>
      <c r="M3206">
        <v>1</v>
      </c>
      <c r="N3206" t="s">
        <v>37</v>
      </c>
      <c r="O3206" s="53" t="s">
        <v>37</v>
      </c>
      <c r="P3206" s="54" t="str">
        <f>'Sheet1 (2)'!O136</f>
        <v>B</v>
      </c>
      <c r="Q3206" s="31" t="str">
        <f>IF(U3206="same",N3206,IF(O3206=N3206,P3206,O3206))</f>
        <v>B</v>
      </c>
      <c r="R3206">
        <f>VLOOKUP(IF(V3206="same",N3206,IF(O3206=N3206,P3206,O3206)),$AA$2:$AL$8,9,FALSE)</f>
        <v>0.25</v>
      </c>
      <c r="S3206" s="11">
        <f>(L3206-M3206)/L3206</f>
        <v>0.28779970916797254</v>
      </c>
      <c r="T3206" s="13">
        <f t="shared" si="50"/>
        <v>0.25</v>
      </c>
      <c r="U3206">
        <f>IFERROR(T3206*I3206,0)</f>
        <v>6.6533250000000006</v>
      </c>
      <c r="V3206" t="str">
        <f>IF(AND(N3206=O3206,P3206=N3206),"same",IF(NOT(OR(O3206=N3206,P3206=N3206)),"conflict","change"))</f>
        <v>same</v>
      </c>
      <c r="W3206" s="55">
        <f>U3206-G3206</f>
        <v>-0.96867499999999929</v>
      </c>
    </row>
    <row r="3207" spans="1:23" ht="21" hidden="1" outlineLevel="2" x14ac:dyDescent="0.4">
      <c r="A3207" t="s">
        <v>4416</v>
      </c>
      <c r="B3207" t="s">
        <v>4414</v>
      </c>
      <c r="C3207" t="s">
        <v>4415</v>
      </c>
      <c r="D3207" s="34">
        <v>49241</v>
      </c>
      <c r="E3207" s="34">
        <v>1759</v>
      </c>
      <c r="F3207" s="33">
        <v>4.8374999999999995</v>
      </c>
      <c r="G3207" s="33">
        <v>1.4387999999999999</v>
      </c>
      <c r="H3207">
        <v>3.5722263967019354</v>
      </c>
      <c r="I3207" s="33">
        <v>6.2762999999999991</v>
      </c>
      <c r="J3207" s="35">
        <f>G3207/I3207</f>
        <v>0.22924334400841262</v>
      </c>
      <c r="K3207">
        <v>2.7501421262080723</v>
      </c>
      <c r="L3207">
        <v>3.5681068789084702</v>
      </c>
      <c r="M3207">
        <v>2.75</v>
      </c>
      <c r="N3207" t="s">
        <v>37</v>
      </c>
      <c r="O3207" s="53" t="s">
        <v>37</v>
      </c>
      <c r="P3207" s="54" t="str">
        <f>'Sheet1 (2)'!O1558</f>
        <v>B</v>
      </c>
      <c r="Q3207" s="31" t="str">
        <f>IF(U3207="same",N3207,IF(O3207=N3207,P3207,O3207))</f>
        <v>B</v>
      </c>
      <c r="R3207">
        <f>VLOOKUP(IF(V3207="same",N3207,IF(O3207=N3207,P3207,O3207)),$AA$2:$AL$8,9,FALSE)</f>
        <v>0.25</v>
      </c>
      <c r="S3207" s="11">
        <f>(L3207-M3207)/L3207</f>
        <v>0.22928317639373505</v>
      </c>
      <c r="T3207" s="13">
        <f t="shared" si="50"/>
        <v>0.22928317639373505</v>
      </c>
      <c r="U3207">
        <f>IFERROR(T3207*I3207,0)</f>
        <v>1.4390499999999991</v>
      </c>
      <c r="V3207" t="str">
        <f>IF(AND(N3207=O3207,P3207=N3207),"same",IF(NOT(OR(O3207=N3207,P3207=N3207)),"conflict","change"))</f>
        <v>same</v>
      </c>
      <c r="W3207" s="55">
        <f>U3207-G3207</f>
        <v>2.4999999999919531E-4</v>
      </c>
    </row>
    <row r="3208" spans="1:23" ht="21" hidden="1" outlineLevel="2" x14ac:dyDescent="0.4">
      <c r="A3208" t="s">
        <v>4417</v>
      </c>
      <c r="B3208" t="s">
        <v>4414</v>
      </c>
      <c r="C3208" t="s">
        <v>4415</v>
      </c>
      <c r="D3208" s="34">
        <v>496147</v>
      </c>
      <c r="E3208" s="34">
        <v>83671</v>
      </c>
      <c r="F3208" s="33">
        <v>133.8417</v>
      </c>
      <c r="G3208" s="33">
        <v>65.919499999999999</v>
      </c>
      <c r="H3208">
        <v>16.864155179815658</v>
      </c>
      <c r="I3208" s="33">
        <v>199.7612</v>
      </c>
      <c r="J3208" s="35">
        <f>G3208/I3208</f>
        <v>0.32999150986277614</v>
      </c>
      <c r="K3208">
        <v>1.5996187448458845</v>
      </c>
      <c r="L3208">
        <v>2.3874604104169905</v>
      </c>
      <c r="M3208">
        <v>1.5</v>
      </c>
      <c r="N3208" t="s">
        <v>37</v>
      </c>
      <c r="O3208" s="53" t="s">
        <v>37</v>
      </c>
      <c r="P3208" s="54" t="str">
        <f>'Sheet1 (2)'!O4008</f>
        <v>B</v>
      </c>
      <c r="Q3208" s="31" t="str">
        <f>IF(U3208="same",N3208,IF(O3208=N3208,P3208,O3208))</f>
        <v>B</v>
      </c>
      <c r="R3208">
        <f>VLOOKUP(IF(V3208="same",N3208,IF(O3208=N3208,P3208,O3208)),$AA$2:$AL$8,9,FALSE)</f>
        <v>0.25</v>
      </c>
      <c r="S3208" s="11">
        <f>(L3208-M3208)/L3208</f>
        <v>0.37171733049260824</v>
      </c>
      <c r="T3208" s="13">
        <f t="shared" si="50"/>
        <v>0.25</v>
      </c>
      <c r="U3208">
        <f>IFERROR(T3208*I3208,0)</f>
        <v>49.940300000000001</v>
      </c>
      <c r="V3208" t="str">
        <f>IF(AND(N3208=O3208,P3208=N3208),"same",IF(NOT(OR(O3208=N3208,P3208=N3208)),"conflict","change"))</f>
        <v>same</v>
      </c>
      <c r="W3208" s="55">
        <f>U3208-G3208</f>
        <v>-15.979199999999999</v>
      </c>
    </row>
    <row r="3209" spans="1:23" ht="21" outlineLevel="1" collapsed="1" x14ac:dyDescent="0.4">
      <c r="C3209" s="29" t="s">
        <v>4418</v>
      </c>
      <c r="D3209" s="34">
        <f>SUBTOTAL(9,D3206:D3208)</f>
        <v>858409</v>
      </c>
      <c r="E3209" s="34">
        <f>SUBTOTAL(9,E3206:E3208)</f>
        <v>104384</v>
      </c>
      <c r="F3209" s="33">
        <f>SUBTOTAL(9,F3206:F3208)</f>
        <v>157.6705</v>
      </c>
      <c r="G3209" s="33">
        <f>SUBTOTAL(9,G3206:G3208)</f>
        <v>74.9803</v>
      </c>
      <c r="I3209" s="33">
        <f>SUBTOTAL(9,I3206:I3208)</f>
        <v>232.6508</v>
      </c>
      <c r="J3209" s="35"/>
      <c r="O3209" s="53"/>
      <c r="P3209" s="54"/>
      <c r="Q3209" s="31"/>
      <c r="T3209" s="13">
        <f t="shared" si="50"/>
        <v>0</v>
      </c>
      <c r="U3209">
        <f>SUBTOTAL(9,U3206:U3208)</f>
        <v>58.032674999999998</v>
      </c>
      <c r="W3209" s="55">
        <f>SUBTOTAL(9,W3206:W3208)</f>
        <v>-16.947624999999999</v>
      </c>
    </row>
    <row r="3210" spans="1:23" ht="21" hidden="1" outlineLevel="2" x14ac:dyDescent="0.4">
      <c r="A3210" t="s">
        <v>4720</v>
      </c>
      <c r="B3210" t="s">
        <v>4721</v>
      </c>
      <c r="C3210" t="s">
        <v>4722</v>
      </c>
      <c r="D3210" s="34">
        <v>634934</v>
      </c>
      <c r="E3210" s="34">
        <v>73972</v>
      </c>
      <c r="F3210" s="33">
        <v>1.8300000000000003</v>
      </c>
      <c r="G3210" s="33">
        <v>0.61</v>
      </c>
      <c r="H3210">
        <v>11.650344760242797</v>
      </c>
      <c r="I3210" s="33">
        <v>2.4400000000000004</v>
      </c>
      <c r="J3210" s="35">
        <f>G3210/I3210</f>
        <v>0.24999999999999994</v>
      </c>
      <c r="K3210">
        <v>2.4739090466663064E-2</v>
      </c>
      <c r="L3210">
        <v>3.2985453955550754E-2</v>
      </c>
      <c r="M3210">
        <v>0.01</v>
      </c>
      <c r="N3210" t="s">
        <v>34</v>
      </c>
      <c r="O3210" s="53" t="s">
        <v>34</v>
      </c>
      <c r="P3210" s="54" t="str">
        <f>'Sheet1 (2)'!O207</f>
        <v>A</v>
      </c>
      <c r="Q3210" s="31" t="str">
        <f>IF(U3210="same",N3210,IF(O3210=N3210,P3210,O3210))</f>
        <v>A</v>
      </c>
      <c r="R3210">
        <f>VLOOKUP(IF(V3210="same",N3210,IF(O3210=N3210,P3210,O3210)),$AA$2:$AL$8,9,FALSE)</f>
        <v>0.15</v>
      </c>
      <c r="S3210" s="11">
        <f>(L3210-M3210)/L3210</f>
        <v>0.69683606557377054</v>
      </c>
      <c r="T3210" s="13">
        <f t="shared" si="50"/>
        <v>0.15</v>
      </c>
      <c r="U3210">
        <f>IFERROR(T3210*I3210,0)</f>
        <v>0.36600000000000005</v>
      </c>
      <c r="V3210" t="str">
        <f>IF(AND(N3210=O3210,P3210=N3210),"same",IF(NOT(OR(O3210=N3210,P3210=N3210)),"conflict","change"))</f>
        <v>same</v>
      </c>
      <c r="W3210" s="55">
        <f>U3210-G3210</f>
        <v>-0.24399999999999994</v>
      </c>
    </row>
    <row r="3211" spans="1:23" ht="21" hidden="1" outlineLevel="2" x14ac:dyDescent="0.4">
      <c r="A3211" t="s">
        <v>4723</v>
      </c>
      <c r="B3211" t="s">
        <v>4721</v>
      </c>
      <c r="C3211" t="s">
        <v>4722</v>
      </c>
      <c r="D3211" s="34">
        <v>420292</v>
      </c>
      <c r="E3211" s="34">
        <v>62224</v>
      </c>
      <c r="F3211" s="33">
        <v>20.227499999999999</v>
      </c>
      <c r="G3211" s="33">
        <v>6.7425000000000006</v>
      </c>
      <c r="H3211">
        <v>14.804945133383457</v>
      </c>
      <c r="I3211" s="33">
        <v>26.97</v>
      </c>
      <c r="J3211" s="35">
        <f>G3211/I3211</f>
        <v>0.25000000000000006</v>
      </c>
      <c r="K3211">
        <v>0.32507553355618413</v>
      </c>
      <c r="L3211">
        <v>0.43343404474157882</v>
      </c>
      <c r="M3211">
        <v>0.2</v>
      </c>
      <c r="N3211" t="s">
        <v>34</v>
      </c>
      <c r="O3211" s="53" t="s">
        <v>34</v>
      </c>
      <c r="P3211" s="54" t="str">
        <f>'Sheet1 (2)'!O928</f>
        <v>A</v>
      </c>
      <c r="Q3211" s="31" t="str">
        <f>IF(U3211="same",N3211,IF(O3211=N3211,P3211,O3211))</f>
        <v>A</v>
      </c>
      <c r="R3211">
        <f>VLOOKUP(IF(V3211="same",N3211,IF(O3211=N3211,P3211,O3211)),$AA$2:$AL$8,9,FALSE)</f>
        <v>0.15</v>
      </c>
      <c r="S3211" s="11">
        <f>(L3211-M3211)/L3211</f>
        <v>0.53856878012606602</v>
      </c>
      <c r="T3211" s="13">
        <f t="shared" si="50"/>
        <v>0.15</v>
      </c>
      <c r="U3211">
        <f>IFERROR(T3211*I3211,0)</f>
        <v>4.0454999999999997</v>
      </c>
      <c r="V3211" t="str">
        <f>IF(AND(N3211=O3211,P3211=N3211),"same",IF(NOT(OR(O3211=N3211,P3211=N3211)),"conflict","change"))</f>
        <v>same</v>
      </c>
      <c r="W3211" s="55">
        <f>U3211-G3211</f>
        <v>-2.697000000000001</v>
      </c>
    </row>
    <row r="3212" spans="1:23" ht="21" hidden="1" outlineLevel="2" x14ac:dyDescent="0.4">
      <c r="A3212" t="s">
        <v>4724</v>
      </c>
      <c r="B3212" t="s">
        <v>4721</v>
      </c>
      <c r="C3212" t="s">
        <v>4722</v>
      </c>
      <c r="D3212" s="34">
        <v>245136</v>
      </c>
      <c r="E3212" s="34">
        <v>19540</v>
      </c>
      <c r="F3212" s="33">
        <v>0.9375</v>
      </c>
      <c r="G3212" s="33">
        <v>0.31250000000000006</v>
      </c>
      <c r="H3212">
        <v>7.971085438287318</v>
      </c>
      <c r="I3212" s="33">
        <v>1.25</v>
      </c>
      <c r="J3212" s="35">
        <f>G3212/I3212</f>
        <v>0.25000000000000006</v>
      </c>
      <c r="K3212">
        <v>4.7978505629477995E-2</v>
      </c>
      <c r="L3212">
        <v>6.3971340839303989E-2</v>
      </c>
      <c r="M3212">
        <v>0.01</v>
      </c>
      <c r="N3212" t="s">
        <v>34</v>
      </c>
      <c r="O3212" s="53" t="s">
        <v>34</v>
      </c>
      <c r="P3212" s="54" t="str">
        <f>'Sheet1 (2)'!O929</f>
        <v>A</v>
      </c>
      <c r="Q3212" s="31" t="str">
        <f>IF(U3212="same",N3212,IF(O3212=N3212,P3212,O3212))</f>
        <v>A</v>
      </c>
      <c r="R3212">
        <f>VLOOKUP(IF(V3212="same",N3212,IF(O3212=N3212,P3212,O3212)),$AA$2:$AL$8,9,FALSE)</f>
        <v>0.15</v>
      </c>
      <c r="S3212" s="11">
        <f>(L3212-M3212)/L3212</f>
        <v>0.84367999999999999</v>
      </c>
      <c r="T3212" s="13">
        <f t="shared" si="50"/>
        <v>0.15</v>
      </c>
      <c r="U3212">
        <f>IFERROR(T3212*I3212,0)</f>
        <v>0.1875</v>
      </c>
      <c r="V3212" t="str">
        <f>IF(AND(N3212=O3212,P3212=N3212),"same",IF(NOT(OR(O3212=N3212,P3212=N3212)),"conflict","change"))</f>
        <v>same</v>
      </c>
      <c r="W3212" s="55">
        <f>U3212-G3212</f>
        <v>-0.12500000000000006</v>
      </c>
    </row>
    <row r="3213" spans="1:23" ht="21" hidden="1" outlineLevel="2" x14ac:dyDescent="0.4">
      <c r="A3213" t="s">
        <v>4725</v>
      </c>
      <c r="B3213" t="s">
        <v>4721</v>
      </c>
      <c r="C3213" t="s">
        <v>4722</v>
      </c>
      <c r="D3213" s="34">
        <v>734405</v>
      </c>
      <c r="E3213" s="34">
        <v>257323</v>
      </c>
      <c r="F3213" s="33">
        <v>24.986199999999997</v>
      </c>
      <c r="G3213" s="33">
        <v>8.3267999999999986</v>
      </c>
      <c r="H3213">
        <v>35.038296307895507</v>
      </c>
      <c r="I3213" s="33">
        <v>33.312999999999995</v>
      </c>
      <c r="J3213" s="35">
        <f>G3213/I3213</f>
        <v>0.24995647344880376</v>
      </c>
      <c r="K3213">
        <v>9.7100531238948698E-2</v>
      </c>
      <c r="L3213">
        <v>0.12945986173019899</v>
      </c>
      <c r="M3213">
        <v>0.01</v>
      </c>
      <c r="N3213" t="s">
        <v>34</v>
      </c>
      <c r="O3213" s="53" t="s">
        <v>34</v>
      </c>
      <c r="P3213" s="54" t="str">
        <f>'Sheet1 (2)'!O1413</f>
        <v>A</v>
      </c>
      <c r="Q3213" s="31" t="str">
        <f>IF(U3213="same",N3213,IF(O3213=N3213,P3213,O3213))</f>
        <v>A</v>
      </c>
      <c r="R3213">
        <f>VLOOKUP(IF(V3213="same",N3213,IF(O3213=N3213,P3213,O3213)),$AA$2:$AL$8,9,FALSE)</f>
        <v>0.15</v>
      </c>
      <c r="S3213" s="11">
        <f>(L3213-M3213)/L3213</f>
        <v>0.92275598114850066</v>
      </c>
      <c r="T3213" s="13">
        <f t="shared" si="50"/>
        <v>0.15</v>
      </c>
      <c r="U3213">
        <f>IFERROR(T3213*I3213,0)</f>
        <v>4.9969499999999991</v>
      </c>
      <c r="V3213" t="str">
        <f>IF(AND(N3213=O3213,P3213=N3213),"same",IF(NOT(OR(O3213=N3213,P3213=N3213)),"conflict","change"))</f>
        <v>same</v>
      </c>
      <c r="W3213" s="55">
        <f>U3213-G3213</f>
        <v>-3.3298499999999995</v>
      </c>
    </row>
    <row r="3214" spans="1:23" ht="21" hidden="1" outlineLevel="2" x14ac:dyDescent="0.4">
      <c r="A3214" t="s">
        <v>4726</v>
      </c>
      <c r="B3214" t="s">
        <v>4721</v>
      </c>
      <c r="C3214" t="s">
        <v>4722</v>
      </c>
      <c r="D3214" s="34">
        <v>435098</v>
      </c>
      <c r="E3214" s="34">
        <v>63607</v>
      </c>
      <c r="F3214" s="33">
        <v>39.551400000000001</v>
      </c>
      <c r="G3214" s="33">
        <v>13.183600000000002</v>
      </c>
      <c r="H3214">
        <v>14.619005373502061</v>
      </c>
      <c r="I3214" s="33">
        <v>52.734999999999999</v>
      </c>
      <c r="J3214" s="35">
        <f>G3214/I3214</f>
        <v>0.24999715558926713</v>
      </c>
      <c r="K3214">
        <v>0.62180892040184255</v>
      </c>
      <c r="L3214">
        <v>0.8290754162277737</v>
      </c>
      <c r="M3214">
        <v>0.5</v>
      </c>
      <c r="N3214" t="s">
        <v>34</v>
      </c>
      <c r="O3214" s="53" t="s">
        <v>34</v>
      </c>
      <c r="P3214" s="54" t="str">
        <f>'Sheet1 (2)'!O3190</f>
        <v>A</v>
      </c>
      <c r="Q3214" s="31" t="str">
        <f>IF(U3214="same",N3214,IF(O3214=N3214,P3214,O3214))</f>
        <v>A</v>
      </c>
      <c r="R3214">
        <f>VLOOKUP(IF(V3214="same",N3214,IF(O3214=N3214,P3214,O3214)),$AA$2:$AL$8,9,FALSE)</f>
        <v>0.15</v>
      </c>
      <c r="S3214" s="11">
        <f>(L3214-M3214)/L3214</f>
        <v>0.3969185550393477</v>
      </c>
      <c r="T3214" s="13">
        <f t="shared" si="50"/>
        <v>0.15</v>
      </c>
      <c r="U3214">
        <f>IFERROR(T3214*I3214,0)</f>
        <v>7.9102499999999996</v>
      </c>
      <c r="V3214" t="str">
        <f>IF(AND(N3214=O3214,P3214=N3214),"same",IF(NOT(OR(O3214=N3214,P3214=N3214)),"conflict","change"))</f>
        <v>same</v>
      </c>
      <c r="W3214" s="55">
        <f>U3214-G3214</f>
        <v>-5.2733500000000024</v>
      </c>
    </row>
    <row r="3215" spans="1:23" ht="21" hidden="1" outlineLevel="2" x14ac:dyDescent="0.4">
      <c r="A3215" t="s">
        <v>4727</v>
      </c>
      <c r="B3215" t="s">
        <v>4721</v>
      </c>
      <c r="C3215" t="s">
        <v>4722</v>
      </c>
      <c r="D3215" s="34">
        <v>418597</v>
      </c>
      <c r="E3215" s="34">
        <v>1031</v>
      </c>
      <c r="F3215" s="33">
        <v>0.26250000000000001</v>
      </c>
      <c r="G3215" s="33">
        <v>8.7500000000000022E-2</v>
      </c>
      <c r="H3215">
        <v>0.24629894624185075</v>
      </c>
      <c r="I3215" s="33">
        <v>0.35000000000000003</v>
      </c>
      <c r="J3215" s="35">
        <f>G3215/I3215</f>
        <v>0.25000000000000006</v>
      </c>
      <c r="K3215">
        <v>0.25460717749757517</v>
      </c>
      <c r="L3215">
        <v>0.33947623666343363</v>
      </c>
      <c r="M3215">
        <v>0.2</v>
      </c>
      <c r="N3215" t="s">
        <v>34</v>
      </c>
      <c r="O3215" s="53" t="s">
        <v>34</v>
      </c>
      <c r="P3215" s="54" t="str">
        <f>'Sheet1 (2)'!O3494</f>
        <v>A</v>
      </c>
      <c r="Q3215" s="31" t="str">
        <f>IF(U3215="same",N3215,IF(O3215=N3215,P3215,O3215))</f>
        <v>A</v>
      </c>
      <c r="R3215">
        <f>VLOOKUP(IF(V3215="same",N3215,IF(O3215=N3215,P3215,O3215)),$AA$2:$AL$8,9,FALSE)</f>
        <v>0.15</v>
      </c>
      <c r="S3215" s="11">
        <f>(L3215-M3215)/L3215</f>
        <v>0.41085714285714292</v>
      </c>
      <c r="T3215" s="13">
        <f t="shared" si="50"/>
        <v>0.15</v>
      </c>
      <c r="U3215">
        <f>IFERROR(T3215*I3215,0)</f>
        <v>5.2500000000000005E-2</v>
      </c>
      <c r="V3215" t="str">
        <f>IF(AND(N3215=O3215,P3215=N3215),"same",IF(NOT(OR(O3215=N3215,P3215=N3215)),"conflict","change"))</f>
        <v>same</v>
      </c>
      <c r="W3215" s="55">
        <f>U3215-G3215</f>
        <v>-3.5000000000000017E-2</v>
      </c>
    </row>
    <row r="3216" spans="1:23" ht="21" hidden="1" outlineLevel="2" x14ac:dyDescent="0.4">
      <c r="A3216" t="s">
        <v>4728</v>
      </c>
      <c r="B3216" t="s">
        <v>4721</v>
      </c>
      <c r="C3216" t="s">
        <v>4722</v>
      </c>
      <c r="D3216" s="34">
        <v>614922</v>
      </c>
      <c r="E3216" s="34">
        <v>80186</v>
      </c>
      <c r="F3216" s="33">
        <v>4.0274999999999999</v>
      </c>
      <c r="G3216" s="33">
        <v>1.3425</v>
      </c>
      <c r="H3216">
        <v>13.040027840929419</v>
      </c>
      <c r="I3216" s="33">
        <v>5.37</v>
      </c>
      <c r="J3216" s="35">
        <f>G3216/I3216</f>
        <v>0.25</v>
      </c>
      <c r="K3216">
        <v>5.0226972289427081E-2</v>
      </c>
      <c r="L3216">
        <v>6.696929638590278E-2</v>
      </c>
      <c r="M3216">
        <v>0.01</v>
      </c>
      <c r="N3216" t="s">
        <v>34</v>
      </c>
      <c r="O3216" s="53" t="s">
        <v>34</v>
      </c>
      <c r="P3216" s="54" t="str">
        <f>'Sheet1 (2)'!O4016</f>
        <v>A</v>
      </c>
      <c r="Q3216" s="31" t="str">
        <f>IF(U3216="same",N3216,IF(O3216=N3216,P3216,O3216))</f>
        <v>A</v>
      </c>
      <c r="R3216">
        <f>VLOOKUP(IF(V3216="same",N3216,IF(O3216=N3216,P3216,O3216)),$AA$2:$AL$8,9,FALSE)</f>
        <v>0.15</v>
      </c>
      <c r="S3216" s="11">
        <f>(L3216-M3216)/L3216</f>
        <v>0.85067783985102419</v>
      </c>
      <c r="T3216" s="13">
        <f t="shared" si="50"/>
        <v>0.15</v>
      </c>
      <c r="U3216">
        <f>IFERROR(T3216*I3216,0)</f>
        <v>0.80549999999999999</v>
      </c>
      <c r="V3216" t="str">
        <f>IF(AND(N3216=O3216,P3216=N3216),"same",IF(NOT(OR(O3216=N3216,P3216=N3216)),"conflict","change"))</f>
        <v>same</v>
      </c>
      <c r="W3216" s="55">
        <f>U3216-G3216</f>
        <v>-0.53700000000000003</v>
      </c>
    </row>
    <row r="3217" spans="1:23" ht="21" hidden="1" outlineLevel="2" x14ac:dyDescent="0.4">
      <c r="A3217" t="s">
        <v>4729</v>
      </c>
      <c r="B3217" t="s">
        <v>4721</v>
      </c>
      <c r="C3217" t="s">
        <v>4722</v>
      </c>
      <c r="D3217" s="34">
        <v>415370</v>
      </c>
      <c r="E3217" s="34">
        <v>60727</v>
      </c>
      <c r="F3217" s="33">
        <v>32.28</v>
      </c>
      <c r="G3217" s="33">
        <v>10.760000000000002</v>
      </c>
      <c r="H3217">
        <v>14.619977369574114</v>
      </c>
      <c r="I3217" s="33">
        <v>43.040000000000006</v>
      </c>
      <c r="J3217" s="35">
        <f>G3217/I3217</f>
        <v>0.25</v>
      </c>
      <c r="K3217">
        <v>0.53155927346979104</v>
      </c>
      <c r="L3217">
        <v>0.70874569795972153</v>
      </c>
      <c r="M3217">
        <v>0.5</v>
      </c>
      <c r="N3217" t="s">
        <v>34</v>
      </c>
      <c r="O3217" s="53" t="s">
        <v>34</v>
      </c>
      <c r="P3217" s="54" t="str">
        <f>'Sheet1 (2)'!O4381</f>
        <v>A</v>
      </c>
      <c r="Q3217" s="31" t="str">
        <f>IF(U3217="same",N3217,IF(O3217=N3217,P3217,O3217))</f>
        <v>A</v>
      </c>
      <c r="R3217">
        <f>VLOOKUP(IF(V3217="same",N3217,IF(O3217=N3217,P3217,O3217)),$AA$2:$AL$8,9,FALSE)</f>
        <v>0.15</v>
      </c>
      <c r="S3217" s="11">
        <f>(L3217-M3217)/L3217</f>
        <v>0.29452834572490721</v>
      </c>
      <c r="T3217" s="13">
        <f t="shared" si="50"/>
        <v>0.15</v>
      </c>
      <c r="U3217">
        <f>IFERROR(T3217*I3217,0)</f>
        <v>6.4560000000000004</v>
      </c>
      <c r="V3217" t="str">
        <f>IF(AND(N3217=O3217,P3217=N3217),"same",IF(NOT(OR(O3217=N3217,P3217=N3217)),"conflict","change"))</f>
        <v>same</v>
      </c>
      <c r="W3217" s="55">
        <f>U3217-G3217</f>
        <v>-4.3040000000000012</v>
      </c>
    </row>
    <row r="3218" spans="1:23" ht="21" hidden="1" outlineLevel="2" x14ac:dyDescent="0.4">
      <c r="A3218" t="s">
        <v>4730</v>
      </c>
      <c r="B3218" t="s">
        <v>4721</v>
      </c>
      <c r="C3218" t="s">
        <v>4722</v>
      </c>
      <c r="D3218" s="34">
        <v>245472</v>
      </c>
      <c r="E3218" s="34">
        <v>19791</v>
      </c>
      <c r="F3218" s="33">
        <v>1.0950000000000002</v>
      </c>
      <c r="G3218" s="33">
        <v>0.36500000000000005</v>
      </c>
      <c r="H3218">
        <v>8.0624266718811111</v>
      </c>
      <c r="I3218" s="33">
        <v>1.4600000000000002</v>
      </c>
      <c r="J3218" s="35">
        <f>G3218/I3218</f>
        <v>0.25</v>
      </c>
      <c r="K3218">
        <v>5.5328179475519185E-2</v>
      </c>
      <c r="L3218">
        <v>7.3770905967358913E-2</v>
      </c>
      <c r="M3218">
        <v>0.01</v>
      </c>
      <c r="N3218" t="s">
        <v>34</v>
      </c>
      <c r="O3218" s="53" t="s">
        <v>34</v>
      </c>
      <c r="P3218" s="54" t="str">
        <f>'Sheet1 (2)'!O4846</f>
        <v>A</v>
      </c>
      <c r="Q3218" s="31" t="str">
        <f>IF(U3218="same",N3218,IF(O3218=N3218,P3218,O3218))</f>
        <v>A</v>
      </c>
      <c r="R3218">
        <f>VLOOKUP(IF(V3218="same",N3218,IF(O3218=N3218,P3218,O3218)),$AA$2:$AL$8,9,FALSE)</f>
        <v>0.15</v>
      </c>
      <c r="S3218" s="11">
        <f>(L3218-M3218)/L3218</f>
        <v>0.86444520547945214</v>
      </c>
      <c r="T3218" s="13">
        <f t="shared" si="50"/>
        <v>0.15</v>
      </c>
      <c r="U3218">
        <f>IFERROR(T3218*I3218,0)</f>
        <v>0.21900000000000003</v>
      </c>
      <c r="V3218" t="str">
        <f>IF(AND(N3218=O3218,P3218=N3218),"same",IF(NOT(OR(O3218=N3218,P3218=N3218)),"conflict","change"))</f>
        <v>same</v>
      </c>
      <c r="W3218" s="55">
        <f>U3218-G3218</f>
        <v>-0.14600000000000002</v>
      </c>
    </row>
    <row r="3219" spans="1:23" ht="21" outlineLevel="1" collapsed="1" x14ac:dyDescent="0.4">
      <c r="C3219" s="29" t="s">
        <v>4731</v>
      </c>
      <c r="D3219" s="34">
        <f>SUBTOTAL(9,D3210:D3218)</f>
        <v>4164226</v>
      </c>
      <c r="E3219" s="34">
        <f>SUBTOTAL(9,E3210:E3218)</f>
        <v>638401</v>
      </c>
      <c r="F3219" s="33">
        <f>SUBTOTAL(9,F3210:F3218)</f>
        <v>125.19760000000001</v>
      </c>
      <c r="G3219" s="33">
        <f>SUBTOTAL(9,G3210:G3218)</f>
        <v>41.73040000000001</v>
      </c>
      <c r="I3219" s="33">
        <f>SUBTOTAL(9,I3210:I3218)</f>
        <v>166.92800000000003</v>
      </c>
      <c r="J3219" s="35"/>
      <c r="O3219" s="53"/>
      <c r="P3219" s="54"/>
      <c r="Q3219" s="31"/>
      <c r="T3219" s="13">
        <f t="shared" si="50"/>
        <v>0</v>
      </c>
      <c r="U3219">
        <f>SUBTOTAL(9,U3210:U3218)</f>
        <v>25.039199999999997</v>
      </c>
      <c r="W3219" s="55">
        <f>SUBTOTAL(9,W3210:W3218)</f>
        <v>-16.691200000000006</v>
      </c>
    </row>
    <row r="3220" spans="1:23" ht="21" hidden="1" outlineLevel="2" x14ac:dyDescent="0.4">
      <c r="A3220" t="s">
        <v>4986</v>
      </c>
      <c r="B3220" t="s">
        <v>4987</v>
      </c>
      <c r="C3220" t="s">
        <v>4988</v>
      </c>
      <c r="D3220" s="34">
        <v>648536</v>
      </c>
      <c r="E3220" s="34">
        <v>64655</v>
      </c>
      <c r="F3220" s="33">
        <v>13.535700000000002</v>
      </c>
      <c r="G3220" s="33">
        <v>4.5117000000000003</v>
      </c>
      <c r="H3220">
        <v>9.9693771818372454</v>
      </c>
      <c r="I3220" s="33">
        <v>18.047400000000003</v>
      </c>
      <c r="J3220" s="35">
        <f>G3220/I3220</f>
        <v>0.24999168855347581</v>
      </c>
      <c r="K3220">
        <v>0.20935271827391544</v>
      </c>
      <c r="L3220">
        <v>0.27913386435697163</v>
      </c>
      <c r="M3220">
        <v>0.1</v>
      </c>
      <c r="N3220" t="s">
        <v>34</v>
      </c>
      <c r="O3220" s="53" t="s">
        <v>34</v>
      </c>
      <c r="P3220" s="54" t="str">
        <f>'Sheet1 (2)'!O8</f>
        <v>A</v>
      </c>
      <c r="Q3220" s="31" t="str">
        <f>IF(U3220="same",N3220,IF(O3220=N3220,P3220,O3220))</f>
        <v>A</v>
      </c>
      <c r="R3220">
        <f>VLOOKUP(IF(V3220="same",N3220,IF(O3220=N3220,P3220,O3220)),$AA$2:$AL$8,9,FALSE)</f>
        <v>0.15</v>
      </c>
      <c r="S3220" s="11">
        <f>(L3220-M3220)/L3220</f>
        <v>0.64174894998725573</v>
      </c>
      <c r="T3220" s="13">
        <f t="shared" si="50"/>
        <v>0.15</v>
      </c>
      <c r="U3220">
        <f>IFERROR(T3220*I3220,0)</f>
        <v>2.7071100000000006</v>
      </c>
      <c r="V3220" t="str">
        <f>IF(AND(N3220=O3220,P3220=N3220),"same",IF(NOT(OR(O3220=N3220,P3220=N3220)),"conflict","change"))</f>
        <v>same</v>
      </c>
      <c r="W3220" s="55">
        <f>U3220-G3220</f>
        <v>-1.8045899999999997</v>
      </c>
    </row>
    <row r="3221" spans="1:23" ht="21" hidden="1" outlineLevel="2" x14ac:dyDescent="0.4">
      <c r="A3221" t="s">
        <v>4989</v>
      </c>
      <c r="B3221" t="s">
        <v>4987</v>
      </c>
      <c r="C3221" t="s">
        <v>4988</v>
      </c>
      <c r="D3221" s="34">
        <v>10354</v>
      </c>
      <c r="E3221" s="34">
        <v>4639</v>
      </c>
      <c r="F3221" s="33">
        <v>0.32489999999999997</v>
      </c>
      <c r="G3221" s="33">
        <v>0.10729999999999999</v>
      </c>
      <c r="H3221">
        <v>44.803940506084608</v>
      </c>
      <c r="I3221" s="33">
        <v>0.43219999999999997</v>
      </c>
      <c r="J3221" s="35">
        <f>G3221/I3221</f>
        <v>0.24826469227209624</v>
      </c>
      <c r="K3221">
        <v>7.003664582884242E-2</v>
      </c>
      <c r="L3221">
        <v>9.3166630739383485E-2</v>
      </c>
      <c r="M3221">
        <v>0.05</v>
      </c>
      <c r="N3221" t="s">
        <v>34</v>
      </c>
      <c r="O3221" s="53" t="s">
        <v>34</v>
      </c>
      <c r="P3221" s="54" t="str">
        <f>'Sheet1 (2)'!O464</f>
        <v>A</v>
      </c>
      <c r="Q3221" s="31" t="str">
        <f>IF(U3221="same",N3221,IF(O3221=N3221,P3221,O3221))</f>
        <v>A</v>
      </c>
      <c r="R3221">
        <f>VLOOKUP(IF(V3221="same",N3221,IF(O3221=N3221,P3221,O3221)),$AA$2:$AL$8,9,FALSE)</f>
        <v>0.15</v>
      </c>
      <c r="S3221" s="11">
        <f>(L3221-M3221)/L3221</f>
        <v>0.46332716335030072</v>
      </c>
      <c r="T3221" s="13">
        <f t="shared" si="50"/>
        <v>0.15</v>
      </c>
      <c r="U3221">
        <f>IFERROR(T3221*I3221,0)</f>
        <v>6.4829999999999999E-2</v>
      </c>
      <c r="V3221" t="str">
        <f>IF(AND(N3221=O3221,P3221=N3221),"same",IF(NOT(OR(O3221=N3221,P3221=N3221)),"conflict","change"))</f>
        <v>same</v>
      </c>
      <c r="W3221" s="55">
        <f>U3221-G3221</f>
        <v>-4.2469999999999994E-2</v>
      </c>
    </row>
    <row r="3222" spans="1:23" ht="21" hidden="1" outlineLevel="2" x14ac:dyDescent="0.4">
      <c r="A3222" t="s">
        <v>4990</v>
      </c>
      <c r="B3222" t="s">
        <v>4987</v>
      </c>
      <c r="C3222" t="s">
        <v>4988</v>
      </c>
      <c r="D3222" s="34">
        <v>215788</v>
      </c>
      <c r="E3222" s="34">
        <v>46980</v>
      </c>
      <c r="F3222" s="33">
        <v>9.6379999999999999</v>
      </c>
      <c r="G3222" s="33">
        <v>3.2120000000000002</v>
      </c>
      <c r="H3222">
        <v>21.771368194709623</v>
      </c>
      <c r="I3222" s="33">
        <v>12.85</v>
      </c>
      <c r="J3222" s="35">
        <f>G3222/I3222</f>
        <v>0.24996108949416346</v>
      </c>
      <c r="K3222">
        <v>0.20515112813963388</v>
      </c>
      <c r="L3222">
        <v>0.27352064708386548</v>
      </c>
      <c r="M3222">
        <v>0.1</v>
      </c>
      <c r="N3222" t="s">
        <v>34</v>
      </c>
      <c r="O3222" s="53" t="s">
        <v>34</v>
      </c>
      <c r="P3222" s="54" t="str">
        <f>'Sheet1 (2)'!O539</f>
        <v>A</v>
      </c>
      <c r="Q3222" s="31" t="str">
        <f>IF(U3222="same",N3222,IF(O3222=N3222,P3222,O3222))</f>
        <v>A</v>
      </c>
      <c r="R3222">
        <f>VLOOKUP(IF(V3222="same",N3222,IF(O3222=N3222,P3222,O3222)),$AA$2:$AL$8,9,FALSE)</f>
        <v>0.15</v>
      </c>
      <c r="S3222" s="11">
        <f>(L3222-M3222)/L3222</f>
        <v>0.63439688715953302</v>
      </c>
      <c r="T3222" s="13">
        <f t="shared" si="50"/>
        <v>0.15</v>
      </c>
      <c r="U3222">
        <f>IFERROR(T3222*I3222,0)</f>
        <v>1.9274999999999998</v>
      </c>
      <c r="V3222" t="str">
        <f>IF(AND(N3222=O3222,P3222=N3222),"same",IF(NOT(OR(O3222=N3222,P3222=N3222)),"conflict","change"))</f>
        <v>same</v>
      </c>
      <c r="W3222" s="55">
        <f>U3222-G3222</f>
        <v>-1.2845000000000004</v>
      </c>
    </row>
    <row r="3223" spans="1:23" ht="21" hidden="1" outlineLevel="2" x14ac:dyDescent="0.4">
      <c r="A3223" t="s">
        <v>4991</v>
      </c>
      <c r="B3223" t="s">
        <v>4987</v>
      </c>
      <c r="C3223" t="s">
        <v>4988</v>
      </c>
      <c r="D3223" s="34">
        <v>357284</v>
      </c>
      <c r="E3223" s="34">
        <v>56366</v>
      </c>
      <c r="F3223" s="33">
        <v>13.293900000000002</v>
      </c>
      <c r="G3223" s="33">
        <v>4.4313000000000002</v>
      </c>
      <c r="H3223">
        <v>15.776245227885939</v>
      </c>
      <c r="I3223" s="33">
        <v>17.725200000000001</v>
      </c>
      <c r="J3223" s="35">
        <f>G3223/I3223</f>
        <v>0.25</v>
      </c>
      <c r="K3223">
        <v>0.23584962566085943</v>
      </c>
      <c r="L3223">
        <v>0.31446616754781254</v>
      </c>
      <c r="M3223">
        <v>0.1</v>
      </c>
      <c r="N3223" t="s">
        <v>34</v>
      </c>
      <c r="O3223" s="53" t="s">
        <v>34</v>
      </c>
      <c r="P3223" s="54" t="str">
        <f>'Sheet1 (2)'!O911</f>
        <v>A</v>
      </c>
      <c r="Q3223" s="31" t="str">
        <f>IF(U3223="same",N3223,IF(O3223=N3223,P3223,O3223))</f>
        <v>A</v>
      </c>
      <c r="R3223">
        <f>VLOOKUP(IF(V3223="same",N3223,IF(O3223=N3223,P3223,O3223)),$AA$2:$AL$8,9,FALSE)</f>
        <v>0.15</v>
      </c>
      <c r="S3223" s="11">
        <f>(L3223-M3223)/L3223</f>
        <v>0.68200076726919867</v>
      </c>
      <c r="T3223" s="13">
        <f t="shared" si="50"/>
        <v>0.15</v>
      </c>
      <c r="U3223">
        <f>IFERROR(T3223*I3223,0)</f>
        <v>2.6587800000000001</v>
      </c>
      <c r="V3223" t="str">
        <f>IF(AND(N3223=O3223,P3223=N3223),"same",IF(NOT(OR(O3223=N3223,P3223=N3223)),"conflict","change"))</f>
        <v>same</v>
      </c>
      <c r="W3223" s="55">
        <f>U3223-G3223</f>
        <v>-1.7725200000000001</v>
      </c>
    </row>
    <row r="3224" spans="1:23" ht="21" hidden="1" outlineLevel="2" x14ac:dyDescent="0.4">
      <c r="A3224" t="s">
        <v>4992</v>
      </c>
      <c r="B3224" t="s">
        <v>4987</v>
      </c>
      <c r="C3224" t="s">
        <v>4988</v>
      </c>
      <c r="D3224" s="34">
        <v>542075</v>
      </c>
      <c r="E3224" s="34">
        <v>283660</v>
      </c>
      <c r="F3224" s="33">
        <v>42.707699999999996</v>
      </c>
      <c r="G3224" s="33">
        <v>21.0364</v>
      </c>
      <c r="H3224">
        <v>52.328552322095653</v>
      </c>
      <c r="I3224" s="33">
        <v>63.744099999999996</v>
      </c>
      <c r="J3224" s="35">
        <f>G3224/I3224</f>
        <v>0.33001328750425535</v>
      </c>
      <c r="K3224">
        <v>0.15055947260805189</v>
      </c>
      <c r="L3224">
        <v>0.22472008742861171</v>
      </c>
      <c r="M3224">
        <v>0.1</v>
      </c>
      <c r="N3224" t="s">
        <v>34</v>
      </c>
      <c r="O3224" s="53" t="s">
        <v>34</v>
      </c>
      <c r="P3224" s="54" t="str">
        <f>'Sheet1 (2)'!O2980</f>
        <v>A</v>
      </c>
      <c r="Q3224" s="31" t="str">
        <f>IF(U3224="same",N3224,IF(O3224=N3224,P3224,O3224))</f>
        <v>A</v>
      </c>
      <c r="R3224">
        <f>VLOOKUP(IF(V3224="same",N3224,IF(O3224=N3224,P3224,O3224)),$AA$2:$AL$8,9,FALSE)</f>
        <v>0.15</v>
      </c>
      <c r="S3224" s="11">
        <f>(L3224-M3224)/L3224</f>
        <v>0.55500195312193601</v>
      </c>
      <c r="T3224" s="13">
        <f t="shared" si="50"/>
        <v>0.15</v>
      </c>
      <c r="U3224">
        <f>IFERROR(T3224*I3224,0)</f>
        <v>9.5616149999999998</v>
      </c>
      <c r="V3224" t="str">
        <f>IF(AND(N3224=O3224,P3224=N3224),"same",IF(NOT(OR(O3224=N3224,P3224=N3224)),"conflict","change"))</f>
        <v>same</v>
      </c>
      <c r="W3224" s="55">
        <f>U3224-G3224</f>
        <v>-11.474785000000001</v>
      </c>
    </row>
    <row r="3225" spans="1:23" ht="21" outlineLevel="1" collapsed="1" x14ac:dyDescent="0.4">
      <c r="C3225" s="29" t="s">
        <v>4993</v>
      </c>
      <c r="D3225" s="34">
        <f>SUBTOTAL(9,D3220:D3224)</f>
        <v>1774037</v>
      </c>
      <c r="E3225" s="34">
        <f>SUBTOTAL(9,E3220:E3224)</f>
        <v>456300</v>
      </c>
      <c r="F3225" s="33">
        <f>SUBTOTAL(9,F3220:F3224)</f>
        <v>79.500200000000007</v>
      </c>
      <c r="G3225" s="33">
        <f>SUBTOTAL(9,G3220:G3224)</f>
        <v>33.298700000000004</v>
      </c>
      <c r="I3225" s="33">
        <f>SUBTOTAL(9,I3220:I3224)</f>
        <v>112.7989</v>
      </c>
      <c r="J3225" s="35"/>
      <c r="O3225" s="53"/>
      <c r="P3225" s="54"/>
      <c r="Q3225" s="31"/>
      <c r="T3225" s="13">
        <f t="shared" si="50"/>
        <v>0</v>
      </c>
      <c r="U3225">
        <f>SUBTOTAL(9,U3220:U3224)</f>
        <v>16.919834999999999</v>
      </c>
      <c r="W3225" s="55">
        <f>SUBTOTAL(9,W3220:W3224)</f>
        <v>-16.378865000000001</v>
      </c>
    </row>
    <row r="3226" spans="1:23" ht="21" hidden="1" outlineLevel="2" x14ac:dyDescent="0.4">
      <c r="A3226" t="s">
        <v>2333</v>
      </c>
      <c r="B3226" t="s">
        <v>2334</v>
      </c>
      <c r="C3226" s="37" t="s">
        <v>2335</v>
      </c>
      <c r="D3226" s="34">
        <v>248509</v>
      </c>
      <c r="E3226" s="34">
        <v>2695</v>
      </c>
      <c r="F3226" s="33">
        <v>0.70240000000000002</v>
      </c>
      <c r="G3226" s="33">
        <v>0.2336</v>
      </c>
      <c r="H3226">
        <v>1.0844677657549626</v>
      </c>
      <c r="I3226" s="33">
        <v>0.93600000000000005</v>
      </c>
      <c r="J3226" s="35">
        <f>G3226/I3226</f>
        <v>0.24957264957264957</v>
      </c>
      <c r="K3226">
        <v>0.26063079777365489</v>
      </c>
      <c r="L3226">
        <v>0.34730983302411872</v>
      </c>
      <c r="M3226">
        <v>0.25</v>
      </c>
      <c r="N3226" t="s">
        <v>37</v>
      </c>
      <c r="O3226" s="53" t="s">
        <v>37</v>
      </c>
      <c r="P3226" s="54" t="str">
        <f>'Sheet1 (2)'!O197</f>
        <v>B</v>
      </c>
      <c r="Q3226" s="31" t="str">
        <f>IF(U3226="same",N3226,IF(O3226=N3226,P3226,O3226))</f>
        <v>B</v>
      </c>
      <c r="R3226">
        <f>VLOOKUP(IF(V3226="same",N3226,IF(O3226=N3226,P3226,O3226)),$AA$2:$AL$8,9,FALSE)</f>
        <v>0.25</v>
      </c>
      <c r="S3226" s="11">
        <f>(L3226-M3226)/L3226</f>
        <v>0.28018162393162388</v>
      </c>
      <c r="T3226" s="13">
        <f t="shared" si="50"/>
        <v>0.25</v>
      </c>
      <c r="U3226">
        <f>IFERROR(T3226*I3226,0)</f>
        <v>0.23400000000000001</v>
      </c>
      <c r="V3226" t="str">
        <f>IF(AND(N3226=O3226,P3226=N3226),"same",IF(NOT(OR(O3226=N3226,P3226=N3226)),"conflict","change"))</f>
        <v>same</v>
      </c>
      <c r="W3226" s="55">
        <f>U3226-G3226</f>
        <v>4.0000000000001146E-4</v>
      </c>
    </row>
    <row r="3227" spans="1:23" ht="21" hidden="1" outlineLevel="2" x14ac:dyDescent="0.4">
      <c r="A3227" t="s">
        <v>2336</v>
      </c>
      <c r="B3227" t="s">
        <v>2334</v>
      </c>
      <c r="C3227" s="37" t="s">
        <v>2335</v>
      </c>
      <c r="D3227" s="34">
        <v>3513603</v>
      </c>
      <c r="E3227" s="34">
        <v>51534</v>
      </c>
      <c r="F3227" s="33">
        <v>21.0975</v>
      </c>
      <c r="G3227" s="33">
        <v>7.0325000000000006</v>
      </c>
      <c r="H3227">
        <v>1.4666995673671728</v>
      </c>
      <c r="I3227" s="33">
        <v>28.130000000000003</v>
      </c>
      <c r="J3227" s="35">
        <f>G3227/I3227</f>
        <v>0.25</v>
      </c>
      <c r="K3227">
        <v>0.40938991733612762</v>
      </c>
      <c r="L3227">
        <v>0.54585322311483686</v>
      </c>
      <c r="M3227">
        <v>0.25</v>
      </c>
      <c r="N3227" t="s">
        <v>37</v>
      </c>
      <c r="O3227" s="53" t="s">
        <v>37</v>
      </c>
      <c r="P3227" s="54" t="str">
        <f>'Sheet1 (2)'!O279</f>
        <v>B</v>
      </c>
      <c r="Q3227" s="31" t="str">
        <f>IF(U3227="same",N3227,IF(O3227=N3227,P3227,O3227))</f>
        <v>B</v>
      </c>
      <c r="R3227">
        <f>VLOOKUP(IF(V3227="same",N3227,IF(O3227=N3227,P3227,O3227)),$AA$2:$AL$8,9,FALSE)</f>
        <v>0.25</v>
      </c>
      <c r="S3227" s="11">
        <f>(L3227-M3227)/L3227</f>
        <v>0.54200142196942769</v>
      </c>
      <c r="T3227" s="13">
        <f t="shared" si="50"/>
        <v>0.25</v>
      </c>
      <c r="U3227">
        <f>IFERROR(T3227*I3227,0)</f>
        <v>7.0325000000000006</v>
      </c>
      <c r="V3227" t="str">
        <f>IF(AND(N3227=O3227,P3227=N3227),"same",IF(NOT(OR(O3227=N3227,P3227=N3227)),"conflict","change"))</f>
        <v>same</v>
      </c>
      <c r="W3227" s="55">
        <f>U3227-G3227</f>
        <v>0</v>
      </c>
    </row>
    <row r="3228" spans="1:23" ht="21" hidden="1" outlineLevel="2" x14ac:dyDescent="0.4">
      <c r="A3228" t="s">
        <v>2337</v>
      </c>
      <c r="B3228" t="s">
        <v>2334</v>
      </c>
      <c r="C3228" s="37" t="s">
        <v>2335</v>
      </c>
      <c r="D3228" s="34">
        <v>2212755</v>
      </c>
      <c r="E3228" s="34">
        <v>80429</v>
      </c>
      <c r="F3228" s="33">
        <v>36.350500000000004</v>
      </c>
      <c r="G3228" s="33">
        <v>12.1135</v>
      </c>
      <c r="H3228">
        <v>3.6347901145856634</v>
      </c>
      <c r="I3228" s="33">
        <v>48.464000000000006</v>
      </c>
      <c r="J3228" s="35">
        <f>G3228/I3228</f>
        <v>0.24994841531858697</v>
      </c>
      <c r="K3228">
        <v>0.45195762722401134</v>
      </c>
      <c r="L3228">
        <v>0.60256872521105576</v>
      </c>
      <c r="M3228">
        <v>0.4</v>
      </c>
      <c r="N3228" t="s">
        <v>37</v>
      </c>
      <c r="O3228" s="53" t="s">
        <v>37</v>
      </c>
      <c r="P3228" s="54" t="str">
        <f>'Sheet1 (2)'!O702</f>
        <v>B</v>
      </c>
      <c r="Q3228" s="31" t="str">
        <f>IF(U3228="same",N3228,IF(O3228=N3228,P3228,O3228))</f>
        <v>B</v>
      </c>
      <c r="R3228">
        <f>VLOOKUP(IF(V3228="same",N3228,IF(O3228=N3228,P3228,O3228)),$AA$2:$AL$8,9,FALSE)</f>
        <v>0.25</v>
      </c>
      <c r="S3228" s="11">
        <f>(L3228-M3228)/L3228</f>
        <v>0.33617530538131396</v>
      </c>
      <c r="T3228" s="13">
        <f t="shared" si="50"/>
        <v>0.25</v>
      </c>
      <c r="U3228">
        <f>IFERROR(T3228*I3228,0)</f>
        <v>12.116000000000001</v>
      </c>
      <c r="V3228" t="str">
        <f>IF(AND(N3228=O3228,P3228=N3228),"same",IF(NOT(OR(O3228=N3228,P3228=N3228)),"conflict","change"))</f>
        <v>same</v>
      </c>
      <c r="W3228" s="55">
        <f>U3228-G3228</f>
        <v>2.500000000001279E-3</v>
      </c>
    </row>
    <row r="3229" spans="1:23" ht="21" hidden="1" outlineLevel="2" x14ac:dyDescent="0.4">
      <c r="A3229" t="s">
        <v>2338</v>
      </c>
      <c r="B3229" t="s">
        <v>2334</v>
      </c>
      <c r="C3229" s="37" t="s">
        <v>2335</v>
      </c>
      <c r="D3229" s="34">
        <v>135326</v>
      </c>
      <c r="E3229" s="34">
        <v>18844</v>
      </c>
      <c r="F3229" s="33">
        <v>18.844000000000001</v>
      </c>
      <c r="G3229" s="33">
        <v>5.3029999999999999</v>
      </c>
      <c r="H3229">
        <v>13.924892481858622</v>
      </c>
      <c r="I3229" s="33">
        <v>24.147000000000002</v>
      </c>
      <c r="J3229" s="35">
        <f>G3229/I3229</f>
        <v>0.2196132024682155</v>
      </c>
      <c r="K3229">
        <v>1</v>
      </c>
      <c r="L3229">
        <v>1.2814158352791341</v>
      </c>
      <c r="M3229">
        <v>1</v>
      </c>
      <c r="N3229" t="s">
        <v>34</v>
      </c>
      <c r="O3229" s="53" t="s">
        <v>34</v>
      </c>
      <c r="P3229" s="54" t="str">
        <f>'Sheet1 (2)'!O876</f>
        <v>A</v>
      </c>
      <c r="Q3229" s="31" t="str">
        <f>IF(U3229="same",N3229,IF(O3229=N3229,P3229,O3229))</f>
        <v>A</v>
      </c>
      <c r="R3229">
        <f>VLOOKUP(IF(V3229="same",N3229,IF(O3229=N3229,P3229,O3229)),$AA$2:$AL$8,9,FALSE)</f>
        <v>0.15</v>
      </c>
      <c r="S3229" s="11">
        <f>(L3229-M3229)/L3229</f>
        <v>0.21961320246821558</v>
      </c>
      <c r="T3229" s="13">
        <f t="shared" si="50"/>
        <v>0.15</v>
      </c>
      <c r="U3229">
        <f>IFERROR(T3229*I3229,0)</f>
        <v>3.6220500000000002</v>
      </c>
      <c r="V3229" t="str">
        <f>IF(AND(N3229=O3229,P3229=N3229),"same",IF(NOT(OR(O3229=N3229,P3229=N3229)),"conflict","change"))</f>
        <v>same</v>
      </c>
      <c r="W3229" s="55">
        <f>U3229-G3229</f>
        <v>-1.6809499999999997</v>
      </c>
    </row>
    <row r="3230" spans="1:23" ht="21" hidden="1" outlineLevel="2" x14ac:dyDescent="0.4">
      <c r="A3230" t="s">
        <v>2339</v>
      </c>
      <c r="B3230" t="s">
        <v>2334</v>
      </c>
      <c r="C3230" s="37" t="s">
        <v>2335</v>
      </c>
      <c r="D3230" s="34">
        <v>40898</v>
      </c>
      <c r="E3230" s="34">
        <v>887</v>
      </c>
      <c r="F3230" s="33">
        <v>0.34950000000000003</v>
      </c>
      <c r="G3230" s="33">
        <v>0.1105</v>
      </c>
      <c r="H3230">
        <v>2.1688102107682528</v>
      </c>
      <c r="I3230" s="33">
        <v>0.46</v>
      </c>
      <c r="J3230" s="35">
        <f>G3230/I3230</f>
        <v>0.24021739130434783</v>
      </c>
      <c r="K3230">
        <v>0.3940248027057498</v>
      </c>
      <c r="L3230">
        <v>0.5186020293122886</v>
      </c>
      <c r="M3230">
        <v>0.4</v>
      </c>
      <c r="N3230" t="s">
        <v>37</v>
      </c>
      <c r="O3230" s="53" t="s">
        <v>37</v>
      </c>
      <c r="P3230" s="54" t="str">
        <f>'Sheet1 (2)'!O991</f>
        <v>B</v>
      </c>
      <c r="Q3230" s="31" t="str">
        <f>IF(U3230="same",N3230,IF(O3230=N3230,P3230,O3230))</f>
        <v>B</v>
      </c>
      <c r="R3230">
        <f>VLOOKUP(IF(V3230="same",N3230,IF(O3230=N3230,P3230,O3230)),$AA$2:$AL$8,9,FALSE)</f>
        <v>0.25</v>
      </c>
      <c r="S3230" s="11">
        <f>(L3230-M3230)/L3230</f>
        <v>0.22869565217391299</v>
      </c>
      <c r="T3230" s="13">
        <f t="shared" si="50"/>
        <v>0.22869565217391299</v>
      </c>
      <c r="U3230">
        <f>IFERROR(T3230*I3230,0)</f>
        <v>0.10519999999999999</v>
      </c>
      <c r="V3230" t="str">
        <f>IF(AND(N3230=O3230,P3230=N3230),"same",IF(NOT(OR(O3230=N3230,P3230=N3230)),"conflict","change"))</f>
        <v>same</v>
      </c>
      <c r="W3230" s="55">
        <f>U3230-G3230</f>
        <v>-5.300000000000013E-3</v>
      </c>
    </row>
    <row r="3231" spans="1:23" ht="21" hidden="1" outlineLevel="2" x14ac:dyDescent="0.4">
      <c r="A3231" t="s">
        <v>2340</v>
      </c>
      <c r="B3231" t="s">
        <v>2334</v>
      </c>
      <c r="C3231" s="37" t="s">
        <v>2335</v>
      </c>
      <c r="D3231" s="34">
        <v>9247276</v>
      </c>
      <c r="E3231" s="34">
        <v>295969</v>
      </c>
      <c r="F3231" s="33">
        <v>255.4725</v>
      </c>
      <c r="G3231" s="33">
        <v>85.157499999999999</v>
      </c>
      <c r="H3231">
        <v>3.2006074004928586</v>
      </c>
      <c r="I3231" s="33">
        <v>340.63</v>
      </c>
      <c r="J3231" s="35">
        <f>G3231/I3231</f>
        <v>0.25</v>
      </c>
      <c r="K3231">
        <v>0.86317317016309136</v>
      </c>
      <c r="L3231">
        <v>1.1508975602174552</v>
      </c>
      <c r="M3231">
        <v>0.4</v>
      </c>
      <c r="N3231" t="s">
        <v>37</v>
      </c>
      <c r="O3231" s="53" t="s">
        <v>37</v>
      </c>
      <c r="P3231" s="54" t="str">
        <f>'Sheet1 (2)'!O1421</f>
        <v>B</v>
      </c>
      <c r="Q3231" s="31" t="str">
        <f>IF(U3231="same",N3231,IF(O3231=N3231,P3231,O3231))</f>
        <v>B</v>
      </c>
      <c r="R3231">
        <f>VLOOKUP(IF(V3231="same",N3231,IF(O3231=N3231,P3231,O3231)),$AA$2:$AL$8,9,FALSE)</f>
        <v>0.25</v>
      </c>
      <c r="S3231" s="11">
        <f>(L3231-M3231)/L3231</f>
        <v>0.65244517511669553</v>
      </c>
      <c r="T3231" s="13">
        <f t="shared" si="50"/>
        <v>0.25</v>
      </c>
      <c r="U3231">
        <f>IFERROR(T3231*I3231,0)</f>
        <v>85.157499999999999</v>
      </c>
      <c r="V3231" t="str">
        <f>IF(AND(N3231=O3231,P3231=N3231),"same",IF(NOT(OR(O3231=N3231,P3231=N3231)),"conflict","change"))</f>
        <v>same</v>
      </c>
      <c r="W3231" s="55">
        <f>U3231-G3231</f>
        <v>0</v>
      </c>
    </row>
    <row r="3232" spans="1:23" ht="21" hidden="1" outlineLevel="2" x14ac:dyDescent="0.4">
      <c r="A3232" t="s">
        <v>2341</v>
      </c>
      <c r="B3232" t="s">
        <v>2334</v>
      </c>
      <c r="C3232" s="37" t="s">
        <v>2335</v>
      </c>
      <c r="D3232" s="34">
        <v>2922350</v>
      </c>
      <c r="E3232" s="34">
        <v>287477</v>
      </c>
      <c r="F3232" s="33">
        <v>325.75500000000005</v>
      </c>
      <c r="G3232" s="33">
        <v>108.58500000000001</v>
      </c>
      <c r="H3232">
        <v>9.8371858264752685</v>
      </c>
      <c r="I3232" s="33">
        <v>434.34000000000003</v>
      </c>
      <c r="J3232" s="35">
        <f>G3232/I3232</f>
        <v>0.25</v>
      </c>
      <c r="K3232">
        <v>1.1331515216869525</v>
      </c>
      <c r="L3232">
        <v>1.5108686955826034</v>
      </c>
      <c r="M3232">
        <v>1</v>
      </c>
      <c r="N3232" t="s">
        <v>37</v>
      </c>
      <c r="O3232" s="53" t="s">
        <v>37</v>
      </c>
      <c r="P3232" s="54" t="str">
        <f>'Sheet1 (2)'!O1624</f>
        <v>B</v>
      </c>
      <c r="Q3232" s="31" t="str">
        <f>IF(U3232="same",N3232,IF(O3232=N3232,P3232,O3232))</f>
        <v>B</v>
      </c>
      <c r="R3232">
        <f>VLOOKUP(IF(V3232="same",N3232,IF(O3232=N3232,P3232,O3232)),$AA$2:$AL$8,9,FALSE)</f>
        <v>0.25</v>
      </c>
      <c r="S3232" s="11">
        <f>(L3232-M3232)/L3232</f>
        <v>0.33812911543951757</v>
      </c>
      <c r="T3232" s="13">
        <f t="shared" si="50"/>
        <v>0.25</v>
      </c>
      <c r="U3232">
        <f>IFERROR(T3232*I3232,0)</f>
        <v>108.58500000000001</v>
      </c>
      <c r="V3232" t="str">
        <f>IF(AND(N3232=O3232,P3232=N3232),"same",IF(NOT(OR(O3232=N3232,P3232=N3232)),"conflict","change"))</f>
        <v>same</v>
      </c>
      <c r="W3232" s="55">
        <f>U3232-G3232</f>
        <v>0</v>
      </c>
    </row>
    <row r="3233" spans="1:23" ht="21" hidden="1" outlineLevel="2" x14ac:dyDescent="0.4">
      <c r="A3233" t="s">
        <v>2342</v>
      </c>
      <c r="B3233" t="s">
        <v>2334</v>
      </c>
      <c r="C3233" s="37" t="s">
        <v>2335</v>
      </c>
      <c r="D3233" s="34">
        <v>174903</v>
      </c>
      <c r="E3233" s="34">
        <v>19145</v>
      </c>
      <c r="F3233" s="33">
        <v>21.0595</v>
      </c>
      <c r="G3233" s="33">
        <v>6.5525000000000002</v>
      </c>
      <c r="H3233">
        <v>10.946067248703567</v>
      </c>
      <c r="I3233" s="33">
        <v>27.612000000000002</v>
      </c>
      <c r="J3233" s="35">
        <f>G3233/I3233</f>
        <v>0.23730624366217587</v>
      </c>
      <c r="K3233">
        <v>1.1000000000000001</v>
      </c>
      <c r="L3233">
        <v>1.4422564638286761</v>
      </c>
      <c r="M3233">
        <v>1.1000000000000001</v>
      </c>
      <c r="N3233" t="s">
        <v>37</v>
      </c>
      <c r="O3233" s="53" t="s">
        <v>37</v>
      </c>
      <c r="P3233" s="54" t="str">
        <f>'Sheet1 (2)'!O1625</f>
        <v>B</v>
      </c>
      <c r="Q3233" s="31" t="str">
        <f>IF(U3233="same",N3233,IF(O3233=N3233,P3233,O3233))</f>
        <v>B</v>
      </c>
      <c r="R3233">
        <f>VLOOKUP(IF(V3233="same",N3233,IF(O3233=N3233,P3233,O3233)),$AA$2:$AL$8,9,FALSE)</f>
        <v>0.25</v>
      </c>
      <c r="S3233" s="11">
        <f>(L3233-M3233)/L3233</f>
        <v>0.23730624366217593</v>
      </c>
      <c r="T3233" s="13">
        <f t="shared" si="50"/>
        <v>0.23730624366217593</v>
      </c>
      <c r="U3233">
        <f>IFERROR(T3233*I3233,0)</f>
        <v>6.552500000000002</v>
      </c>
      <c r="V3233" t="str">
        <f>IF(AND(N3233=O3233,P3233=N3233),"same",IF(NOT(OR(O3233=N3233,P3233=N3233)),"conflict","change"))</f>
        <v>same</v>
      </c>
      <c r="W3233" s="55">
        <f>U3233-G3233</f>
        <v>0</v>
      </c>
    </row>
    <row r="3234" spans="1:23" ht="21" hidden="1" outlineLevel="2" x14ac:dyDescent="0.4">
      <c r="A3234" t="s">
        <v>2343</v>
      </c>
      <c r="B3234" t="s">
        <v>2334</v>
      </c>
      <c r="C3234" s="37" t="s">
        <v>2335</v>
      </c>
      <c r="D3234" s="34">
        <v>1214282</v>
      </c>
      <c r="E3234" s="34">
        <v>30823</v>
      </c>
      <c r="F3234" s="33">
        <v>9.4372000000000007</v>
      </c>
      <c r="G3234" s="33">
        <v>3.1418000000000008</v>
      </c>
      <c r="H3234">
        <v>2.5383724703157915</v>
      </c>
      <c r="I3234" s="33">
        <v>12.579000000000001</v>
      </c>
      <c r="J3234" s="35">
        <f>G3234/I3234</f>
        <v>0.2497654821527944</v>
      </c>
      <c r="K3234">
        <v>0.30617396100314703</v>
      </c>
      <c r="L3234">
        <v>0.40810433766992182</v>
      </c>
      <c r="M3234">
        <v>0.25</v>
      </c>
      <c r="N3234" t="s">
        <v>37</v>
      </c>
      <c r="O3234" s="53" t="s">
        <v>37</v>
      </c>
      <c r="P3234" s="54" t="str">
        <f>'Sheet1 (2)'!O2057</f>
        <v>B</v>
      </c>
      <c r="Q3234" s="31" t="str">
        <f>IF(U3234="same",N3234,IF(O3234=N3234,P3234,O3234))</f>
        <v>B</v>
      </c>
      <c r="R3234">
        <f>VLOOKUP(IF(V3234="same",N3234,IF(O3234=N3234,P3234,O3234)),$AA$2:$AL$8,9,FALSE)</f>
        <v>0.25</v>
      </c>
      <c r="S3234" s="11">
        <f>(L3234-M3234)/L3234</f>
        <v>0.38741155894745211</v>
      </c>
      <c r="T3234" s="13">
        <f t="shared" si="50"/>
        <v>0.25</v>
      </c>
      <c r="U3234">
        <f>IFERROR(T3234*I3234,0)</f>
        <v>3.1447500000000002</v>
      </c>
      <c r="V3234" t="str">
        <f>IF(AND(N3234=O3234,P3234=N3234),"same",IF(NOT(OR(O3234=N3234,P3234=N3234)),"conflict","change"))</f>
        <v>same</v>
      </c>
      <c r="W3234" s="55">
        <f>U3234-G3234</f>
        <v>2.949999999999342E-3</v>
      </c>
    </row>
    <row r="3235" spans="1:23" ht="21" hidden="1" outlineLevel="2" x14ac:dyDescent="0.4">
      <c r="A3235" t="s">
        <v>2344</v>
      </c>
      <c r="B3235" t="s">
        <v>2334</v>
      </c>
      <c r="C3235" s="37" t="s">
        <v>2335</v>
      </c>
      <c r="D3235" s="34">
        <v>841878</v>
      </c>
      <c r="E3235" s="34">
        <v>16242</v>
      </c>
      <c r="F3235" s="33">
        <v>7.1444000000000001</v>
      </c>
      <c r="G3235" s="33">
        <v>2.3776000000000002</v>
      </c>
      <c r="H3235">
        <v>1.9292581585455375</v>
      </c>
      <c r="I3235" s="33">
        <v>9.5220000000000002</v>
      </c>
      <c r="J3235" s="35">
        <f>G3235/I3235</f>
        <v>0.24969544213400546</v>
      </c>
      <c r="K3235">
        <v>0.43987193695357713</v>
      </c>
      <c r="L3235">
        <v>0.58625785001847064</v>
      </c>
      <c r="M3235">
        <v>0.4</v>
      </c>
      <c r="N3235" t="s">
        <v>37</v>
      </c>
      <c r="O3235" s="53" t="s">
        <v>37</v>
      </c>
      <c r="P3235" s="54" t="str">
        <f>'Sheet1 (2)'!O2101</f>
        <v>B</v>
      </c>
      <c r="Q3235" s="31" t="str">
        <f>IF(U3235="same",N3235,IF(O3235=N3235,P3235,O3235))</f>
        <v>B</v>
      </c>
      <c r="R3235">
        <f>VLOOKUP(IF(V3235="same",N3235,IF(O3235=N3235,P3235,O3235)),$AA$2:$AL$8,9,FALSE)</f>
        <v>0.25</v>
      </c>
      <c r="S3235" s="11">
        <f>(L3235-M3235)/L3235</f>
        <v>0.31770636420919973</v>
      </c>
      <c r="T3235" s="13">
        <f t="shared" si="50"/>
        <v>0.25</v>
      </c>
      <c r="U3235">
        <f>IFERROR(T3235*I3235,0)</f>
        <v>2.3805000000000001</v>
      </c>
      <c r="V3235" t="str">
        <f>IF(AND(N3235=O3235,P3235=N3235),"same",IF(NOT(OR(O3235=N3235,P3235=N3235)),"conflict","change"))</f>
        <v>same</v>
      </c>
      <c r="W3235" s="55">
        <f>U3235-G3235</f>
        <v>2.8999999999999027E-3</v>
      </c>
    </row>
    <row r="3236" spans="1:23" ht="21" hidden="1" outlineLevel="2" x14ac:dyDescent="0.4">
      <c r="A3236" t="s">
        <v>2345</v>
      </c>
      <c r="B3236" t="s">
        <v>2334</v>
      </c>
      <c r="C3236" s="37" t="s">
        <v>2335</v>
      </c>
      <c r="D3236" s="34">
        <v>3398848</v>
      </c>
      <c r="E3236" s="34">
        <v>50741</v>
      </c>
      <c r="F3236" s="33">
        <v>16.14</v>
      </c>
      <c r="G3236" s="33">
        <v>5.38</v>
      </c>
      <c r="H3236">
        <v>1.4928881785828609</v>
      </c>
      <c r="I3236" s="33">
        <v>21.52</v>
      </c>
      <c r="J3236" s="35">
        <f>G3236/I3236</f>
        <v>0.25</v>
      </c>
      <c r="K3236">
        <v>0.31808596598411543</v>
      </c>
      <c r="L3236">
        <v>0.42411462131215388</v>
      </c>
      <c r="M3236">
        <v>0.21</v>
      </c>
      <c r="N3236" t="s">
        <v>37</v>
      </c>
      <c r="O3236" s="53" t="s">
        <v>37</v>
      </c>
      <c r="P3236" s="54" t="str">
        <f>'Sheet1 (2)'!O2118</f>
        <v>B</v>
      </c>
      <c r="Q3236" s="31" t="str">
        <f>IF(U3236="same",N3236,IF(O3236=N3236,P3236,O3236))</f>
        <v>B</v>
      </c>
      <c r="R3236">
        <f>VLOOKUP(IF(V3236="same",N3236,IF(O3236=N3236,P3236,O3236)),$AA$2:$AL$8,9,FALSE)</f>
        <v>0.25</v>
      </c>
      <c r="S3236" s="11">
        <f>(L3236-M3236)/L3236</f>
        <v>0.50485083643122675</v>
      </c>
      <c r="T3236" s="13">
        <f t="shared" si="50"/>
        <v>0.25</v>
      </c>
      <c r="U3236">
        <f>IFERROR(T3236*I3236,0)</f>
        <v>5.38</v>
      </c>
      <c r="V3236" t="str">
        <f>IF(AND(N3236=O3236,P3236=N3236),"same",IF(NOT(OR(O3236=N3236,P3236=N3236)),"conflict","change"))</f>
        <v>same</v>
      </c>
      <c r="W3236" s="55">
        <f>U3236-G3236</f>
        <v>0</v>
      </c>
    </row>
    <row r="3237" spans="1:23" ht="21" hidden="1" outlineLevel="2" x14ac:dyDescent="0.4">
      <c r="A3237" t="s">
        <v>2346</v>
      </c>
      <c r="B3237" t="s">
        <v>2334</v>
      </c>
      <c r="C3237" s="37" t="s">
        <v>2335</v>
      </c>
      <c r="D3237" s="34">
        <v>426754</v>
      </c>
      <c r="E3237" s="34">
        <v>25372</v>
      </c>
      <c r="F3237" s="33">
        <v>9.1301000000000005</v>
      </c>
      <c r="G3237" s="33">
        <v>3.0379</v>
      </c>
      <c r="H3237">
        <v>5.945345562080262</v>
      </c>
      <c r="I3237" s="33">
        <v>12.168000000000001</v>
      </c>
      <c r="J3237" s="35">
        <f>G3237/I3237</f>
        <v>0.24966305062458907</v>
      </c>
      <c r="K3237">
        <v>0.35984944032792054</v>
      </c>
      <c r="L3237">
        <v>0.47958379315781186</v>
      </c>
      <c r="M3237">
        <v>0.3</v>
      </c>
      <c r="N3237" t="s">
        <v>37</v>
      </c>
      <c r="O3237" s="53" t="s">
        <v>37</v>
      </c>
      <c r="P3237" s="54" t="str">
        <f>'Sheet1 (2)'!O2312</f>
        <v>B</v>
      </c>
      <c r="Q3237" s="31" t="str">
        <f>IF(U3237="same",N3237,IF(O3237=N3237,P3237,O3237))</f>
        <v>B</v>
      </c>
      <c r="R3237">
        <f>VLOOKUP(IF(V3237="same",N3237,IF(O3237=N3237,P3237,O3237)),$AA$2:$AL$8,9,FALSE)</f>
        <v>0.25</v>
      </c>
      <c r="S3237" s="11">
        <f>(L3237-M3237)/L3237</f>
        <v>0.37445759368836307</v>
      </c>
      <c r="T3237" s="13">
        <f t="shared" si="50"/>
        <v>0.25</v>
      </c>
      <c r="U3237">
        <f>IFERROR(T3237*I3237,0)</f>
        <v>3.0420000000000003</v>
      </c>
      <c r="V3237" t="str">
        <f>IF(AND(N3237=O3237,P3237=N3237),"same",IF(NOT(OR(O3237=N3237,P3237=N3237)),"conflict","change"))</f>
        <v>same</v>
      </c>
      <c r="W3237" s="55">
        <f>U3237-G3237</f>
        <v>4.1000000000002146E-3</v>
      </c>
    </row>
    <row r="3238" spans="1:23" ht="21" hidden="1" outlineLevel="2" x14ac:dyDescent="0.4">
      <c r="A3238" t="s">
        <v>2347</v>
      </c>
      <c r="B3238" t="s">
        <v>2334</v>
      </c>
      <c r="C3238" s="37" t="s">
        <v>2335</v>
      </c>
      <c r="D3238" s="34">
        <v>18475</v>
      </c>
      <c r="E3238" s="34">
        <v>1093</v>
      </c>
      <c r="F3238" s="33">
        <v>1.087</v>
      </c>
      <c r="G3238" s="33">
        <v>0.28300000000000003</v>
      </c>
      <c r="H3238">
        <v>5.9161028416779429</v>
      </c>
      <c r="I3238" s="33">
        <v>1.37</v>
      </c>
      <c r="J3238" s="35">
        <f>G3238/I3238</f>
        <v>0.20656934306569344</v>
      </c>
      <c r="K3238">
        <v>0.99451052150045749</v>
      </c>
      <c r="L3238">
        <v>1.2534309240622141</v>
      </c>
      <c r="M3238">
        <v>1</v>
      </c>
      <c r="N3238" t="s">
        <v>37</v>
      </c>
      <c r="O3238" s="53" t="s">
        <v>37</v>
      </c>
      <c r="P3238" s="54" t="str">
        <f>'Sheet1 (2)'!O2454</f>
        <v>B</v>
      </c>
      <c r="Q3238" s="31" t="str">
        <f>IF(U3238="same",N3238,IF(O3238=N3238,P3238,O3238))</f>
        <v>B</v>
      </c>
      <c r="R3238">
        <f>VLOOKUP(IF(V3238="same",N3238,IF(O3238=N3238,P3238,O3238)),$AA$2:$AL$8,9,FALSE)</f>
        <v>0.25</v>
      </c>
      <c r="S3238" s="11">
        <f>(L3238-M3238)/L3238</f>
        <v>0.20218978102189783</v>
      </c>
      <c r="T3238" s="13">
        <f t="shared" si="50"/>
        <v>0.20218978102189783</v>
      </c>
      <c r="U3238">
        <f>IFERROR(T3238*I3238,0)</f>
        <v>0.27700000000000002</v>
      </c>
      <c r="V3238" t="str">
        <f>IF(AND(N3238=O3238,P3238=N3238),"same",IF(NOT(OR(O3238=N3238,P3238=N3238)),"conflict","change"))</f>
        <v>same</v>
      </c>
      <c r="W3238" s="55">
        <f>U3238-G3238</f>
        <v>-6.0000000000000053E-3</v>
      </c>
    </row>
    <row r="3239" spans="1:23" ht="21" hidden="1" outlineLevel="2" x14ac:dyDescent="0.4">
      <c r="A3239" t="s">
        <v>2348</v>
      </c>
      <c r="B3239" t="s">
        <v>2334</v>
      </c>
      <c r="C3239" s="37" t="s">
        <v>2335</v>
      </c>
      <c r="D3239" s="34">
        <v>9256601</v>
      </c>
      <c r="E3239" s="34">
        <v>452865</v>
      </c>
      <c r="F3239" s="33">
        <v>296.88</v>
      </c>
      <c r="G3239" s="33">
        <v>98.96</v>
      </c>
      <c r="H3239">
        <v>4.8923465535567541</v>
      </c>
      <c r="I3239" s="33">
        <v>395.84</v>
      </c>
      <c r="J3239" s="35">
        <f>G3239/I3239</f>
        <v>0.25</v>
      </c>
      <c r="K3239">
        <v>0.65555960385545364</v>
      </c>
      <c r="L3239">
        <v>0.87407947180727152</v>
      </c>
      <c r="M3239">
        <v>0.4</v>
      </c>
      <c r="N3239" t="s">
        <v>37</v>
      </c>
      <c r="O3239" s="53" t="s">
        <v>37</v>
      </c>
      <c r="P3239" s="54" t="str">
        <f>'Sheet1 (2)'!O2670</f>
        <v>B</v>
      </c>
      <c r="Q3239" s="31" t="str">
        <f>IF(U3239="same",N3239,IF(O3239=N3239,P3239,O3239))</f>
        <v>B</v>
      </c>
      <c r="R3239">
        <f>VLOOKUP(IF(V3239="same",N3239,IF(O3239=N3239,P3239,O3239)),$AA$2:$AL$8,9,FALSE)</f>
        <v>0.25</v>
      </c>
      <c r="S3239" s="11">
        <f>(L3239-M3239)/L3239</f>
        <v>0.54237570735650764</v>
      </c>
      <c r="T3239" s="13">
        <f t="shared" si="50"/>
        <v>0.25</v>
      </c>
      <c r="U3239">
        <f>IFERROR(T3239*I3239,0)</f>
        <v>98.96</v>
      </c>
      <c r="V3239" t="str">
        <f>IF(AND(N3239=O3239,P3239=N3239),"same",IF(NOT(OR(O3239=N3239,P3239=N3239)),"conflict","change"))</f>
        <v>same</v>
      </c>
      <c r="W3239" s="55">
        <f>U3239-G3239</f>
        <v>0</v>
      </c>
    </row>
    <row r="3240" spans="1:23" ht="21" hidden="1" outlineLevel="2" x14ac:dyDescent="0.4">
      <c r="A3240" t="s">
        <v>2349</v>
      </c>
      <c r="B3240" t="s">
        <v>2334</v>
      </c>
      <c r="C3240" s="37" t="s">
        <v>2335</v>
      </c>
      <c r="D3240" s="34">
        <v>31181</v>
      </c>
      <c r="E3240" s="34">
        <v>1918</v>
      </c>
      <c r="F3240" s="33">
        <v>1.0465</v>
      </c>
      <c r="G3240" s="33">
        <v>0.34850000000000003</v>
      </c>
      <c r="H3240">
        <v>6.1511818094352329</v>
      </c>
      <c r="I3240" s="33">
        <v>1.395</v>
      </c>
      <c r="J3240" s="35">
        <f>G3240/I3240</f>
        <v>0.24982078853046596</v>
      </c>
      <c r="K3240">
        <v>0.54562043795620441</v>
      </c>
      <c r="L3240">
        <v>0.72732012513034416</v>
      </c>
      <c r="M3240">
        <v>0.5</v>
      </c>
      <c r="N3240" t="s">
        <v>37</v>
      </c>
      <c r="O3240" s="53" t="s">
        <v>37</v>
      </c>
      <c r="P3240" s="54" t="str">
        <f>'Sheet1 (2)'!O2847</f>
        <v>B</v>
      </c>
      <c r="Q3240" s="31" t="str">
        <f>IF(U3240="same",N3240,IF(O3240=N3240,P3240,O3240))</f>
        <v>B</v>
      </c>
      <c r="R3240">
        <f>VLOOKUP(IF(V3240="same",N3240,IF(O3240=N3240,P3240,O3240)),$AA$2:$AL$8,9,FALSE)</f>
        <v>0.25</v>
      </c>
      <c r="S3240" s="11">
        <f>(L3240-M3240)/L3240</f>
        <v>0.31254480286738356</v>
      </c>
      <c r="T3240" s="13">
        <f t="shared" si="50"/>
        <v>0.25</v>
      </c>
      <c r="U3240">
        <f>IFERROR(T3240*I3240,0)</f>
        <v>0.34875</v>
      </c>
      <c r="V3240" t="str">
        <f>IF(AND(N3240=O3240,P3240=N3240),"same",IF(NOT(OR(O3240=N3240,P3240=N3240)),"conflict","change"))</f>
        <v>same</v>
      </c>
      <c r="W3240" s="55">
        <f>U3240-G3240</f>
        <v>2.4999999999997247E-4</v>
      </c>
    </row>
    <row r="3241" spans="1:23" ht="21" hidden="1" outlineLevel="2" x14ac:dyDescent="0.4">
      <c r="A3241" t="s">
        <v>2350</v>
      </c>
      <c r="B3241" t="s">
        <v>2334</v>
      </c>
      <c r="C3241" s="37" t="s">
        <v>2335</v>
      </c>
      <c r="D3241" s="34">
        <v>365351</v>
      </c>
      <c r="E3241" s="34">
        <v>38296</v>
      </c>
      <c r="F3241" s="33">
        <v>40.832000000000001</v>
      </c>
      <c r="G3241" s="33">
        <v>13.610000000000001</v>
      </c>
      <c r="H3241">
        <v>10.481974868003645</v>
      </c>
      <c r="I3241" s="33">
        <v>54.442</v>
      </c>
      <c r="J3241" s="35">
        <f>G3241/I3241</f>
        <v>0.24999081591418393</v>
      </c>
      <c r="K3241">
        <v>1.0662210152496345</v>
      </c>
      <c r="L3241">
        <v>1.4216106120743681</v>
      </c>
      <c r="M3241">
        <v>1</v>
      </c>
      <c r="N3241" t="s">
        <v>34</v>
      </c>
      <c r="O3241" s="53" t="s">
        <v>34</v>
      </c>
      <c r="P3241" s="54" t="str">
        <f>'Sheet1 (2)'!O2865</f>
        <v>A</v>
      </c>
      <c r="Q3241" s="31" t="str">
        <f>IF(U3241="same",N3241,IF(O3241=N3241,P3241,O3241))</f>
        <v>A</v>
      </c>
      <c r="R3241">
        <f>VLOOKUP(IF(V3241="same",N3241,IF(O3241=N3241,P3241,O3241)),$AA$2:$AL$8,9,FALSE)</f>
        <v>0.15</v>
      </c>
      <c r="S3241" s="11">
        <f>(L3241-M3241)/L3241</f>
        <v>0.29657249917343231</v>
      </c>
      <c r="T3241" s="13">
        <f t="shared" si="50"/>
        <v>0.15</v>
      </c>
      <c r="U3241">
        <f>IFERROR(T3241*I3241,0)</f>
        <v>8.1662999999999997</v>
      </c>
      <c r="V3241" t="str">
        <f>IF(AND(N3241=O3241,P3241=N3241),"same",IF(NOT(OR(O3241=N3241,P3241=N3241)),"conflict","change"))</f>
        <v>same</v>
      </c>
      <c r="W3241" s="55">
        <f>U3241-G3241</f>
        <v>-5.4437000000000015</v>
      </c>
    </row>
    <row r="3242" spans="1:23" ht="21" hidden="1" outlineLevel="2" x14ac:dyDescent="0.4">
      <c r="A3242" t="s">
        <v>2351</v>
      </c>
      <c r="B3242" t="s">
        <v>2334</v>
      </c>
      <c r="C3242" s="37" t="s">
        <v>2335</v>
      </c>
      <c r="D3242" s="34">
        <v>41271</v>
      </c>
      <c r="E3242" s="34">
        <v>2425</v>
      </c>
      <c r="F3242" s="33">
        <v>1.0068000000000001</v>
      </c>
      <c r="G3242" s="33">
        <v>0.3332</v>
      </c>
      <c r="H3242">
        <v>5.8757965641733909</v>
      </c>
      <c r="I3242" s="33">
        <v>1.34</v>
      </c>
      <c r="J3242" s="35">
        <f>G3242/I3242</f>
        <v>0.24865671641791043</v>
      </c>
      <c r="K3242">
        <v>0.41517525773195885</v>
      </c>
      <c r="L3242">
        <v>0.5525773195876289</v>
      </c>
      <c r="M3242">
        <v>0.4</v>
      </c>
      <c r="N3242" t="s">
        <v>37</v>
      </c>
      <c r="O3242" s="53" t="s">
        <v>37</v>
      </c>
      <c r="P3242" s="54" t="str">
        <f>'Sheet1 (2)'!O2902</f>
        <v>B</v>
      </c>
      <c r="Q3242" s="31" t="str">
        <f>IF(U3242="same",N3242,IF(O3242=N3242,P3242,O3242))</f>
        <v>B</v>
      </c>
      <c r="R3242">
        <f>VLOOKUP(IF(V3242="same",N3242,IF(O3242=N3242,P3242,O3242)),$AA$2:$AL$8,9,FALSE)</f>
        <v>0.25</v>
      </c>
      <c r="S3242" s="11">
        <f>(L3242-M3242)/L3242</f>
        <v>0.27611940298507465</v>
      </c>
      <c r="T3242" s="13">
        <f t="shared" si="50"/>
        <v>0.25</v>
      </c>
      <c r="U3242">
        <f>IFERROR(T3242*I3242,0)</f>
        <v>0.33500000000000002</v>
      </c>
      <c r="V3242" t="str">
        <f>IF(AND(N3242=O3242,P3242=N3242),"same",IF(NOT(OR(O3242=N3242,P3242=N3242)),"conflict","change"))</f>
        <v>same</v>
      </c>
      <c r="W3242" s="55">
        <f>U3242-G3242</f>
        <v>1.8000000000000238E-3</v>
      </c>
    </row>
    <row r="3243" spans="1:23" ht="21" hidden="1" outlineLevel="2" x14ac:dyDescent="0.4">
      <c r="A3243" t="s">
        <v>2352</v>
      </c>
      <c r="B3243" t="s">
        <v>2334</v>
      </c>
      <c r="C3243" s="37" t="s">
        <v>2335</v>
      </c>
      <c r="D3243" s="34">
        <v>1206895</v>
      </c>
      <c r="E3243" s="34">
        <v>27011</v>
      </c>
      <c r="F3243" s="33">
        <v>8.2818000000000005</v>
      </c>
      <c r="G3243" s="33">
        <v>2.7572000000000001</v>
      </c>
      <c r="H3243">
        <v>2.2380571632163528</v>
      </c>
      <c r="I3243" s="33">
        <v>11.039000000000001</v>
      </c>
      <c r="J3243" s="35">
        <f>G3243/I3243</f>
        <v>0.24976900081529121</v>
      </c>
      <c r="K3243">
        <v>0.30660841879234391</v>
      </c>
      <c r="L3243">
        <v>0.40868535041279486</v>
      </c>
      <c r="M3243">
        <v>0.25</v>
      </c>
      <c r="N3243" t="s">
        <v>37</v>
      </c>
      <c r="O3243" s="53" t="s">
        <v>37</v>
      </c>
      <c r="P3243" s="54" t="str">
        <f>'Sheet1 (2)'!O3107</f>
        <v>B</v>
      </c>
      <c r="Q3243" s="31" t="str">
        <f>IF(U3243="same",N3243,IF(O3243=N3243,P3243,O3243))</f>
        <v>B</v>
      </c>
      <c r="R3243">
        <f>VLOOKUP(IF(V3243="same",N3243,IF(O3243=N3243,P3243,O3243)),$AA$2:$AL$8,9,FALSE)</f>
        <v>0.25</v>
      </c>
      <c r="S3243" s="11">
        <f>(L3243-M3243)/L3243</f>
        <v>0.38828245312075377</v>
      </c>
      <c r="T3243" s="13">
        <f t="shared" si="50"/>
        <v>0.25</v>
      </c>
      <c r="U3243">
        <f>IFERROR(T3243*I3243,0)</f>
        <v>2.7597500000000004</v>
      </c>
      <c r="V3243" t="str">
        <f>IF(AND(N3243=O3243,P3243=N3243),"same",IF(NOT(OR(O3243=N3243,P3243=N3243)),"conflict","change"))</f>
        <v>same</v>
      </c>
      <c r="W3243" s="55">
        <f>U3243-G3243</f>
        <v>2.5500000000002743E-3</v>
      </c>
    </row>
    <row r="3244" spans="1:23" ht="21" hidden="1" outlineLevel="2" x14ac:dyDescent="0.4">
      <c r="A3244" t="s">
        <v>2353</v>
      </c>
      <c r="B3244" t="s">
        <v>2334</v>
      </c>
      <c r="C3244" s="37" t="s">
        <v>2335</v>
      </c>
      <c r="D3244" s="34">
        <v>839528</v>
      </c>
      <c r="E3244" s="34">
        <v>13117</v>
      </c>
      <c r="F3244" s="33">
        <v>5.7737000000000007</v>
      </c>
      <c r="G3244" s="33">
        <v>1.9213</v>
      </c>
      <c r="H3244">
        <v>1.5624255534061997</v>
      </c>
      <c r="I3244" s="33">
        <v>7.6950000000000003</v>
      </c>
      <c r="J3244" s="35">
        <f>G3244/I3244</f>
        <v>0.2496816114359974</v>
      </c>
      <c r="K3244">
        <v>0.44016924601661972</v>
      </c>
      <c r="L3244">
        <v>0.58664328733704352</v>
      </c>
      <c r="M3244">
        <v>0.4</v>
      </c>
      <c r="N3244" t="s">
        <v>37</v>
      </c>
      <c r="O3244" s="53" t="s">
        <v>37</v>
      </c>
      <c r="P3244" s="54" t="str">
        <f>'Sheet1 (2)'!O3111</f>
        <v>B</v>
      </c>
      <c r="Q3244" s="31" t="str">
        <f>IF(U3244="same",N3244,IF(O3244=N3244,P3244,O3244))</f>
        <v>B</v>
      </c>
      <c r="R3244">
        <f>VLOOKUP(IF(V3244="same",N3244,IF(O3244=N3244,P3244,O3244)),$AA$2:$AL$8,9,FALSE)</f>
        <v>0.25</v>
      </c>
      <c r="S3244" s="11">
        <f>(L3244-M3244)/L3244</f>
        <v>0.31815464587394404</v>
      </c>
      <c r="T3244" s="13">
        <f t="shared" si="50"/>
        <v>0.25</v>
      </c>
      <c r="U3244">
        <f>IFERROR(T3244*I3244,0)</f>
        <v>1.9237500000000001</v>
      </c>
      <c r="V3244" t="str">
        <f>IF(AND(N3244=O3244,P3244=N3244),"same",IF(NOT(OR(O3244=N3244,P3244=N3244)),"conflict","change"))</f>
        <v>same</v>
      </c>
      <c r="W3244" s="55">
        <f>U3244-G3244</f>
        <v>2.4500000000000632E-3</v>
      </c>
    </row>
    <row r="3245" spans="1:23" ht="21" hidden="1" outlineLevel="2" collapsed="1" x14ac:dyDescent="0.4">
      <c r="A3245" t="s">
        <v>2354</v>
      </c>
      <c r="B3245" t="s">
        <v>2334</v>
      </c>
      <c r="C3245" s="37" t="s">
        <v>2335</v>
      </c>
      <c r="D3245" s="34">
        <v>2774625</v>
      </c>
      <c r="E3245" s="34">
        <v>103562</v>
      </c>
      <c r="F3245" s="33">
        <v>47.81</v>
      </c>
      <c r="G3245" s="33">
        <v>15.933</v>
      </c>
      <c r="H3245">
        <v>3.7324683515790422</v>
      </c>
      <c r="I3245" s="33">
        <v>63.743000000000002</v>
      </c>
      <c r="J3245" s="35">
        <f>G3245/I3245</f>
        <v>0.24995685800793813</v>
      </c>
      <c r="K3245">
        <v>0.46165581970220737</v>
      </c>
      <c r="L3245">
        <v>0.61550568741430256</v>
      </c>
      <c r="M3245">
        <v>0.4</v>
      </c>
      <c r="N3245" t="s">
        <v>37</v>
      </c>
      <c r="O3245" s="53" t="s">
        <v>37</v>
      </c>
      <c r="P3245" s="54" t="str">
        <f>'Sheet1 (2)'!O3374</f>
        <v>B</v>
      </c>
      <c r="Q3245" s="31" t="str">
        <f>IF(U3245="same",N3245,IF(O3245=N3245,P3245,O3245))</f>
        <v>B</v>
      </c>
      <c r="R3245">
        <f>VLOOKUP(IF(V3245="same",N3245,IF(O3245=N3245,P3245,O3245)),$AA$2:$AL$8,9,FALSE)</f>
        <v>0.25</v>
      </c>
      <c r="S3245" s="11">
        <f>(L3245-M3245)/L3245</f>
        <v>0.35012785717647427</v>
      </c>
      <c r="T3245" s="13">
        <f t="shared" si="50"/>
        <v>0.25</v>
      </c>
      <c r="U3245">
        <f>IFERROR(T3245*I3245,0)</f>
        <v>15.935750000000001</v>
      </c>
      <c r="V3245" t="str">
        <f>IF(AND(N3245=O3245,P3245=N3245),"same",IF(NOT(OR(O3245=N3245,P3245=N3245)),"conflict","change"))</f>
        <v>same</v>
      </c>
      <c r="W3245" s="55">
        <f>U3245-G3245</f>
        <v>2.7500000000006963E-3</v>
      </c>
    </row>
    <row r="3246" spans="1:23" ht="21" hidden="1" outlineLevel="2" x14ac:dyDescent="0.4">
      <c r="A3246" t="s">
        <v>2355</v>
      </c>
      <c r="B3246" t="s">
        <v>2334</v>
      </c>
      <c r="C3246" s="37" t="s">
        <v>2335</v>
      </c>
      <c r="D3246" s="34">
        <v>852946</v>
      </c>
      <c r="E3246" s="34">
        <v>14923</v>
      </c>
      <c r="F3246" s="33">
        <v>5.9691999999999998</v>
      </c>
      <c r="G3246" s="33">
        <v>1.6357999999999997</v>
      </c>
      <c r="H3246">
        <v>1.7495832092535752</v>
      </c>
      <c r="I3246" s="33">
        <v>7.6049999999999995</v>
      </c>
      <c r="J3246" s="35">
        <f>G3246/I3246</f>
        <v>0.21509533201840891</v>
      </c>
      <c r="K3246">
        <v>0.39999999999999997</v>
      </c>
      <c r="L3246">
        <v>0.50961602894860281</v>
      </c>
      <c r="M3246">
        <v>0.4</v>
      </c>
      <c r="N3246" t="s">
        <v>37</v>
      </c>
      <c r="O3246" s="53" t="s">
        <v>37</v>
      </c>
      <c r="P3246" s="54" t="str">
        <f>'Sheet1 (2)'!O3413</f>
        <v>B</v>
      </c>
      <c r="Q3246" s="31" t="str">
        <f>IF(U3246="same",N3246,IF(O3246=N3246,P3246,O3246))</f>
        <v>B</v>
      </c>
      <c r="R3246">
        <f>VLOOKUP(IF(V3246="same",N3246,IF(O3246=N3246,P3246,O3246)),$AA$2:$AL$8,9,FALSE)</f>
        <v>0.25</v>
      </c>
      <c r="S3246" s="11">
        <f>(L3246-M3246)/L3246</f>
        <v>0.21509533201840886</v>
      </c>
      <c r="T3246" s="13">
        <f t="shared" si="50"/>
        <v>0.21509533201840886</v>
      </c>
      <c r="U3246">
        <f>IFERROR(T3246*I3246,0)</f>
        <v>1.6357999999999993</v>
      </c>
      <c r="V3246" t="str">
        <f>IF(AND(N3246=O3246,P3246=N3246),"same",IF(NOT(OR(O3246=N3246,P3246=N3246)),"conflict","change"))</f>
        <v>same</v>
      </c>
      <c r="W3246" s="55">
        <f>U3246-G3246</f>
        <v>0</v>
      </c>
    </row>
    <row r="3247" spans="1:23" ht="21" hidden="1" outlineLevel="2" x14ac:dyDescent="0.4">
      <c r="A3247" t="s">
        <v>2356</v>
      </c>
      <c r="B3247" t="s">
        <v>2334</v>
      </c>
      <c r="C3247" s="37" t="s">
        <v>2335</v>
      </c>
      <c r="D3247" s="34">
        <v>574205</v>
      </c>
      <c r="E3247" s="34">
        <v>51467</v>
      </c>
      <c r="F3247" s="33">
        <v>54.5886</v>
      </c>
      <c r="G3247" s="33">
        <v>18.195399999999999</v>
      </c>
      <c r="H3247">
        <v>8.9631751726299846</v>
      </c>
      <c r="I3247" s="33">
        <v>72.783999999999992</v>
      </c>
      <c r="J3247" s="35">
        <f>G3247/I3247</f>
        <v>0.24999175642998464</v>
      </c>
      <c r="K3247">
        <v>1.0606524569141391</v>
      </c>
      <c r="L3247">
        <v>1.4141877319447409</v>
      </c>
      <c r="M3247">
        <v>1</v>
      </c>
      <c r="N3247" t="s">
        <v>34</v>
      </c>
      <c r="O3247" s="53" t="s">
        <v>34</v>
      </c>
      <c r="P3247" s="54" t="str">
        <f>'Sheet1 (2)'!O3485</f>
        <v>A</v>
      </c>
      <c r="Q3247" s="31" t="str">
        <f>IF(U3247="same",N3247,IF(O3247=N3247,P3247,O3247))</f>
        <v>A</v>
      </c>
      <c r="R3247">
        <f>VLOOKUP(IF(V3247="same",N3247,IF(O3247=N3247,P3247,O3247)),$AA$2:$AL$8,9,FALSE)</f>
        <v>0.15</v>
      </c>
      <c r="S3247" s="11">
        <f>(L3247-M3247)/L3247</f>
        <v>0.29288030336337639</v>
      </c>
      <c r="T3247" s="13">
        <f t="shared" si="50"/>
        <v>0.15</v>
      </c>
      <c r="U3247">
        <f>IFERROR(T3247*I3247,0)</f>
        <v>10.917599999999998</v>
      </c>
      <c r="V3247" t="str">
        <f>IF(AND(N3247=O3247,P3247=N3247),"same",IF(NOT(OR(O3247=N3247,P3247=N3247)),"conflict","change"))</f>
        <v>same</v>
      </c>
      <c r="W3247" s="55">
        <f>U3247-G3247</f>
        <v>-7.2778000000000009</v>
      </c>
    </row>
    <row r="3248" spans="1:23" ht="21" hidden="1" outlineLevel="2" x14ac:dyDescent="0.4">
      <c r="A3248" t="s">
        <v>2357</v>
      </c>
      <c r="B3248" t="s">
        <v>2334</v>
      </c>
      <c r="C3248" s="37" t="s">
        <v>2335</v>
      </c>
      <c r="D3248" s="34">
        <v>18595</v>
      </c>
      <c r="E3248" s="34">
        <v>978</v>
      </c>
      <c r="F3248" s="33">
        <v>0.9395</v>
      </c>
      <c r="G3248" s="33">
        <v>0.26049999999999995</v>
      </c>
      <c r="H3248">
        <v>5.259478354396343</v>
      </c>
      <c r="I3248" s="33">
        <v>1.2</v>
      </c>
      <c r="J3248" s="35">
        <f>G3248/I3248</f>
        <v>0.21708333333333329</v>
      </c>
      <c r="K3248">
        <v>0.96063394683026582</v>
      </c>
      <c r="L3248">
        <v>1.2269938650306749</v>
      </c>
      <c r="M3248">
        <v>1</v>
      </c>
      <c r="N3248" t="s">
        <v>37</v>
      </c>
      <c r="O3248" s="53" t="s">
        <v>37</v>
      </c>
      <c r="P3248" s="54" t="str">
        <f>'Sheet1 (2)'!O3591</f>
        <v>B</v>
      </c>
      <c r="Q3248" s="31" t="str">
        <f>IF(U3248="same",N3248,IF(O3248=N3248,P3248,O3248))</f>
        <v>B</v>
      </c>
      <c r="R3248">
        <f>VLOOKUP(IF(V3248="same",N3248,IF(O3248=N3248,P3248,O3248)),$AA$2:$AL$8,9,FALSE)</f>
        <v>0.25</v>
      </c>
      <c r="S3248" s="11">
        <f>(L3248-M3248)/L3248</f>
        <v>0.18500000000000003</v>
      </c>
      <c r="T3248" s="13">
        <f t="shared" si="50"/>
        <v>0.18500000000000003</v>
      </c>
      <c r="U3248">
        <f>IFERROR(T3248*I3248,0)</f>
        <v>0.22200000000000003</v>
      </c>
      <c r="V3248" t="str">
        <f>IF(AND(N3248=O3248,P3248=N3248),"same",IF(NOT(OR(O3248=N3248,P3248=N3248)),"conflict","change"))</f>
        <v>same</v>
      </c>
      <c r="W3248" s="55">
        <f>U3248-G3248</f>
        <v>-3.8499999999999923E-2</v>
      </c>
    </row>
    <row r="3249" spans="1:23" ht="21" hidden="1" outlineLevel="2" collapsed="1" x14ac:dyDescent="0.4">
      <c r="A3249" t="s">
        <v>2358</v>
      </c>
      <c r="B3249" t="s">
        <v>2334</v>
      </c>
      <c r="C3249" s="37" t="s">
        <v>2335</v>
      </c>
      <c r="D3249" s="34">
        <v>129532</v>
      </c>
      <c r="E3249" s="34">
        <v>15266</v>
      </c>
      <c r="F3249" s="33">
        <v>15.307399999999999</v>
      </c>
      <c r="G3249" s="33">
        <v>4.9786000000000001</v>
      </c>
      <c r="H3249">
        <v>11.785504740141432</v>
      </c>
      <c r="I3249" s="33">
        <v>20.286000000000001</v>
      </c>
      <c r="J3249" s="35">
        <f>G3249/I3249</f>
        <v>0.24542048703539385</v>
      </c>
      <c r="K3249">
        <v>1.0027119088169789</v>
      </c>
      <c r="L3249">
        <v>1.3288353203196646</v>
      </c>
      <c r="M3249">
        <v>1</v>
      </c>
      <c r="N3249" t="s">
        <v>34</v>
      </c>
      <c r="O3249" s="53" t="s">
        <v>34</v>
      </c>
      <c r="P3249" s="54" t="str">
        <f>'Sheet1 (2)'!O4042</f>
        <v>A</v>
      </c>
      <c r="Q3249" s="31" t="str">
        <f>IF(U3249="same",N3249,IF(O3249=N3249,P3249,O3249))</f>
        <v>A</v>
      </c>
      <c r="R3249">
        <f>VLOOKUP(IF(V3249="same",N3249,IF(O3249=N3249,P3249,O3249)),$AA$2:$AL$8,9,FALSE)</f>
        <v>0.15</v>
      </c>
      <c r="S3249" s="11">
        <f>(L3249-M3249)/L3249</f>
        <v>0.24746130336192446</v>
      </c>
      <c r="T3249" s="13">
        <f t="shared" si="50"/>
        <v>0.15</v>
      </c>
      <c r="U3249">
        <f>IFERROR(T3249*I3249,0)</f>
        <v>3.0428999999999999</v>
      </c>
      <c r="V3249" t="str">
        <f>IF(AND(N3249=O3249,P3249=N3249),"same",IF(NOT(OR(O3249=N3249,P3249=N3249)),"conflict","change"))</f>
        <v>same</v>
      </c>
      <c r="W3249" s="55">
        <f>U3249-G3249</f>
        <v>-1.9357000000000002</v>
      </c>
    </row>
    <row r="3250" spans="1:23" ht="21" hidden="1" outlineLevel="2" x14ac:dyDescent="0.4">
      <c r="A3250" t="s">
        <v>2359</v>
      </c>
      <c r="B3250" t="s">
        <v>2334</v>
      </c>
      <c r="C3250" s="37" t="s">
        <v>2335</v>
      </c>
      <c r="D3250" s="34">
        <v>248329</v>
      </c>
      <c r="E3250" s="34">
        <v>2674</v>
      </c>
      <c r="F3250" s="33">
        <v>0.74979999999999991</v>
      </c>
      <c r="G3250" s="33">
        <v>0.24919999999999998</v>
      </c>
      <c r="H3250">
        <v>1.0767973132417075</v>
      </c>
      <c r="I3250" s="33">
        <v>0.99899999999999989</v>
      </c>
      <c r="J3250" s="35">
        <f>G3250/I3250</f>
        <v>0.24944944944944947</v>
      </c>
      <c r="K3250">
        <v>0.28040388930441285</v>
      </c>
      <c r="L3250">
        <v>0.37359760658189972</v>
      </c>
      <c r="M3250">
        <v>0.25</v>
      </c>
      <c r="N3250" t="s">
        <v>37</v>
      </c>
      <c r="O3250" s="53" t="s">
        <v>37</v>
      </c>
      <c r="P3250" s="54" t="str">
        <f>'Sheet1 (2)'!O4263</f>
        <v>B</v>
      </c>
      <c r="Q3250" s="31" t="str">
        <f>IF(U3250="same",N3250,IF(O3250=N3250,P3250,O3250))</f>
        <v>B</v>
      </c>
      <c r="R3250">
        <f>VLOOKUP(IF(V3250="same",N3250,IF(O3250=N3250,P3250,O3250)),$AA$2:$AL$8,9,FALSE)</f>
        <v>0.25</v>
      </c>
      <c r="S3250" s="11">
        <f>(L3250-M3250)/L3250</f>
        <v>0.33083083083083076</v>
      </c>
      <c r="T3250" s="13">
        <f t="shared" si="50"/>
        <v>0.25</v>
      </c>
      <c r="U3250">
        <f>IFERROR(T3250*I3250,0)</f>
        <v>0.24974999999999997</v>
      </c>
      <c r="V3250" t="str">
        <f>IF(AND(N3250=O3250,P3250=N3250),"same",IF(NOT(OR(O3250=N3250,P3250=N3250)),"conflict","change"))</f>
        <v>same</v>
      </c>
      <c r="W3250" s="55">
        <f>U3250-G3250</f>
        <v>5.4999999999999494E-4</v>
      </c>
    </row>
    <row r="3251" spans="1:23" ht="21" hidden="1" outlineLevel="2" collapsed="1" x14ac:dyDescent="0.4">
      <c r="A3251" t="s">
        <v>2360</v>
      </c>
      <c r="B3251" t="s">
        <v>2334</v>
      </c>
      <c r="C3251" s="37" t="s">
        <v>2335</v>
      </c>
      <c r="D3251" s="34">
        <v>247864</v>
      </c>
      <c r="E3251" s="34">
        <v>3421</v>
      </c>
      <c r="F3251" s="33">
        <v>0.88470000000000004</v>
      </c>
      <c r="G3251" s="33">
        <v>0.29429999999999995</v>
      </c>
      <c r="H3251">
        <v>1.380192363554207</v>
      </c>
      <c r="I3251" s="33">
        <v>1.179</v>
      </c>
      <c r="J3251" s="35">
        <f>G3251/I3251</f>
        <v>0.24961832061068698</v>
      </c>
      <c r="K3251">
        <v>0.25860859397836888</v>
      </c>
      <c r="L3251">
        <v>0.34463607132417423</v>
      </c>
      <c r="M3251">
        <v>0.25</v>
      </c>
      <c r="N3251" t="s">
        <v>37</v>
      </c>
      <c r="O3251" s="53" t="s">
        <v>37</v>
      </c>
      <c r="P3251" s="54" t="str">
        <f>'Sheet1 (2)'!O4312</f>
        <v>B</v>
      </c>
      <c r="Q3251" s="31" t="str">
        <f>IF(U3251="same",N3251,IF(O3251=N3251,P3251,O3251))</f>
        <v>B</v>
      </c>
      <c r="R3251">
        <f>VLOOKUP(IF(V3251="same",N3251,IF(O3251=N3251,P3251,O3251)),$AA$2:$AL$8,9,FALSE)</f>
        <v>0.25</v>
      </c>
      <c r="S3251" s="11">
        <f>(L3251-M3251)/L3251</f>
        <v>0.27459711620016969</v>
      </c>
      <c r="T3251" s="13">
        <f t="shared" si="50"/>
        <v>0.25</v>
      </c>
      <c r="U3251">
        <f>IFERROR(T3251*I3251,0)</f>
        <v>0.29475000000000001</v>
      </c>
      <c r="V3251" t="str">
        <f>IF(AND(N3251=O3251,P3251=N3251),"same",IF(NOT(OR(O3251=N3251,P3251=N3251)),"conflict","change"))</f>
        <v>same</v>
      </c>
      <c r="W3251" s="55">
        <f>U3251-G3251</f>
        <v>4.5000000000006146E-4</v>
      </c>
    </row>
    <row r="3252" spans="1:23" ht="21" hidden="1" outlineLevel="2" x14ac:dyDescent="0.4">
      <c r="A3252" t="s">
        <v>2361</v>
      </c>
      <c r="B3252" t="s">
        <v>2334</v>
      </c>
      <c r="C3252" s="37" t="s">
        <v>2335</v>
      </c>
      <c r="D3252" s="34">
        <v>18400</v>
      </c>
      <c r="E3252" s="34">
        <v>503</v>
      </c>
      <c r="F3252" s="33">
        <v>0.15</v>
      </c>
      <c r="G3252" s="33">
        <v>0.05</v>
      </c>
      <c r="H3252">
        <v>2.7336956521739131</v>
      </c>
      <c r="I3252" s="33">
        <v>0.2</v>
      </c>
      <c r="J3252" s="35">
        <f>G3252/I3252</f>
        <v>0.25</v>
      </c>
      <c r="K3252">
        <v>0.29821073558648109</v>
      </c>
      <c r="L3252">
        <v>0.39761431411530818</v>
      </c>
      <c r="M3252">
        <v>0.25</v>
      </c>
      <c r="N3252" t="s">
        <v>37</v>
      </c>
      <c r="O3252" s="53" t="s">
        <v>37</v>
      </c>
      <c r="P3252" s="54" t="str">
        <f>'Sheet1 (2)'!O4486</f>
        <v>B</v>
      </c>
      <c r="Q3252" s="31" t="str">
        <f>IF(U3252="same",N3252,IF(O3252=N3252,P3252,O3252))</f>
        <v>B</v>
      </c>
      <c r="R3252">
        <f>VLOOKUP(IF(V3252="same",N3252,IF(O3252=N3252,P3252,O3252)),$AA$2:$AL$8,9,FALSE)</f>
        <v>0.25</v>
      </c>
      <c r="S3252" s="11">
        <f>(L3252-M3252)/L3252</f>
        <v>0.37125000000000002</v>
      </c>
      <c r="T3252" s="13">
        <f t="shared" si="50"/>
        <v>0.25</v>
      </c>
      <c r="U3252">
        <f>IFERROR(T3252*I3252,0)</f>
        <v>0.05</v>
      </c>
      <c r="V3252" t="str">
        <f>IF(AND(N3252=O3252,P3252=N3252),"same",IF(NOT(OR(O3252=N3252,P3252=N3252)),"conflict","change"))</f>
        <v>same</v>
      </c>
      <c r="W3252" s="55">
        <f>U3252-G3252</f>
        <v>0</v>
      </c>
    </row>
    <row r="3253" spans="1:23" ht="21" hidden="1" outlineLevel="2" x14ac:dyDescent="0.4">
      <c r="A3253" t="s">
        <v>2362</v>
      </c>
      <c r="B3253" t="s">
        <v>2334</v>
      </c>
      <c r="C3253" s="37" t="s">
        <v>2335</v>
      </c>
      <c r="D3253" s="34">
        <v>2875124</v>
      </c>
      <c r="E3253" s="34">
        <v>226044</v>
      </c>
      <c r="F3253" s="33">
        <v>263.82749999999999</v>
      </c>
      <c r="G3253" s="33">
        <v>87.94250000000001</v>
      </c>
      <c r="H3253">
        <v>7.8620609058948414</v>
      </c>
      <c r="I3253" s="33">
        <v>351.77</v>
      </c>
      <c r="J3253" s="35">
        <f>G3253/I3253</f>
        <v>0.25000000000000006</v>
      </c>
      <c r="K3253">
        <v>1.1671510856293466</v>
      </c>
      <c r="L3253">
        <v>1.5562014475057953</v>
      </c>
      <c r="M3253">
        <v>1</v>
      </c>
      <c r="N3253" t="s">
        <v>37</v>
      </c>
      <c r="O3253" s="53" t="s">
        <v>37</v>
      </c>
      <c r="P3253" s="54" t="str">
        <f>'Sheet1 (2)'!O5077</f>
        <v>B</v>
      </c>
      <c r="Q3253" s="31" t="str">
        <f>IF(U3253="same",N3253,IF(O3253=N3253,P3253,O3253))</f>
        <v>B</v>
      </c>
      <c r="R3253">
        <f>VLOOKUP(IF(V3253="same",N3253,IF(O3253=N3253,P3253,O3253)),$AA$2:$AL$8,9,FALSE)</f>
        <v>0.25</v>
      </c>
      <c r="S3253" s="11">
        <f>(L3253-M3253)/L3253</f>
        <v>0.35740967109190663</v>
      </c>
      <c r="T3253" s="13">
        <f t="shared" si="50"/>
        <v>0.25</v>
      </c>
      <c r="U3253">
        <f>IFERROR(T3253*I3253,0)</f>
        <v>87.942499999999995</v>
      </c>
      <c r="V3253" t="str">
        <f>IF(AND(N3253=O3253,P3253=N3253),"same",IF(NOT(OR(O3253=N3253,P3253=N3253)),"conflict","change"))</f>
        <v>same</v>
      </c>
      <c r="W3253" s="55">
        <f>U3253-G3253</f>
        <v>0</v>
      </c>
    </row>
    <row r="3254" spans="1:23" ht="21" outlineLevel="1" collapsed="1" x14ac:dyDescent="0.4">
      <c r="C3254" s="36" t="s">
        <v>2363</v>
      </c>
      <c r="D3254" s="34">
        <f>SUBTOTAL(9,D3226:D3253)</f>
        <v>43876304</v>
      </c>
      <c r="E3254" s="34">
        <f>SUBTOTAL(9,E3226:E3253)</f>
        <v>1835721</v>
      </c>
      <c r="F3254" s="33">
        <f>SUBTOTAL(9,F3226:F3253)</f>
        <v>1466.6170999999999</v>
      </c>
      <c r="G3254" s="33">
        <f>SUBTOTAL(9,G3226:G3253)</f>
        <v>486.77789999999999</v>
      </c>
      <c r="I3254" s="33">
        <f>SUBTOTAL(9,I3226:I3253)</f>
        <v>1953.3949999999998</v>
      </c>
      <c r="J3254" s="35"/>
      <c r="O3254" s="53"/>
      <c r="P3254" s="54"/>
      <c r="Q3254" s="31"/>
      <c r="T3254" s="13">
        <f t="shared" si="50"/>
        <v>0</v>
      </c>
      <c r="U3254">
        <f>SUBTOTAL(9,U3226:U3253)</f>
        <v>470.41359999999992</v>
      </c>
      <c r="W3254" s="55">
        <f>SUBTOTAL(9,W3226:W3253)</f>
        <v>-16.364299999999997</v>
      </c>
    </row>
    <row r="3255" spans="1:23" ht="21" hidden="1" outlineLevel="2" x14ac:dyDescent="0.4">
      <c r="A3255" t="s">
        <v>4128</v>
      </c>
      <c r="B3255" t="s">
        <v>4129</v>
      </c>
      <c r="C3255" t="s">
        <v>4130</v>
      </c>
      <c r="D3255" s="34">
        <v>189070</v>
      </c>
      <c r="E3255" s="34">
        <v>24298</v>
      </c>
      <c r="F3255" s="33">
        <v>6.4401000000000002</v>
      </c>
      <c r="G3255" s="33">
        <v>2.1451000000000002</v>
      </c>
      <c r="H3255">
        <v>12.851324906119427</v>
      </c>
      <c r="I3255" s="33">
        <v>8.5852000000000004</v>
      </c>
      <c r="J3255" s="35">
        <f>G3255/I3255</f>
        <v>0.24986022457252016</v>
      </c>
      <c r="K3255">
        <v>0.26504650588525808</v>
      </c>
      <c r="L3255">
        <v>0.35332949213927073</v>
      </c>
      <c r="M3255">
        <v>0.2</v>
      </c>
      <c r="N3255" t="s">
        <v>34</v>
      </c>
      <c r="O3255" s="53" t="s">
        <v>34</v>
      </c>
      <c r="P3255" s="54" t="str">
        <f>'Sheet1 (2)'!O1135</f>
        <v>A</v>
      </c>
      <c r="Q3255" s="31" t="str">
        <f>IF(U3255="same",N3255,IF(O3255=N3255,P3255,O3255))</f>
        <v>A</v>
      </c>
      <c r="R3255">
        <f>VLOOKUP(IF(V3255="same",N3255,IF(O3255=N3255,P3255,O3255)),$AA$2:$AL$8,9,FALSE)</f>
        <v>0.15</v>
      </c>
      <c r="S3255" s="11">
        <f>(L3255-M3255)/L3255</f>
        <v>0.43395611051577132</v>
      </c>
      <c r="T3255" s="13">
        <f t="shared" si="50"/>
        <v>0.15</v>
      </c>
      <c r="U3255">
        <f>IFERROR(T3255*I3255,0)</f>
        <v>1.2877799999999999</v>
      </c>
      <c r="V3255" t="str">
        <f>IF(AND(N3255=O3255,P3255=N3255),"same",IF(NOT(OR(O3255=N3255,P3255=N3255)),"conflict","change"))</f>
        <v>same</v>
      </c>
      <c r="W3255" s="55">
        <f>U3255-G3255</f>
        <v>-0.8573200000000003</v>
      </c>
    </row>
    <row r="3256" spans="1:23" ht="21" hidden="1" outlineLevel="2" x14ac:dyDescent="0.4">
      <c r="A3256" t="s">
        <v>4131</v>
      </c>
      <c r="B3256" t="s">
        <v>4129</v>
      </c>
      <c r="C3256" t="s">
        <v>4130</v>
      </c>
      <c r="D3256" s="34">
        <v>635047</v>
      </c>
      <c r="E3256" s="34">
        <v>60885</v>
      </c>
      <c r="F3256" s="33">
        <v>100.46079999999999</v>
      </c>
      <c r="G3256" s="33">
        <v>19.919900000000002</v>
      </c>
      <c r="H3256">
        <v>9.5874793519219832</v>
      </c>
      <c r="I3256" s="33">
        <v>120.38069999999999</v>
      </c>
      <c r="J3256" s="35">
        <f>G3256/I3256</f>
        <v>0.16547419976790304</v>
      </c>
      <c r="K3256">
        <v>1.6500090334236674</v>
      </c>
      <c r="L3256">
        <v>1.9771815718157182</v>
      </c>
      <c r="M3256">
        <v>1.65</v>
      </c>
      <c r="N3256" t="s">
        <v>34</v>
      </c>
      <c r="O3256" s="53" t="s">
        <v>34</v>
      </c>
      <c r="P3256" s="54" t="str">
        <f>'Sheet1 (2)'!O1634</f>
        <v>A</v>
      </c>
      <c r="Q3256" s="31" t="str">
        <f>IF(U3256="same",N3256,IF(O3256=N3256,P3256,O3256))</f>
        <v>A</v>
      </c>
      <c r="R3256">
        <f>VLOOKUP(IF(V3256="same",N3256,IF(O3256=N3256,P3256,O3256)),$AA$2:$AL$8,9,FALSE)</f>
        <v>0.15</v>
      </c>
      <c r="S3256" s="11">
        <f>(L3256-M3256)/L3256</f>
        <v>0.16547876860659563</v>
      </c>
      <c r="T3256" s="13">
        <f t="shared" si="50"/>
        <v>0.15</v>
      </c>
      <c r="U3256">
        <f>IFERROR(T3256*I3256,0)</f>
        <v>18.057104999999996</v>
      </c>
      <c r="V3256" t="str">
        <f>IF(AND(N3256=O3256,P3256=N3256),"same",IF(NOT(OR(O3256=N3256,P3256=N3256)),"conflict","change"))</f>
        <v>same</v>
      </c>
      <c r="W3256" s="55">
        <f>U3256-G3256</f>
        <v>-1.8627950000000055</v>
      </c>
    </row>
    <row r="3257" spans="1:23" ht="21" hidden="1" outlineLevel="2" x14ac:dyDescent="0.4">
      <c r="A3257" t="s">
        <v>4132</v>
      </c>
      <c r="B3257" t="s">
        <v>4129</v>
      </c>
      <c r="C3257" t="s">
        <v>4130</v>
      </c>
      <c r="D3257" s="34">
        <v>635603</v>
      </c>
      <c r="E3257" s="34">
        <v>54773</v>
      </c>
      <c r="F3257" s="33">
        <v>98.591400000000007</v>
      </c>
      <c r="G3257" s="33">
        <v>26.579799999999999</v>
      </c>
      <c r="H3257">
        <v>8.6174860722809683</v>
      </c>
      <c r="I3257" s="33">
        <v>125.1712</v>
      </c>
      <c r="J3257" s="35">
        <f>G3257/I3257</f>
        <v>0.21234756876981287</v>
      </c>
      <c r="K3257">
        <v>1.8000000000000003</v>
      </c>
      <c r="L3257">
        <v>2.2852719405546527</v>
      </c>
      <c r="M3257">
        <v>1.8</v>
      </c>
      <c r="N3257" t="s">
        <v>34</v>
      </c>
      <c r="O3257" s="53" t="s">
        <v>34</v>
      </c>
      <c r="P3257" s="54" t="str">
        <f>'Sheet1 (2)'!O1821</f>
        <v>A</v>
      </c>
      <c r="Q3257" s="31" t="str">
        <f>IF(U3257="same",N3257,IF(O3257=N3257,P3257,O3257))</f>
        <v>A</v>
      </c>
      <c r="R3257">
        <f>VLOOKUP(IF(V3257="same",N3257,IF(O3257=N3257,P3257,O3257)),$AA$2:$AL$8,9,FALSE)</f>
        <v>0.15</v>
      </c>
      <c r="S3257" s="11">
        <f>(L3257-M3257)/L3257</f>
        <v>0.21234756876981278</v>
      </c>
      <c r="T3257" s="13">
        <f t="shared" si="50"/>
        <v>0.15</v>
      </c>
      <c r="U3257">
        <f>IFERROR(T3257*I3257,0)</f>
        <v>18.775679999999998</v>
      </c>
      <c r="V3257" t="str">
        <f>IF(AND(N3257=O3257,P3257=N3257),"same",IF(NOT(OR(O3257=N3257,P3257=N3257)),"conflict","change"))</f>
        <v>same</v>
      </c>
      <c r="W3257" s="55">
        <f>U3257-G3257</f>
        <v>-7.8041200000000011</v>
      </c>
    </row>
    <row r="3258" spans="1:23" ht="21" hidden="1" outlineLevel="2" x14ac:dyDescent="0.4">
      <c r="A3258" t="s">
        <v>4133</v>
      </c>
      <c r="B3258" t="s">
        <v>4129</v>
      </c>
      <c r="C3258" t="s">
        <v>4130</v>
      </c>
      <c r="D3258" s="34">
        <v>637528</v>
      </c>
      <c r="E3258" s="34">
        <v>52418</v>
      </c>
      <c r="F3258" s="33">
        <v>94.352400000000003</v>
      </c>
      <c r="G3258" s="33">
        <v>19.832599999999996</v>
      </c>
      <c r="H3258">
        <v>8.2220702463264352</v>
      </c>
      <c r="I3258" s="33">
        <v>114.185</v>
      </c>
      <c r="J3258" s="35">
        <f>G3258/I3258</f>
        <v>0.17368831282567759</v>
      </c>
      <c r="K3258">
        <v>1.8000000000000003</v>
      </c>
      <c r="L3258">
        <v>2.1783547636308138</v>
      </c>
      <c r="M3258">
        <v>1.8</v>
      </c>
      <c r="N3258" t="s">
        <v>34</v>
      </c>
      <c r="O3258" s="53" t="s">
        <v>34</v>
      </c>
      <c r="P3258" s="54" t="str">
        <f>'Sheet1 (2)'!O3153</f>
        <v>A</v>
      </c>
      <c r="Q3258" s="31" t="str">
        <f>IF(U3258="same",N3258,IF(O3258=N3258,P3258,O3258))</f>
        <v>A</v>
      </c>
      <c r="R3258">
        <f>VLOOKUP(IF(V3258="same",N3258,IF(O3258=N3258,P3258,O3258)),$AA$2:$AL$8,9,FALSE)</f>
        <v>0.15</v>
      </c>
      <c r="S3258" s="11">
        <f>(L3258-M3258)/L3258</f>
        <v>0.17368831282567759</v>
      </c>
      <c r="T3258" s="13">
        <f t="shared" si="50"/>
        <v>0.15</v>
      </c>
      <c r="U3258">
        <f>IFERROR(T3258*I3258,0)</f>
        <v>17.127749999999999</v>
      </c>
      <c r="V3258" t="str">
        <f>IF(AND(N3258=O3258,P3258=N3258),"same",IF(NOT(OR(O3258=N3258,P3258=N3258)),"conflict","change"))</f>
        <v>same</v>
      </c>
      <c r="W3258" s="55">
        <f>U3258-G3258</f>
        <v>-2.7048499999999969</v>
      </c>
    </row>
    <row r="3259" spans="1:23" ht="21" hidden="1" outlineLevel="2" collapsed="1" x14ac:dyDescent="0.4">
      <c r="A3259" t="s">
        <v>4134</v>
      </c>
      <c r="B3259" t="s">
        <v>4129</v>
      </c>
      <c r="C3259" t="s">
        <v>4130</v>
      </c>
      <c r="D3259" s="34">
        <v>270510</v>
      </c>
      <c r="E3259" s="34">
        <v>42074</v>
      </c>
      <c r="F3259" s="33">
        <v>11.326199999999998</v>
      </c>
      <c r="G3259" s="33">
        <v>3.7737999999999996</v>
      </c>
      <c r="H3259">
        <v>15.553583971017707</v>
      </c>
      <c r="I3259" s="33">
        <v>15.099999999999998</v>
      </c>
      <c r="J3259" s="35">
        <f>G3259/I3259</f>
        <v>0.24992052980132451</v>
      </c>
      <c r="K3259">
        <v>0.26919712886818459</v>
      </c>
      <c r="L3259">
        <v>0.35889147692161427</v>
      </c>
      <c r="M3259">
        <v>0.2</v>
      </c>
      <c r="N3259" t="s">
        <v>34</v>
      </c>
      <c r="O3259" s="53" t="s">
        <v>34</v>
      </c>
      <c r="P3259" s="54" t="str">
        <f>'Sheet1 (2)'!O3278</f>
        <v>A</v>
      </c>
      <c r="Q3259" s="31" t="str">
        <f>IF(U3259="same",N3259,IF(O3259=N3259,P3259,O3259))</f>
        <v>A</v>
      </c>
      <c r="R3259">
        <f>VLOOKUP(IF(V3259="same",N3259,IF(O3259=N3259,P3259,O3259)),$AA$2:$AL$8,9,FALSE)</f>
        <v>0.15</v>
      </c>
      <c r="S3259" s="11">
        <f>(L3259-M3259)/L3259</f>
        <v>0.44272847682119199</v>
      </c>
      <c r="T3259" s="13">
        <f t="shared" si="50"/>
        <v>0.15</v>
      </c>
      <c r="U3259">
        <f>IFERROR(T3259*I3259,0)</f>
        <v>2.2649999999999997</v>
      </c>
      <c r="V3259" t="str">
        <f>IF(AND(N3259=O3259,P3259=N3259),"same",IF(NOT(OR(O3259=N3259,P3259=N3259)),"conflict","change"))</f>
        <v>same</v>
      </c>
      <c r="W3259" s="55">
        <f>U3259-G3259</f>
        <v>-1.5087999999999999</v>
      </c>
    </row>
    <row r="3260" spans="1:23" ht="21" hidden="1" outlineLevel="2" x14ac:dyDescent="0.4">
      <c r="A3260" t="s">
        <v>4135</v>
      </c>
      <c r="B3260" t="s">
        <v>4129</v>
      </c>
      <c r="C3260" t="s">
        <v>4130</v>
      </c>
      <c r="D3260" s="34">
        <v>288601</v>
      </c>
      <c r="E3260" s="34">
        <v>44569</v>
      </c>
      <c r="F3260" s="33">
        <v>12.082999999999998</v>
      </c>
      <c r="G3260" s="33">
        <v>4.0261999999999993</v>
      </c>
      <c r="H3260">
        <v>15.443120432708133</v>
      </c>
      <c r="I3260" s="33">
        <v>16.109199999999998</v>
      </c>
      <c r="J3260" s="35">
        <f>G3260/I3260</f>
        <v>0.24993171603804037</v>
      </c>
      <c r="K3260">
        <v>0.27110772061298205</v>
      </c>
      <c r="L3260">
        <v>0.36144405304135152</v>
      </c>
      <c r="M3260">
        <v>0.2</v>
      </c>
      <c r="N3260" t="s">
        <v>34</v>
      </c>
      <c r="O3260" s="53" t="s">
        <v>34</v>
      </c>
      <c r="P3260" s="54" t="str">
        <f>'Sheet1 (2)'!O3366</f>
        <v>A</v>
      </c>
      <c r="Q3260" s="31" t="str">
        <f>IF(U3260="same",N3260,IF(O3260=N3260,P3260,O3260))</f>
        <v>A</v>
      </c>
      <c r="R3260">
        <f>VLOOKUP(IF(V3260="same",N3260,IF(O3260=N3260,P3260,O3260)),$AA$2:$AL$8,9,FALSE)</f>
        <v>0.15</v>
      </c>
      <c r="S3260" s="11">
        <f>(L3260-M3260)/L3260</f>
        <v>0.44666401807662687</v>
      </c>
      <c r="T3260" s="13">
        <f t="shared" si="50"/>
        <v>0.15</v>
      </c>
      <c r="U3260">
        <f>IFERROR(T3260*I3260,0)</f>
        <v>2.4163799999999998</v>
      </c>
      <c r="V3260" t="str">
        <f>IF(AND(N3260=O3260,P3260=N3260),"same",IF(NOT(OR(O3260=N3260,P3260=N3260)),"conflict","change"))</f>
        <v>same</v>
      </c>
      <c r="W3260" s="55">
        <f>U3260-G3260</f>
        <v>-1.6098199999999996</v>
      </c>
    </row>
    <row r="3261" spans="1:23" ht="21" outlineLevel="1" collapsed="1" x14ac:dyDescent="0.4">
      <c r="C3261" s="29" t="s">
        <v>4136</v>
      </c>
      <c r="D3261" s="34">
        <f>SUBTOTAL(9,D3255:D3260)</f>
        <v>2656359</v>
      </c>
      <c r="E3261" s="34">
        <f>SUBTOTAL(9,E3255:E3260)</f>
        <v>279017</v>
      </c>
      <c r="F3261" s="33">
        <f>SUBTOTAL(9,F3255:F3260)</f>
        <v>323.25389999999993</v>
      </c>
      <c r="G3261" s="33">
        <f>SUBTOTAL(9,G3255:G3260)</f>
        <v>76.2774</v>
      </c>
      <c r="I3261" s="33">
        <f>SUBTOTAL(9,I3255:I3260)</f>
        <v>399.53129999999999</v>
      </c>
      <c r="J3261" s="35"/>
      <c r="O3261" s="53"/>
      <c r="P3261" s="54"/>
      <c r="Q3261" s="31"/>
      <c r="T3261" s="13">
        <f t="shared" si="50"/>
        <v>0</v>
      </c>
      <c r="U3261">
        <f>SUBTOTAL(9,U3255:U3260)</f>
        <v>59.929694999999995</v>
      </c>
      <c r="W3261" s="55">
        <f>SUBTOTAL(9,W3255:W3260)</f>
        <v>-16.347705000000005</v>
      </c>
    </row>
    <row r="3262" spans="1:23" ht="21" hidden="1" outlineLevel="2" x14ac:dyDescent="0.4">
      <c r="A3262" t="s">
        <v>3867</v>
      </c>
      <c r="B3262" t="s">
        <v>3868</v>
      </c>
      <c r="C3262" t="s">
        <v>3869</v>
      </c>
      <c r="D3262" s="34">
        <v>1436728</v>
      </c>
      <c r="E3262" s="34">
        <v>916</v>
      </c>
      <c r="F3262" s="33">
        <v>0.47320000000000001</v>
      </c>
      <c r="G3262" s="33">
        <v>0.15750000000000003</v>
      </c>
      <c r="H3262">
        <v>6.3755978863083346E-2</v>
      </c>
      <c r="I3262" s="33">
        <v>0.63070000000000004</v>
      </c>
      <c r="J3262" s="35">
        <f>G3262/I3262</f>
        <v>0.24972253052164264</v>
      </c>
      <c r="K3262">
        <v>0.51659388646288207</v>
      </c>
      <c r="L3262">
        <v>0.68853711790393013</v>
      </c>
      <c r="M3262">
        <v>0.45</v>
      </c>
      <c r="N3262" t="s">
        <v>37</v>
      </c>
      <c r="O3262" s="53" t="s">
        <v>37</v>
      </c>
      <c r="P3262" s="54" t="str">
        <f>'Sheet1 (2)'!O484</f>
        <v>B</v>
      </c>
      <c r="Q3262" s="31" t="str">
        <f>IF(U3262="same",N3262,IF(O3262=N3262,P3262,O3262))</f>
        <v>B</v>
      </c>
      <c r="R3262">
        <f>VLOOKUP(IF(V3262="same",N3262,IF(O3262=N3262,P3262,O3262)),$AA$2:$AL$8,9,FALSE)</f>
        <v>0.25</v>
      </c>
      <c r="S3262" s="11">
        <f>(L3262-M3262)/L3262</f>
        <v>0.34644046297764386</v>
      </c>
      <c r="T3262" s="13">
        <f t="shared" si="50"/>
        <v>0.25</v>
      </c>
      <c r="U3262">
        <f>IFERROR(T3262*I3262,0)</f>
        <v>0.15767500000000001</v>
      </c>
      <c r="V3262" t="str">
        <f>IF(AND(N3262=O3262,P3262=N3262),"same",IF(NOT(OR(O3262=N3262,P3262=N3262)),"conflict","change"))</f>
        <v>same</v>
      </c>
      <c r="W3262" s="55">
        <f>U3262-G3262</f>
        <v>1.7499999999998073E-4</v>
      </c>
    </row>
    <row r="3263" spans="1:23" ht="21" hidden="1" outlineLevel="2" collapsed="1" x14ac:dyDescent="0.4">
      <c r="A3263" t="s">
        <v>3870</v>
      </c>
      <c r="B3263" t="s">
        <v>3868</v>
      </c>
      <c r="C3263" t="s">
        <v>3869</v>
      </c>
      <c r="D3263" s="34">
        <v>244553</v>
      </c>
      <c r="E3263" s="34">
        <v>5791</v>
      </c>
      <c r="F3263" s="33">
        <v>3.7925999999999997</v>
      </c>
      <c r="G3263" s="33">
        <v>1.8677999999999999</v>
      </c>
      <c r="H3263">
        <v>2.3679938500038848</v>
      </c>
      <c r="I3263" s="33">
        <v>5.6603999999999992</v>
      </c>
      <c r="J3263" s="35">
        <f>G3263/I3263</f>
        <v>0.32997668009327963</v>
      </c>
      <c r="K3263">
        <v>0.65491279571749261</v>
      </c>
      <c r="L3263">
        <v>0.97744776377136933</v>
      </c>
      <c r="M3263">
        <v>0.6</v>
      </c>
      <c r="N3263" t="s">
        <v>37</v>
      </c>
      <c r="O3263" s="53" t="s">
        <v>37</v>
      </c>
      <c r="P3263" s="54" t="str">
        <f>'Sheet1 (2)'!O1498</f>
        <v>B</v>
      </c>
      <c r="Q3263" s="31" t="str">
        <f>IF(U3263="same",N3263,IF(O3263=N3263,P3263,O3263))</f>
        <v>B</v>
      </c>
      <c r="R3263">
        <f>VLOOKUP(IF(V3263="same",N3263,IF(O3263=N3263,P3263,O3263)),$AA$2:$AL$8,9,FALSE)</f>
        <v>0.25</v>
      </c>
      <c r="S3263" s="11">
        <f>(L3263-M3263)/L3263</f>
        <v>0.38615645537417848</v>
      </c>
      <c r="T3263" s="13">
        <f t="shared" si="50"/>
        <v>0.25</v>
      </c>
      <c r="U3263">
        <f>IFERROR(T3263*I3263,0)</f>
        <v>1.4150999999999998</v>
      </c>
      <c r="V3263" t="str">
        <f>IF(AND(N3263=O3263,P3263=N3263),"same",IF(NOT(OR(O3263=N3263,P3263=N3263)),"conflict","change"))</f>
        <v>same</v>
      </c>
      <c r="W3263" s="55">
        <f>U3263-G3263</f>
        <v>-0.4527000000000001</v>
      </c>
    </row>
    <row r="3264" spans="1:23" ht="21" hidden="1" outlineLevel="2" x14ac:dyDescent="0.4">
      <c r="A3264" t="s">
        <v>3871</v>
      </c>
      <c r="B3264" t="s">
        <v>3868</v>
      </c>
      <c r="C3264" t="s">
        <v>3869</v>
      </c>
      <c r="D3264" s="34">
        <v>8927835</v>
      </c>
      <c r="E3264" s="34">
        <v>496706</v>
      </c>
      <c r="F3264" s="33">
        <v>224.82320000000001</v>
      </c>
      <c r="G3264" s="33">
        <v>96.103899999999996</v>
      </c>
      <c r="H3264">
        <v>5.56356608293052</v>
      </c>
      <c r="I3264" s="33">
        <v>320.9271</v>
      </c>
      <c r="J3264" s="35">
        <f>G3264/I3264</f>
        <v>0.29945710412115401</v>
      </c>
      <c r="K3264">
        <v>0.45262831534146963</v>
      </c>
      <c r="L3264">
        <v>0.64611077780417381</v>
      </c>
      <c r="M3264">
        <v>0.45</v>
      </c>
      <c r="N3264" t="s">
        <v>37</v>
      </c>
      <c r="O3264" s="53" t="s">
        <v>37</v>
      </c>
      <c r="P3264" s="54" t="str">
        <f>'Sheet1 (2)'!O2036</f>
        <v>B</v>
      </c>
      <c r="Q3264" s="31" t="str">
        <f>IF(U3264="same",N3264,IF(O3264=N3264,P3264,O3264))</f>
        <v>B</v>
      </c>
      <c r="R3264">
        <f>VLOOKUP(IF(V3264="same",N3264,IF(O3264=N3264,P3264,O3264)),$AA$2:$AL$8,9,FALSE)</f>
        <v>0.25</v>
      </c>
      <c r="S3264" s="11">
        <f>(L3264-M3264)/L3264</f>
        <v>0.30352500614625555</v>
      </c>
      <c r="T3264" s="13">
        <f t="shared" si="50"/>
        <v>0.25</v>
      </c>
      <c r="U3264">
        <f>IFERROR(T3264*I3264,0)</f>
        <v>80.231774999999999</v>
      </c>
      <c r="V3264" t="str">
        <f>IF(AND(N3264=O3264,P3264=N3264),"same",IF(NOT(OR(O3264=N3264,P3264=N3264)),"conflict","change"))</f>
        <v>same</v>
      </c>
      <c r="W3264" s="55">
        <f>U3264-G3264</f>
        <v>-15.872124999999997</v>
      </c>
    </row>
    <row r="3265" spans="1:23" ht="21" hidden="1" outlineLevel="2" x14ac:dyDescent="0.4">
      <c r="A3265" t="s">
        <v>3872</v>
      </c>
      <c r="B3265" t="s">
        <v>3868</v>
      </c>
      <c r="C3265" t="s">
        <v>3869</v>
      </c>
      <c r="D3265" s="34">
        <v>58720</v>
      </c>
      <c r="E3265" s="34">
        <v>502</v>
      </c>
      <c r="F3265" s="33">
        <v>0.50980000000000003</v>
      </c>
      <c r="G3265" s="33">
        <v>0.251</v>
      </c>
      <c r="H3265">
        <v>0.85490463215258861</v>
      </c>
      <c r="I3265" s="33">
        <v>0.76080000000000003</v>
      </c>
      <c r="J3265" s="35">
        <f>G3265/I3265</f>
        <v>0.32991587802313355</v>
      </c>
      <c r="K3265">
        <v>1.0155378486055777</v>
      </c>
      <c r="L3265">
        <v>1.5155378486055777</v>
      </c>
      <c r="M3265">
        <v>0.6</v>
      </c>
      <c r="N3265" t="s">
        <v>37</v>
      </c>
      <c r="O3265" s="53" t="s">
        <v>37</v>
      </c>
      <c r="P3265" s="54" t="str">
        <f>'Sheet1 (2)'!O3791</f>
        <v>B</v>
      </c>
      <c r="Q3265" s="31" t="str">
        <f>IF(U3265="same",N3265,IF(O3265=N3265,P3265,O3265))</f>
        <v>B</v>
      </c>
      <c r="R3265">
        <f>VLOOKUP(IF(V3265="same",N3265,IF(O3265=N3265,P3265,O3265)),$AA$2:$AL$8,9,FALSE)</f>
        <v>0.25</v>
      </c>
      <c r="S3265" s="11">
        <f>(L3265-M3265)/L3265</f>
        <v>0.60410094637223977</v>
      </c>
      <c r="T3265" s="13">
        <f t="shared" si="50"/>
        <v>0.25</v>
      </c>
      <c r="U3265">
        <f>IFERROR(T3265*I3265,0)</f>
        <v>0.19020000000000001</v>
      </c>
      <c r="V3265" t="str">
        <f>IF(AND(N3265=O3265,P3265=N3265),"same",IF(NOT(OR(O3265=N3265,P3265=N3265)),"conflict","change"))</f>
        <v>same</v>
      </c>
      <c r="W3265" s="55">
        <f>U3265-G3265</f>
        <v>-6.0799999999999993E-2</v>
      </c>
    </row>
    <row r="3266" spans="1:23" ht="21" hidden="1" outlineLevel="2" x14ac:dyDescent="0.4">
      <c r="A3266" t="s">
        <v>3873</v>
      </c>
      <c r="B3266" t="s">
        <v>3868</v>
      </c>
      <c r="C3266" t="s">
        <v>3869</v>
      </c>
      <c r="D3266" s="34">
        <v>3996637</v>
      </c>
      <c r="E3266" s="34">
        <v>206325</v>
      </c>
      <c r="F3266" s="33">
        <v>106.11540000000001</v>
      </c>
      <c r="G3266" s="33">
        <v>35.368499999999997</v>
      </c>
      <c r="H3266">
        <v>5.1624653427369065</v>
      </c>
      <c r="I3266" s="33">
        <v>141.48390000000001</v>
      </c>
      <c r="J3266" s="35">
        <f>G3266/I3266</f>
        <v>0.24998250684353482</v>
      </c>
      <c r="K3266">
        <v>0.5143118865866958</v>
      </c>
      <c r="L3266">
        <v>0.68573318793166116</v>
      </c>
      <c r="M3266">
        <v>0.45</v>
      </c>
      <c r="N3266" t="s">
        <v>37</v>
      </c>
      <c r="O3266" s="53" t="s">
        <v>37</v>
      </c>
      <c r="P3266" s="54" t="str">
        <f>'Sheet1 (2)'!O5019</f>
        <v>B</v>
      </c>
      <c r="Q3266" s="31" t="str">
        <f>IF(U3266="same",N3266,IF(O3266=N3266,P3266,O3266))</f>
        <v>B</v>
      </c>
      <c r="R3266">
        <f>VLOOKUP(IF(V3266="same",N3266,IF(O3266=N3266,P3266,O3266)),$AA$2:$AL$8,9,FALSE)</f>
        <v>0.25</v>
      </c>
      <c r="S3266" s="11">
        <f>(L3266-M3266)/L3266</f>
        <v>0.34376808951407184</v>
      </c>
      <c r="T3266" s="13">
        <f t="shared" si="50"/>
        <v>0.25</v>
      </c>
      <c r="U3266">
        <f>IFERROR(T3266*I3266,0)</f>
        <v>35.370975000000001</v>
      </c>
      <c r="V3266" t="str">
        <f>IF(AND(N3266=O3266,P3266=N3266),"same",IF(NOT(OR(O3266=N3266,P3266=N3266)),"conflict","change"))</f>
        <v>same</v>
      </c>
      <c r="W3266" s="55">
        <f>U3266-G3266</f>
        <v>2.4750000000040018E-3</v>
      </c>
    </row>
    <row r="3267" spans="1:23" ht="21" hidden="1" outlineLevel="2" x14ac:dyDescent="0.4">
      <c r="A3267" t="s">
        <v>3874</v>
      </c>
      <c r="B3267" t="s">
        <v>3868</v>
      </c>
      <c r="C3267" t="s">
        <v>3869</v>
      </c>
      <c r="D3267" s="34">
        <v>4120517</v>
      </c>
      <c r="E3267" s="34">
        <v>11710</v>
      </c>
      <c r="F3267" s="33">
        <v>5.6246000000000009</v>
      </c>
      <c r="G3267" s="33">
        <v>1.0242</v>
      </c>
      <c r="H3267">
        <v>0.28418763956076387</v>
      </c>
      <c r="I3267" s="33">
        <v>6.6488000000000014</v>
      </c>
      <c r="J3267" s="35">
        <f>G3267/I3267</f>
        <v>0.15404283479725661</v>
      </c>
      <c r="K3267">
        <v>0.48032450896669526</v>
      </c>
      <c r="L3267">
        <v>0.56778821520068323</v>
      </c>
      <c r="M3267">
        <v>0.45</v>
      </c>
      <c r="N3267" t="s">
        <v>37</v>
      </c>
      <c r="O3267" s="53" t="s">
        <v>37</v>
      </c>
      <c r="P3267" s="54" t="str">
        <f>'Sheet1 (2)'!O5040</f>
        <v>B</v>
      </c>
      <c r="Q3267" s="31" t="str">
        <f>IF(U3267="same",N3267,IF(O3267=N3267,P3267,O3267))</f>
        <v>B</v>
      </c>
      <c r="R3267">
        <f>VLOOKUP(IF(V3267="same",N3267,IF(O3267=N3267,P3267,O3267)),$AA$2:$AL$8,9,FALSE)</f>
        <v>0.25</v>
      </c>
      <c r="S3267" s="11">
        <f>(L3267-M3267)/L3267</f>
        <v>0.20745096859583689</v>
      </c>
      <c r="T3267" s="13">
        <f t="shared" ref="T3267:T3330" si="51">MIN(S3267,R3267)</f>
        <v>0.20745096859583689</v>
      </c>
      <c r="U3267">
        <f>IFERROR(T3267*I3267,0)</f>
        <v>1.3793000000000006</v>
      </c>
      <c r="V3267" t="str">
        <f>IF(AND(N3267=O3267,P3267=N3267),"same",IF(NOT(OR(O3267=N3267,P3267=N3267)),"conflict","change"))</f>
        <v>same</v>
      </c>
      <c r="W3267" s="55">
        <f>U3267-G3267</f>
        <v>0.35510000000000064</v>
      </c>
    </row>
    <row r="3268" spans="1:23" ht="21" outlineLevel="1" collapsed="1" x14ac:dyDescent="0.4">
      <c r="C3268" s="29" t="s">
        <v>3875</v>
      </c>
      <c r="D3268" s="34">
        <f>SUBTOTAL(9,D3262:D3267)</f>
        <v>18784990</v>
      </c>
      <c r="E3268" s="34">
        <f>SUBTOTAL(9,E3262:E3267)</f>
        <v>721950</v>
      </c>
      <c r="F3268" s="33">
        <f>SUBTOTAL(9,F3262:F3267)</f>
        <v>341.33880000000005</v>
      </c>
      <c r="G3268" s="33">
        <f>SUBTOTAL(9,G3262:G3267)</f>
        <v>134.77289999999999</v>
      </c>
      <c r="I3268" s="33">
        <f>SUBTOTAL(9,I3262:I3267)</f>
        <v>476.11169999999998</v>
      </c>
      <c r="J3268" s="35"/>
      <c r="O3268" s="53"/>
      <c r="P3268" s="54"/>
      <c r="Q3268" s="31"/>
      <c r="T3268" s="13">
        <f t="shared" si="51"/>
        <v>0</v>
      </c>
      <c r="U3268">
        <f>SUBTOTAL(9,U3262:U3267)</f>
        <v>118.745025</v>
      </c>
      <c r="W3268" s="55">
        <f>SUBTOTAL(9,W3262:W3267)</f>
        <v>-16.027874999999995</v>
      </c>
    </row>
    <row r="3269" spans="1:23" ht="21" hidden="1" outlineLevel="2" x14ac:dyDescent="0.4">
      <c r="A3269" t="s">
        <v>5043</v>
      </c>
      <c r="B3269" t="s">
        <v>5044</v>
      </c>
      <c r="C3269" t="s">
        <v>5045</v>
      </c>
      <c r="D3269" s="34">
        <v>617519</v>
      </c>
      <c r="E3269" s="34">
        <v>13294</v>
      </c>
      <c r="F3269" s="33">
        <v>14.998100000000001</v>
      </c>
      <c r="G3269" s="33">
        <v>4.1253000000000002</v>
      </c>
      <c r="H3269">
        <v>2.1528082536731663</v>
      </c>
      <c r="I3269" s="33">
        <v>19.1234</v>
      </c>
      <c r="J3269" s="35">
        <f>G3269/I3269</f>
        <v>0.2157200079483774</v>
      </c>
      <c r="K3269">
        <v>1.1281856476605987</v>
      </c>
      <c r="L3269">
        <v>1.4384985707838123</v>
      </c>
      <c r="M3269">
        <v>1</v>
      </c>
      <c r="N3269" t="s">
        <v>42</v>
      </c>
      <c r="O3269" s="53" t="s">
        <v>42</v>
      </c>
      <c r="P3269" s="54" t="str">
        <f>'Sheet1 (2)'!O171</f>
        <v>A+</v>
      </c>
      <c r="Q3269" s="31" t="str">
        <f>IF(U3269="same",N3269,IF(O3269=N3269,P3269,O3269))</f>
        <v>A+</v>
      </c>
      <c r="R3269">
        <f>VLOOKUP(IF(V3269="same",N3269,IF(O3269=N3269,P3269,O3269)),$AA$2:$AL$8,9,FALSE)</f>
        <v>0.05</v>
      </c>
      <c r="S3269" s="11">
        <f>(L3269-M3269)/L3269</f>
        <v>0.30483073093696728</v>
      </c>
      <c r="T3269" s="13">
        <f t="shared" si="51"/>
        <v>0.05</v>
      </c>
      <c r="U3269">
        <f>IFERROR(T3269*I3269,0)</f>
        <v>0.95617000000000008</v>
      </c>
      <c r="V3269" t="str">
        <f>IF(AND(N3269=O3269,P3269=N3269),"same",IF(NOT(OR(O3269=N3269,P3269=N3269)),"conflict","change"))</f>
        <v>same</v>
      </c>
      <c r="W3269" s="55">
        <f>U3269-G3269</f>
        <v>-3.16913</v>
      </c>
    </row>
    <row r="3270" spans="1:23" ht="21" hidden="1" outlineLevel="2" x14ac:dyDescent="0.4">
      <c r="A3270" t="s">
        <v>5046</v>
      </c>
      <c r="B3270" t="s">
        <v>5044</v>
      </c>
      <c r="C3270" t="s">
        <v>5045</v>
      </c>
      <c r="D3270" s="34">
        <v>658538</v>
      </c>
      <c r="E3270" s="34">
        <v>14090</v>
      </c>
      <c r="F3270" s="33">
        <v>14.09</v>
      </c>
      <c r="G3270" s="33">
        <v>4.0179999999999998</v>
      </c>
      <c r="H3270">
        <v>2.1395879964406004</v>
      </c>
      <c r="I3270" s="33">
        <v>18.108000000000001</v>
      </c>
      <c r="J3270" s="35">
        <f>G3270/I3270</f>
        <v>0.22189087696045945</v>
      </c>
      <c r="K3270">
        <v>1</v>
      </c>
      <c r="L3270">
        <v>1.2851667849538679</v>
      </c>
      <c r="M3270">
        <v>1</v>
      </c>
      <c r="N3270" t="s">
        <v>42</v>
      </c>
      <c r="O3270" s="53" t="s">
        <v>42</v>
      </c>
      <c r="P3270" s="54" t="str">
        <f>'Sheet1 (2)'!O364</f>
        <v>A+</v>
      </c>
      <c r="Q3270" s="31" t="str">
        <f>IF(U3270="same",N3270,IF(O3270=N3270,P3270,O3270))</f>
        <v>A+</v>
      </c>
      <c r="R3270">
        <f>VLOOKUP(IF(V3270="same",N3270,IF(O3270=N3270,P3270,O3270)),$AA$2:$AL$8,9,FALSE)</f>
        <v>0.05</v>
      </c>
      <c r="S3270" s="11">
        <f>(L3270-M3270)/L3270</f>
        <v>0.22189087696045942</v>
      </c>
      <c r="T3270" s="13">
        <f t="shared" si="51"/>
        <v>0.05</v>
      </c>
      <c r="U3270">
        <f>IFERROR(T3270*I3270,0)</f>
        <v>0.90540000000000009</v>
      </c>
      <c r="V3270" t="str">
        <f>IF(AND(N3270=O3270,P3270=N3270),"same",IF(NOT(OR(O3270=N3270,P3270=N3270)),"conflict","change"))</f>
        <v>same</v>
      </c>
      <c r="W3270" s="55">
        <f>U3270-G3270</f>
        <v>-3.1125999999999996</v>
      </c>
    </row>
    <row r="3271" spans="1:23" ht="21" hidden="1" outlineLevel="2" collapsed="1" x14ac:dyDescent="0.4">
      <c r="A3271" t="s">
        <v>5047</v>
      </c>
      <c r="B3271" t="s">
        <v>5044</v>
      </c>
      <c r="C3271" t="s">
        <v>5045</v>
      </c>
      <c r="D3271" s="34">
        <v>579965</v>
      </c>
      <c r="E3271" s="34">
        <v>11382</v>
      </c>
      <c r="F3271" s="33">
        <v>11.382000000000001</v>
      </c>
      <c r="G3271" s="33">
        <v>2.7390000000000003</v>
      </c>
      <c r="H3271">
        <v>1.9625322217720036</v>
      </c>
      <c r="I3271" s="33">
        <v>14.121000000000002</v>
      </c>
      <c r="J3271" s="35">
        <f>G3271/I3271</f>
        <v>0.19396643297216909</v>
      </c>
      <c r="K3271">
        <v>1.0000000000000002</v>
      </c>
      <c r="L3271">
        <v>1.2406431207169215</v>
      </c>
      <c r="M3271">
        <v>1</v>
      </c>
      <c r="N3271" t="s">
        <v>42</v>
      </c>
      <c r="O3271" s="53" t="s">
        <v>42</v>
      </c>
      <c r="P3271" s="54" t="str">
        <f>'Sheet1 (2)'!O815</f>
        <v>A+</v>
      </c>
      <c r="Q3271" s="31" t="str">
        <f>IF(U3271="same",N3271,IF(O3271=N3271,P3271,O3271))</f>
        <v>A+</v>
      </c>
      <c r="R3271">
        <f>VLOOKUP(IF(V3271="same",N3271,IF(O3271=N3271,P3271,O3271)),$AA$2:$AL$8,9,FALSE)</f>
        <v>0.05</v>
      </c>
      <c r="S3271" s="11">
        <f>(L3271-M3271)/L3271</f>
        <v>0.19396643297216914</v>
      </c>
      <c r="T3271" s="13">
        <f t="shared" si="51"/>
        <v>0.05</v>
      </c>
      <c r="U3271">
        <f>IFERROR(T3271*I3271,0)</f>
        <v>0.70605000000000018</v>
      </c>
      <c r="V3271" t="str">
        <f>IF(AND(N3271=O3271,P3271=N3271),"same",IF(NOT(OR(O3271=N3271,P3271=N3271)),"conflict","change"))</f>
        <v>same</v>
      </c>
      <c r="W3271" s="55">
        <f>U3271-G3271</f>
        <v>-2.03295</v>
      </c>
    </row>
    <row r="3272" spans="1:23" ht="21" hidden="1" outlineLevel="2" x14ac:dyDescent="0.4">
      <c r="A3272" t="s">
        <v>5048</v>
      </c>
      <c r="B3272" t="s">
        <v>5044</v>
      </c>
      <c r="C3272" t="s">
        <v>5045</v>
      </c>
      <c r="D3272" s="34">
        <v>256877</v>
      </c>
      <c r="E3272" s="34">
        <v>13275</v>
      </c>
      <c r="F3272" s="33">
        <v>28.846499999999999</v>
      </c>
      <c r="G3272" s="33">
        <v>7.8834999999999997</v>
      </c>
      <c r="H3272">
        <v>5.1678429754318218</v>
      </c>
      <c r="I3272" s="33">
        <v>36.729999999999997</v>
      </c>
      <c r="J3272" s="35">
        <f>G3272/I3272</f>
        <v>0.21463381432071876</v>
      </c>
      <c r="K3272">
        <v>2.1729943502824858</v>
      </c>
      <c r="L3272">
        <v>2.7668549905838042</v>
      </c>
      <c r="M3272">
        <v>2</v>
      </c>
      <c r="N3272" t="s">
        <v>42</v>
      </c>
      <c r="O3272" s="53" t="s">
        <v>42</v>
      </c>
      <c r="P3272" s="54" t="str">
        <f>'Sheet1 (2)'!O2459</f>
        <v>A+</v>
      </c>
      <c r="Q3272" s="31" t="str">
        <f>IF(U3272="same",N3272,IF(O3272=N3272,P3272,O3272))</f>
        <v>A+</v>
      </c>
      <c r="R3272">
        <f>VLOOKUP(IF(V3272="same",N3272,IF(O3272=N3272,P3272,O3272)),$AA$2:$AL$8,9,FALSE)</f>
        <v>0.05</v>
      </c>
      <c r="S3272" s="11">
        <f>(L3272-M3272)/L3272</f>
        <v>0.27715763680914784</v>
      </c>
      <c r="T3272" s="13">
        <f t="shared" si="51"/>
        <v>0.05</v>
      </c>
      <c r="U3272">
        <f>IFERROR(T3272*I3272,0)</f>
        <v>1.8365</v>
      </c>
      <c r="V3272" t="str">
        <f>IF(AND(N3272=O3272,P3272=N3272),"same",IF(NOT(OR(O3272=N3272,P3272=N3272)),"conflict","change"))</f>
        <v>same</v>
      </c>
      <c r="W3272" s="55">
        <f>U3272-G3272</f>
        <v>-6.0469999999999997</v>
      </c>
    </row>
    <row r="3273" spans="1:23" ht="21" hidden="1" outlineLevel="2" x14ac:dyDescent="0.4">
      <c r="A3273" s="18" t="s">
        <v>5049</v>
      </c>
      <c r="B3273" t="s">
        <v>5044</v>
      </c>
      <c r="C3273" t="s">
        <v>5045</v>
      </c>
      <c r="D3273" s="34">
        <v>702601</v>
      </c>
      <c r="E3273" s="34">
        <v>8258</v>
      </c>
      <c r="F3273" s="33">
        <v>18.581400000000002</v>
      </c>
      <c r="G3273" s="33">
        <v>2.5167999999999999</v>
      </c>
      <c r="H3273">
        <v>1.1753470319569712</v>
      </c>
      <c r="I3273" s="33">
        <v>21.098200000000002</v>
      </c>
      <c r="J3273" s="35">
        <f>G3273/I3273</f>
        <v>0.11928979723388723</v>
      </c>
      <c r="K3273">
        <v>2.2501089852264471</v>
      </c>
      <c r="L3273">
        <v>2.5548801162509083</v>
      </c>
      <c r="M3273">
        <v>2.25</v>
      </c>
      <c r="N3273" t="s">
        <v>42</v>
      </c>
      <c r="O3273" s="53" t="s">
        <v>42</v>
      </c>
      <c r="P3273" s="54" t="str">
        <f>'Sheet1 (2)'!O2579</f>
        <v>A+</v>
      </c>
      <c r="Q3273" s="31" t="str">
        <f>IF(U3273="same",N3273,IF(O3273=N3273,P3273,O3273))</f>
        <v>A+</v>
      </c>
      <c r="R3273">
        <f>VLOOKUP(IF(V3273="same",N3273,IF(O3273=N3273,P3273,O3273)),$AA$2:$AL$8,9,FALSE)</f>
        <v>0.05</v>
      </c>
      <c r="S3273" s="11">
        <f>(L3273-M3273)/L3273</f>
        <v>0.11933245490136601</v>
      </c>
      <c r="T3273" s="13">
        <f t="shared" si="51"/>
        <v>0.05</v>
      </c>
      <c r="U3273">
        <f>IFERROR(T3273*I3273,0)</f>
        <v>1.0549100000000002</v>
      </c>
      <c r="V3273" t="str">
        <f>IF(AND(N3273=O3273,P3273=N3273),"same",IF(NOT(OR(O3273=N3273,P3273=N3273)),"conflict","change"))</f>
        <v>same</v>
      </c>
      <c r="W3273" s="55">
        <f>U3273-G3273</f>
        <v>-1.4618899999999997</v>
      </c>
    </row>
    <row r="3274" spans="1:23" ht="21" outlineLevel="1" collapsed="1" x14ac:dyDescent="0.4">
      <c r="A3274" s="18"/>
      <c r="C3274" s="29" t="s">
        <v>5050</v>
      </c>
      <c r="D3274" s="34">
        <f>SUBTOTAL(9,D3269:D3273)</f>
        <v>2815500</v>
      </c>
      <c r="E3274" s="34">
        <f>SUBTOTAL(9,E3269:E3273)</f>
        <v>60299</v>
      </c>
      <c r="F3274" s="33">
        <f>SUBTOTAL(9,F3269:F3273)</f>
        <v>87.897999999999996</v>
      </c>
      <c r="G3274" s="33">
        <f>SUBTOTAL(9,G3269:G3273)</f>
        <v>21.282599999999999</v>
      </c>
      <c r="I3274" s="33">
        <f>SUBTOTAL(9,I3269:I3273)</f>
        <v>109.18060000000001</v>
      </c>
      <c r="J3274" s="35"/>
      <c r="O3274" s="53"/>
      <c r="P3274" s="54"/>
      <c r="Q3274" s="31"/>
      <c r="T3274" s="13">
        <f t="shared" si="51"/>
        <v>0</v>
      </c>
      <c r="U3274">
        <f>SUBTOTAL(9,U3269:U3273)</f>
        <v>5.4590300000000012</v>
      </c>
      <c r="W3274" s="55">
        <f>SUBTOTAL(9,W3269:W3273)</f>
        <v>-15.82357</v>
      </c>
    </row>
    <row r="3275" spans="1:23" ht="21" hidden="1" outlineLevel="2" x14ac:dyDescent="0.4">
      <c r="A3275" t="s">
        <v>4538</v>
      </c>
      <c r="B3275" t="s">
        <v>4539</v>
      </c>
      <c r="C3275" t="s">
        <v>4540</v>
      </c>
      <c r="D3275" s="34">
        <v>279462</v>
      </c>
      <c r="E3275" s="34">
        <v>118187</v>
      </c>
      <c r="F3275" s="33">
        <v>53.140799999999999</v>
      </c>
      <c r="G3275" s="33">
        <v>26.174000000000003</v>
      </c>
      <c r="H3275">
        <v>42.290901804180891</v>
      </c>
      <c r="I3275" s="33">
        <v>79.314800000000005</v>
      </c>
      <c r="J3275" s="35">
        <f>G3275/I3275</f>
        <v>0.33000146252653983</v>
      </c>
      <c r="K3275">
        <v>0.44963320839009363</v>
      </c>
      <c r="L3275">
        <v>0.67109580579928418</v>
      </c>
      <c r="M3275">
        <v>0.3</v>
      </c>
      <c r="N3275" t="s">
        <v>37</v>
      </c>
      <c r="O3275" s="53" t="s">
        <v>37</v>
      </c>
      <c r="P3275" s="54" t="str">
        <f>'Sheet1 (2)'!O1630</f>
        <v>B</v>
      </c>
      <c r="Q3275" s="31" t="str">
        <f>IF(U3275="same",N3275,IF(O3275=N3275,P3275,O3275))</f>
        <v>B</v>
      </c>
      <c r="R3275">
        <f>VLOOKUP(IF(V3275="same",N3275,IF(O3275=N3275,P3275,O3275)),$AA$2:$AL$8,9,FALSE)</f>
        <v>0.25</v>
      </c>
      <c r="S3275" s="11">
        <f>(L3275-M3275)/L3275</f>
        <v>0.55296993751481438</v>
      </c>
      <c r="T3275" s="13">
        <f t="shared" si="51"/>
        <v>0.25</v>
      </c>
      <c r="U3275">
        <f>IFERROR(T3275*I3275,0)</f>
        <v>19.828700000000001</v>
      </c>
      <c r="V3275" t="str">
        <f>IF(AND(N3275=O3275,P3275=N3275),"same",IF(NOT(OR(O3275=N3275,P3275=N3275)),"conflict","change"))</f>
        <v>same</v>
      </c>
      <c r="W3275" s="55">
        <f>U3275-G3275</f>
        <v>-6.3453000000000017</v>
      </c>
    </row>
    <row r="3276" spans="1:23" ht="21" hidden="1" outlineLevel="2" x14ac:dyDescent="0.4">
      <c r="A3276" t="s">
        <v>4541</v>
      </c>
      <c r="B3276" t="s">
        <v>4539</v>
      </c>
      <c r="C3276" t="s">
        <v>4540</v>
      </c>
      <c r="D3276" s="34">
        <v>117022</v>
      </c>
      <c r="E3276" s="34">
        <v>25580</v>
      </c>
      <c r="F3276" s="33">
        <v>8.9200999999999997</v>
      </c>
      <c r="G3276" s="33">
        <v>4.3935000000000004</v>
      </c>
      <c r="H3276">
        <v>21.859137598058485</v>
      </c>
      <c r="I3276" s="33">
        <v>13.313600000000001</v>
      </c>
      <c r="J3276" s="35">
        <f>G3276/I3276</f>
        <v>0.33000090133397431</v>
      </c>
      <c r="K3276">
        <v>0.3487138389366693</v>
      </c>
      <c r="L3276">
        <v>0.52046911649726346</v>
      </c>
      <c r="M3276">
        <v>0.3</v>
      </c>
      <c r="N3276" t="s">
        <v>37</v>
      </c>
      <c r="O3276" s="53" t="s">
        <v>37</v>
      </c>
      <c r="P3276" s="54" t="str">
        <f>'Sheet1 (2)'!O1871</f>
        <v>B</v>
      </c>
      <c r="Q3276" s="31" t="str">
        <f>IF(U3276="same",N3276,IF(O3276=N3276,P3276,O3276))</f>
        <v>B</v>
      </c>
      <c r="R3276">
        <f>VLOOKUP(IF(V3276="same",N3276,IF(O3276=N3276,P3276,O3276)),$AA$2:$AL$8,9,FALSE)</f>
        <v>0.25</v>
      </c>
      <c r="S3276" s="11">
        <f>(L3276-M3276)/L3276</f>
        <v>0.42359692344670113</v>
      </c>
      <c r="T3276" s="13">
        <f t="shared" si="51"/>
        <v>0.25</v>
      </c>
      <c r="U3276">
        <f>IFERROR(T3276*I3276,0)</f>
        <v>3.3284000000000002</v>
      </c>
      <c r="V3276" t="str">
        <f>IF(AND(N3276=O3276,P3276=N3276),"same",IF(NOT(OR(O3276=N3276,P3276=N3276)),"conflict","change"))</f>
        <v>same</v>
      </c>
      <c r="W3276" s="55">
        <f>U3276-G3276</f>
        <v>-1.0651000000000002</v>
      </c>
    </row>
    <row r="3277" spans="1:23" ht="21" hidden="1" outlineLevel="2" x14ac:dyDescent="0.4">
      <c r="A3277" t="s">
        <v>4542</v>
      </c>
      <c r="B3277" t="s">
        <v>4539</v>
      </c>
      <c r="C3277" t="s">
        <v>4540</v>
      </c>
      <c r="D3277" s="34">
        <v>67279</v>
      </c>
      <c r="E3277" s="34">
        <v>8058</v>
      </c>
      <c r="F3277" s="33">
        <v>2.7383999999999995</v>
      </c>
      <c r="G3277" s="33">
        <v>1.3486</v>
      </c>
      <c r="H3277">
        <v>11.976991334591775</v>
      </c>
      <c r="I3277" s="33">
        <v>4.0869999999999997</v>
      </c>
      <c r="J3277" s="35">
        <f>G3277/I3277</f>
        <v>0.32997308539270859</v>
      </c>
      <c r="K3277">
        <v>0.33983618763961276</v>
      </c>
      <c r="L3277">
        <v>0.50719781583519474</v>
      </c>
      <c r="M3277">
        <v>0.3</v>
      </c>
      <c r="N3277" t="s">
        <v>37</v>
      </c>
      <c r="O3277" s="53" t="s">
        <v>37</v>
      </c>
      <c r="P3277" s="54" t="str">
        <f>'Sheet1 (2)'!O3324</f>
        <v>B</v>
      </c>
      <c r="Q3277" s="31" t="str">
        <f>IF(U3277="same",N3277,IF(O3277=N3277,P3277,O3277))</f>
        <v>B</v>
      </c>
      <c r="R3277">
        <f>VLOOKUP(IF(V3277="same",N3277,IF(O3277=N3277,P3277,O3277)),$AA$2:$AL$8,9,FALSE)</f>
        <v>0.25</v>
      </c>
      <c r="S3277" s="11">
        <f>(L3277-M3277)/L3277</f>
        <v>0.40851480303401017</v>
      </c>
      <c r="T3277" s="13">
        <f t="shared" si="51"/>
        <v>0.25</v>
      </c>
      <c r="U3277">
        <f>IFERROR(T3277*I3277,0)</f>
        <v>1.0217499999999999</v>
      </c>
      <c r="V3277" t="str">
        <f>IF(AND(N3277=O3277,P3277=N3277),"same",IF(NOT(OR(O3277=N3277,P3277=N3277)),"conflict","change"))</f>
        <v>same</v>
      </c>
      <c r="W3277" s="55">
        <f>U3277-G3277</f>
        <v>-0.32685000000000008</v>
      </c>
    </row>
    <row r="3278" spans="1:23" ht="21" hidden="1" outlineLevel="2" x14ac:dyDescent="0.4">
      <c r="A3278" t="s">
        <v>4543</v>
      </c>
      <c r="B3278" t="s">
        <v>4539</v>
      </c>
      <c r="C3278" t="s">
        <v>4540</v>
      </c>
      <c r="D3278" s="34">
        <v>227246</v>
      </c>
      <c r="E3278" s="34">
        <v>110961</v>
      </c>
      <c r="F3278" s="33">
        <v>47.789699999999996</v>
      </c>
      <c r="G3278" s="33">
        <v>23.538300000000003</v>
      </c>
      <c r="H3278">
        <v>48.828582241271576</v>
      </c>
      <c r="I3278" s="33">
        <v>71.328000000000003</v>
      </c>
      <c r="J3278" s="35">
        <f>G3278/I3278</f>
        <v>0.33000084118438766</v>
      </c>
      <c r="K3278">
        <v>0.43068916105658744</v>
      </c>
      <c r="L3278">
        <v>0.64282045042852898</v>
      </c>
      <c r="M3278">
        <v>0.3</v>
      </c>
      <c r="N3278" t="s">
        <v>37</v>
      </c>
      <c r="O3278" s="53" t="s">
        <v>37</v>
      </c>
      <c r="P3278" s="54" t="str">
        <f>'Sheet1 (2)'!O4546</f>
        <v>B</v>
      </c>
      <c r="Q3278" s="31" t="str">
        <f>IF(U3278="same",N3278,IF(O3278=N3278,P3278,O3278))</f>
        <v>B</v>
      </c>
      <c r="R3278">
        <f>VLOOKUP(IF(V3278="same",N3278,IF(O3278=N3278,P3278,O3278)),$AA$2:$AL$8,9,FALSE)</f>
        <v>0.25</v>
      </c>
      <c r="S3278" s="11">
        <f>(L3278-M3278)/L3278</f>
        <v>0.5333066958277255</v>
      </c>
      <c r="T3278" s="13">
        <f t="shared" si="51"/>
        <v>0.25</v>
      </c>
      <c r="U3278">
        <f>IFERROR(T3278*I3278,0)</f>
        <v>17.832000000000001</v>
      </c>
      <c r="V3278" t="str">
        <f>IF(AND(N3278=O3278,P3278=N3278),"same",IF(NOT(OR(O3278=N3278,P3278=N3278)),"conflict","change"))</f>
        <v>same</v>
      </c>
      <c r="W3278" s="55">
        <f>U3278-G3278</f>
        <v>-5.7063000000000024</v>
      </c>
    </row>
    <row r="3279" spans="1:23" ht="21" hidden="1" outlineLevel="2" x14ac:dyDescent="0.4">
      <c r="A3279" t="s">
        <v>4544</v>
      </c>
      <c r="B3279" t="s">
        <v>4539</v>
      </c>
      <c r="C3279" t="s">
        <v>4540</v>
      </c>
      <c r="D3279" s="34">
        <v>141896</v>
      </c>
      <c r="E3279" s="34">
        <v>45733</v>
      </c>
      <c r="F3279" s="33">
        <v>19.198399999999999</v>
      </c>
      <c r="G3279" s="33">
        <v>9.4558</v>
      </c>
      <c r="H3279">
        <v>32.229943056886732</v>
      </c>
      <c r="I3279" s="33">
        <v>28.654199999999999</v>
      </c>
      <c r="J3279" s="35">
        <f>G3279/I3279</f>
        <v>0.32999699869478122</v>
      </c>
      <c r="K3279">
        <v>0.41979314718037297</v>
      </c>
      <c r="L3279">
        <v>0.62655412940327559</v>
      </c>
      <c r="M3279">
        <v>0.3</v>
      </c>
      <c r="N3279" t="s">
        <v>37</v>
      </c>
      <c r="O3279" s="53" t="s">
        <v>37</v>
      </c>
      <c r="P3279" s="54" t="str">
        <f>'Sheet1 (2)'!O4785</f>
        <v>B</v>
      </c>
      <c r="Q3279" s="31" t="str">
        <f>IF(U3279="same",N3279,IF(O3279=N3279,P3279,O3279))</f>
        <v>B</v>
      </c>
      <c r="R3279">
        <f>VLOOKUP(IF(V3279="same",N3279,IF(O3279=N3279,P3279,O3279)),$AA$2:$AL$8,9,FALSE)</f>
        <v>0.25</v>
      </c>
      <c r="S3279" s="11">
        <f>(L3279-M3279)/L3279</f>
        <v>0.52119061080051099</v>
      </c>
      <c r="T3279" s="13">
        <f t="shared" si="51"/>
        <v>0.25</v>
      </c>
      <c r="U3279">
        <f>IFERROR(T3279*I3279,0)</f>
        <v>7.1635499999999999</v>
      </c>
      <c r="V3279" t="str">
        <f>IF(AND(N3279=O3279,P3279=N3279),"same",IF(NOT(OR(O3279=N3279,P3279=N3279)),"conflict","change"))</f>
        <v>same</v>
      </c>
      <c r="W3279" s="55">
        <f>U3279-G3279</f>
        <v>-2.2922500000000001</v>
      </c>
    </row>
    <row r="3280" spans="1:23" ht="21" outlineLevel="1" collapsed="1" x14ac:dyDescent="0.4">
      <c r="C3280" s="29" t="s">
        <v>4545</v>
      </c>
      <c r="D3280" s="34">
        <f>SUBTOTAL(9,D3275:D3279)</f>
        <v>832905</v>
      </c>
      <c r="E3280" s="34">
        <f>SUBTOTAL(9,E3275:E3279)</f>
        <v>308519</v>
      </c>
      <c r="F3280" s="33">
        <f>SUBTOTAL(9,F3275:F3279)</f>
        <v>131.78739999999999</v>
      </c>
      <c r="G3280" s="33">
        <f>SUBTOTAL(9,G3275:G3279)</f>
        <v>64.910200000000003</v>
      </c>
      <c r="I3280" s="33">
        <f>SUBTOTAL(9,I3275:I3279)</f>
        <v>196.69760000000002</v>
      </c>
      <c r="J3280" s="35"/>
      <c r="O3280" s="53"/>
      <c r="P3280" s="54"/>
      <c r="Q3280" s="31"/>
      <c r="T3280" s="13">
        <f t="shared" si="51"/>
        <v>0</v>
      </c>
      <c r="U3280">
        <f>SUBTOTAL(9,U3275:U3279)</f>
        <v>49.174400000000006</v>
      </c>
      <c r="W3280" s="55">
        <f>SUBTOTAL(9,W3275:W3279)</f>
        <v>-15.735800000000005</v>
      </c>
    </row>
    <row r="3281" spans="1:23" ht="21" hidden="1" outlineLevel="2" x14ac:dyDescent="0.4">
      <c r="A3281" t="s">
        <v>4447</v>
      </c>
      <c r="B3281" t="s">
        <v>4448</v>
      </c>
      <c r="C3281" t="s">
        <v>4449</v>
      </c>
      <c r="D3281" s="34">
        <v>825395</v>
      </c>
      <c r="E3281" s="34">
        <v>185236</v>
      </c>
      <c r="F3281" s="33">
        <v>167.30089999999998</v>
      </c>
      <c r="G3281" s="33">
        <v>47.797700000000006</v>
      </c>
      <c r="H3281">
        <v>22.442103477728846</v>
      </c>
      <c r="I3281" s="33">
        <v>215.09859999999998</v>
      </c>
      <c r="J3281" s="35">
        <f>G3281/I3281</f>
        <v>0.22221297581667204</v>
      </c>
      <c r="K3281">
        <v>0.90317702822345547</v>
      </c>
      <c r="L3281">
        <v>1.1612138029324752</v>
      </c>
      <c r="M3281">
        <v>0.9</v>
      </c>
      <c r="N3281" t="s">
        <v>34</v>
      </c>
      <c r="O3281" s="53" t="s">
        <v>34</v>
      </c>
      <c r="P3281" s="54" t="str">
        <f>'Sheet1 (2)'!O5094</f>
        <v>A</v>
      </c>
      <c r="Q3281" s="31" t="str">
        <f>IF(U3281="same",N3281,IF(O3281=N3281,P3281,O3281))</f>
        <v>A</v>
      </c>
      <c r="R3281">
        <f>VLOOKUP(IF(V3281="same",N3281,IF(O3281=N3281,P3281,O3281)),$AA$2:$AL$8,9,FALSE)</f>
        <v>0.15</v>
      </c>
      <c r="S3281" s="11">
        <f>(L3281-M3281)/L3281</f>
        <v>0.22494893039750133</v>
      </c>
      <c r="T3281" s="13">
        <f t="shared" si="51"/>
        <v>0.15</v>
      </c>
      <c r="U3281">
        <f>IFERROR(T3281*I3281,0)</f>
        <v>32.264789999999998</v>
      </c>
      <c r="V3281" t="str">
        <f>IF(AND(N3281=O3281,P3281=N3281),"same",IF(NOT(OR(O3281=N3281,P3281=N3281)),"conflict","change"))</f>
        <v>same</v>
      </c>
      <c r="W3281" s="55">
        <f>U3281-G3281</f>
        <v>-15.532910000000008</v>
      </c>
    </row>
    <row r="3282" spans="1:23" ht="21" outlineLevel="1" collapsed="1" x14ac:dyDescent="0.4">
      <c r="C3282" s="29" t="s">
        <v>4450</v>
      </c>
      <c r="D3282" s="34">
        <f>SUBTOTAL(9,D3281:D3281)</f>
        <v>825395</v>
      </c>
      <c r="E3282" s="34">
        <f>SUBTOTAL(9,E3281:E3281)</f>
        <v>185236</v>
      </c>
      <c r="F3282" s="33">
        <f>SUBTOTAL(9,F3281:F3281)</f>
        <v>167.30089999999998</v>
      </c>
      <c r="G3282" s="33">
        <f>SUBTOTAL(9,G3281:G3281)</f>
        <v>47.797700000000006</v>
      </c>
      <c r="I3282" s="33">
        <f>SUBTOTAL(9,I3281:I3281)</f>
        <v>215.09859999999998</v>
      </c>
      <c r="J3282" s="35"/>
      <c r="O3282" s="53"/>
      <c r="P3282" s="54"/>
      <c r="Q3282" s="31"/>
      <c r="T3282" s="13">
        <f t="shared" si="51"/>
        <v>0</v>
      </c>
      <c r="U3282">
        <f>SUBTOTAL(9,U3281:U3281)</f>
        <v>32.264789999999998</v>
      </c>
      <c r="W3282" s="55">
        <f>SUBTOTAL(9,W3281:W3281)</f>
        <v>-15.532910000000008</v>
      </c>
    </row>
    <row r="3283" spans="1:23" ht="21" hidden="1" outlineLevel="2" x14ac:dyDescent="0.4">
      <c r="A3283" t="s">
        <v>4757</v>
      </c>
      <c r="B3283" t="s">
        <v>4758</v>
      </c>
      <c r="C3283" t="s">
        <v>4759</v>
      </c>
      <c r="D3283" s="34">
        <v>322508</v>
      </c>
      <c r="E3283" s="34">
        <v>94190</v>
      </c>
      <c r="F3283" s="33">
        <v>54.530200000000001</v>
      </c>
      <c r="G3283" s="33">
        <v>18.166800000000002</v>
      </c>
      <c r="H3283">
        <v>29.205477073436938</v>
      </c>
      <c r="I3283" s="33">
        <v>72.697000000000003</v>
      </c>
      <c r="J3283" s="35">
        <f>G3283/I3283</f>
        <v>0.2498975198426345</v>
      </c>
      <c r="K3283">
        <v>0.57893831616944469</v>
      </c>
      <c r="L3283">
        <v>0.77181229429875786</v>
      </c>
      <c r="M3283">
        <v>0.5</v>
      </c>
      <c r="N3283" t="s">
        <v>34</v>
      </c>
      <c r="O3283" s="53" t="s">
        <v>34</v>
      </c>
      <c r="P3283" s="54" t="str">
        <f>'Sheet1 (2)'!O2632</f>
        <v>A</v>
      </c>
      <c r="Q3283" s="31" t="str">
        <f>IF(U3283="same",N3283,IF(O3283=N3283,P3283,O3283))</f>
        <v>A</v>
      </c>
      <c r="R3283">
        <f>VLOOKUP(IF(V3283="same",N3283,IF(O3283=N3283,P3283,O3283)),$AA$2:$AL$8,9,FALSE)</f>
        <v>0.15</v>
      </c>
      <c r="S3283" s="11">
        <f>(L3283-M3283)/L3283</f>
        <v>0.35217409246598902</v>
      </c>
      <c r="T3283" s="13">
        <f t="shared" si="51"/>
        <v>0.15</v>
      </c>
      <c r="U3283">
        <f>IFERROR(T3283*I3283,0)</f>
        <v>10.90455</v>
      </c>
      <c r="V3283" t="str">
        <f>IF(AND(N3283=O3283,P3283=N3283),"same",IF(NOT(OR(O3283=N3283,P3283=N3283)),"conflict","change"))</f>
        <v>same</v>
      </c>
      <c r="W3283" s="55">
        <f>U3283-G3283</f>
        <v>-7.2622500000000016</v>
      </c>
    </row>
    <row r="3284" spans="1:23" ht="21" hidden="1" outlineLevel="2" x14ac:dyDescent="0.4">
      <c r="A3284" t="s">
        <v>4760</v>
      </c>
      <c r="B3284" t="s">
        <v>4758</v>
      </c>
      <c r="C3284" t="s">
        <v>4759</v>
      </c>
      <c r="D3284" s="34">
        <v>331932</v>
      </c>
      <c r="E3284" s="34">
        <v>104927</v>
      </c>
      <c r="F3284" s="33">
        <v>61.355699999999999</v>
      </c>
      <c r="G3284" s="33">
        <v>20.441100000000002</v>
      </c>
      <c r="H3284">
        <v>31.61099261294482</v>
      </c>
      <c r="I3284" s="33">
        <v>81.796800000000005</v>
      </c>
      <c r="J3284" s="35">
        <f>G3284/I3284</f>
        <v>0.24990097412123702</v>
      </c>
      <c r="K3284">
        <v>0.58474653806932431</v>
      </c>
      <c r="L3284">
        <v>0.77955912205628675</v>
      </c>
      <c r="M3284">
        <v>0.5</v>
      </c>
      <c r="N3284" t="s">
        <v>34</v>
      </c>
      <c r="O3284" s="53" t="s">
        <v>34</v>
      </c>
      <c r="P3284" s="54" t="str">
        <f>'Sheet1 (2)'!O4972</f>
        <v>A</v>
      </c>
      <c r="Q3284" s="31" t="str">
        <f>IF(U3284="same",N3284,IF(O3284=N3284,P3284,O3284))</f>
        <v>A</v>
      </c>
      <c r="R3284">
        <f>VLOOKUP(IF(V3284="same",N3284,IF(O3284=N3284,P3284,O3284)),$AA$2:$AL$8,9,FALSE)</f>
        <v>0.15</v>
      </c>
      <c r="S3284" s="11">
        <f>(L3284-M3284)/L3284</f>
        <v>0.35861182833558281</v>
      </c>
      <c r="T3284" s="13">
        <f t="shared" si="51"/>
        <v>0.15</v>
      </c>
      <c r="U3284">
        <f>IFERROR(T3284*I3284,0)</f>
        <v>12.26952</v>
      </c>
      <c r="V3284" t="str">
        <f>IF(AND(N3284=O3284,P3284=N3284),"same",IF(NOT(OR(O3284=N3284,P3284=N3284)),"conflict","change"))</f>
        <v>same</v>
      </c>
      <c r="W3284" s="55">
        <f>U3284-G3284</f>
        <v>-8.1715800000000023</v>
      </c>
    </row>
    <row r="3285" spans="1:23" ht="21" outlineLevel="1" collapsed="1" x14ac:dyDescent="0.4">
      <c r="C3285" s="29" t="s">
        <v>4761</v>
      </c>
      <c r="D3285" s="34">
        <f>SUBTOTAL(9,D3283:D3284)</f>
        <v>654440</v>
      </c>
      <c r="E3285" s="34">
        <f>SUBTOTAL(9,E3283:E3284)</f>
        <v>199117</v>
      </c>
      <c r="F3285" s="33">
        <f>SUBTOTAL(9,F3283:F3284)</f>
        <v>115.88589999999999</v>
      </c>
      <c r="G3285" s="33">
        <f>SUBTOTAL(9,G3283:G3284)</f>
        <v>38.607900000000001</v>
      </c>
      <c r="I3285" s="33">
        <f>SUBTOTAL(9,I3283:I3284)</f>
        <v>154.49380000000002</v>
      </c>
      <c r="J3285" s="35"/>
      <c r="O3285" s="53"/>
      <c r="P3285" s="54"/>
      <c r="Q3285" s="31"/>
      <c r="T3285" s="13">
        <f t="shared" si="51"/>
        <v>0</v>
      </c>
      <c r="U3285">
        <f>SUBTOTAL(9,U3283:U3284)</f>
        <v>23.17407</v>
      </c>
      <c r="W3285" s="55">
        <f>SUBTOTAL(9,W3283:W3284)</f>
        <v>-15.433830000000004</v>
      </c>
    </row>
    <row r="3286" spans="1:23" ht="21" hidden="1" outlineLevel="2" x14ac:dyDescent="0.4">
      <c r="A3286" t="s">
        <v>2926</v>
      </c>
      <c r="B3286" t="s">
        <v>2927</v>
      </c>
      <c r="C3286" s="37" t="s">
        <v>2928</v>
      </c>
      <c r="D3286" s="34">
        <v>2328266</v>
      </c>
      <c r="E3286" s="34">
        <v>35163</v>
      </c>
      <c r="F3286" s="33">
        <v>52.744500000000002</v>
      </c>
      <c r="G3286" s="33">
        <v>9.2954999999999988</v>
      </c>
      <c r="H3286">
        <v>1.510265579620198</v>
      </c>
      <c r="I3286" s="33">
        <v>62.04</v>
      </c>
      <c r="J3286" s="35">
        <f>G3286/I3286</f>
        <v>0.14983075435203094</v>
      </c>
      <c r="K3286">
        <v>1.5</v>
      </c>
      <c r="L3286">
        <v>1.7643545772545004</v>
      </c>
      <c r="M3286">
        <v>1.5</v>
      </c>
      <c r="N3286" t="s">
        <v>37</v>
      </c>
      <c r="O3286" s="53" t="s">
        <v>34</v>
      </c>
      <c r="P3286" s="54" t="str">
        <f>'Sheet1 (2)'!O400</f>
        <v>B</v>
      </c>
      <c r="Q3286" s="31" t="str">
        <f>IF(U3286="same",N3286,IF(O3286=N3286,P3286,O3286))</f>
        <v>A</v>
      </c>
      <c r="R3286">
        <f>VLOOKUP(IF(V3286="same",N3286,IF(O3286=N3286,P3286,O3286)),$AA$2:$AL$8,9,FALSE)</f>
        <v>0.15</v>
      </c>
      <c r="S3286" s="11">
        <f>(L3286-M3286)/L3286</f>
        <v>0.14983075435203091</v>
      </c>
      <c r="T3286" s="13">
        <f t="shared" si="51"/>
        <v>0.14983075435203091</v>
      </c>
      <c r="U3286">
        <f>IFERROR(T3286*I3286,0)</f>
        <v>9.295499999999997</v>
      </c>
      <c r="V3286" t="str">
        <f>IF(AND(N3286=O3286,P3286=N3286),"same",IF(NOT(OR(O3286=N3286,P3286=N3286)),"conflict","change"))</f>
        <v>change</v>
      </c>
      <c r="W3286" s="55">
        <f>U3286-G3286</f>
        <v>0</v>
      </c>
    </row>
    <row r="3287" spans="1:23" ht="21" hidden="1" outlineLevel="2" x14ac:dyDescent="0.4">
      <c r="A3287" t="s">
        <v>2929</v>
      </c>
      <c r="B3287" t="s">
        <v>2927</v>
      </c>
      <c r="C3287" s="37" t="s">
        <v>2928</v>
      </c>
      <c r="D3287" s="34">
        <v>5422888</v>
      </c>
      <c r="E3287" s="34">
        <v>97028</v>
      </c>
      <c r="F3287" s="33">
        <v>72.772000000000006</v>
      </c>
      <c r="G3287" s="33">
        <v>14.758199999999999</v>
      </c>
      <c r="H3287">
        <v>1.7892311255552391</v>
      </c>
      <c r="I3287" s="33">
        <v>87.530200000000008</v>
      </c>
      <c r="J3287" s="35">
        <f>G3287/I3287</f>
        <v>0.16860694937290213</v>
      </c>
      <c r="K3287">
        <v>0.75001030630333509</v>
      </c>
      <c r="L3287">
        <v>0.90211279218369966</v>
      </c>
      <c r="M3287">
        <v>0.75</v>
      </c>
      <c r="N3287" t="s">
        <v>37</v>
      </c>
      <c r="O3287" s="53" t="s">
        <v>34</v>
      </c>
      <c r="P3287" s="54" t="str">
        <f>'Sheet1 (2)'!O402</f>
        <v>B</v>
      </c>
      <c r="Q3287" s="31" t="str">
        <f>IF(U3287="same",N3287,IF(O3287=N3287,P3287,O3287))</f>
        <v>A</v>
      </c>
      <c r="R3287">
        <f>VLOOKUP(IF(V3287="same",N3287,IF(O3287=N3287,P3287,O3287)),$AA$2:$AL$8,9,FALSE)</f>
        <v>0.15</v>
      </c>
      <c r="S3287" s="11">
        <f>(L3287-M3287)/L3287</f>
        <v>0.16861837400120197</v>
      </c>
      <c r="T3287" s="13">
        <f t="shared" si="51"/>
        <v>0.15</v>
      </c>
      <c r="U3287">
        <f>IFERROR(T3287*I3287,0)</f>
        <v>13.129530000000001</v>
      </c>
      <c r="V3287" t="str">
        <f>IF(AND(N3287=O3287,P3287=N3287),"same",IF(NOT(OR(O3287=N3287,P3287=N3287)),"conflict","change"))</f>
        <v>change</v>
      </c>
      <c r="W3287" s="55">
        <f>U3287-G3287</f>
        <v>-1.6286699999999978</v>
      </c>
    </row>
    <row r="3288" spans="1:23" ht="21" hidden="1" outlineLevel="2" collapsed="1" x14ac:dyDescent="0.4">
      <c r="A3288" t="s">
        <v>2931</v>
      </c>
      <c r="B3288" t="s">
        <v>2927</v>
      </c>
      <c r="C3288" s="37" t="s">
        <v>2928</v>
      </c>
      <c r="D3288" s="34">
        <v>6363009</v>
      </c>
      <c r="E3288" s="34">
        <v>66231</v>
      </c>
      <c r="F3288" s="33">
        <v>132.46200000000002</v>
      </c>
      <c r="G3288" s="33">
        <v>36.577999999999996</v>
      </c>
      <c r="H3288">
        <v>1.0408754725948053</v>
      </c>
      <c r="I3288" s="33">
        <v>169.04000000000002</v>
      </c>
      <c r="J3288" s="35">
        <f>G3288/I3288</f>
        <v>0.2163866540463795</v>
      </c>
      <c r="K3288">
        <v>2.0000000000000004</v>
      </c>
      <c r="L3288">
        <v>2.5522791442073958</v>
      </c>
      <c r="M3288">
        <v>2</v>
      </c>
      <c r="N3288" t="s">
        <v>37</v>
      </c>
      <c r="O3288" s="53" t="s">
        <v>34</v>
      </c>
      <c r="P3288" s="54" t="str">
        <f>'Sheet1 (2)'!O1874</f>
        <v>B</v>
      </c>
      <c r="Q3288" s="31" t="str">
        <f>IF(U3288="same",N3288,IF(O3288=N3288,P3288,O3288))</f>
        <v>A</v>
      </c>
      <c r="R3288">
        <f>VLOOKUP(IF(V3288="same",N3288,IF(O3288=N3288,P3288,O3288)),$AA$2:$AL$8,9,FALSE)</f>
        <v>0.15</v>
      </c>
      <c r="S3288" s="11">
        <f>(L3288-M3288)/L3288</f>
        <v>0.21638665404637969</v>
      </c>
      <c r="T3288" s="13">
        <f t="shared" si="51"/>
        <v>0.15</v>
      </c>
      <c r="U3288">
        <f>IFERROR(T3288*I3288,0)</f>
        <v>25.356000000000002</v>
      </c>
      <c r="V3288" t="str">
        <f>IF(AND(N3288=O3288,P3288=N3288),"same",IF(NOT(OR(O3288=N3288,P3288=N3288)),"conflict","change"))</f>
        <v>change</v>
      </c>
      <c r="W3288" s="55">
        <f>U3288-G3288</f>
        <v>-11.221999999999994</v>
      </c>
    </row>
    <row r="3289" spans="1:23" ht="21" hidden="1" outlineLevel="2" x14ac:dyDescent="0.4">
      <c r="A3289" t="s">
        <v>2933</v>
      </c>
      <c r="B3289" t="s">
        <v>2927</v>
      </c>
      <c r="C3289" s="37" t="s">
        <v>2928</v>
      </c>
      <c r="D3289" s="34">
        <v>1234117</v>
      </c>
      <c r="E3289" s="34">
        <v>27458</v>
      </c>
      <c r="F3289" s="33">
        <v>20.6328</v>
      </c>
      <c r="G3289" s="33">
        <v>5.8574999999999999</v>
      </c>
      <c r="H3289">
        <v>2.2249106040999354</v>
      </c>
      <c r="I3289" s="33">
        <v>26.490299999999998</v>
      </c>
      <c r="J3289" s="35">
        <f>G3289/I3289</f>
        <v>0.22111867362770526</v>
      </c>
      <c r="K3289">
        <v>0.75143127685920308</v>
      </c>
      <c r="L3289">
        <v>0.96475708354577894</v>
      </c>
      <c r="M3289">
        <v>0.75</v>
      </c>
      <c r="N3289" t="s">
        <v>37</v>
      </c>
      <c r="O3289" s="53" t="s">
        <v>34</v>
      </c>
      <c r="P3289" s="54" t="str">
        <f>'Sheet1 (2)'!O2853</f>
        <v>B</v>
      </c>
      <c r="Q3289" s="31" t="str">
        <f>IF(U3289="same",N3289,IF(O3289=N3289,P3289,O3289))</f>
        <v>A</v>
      </c>
      <c r="R3289">
        <f>VLOOKUP(IF(V3289="same",N3289,IF(O3289=N3289,P3289,O3289)),$AA$2:$AL$8,9,FALSE)</f>
        <v>0.15</v>
      </c>
      <c r="S3289" s="11">
        <f>(L3289-M3289)/L3289</f>
        <v>0.22260223553527134</v>
      </c>
      <c r="T3289" s="13">
        <f t="shared" si="51"/>
        <v>0.15</v>
      </c>
      <c r="U3289">
        <f>IFERROR(T3289*I3289,0)</f>
        <v>3.9735449999999997</v>
      </c>
      <c r="V3289" t="str">
        <f>IF(AND(N3289=O3289,P3289=N3289),"same",IF(NOT(OR(O3289=N3289,P3289=N3289)),"conflict","change"))</f>
        <v>change</v>
      </c>
      <c r="W3289" s="55">
        <f>U3289-G3289</f>
        <v>-1.8839550000000003</v>
      </c>
    </row>
    <row r="3290" spans="1:23" ht="21" hidden="1" outlineLevel="2" x14ac:dyDescent="0.4">
      <c r="A3290" t="s">
        <v>2934</v>
      </c>
      <c r="B3290" t="s">
        <v>2927</v>
      </c>
      <c r="C3290" s="37" t="s">
        <v>2928</v>
      </c>
      <c r="D3290" s="34">
        <v>1469231</v>
      </c>
      <c r="E3290" s="34">
        <v>20012</v>
      </c>
      <c r="F3290" s="33">
        <v>40.705499999999994</v>
      </c>
      <c r="G3290" s="33">
        <v>13.3645</v>
      </c>
      <c r="H3290">
        <v>1.3620730844911386</v>
      </c>
      <c r="I3290" s="33">
        <v>54.069999999999993</v>
      </c>
      <c r="J3290" s="35">
        <f>G3290/I3290</f>
        <v>0.24717033475124842</v>
      </c>
      <c r="K3290">
        <v>2.034054567259644</v>
      </c>
      <c r="L3290">
        <v>2.7018788726763936</v>
      </c>
      <c r="M3290">
        <v>2</v>
      </c>
      <c r="N3290" t="s">
        <v>37</v>
      </c>
      <c r="O3290" s="53" t="s">
        <v>34</v>
      </c>
      <c r="P3290" s="54" t="str">
        <f>'Sheet1 (2)'!O2930</f>
        <v>B</v>
      </c>
      <c r="Q3290" s="31" t="str">
        <f>IF(U3290="same",N3290,IF(O3290=N3290,P3290,O3290))</f>
        <v>A</v>
      </c>
      <c r="R3290">
        <f>VLOOKUP(IF(V3290="same",N3290,IF(O3290=N3290,P3290,O3290)),$AA$2:$AL$8,9,FALSE)</f>
        <v>0.15</v>
      </c>
      <c r="S3290" s="11">
        <f>(L3290-M3290)/L3290</f>
        <v>0.25977436656186409</v>
      </c>
      <c r="T3290" s="13">
        <f t="shared" si="51"/>
        <v>0.15</v>
      </c>
      <c r="U3290">
        <f>IFERROR(T3290*I3290,0)</f>
        <v>8.1104999999999983</v>
      </c>
      <c r="V3290" t="str">
        <f>IF(AND(N3290=O3290,P3290=N3290),"same",IF(NOT(OR(O3290=N3290,P3290=N3290)),"conflict","change"))</f>
        <v>change</v>
      </c>
      <c r="W3290" s="55">
        <f>U3290-G3290</f>
        <v>-5.2540000000000013</v>
      </c>
    </row>
    <row r="3291" spans="1:23" ht="21" hidden="1" outlineLevel="2" x14ac:dyDescent="0.4">
      <c r="A3291" t="s">
        <v>2936</v>
      </c>
      <c r="B3291" t="s">
        <v>2927</v>
      </c>
      <c r="C3291" s="37" t="s">
        <v>2928</v>
      </c>
      <c r="D3291" s="34">
        <v>1313298</v>
      </c>
      <c r="E3291" s="34">
        <v>15383</v>
      </c>
      <c r="F3291" s="33">
        <v>23.0745</v>
      </c>
      <c r="G3291" s="33">
        <v>3.0854999999999997</v>
      </c>
      <c r="H3291">
        <v>1.1713259290732188</v>
      </c>
      <c r="I3291" s="33">
        <v>26.16</v>
      </c>
      <c r="J3291" s="35">
        <f>G3291/I3291</f>
        <v>0.11794724770642201</v>
      </c>
      <c r="K3291">
        <v>1.5</v>
      </c>
      <c r="L3291">
        <v>1.7005785607488786</v>
      </c>
      <c r="M3291">
        <v>1.5</v>
      </c>
      <c r="N3291" t="s">
        <v>37</v>
      </c>
      <c r="O3291" s="53" t="s">
        <v>34</v>
      </c>
      <c r="P3291" s="54" t="str">
        <f>'Sheet1 (2)'!O4055</f>
        <v>B</v>
      </c>
      <c r="Q3291" s="31" t="str">
        <f>IF(U3291="same",N3291,IF(O3291=N3291,P3291,O3291))</f>
        <v>A</v>
      </c>
      <c r="R3291">
        <f>VLOOKUP(IF(V3291="same",N3291,IF(O3291=N3291,P3291,O3291)),$AA$2:$AL$8,9,FALSE)</f>
        <v>0.15</v>
      </c>
      <c r="S3291" s="11">
        <f>(L3291-M3291)/L3291</f>
        <v>0.117947247706422</v>
      </c>
      <c r="T3291" s="13">
        <f t="shared" si="51"/>
        <v>0.117947247706422</v>
      </c>
      <c r="U3291">
        <f>IFERROR(T3291*I3291,0)</f>
        <v>3.0854999999999992</v>
      </c>
      <c r="V3291" t="str">
        <f>IF(AND(N3291=O3291,P3291=N3291),"same",IF(NOT(OR(O3291=N3291,P3291=N3291)),"conflict","change"))</f>
        <v>change</v>
      </c>
      <c r="W3291" s="55">
        <f>U3291-G3291</f>
        <v>0</v>
      </c>
    </row>
    <row r="3292" spans="1:23" ht="21" hidden="1" outlineLevel="2" x14ac:dyDescent="0.4">
      <c r="A3292" t="s">
        <v>2938</v>
      </c>
      <c r="B3292" t="s">
        <v>2927</v>
      </c>
      <c r="C3292" s="37" t="s">
        <v>2928</v>
      </c>
      <c r="D3292" s="34">
        <v>5829907</v>
      </c>
      <c r="E3292" s="34">
        <v>50667</v>
      </c>
      <c r="F3292" s="33">
        <v>76.000499999999988</v>
      </c>
      <c r="G3292" s="33">
        <v>9.6195000000000022</v>
      </c>
      <c r="H3292">
        <v>0.86908762009411122</v>
      </c>
      <c r="I3292" s="33">
        <v>85.61999999999999</v>
      </c>
      <c r="J3292" s="35">
        <f>G3292/I3292</f>
        <v>0.11235108619481433</v>
      </c>
      <c r="K3292">
        <v>1.4999999999999998</v>
      </c>
      <c r="L3292">
        <v>1.689857303570371</v>
      </c>
      <c r="M3292">
        <v>1.5</v>
      </c>
      <c r="N3292" t="s">
        <v>37</v>
      </c>
      <c r="O3292" s="53" t="s">
        <v>34</v>
      </c>
      <c r="P3292" s="54" t="str">
        <f>'Sheet1 (2)'!O4598</f>
        <v>B</v>
      </c>
      <c r="Q3292" s="31" t="str">
        <f>IF(U3292="same",N3292,IF(O3292=N3292,P3292,O3292))</f>
        <v>A</v>
      </c>
      <c r="R3292">
        <f>VLOOKUP(IF(V3292="same",N3292,IF(O3292=N3292,P3292,O3292)),$AA$2:$AL$8,9,FALSE)</f>
        <v>0.15</v>
      </c>
      <c r="S3292" s="11">
        <f>(L3292-M3292)/L3292</f>
        <v>0.11235108619481417</v>
      </c>
      <c r="T3292" s="13">
        <f t="shared" si="51"/>
        <v>0.11235108619481417</v>
      </c>
      <c r="U3292">
        <f>IFERROR(T3292*I3292,0)</f>
        <v>9.6194999999999879</v>
      </c>
      <c r="V3292" t="str">
        <f>IF(AND(N3292=O3292,P3292=N3292),"same",IF(NOT(OR(O3292=N3292,P3292=N3292)),"conflict","change"))</f>
        <v>change</v>
      </c>
      <c r="W3292" s="55">
        <f>U3292-G3292</f>
        <v>-1.4210854715202004E-14</v>
      </c>
    </row>
    <row r="3293" spans="1:23" ht="21" hidden="1" outlineLevel="2" x14ac:dyDescent="0.4">
      <c r="A3293" t="s">
        <v>2930</v>
      </c>
      <c r="B3293" t="s">
        <v>2927</v>
      </c>
      <c r="C3293" s="37" t="s">
        <v>2928</v>
      </c>
      <c r="D3293" s="34">
        <v>2210824</v>
      </c>
      <c r="E3293" s="34">
        <v>66853</v>
      </c>
      <c r="F3293" s="33">
        <v>50.297699999999992</v>
      </c>
      <c r="G3293" s="33">
        <v>12.6325</v>
      </c>
      <c r="H3293">
        <v>3.0238951630704207</v>
      </c>
      <c r="I3293" s="33">
        <v>62.930199999999992</v>
      </c>
      <c r="J3293" s="35">
        <f>G3293/I3293</f>
        <v>0.20073827828292301</v>
      </c>
      <c r="K3293">
        <v>0.75236264640330264</v>
      </c>
      <c r="L3293">
        <v>0.94132200499603591</v>
      </c>
      <c r="M3293">
        <v>0.75</v>
      </c>
      <c r="N3293" t="s">
        <v>37</v>
      </c>
      <c r="O3293" s="53" t="s">
        <v>37</v>
      </c>
      <c r="P3293" s="54" t="str">
        <f>'Sheet1 (2)'!O1726</f>
        <v>B</v>
      </c>
      <c r="Q3293" s="31" t="str">
        <f>IF(U3293="same",N3293,IF(O3293=N3293,P3293,O3293))</f>
        <v>B</v>
      </c>
      <c r="R3293">
        <f>VLOOKUP(IF(V3293="same",N3293,IF(O3293=N3293,P3293,O3293)),$AA$2:$AL$8,9,FALSE)</f>
        <v>0.25</v>
      </c>
      <c r="S3293" s="11">
        <f>(L3293-M3293)/L3293</f>
        <v>0.20324820197615756</v>
      </c>
      <c r="T3293" s="13">
        <f t="shared" si="51"/>
        <v>0.20324820197615756</v>
      </c>
      <c r="U3293">
        <f>IFERROR(T3293*I3293,0)</f>
        <v>12.790449999999989</v>
      </c>
      <c r="V3293" t="str">
        <f>IF(AND(N3293=O3293,P3293=N3293),"same",IF(NOT(OR(O3293=N3293,P3293=N3293)),"conflict","change"))</f>
        <v>same</v>
      </c>
      <c r="W3293" s="55">
        <f>U3293-G3293</f>
        <v>0.15794999999998893</v>
      </c>
    </row>
    <row r="3294" spans="1:23" ht="21" hidden="1" outlineLevel="2" x14ac:dyDescent="0.4">
      <c r="A3294" t="s">
        <v>2932</v>
      </c>
      <c r="B3294" t="s">
        <v>2927</v>
      </c>
      <c r="C3294" s="37" t="s">
        <v>2928</v>
      </c>
      <c r="D3294" s="34">
        <v>5279544</v>
      </c>
      <c r="E3294" s="34">
        <v>182965</v>
      </c>
      <c r="F3294" s="33">
        <v>57.599999999999994</v>
      </c>
      <c r="G3294" s="33">
        <v>19.200000000000003</v>
      </c>
      <c r="H3294">
        <v>3.4655455092333733</v>
      </c>
      <c r="I3294" s="33">
        <v>76.8</v>
      </c>
      <c r="J3294" s="35">
        <f>G3294/I3294</f>
        <v>0.25000000000000006</v>
      </c>
      <c r="K3294">
        <v>0.31481430874757466</v>
      </c>
      <c r="L3294">
        <v>0.41975241166343291</v>
      </c>
      <c r="M3294">
        <v>0.25</v>
      </c>
      <c r="N3294" t="s">
        <v>37</v>
      </c>
      <c r="O3294" s="53" t="s">
        <v>37</v>
      </c>
      <c r="P3294" s="54" t="str">
        <f>'Sheet1 (2)'!O2395</f>
        <v>B</v>
      </c>
      <c r="Q3294" s="31" t="str">
        <f>IF(U3294="same",N3294,IF(O3294=N3294,P3294,O3294))</f>
        <v>B</v>
      </c>
      <c r="R3294">
        <f>VLOOKUP(IF(V3294="same",N3294,IF(O3294=N3294,P3294,O3294)),$AA$2:$AL$8,9,FALSE)</f>
        <v>0.25</v>
      </c>
      <c r="S3294" s="11">
        <f>(L3294-M3294)/L3294</f>
        <v>0.40441080729166667</v>
      </c>
      <c r="T3294" s="13">
        <f t="shared" si="51"/>
        <v>0.25</v>
      </c>
      <c r="U3294">
        <f>IFERROR(T3294*I3294,0)</f>
        <v>19.2</v>
      </c>
      <c r="V3294" t="str">
        <f>IF(AND(N3294=O3294,P3294=N3294),"same",IF(NOT(OR(O3294=N3294,P3294=N3294)),"conflict","change"))</f>
        <v>same</v>
      </c>
      <c r="W3294" s="55">
        <f>U3294-G3294</f>
        <v>0</v>
      </c>
    </row>
    <row r="3295" spans="1:23" ht="21" hidden="1" outlineLevel="2" x14ac:dyDescent="0.4">
      <c r="A3295" t="s">
        <v>2935</v>
      </c>
      <c r="B3295" t="s">
        <v>2927</v>
      </c>
      <c r="C3295" s="37" t="s">
        <v>2928</v>
      </c>
      <c r="D3295" s="34">
        <v>8142370</v>
      </c>
      <c r="E3295" s="34">
        <v>421145</v>
      </c>
      <c r="F3295" s="33">
        <v>119.10380000000001</v>
      </c>
      <c r="G3295" s="33">
        <v>34.3262</v>
      </c>
      <c r="H3295">
        <v>5.1722655688699977</v>
      </c>
      <c r="I3295" s="33">
        <v>153.43</v>
      </c>
      <c r="J3295" s="35">
        <f>G3295/I3295</f>
        <v>0.22372547741641138</v>
      </c>
      <c r="K3295">
        <v>0.28280948366952002</v>
      </c>
      <c r="L3295">
        <v>0.36431632810552184</v>
      </c>
      <c r="M3295">
        <v>0.25</v>
      </c>
      <c r="N3295" t="s">
        <v>37</v>
      </c>
      <c r="O3295" s="53" t="s">
        <v>37</v>
      </c>
      <c r="P3295" s="54" t="str">
        <f>'Sheet1 (2)'!O3708</f>
        <v>B</v>
      </c>
      <c r="Q3295" s="31" t="str">
        <f>IF(U3295="same",N3295,IF(O3295=N3295,P3295,O3295))</f>
        <v>B</v>
      </c>
      <c r="R3295">
        <f>VLOOKUP(IF(V3295="same",N3295,IF(O3295=N3295,P3295,O3295)),$AA$2:$AL$8,9,FALSE)</f>
        <v>0.25</v>
      </c>
      <c r="S3295" s="11">
        <f>(L3295-M3295)/L3295</f>
        <v>0.31378315844358989</v>
      </c>
      <c r="T3295" s="13">
        <f t="shared" si="51"/>
        <v>0.25</v>
      </c>
      <c r="U3295">
        <f>IFERROR(T3295*I3295,0)</f>
        <v>38.357500000000002</v>
      </c>
      <c r="V3295" t="str">
        <f>IF(AND(N3295=O3295,P3295=N3295),"same",IF(NOT(OR(O3295=N3295,P3295=N3295)),"conflict","change"))</f>
        <v>same</v>
      </c>
      <c r="W3295" s="55">
        <f>U3295-G3295</f>
        <v>4.0313000000000017</v>
      </c>
    </row>
    <row r="3296" spans="1:23" ht="21" hidden="1" outlineLevel="2" x14ac:dyDescent="0.4">
      <c r="A3296" t="s">
        <v>2937</v>
      </c>
      <c r="B3296" t="s">
        <v>2927</v>
      </c>
      <c r="C3296" s="37" t="s">
        <v>2928</v>
      </c>
      <c r="D3296" s="34">
        <v>2614848</v>
      </c>
      <c r="E3296" s="34">
        <v>79774</v>
      </c>
      <c r="F3296" s="33">
        <v>159.93799999999999</v>
      </c>
      <c r="G3296" s="33">
        <v>45.642000000000003</v>
      </c>
      <c r="H3296">
        <v>3.0508083070220526</v>
      </c>
      <c r="I3296" s="33">
        <v>205.57999999999998</v>
      </c>
      <c r="J3296" s="35">
        <f>G3296/I3296</f>
        <v>0.2220157602879658</v>
      </c>
      <c r="K3296">
        <v>2.0048888108907663</v>
      </c>
      <c r="L3296">
        <v>2.5770301100609219</v>
      </c>
      <c r="M3296">
        <v>2</v>
      </c>
      <c r="N3296" t="s">
        <v>37</v>
      </c>
      <c r="O3296" s="53" t="s">
        <v>37</v>
      </c>
      <c r="P3296" s="54" t="str">
        <f>'Sheet1 (2)'!O4221</f>
        <v>B</v>
      </c>
      <c r="Q3296" s="31" t="str">
        <f>IF(U3296="same",N3296,IF(O3296=N3296,P3296,O3296))</f>
        <v>B</v>
      </c>
      <c r="R3296">
        <f>VLOOKUP(IF(V3296="same",N3296,IF(O3296=N3296,P3296,O3296)),$AA$2:$AL$8,9,FALSE)</f>
        <v>0.25</v>
      </c>
      <c r="S3296" s="11">
        <f>(L3296-M3296)/L3296</f>
        <v>0.22391283198754736</v>
      </c>
      <c r="T3296" s="13">
        <f t="shared" si="51"/>
        <v>0.22391283198754736</v>
      </c>
      <c r="U3296">
        <f>IFERROR(T3296*I3296,0)</f>
        <v>46.031999999999982</v>
      </c>
      <c r="V3296" t="str">
        <f>IF(AND(N3296=O3296,P3296=N3296),"same",IF(NOT(OR(O3296=N3296,P3296=N3296)),"conflict","change"))</f>
        <v>same</v>
      </c>
      <c r="W3296" s="55">
        <f>U3296-G3296</f>
        <v>0.38999999999997925</v>
      </c>
    </row>
    <row r="3297" spans="1:23" ht="21" hidden="1" outlineLevel="2" x14ac:dyDescent="0.4">
      <c r="A3297" t="s">
        <v>2939</v>
      </c>
      <c r="B3297" t="s">
        <v>2927</v>
      </c>
      <c r="C3297" s="37" t="s">
        <v>2928</v>
      </c>
      <c r="D3297" s="34">
        <v>3180424</v>
      </c>
      <c r="E3297" s="34">
        <v>118468</v>
      </c>
      <c r="F3297" s="33">
        <v>39.824999999999996</v>
      </c>
      <c r="G3297" s="33">
        <v>13.274999999999999</v>
      </c>
      <c r="H3297">
        <v>3.7249121500781026</v>
      </c>
      <c r="I3297" s="33">
        <v>53.099999999999994</v>
      </c>
      <c r="J3297" s="35">
        <f>G3297/I3297</f>
        <v>0.25</v>
      </c>
      <c r="K3297">
        <v>0.33616672856805208</v>
      </c>
      <c r="L3297">
        <v>0.44822230475740277</v>
      </c>
      <c r="M3297">
        <v>0.25</v>
      </c>
      <c r="N3297" t="s">
        <v>37</v>
      </c>
      <c r="O3297" s="53" t="s">
        <v>37</v>
      </c>
      <c r="P3297" s="54" t="str">
        <f>'Sheet1 (2)'!O4656</f>
        <v>B</v>
      </c>
      <c r="Q3297" s="31" t="str">
        <f>IF(U3297="same",N3297,IF(O3297=N3297,P3297,O3297))</f>
        <v>B</v>
      </c>
      <c r="R3297">
        <f>VLOOKUP(IF(V3297="same",N3297,IF(O3297=N3297,P3297,O3297)),$AA$2:$AL$8,9,FALSE)</f>
        <v>0.25</v>
      </c>
      <c r="S3297" s="11">
        <f>(L3297-M3297)/L3297</f>
        <v>0.44224105461393587</v>
      </c>
      <c r="T3297" s="13">
        <f t="shared" si="51"/>
        <v>0.25</v>
      </c>
      <c r="U3297">
        <f>IFERROR(T3297*I3297,0)</f>
        <v>13.274999999999999</v>
      </c>
      <c r="V3297" t="str">
        <f>IF(AND(N3297=O3297,P3297=N3297),"same",IF(NOT(OR(O3297=N3297,P3297=N3297)),"conflict","change"))</f>
        <v>same</v>
      </c>
      <c r="W3297" s="55">
        <f>U3297-G3297</f>
        <v>0</v>
      </c>
    </row>
    <row r="3298" spans="1:23" ht="21" outlineLevel="1" collapsed="1" x14ac:dyDescent="0.4">
      <c r="C3298" s="36" t="s">
        <v>2940</v>
      </c>
      <c r="D3298" s="34">
        <f>SUBTOTAL(9,D3286:D3297)</f>
        <v>45388726</v>
      </c>
      <c r="E3298" s="34">
        <f>SUBTOTAL(9,E3286:E3297)</f>
        <v>1181147</v>
      </c>
      <c r="F3298" s="33">
        <f>SUBTOTAL(9,F3286:F3297)</f>
        <v>845.15629999999999</v>
      </c>
      <c r="G3298" s="33">
        <f>SUBTOTAL(9,G3286:G3297)</f>
        <v>217.6344</v>
      </c>
      <c r="I3298" s="33">
        <f>SUBTOTAL(9,I3286:I3297)</f>
        <v>1062.7906999999998</v>
      </c>
      <c r="J3298" s="35"/>
      <c r="O3298" s="53"/>
      <c r="P3298" s="54"/>
      <c r="Q3298" s="31"/>
      <c r="T3298" s="13">
        <f t="shared" si="51"/>
        <v>0</v>
      </c>
      <c r="U3298">
        <f>SUBTOTAL(9,U3286:U3297)</f>
        <v>202.22502499999999</v>
      </c>
      <c r="W3298" s="55">
        <f>SUBTOTAL(9,W3286:W3297)</f>
        <v>-15.409375000000036</v>
      </c>
    </row>
    <row r="3299" spans="1:23" ht="21" hidden="1" outlineLevel="2" collapsed="1" x14ac:dyDescent="0.4">
      <c r="A3299" t="s">
        <v>4506</v>
      </c>
      <c r="B3299" t="s">
        <v>4507</v>
      </c>
      <c r="C3299" t="s">
        <v>4508</v>
      </c>
      <c r="D3299" s="34">
        <v>332095</v>
      </c>
      <c r="E3299" s="34">
        <v>14656</v>
      </c>
      <c r="F3299" s="33">
        <v>13.943099999999999</v>
      </c>
      <c r="G3299" s="33">
        <v>6.8289</v>
      </c>
      <c r="H3299">
        <v>4.413195019497433</v>
      </c>
      <c r="I3299" s="33">
        <v>20.771999999999998</v>
      </c>
      <c r="J3299" s="35">
        <f>G3299/I3299</f>
        <v>0.32875505488157136</v>
      </c>
      <c r="K3299">
        <v>0.95135780567685579</v>
      </c>
      <c r="L3299">
        <v>1.4173034934497817</v>
      </c>
      <c r="M3299">
        <v>0.91</v>
      </c>
      <c r="N3299" t="s">
        <v>37</v>
      </c>
      <c r="O3299" s="53" t="s">
        <v>37</v>
      </c>
      <c r="P3299" s="54" t="str">
        <f>'Sheet1 (2)'!O366</f>
        <v>B</v>
      </c>
      <c r="Q3299" s="31" t="str">
        <f>IF(U3299="same",N3299,IF(O3299=N3299,P3299,O3299))</f>
        <v>B</v>
      </c>
      <c r="R3299">
        <f>VLOOKUP(IF(V3299="same",N3299,IF(O3299=N3299,P3299,O3299)),$AA$2:$AL$8,9,FALSE)</f>
        <v>0.25</v>
      </c>
      <c r="S3299" s="11">
        <f>(L3299-M3299)/L3299</f>
        <v>0.35793568264972075</v>
      </c>
      <c r="T3299" s="13">
        <f t="shared" si="51"/>
        <v>0.25</v>
      </c>
      <c r="U3299">
        <f>IFERROR(T3299*I3299,0)</f>
        <v>5.1929999999999996</v>
      </c>
      <c r="V3299" t="str">
        <f>IF(AND(N3299=O3299,P3299=N3299),"same",IF(NOT(OR(O3299=N3299,P3299=N3299)),"conflict","change"))</f>
        <v>same</v>
      </c>
      <c r="W3299" s="55">
        <f>U3299-G3299</f>
        <v>-1.6359000000000004</v>
      </c>
    </row>
    <row r="3300" spans="1:23" ht="21" hidden="1" outlineLevel="2" x14ac:dyDescent="0.4">
      <c r="A3300" t="s">
        <v>4509</v>
      </c>
      <c r="B3300" t="s">
        <v>4507</v>
      </c>
      <c r="C3300" t="s">
        <v>4508</v>
      </c>
      <c r="D3300" s="34">
        <v>405107</v>
      </c>
      <c r="E3300" s="34">
        <v>7890</v>
      </c>
      <c r="F3300" s="33">
        <v>11.045999999999999</v>
      </c>
      <c r="G3300" s="33">
        <v>4.6523999999999992</v>
      </c>
      <c r="H3300">
        <v>1.9476335881631273</v>
      </c>
      <c r="I3300" s="33">
        <v>15.698399999999999</v>
      </c>
      <c r="J3300" s="35">
        <f>G3300/I3300</f>
        <v>0.2963614126280385</v>
      </c>
      <c r="K3300">
        <v>1.4</v>
      </c>
      <c r="L3300">
        <v>1.9896577946768061</v>
      </c>
      <c r="M3300">
        <v>1.4</v>
      </c>
      <c r="N3300" t="s">
        <v>37</v>
      </c>
      <c r="O3300" s="53" t="s">
        <v>37</v>
      </c>
      <c r="P3300" s="54" t="str">
        <f>'Sheet1 (2)'!O1366</f>
        <v>B</v>
      </c>
      <c r="Q3300" s="31" t="str">
        <f>IF(U3300="same",N3300,IF(O3300=N3300,P3300,O3300))</f>
        <v>B</v>
      </c>
      <c r="R3300">
        <f>VLOOKUP(IF(V3300="same",N3300,IF(O3300=N3300,P3300,O3300)),$AA$2:$AL$8,9,FALSE)</f>
        <v>0.25</v>
      </c>
      <c r="S3300" s="11">
        <f>(L3300-M3300)/L3300</f>
        <v>0.29636141262803861</v>
      </c>
      <c r="T3300" s="13">
        <f t="shared" si="51"/>
        <v>0.25</v>
      </c>
      <c r="U3300">
        <f>IFERROR(T3300*I3300,0)</f>
        <v>3.9245999999999999</v>
      </c>
      <c r="V3300" t="str">
        <f>IF(AND(N3300=O3300,P3300=N3300),"same",IF(NOT(OR(O3300=N3300,P3300=N3300)),"conflict","change"))</f>
        <v>same</v>
      </c>
      <c r="W3300" s="55">
        <f>U3300-G3300</f>
        <v>-0.72779999999999934</v>
      </c>
    </row>
    <row r="3301" spans="1:23" ht="21" hidden="1" outlineLevel="2" x14ac:dyDescent="0.4">
      <c r="A3301" t="s">
        <v>4510</v>
      </c>
      <c r="B3301" t="s">
        <v>4507</v>
      </c>
      <c r="C3301" t="s">
        <v>4508</v>
      </c>
      <c r="D3301" s="34">
        <v>793767</v>
      </c>
      <c r="E3301" s="34">
        <v>30596</v>
      </c>
      <c r="F3301" s="33">
        <v>51.479900000000001</v>
      </c>
      <c r="G3301" s="33">
        <v>25.154899999999998</v>
      </c>
      <c r="H3301">
        <v>3.8545316194802757</v>
      </c>
      <c r="I3301" s="33">
        <v>76.634799999999998</v>
      </c>
      <c r="J3301" s="35">
        <f>G3301/I3301</f>
        <v>0.32824382656443285</v>
      </c>
      <c r="K3301">
        <v>1.6825696169433912</v>
      </c>
      <c r="L3301">
        <v>2.5047326447901685</v>
      </c>
      <c r="M3301">
        <v>1.55</v>
      </c>
      <c r="N3301" t="s">
        <v>37</v>
      </c>
      <c r="O3301" s="53" t="s">
        <v>37</v>
      </c>
      <c r="P3301" s="54" t="str">
        <f>'Sheet1 (2)'!O3203</f>
        <v>B</v>
      </c>
      <c r="Q3301" s="31" t="str">
        <f>IF(U3301="same",N3301,IF(O3301=N3301,P3301,O3301))</f>
        <v>B</v>
      </c>
      <c r="R3301">
        <f>VLOOKUP(IF(V3301="same",N3301,IF(O3301=N3301,P3301,O3301)),$AA$2:$AL$8,9,FALSE)</f>
        <v>0.25</v>
      </c>
      <c r="S3301" s="11">
        <f>(L3301-M3301)/L3301</f>
        <v>0.38117147823182151</v>
      </c>
      <c r="T3301" s="13">
        <f t="shared" si="51"/>
        <v>0.25</v>
      </c>
      <c r="U3301">
        <f>IFERROR(T3301*I3301,0)</f>
        <v>19.1587</v>
      </c>
      <c r="V3301" t="str">
        <f>IF(AND(N3301=O3301,P3301=N3301),"same",IF(NOT(OR(O3301=N3301,P3301=N3301)),"conflict","change"))</f>
        <v>same</v>
      </c>
      <c r="W3301" s="55">
        <f>U3301-G3301</f>
        <v>-5.9961999999999982</v>
      </c>
    </row>
    <row r="3302" spans="1:23" ht="21" hidden="1" outlineLevel="2" x14ac:dyDescent="0.4">
      <c r="A3302" t="s">
        <v>4511</v>
      </c>
      <c r="B3302" t="s">
        <v>4507</v>
      </c>
      <c r="C3302" t="s">
        <v>4508</v>
      </c>
      <c r="D3302" s="34">
        <v>447699</v>
      </c>
      <c r="E3302" s="34">
        <v>8389</v>
      </c>
      <c r="F3302" s="33">
        <v>9.0978999999999992</v>
      </c>
      <c r="G3302" s="33">
        <v>4.4471000000000007</v>
      </c>
      <c r="H3302">
        <v>1.8738036046540198</v>
      </c>
      <c r="I3302" s="33">
        <v>13.545</v>
      </c>
      <c r="J3302" s="35">
        <f>G3302/I3302</f>
        <v>0.32832041343669255</v>
      </c>
      <c r="K3302">
        <v>1.084503516509715</v>
      </c>
      <c r="L3302">
        <v>1.6146143759685303</v>
      </c>
      <c r="M3302">
        <v>1.05</v>
      </c>
      <c r="N3302" t="s">
        <v>37</v>
      </c>
      <c r="O3302" s="53" t="s">
        <v>37</v>
      </c>
      <c r="P3302" s="54" t="str">
        <f>'Sheet1 (2)'!O4809</f>
        <v>B</v>
      </c>
      <c r="Q3302" s="31" t="str">
        <f>IF(U3302="same",N3302,IF(O3302=N3302,P3302,O3302))</f>
        <v>B</v>
      </c>
      <c r="R3302">
        <f>VLOOKUP(IF(V3302="same",N3302,IF(O3302=N3302,P3302,O3302)),$AA$2:$AL$8,9,FALSE)</f>
        <v>0.25</v>
      </c>
      <c r="S3302" s="11">
        <f>(L3302-M3302)/L3302</f>
        <v>0.34968992248062014</v>
      </c>
      <c r="T3302" s="13">
        <f t="shared" si="51"/>
        <v>0.25</v>
      </c>
      <c r="U3302">
        <f>IFERROR(T3302*I3302,0)</f>
        <v>3.38625</v>
      </c>
      <c r="V3302" t="str">
        <f>IF(AND(N3302=O3302,P3302=N3302),"same",IF(NOT(OR(O3302=N3302,P3302=N3302)),"conflict","change"))</f>
        <v>same</v>
      </c>
      <c r="W3302" s="55">
        <f>U3302-G3302</f>
        <v>-1.0608500000000007</v>
      </c>
    </row>
    <row r="3303" spans="1:23" ht="21" hidden="1" outlineLevel="2" x14ac:dyDescent="0.4">
      <c r="A3303" t="s">
        <v>4512</v>
      </c>
      <c r="B3303" t="s">
        <v>4507</v>
      </c>
      <c r="C3303" t="s">
        <v>4508</v>
      </c>
      <c r="D3303" s="34">
        <v>595729</v>
      </c>
      <c r="E3303" s="34">
        <v>33353</v>
      </c>
      <c r="F3303" s="33">
        <v>42.481400000000001</v>
      </c>
      <c r="G3303" s="33">
        <v>20.924600000000002</v>
      </c>
      <c r="H3303">
        <v>5.5986866511450675</v>
      </c>
      <c r="I3303" s="33">
        <v>63.406000000000006</v>
      </c>
      <c r="J3303" s="35">
        <f>G3303/I3303</f>
        <v>0.33000977825442385</v>
      </c>
      <c r="K3303">
        <v>1.273690522591671</v>
      </c>
      <c r="L3303">
        <v>1.9010583755584207</v>
      </c>
      <c r="M3303">
        <v>0.99</v>
      </c>
      <c r="N3303" t="s">
        <v>37</v>
      </c>
      <c r="O3303" s="53" t="s">
        <v>37</v>
      </c>
      <c r="P3303" s="54" t="str">
        <f>'Sheet1 (2)'!O4938</f>
        <v>B</v>
      </c>
      <c r="Q3303" s="31" t="str">
        <f>IF(U3303="same",N3303,IF(O3303=N3303,P3303,O3303))</f>
        <v>B</v>
      </c>
      <c r="R3303">
        <f>VLOOKUP(IF(V3303="same",N3303,IF(O3303=N3303,P3303,O3303)),$AA$2:$AL$8,9,FALSE)</f>
        <v>0.25</v>
      </c>
      <c r="S3303" s="11">
        <f>(L3303-M3303)/L3303</f>
        <v>0.47923745386871913</v>
      </c>
      <c r="T3303" s="13">
        <f t="shared" si="51"/>
        <v>0.25</v>
      </c>
      <c r="U3303">
        <f>IFERROR(T3303*I3303,0)</f>
        <v>15.851500000000001</v>
      </c>
      <c r="V3303" t="str">
        <f>IF(AND(N3303=O3303,P3303=N3303),"same",IF(NOT(OR(O3303=N3303,P3303=N3303)),"conflict","change"))</f>
        <v>same</v>
      </c>
      <c r="W3303" s="55">
        <f>U3303-G3303</f>
        <v>-5.0731000000000002</v>
      </c>
    </row>
    <row r="3304" spans="1:23" ht="21" hidden="1" outlineLevel="2" x14ac:dyDescent="0.4">
      <c r="A3304" t="s">
        <v>4513</v>
      </c>
      <c r="B3304" t="s">
        <v>4507</v>
      </c>
      <c r="C3304" t="s">
        <v>4508</v>
      </c>
      <c r="D3304" s="34">
        <v>368626</v>
      </c>
      <c r="E3304" s="34">
        <v>7899</v>
      </c>
      <c r="F3304" s="33">
        <v>7.5279999999999987</v>
      </c>
      <c r="G3304" s="33">
        <v>3.7080000000000002</v>
      </c>
      <c r="H3304">
        <v>2.1428222643004022</v>
      </c>
      <c r="I3304" s="33">
        <v>11.235999999999999</v>
      </c>
      <c r="J3304" s="35">
        <f>G3304/I3304</f>
        <v>0.33001067995728023</v>
      </c>
      <c r="K3304">
        <v>0.95303202937080633</v>
      </c>
      <c r="L3304">
        <v>1.4224585390555764</v>
      </c>
      <c r="M3304">
        <v>0.91</v>
      </c>
      <c r="N3304" t="s">
        <v>37</v>
      </c>
      <c r="O3304" s="53" t="s">
        <v>37</v>
      </c>
      <c r="P3304" s="54" t="str">
        <f>'Sheet1 (2)'!O4971</f>
        <v>B</v>
      </c>
      <c r="Q3304" s="31" t="str">
        <f>IF(U3304="same",N3304,IF(O3304=N3304,P3304,O3304))</f>
        <v>B</v>
      </c>
      <c r="R3304">
        <f>VLOOKUP(IF(V3304="same",N3304,IF(O3304=N3304,P3304,O3304)),$AA$2:$AL$8,9,FALSE)</f>
        <v>0.25</v>
      </c>
      <c r="S3304" s="11">
        <f>(L3304-M3304)/L3304</f>
        <v>0.36026254894980408</v>
      </c>
      <c r="T3304" s="13">
        <f t="shared" si="51"/>
        <v>0.25</v>
      </c>
      <c r="U3304">
        <f>IFERROR(T3304*I3304,0)</f>
        <v>2.8089999999999997</v>
      </c>
      <c r="V3304" t="str">
        <f>IF(AND(N3304=O3304,P3304=N3304),"same",IF(NOT(OR(O3304=N3304,P3304=N3304)),"conflict","change"))</f>
        <v>same</v>
      </c>
      <c r="W3304" s="55">
        <f>U3304-G3304</f>
        <v>-0.89900000000000047</v>
      </c>
    </row>
    <row r="3305" spans="1:23" ht="21" outlineLevel="1" collapsed="1" x14ac:dyDescent="0.4">
      <c r="C3305" s="29" t="s">
        <v>4514</v>
      </c>
      <c r="D3305" s="34">
        <f>SUBTOTAL(9,D3299:D3304)</f>
        <v>2943023</v>
      </c>
      <c r="E3305" s="34">
        <f>SUBTOTAL(9,E3299:E3304)</f>
        <v>102783</v>
      </c>
      <c r="F3305" s="33">
        <f>SUBTOTAL(9,F3299:F3304)</f>
        <v>135.57629999999997</v>
      </c>
      <c r="G3305" s="33">
        <f>SUBTOTAL(9,G3299:G3304)</f>
        <v>65.715899999999991</v>
      </c>
      <c r="I3305" s="33">
        <f>SUBTOTAL(9,I3299:I3304)</f>
        <v>201.29219999999998</v>
      </c>
      <c r="J3305" s="35"/>
      <c r="O3305" s="53"/>
      <c r="P3305" s="54"/>
      <c r="Q3305" s="31"/>
      <c r="T3305" s="13">
        <f t="shared" si="51"/>
        <v>0</v>
      </c>
      <c r="U3305">
        <f>SUBTOTAL(9,U3299:U3304)</f>
        <v>50.323049999999995</v>
      </c>
      <c r="W3305" s="55">
        <f>SUBTOTAL(9,W3299:W3304)</f>
        <v>-15.392849999999999</v>
      </c>
    </row>
    <row r="3306" spans="1:23" ht="21" hidden="1" outlineLevel="2" x14ac:dyDescent="0.4">
      <c r="A3306" t="s">
        <v>4771</v>
      </c>
      <c r="B3306" t="s">
        <v>4772</v>
      </c>
      <c r="C3306" t="s">
        <v>4773</v>
      </c>
      <c r="D3306" s="34">
        <v>358049</v>
      </c>
      <c r="E3306" s="34">
        <v>116144</v>
      </c>
      <c r="F3306" s="33">
        <v>13.894500000000001</v>
      </c>
      <c r="G3306" s="33">
        <v>4.6316999999999995</v>
      </c>
      <c r="H3306">
        <v>32.43801826007055</v>
      </c>
      <c r="I3306" s="33">
        <v>18.526199999999999</v>
      </c>
      <c r="J3306" s="35">
        <f>G3306/I3306</f>
        <v>0.25000809664151308</v>
      </c>
      <c r="K3306">
        <v>0.11963166414106627</v>
      </c>
      <c r="L3306">
        <v>0.15951060752169721</v>
      </c>
      <c r="M3306">
        <v>0.05</v>
      </c>
      <c r="N3306" t="s">
        <v>34</v>
      </c>
      <c r="O3306" s="53" t="s">
        <v>34</v>
      </c>
      <c r="P3306" s="54" t="str">
        <f>'Sheet1 (2)'!O823</f>
        <v>A</v>
      </c>
      <c r="Q3306" s="31" t="str">
        <f>IF(U3306="same",N3306,IF(O3306=N3306,P3306,O3306))</f>
        <v>A</v>
      </c>
      <c r="R3306">
        <f>VLOOKUP(IF(V3306="same",N3306,IF(O3306=N3306,P3306,O3306)),$AA$2:$AL$8,9,FALSE)</f>
        <v>0.15</v>
      </c>
      <c r="S3306" s="11">
        <f>(L3306-M3306)/L3306</f>
        <v>0.68654122270082374</v>
      </c>
      <c r="T3306" s="13">
        <f t="shared" si="51"/>
        <v>0.15</v>
      </c>
      <c r="U3306">
        <f>IFERROR(T3306*I3306,0)</f>
        <v>2.7789299999999999</v>
      </c>
      <c r="V3306" t="str">
        <f>IF(AND(N3306=O3306,P3306=N3306),"same",IF(NOT(OR(O3306=N3306,P3306=N3306)),"conflict","change"))</f>
        <v>same</v>
      </c>
      <c r="W3306" s="55">
        <f>U3306-G3306</f>
        <v>-1.8527699999999996</v>
      </c>
    </row>
    <row r="3307" spans="1:23" ht="21" hidden="1" outlineLevel="2" x14ac:dyDescent="0.4">
      <c r="A3307" t="s">
        <v>4774</v>
      </c>
      <c r="B3307" t="s">
        <v>4772</v>
      </c>
      <c r="C3307" t="s">
        <v>4773</v>
      </c>
      <c r="D3307" s="34">
        <v>778834</v>
      </c>
      <c r="E3307" s="34">
        <v>357040</v>
      </c>
      <c r="F3307" s="33">
        <v>32.959600000000002</v>
      </c>
      <c r="G3307" s="33">
        <v>10.9878</v>
      </c>
      <c r="H3307">
        <v>45.84288821494696</v>
      </c>
      <c r="I3307" s="33">
        <v>43.947400000000002</v>
      </c>
      <c r="J3307" s="35">
        <f>G3307/I3307</f>
        <v>0.25002161675093404</v>
      </c>
      <c r="K3307">
        <v>9.2313466278288139E-2</v>
      </c>
      <c r="L3307">
        <v>0.12308816939278512</v>
      </c>
      <c r="M3307">
        <v>0.05</v>
      </c>
      <c r="N3307" t="s">
        <v>34</v>
      </c>
      <c r="O3307" s="53" t="s">
        <v>34</v>
      </c>
      <c r="P3307" s="54" t="str">
        <f>'Sheet1 (2)'!O954</f>
        <v>A</v>
      </c>
      <c r="Q3307" s="31" t="str">
        <f>IF(U3307="same",N3307,IF(O3307=N3307,P3307,O3307))</f>
        <v>A</v>
      </c>
      <c r="R3307">
        <f>VLOOKUP(IF(V3307="same",N3307,IF(O3307=N3307,P3307,O3307)),$AA$2:$AL$8,9,FALSE)</f>
        <v>0.15</v>
      </c>
      <c r="S3307" s="11">
        <f>(L3307-M3307)/L3307</f>
        <v>0.59378711823680119</v>
      </c>
      <c r="T3307" s="13">
        <f t="shared" si="51"/>
        <v>0.15</v>
      </c>
      <c r="U3307">
        <f>IFERROR(T3307*I3307,0)</f>
        <v>6.5921099999999999</v>
      </c>
      <c r="V3307" t="str">
        <f>IF(AND(N3307=O3307,P3307=N3307),"same",IF(NOT(OR(O3307=N3307,P3307=N3307)),"conflict","change"))</f>
        <v>same</v>
      </c>
      <c r="W3307" s="55">
        <f>U3307-G3307</f>
        <v>-4.3956900000000001</v>
      </c>
    </row>
    <row r="3308" spans="1:23" ht="21" hidden="1" outlineLevel="2" x14ac:dyDescent="0.4">
      <c r="A3308" t="s">
        <v>4775</v>
      </c>
      <c r="B3308" t="s">
        <v>4772</v>
      </c>
      <c r="C3308" t="s">
        <v>4773</v>
      </c>
      <c r="D3308" s="34">
        <v>580761</v>
      </c>
      <c r="E3308" s="34">
        <v>235033</v>
      </c>
      <c r="F3308" s="33">
        <v>25.3018</v>
      </c>
      <c r="G3308" s="33">
        <v>8.4346999999999994</v>
      </c>
      <c r="H3308">
        <v>40.469831824106649</v>
      </c>
      <c r="I3308" s="33">
        <v>33.736499999999999</v>
      </c>
      <c r="J3308" s="35">
        <f>G3308/I3308</f>
        <v>0.25001704385457885</v>
      </c>
      <c r="K3308">
        <v>0.10765211693677058</v>
      </c>
      <c r="L3308">
        <v>0.14353941786898011</v>
      </c>
      <c r="M3308">
        <v>0.05</v>
      </c>
      <c r="N3308" t="s">
        <v>34</v>
      </c>
      <c r="O3308" s="53" t="s">
        <v>34</v>
      </c>
      <c r="P3308" s="54" t="str">
        <f>'Sheet1 (2)'!O2441</f>
        <v>A</v>
      </c>
      <c r="Q3308" s="31" t="str">
        <f>IF(U3308="same",N3308,IF(O3308=N3308,P3308,O3308))</f>
        <v>A</v>
      </c>
      <c r="R3308">
        <f>VLOOKUP(IF(V3308="same",N3308,IF(O3308=N3308,P3308,O3308)),$AA$2:$AL$8,9,FALSE)</f>
        <v>0.15</v>
      </c>
      <c r="S3308" s="11">
        <f>(L3308-M3308)/L3308</f>
        <v>0.65166362841432868</v>
      </c>
      <c r="T3308" s="13">
        <f t="shared" si="51"/>
        <v>0.15</v>
      </c>
      <c r="U3308">
        <f>IFERROR(T3308*I3308,0)</f>
        <v>5.0604749999999994</v>
      </c>
      <c r="V3308" t="str">
        <f>IF(AND(N3308=O3308,P3308=N3308),"same",IF(NOT(OR(O3308=N3308,P3308=N3308)),"conflict","change"))</f>
        <v>same</v>
      </c>
      <c r="W3308" s="55">
        <f>U3308-G3308</f>
        <v>-3.374225</v>
      </c>
    </row>
    <row r="3309" spans="1:23" ht="21" hidden="1" outlineLevel="2" collapsed="1" x14ac:dyDescent="0.4">
      <c r="A3309" t="s">
        <v>4776</v>
      </c>
      <c r="B3309" t="s">
        <v>4772</v>
      </c>
      <c r="C3309" t="s">
        <v>4773</v>
      </c>
      <c r="D3309" s="34">
        <v>735884</v>
      </c>
      <c r="E3309" s="34">
        <v>220061</v>
      </c>
      <c r="F3309" s="33">
        <v>43.261600000000001</v>
      </c>
      <c r="G3309" s="33">
        <v>14.420199999999998</v>
      </c>
      <c r="H3309">
        <v>29.904305569899602</v>
      </c>
      <c r="I3309" s="33">
        <v>57.681799999999996</v>
      </c>
      <c r="J3309" s="35">
        <f>G3309/I3309</f>
        <v>0.24999566587727842</v>
      </c>
      <c r="K3309">
        <v>0.19658912756008562</v>
      </c>
      <c r="L3309">
        <v>0.26211732201525939</v>
      </c>
      <c r="M3309">
        <v>0.05</v>
      </c>
      <c r="N3309" t="s">
        <v>34</v>
      </c>
      <c r="O3309" s="53" t="s">
        <v>34</v>
      </c>
      <c r="P3309" s="54" t="str">
        <f>'Sheet1 (2)'!O5114</f>
        <v>A</v>
      </c>
      <c r="Q3309" s="31" t="str">
        <f>IF(U3309="same",N3309,IF(O3309=N3309,P3309,O3309))</f>
        <v>A</v>
      </c>
      <c r="R3309">
        <f>VLOOKUP(IF(V3309="same",N3309,IF(O3309=N3309,P3309,O3309)),$AA$2:$AL$8,9,FALSE)</f>
        <v>0.15</v>
      </c>
      <c r="S3309" s="11">
        <f>(L3309-M3309)/L3309</f>
        <v>0.80924572395452299</v>
      </c>
      <c r="T3309" s="13">
        <f t="shared" si="51"/>
        <v>0.15</v>
      </c>
      <c r="U3309">
        <f>IFERROR(T3309*I3309,0)</f>
        <v>8.6522699999999997</v>
      </c>
      <c r="V3309" t="str">
        <f>IF(AND(N3309=O3309,P3309=N3309),"same",IF(NOT(OR(O3309=N3309,P3309=N3309)),"conflict","change"))</f>
        <v>same</v>
      </c>
      <c r="W3309" s="55">
        <f>U3309-G3309</f>
        <v>-5.767929999999998</v>
      </c>
    </row>
    <row r="3310" spans="1:23" ht="21" outlineLevel="1" collapsed="1" x14ac:dyDescent="0.4">
      <c r="C3310" s="29" t="s">
        <v>4777</v>
      </c>
      <c r="D3310" s="34">
        <f>SUBTOTAL(9,D3306:D3309)</f>
        <v>2453528</v>
      </c>
      <c r="E3310" s="34">
        <f>SUBTOTAL(9,E3306:E3309)</f>
        <v>928278</v>
      </c>
      <c r="F3310" s="33">
        <f>SUBTOTAL(9,F3306:F3309)</f>
        <v>115.4175</v>
      </c>
      <c r="G3310" s="33">
        <f>SUBTOTAL(9,G3306:G3309)</f>
        <v>38.474399999999996</v>
      </c>
      <c r="I3310" s="33">
        <f>SUBTOTAL(9,I3306:I3309)</f>
        <v>153.89190000000002</v>
      </c>
      <c r="J3310" s="35"/>
      <c r="O3310" s="53"/>
      <c r="P3310" s="54"/>
      <c r="Q3310" s="31"/>
      <c r="T3310" s="13">
        <f t="shared" si="51"/>
        <v>0</v>
      </c>
      <c r="U3310">
        <f>SUBTOTAL(9,U3306:U3309)</f>
        <v>23.083784999999999</v>
      </c>
      <c r="W3310" s="55">
        <f>SUBTOTAL(9,W3306:W3309)</f>
        <v>-15.390614999999999</v>
      </c>
    </row>
    <row r="3311" spans="1:23" ht="21" hidden="1" outlineLevel="2" x14ac:dyDescent="0.4">
      <c r="A3311" t="s">
        <v>4762</v>
      </c>
      <c r="B3311" t="s">
        <v>4763</v>
      </c>
      <c r="C3311" t="s">
        <v>4764</v>
      </c>
      <c r="D3311" s="34">
        <v>716296</v>
      </c>
      <c r="E3311" s="34">
        <v>198087</v>
      </c>
      <c r="F3311" s="33">
        <v>3.1656999999999997</v>
      </c>
      <c r="G3311" s="33">
        <v>1.5591999999999999</v>
      </c>
      <c r="H3311">
        <v>27.654349598490011</v>
      </c>
      <c r="I3311" s="33">
        <v>4.7248999999999999</v>
      </c>
      <c r="J3311" s="35">
        <f>G3311/I3311</f>
        <v>0.32999640204025482</v>
      </c>
      <c r="K3311">
        <v>1.5981361724898654E-2</v>
      </c>
      <c r="L3311">
        <v>2.3852650603017864E-2</v>
      </c>
      <c r="M3311">
        <v>0.01</v>
      </c>
      <c r="N3311" t="s">
        <v>37</v>
      </c>
      <c r="O3311" s="53" t="s">
        <v>37</v>
      </c>
      <c r="P3311" s="54" t="str">
        <f>'Sheet1 (2)'!O95</f>
        <v>B</v>
      </c>
      <c r="Q3311" s="31" t="str">
        <f>IF(U3311="same",N3311,IF(O3311=N3311,P3311,O3311))</f>
        <v>B</v>
      </c>
      <c r="R3311">
        <f>VLOOKUP(IF(V3311="same",N3311,IF(O3311=N3311,P3311,O3311)),$AA$2:$AL$8,9,FALSE)</f>
        <v>0.25</v>
      </c>
      <c r="S3311" s="11">
        <f>(L3311-M3311)/L3311</f>
        <v>0.58075938115092385</v>
      </c>
      <c r="T3311" s="13">
        <f t="shared" si="51"/>
        <v>0.25</v>
      </c>
      <c r="U3311">
        <f>IFERROR(T3311*I3311,0)</f>
        <v>1.181225</v>
      </c>
      <c r="V3311" t="str">
        <f>IF(AND(N3311=O3311,P3311=N3311),"same",IF(NOT(OR(O3311=N3311,P3311=N3311)),"conflict","change"))</f>
        <v>same</v>
      </c>
      <c r="W3311" s="55">
        <f>U3311-G3311</f>
        <v>-0.37797499999999995</v>
      </c>
    </row>
    <row r="3312" spans="1:23" ht="21" hidden="1" outlineLevel="2" x14ac:dyDescent="0.4">
      <c r="A3312" t="s">
        <v>4765</v>
      </c>
      <c r="B3312" t="s">
        <v>4763</v>
      </c>
      <c r="C3312" t="s">
        <v>4764</v>
      </c>
      <c r="D3312" s="34">
        <v>531621</v>
      </c>
      <c r="E3312" s="34">
        <v>350301</v>
      </c>
      <c r="F3312" s="33">
        <v>9.2095999999999982</v>
      </c>
      <c r="G3312" s="33">
        <v>3.0634999999999999</v>
      </c>
      <c r="H3312">
        <v>65.892995197706639</v>
      </c>
      <c r="I3312" s="33">
        <v>12.273099999999998</v>
      </c>
      <c r="J3312" s="35">
        <f>G3312/I3312</f>
        <v>0.24961093774189083</v>
      </c>
      <c r="K3312">
        <v>2.6290532998763917E-2</v>
      </c>
      <c r="L3312">
        <v>3.503586915252882E-2</v>
      </c>
      <c r="M3312">
        <v>0.01</v>
      </c>
      <c r="N3312" t="s">
        <v>34</v>
      </c>
      <c r="O3312" s="53" t="s">
        <v>34</v>
      </c>
      <c r="P3312" s="54" t="str">
        <f>'Sheet1 (2)'!O1172</f>
        <v>A</v>
      </c>
      <c r="Q3312" s="31" t="str">
        <f>IF(U3312="same",N3312,IF(O3312=N3312,P3312,O3312))</f>
        <v>A</v>
      </c>
      <c r="R3312">
        <f>VLOOKUP(IF(V3312="same",N3312,IF(O3312=N3312,P3312,O3312)),$AA$2:$AL$8,9,FALSE)</f>
        <v>0.15</v>
      </c>
      <c r="S3312" s="11">
        <f>(L3312-M3312)/L3312</f>
        <v>0.71457822392060677</v>
      </c>
      <c r="T3312" s="13">
        <f t="shared" si="51"/>
        <v>0.15</v>
      </c>
      <c r="U3312">
        <f>IFERROR(T3312*I3312,0)</f>
        <v>1.8409649999999995</v>
      </c>
      <c r="V3312" t="str">
        <f>IF(AND(N3312=O3312,P3312=N3312),"same",IF(NOT(OR(O3312=N3312,P3312=N3312)),"conflict","change"))</f>
        <v>same</v>
      </c>
      <c r="W3312" s="55">
        <f>U3312-G3312</f>
        <v>-1.2225350000000004</v>
      </c>
    </row>
    <row r="3313" spans="1:23" ht="21" hidden="1" outlineLevel="2" x14ac:dyDescent="0.4">
      <c r="A3313" t="s">
        <v>4766</v>
      </c>
      <c r="B3313" t="s">
        <v>4763</v>
      </c>
      <c r="C3313" t="s">
        <v>4764</v>
      </c>
      <c r="D3313" s="34">
        <v>245356</v>
      </c>
      <c r="E3313" s="34">
        <v>197461</v>
      </c>
      <c r="F3313" s="33">
        <v>8.537700000000001</v>
      </c>
      <c r="G3313" s="33">
        <v>2.8451</v>
      </c>
      <c r="H3313">
        <v>80.479385056815403</v>
      </c>
      <c r="I3313" s="33">
        <v>11.382800000000001</v>
      </c>
      <c r="J3313" s="35">
        <f>G3313/I3313</f>
        <v>0.24994728889201248</v>
      </c>
      <c r="K3313">
        <v>4.3237398777480111E-2</v>
      </c>
      <c r="L3313">
        <v>5.7645813603698963E-2</v>
      </c>
      <c r="M3313">
        <v>0.01</v>
      </c>
      <c r="N3313" t="s">
        <v>34</v>
      </c>
      <c r="O3313" s="53" t="s">
        <v>34</v>
      </c>
      <c r="P3313" s="54" t="str">
        <f>'Sheet1 (2)'!O1658</f>
        <v>A</v>
      </c>
      <c r="Q3313" s="31" t="str">
        <f>IF(U3313="same",N3313,IF(O3313=N3313,P3313,O3313))</f>
        <v>A</v>
      </c>
      <c r="R3313">
        <f>VLOOKUP(IF(V3313="same",N3313,IF(O3313=N3313,P3313,O3313)),$AA$2:$AL$8,9,FALSE)</f>
        <v>0.15</v>
      </c>
      <c r="S3313" s="11">
        <f>(L3313-M3313)/L3313</f>
        <v>0.8265268650947043</v>
      </c>
      <c r="T3313" s="13">
        <f t="shared" si="51"/>
        <v>0.15</v>
      </c>
      <c r="U3313">
        <f>IFERROR(T3313*I3313,0)</f>
        <v>1.7074200000000002</v>
      </c>
      <c r="V3313" t="str">
        <f>IF(AND(N3313=O3313,P3313=N3313),"same",IF(NOT(OR(O3313=N3313,P3313=N3313)),"conflict","change"))</f>
        <v>same</v>
      </c>
      <c r="W3313" s="55">
        <f>U3313-G3313</f>
        <v>-1.1376799999999998</v>
      </c>
    </row>
    <row r="3314" spans="1:23" ht="21" hidden="1" outlineLevel="2" x14ac:dyDescent="0.4">
      <c r="A3314" t="s">
        <v>4767</v>
      </c>
      <c r="B3314" t="s">
        <v>4763</v>
      </c>
      <c r="C3314" t="s">
        <v>4764</v>
      </c>
      <c r="D3314" s="34">
        <v>2287353</v>
      </c>
      <c r="E3314" s="34">
        <v>2004709</v>
      </c>
      <c r="F3314" s="33">
        <v>65.984099999999998</v>
      </c>
      <c r="G3314" s="33">
        <v>11.644</v>
      </c>
      <c r="H3314">
        <v>87.643184064724593</v>
      </c>
      <c r="I3314" s="33">
        <v>77.628100000000003</v>
      </c>
      <c r="J3314" s="35">
        <f>G3314/I3314</f>
        <v>0.14999723038435825</v>
      </c>
      <c r="K3314">
        <v>3.2914552685701509E-2</v>
      </c>
      <c r="L3314">
        <v>3.8722876986136148E-2</v>
      </c>
      <c r="M3314">
        <v>0.01</v>
      </c>
      <c r="N3314" t="s">
        <v>42</v>
      </c>
      <c r="O3314" s="53" t="s">
        <v>42</v>
      </c>
      <c r="P3314" s="54" t="str">
        <f>'Sheet1 (2)'!O1826</f>
        <v>A+</v>
      </c>
      <c r="Q3314" s="31" t="str">
        <f>IF(U3314="same",N3314,IF(O3314=N3314,P3314,O3314))</f>
        <v>A+</v>
      </c>
      <c r="R3314">
        <f>VLOOKUP(IF(V3314="same",N3314,IF(O3314=N3314,P3314,O3314)),$AA$2:$AL$8,9,FALSE)</f>
        <v>0.05</v>
      </c>
      <c r="S3314" s="11">
        <f>(L3314-M3314)/L3314</f>
        <v>0.74175472541515253</v>
      </c>
      <c r="T3314" s="13">
        <f t="shared" si="51"/>
        <v>0.05</v>
      </c>
      <c r="U3314">
        <f>IFERROR(T3314*I3314,0)</f>
        <v>3.8814050000000004</v>
      </c>
      <c r="V3314" t="str">
        <f>IF(AND(N3314=O3314,P3314=N3314),"same",IF(NOT(OR(O3314=N3314,P3314=N3314)),"conflict","change"))</f>
        <v>same</v>
      </c>
      <c r="W3314" s="55">
        <f>U3314-G3314</f>
        <v>-7.7625949999999992</v>
      </c>
    </row>
    <row r="3315" spans="1:23" ht="21" hidden="1" outlineLevel="2" x14ac:dyDescent="0.4">
      <c r="A3315" s="18" t="s">
        <v>4768</v>
      </c>
      <c r="B3315" t="s">
        <v>4763</v>
      </c>
      <c r="C3315" t="s">
        <v>4764</v>
      </c>
      <c r="D3315" s="34">
        <v>2047741</v>
      </c>
      <c r="E3315" s="34">
        <v>1800289</v>
      </c>
      <c r="F3315" s="33">
        <v>24.779299999999999</v>
      </c>
      <c r="G3315" s="33">
        <v>4.3733000000000004</v>
      </c>
      <c r="H3315">
        <v>87.91585459293924</v>
      </c>
      <c r="I3315" s="33">
        <v>29.1526</v>
      </c>
      <c r="J3315" s="35">
        <f>G3315/I3315</f>
        <v>0.15001406392568761</v>
      </c>
      <c r="K3315">
        <v>1.3764067880212566E-2</v>
      </c>
      <c r="L3315">
        <v>1.619328896638262E-2</v>
      </c>
      <c r="M3315">
        <v>0.01</v>
      </c>
      <c r="N3315" t="s">
        <v>42</v>
      </c>
      <c r="O3315" s="53" t="s">
        <v>42</v>
      </c>
      <c r="P3315" s="54" t="str">
        <f>'Sheet1 (2)'!O2932</f>
        <v>A+</v>
      </c>
      <c r="Q3315" s="31" t="str">
        <f>IF(U3315="same",N3315,IF(O3315=N3315,P3315,O3315))</f>
        <v>A+</v>
      </c>
      <c r="R3315">
        <f>VLOOKUP(IF(V3315="same",N3315,IF(O3315=N3315,P3315,O3315)),$AA$2:$AL$8,9,FALSE)</f>
        <v>0.05</v>
      </c>
      <c r="S3315" s="11">
        <f>(L3315-M3315)/L3315</f>
        <v>0.38246022653211031</v>
      </c>
      <c r="T3315" s="13">
        <f t="shared" si="51"/>
        <v>0.05</v>
      </c>
      <c r="U3315">
        <f>IFERROR(T3315*I3315,0)</f>
        <v>1.45763</v>
      </c>
      <c r="V3315" t="str">
        <f>IF(AND(N3315=O3315,P3315=N3315),"same",IF(NOT(OR(O3315=N3315,P3315=N3315)),"conflict","change"))</f>
        <v>same</v>
      </c>
      <c r="W3315" s="55">
        <f>U3315-G3315</f>
        <v>-2.9156700000000004</v>
      </c>
    </row>
    <row r="3316" spans="1:23" ht="21" hidden="1" outlineLevel="2" x14ac:dyDescent="0.4">
      <c r="A3316" t="s">
        <v>4769</v>
      </c>
      <c r="B3316" t="s">
        <v>4763</v>
      </c>
      <c r="C3316" t="s">
        <v>4764</v>
      </c>
      <c r="D3316" s="34">
        <v>1824648</v>
      </c>
      <c r="E3316" s="34">
        <v>1597578</v>
      </c>
      <c r="F3316" s="33">
        <v>16.043700000000001</v>
      </c>
      <c r="G3316" s="33">
        <v>2.8315000000000001</v>
      </c>
      <c r="H3316">
        <v>87.555407947176661</v>
      </c>
      <c r="I3316" s="33">
        <v>18.8752</v>
      </c>
      <c r="J3316" s="35">
        <f>G3316/I3316</f>
        <v>0.15001165550563703</v>
      </c>
      <c r="K3316">
        <v>1.0042514356106556E-2</v>
      </c>
      <c r="L3316">
        <v>1.1814884781838508E-2</v>
      </c>
      <c r="M3316">
        <v>0.01</v>
      </c>
      <c r="N3316" t="s">
        <v>42</v>
      </c>
      <c r="O3316" s="53" t="s">
        <v>42</v>
      </c>
      <c r="P3316" s="54" t="str">
        <f>'Sheet1 (2)'!O4605</f>
        <v>A+</v>
      </c>
      <c r="Q3316" s="31" t="str">
        <f>IF(U3316="same",N3316,IF(O3316=N3316,P3316,O3316))</f>
        <v>A+</v>
      </c>
      <c r="R3316">
        <f>VLOOKUP(IF(V3316="same",N3316,IF(O3316=N3316,P3316,O3316)),$AA$2:$AL$8,9,FALSE)</f>
        <v>0.05</v>
      </c>
      <c r="S3316" s="11">
        <f>(L3316-M3316)/L3316</f>
        <v>0.15361002797321352</v>
      </c>
      <c r="T3316" s="13">
        <f t="shared" si="51"/>
        <v>0.05</v>
      </c>
      <c r="U3316">
        <f>IFERROR(T3316*I3316,0)</f>
        <v>0.94376000000000004</v>
      </c>
      <c r="V3316" t="str">
        <f>IF(AND(N3316=O3316,P3316=N3316),"same",IF(NOT(OR(O3316=N3316,P3316=N3316)),"conflict","change"))</f>
        <v>same</v>
      </c>
      <c r="W3316" s="55">
        <f>U3316-G3316</f>
        <v>-1.88774</v>
      </c>
    </row>
    <row r="3317" spans="1:23" ht="21" outlineLevel="1" collapsed="1" x14ac:dyDescent="0.4">
      <c r="C3317" s="29" t="s">
        <v>4770</v>
      </c>
      <c r="D3317" s="34">
        <f>SUBTOTAL(9,D3311:D3316)</f>
        <v>7653015</v>
      </c>
      <c r="E3317" s="34">
        <f>SUBTOTAL(9,E3311:E3316)</f>
        <v>6148425</v>
      </c>
      <c r="F3317" s="33">
        <f>SUBTOTAL(9,F3311:F3316)</f>
        <v>127.7201</v>
      </c>
      <c r="G3317" s="33">
        <f>SUBTOTAL(9,G3311:G3316)</f>
        <v>26.316600000000001</v>
      </c>
      <c r="I3317" s="33">
        <f>SUBTOTAL(9,I3311:I3316)</f>
        <v>154.03670000000002</v>
      </c>
      <c r="J3317" s="35"/>
      <c r="O3317" s="53"/>
      <c r="P3317" s="54"/>
      <c r="Q3317" s="31"/>
      <c r="T3317" s="13">
        <f t="shared" si="51"/>
        <v>0</v>
      </c>
      <c r="U3317">
        <f>SUBTOTAL(9,U3311:U3316)</f>
        <v>11.012404999999999</v>
      </c>
      <c r="W3317" s="55">
        <f>SUBTOTAL(9,W3311:W3316)</f>
        <v>-15.304195</v>
      </c>
    </row>
    <row r="3318" spans="1:23" ht="21" hidden="1" outlineLevel="2" x14ac:dyDescent="0.4">
      <c r="A3318" t="s">
        <v>4519</v>
      </c>
      <c r="B3318" t="s">
        <v>4520</v>
      </c>
      <c r="C3318" t="s">
        <v>4521</v>
      </c>
      <c r="D3318" s="34">
        <v>2459202</v>
      </c>
      <c r="E3318" s="34">
        <v>300831</v>
      </c>
      <c r="F3318" s="33">
        <v>106.6874</v>
      </c>
      <c r="G3318" s="33">
        <v>51.241600000000005</v>
      </c>
      <c r="H3318">
        <v>12.232870662922362</v>
      </c>
      <c r="I3318" s="33">
        <v>157.929</v>
      </c>
      <c r="J3318" s="35">
        <f>G3318/I3318</f>
        <v>0.32445972557288405</v>
      </c>
      <c r="K3318">
        <v>0.354642307474961</v>
      </c>
      <c r="L3318">
        <v>0.52497581698694618</v>
      </c>
      <c r="M3318">
        <v>0.25</v>
      </c>
      <c r="N3318" t="s">
        <v>37</v>
      </c>
      <c r="O3318" s="53" t="s">
        <v>37</v>
      </c>
      <c r="P3318" s="54" t="str">
        <f>'Sheet1 (2)'!O3078</f>
        <v>B</v>
      </c>
      <c r="Q3318" s="31" t="str">
        <f>IF(U3318="same",N3318,IF(O3318=N3318,P3318,O3318))</f>
        <v>B</v>
      </c>
      <c r="R3318">
        <f>VLOOKUP(IF(V3318="same",N3318,IF(O3318=N3318,P3318,O3318)),$AA$2:$AL$8,9,FALSE)</f>
        <v>0.25</v>
      </c>
      <c r="S3318" s="11">
        <f>(L3318-M3318)/L3318</f>
        <v>0.52378758809338377</v>
      </c>
      <c r="T3318" s="13">
        <f t="shared" si="51"/>
        <v>0.25</v>
      </c>
      <c r="U3318">
        <f>IFERROR(T3318*I3318,0)</f>
        <v>39.482250000000001</v>
      </c>
      <c r="V3318" t="str">
        <f>IF(AND(N3318=O3318,P3318=N3318),"same",IF(NOT(OR(O3318=N3318,P3318=N3318)),"conflict","change"))</f>
        <v>same</v>
      </c>
      <c r="W3318" s="55">
        <f>U3318-G3318</f>
        <v>-11.759350000000005</v>
      </c>
    </row>
    <row r="3319" spans="1:23" ht="21" hidden="1" outlineLevel="2" x14ac:dyDescent="0.4">
      <c r="A3319" t="s">
        <v>4522</v>
      </c>
      <c r="B3319" t="s">
        <v>4520</v>
      </c>
      <c r="C3319" t="s">
        <v>4521</v>
      </c>
      <c r="D3319" s="34">
        <v>452125</v>
      </c>
      <c r="E3319" s="34">
        <v>93123</v>
      </c>
      <c r="F3319" s="33">
        <v>27.845200000000006</v>
      </c>
      <c r="G3319" s="33">
        <v>13.7148</v>
      </c>
      <c r="H3319">
        <v>20.5967376278684</v>
      </c>
      <c r="I3319" s="33">
        <v>41.56</v>
      </c>
      <c r="J3319" s="35">
        <f>G3319/I3319</f>
        <v>0.33</v>
      </c>
      <c r="K3319">
        <v>0.29901528086509244</v>
      </c>
      <c r="L3319">
        <v>0.44629146397774988</v>
      </c>
      <c r="M3319">
        <v>0.25</v>
      </c>
      <c r="N3319" t="s">
        <v>37</v>
      </c>
      <c r="O3319" s="53" t="s">
        <v>37</v>
      </c>
      <c r="P3319" s="54" t="str">
        <f>'Sheet1 (2)'!O4121</f>
        <v>B</v>
      </c>
      <c r="Q3319" s="31" t="str">
        <f>IF(U3319="same",N3319,IF(O3319=N3319,P3319,O3319))</f>
        <v>B</v>
      </c>
      <c r="R3319">
        <f>VLOOKUP(IF(V3319="same",N3319,IF(O3319=N3319,P3319,O3319)),$AA$2:$AL$8,9,FALSE)</f>
        <v>0.25</v>
      </c>
      <c r="S3319" s="11">
        <f>(L3319-M3319)/L3319</f>
        <v>0.43982795957651594</v>
      </c>
      <c r="T3319" s="13">
        <f t="shared" si="51"/>
        <v>0.25</v>
      </c>
      <c r="U3319">
        <f>IFERROR(T3319*I3319,0)</f>
        <v>10.39</v>
      </c>
      <c r="V3319" t="str">
        <f>IF(AND(N3319=O3319,P3319=N3319),"same",IF(NOT(OR(O3319=N3319,P3319=N3319)),"conflict","change"))</f>
        <v>same</v>
      </c>
      <c r="W3319" s="55">
        <f>U3319-G3319</f>
        <v>-3.3247999999999998</v>
      </c>
    </row>
    <row r="3320" spans="1:23" ht="21" outlineLevel="1" collapsed="1" x14ac:dyDescent="0.4">
      <c r="C3320" s="29" t="s">
        <v>4523</v>
      </c>
      <c r="D3320" s="34">
        <f>SUBTOTAL(9,D3318:D3319)</f>
        <v>2911327</v>
      </c>
      <c r="E3320" s="34">
        <f>SUBTOTAL(9,E3318:E3319)</f>
        <v>393954</v>
      </c>
      <c r="F3320" s="33">
        <f>SUBTOTAL(9,F3318:F3319)</f>
        <v>134.5326</v>
      </c>
      <c r="G3320" s="33">
        <f>SUBTOTAL(9,G3318:G3319)</f>
        <v>64.956400000000002</v>
      </c>
      <c r="I3320" s="33">
        <f>SUBTOTAL(9,I3318:I3319)</f>
        <v>199.489</v>
      </c>
      <c r="J3320" s="35"/>
      <c r="O3320" s="53"/>
      <c r="P3320" s="54"/>
      <c r="Q3320" s="31"/>
      <c r="T3320" s="13">
        <f t="shared" si="51"/>
        <v>0</v>
      </c>
      <c r="U3320">
        <f>SUBTOTAL(9,U3318:U3319)</f>
        <v>49.872250000000001</v>
      </c>
      <c r="W3320" s="55">
        <f>SUBTOTAL(9,W3318:W3319)</f>
        <v>-15.084150000000005</v>
      </c>
    </row>
    <row r="3321" spans="1:23" ht="21" hidden="1" outlineLevel="2" x14ac:dyDescent="0.4">
      <c r="A3321" t="s">
        <v>3239</v>
      </c>
      <c r="B3321" t="s">
        <v>3240</v>
      </c>
      <c r="C3321" t="s">
        <v>3241</v>
      </c>
      <c r="D3321" s="34">
        <v>1151</v>
      </c>
      <c r="E3321" s="34">
        <v>178</v>
      </c>
      <c r="F3321" s="33">
        <v>0.13900000000000001</v>
      </c>
      <c r="G3321" s="33">
        <v>6.3100000000000003E-2</v>
      </c>
      <c r="H3321">
        <v>15.464813205907905</v>
      </c>
      <c r="I3321" s="33">
        <v>0.2021</v>
      </c>
      <c r="J3321" s="35">
        <f>G3321/I3321</f>
        <v>0.31222167243938648</v>
      </c>
      <c r="K3321">
        <v>0.7808988764044944</v>
      </c>
      <c r="L3321">
        <v>1.1353932584269664</v>
      </c>
      <c r="M3321">
        <v>0.75</v>
      </c>
      <c r="N3321" t="s">
        <v>37</v>
      </c>
      <c r="O3321" s="53" t="s">
        <v>37</v>
      </c>
      <c r="P3321" s="54" t="str">
        <f>'Sheet1 (2)'!O345</f>
        <v>B</v>
      </c>
      <c r="Q3321" s="31" t="str">
        <f>IF(U3321="same",N3321,IF(O3321=N3321,P3321,O3321))</f>
        <v>B</v>
      </c>
      <c r="R3321">
        <f>VLOOKUP(IF(V3321="same",N3321,IF(O3321=N3321,P3321,O3321)),$AA$2:$AL$8,9,FALSE)</f>
        <v>0.25</v>
      </c>
      <c r="S3321" s="11">
        <f>(L3321-M3321)/L3321</f>
        <v>0.3394359228104899</v>
      </c>
      <c r="T3321" s="13">
        <f t="shared" si="51"/>
        <v>0.25</v>
      </c>
      <c r="U3321">
        <f>IFERROR(T3321*I3321,0)</f>
        <v>5.0525E-2</v>
      </c>
      <c r="V3321" t="str">
        <f>IF(AND(N3321=O3321,P3321=N3321),"same",IF(NOT(OR(O3321=N3321,P3321=N3321)),"conflict","change"))</f>
        <v>same</v>
      </c>
      <c r="W3321" s="55">
        <f>U3321-G3321</f>
        <v>-1.2575000000000003E-2</v>
      </c>
    </row>
    <row r="3322" spans="1:23" ht="21" hidden="1" outlineLevel="2" x14ac:dyDescent="0.4">
      <c r="A3322" t="s">
        <v>3242</v>
      </c>
      <c r="B3322" t="s">
        <v>3240</v>
      </c>
      <c r="C3322" t="s">
        <v>3241</v>
      </c>
      <c r="D3322" s="34">
        <v>34734</v>
      </c>
      <c r="E3322" s="34">
        <v>3045</v>
      </c>
      <c r="F3322" s="33">
        <v>6.8519999999999994</v>
      </c>
      <c r="G3322" s="33">
        <v>1.3515999999999999</v>
      </c>
      <c r="H3322">
        <v>8.7666263603385737</v>
      </c>
      <c r="I3322" s="33">
        <v>8.2035999999999998</v>
      </c>
      <c r="J3322" s="35">
        <f>G3322/I3322</f>
        <v>0.16475693597932614</v>
      </c>
      <c r="K3322">
        <v>2.250246305418719</v>
      </c>
      <c r="L3322">
        <v>2.6941215106732348</v>
      </c>
      <c r="M3322">
        <v>1.7</v>
      </c>
      <c r="N3322" t="s">
        <v>37</v>
      </c>
      <c r="O3322" s="53" t="s">
        <v>37</v>
      </c>
      <c r="P3322" s="54" t="str">
        <f>'Sheet1 (2)'!O1195</f>
        <v>B</v>
      </c>
      <c r="Q3322" s="31" t="str">
        <f>IF(U3322="same",N3322,IF(O3322=N3322,P3322,O3322))</f>
        <v>B</v>
      </c>
      <c r="R3322">
        <f>VLOOKUP(IF(V3322="same",N3322,IF(O3322=N3322,P3322,O3322)),$AA$2:$AL$8,9,FALSE)</f>
        <v>0.25</v>
      </c>
      <c r="S3322" s="11">
        <f>(L3322-M3322)/L3322</f>
        <v>0.36899653810522209</v>
      </c>
      <c r="T3322" s="13">
        <f t="shared" si="51"/>
        <v>0.25</v>
      </c>
      <c r="U3322">
        <f>IFERROR(T3322*I3322,0)</f>
        <v>2.0508999999999999</v>
      </c>
      <c r="V3322" t="str">
        <f>IF(AND(N3322=O3322,P3322=N3322),"same",IF(NOT(OR(O3322=N3322,P3322=N3322)),"conflict","change"))</f>
        <v>same</v>
      </c>
      <c r="W3322" s="55">
        <f>U3322-G3322</f>
        <v>0.69930000000000003</v>
      </c>
    </row>
    <row r="3323" spans="1:23" ht="21" hidden="1" outlineLevel="2" x14ac:dyDescent="0.4">
      <c r="A3323" t="s">
        <v>3243</v>
      </c>
      <c r="B3323" t="s">
        <v>3240</v>
      </c>
      <c r="C3323" t="s">
        <v>3241</v>
      </c>
      <c r="D3323" s="34">
        <v>728912</v>
      </c>
      <c r="E3323" s="34">
        <v>74104</v>
      </c>
      <c r="F3323" s="33">
        <v>169.1234</v>
      </c>
      <c r="G3323" s="33">
        <v>73.264100000000013</v>
      </c>
      <c r="H3323">
        <v>10.166384968281493</v>
      </c>
      <c r="I3323" s="33">
        <v>242.38750000000002</v>
      </c>
      <c r="J3323" s="35">
        <f>G3323/I3323</f>
        <v>0.30226022381517204</v>
      </c>
      <c r="K3323">
        <v>2.282243873475116</v>
      </c>
      <c r="L3323">
        <v>3.2709098024398147</v>
      </c>
      <c r="M3323">
        <v>2.0499999999999998</v>
      </c>
      <c r="N3323" t="s">
        <v>37</v>
      </c>
      <c r="O3323" s="53" t="s">
        <v>37</v>
      </c>
      <c r="P3323" s="54" t="str">
        <f>'Sheet1 (2)'!O1310</f>
        <v>B</v>
      </c>
      <c r="Q3323" s="31" t="str">
        <f>IF(U3323="same",N3323,IF(O3323=N3323,P3323,O3323))</f>
        <v>B</v>
      </c>
      <c r="R3323">
        <f>VLOOKUP(IF(V3323="same",N3323,IF(O3323=N3323,P3323,O3323)),$AA$2:$AL$8,9,FALSE)</f>
        <v>0.25</v>
      </c>
      <c r="S3323" s="11">
        <f>(L3323-M3323)/L3323</f>
        <v>0.37326306018255906</v>
      </c>
      <c r="T3323" s="13">
        <f t="shared" si="51"/>
        <v>0.25</v>
      </c>
      <c r="U3323">
        <f>IFERROR(T3323*I3323,0)</f>
        <v>60.596875000000004</v>
      </c>
      <c r="V3323" t="str">
        <f>IF(AND(N3323=O3323,P3323=N3323),"same",IF(NOT(OR(O3323=N3323,P3323=N3323)),"conflict","change"))</f>
        <v>same</v>
      </c>
      <c r="W3323" s="55">
        <f>U3323-G3323</f>
        <v>-12.667225000000009</v>
      </c>
    </row>
    <row r="3324" spans="1:23" ht="21" hidden="1" outlineLevel="2" x14ac:dyDescent="0.4">
      <c r="A3324" t="s">
        <v>3244</v>
      </c>
      <c r="B3324" t="s">
        <v>3240</v>
      </c>
      <c r="C3324" t="s">
        <v>3241</v>
      </c>
      <c r="D3324" s="34">
        <v>1317</v>
      </c>
      <c r="E3324" s="34">
        <v>279</v>
      </c>
      <c r="F3324" s="33">
        <v>0.22160000000000002</v>
      </c>
      <c r="G3324" s="33">
        <v>0.10239999999999999</v>
      </c>
      <c r="H3324">
        <v>21.184510250569478</v>
      </c>
      <c r="I3324" s="33">
        <v>0.32400000000000001</v>
      </c>
      <c r="J3324" s="35">
        <f>G3324/I3324</f>
        <v>0.31604938271604932</v>
      </c>
      <c r="K3324">
        <v>0.79426523297491047</v>
      </c>
      <c r="L3324">
        <v>1.1612903225806452</v>
      </c>
      <c r="M3324">
        <v>0.75</v>
      </c>
      <c r="N3324" t="s">
        <v>37</v>
      </c>
      <c r="O3324" s="53" t="s">
        <v>37</v>
      </c>
      <c r="P3324" s="54" t="str">
        <f>'Sheet1 (2)'!O1422</f>
        <v>B</v>
      </c>
      <c r="Q3324" s="31" t="str">
        <f>IF(U3324="same",N3324,IF(O3324=N3324,P3324,O3324))</f>
        <v>B</v>
      </c>
      <c r="R3324">
        <f>VLOOKUP(IF(V3324="same",N3324,IF(O3324=N3324,P3324,O3324)),$AA$2:$AL$8,9,FALSE)</f>
        <v>0.25</v>
      </c>
      <c r="S3324" s="11">
        <f>(L3324-M3324)/L3324</f>
        <v>0.35416666666666669</v>
      </c>
      <c r="T3324" s="13">
        <f t="shared" si="51"/>
        <v>0.25</v>
      </c>
      <c r="U3324">
        <f>IFERROR(T3324*I3324,0)</f>
        <v>8.1000000000000003E-2</v>
      </c>
      <c r="V3324" t="str">
        <f>IF(AND(N3324=O3324,P3324=N3324),"same",IF(NOT(OR(O3324=N3324,P3324=N3324)),"conflict","change"))</f>
        <v>same</v>
      </c>
      <c r="W3324" s="55">
        <f>U3324-G3324</f>
        <v>-2.1399999999999988E-2</v>
      </c>
    </row>
    <row r="3325" spans="1:23" ht="21" hidden="1" outlineLevel="2" x14ac:dyDescent="0.4">
      <c r="A3325" t="s">
        <v>3245</v>
      </c>
      <c r="B3325" t="s">
        <v>3240</v>
      </c>
      <c r="C3325" t="s">
        <v>3241</v>
      </c>
      <c r="D3325" s="34">
        <v>679783</v>
      </c>
      <c r="E3325" s="34">
        <v>76262</v>
      </c>
      <c r="F3325" s="33">
        <v>164.541</v>
      </c>
      <c r="G3325" s="33">
        <v>57.7789</v>
      </c>
      <c r="H3325">
        <v>11.218580046867897</v>
      </c>
      <c r="I3325" s="33">
        <v>222.31989999999999</v>
      </c>
      <c r="J3325" s="35">
        <f>G3325/I3325</f>
        <v>0.25989081499227018</v>
      </c>
      <c r="K3325">
        <v>2.1575752012797986</v>
      </c>
      <c r="L3325">
        <v>2.9152120322047677</v>
      </c>
      <c r="M3325">
        <v>2.0499999999999998</v>
      </c>
      <c r="N3325" t="s">
        <v>37</v>
      </c>
      <c r="O3325" s="53" t="s">
        <v>37</v>
      </c>
      <c r="P3325" s="54" t="str">
        <f>'Sheet1 (2)'!O1461</f>
        <v>B</v>
      </c>
      <c r="Q3325" s="31" t="str">
        <f>IF(U3325="same",N3325,IF(O3325=N3325,P3325,O3325))</f>
        <v>B</v>
      </c>
      <c r="R3325">
        <f>VLOOKUP(IF(V3325="same",N3325,IF(O3325=N3325,P3325,O3325)),$AA$2:$AL$8,9,FALSE)</f>
        <v>0.25</v>
      </c>
      <c r="S3325" s="11">
        <f>(L3325-M3325)/L3325</f>
        <v>0.29679214501265971</v>
      </c>
      <c r="T3325" s="13">
        <f t="shared" si="51"/>
        <v>0.25</v>
      </c>
      <c r="U3325">
        <f>IFERROR(T3325*I3325,0)</f>
        <v>55.579974999999997</v>
      </c>
      <c r="V3325" t="str">
        <f>IF(AND(N3325=O3325,P3325=N3325),"same",IF(NOT(OR(O3325=N3325,P3325=N3325)),"conflict","change"))</f>
        <v>same</v>
      </c>
      <c r="W3325" s="55">
        <f>U3325-G3325</f>
        <v>-2.1989250000000027</v>
      </c>
    </row>
    <row r="3326" spans="1:23" ht="21" hidden="1" outlineLevel="2" x14ac:dyDescent="0.4">
      <c r="A3326" t="s">
        <v>3246</v>
      </c>
      <c r="B3326" t="s">
        <v>3240</v>
      </c>
      <c r="C3326" t="s">
        <v>3241</v>
      </c>
      <c r="D3326" s="34">
        <v>1240</v>
      </c>
      <c r="E3326" s="34">
        <v>255</v>
      </c>
      <c r="F3326" s="33">
        <v>0.22220000000000001</v>
      </c>
      <c r="G3326" s="33">
        <v>7.3800000000000004E-2</v>
      </c>
      <c r="H3326">
        <v>20.56451612903226</v>
      </c>
      <c r="I3326" s="33">
        <v>0.29600000000000004</v>
      </c>
      <c r="J3326" s="35">
        <f>G3326/I3326</f>
        <v>0.2493243243243243</v>
      </c>
      <c r="K3326">
        <v>0.87137254901960792</v>
      </c>
      <c r="L3326">
        <v>1.1607843137254905</v>
      </c>
      <c r="M3326">
        <v>0.75</v>
      </c>
      <c r="N3326" t="s">
        <v>37</v>
      </c>
      <c r="O3326" s="53" t="s">
        <v>37</v>
      </c>
      <c r="P3326" s="54" t="str">
        <f>'Sheet1 (2)'!O1849</f>
        <v>B</v>
      </c>
      <c r="Q3326" s="31" t="str">
        <f>IF(U3326="same",N3326,IF(O3326=N3326,P3326,O3326))</f>
        <v>B</v>
      </c>
      <c r="R3326">
        <f>VLOOKUP(IF(V3326="same",N3326,IF(O3326=N3326,P3326,O3326)),$AA$2:$AL$8,9,FALSE)</f>
        <v>0.25</v>
      </c>
      <c r="S3326" s="11">
        <f>(L3326-M3326)/L3326</f>
        <v>0.35388513513513531</v>
      </c>
      <c r="T3326" s="13">
        <f t="shared" si="51"/>
        <v>0.25</v>
      </c>
      <c r="U3326">
        <f>IFERROR(T3326*I3326,0)</f>
        <v>7.400000000000001E-2</v>
      </c>
      <c r="V3326" t="str">
        <f>IF(AND(N3326=O3326,P3326=N3326),"same",IF(NOT(OR(O3326=N3326,P3326=N3326)),"conflict","change"))</f>
        <v>same</v>
      </c>
      <c r="W3326" s="55">
        <f>U3326-G3326</f>
        <v>2.0000000000000573E-4</v>
      </c>
    </row>
    <row r="3327" spans="1:23" ht="21" hidden="1" outlineLevel="2" x14ac:dyDescent="0.4">
      <c r="A3327" t="s">
        <v>3247</v>
      </c>
      <c r="B3327" t="s">
        <v>3240</v>
      </c>
      <c r="C3327" t="s">
        <v>3241</v>
      </c>
      <c r="D3327" s="34">
        <v>633117</v>
      </c>
      <c r="E3327" s="34">
        <v>40376</v>
      </c>
      <c r="F3327" s="33">
        <v>87.426900000000003</v>
      </c>
      <c r="G3327" s="33">
        <v>24.750700000000002</v>
      </c>
      <c r="H3327">
        <v>6.3773362585430498</v>
      </c>
      <c r="I3327" s="33">
        <v>112.17760000000001</v>
      </c>
      <c r="J3327" s="35">
        <f>G3327/I3327</f>
        <v>0.22063852319892741</v>
      </c>
      <c r="K3327">
        <v>2.1653185060431941</v>
      </c>
      <c r="L3327">
        <v>2.7783237566871408</v>
      </c>
      <c r="M3327">
        <v>2.0499999999999998</v>
      </c>
      <c r="N3327" t="s">
        <v>37</v>
      </c>
      <c r="O3327" s="53" t="s">
        <v>37</v>
      </c>
      <c r="P3327" s="54" t="str">
        <f>'Sheet1 (2)'!O2575</f>
        <v>B</v>
      </c>
      <c r="Q3327" s="31" t="str">
        <f>IF(U3327="same",N3327,IF(O3327=N3327,P3327,O3327))</f>
        <v>B</v>
      </c>
      <c r="R3327">
        <f>VLOOKUP(IF(V3327="same",N3327,IF(O3327=N3327,P3327,O3327)),$AA$2:$AL$8,9,FALSE)</f>
        <v>0.25</v>
      </c>
      <c r="S3327" s="11">
        <f>(L3327-M3327)/L3327</f>
        <v>0.26214502717120003</v>
      </c>
      <c r="T3327" s="13">
        <f t="shared" si="51"/>
        <v>0.25</v>
      </c>
      <c r="U3327">
        <f>IFERROR(T3327*I3327,0)</f>
        <v>28.044400000000003</v>
      </c>
      <c r="V3327" t="str">
        <f>IF(AND(N3327=O3327,P3327=N3327),"same",IF(NOT(OR(O3327=N3327,P3327=N3327)),"conflict","change"))</f>
        <v>same</v>
      </c>
      <c r="W3327" s="55">
        <f>U3327-G3327</f>
        <v>3.2937000000000012</v>
      </c>
    </row>
    <row r="3328" spans="1:23" ht="21" hidden="1" outlineLevel="2" x14ac:dyDescent="0.4">
      <c r="A3328" t="s">
        <v>3248</v>
      </c>
      <c r="B3328" t="s">
        <v>3240</v>
      </c>
      <c r="C3328" t="s">
        <v>3241</v>
      </c>
      <c r="D3328" s="34">
        <v>13521</v>
      </c>
      <c r="E3328" s="34">
        <v>673</v>
      </c>
      <c r="F3328" s="33">
        <v>1.8508</v>
      </c>
      <c r="G3328" s="33">
        <v>0.52939999999999998</v>
      </c>
      <c r="H3328">
        <v>4.9774424968567414</v>
      </c>
      <c r="I3328" s="33">
        <v>2.3801999999999999</v>
      </c>
      <c r="J3328" s="35">
        <f>G3328/I3328</f>
        <v>0.22241828417780019</v>
      </c>
      <c r="K3328">
        <v>2.750074294205052</v>
      </c>
      <c r="L3328">
        <v>3.5367013372956908</v>
      </c>
      <c r="M3328">
        <v>2.0499999999999998</v>
      </c>
      <c r="N3328" t="s">
        <v>37</v>
      </c>
      <c r="O3328" s="53" t="s">
        <v>37</v>
      </c>
      <c r="P3328" s="54" t="str">
        <f>'Sheet1 (2)'!O2709</f>
        <v>B</v>
      </c>
      <c r="Q3328" s="31" t="str">
        <f>IF(U3328="same",N3328,IF(O3328=N3328,P3328,O3328))</f>
        <v>B</v>
      </c>
      <c r="R3328">
        <f>VLOOKUP(IF(V3328="same",N3328,IF(O3328=N3328,P3328,O3328)),$AA$2:$AL$8,9,FALSE)</f>
        <v>0.25</v>
      </c>
      <c r="S3328" s="11">
        <f>(L3328-M3328)/L3328</f>
        <v>0.42036383497185115</v>
      </c>
      <c r="T3328" s="13">
        <f t="shared" si="51"/>
        <v>0.25</v>
      </c>
      <c r="U3328">
        <f>IFERROR(T3328*I3328,0)</f>
        <v>0.59504999999999997</v>
      </c>
      <c r="V3328" t="str">
        <f>IF(AND(N3328=O3328,P3328=N3328),"same",IF(NOT(OR(O3328=N3328,P3328=N3328)),"conflict","change"))</f>
        <v>same</v>
      </c>
      <c r="W3328" s="55">
        <f>U3328-G3328</f>
        <v>6.5649999999999986E-2</v>
      </c>
    </row>
    <row r="3329" spans="1:23" ht="21" hidden="1" outlineLevel="2" x14ac:dyDescent="0.4">
      <c r="A3329" t="s">
        <v>3249</v>
      </c>
      <c r="B3329" t="s">
        <v>3240</v>
      </c>
      <c r="C3329" t="s">
        <v>3241</v>
      </c>
      <c r="D3329" s="34">
        <v>5796</v>
      </c>
      <c r="E3329" s="34">
        <v>398</v>
      </c>
      <c r="F3329" s="33">
        <v>1.0044999999999999</v>
      </c>
      <c r="G3329" s="33">
        <v>0.33460000000000001</v>
      </c>
      <c r="H3329">
        <v>6.8668046928916491</v>
      </c>
      <c r="I3329" s="33">
        <v>1.3391</v>
      </c>
      <c r="J3329" s="35">
        <f>G3329/I3329</f>
        <v>0.24986931521170938</v>
      </c>
      <c r="K3329">
        <v>2.5238693467336684</v>
      </c>
      <c r="L3329">
        <v>3.364572864321608</v>
      </c>
      <c r="M3329">
        <v>2.0499999999999998</v>
      </c>
      <c r="N3329" t="s">
        <v>37</v>
      </c>
      <c r="O3329" s="53" t="s">
        <v>37</v>
      </c>
      <c r="P3329" s="54" t="str">
        <f>'Sheet1 (2)'!O2715</f>
        <v>B</v>
      </c>
      <c r="Q3329" s="31" t="str">
        <f>IF(U3329="same",N3329,IF(O3329=N3329,P3329,O3329))</f>
        <v>B</v>
      </c>
      <c r="R3329">
        <f>VLOOKUP(IF(V3329="same",N3329,IF(O3329=N3329,P3329,O3329)),$AA$2:$AL$8,9,FALSE)</f>
        <v>0.25</v>
      </c>
      <c r="S3329" s="11">
        <f>(L3329-M3329)/L3329</f>
        <v>0.39071017847808232</v>
      </c>
      <c r="T3329" s="13">
        <f t="shared" si="51"/>
        <v>0.25</v>
      </c>
      <c r="U3329">
        <f>IFERROR(T3329*I3329,0)</f>
        <v>0.33477499999999999</v>
      </c>
      <c r="V3329" t="str">
        <f>IF(AND(N3329=O3329,P3329=N3329),"same",IF(NOT(OR(O3329=N3329,P3329=N3329)),"conflict","change"))</f>
        <v>same</v>
      </c>
      <c r="W3329" s="55">
        <f>U3329-G3329</f>
        <v>1.7499999999998073E-4</v>
      </c>
    </row>
    <row r="3330" spans="1:23" ht="21" hidden="1" outlineLevel="2" x14ac:dyDescent="0.4">
      <c r="A3330" t="s">
        <v>3250</v>
      </c>
      <c r="B3330" t="s">
        <v>3240</v>
      </c>
      <c r="C3330" t="s">
        <v>3241</v>
      </c>
      <c r="D3330" s="34">
        <v>702017</v>
      </c>
      <c r="E3330" s="34">
        <v>66845</v>
      </c>
      <c r="F3330" s="33">
        <v>145.21129999999999</v>
      </c>
      <c r="G3330" s="33">
        <v>53.976500000000001</v>
      </c>
      <c r="H3330">
        <v>9.5218491859883727</v>
      </c>
      <c r="I3330" s="33">
        <v>199.18779999999998</v>
      </c>
      <c r="J3330" s="35">
        <f>G3330/I3330</f>
        <v>0.27098296180790193</v>
      </c>
      <c r="K3330">
        <v>2.1723584411698704</v>
      </c>
      <c r="L3330">
        <v>2.979845912184905</v>
      </c>
      <c r="M3330">
        <v>2.0499999999999998</v>
      </c>
      <c r="N3330" t="s">
        <v>37</v>
      </c>
      <c r="O3330" s="53" t="s">
        <v>37</v>
      </c>
      <c r="P3330" s="54" t="str">
        <f>'Sheet1 (2)'!O3546</f>
        <v>B</v>
      </c>
      <c r="Q3330" s="31" t="str">
        <f>IF(U3330="same",N3330,IF(O3330=N3330,P3330,O3330))</f>
        <v>B</v>
      </c>
      <c r="R3330">
        <f>VLOOKUP(IF(V3330="same",N3330,IF(O3330=N3330,P3330,O3330)),$AA$2:$AL$8,9,FALSE)</f>
        <v>0.25</v>
      </c>
      <c r="S3330" s="11">
        <f>(L3330-M3330)/L3330</f>
        <v>0.31204496460124564</v>
      </c>
      <c r="T3330" s="13">
        <f t="shared" si="51"/>
        <v>0.25</v>
      </c>
      <c r="U3330">
        <f>IFERROR(T3330*I3330,0)</f>
        <v>49.796949999999995</v>
      </c>
      <c r="V3330" t="str">
        <f>IF(AND(N3330=O3330,P3330=N3330),"same",IF(NOT(OR(O3330=N3330,P3330=N3330)),"conflict","change"))</f>
        <v>same</v>
      </c>
      <c r="W3330" s="55">
        <f>U3330-G3330</f>
        <v>-4.1795500000000061</v>
      </c>
    </row>
    <row r="3331" spans="1:23" ht="21" outlineLevel="1" collapsed="1" x14ac:dyDescent="0.4">
      <c r="C3331" s="29" t="s">
        <v>3251</v>
      </c>
      <c r="D3331" s="34">
        <f>SUBTOTAL(9,D3321:D3330)</f>
        <v>2801588</v>
      </c>
      <c r="E3331" s="34">
        <f>SUBTOTAL(9,E3321:E3330)</f>
        <v>262415</v>
      </c>
      <c r="F3331" s="33">
        <f>SUBTOTAL(9,F3321:F3330)</f>
        <v>576.59269999999992</v>
      </c>
      <c r="G3331" s="33">
        <f>SUBTOTAL(9,G3321:G3330)</f>
        <v>212.2251</v>
      </c>
      <c r="I3331" s="33">
        <f>SUBTOTAL(9,I3321:I3330)</f>
        <v>788.81780000000003</v>
      </c>
      <c r="J3331" s="35"/>
      <c r="O3331" s="53"/>
      <c r="P3331" s="54"/>
      <c r="Q3331" s="31"/>
      <c r="T3331" s="13">
        <f t="shared" ref="T3331:T3394" si="52">MIN(S3331,R3331)</f>
        <v>0</v>
      </c>
      <c r="U3331">
        <f>SUBTOTAL(9,U3321:U3330)</f>
        <v>197.20445000000001</v>
      </c>
      <c r="W3331" s="55">
        <f>SUBTOTAL(9,W3321:W3330)</f>
        <v>-15.020650000000018</v>
      </c>
    </row>
    <row r="3332" spans="1:23" ht="21" hidden="1" outlineLevel="2" x14ac:dyDescent="0.4">
      <c r="A3332" t="s">
        <v>4427</v>
      </c>
      <c r="B3332" t="s">
        <v>4428</v>
      </c>
      <c r="C3332" t="s">
        <v>4429</v>
      </c>
      <c r="D3332" s="34">
        <v>105796</v>
      </c>
      <c r="E3332" s="34">
        <v>34781</v>
      </c>
      <c r="F3332" s="33">
        <v>14.576600000000001</v>
      </c>
      <c r="G3332" s="33">
        <v>7.1794000000000011</v>
      </c>
      <c r="H3332">
        <v>32.875534046655829</v>
      </c>
      <c r="I3332" s="33">
        <v>21.756</v>
      </c>
      <c r="J3332" s="35">
        <f>G3332/I3332</f>
        <v>0.32999632285346575</v>
      </c>
      <c r="K3332">
        <v>0.41909663321928642</v>
      </c>
      <c r="L3332">
        <v>0.62551393001926336</v>
      </c>
      <c r="M3332">
        <v>0.3</v>
      </c>
      <c r="N3332" t="s">
        <v>37</v>
      </c>
      <c r="O3332" s="53" t="s">
        <v>37</v>
      </c>
      <c r="P3332" s="54" t="str">
        <f>'Sheet1 (2)'!O278</f>
        <v>B</v>
      </c>
      <c r="Q3332" s="31" t="str">
        <f>IF(U3332="same",N3332,IF(O3332=N3332,P3332,O3332))</f>
        <v>B</v>
      </c>
      <c r="R3332">
        <f>VLOOKUP(IF(V3332="same",N3332,IF(O3332=N3332,P3332,O3332)),$AA$2:$AL$8,9,FALSE)</f>
        <v>0.25</v>
      </c>
      <c r="S3332" s="11">
        <f>(L3332-M3332)/L3332</f>
        <v>0.52039437396580257</v>
      </c>
      <c r="T3332" s="13">
        <f t="shared" si="52"/>
        <v>0.25</v>
      </c>
      <c r="U3332">
        <f>IFERROR(T3332*I3332,0)</f>
        <v>5.4390000000000001</v>
      </c>
      <c r="V3332" t="str">
        <f>IF(AND(N3332=O3332,P3332=N3332),"same",IF(NOT(OR(O3332=N3332,P3332=N3332)),"conflict","change"))</f>
        <v>same</v>
      </c>
      <c r="W3332" s="55">
        <f>U3332-G3332</f>
        <v>-1.7404000000000011</v>
      </c>
    </row>
    <row r="3333" spans="1:23" ht="21" hidden="1" outlineLevel="2" x14ac:dyDescent="0.4">
      <c r="A3333" t="s">
        <v>4430</v>
      </c>
      <c r="B3333" t="s">
        <v>4428</v>
      </c>
      <c r="C3333" t="s">
        <v>4429</v>
      </c>
      <c r="D3333" s="34">
        <v>431666</v>
      </c>
      <c r="E3333" s="34">
        <v>123579</v>
      </c>
      <c r="F3333" s="33">
        <v>32.293500000000002</v>
      </c>
      <c r="G3333" s="33">
        <v>10.7631</v>
      </c>
      <c r="H3333">
        <v>28.628383982060203</v>
      </c>
      <c r="I3333" s="33">
        <v>43.056600000000003</v>
      </c>
      <c r="J3333" s="35">
        <f>G3333/I3333</f>
        <v>0.24997561349479519</v>
      </c>
      <c r="K3333">
        <v>0.26131867064792563</v>
      </c>
      <c r="L3333">
        <v>0.34841356541159912</v>
      </c>
      <c r="M3333">
        <v>0.16</v>
      </c>
      <c r="N3333" t="s">
        <v>34</v>
      </c>
      <c r="O3333" s="53" t="s">
        <v>34</v>
      </c>
      <c r="P3333" s="54" t="str">
        <f>'Sheet1 (2)'!O1054</f>
        <v>A</v>
      </c>
      <c r="Q3333" s="31" t="str">
        <f>IF(U3333="same",N3333,IF(O3333=N3333,P3333,O3333))</f>
        <v>A</v>
      </c>
      <c r="R3333">
        <f>VLOOKUP(IF(V3333="same",N3333,IF(O3333=N3333,P3333,O3333)),$AA$2:$AL$8,9,FALSE)</f>
        <v>0.15</v>
      </c>
      <c r="S3333" s="11">
        <f>(L3333-M3333)/L3333</f>
        <v>0.54077563021697028</v>
      </c>
      <c r="T3333" s="13">
        <f t="shared" si="52"/>
        <v>0.15</v>
      </c>
      <c r="U3333">
        <f>IFERROR(T3333*I3333,0)</f>
        <v>6.4584900000000003</v>
      </c>
      <c r="V3333" t="str">
        <f>IF(AND(N3333=O3333,P3333=N3333),"same",IF(NOT(OR(O3333=N3333,P3333=N3333)),"conflict","change"))</f>
        <v>same</v>
      </c>
      <c r="W3333" s="55">
        <f>U3333-G3333</f>
        <v>-4.3046099999999994</v>
      </c>
    </row>
    <row r="3334" spans="1:23" ht="21" hidden="1" outlineLevel="2" x14ac:dyDescent="0.4">
      <c r="A3334" t="s">
        <v>4431</v>
      </c>
      <c r="B3334" t="s">
        <v>4428</v>
      </c>
      <c r="C3334" t="s">
        <v>4429</v>
      </c>
      <c r="D3334" s="34">
        <v>119151</v>
      </c>
      <c r="E3334" s="34">
        <v>18937</v>
      </c>
      <c r="F3334" s="33">
        <v>1.7265999999999999</v>
      </c>
      <c r="G3334" s="33">
        <v>0.57529999999999992</v>
      </c>
      <c r="H3334">
        <v>15.893278277144129</v>
      </c>
      <c r="I3334" s="33">
        <v>2.3018999999999998</v>
      </c>
      <c r="J3334" s="35">
        <f>G3334/I3334</f>
        <v>0.2499239758460402</v>
      </c>
      <c r="K3334">
        <v>9.1176004646987371E-2</v>
      </c>
      <c r="L3334">
        <v>0.12155568463853829</v>
      </c>
      <c r="M3334">
        <v>0.04</v>
      </c>
      <c r="N3334" t="s">
        <v>34</v>
      </c>
      <c r="O3334" s="53" t="s">
        <v>34</v>
      </c>
      <c r="P3334" s="54" t="str">
        <f>'Sheet1 (2)'!O1556</f>
        <v>A</v>
      </c>
      <c r="Q3334" s="31" t="str">
        <f>IF(U3334="same",N3334,IF(O3334=N3334,P3334,O3334))</f>
        <v>A</v>
      </c>
      <c r="R3334">
        <f>VLOOKUP(IF(V3334="same",N3334,IF(O3334=N3334,P3334,O3334)),$AA$2:$AL$8,9,FALSE)</f>
        <v>0.15</v>
      </c>
      <c r="S3334" s="11">
        <f>(L3334-M3334)/L3334</f>
        <v>0.67093270776315217</v>
      </c>
      <c r="T3334" s="13">
        <f t="shared" si="52"/>
        <v>0.15</v>
      </c>
      <c r="U3334">
        <f>IFERROR(T3334*I3334,0)</f>
        <v>0.34528499999999995</v>
      </c>
      <c r="V3334" t="str">
        <f>IF(AND(N3334=O3334,P3334=N3334),"same",IF(NOT(OR(O3334=N3334,P3334=N3334)),"conflict","change"))</f>
        <v>same</v>
      </c>
      <c r="W3334" s="55">
        <f>U3334-G3334</f>
        <v>-0.23001499999999997</v>
      </c>
    </row>
    <row r="3335" spans="1:23" ht="21" hidden="1" outlineLevel="2" x14ac:dyDescent="0.4">
      <c r="A3335" t="s">
        <v>4432</v>
      </c>
      <c r="B3335" t="s">
        <v>4428</v>
      </c>
      <c r="C3335" t="s">
        <v>4429</v>
      </c>
      <c r="D3335" s="34">
        <v>422185</v>
      </c>
      <c r="E3335" s="34">
        <v>110121</v>
      </c>
      <c r="F3335" s="33">
        <v>27.604199999999999</v>
      </c>
      <c r="G3335" s="33">
        <v>9.2004000000000001</v>
      </c>
      <c r="H3335">
        <v>26.083588947973045</v>
      </c>
      <c r="I3335" s="33">
        <v>36.804600000000001</v>
      </c>
      <c r="J3335" s="35">
        <f>G3335/I3335</f>
        <v>0.24997962211245334</v>
      </c>
      <c r="K3335">
        <v>0.25067153403982889</v>
      </c>
      <c r="L3335">
        <v>0.33421963113302638</v>
      </c>
      <c r="M3335">
        <v>0.14000000000000001</v>
      </c>
      <c r="N3335" t="s">
        <v>34</v>
      </c>
      <c r="O3335" s="53" t="s">
        <v>34</v>
      </c>
      <c r="P3335" s="54" t="str">
        <f>'Sheet1 (2)'!O2212</f>
        <v>A</v>
      </c>
      <c r="Q3335" s="31" t="str">
        <f>IF(U3335="same",N3335,IF(O3335=N3335,P3335,O3335))</f>
        <v>A</v>
      </c>
      <c r="R3335">
        <f>VLOOKUP(IF(V3335="same",N3335,IF(O3335=N3335,P3335,O3335)),$AA$2:$AL$8,9,FALSE)</f>
        <v>0.15</v>
      </c>
      <c r="S3335" s="11">
        <f>(L3335-M3335)/L3335</f>
        <v>0.58111377382175045</v>
      </c>
      <c r="T3335" s="13">
        <f t="shared" si="52"/>
        <v>0.15</v>
      </c>
      <c r="U3335">
        <f>IFERROR(T3335*I3335,0)</f>
        <v>5.5206900000000001</v>
      </c>
      <c r="V3335" t="str">
        <f>IF(AND(N3335=O3335,P3335=N3335),"same",IF(NOT(OR(O3335=N3335,P3335=N3335)),"conflict","change"))</f>
        <v>same</v>
      </c>
      <c r="W3335" s="55">
        <f>U3335-G3335</f>
        <v>-3.67971</v>
      </c>
    </row>
    <row r="3336" spans="1:23" ht="21" hidden="1" outlineLevel="2" x14ac:dyDescent="0.4">
      <c r="A3336" t="s">
        <v>4433</v>
      </c>
      <c r="B3336" t="s">
        <v>4428</v>
      </c>
      <c r="C3336" t="s">
        <v>4429</v>
      </c>
      <c r="D3336" s="34">
        <v>243673</v>
      </c>
      <c r="E3336" s="34">
        <v>53244</v>
      </c>
      <c r="F3336" s="33">
        <v>27.134799999999991</v>
      </c>
      <c r="G3336" s="33">
        <v>9.0441999999999982</v>
      </c>
      <c r="H3336">
        <v>21.850594854579704</v>
      </c>
      <c r="I3336" s="33">
        <v>36.178999999999988</v>
      </c>
      <c r="J3336" s="35">
        <f>G3336/I3336</f>
        <v>0.24998479781088481</v>
      </c>
      <c r="K3336">
        <v>0.50963113214634492</v>
      </c>
      <c r="L3336">
        <v>0.67949440312523446</v>
      </c>
      <c r="M3336">
        <v>0.3</v>
      </c>
      <c r="N3336" t="s">
        <v>37</v>
      </c>
      <c r="O3336" s="53" t="s">
        <v>37</v>
      </c>
      <c r="P3336" s="54" t="str">
        <f>'Sheet1 (2)'!O2735</f>
        <v>B</v>
      </c>
      <c r="Q3336" s="31" t="str">
        <f>IF(U3336="same",N3336,IF(O3336=N3336,P3336,O3336))</f>
        <v>B</v>
      </c>
      <c r="R3336">
        <f>VLOOKUP(IF(V3336="same",N3336,IF(O3336=N3336,P3336,O3336)),$AA$2:$AL$8,9,FALSE)</f>
        <v>0.25</v>
      </c>
      <c r="S3336" s="11">
        <f>(L3336-M3336)/L3336</f>
        <v>0.5584952596810302</v>
      </c>
      <c r="T3336" s="13">
        <f t="shared" si="52"/>
        <v>0.25</v>
      </c>
      <c r="U3336">
        <f>IFERROR(T3336*I3336,0)</f>
        <v>9.044749999999997</v>
      </c>
      <c r="V3336" t="str">
        <f>IF(AND(N3336=O3336,P3336=N3336),"same",IF(NOT(OR(O3336=N3336,P3336=N3336)),"conflict","change"))</f>
        <v>same</v>
      </c>
      <c r="W3336" s="55">
        <f>U3336-G3336</f>
        <v>5.4999999999871818E-4</v>
      </c>
    </row>
    <row r="3337" spans="1:23" ht="21" hidden="1" outlineLevel="2" x14ac:dyDescent="0.4">
      <c r="A3337" t="s">
        <v>4434</v>
      </c>
      <c r="B3337" t="s">
        <v>4428</v>
      </c>
      <c r="C3337" t="s">
        <v>4429</v>
      </c>
      <c r="D3337" s="34">
        <v>139</v>
      </c>
      <c r="E3337" s="34">
        <v>48</v>
      </c>
      <c r="F3337" s="33">
        <v>6.7999999999999996E-3</v>
      </c>
      <c r="G3337" s="33">
        <v>2.2000000000000001E-3</v>
      </c>
      <c r="H3337">
        <v>34.532374100719423</v>
      </c>
      <c r="I3337" s="33">
        <v>8.9999999999999993E-3</v>
      </c>
      <c r="J3337" s="35">
        <f>G3337/I3337</f>
        <v>0.24444444444444446</v>
      </c>
      <c r="K3337">
        <v>0.14166666666666666</v>
      </c>
      <c r="L3337">
        <v>0.1875</v>
      </c>
      <c r="M3337">
        <v>0.32</v>
      </c>
      <c r="N3337" t="s">
        <v>34</v>
      </c>
      <c r="O3337" s="53" t="s">
        <v>34</v>
      </c>
      <c r="P3337" s="54" t="str">
        <f>'Sheet1 (2)'!O3068</f>
        <v>A</v>
      </c>
      <c r="Q3337" s="31" t="str">
        <f>IF(U3337="same",N3337,IF(O3337=N3337,P3337,O3337))</f>
        <v>A</v>
      </c>
      <c r="R3337">
        <f>VLOOKUP(IF(V3337="same",N3337,IF(O3337=N3337,P3337,O3337)),$AA$2:$AL$8,9,FALSE)</f>
        <v>0.15</v>
      </c>
      <c r="S3337" s="11">
        <f>(L3337-M3337)/L3337</f>
        <v>-0.70666666666666667</v>
      </c>
      <c r="T3337" s="13">
        <f t="shared" si="52"/>
        <v>-0.70666666666666667</v>
      </c>
      <c r="U3337">
        <f>IFERROR(T3337*I3337,0)</f>
        <v>-6.3599999999999993E-3</v>
      </c>
      <c r="V3337" t="str">
        <f>IF(AND(N3337=O3337,P3337=N3337),"same",IF(NOT(OR(O3337=N3337,P3337=N3337)),"conflict","change"))</f>
        <v>same</v>
      </c>
      <c r="W3337" s="55">
        <f>U3337-G3337</f>
        <v>-8.5599999999999999E-3</v>
      </c>
    </row>
    <row r="3338" spans="1:23" ht="21" hidden="1" outlineLevel="2" x14ac:dyDescent="0.4">
      <c r="A3338" t="s">
        <v>4435</v>
      </c>
      <c r="B3338" t="s">
        <v>4428</v>
      </c>
      <c r="C3338" t="s">
        <v>4429</v>
      </c>
      <c r="D3338" s="34">
        <v>29518</v>
      </c>
      <c r="E3338" s="34">
        <v>10219</v>
      </c>
      <c r="F3338" s="33">
        <v>2.2197</v>
      </c>
      <c r="G3338" s="33">
        <v>0.95130000000000003</v>
      </c>
      <c r="H3338">
        <v>34.619554170336741</v>
      </c>
      <c r="I3338" s="33">
        <v>3.1710000000000003</v>
      </c>
      <c r="J3338" s="35">
        <f>G3338/I3338</f>
        <v>0.3</v>
      </c>
      <c r="K3338">
        <v>0.21721303454349739</v>
      </c>
      <c r="L3338">
        <v>0.31030433506213917</v>
      </c>
      <c r="M3338">
        <v>0.16</v>
      </c>
      <c r="N3338" t="s">
        <v>34</v>
      </c>
      <c r="O3338" s="53" t="s">
        <v>34</v>
      </c>
      <c r="P3338" s="54" t="str">
        <f>'Sheet1 (2)'!O3071</f>
        <v>A</v>
      </c>
      <c r="Q3338" s="31" t="str">
        <f>IF(U3338="same",N3338,IF(O3338=N3338,P3338,O3338))</f>
        <v>A</v>
      </c>
      <c r="R3338">
        <f>VLOOKUP(IF(V3338="same",N3338,IF(O3338=N3338,P3338,O3338)),$AA$2:$AL$8,9,FALSE)</f>
        <v>0.15</v>
      </c>
      <c r="S3338" s="11">
        <f>(L3338-M3338)/L3338</f>
        <v>0.48437716808577735</v>
      </c>
      <c r="T3338" s="13">
        <f t="shared" si="52"/>
        <v>0.15</v>
      </c>
      <c r="U3338">
        <f>IFERROR(T3338*I3338,0)</f>
        <v>0.47565000000000002</v>
      </c>
      <c r="V3338" t="str">
        <f>IF(AND(N3338=O3338,P3338=N3338),"same",IF(NOT(OR(O3338=N3338,P3338=N3338)),"conflict","change"))</f>
        <v>same</v>
      </c>
      <c r="W3338" s="55">
        <f>U3338-G3338</f>
        <v>-0.47565000000000002</v>
      </c>
    </row>
    <row r="3339" spans="1:23" ht="21" hidden="1" outlineLevel="2" x14ac:dyDescent="0.4">
      <c r="A3339" t="s">
        <v>4436</v>
      </c>
      <c r="B3339" t="s">
        <v>4428</v>
      </c>
      <c r="C3339" t="s">
        <v>4429</v>
      </c>
      <c r="D3339" s="34">
        <v>223490</v>
      </c>
      <c r="E3339" s="34">
        <v>41955</v>
      </c>
      <c r="F3339" s="33">
        <v>17.096700000000002</v>
      </c>
      <c r="G3339" s="33">
        <v>5.6982999999999997</v>
      </c>
      <c r="H3339">
        <v>18.772652020224619</v>
      </c>
      <c r="I3339" s="33">
        <v>22.795000000000002</v>
      </c>
      <c r="J3339" s="35">
        <f>G3339/I3339</f>
        <v>0.24998025882869046</v>
      </c>
      <c r="K3339">
        <v>0.40750089381480159</v>
      </c>
      <c r="L3339">
        <v>0.54332022404957692</v>
      </c>
      <c r="M3339">
        <v>0.26</v>
      </c>
      <c r="N3339" t="s">
        <v>37</v>
      </c>
      <c r="O3339" s="53" t="s">
        <v>37</v>
      </c>
      <c r="P3339" s="54" t="str">
        <f>'Sheet1 (2)'!O4255</f>
        <v>B</v>
      </c>
      <c r="Q3339" s="31" t="str">
        <f>IF(U3339="same",N3339,IF(O3339=N3339,P3339,O3339))</f>
        <v>B</v>
      </c>
      <c r="R3339">
        <f>VLOOKUP(IF(V3339="same",N3339,IF(O3339=N3339,P3339,O3339)),$AA$2:$AL$8,9,FALSE)</f>
        <v>0.25</v>
      </c>
      <c r="S3339" s="11">
        <f>(L3339-M3339)/L3339</f>
        <v>0.52146084667690284</v>
      </c>
      <c r="T3339" s="13">
        <f t="shared" si="52"/>
        <v>0.25</v>
      </c>
      <c r="U3339">
        <f>IFERROR(T3339*I3339,0)</f>
        <v>5.6987500000000004</v>
      </c>
      <c r="V3339" t="str">
        <f>IF(AND(N3339=O3339,P3339=N3339),"same",IF(NOT(OR(O3339=N3339,P3339=N3339)),"conflict","change"))</f>
        <v>same</v>
      </c>
      <c r="W3339" s="55">
        <f>U3339-G3339</f>
        <v>4.500000000007276E-4</v>
      </c>
    </row>
    <row r="3340" spans="1:23" ht="21" hidden="1" outlineLevel="2" x14ac:dyDescent="0.4">
      <c r="A3340" t="s">
        <v>4437</v>
      </c>
      <c r="B3340" t="s">
        <v>4428</v>
      </c>
      <c r="C3340" t="s">
        <v>4429</v>
      </c>
      <c r="D3340" s="34">
        <v>143955</v>
      </c>
      <c r="E3340" s="34">
        <v>23678</v>
      </c>
      <c r="F3340" s="33">
        <v>6.7763999999999998</v>
      </c>
      <c r="G3340" s="33">
        <v>2.2586000000000004</v>
      </c>
      <c r="H3340">
        <v>16.448195616685769</v>
      </c>
      <c r="I3340" s="33">
        <v>9.0350000000000001</v>
      </c>
      <c r="J3340" s="35">
        <f>G3340/I3340</f>
        <v>0.249983397897067</v>
      </c>
      <c r="K3340">
        <v>0.28618971196891629</v>
      </c>
      <c r="L3340">
        <v>0.38157783596587552</v>
      </c>
      <c r="M3340">
        <v>0.2</v>
      </c>
      <c r="N3340" t="s">
        <v>34</v>
      </c>
      <c r="O3340" s="53" t="s">
        <v>34</v>
      </c>
      <c r="P3340" s="54" t="str">
        <f>'Sheet1 (2)'!O4697</f>
        <v>A</v>
      </c>
      <c r="Q3340" s="31" t="str">
        <f>IF(U3340="same",N3340,IF(O3340=N3340,P3340,O3340))</f>
        <v>A</v>
      </c>
      <c r="R3340">
        <f>VLOOKUP(IF(V3340="same",N3340,IF(O3340=N3340,P3340,O3340)),$AA$2:$AL$8,9,FALSE)</f>
        <v>0.15</v>
      </c>
      <c r="S3340" s="11">
        <f>(L3340-M3340)/L3340</f>
        <v>0.47586054233536251</v>
      </c>
      <c r="T3340" s="13">
        <f t="shared" si="52"/>
        <v>0.15</v>
      </c>
      <c r="U3340">
        <f>IFERROR(T3340*I3340,0)</f>
        <v>1.3552500000000001</v>
      </c>
      <c r="V3340" t="str">
        <f>IF(AND(N3340=O3340,P3340=N3340),"same",IF(NOT(OR(O3340=N3340,P3340=N3340)),"conflict","change"))</f>
        <v>same</v>
      </c>
      <c r="W3340" s="55">
        <f>U3340-G3340</f>
        <v>-0.90335000000000032</v>
      </c>
    </row>
    <row r="3341" spans="1:23" ht="21" hidden="1" outlineLevel="2" x14ac:dyDescent="0.4">
      <c r="A3341" t="s">
        <v>4438</v>
      </c>
      <c r="B3341" t="s">
        <v>4428</v>
      </c>
      <c r="C3341" t="s">
        <v>4429</v>
      </c>
      <c r="D3341" s="34">
        <v>255758</v>
      </c>
      <c r="E3341" s="34">
        <v>43190</v>
      </c>
      <c r="F3341" s="33">
        <v>10.050000000000001</v>
      </c>
      <c r="G3341" s="33">
        <v>3.35</v>
      </c>
      <c r="H3341">
        <v>16.887057296350456</v>
      </c>
      <c r="I3341" s="33">
        <v>13.4</v>
      </c>
      <c r="J3341" s="35">
        <f>G3341/I3341</f>
        <v>0.25</v>
      </c>
      <c r="K3341">
        <v>0.23269275295207223</v>
      </c>
      <c r="L3341">
        <v>0.31025700393609634</v>
      </c>
      <c r="M3341">
        <v>0.2</v>
      </c>
      <c r="N3341" t="s">
        <v>34</v>
      </c>
      <c r="O3341" s="53" t="s">
        <v>34</v>
      </c>
      <c r="P3341" s="54" t="str">
        <f>'Sheet1 (2)'!O5021</f>
        <v>A</v>
      </c>
      <c r="Q3341" s="31" t="str">
        <f>IF(U3341="same",N3341,IF(O3341=N3341,P3341,O3341))</f>
        <v>A</v>
      </c>
      <c r="R3341">
        <f>VLOOKUP(IF(V3341="same",N3341,IF(O3341=N3341,P3341,O3341)),$AA$2:$AL$8,9,FALSE)</f>
        <v>0.15</v>
      </c>
      <c r="S3341" s="11">
        <f>(L3341-M3341)/L3341</f>
        <v>0.35537313432835821</v>
      </c>
      <c r="T3341" s="13">
        <f t="shared" si="52"/>
        <v>0.15</v>
      </c>
      <c r="U3341">
        <f>IFERROR(T3341*I3341,0)</f>
        <v>2.0099999999999998</v>
      </c>
      <c r="V3341" t="str">
        <f>IF(AND(N3341=O3341,P3341=N3341),"same",IF(NOT(OR(O3341=N3341,P3341=N3341)),"conflict","change"))</f>
        <v>same</v>
      </c>
      <c r="W3341" s="55">
        <f>U3341-G3341</f>
        <v>-1.3400000000000003</v>
      </c>
    </row>
    <row r="3342" spans="1:23" ht="21" hidden="1" outlineLevel="2" x14ac:dyDescent="0.4">
      <c r="A3342" t="s">
        <v>4439</v>
      </c>
      <c r="B3342" t="s">
        <v>4428</v>
      </c>
      <c r="C3342" t="s">
        <v>4429</v>
      </c>
      <c r="D3342" s="34">
        <v>111897</v>
      </c>
      <c r="E3342" s="34">
        <v>35143</v>
      </c>
      <c r="F3342" s="33">
        <v>19.085800000000003</v>
      </c>
      <c r="G3342" s="33">
        <v>9.4001999999999999</v>
      </c>
      <c r="H3342">
        <v>31.406561391279482</v>
      </c>
      <c r="I3342" s="33">
        <v>28.486000000000004</v>
      </c>
      <c r="J3342" s="35">
        <f>G3342/I3342</f>
        <v>0.3299936811065084</v>
      </c>
      <c r="K3342">
        <v>0.5430896622371455</v>
      </c>
      <c r="L3342">
        <v>0.81057394075633848</v>
      </c>
      <c r="M3342">
        <v>0.4</v>
      </c>
      <c r="N3342" t="s">
        <v>37</v>
      </c>
      <c r="O3342" s="53" t="s">
        <v>37</v>
      </c>
      <c r="P3342" s="54" t="str">
        <f>'Sheet1 (2)'!O5023</f>
        <v>B</v>
      </c>
      <c r="Q3342" s="31" t="str">
        <f>IF(U3342="same",N3342,IF(O3342=N3342,P3342,O3342))</f>
        <v>B</v>
      </c>
      <c r="R3342">
        <f>VLOOKUP(IF(V3342="same",N3342,IF(O3342=N3342,P3342,O3342)),$AA$2:$AL$8,9,FALSE)</f>
        <v>0.25</v>
      </c>
      <c r="S3342" s="11">
        <f>(L3342-M3342)/L3342</f>
        <v>0.50652250228182272</v>
      </c>
      <c r="T3342" s="13">
        <f t="shared" si="52"/>
        <v>0.25</v>
      </c>
      <c r="U3342">
        <f>IFERROR(T3342*I3342,0)</f>
        <v>7.1215000000000011</v>
      </c>
      <c r="V3342" t="str">
        <f>IF(AND(N3342=O3342,P3342=N3342),"same",IF(NOT(OR(O3342=N3342,P3342=N3342)),"conflict","change"))</f>
        <v>same</v>
      </c>
      <c r="W3342" s="55">
        <f>U3342-G3342</f>
        <v>-2.2786999999999988</v>
      </c>
    </row>
    <row r="3343" spans="1:23" ht="21" outlineLevel="1" collapsed="1" x14ac:dyDescent="0.4">
      <c r="C3343" s="29" t="s">
        <v>4440</v>
      </c>
      <c r="D3343" s="34">
        <f>SUBTOTAL(9,D3332:D3342)</f>
        <v>2087228</v>
      </c>
      <c r="E3343" s="34">
        <f>SUBTOTAL(9,E3332:E3342)</f>
        <v>494895</v>
      </c>
      <c r="F3343" s="33">
        <f>SUBTOTAL(9,F3332:F3342)</f>
        <v>158.5711</v>
      </c>
      <c r="G3343" s="33">
        <f>SUBTOTAL(9,G3332:G3342)</f>
        <v>58.423000000000009</v>
      </c>
      <c r="I3343" s="33">
        <f>SUBTOTAL(9,I3332:I3342)</f>
        <v>216.99409999999995</v>
      </c>
      <c r="J3343" s="35"/>
      <c r="O3343" s="53"/>
      <c r="P3343" s="54"/>
      <c r="Q3343" s="31"/>
      <c r="T3343" s="13">
        <f t="shared" si="52"/>
        <v>0</v>
      </c>
      <c r="U3343">
        <f>SUBTOTAL(9,U3332:U3342)</f>
        <v>43.463004999999995</v>
      </c>
      <c r="W3343" s="55">
        <f>SUBTOTAL(9,W3332:W3342)</f>
        <v>-14.959994999999997</v>
      </c>
    </row>
    <row r="3344" spans="1:23" ht="21" hidden="1" outlineLevel="2" x14ac:dyDescent="0.4">
      <c r="A3344" t="s">
        <v>4451</v>
      </c>
      <c r="B3344" t="s">
        <v>4452</v>
      </c>
      <c r="C3344" t="s">
        <v>4453</v>
      </c>
      <c r="D3344" s="34">
        <v>502275</v>
      </c>
      <c r="E3344" s="34">
        <v>95252</v>
      </c>
      <c r="F3344" s="33">
        <v>28.184600000000003</v>
      </c>
      <c r="G3344" s="33">
        <v>12.452400000000001</v>
      </c>
      <c r="H3344">
        <v>18.964113284555275</v>
      </c>
      <c r="I3344" s="33">
        <v>40.637</v>
      </c>
      <c r="J3344" s="35">
        <f>G3344/I3344</f>
        <v>0.30643010064719345</v>
      </c>
      <c r="K3344">
        <v>0.29589509931549995</v>
      </c>
      <c r="L3344">
        <v>0.42662621257296435</v>
      </c>
      <c r="M3344">
        <v>0.28000000000000003</v>
      </c>
      <c r="N3344" t="s">
        <v>37</v>
      </c>
      <c r="O3344" s="53" t="s">
        <v>37</v>
      </c>
      <c r="P3344" s="54" t="str">
        <f>'Sheet1 (2)'!O714</f>
        <v>B</v>
      </c>
      <c r="Q3344" s="31" t="str">
        <f>IF(U3344="same",N3344,IF(O3344=N3344,P3344,O3344))</f>
        <v>B</v>
      </c>
      <c r="R3344">
        <f>VLOOKUP(IF(V3344="same",N3344,IF(O3344=N3344,P3344,O3344)),$AA$2:$AL$8,9,FALSE)</f>
        <v>0.25</v>
      </c>
      <c r="S3344" s="11">
        <f>(L3344-M3344)/L3344</f>
        <v>0.34368777222728047</v>
      </c>
      <c r="T3344" s="13">
        <f t="shared" si="52"/>
        <v>0.25</v>
      </c>
      <c r="U3344">
        <f>IFERROR(T3344*I3344,0)</f>
        <v>10.15925</v>
      </c>
      <c r="V3344" t="str">
        <f>IF(AND(N3344=O3344,P3344=N3344),"same",IF(NOT(OR(O3344=N3344,P3344=N3344)),"conflict","change"))</f>
        <v>same</v>
      </c>
      <c r="W3344" s="55">
        <f>U3344-G3344</f>
        <v>-2.2931500000000007</v>
      </c>
    </row>
    <row r="3345" spans="1:23" ht="21" hidden="1" outlineLevel="2" x14ac:dyDescent="0.4">
      <c r="A3345" t="s">
        <v>4454</v>
      </c>
      <c r="B3345" t="s">
        <v>4452</v>
      </c>
      <c r="C3345" t="s">
        <v>4453</v>
      </c>
      <c r="D3345" s="34">
        <v>514939</v>
      </c>
      <c r="E3345" s="34">
        <v>93577</v>
      </c>
      <c r="F3345" s="33">
        <v>27.021300000000004</v>
      </c>
      <c r="G3345" s="33">
        <v>12.113300000000001</v>
      </c>
      <c r="H3345">
        <v>18.172443726344284</v>
      </c>
      <c r="I3345" s="33">
        <v>39.134600000000006</v>
      </c>
      <c r="J3345" s="35">
        <f>G3345/I3345</f>
        <v>0.30952916345126813</v>
      </c>
      <c r="K3345">
        <v>0.28876005856139869</v>
      </c>
      <c r="L3345">
        <v>0.41820746550968729</v>
      </c>
      <c r="M3345">
        <v>0.28000000000000003</v>
      </c>
      <c r="N3345" t="s">
        <v>34</v>
      </c>
      <c r="O3345" s="53" t="s">
        <v>34</v>
      </c>
      <c r="P3345" s="54" t="str">
        <f>'Sheet1 (2)'!O922</f>
        <v>A</v>
      </c>
      <c r="Q3345" s="31" t="str">
        <f>IF(U3345="same",N3345,IF(O3345=N3345,P3345,O3345))</f>
        <v>A</v>
      </c>
      <c r="R3345">
        <f>VLOOKUP(IF(V3345="same",N3345,IF(O3345=N3345,P3345,O3345)),$AA$2:$AL$8,9,FALSE)</f>
        <v>0.15</v>
      </c>
      <c r="S3345" s="11">
        <f>(L3345-M3345)/L3345</f>
        <v>0.3304758449045091</v>
      </c>
      <c r="T3345" s="13">
        <f t="shared" si="52"/>
        <v>0.15</v>
      </c>
      <c r="U3345">
        <f>IFERROR(T3345*I3345,0)</f>
        <v>5.8701900000000009</v>
      </c>
      <c r="V3345" t="str">
        <f>IF(AND(N3345=O3345,P3345=N3345),"same",IF(NOT(OR(O3345=N3345,P3345=N3345)),"conflict","change"))</f>
        <v>same</v>
      </c>
      <c r="W3345" s="55">
        <f>U3345-G3345</f>
        <v>-6.2431099999999997</v>
      </c>
    </row>
    <row r="3346" spans="1:23" ht="21" hidden="1" outlineLevel="2" x14ac:dyDescent="0.4">
      <c r="A3346" t="s">
        <v>4455</v>
      </c>
      <c r="B3346" t="s">
        <v>4452</v>
      </c>
      <c r="C3346" t="s">
        <v>4453</v>
      </c>
      <c r="D3346" s="34">
        <v>483543</v>
      </c>
      <c r="E3346" s="34">
        <v>83239</v>
      </c>
      <c r="F3346" s="33">
        <v>27.598900000000004</v>
      </c>
      <c r="G3346" s="33">
        <v>6.8997000000000011</v>
      </c>
      <c r="H3346">
        <v>17.214394583315237</v>
      </c>
      <c r="I3346" s="33">
        <v>34.498600000000003</v>
      </c>
      <c r="J3346" s="35">
        <f>G3346/I3346</f>
        <v>0.19999942026632966</v>
      </c>
      <c r="K3346">
        <v>0.33156212832926879</v>
      </c>
      <c r="L3346">
        <v>0.41445236007160113</v>
      </c>
      <c r="M3346">
        <v>0.28000000000000003</v>
      </c>
      <c r="N3346" t="s">
        <v>34</v>
      </c>
      <c r="O3346" s="53" t="s">
        <v>34</v>
      </c>
      <c r="P3346" s="54" t="str">
        <f>'Sheet1 (2)'!O3645</f>
        <v>A</v>
      </c>
      <c r="Q3346" s="31" t="str">
        <f>IF(U3346="same",N3346,IF(O3346=N3346,P3346,O3346))</f>
        <v>A</v>
      </c>
      <c r="R3346">
        <f>VLOOKUP(IF(V3346="same",N3346,IF(O3346=N3346,P3346,O3346)),$AA$2:$AL$8,9,FALSE)</f>
        <v>0.15</v>
      </c>
      <c r="S3346" s="11">
        <f>(L3346-M3346)/L3346</f>
        <v>0.3244096861901643</v>
      </c>
      <c r="T3346" s="13">
        <f t="shared" si="52"/>
        <v>0.15</v>
      </c>
      <c r="U3346">
        <f>IFERROR(T3346*I3346,0)</f>
        <v>5.1747900000000007</v>
      </c>
      <c r="V3346" t="str">
        <f>IF(AND(N3346=O3346,P3346=N3346),"same",IF(NOT(OR(O3346=N3346,P3346=N3346)),"conflict","change"))</f>
        <v>same</v>
      </c>
      <c r="W3346" s="55">
        <f>U3346-G3346</f>
        <v>-1.7249100000000004</v>
      </c>
    </row>
    <row r="3347" spans="1:23" ht="21" hidden="1" outlineLevel="2" x14ac:dyDescent="0.4">
      <c r="A3347" t="s">
        <v>4456</v>
      </c>
      <c r="B3347" t="s">
        <v>4452</v>
      </c>
      <c r="C3347" t="s">
        <v>4453</v>
      </c>
      <c r="D3347" s="34">
        <v>445976</v>
      </c>
      <c r="E3347" s="34">
        <v>73077</v>
      </c>
      <c r="F3347" s="33">
        <v>21.222300000000001</v>
      </c>
      <c r="G3347" s="33">
        <v>8.6211000000000002</v>
      </c>
      <c r="H3347">
        <v>16.385859328753117</v>
      </c>
      <c r="I3347" s="33">
        <v>29.843400000000003</v>
      </c>
      <c r="J3347" s="35">
        <f>G3347/I3347</f>
        <v>0.28887794286173823</v>
      </c>
      <c r="K3347">
        <v>0.29041011535777328</v>
      </c>
      <c r="L3347">
        <v>0.40838293854427521</v>
      </c>
      <c r="M3347">
        <v>0.28000000000000003</v>
      </c>
      <c r="N3347" t="s">
        <v>37</v>
      </c>
      <c r="O3347" s="53" t="s">
        <v>37</v>
      </c>
      <c r="P3347" s="54" t="str">
        <f>'Sheet1 (2)'!O4814</f>
        <v>B</v>
      </c>
      <c r="Q3347" s="31" t="str">
        <f>IF(U3347="same",N3347,IF(O3347=N3347,P3347,O3347))</f>
        <v>B</v>
      </c>
      <c r="R3347">
        <f>VLOOKUP(IF(V3347="same",N3347,IF(O3347=N3347,P3347,O3347)),$AA$2:$AL$8,9,FALSE)</f>
        <v>0.25</v>
      </c>
      <c r="S3347" s="11">
        <f>(L3347-M3347)/L3347</f>
        <v>0.3143690062124288</v>
      </c>
      <c r="T3347" s="13">
        <f t="shared" si="52"/>
        <v>0.25</v>
      </c>
      <c r="U3347">
        <f>IFERROR(T3347*I3347,0)</f>
        <v>7.4608500000000006</v>
      </c>
      <c r="V3347" t="str">
        <f>IF(AND(N3347=O3347,P3347=N3347),"same",IF(NOT(OR(O3347=N3347,P3347=N3347)),"conflict","change"))</f>
        <v>same</v>
      </c>
      <c r="W3347" s="55">
        <f>U3347-G3347</f>
        <v>-1.1602499999999996</v>
      </c>
    </row>
    <row r="3348" spans="1:23" ht="21" hidden="1" outlineLevel="2" x14ac:dyDescent="0.4">
      <c r="A3348" t="s">
        <v>4457</v>
      </c>
      <c r="B3348" t="s">
        <v>4452</v>
      </c>
      <c r="C3348" t="s">
        <v>4453</v>
      </c>
      <c r="D3348" s="34">
        <v>508058</v>
      </c>
      <c r="E3348" s="34">
        <v>91747</v>
      </c>
      <c r="F3348" s="33">
        <v>26.883400000000002</v>
      </c>
      <c r="G3348" s="33">
        <v>11.445</v>
      </c>
      <c r="H3348">
        <v>18.058371288317474</v>
      </c>
      <c r="I3348" s="33">
        <v>38.328400000000002</v>
      </c>
      <c r="J3348" s="35">
        <f>G3348/I3348</f>
        <v>0.29860364638231701</v>
      </c>
      <c r="K3348">
        <v>0.29301666539505383</v>
      </c>
      <c r="L3348">
        <v>0.41776188867210917</v>
      </c>
      <c r="M3348">
        <v>0.28000000000000003</v>
      </c>
      <c r="N3348" t="s">
        <v>37</v>
      </c>
      <c r="O3348" s="53" t="s">
        <v>37</v>
      </c>
      <c r="P3348" s="54" t="str">
        <f>'Sheet1 (2)'!O4815</f>
        <v>B</v>
      </c>
      <c r="Q3348" s="31" t="str">
        <f>IF(U3348="same",N3348,IF(O3348=N3348,P3348,O3348))</f>
        <v>B</v>
      </c>
      <c r="R3348">
        <f>VLOOKUP(IF(V3348="same",N3348,IF(O3348=N3348,P3348,O3348)),$AA$2:$AL$8,9,FALSE)</f>
        <v>0.25</v>
      </c>
      <c r="S3348" s="11">
        <f>(L3348-M3348)/L3348</f>
        <v>0.32976174325043567</v>
      </c>
      <c r="T3348" s="13">
        <f t="shared" si="52"/>
        <v>0.25</v>
      </c>
      <c r="U3348">
        <f>IFERROR(T3348*I3348,0)</f>
        <v>9.5821000000000005</v>
      </c>
      <c r="V3348" t="str">
        <f>IF(AND(N3348=O3348,P3348=N3348),"same",IF(NOT(OR(O3348=N3348,P3348=N3348)),"conflict","change"))</f>
        <v>same</v>
      </c>
      <c r="W3348" s="55">
        <f>U3348-G3348</f>
        <v>-1.8628999999999998</v>
      </c>
    </row>
    <row r="3349" spans="1:23" ht="21" hidden="1" outlineLevel="2" x14ac:dyDescent="0.4">
      <c r="A3349" t="s">
        <v>4458</v>
      </c>
      <c r="B3349" t="s">
        <v>4452</v>
      </c>
      <c r="C3349" t="s">
        <v>4453</v>
      </c>
      <c r="D3349" s="34">
        <v>499240</v>
      </c>
      <c r="E3349" s="34">
        <v>72818</v>
      </c>
      <c r="F3349" s="33">
        <v>25.543400000000002</v>
      </c>
      <c r="G3349" s="33">
        <v>6.3858000000000006</v>
      </c>
      <c r="H3349">
        <v>14.585770370963864</v>
      </c>
      <c r="I3349" s="33">
        <v>31.929200000000002</v>
      </c>
      <c r="J3349" s="35">
        <f>G3349/I3349</f>
        <v>0.19999874722824248</v>
      </c>
      <c r="K3349">
        <v>0.35078414677689584</v>
      </c>
      <c r="L3349">
        <v>0.43847949682770743</v>
      </c>
      <c r="M3349">
        <v>0.28000000000000003</v>
      </c>
      <c r="N3349" t="s">
        <v>34</v>
      </c>
      <c r="O3349" s="53" t="s">
        <v>34</v>
      </c>
      <c r="P3349" s="54" t="str">
        <f>'Sheet1 (2)'!O4989</f>
        <v>A</v>
      </c>
      <c r="Q3349" s="31" t="str">
        <f>IF(U3349="same",N3349,IF(O3349=N3349,P3349,O3349))</f>
        <v>A</v>
      </c>
      <c r="R3349">
        <f>VLOOKUP(IF(V3349="same",N3349,IF(O3349=N3349,P3349,O3349)),$AA$2:$AL$8,9,FALSE)</f>
        <v>0.15</v>
      </c>
      <c r="S3349" s="11">
        <f>(L3349-M3349)/L3349</f>
        <v>0.36142966312967434</v>
      </c>
      <c r="T3349" s="13">
        <f t="shared" si="52"/>
        <v>0.15</v>
      </c>
      <c r="U3349">
        <f>IFERROR(T3349*I3349,0)</f>
        <v>4.7893800000000004</v>
      </c>
      <c r="V3349" t="str">
        <f>IF(AND(N3349=O3349,P3349=N3349),"same",IF(NOT(OR(O3349=N3349,P3349=N3349)),"conflict","change"))</f>
        <v>same</v>
      </c>
      <c r="W3349" s="55">
        <f>U3349-G3349</f>
        <v>-1.5964200000000002</v>
      </c>
    </row>
    <row r="3350" spans="1:23" ht="21" outlineLevel="1" collapsed="1" x14ac:dyDescent="0.4">
      <c r="C3350" s="29" t="s">
        <v>4459</v>
      </c>
      <c r="D3350" s="34">
        <f>SUBTOTAL(9,D3344:D3349)</f>
        <v>2954031</v>
      </c>
      <c r="E3350" s="34">
        <f>SUBTOTAL(9,E3344:E3349)</f>
        <v>509710</v>
      </c>
      <c r="F3350" s="33">
        <f>SUBTOTAL(9,F3344:F3349)</f>
        <v>156.4539</v>
      </c>
      <c r="G3350" s="33">
        <f>SUBTOTAL(9,G3344:G3349)</f>
        <v>57.917300000000004</v>
      </c>
      <c r="I3350" s="33">
        <f>SUBTOTAL(9,I3344:I3349)</f>
        <v>214.37120000000002</v>
      </c>
      <c r="J3350" s="35"/>
      <c r="O3350" s="53"/>
      <c r="P3350" s="54"/>
      <c r="Q3350" s="31"/>
      <c r="T3350" s="13">
        <f t="shared" si="52"/>
        <v>0</v>
      </c>
      <c r="U3350">
        <f>SUBTOTAL(9,U3344:U3349)</f>
        <v>43.036560000000001</v>
      </c>
      <c r="W3350" s="55">
        <f>SUBTOTAL(9,W3344:W3349)</f>
        <v>-14.880739999999999</v>
      </c>
    </row>
    <row r="3351" spans="1:23" ht="21" hidden="1" outlineLevel="2" x14ac:dyDescent="0.4">
      <c r="A3351" t="s">
        <v>5758</v>
      </c>
      <c r="B3351" t="s">
        <v>5759</v>
      </c>
      <c r="C3351" t="s">
        <v>5760</v>
      </c>
      <c r="D3351" s="34">
        <v>12944</v>
      </c>
      <c r="E3351" s="34">
        <v>7709</v>
      </c>
      <c r="F3351" s="33">
        <v>1.9277</v>
      </c>
      <c r="G3351" s="33">
        <v>4.9396999999999993</v>
      </c>
      <c r="H3351">
        <v>59.556551297898643</v>
      </c>
      <c r="I3351" s="33">
        <v>6.8673999999999991</v>
      </c>
      <c r="J3351" s="35">
        <f>G3351/I3351</f>
        <v>0.7192969682849405</v>
      </c>
      <c r="K3351">
        <v>0.25005837332987418</v>
      </c>
      <c r="L3351">
        <v>0.8908289012842131</v>
      </c>
      <c r="M3351">
        <v>0.25</v>
      </c>
      <c r="N3351" t="s">
        <v>37</v>
      </c>
      <c r="O3351" s="53" t="s">
        <v>37</v>
      </c>
      <c r="P3351" s="54" t="str">
        <f>'Sheet1 (2)'!O1202</f>
        <v>B</v>
      </c>
      <c r="Q3351" s="31" t="str">
        <f>IF(U3351="same",N3351,IF(O3351=N3351,P3351,O3351))</f>
        <v>B</v>
      </c>
      <c r="R3351">
        <f>VLOOKUP(IF(V3351="same",N3351,IF(O3351=N3351,P3351,O3351)),$AA$2:$AL$8,9,FALSE)</f>
        <v>0.25</v>
      </c>
      <c r="S3351" s="11">
        <f>(L3351-M3351)/L3351</f>
        <v>0.71936249526749563</v>
      </c>
      <c r="T3351" s="13">
        <f t="shared" si="52"/>
        <v>0.25</v>
      </c>
      <c r="U3351">
        <f>IFERROR(T3351*I3351,0)</f>
        <v>1.7168499999999998</v>
      </c>
      <c r="V3351" t="str">
        <f>IF(AND(N3351=O3351,P3351=N3351),"same",IF(NOT(OR(O3351=N3351,P3351=N3351)),"conflict","change"))</f>
        <v>same</v>
      </c>
      <c r="W3351" s="55">
        <f>U3351-G3351</f>
        <v>-3.2228499999999993</v>
      </c>
    </row>
    <row r="3352" spans="1:23" ht="21" hidden="1" outlineLevel="2" x14ac:dyDescent="0.4">
      <c r="A3352" t="s">
        <v>5761</v>
      </c>
      <c r="B3352" t="s">
        <v>5759</v>
      </c>
      <c r="C3352" t="s">
        <v>5760</v>
      </c>
      <c r="D3352" s="34">
        <v>18739</v>
      </c>
      <c r="E3352" s="34">
        <v>9891</v>
      </c>
      <c r="F3352" s="33">
        <v>2.4734000000000003</v>
      </c>
      <c r="G3352" s="33">
        <v>6.0033999999999992</v>
      </c>
      <c r="H3352">
        <v>52.782966006723946</v>
      </c>
      <c r="I3352" s="33">
        <v>8.476799999999999</v>
      </c>
      <c r="J3352" s="35">
        <f>G3352/I3352</f>
        <v>0.7082153642884107</v>
      </c>
      <c r="K3352">
        <v>0.25006571630775454</v>
      </c>
      <c r="L3352">
        <v>0.85702153472854103</v>
      </c>
      <c r="M3352">
        <v>0.25</v>
      </c>
      <c r="N3352" t="s">
        <v>37</v>
      </c>
      <c r="O3352" s="53" t="s">
        <v>37</v>
      </c>
      <c r="P3352" s="54" t="str">
        <f>'Sheet1 (2)'!O1426</f>
        <v>B</v>
      </c>
      <c r="Q3352" s="31" t="str">
        <f>IF(U3352="same",N3352,IF(O3352=N3352,P3352,O3352))</f>
        <v>B</v>
      </c>
      <c r="R3352">
        <f>VLOOKUP(IF(V3352="same",N3352,IF(O3352=N3352,P3352,O3352)),$AA$2:$AL$8,9,FALSE)</f>
        <v>0.25</v>
      </c>
      <c r="S3352" s="11">
        <f>(L3352-M3352)/L3352</f>
        <v>0.70829204416761038</v>
      </c>
      <c r="T3352" s="13">
        <f t="shared" si="52"/>
        <v>0.25</v>
      </c>
      <c r="U3352">
        <f>IFERROR(T3352*I3352,0)</f>
        <v>2.1191999999999998</v>
      </c>
      <c r="V3352" t="str">
        <f>IF(AND(N3352=O3352,P3352=N3352),"same",IF(NOT(OR(O3352=N3352,P3352=N3352)),"conflict","change"))</f>
        <v>same</v>
      </c>
      <c r="W3352" s="55">
        <f>U3352-G3352</f>
        <v>-3.8841999999999994</v>
      </c>
    </row>
    <row r="3353" spans="1:23" ht="21" hidden="1" outlineLevel="2" x14ac:dyDescent="0.4">
      <c r="A3353" t="s">
        <v>5762</v>
      </c>
      <c r="B3353" t="s">
        <v>5759</v>
      </c>
      <c r="C3353" t="s">
        <v>5760</v>
      </c>
      <c r="D3353" s="34">
        <v>13306</v>
      </c>
      <c r="E3353" s="34">
        <v>7968</v>
      </c>
      <c r="F3353" s="33">
        <v>1.9925999999999999</v>
      </c>
      <c r="G3353" s="33">
        <v>5.3087999999999997</v>
      </c>
      <c r="H3353">
        <v>59.882759657297463</v>
      </c>
      <c r="I3353" s="33">
        <v>7.3013999999999992</v>
      </c>
      <c r="J3353" s="35">
        <f>G3353/I3353</f>
        <v>0.7270934341359192</v>
      </c>
      <c r="K3353">
        <v>0.25007530120481924</v>
      </c>
      <c r="L3353">
        <v>0.91634036144578312</v>
      </c>
      <c r="M3353">
        <v>0.25</v>
      </c>
      <c r="N3353" t="s">
        <v>37</v>
      </c>
      <c r="O3353" s="53" t="s">
        <v>37</v>
      </c>
      <c r="P3353" s="54" t="str">
        <f>'Sheet1 (2)'!O2037</f>
        <v>B</v>
      </c>
      <c r="Q3353" s="31" t="str">
        <f>IF(U3353="same",N3353,IF(O3353=N3353,P3353,O3353))</f>
        <v>B</v>
      </c>
      <c r="R3353">
        <f>VLOOKUP(IF(V3353="same",N3353,IF(O3353=N3353,P3353,O3353)),$AA$2:$AL$8,9,FALSE)</f>
        <v>0.25</v>
      </c>
      <c r="S3353" s="11">
        <f>(L3353-M3353)/L3353</f>
        <v>0.7271756101569562</v>
      </c>
      <c r="T3353" s="13">
        <f t="shared" si="52"/>
        <v>0.25</v>
      </c>
      <c r="U3353">
        <f>IFERROR(T3353*I3353,0)</f>
        <v>1.8253499999999998</v>
      </c>
      <c r="V3353" t="str">
        <f>IF(AND(N3353=O3353,P3353=N3353),"same",IF(NOT(OR(O3353=N3353,P3353=N3353)),"conflict","change"))</f>
        <v>same</v>
      </c>
      <c r="W3353" s="55">
        <f>U3353-G3353</f>
        <v>-3.4834499999999999</v>
      </c>
    </row>
    <row r="3354" spans="1:23" ht="21" hidden="1" outlineLevel="2" x14ac:dyDescent="0.4">
      <c r="A3354" t="s">
        <v>5763</v>
      </c>
      <c r="B3354" t="s">
        <v>5759</v>
      </c>
      <c r="C3354" t="s">
        <v>5760</v>
      </c>
      <c r="D3354" s="34">
        <v>18680</v>
      </c>
      <c r="E3354" s="34">
        <v>9778</v>
      </c>
      <c r="F3354" s="33">
        <v>2.4449999999999998</v>
      </c>
      <c r="G3354" s="33">
        <v>6.0250000000000004</v>
      </c>
      <c r="H3354">
        <v>52.344753747323338</v>
      </c>
      <c r="I3354" s="33">
        <v>8.4700000000000006</v>
      </c>
      <c r="J3354" s="35">
        <f>G3354/I3354</f>
        <v>0.71133412042502953</v>
      </c>
      <c r="K3354">
        <v>0.25005113520147271</v>
      </c>
      <c r="L3354">
        <v>0.86623031294743302</v>
      </c>
      <c r="M3354">
        <v>0.25</v>
      </c>
      <c r="N3354" t="s">
        <v>37</v>
      </c>
      <c r="O3354" s="53" t="s">
        <v>37</v>
      </c>
      <c r="P3354" s="54" t="str">
        <f>'Sheet1 (2)'!O2220</f>
        <v>B</v>
      </c>
      <c r="Q3354" s="31" t="str">
        <f>IF(U3354="same",N3354,IF(O3354=N3354,P3354,O3354))</f>
        <v>B</v>
      </c>
      <c r="R3354">
        <f>VLOOKUP(IF(V3354="same",N3354,IF(O3354=N3354,P3354,O3354)),$AA$2:$AL$8,9,FALSE)</f>
        <v>0.25</v>
      </c>
      <c r="S3354" s="11">
        <f>(L3354-M3354)/L3354</f>
        <v>0.7113931523022432</v>
      </c>
      <c r="T3354" s="13">
        <f t="shared" si="52"/>
        <v>0.25</v>
      </c>
      <c r="U3354">
        <f>IFERROR(T3354*I3354,0)</f>
        <v>2.1175000000000002</v>
      </c>
      <c r="V3354" t="str">
        <f>IF(AND(N3354=O3354,P3354=N3354),"same",IF(NOT(OR(O3354=N3354,P3354=N3354)),"conflict","change"))</f>
        <v>same</v>
      </c>
      <c r="W3354" s="55">
        <f>U3354-G3354</f>
        <v>-3.9075000000000002</v>
      </c>
    </row>
    <row r="3355" spans="1:23" ht="21" outlineLevel="1" collapsed="1" x14ac:dyDescent="0.4">
      <c r="C3355" s="29" t="s">
        <v>5764</v>
      </c>
      <c r="D3355" s="34">
        <f>SUBTOTAL(9,D3351:D3354)</f>
        <v>63669</v>
      </c>
      <c r="E3355" s="34">
        <f>SUBTOTAL(9,E3351:E3354)</f>
        <v>35346</v>
      </c>
      <c r="F3355" s="33">
        <f>SUBTOTAL(9,F3351:F3354)</f>
        <v>8.8387000000000011</v>
      </c>
      <c r="G3355" s="33">
        <f>SUBTOTAL(9,G3351:G3354)</f>
        <v>22.276899999999998</v>
      </c>
      <c r="I3355" s="33">
        <f>SUBTOTAL(9,I3351:I3354)</f>
        <v>31.115599999999993</v>
      </c>
      <c r="J3355" s="35"/>
      <c r="O3355" s="53"/>
      <c r="P3355" s="54"/>
      <c r="Q3355" s="31"/>
      <c r="T3355" s="13">
        <f t="shared" si="52"/>
        <v>0</v>
      </c>
      <c r="U3355">
        <f>SUBTOTAL(9,U3351:U3354)</f>
        <v>7.7788999999999984</v>
      </c>
      <c r="W3355" s="55">
        <f>SUBTOTAL(9,W3351:W3354)</f>
        <v>-14.497999999999999</v>
      </c>
    </row>
    <row r="3356" spans="1:23" ht="21" hidden="1" outlineLevel="2" x14ac:dyDescent="0.4">
      <c r="A3356" t="s">
        <v>4732</v>
      </c>
      <c r="B3356" t="s">
        <v>4733</v>
      </c>
      <c r="C3356" t="s">
        <v>4734</v>
      </c>
      <c r="D3356" s="34">
        <v>535206</v>
      </c>
      <c r="E3356" s="34">
        <v>23104</v>
      </c>
      <c r="F3356" s="33">
        <v>5.1268000000000002</v>
      </c>
      <c r="G3356" s="33">
        <v>2.504</v>
      </c>
      <c r="H3356">
        <v>4.3168424868181594</v>
      </c>
      <c r="I3356" s="33">
        <v>7.6308000000000007</v>
      </c>
      <c r="J3356" s="35">
        <f>G3356/I3356</f>
        <v>0.32814383812968495</v>
      </c>
      <c r="K3356">
        <v>0.22190096952908589</v>
      </c>
      <c r="L3356">
        <v>0.33028047091412749</v>
      </c>
      <c r="M3356">
        <v>0.2</v>
      </c>
      <c r="N3356" t="s">
        <v>37</v>
      </c>
      <c r="O3356" s="53" t="s">
        <v>37</v>
      </c>
      <c r="P3356" s="54" t="str">
        <f>'Sheet1 (2)'!O1430</f>
        <v>B</v>
      </c>
      <c r="Q3356" s="31" t="str">
        <f>IF(U3356="same",N3356,IF(O3356=N3356,P3356,O3356))</f>
        <v>B</v>
      </c>
      <c r="R3356">
        <f>VLOOKUP(IF(V3356="same",N3356,IF(O3356=N3356,P3356,O3356)),$AA$2:$AL$8,9,FALSE)</f>
        <v>0.25</v>
      </c>
      <c r="S3356" s="11">
        <f>(L3356-M3356)/L3356</f>
        <v>0.39445405462074756</v>
      </c>
      <c r="T3356" s="13">
        <f t="shared" si="52"/>
        <v>0.25</v>
      </c>
      <c r="U3356">
        <f>IFERROR(T3356*I3356,0)</f>
        <v>1.9077000000000002</v>
      </c>
      <c r="V3356" t="str">
        <f>IF(AND(N3356=O3356,P3356=N3356),"same",IF(NOT(OR(O3356=N3356,P3356=N3356)),"conflict","change"))</f>
        <v>same</v>
      </c>
      <c r="W3356" s="55">
        <f>U3356-G3356</f>
        <v>-0.59629999999999983</v>
      </c>
    </row>
    <row r="3357" spans="1:23" ht="21" hidden="1" outlineLevel="2" x14ac:dyDescent="0.4">
      <c r="A3357" t="s">
        <v>4735</v>
      </c>
      <c r="B3357" t="s">
        <v>4733</v>
      </c>
      <c r="C3357" t="s">
        <v>4734</v>
      </c>
      <c r="D3357" s="34">
        <v>387096</v>
      </c>
      <c r="E3357" s="34">
        <v>215491</v>
      </c>
      <c r="F3357" s="33">
        <v>59.193899999999992</v>
      </c>
      <c r="G3357" s="33">
        <v>28.180999999999997</v>
      </c>
      <c r="H3357">
        <v>55.668619670572674</v>
      </c>
      <c r="I3357" s="33">
        <v>87.374899999999997</v>
      </c>
      <c r="J3357" s="35">
        <f>G3357/I3357</f>
        <v>0.32252969674357279</v>
      </c>
      <c r="K3357">
        <v>0.27469314263704747</v>
      </c>
      <c r="L3357">
        <v>0.4054689058939816</v>
      </c>
      <c r="M3357">
        <v>0.25</v>
      </c>
      <c r="N3357" t="s">
        <v>37</v>
      </c>
      <c r="O3357" s="53" t="s">
        <v>37</v>
      </c>
      <c r="P3357" s="54" t="str">
        <f>'Sheet1 (2)'!O1833</f>
        <v>B</v>
      </c>
      <c r="Q3357" s="31" t="str">
        <f>IF(U3357="same",N3357,IF(O3357=N3357,P3357,O3357))</f>
        <v>B</v>
      </c>
      <c r="R3357">
        <f>VLOOKUP(IF(V3357="same",N3357,IF(O3357=N3357,P3357,O3357)),$AA$2:$AL$8,9,FALSE)</f>
        <v>0.25</v>
      </c>
      <c r="S3357" s="11">
        <f>(L3357-M3357)/L3357</f>
        <v>0.38342990950490352</v>
      </c>
      <c r="T3357" s="13">
        <f t="shared" si="52"/>
        <v>0.25</v>
      </c>
      <c r="U3357">
        <f>IFERROR(T3357*I3357,0)</f>
        <v>21.843724999999999</v>
      </c>
      <c r="V3357" t="str">
        <f>IF(AND(N3357=O3357,P3357=N3357),"same",IF(NOT(OR(O3357=N3357,P3357=N3357)),"conflict","change"))</f>
        <v>same</v>
      </c>
      <c r="W3357" s="55">
        <f>U3357-G3357</f>
        <v>-6.3372749999999982</v>
      </c>
    </row>
    <row r="3358" spans="1:23" ht="21" hidden="1" outlineLevel="2" x14ac:dyDescent="0.4">
      <c r="A3358" t="s">
        <v>4736</v>
      </c>
      <c r="B3358" t="s">
        <v>4733</v>
      </c>
      <c r="C3358" t="s">
        <v>4734</v>
      </c>
      <c r="D3358" s="34">
        <v>306183</v>
      </c>
      <c r="E3358" s="34">
        <v>38277</v>
      </c>
      <c r="F3358" s="33">
        <v>9.7525000000000013</v>
      </c>
      <c r="G3358" s="33">
        <v>3.9495</v>
      </c>
      <c r="H3358">
        <v>12.50134723351721</v>
      </c>
      <c r="I3358" s="33">
        <v>13.702000000000002</v>
      </c>
      <c r="J3358" s="35">
        <f>G3358/I3358</f>
        <v>0.28824259232228866</v>
      </c>
      <c r="K3358">
        <v>0.25478747028241505</v>
      </c>
      <c r="L3358">
        <v>0.35796953784256869</v>
      </c>
      <c r="M3358">
        <v>0.25</v>
      </c>
      <c r="N3358" t="s">
        <v>34</v>
      </c>
      <c r="O3358" s="53" t="s">
        <v>34</v>
      </c>
      <c r="P3358" s="54" t="str">
        <f>'Sheet1 (2)'!O4536</f>
        <v>A</v>
      </c>
      <c r="Q3358" s="31" t="str">
        <f>IF(U3358="same",N3358,IF(O3358=N3358,P3358,O3358))</f>
        <v>A</v>
      </c>
      <c r="R3358">
        <f>VLOOKUP(IF(V3358="same",N3358,IF(O3358=N3358,P3358,O3358)),$AA$2:$AL$8,9,FALSE)</f>
        <v>0.15</v>
      </c>
      <c r="S3358" s="11">
        <f>(L3358-M3358)/L3358</f>
        <v>0.30161655232812734</v>
      </c>
      <c r="T3358" s="13">
        <f t="shared" si="52"/>
        <v>0.15</v>
      </c>
      <c r="U3358">
        <f>IFERROR(T3358*I3358,0)</f>
        <v>2.0553000000000003</v>
      </c>
      <c r="V3358" t="str">
        <f>IF(AND(N3358=O3358,P3358=N3358),"same",IF(NOT(OR(O3358=N3358,P3358=N3358)),"conflict","change"))</f>
        <v>same</v>
      </c>
      <c r="W3358" s="55">
        <f>U3358-G3358</f>
        <v>-1.8941999999999997</v>
      </c>
    </row>
    <row r="3359" spans="1:23" ht="21" hidden="1" outlineLevel="2" x14ac:dyDescent="0.4">
      <c r="A3359" t="s">
        <v>4737</v>
      </c>
      <c r="B3359" t="s">
        <v>4733</v>
      </c>
      <c r="C3359" t="s">
        <v>4734</v>
      </c>
      <c r="D3359" s="34">
        <v>280310</v>
      </c>
      <c r="E3359" s="34">
        <v>80382</v>
      </c>
      <c r="F3359" s="33">
        <v>41.669000000000004</v>
      </c>
      <c r="G3359" s="33">
        <v>13.889200000000001</v>
      </c>
      <c r="H3359">
        <v>28.676108594056579</v>
      </c>
      <c r="I3359" s="33">
        <v>55.558200000000006</v>
      </c>
      <c r="J3359" s="35">
        <f>G3359/I3359</f>
        <v>0.2499937002998657</v>
      </c>
      <c r="K3359">
        <v>0.51838720111467751</v>
      </c>
      <c r="L3359">
        <v>0.69117712920803165</v>
      </c>
      <c r="M3359">
        <v>0.4</v>
      </c>
      <c r="N3359" t="s">
        <v>34</v>
      </c>
      <c r="O3359" s="53" t="s">
        <v>34</v>
      </c>
      <c r="P3359" s="54" t="str">
        <f>'Sheet1 (2)'!O5060</f>
        <v>A</v>
      </c>
      <c r="Q3359" s="31" t="str">
        <f>IF(U3359="same",N3359,IF(O3359=N3359,P3359,O3359))</f>
        <v>A</v>
      </c>
      <c r="R3359">
        <f>VLOOKUP(IF(V3359="same",N3359,IF(O3359=N3359,P3359,O3359)),$AA$2:$AL$8,9,FALSE)</f>
        <v>0.15</v>
      </c>
      <c r="S3359" s="11">
        <f>(L3359-M3359)/L3359</f>
        <v>0.42127714720779286</v>
      </c>
      <c r="T3359" s="13">
        <f t="shared" si="52"/>
        <v>0.15</v>
      </c>
      <c r="U3359">
        <f>IFERROR(T3359*I3359,0)</f>
        <v>8.333730000000001</v>
      </c>
      <c r="V3359" t="str">
        <f>IF(AND(N3359=O3359,P3359=N3359),"same",IF(NOT(OR(O3359=N3359,P3359=N3359)),"conflict","change"))</f>
        <v>same</v>
      </c>
      <c r="W3359" s="55">
        <f>U3359-G3359</f>
        <v>-5.5554699999999997</v>
      </c>
    </row>
    <row r="3360" spans="1:23" ht="21" outlineLevel="1" collapsed="1" x14ac:dyDescent="0.4">
      <c r="C3360" s="29" t="s">
        <v>4738</v>
      </c>
      <c r="D3360" s="34">
        <f>SUBTOTAL(9,D3356:D3359)</f>
        <v>1508795</v>
      </c>
      <c r="E3360" s="34">
        <f>SUBTOTAL(9,E3356:E3359)</f>
        <v>357254</v>
      </c>
      <c r="F3360" s="33">
        <f>SUBTOTAL(9,F3356:F3359)</f>
        <v>115.7422</v>
      </c>
      <c r="G3360" s="33">
        <f>SUBTOTAL(9,G3356:G3359)</f>
        <v>48.523699999999998</v>
      </c>
      <c r="I3360" s="33">
        <f>SUBTOTAL(9,I3356:I3359)</f>
        <v>164.26589999999999</v>
      </c>
      <c r="J3360" s="35"/>
      <c r="O3360" s="53"/>
      <c r="P3360" s="54"/>
      <c r="Q3360" s="31"/>
      <c r="T3360" s="13">
        <f t="shared" si="52"/>
        <v>0</v>
      </c>
      <c r="U3360">
        <f>SUBTOTAL(9,U3356:U3359)</f>
        <v>34.140454999999996</v>
      </c>
      <c r="W3360" s="55">
        <f>SUBTOTAL(9,W3356:W3359)</f>
        <v>-14.383244999999997</v>
      </c>
    </row>
    <row r="3361" spans="1:23" ht="21" hidden="1" outlineLevel="2" x14ac:dyDescent="0.4">
      <c r="A3361" t="s">
        <v>4584</v>
      </c>
      <c r="B3361" t="s">
        <v>4585</v>
      </c>
      <c r="C3361" t="s">
        <v>4586</v>
      </c>
      <c r="D3361" s="34">
        <v>430275</v>
      </c>
      <c r="E3361" s="34">
        <v>19157</v>
      </c>
      <c r="F3361" s="33">
        <v>11.5909</v>
      </c>
      <c r="G3361" s="33">
        <v>4.5587000000000009</v>
      </c>
      <c r="H3361">
        <v>4.4522688977979197</v>
      </c>
      <c r="I3361" s="33">
        <v>16.1496</v>
      </c>
      <c r="J3361" s="35">
        <f>G3361/I3361</f>
        <v>0.28227943726160404</v>
      </c>
      <c r="K3361">
        <v>0.60504776321971077</v>
      </c>
      <c r="L3361">
        <v>0.84301299785979023</v>
      </c>
      <c r="M3361">
        <v>0.6</v>
      </c>
      <c r="N3361" t="s">
        <v>34</v>
      </c>
      <c r="O3361" s="53" t="s">
        <v>34</v>
      </c>
      <c r="P3361" s="54" t="str">
        <f>'Sheet1 (2)'!O440</f>
        <v>A</v>
      </c>
      <c r="Q3361" s="31" t="str">
        <f>IF(U3361="same",N3361,IF(O3361=N3361,P3361,O3361))</f>
        <v>A</v>
      </c>
      <c r="R3361">
        <f>VLOOKUP(IF(V3361="same",N3361,IF(O3361=N3361,P3361,O3361)),$AA$2:$AL$8,9,FALSE)</f>
        <v>0.15</v>
      </c>
      <c r="S3361" s="11">
        <f>(L3361-M3361)/L3361</f>
        <v>0.28826720166443759</v>
      </c>
      <c r="T3361" s="13">
        <f t="shared" si="52"/>
        <v>0.15</v>
      </c>
      <c r="U3361">
        <f>IFERROR(T3361*I3361,0)</f>
        <v>2.4224399999999999</v>
      </c>
      <c r="V3361" t="str">
        <f>IF(AND(N3361=O3361,P3361=N3361),"same",IF(NOT(OR(O3361=N3361,P3361=N3361)),"conflict","change"))</f>
        <v>same</v>
      </c>
      <c r="W3361" s="55">
        <f>U3361-G3361</f>
        <v>-2.1362600000000009</v>
      </c>
    </row>
    <row r="3362" spans="1:23" ht="21" hidden="1" outlineLevel="2" x14ac:dyDescent="0.4">
      <c r="A3362" t="s">
        <v>4587</v>
      </c>
      <c r="B3362" t="s">
        <v>4585</v>
      </c>
      <c r="C3362" t="s">
        <v>4586</v>
      </c>
      <c r="D3362" s="34">
        <v>431447</v>
      </c>
      <c r="E3362" s="34">
        <v>18920</v>
      </c>
      <c r="F3362" s="33">
        <v>12.341099999999999</v>
      </c>
      <c r="G3362" s="33">
        <v>3.7565999999999997</v>
      </c>
      <c r="H3362">
        <v>4.3852431468986923</v>
      </c>
      <c r="I3362" s="33">
        <v>16.0977</v>
      </c>
      <c r="J3362" s="35">
        <f>G3362/I3362</f>
        <v>0.23336253005087682</v>
      </c>
      <c r="K3362">
        <v>0.65227801268498931</v>
      </c>
      <c r="L3362">
        <v>0.85082980972515854</v>
      </c>
      <c r="M3362">
        <v>0.6</v>
      </c>
      <c r="N3362" t="s">
        <v>34</v>
      </c>
      <c r="O3362" s="53" t="s">
        <v>34</v>
      </c>
      <c r="P3362" s="54" t="str">
        <f>'Sheet1 (2)'!O3142</f>
        <v>A</v>
      </c>
      <c r="Q3362" s="31" t="str">
        <f>IF(U3362="same",N3362,IF(O3362=N3362,P3362,O3362))</f>
        <v>A</v>
      </c>
      <c r="R3362">
        <f>VLOOKUP(IF(V3362="same",N3362,IF(O3362=N3362,P3362,O3362)),$AA$2:$AL$8,9,FALSE)</f>
        <v>0.15</v>
      </c>
      <c r="S3362" s="11">
        <f>(L3362-M3362)/L3362</f>
        <v>0.29480609031103822</v>
      </c>
      <c r="T3362" s="13">
        <f t="shared" si="52"/>
        <v>0.15</v>
      </c>
      <c r="U3362">
        <f>IFERROR(T3362*I3362,0)</f>
        <v>2.4146549999999998</v>
      </c>
      <c r="V3362" t="str">
        <f>IF(AND(N3362=O3362,P3362=N3362),"same",IF(NOT(OR(O3362=N3362,P3362=N3362)),"conflict","change"))</f>
        <v>same</v>
      </c>
      <c r="W3362" s="55">
        <f>U3362-G3362</f>
        <v>-1.3419449999999999</v>
      </c>
    </row>
    <row r="3363" spans="1:23" ht="21" hidden="1" outlineLevel="2" x14ac:dyDescent="0.4">
      <c r="A3363" t="s">
        <v>4588</v>
      </c>
      <c r="B3363" t="s">
        <v>4585</v>
      </c>
      <c r="C3363" t="s">
        <v>4586</v>
      </c>
      <c r="D3363" s="34">
        <v>1315900</v>
      </c>
      <c r="E3363" s="34">
        <v>4840</v>
      </c>
      <c r="F3363" s="33">
        <v>3.2838000000000003</v>
      </c>
      <c r="G3363" s="33">
        <v>1.0937000000000001</v>
      </c>
      <c r="H3363">
        <v>0.36780910403526101</v>
      </c>
      <c r="I3363" s="33">
        <v>4.3775000000000004</v>
      </c>
      <c r="J3363" s="35">
        <f>G3363/I3363</f>
        <v>0.24984580239862936</v>
      </c>
      <c r="K3363">
        <v>0.6784710743801653</v>
      </c>
      <c r="L3363">
        <v>0.90444214876033058</v>
      </c>
      <c r="M3363">
        <v>0.6</v>
      </c>
      <c r="N3363" t="s">
        <v>34</v>
      </c>
      <c r="O3363" s="53" t="s">
        <v>34</v>
      </c>
      <c r="P3363" s="54" t="str">
        <f>'Sheet1 (2)'!O4197</f>
        <v>A</v>
      </c>
      <c r="Q3363" s="31" t="str">
        <f>IF(U3363="same",N3363,IF(O3363=N3363,P3363,O3363))</f>
        <v>A</v>
      </c>
      <c r="R3363">
        <f>VLOOKUP(IF(V3363="same",N3363,IF(O3363=N3363,P3363,O3363)),$AA$2:$AL$8,9,FALSE)</f>
        <v>0.15</v>
      </c>
      <c r="S3363" s="11">
        <f>(L3363-M3363)/L3363</f>
        <v>0.33660765276984583</v>
      </c>
      <c r="T3363" s="13">
        <f t="shared" si="52"/>
        <v>0.15</v>
      </c>
      <c r="U3363">
        <f>IFERROR(T3363*I3363,0)</f>
        <v>0.65662500000000001</v>
      </c>
      <c r="V3363" t="str">
        <f>IF(AND(N3363=O3363,P3363=N3363),"same",IF(NOT(OR(O3363=N3363,P3363=N3363)),"conflict","change"))</f>
        <v>same</v>
      </c>
      <c r="W3363" s="55">
        <f>U3363-G3363</f>
        <v>-0.4370750000000001</v>
      </c>
    </row>
    <row r="3364" spans="1:23" ht="21" hidden="1" outlineLevel="2" x14ac:dyDescent="0.4">
      <c r="A3364" t="s">
        <v>4589</v>
      </c>
      <c r="B3364" t="s">
        <v>4585</v>
      </c>
      <c r="C3364" t="s">
        <v>4586</v>
      </c>
      <c r="D3364" s="34">
        <v>4048016</v>
      </c>
      <c r="E3364" s="34">
        <v>188575</v>
      </c>
      <c r="F3364" s="33">
        <v>113.145</v>
      </c>
      <c r="G3364" s="33">
        <v>31.748699999999999</v>
      </c>
      <c r="H3364">
        <v>4.6584549072928567</v>
      </c>
      <c r="I3364" s="33">
        <v>144.8937</v>
      </c>
      <c r="J3364" s="35">
        <f>G3364/I3364</f>
        <v>0.21911718728971652</v>
      </c>
      <c r="K3364">
        <v>0.6</v>
      </c>
      <c r="L3364">
        <v>0.76836112952406199</v>
      </c>
      <c r="M3364">
        <v>0.6</v>
      </c>
      <c r="N3364" t="s">
        <v>34</v>
      </c>
      <c r="O3364" s="53" t="s">
        <v>34</v>
      </c>
      <c r="P3364" s="54" t="str">
        <f>'Sheet1 (2)'!O4593</f>
        <v>A</v>
      </c>
      <c r="Q3364" s="31" t="str">
        <f>IF(U3364="same",N3364,IF(O3364=N3364,P3364,O3364))</f>
        <v>A</v>
      </c>
      <c r="R3364">
        <f>VLOOKUP(IF(V3364="same",N3364,IF(O3364=N3364,P3364,O3364)),$AA$2:$AL$8,9,FALSE)</f>
        <v>0.15</v>
      </c>
      <c r="S3364" s="11">
        <f>(L3364-M3364)/L3364</f>
        <v>0.21911718728971652</v>
      </c>
      <c r="T3364" s="13">
        <f t="shared" si="52"/>
        <v>0.15</v>
      </c>
      <c r="U3364">
        <f>IFERROR(T3364*I3364,0)</f>
        <v>21.734054999999998</v>
      </c>
      <c r="V3364" t="str">
        <f>IF(AND(N3364=O3364,P3364=N3364),"same",IF(NOT(OR(O3364=N3364,P3364=N3364)),"conflict","change"))</f>
        <v>same</v>
      </c>
      <c r="W3364" s="55">
        <f>U3364-G3364</f>
        <v>-10.014645000000002</v>
      </c>
    </row>
    <row r="3365" spans="1:23" ht="21" hidden="1" outlineLevel="2" x14ac:dyDescent="0.4">
      <c r="A3365" t="s">
        <v>4590</v>
      </c>
      <c r="B3365" t="s">
        <v>4585</v>
      </c>
      <c r="C3365" t="s">
        <v>4586</v>
      </c>
      <c r="D3365" s="34">
        <v>1315879</v>
      </c>
      <c r="E3365" s="34">
        <v>4528</v>
      </c>
      <c r="F3365" s="33">
        <v>3.3135000000000003</v>
      </c>
      <c r="G3365" s="33">
        <v>1.1032999999999999</v>
      </c>
      <c r="H3365">
        <v>0.34410458712389208</v>
      </c>
      <c r="I3365" s="33">
        <v>4.4168000000000003</v>
      </c>
      <c r="J3365" s="35">
        <f>G3365/I3365</f>
        <v>0.249796232566564</v>
      </c>
      <c r="K3365">
        <v>0.73178003533568914</v>
      </c>
      <c r="L3365">
        <v>0.9754416961130743</v>
      </c>
      <c r="M3365">
        <v>0.6</v>
      </c>
      <c r="N3365" t="s">
        <v>34</v>
      </c>
      <c r="O3365" s="53" t="s">
        <v>34</v>
      </c>
      <c r="P3365" s="54" t="str">
        <f>'Sheet1 (2)'!O4857</f>
        <v>A</v>
      </c>
      <c r="Q3365" s="31" t="str">
        <f>IF(U3365="same",N3365,IF(O3365=N3365,P3365,O3365))</f>
        <v>A</v>
      </c>
      <c r="R3365">
        <f>VLOOKUP(IF(V3365="same",N3365,IF(O3365=N3365,P3365,O3365)),$AA$2:$AL$8,9,FALSE)</f>
        <v>0.15</v>
      </c>
      <c r="S3365" s="11">
        <f>(L3365-M3365)/L3365</f>
        <v>0.38489404093461338</v>
      </c>
      <c r="T3365" s="13">
        <f t="shared" si="52"/>
        <v>0.15</v>
      </c>
      <c r="U3365">
        <f>IFERROR(T3365*I3365,0)</f>
        <v>0.66252</v>
      </c>
      <c r="V3365" t="str">
        <f>IF(AND(N3365=O3365,P3365=N3365),"same",IF(NOT(OR(O3365=N3365,P3365=N3365)),"conflict","change"))</f>
        <v>same</v>
      </c>
      <c r="W3365" s="55">
        <f>U3365-G3365</f>
        <v>-0.44077999999999995</v>
      </c>
    </row>
    <row r="3366" spans="1:23" ht="21" outlineLevel="1" collapsed="1" x14ac:dyDescent="0.4">
      <c r="C3366" s="29" t="s">
        <v>4591</v>
      </c>
      <c r="D3366" s="34">
        <f>SUBTOTAL(9,D3361:D3365)</f>
        <v>7541517</v>
      </c>
      <c r="E3366" s="34">
        <f>SUBTOTAL(9,E3361:E3365)</f>
        <v>236020</v>
      </c>
      <c r="F3366" s="33">
        <f>SUBTOTAL(9,F3361:F3365)</f>
        <v>143.67429999999999</v>
      </c>
      <c r="G3366" s="33">
        <f>SUBTOTAL(9,G3361:G3365)</f>
        <v>42.260999999999996</v>
      </c>
      <c r="I3366" s="33">
        <f>SUBTOTAL(9,I3361:I3365)</f>
        <v>185.93529999999998</v>
      </c>
      <c r="J3366" s="35"/>
      <c r="O3366" s="53"/>
      <c r="P3366" s="54"/>
      <c r="Q3366" s="31"/>
      <c r="T3366" s="13">
        <f t="shared" si="52"/>
        <v>0</v>
      </c>
      <c r="U3366">
        <f>SUBTOTAL(9,U3361:U3365)</f>
        <v>27.890294999999998</v>
      </c>
      <c r="W3366" s="55">
        <f>SUBTOTAL(9,W3361:W3365)</f>
        <v>-14.370705000000003</v>
      </c>
    </row>
    <row r="3367" spans="1:23" ht="21" hidden="1" outlineLevel="2" x14ac:dyDescent="0.4">
      <c r="A3367" t="s">
        <v>3453</v>
      </c>
      <c r="B3367" t="s">
        <v>3454</v>
      </c>
      <c r="C3367" t="s">
        <v>3455</v>
      </c>
      <c r="D3367" s="34">
        <v>194334</v>
      </c>
      <c r="E3367" s="34">
        <v>13092</v>
      </c>
      <c r="F3367" s="33">
        <v>25.337400000000002</v>
      </c>
      <c r="G3367" s="33">
        <v>8.4455999999999989</v>
      </c>
      <c r="H3367">
        <v>6.7368551051282841</v>
      </c>
      <c r="I3367" s="33">
        <v>33.783000000000001</v>
      </c>
      <c r="J3367" s="35">
        <f>G3367/I3367</f>
        <v>0.24999555989698957</v>
      </c>
      <c r="K3367">
        <v>1.9353345554537122</v>
      </c>
      <c r="L3367">
        <v>2.5804307974335474</v>
      </c>
      <c r="M3367">
        <v>1.75</v>
      </c>
      <c r="N3367" t="s">
        <v>34</v>
      </c>
      <c r="O3367" s="53" t="s">
        <v>34</v>
      </c>
      <c r="P3367" s="54" t="str">
        <f>'Sheet1 (2)'!O346</f>
        <v>A</v>
      </c>
      <c r="Q3367" s="31" t="str">
        <f>IF(U3367="same",N3367,IF(O3367=N3367,P3367,O3367))</f>
        <v>A</v>
      </c>
      <c r="R3367">
        <f>VLOOKUP(IF(V3367="same",N3367,IF(O3367=N3367,P3367,O3367)),$AA$2:$AL$8,9,FALSE)</f>
        <v>0.15</v>
      </c>
      <c r="S3367" s="11">
        <f>(L3367-M3367)/L3367</f>
        <v>0.32181866619305571</v>
      </c>
      <c r="T3367" s="13">
        <f t="shared" si="52"/>
        <v>0.15</v>
      </c>
      <c r="U3367">
        <f>IFERROR(T3367*I3367,0)</f>
        <v>5.06745</v>
      </c>
      <c r="V3367" t="str">
        <f>IF(AND(N3367=O3367,P3367=N3367),"same",IF(NOT(OR(O3367=N3367,P3367=N3367)),"conflict","change"))</f>
        <v>same</v>
      </c>
      <c r="W3367" s="55">
        <f>U3367-G3367</f>
        <v>-3.3781499999999989</v>
      </c>
    </row>
    <row r="3368" spans="1:23" ht="21" hidden="1" outlineLevel="2" x14ac:dyDescent="0.4">
      <c r="A3368" t="s">
        <v>3456</v>
      </c>
      <c r="B3368" t="s">
        <v>3454</v>
      </c>
      <c r="C3368" t="s">
        <v>3455</v>
      </c>
      <c r="D3368" s="34">
        <v>16595</v>
      </c>
      <c r="E3368" s="34">
        <v>2028</v>
      </c>
      <c r="F3368" s="33">
        <v>4.3240000000000007</v>
      </c>
      <c r="G3368" s="33">
        <v>1.4327999999999999</v>
      </c>
      <c r="H3368">
        <v>12.220548357939139</v>
      </c>
      <c r="I3368" s="33">
        <v>5.7568000000000001</v>
      </c>
      <c r="J3368" s="35">
        <f>G3368/I3368</f>
        <v>0.24888827126181209</v>
      </c>
      <c r="K3368">
        <v>2.1321499013806711</v>
      </c>
      <c r="L3368">
        <v>2.8386587771203158</v>
      </c>
      <c r="M3368">
        <v>1.99</v>
      </c>
      <c r="N3368" t="s">
        <v>34</v>
      </c>
      <c r="O3368" s="53" t="s">
        <v>34</v>
      </c>
      <c r="P3368" s="54" t="str">
        <f>'Sheet1 (2)'!O1091</f>
        <v>A</v>
      </c>
      <c r="Q3368" s="31" t="str">
        <f>IF(U3368="same",N3368,IF(O3368=N3368,P3368,O3368))</f>
        <v>A</v>
      </c>
      <c r="R3368">
        <f>VLOOKUP(IF(V3368="same",N3368,IF(O3368=N3368,P3368,O3368)),$AA$2:$AL$8,9,FALSE)</f>
        <v>0.15</v>
      </c>
      <c r="S3368" s="11">
        <f>(L3368-M3368)/L3368</f>
        <v>0.29896470261256258</v>
      </c>
      <c r="T3368" s="13">
        <f t="shared" si="52"/>
        <v>0.15</v>
      </c>
      <c r="U3368">
        <f>IFERROR(T3368*I3368,0)</f>
        <v>0.86351999999999995</v>
      </c>
      <c r="V3368" t="str">
        <f>IF(AND(N3368=O3368,P3368=N3368),"same",IF(NOT(OR(O3368=N3368,P3368=N3368)),"conflict","change"))</f>
        <v>same</v>
      </c>
      <c r="W3368" s="55">
        <f>U3368-G3368</f>
        <v>-0.5692799999999999</v>
      </c>
    </row>
    <row r="3369" spans="1:23" ht="21" hidden="1" outlineLevel="2" x14ac:dyDescent="0.4">
      <c r="A3369" t="s">
        <v>3457</v>
      </c>
      <c r="B3369" t="s">
        <v>3454</v>
      </c>
      <c r="C3369" t="s">
        <v>3455</v>
      </c>
      <c r="D3369" s="34">
        <v>272390</v>
      </c>
      <c r="E3369" s="34">
        <v>5933</v>
      </c>
      <c r="F3369" s="33">
        <v>11.806899999999999</v>
      </c>
      <c r="G3369" s="33">
        <v>2.2982</v>
      </c>
      <c r="H3369">
        <v>2.178126950328573</v>
      </c>
      <c r="I3369" s="33">
        <v>14.105099999999998</v>
      </c>
      <c r="J3369" s="35">
        <f>G3369/I3369</f>
        <v>0.16293397423626918</v>
      </c>
      <c r="K3369">
        <v>1.9900387662228214</v>
      </c>
      <c r="L3369">
        <v>2.3773976066071123</v>
      </c>
      <c r="M3369">
        <v>1.99</v>
      </c>
      <c r="N3369" t="s">
        <v>45</v>
      </c>
      <c r="O3369" s="53" t="s">
        <v>45</v>
      </c>
      <c r="P3369" s="54" t="str">
        <f>'Sheet1 (2)'!O1148</f>
        <v>C-</v>
      </c>
      <c r="Q3369" s="31" t="str">
        <f>IF(U3369="same",N3369,IF(O3369=N3369,P3369,O3369))</f>
        <v>C-</v>
      </c>
      <c r="R3369">
        <f>VLOOKUP(IF(V3369="same",N3369,IF(O3369=N3369,P3369,O3369)),$AA$2:$AL$8,9,FALSE)</f>
        <v>0.32</v>
      </c>
      <c r="S3369" s="11">
        <f>(L3369-M3369)/L3369</f>
        <v>0.16295028039503426</v>
      </c>
      <c r="T3369" s="13">
        <f t="shared" si="52"/>
        <v>0.16295028039503426</v>
      </c>
      <c r="U3369">
        <f>IFERROR(T3369*I3369,0)</f>
        <v>2.2984299999999975</v>
      </c>
      <c r="V3369" t="str">
        <f>IF(AND(N3369=O3369,P3369=N3369),"same",IF(NOT(OR(O3369=N3369,P3369=N3369)),"conflict","change"))</f>
        <v>same</v>
      </c>
      <c r="W3369" s="55">
        <f>U3369-G3369</f>
        <v>2.2999999999750997E-4</v>
      </c>
    </row>
    <row r="3370" spans="1:23" ht="21" hidden="1" outlineLevel="2" x14ac:dyDescent="0.4">
      <c r="A3370" t="s">
        <v>3458</v>
      </c>
      <c r="B3370" t="s">
        <v>3454</v>
      </c>
      <c r="C3370" t="s">
        <v>3455</v>
      </c>
      <c r="D3370" s="34">
        <v>466423</v>
      </c>
      <c r="E3370" s="34">
        <v>16207</v>
      </c>
      <c r="F3370" s="33">
        <v>28.362700000000004</v>
      </c>
      <c r="G3370" s="33">
        <v>5.6264000000000003</v>
      </c>
      <c r="H3370">
        <v>3.474742883605654</v>
      </c>
      <c r="I3370" s="33">
        <v>33.989100000000008</v>
      </c>
      <c r="J3370" s="35">
        <f>G3370/I3370</f>
        <v>0.16553542164988186</v>
      </c>
      <c r="K3370">
        <v>1.7500277657802188</v>
      </c>
      <c r="L3370">
        <v>2.0971864009378667</v>
      </c>
      <c r="M3370">
        <v>1.75</v>
      </c>
      <c r="N3370" t="s">
        <v>45</v>
      </c>
      <c r="O3370" s="53" t="s">
        <v>45</v>
      </c>
      <c r="P3370" s="54" t="str">
        <f>'Sheet1 (2)'!O2040</f>
        <v>C-</v>
      </c>
      <c r="Q3370" s="31" t="str">
        <f>IF(U3370="same",N3370,IF(O3370=N3370,P3370,O3370))</f>
        <v>C-</v>
      </c>
      <c r="R3370">
        <f>VLOOKUP(IF(V3370="same",N3370,IF(O3370=N3370,P3370,O3370)),$AA$2:$AL$8,9,FALSE)</f>
        <v>0.32</v>
      </c>
      <c r="S3370" s="11">
        <f>(L3370-M3370)/L3370</f>
        <v>0.16554866118843994</v>
      </c>
      <c r="T3370" s="13">
        <f t="shared" si="52"/>
        <v>0.16554866118843994</v>
      </c>
      <c r="U3370">
        <f>IFERROR(T3370*I3370,0)</f>
        <v>5.6268500000000055</v>
      </c>
      <c r="V3370" t="str">
        <f>IF(AND(N3370=O3370,P3370=N3370),"same",IF(NOT(OR(O3370=N3370,P3370=N3370)),"conflict","change"))</f>
        <v>same</v>
      </c>
      <c r="W3370" s="55">
        <f>U3370-G3370</f>
        <v>4.5000000000516849E-4</v>
      </c>
    </row>
    <row r="3371" spans="1:23" ht="21" hidden="1" outlineLevel="2" x14ac:dyDescent="0.4">
      <c r="A3371" t="s">
        <v>3459</v>
      </c>
      <c r="B3371" t="s">
        <v>3454</v>
      </c>
      <c r="C3371" t="s">
        <v>3455</v>
      </c>
      <c r="D3371" s="34">
        <v>259532</v>
      </c>
      <c r="E3371" s="34">
        <v>22590</v>
      </c>
      <c r="F3371" s="33">
        <v>47.972799999999992</v>
      </c>
      <c r="G3371" s="33">
        <v>15.990600000000001</v>
      </c>
      <c r="H3371">
        <v>8.7041289706086342</v>
      </c>
      <c r="I3371" s="33">
        <v>63.963399999999993</v>
      </c>
      <c r="J3371" s="35">
        <f>G3371/I3371</f>
        <v>0.24999609151483509</v>
      </c>
      <c r="K3371">
        <v>2.1236299247454622</v>
      </c>
      <c r="L3371">
        <v>2.8314918105356348</v>
      </c>
      <c r="M3371">
        <v>1.75</v>
      </c>
      <c r="N3371" t="s">
        <v>34</v>
      </c>
      <c r="O3371" s="53" t="s">
        <v>34</v>
      </c>
      <c r="P3371" s="54" t="str">
        <f>'Sheet1 (2)'!O2262</f>
        <v>A</v>
      </c>
      <c r="Q3371" s="31" t="str">
        <f>IF(U3371="same",N3371,IF(O3371=N3371,P3371,O3371))</f>
        <v>A</v>
      </c>
      <c r="R3371">
        <f>VLOOKUP(IF(V3371="same",N3371,IF(O3371=N3371,P3371,O3371)),$AA$2:$AL$8,9,FALSE)</f>
        <v>0.15</v>
      </c>
      <c r="S3371" s="11">
        <f>(L3371-M3371)/L3371</f>
        <v>0.38195124086587007</v>
      </c>
      <c r="T3371" s="13">
        <f t="shared" si="52"/>
        <v>0.15</v>
      </c>
      <c r="U3371">
        <f>IFERROR(T3371*I3371,0)</f>
        <v>9.5945099999999979</v>
      </c>
      <c r="V3371" t="str">
        <f>IF(AND(N3371=O3371,P3371=N3371),"same",IF(NOT(OR(O3371=N3371,P3371=N3371)),"conflict","change"))</f>
        <v>same</v>
      </c>
      <c r="W3371" s="55">
        <f>U3371-G3371</f>
        <v>-6.3960900000000027</v>
      </c>
    </row>
    <row r="3372" spans="1:23" ht="21" hidden="1" outlineLevel="2" x14ac:dyDescent="0.4">
      <c r="A3372" t="s">
        <v>3460</v>
      </c>
      <c r="B3372" t="s">
        <v>3454</v>
      </c>
      <c r="C3372" t="s">
        <v>3455</v>
      </c>
      <c r="D3372" s="34">
        <v>29683</v>
      </c>
      <c r="E3372" s="34">
        <v>2879</v>
      </c>
      <c r="F3372" s="33">
        <v>6.0621</v>
      </c>
      <c r="G3372" s="33">
        <v>2.0026000000000002</v>
      </c>
      <c r="H3372">
        <v>9.6991543981403492</v>
      </c>
      <c r="I3372" s="33">
        <v>8.0647000000000002</v>
      </c>
      <c r="J3372" s="35">
        <f>G3372/I3372</f>
        <v>0.24831673837836499</v>
      </c>
      <c r="K3372">
        <v>2.1056269538034043</v>
      </c>
      <c r="L3372">
        <v>2.8012156998957969</v>
      </c>
      <c r="M3372">
        <v>1.99</v>
      </c>
      <c r="N3372" t="s">
        <v>34</v>
      </c>
      <c r="O3372" s="53" t="s">
        <v>34</v>
      </c>
      <c r="P3372" s="54" t="str">
        <f>'Sheet1 (2)'!O2360</f>
        <v>A</v>
      </c>
      <c r="Q3372" s="31" t="str">
        <f>IF(U3372="same",N3372,IF(O3372=N3372,P3372,O3372))</f>
        <v>A</v>
      </c>
      <c r="R3372">
        <f>VLOOKUP(IF(V3372="same",N3372,IF(O3372=N3372,P3372,O3372)),$AA$2:$AL$8,9,FALSE)</f>
        <v>0.15</v>
      </c>
      <c r="S3372" s="11">
        <f>(L3372-M3372)/L3372</f>
        <v>0.28959415725321458</v>
      </c>
      <c r="T3372" s="13">
        <f t="shared" si="52"/>
        <v>0.15</v>
      </c>
      <c r="U3372">
        <f>IFERROR(T3372*I3372,0)</f>
        <v>1.209705</v>
      </c>
      <c r="V3372" t="str">
        <f>IF(AND(N3372=O3372,P3372=N3372),"same",IF(NOT(OR(O3372=N3372,P3372=N3372)),"conflict","change"))</f>
        <v>same</v>
      </c>
      <c r="W3372" s="55">
        <f>U3372-G3372</f>
        <v>-0.79289500000000013</v>
      </c>
    </row>
    <row r="3373" spans="1:23" ht="21" hidden="1" outlineLevel="2" x14ac:dyDescent="0.4">
      <c r="A3373" t="s">
        <v>3461</v>
      </c>
      <c r="B3373" t="s">
        <v>3454</v>
      </c>
      <c r="C3373" t="s">
        <v>3455</v>
      </c>
      <c r="D3373" s="34">
        <v>859130</v>
      </c>
      <c r="E3373" s="34">
        <v>97800</v>
      </c>
      <c r="F3373" s="33">
        <v>194.62200000000004</v>
      </c>
      <c r="G3373" s="33">
        <v>40.771599999999999</v>
      </c>
      <c r="H3373">
        <v>11.383608999802126</v>
      </c>
      <c r="I3373" s="33">
        <v>235.39360000000005</v>
      </c>
      <c r="J3373" s="35">
        <f>G3373/I3373</f>
        <v>0.17320606847424905</v>
      </c>
      <c r="K3373">
        <v>1.9900000000000002</v>
      </c>
      <c r="L3373">
        <v>2.4068875255623725</v>
      </c>
      <c r="M3373">
        <v>1.99</v>
      </c>
      <c r="N3373" t="s">
        <v>45</v>
      </c>
      <c r="O3373" s="53" t="s">
        <v>45</v>
      </c>
      <c r="P3373" s="54" t="str">
        <f>'Sheet1 (2)'!O2866</f>
        <v>C-</v>
      </c>
      <c r="Q3373" s="31" t="str">
        <f>IF(U3373="same",N3373,IF(O3373=N3373,P3373,O3373))</f>
        <v>C-</v>
      </c>
      <c r="R3373">
        <f>VLOOKUP(IF(V3373="same",N3373,IF(O3373=N3373,P3373,O3373)),$AA$2:$AL$8,9,FALSE)</f>
        <v>0.32</v>
      </c>
      <c r="S3373" s="11">
        <f>(L3373-M3373)/L3373</f>
        <v>0.17320606847424921</v>
      </c>
      <c r="T3373" s="13">
        <f t="shared" si="52"/>
        <v>0.17320606847424921</v>
      </c>
      <c r="U3373">
        <f>IFERROR(T3373*I3373,0)</f>
        <v>40.771600000000035</v>
      </c>
      <c r="V3373" t="str">
        <f>IF(AND(N3373=O3373,P3373=N3373),"same",IF(NOT(OR(O3373=N3373,P3373=N3373)),"conflict","change"))</f>
        <v>same</v>
      </c>
      <c r="W3373" s="55">
        <f>U3373-G3373</f>
        <v>0</v>
      </c>
    </row>
    <row r="3374" spans="1:23" ht="21" hidden="1" outlineLevel="2" x14ac:dyDescent="0.4">
      <c r="A3374" s="18" t="s">
        <v>3462</v>
      </c>
      <c r="B3374" t="s">
        <v>3454</v>
      </c>
      <c r="C3374" t="s">
        <v>3455</v>
      </c>
      <c r="D3374" s="34">
        <v>649319</v>
      </c>
      <c r="E3374" s="34">
        <v>90451</v>
      </c>
      <c r="F3374" s="33">
        <v>158.28970000000001</v>
      </c>
      <c r="G3374" s="33">
        <v>41.767700000000005</v>
      </c>
      <c r="H3374">
        <v>13.930132954680211</v>
      </c>
      <c r="I3374" s="33">
        <v>200.05740000000003</v>
      </c>
      <c r="J3374" s="35">
        <f>G3374/I3374</f>
        <v>0.20877858054738291</v>
      </c>
      <c r="K3374">
        <v>1.7500049750693747</v>
      </c>
      <c r="L3374">
        <v>2.2117765419951136</v>
      </c>
      <c r="M3374">
        <v>1.75</v>
      </c>
      <c r="N3374" t="s">
        <v>45</v>
      </c>
      <c r="O3374" s="53" t="s">
        <v>45</v>
      </c>
      <c r="P3374" s="54" t="str">
        <f>'Sheet1 (2)'!O2989</f>
        <v>C-</v>
      </c>
      <c r="Q3374" s="31" t="str">
        <f>IF(U3374="same",N3374,IF(O3374=N3374,P3374,O3374))</f>
        <v>C-</v>
      </c>
      <c r="R3374">
        <f>VLOOKUP(IF(V3374="same",N3374,IF(O3374=N3374,P3374,O3374)),$AA$2:$AL$8,9,FALSE)</f>
        <v>0.32</v>
      </c>
      <c r="S3374" s="11">
        <f>(L3374-M3374)/L3374</f>
        <v>0.20878082990181826</v>
      </c>
      <c r="T3374" s="13">
        <f t="shared" si="52"/>
        <v>0.20878082990181826</v>
      </c>
      <c r="U3374">
        <f>IFERROR(T3374*I3374,0)</f>
        <v>41.76815000000002</v>
      </c>
      <c r="V3374" t="str">
        <f>IF(AND(N3374=O3374,P3374=N3374),"same",IF(NOT(OR(O3374=N3374,P3374=N3374)),"conflict","change"))</f>
        <v>same</v>
      </c>
      <c r="W3374" s="55">
        <f>U3374-G3374</f>
        <v>4.5000000001493845E-4</v>
      </c>
    </row>
    <row r="3375" spans="1:23" ht="21" hidden="1" outlineLevel="2" x14ac:dyDescent="0.4">
      <c r="A3375" t="s">
        <v>3463</v>
      </c>
      <c r="B3375" t="s">
        <v>3454</v>
      </c>
      <c r="C3375" t="s">
        <v>3455</v>
      </c>
      <c r="D3375" s="34">
        <v>68946</v>
      </c>
      <c r="E3375" s="34">
        <v>6741</v>
      </c>
      <c r="F3375" s="33">
        <v>13.423599999999999</v>
      </c>
      <c r="G3375" s="33">
        <v>5.6285000000000007</v>
      </c>
      <c r="H3375">
        <v>9.777216952397529</v>
      </c>
      <c r="I3375" s="33">
        <v>19.052099999999999</v>
      </c>
      <c r="J3375" s="35">
        <f>G3375/I3375</f>
        <v>0.29542675085686099</v>
      </c>
      <c r="K3375">
        <v>1.9913365969440733</v>
      </c>
      <c r="L3375">
        <v>2.82630173564753</v>
      </c>
      <c r="M3375">
        <v>1.99</v>
      </c>
      <c r="N3375" t="s">
        <v>34</v>
      </c>
      <c r="O3375" s="53" t="s">
        <v>34</v>
      </c>
      <c r="P3375" s="54" t="str">
        <f>'Sheet1 (2)'!O3251</f>
        <v>A</v>
      </c>
      <c r="Q3375" s="31" t="str">
        <f>IF(U3375="same",N3375,IF(O3375=N3375,P3375,O3375))</f>
        <v>A</v>
      </c>
      <c r="R3375">
        <f>VLOOKUP(IF(V3375="same",N3375,IF(O3375=N3375,P3375,O3375)),$AA$2:$AL$8,9,FALSE)</f>
        <v>0.15</v>
      </c>
      <c r="S3375" s="11">
        <f>(L3375-M3375)/L3375</f>
        <v>0.29589966460390194</v>
      </c>
      <c r="T3375" s="13">
        <f t="shared" si="52"/>
        <v>0.15</v>
      </c>
      <c r="U3375">
        <f>IFERROR(T3375*I3375,0)</f>
        <v>2.857815</v>
      </c>
      <c r="V3375" t="str">
        <f>IF(AND(N3375=O3375,P3375=N3375),"same",IF(NOT(OR(O3375=N3375,P3375=N3375)),"conflict","change"))</f>
        <v>same</v>
      </c>
      <c r="W3375" s="55">
        <f>U3375-G3375</f>
        <v>-2.7706850000000007</v>
      </c>
    </row>
    <row r="3376" spans="1:23" ht="21" outlineLevel="1" collapsed="1" x14ac:dyDescent="0.4">
      <c r="C3376" s="29" t="s">
        <v>3464</v>
      </c>
      <c r="D3376" s="34">
        <f>SUBTOTAL(9,D3367:D3375)</f>
        <v>2816352</v>
      </c>
      <c r="E3376" s="34">
        <f>SUBTOTAL(9,E3367:E3375)</f>
        <v>257721</v>
      </c>
      <c r="F3376" s="33">
        <f>SUBTOTAL(9,F3367:F3375)</f>
        <v>490.20120000000003</v>
      </c>
      <c r="G3376" s="33">
        <f>SUBTOTAL(9,G3367:G3375)</f>
        <v>123.96400000000001</v>
      </c>
      <c r="I3376" s="33">
        <f>SUBTOTAL(9,I3367:I3375)</f>
        <v>614.16520000000003</v>
      </c>
      <c r="J3376" s="35"/>
      <c r="O3376" s="53"/>
      <c r="P3376" s="54"/>
      <c r="Q3376" s="31"/>
      <c r="T3376" s="13">
        <f t="shared" si="52"/>
        <v>0</v>
      </c>
      <c r="U3376">
        <f>SUBTOTAL(9,U3367:U3375)</f>
        <v>110.05803000000006</v>
      </c>
      <c r="W3376" s="55">
        <f>SUBTOTAL(9,W3367:W3375)</f>
        <v>-13.905969999999984</v>
      </c>
    </row>
    <row r="3377" spans="1:23" ht="21" hidden="1" outlineLevel="2" x14ac:dyDescent="0.4">
      <c r="A3377" t="s">
        <v>4640</v>
      </c>
      <c r="B3377" t="s">
        <v>4641</v>
      </c>
      <c r="C3377" t="s">
        <v>4642</v>
      </c>
      <c r="D3377" s="34">
        <v>30408</v>
      </c>
      <c r="E3377" s="34">
        <v>7801</v>
      </c>
      <c r="F3377" s="33">
        <v>2.4123999999999999</v>
      </c>
      <c r="G3377" s="33">
        <v>0.80369999999999986</v>
      </c>
      <c r="H3377">
        <v>25.654433043935807</v>
      </c>
      <c r="I3377" s="33">
        <v>3.2161</v>
      </c>
      <c r="J3377" s="35">
        <f>G3377/I3377</f>
        <v>0.2498989459282982</v>
      </c>
      <c r="K3377">
        <v>0.3092424048198949</v>
      </c>
      <c r="L3377">
        <v>0.41226765799256504</v>
      </c>
      <c r="M3377">
        <v>0.1</v>
      </c>
      <c r="N3377" t="s">
        <v>37</v>
      </c>
      <c r="O3377" s="53" t="s">
        <v>37</v>
      </c>
      <c r="P3377" s="54" t="str">
        <f>'Sheet1 (2)'!O401</f>
        <v>B</v>
      </c>
      <c r="Q3377" s="31" t="str">
        <f>IF(U3377="same",N3377,IF(O3377=N3377,P3377,O3377))</f>
        <v>B</v>
      </c>
      <c r="R3377">
        <f>VLOOKUP(IF(V3377="same",N3377,IF(O3377=N3377,P3377,O3377)),$AA$2:$AL$8,9,FALSE)</f>
        <v>0.25</v>
      </c>
      <c r="S3377" s="11">
        <f>(L3377-M3377)/L3377</f>
        <v>0.7574391343552751</v>
      </c>
      <c r="T3377" s="13">
        <f t="shared" si="52"/>
        <v>0.25</v>
      </c>
      <c r="U3377">
        <f>IFERROR(T3377*I3377,0)</f>
        <v>0.80402499999999999</v>
      </c>
      <c r="V3377" t="str">
        <f>IF(AND(N3377=O3377,P3377=N3377),"same",IF(NOT(OR(O3377=N3377,P3377=N3377)),"conflict","change"))</f>
        <v>same</v>
      </c>
      <c r="W3377" s="55">
        <f>U3377-G3377</f>
        <v>3.2500000000013074E-4</v>
      </c>
    </row>
    <row r="3378" spans="1:23" ht="21" hidden="1" outlineLevel="2" x14ac:dyDescent="0.4">
      <c r="A3378" t="s">
        <v>4643</v>
      </c>
      <c r="B3378" t="s">
        <v>4641</v>
      </c>
      <c r="C3378" t="s">
        <v>4642</v>
      </c>
      <c r="D3378" s="34">
        <v>135884</v>
      </c>
      <c r="E3378" s="34">
        <v>4500</v>
      </c>
      <c r="F3378" s="33">
        <v>1.4338000000000002</v>
      </c>
      <c r="G3378" s="33">
        <v>0.70619999999999983</v>
      </c>
      <c r="H3378">
        <v>3.3116481704983665</v>
      </c>
      <c r="I3378" s="33">
        <v>2.14</v>
      </c>
      <c r="J3378" s="35">
        <f>G3378/I3378</f>
        <v>0.3299999999999999</v>
      </c>
      <c r="K3378">
        <v>0.31862222222222225</v>
      </c>
      <c r="L3378">
        <v>0.47555555555555556</v>
      </c>
      <c r="M3378">
        <v>0.3</v>
      </c>
      <c r="N3378" t="s">
        <v>37</v>
      </c>
      <c r="O3378" s="53" t="s">
        <v>37</v>
      </c>
      <c r="P3378" s="54" t="str">
        <f>'Sheet1 (2)'!O1605</f>
        <v>B</v>
      </c>
      <c r="Q3378" s="31" t="str">
        <f>IF(U3378="same",N3378,IF(O3378=N3378,P3378,O3378))</f>
        <v>B</v>
      </c>
      <c r="R3378">
        <f>VLOOKUP(IF(V3378="same",N3378,IF(O3378=N3378,P3378,O3378)),$AA$2:$AL$8,9,FALSE)</f>
        <v>0.25</v>
      </c>
      <c r="S3378" s="11">
        <f>(L3378-M3378)/L3378</f>
        <v>0.36915887850467294</v>
      </c>
      <c r="T3378" s="13">
        <f t="shared" si="52"/>
        <v>0.25</v>
      </c>
      <c r="U3378">
        <f>IFERROR(T3378*I3378,0)</f>
        <v>0.53500000000000003</v>
      </c>
      <c r="V3378" t="str">
        <f>IF(AND(N3378=O3378,P3378=N3378),"same",IF(NOT(OR(O3378=N3378,P3378=N3378)),"conflict","change"))</f>
        <v>same</v>
      </c>
      <c r="W3378" s="55">
        <f>U3378-G3378</f>
        <v>-0.1711999999999998</v>
      </c>
    </row>
    <row r="3379" spans="1:23" ht="21" hidden="1" outlineLevel="2" x14ac:dyDescent="0.4">
      <c r="A3379" t="s">
        <v>4644</v>
      </c>
      <c r="B3379" t="s">
        <v>4641</v>
      </c>
      <c r="C3379" t="s">
        <v>4642</v>
      </c>
      <c r="D3379" s="34">
        <v>44666</v>
      </c>
      <c r="E3379" s="34">
        <v>10945</v>
      </c>
      <c r="F3379" s="33">
        <v>3.5966</v>
      </c>
      <c r="G3379" s="33">
        <v>1.1985000000000001</v>
      </c>
      <c r="H3379">
        <v>24.504097076075762</v>
      </c>
      <c r="I3379" s="33">
        <v>4.7950999999999997</v>
      </c>
      <c r="J3379" s="35">
        <f>G3379/I3379</f>
        <v>0.24994264978832562</v>
      </c>
      <c r="K3379">
        <v>0.32860666971219732</v>
      </c>
      <c r="L3379">
        <v>0.4381087254454088</v>
      </c>
      <c r="M3379">
        <v>0.1</v>
      </c>
      <c r="N3379" t="s">
        <v>37</v>
      </c>
      <c r="O3379" s="53" t="s">
        <v>37</v>
      </c>
      <c r="P3379" s="54" t="str">
        <f>'Sheet1 (2)'!O2452</f>
        <v>B</v>
      </c>
      <c r="Q3379" s="31" t="str">
        <f>IF(U3379="same",N3379,IF(O3379=N3379,P3379,O3379))</f>
        <v>B</v>
      </c>
      <c r="R3379">
        <f>VLOOKUP(IF(V3379="same",N3379,IF(O3379=N3379,P3379,O3379)),$AA$2:$AL$8,9,FALSE)</f>
        <v>0.25</v>
      </c>
      <c r="S3379" s="11">
        <f>(L3379-M3379)/L3379</f>
        <v>0.77174615753581788</v>
      </c>
      <c r="T3379" s="13">
        <f t="shared" si="52"/>
        <v>0.25</v>
      </c>
      <c r="U3379">
        <f>IFERROR(T3379*I3379,0)</f>
        <v>1.1987749999999999</v>
      </c>
      <c r="V3379" t="str">
        <f>IF(AND(N3379=O3379,P3379=N3379),"same",IF(NOT(OR(O3379=N3379,P3379=N3379)),"conflict","change"))</f>
        <v>same</v>
      </c>
      <c r="W3379" s="55">
        <f>U3379-G3379</f>
        <v>2.7499999999980318E-4</v>
      </c>
    </row>
    <row r="3380" spans="1:23" ht="21" hidden="1" outlineLevel="2" x14ac:dyDescent="0.4">
      <c r="A3380" t="s">
        <v>4645</v>
      </c>
      <c r="B3380" t="s">
        <v>4641</v>
      </c>
      <c r="C3380" t="s">
        <v>4642</v>
      </c>
      <c r="D3380" s="34">
        <v>86808</v>
      </c>
      <c r="E3380" s="34">
        <v>3630</v>
      </c>
      <c r="F3380" s="33">
        <v>1.1195999999999999</v>
      </c>
      <c r="G3380" s="33">
        <v>0.54039999999999999</v>
      </c>
      <c r="H3380">
        <v>4.1816422449543822</v>
      </c>
      <c r="I3380" s="33">
        <v>1.66</v>
      </c>
      <c r="J3380" s="35">
        <f>G3380/I3380</f>
        <v>0.32554216867469882</v>
      </c>
      <c r="K3380">
        <v>0.30842975206611567</v>
      </c>
      <c r="L3380">
        <v>0.45730027548209368</v>
      </c>
      <c r="M3380">
        <v>0.3</v>
      </c>
      <c r="N3380" t="s">
        <v>37</v>
      </c>
      <c r="O3380" s="53" t="s">
        <v>37</v>
      </c>
      <c r="P3380" s="54" t="str">
        <f>'Sheet1 (2)'!O2925</f>
        <v>B</v>
      </c>
      <c r="Q3380" s="31" t="str">
        <f>IF(U3380="same",N3380,IF(O3380=N3380,P3380,O3380))</f>
        <v>B</v>
      </c>
      <c r="R3380">
        <f>VLOOKUP(IF(V3380="same",N3380,IF(O3380=N3380,P3380,O3380)),$AA$2:$AL$8,9,FALSE)</f>
        <v>0.25</v>
      </c>
      <c r="S3380" s="11">
        <f>(L3380-M3380)/L3380</f>
        <v>0.3439759036144579</v>
      </c>
      <c r="T3380" s="13">
        <f t="shared" si="52"/>
        <v>0.25</v>
      </c>
      <c r="U3380">
        <f>IFERROR(T3380*I3380,0)</f>
        <v>0.41499999999999998</v>
      </c>
      <c r="V3380" t="str">
        <f>IF(AND(N3380=O3380,P3380=N3380),"same",IF(NOT(OR(O3380=N3380,P3380=N3380)),"conflict","change"))</f>
        <v>same</v>
      </c>
      <c r="W3380" s="55">
        <f>U3380-G3380</f>
        <v>-0.12540000000000001</v>
      </c>
    </row>
    <row r="3381" spans="1:23" ht="21" hidden="1" outlineLevel="2" x14ac:dyDescent="0.4">
      <c r="A3381" t="s">
        <v>4646</v>
      </c>
      <c r="B3381" t="s">
        <v>4641</v>
      </c>
      <c r="C3381" t="s">
        <v>4642</v>
      </c>
      <c r="D3381" s="34">
        <v>702354</v>
      </c>
      <c r="E3381" s="34">
        <v>174628</v>
      </c>
      <c r="F3381" s="33">
        <v>53.799599999999998</v>
      </c>
      <c r="G3381" s="33">
        <v>26.497499999999999</v>
      </c>
      <c r="H3381">
        <v>24.863245599797253</v>
      </c>
      <c r="I3381" s="33">
        <v>80.2971</v>
      </c>
      <c r="J3381" s="35">
        <f>G3381/I3381</f>
        <v>0.32999323761381166</v>
      </c>
      <c r="K3381">
        <v>0.30808117827610693</v>
      </c>
      <c r="L3381">
        <v>0.45981801314794879</v>
      </c>
      <c r="M3381">
        <v>0.2</v>
      </c>
      <c r="N3381" t="s">
        <v>37</v>
      </c>
      <c r="O3381" s="53" t="s">
        <v>37</v>
      </c>
      <c r="P3381" s="54" t="str">
        <f>'Sheet1 (2)'!O3227</f>
        <v>B</v>
      </c>
      <c r="Q3381" s="31" t="str">
        <f>IF(U3381="same",N3381,IF(O3381=N3381,P3381,O3381))</f>
        <v>B</v>
      </c>
      <c r="R3381">
        <f>VLOOKUP(IF(V3381="same",N3381,IF(O3381=N3381,P3381,O3381)),$AA$2:$AL$8,9,FALSE)</f>
        <v>0.25</v>
      </c>
      <c r="S3381" s="11">
        <f>(L3381-M3381)/L3381</f>
        <v>0.56504531296896154</v>
      </c>
      <c r="T3381" s="13">
        <f t="shared" si="52"/>
        <v>0.25</v>
      </c>
      <c r="U3381">
        <f>IFERROR(T3381*I3381,0)</f>
        <v>20.074275</v>
      </c>
      <c r="V3381" t="str">
        <f>IF(AND(N3381=O3381,P3381=N3381),"same",IF(NOT(OR(O3381=N3381,P3381=N3381)),"conflict","change"))</f>
        <v>same</v>
      </c>
      <c r="W3381" s="55">
        <f>U3381-G3381</f>
        <v>-6.4232249999999986</v>
      </c>
    </row>
    <row r="3382" spans="1:23" ht="21" hidden="1" outlineLevel="2" x14ac:dyDescent="0.4">
      <c r="A3382" t="s">
        <v>4647</v>
      </c>
      <c r="B3382" t="s">
        <v>4641</v>
      </c>
      <c r="C3382" t="s">
        <v>4642</v>
      </c>
      <c r="D3382" s="34">
        <v>763848</v>
      </c>
      <c r="E3382" s="34">
        <v>155798</v>
      </c>
      <c r="F3382" s="33">
        <v>55.743700000000004</v>
      </c>
      <c r="G3382" s="33">
        <v>27.456700000000001</v>
      </c>
      <c r="H3382">
        <v>20.396466312669535</v>
      </c>
      <c r="I3382" s="33">
        <v>83.200400000000002</v>
      </c>
      <c r="J3382" s="35">
        <f>G3382/I3382</f>
        <v>0.33000682689025534</v>
      </c>
      <c r="K3382">
        <v>0.35779470853284384</v>
      </c>
      <c r="L3382">
        <v>0.53402739444665537</v>
      </c>
      <c r="M3382">
        <v>0.2</v>
      </c>
      <c r="N3382" t="s">
        <v>37</v>
      </c>
      <c r="O3382" s="53" t="s">
        <v>37</v>
      </c>
      <c r="P3382" s="54" t="str">
        <f>'Sheet1 (2)'!O4336</f>
        <v>B</v>
      </c>
      <c r="Q3382" s="31" t="str">
        <f>IF(U3382="same",N3382,IF(O3382=N3382,P3382,O3382))</f>
        <v>B</v>
      </c>
      <c r="R3382">
        <f>VLOOKUP(IF(V3382="same",N3382,IF(O3382=N3382,P3382,O3382)),$AA$2:$AL$8,9,FALSE)</f>
        <v>0.25</v>
      </c>
      <c r="S3382" s="11">
        <f>(L3382-M3382)/L3382</f>
        <v>0.62548737746453142</v>
      </c>
      <c r="T3382" s="13">
        <f t="shared" si="52"/>
        <v>0.25</v>
      </c>
      <c r="U3382">
        <f>IFERROR(T3382*I3382,0)</f>
        <v>20.8001</v>
      </c>
      <c r="V3382" t="str">
        <f>IF(AND(N3382=O3382,P3382=N3382),"same",IF(NOT(OR(O3382=N3382,P3382=N3382)),"conflict","change"))</f>
        <v>same</v>
      </c>
      <c r="W3382" s="55">
        <f>U3382-G3382</f>
        <v>-6.656600000000001</v>
      </c>
    </row>
    <row r="3383" spans="1:23" ht="21" hidden="1" outlineLevel="2" x14ac:dyDescent="0.4">
      <c r="A3383" t="s">
        <v>4648</v>
      </c>
      <c r="B3383" t="s">
        <v>4641</v>
      </c>
      <c r="C3383" t="s">
        <v>4642</v>
      </c>
      <c r="D3383" s="34">
        <v>143994</v>
      </c>
      <c r="E3383" s="34">
        <v>10884</v>
      </c>
      <c r="F3383" s="33">
        <v>3.4438000000000004</v>
      </c>
      <c r="G3383" s="33">
        <v>1.6961999999999999</v>
      </c>
      <c r="H3383">
        <v>7.5586482770115424</v>
      </c>
      <c r="I3383" s="33">
        <v>5.1400000000000006</v>
      </c>
      <c r="J3383" s="35">
        <f>G3383/I3383</f>
        <v>0.32999999999999996</v>
      </c>
      <c r="K3383">
        <v>0.31640940830577002</v>
      </c>
      <c r="L3383">
        <v>0.47225284821756713</v>
      </c>
      <c r="M3383">
        <v>0.3</v>
      </c>
      <c r="N3383" t="s">
        <v>37</v>
      </c>
      <c r="O3383" s="53" t="s">
        <v>37</v>
      </c>
      <c r="P3383" s="54" t="str">
        <f>'Sheet1 (2)'!O4549</f>
        <v>B</v>
      </c>
      <c r="Q3383" s="31" t="str">
        <f>IF(U3383="same",N3383,IF(O3383=N3383,P3383,O3383))</f>
        <v>B</v>
      </c>
      <c r="R3383">
        <f>VLOOKUP(IF(V3383="same",N3383,IF(O3383=N3383,P3383,O3383)),$AA$2:$AL$8,9,FALSE)</f>
        <v>0.25</v>
      </c>
      <c r="S3383" s="11">
        <f>(L3383-M3383)/L3383</f>
        <v>0.36474708171206238</v>
      </c>
      <c r="T3383" s="13">
        <f t="shared" si="52"/>
        <v>0.25</v>
      </c>
      <c r="U3383">
        <f>IFERROR(T3383*I3383,0)</f>
        <v>1.2850000000000001</v>
      </c>
      <c r="V3383" t="str">
        <f>IF(AND(N3383=O3383,P3383=N3383),"same",IF(NOT(OR(O3383=N3383,P3383=N3383)),"conflict","change"))</f>
        <v>same</v>
      </c>
      <c r="W3383" s="55">
        <f>U3383-G3383</f>
        <v>-0.41119999999999979</v>
      </c>
    </row>
    <row r="3384" spans="1:23" ht="21" outlineLevel="1" collapsed="1" x14ac:dyDescent="0.4">
      <c r="C3384" s="29" t="s">
        <v>4649</v>
      </c>
      <c r="D3384" s="34">
        <f>SUBTOTAL(9,D3377:D3383)</f>
        <v>1907962</v>
      </c>
      <c r="E3384" s="34">
        <f>SUBTOTAL(9,E3377:E3383)</f>
        <v>368186</v>
      </c>
      <c r="F3384" s="33">
        <f>SUBTOTAL(9,F3377:F3383)</f>
        <v>121.54949999999999</v>
      </c>
      <c r="G3384" s="33">
        <f>SUBTOTAL(9,G3377:G3383)</f>
        <v>58.8992</v>
      </c>
      <c r="I3384" s="33">
        <f>SUBTOTAL(9,I3377:I3383)</f>
        <v>180.44869999999997</v>
      </c>
      <c r="J3384" s="35"/>
      <c r="O3384" s="53"/>
      <c r="P3384" s="54"/>
      <c r="Q3384" s="31"/>
      <c r="T3384" s="13">
        <f t="shared" si="52"/>
        <v>0</v>
      </c>
      <c r="U3384">
        <f>SUBTOTAL(9,U3377:U3383)</f>
        <v>45.112174999999993</v>
      </c>
      <c r="W3384" s="55">
        <f>SUBTOTAL(9,W3377:W3383)</f>
        <v>-13.787024999999998</v>
      </c>
    </row>
    <row r="3385" spans="1:23" ht="21" hidden="1" outlineLevel="2" x14ac:dyDescent="0.4">
      <c r="A3385" t="s">
        <v>4332</v>
      </c>
      <c r="B3385" t="s">
        <v>4333</v>
      </c>
      <c r="C3385" t="s">
        <v>4334</v>
      </c>
      <c r="D3385" s="34">
        <v>780326</v>
      </c>
      <c r="E3385" s="34">
        <v>182815</v>
      </c>
      <c r="F3385" s="33">
        <v>218.93380000000002</v>
      </c>
      <c r="G3385" s="33">
        <v>54.733600000000003</v>
      </c>
      <c r="H3385">
        <v>23.428028798220232</v>
      </c>
      <c r="I3385" s="33">
        <v>273.66740000000004</v>
      </c>
      <c r="J3385" s="35">
        <f>G3385/I3385</f>
        <v>0.20000043848847174</v>
      </c>
      <c r="K3385">
        <v>1.1975702212619315</v>
      </c>
      <c r="L3385">
        <v>1.4969635970790145</v>
      </c>
      <c r="M3385">
        <v>1</v>
      </c>
      <c r="N3385" t="s">
        <v>34</v>
      </c>
      <c r="O3385" s="53" t="s">
        <v>34</v>
      </c>
      <c r="P3385" s="54" t="str">
        <f>'Sheet1 (2)'!O3400</f>
        <v>A</v>
      </c>
      <c r="Q3385" s="31" t="str">
        <f>IF(U3385="same",N3385,IF(O3385=N3385,P3385,O3385))</f>
        <v>A</v>
      </c>
      <c r="R3385">
        <f>VLOOKUP(IF(V3385="same",N3385,IF(O3385=N3385,P3385,O3385)),$AA$2:$AL$8,9,FALSE)</f>
        <v>0.15</v>
      </c>
      <c r="S3385" s="11">
        <f>(L3385-M3385)/L3385</f>
        <v>0.33198108360732781</v>
      </c>
      <c r="T3385" s="13">
        <f t="shared" si="52"/>
        <v>0.15</v>
      </c>
      <c r="U3385">
        <f>IFERROR(T3385*I3385,0)</f>
        <v>41.050110000000004</v>
      </c>
      <c r="V3385" t="str">
        <f>IF(AND(N3385=O3385,P3385=N3385),"same",IF(NOT(OR(O3385=N3385,P3385=N3385)),"conflict","change"))</f>
        <v>same</v>
      </c>
      <c r="W3385" s="55">
        <f>U3385-G3385</f>
        <v>-13.683489999999999</v>
      </c>
    </row>
    <row r="3386" spans="1:23" ht="21" outlineLevel="1" collapsed="1" x14ac:dyDescent="0.4">
      <c r="C3386" s="29" t="s">
        <v>4335</v>
      </c>
      <c r="D3386" s="34">
        <f>SUBTOTAL(9,D3385:D3385)</f>
        <v>780326</v>
      </c>
      <c r="E3386" s="34">
        <f>SUBTOTAL(9,E3385:E3385)</f>
        <v>182815</v>
      </c>
      <c r="F3386" s="33">
        <f>SUBTOTAL(9,F3385:F3385)</f>
        <v>218.93380000000002</v>
      </c>
      <c r="G3386" s="33">
        <f>SUBTOTAL(9,G3385:G3385)</f>
        <v>54.733600000000003</v>
      </c>
      <c r="I3386" s="33">
        <f>SUBTOTAL(9,I3385:I3385)</f>
        <v>273.66740000000004</v>
      </c>
      <c r="J3386" s="35"/>
      <c r="O3386" s="53"/>
      <c r="P3386" s="54"/>
      <c r="Q3386" s="31"/>
      <c r="T3386" s="13">
        <f t="shared" si="52"/>
        <v>0</v>
      </c>
      <c r="U3386">
        <f>SUBTOTAL(9,U3385:U3385)</f>
        <v>41.050110000000004</v>
      </c>
      <c r="W3386" s="55">
        <f>SUBTOTAL(9,W3385:W3385)</f>
        <v>-13.683489999999999</v>
      </c>
    </row>
    <row r="3387" spans="1:23" ht="21" hidden="1" outlineLevel="2" x14ac:dyDescent="0.4">
      <c r="A3387" t="s">
        <v>4778</v>
      </c>
      <c r="B3387" t="s">
        <v>4779</v>
      </c>
      <c r="C3387" t="s">
        <v>4780</v>
      </c>
      <c r="D3387" s="34">
        <v>56154</v>
      </c>
      <c r="E3387" s="34">
        <v>6199</v>
      </c>
      <c r="F3387" s="33">
        <v>6.196299999999999</v>
      </c>
      <c r="G3387" s="33">
        <v>2.0648999999999997</v>
      </c>
      <c r="H3387">
        <v>11.039284823877194</v>
      </c>
      <c r="I3387" s="33">
        <v>8.2611999999999988</v>
      </c>
      <c r="J3387" s="35">
        <f>G3387/I3387</f>
        <v>0.24995158088413305</v>
      </c>
      <c r="K3387">
        <v>0.99956444587836735</v>
      </c>
      <c r="L3387">
        <v>1.3326665591224389</v>
      </c>
      <c r="M3387">
        <v>0.9</v>
      </c>
      <c r="N3387" t="s">
        <v>34</v>
      </c>
      <c r="O3387" s="53" t="s">
        <v>34</v>
      </c>
      <c r="P3387" s="54" t="str">
        <f>'Sheet1 (2)'!O1992</f>
        <v>A</v>
      </c>
      <c r="Q3387" s="31" t="str">
        <f>IF(U3387="same",N3387,IF(O3387=N3387,P3387,O3387))</f>
        <v>A</v>
      </c>
      <c r="R3387">
        <f>VLOOKUP(IF(V3387="same",N3387,IF(O3387=N3387,P3387,O3387)),$AA$2:$AL$8,9,FALSE)</f>
        <v>0.15</v>
      </c>
      <c r="S3387" s="11">
        <f>(L3387-M3387)/L3387</f>
        <v>0.32466227666682795</v>
      </c>
      <c r="T3387" s="13">
        <f t="shared" si="52"/>
        <v>0.15</v>
      </c>
      <c r="U3387">
        <f>IFERROR(T3387*I3387,0)</f>
        <v>1.2391799999999997</v>
      </c>
      <c r="V3387" t="str">
        <f>IF(AND(N3387=O3387,P3387=N3387),"same",IF(NOT(OR(O3387=N3387,P3387=N3387)),"conflict","change"))</f>
        <v>same</v>
      </c>
      <c r="W3387" s="55">
        <f>U3387-G3387</f>
        <v>-0.82572000000000001</v>
      </c>
    </row>
    <row r="3388" spans="1:23" ht="21" hidden="1" outlineLevel="2" x14ac:dyDescent="0.4">
      <c r="A3388" t="s">
        <v>4781</v>
      </c>
      <c r="B3388" t="s">
        <v>4779</v>
      </c>
      <c r="C3388" t="s">
        <v>4780</v>
      </c>
      <c r="D3388" s="34">
        <v>80014</v>
      </c>
      <c r="E3388" s="34">
        <v>323</v>
      </c>
      <c r="F3388" s="33">
        <v>0.15720000000000003</v>
      </c>
      <c r="G3388" s="33">
        <v>5.2299999999999999E-2</v>
      </c>
      <c r="H3388">
        <v>0.4036793561126803</v>
      </c>
      <c r="I3388" s="33">
        <v>0.20950000000000002</v>
      </c>
      <c r="J3388" s="35">
        <f>G3388/I3388</f>
        <v>0.24964200477326967</v>
      </c>
      <c r="K3388">
        <v>0.48668730650154812</v>
      </c>
      <c r="L3388">
        <v>0.64860681114551089</v>
      </c>
      <c r="M3388">
        <v>0.15</v>
      </c>
      <c r="N3388" t="s">
        <v>34</v>
      </c>
      <c r="O3388" s="53" t="s">
        <v>34</v>
      </c>
      <c r="P3388" s="54" t="str">
        <f>'Sheet1 (2)'!O2583</f>
        <v>A</v>
      </c>
      <c r="Q3388" s="31" t="str">
        <f>IF(U3388="same",N3388,IF(O3388=N3388,P3388,O3388))</f>
        <v>A</v>
      </c>
      <c r="R3388">
        <f>VLOOKUP(IF(V3388="same",N3388,IF(O3388=N3388,P3388,O3388)),$AA$2:$AL$8,9,FALSE)</f>
        <v>0.15</v>
      </c>
      <c r="S3388" s="11">
        <f>(L3388-M3388)/L3388</f>
        <v>0.76873508353221953</v>
      </c>
      <c r="T3388" s="13">
        <f t="shared" si="52"/>
        <v>0.15</v>
      </c>
      <c r="U3388">
        <f>IFERROR(T3388*I3388,0)</f>
        <v>3.1425000000000002E-2</v>
      </c>
      <c r="V3388" t="str">
        <f>IF(AND(N3388=O3388,P3388=N3388),"same",IF(NOT(OR(O3388=N3388,P3388=N3388)),"conflict","change"))</f>
        <v>same</v>
      </c>
      <c r="W3388" s="55">
        <f>U3388-G3388</f>
        <v>-2.0874999999999998E-2</v>
      </c>
    </row>
    <row r="3389" spans="1:23" ht="21" hidden="1" outlineLevel="2" x14ac:dyDescent="0.4">
      <c r="A3389" t="s">
        <v>4782</v>
      </c>
      <c r="B3389" t="s">
        <v>4779</v>
      </c>
      <c r="C3389" t="s">
        <v>4780</v>
      </c>
      <c r="D3389" s="34">
        <v>122278</v>
      </c>
      <c r="E3389" s="34">
        <v>28867</v>
      </c>
      <c r="F3389" s="33">
        <v>29.846700000000002</v>
      </c>
      <c r="G3389" s="33">
        <v>9.9481999999999999</v>
      </c>
      <c r="H3389">
        <v>23.607680858371907</v>
      </c>
      <c r="I3389" s="33">
        <v>39.794899999999998</v>
      </c>
      <c r="J3389" s="35">
        <f>G3389/I3389</f>
        <v>0.24998680735471129</v>
      </c>
      <c r="K3389">
        <v>1.0339384071777462</v>
      </c>
      <c r="L3389">
        <v>1.3785602937610422</v>
      </c>
      <c r="M3389">
        <v>0.9</v>
      </c>
      <c r="N3389" t="s">
        <v>34</v>
      </c>
      <c r="O3389" s="53" t="s">
        <v>34</v>
      </c>
      <c r="P3389" s="54" t="str">
        <f>'Sheet1 (2)'!O2911</f>
        <v>A</v>
      </c>
      <c r="Q3389" s="31" t="str">
        <f>IF(U3389="same",N3389,IF(O3389=N3389,P3389,O3389))</f>
        <v>A</v>
      </c>
      <c r="R3389">
        <f>VLOOKUP(IF(V3389="same",N3389,IF(O3389=N3389,P3389,O3389)),$AA$2:$AL$8,9,FALSE)</f>
        <v>0.15</v>
      </c>
      <c r="S3389" s="11">
        <f>(L3389-M3389)/L3389</f>
        <v>0.34714498591528065</v>
      </c>
      <c r="T3389" s="13">
        <f t="shared" si="52"/>
        <v>0.15</v>
      </c>
      <c r="U3389">
        <f>IFERROR(T3389*I3389,0)</f>
        <v>5.9692349999999994</v>
      </c>
      <c r="V3389" t="str">
        <f>IF(AND(N3389=O3389,P3389=N3389),"same",IF(NOT(OR(O3389=N3389,P3389=N3389)),"conflict","change"))</f>
        <v>same</v>
      </c>
      <c r="W3389" s="55">
        <f>U3389-G3389</f>
        <v>-3.9789650000000005</v>
      </c>
    </row>
    <row r="3390" spans="1:23" ht="21" hidden="1" outlineLevel="2" x14ac:dyDescent="0.4">
      <c r="A3390" t="s">
        <v>4783</v>
      </c>
      <c r="B3390" t="s">
        <v>4779</v>
      </c>
      <c r="C3390" t="s">
        <v>4780</v>
      </c>
      <c r="D3390" s="34">
        <v>122876</v>
      </c>
      <c r="E3390" s="34">
        <v>28900</v>
      </c>
      <c r="F3390" s="33">
        <v>29.838900000000002</v>
      </c>
      <c r="G3390" s="33">
        <v>9.945800000000002</v>
      </c>
      <c r="H3390">
        <v>23.519645821804094</v>
      </c>
      <c r="I3390" s="33">
        <v>39.784700000000001</v>
      </c>
      <c r="J3390" s="35">
        <f>G3390/I3390</f>
        <v>0.24999057426598673</v>
      </c>
      <c r="K3390">
        <v>1.0324878892733564</v>
      </c>
      <c r="L3390">
        <v>1.3766332179930798</v>
      </c>
      <c r="M3390">
        <v>0.9</v>
      </c>
      <c r="N3390" t="s">
        <v>34</v>
      </c>
      <c r="O3390" s="53" t="s">
        <v>34</v>
      </c>
      <c r="P3390" s="54" t="str">
        <f>'Sheet1 (2)'!O3200</f>
        <v>A</v>
      </c>
      <c r="Q3390" s="31" t="str">
        <f>IF(U3390="same",N3390,IF(O3390=N3390,P3390,O3390))</f>
        <v>A</v>
      </c>
      <c r="R3390">
        <f>VLOOKUP(IF(V3390="same",N3390,IF(O3390=N3390,P3390,O3390)),$AA$2:$AL$8,9,FALSE)</f>
        <v>0.15</v>
      </c>
      <c r="S3390" s="11">
        <f>(L3390-M3390)/L3390</f>
        <v>0.34623108883565801</v>
      </c>
      <c r="T3390" s="13">
        <f t="shared" si="52"/>
        <v>0.15</v>
      </c>
      <c r="U3390">
        <f>IFERROR(T3390*I3390,0)</f>
        <v>5.9677049999999996</v>
      </c>
      <c r="V3390" t="str">
        <f>IF(AND(N3390=O3390,P3390=N3390),"same",IF(NOT(OR(O3390=N3390,P3390=N3390)),"conflict","change"))</f>
        <v>same</v>
      </c>
      <c r="W3390" s="55">
        <f>U3390-G3390</f>
        <v>-3.9780950000000024</v>
      </c>
    </row>
    <row r="3391" spans="1:23" ht="21" hidden="1" outlineLevel="2" x14ac:dyDescent="0.4">
      <c r="A3391" t="s">
        <v>4784</v>
      </c>
      <c r="B3391" t="s">
        <v>4779</v>
      </c>
      <c r="C3391" t="s">
        <v>4780</v>
      </c>
      <c r="D3391" s="34">
        <v>100254</v>
      </c>
      <c r="E3391" s="34">
        <v>2386</v>
      </c>
      <c r="F3391" s="33">
        <v>5.3733000000000004</v>
      </c>
      <c r="G3391" s="33">
        <v>1.3941000000000001</v>
      </c>
      <c r="H3391">
        <v>2.3799549145171266</v>
      </c>
      <c r="I3391" s="33">
        <v>6.7674000000000003</v>
      </c>
      <c r="J3391" s="35">
        <f>G3391/I3391</f>
        <v>0.20600230516889795</v>
      </c>
      <c r="K3391">
        <v>2.2520117351215423</v>
      </c>
      <c r="L3391">
        <v>2.8362950544844931</v>
      </c>
      <c r="M3391">
        <v>2.2000000000000002</v>
      </c>
      <c r="N3391" t="s">
        <v>34</v>
      </c>
      <c r="O3391" s="53" t="s">
        <v>34</v>
      </c>
      <c r="P3391" s="54" t="str">
        <f>'Sheet1 (2)'!O3983</f>
        <v>A</v>
      </c>
      <c r="Q3391" s="31" t="str">
        <f>IF(U3391="same",N3391,IF(O3391=N3391,P3391,O3391))</f>
        <v>A</v>
      </c>
      <c r="R3391">
        <f>VLOOKUP(IF(V3391="same",N3391,IF(O3391=N3391,P3391,O3391)),$AA$2:$AL$8,9,FALSE)</f>
        <v>0.15</v>
      </c>
      <c r="S3391" s="11">
        <f>(L3391-M3391)/L3391</f>
        <v>0.2243402192865798</v>
      </c>
      <c r="T3391" s="13">
        <f t="shared" si="52"/>
        <v>0.15</v>
      </c>
      <c r="U3391">
        <f>IFERROR(T3391*I3391,0)</f>
        <v>1.01511</v>
      </c>
      <c r="V3391" t="str">
        <f>IF(AND(N3391=O3391,P3391=N3391),"same",IF(NOT(OR(O3391=N3391,P3391=N3391)),"conflict","change"))</f>
        <v>same</v>
      </c>
      <c r="W3391" s="55">
        <f>U3391-G3391</f>
        <v>-0.37899000000000016</v>
      </c>
    </row>
    <row r="3392" spans="1:23" ht="21" hidden="1" outlineLevel="2" x14ac:dyDescent="0.4">
      <c r="A3392" t="s">
        <v>4785</v>
      </c>
      <c r="B3392" t="s">
        <v>4779</v>
      </c>
      <c r="C3392" t="s">
        <v>4780</v>
      </c>
      <c r="D3392" s="34">
        <v>134583</v>
      </c>
      <c r="E3392" s="34">
        <v>2916</v>
      </c>
      <c r="F3392" s="33">
        <v>6.4152000000000005</v>
      </c>
      <c r="G3392" s="33">
        <v>1.8951</v>
      </c>
      <c r="H3392">
        <v>2.1666926729230287</v>
      </c>
      <c r="I3392" s="33">
        <v>8.3102999999999998</v>
      </c>
      <c r="J3392" s="35">
        <f>G3392/I3392</f>
        <v>0.22804230894191546</v>
      </c>
      <c r="K3392">
        <v>2.2000000000000002</v>
      </c>
      <c r="L3392">
        <v>2.8498971193415636</v>
      </c>
      <c r="M3392">
        <v>2.2000000000000002</v>
      </c>
      <c r="N3392" t="s">
        <v>37</v>
      </c>
      <c r="O3392" s="53" t="s">
        <v>37</v>
      </c>
      <c r="P3392" s="54" t="str">
        <f>'Sheet1 (2)'!O4266</f>
        <v>B</v>
      </c>
      <c r="Q3392" s="31" t="str">
        <f>IF(U3392="same",N3392,IF(O3392=N3392,P3392,O3392))</f>
        <v>B</v>
      </c>
      <c r="R3392">
        <f>VLOOKUP(IF(V3392="same",N3392,IF(O3392=N3392,P3392,O3392)),$AA$2:$AL$8,9,FALSE)</f>
        <v>0.25</v>
      </c>
      <c r="S3392" s="11">
        <f>(L3392-M3392)/L3392</f>
        <v>0.22804230894191535</v>
      </c>
      <c r="T3392" s="13">
        <f t="shared" si="52"/>
        <v>0.22804230894191535</v>
      </c>
      <c r="U3392">
        <f>IFERROR(T3392*I3392,0)</f>
        <v>1.8950999999999991</v>
      </c>
      <c r="V3392" t="str">
        <f>IF(AND(N3392=O3392,P3392=N3392),"same",IF(NOT(OR(O3392=N3392,P3392=N3392)),"conflict","change"))</f>
        <v>same</v>
      </c>
      <c r="W3392" s="55">
        <f>U3392-G3392</f>
        <v>0</v>
      </c>
    </row>
    <row r="3393" spans="1:23" ht="21" hidden="1" outlineLevel="2" x14ac:dyDescent="0.4">
      <c r="A3393" t="s">
        <v>4786</v>
      </c>
      <c r="B3393" t="s">
        <v>4779</v>
      </c>
      <c r="C3393" t="s">
        <v>4780</v>
      </c>
      <c r="D3393" s="34">
        <v>144202</v>
      </c>
      <c r="E3393" s="34">
        <v>29831</v>
      </c>
      <c r="F3393" s="33">
        <v>30.150700000000001</v>
      </c>
      <c r="G3393" s="33">
        <v>10.049200000000001</v>
      </c>
      <c r="H3393">
        <v>20.686953024229901</v>
      </c>
      <c r="I3393" s="33">
        <v>40.1999</v>
      </c>
      <c r="J3393" s="35">
        <f>G3393/I3393</f>
        <v>0.24998072134507798</v>
      </c>
      <c r="K3393">
        <v>1.0107170393215112</v>
      </c>
      <c r="L3393">
        <v>1.3475880795145989</v>
      </c>
      <c r="M3393">
        <v>0.9</v>
      </c>
      <c r="N3393" t="s">
        <v>34</v>
      </c>
      <c r="O3393" s="53" t="s">
        <v>34</v>
      </c>
      <c r="P3393" s="54" t="str">
        <f>'Sheet1 (2)'!O4746</f>
        <v>A</v>
      </c>
      <c r="Q3393" s="31" t="str">
        <f>IF(U3393="same",N3393,IF(O3393=N3393,P3393,O3393))</f>
        <v>A</v>
      </c>
      <c r="R3393">
        <f>VLOOKUP(IF(V3393="same",N3393,IF(O3393=N3393,P3393,O3393)),$AA$2:$AL$8,9,FALSE)</f>
        <v>0.15</v>
      </c>
      <c r="S3393" s="11">
        <f>(L3393-M3393)/L3393</f>
        <v>0.33214012970181517</v>
      </c>
      <c r="T3393" s="13">
        <f t="shared" si="52"/>
        <v>0.15</v>
      </c>
      <c r="U3393">
        <f>IFERROR(T3393*I3393,0)</f>
        <v>6.0299849999999999</v>
      </c>
      <c r="V3393" t="str">
        <f>IF(AND(N3393=O3393,P3393=N3393),"same",IF(NOT(OR(O3393=N3393,P3393=N3393)),"conflict","change"))</f>
        <v>same</v>
      </c>
      <c r="W3393" s="55">
        <f>U3393-G3393</f>
        <v>-4.0192150000000009</v>
      </c>
    </row>
    <row r="3394" spans="1:23" ht="21" hidden="1" outlineLevel="2" x14ac:dyDescent="0.4">
      <c r="A3394" t="s">
        <v>4787</v>
      </c>
      <c r="B3394" t="s">
        <v>4779</v>
      </c>
      <c r="C3394" t="s">
        <v>4780</v>
      </c>
      <c r="D3394" s="34">
        <v>135339</v>
      </c>
      <c r="E3394" s="34">
        <v>2946</v>
      </c>
      <c r="F3394" s="33">
        <v>6.6147</v>
      </c>
      <c r="G3394" s="33">
        <v>1.7118000000000002</v>
      </c>
      <c r="H3394">
        <v>2.1767561456786293</v>
      </c>
      <c r="I3394" s="33">
        <v>8.3264999999999993</v>
      </c>
      <c r="J3394" s="35">
        <f>G3394/I3394</f>
        <v>0.20558457935507121</v>
      </c>
      <c r="K3394">
        <v>2.2453156822810589</v>
      </c>
      <c r="L3394">
        <v>2.8263747454175152</v>
      </c>
      <c r="M3394">
        <v>2.2000000000000002</v>
      </c>
      <c r="N3394" t="s">
        <v>34</v>
      </c>
      <c r="O3394" s="53" t="s">
        <v>34</v>
      </c>
      <c r="P3394" s="54" t="str">
        <f>'Sheet1 (2)'!O4986</f>
        <v>A</v>
      </c>
      <c r="Q3394" s="31" t="str">
        <f>IF(U3394="same",N3394,IF(O3394=N3394,P3394,O3394))</f>
        <v>A</v>
      </c>
      <c r="R3394">
        <f>VLOOKUP(IF(V3394="same",N3394,IF(O3394=N3394,P3394,O3394)),$AA$2:$AL$8,9,FALSE)</f>
        <v>0.15</v>
      </c>
      <c r="S3394" s="11">
        <f>(L3394-M3394)/L3394</f>
        <v>0.22161772653575923</v>
      </c>
      <c r="T3394" s="13">
        <f t="shared" si="52"/>
        <v>0.15</v>
      </c>
      <c r="U3394">
        <f>IFERROR(T3394*I3394,0)</f>
        <v>1.2489749999999999</v>
      </c>
      <c r="V3394" t="str">
        <f>IF(AND(N3394=O3394,P3394=N3394),"same",IF(NOT(OR(O3394=N3394,P3394=N3394)),"conflict","change"))</f>
        <v>same</v>
      </c>
      <c r="W3394" s="55">
        <f>U3394-G3394</f>
        <v>-0.46282500000000026</v>
      </c>
    </row>
    <row r="3395" spans="1:23" ht="21" outlineLevel="1" collapsed="1" x14ac:dyDescent="0.4">
      <c r="C3395" s="29" t="s">
        <v>4788</v>
      </c>
      <c r="D3395" s="34">
        <f>SUBTOTAL(9,D3387:D3394)</f>
        <v>895700</v>
      </c>
      <c r="E3395" s="34">
        <f>SUBTOTAL(9,E3387:E3394)</f>
        <v>102368</v>
      </c>
      <c r="F3395" s="33">
        <f>SUBTOTAL(9,F3387:F3394)</f>
        <v>114.593</v>
      </c>
      <c r="G3395" s="33">
        <f>SUBTOTAL(9,G3387:G3394)</f>
        <v>37.061400000000006</v>
      </c>
      <c r="I3395" s="33">
        <f>SUBTOTAL(9,I3387:I3394)</f>
        <v>151.65440000000001</v>
      </c>
      <c r="J3395" s="35"/>
      <c r="O3395" s="53"/>
      <c r="P3395" s="54"/>
      <c r="Q3395" s="31"/>
      <c r="T3395" s="13">
        <f t="shared" ref="T3395:T3458" si="53">MIN(S3395,R3395)</f>
        <v>0</v>
      </c>
      <c r="U3395">
        <f>SUBTOTAL(9,U3387:U3394)</f>
        <v>23.396715</v>
      </c>
      <c r="W3395" s="55">
        <f>SUBTOTAL(9,W3387:W3394)</f>
        <v>-13.664685000000004</v>
      </c>
    </row>
    <row r="3396" spans="1:23" ht="21" hidden="1" outlineLevel="2" x14ac:dyDescent="0.4">
      <c r="A3396" t="s">
        <v>4680</v>
      </c>
      <c r="B3396" t="s">
        <v>4681</v>
      </c>
      <c r="C3396" t="s">
        <v>4682</v>
      </c>
      <c r="D3396" s="34">
        <v>87056</v>
      </c>
      <c r="E3396" s="34">
        <v>19870</v>
      </c>
      <c r="F3396" s="33">
        <v>7.9934999999999992</v>
      </c>
      <c r="G3396" s="33">
        <v>3.9375</v>
      </c>
      <c r="H3396">
        <v>22.824388899099429</v>
      </c>
      <c r="I3396" s="33">
        <v>11.930999999999999</v>
      </c>
      <c r="J3396" s="35">
        <f>G3396/I3396</f>
        <v>0.33002263012320848</v>
      </c>
      <c r="K3396">
        <v>0.40228988424760942</v>
      </c>
      <c r="L3396">
        <v>0.60045294413688977</v>
      </c>
      <c r="M3396">
        <v>0.3</v>
      </c>
      <c r="N3396" t="s">
        <v>37</v>
      </c>
      <c r="O3396" s="53" t="s">
        <v>37</v>
      </c>
      <c r="P3396" s="54" t="str">
        <f>'Sheet1 (2)'!O545</f>
        <v>B</v>
      </c>
      <c r="Q3396" s="31" t="str">
        <f>IF(U3396="same",N3396,IF(O3396=N3396,P3396,O3396))</f>
        <v>B</v>
      </c>
      <c r="R3396">
        <f>VLOOKUP(IF(V3396="same",N3396,IF(O3396=N3396,P3396,O3396)),$AA$2:$AL$8,9,FALSE)</f>
        <v>0.25</v>
      </c>
      <c r="S3396" s="11">
        <f>(L3396-M3396)/L3396</f>
        <v>0.50037716872014082</v>
      </c>
      <c r="T3396" s="13">
        <f t="shared" si="53"/>
        <v>0.25</v>
      </c>
      <c r="U3396">
        <f>IFERROR(T3396*I3396,0)</f>
        <v>2.9827499999999998</v>
      </c>
      <c r="V3396" t="str">
        <f>IF(AND(N3396=O3396,P3396=N3396),"same",IF(NOT(OR(O3396=N3396,P3396=N3396)),"conflict","change"))</f>
        <v>same</v>
      </c>
      <c r="W3396" s="55">
        <f>U3396-G3396</f>
        <v>-0.95475000000000021</v>
      </c>
    </row>
    <row r="3397" spans="1:23" ht="21" hidden="1" outlineLevel="2" x14ac:dyDescent="0.4">
      <c r="A3397" t="s">
        <v>4683</v>
      </c>
      <c r="B3397" t="s">
        <v>4681</v>
      </c>
      <c r="C3397" t="s">
        <v>4682</v>
      </c>
      <c r="D3397" s="34">
        <v>746546</v>
      </c>
      <c r="E3397" s="34">
        <v>188710</v>
      </c>
      <c r="F3397" s="33">
        <v>36.523499999999999</v>
      </c>
      <c r="G3397" s="33">
        <v>17.989100000000001</v>
      </c>
      <c r="H3397">
        <v>25.277745778558856</v>
      </c>
      <c r="I3397" s="33">
        <v>54.512599999999999</v>
      </c>
      <c r="J3397" s="35">
        <f>G3397/I3397</f>
        <v>0.32999893602579955</v>
      </c>
      <c r="K3397">
        <v>0.19354300249059403</v>
      </c>
      <c r="L3397">
        <v>0.28886969423983888</v>
      </c>
      <c r="M3397">
        <v>0.15</v>
      </c>
      <c r="N3397" t="s">
        <v>37</v>
      </c>
      <c r="O3397" s="53" t="s">
        <v>37</v>
      </c>
      <c r="P3397" s="54" t="str">
        <f>'Sheet1 (2)'!O1206</f>
        <v>B</v>
      </c>
      <c r="Q3397" s="31" t="str">
        <f>IF(U3397="same",N3397,IF(O3397=N3397,P3397,O3397))</f>
        <v>B</v>
      </c>
      <c r="R3397">
        <f>VLOOKUP(IF(V3397="same",N3397,IF(O3397=N3397,P3397,O3397)),$AA$2:$AL$8,9,FALSE)</f>
        <v>0.25</v>
      </c>
      <c r="S3397" s="11">
        <f>(L3397-M3397)/L3397</f>
        <v>0.48073472921856597</v>
      </c>
      <c r="T3397" s="13">
        <f t="shared" si="53"/>
        <v>0.25</v>
      </c>
      <c r="U3397">
        <f>IFERROR(T3397*I3397,0)</f>
        <v>13.62815</v>
      </c>
      <c r="V3397" t="str">
        <f>IF(AND(N3397=O3397,P3397=N3397),"same",IF(NOT(OR(O3397=N3397,P3397=N3397)),"conflict","change"))</f>
        <v>same</v>
      </c>
      <c r="W3397" s="55">
        <f>U3397-G3397</f>
        <v>-4.3609500000000008</v>
      </c>
    </row>
    <row r="3398" spans="1:23" ht="21" hidden="1" outlineLevel="2" x14ac:dyDescent="0.4">
      <c r="A3398" t="s">
        <v>4684</v>
      </c>
      <c r="B3398" t="s">
        <v>4681</v>
      </c>
      <c r="C3398" t="s">
        <v>4682</v>
      </c>
      <c r="D3398" s="34">
        <v>492409</v>
      </c>
      <c r="E3398" s="34">
        <v>183903</v>
      </c>
      <c r="F3398" s="33">
        <v>35.330399999999997</v>
      </c>
      <c r="G3398" s="33">
        <v>17.1663</v>
      </c>
      <c r="H3398">
        <v>37.347611436834015</v>
      </c>
      <c r="I3398" s="33">
        <v>52.496699999999997</v>
      </c>
      <c r="J3398" s="35">
        <f>G3398/I3398</f>
        <v>0.32699769699809705</v>
      </c>
      <c r="K3398">
        <v>0.19211432113668617</v>
      </c>
      <c r="L3398">
        <v>0.28545863852139441</v>
      </c>
      <c r="M3398">
        <v>0.15</v>
      </c>
      <c r="N3398" t="s">
        <v>37</v>
      </c>
      <c r="O3398" s="53" t="s">
        <v>37</v>
      </c>
      <c r="P3398" s="54" t="str">
        <f>'Sheet1 (2)'!O3312</f>
        <v>B</v>
      </c>
      <c r="Q3398" s="31" t="str">
        <f>IF(U3398="same",N3398,IF(O3398=N3398,P3398,O3398))</f>
        <v>B</v>
      </c>
      <c r="R3398">
        <f>VLOOKUP(IF(V3398="same",N3398,IF(O3398=N3398,P3398,O3398)),$AA$2:$AL$8,9,FALSE)</f>
        <v>0.25</v>
      </c>
      <c r="S3398" s="11">
        <f>(L3398-M3398)/L3398</f>
        <v>0.47452982758916273</v>
      </c>
      <c r="T3398" s="13">
        <f t="shared" si="53"/>
        <v>0.25</v>
      </c>
      <c r="U3398">
        <f>IFERROR(T3398*I3398,0)</f>
        <v>13.124174999999999</v>
      </c>
      <c r="V3398" t="str">
        <f>IF(AND(N3398=O3398,P3398=N3398),"same",IF(NOT(OR(O3398=N3398,P3398=N3398)),"conflict","change"))</f>
        <v>same</v>
      </c>
      <c r="W3398" s="55">
        <f>U3398-G3398</f>
        <v>-4.0421250000000004</v>
      </c>
    </row>
    <row r="3399" spans="1:23" ht="21" hidden="1" outlineLevel="2" x14ac:dyDescent="0.4">
      <c r="A3399" t="s">
        <v>4685</v>
      </c>
      <c r="B3399" t="s">
        <v>4681</v>
      </c>
      <c r="C3399" t="s">
        <v>4682</v>
      </c>
      <c r="D3399" s="34">
        <v>560852</v>
      </c>
      <c r="E3399" s="34">
        <v>107841</v>
      </c>
      <c r="F3399" s="33">
        <v>35.030700000000003</v>
      </c>
      <c r="G3399" s="33">
        <v>17.253500000000003</v>
      </c>
      <c r="H3399">
        <v>19.228067297611492</v>
      </c>
      <c r="I3399" s="33">
        <v>52.284200000000006</v>
      </c>
      <c r="J3399" s="35">
        <f>G3399/I3399</f>
        <v>0.32999452989622108</v>
      </c>
      <c r="K3399">
        <v>0.32483656494283253</v>
      </c>
      <c r="L3399">
        <v>0.48482673565712486</v>
      </c>
      <c r="M3399">
        <v>0.2</v>
      </c>
      <c r="N3399" t="s">
        <v>37</v>
      </c>
      <c r="O3399" s="53" t="s">
        <v>37</v>
      </c>
      <c r="P3399" s="54" t="str">
        <f>'Sheet1 (2)'!O3401</f>
        <v>B</v>
      </c>
      <c r="Q3399" s="31" t="str">
        <f>IF(U3399="same",N3399,IF(O3399=N3399,P3399,O3399))</f>
        <v>B</v>
      </c>
      <c r="R3399">
        <f>VLOOKUP(IF(V3399="same",N3399,IF(O3399=N3399,P3399,O3399)),$AA$2:$AL$8,9,FALSE)</f>
        <v>0.25</v>
      </c>
      <c r="S3399" s="11">
        <f>(L3399-M3399)/L3399</f>
        <v>0.58748149536571281</v>
      </c>
      <c r="T3399" s="13">
        <f t="shared" si="53"/>
        <v>0.25</v>
      </c>
      <c r="U3399">
        <f>IFERROR(T3399*I3399,0)</f>
        <v>13.071050000000001</v>
      </c>
      <c r="V3399" t="str">
        <f>IF(AND(N3399=O3399,P3399=N3399),"same",IF(NOT(OR(O3399=N3399,P3399=N3399)),"conflict","change"))</f>
        <v>same</v>
      </c>
      <c r="W3399" s="55">
        <f>U3399-G3399</f>
        <v>-4.1824500000000011</v>
      </c>
    </row>
    <row r="3400" spans="1:23" ht="21" outlineLevel="1" collapsed="1" x14ac:dyDescent="0.4">
      <c r="C3400" s="29" t="s">
        <v>4686</v>
      </c>
      <c r="D3400" s="34">
        <f>SUBTOTAL(9,D3396:D3399)</f>
        <v>1886863</v>
      </c>
      <c r="E3400" s="34">
        <f>SUBTOTAL(9,E3396:E3399)</f>
        <v>500324</v>
      </c>
      <c r="F3400" s="33">
        <f>SUBTOTAL(9,F3396:F3399)</f>
        <v>114.87809999999999</v>
      </c>
      <c r="G3400" s="33">
        <f>SUBTOTAL(9,G3396:G3399)</f>
        <v>56.346400000000003</v>
      </c>
      <c r="I3400" s="33">
        <f>SUBTOTAL(9,I3396:I3399)</f>
        <v>171.22450000000001</v>
      </c>
      <c r="J3400" s="35"/>
      <c r="O3400" s="53"/>
      <c r="P3400" s="54"/>
      <c r="Q3400" s="31"/>
      <c r="T3400" s="13">
        <f t="shared" si="53"/>
        <v>0</v>
      </c>
      <c r="U3400">
        <f>SUBTOTAL(9,U3396:U3399)</f>
        <v>42.806125000000002</v>
      </c>
      <c r="W3400" s="55">
        <f>SUBTOTAL(9,W3396:W3399)</f>
        <v>-13.540275000000003</v>
      </c>
    </row>
    <row r="3401" spans="1:23" ht="21" hidden="1" outlineLevel="2" x14ac:dyDescent="0.4">
      <c r="A3401" t="s">
        <v>4796</v>
      </c>
      <c r="B3401" t="s">
        <v>4797</v>
      </c>
      <c r="C3401" t="s">
        <v>4798</v>
      </c>
      <c r="D3401" s="34">
        <v>17193</v>
      </c>
      <c r="E3401" s="34">
        <v>6884</v>
      </c>
      <c r="F3401" s="33">
        <v>1.7372999999999998</v>
      </c>
      <c r="G3401" s="33">
        <v>0.85569999999999991</v>
      </c>
      <c r="H3401">
        <v>40.039550980050024</v>
      </c>
      <c r="I3401" s="33">
        <v>2.593</v>
      </c>
      <c r="J3401" s="35">
        <f>G3401/I3401</f>
        <v>0.3300038565368299</v>
      </c>
      <c r="K3401">
        <v>0.25236780941313192</v>
      </c>
      <c r="L3401">
        <v>0.37667054038349795</v>
      </c>
      <c r="M3401">
        <v>0.2</v>
      </c>
      <c r="N3401" t="s">
        <v>37</v>
      </c>
      <c r="O3401" s="53" t="s">
        <v>37</v>
      </c>
      <c r="P3401" s="54" t="str">
        <f>'Sheet1 (2)'!O318</f>
        <v>B</v>
      </c>
      <c r="Q3401" s="31" t="str">
        <f>IF(U3401="same",N3401,IF(O3401=N3401,P3401,O3401))</f>
        <v>B</v>
      </c>
      <c r="R3401">
        <f>VLOOKUP(IF(V3401="same",N3401,IF(O3401=N3401,P3401,O3401)),$AA$2:$AL$8,9,FALSE)</f>
        <v>0.25</v>
      </c>
      <c r="S3401" s="11">
        <f>(L3401-M3401)/L3401</f>
        <v>0.46903200925568833</v>
      </c>
      <c r="T3401" s="13">
        <f t="shared" si="53"/>
        <v>0.25</v>
      </c>
      <c r="U3401">
        <f>IFERROR(T3401*I3401,0)</f>
        <v>0.64824999999999999</v>
      </c>
      <c r="V3401" t="str">
        <f>IF(AND(N3401=O3401,P3401=N3401),"same",IF(NOT(OR(O3401=N3401,P3401=N3401)),"conflict","change"))</f>
        <v>same</v>
      </c>
      <c r="W3401" s="55">
        <f>U3401-G3401</f>
        <v>-0.20744999999999991</v>
      </c>
    </row>
    <row r="3402" spans="1:23" ht="21" hidden="1" outlineLevel="2" x14ac:dyDescent="0.4">
      <c r="A3402" s="18" t="s">
        <v>4799</v>
      </c>
      <c r="B3402" t="s">
        <v>4797</v>
      </c>
      <c r="C3402" t="s">
        <v>4798</v>
      </c>
      <c r="D3402" s="34">
        <v>14337</v>
      </c>
      <c r="E3402" s="34">
        <v>4227</v>
      </c>
      <c r="F3402" s="33">
        <v>0.87750000000000006</v>
      </c>
      <c r="G3402" s="33">
        <v>0.29249999999999998</v>
      </c>
      <c r="H3402">
        <v>29.483155471856037</v>
      </c>
      <c r="I3402" s="33">
        <v>1.17</v>
      </c>
      <c r="J3402" s="35">
        <f>G3402/I3402</f>
        <v>0.25</v>
      </c>
      <c r="K3402">
        <v>0.20759403832505324</v>
      </c>
      <c r="L3402">
        <v>0.27679205110007099</v>
      </c>
      <c r="M3402">
        <v>0.1</v>
      </c>
      <c r="N3402" t="s">
        <v>34</v>
      </c>
      <c r="O3402" s="53" t="s">
        <v>34</v>
      </c>
      <c r="P3402" s="54" t="str">
        <f>'Sheet1 (2)'!O507</f>
        <v>A</v>
      </c>
      <c r="Q3402" s="31" t="str">
        <f>IF(U3402="same",N3402,IF(O3402=N3402,P3402,O3402))</f>
        <v>A</v>
      </c>
      <c r="R3402">
        <f>VLOOKUP(IF(V3402="same",N3402,IF(O3402=N3402,P3402,O3402)),$AA$2:$AL$8,9,FALSE)</f>
        <v>0.15</v>
      </c>
      <c r="S3402" s="11">
        <f>(L3402-M3402)/L3402</f>
        <v>0.63871794871794874</v>
      </c>
      <c r="T3402" s="13">
        <f t="shared" si="53"/>
        <v>0.15</v>
      </c>
      <c r="U3402">
        <f>IFERROR(T3402*I3402,0)</f>
        <v>0.17549999999999999</v>
      </c>
      <c r="V3402" t="str">
        <f>IF(AND(N3402=O3402,P3402=N3402),"same",IF(NOT(OR(O3402=N3402,P3402=N3402)),"conflict","change"))</f>
        <v>same</v>
      </c>
      <c r="W3402" s="55">
        <f>U3402-G3402</f>
        <v>-0.11699999999999999</v>
      </c>
    </row>
    <row r="3403" spans="1:23" ht="21" hidden="1" outlineLevel="2" x14ac:dyDescent="0.4">
      <c r="A3403" t="s">
        <v>4800</v>
      </c>
      <c r="B3403" t="s">
        <v>4797</v>
      </c>
      <c r="C3403" t="s">
        <v>4798</v>
      </c>
      <c r="D3403" s="34">
        <v>15275</v>
      </c>
      <c r="E3403" s="34">
        <v>2829</v>
      </c>
      <c r="F3403" s="33">
        <v>0.74249999999999994</v>
      </c>
      <c r="G3403" s="33">
        <v>0.24750000000000003</v>
      </c>
      <c r="H3403">
        <v>18.520458265139116</v>
      </c>
      <c r="I3403" s="33">
        <v>0.99</v>
      </c>
      <c r="J3403" s="35">
        <f>G3403/I3403</f>
        <v>0.25000000000000006</v>
      </c>
      <c r="K3403">
        <v>0.26246023329798512</v>
      </c>
      <c r="L3403">
        <v>0.34994697773064687</v>
      </c>
      <c r="M3403">
        <v>0.15</v>
      </c>
      <c r="N3403" t="s">
        <v>34</v>
      </c>
      <c r="O3403" s="53" t="s">
        <v>34</v>
      </c>
      <c r="P3403" s="54" t="str">
        <f>'Sheet1 (2)'!O607</f>
        <v>A</v>
      </c>
      <c r="Q3403" s="31" t="str">
        <f>IF(U3403="same",N3403,IF(O3403=N3403,P3403,O3403))</f>
        <v>A</v>
      </c>
      <c r="R3403">
        <f>VLOOKUP(IF(V3403="same",N3403,IF(O3403=N3403,P3403,O3403)),$AA$2:$AL$8,9,FALSE)</f>
        <v>0.15</v>
      </c>
      <c r="S3403" s="11">
        <f>(L3403-M3403)/L3403</f>
        <v>0.57136363636363641</v>
      </c>
      <c r="T3403" s="13">
        <f t="shared" si="53"/>
        <v>0.15</v>
      </c>
      <c r="U3403">
        <f>IFERROR(T3403*I3403,0)</f>
        <v>0.14849999999999999</v>
      </c>
      <c r="V3403" t="str">
        <f>IF(AND(N3403=O3403,P3403=N3403),"same",IF(NOT(OR(O3403=N3403,P3403=N3403)),"conflict","change"))</f>
        <v>same</v>
      </c>
      <c r="W3403" s="55">
        <f>U3403-G3403</f>
        <v>-9.9000000000000032E-2</v>
      </c>
    </row>
    <row r="3404" spans="1:23" ht="21" hidden="1" outlineLevel="2" x14ac:dyDescent="0.4">
      <c r="A3404" t="s">
        <v>4801</v>
      </c>
      <c r="B3404" t="s">
        <v>4797</v>
      </c>
      <c r="C3404" t="s">
        <v>4798</v>
      </c>
      <c r="D3404" s="34">
        <v>75397</v>
      </c>
      <c r="E3404" s="34">
        <v>9746</v>
      </c>
      <c r="F3404" s="33">
        <v>3.6648999999999998</v>
      </c>
      <c r="G3404" s="33">
        <v>1.2201000000000002</v>
      </c>
      <c r="H3404">
        <v>12.926243749751317</v>
      </c>
      <c r="I3404" s="33">
        <v>4.8849999999999998</v>
      </c>
      <c r="J3404" s="35">
        <f>G3404/I3404</f>
        <v>0.2497645854657114</v>
      </c>
      <c r="K3404">
        <v>0.37604145290375535</v>
      </c>
      <c r="L3404">
        <v>0.50123127436897186</v>
      </c>
      <c r="M3404">
        <v>0.3</v>
      </c>
      <c r="N3404" t="s">
        <v>34</v>
      </c>
      <c r="O3404" s="53" t="s">
        <v>34</v>
      </c>
      <c r="P3404" s="54" t="str">
        <f>'Sheet1 (2)'!O936</f>
        <v>A</v>
      </c>
      <c r="Q3404" s="31" t="str">
        <f>IF(U3404="same",N3404,IF(O3404=N3404,P3404,O3404))</f>
        <v>A</v>
      </c>
      <c r="R3404">
        <f>VLOOKUP(IF(V3404="same",N3404,IF(O3404=N3404,P3404,O3404)),$AA$2:$AL$8,9,FALSE)</f>
        <v>0.15</v>
      </c>
      <c r="S3404" s="11">
        <f>(L3404-M3404)/L3404</f>
        <v>0.40147389969293756</v>
      </c>
      <c r="T3404" s="13">
        <f t="shared" si="53"/>
        <v>0.15</v>
      </c>
      <c r="U3404">
        <f>IFERROR(T3404*I3404,0)</f>
        <v>0.7327499999999999</v>
      </c>
      <c r="V3404" t="str">
        <f>IF(AND(N3404=O3404,P3404=N3404),"same",IF(NOT(OR(O3404=N3404,P3404=N3404)),"conflict","change"))</f>
        <v>same</v>
      </c>
      <c r="W3404" s="55">
        <f>U3404-G3404</f>
        <v>-0.48735000000000028</v>
      </c>
    </row>
    <row r="3405" spans="1:23" ht="21" hidden="1" outlineLevel="2" x14ac:dyDescent="0.4">
      <c r="A3405" t="s">
        <v>4802</v>
      </c>
      <c r="B3405" t="s">
        <v>4797</v>
      </c>
      <c r="C3405" t="s">
        <v>4798</v>
      </c>
      <c r="D3405" s="34">
        <v>16570</v>
      </c>
      <c r="E3405" s="34">
        <v>1175</v>
      </c>
      <c r="F3405" s="33">
        <v>0.51349999999999996</v>
      </c>
      <c r="G3405" s="33">
        <v>0.1641</v>
      </c>
      <c r="H3405">
        <v>7.0911285455642732</v>
      </c>
      <c r="I3405" s="33">
        <v>0.67759999999999998</v>
      </c>
      <c r="J3405" s="35">
        <f>G3405/I3405</f>
        <v>0.24217827626918537</v>
      </c>
      <c r="K3405">
        <v>0.43702127659574469</v>
      </c>
      <c r="L3405">
        <v>0.57668085106382982</v>
      </c>
      <c r="M3405">
        <v>0.4</v>
      </c>
      <c r="N3405" t="s">
        <v>34</v>
      </c>
      <c r="O3405" s="53" t="s">
        <v>34</v>
      </c>
      <c r="P3405" s="54" t="str">
        <f>'Sheet1 (2)'!O1143</f>
        <v>A</v>
      </c>
      <c r="Q3405" s="31" t="str">
        <f>IF(U3405="same",N3405,IF(O3405=N3405,P3405,O3405))</f>
        <v>A</v>
      </c>
      <c r="R3405">
        <f>VLOOKUP(IF(V3405="same",N3405,IF(O3405=N3405,P3405,O3405)),$AA$2:$AL$8,9,FALSE)</f>
        <v>0.15</v>
      </c>
      <c r="S3405" s="11">
        <f>(L3405-M3405)/L3405</f>
        <v>0.30637544273907913</v>
      </c>
      <c r="T3405" s="13">
        <f t="shared" si="53"/>
        <v>0.15</v>
      </c>
      <c r="U3405">
        <f>IFERROR(T3405*I3405,0)</f>
        <v>0.10163999999999999</v>
      </c>
      <c r="V3405" t="str">
        <f>IF(AND(N3405=O3405,P3405=N3405),"same",IF(NOT(OR(O3405=N3405,P3405=N3405)),"conflict","change"))</f>
        <v>same</v>
      </c>
      <c r="W3405" s="55">
        <f>U3405-G3405</f>
        <v>-6.2460000000000002E-2</v>
      </c>
    </row>
    <row r="3406" spans="1:23" ht="21" hidden="1" outlineLevel="2" x14ac:dyDescent="0.4">
      <c r="A3406" t="s">
        <v>4803</v>
      </c>
      <c r="B3406" t="s">
        <v>4797</v>
      </c>
      <c r="C3406" t="s">
        <v>4798</v>
      </c>
      <c r="D3406" s="34">
        <v>16664</v>
      </c>
      <c r="E3406" s="34">
        <v>7967</v>
      </c>
      <c r="F3406" s="33">
        <v>1.8064</v>
      </c>
      <c r="G3406" s="33">
        <v>0.88959999999999995</v>
      </c>
      <c r="H3406">
        <v>47.80964954392703</v>
      </c>
      <c r="I3406" s="33">
        <v>2.6959999999999997</v>
      </c>
      <c r="J3406" s="35">
        <f>G3406/I3406</f>
        <v>0.32997032640949558</v>
      </c>
      <c r="K3406">
        <v>0.22673528304255053</v>
      </c>
      <c r="L3406">
        <v>0.33839588301744689</v>
      </c>
      <c r="M3406">
        <v>0.1</v>
      </c>
      <c r="N3406" t="s">
        <v>37</v>
      </c>
      <c r="O3406" s="53" t="s">
        <v>37</v>
      </c>
      <c r="P3406" s="54" t="str">
        <f>'Sheet1 (2)'!O1545</f>
        <v>B</v>
      </c>
      <c r="Q3406" s="31" t="str">
        <f>IF(U3406="same",N3406,IF(O3406=N3406,P3406,O3406))</f>
        <v>B</v>
      </c>
      <c r="R3406">
        <f>VLOOKUP(IF(V3406="same",N3406,IF(O3406=N3406,P3406,O3406)),$AA$2:$AL$8,9,FALSE)</f>
        <v>0.25</v>
      </c>
      <c r="S3406" s="11">
        <f>(L3406-M3406)/L3406</f>
        <v>0.70448813056379811</v>
      </c>
      <c r="T3406" s="13">
        <f t="shared" si="53"/>
        <v>0.25</v>
      </c>
      <c r="U3406">
        <f>IFERROR(T3406*I3406,0)</f>
        <v>0.67399999999999993</v>
      </c>
      <c r="V3406" t="str">
        <f>IF(AND(N3406=O3406,P3406=N3406),"same",IF(NOT(OR(O3406=N3406,P3406=N3406)),"conflict","change"))</f>
        <v>same</v>
      </c>
      <c r="W3406" s="55">
        <f>U3406-G3406</f>
        <v>-0.21560000000000001</v>
      </c>
    </row>
    <row r="3407" spans="1:23" ht="21" hidden="1" outlineLevel="2" x14ac:dyDescent="0.4">
      <c r="A3407" t="s">
        <v>4804</v>
      </c>
      <c r="B3407" t="s">
        <v>4797</v>
      </c>
      <c r="C3407" t="s">
        <v>4798</v>
      </c>
      <c r="D3407" s="34">
        <v>16274</v>
      </c>
      <c r="E3407" s="34">
        <v>6511</v>
      </c>
      <c r="F3407" s="33">
        <v>1.6254</v>
      </c>
      <c r="G3407" s="33">
        <v>0.80059999999999987</v>
      </c>
      <c r="H3407">
        <v>40.008602679120067</v>
      </c>
      <c r="I3407" s="33">
        <v>2.4259999999999997</v>
      </c>
      <c r="J3407" s="35">
        <f>G3407/I3407</f>
        <v>0.33000824402308326</v>
      </c>
      <c r="K3407">
        <v>0.24963907233911839</v>
      </c>
      <c r="L3407">
        <v>0.37260021502073409</v>
      </c>
      <c r="M3407">
        <v>0.2</v>
      </c>
      <c r="N3407" t="s">
        <v>37</v>
      </c>
      <c r="O3407" s="53" t="s">
        <v>37</v>
      </c>
      <c r="P3407" s="54" t="str">
        <f>'Sheet1 (2)'!O1613</f>
        <v>B</v>
      </c>
      <c r="Q3407" s="31" t="str">
        <f>IF(U3407="same",N3407,IF(O3407=N3407,P3407,O3407))</f>
        <v>B</v>
      </c>
      <c r="R3407">
        <f>VLOOKUP(IF(V3407="same",N3407,IF(O3407=N3407,P3407,O3407)),$AA$2:$AL$8,9,FALSE)</f>
        <v>0.25</v>
      </c>
      <c r="S3407" s="11">
        <f>(L3407-M3407)/L3407</f>
        <v>0.46323165704863961</v>
      </c>
      <c r="T3407" s="13">
        <f t="shared" si="53"/>
        <v>0.25</v>
      </c>
      <c r="U3407">
        <f>IFERROR(T3407*I3407,0)</f>
        <v>0.60649999999999993</v>
      </c>
      <c r="V3407" t="str">
        <f>IF(AND(N3407=O3407,P3407=N3407),"same",IF(NOT(OR(O3407=N3407,P3407=N3407)),"conflict","change"))</f>
        <v>same</v>
      </c>
      <c r="W3407" s="55">
        <f>U3407-G3407</f>
        <v>-0.19409999999999994</v>
      </c>
    </row>
    <row r="3408" spans="1:23" ht="21" hidden="1" outlineLevel="2" x14ac:dyDescent="0.4">
      <c r="A3408" t="s">
        <v>4805</v>
      </c>
      <c r="B3408" t="s">
        <v>4797</v>
      </c>
      <c r="C3408" t="s">
        <v>4798</v>
      </c>
      <c r="D3408" s="34">
        <v>101079</v>
      </c>
      <c r="E3408" s="34">
        <v>11333</v>
      </c>
      <c r="F3408" s="33">
        <v>2.3958999999999997</v>
      </c>
      <c r="G3408" s="33">
        <v>0.79689999999999994</v>
      </c>
      <c r="H3408">
        <v>11.212022279603083</v>
      </c>
      <c r="I3408" s="33">
        <v>3.1927999999999996</v>
      </c>
      <c r="J3408" s="35">
        <f>G3408/I3408</f>
        <v>0.2495928338762215</v>
      </c>
      <c r="K3408">
        <v>0.21140915909291447</v>
      </c>
      <c r="L3408">
        <v>0.28172593311567984</v>
      </c>
      <c r="M3408">
        <v>0.1</v>
      </c>
      <c r="N3408" t="s">
        <v>34</v>
      </c>
      <c r="O3408" s="53" t="s">
        <v>34</v>
      </c>
      <c r="P3408" s="54" t="str">
        <f>'Sheet1 (2)'!O2085</f>
        <v>A</v>
      </c>
      <c r="Q3408" s="31" t="str">
        <f>IF(U3408="same",N3408,IF(O3408=N3408,P3408,O3408))</f>
        <v>A</v>
      </c>
      <c r="R3408">
        <f>VLOOKUP(IF(V3408="same",N3408,IF(O3408=N3408,P3408,O3408)),$AA$2:$AL$8,9,FALSE)</f>
        <v>0.15</v>
      </c>
      <c r="S3408" s="11">
        <f>(L3408-M3408)/L3408</f>
        <v>0.64504510147832617</v>
      </c>
      <c r="T3408" s="13">
        <f t="shared" si="53"/>
        <v>0.15</v>
      </c>
      <c r="U3408">
        <f>IFERROR(T3408*I3408,0)</f>
        <v>0.4789199999999999</v>
      </c>
      <c r="V3408" t="str">
        <f>IF(AND(N3408=O3408,P3408=N3408),"same",IF(NOT(OR(O3408=N3408,P3408=N3408)),"conflict","change"))</f>
        <v>same</v>
      </c>
      <c r="W3408" s="55">
        <f>U3408-G3408</f>
        <v>-0.31798000000000004</v>
      </c>
    </row>
    <row r="3409" spans="1:23" ht="21" hidden="1" outlineLevel="2" x14ac:dyDescent="0.4">
      <c r="A3409" t="s">
        <v>4806</v>
      </c>
      <c r="B3409" t="s">
        <v>4797</v>
      </c>
      <c r="C3409" t="s">
        <v>4798</v>
      </c>
      <c r="D3409" s="34">
        <v>121456</v>
      </c>
      <c r="E3409" s="34">
        <v>42429</v>
      </c>
      <c r="F3409" s="33">
        <v>4.0122999999999998</v>
      </c>
      <c r="G3409" s="33">
        <v>1.3352999999999999</v>
      </c>
      <c r="H3409">
        <v>34.933638519299173</v>
      </c>
      <c r="I3409" s="33">
        <v>5.3475999999999999</v>
      </c>
      <c r="J3409" s="35">
        <f>G3409/I3409</f>
        <v>0.24970080035903955</v>
      </c>
      <c r="K3409">
        <v>9.4565038063588583E-2</v>
      </c>
      <c r="L3409">
        <v>0.12603643734238376</v>
      </c>
      <c r="M3409">
        <v>0.01</v>
      </c>
      <c r="N3409" t="s">
        <v>34</v>
      </c>
      <c r="O3409" s="53" t="s">
        <v>34</v>
      </c>
      <c r="P3409" s="54" t="str">
        <f>'Sheet1 (2)'!O2983</f>
        <v>A</v>
      </c>
      <c r="Q3409" s="31" t="str">
        <f>IF(U3409="same",N3409,IF(O3409=N3409,P3409,O3409))</f>
        <v>A</v>
      </c>
      <c r="R3409">
        <f>VLOOKUP(IF(V3409="same",N3409,IF(O3409=N3409,P3409,O3409)),$AA$2:$AL$8,9,FALSE)</f>
        <v>0.15</v>
      </c>
      <c r="S3409" s="11">
        <f>(L3409-M3409)/L3409</f>
        <v>0.92065786521056181</v>
      </c>
      <c r="T3409" s="13">
        <f t="shared" si="53"/>
        <v>0.15</v>
      </c>
      <c r="U3409">
        <f>IFERROR(T3409*I3409,0)</f>
        <v>0.80213999999999996</v>
      </c>
      <c r="V3409" t="str">
        <f>IF(AND(N3409=O3409,P3409=N3409),"same",IF(NOT(OR(O3409=N3409,P3409=N3409)),"conflict","change"))</f>
        <v>same</v>
      </c>
      <c r="W3409" s="55">
        <f>U3409-G3409</f>
        <v>-0.53315999999999997</v>
      </c>
    </row>
    <row r="3410" spans="1:23" ht="21" hidden="1" outlineLevel="2" x14ac:dyDescent="0.4">
      <c r="A3410" t="s">
        <v>4807</v>
      </c>
      <c r="B3410" t="s">
        <v>4797</v>
      </c>
      <c r="C3410" t="s">
        <v>4798</v>
      </c>
      <c r="D3410" s="34">
        <v>17821</v>
      </c>
      <c r="E3410" s="34">
        <v>3465</v>
      </c>
      <c r="F3410" s="33">
        <v>0.78210000000000002</v>
      </c>
      <c r="G3410" s="33">
        <v>0.38490000000000002</v>
      </c>
      <c r="H3410">
        <v>19.443353347174682</v>
      </c>
      <c r="I3410" s="33">
        <v>1.167</v>
      </c>
      <c r="J3410" s="35">
        <f>G3410/I3410</f>
        <v>0.32982005141388177</v>
      </c>
      <c r="K3410">
        <v>0.22571428571428573</v>
      </c>
      <c r="L3410">
        <v>0.33679653679653682</v>
      </c>
      <c r="M3410">
        <v>0.15</v>
      </c>
      <c r="N3410" t="s">
        <v>37</v>
      </c>
      <c r="O3410" s="53" t="s">
        <v>37</v>
      </c>
      <c r="P3410" s="54" t="str">
        <f>'Sheet1 (2)'!O3210</f>
        <v>B</v>
      </c>
      <c r="Q3410" s="31" t="str">
        <f>IF(U3410="same",N3410,IF(O3410=N3410,P3410,O3410))</f>
        <v>B</v>
      </c>
      <c r="R3410">
        <f>VLOOKUP(IF(V3410="same",N3410,IF(O3410=N3410,P3410,O3410)),$AA$2:$AL$8,9,FALSE)</f>
        <v>0.25</v>
      </c>
      <c r="S3410" s="11">
        <f>(L3410-M3410)/L3410</f>
        <v>0.55462724935732655</v>
      </c>
      <c r="T3410" s="13">
        <f t="shared" si="53"/>
        <v>0.25</v>
      </c>
      <c r="U3410">
        <f>IFERROR(T3410*I3410,0)</f>
        <v>0.29175000000000001</v>
      </c>
      <c r="V3410" t="str">
        <f>IF(AND(N3410=O3410,P3410=N3410),"same",IF(NOT(OR(O3410=N3410,P3410=N3410)),"conflict","change"))</f>
        <v>same</v>
      </c>
      <c r="W3410" s="55">
        <f>U3410-G3410</f>
        <v>-9.3150000000000011E-2</v>
      </c>
    </row>
    <row r="3411" spans="1:23" ht="21" hidden="1" outlineLevel="2" x14ac:dyDescent="0.4">
      <c r="A3411" t="s">
        <v>4808</v>
      </c>
      <c r="B3411" t="s">
        <v>4797</v>
      </c>
      <c r="C3411" t="s">
        <v>4798</v>
      </c>
      <c r="D3411" s="34">
        <v>18243</v>
      </c>
      <c r="E3411" s="34">
        <v>3602</v>
      </c>
      <c r="F3411" s="33">
        <v>0.9</v>
      </c>
      <c r="G3411" s="33">
        <v>0.30000000000000004</v>
      </c>
      <c r="H3411">
        <v>19.74455955709039</v>
      </c>
      <c r="I3411" s="33">
        <v>1.2000000000000002</v>
      </c>
      <c r="J3411" s="35">
        <f>G3411/I3411</f>
        <v>0.25</v>
      </c>
      <c r="K3411">
        <v>0.2498611882287618</v>
      </c>
      <c r="L3411">
        <v>0.33314825097168244</v>
      </c>
      <c r="M3411">
        <v>0.15</v>
      </c>
      <c r="N3411" t="s">
        <v>34</v>
      </c>
      <c r="O3411" s="53" t="s">
        <v>34</v>
      </c>
      <c r="P3411" s="54" t="str">
        <f>'Sheet1 (2)'!O3349</f>
        <v>A</v>
      </c>
      <c r="Q3411" s="31" t="str">
        <f>IF(U3411="same",N3411,IF(O3411=N3411,P3411,O3411))</f>
        <v>A</v>
      </c>
      <c r="R3411">
        <f>VLOOKUP(IF(V3411="same",N3411,IF(O3411=N3411,P3411,O3411)),$AA$2:$AL$8,9,FALSE)</f>
        <v>0.15</v>
      </c>
      <c r="S3411" s="11">
        <f>(L3411-M3411)/L3411</f>
        <v>0.54975000000000007</v>
      </c>
      <c r="T3411" s="13">
        <f t="shared" si="53"/>
        <v>0.15</v>
      </c>
      <c r="U3411">
        <f>IFERROR(T3411*I3411,0)</f>
        <v>0.18000000000000002</v>
      </c>
      <c r="V3411" t="str">
        <f>IF(AND(N3411=O3411,P3411=N3411),"same",IF(NOT(OR(O3411=N3411,P3411=N3411)),"conflict","change"))</f>
        <v>same</v>
      </c>
      <c r="W3411" s="55">
        <f>U3411-G3411</f>
        <v>-0.12000000000000002</v>
      </c>
    </row>
    <row r="3412" spans="1:23" ht="21" hidden="1" outlineLevel="2" x14ac:dyDescent="0.4">
      <c r="A3412" t="s">
        <v>4809</v>
      </c>
      <c r="B3412" t="s">
        <v>4797</v>
      </c>
      <c r="C3412" t="s">
        <v>4798</v>
      </c>
      <c r="D3412" s="34">
        <v>830886</v>
      </c>
      <c r="E3412" s="34">
        <v>68930</v>
      </c>
      <c r="F3412" s="33">
        <v>34.464999999999996</v>
      </c>
      <c r="G3412" s="33">
        <v>9.957399999999998</v>
      </c>
      <c r="H3412">
        <v>8.2959635858589511</v>
      </c>
      <c r="I3412" s="33">
        <v>44.422399999999996</v>
      </c>
      <c r="J3412" s="35">
        <f>G3412/I3412</f>
        <v>0.22415267972914563</v>
      </c>
      <c r="K3412">
        <v>0.49999999999999989</v>
      </c>
      <c r="L3412">
        <v>0.64445669519802695</v>
      </c>
      <c r="M3412">
        <v>0.5</v>
      </c>
      <c r="N3412" t="s">
        <v>34</v>
      </c>
      <c r="O3412" s="53" t="s">
        <v>34</v>
      </c>
      <c r="P3412" s="54" t="str">
        <f>'Sheet1 (2)'!O3420</f>
        <v>A</v>
      </c>
      <c r="Q3412" s="31" t="str">
        <f>IF(U3412="same",N3412,IF(O3412=N3412,P3412,O3412))</f>
        <v>A</v>
      </c>
      <c r="R3412">
        <f>VLOOKUP(IF(V3412="same",N3412,IF(O3412=N3412,P3412,O3412)),$AA$2:$AL$8,9,FALSE)</f>
        <v>0.15</v>
      </c>
      <c r="S3412" s="11">
        <f>(L3412-M3412)/L3412</f>
        <v>0.22415267972914563</v>
      </c>
      <c r="T3412" s="13">
        <f t="shared" si="53"/>
        <v>0.15</v>
      </c>
      <c r="U3412">
        <f>IFERROR(T3412*I3412,0)</f>
        <v>6.6633599999999991</v>
      </c>
      <c r="V3412" t="str">
        <f>IF(AND(N3412=O3412,P3412=N3412),"same",IF(NOT(OR(O3412=N3412,P3412=N3412)),"conflict","change"))</f>
        <v>same</v>
      </c>
      <c r="W3412" s="55">
        <f>U3412-G3412</f>
        <v>-3.294039999999999</v>
      </c>
    </row>
    <row r="3413" spans="1:23" ht="21" hidden="1" outlineLevel="2" x14ac:dyDescent="0.4">
      <c r="A3413" t="s">
        <v>4810</v>
      </c>
      <c r="B3413" t="s">
        <v>4797</v>
      </c>
      <c r="C3413" t="s">
        <v>4798</v>
      </c>
      <c r="D3413" s="34">
        <v>1493833</v>
      </c>
      <c r="E3413" s="34">
        <v>83924</v>
      </c>
      <c r="F3413" s="33">
        <v>47.659500000000001</v>
      </c>
      <c r="G3413" s="33">
        <v>15.8729</v>
      </c>
      <c r="H3413">
        <v>5.6180309311683434</v>
      </c>
      <c r="I3413" s="33">
        <v>63.532400000000003</v>
      </c>
      <c r="J3413" s="35">
        <f>G3413/I3413</f>
        <v>0.24983945199614682</v>
      </c>
      <c r="K3413">
        <v>0.56788880415614129</v>
      </c>
      <c r="L3413">
        <v>0.75702302082836859</v>
      </c>
      <c r="M3413">
        <v>0.5</v>
      </c>
      <c r="N3413" t="s">
        <v>34</v>
      </c>
      <c r="O3413" s="53" t="s">
        <v>34</v>
      </c>
      <c r="P3413" s="54" t="str">
        <f>'Sheet1 (2)'!O3463</f>
        <v>A</v>
      </c>
      <c r="Q3413" s="31" t="str">
        <f>IF(U3413="same",N3413,IF(O3413=N3413,P3413,O3413))</f>
        <v>A</v>
      </c>
      <c r="R3413">
        <f>VLOOKUP(IF(V3413="same",N3413,IF(O3413=N3413,P3413,O3413)),$AA$2:$AL$8,9,FALSE)</f>
        <v>0.15</v>
      </c>
      <c r="S3413" s="11">
        <f>(L3413-M3413)/L3413</f>
        <v>0.33951810414843453</v>
      </c>
      <c r="T3413" s="13">
        <f t="shared" si="53"/>
        <v>0.15</v>
      </c>
      <c r="U3413">
        <f>IFERROR(T3413*I3413,0)</f>
        <v>9.5298599999999993</v>
      </c>
      <c r="V3413" t="str">
        <f>IF(AND(N3413=O3413,P3413=N3413),"same",IF(NOT(OR(O3413=N3413,P3413=N3413)),"conflict","change"))</f>
        <v>same</v>
      </c>
      <c r="W3413" s="55">
        <f>U3413-G3413</f>
        <v>-6.3430400000000002</v>
      </c>
    </row>
    <row r="3414" spans="1:23" ht="21" hidden="1" outlineLevel="2" x14ac:dyDescent="0.4">
      <c r="A3414" t="s">
        <v>4811</v>
      </c>
      <c r="B3414" t="s">
        <v>4797</v>
      </c>
      <c r="C3414" t="s">
        <v>4798</v>
      </c>
      <c r="D3414" s="34">
        <v>38847</v>
      </c>
      <c r="E3414" s="34">
        <v>6875</v>
      </c>
      <c r="F3414" s="33">
        <v>1.8398000000000001</v>
      </c>
      <c r="G3414" s="33">
        <v>0.6120000000000001</v>
      </c>
      <c r="H3414">
        <v>17.697634308955646</v>
      </c>
      <c r="I3414" s="33">
        <v>2.4518000000000004</v>
      </c>
      <c r="J3414" s="35">
        <f>G3414/I3414</f>
        <v>0.24961252957011176</v>
      </c>
      <c r="K3414">
        <v>0.26760727272727275</v>
      </c>
      <c r="L3414">
        <v>0.35662545454545463</v>
      </c>
      <c r="M3414">
        <v>0.2</v>
      </c>
      <c r="N3414" t="s">
        <v>34</v>
      </c>
      <c r="O3414" s="53" t="s">
        <v>34</v>
      </c>
      <c r="P3414" s="54" t="str">
        <f>'Sheet1 (2)'!O3854</f>
        <v>A</v>
      </c>
      <c r="Q3414" s="31" t="str">
        <f>IF(U3414="same",N3414,IF(O3414=N3414,P3414,O3414))</f>
        <v>A</v>
      </c>
      <c r="R3414">
        <f>VLOOKUP(IF(V3414="same",N3414,IF(O3414=N3414,P3414,O3414)),$AA$2:$AL$8,9,FALSE)</f>
        <v>0.15</v>
      </c>
      <c r="S3414" s="11">
        <f>(L3414-M3414)/L3414</f>
        <v>0.43918753568806601</v>
      </c>
      <c r="T3414" s="13">
        <f t="shared" si="53"/>
        <v>0.15</v>
      </c>
      <c r="U3414">
        <f>IFERROR(T3414*I3414,0)</f>
        <v>0.36777000000000004</v>
      </c>
      <c r="V3414" t="str">
        <f>IF(AND(N3414=O3414,P3414=N3414),"same",IF(NOT(OR(O3414=N3414,P3414=N3414)),"conflict","change"))</f>
        <v>same</v>
      </c>
      <c r="W3414" s="55">
        <f>U3414-G3414</f>
        <v>-0.24423000000000006</v>
      </c>
    </row>
    <row r="3415" spans="1:23" ht="21" hidden="1" outlineLevel="2" x14ac:dyDescent="0.4">
      <c r="A3415" t="s">
        <v>4812</v>
      </c>
      <c r="B3415" t="s">
        <v>4797</v>
      </c>
      <c r="C3415" t="s">
        <v>4798</v>
      </c>
      <c r="D3415" s="34">
        <v>16389</v>
      </c>
      <c r="E3415" s="34">
        <v>3692</v>
      </c>
      <c r="F3415" s="33">
        <v>1.1324999999999998</v>
      </c>
      <c r="G3415" s="33">
        <v>0.37749999999999995</v>
      </c>
      <c r="H3415">
        <v>22.527304899627801</v>
      </c>
      <c r="I3415" s="33">
        <v>1.5099999999999998</v>
      </c>
      <c r="J3415" s="35">
        <f>G3415/I3415</f>
        <v>0.25</v>
      </c>
      <c r="K3415">
        <v>0.30674431202600211</v>
      </c>
      <c r="L3415">
        <v>0.40899241603466951</v>
      </c>
      <c r="M3415">
        <v>0.2</v>
      </c>
      <c r="N3415" t="s">
        <v>34</v>
      </c>
      <c r="O3415" s="53" t="s">
        <v>34</v>
      </c>
      <c r="P3415" s="54" t="str">
        <f>'Sheet1 (2)'!O4825</f>
        <v>A</v>
      </c>
      <c r="Q3415" s="31" t="str">
        <f>IF(U3415="same",N3415,IF(O3415=N3415,P3415,O3415))</f>
        <v>A</v>
      </c>
      <c r="R3415">
        <f>VLOOKUP(IF(V3415="same",N3415,IF(O3415=N3415,P3415,O3415)),$AA$2:$AL$8,9,FALSE)</f>
        <v>0.15</v>
      </c>
      <c r="S3415" s="11">
        <f>(L3415-M3415)/L3415</f>
        <v>0.51099337748344364</v>
      </c>
      <c r="T3415" s="13">
        <f t="shared" si="53"/>
        <v>0.15</v>
      </c>
      <c r="U3415">
        <f>IFERROR(T3415*I3415,0)</f>
        <v>0.22649999999999995</v>
      </c>
      <c r="V3415" t="str">
        <f>IF(AND(N3415=O3415,P3415=N3415),"same",IF(NOT(OR(O3415=N3415,P3415=N3415)),"conflict","change"))</f>
        <v>same</v>
      </c>
      <c r="W3415" s="55">
        <f>U3415-G3415</f>
        <v>-0.151</v>
      </c>
    </row>
    <row r="3416" spans="1:23" ht="21" hidden="1" outlineLevel="2" x14ac:dyDescent="0.4">
      <c r="A3416" t="s">
        <v>4813</v>
      </c>
      <c r="B3416" t="s">
        <v>4797</v>
      </c>
      <c r="C3416" t="s">
        <v>4798</v>
      </c>
      <c r="D3416" s="34">
        <v>118651</v>
      </c>
      <c r="E3416" s="34">
        <v>9001</v>
      </c>
      <c r="F3416" s="33">
        <v>5.0032000000000005</v>
      </c>
      <c r="G3416" s="33">
        <v>1.6660000000000001</v>
      </c>
      <c r="H3416">
        <v>7.5861138970594428</v>
      </c>
      <c r="I3416" s="33">
        <v>6.6692000000000009</v>
      </c>
      <c r="J3416" s="35">
        <f>G3416/I3416</f>
        <v>0.24980507407185268</v>
      </c>
      <c r="K3416">
        <v>0.55584935007221425</v>
      </c>
      <c r="L3416">
        <v>0.74093989556715933</v>
      </c>
      <c r="M3416">
        <v>0.5</v>
      </c>
      <c r="N3416" t="s">
        <v>34</v>
      </c>
      <c r="O3416" s="53" t="s">
        <v>34</v>
      </c>
      <c r="P3416" s="54" t="str">
        <f>'Sheet1 (2)'!O4874</f>
        <v>A</v>
      </c>
      <c r="Q3416" s="31" t="str">
        <f>IF(U3416="same",N3416,IF(O3416=N3416,P3416,O3416))</f>
        <v>A</v>
      </c>
      <c r="R3416">
        <f>VLOOKUP(IF(V3416="same",N3416,IF(O3416=N3416,P3416,O3416)),$AA$2:$AL$8,9,FALSE)</f>
        <v>0.15</v>
      </c>
      <c r="S3416" s="11">
        <f>(L3416-M3416)/L3416</f>
        <v>0.32518143105619879</v>
      </c>
      <c r="T3416" s="13">
        <f t="shared" si="53"/>
        <v>0.15</v>
      </c>
      <c r="U3416">
        <f>IFERROR(T3416*I3416,0)</f>
        <v>1.00038</v>
      </c>
      <c r="V3416" t="str">
        <f>IF(AND(N3416=O3416,P3416=N3416),"same",IF(NOT(OR(O3416=N3416,P3416=N3416)),"conflict","change"))</f>
        <v>same</v>
      </c>
      <c r="W3416" s="55">
        <f>U3416-G3416</f>
        <v>-0.6656200000000001</v>
      </c>
    </row>
    <row r="3417" spans="1:23" ht="21" outlineLevel="1" collapsed="1" x14ac:dyDescent="0.4">
      <c r="C3417" s="29" t="s">
        <v>4814</v>
      </c>
      <c r="D3417" s="34">
        <f>SUBTOTAL(9,D3401:D3416)</f>
        <v>2928915</v>
      </c>
      <c r="E3417" s="34">
        <f>SUBTOTAL(9,E3401:E3416)</f>
        <v>272590</v>
      </c>
      <c r="F3417" s="33">
        <f>SUBTOTAL(9,F3401:F3416)</f>
        <v>109.15779999999999</v>
      </c>
      <c r="G3417" s="33">
        <f>SUBTOTAL(9,G3401:G3416)</f>
        <v>35.772999999999996</v>
      </c>
      <c r="I3417" s="33">
        <f>SUBTOTAL(9,I3401:I3416)</f>
        <v>144.93079999999998</v>
      </c>
      <c r="J3417" s="35"/>
      <c r="O3417" s="53"/>
      <c r="P3417" s="54"/>
      <c r="Q3417" s="31"/>
      <c r="T3417" s="13">
        <f t="shared" si="53"/>
        <v>0</v>
      </c>
      <c r="U3417">
        <f>SUBTOTAL(9,U3401:U3416)</f>
        <v>22.62782</v>
      </c>
      <c r="W3417" s="55">
        <f>SUBTOTAL(9,W3401:W3416)</f>
        <v>-13.14518</v>
      </c>
    </row>
    <row r="3418" spans="1:23" ht="21" hidden="1" outlineLevel="2" x14ac:dyDescent="0.4">
      <c r="A3418" t="s">
        <v>5034</v>
      </c>
      <c r="B3418" t="s">
        <v>5035</v>
      </c>
      <c r="C3418" t="s">
        <v>5036</v>
      </c>
      <c r="D3418" s="34">
        <v>30042</v>
      </c>
      <c r="E3418" s="34">
        <v>9305</v>
      </c>
      <c r="F3418" s="33">
        <v>10.431999999999999</v>
      </c>
      <c r="G3418" s="33">
        <v>3.4750000000000005</v>
      </c>
      <c r="H3418">
        <v>30.973304041009253</v>
      </c>
      <c r="I3418" s="33">
        <v>13.907</v>
      </c>
      <c r="J3418" s="35">
        <f>G3418/I3418</f>
        <v>0.24987416409002663</v>
      </c>
      <c r="K3418">
        <v>1.1211176786673829</v>
      </c>
      <c r="L3418">
        <v>1.4945728103170339</v>
      </c>
      <c r="M3418">
        <v>1</v>
      </c>
      <c r="N3418" t="s">
        <v>34</v>
      </c>
      <c r="O3418" s="53" t="s">
        <v>34</v>
      </c>
      <c r="P3418" s="54" t="str">
        <f>'Sheet1 (2)'!O754</f>
        <v>A</v>
      </c>
      <c r="Q3418" s="31" t="str">
        <f>IF(U3418="same",N3418,IF(O3418=N3418,P3418,O3418))</f>
        <v>A</v>
      </c>
      <c r="R3418">
        <f>VLOOKUP(IF(V3418="same",N3418,IF(O3418=N3418,P3418,O3418)),$AA$2:$AL$8,9,FALSE)</f>
        <v>0.15</v>
      </c>
      <c r="S3418" s="11">
        <f>(L3418-M3418)/L3418</f>
        <v>0.33091249011289281</v>
      </c>
      <c r="T3418" s="13">
        <f t="shared" si="53"/>
        <v>0.15</v>
      </c>
      <c r="U3418">
        <f>IFERROR(T3418*I3418,0)</f>
        <v>2.0860499999999997</v>
      </c>
      <c r="V3418" t="str">
        <f>IF(AND(N3418=O3418,P3418=N3418),"same",IF(NOT(OR(O3418=N3418,P3418=N3418)),"conflict","change"))</f>
        <v>same</v>
      </c>
      <c r="W3418" s="55">
        <f>U3418-G3418</f>
        <v>-1.3889500000000008</v>
      </c>
    </row>
    <row r="3419" spans="1:23" ht="21" hidden="1" outlineLevel="2" x14ac:dyDescent="0.4">
      <c r="A3419" t="s">
        <v>5037</v>
      </c>
      <c r="B3419" t="s">
        <v>5035</v>
      </c>
      <c r="C3419" t="s">
        <v>5036</v>
      </c>
      <c r="D3419" s="34">
        <v>51450</v>
      </c>
      <c r="E3419" s="34">
        <v>23344</v>
      </c>
      <c r="F3419" s="33">
        <v>26.979800000000004</v>
      </c>
      <c r="G3419" s="33">
        <v>8.9909999999999997</v>
      </c>
      <c r="H3419">
        <v>45.372206025267246</v>
      </c>
      <c r="I3419" s="33">
        <v>35.970800000000004</v>
      </c>
      <c r="J3419" s="35">
        <f>G3419/I3419</f>
        <v>0.24995273944421584</v>
      </c>
      <c r="K3419">
        <v>1.155748800548321</v>
      </c>
      <c r="L3419">
        <v>1.5409013022618232</v>
      </c>
      <c r="M3419">
        <v>1</v>
      </c>
      <c r="N3419" t="s">
        <v>34</v>
      </c>
      <c r="O3419" s="53" t="s">
        <v>34</v>
      </c>
      <c r="P3419" s="54" t="str">
        <f>'Sheet1 (2)'!O814</f>
        <v>A</v>
      </c>
      <c r="Q3419" s="31" t="str">
        <f>IF(U3419="same",N3419,IF(O3419=N3419,P3419,O3419))</f>
        <v>A</v>
      </c>
      <c r="R3419">
        <f>VLOOKUP(IF(V3419="same",N3419,IF(O3419=N3419,P3419,O3419)),$AA$2:$AL$8,9,FALSE)</f>
        <v>0.15</v>
      </c>
      <c r="S3419" s="11">
        <f>(L3419-M3419)/L3419</f>
        <v>0.35102916810301693</v>
      </c>
      <c r="T3419" s="13">
        <f t="shared" si="53"/>
        <v>0.15</v>
      </c>
      <c r="U3419">
        <f>IFERROR(T3419*I3419,0)</f>
        <v>5.3956200000000001</v>
      </c>
      <c r="V3419" t="str">
        <f>IF(AND(N3419=O3419,P3419=N3419),"same",IF(NOT(OR(O3419=N3419,P3419=N3419)),"conflict","change"))</f>
        <v>same</v>
      </c>
      <c r="W3419" s="55">
        <f>U3419-G3419</f>
        <v>-3.5953799999999996</v>
      </c>
    </row>
    <row r="3420" spans="1:23" ht="21" hidden="1" outlineLevel="2" x14ac:dyDescent="0.4">
      <c r="A3420" t="s">
        <v>5038</v>
      </c>
      <c r="B3420" t="s">
        <v>5035</v>
      </c>
      <c r="C3420" t="s">
        <v>5036</v>
      </c>
      <c r="D3420" s="34">
        <v>30061</v>
      </c>
      <c r="E3420" s="34">
        <v>9405</v>
      </c>
      <c r="F3420" s="33">
        <v>10.5634</v>
      </c>
      <c r="G3420" s="33">
        <v>3.5191999999999997</v>
      </c>
      <c r="H3420">
        <v>31.286384351817969</v>
      </c>
      <c r="I3420" s="33">
        <v>14.082599999999999</v>
      </c>
      <c r="J3420" s="35">
        <f>G3420/I3420</f>
        <v>0.24989703605868233</v>
      </c>
      <c r="K3420">
        <v>1.1231685273790537</v>
      </c>
      <c r="L3420">
        <v>1.4973524720893141</v>
      </c>
      <c r="M3420">
        <v>1</v>
      </c>
      <c r="N3420" t="s">
        <v>34</v>
      </c>
      <c r="O3420" s="53" t="s">
        <v>34</v>
      </c>
      <c r="P3420" s="54" t="str">
        <f>'Sheet1 (2)'!O2269</f>
        <v>A</v>
      </c>
      <c r="Q3420" s="31" t="str">
        <f>IF(U3420="same",N3420,IF(O3420=N3420,P3420,O3420))</f>
        <v>A</v>
      </c>
      <c r="R3420">
        <f>VLOOKUP(IF(V3420="same",N3420,IF(O3420=N3420,P3420,O3420)),$AA$2:$AL$8,9,FALSE)</f>
        <v>0.15</v>
      </c>
      <c r="S3420" s="11">
        <f>(L3420-M3420)/L3420</f>
        <v>0.33215457372928292</v>
      </c>
      <c r="T3420" s="13">
        <f t="shared" si="53"/>
        <v>0.15</v>
      </c>
      <c r="U3420">
        <f>IFERROR(T3420*I3420,0)</f>
        <v>2.11239</v>
      </c>
      <c r="V3420" t="str">
        <f>IF(AND(N3420=O3420,P3420=N3420),"same",IF(NOT(OR(O3420=N3420,P3420=N3420)),"conflict","change"))</f>
        <v>same</v>
      </c>
      <c r="W3420" s="55">
        <f>U3420-G3420</f>
        <v>-1.4068099999999997</v>
      </c>
    </row>
    <row r="3421" spans="1:23" ht="21" hidden="1" outlineLevel="2" x14ac:dyDescent="0.4">
      <c r="A3421" t="s">
        <v>5039</v>
      </c>
      <c r="B3421" t="s">
        <v>5035</v>
      </c>
      <c r="C3421" t="s">
        <v>5036</v>
      </c>
      <c r="D3421" s="34">
        <v>9844</v>
      </c>
      <c r="E3421" s="34">
        <v>2806</v>
      </c>
      <c r="F3421" s="33">
        <v>2.9773999999999998</v>
      </c>
      <c r="G3421" s="33">
        <v>0.99159999999999993</v>
      </c>
      <c r="H3421">
        <v>28.504672897196262</v>
      </c>
      <c r="I3421" s="33">
        <v>3.9689999999999999</v>
      </c>
      <c r="J3421" s="35">
        <f>G3421/I3421</f>
        <v>0.24983623078861172</v>
      </c>
      <c r="K3421">
        <v>1.0610833927298644</v>
      </c>
      <c r="L3421">
        <v>1.4144689950106915</v>
      </c>
      <c r="M3421">
        <v>1</v>
      </c>
      <c r="N3421" t="s">
        <v>34</v>
      </c>
      <c r="O3421" s="53" t="s">
        <v>34</v>
      </c>
      <c r="P3421" s="54" t="str">
        <f>'Sheet1 (2)'!O3812</f>
        <v>A</v>
      </c>
      <c r="Q3421" s="31" t="str">
        <f>IF(U3421="same",N3421,IF(O3421=N3421,P3421,O3421))</f>
        <v>A</v>
      </c>
      <c r="R3421">
        <f>VLOOKUP(IF(V3421="same",N3421,IF(O3421=N3421,P3421,O3421)),$AA$2:$AL$8,9,FALSE)</f>
        <v>0.15</v>
      </c>
      <c r="S3421" s="11">
        <f>(L3421-M3421)/L3421</f>
        <v>0.29302091206853115</v>
      </c>
      <c r="T3421" s="13">
        <f t="shared" si="53"/>
        <v>0.15</v>
      </c>
      <c r="U3421">
        <f>IFERROR(T3421*I3421,0)</f>
        <v>0.59534999999999993</v>
      </c>
      <c r="V3421" t="str">
        <f>IF(AND(N3421=O3421,P3421=N3421),"same",IF(NOT(OR(O3421=N3421,P3421=N3421)),"conflict","change"))</f>
        <v>same</v>
      </c>
      <c r="W3421" s="55">
        <f>U3421-G3421</f>
        <v>-0.39624999999999999</v>
      </c>
    </row>
    <row r="3422" spans="1:23" ht="21" hidden="1" outlineLevel="2" x14ac:dyDescent="0.4">
      <c r="A3422" t="s">
        <v>5040</v>
      </c>
      <c r="B3422" t="s">
        <v>5035</v>
      </c>
      <c r="C3422" t="s">
        <v>5036</v>
      </c>
      <c r="D3422" s="34">
        <v>43246</v>
      </c>
      <c r="E3422" s="34">
        <v>18713</v>
      </c>
      <c r="F3422" s="33">
        <v>18.919900000000002</v>
      </c>
      <c r="G3422" s="33">
        <v>8.8868999999999989</v>
      </c>
      <c r="H3422">
        <v>43.271053970309396</v>
      </c>
      <c r="I3422" s="33">
        <v>27.806800000000003</v>
      </c>
      <c r="J3422" s="35">
        <f>G3422/I3422</f>
        <v>0.31959448767927262</v>
      </c>
      <c r="K3422">
        <v>1.0110564847966654</v>
      </c>
      <c r="L3422">
        <v>1.4859616309517449</v>
      </c>
      <c r="M3422">
        <v>1</v>
      </c>
      <c r="N3422" t="s">
        <v>34</v>
      </c>
      <c r="O3422" s="53" t="s">
        <v>34</v>
      </c>
      <c r="P3422" s="54" t="str">
        <f>'Sheet1 (2)'!O4469</f>
        <v>A</v>
      </c>
      <c r="Q3422" s="31" t="str">
        <f>IF(U3422="same",N3422,IF(O3422=N3422,P3422,O3422))</f>
        <v>A</v>
      </c>
      <c r="R3422">
        <f>VLOOKUP(IF(V3422="same",N3422,IF(O3422=N3422,P3422,O3422)),$AA$2:$AL$8,9,FALSE)</f>
        <v>0.15</v>
      </c>
      <c r="S3422" s="11">
        <f>(L3422-M3422)/L3422</f>
        <v>0.32703511371319255</v>
      </c>
      <c r="T3422" s="13">
        <f t="shared" si="53"/>
        <v>0.15</v>
      </c>
      <c r="U3422">
        <f>IFERROR(T3422*I3422,0)</f>
        <v>4.1710200000000004</v>
      </c>
      <c r="V3422" t="str">
        <f>IF(AND(N3422=O3422,P3422=N3422),"same",IF(NOT(OR(O3422=N3422,P3422=N3422)),"conflict","change"))</f>
        <v>same</v>
      </c>
      <c r="W3422" s="55">
        <f>U3422-G3422</f>
        <v>-4.7158799999999985</v>
      </c>
    </row>
    <row r="3423" spans="1:23" ht="21" hidden="1" outlineLevel="2" x14ac:dyDescent="0.4">
      <c r="A3423" t="s">
        <v>5041</v>
      </c>
      <c r="B3423" t="s">
        <v>5035</v>
      </c>
      <c r="C3423" t="s">
        <v>5036</v>
      </c>
      <c r="D3423" s="34">
        <v>30012</v>
      </c>
      <c r="E3423" s="34">
        <v>9161</v>
      </c>
      <c r="F3423" s="33">
        <v>10.272699999999999</v>
      </c>
      <c r="G3423" s="33">
        <v>3.4222999999999999</v>
      </c>
      <c r="H3423">
        <v>30.5244568839131</v>
      </c>
      <c r="I3423" s="33">
        <v>13.694999999999999</v>
      </c>
      <c r="J3423" s="35">
        <f>G3423/I3423</f>
        <v>0.24989412194231472</v>
      </c>
      <c r="K3423">
        <v>1.1213513808536184</v>
      </c>
      <c r="L3423">
        <v>1.4949241349197684</v>
      </c>
      <c r="M3423">
        <v>1</v>
      </c>
      <c r="N3423" t="s">
        <v>34</v>
      </c>
      <c r="O3423" s="53" t="s">
        <v>34</v>
      </c>
      <c r="P3423" s="54" t="str">
        <f>'Sheet1 (2)'!O4696</f>
        <v>A</v>
      </c>
      <c r="Q3423" s="31" t="str">
        <f>IF(U3423="same",N3423,IF(O3423=N3423,P3423,O3423))</f>
        <v>A</v>
      </c>
      <c r="R3423">
        <f>VLOOKUP(IF(V3423="same",N3423,IF(O3423=N3423,P3423,O3423)),$AA$2:$AL$8,9,FALSE)</f>
        <v>0.15</v>
      </c>
      <c r="S3423" s="11">
        <f>(L3423-M3423)/L3423</f>
        <v>0.33106973347937196</v>
      </c>
      <c r="T3423" s="13">
        <f t="shared" si="53"/>
        <v>0.15</v>
      </c>
      <c r="U3423">
        <f>IFERROR(T3423*I3423,0)</f>
        <v>2.0542499999999997</v>
      </c>
      <c r="V3423" t="str">
        <f>IF(AND(N3423=O3423,P3423=N3423),"same",IF(NOT(OR(O3423=N3423,P3423=N3423)),"conflict","change"))</f>
        <v>same</v>
      </c>
      <c r="W3423" s="55">
        <f>U3423-G3423</f>
        <v>-1.3680500000000002</v>
      </c>
    </row>
    <row r="3424" spans="1:23" ht="21" outlineLevel="1" collapsed="1" x14ac:dyDescent="0.4">
      <c r="C3424" s="29" t="s">
        <v>5042</v>
      </c>
      <c r="D3424" s="34">
        <f>SUBTOTAL(9,D3418:D3423)</f>
        <v>194655</v>
      </c>
      <c r="E3424" s="34">
        <f>SUBTOTAL(9,E3418:E3423)</f>
        <v>72734</v>
      </c>
      <c r="F3424" s="33">
        <f>SUBTOTAL(9,F3418:F3423)</f>
        <v>80.145200000000003</v>
      </c>
      <c r="G3424" s="33">
        <f>SUBTOTAL(9,G3418:G3423)</f>
        <v>29.286000000000001</v>
      </c>
      <c r="I3424" s="33">
        <f>SUBTOTAL(9,I3418:I3423)</f>
        <v>109.43119999999999</v>
      </c>
      <c r="J3424" s="35"/>
      <c r="O3424" s="53"/>
      <c r="P3424" s="54"/>
      <c r="Q3424" s="31"/>
      <c r="T3424" s="13">
        <f t="shared" si="53"/>
        <v>0</v>
      </c>
      <c r="U3424">
        <f>SUBTOTAL(9,U3418:U3423)</f>
        <v>16.414679999999997</v>
      </c>
      <c r="W3424" s="55">
        <f>SUBTOTAL(9,W3418:W3423)</f>
        <v>-12.871319999999999</v>
      </c>
    </row>
    <row r="3425" spans="1:23" ht="21" hidden="1" outlineLevel="2" x14ac:dyDescent="0.4">
      <c r="A3425" t="s">
        <v>4739</v>
      </c>
      <c r="B3425" t="s">
        <v>4740</v>
      </c>
      <c r="C3425" t="s">
        <v>4741</v>
      </c>
      <c r="D3425" s="34">
        <v>184250</v>
      </c>
      <c r="E3425" s="34">
        <v>16597</v>
      </c>
      <c r="F3425" s="33">
        <v>13.1707</v>
      </c>
      <c r="G3425" s="33">
        <v>6.4870999999999999</v>
      </c>
      <c r="H3425">
        <v>9.0078697421980998</v>
      </c>
      <c r="I3425" s="33">
        <v>19.657800000000002</v>
      </c>
      <c r="J3425" s="35">
        <f>G3425/I3425</f>
        <v>0.33000132263020271</v>
      </c>
      <c r="K3425">
        <v>0.79355907694161598</v>
      </c>
      <c r="L3425">
        <v>1.1844188708802796</v>
      </c>
      <c r="M3425">
        <v>0.75</v>
      </c>
      <c r="N3425" t="s">
        <v>37</v>
      </c>
      <c r="O3425" s="53" t="s">
        <v>37</v>
      </c>
      <c r="P3425" s="54" t="str">
        <f>'Sheet1 (2)'!O317</f>
        <v>B</v>
      </c>
      <c r="Q3425" s="31" t="str">
        <f>IF(U3425="same",N3425,IF(O3425=N3425,P3425,O3425))</f>
        <v>B</v>
      </c>
      <c r="R3425">
        <f>VLOOKUP(IF(V3425="same",N3425,IF(O3425=N3425,P3425,O3425)),$AA$2:$AL$8,9,FALSE)</f>
        <v>0.25</v>
      </c>
      <c r="S3425" s="11">
        <f>(L3425-M3425)/L3425</f>
        <v>0.36677807282605379</v>
      </c>
      <c r="T3425" s="13">
        <f t="shared" si="53"/>
        <v>0.25</v>
      </c>
      <c r="U3425">
        <f>IFERROR(T3425*I3425,0)</f>
        <v>4.9144500000000004</v>
      </c>
      <c r="V3425" t="str">
        <f>IF(AND(N3425=O3425,P3425=N3425),"same",IF(NOT(OR(O3425=N3425,P3425=N3425)),"conflict","change"))</f>
        <v>same</v>
      </c>
      <c r="W3425" s="55">
        <f>U3425-G3425</f>
        <v>-1.5726499999999994</v>
      </c>
    </row>
    <row r="3426" spans="1:23" ht="21" hidden="1" outlineLevel="2" x14ac:dyDescent="0.4">
      <c r="A3426" t="s">
        <v>4742</v>
      </c>
      <c r="B3426" t="s">
        <v>4740</v>
      </c>
      <c r="C3426" t="s">
        <v>4741</v>
      </c>
      <c r="D3426" s="34">
        <v>507699</v>
      </c>
      <c r="E3426" s="34">
        <v>52870</v>
      </c>
      <c r="F3426" s="33">
        <v>44.667400000000001</v>
      </c>
      <c r="G3426" s="33">
        <v>22.000299999999999</v>
      </c>
      <c r="H3426">
        <v>10.413650607938957</v>
      </c>
      <c r="I3426" s="33">
        <v>66.667699999999996</v>
      </c>
      <c r="J3426" s="35">
        <f>G3426/I3426</f>
        <v>0.32999938500953235</v>
      </c>
      <c r="K3426">
        <v>0.84485341403442404</v>
      </c>
      <c r="L3426">
        <v>1.2609740873841497</v>
      </c>
      <c r="M3426">
        <v>0.75</v>
      </c>
      <c r="N3426" t="s">
        <v>37</v>
      </c>
      <c r="O3426" s="53" t="s">
        <v>37</v>
      </c>
      <c r="P3426" s="54" t="str">
        <f>'Sheet1 (2)'!O1265</f>
        <v>B</v>
      </c>
      <c r="Q3426" s="31" t="str">
        <f>IF(U3426="same",N3426,IF(O3426=N3426,P3426,O3426))</f>
        <v>B</v>
      </c>
      <c r="R3426">
        <f>VLOOKUP(IF(V3426="same",N3426,IF(O3426=N3426,P3426,O3426)),$AA$2:$AL$8,9,FALSE)</f>
        <v>0.25</v>
      </c>
      <c r="S3426" s="11">
        <f>(L3426-M3426)/L3426</f>
        <v>0.40522171906335447</v>
      </c>
      <c r="T3426" s="13">
        <f t="shared" si="53"/>
        <v>0.25</v>
      </c>
      <c r="U3426">
        <f>IFERROR(T3426*I3426,0)</f>
        <v>16.666924999999999</v>
      </c>
      <c r="V3426" t="str">
        <f>IF(AND(N3426=O3426,P3426=N3426),"same",IF(NOT(OR(O3426=N3426,P3426=N3426)),"conflict","change"))</f>
        <v>same</v>
      </c>
      <c r="W3426" s="55">
        <f>U3426-G3426</f>
        <v>-5.3333750000000002</v>
      </c>
    </row>
    <row r="3427" spans="1:23" ht="21" hidden="1" outlineLevel="2" x14ac:dyDescent="0.4">
      <c r="A3427" t="s">
        <v>4743</v>
      </c>
      <c r="B3427" t="s">
        <v>4740</v>
      </c>
      <c r="C3427" t="s">
        <v>4741</v>
      </c>
      <c r="D3427" s="34">
        <v>505684</v>
      </c>
      <c r="E3427" s="34">
        <v>52569</v>
      </c>
      <c r="F3427" s="33">
        <v>44.405299999999997</v>
      </c>
      <c r="G3427" s="33">
        <v>21.871200000000002</v>
      </c>
      <c r="H3427">
        <v>10.395622562707144</v>
      </c>
      <c r="I3427" s="33">
        <v>66.276499999999999</v>
      </c>
      <c r="J3427" s="35">
        <f>G3427/I3427</f>
        <v>0.32999932102630647</v>
      </c>
      <c r="K3427">
        <v>0.84470505430957399</v>
      </c>
      <c r="L3427">
        <v>1.2607525347638342</v>
      </c>
      <c r="M3427">
        <v>0.75</v>
      </c>
      <c r="N3427" t="s">
        <v>37</v>
      </c>
      <c r="O3427" s="53" t="s">
        <v>37</v>
      </c>
      <c r="P3427" s="54" t="str">
        <f>'Sheet1 (2)'!O1784</f>
        <v>B</v>
      </c>
      <c r="Q3427" s="31" t="str">
        <f>IF(U3427="same",N3427,IF(O3427=N3427,P3427,O3427))</f>
        <v>B</v>
      </c>
      <c r="R3427">
        <f>VLOOKUP(IF(V3427="same",N3427,IF(O3427=N3427,P3427,O3427)),$AA$2:$AL$8,9,FALSE)</f>
        <v>0.25</v>
      </c>
      <c r="S3427" s="11">
        <f>(L3427-M3427)/L3427</f>
        <v>0.4051171984036574</v>
      </c>
      <c r="T3427" s="13">
        <f t="shared" si="53"/>
        <v>0.25</v>
      </c>
      <c r="U3427">
        <f>IFERROR(T3427*I3427,0)</f>
        <v>16.569125</v>
      </c>
      <c r="V3427" t="str">
        <f>IF(AND(N3427=O3427,P3427=N3427),"same",IF(NOT(OR(O3427=N3427,P3427=N3427)),"conflict","change"))</f>
        <v>same</v>
      </c>
      <c r="W3427" s="55">
        <f>U3427-G3427</f>
        <v>-5.3020750000000021</v>
      </c>
    </row>
    <row r="3428" spans="1:23" ht="21" hidden="1" outlineLevel="2" x14ac:dyDescent="0.4">
      <c r="A3428" t="s">
        <v>4744</v>
      </c>
      <c r="B3428" t="s">
        <v>4740</v>
      </c>
      <c r="C3428" t="s">
        <v>4741</v>
      </c>
      <c r="D3428" s="34">
        <v>57652</v>
      </c>
      <c r="E3428" s="34">
        <v>5392</v>
      </c>
      <c r="F3428" s="33">
        <v>4.4923999999999999</v>
      </c>
      <c r="G3428" s="33">
        <v>2.2126999999999999</v>
      </c>
      <c r="H3428">
        <v>9.3526677305210573</v>
      </c>
      <c r="I3428" s="33">
        <v>6.7050999999999998</v>
      </c>
      <c r="J3428" s="35">
        <f>G3428/I3428</f>
        <v>0.33000253538351404</v>
      </c>
      <c r="K3428">
        <v>0.83316023738872402</v>
      </c>
      <c r="L3428">
        <v>1.2435274480712166</v>
      </c>
      <c r="M3428">
        <v>0.75</v>
      </c>
      <c r="N3428" t="s">
        <v>37</v>
      </c>
      <c r="O3428" s="53" t="s">
        <v>37</v>
      </c>
      <c r="P3428" s="54" t="str">
        <f>'Sheet1 (2)'!O3935</f>
        <v>B</v>
      </c>
      <c r="Q3428" s="31" t="str">
        <f>IF(U3428="same",N3428,IF(O3428=N3428,P3428,O3428))</f>
        <v>B</v>
      </c>
      <c r="R3428">
        <f>VLOOKUP(IF(V3428="same",N3428,IF(O3428=N3428,P3428,O3428)),$AA$2:$AL$8,9,FALSE)</f>
        <v>0.25</v>
      </c>
      <c r="S3428" s="11">
        <f>(L3428-M3428)/L3428</f>
        <v>0.39687700407152765</v>
      </c>
      <c r="T3428" s="13">
        <f t="shared" si="53"/>
        <v>0.25</v>
      </c>
      <c r="U3428">
        <f>IFERROR(T3428*I3428,0)</f>
        <v>1.676275</v>
      </c>
      <c r="V3428" t="str">
        <f>IF(AND(N3428=O3428,P3428=N3428),"same",IF(NOT(OR(O3428=N3428,P3428=N3428)),"conflict","change"))</f>
        <v>same</v>
      </c>
      <c r="W3428" s="55">
        <f>U3428-G3428</f>
        <v>-0.53642499999999993</v>
      </c>
    </row>
    <row r="3429" spans="1:23" ht="21" outlineLevel="1" collapsed="1" x14ac:dyDescent="0.4">
      <c r="C3429" s="29" t="s">
        <v>4745</v>
      </c>
      <c r="D3429" s="34">
        <f>SUBTOTAL(9,D3425:D3428)</f>
        <v>1255285</v>
      </c>
      <c r="E3429" s="34">
        <f>SUBTOTAL(9,E3425:E3428)</f>
        <v>127428</v>
      </c>
      <c r="F3429" s="33">
        <f>SUBTOTAL(9,F3425:F3428)</f>
        <v>106.7358</v>
      </c>
      <c r="G3429" s="33">
        <f>SUBTOTAL(9,G3425:G3428)</f>
        <v>52.571300000000001</v>
      </c>
      <c r="I3429" s="33">
        <f>SUBTOTAL(9,I3425:I3428)</f>
        <v>159.30709999999999</v>
      </c>
      <c r="J3429" s="35"/>
      <c r="O3429" s="53"/>
      <c r="P3429" s="54"/>
      <c r="Q3429" s="31"/>
      <c r="T3429" s="13">
        <f t="shared" si="53"/>
        <v>0</v>
      </c>
      <c r="U3429">
        <f>SUBTOTAL(9,U3425:U3428)</f>
        <v>39.826774999999998</v>
      </c>
      <c r="W3429" s="55">
        <f>SUBTOTAL(9,W3425:W3428)</f>
        <v>-12.744525000000001</v>
      </c>
    </row>
    <row r="3430" spans="1:23" ht="21" hidden="1" outlineLevel="2" x14ac:dyDescent="0.4">
      <c r="A3430" t="s">
        <v>5346</v>
      </c>
      <c r="B3430" t="s">
        <v>5347</v>
      </c>
      <c r="C3430" t="s">
        <v>5348</v>
      </c>
      <c r="D3430" s="34">
        <v>1497472</v>
      </c>
      <c r="E3430" s="34">
        <v>281017</v>
      </c>
      <c r="F3430" s="33">
        <v>41.244599999999998</v>
      </c>
      <c r="G3430" s="33">
        <v>22.208399999999997</v>
      </c>
      <c r="H3430">
        <v>18.766093790067526</v>
      </c>
      <c r="I3430" s="33">
        <v>63.452999999999996</v>
      </c>
      <c r="J3430" s="35">
        <f>G3430/I3430</f>
        <v>0.34999763604557704</v>
      </c>
      <c r="K3430">
        <v>0.14676905667628648</v>
      </c>
      <c r="L3430">
        <v>0.22579772753961502</v>
      </c>
      <c r="M3430">
        <v>0.05</v>
      </c>
      <c r="N3430" t="s">
        <v>34</v>
      </c>
      <c r="O3430" s="53" t="s">
        <v>34</v>
      </c>
      <c r="P3430" s="54" t="str">
        <f>'Sheet1 (2)'!O4661</f>
        <v>A</v>
      </c>
      <c r="Q3430" s="31" t="str">
        <f>IF(U3430="same",N3430,IF(O3430=N3430,P3430,O3430))</f>
        <v>A</v>
      </c>
      <c r="R3430">
        <f>VLOOKUP(IF(V3430="same",N3430,IF(O3430=N3430,P3430,O3430)),$AA$2:$AL$8,9,FALSE)</f>
        <v>0.15</v>
      </c>
      <c r="S3430" s="11">
        <f>(L3430-M3430)/L3430</f>
        <v>0.77856287330780261</v>
      </c>
      <c r="T3430" s="13">
        <f t="shared" si="53"/>
        <v>0.15</v>
      </c>
      <c r="U3430">
        <f>IFERROR(T3430*I3430,0)</f>
        <v>9.517949999999999</v>
      </c>
      <c r="V3430" t="str">
        <f>IF(AND(N3430=O3430,P3430=N3430),"same",IF(NOT(OR(O3430=N3430,P3430=N3430)),"conflict","change"))</f>
        <v>same</v>
      </c>
      <c r="W3430" s="55">
        <f>U3430-G3430</f>
        <v>-12.690449999999998</v>
      </c>
    </row>
    <row r="3431" spans="1:23" ht="21" outlineLevel="1" collapsed="1" x14ac:dyDescent="0.4">
      <c r="C3431" s="29" t="s">
        <v>5349</v>
      </c>
      <c r="D3431" s="34">
        <f>SUBTOTAL(9,D3430:D3430)</f>
        <v>1497472</v>
      </c>
      <c r="E3431" s="34">
        <f>SUBTOTAL(9,E3430:E3430)</f>
        <v>281017</v>
      </c>
      <c r="F3431" s="33">
        <f>SUBTOTAL(9,F3430:F3430)</f>
        <v>41.244599999999998</v>
      </c>
      <c r="G3431" s="33">
        <f>SUBTOTAL(9,G3430:G3430)</f>
        <v>22.208399999999997</v>
      </c>
      <c r="I3431" s="33">
        <f>SUBTOTAL(9,I3430:I3430)</f>
        <v>63.452999999999996</v>
      </c>
      <c r="J3431" s="35"/>
      <c r="O3431" s="53"/>
      <c r="P3431" s="54"/>
      <c r="Q3431" s="31"/>
      <c r="T3431" s="13">
        <f t="shared" si="53"/>
        <v>0</v>
      </c>
      <c r="U3431">
        <f>SUBTOTAL(9,U3430:U3430)</f>
        <v>9.517949999999999</v>
      </c>
      <c r="W3431" s="55">
        <f>SUBTOTAL(9,W3430:W3430)</f>
        <v>-12.690449999999998</v>
      </c>
    </row>
    <row r="3432" spans="1:23" ht="21" hidden="1" outlineLevel="2" x14ac:dyDescent="0.4">
      <c r="A3432" t="s">
        <v>4294</v>
      </c>
      <c r="B3432" t="s">
        <v>4295</v>
      </c>
      <c r="C3432" t="s">
        <v>4296</v>
      </c>
      <c r="D3432" s="34">
        <v>1402287</v>
      </c>
      <c r="E3432" s="34">
        <v>49779</v>
      </c>
      <c r="F3432" s="33">
        <v>45.990000000000009</v>
      </c>
      <c r="G3432" s="33">
        <v>20.520600000000002</v>
      </c>
      <c r="H3432">
        <v>3.5498439335171761</v>
      </c>
      <c r="I3432" s="33">
        <v>66.510600000000011</v>
      </c>
      <c r="J3432" s="35">
        <f>G3432/I3432</f>
        <v>0.30853127170706623</v>
      </c>
      <c r="K3432">
        <v>0.92388356535888638</v>
      </c>
      <c r="L3432">
        <v>1.3361176399686616</v>
      </c>
      <c r="M3432">
        <v>0.9</v>
      </c>
      <c r="N3432" t="s">
        <v>37</v>
      </c>
      <c r="O3432" s="53" t="s">
        <v>37</v>
      </c>
      <c r="P3432" s="54" t="str">
        <f>'Sheet1 (2)'!O119</f>
        <v>B</v>
      </c>
      <c r="Q3432" s="31" t="str">
        <f>IF(U3432="same",N3432,IF(O3432=N3432,P3432,O3432))</f>
        <v>B</v>
      </c>
      <c r="R3432">
        <f>VLOOKUP(IF(V3432="same",N3432,IF(O3432=N3432,P3432,O3432)),$AA$2:$AL$8,9,FALSE)</f>
        <v>0.25</v>
      </c>
      <c r="S3432" s="11">
        <f>(L3432-M3432)/L3432</f>
        <v>0.32640661789248637</v>
      </c>
      <c r="T3432" s="13">
        <f t="shared" si="53"/>
        <v>0.25</v>
      </c>
      <c r="U3432">
        <f>IFERROR(T3432*I3432,0)</f>
        <v>16.627650000000003</v>
      </c>
      <c r="V3432" t="str">
        <f>IF(AND(N3432=O3432,P3432=N3432),"same",IF(NOT(OR(O3432=N3432,P3432=N3432)),"conflict","change"))</f>
        <v>same</v>
      </c>
      <c r="W3432" s="55">
        <f>U3432-G3432</f>
        <v>-3.892949999999999</v>
      </c>
    </row>
    <row r="3433" spans="1:23" ht="21" hidden="1" outlineLevel="2" x14ac:dyDescent="0.4">
      <c r="A3433" t="s">
        <v>4297</v>
      </c>
      <c r="B3433" t="s">
        <v>4295</v>
      </c>
      <c r="C3433" t="s">
        <v>4296</v>
      </c>
      <c r="D3433" s="34">
        <v>1362091</v>
      </c>
      <c r="E3433" s="34">
        <v>55633</v>
      </c>
      <c r="F3433" s="33">
        <v>50.432600000000001</v>
      </c>
      <c r="G3433" s="33">
        <v>24.4</v>
      </c>
      <c r="H3433">
        <v>4.0843820273388491</v>
      </c>
      <c r="I3433" s="33">
        <v>74.832599999999999</v>
      </c>
      <c r="J3433" s="35">
        <f>G3433/I3433</f>
        <v>0.32606110171235531</v>
      </c>
      <c r="K3433">
        <v>0.90652310678913595</v>
      </c>
      <c r="L3433">
        <v>1.3451117142703073</v>
      </c>
      <c r="M3433">
        <v>0.9</v>
      </c>
      <c r="N3433" t="s">
        <v>37</v>
      </c>
      <c r="O3433" s="53" t="s">
        <v>37</v>
      </c>
      <c r="P3433" s="54" t="str">
        <f>'Sheet1 (2)'!O3570</f>
        <v>B</v>
      </c>
      <c r="Q3433" s="31" t="str">
        <f>IF(U3433="same",N3433,IF(O3433=N3433,P3433,O3433))</f>
        <v>B</v>
      </c>
      <c r="R3433">
        <f>VLOOKUP(IF(V3433="same",N3433,IF(O3433=N3433,P3433,O3433)),$AA$2:$AL$8,9,FALSE)</f>
        <v>0.25</v>
      </c>
      <c r="S3433" s="11">
        <f>(L3433-M3433)/L3433</f>
        <v>0.33091059244233134</v>
      </c>
      <c r="T3433" s="13">
        <f t="shared" si="53"/>
        <v>0.25</v>
      </c>
      <c r="U3433">
        <f>IFERROR(T3433*I3433,0)</f>
        <v>18.70815</v>
      </c>
      <c r="V3433" t="str">
        <f>IF(AND(N3433=O3433,P3433=N3433),"same",IF(NOT(OR(O3433=N3433,P3433=N3433)),"conflict","change"))</f>
        <v>same</v>
      </c>
      <c r="W3433" s="55">
        <f>U3433-G3433</f>
        <v>-5.6918499999999987</v>
      </c>
    </row>
    <row r="3434" spans="1:23" ht="21" hidden="1" outlineLevel="2" x14ac:dyDescent="0.4">
      <c r="A3434" t="s">
        <v>4298</v>
      </c>
      <c r="B3434" t="s">
        <v>4295</v>
      </c>
      <c r="C3434" t="s">
        <v>4296</v>
      </c>
      <c r="D3434" s="34">
        <v>1432488</v>
      </c>
      <c r="E3434" s="34">
        <v>59434</v>
      </c>
      <c r="F3434" s="33">
        <v>59.434000000000005</v>
      </c>
      <c r="G3434" s="33">
        <v>23.84</v>
      </c>
      <c r="H3434">
        <v>4.1490050876516937</v>
      </c>
      <c r="I3434" s="33">
        <v>83.274000000000001</v>
      </c>
      <c r="J3434" s="35">
        <f>G3434/I3434</f>
        <v>0.28628383408987196</v>
      </c>
      <c r="K3434">
        <v>1.0000000000000002</v>
      </c>
      <c r="L3434">
        <v>1.4011172056398695</v>
      </c>
      <c r="M3434">
        <v>1</v>
      </c>
      <c r="N3434" t="s">
        <v>37</v>
      </c>
      <c r="O3434" s="53" t="s">
        <v>37</v>
      </c>
      <c r="P3434" s="54" t="str">
        <f>'Sheet1 (2)'!O4553</f>
        <v>B</v>
      </c>
      <c r="Q3434" s="31" t="str">
        <f>IF(U3434="same",N3434,IF(O3434=N3434,P3434,O3434))</f>
        <v>B</v>
      </c>
      <c r="R3434">
        <f>VLOOKUP(IF(V3434="same",N3434,IF(O3434=N3434,P3434,O3434)),$AA$2:$AL$8,9,FALSE)</f>
        <v>0.25</v>
      </c>
      <c r="S3434" s="11">
        <f>(L3434-M3434)/L3434</f>
        <v>0.28628383408987201</v>
      </c>
      <c r="T3434" s="13">
        <f t="shared" si="53"/>
        <v>0.25</v>
      </c>
      <c r="U3434">
        <f>IFERROR(T3434*I3434,0)</f>
        <v>20.8185</v>
      </c>
      <c r="V3434" t="str">
        <f>IF(AND(N3434=O3434,P3434=N3434),"same",IF(NOT(OR(O3434=N3434,P3434=N3434)),"conflict","change"))</f>
        <v>same</v>
      </c>
      <c r="W3434" s="55">
        <f>U3434-G3434</f>
        <v>-3.0214999999999996</v>
      </c>
    </row>
    <row r="3435" spans="1:23" ht="21" hidden="1" outlineLevel="2" x14ac:dyDescent="0.4">
      <c r="A3435" t="s">
        <v>4299</v>
      </c>
      <c r="B3435" t="s">
        <v>4295</v>
      </c>
      <c r="C3435" t="s">
        <v>4296</v>
      </c>
      <c r="D3435" s="34">
        <v>1466172</v>
      </c>
      <c r="E3435" s="34">
        <v>65221</v>
      </c>
      <c r="F3435" s="33">
        <v>65.221000000000004</v>
      </c>
      <c r="G3435" s="33">
        <v>19.236899999999999</v>
      </c>
      <c r="H3435">
        <v>4.4483866831449514</v>
      </c>
      <c r="I3435" s="33">
        <v>84.457899999999995</v>
      </c>
      <c r="J3435" s="35">
        <f>G3435/I3435</f>
        <v>0.22776910152869062</v>
      </c>
      <c r="K3435">
        <v>1</v>
      </c>
      <c r="L3435">
        <v>1.2949494794621363</v>
      </c>
      <c r="M3435">
        <v>1</v>
      </c>
      <c r="N3435" t="s">
        <v>37</v>
      </c>
      <c r="O3435" s="53" t="s">
        <v>37</v>
      </c>
      <c r="P3435" s="54" t="str">
        <f>'Sheet1 (2)'!O4909</f>
        <v>B</v>
      </c>
      <c r="Q3435" s="31" t="str">
        <f>IF(U3435="same",N3435,IF(O3435=N3435,P3435,O3435))</f>
        <v>B</v>
      </c>
      <c r="R3435">
        <f>VLOOKUP(IF(V3435="same",N3435,IF(O3435=N3435,P3435,O3435)),$AA$2:$AL$8,9,FALSE)</f>
        <v>0.25</v>
      </c>
      <c r="S3435" s="11">
        <f>(L3435-M3435)/L3435</f>
        <v>0.22776910152869057</v>
      </c>
      <c r="T3435" s="13">
        <f t="shared" si="53"/>
        <v>0.22776910152869057</v>
      </c>
      <c r="U3435">
        <f>IFERROR(T3435*I3435,0)</f>
        <v>19.236899999999995</v>
      </c>
      <c r="V3435" t="str">
        <f>IF(AND(N3435=O3435,P3435=N3435),"same",IF(NOT(OR(O3435=N3435,P3435=N3435)),"conflict","change"))</f>
        <v>same</v>
      </c>
      <c r="W3435" s="55">
        <f>U3435-G3435</f>
        <v>0</v>
      </c>
    </row>
    <row r="3436" spans="1:23" ht="21" outlineLevel="1" collapsed="1" x14ac:dyDescent="0.4">
      <c r="C3436" s="29" t="s">
        <v>4300</v>
      </c>
      <c r="D3436" s="34">
        <f>SUBTOTAL(9,D3432:D3435)</f>
        <v>5663038</v>
      </c>
      <c r="E3436" s="34">
        <f>SUBTOTAL(9,E3432:E3435)</f>
        <v>230067</v>
      </c>
      <c r="F3436" s="33">
        <f>SUBTOTAL(9,F3432:F3435)</f>
        <v>221.07760000000002</v>
      </c>
      <c r="G3436" s="33">
        <f>SUBTOTAL(9,G3432:G3435)</f>
        <v>87.997500000000002</v>
      </c>
      <c r="I3436" s="33">
        <f>SUBTOTAL(9,I3432:I3435)</f>
        <v>309.07510000000002</v>
      </c>
      <c r="J3436" s="35"/>
      <c r="O3436" s="53"/>
      <c r="P3436" s="54"/>
      <c r="Q3436" s="31"/>
      <c r="T3436" s="13">
        <f t="shared" si="53"/>
        <v>0</v>
      </c>
      <c r="U3436">
        <f>SUBTOTAL(9,U3432:U3435)</f>
        <v>75.391199999999998</v>
      </c>
      <c r="W3436" s="55">
        <f>SUBTOTAL(9,W3432:W3435)</f>
        <v>-12.606299999999997</v>
      </c>
    </row>
    <row r="3437" spans="1:23" ht="21" hidden="1" outlineLevel="2" x14ac:dyDescent="0.4">
      <c r="A3437" t="s">
        <v>4896</v>
      </c>
      <c r="B3437" t="s">
        <v>4897</v>
      </c>
      <c r="C3437" t="s">
        <v>4898</v>
      </c>
      <c r="D3437" s="34">
        <v>388905</v>
      </c>
      <c r="E3437" s="34">
        <v>251055</v>
      </c>
      <c r="F3437" s="33">
        <v>55.998500000000007</v>
      </c>
      <c r="G3437" s="33">
        <v>18.664900000000003</v>
      </c>
      <c r="H3437">
        <v>64.554325606510588</v>
      </c>
      <c r="I3437" s="33">
        <v>74.66340000000001</v>
      </c>
      <c r="J3437" s="35">
        <f>G3437/I3437</f>
        <v>0.24998727622904932</v>
      </c>
      <c r="K3437">
        <v>0.22305271753201492</v>
      </c>
      <c r="L3437">
        <v>0.29739857800083652</v>
      </c>
      <c r="M3437">
        <v>0.01</v>
      </c>
      <c r="N3437" t="s">
        <v>34</v>
      </c>
      <c r="O3437" s="53" t="s">
        <v>34</v>
      </c>
      <c r="P3437" s="54" t="str">
        <f>'Sheet1 (2)'!O314</f>
        <v>A</v>
      </c>
      <c r="Q3437" s="31" t="str">
        <f>IF(U3437="same",N3437,IF(O3437=N3437,P3437,O3437))</f>
        <v>A</v>
      </c>
      <c r="R3437">
        <f>VLOOKUP(IF(V3437="same",N3437,IF(O3437=N3437,P3437,O3437)),$AA$2:$AL$8,9,FALSE)</f>
        <v>0.15</v>
      </c>
      <c r="S3437" s="11">
        <f>(L3437-M3437)/L3437</f>
        <v>0.96637509141024913</v>
      </c>
      <c r="T3437" s="13">
        <f t="shared" si="53"/>
        <v>0.15</v>
      </c>
      <c r="U3437">
        <f>IFERROR(T3437*I3437,0)</f>
        <v>11.199510000000002</v>
      </c>
      <c r="V3437" t="str">
        <f>IF(AND(N3437=O3437,P3437=N3437),"same",IF(NOT(OR(O3437=N3437,P3437=N3437)),"conflict","change"))</f>
        <v>same</v>
      </c>
      <c r="W3437" s="55">
        <f>U3437-G3437</f>
        <v>-7.4653900000000011</v>
      </c>
    </row>
    <row r="3438" spans="1:23" ht="21" hidden="1" outlineLevel="2" x14ac:dyDescent="0.4">
      <c r="A3438" t="s">
        <v>4899</v>
      </c>
      <c r="B3438" t="s">
        <v>4897</v>
      </c>
      <c r="C3438" t="s">
        <v>4898</v>
      </c>
      <c r="D3438" s="34">
        <v>312761</v>
      </c>
      <c r="E3438" s="34">
        <v>107787</v>
      </c>
      <c r="F3438" s="33">
        <v>17.384799999999998</v>
      </c>
      <c r="G3438" s="33">
        <v>5.7941999999999991</v>
      </c>
      <c r="H3438">
        <v>34.463056455248577</v>
      </c>
      <c r="I3438" s="33">
        <v>23.178999999999998</v>
      </c>
      <c r="J3438" s="35">
        <f>G3438/I3438</f>
        <v>0.24997627162517794</v>
      </c>
      <c r="K3438">
        <v>0.16128846706931263</v>
      </c>
      <c r="L3438">
        <v>0.21504448588419753</v>
      </c>
      <c r="M3438">
        <v>0.01</v>
      </c>
      <c r="N3438" t="s">
        <v>34</v>
      </c>
      <c r="O3438" s="53" t="s">
        <v>34</v>
      </c>
      <c r="P3438" s="54" t="str">
        <f>'Sheet1 (2)'!O2425</f>
        <v>A</v>
      </c>
      <c r="Q3438" s="31" t="str">
        <f>IF(U3438="same",N3438,IF(O3438=N3438,P3438,O3438))</f>
        <v>A</v>
      </c>
      <c r="R3438">
        <f>VLOOKUP(IF(V3438="same",N3438,IF(O3438=N3438,P3438,O3438)),$AA$2:$AL$8,9,FALSE)</f>
        <v>0.15</v>
      </c>
      <c r="S3438" s="11">
        <f>(L3438-M3438)/L3438</f>
        <v>0.95349799387376499</v>
      </c>
      <c r="T3438" s="13">
        <f t="shared" si="53"/>
        <v>0.15</v>
      </c>
      <c r="U3438">
        <f>IFERROR(T3438*I3438,0)</f>
        <v>3.4768499999999998</v>
      </c>
      <c r="V3438" t="str">
        <f>IF(AND(N3438=O3438,P3438=N3438),"same",IF(NOT(OR(O3438=N3438,P3438=N3438)),"conflict","change"))</f>
        <v>same</v>
      </c>
      <c r="W3438" s="55">
        <f>U3438-G3438</f>
        <v>-2.3173499999999994</v>
      </c>
    </row>
    <row r="3439" spans="1:23" ht="21" hidden="1" outlineLevel="2" x14ac:dyDescent="0.4">
      <c r="A3439" t="s">
        <v>4900</v>
      </c>
      <c r="B3439" t="s">
        <v>4897</v>
      </c>
      <c r="C3439" t="s">
        <v>4898</v>
      </c>
      <c r="D3439" s="34">
        <v>35519</v>
      </c>
      <c r="E3439" s="34">
        <v>19919</v>
      </c>
      <c r="F3439" s="33">
        <v>3.4291999999999998</v>
      </c>
      <c r="G3439" s="33">
        <v>1.1423999999999999</v>
      </c>
      <c r="H3439">
        <v>56.079844590219317</v>
      </c>
      <c r="I3439" s="33">
        <v>4.5716000000000001</v>
      </c>
      <c r="J3439" s="35">
        <f>G3439/I3439</f>
        <v>0.24989062910140866</v>
      </c>
      <c r="K3439">
        <v>0.17215723680907674</v>
      </c>
      <c r="L3439">
        <v>0.22950951352979568</v>
      </c>
      <c r="M3439">
        <v>0.01</v>
      </c>
      <c r="N3439" t="s">
        <v>34</v>
      </c>
      <c r="O3439" s="53" t="s">
        <v>34</v>
      </c>
      <c r="P3439" s="54" t="str">
        <f>'Sheet1 (2)'!O2530</f>
        <v>A</v>
      </c>
      <c r="Q3439" s="31" t="str">
        <f>IF(U3439="same",N3439,IF(O3439=N3439,P3439,O3439))</f>
        <v>A</v>
      </c>
      <c r="R3439">
        <f>VLOOKUP(IF(V3439="same",N3439,IF(O3439=N3439,P3439,O3439)),$AA$2:$AL$8,9,FALSE)</f>
        <v>0.15</v>
      </c>
      <c r="S3439" s="11">
        <f>(L3439-M3439)/L3439</f>
        <v>0.95642882141919672</v>
      </c>
      <c r="T3439" s="13">
        <f t="shared" si="53"/>
        <v>0.15</v>
      </c>
      <c r="U3439">
        <f>IFERROR(T3439*I3439,0)</f>
        <v>0.68574000000000002</v>
      </c>
      <c r="V3439" t="str">
        <f>IF(AND(N3439=O3439,P3439=N3439),"same",IF(NOT(OR(O3439=N3439,P3439=N3439)),"conflict","change"))</f>
        <v>same</v>
      </c>
      <c r="W3439" s="55">
        <f>U3439-G3439</f>
        <v>-0.45665999999999984</v>
      </c>
    </row>
    <row r="3440" spans="1:23" ht="21" hidden="1" outlineLevel="2" x14ac:dyDescent="0.4">
      <c r="A3440" t="s">
        <v>4901</v>
      </c>
      <c r="B3440" t="s">
        <v>4897</v>
      </c>
      <c r="C3440" t="s">
        <v>4898</v>
      </c>
      <c r="D3440" s="34">
        <v>97833</v>
      </c>
      <c r="E3440" s="34">
        <v>63008</v>
      </c>
      <c r="F3440" s="33">
        <v>12.367000000000001</v>
      </c>
      <c r="G3440" s="33">
        <v>4.1210000000000004</v>
      </c>
      <c r="H3440">
        <v>64.403626588165551</v>
      </c>
      <c r="I3440" s="33">
        <v>16.488</v>
      </c>
      <c r="J3440" s="35">
        <f>G3440/I3440</f>
        <v>0.24993934983017957</v>
      </c>
      <c r="K3440">
        <v>0.19627666328085322</v>
      </c>
      <c r="L3440">
        <v>0.2616810563737938</v>
      </c>
      <c r="M3440">
        <v>0.01</v>
      </c>
      <c r="N3440" t="s">
        <v>34</v>
      </c>
      <c r="O3440" s="53" t="s">
        <v>34</v>
      </c>
      <c r="P3440" s="54" t="str">
        <f>'Sheet1 (2)'!O4045</f>
        <v>A</v>
      </c>
      <c r="Q3440" s="31" t="str">
        <f>IF(U3440="same",N3440,IF(O3440=N3440,P3440,O3440))</f>
        <v>A</v>
      </c>
      <c r="R3440">
        <f>VLOOKUP(IF(V3440="same",N3440,IF(O3440=N3440,P3440,O3440)),$AA$2:$AL$8,9,FALSE)</f>
        <v>0.15</v>
      </c>
      <c r="S3440" s="11">
        <f>(L3440-M3440)/L3440</f>
        <v>0.96178554099951474</v>
      </c>
      <c r="T3440" s="13">
        <f t="shared" si="53"/>
        <v>0.15</v>
      </c>
      <c r="U3440">
        <f>IFERROR(T3440*I3440,0)</f>
        <v>2.4731999999999998</v>
      </c>
      <c r="V3440" t="str">
        <f>IF(AND(N3440=O3440,P3440=N3440),"same",IF(NOT(OR(O3440=N3440,P3440=N3440)),"conflict","change"))</f>
        <v>same</v>
      </c>
      <c r="W3440" s="55">
        <f>U3440-G3440</f>
        <v>-1.6478000000000006</v>
      </c>
    </row>
    <row r="3441" spans="1:23" ht="21" hidden="1" outlineLevel="2" x14ac:dyDescent="0.4">
      <c r="A3441" t="s">
        <v>4902</v>
      </c>
      <c r="B3441" t="s">
        <v>4897</v>
      </c>
      <c r="C3441" t="s">
        <v>4898</v>
      </c>
      <c r="D3441" s="34">
        <v>50253</v>
      </c>
      <c r="E3441" s="34">
        <v>29129</v>
      </c>
      <c r="F3441" s="33">
        <v>5.1668000000000003</v>
      </c>
      <c r="G3441" s="33">
        <v>1.7212000000000001</v>
      </c>
      <c r="H3441">
        <v>57.964698624957713</v>
      </c>
      <c r="I3441" s="33">
        <v>6.8879999999999999</v>
      </c>
      <c r="J3441" s="35">
        <f>G3441/I3441</f>
        <v>0.24988385598141696</v>
      </c>
      <c r="K3441">
        <v>0.17737649764839164</v>
      </c>
      <c r="L3441">
        <v>0.23646537814549073</v>
      </c>
      <c r="M3441">
        <v>0.01</v>
      </c>
      <c r="N3441" t="s">
        <v>34</v>
      </c>
      <c r="O3441" s="53" t="s">
        <v>34</v>
      </c>
      <c r="P3441" s="54" t="str">
        <f>'Sheet1 (2)'!O4707</f>
        <v>A</v>
      </c>
      <c r="Q3441" s="31" t="str">
        <f>IF(U3441="same",N3441,IF(O3441=N3441,P3441,O3441))</f>
        <v>A</v>
      </c>
      <c r="R3441">
        <f>VLOOKUP(IF(V3441="same",N3441,IF(O3441=N3441,P3441,O3441)),$AA$2:$AL$8,9,FALSE)</f>
        <v>0.15</v>
      </c>
      <c r="S3441" s="11">
        <f>(L3441-M3441)/L3441</f>
        <v>0.95771051103368177</v>
      </c>
      <c r="T3441" s="13">
        <f t="shared" si="53"/>
        <v>0.15</v>
      </c>
      <c r="U3441">
        <f>IFERROR(T3441*I3441,0)</f>
        <v>1.0331999999999999</v>
      </c>
      <c r="V3441" t="str">
        <f>IF(AND(N3441=O3441,P3441=N3441),"same",IF(NOT(OR(O3441=N3441,P3441=N3441)),"conflict","change"))</f>
        <v>same</v>
      </c>
      <c r="W3441" s="55">
        <f>U3441-G3441</f>
        <v>-0.68800000000000017</v>
      </c>
    </row>
    <row r="3442" spans="1:23" ht="21" outlineLevel="1" collapsed="1" x14ac:dyDescent="0.4">
      <c r="C3442" s="29" t="s">
        <v>4903</v>
      </c>
      <c r="D3442" s="34">
        <f>SUBTOTAL(9,D3437:D3441)</f>
        <v>885271</v>
      </c>
      <c r="E3442" s="34">
        <f>SUBTOTAL(9,E3437:E3441)</f>
        <v>470898</v>
      </c>
      <c r="F3442" s="33">
        <f>SUBTOTAL(9,F3437:F3441)</f>
        <v>94.346299999999999</v>
      </c>
      <c r="G3442" s="33">
        <f>SUBTOTAL(9,G3437:G3441)</f>
        <v>31.443700000000003</v>
      </c>
      <c r="I3442" s="33">
        <f>SUBTOTAL(9,I3437:I3441)</f>
        <v>125.79000000000002</v>
      </c>
      <c r="J3442" s="35"/>
      <c r="O3442" s="53"/>
      <c r="P3442" s="54"/>
      <c r="Q3442" s="31"/>
      <c r="T3442" s="13">
        <f t="shared" si="53"/>
        <v>0</v>
      </c>
      <c r="U3442">
        <f>SUBTOTAL(9,U3437:U3441)</f>
        <v>18.868500000000001</v>
      </c>
      <c r="W3442" s="55">
        <f>SUBTOTAL(9,W3437:W3441)</f>
        <v>-12.575200000000001</v>
      </c>
    </row>
    <row r="3443" spans="1:23" ht="21" hidden="1" outlineLevel="2" x14ac:dyDescent="0.4">
      <c r="A3443" t="s">
        <v>3876</v>
      </c>
      <c r="B3443" t="s">
        <v>3877</v>
      </c>
      <c r="C3443" t="s">
        <v>3878</v>
      </c>
      <c r="D3443" s="34">
        <v>259795</v>
      </c>
      <c r="E3443" s="34">
        <v>21756</v>
      </c>
      <c r="F3443" s="33">
        <v>65.459700000000012</v>
      </c>
      <c r="G3443" s="33">
        <v>20.716000000000001</v>
      </c>
      <c r="H3443">
        <v>8.3742951173040279</v>
      </c>
      <c r="I3443" s="33">
        <v>86.175700000000006</v>
      </c>
      <c r="J3443" s="35">
        <f>G3443/I3443</f>
        <v>0.24039259327165313</v>
      </c>
      <c r="K3443">
        <v>3.0088113623827915</v>
      </c>
      <c r="L3443">
        <v>3.9610084574370292</v>
      </c>
      <c r="M3443">
        <v>3</v>
      </c>
      <c r="N3443" t="s">
        <v>37</v>
      </c>
      <c r="O3443" s="53" t="s">
        <v>37</v>
      </c>
      <c r="P3443" s="54" t="str">
        <f>'Sheet1 (2)'!O298</f>
        <v>B</v>
      </c>
      <c r="Q3443" s="31" t="str">
        <f>IF(U3443="same",N3443,IF(O3443=N3443,P3443,O3443))</f>
        <v>B</v>
      </c>
      <c r="R3443">
        <f>VLOOKUP(IF(V3443="same",N3443,IF(O3443=N3443,P3443,O3443)),$AA$2:$AL$8,9,FALSE)</f>
        <v>0.25</v>
      </c>
      <c r="S3443" s="11">
        <f>(L3443-M3443)/L3443</f>
        <v>0.24261711828276425</v>
      </c>
      <c r="T3443" s="13">
        <f t="shared" si="53"/>
        <v>0.24261711828276425</v>
      </c>
      <c r="U3443">
        <f>IFERROR(T3443*I3443,0)</f>
        <v>20.907700000000009</v>
      </c>
      <c r="V3443" t="str">
        <f>IF(AND(N3443=O3443,P3443=N3443),"same",IF(NOT(OR(O3443=N3443,P3443=N3443)),"conflict","change"))</f>
        <v>same</v>
      </c>
      <c r="W3443" s="55">
        <f>U3443-G3443</f>
        <v>0.19170000000000798</v>
      </c>
    </row>
    <row r="3444" spans="1:23" ht="21" hidden="1" outlineLevel="2" x14ac:dyDescent="0.4">
      <c r="A3444" t="s">
        <v>3879</v>
      </c>
      <c r="B3444" t="s">
        <v>3877</v>
      </c>
      <c r="C3444" t="s">
        <v>3878</v>
      </c>
      <c r="D3444" s="34">
        <v>817975</v>
      </c>
      <c r="E3444" s="34">
        <v>81451</v>
      </c>
      <c r="F3444" s="33">
        <v>244.35299999999998</v>
      </c>
      <c r="G3444" s="33">
        <v>53.535900000000005</v>
      </c>
      <c r="H3444">
        <v>9.9576392921544059</v>
      </c>
      <c r="I3444" s="33">
        <v>297.88889999999998</v>
      </c>
      <c r="J3444" s="35">
        <f>G3444/I3444</f>
        <v>0.17971767326677834</v>
      </c>
      <c r="K3444">
        <v>2.9999999999999996</v>
      </c>
      <c r="L3444">
        <v>3.6572773814931674</v>
      </c>
      <c r="M3444">
        <v>3</v>
      </c>
      <c r="N3444" t="s">
        <v>34</v>
      </c>
      <c r="O3444" s="53" t="s">
        <v>34</v>
      </c>
      <c r="P3444" s="54" t="str">
        <f>'Sheet1 (2)'!O906</f>
        <v>A</v>
      </c>
      <c r="Q3444" s="31" t="str">
        <f>IF(U3444="same",N3444,IF(O3444=N3444,P3444,O3444))</f>
        <v>A</v>
      </c>
      <c r="R3444">
        <f>VLOOKUP(IF(V3444="same",N3444,IF(O3444=N3444,P3444,O3444)),$AA$2:$AL$8,9,FALSE)</f>
        <v>0.15</v>
      </c>
      <c r="S3444" s="11">
        <f>(L3444-M3444)/L3444</f>
        <v>0.17971767326677826</v>
      </c>
      <c r="T3444" s="13">
        <f t="shared" si="53"/>
        <v>0.15</v>
      </c>
      <c r="U3444">
        <f>IFERROR(T3444*I3444,0)</f>
        <v>44.683334999999992</v>
      </c>
      <c r="V3444" t="str">
        <f>IF(AND(N3444=O3444,P3444=N3444),"same",IF(NOT(OR(O3444=N3444,P3444=N3444)),"conflict","change"))</f>
        <v>same</v>
      </c>
      <c r="W3444" s="55">
        <f>U3444-G3444</f>
        <v>-8.8525650000000127</v>
      </c>
    </row>
    <row r="3445" spans="1:23" ht="21" hidden="1" outlineLevel="2" x14ac:dyDescent="0.4">
      <c r="A3445" t="s">
        <v>3880</v>
      </c>
      <c r="B3445" t="s">
        <v>3877</v>
      </c>
      <c r="C3445" t="s">
        <v>3878</v>
      </c>
      <c r="D3445" s="34">
        <v>202190</v>
      </c>
      <c r="E3445" s="34">
        <v>9932</v>
      </c>
      <c r="F3445" s="33">
        <v>29.795999999999999</v>
      </c>
      <c r="G3445" s="33">
        <v>2.8216999999999999</v>
      </c>
      <c r="H3445">
        <v>4.9122112864137693</v>
      </c>
      <c r="I3445" s="33">
        <v>32.617699999999999</v>
      </c>
      <c r="J3445" s="35">
        <f>G3445/I3445</f>
        <v>8.6508245523136212E-2</v>
      </c>
      <c r="K3445">
        <v>3</v>
      </c>
      <c r="L3445">
        <v>3.2841018928715267</v>
      </c>
      <c r="M3445">
        <v>3</v>
      </c>
      <c r="N3445" t="s">
        <v>34</v>
      </c>
      <c r="O3445" s="53" t="s">
        <v>34</v>
      </c>
      <c r="P3445" s="54" t="str">
        <f>'Sheet1 (2)'!O1175</f>
        <v>A</v>
      </c>
      <c r="Q3445" s="31" t="str">
        <f>IF(U3445="same",N3445,IF(O3445=N3445,P3445,O3445))</f>
        <v>A</v>
      </c>
      <c r="R3445">
        <f>VLOOKUP(IF(V3445="same",N3445,IF(O3445=N3445,P3445,O3445)),$AA$2:$AL$8,9,FALSE)</f>
        <v>0.15</v>
      </c>
      <c r="S3445" s="11">
        <f>(L3445-M3445)/L3445</f>
        <v>8.6508245523136282E-2</v>
      </c>
      <c r="T3445" s="13">
        <f t="shared" si="53"/>
        <v>8.6508245523136282E-2</v>
      </c>
      <c r="U3445">
        <f>IFERROR(T3445*I3445,0)</f>
        <v>2.8217000000000021</v>
      </c>
      <c r="V3445" t="str">
        <f>IF(AND(N3445=O3445,P3445=N3445),"same",IF(NOT(OR(O3445=N3445,P3445=N3445)),"conflict","change"))</f>
        <v>same</v>
      </c>
      <c r="W3445" s="55">
        <f>U3445-G3445</f>
        <v>0</v>
      </c>
    </row>
    <row r="3446" spans="1:23" ht="21" hidden="1" outlineLevel="2" x14ac:dyDescent="0.4">
      <c r="A3446" t="s">
        <v>3881</v>
      </c>
      <c r="B3446" t="s">
        <v>3877</v>
      </c>
      <c r="C3446" t="s">
        <v>3878</v>
      </c>
      <c r="D3446" s="34">
        <v>199888</v>
      </c>
      <c r="E3446" s="34">
        <v>13725</v>
      </c>
      <c r="F3446" s="33">
        <v>41.175000000000004</v>
      </c>
      <c r="G3446" s="33">
        <v>11.858000000000001</v>
      </c>
      <c r="H3446">
        <v>6.8663451532858399</v>
      </c>
      <c r="I3446" s="33">
        <v>53.033000000000001</v>
      </c>
      <c r="J3446" s="35">
        <f>G3446/I3446</f>
        <v>0.22359662851432127</v>
      </c>
      <c r="K3446">
        <v>3.0000000000000004</v>
      </c>
      <c r="L3446">
        <v>3.8639708561020036</v>
      </c>
      <c r="M3446">
        <v>3</v>
      </c>
      <c r="N3446" t="s">
        <v>34</v>
      </c>
      <c r="O3446" s="53" t="s">
        <v>34</v>
      </c>
      <c r="P3446" s="54" t="str">
        <f>'Sheet1 (2)'!O3997</f>
        <v>A</v>
      </c>
      <c r="Q3446" s="31" t="str">
        <f>IF(U3446="same",N3446,IF(O3446=N3446,P3446,O3446))</f>
        <v>A</v>
      </c>
      <c r="R3446">
        <f>VLOOKUP(IF(V3446="same",N3446,IF(O3446=N3446,P3446,O3446)),$AA$2:$AL$8,9,FALSE)</f>
        <v>0.15</v>
      </c>
      <c r="S3446" s="11">
        <f>(L3446-M3446)/L3446</f>
        <v>0.22359662851432127</v>
      </c>
      <c r="T3446" s="13">
        <f t="shared" si="53"/>
        <v>0.15</v>
      </c>
      <c r="U3446">
        <f>IFERROR(T3446*I3446,0)</f>
        <v>7.9549500000000002</v>
      </c>
      <c r="V3446" t="str">
        <f>IF(AND(N3446=O3446,P3446=N3446),"same",IF(NOT(OR(O3446=N3446,P3446=N3446)),"conflict","change"))</f>
        <v>same</v>
      </c>
      <c r="W3446" s="55">
        <f>U3446-G3446</f>
        <v>-3.9030500000000004</v>
      </c>
    </row>
    <row r="3447" spans="1:23" ht="21" outlineLevel="1" collapsed="1" x14ac:dyDescent="0.4">
      <c r="C3447" s="29" t="s">
        <v>3882</v>
      </c>
      <c r="D3447" s="34">
        <f>SUBTOTAL(9,D3443:D3446)</f>
        <v>1479848</v>
      </c>
      <c r="E3447" s="34">
        <f>SUBTOTAL(9,E3443:E3446)</f>
        <v>126864</v>
      </c>
      <c r="F3447" s="33">
        <f>SUBTOTAL(9,F3443:F3446)</f>
        <v>380.78370000000001</v>
      </c>
      <c r="G3447" s="33">
        <f>SUBTOTAL(9,G3443:G3446)</f>
        <v>88.931600000000003</v>
      </c>
      <c r="I3447" s="33">
        <f>SUBTOTAL(9,I3443:I3446)</f>
        <v>469.71530000000001</v>
      </c>
      <c r="J3447" s="35"/>
      <c r="O3447" s="53"/>
      <c r="P3447" s="54"/>
      <c r="Q3447" s="31"/>
      <c r="T3447" s="13">
        <f t="shared" si="53"/>
        <v>0</v>
      </c>
      <c r="U3447">
        <f>SUBTOTAL(9,U3443:U3446)</f>
        <v>76.367685000000009</v>
      </c>
      <c r="W3447" s="55">
        <f>SUBTOTAL(9,W3443:W3446)</f>
        <v>-12.563915000000005</v>
      </c>
    </row>
    <row r="3448" spans="1:23" ht="21" hidden="1" outlineLevel="2" x14ac:dyDescent="0.4">
      <c r="A3448" t="s">
        <v>5306</v>
      </c>
      <c r="B3448" t="s">
        <v>5307</v>
      </c>
      <c r="C3448" t="s">
        <v>5308</v>
      </c>
      <c r="D3448" s="34">
        <v>195671</v>
      </c>
      <c r="E3448" s="34">
        <v>35318</v>
      </c>
      <c r="F3448" s="33">
        <v>12.3965</v>
      </c>
      <c r="G3448" s="33">
        <v>4.1315</v>
      </c>
      <c r="H3448">
        <v>18.049685441378642</v>
      </c>
      <c r="I3448" s="33">
        <v>16.527999999999999</v>
      </c>
      <c r="J3448" s="35">
        <f>G3448/I3448</f>
        <v>0.24996974830590515</v>
      </c>
      <c r="K3448">
        <v>0.35099665892745907</v>
      </c>
      <c r="L3448">
        <v>0.46797666912056174</v>
      </c>
      <c r="M3448">
        <v>0.27</v>
      </c>
      <c r="N3448" t="s">
        <v>34</v>
      </c>
      <c r="O3448" s="53" t="s">
        <v>34</v>
      </c>
      <c r="P3448" s="54" t="str">
        <f>'Sheet1 (2)'!O4646</f>
        <v>A</v>
      </c>
      <c r="Q3448" s="31" t="str">
        <f>IF(U3448="same",N3448,IF(O3448=N3448,P3448,O3448))</f>
        <v>A</v>
      </c>
      <c r="R3448">
        <f>VLOOKUP(IF(V3448="same",N3448,IF(O3448=N3448,P3448,O3448)),$AA$2:$AL$8,9,FALSE)</f>
        <v>0.15</v>
      </c>
      <c r="S3448" s="11">
        <f>(L3448-M3448)/L3448</f>
        <v>0.42304816069699896</v>
      </c>
      <c r="T3448" s="13">
        <f t="shared" si="53"/>
        <v>0.15</v>
      </c>
      <c r="U3448">
        <f>IFERROR(T3448*I3448,0)</f>
        <v>2.4791999999999996</v>
      </c>
      <c r="V3448" t="str">
        <f>IF(AND(N3448=O3448,P3448=N3448),"same",IF(NOT(OR(O3448=N3448,P3448=N3448)),"conflict","change"))</f>
        <v>same</v>
      </c>
      <c r="W3448" s="55">
        <f>U3448-G3448</f>
        <v>-1.6523000000000003</v>
      </c>
    </row>
    <row r="3449" spans="1:23" ht="21" hidden="1" outlineLevel="2" x14ac:dyDescent="0.4">
      <c r="A3449" t="s">
        <v>5309</v>
      </c>
      <c r="B3449" t="s">
        <v>5307</v>
      </c>
      <c r="C3449" t="s">
        <v>5308</v>
      </c>
      <c r="D3449" s="34">
        <v>508436</v>
      </c>
      <c r="E3449" s="34">
        <v>112854</v>
      </c>
      <c r="F3449" s="33">
        <v>34.660499999999999</v>
      </c>
      <c r="G3449" s="33">
        <v>18.662499999999998</v>
      </c>
      <c r="H3449">
        <v>22.196303959593735</v>
      </c>
      <c r="I3449" s="33">
        <v>53.322999999999993</v>
      </c>
      <c r="J3449" s="35">
        <f>G3449/I3449</f>
        <v>0.34998968550156595</v>
      </c>
      <c r="K3449">
        <v>0.30712690733159659</v>
      </c>
      <c r="L3449">
        <v>0.47249543658177817</v>
      </c>
      <c r="M3449">
        <v>0.27</v>
      </c>
      <c r="N3449" t="s">
        <v>34</v>
      </c>
      <c r="O3449" s="53" t="s">
        <v>34</v>
      </c>
      <c r="P3449" s="54" t="str">
        <f>'Sheet1 (2)'!O4870</f>
        <v>A</v>
      </c>
      <c r="Q3449" s="31" t="str">
        <f>IF(U3449="same",N3449,IF(O3449=N3449,P3449,O3449))</f>
        <v>A</v>
      </c>
      <c r="R3449">
        <f>VLOOKUP(IF(V3449="same",N3449,IF(O3449=N3449,P3449,O3449)),$AA$2:$AL$8,9,FALSE)</f>
        <v>0.15</v>
      </c>
      <c r="S3449" s="11">
        <f>(L3449-M3449)/L3449</f>
        <v>0.42856590964499364</v>
      </c>
      <c r="T3449" s="13">
        <f t="shared" si="53"/>
        <v>0.15</v>
      </c>
      <c r="U3449">
        <f>IFERROR(T3449*I3449,0)</f>
        <v>7.9984499999999983</v>
      </c>
      <c r="V3449" t="str">
        <f>IF(AND(N3449=O3449,P3449=N3449),"same",IF(NOT(OR(O3449=N3449,P3449=N3449)),"conflict","change"))</f>
        <v>same</v>
      </c>
      <c r="W3449" s="55">
        <f>U3449-G3449</f>
        <v>-10.66405</v>
      </c>
    </row>
    <row r="3450" spans="1:23" ht="21" outlineLevel="1" collapsed="1" x14ac:dyDescent="0.4">
      <c r="C3450" s="29" t="s">
        <v>5310</v>
      </c>
      <c r="D3450" s="34">
        <f>SUBTOTAL(9,D3448:D3449)</f>
        <v>704107</v>
      </c>
      <c r="E3450" s="34">
        <f>SUBTOTAL(9,E3448:E3449)</f>
        <v>148172</v>
      </c>
      <c r="F3450" s="33">
        <f>SUBTOTAL(9,F3448:F3449)</f>
        <v>47.057000000000002</v>
      </c>
      <c r="G3450" s="33">
        <f>SUBTOTAL(9,G3448:G3449)</f>
        <v>22.793999999999997</v>
      </c>
      <c r="I3450" s="33">
        <f>SUBTOTAL(9,I3448:I3449)</f>
        <v>69.850999999999999</v>
      </c>
      <c r="J3450" s="35"/>
      <c r="O3450" s="53"/>
      <c r="P3450" s="54"/>
      <c r="Q3450" s="31"/>
      <c r="T3450" s="13">
        <f t="shared" si="53"/>
        <v>0</v>
      </c>
      <c r="U3450">
        <f>SUBTOTAL(9,U3448:U3449)</f>
        <v>10.477649999999997</v>
      </c>
      <c r="W3450" s="55">
        <f>SUBTOTAL(9,W3448:W3449)</f>
        <v>-12.31635</v>
      </c>
    </row>
    <row r="3451" spans="1:23" ht="21" hidden="1" outlineLevel="2" x14ac:dyDescent="0.4">
      <c r="A3451" t="s">
        <v>3524</v>
      </c>
      <c r="B3451" t="s">
        <v>3525</v>
      </c>
      <c r="C3451" t="s">
        <v>3526</v>
      </c>
      <c r="D3451" s="34">
        <v>17885</v>
      </c>
      <c r="E3451" s="34">
        <v>2360</v>
      </c>
      <c r="F3451" s="33">
        <v>1.9863999999999997</v>
      </c>
      <c r="G3451" s="33">
        <v>0.49659999999999993</v>
      </c>
      <c r="H3451">
        <v>13.195415152362315</v>
      </c>
      <c r="I3451" s="33">
        <v>2.4829999999999997</v>
      </c>
      <c r="J3451" s="35">
        <f>G3451/I3451</f>
        <v>0.2</v>
      </c>
      <c r="K3451">
        <v>0.84169491525423712</v>
      </c>
      <c r="L3451">
        <v>1.0521186440677963</v>
      </c>
      <c r="M3451">
        <v>0.67</v>
      </c>
      <c r="N3451" t="s">
        <v>34</v>
      </c>
      <c r="O3451" s="53" t="s">
        <v>34</v>
      </c>
      <c r="P3451" s="54" t="str">
        <f>'Sheet1 (2)'!O553</f>
        <v>A</v>
      </c>
      <c r="Q3451" s="31" t="str">
        <f>IF(U3451="same",N3451,IF(O3451=N3451,P3451,O3451))</f>
        <v>A</v>
      </c>
      <c r="R3451">
        <f>VLOOKUP(IF(V3451="same",N3451,IF(O3451=N3451,P3451,O3451)),$AA$2:$AL$8,9,FALSE)</f>
        <v>0.15</v>
      </c>
      <c r="S3451" s="11">
        <f>(L3451-M3451)/L3451</f>
        <v>0.36318968989126038</v>
      </c>
      <c r="T3451" s="13">
        <f t="shared" si="53"/>
        <v>0.15</v>
      </c>
      <c r="U3451">
        <f>IFERROR(T3451*I3451,0)</f>
        <v>0.37244999999999995</v>
      </c>
      <c r="V3451" t="str">
        <f>IF(AND(N3451=O3451,P3451=N3451),"same",IF(NOT(OR(O3451=N3451,P3451=N3451)),"conflict","change"))</f>
        <v>same</v>
      </c>
      <c r="W3451" s="55">
        <f>U3451-G3451</f>
        <v>-0.12414999999999998</v>
      </c>
    </row>
    <row r="3452" spans="1:23" ht="21" hidden="1" outlineLevel="2" x14ac:dyDescent="0.4">
      <c r="A3452" t="s">
        <v>3527</v>
      </c>
      <c r="B3452" t="s">
        <v>3525</v>
      </c>
      <c r="C3452" t="s">
        <v>3526</v>
      </c>
      <c r="D3452" s="34">
        <v>502188</v>
      </c>
      <c r="E3452" s="34">
        <v>48244</v>
      </c>
      <c r="F3452" s="33">
        <v>39.260100000000001</v>
      </c>
      <c r="G3452" s="33">
        <v>22.061</v>
      </c>
      <c r="H3452">
        <v>9.606760814674983</v>
      </c>
      <c r="I3452" s="33">
        <v>61.321100000000001</v>
      </c>
      <c r="J3452" s="35">
        <f>G3452/I3452</f>
        <v>0.35976197426334489</v>
      </c>
      <c r="K3452">
        <v>0.81378202470773564</v>
      </c>
      <c r="L3452">
        <v>1.2710616864273276</v>
      </c>
      <c r="M3452">
        <v>0.65</v>
      </c>
      <c r="N3452" t="s">
        <v>33</v>
      </c>
      <c r="O3452" s="53" t="s">
        <v>33</v>
      </c>
      <c r="P3452" s="54" t="str">
        <f>'Sheet1 (2)'!O1802</f>
        <v>C</v>
      </c>
      <c r="Q3452" s="31" t="str">
        <f>IF(U3452="same",N3452,IF(O3452=N3452,P3452,O3452))</f>
        <v>C</v>
      </c>
      <c r="R3452">
        <f>VLOOKUP(IF(V3452="same",N3452,IF(O3452=N3452,P3452,O3452)),$AA$2:$AL$8,9,FALSE)</f>
        <v>0.4</v>
      </c>
      <c r="S3452" s="11">
        <f>(L3452-M3452)/L3452</f>
        <v>0.4886164794825924</v>
      </c>
      <c r="T3452" s="13">
        <f t="shared" si="53"/>
        <v>0.4</v>
      </c>
      <c r="U3452">
        <f>IFERROR(T3452*I3452,0)</f>
        <v>24.528440000000003</v>
      </c>
      <c r="V3452" t="str">
        <f>IF(AND(N3452=O3452,P3452=N3452),"same",IF(NOT(OR(O3452=N3452,P3452=N3452)),"conflict","change"))</f>
        <v>same</v>
      </c>
      <c r="W3452" s="55">
        <f>U3452-G3452</f>
        <v>2.4674400000000034</v>
      </c>
    </row>
    <row r="3453" spans="1:23" ht="21" hidden="1" outlineLevel="2" x14ac:dyDescent="0.4">
      <c r="A3453" t="s">
        <v>3528</v>
      </c>
      <c r="B3453" t="s">
        <v>3525</v>
      </c>
      <c r="C3453" t="s">
        <v>3526</v>
      </c>
      <c r="D3453" s="34">
        <v>1022191</v>
      </c>
      <c r="E3453" s="34">
        <v>145624</v>
      </c>
      <c r="F3453" s="33">
        <v>131.31009999999998</v>
      </c>
      <c r="G3453" s="33">
        <v>60.137900000000002</v>
      </c>
      <c r="H3453">
        <v>14.246261217326312</v>
      </c>
      <c r="I3453" s="33">
        <v>191.44799999999998</v>
      </c>
      <c r="J3453" s="35">
        <f>G3453/I3453</f>
        <v>0.3141213279846225</v>
      </c>
      <c r="K3453">
        <v>0.90170644948634826</v>
      </c>
      <c r="L3453">
        <v>1.3146734054826126</v>
      </c>
      <c r="M3453">
        <v>0.9</v>
      </c>
      <c r="N3453" t="s">
        <v>37</v>
      </c>
      <c r="O3453" s="53" t="s">
        <v>37</v>
      </c>
      <c r="P3453" s="54" t="str">
        <f>'Sheet1 (2)'!O2109</f>
        <v>B</v>
      </c>
      <c r="Q3453" s="31" t="str">
        <f>IF(U3453="same",N3453,IF(O3453=N3453,P3453,O3453))</f>
        <v>B</v>
      </c>
      <c r="R3453">
        <f>VLOOKUP(IF(V3453="same",N3453,IF(O3453=N3453,P3453,O3453)),$AA$2:$AL$8,9,FALSE)</f>
        <v>0.25</v>
      </c>
      <c r="S3453" s="11">
        <f>(L3453-M3453)/L3453</f>
        <v>0.31541933057540417</v>
      </c>
      <c r="T3453" s="13">
        <f t="shared" si="53"/>
        <v>0.25</v>
      </c>
      <c r="U3453">
        <f>IFERROR(T3453*I3453,0)</f>
        <v>47.861999999999995</v>
      </c>
      <c r="V3453" t="str">
        <f>IF(AND(N3453=O3453,P3453=N3453),"same",IF(NOT(OR(O3453=N3453,P3453=N3453)),"conflict","change"))</f>
        <v>same</v>
      </c>
      <c r="W3453" s="55">
        <f>U3453-G3453</f>
        <v>-12.275900000000007</v>
      </c>
    </row>
    <row r="3454" spans="1:23" ht="21" hidden="1" outlineLevel="2" x14ac:dyDescent="0.4">
      <c r="A3454" t="s">
        <v>3529</v>
      </c>
      <c r="B3454" t="s">
        <v>3525</v>
      </c>
      <c r="C3454" t="s">
        <v>3526</v>
      </c>
      <c r="D3454" s="34">
        <v>30368</v>
      </c>
      <c r="E3454" s="34">
        <v>5059</v>
      </c>
      <c r="F3454" s="33">
        <v>3.8793000000000002</v>
      </c>
      <c r="G3454" s="33">
        <v>1.1766999999999999</v>
      </c>
      <c r="H3454">
        <v>16.658983140147523</v>
      </c>
      <c r="I3454" s="33">
        <v>5.056</v>
      </c>
      <c r="J3454" s="35">
        <f>G3454/I3454</f>
        <v>0.23273338607594934</v>
      </c>
      <c r="K3454">
        <v>0.76681162285036575</v>
      </c>
      <c r="L3454">
        <v>0.99940699743032224</v>
      </c>
      <c r="M3454">
        <v>0.7</v>
      </c>
      <c r="N3454" t="s">
        <v>37</v>
      </c>
      <c r="O3454" s="53" t="s">
        <v>37</v>
      </c>
      <c r="P3454" s="54" t="str">
        <f>'Sheet1 (2)'!O2450</f>
        <v>B</v>
      </c>
      <c r="Q3454" s="31" t="str">
        <f>IF(U3454="same",N3454,IF(O3454=N3454,P3454,O3454))</f>
        <v>B</v>
      </c>
      <c r="R3454">
        <f>VLOOKUP(IF(V3454="same",N3454,IF(O3454=N3454,P3454,O3454)),$AA$2:$AL$8,9,FALSE)</f>
        <v>0.25</v>
      </c>
      <c r="S3454" s="11">
        <f>(L3454-M3454)/L3454</f>
        <v>0.29958465189873423</v>
      </c>
      <c r="T3454" s="13">
        <f t="shared" si="53"/>
        <v>0.25</v>
      </c>
      <c r="U3454">
        <f>IFERROR(T3454*I3454,0)</f>
        <v>1.264</v>
      </c>
      <c r="V3454" t="str">
        <f>IF(AND(N3454=O3454,P3454=N3454),"same",IF(NOT(OR(O3454=N3454,P3454=N3454)),"conflict","change"))</f>
        <v>same</v>
      </c>
      <c r="W3454" s="55">
        <f>U3454-G3454</f>
        <v>8.7300000000000155E-2</v>
      </c>
    </row>
    <row r="3455" spans="1:23" ht="21" hidden="1" outlineLevel="2" x14ac:dyDescent="0.4">
      <c r="A3455" t="s">
        <v>3530</v>
      </c>
      <c r="B3455" t="s">
        <v>3525</v>
      </c>
      <c r="C3455" t="s">
        <v>3526</v>
      </c>
      <c r="D3455" s="34">
        <v>1009211</v>
      </c>
      <c r="E3455" s="34">
        <v>96130</v>
      </c>
      <c r="F3455" s="33">
        <v>74.986799999999988</v>
      </c>
      <c r="G3455" s="33">
        <v>32.1372</v>
      </c>
      <c r="H3455">
        <v>9.5252628043095058</v>
      </c>
      <c r="I3455" s="33">
        <v>107.124</v>
      </c>
      <c r="J3455" s="35">
        <f>G3455/I3455</f>
        <v>0.3</v>
      </c>
      <c r="K3455">
        <v>0.7800561739311348</v>
      </c>
      <c r="L3455">
        <v>1.1143659627587641</v>
      </c>
      <c r="M3455">
        <v>0.65</v>
      </c>
      <c r="N3455" t="s">
        <v>45</v>
      </c>
      <c r="O3455" s="53" t="s">
        <v>45</v>
      </c>
      <c r="P3455" s="54" t="str">
        <f>'Sheet1 (2)'!O2852</f>
        <v>C-</v>
      </c>
      <c r="Q3455" s="31" t="str">
        <f>IF(U3455="same",N3455,IF(O3455=N3455,P3455,O3455))</f>
        <v>C-</v>
      </c>
      <c r="R3455">
        <f>VLOOKUP(IF(V3455="same",N3455,IF(O3455=N3455,P3455,O3455)),$AA$2:$AL$8,9,FALSE)</f>
        <v>0.32</v>
      </c>
      <c r="S3455" s="11">
        <f>(L3455-M3455)/L3455</f>
        <v>0.41670867405996781</v>
      </c>
      <c r="T3455" s="13">
        <f t="shared" si="53"/>
        <v>0.32</v>
      </c>
      <c r="U3455">
        <f>IFERROR(T3455*I3455,0)</f>
        <v>34.279679999999999</v>
      </c>
      <c r="V3455" t="str">
        <f>IF(AND(N3455=O3455,P3455=N3455),"same",IF(NOT(OR(O3455=N3455,P3455=N3455)),"conflict","change"))</f>
        <v>same</v>
      </c>
      <c r="W3455" s="55">
        <f>U3455-G3455</f>
        <v>2.1424799999999991</v>
      </c>
    </row>
    <row r="3456" spans="1:23" ht="21" hidden="1" outlineLevel="2" x14ac:dyDescent="0.4">
      <c r="A3456" t="s">
        <v>3531</v>
      </c>
      <c r="B3456" t="s">
        <v>3525</v>
      </c>
      <c r="C3456" t="s">
        <v>3526</v>
      </c>
      <c r="D3456" s="34">
        <v>410334</v>
      </c>
      <c r="E3456" s="34">
        <v>56735</v>
      </c>
      <c r="F3456" s="33">
        <v>32.305399999999999</v>
      </c>
      <c r="G3456" s="33">
        <v>5.6176000000000004</v>
      </c>
      <c r="H3456">
        <v>13.826541305375621</v>
      </c>
      <c r="I3456" s="33">
        <v>37.923000000000002</v>
      </c>
      <c r="J3456" s="35">
        <f>G3456/I3456</f>
        <v>0.14813174063233395</v>
      </c>
      <c r="K3456">
        <v>0.56940865426985099</v>
      </c>
      <c r="L3456">
        <v>0.66842337181633915</v>
      </c>
      <c r="M3456">
        <v>0.5</v>
      </c>
      <c r="N3456" t="s">
        <v>34</v>
      </c>
      <c r="O3456" s="53" t="s">
        <v>34</v>
      </c>
      <c r="P3456" s="54" t="str">
        <f>'Sheet1 (2)'!O2912</f>
        <v>A</v>
      </c>
      <c r="Q3456" s="31" t="str">
        <f>IF(U3456="same",N3456,IF(O3456=N3456,P3456,O3456))</f>
        <v>A</v>
      </c>
      <c r="R3456">
        <f>VLOOKUP(IF(V3456="same",N3456,IF(O3456=N3456,P3456,O3456)),$AA$2:$AL$8,9,FALSE)</f>
        <v>0.15</v>
      </c>
      <c r="S3456" s="11">
        <f>(L3456-M3456)/L3456</f>
        <v>0.25197109933285872</v>
      </c>
      <c r="T3456" s="13">
        <f t="shared" si="53"/>
        <v>0.15</v>
      </c>
      <c r="U3456">
        <f>IFERROR(T3456*I3456,0)</f>
        <v>5.6884500000000005</v>
      </c>
      <c r="V3456" t="str">
        <f>IF(AND(N3456=O3456,P3456=N3456),"same",IF(NOT(OR(O3456=N3456,P3456=N3456)),"conflict","change"))</f>
        <v>same</v>
      </c>
      <c r="W3456" s="55">
        <f>U3456-G3456</f>
        <v>7.085000000000008E-2</v>
      </c>
    </row>
    <row r="3457" spans="1:23" ht="21" hidden="1" outlineLevel="2" x14ac:dyDescent="0.4">
      <c r="A3457" t="s">
        <v>3532</v>
      </c>
      <c r="B3457" t="s">
        <v>3525</v>
      </c>
      <c r="C3457" t="s">
        <v>3526</v>
      </c>
      <c r="D3457" s="34">
        <v>165770</v>
      </c>
      <c r="E3457" s="34">
        <v>24128</v>
      </c>
      <c r="F3457" s="33">
        <v>40.8187</v>
      </c>
      <c r="G3457" s="33">
        <v>10.204799999999999</v>
      </c>
      <c r="H3457">
        <v>14.555106472823793</v>
      </c>
      <c r="I3457" s="33">
        <v>51.023499999999999</v>
      </c>
      <c r="J3457" s="35">
        <f>G3457/I3457</f>
        <v>0.20000195988123118</v>
      </c>
      <c r="K3457">
        <v>1.6917564655172412</v>
      </c>
      <c r="L3457">
        <v>2.1147007625994694</v>
      </c>
      <c r="M3457">
        <v>1.5</v>
      </c>
      <c r="N3457" t="s">
        <v>34</v>
      </c>
      <c r="O3457" s="53" t="s">
        <v>34</v>
      </c>
      <c r="P3457" s="54" t="str">
        <f>'Sheet1 (2)'!O2914</f>
        <v>A</v>
      </c>
      <c r="Q3457" s="31" t="str">
        <f>IF(U3457="same",N3457,IF(O3457=N3457,P3457,O3457))</f>
        <v>A</v>
      </c>
      <c r="R3457">
        <f>VLOOKUP(IF(V3457="same",N3457,IF(O3457=N3457,P3457,O3457)),$AA$2:$AL$8,9,FALSE)</f>
        <v>0.15</v>
      </c>
      <c r="S3457" s="11">
        <f>(L3457-M3457)/L3457</f>
        <v>0.29067978480504075</v>
      </c>
      <c r="T3457" s="13">
        <f t="shared" si="53"/>
        <v>0.15</v>
      </c>
      <c r="U3457">
        <f>IFERROR(T3457*I3457,0)</f>
        <v>7.6535249999999992</v>
      </c>
      <c r="V3457" t="str">
        <f>IF(AND(N3457=O3457,P3457=N3457),"same",IF(NOT(OR(O3457=N3457,P3457=N3457)),"conflict","change"))</f>
        <v>same</v>
      </c>
      <c r="W3457" s="55">
        <f>U3457-G3457</f>
        <v>-2.5512749999999995</v>
      </c>
    </row>
    <row r="3458" spans="1:23" ht="21" hidden="1" outlineLevel="2" x14ac:dyDescent="0.4">
      <c r="A3458" t="s">
        <v>3533</v>
      </c>
      <c r="B3458" t="s">
        <v>3525</v>
      </c>
      <c r="C3458" t="s">
        <v>3526</v>
      </c>
      <c r="D3458" s="34">
        <v>62511</v>
      </c>
      <c r="E3458" s="34">
        <v>14063</v>
      </c>
      <c r="F3458" s="33">
        <v>8.8893000000000004</v>
      </c>
      <c r="G3458" s="33">
        <v>2.2222999999999997</v>
      </c>
      <c r="H3458">
        <v>22.496840556062132</v>
      </c>
      <c r="I3458" s="33">
        <v>11.111599999999999</v>
      </c>
      <c r="J3458" s="35">
        <f>G3458/I3458</f>
        <v>0.1999982000791965</v>
      </c>
      <c r="K3458">
        <v>0.63210552513688412</v>
      </c>
      <c r="L3458">
        <v>0.79013012870653476</v>
      </c>
      <c r="M3458">
        <v>0.57999999999999996</v>
      </c>
      <c r="N3458" t="s">
        <v>34</v>
      </c>
      <c r="O3458" s="53" t="s">
        <v>34</v>
      </c>
      <c r="P3458" s="54" t="str">
        <f>'Sheet1 (2)'!O3218</f>
        <v>A</v>
      </c>
      <c r="Q3458" s="31" t="str">
        <f>IF(U3458="same",N3458,IF(O3458=N3458,P3458,O3458))</f>
        <v>A</v>
      </c>
      <c r="R3458">
        <f>VLOOKUP(IF(V3458="same",N3458,IF(O3458=N3458,P3458,O3458)),$AA$2:$AL$8,9,FALSE)</f>
        <v>0.15</v>
      </c>
      <c r="S3458" s="11">
        <f>(L3458-M3458)/L3458</f>
        <v>0.26594369847726695</v>
      </c>
      <c r="T3458" s="13">
        <f t="shared" si="53"/>
        <v>0.15</v>
      </c>
      <c r="U3458">
        <f>IFERROR(T3458*I3458,0)</f>
        <v>1.6667399999999999</v>
      </c>
      <c r="V3458" t="str">
        <f>IF(AND(N3458=O3458,P3458=N3458),"same",IF(NOT(OR(O3458=N3458,P3458=N3458)),"conflict","change"))</f>
        <v>same</v>
      </c>
      <c r="W3458" s="55">
        <f>U3458-G3458</f>
        <v>-0.55555999999999983</v>
      </c>
    </row>
    <row r="3459" spans="1:23" ht="21" hidden="1" outlineLevel="2" x14ac:dyDescent="0.4">
      <c r="A3459" t="s">
        <v>3534</v>
      </c>
      <c r="B3459" t="s">
        <v>3525</v>
      </c>
      <c r="C3459" t="s">
        <v>3526</v>
      </c>
      <c r="D3459" s="34">
        <v>6342</v>
      </c>
      <c r="E3459" s="34">
        <v>1857</v>
      </c>
      <c r="F3459" s="33">
        <v>0.55180000000000007</v>
      </c>
      <c r="G3459" s="33">
        <v>0.26599999999999996</v>
      </c>
      <c r="H3459">
        <v>29.280983916745505</v>
      </c>
      <c r="I3459" s="33">
        <v>0.81780000000000008</v>
      </c>
      <c r="J3459" s="35">
        <f>G3459/I3459</f>
        <v>0.32526290046466122</v>
      </c>
      <c r="K3459">
        <v>0.29714593430263869</v>
      </c>
      <c r="L3459">
        <v>0.44038772213247179</v>
      </c>
      <c r="M3459">
        <v>0.22</v>
      </c>
      <c r="N3459" t="s">
        <v>37</v>
      </c>
      <c r="O3459" s="53" t="s">
        <v>37</v>
      </c>
      <c r="P3459" s="54" t="str">
        <f>'Sheet1 (2)'!O3611</f>
        <v>B</v>
      </c>
      <c r="Q3459" s="31" t="str">
        <f>IF(U3459="same",N3459,IF(O3459=N3459,P3459,O3459))</f>
        <v>B</v>
      </c>
      <c r="R3459">
        <f>VLOOKUP(IF(V3459="same",N3459,IF(O3459=N3459,P3459,O3459)),$AA$2:$AL$8,9,FALSE)</f>
        <v>0.25</v>
      </c>
      <c r="S3459" s="11">
        <f>(L3459-M3459)/L3459</f>
        <v>0.50044020542920031</v>
      </c>
      <c r="T3459" s="13">
        <f t="shared" ref="T3459:T3522" si="54">MIN(S3459,R3459)</f>
        <v>0.25</v>
      </c>
      <c r="U3459">
        <f>IFERROR(T3459*I3459,0)</f>
        <v>0.20445000000000002</v>
      </c>
      <c r="V3459" t="str">
        <f>IF(AND(N3459=O3459,P3459=N3459),"same",IF(NOT(OR(O3459=N3459,P3459=N3459)),"conflict","change"))</f>
        <v>same</v>
      </c>
      <c r="W3459" s="55">
        <f>U3459-G3459</f>
        <v>-6.1549999999999938E-2</v>
      </c>
    </row>
    <row r="3460" spans="1:23" ht="21" hidden="1" outlineLevel="2" x14ac:dyDescent="0.4">
      <c r="A3460" t="s">
        <v>3535</v>
      </c>
      <c r="B3460" t="s">
        <v>3525</v>
      </c>
      <c r="C3460" t="s">
        <v>3526</v>
      </c>
      <c r="D3460" s="34">
        <v>457201</v>
      </c>
      <c r="E3460" s="34">
        <v>56020</v>
      </c>
      <c r="F3460" s="33">
        <v>45.026799999999994</v>
      </c>
      <c r="G3460" s="33">
        <v>20.148299999999999</v>
      </c>
      <c r="H3460">
        <v>12.252816594889337</v>
      </c>
      <c r="I3460" s="33">
        <v>65.175099999999986</v>
      </c>
      <c r="J3460" s="35">
        <f>G3460/I3460</f>
        <v>0.30914106767768679</v>
      </c>
      <c r="K3460">
        <v>0.80376294180649765</v>
      </c>
      <c r="L3460">
        <v>1.1634255622991785</v>
      </c>
      <c r="M3460">
        <v>0.65</v>
      </c>
      <c r="N3460" t="s">
        <v>45</v>
      </c>
      <c r="O3460" s="53" t="s">
        <v>45</v>
      </c>
      <c r="P3460" s="54" t="str">
        <f>'Sheet1 (2)'!O3901</f>
        <v>C-</v>
      </c>
      <c r="Q3460" s="31" t="str">
        <f>IF(U3460="same",N3460,IF(O3460=N3460,P3460,O3460))</f>
        <v>C-</v>
      </c>
      <c r="R3460">
        <f>VLOOKUP(IF(V3460="same",N3460,IF(O3460=N3460,P3460,O3460)),$AA$2:$AL$8,9,FALSE)</f>
        <v>0.32</v>
      </c>
      <c r="S3460" s="11">
        <f>(L3460-M3460)/L3460</f>
        <v>0.44130503827381912</v>
      </c>
      <c r="T3460" s="13">
        <f t="shared" si="54"/>
        <v>0.32</v>
      </c>
      <c r="U3460">
        <f>IFERROR(T3460*I3460,0)</f>
        <v>20.856031999999995</v>
      </c>
      <c r="V3460" t="str">
        <f>IF(AND(N3460=O3460,P3460=N3460),"same",IF(NOT(OR(O3460=N3460,P3460=N3460)),"conflict","change"))</f>
        <v>same</v>
      </c>
      <c r="W3460" s="55">
        <f>U3460-G3460</f>
        <v>0.70773199999999648</v>
      </c>
    </row>
    <row r="3461" spans="1:23" ht="21" hidden="1" outlineLevel="2" x14ac:dyDescent="0.4">
      <c r="A3461" t="s">
        <v>3536</v>
      </c>
      <c r="B3461" t="s">
        <v>3525</v>
      </c>
      <c r="C3461" t="s">
        <v>3526</v>
      </c>
      <c r="D3461" s="34">
        <v>21939</v>
      </c>
      <c r="E3461" s="34">
        <v>4822</v>
      </c>
      <c r="F3461" s="33">
        <v>2.2713999999999999</v>
      </c>
      <c r="G3461" s="33">
        <v>0.86860000000000004</v>
      </c>
      <c r="H3461">
        <v>21.979123934545786</v>
      </c>
      <c r="I3461" s="33">
        <v>3.1399999999999997</v>
      </c>
      <c r="J3461" s="35">
        <f>G3461/I3461</f>
        <v>0.27662420382165609</v>
      </c>
      <c r="K3461">
        <v>0.47104935711323093</v>
      </c>
      <c r="L3461">
        <v>0.65118208212360007</v>
      </c>
      <c r="M3461">
        <v>0.42</v>
      </c>
      <c r="N3461" t="s">
        <v>37</v>
      </c>
      <c r="O3461" s="53" t="s">
        <v>37</v>
      </c>
      <c r="P3461" s="54" t="str">
        <f>'Sheet1 (2)'!O4287</f>
        <v>B</v>
      </c>
      <c r="Q3461" s="31" t="str">
        <f>IF(U3461="same",N3461,IF(O3461=N3461,P3461,O3461))</f>
        <v>B</v>
      </c>
      <c r="R3461">
        <f>VLOOKUP(IF(V3461="same",N3461,IF(O3461=N3461,P3461,O3461)),$AA$2:$AL$8,9,FALSE)</f>
        <v>0.25</v>
      </c>
      <c r="S3461" s="11">
        <f>(L3461-M3461)/L3461</f>
        <v>0.35501910828025468</v>
      </c>
      <c r="T3461" s="13">
        <f t="shared" si="54"/>
        <v>0.25</v>
      </c>
      <c r="U3461">
        <f>IFERROR(T3461*I3461,0)</f>
        <v>0.78499999999999992</v>
      </c>
      <c r="V3461" t="str">
        <f>IF(AND(N3461=O3461,P3461=N3461),"same",IF(NOT(OR(O3461=N3461,P3461=N3461)),"conflict","change"))</f>
        <v>same</v>
      </c>
      <c r="W3461" s="55">
        <f>U3461-G3461</f>
        <v>-8.3600000000000119E-2</v>
      </c>
    </row>
    <row r="3462" spans="1:23" ht="21" hidden="1" outlineLevel="2" x14ac:dyDescent="0.4">
      <c r="A3462" t="s">
        <v>3537</v>
      </c>
      <c r="B3462" t="s">
        <v>3525</v>
      </c>
      <c r="C3462" t="s">
        <v>3526</v>
      </c>
      <c r="D3462" s="34">
        <v>27343</v>
      </c>
      <c r="E3462" s="34">
        <v>4663</v>
      </c>
      <c r="F3462" s="33">
        <v>2.8635999999999999</v>
      </c>
      <c r="G3462" s="33">
        <v>0.93340000000000001</v>
      </c>
      <c r="H3462">
        <v>17.053724902168746</v>
      </c>
      <c r="I3462" s="33">
        <v>3.7969999999999997</v>
      </c>
      <c r="J3462" s="35">
        <f>G3462/I3462</f>
        <v>0.24582565183039243</v>
      </c>
      <c r="K3462">
        <v>0.61411108728286512</v>
      </c>
      <c r="L3462">
        <v>0.81428265065408523</v>
      </c>
      <c r="M3462">
        <v>0.56000000000000005</v>
      </c>
      <c r="N3462" t="s">
        <v>37</v>
      </c>
      <c r="O3462" s="53" t="s">
        <v>37</v>
      </c>
      <c r="P3462" s="54" t="str">
        <f>'Sheet1 (2)'!O4289</f>
        <v>B</v>
      </c>
      <c r="Q3462" s="31" t="str">
        <f>IF(U3462="same",N3462,IF(O3462=N3462,P3462,O3462))</f>
        <v>B</v>
      </c>
      <c r="R3462">
        <f>VLOOKUP(IF(V3462="same",N3462,IF(O3462=N3462,P3462,O3462)),$AA$2:$AL$8,9,FALSE)</f>
        <v>0.25</v>
      </c>
      <c r="S3462" s="11">
        <f>(L3462-M3462)/L3462</f>
        <v>0.31227811430076358</v>
      </c>
      <c r="T3462" s="13">
        <f t="shared" si="54"/>
        <v>0.25</v>
      </c>
      <c r="U3462">
        <f>IFERROR(T3462*I3462,0)</f>
        <v>0.94924999999999993</v>
      </c>
      <c r="V3462" t="str">
        <f>IF(AND(N3462=O3462,P3462=N3462),"same",IF(NOT(OR(O3462=N3462,P3462=N3462)),"conflict","change"))</f>
        <v>same</v>
      </c>
      <c r="W3462" s="55">
        <f>U3462-G3462</f>
        <v>1.584999999999992E-2</v>
      </c>
    </row>
    <row r="3463" spans="1:23" ht="21" hidden="1" outlineLevel="2" x14ac:dyDescent="0.4">
      <c r="A3463" t="s">
        <v>3538</v>
      </c>
      <c r="B3463" t="s">
        <v>3525</v>
      </c>
      <c r="C3463" t="s">
        <v>3526</v>
      </c>
      <c r="D3463" s="34">
        <v>109458</v>
      </c>
      <c r="E3463" s="34">
        <v>26955</v>
      </c>
      <c r="F3463" s="33">
        <v>14.5166</v>
      </c>
      <c r="G3463" s="33">
        <v>4.8374000000000006</v>
      </c>
      <c r="H3463">
        <v>24.625883900674232</v>
      </c>
      <c r="I3463" s="33">
        <v>19.353999999999999</v>
      </c>
      <c r="J3463" s="35">
        <f>G3463/I3463</f>
        <v>0.24994316420378221</v>
      </c>
      <c r="K3463">
        <v>0.53854943424225565</v>
      </c>
      <c r="L3463">
        <v>0.71801150064923025</v>
      </c>
      <c r="M3463">
        <v>0.5</v>
      </c>
      <c r="N3463" t="s">
        <v>34</v>
      </c>
      <c r="O3463" s="53" t="s">
        <v>34</v>
      </c>
      <c r="P3463" s="54" t="str">
        <f>'Sheet1 (2)'!O4370</f>
        <v>A</v>
      </c>
      <c r="Q3463" s="31" t="str">
        <f>IF(U3463="same",N3463,IF(O3463=N3463,P3463,O3463))</f>
        <v>A</v>
      </c>
      <c r="R3463">
        <f>VLOOKUP(IF(V3463="same",N3463,IF(O3463=N3463,P3463,O3463)),$AA$2:$AL$8,9,FALSE)</f>
        <v>0.15</v>
      </c>
      <c r="S3463" s="11">
        <f>(L3463-M3463)/L3463</f>
        <v>0.30363232406737628</v>
      </c>
      <c r="T3463" s="13">
        <f t="shared" si="54"/>
        <v>0.15</v>
      </c>
      <c r="U3463">
        <f>IFERROR(T3463*I3463,0)</f>
        <v>2.9030999999999998</v>
      </c>
      <c r="V3463" t="str">
        <f>IF(AND(N3463=O3463,P3463=N3463),"same",IF(NOT(OR(O3463=N3463,P3463=N3463)),"conflict","change"))</f>
        <v>same</v>
      </c>
      <c r="W3463" s="55">
        <f>U3463-G3463</f>
        <v>-1.9343000000000008</v>
      </c>
    </row>
    <row r="3464" spans="1:23" ht="21" hidden="1" outlineLevel="2" collapsed="1" x14ac:dyDescent="0.4">
      <c r="A3464" t="s">
        <v>3539</v>
      </c>
      <c r="B3464" t="s">
        <v>3525</v>
      </c>
      <c r="C3464" t="s">
        <v>3526</v>
      </c>
      <c r="D3464" s="34">
        <v>26097</v>
      </c>
      <c r="E3464" s="34">
        <v>4338</v>
      </c>
      <c r="F3464" s="33">
        <v>3.3266999999999998</v>
      </c>
      <c r="G3464" s="33">
        <v>0.99229999999999985</v>
      </c>
      <c r="H3464">
        <v>16.62260029888493</v>
      </c>
      <c r="I3464" s="33">
        <v>4.319</v>
      </c>
      <c r="J3464" s="35">
        <f>G3464/I3464</f>
        <v>0.22975225746700623</v>
      </c>
      <c r="K3464">
        <v>0.76687413554633466</v>
      </c>
      <c r="L3464">
        <v>0.99562010142923008</v>
      </c>
      <c r="M3464">
        <v>0.7</v>
      </c>
      <c r="N3464" t="s">
        <v>37</v>
      </c>
      <c r="O3464" s="53" t="s">
        <v>37</v>
      </c>
      <c r="P3464" s="54" t="str">
        <f>'Sheet1 (2)'!O4564</f>
        <v>B</v>
      </c>
      <c r="Q3464" s="31" t="str">
        <f>IF(U3464="same",N3464,IF(O3464=N3464,P3464,O3464))</f>
        <v>B</v>
      </c>
      <c r="R3464">
        <f>VLOOKUP(IF(V3464="same",N3464,IF(O3464=N3464,P3464,O3464)),$AA$2:$AL$8,9,FALSE)</f>
        <v>0.25</v>
      </c>
      <c r="S3464" s="11">
        <f>(L3464-M3464)/L3464</f>
        <v>0.2969205834683955</v>
      </c>
      <c r="T3464" s="13">
        <f t="shared" si="54"/>
        <v>0.25</v>
      </c>
      <c r="U3464">
        <f>IFERROR(T3464*I3464,0)</f>
        <v>1.07975</v>
      </c>
      <c r="V3464" t="str">
        <f>IF(AND(N3464=O3464,P3464=N3464),"same",IF(NOT(OR(O3464=N3464,P3464=N3464)),"conflict","change"))</f>
        <v>same</v>
      </c>
      <c r="W3464" s="55">
        <f>U3464-G3464</f>
        <v>8.7450000000000139E-2</v>
      </c>
    </row>
    <row r="3465" spans="1:23" ht="21" hidden="1" outlineLevel="2" x14ac:dyDescent="0.4">
      <c r="A3465" t="s">
        <v>3540</v>
      </c>
      <c r="B3465" t="s">
        <v>3525</v>
      </c>
      <c r="C3465" t="s">
        <v>3526</v>
      </c>
      <c r="D3465" s="34">
        <v>17004</v>
      </c>
      <c r="E3465" s="34">
        <v>1936</v>
      </c>
      <c r="F3465" s="33">
        <v>1.2744</v>
      </c>
      <c r="G3465" s="33">
        <v>0.31859999999999999</v>
      </c>
      <c r="H3465">
        <v>11.385556339684779</v>
      </c>
      <c r="I3465" s="33">
        <v>1.593</v>
      </c>
      <c r="J3465" s="35">
        <f>G3465/I3465</f>
        <v>0.2</v>
      </c>
      <c r="K3465">
        <v>0.65826446280991735</v>
      </c>
      <c r="L3465">
        <v>0.82283057851239672</v>
      </c>
      <c r="M3465">
        <v>0.53</v>
      </c>
      <c r="N3465" t="s">
        <v>34</v>
      </c>
      <c r="O3465" s="53" t="s">
        <v>34</v>
      </c>
      <c r="P3465" s="54" t="str">
        <f>'Sheet1 (2)'!O4631</f>
        <v>A</v>
      </c>
      <c r="Q3465" s="31" t="str">
        <f>IF(U3465="same",N3465,IF(O3465=N3465,P3465,O3465))</f>
        <v>A</v>
      </c>
      <c r="R3465">
        <f>VLOOKUP(IF(V3465="same",N3465,IF(O3465=N3465,P3465,O3465)),$AA$2:$AL$8,9,FALSE)</f>
        <v>0.15</v>
      </c>
      <c r="S3465" s="11">
        <f>(L3465-M3465)/L3465</f>
        <v>0.35588198367859381</v>
      </c>
      <c r="T3465" s="13">
        <f t="shared" si="54"/>
        <v>0.15</v>
      </c>
      <c r="U3465">
        <f>IFERROR(T3465*I3465,0)</f>
        <v>0.23895</v>
      </c>
      <c r="V3465" t="str">
        <f>IF(AND(N3465=O3465,P3465=N3465),"same",IF(NOT(OR(O3465=N3465,P3465=N3465)),"conflict","change"))</f>
        <v>same</v>
      </c>
      <c r="W3465" s="55">
        <f>U3465-G3465</f>
        <v>-7.9649999999999999E-2</v>
      </c>
    </row>
    <row r="3466" spans="1:23" ht="21" hidden="1" outlineLevel="2" x14ac:dyDescent="0.4">
      <c r="A3466" t="s">
        <v>3541</v>
      </c>
      <c r="B3466" t="s">
        <v>3525</v>
      </c>
      <c r="C3466" t="s">
        <v>3526</v>
      </c>
      <c r="D3466" s="34">
        <v>23908</v>
      </c>
      <c r="E3466" s="34">
        <v>5177</v>
      </c>
      <c r="F3466" s="33">
        <v>3.0127999999999999</v>
      </c>
      <c r="G3466" s="33">
        <v>1.1602999999999999</v>
      </c>
      <c r="H3466">
        <v>21.653839718922537</v>
      </c>
      <c r="I3466" s="33">
        <v>4.1730999999999998</v>
      </c>
      <c r="J3466" s="35">
        <f>G3466/I3466</f>
        <v>0.27804270206800696</v>
      </c>
      <c r="K3466">
        <v>0.58195866331852419</v>
      </c>
      <c r="L3466">
        <v>0.80608460498358114</v>
      </c>
      <c r="M3466">
        <v>0.53</v>
      </c>
      <c r="N3466" t="s">
        <v>37</v>
      </c>
      <c r="O3466" s="53" t="s">
        <v>37</v>
      </c>
      <c r="P3466" s="54" t="str">
        <f>'Sheet1 (2)'!O4789</f>
        <v>B</v>
      </c>
      <c r="Q3466" s="31" t="str">
        <f>IF(U3466="same",N3466,IF(O3466=N3466,P3466,O3466))</f>
        <v>B</v>
      </c>
      <c r="R3466">
        <f>VLOOKUP(IF(V3466="same",N3466,IF(O3466=N3466,P3466,O3466)),$AA$2:$AL$8,9,FALSE)</f>
        <v>0.25</v>
      </c>
      <c r="S3466" s="11">
        <f>(L3466-M3466)/L3466</f>
        <v>0.34250077879753649</v>
      </c>
      <c r="T3466" s="13">
        <f t="shared" si="54"/>
        <v>0.25</v>
      </c>
      <c r="U3466">
        <f>IFERROR(T3466*I3466,0)</f>
        <v>1.043275</v>
      </c>
      <c r="V3466" t="str">
        <f>IF(AND(N3466=O3466,P3466=N3466),"same",IF(NOT(OR(O3466=N3466,P3466=N3466)),"conflict","change"))</f>
        <v>same</v>
      </c>
      <c r="W3466" s="55">
        <f>U3466-G3466</f>
        <v>-0.11702499999999993</v>
      </c>
    </row>
    <row r="3467" spans="1:23" ht="21" outlineLevel="1" collapsed="1" x14ac:dyDescent="0.4">
      <c r="C3467" s="29" t="s">
        <v>3542</v>
      </c>
      <c r="D3467" s="34">
        <f>SUBTOTAL(9,D3451:D3466)</f>
        <v>3909750</v>
      </c>
      <c r="E3467" s="34">
        <f>SUBTOTAL(9,E3451:E3466)</f>
        <v>498111</v>
      </c>
      <c r="F3467" s="33">
        <f>SUBTOTAL(9,F3451:F3466)</f>
        <v>406.28019999999998</v>
      </c>
      <c r="G3467" s="33">
        <f>SUBTOTAL(9,G3451:G3466)</f>
        <v>163.57899999999998</v>
      </c>
      <c r="I3467" s="33">
        <f>SUBTOTAL(9,I3451:I3466)</f>
        <v>569.85919999999987</v>
      </c>
      <c r="J3467" s="35"/>
      <c r="O3467" s="53"/>
      <c r="P3467" s="54"/>
      <c r="Q3467" s="31"/>
      <c r="T3467" s="13">
        <f t="shared" si="54"/>
        <v>0</v>
      </c>
      <c r="U3467">
        <f>SUBTOTAL(9,U3451:U3466)</f>
        <v>151.37509199999997</v>
      </c>
      <c r="W3467" s="55">
        <f>SUBTOTAL(9,W3451:W3466)</f>
        <v>-12.203908000000007</v>
      </c>
    </row>
    <row r="3468" spans="1:23" ht="21" hidden="1" outlineLevel="2" x14ac:dyDescent="0.4">
      <c r="A3468" t="s">
        <v>3651</v>
      </c>
      <c r="B3468" t="s">
        <v>3652</v>
      </c>
      <c r="C3468" t="s">
        <v>3653</v>
      </c>
      <c r="D3468" s="34">
        <v>295720</v>
      </c>
      <c r="E3468" s="34">
        <v>4078</v>
      </c>
      <c r="F3468" s="33">
        <v>20.39</v>
      </c>
      <c r="G3468" s="33">
        <v>2.2440000000000002</v>
      </c>
      <c r="H3468">
        <v>1.3790071689435952</v>
      </c>
      <c r="I3468" s="33">
        <v>22.634</v>
      </c>
      <c r="J3468" s="35">
        <f>G3468/I3468</f>
        <v>9.9142882389325795E-2</v>
      </c>
      <c r="K3468">
        <v>5</v>
      </c>
      <c r="L3468">
        <v>5.5502697400686607</v>
      </c>
      <c r="M3468">
        <v>5</v>
      </c>
      <c r="N3468" t="s">
        <v>37</v>
      </c>
      <c r="O3468" s="53" t="s">
        <v>37</v>
      </c>
      <c r="P3468" s="54" t="str">
        <f>'Sheet1 (2)'!O1737</f>
        <v>B</v>
      </c>
      <c r="Q3468" s="31" t="str">
        <f>IF(U3468="same",N3468,IF(O3468=N3468,P3468,O3468))</f>
        <v>B</v>
      </c>
      <c r="R3468">
        <f>VLOOKUP(IF(V3468="same",N3468,IF(O3468=N3468,P3468,O3468)),$AA$2:$AL$8,9,FALSE)</f>
        <v>0.25</v>
      </c>
      <c r="S3468" s="11">
        <f>(L3468-M3468)/L3468</f>
        <v>9.9142882389325726E-2</v>
      </c>
      <c r="T3468" s="13">
        <f t="shared" si="54"/>
        <v>9.9142882389325726E-2</v>
      </c>
      <c r="U3468">
        <f>IFERROR(T3468*I3468,0)</f>
        <v>2.2439999999999984</v>
      </c>
      <c r="V3468" t="str">
        <f>IF(AND(N3468=O3468,P3468=N3468),"same",IF(NOT(OR(O3468=N3468,P3468=N3468)),"conflict","change"))</f>
        <v>same</v>
      </c>
      <c r="W3468" s="55">
        <f>U3468-G3468</f>
        <v>0</v>
      </c>
    </row>
    <row r="3469" spans="1:23" ht="21" hidden="1" outlineLevel="2" collapsed="1" x14ac:dyDescent="0.4">
      <c r="A3469" t="s">
        <v>3654</v>
      </c>
      <c r="B3469" t="s">
        <v>3652</v>
      </c>
      <c r="C3469" t="s">
        <v>3653</v>
      </c>
      <c r="D3469" s="34">
        <v>2944102</v>
      </c>
      <c r="E3469" s="34">
        <v>75075</v>
      </c>
      <c r="F3469" s="33">
        <v>22.713899999999995</v>
      </c>
      <c r="G3469" s="33">
        <v>11.1881</v>
      </c>
      <c r="H3469">
        <v>2.5500135525195797</v>
      </c>
      <c r="I3469" s="33">
        <v>33.901999999999994</v>
      </c>
      <c r="J3469" s="35">
        <f>G3469/I3469</f>
        <v>0.33001297858533429</v>
      </c>
      <c r="K3469">
        <v>0.30254945054945048</v>
      </c>
      <c r="L3469">
        <v>0.45157509157509146</v>
      </c>
      <c r="M3469">
        <v>0.25</v>
      </c>
      <c r="N3469" t="s">
        <v>37</v>
      </c>
      <c r="O3469" s="53" t="s">
        <v>37</v>
      </c>
      <c r="P3469" s="54" t="str">
        <f>'Sheet1 (2)'!O1853</f>
        <v>B</v>
      </c>
      <c r="Q3469" s="31" t="str">
        <f>IF(U3469="same",N3469,IF(O3469=N3469,P3469,O3469))</f>
        <v>B</v>
      </c>
      <c r="R3469">
        <f>VLOOKUP(IF(V3469="same",N3469,IF(O3469=N3469,P3469,O3469)),$AA$2:$AL$8,9,FALSE)</f>
        <v>0.25</v>
      </c>
      <c r="S3469" s="11">
        <f>(L3469-M3469)/L3469</f>
        <v>0.44638221933809202</v>
      </c>
      <c r="T3469" s="13">
        <f t="shared" si="54"/>
        <v>0.25</v>
      </c>
      <c r="U3469">
        <f>IFERROR(T3469*I3469,0)</f>
        <v>8.4754999999999985</v>
      </c>
      <c r="V3469" t="str">
        <f>IF(AND(N3469=O3469,P3469=N3469),"same",IF(NOT(OR(O3469=N3469,P3469=N3469)),"conflict","change"))</f>
        <v>same</v>
      </c>
      <c r="W3469" s="55">
        <f>U3469-G3469</f>
        <v>-2.7126000000000019</v>
      </c>
    </row>
    <row r="3470" spans="1:23" ht="21" hidden="1" outlineLevel="2" x14ac:dyDescent="0.4">
      <c r="A3470" t="s">
        <v>3655</v>
      </c>
      <c r="B3470" t="s">
        <v>3652</v>
      </c>
      <c r="C3470" t="s">
        <v>3653</v>
      </c>
      <c r="D3470" s="34">
        <v>457292</v>
      </c>
      <c r="E3470" s="34">
        <v>103503</v>
      </c>
      <c r="F3470" s="33">
        <v>64.808199999999999</v>
      </c>
      <c r="G3470" s="33">
        <v>31.522300000000001</v>
      </c>
      <c r="H3470">
        <v>22.633896941122959</v>
      </c>
      <c r="I3470" s="33">
        <v>96.330500000000001</v>
      </c>
      <c r="J3470" s="35">
        <f>G3470/I3470</f>
        <v>0.32723073169972128</v>
      </c>
      <c r="K3470">
        <v>0.62614803435649202</v>
      </c>
      <c r="L3470">
        <v>0.93070249171521602</v>
      </c>
      <c r="M3470">
        <v>0.6</v>
      </c>
      <c r="N3470" t="s">
        <v>37</v>
      </c>
      <c r="O3470" s="53" t="s">
        <v>37</v>
      </c>
      <c r="P3470" s="54" t="str">
        <f>'Sheet1 (2)'!O2798</f>
        <v>B</v>
      </c>
      <c r="Q3470" s="31" t="str">
        <f>IF(U3470="same",N3470,IF(O3470=N3470,P3470,O3470))</f>
        <v>B</v>
      </c>
      <c r="R3470">
        <f>VLOOKUP(IF(V3470="same",N3470,IF(O3470=N3470,P3470,O3470)),$AA$2:$AL$8,9,FALSE)</f>
        <v>0.25</v>
      </c>
      <c r="S3470" s="11">
        <f>(L3470-M3470)/L3470</f>
        <v>0.35532567566866158</v>
      </c>
      <c r="T3470" s="13">
        <f t="shared" si="54"/>
        <v>0.25</v>
      </c>
      <c r="U3470">
        <f>IFERROR(T3470*I3470,0)</f>
        <v>24.082625</v>
      </c>
      <c r="V3470" t="str">
        <f>IF(AND(N3470=O3470,P3470=N3470),"same",IF(NOT(OR(O3470=N3470,P3470=N3470)),"conflict","change"))</f>
        <v>same</v>
      </c>
      <c r="W3470" s="55">
        <f>U3470-G3470</f>
        <v>-7.4396750000000011</v>
      </c>
    </row>
    <row r="3471" spans="1:23" ht="21" hidden="1" outlineLevel="2" x14ac:dyDescent="0.4">
      <c r="A3471" t="s">
        <v>3656</v>
      </c>
      <c r="B3471" t="s">
        <v>3652</v>
      </c>
      <c r="C3471" t="s">
        <v>3653</v>
      </c>
      <c r="D3471" s="34">
        <v>458876</v>
      </c>
      <c r="E3471" s="34">
        <v>23674</v>
      </c>
      <c r="F3471" s="33">
        <v>9.1406000000000009</v>
      </c>
      <c r="G3471" s="33">
        <v>3.9172000000000002</v>
      </c>
      <c r="H3471">
        <v>5.1591279561362979</v>
      </c>
      <c r="I3471" s="33">
        <v>13.0578</v>
      </c>
      <c r="J3471" s="35">
        <f>G3471/I3471</f>
        <v>0.29998927843894074</v>
      </c>
      <c r="K3471">
        <v>0.3861028976936724</v>
      </c>
      <c r="L3471">
        <v>0.55156712004730934</v>
      </c>
      <c r="M3471">
        <v>0.35</v>
      </c>
      <c r="N3471" t="s">
        <v>34</v>
      </c>
      <c r="O3471" s="53" t="s">
        <v>34</v>
      </c>
      <c r="P3471" s="54" t="str">
        <f>'Sheet1 (2)'!O3187</f>
        <v>A</v>
      </c>
      <c r="Q3471" s="31" t="str">
        <f>IF(U3471="same",N3471,IF(O3471=N3471,P3471,O3471))</f>
        <v>A</v>
      </c>
      <c r="R3471">
        <f>VLOOKUP(IF(V3471="same",N3471,IF(O3471=N3471,P3471,O3471)),$AA$2:$AL$8,9,FALSE)</f>
        <v>0.15</v>
      </c>
      <c r="S3471" s="11">
        <f>(L3471-M3471)/L3471</f>
        <v>0.36544440870590766</v>
      </c>
      <c r="T3471" s="13">
        <f t="shared" si="54"/>
        <v>0.15</v>
      </c>
      <c r="U3471">
        <f>IFERROR(T3471*I3471,0)</f>
        <v>1.9586699999999999</v>
      </c>
      <c r="V3471" t="str">
        <f>IF(AND(N3471=O3471,P3471=N3471),"same",IF(NOT(OR(O3471=N3471,P3471=N3471)),"conflict","change"))</f>
        <v>same</v>
      </c>
      <c r="W3471" s="55">
        <f>U3471-G3471</f>
        <v>-1.9585300000000003</v>
      </c>
    </row>
    <row r="3472" spans="1:23" ht="21" hidden="1" outlineLevel="2" x14ac:dyDescent="0.4">
      <c r="A3472" t="s">
        <v>3657</v>
      </c>
      <c r="B3472" t="s">
        <v>3652</v>
      </c>
      <c r="C3472" t="s">
        <v>3653</v>
      </c>
      <c r="D3472" s="34">
        <v>3768512</v>
      </c>
      <c r="E3472" s="34">
        <v>178915</v>
      </c>
      <c r="F3472" s="33">
        <v>62.644400000000005</v>
      </c>
      <c r="G3472" s="33">
        <v>17.0138</v>
      </c>
      <c r="H3472">
        <v>4.7476298337380909</v>
      </c>
      <c r="I3472" s="33">
        <v>79.658200000000008</v>
      </c>
      <c r="J3472" s="35">
        <f>G3472/I3472</f>
        <v>0.2135850420923395</v>
      </c>
      <c r="K3472">
        <v>0.35013498029790685</v>
      </c>
      <c r="L3472">
        <v>0.44522929882905299</v>
      </c>
      <c r="M3472">
        <v>0.35</v>
      </c>
      <c r="N3472" t="s">
        <v>37</v>
      </c>
      <c r="O3472" s="53" t="s">
        <v>37</v>
      </c>
      <c r="P3472" s="54" t="str">
        <f>'Sheet1 (2)'!O3336</f>
        <v>B</v>
      </c>
      <c r="Q3472" s="31" t="str">
        <f>IF(U3472="same",N3472,IF(O3472=N3472,P3472,O3472))</f>
        <v>B</v>
      </c>
      <c r="R3472">
        <f>VLOOKUP(IF(V3472="same",N3472,IF(O3472=N3472,P3472,O3472)),$AA$2:$AL$8,9,FALSE)</f>
        <v>0.25</v>
      </c>
      <c r="S3472" s="11">
        <f>(L3472-M3472)/L3472</f>
        <v>0.21388821238742547</v>
      </c>
      <c r="T3472" s="13">
        <f t="shared" si="54"/>
        <v>0.21388821238742547</v>
      </c>
      <c r="U3472">
        <f>IFERROR(T3472*I3472,0)</f>
        <v>17.037950000000016</v>
      </c>
      <c r="V3472" t="str">
        <f>IF(AND(N3472=O3472,P3472=N3472),"same",IF(NOT(OR(O3472=N3472,P3472=N3472)),"conflict","change"))</f>
        <v>same</v>
      </c>
      <c r="W3472" s="55">
        <f>U3472-G3472</f>
        <v>2.4150000000016547E-2</v>
      </c>
    </row>
    <row r="3473" spans="1:23" ht="21" hidden="1" outlineLevel="2" x14ac:dyDescent="0.4">
      <c r="A3473" t="s">
        <v>3658</v>
      </c>
      <c r="B3473" t="s">
        <v>3652</v>
      </c>
      <c r="C3473" t="s">
        <v>3653</v>
      </c>
      <c r="D3473" s="34">
        <v>617</v>
      </c>
      <c r="E3473" s="34">
        <v>109</v>
      </c>
      <c r="F3473" s="33">
        <v>7.4999999999999997E-2</v>
      </c>
      <c r="G3473" s="33">
        <v>2.8999999999999998E-2</v>
      </c>
      <c r="H3473">
        <v>17.666126418152349</v>
      </c>
      <c r="I3473" s="33">
        <v>0.104</v>
      </c>
      <c r="J3473" s="35">
        <f>G3473/I3473</f>
        <v>0.27884615384615385</v>
      </c>
      <c r="K3473">
        <v>0.68807339449541283</v>
      </c>
      <c r="L3473">
        <v>0.95412844036697253</v>
      </c>
      <c r="M3473">
        <v>0.6</v>
      </c>
      <c r="N3473" t="s">
        <v>42</v>
      </c>
      <c r="O3473" s="53" t="s">
        <v>42</v>
      </c>
      <c r="P3473" s="54" t="str">
        <f>'Sheet1 (2)'!O3688</f>
        <v>A+</v>
      </c>
      <c r="Q3473" s="31" t="str">
        <f>IF(U3473="same",N3473,IF(O3473=N3473,P3473,O3473))</f>
        <v>A+</v>
      </c>
      <c r="R3473">
        <f>VLOOKUP(IF(V3473="same",N3473,IF(O3473=N3473,P3473,O3473)),$AA$2:$AL$8,9,FALSE)</f>
        <v>0.05</v>
      </c>
      <c r="S3473" s="11">
        <f>(L3473-M3473)/L3473</f>
        <v>0.37115384615384622</v>
      </c>
      <c r="T3473" s="13">
        <f t="shared" si="54"/>
        <v>0.05</v>
      </c>
      <c r="U3473">
        <f>IFERROR(T3473*I3473,0)</f>
        <v>5.1999999999999998E-3</v>
      </c>
      <c r="V3473" t="str">
        <f>IF(AND(N3473=O3473,P3473=N3473),"same",IF(NOT(OR(O3473=N3473,P3473=N3473)),"conflict","change"))</f>
        <v>same</v>
      </c>
      <c r="W3473" s="55">
        <f>U3473-G3473</f>
        <v>-2.3799999999999998E-2</v>
      </c>
    </row>
    <row r="3474" spans="1:23" ht="21" hidden="1" outlineLevel="2" x14ac:dyDescent="0.4">
      <c r="A3474" t="s">
        <v>3659</v>
      </c>
      <c r="B3474" t="s">
        <v>3652</v>
      </c>
      <c r="C3474" t="s">
        <v>3653</v>
      </c>
      <c r="D3474" s="34">
        <v>6209918</v>
      </c>
      <c r="E3474" s="34">
        <v>571013</v>
      </c>
      <c r="F3474" s="33">
        <v>199.8553</v>
      </c>
      <c r="G3474" s="33">
        <v>63.271799999999999</v>
      </c>
      <c r="H3474">
        <v>9.1951777785149496</v>
      </c>
      <c r="I3474" s="33">
        <v>263.12709999999998</v>
      </c>
      <c r="J3474" s="35">
        <f>G3474/I3474</f>
        <v>0.2404609787437326</v>
      </c>
      <c r="K3474">
        <v>0.35000131345521029</v>
      </c>
      <c r="L3474">
        <v>0.46080754728876572</v>
      </c>
      <c r="M3474">
        <v>0.35</v>
      </c>
      <c r="N3474" t="s">
        <v>37</v>
      </c>
      <c r="O3474" s="53" t="s">
        <v>37</v>
      </c>
      <c r="P3474" s="54" t="str">
        <f>'Sheet1 (2)'!O5012</f>
        <v>B</v>
      </c>
      <c r="Q3474" s="31" t="str">
        <f>IF(U3474="same",N3474,IF(O3474=N3474,P3474,O3474))</f>
        <v>B</v>
      </c>
      <c r="R3474">
        <f>VLOOKUP(IF(V3474="same",N3474,IF(O3474=N3474,P3474,O3474)),$AA$2:$AL$8,9,FALSE)</f>
        <v>0.25</v>
      </c>
      <c r="S3474" s="11">
        <f>(L3474-M3474)/L3474</f>
        <v>0.24046382907727862</v>
      </c>
      <c r="T3474" s="13">
        <f t="shared" si="54"/>
        <v>0.24046382907727862</v>
      </c>
      <c r="U3474">
        <f>IFERROR(T3474*I3474,0)</f>
        <v>63.272549999999995</v>
      </c>
      <c r="V3474" t="str">
        <f>IF(AND(N3474=O3474,P3474=N3474),"same",IF(NOT(OR(O3474=N3474,P3474=N3474)),"conflict","change"))</f>
        <v>same</v>
      </c>
      <c r="W3474" s="55">
        <f>U3474-G3474</f>
        <v>7.4999999999647571E-4</v>
      </c>
    </row>
    <row r="3475" spans="1:23" ht="21" outlineLevel="1" collapsed="1" x14ac:dyDescent="0.4">
      <c r="C3475" s="29" t="s">
        <v>3660</v>
      </c>
      <c r="D3475" s="34">
        <f>SUBTOTAL(9,D3468:D3474)</f>
        <v>14135037</v>
      </c>
      <c r="E3475" s="34">
        <f>SUBTOTAL(9,E3468:E3474)</f>
        <v>956367</v>
      </c>
      <c r="F3475" s="33">
        <f>SUBTOTAL(9,F3468:F3474)</f>
        <v>379.62739999999997</v>
      </c>
      <c r="G3475" s="33">
        <f>SUBTOTAL(9,G3468:G3474)</f>
        <v>129.18619999999999</v>
      </c>
      <c r="I3475" s="33">
        <f>SUBTOTAL(9,I3468:I3474)</f>
        <v>508.81360000000006</v>
      </c>
      <c r="J3475" s="35"/>
      <c r="O3475" s="53"/>
      <c r="P3475" s="54"/>
      <c r="Q3475" s="31"/>
      <c r="T3475" s="13">
        <f t="shared" si="54"/>
        <v>0</v>
      </c>
      <c r="U3475">
        <f>SUBTOTAL(9,U3468:U3474)</f>
        <v>117.07649500000001</v>
      </c>
      <c r="W3475" s="55">
        <f>SUBTOTAL(9,W3468:W3474)</f>
        <v>-12.109704999999989</v>
      </c>
    </row>
    <row r="3476" spans="1:23" ht="21" hidden="1" outlineLevel="2" collapsed="1" x14ac:dyDescent="0.4">
      <c r="A3476" t="s">
        <v>5100</v>
      </c>
      <c r="B3476" t="s">
        <v>5101</v>
      </c>
      <c r="C3476" t="s">
        <v>5102</v>
      </c>
      <c r="D3476" s="34">
        <v>94158</v>
      </c>
      <c r="E3476" s="34">
        <v>17103</v>
      </c>
      <c r="F3476" s="33">
        <v>2.1444999999999999</v>
      </c>
      <c r="G3476" s="33">
        <v>0.71409999999999996</v>
      </c>
      <c r="H3476">
        <v>18.164149620850061</v>
      </c>
      <c r="I3476" s="33">
        <v>2.8586</v>
      </c>
      <c r="J3476" s="35">
        <f>G3476/I3476</f>
        <v>0.24980759812495626</v>
      </c>
      <c r="K3476">
        <v>0.12538735894287553</v>
      </c>
      <c r="L3476">
        <v>0.16714026778927674</v>
      </c>
      <c r="M3476">
        <v>0.05</v>
      </c>
      <c r="N3476" t="s">
        <v>34</v>
      </c>
      <c r="O3476" s="53" t="s">
        <v>34</v>
      </c>
      <c r="P3476" s="54" t="str">
        <f>'Sheet1 (2)'!O12</f>
        <v>A</v>
      </c>
      <c r="Q3476" s="31" t="str">
        <f>IF(U3476="same",N3476,IF(O3476=N3476,P3476,O3476))</f>
        <v>A</v>
      </c>
      <c r="R3476">
        <f>VLOOKUP(IF(V3476="same",N3476,IF(O3476=N3476,P3476,O3476)),$AA$2:$AL$8,9,FALSE)</f>
        <v>0.15</v>
      </c>
      <c r="S3476" s="11">
        <f>(L3476-M3476)/L3476</f>
        <v>0.70085006646610226</v>
      </c>
      <c r="T3476" s="13">
        <f t="shared" si="54"/>
        <v>0.15</v>
      </c>
      <c r="U3476">
        <f>IFERROR(T3476*I3476,0)</f>
        <v>0.42879</v>
      </c>
      <c r="V3476" t="str">
        <f>IF(AND(N3476=O3476,P3476=N3476),"same",IF(NOT(OR(O3476=N3476,P3476=N3476)),"conflict","change"))</f>
        <v>same</v>
      </c>
      <c r="W3476" s="55">
        <f>U3476-G3476</f>
        <v>-0.28530999999999995</v>
      </c>
    </row>
    <row r="3477" spans="1:23" ht="21" hidden="1" outlineLevel="2" x14ac:dyDescent="0.4">
      <c r="A3477" t="s">
        <v>5103</v>
      </c>
      <c r="B3477" t="s">
        <v>5101</v>
      </c>
      <c r="C3477" t="s">
        <v>5102</v>
      </c>
      <c r="D3477" s="34">
        <v>416538</v>
      </c>
      <c r="E3477" s="34">
        <v>13339</v>
      </c>
      <c r="F3477" s="33">
        <v>3.7148000000000003</v>
      </c>
      <c r="G3477" s="33">
        <v>1.2376</v>
      </c>
      <c r="H3477">
        <v>3.2023488853357915</v>
      </c>
      <c r="I3477" s="33">
        <v>4.9524000000000008</v>
      </c>
      <c r="J3477" s="35">
        <f>G3477/I3477</f>
        <v>0.24989903884985054</v>
      </c>
      <c r="K3477">
        <v>0.2784916410525527</v>
      </c>
      <c r="L3477">
        <v>0.37127220931104282</v>
      </c>
      <c r="M3477">
        <v>0.05</v>
      </c>
      <c r="N3477" t="s">
        <v>34</v>
      </c>
      <c r="O3477" s="53" t="s">
        <v>34</v>
      </c>
      <c r="P3477" s="54" t="str">
        <f>'Sheet1 (2)'!O699</f>
        <v>A</v>
      </c>
      <c r="Q3477" s="31" t="str">
        <f>IF(U3477="same",N3477,IF(O3477=N3477,P3477,O3477))</f>
        <v>A</v>
      </c>
      <c r="R3477">
        <f>VLOOKUP(IF(V3477="same",N3477,IF(O3477=N3477,P3477,O3477)),$AA$2:$AL$8,9,FALSE)</f>
        <v>0.15</v>
      </c>
      <c r="S3477" s="11">
        <f>(L3477-M3477)/L3477</f>
        <v>0.86532792181568541</v>
      </c>
      <c r="T3477" s="13">
        <f t="shared" si="54"/>
        <v>0.15</v>
      </c>
      <c r="U3477">
        <f>IFERROR(T3477*I3477,0)</f>
        <v>0.74286000000000008</v>
      </c>
      <c r="V3477" t="str">
        <f>IF(AND(N3477=O3477,P3477=N3477),"same",IF(NOT(OR(O3477=N3477,P3477=N3477)),"conflict","change"))</f>
        <v>same</v>
      </c>
      <c r="W3477" s="55">
        <f>U3477-G3477</f>
        <v>-0.49473999999999996</v>
      </c>
    </row>
    <row r="3478" spans="1:23" ht="21" hidden="1" outlineLevel="2" x14ac:dyDescent="0.4">
      <c r="A3478" t="s">
        <v>5104</v>
      </c>
      <c r="B3478" t="s">
        <v>5101</v>
      </c>
      <c r="C3478" t="s">
        <v>5102</v>
      </c>
      <c r="D3478" s="34">
        <v>24621</v>
      </c>
      <c r="E3478" s="34">
        <v>622</v>
      </c>
      <c r="F3478" s="33">
        <v>0.09</v>
      </c>
      <c r="G3478" s="33">
        <v>3.0000000000000002E-2</v>
      </c>
      <c r="H3478">
        <v>2.5262986881117744</v>
      </c>
      <c r="I3478" s="33">
        <v>0.12</v>
      </c>
      <c r="J3478" s="35">
        <f>G3478/I3478</f>
        <v>0.25000000000000006</v>
      </c>
      <c r="K3478">
        <v>0.14469453376205788</v>
      </c>
      <c r="L3478">
        <v>0.19292604501607716</v>
      </c>
      <c r="M3478">
        <v>0.05</v>
      </c>
      <c r="N3478" t="s">
        <v>34</v>
      </c>
      <c r="O3478" s="53" t="s">
        <v>34</v>
      </c>
      <c r="P3478" s="54" t="str">
        <f>'Sheet1 (2)'!O939</f>
        <v>A</v>
      </c>
      <c r="Q3478" s="31" t="str">
        <f>IF(U3478="same",N3478,IF(O3478=N3478,P3478,O3478))</f>
        <v>A</v>
      </c>
      <c r="R3478">
        <f>VLOOKUP(IF(V3478="same",N3478,IF(O3478=N3478,P3478,O3478)),$AA$2:$AL$8,9,FALSE)</f>
        <v>0.15</v>
      </c>
      <c r="S3478" s="11">
        <f>(L3478-M3478)/L3478</f>
        <v>0.74083333333333323</v>
      </c>
      <c r="T3478" s="13">
        <f t="shared" si="54"/>
        <v>0.15</v>
      </c>
      <c r="U3478">
        <f>IFERROR(T3478*I3478,0)</f>
        <v>1.7999999999999999E-2</v>
      </c>
      <c r="V3478" t="str">
        <f>IF(AND(N3478=O3478,P3478=N3478),"same",IF(NOT(OR(O3478=N3478,P3478=N3478)),"conflict","change"))</f>
        <v>same</v>
      </c>
      <c r="W3478" s="55">
        <f>U3478-G3478</f>
        <v>-1.2000000000000004E-2</v>
      </c>
    </row>
    <row r="3479" spans="1:23" ht="21" hidden="1" outlineLevel="2" collapsed="1" x14ac:dyDescent="0.4">
      <c r="A3479" t="s">
        <v>5105</v>
      </c>
      <c r="B3479" t="s">
        <v>5101</v>
      </c>
      <c r="C3479" t="s">
        <v>5102</v>
      </c>
      <c r="D3479" s="34">
        <v>581317</v>
      </c>
      <c r="E3479" s="34">
        <v>271021</v>
      </c>
      <c r="F3479" s="33">
        <v>27.807700000000001</v>
      </c>
      <c r="G3479" s="33">
        <v>11.919499999999999</v>
      </c>
      <c r="H3479">
        <v>46.621894766538738</v>
      </c>
      <c r="I3479" s="33">
        <v>39.727199999999996</v>
      </c>
      <c r="J3479" s="35">
        <f>G3479/I3479</f>
        <v>0.30003373003886508</v>
      </c>
      <c r="K3479">
        <v>0.10260348829057526</v>
      </c>
      <c r="L3479">
        <v>0.14658347508126676</v>
      </c>
      <c r="M3479">
        <v>0.05</v>
      </c>
      <c r="N3479" t="s">
        <v>34</v>
      </c>
      <c r="O3479" s="53" t="s">
        <v>34</v>
      </c>
      <c r="P3479" s="54" t="str">
        <f>'Sheet1 (2)'!O1216</f>
        <v>A</v>
      </c>
      <c r="Q3479" s="31" t="str">
        <f>IF(U3479="same",N3479,IF(O3479=N3479,P3479,O3479))</f>
        <v>A</v>
      </c>
      <c r="R3479">
        <f>VLOOKUP(IF(V3479="same",N3479,IF(O3479=N3479,P3479,O3479)),$AA$2:$AL$8,9,FALSE)</f>
        <v>0.15</v>
      </c>
      <c r="S3479" s="11">
        <f>(L3479-M3479)/L3479</f>
        <v>0.65889743047584526</v>
      </c>
      <c r="T3479" s="13">
        <f t="shared" si="54"/>
        <v>0.15</v>
      </c>
      <c r="U3479">
        <f>IFERROR(T3479*I3479,0)</f>
        <v>5.9590799999999993</v>
      </c>
      <c r="V3479" t="str">
        <f>IF(AND(N3479=O3479,P3479=N3479),"same",IF(NOT(OR(O3479=N3479,P3479=N3479)),"conflict","change"))</f>
        <v>same</v>
      </c>
      <c r="W3479" s="55">
        <f>U3479-G3479</f>
        <v>-5.9604200000000001</v>
      </c>
    </row>
    <row r="3480" spans="1:23" ht="21" hidden="1" outlineLevel="2" x14ac:dyDescent="0.4">
      <c r="A3480" t="s">
        <v>5106</v>
      </c>
      <c r="B3480" t="s">
        <v>5101</v>
      </c>
      <c r="C3480" t="s">
        <v>5102</v>
      </c>
      <c r="D3480" s="34">
        <v>584053</v>
      </c>
      <c r="E3480" s="34">
        <v>37467</v>
      </c>
      <c r="F3480" s="33">
        <v>9.1222999999999992</v>
      </c>
      <c r="G3480" s="33">
        <v>3.0398999999999998</v>
      </c>
      <c r="H3480">
        <v>6.4150000085608667</v>
      </c>
      <c r="I3480" s="33">
        <v>12.162199999999999</v>
      </c>
      <c r="J3480" s="35">
        <f>G3480/I3480</f>
        <v>0.24994655572182667</v>
      </c>
      <c r="K3480">
        <v>0.24347559185416498</v>
      </c>
      <c r="L3480">
        <v>0.32461099100541807</v>
      </c>
      <c r="M3480">
        <v>0.05</v>
      </c>
      <c r="N3480" t="s">
        <v>34</v>
      </c>
      <c r="O3480" s="53" t="s">
        <v>34</v>
      </c>
      <c r="P3480" s="54" t="str">
        <f>'Sheet1 (2)'!O1297</f>
        <v>A</v>
      </c>
      <c r="Q3480" s="31" t="str">
        <f>IF(U3480="same",N3480,IF(O3480=N3480,P3480,O3480))</f>
        <v>A</v>
      </c>
      <c r="R3480">
        <f>VLOOKUP(IF(V3480="same",N3480,IF(O3480=N3480,P3480,O3480)),$AA$2:$AL$8,9,FALSE)</f>
        <v>0.15</v>
      </c>
      <c r="S3480" s="11">
        <f>(L3480-M3480)/L3480</f>
        <v>0.84596947920606469</v>
      </c>
      <c r="T3480" s="13">
        <f t="shared" si="54"/>
        <v>0.15</v>
      </c>
      <c r="U3480">
        <f>IFERROR(T3480*I3480,0)</f>
        <v>1.8243299999999998</v>
      </c>
      <c r="V3480" t="str">
        <f>IF(AND(N3480=O3480,P3480=N3480),"same",IF(NOT(OR(O3480=N3480,P3480=N3480)),"conflict","change"))</f>
        <v>same</v>
      </c>
      <c r="W3480" s="55">
        <f>U3480-G3480</f>
        <v>-1.21557</v>
      </c>
    </row>
    <row r="3481" spans="1:23" ht="21" hidden="1" outlineLevel="2" x14ac:dyDescent="0.4">
      <c r="A3481" t="s">
        <v>5107</v>
      </c>
      <c r="B3481" t="s">
        <v>5101</v>
      </c>
      <c r="C3481" t="s">
        <v>5102</v>
      </c>
      <c r="D3481" s="34">
        <v>5465</v>
      </c>
      <c r="E3481" s="34">
        <v>337</v>
      </c>
      <c r="F3481" s="33">
        <v>0</v>
      </c>
      <c r="G3481" s="33">
        <v>0</v>
      </c>
      <c r="H3481">
        <v>6.1665141811527908</v>
      </c>
      <c r="I3481" s="33">
        <v>0</v>
      </c>
      <c r="J3481" s="35" t="e">
        <f>G3481/I3481</f>
        <v>#DIV/0!</v>
      </c>
      <c r="K3481">
        <v>0</v>
      </c>
      <c r="L3481">
        <v>0</v>
      </c>
      <c r="M3481">
        <v>0.05</v>
      </c>
      <c r="N3481" t="s">
        <v>34</v>
      </c>
      <c r="O3481" s="53" t="s">
        <v>34</v>
      </c>
      <c r="P3481" s="54" t="str">
        <f>'Sheet1 (2)'!O1571</f>
        <v>A</v>
      </c>
      <c r="Q3481" s="31" t="str">
        <f>IF(U3481="same",N3481,IF(O3481=N3481,P3481,O3481))</f>
        <v>A</v>
      </c>
      <c r="R3481">
        <f>VLOOKUP(IF(V3481="same",N3481,IF(O3481=N3481,P3481,O3481)),$AA$2:$AL$8,9,FALSE)</f>
        <v>0.15</v>
      </c>
      <c r="S3481" s="11" t="e">
        <f>(L3481-M3481)/L3481</f>
        <v>#DIV/0!</v>
      </c>
      <c r="T3481" s="13" t="e">
        <f t="shared" si="54"/>
        <v>#DIV/0!</v>
      </c>
      <c r="U3481">
        <f>IFERROR(T3481*I3481,0)</f>
        <v>0</v>
      </c>
      <c r="V3481" t="str">
        <f>IF(AND(N3481=O3481,P3481=N3481),"same",IF(NOT(OR(O3481=N3481,P3481=N3481)),"conflict","change"))</f>
        <v>same</v>
      </c>
      <c r="W3481" s="55">
        <f>U3481-G3481</f>
        <v>0</v>
      </c>
    </row>
    <row r="3482" spans="1:23" ht="21" hidden="1" outlineLevel="2" x14ac:dyDescent="0.4">
      <c r="A3482" t="s">
        <v>5108</v>
      </c>
      <c r="B3482" t="s">
        <v>5101</v>
      </c>
      <c r="C3482" t="s">
        <v>5102</v>
      </c>
      <c r="D3482" s="34">
        <v>525997</v>
      </c>
      <c r="E3482" s="34">
        <v>311375</v>
      </c>
      <c r="F3482" s="33">
        <v>29.601799999999997</v>
      </c>
      <c r="G3482" s="33">
        <v>9.8624000000000009</v>
      </c>
      <c r="H3482">
        <v>59.197105686914561</v>
      </c>
      <c r="I3482" s="33">
        <v>39.464199999999998</v>
      </c>
      <c r="J3482" s="35">
        <f>G3482/I3482</f>
        <v>0.24990751111133638</v>
      </c>
      <c r="K3482">
        <v>9.5068004817342414E-2</v>
      </c>
      <c r="L3482">
        <v>0.12674171015656363</v>
      </c>
      <c r="M3482">
        <v>0.03</v>
      </c>
      <c r="N3482" t="s">
        <v>34</v>
      </c>
      <c r="O3482" s="53" t="s">
        <v>34</v>
      </c>
      <c r="P3482" s="54" t="str">
        <f>'Sheet1 (2)'!O2730</f>
        <v>A</v>
      </c>
      <c r="Q3482" s="31" t="str">
        <f>IF(U3482="same",N3482,IF(O3482=N3482,P3482,O3482))</f>
        <v>A</v>
      </c>
      <c r="R3482">
        <f>VLOOKUP(IF(V3482="same",N3482,IF(O3482=N3482,P3482,O3482)),$AA$2:$AL$8,9,FALSE)</f>
        <v>0.15</v>
      </c>
      <c r="S3482" s="11">
        <f>(L3482-M3482)/L3482</f>
        <v>0.76329812843032419</v>
      </c>
      <c r="T3482" s="13">
        <f t="shared" si="54"/>
        <v>0.15</v>
      </c>
      <c r="U3482">
        <f>IFERROR(T3482*I3482,0)</f>
        <v>5.9196299999999997</v>
      </c>
      <c r="V3482" t="str">
        <f>IF(AND(N3482=O3482,P3482=N3482),"same",IF(NOT(OR(O3482=N3482,P3482=N3482)),"conflict","change"))</f>
        <v>same</v>
      </c>
      <c r="W3482" s="55">
        <f>U3482-G3482</f>
        <v>-3.9427700000000012</v>
      </c>
    </row>
    <row r="3483" spans="1:23" ht="21" hidden="1" outlineLevel="2" x14ac:dyDescent="0.4">
      <c r="A3483" t="s">
        <v>5109</v>
      </c>
      <c r="B3483" t="s">
        <v>5101</v>
      </c>
      <c r="C3483" t="s">
        <v>5102</v>
      </c>
      <c r="D3483" s="34">
        <v>8036</v>
      </c>
      <c r="E3483" s="34">
        <v>651</v>
      </c>
      <c r="F3483" s="33">
        <v>3.7499999999999999E-2</v>
      </c>
      <c r="G3483" s="33">
        <v>1.2500000000000001E-2</v>
      </c>
      <c r="H3483">
        <v>8.1010452961672481</v>
      </c>
      <c r="I3483" s="33">
        <v>0.05</v>
      </c>
      <c r="J3483" s="35">
        <f>G3483/I3483</f>
        <v>0.25</v>
      </c>
      <c r="K3483">
        <v>5.7603686635944701E-2</v>
      </c>
      <c r="L3483">
        <v>7.6804915514592939E-2</v>
      </c>
      <c r="M3483">
        <v>0.05</v>
      </c>
      <c r="N3483" t="s">
        <v>34</v>
      </c>
      <c r="O3483" s="53" t="s">
        <v>34</v>
      </c>
      <c r="P3483" s="54" t="str">
        <f>'Sheet1 (2)'!O2809</f>
        <v>A</v>
      </c>
      <c r="Q3483" s="31" t="str">
        <f>IF(U3483="same",N3483,IF(O3483=N3483,P3483,O3483))</f>
        <v>A</v>
      </c>
      <c r="R3483">
        <f>VLOOKUP(IF(V3483="same",N3483,IF(O3483=N3483,P3483,O3483)),$AA$2:$AL$8,9,FALSE)</f>
        <v>0.15</v>
      </c>
      <c r="S3483" s="11">
        <f>(L3483-M3483)/L3483</f>
        <v>0.34900000000000003</v>
      </c>
      <c r="T3483" s="13">
        <f t="shared" si="54"/>
        <v>0.15</v>
      </c>
      <c r="U3483">
        <f>IFERROR(T3483*I3483,0)</f>
        <v>7.4999999999999997E-3</v>
      </c>
      <c r="V3483" t="str">
        <f>IF(AND(N3483=O3483,P3483=N3483),"same",IF(NOT(OR(O3483=N3483,P3483=N3483)),"conflict","change"))</f>
        <v>same</v>
      </c>
      <c r="W3483" s="55">
        <f>U3483-G3483</f>
        <v>-5.000000000000001E-3</v>
      </c>
    </row>
    <row r="3484" spans="1:23" ht="21" hidden="1" outlineLevel="2" collapsed="1" x14ac:dyDescent="0.4">
      <c r="A3484" t="s">
        <v>5110</v>
      </c>
      <c r="B3484" t="s">
        <v>5101</v>
      </c>
      <c r="C3484" t="s">
        <v>5102</v>
      </c>
      <c r="D3484" s="34">
        <v>32569</v>
      </c>
      <c r="E3484" s="34">
        <v>6065</v>
      </c>
      <c r="F3484" s="33">
        <v>1.0909999999999997</v>
      </c>
      <c r="G3484" s="33">
        <v>0.36299999999999999</v>
      </c>
      <c r="H3484">
        <v>18.622002517731584</v>
      </c>
      <c r="I3484" s="33">
        <v>1.4539999999999997</v>
      </c>
      <c r="J3484" s="35">
        <f>G3484/I3484</f>
        <v>0.24965612104539206</v>
      </c>
      <c r="K3484">
        <v>0.17988458367683427</v>
      </c>
      <c r="L3484">
        <v>0.2397361912613355</v>
      </c>
      <c r="M3484">
        <v>0.05</v>
      </c>
      <c r="N3484" t="s">
        <v>34</v>
      </c>
      <c r="O3484" s="53" t="s">
        <v>34</v>
      </c>
      <c r="P3484" s="54" t="str">
        <f>'Sheet1 (2)'!O2889</f>
        <v>A</v>
      </c>
      <c r="Q3484" s="31" t="str">
        <f>IF(U3484="same",N3484,IF(O3484=N3484,P3484,O3484))</f>
        <v>A</v>
      </c>
      <c r="R3484">
        <f>VLOOKUP(IF(V3484="same",N3484,IF(O3484=N3484,P3484,O3484)),$AA$2:$AL$8,9,FALSE)</f>
        <v>0.15</v>
      </c>
      <c r="S3484" s="11">
        <f>(L3484-M3484)/L3484</f>
        <v>0.79143741403026135</v>
      </c>
      <c r="T3484" s="13">
        <f t="shared" si="54"/>
        <v>0.15</v>
      </c>
      <c r="U3484">
        <f>IFERROR(T3484*I3484,0)</f>
        <v>0.21809999999999996</v>
      </c>
      <c r="V3484" t="str">
        <f>IF(AND(N3484=O3484,P3484=N3484),"same",IF(NOT(OR(O3484=N3484,P3484=N3484)),"conflict","change"))</f>
        <v>same</v>
      </c>
      <c r="W3484" s="55">
        <f>U3484-G3484</f>
        <v>-0.14490000000000003</v>
      </c>
    </row>
    <row r="3485" spans="1:23" ht="21" outlineLevel="1" collapsed="1" x14ac:dyDescent="0.4">
      <c r="C3485" s="29" t="s">
        <v>5111</v>
      </c>
      <c r="D3485" s="34">
        <f>SUBTOTAL(9,D3476:D3484)</f>
        <v>2272754</v>
      </c>
      <c r="E3485" s="34">
        <f>SUBTOTAL(9,E3476:E3484)</f>
        <v>657980</v>
      </c>
      <c r="F3485" s="33">
        <f>SUBTOTAL(9,F3476:F3484)</f>
        <v>73.609599999999986</v>
      </c>
      <c r="G3485" s="33">
        <f>SUBTOTAL(9,G3476:G3484)</f>
        <v>27.178999999999998</v>
      </c>
      <c r="I3485" s="33">
        <f>SUBTOTAL(9,I3476:I3484)</f>
        <v>100.78859999999997</v>
      </c>
      <c r="J3485" s="35"/>
      <c r="O3485" s="53"/>
      <c r="P3485" s="54"/>
      <c r="Q3485" s="31"/>
      <c r="T3485" s="13">
        <f t="shared" si="54"/>
        <v>0</v>
      </c>
      <c r="U3485">
        <f>SUBTOTAL(9,U3476:U3484)</f>
        <v>15.11829</v>
      </c>
      <c r="W3485" s="55">
        <f>SUBTOTAL(9,W3476:W3484)</f>
        <v>-12.060710000000002</v>
      </c>
    </row>
    <row r="3486" spans="1:23" ht="21" hidden="1" outlineLevel="2" x14ac:dyDescent="0.4">
      <c r="A3486" t="s">
        <v>4224</v>
      </c>
      <c r="B3486" t="s">
        <v>4225</v>
      </c>
      <c r="C3486" t="s">
        <v>4226</v>
      </c>
      <c r="D3486" s="34">
        <v>657712</v>
      </c>
      <c r="E3486" s="34">
        <v>71427</v>
      </c>
      <c r="F3486" s="33">
        <v>38.049999999999997</v>
      </c>
      <c r="G3486" s="33">
        <v>12.402800000000001</v>
      </c>
      <c r="H3486">
        <v>10.85992045150461</v>
      </c>
      <c r="I3486" s="33">
        <v>50.452799999999996</v>
      </c>
      <c r="J3486" s="35">
        <f>G3486/I3486</f>
        <v>0.24582976564234299</v>
      </c>
      <c r="K3486">
        <v>0.53271171965783248</v>
      </c>
      <c r="L3486">
        <v>0.70635473980427566</v>
      </c>
      <c r="M3486">
        <v>0.5</v>
      </c>
      <c r="N3486" t="s">
        <v>34</v>
      </c>
      <c r="O3486" s="53" t="s">
        <v>34</v>
      </c>
      <c r="P3486" s="54" t="str">
        <f>'Sheet1 (2)'!O3123</f>
        <v>A</v>
      </c>
      <c r="Q3486" s="31" t="str">
        <f>IF(U3486="same",N3486,IF(O3486=N3486,P3486,O3486))</f>
        <v>A</v>
      </c>
      <c r="R3486">
        <f>VLOOKUP(IF(V3486="same",N3486,IF(O3486=N3486,P3486,O3486)),$AA$2:$AL$8,9,FALSE)</f>
        <v>0.15</v>
      </c>
      <c r="S3486" s="11">
        <f>(L3486-M3486)/L3486</f>
        <v>0.29214037674816856</v>
      </c>
      <c r="T3486" s="13">
        <f t="shared" si="54"/>
        <v>0.15</v>
      </c>
      <c r="U3486">
        <f>IFERROR(T3486*I3486,0)</f>
        <v>7.5679199999999991</v>
      </c>
      <c r="V3486" t="str">
        <f>IF(AND(N3486=O3486,P3486=N3486),"same",IF(NOT(OR(O3486=N3486,P3486=N3486)),"conflict","change"))</f>
        <v>same</v>
      </c>
      <c r="W3486" s="55">
        <f>U3486-G3486</f>
        <v>-4.8348800000000018</v>
      </c>
    </row>
    <row r="3487" spans="1:23" ht="21" hidden="1" outlineLevel="2" collapsed="1" x14ac:dyDescent="0.4">
      <c r="A3487" t="s">
        <v>4227</v>
      </c>
      <c r="B3487" t="s">
        <v>4225</v>
      </c>
      <c r="C3487" t="s">
        <v>4226</v>
      </c>
      <c r="D3487" s="34">
        <v>499086</v>
      </c>
      <c r="E3487" s="34">
        <v>59645</v>
      </c>
      <c r="F3487" s="33">
        <v>53.680499999999995</v>
      </c>
      <c r="G3487" s="33">
        <v>14.031200000000002</v>
      </c>
      <c r="H3487">
        <v>11.95084614675627</v>
      </c>
      <c r="I3487" s="33">
        <v>67.711699999999993</v>
      </c>
      <c r="J3487" s="35">
        <f>G3487/I3487</f>
        <v>0.20721972716679693</v>
      </c>
      <c r="K3487">
        <v>0.89999999999999991</v>
      </c>
      <c r="L3487">
        <v>1.1352452007712297</v>
      </c>
      <c r="M3487">
        <v>0.9</v>
      </c>
      <c r="N3487" t="s">
        <v>34</v>
      </c>
      <c r="O3487" s="53" t="s">
        <v>34</v>
      </c>
      <c r="P3487" s="54" t="str">
        <f>'Sheet1 (2)'!O3279</f>
        <v>A</v>
      </c>
      <c r="Q3487" s="31" t="str">
        <f>IF(U3487="same",N3487,IF(O3487=N3487,P3487,O3487))</f>
        <v>A</v>
      </c>
      <c r="R3487">
        <f>VLOOKUP(IF(V3487="same",N3487,IF(O3487=N3487,P3487,O3487)),$AA$2:$AL$8,9,FALSE)</f>
        <v>0.15</v>
      </c>
      <c r="S3487" s="11">
        <f>(L3487-M3487)/L3487</f>
        <v>0.20721972716679679</v>
      </c>
      <c r="T3487" s="13">
        <f t="shared" si="54"/>
        <v>0.15</v>
      </c>
      <c r="U3487">
        <f>IFERROR(T3487*I3487,0)</f>
        <v>10.156754999999999</v>
      </c>
      <c r="V3487" t="str">
        <f>IF(AND(N3487=O3487,P3487=N3487),"same",IF(NOT(OR(O3487=N3487,P3487=N3487)),"conflict","change"))</f>
        <v>same</v>
      </c>
      <c r="W3487" s="55">
        <f>U3487-G3487</f>
        <v>-3.8744450000000032</v>
      </c>
    </row>
    <row r="3488" spans="1:23" ht="21" hidden="1" outlineLevel="2" x14ac:dyDescent="0.4">
      <c r="A3488" t="s">
        <v>4228</v>
      </c>
      <c r="B3488" t="s">
        <v>4225</v>
      </c>
      <c r="C3488" t="s">
        <v>4226</v>
      </c>
      <c r="D3488" s="34">
        <v>267328</v>
      </c>
      <c r="E3488" s="34">
        <v>30744</v>
      </c>
      <c r="F3488" s="33">
        <v>69.174199999999999</v>
      </c>
      <c r="G3488" s="33">
        <v>21.186099999999996</v>
      </c>
      <c r="H3488">
        <v>11.500478812544889</v>
      </c>
      <c r="I3488" s="33">
        <v>90.360299999999995</v>
      </c>
      <c r="J3488" s="35">
        <f>G3488/I3488</f>
        <v>0.23446247965090861</v>
      </c>
      <c r="K3488">
        <v>2.2500065053343743</v>
      </c>
      <c r="L3488">
        <v>2.9391198282591722</v>
      </c>
      <c r="M3488">
        <v>2.25</v>
      </c>
      <c r="N3488" t="s">
        <v>37</v>
      </c>
      <c r="O3488" s="53" t="s">
        <v>37</v>
      </c>
      <c r="P3488" s="54" t="str">
        <f>'Sheet1 (2)'!O4254</f>
        <v>B</v>
      </c>
      <c r="Q3488" s="31" t="str">
        <f>IF(U3488="same",N3488,IF(O3488=N3488,P3488,O3488))</f>
        <v>B</v>
      </c>
      <c r="R3488">
        <f>VLOOKUP(IF(V3488="same",N3488,IF(O3488=N3488,P3488,O3488)),$AA$2:$AL$8,9,FALSE)</f>
        <v>0.25</v>
      </c>
      <c r="S3488" s="11">
        <f>(L3488-M3488)/L3488</f>
        <v>0.2344646930123073</v>
      </c>
      <c r="T3488" s="13">
        <f t="shared" si="54"/>
        <v>0.2344646930123073</v>
      </c>
      <c r="U3488">
        <f>IFERROR(T3488*I3488,0)</f>
        <v>21.186299999999989</v>
      </c>
      <c r="V3488" t="str">
        <f>IF(AND(N3488=O3488,P3488=N3488),"same",IF(NOT(OR(O3488=N3488,P3488=N3488)),"conflict","change"))</f>
        <v>same</v>
      </c>
      <c r="W3488" s="55">
        <f>U3488-G3488</f>
        <v>1.9999999999242846E-4</v>
      </c>
    </row>
    <row r="3489" spans="1:23" ht="21" hidden="1" outlineLevel="2" x14ac:dyDescent="0.4">
      <c r="A3489" t="s">
        <v>4229</v>
      </c>
      <c r="B3489" t="s">
        <v>4225</v>
      </c>
      <c r="C3489" t="s">
        <v>4226</v>
      </c>
      <c r="D3489" s="34">
        <v>154663</v>
      </c>
      <c r="E3489" s="34">
        <v>19363</v>
      </c>
      <c r="F3489" s="33">
        <v>43.681399999999996</v>
      </c>
      <c r="G3489" s="33">
        <v>13.999400000000001</v>
      </c>
      <c r="H3489">
        <v>12.519477832448613</v>
      </c>
      <c r="I3489" s="33">
        <v>57.680799999999998</v>
      </c>
      <c r="J3489" s="35">
        <f>G3489/I3489</f>
        <v>0.24270467815980365</v>
      </c>
      <c r="K3489">
        <v>2.2559210866084798</v>
      </c>
      <c r="L3489">
        <v>2.9789185560088827</v>
      </c>
      <c r="M3489">
        <v>2.25</v>
      </c>
      <c r="N3489" t="s">
        <v>37</v>
      </c>
      <c r="O3489" s="53" t="s">
        <v>37</v>
      </c>
      <c r="P3489" s="54" t="str">
        <f>'Sheet1 (2)'!O4729</f>
        <v>B</v>
      </c>
      <c r="Q3489" s="31" t="str">
        <f>IF(U3489="same",N3489,IF(O3489=N3489,P3489,O3489))</f>
        <v>B</v>
      </c>
      <c r="R3489">
        <f>VLOOKUP(IF(V3489="same",N3489,IF(O3489=N3489,P3489,O3489)),$AA$2:$AL$8,9,FALSE)</f>
        <v>0.25</v>
      </c>
      <c r="S3489" s="11">
        <f>(L3489-M3489)/L3489</f>
        <v>0.24469234129901105</v>
      </c>
      <c r="T3489" s="13">
        <f t="shared" si="54"/>
        <v>0.24469234129901105</v>
      </c>
      <c r="U3489">
        <f>IFERROR(T3489*I3489,0)</f>
        <v>14.114049999999995</v>
      </c>
      <c r="V3489" t="str">
        <f>IF(AND(N3489=O3489,P3489=N3489),"same",IF(NOT(OR(O3489=N3489,P3489=N3489)),"conflict","change"))</f>
        <v>same</v>
      </c>
      <c r="W3489" s="55">
        <f>U3489-G3489</f>
        <v>0.11464999999999392</v>
      </c>
    </row>
    <row r="3490" spans="1:23" ht="21" hidden="1" outlineLevel="2" x14ac:dyDescent="0.4">
      <c r="A3490" t="s">
        <v>4230</v>
      </c>
      <c r="B3490" t="s">
        <v>4225</v>
      </c>
      <c r="C3490" t="s">
        <v>4226</v>
      </c>
      <c r="D3490" s="34">
        <v>620241</v>
      </c>
      <c r="E3490" s="34">
        <v>57208</v>
      </c>
      <c r="F3490" s="33">
        <v>26.983000000000001</v>
      </c>
      <c r="G3490" s="33">
        <v>8.7913999999999994</v>
      </c>
      <c r="H3490">
        <v>9.2235115060113735</v>
      </c>
      <c r="I3490" s="33">
        <v>35.7744</v>
      </c>
      <c r="J3490" s="35">
        <f>G3490/I3490</f>
        <v>0.24574556107160425</v>
      </c>
      <c r="K3490">
        <v>0.47166480212557682</v>
      </c>
      <c r="L3490">
        <v>0.6253391134107118</v>
      </c>
      <c r="M3490">
        <v>0.5</v>
      </c>
      <c r="N3490" t="s">
        <v>34</v>
      </c>
      <c r="O3490" s="53" t="s">
        <v>34</v>
      </c>
      <c r="P3490" s="54" t="str">
        <f>'Sheet1 (2)'!O4758</f>
        <v>A</v>
      </c>
      <c r="Q3490" s="31" t="str">
        <f>IF(U3490="same",N3490,IF(O3490=N3490,P3490,O3490))</f>
        <v>A</v>
      </c>
      <c r="R3490">
        <f>VLOOKUP(IF(V3490="same",N3490,IF(O3490=N3490,P3490,O3490)),$AA$2:$AL$8,9,FALSE)</f>
        <v>0.15</v>
      </c>
      <c r="S3490" s="11">
        <f>(L3490-M3490)/L3490</f>
        <v>0.20043382977771815</v>
      </c>
      <c r="T3490" s="13">
        <f t="shared" si="54"/>
        <v>0.15</v>
      </c>
      <c r="U3490">
        <f>IFERROR(T3490*I3490,0)</f>
        <v>5.3661599999999998</v>
      </c>
      <c r="V3490" t="str">
        <f>IF(AND(N3490=O3490,P3490=N3490),"same",IF(NOT(OR(O3490=N3490,P3490=N3490)),"conflict","change"))</f>
        <v>same</v>
      </c>
      <c r="W3490" s="55">
        <f>U3490-G3490</f>
        <v>-3.4252399999999996</v>
      </c>
    </row>
    <row r="3491" spans="1:23" ht="21" hidden="1" outlineLevel="2" x14ac:dyDescent="0.4">
      <c r="A3491" t="s">
        <v>4231</v>
      </c>
      <c r="B3491" t="s">
        <v>4225</v>
      </c>
      <c r="C3491" t="s">
        <v>4226</v>
      </c>
      <c r="D3491" s="34">
        <v>255833</v>
      </c>
      <c r="E3491" s="34">
        <v>26618</v>
      </c>
      <c r="F3491" s="33">
        <v>53.236000000000004</v>
      </c>
      <c r="G3491" s="33">
        <v>16.5504</v>
      </c>
      <c r="H3491">
        <v>10.404443523704916</v>
      </c>
      <c r="I3491" s="33">
        <v>69.7864</v>
      </c>
      <c r="J3491" s="35">
        <f>G3491/I3491</f>
        <v>0.23715795627801406</v>
      </c>
      <c r="K3491">
        <v>2.0000000000000004</v>
      </c>
      <c r="L3491">
        <v>2.6217747388984893</v>
      </c>
      <c r="M3491">
        <v>2</v>
      </c>
      <c r="N3491" t="s">
        <v>37</v>
      </c>
      <c r="O3491" s="53" t="s">
        <v>37</v>
      </c>
      <c r="P3491" s="54" t="str">
        <f>'Sheet1 (2)'!O4854</f>
        <v>B</v>
      </c>
      <c r="Q3491" s="31" t="str">
        <f>IF(U3491="same",N3491,IF(O3491=N3491,P3491,O3491))</f>
        <v>B</v>
      </c>
      <c r="R3491">
        <f>VLOOKUP(IF(V3491="same",N3491,IF(O3491=N3491,P3491,O3491)),$AA$2:$AL$8,9,FALSE)</f>
        <v>0.25</v>
      </c>
      <c r="S3491" s="11">
        <f>(L3491-M3491)/L3491</f>
        <v>0.23715795627801395</v>
      </c>
      <c r="T3491" s="13">
        <f t="shared" si="54"/>
        <v>0.23715795627801395</v>
      </c>
      <c r="U3491">
        <f>IFERROR(T3491*I3491,0)</f>
        <v>16.550399999999993</v>
      </c>
      <c r="V3491" t="str">
        <f>IF(AND(N3491=O3491,P3491=N3491),"same",IF(NOT(OR(O3491=N3491,P3491=N3491)),"conflict","change"))</f>
        <v>same</v>
      </c>
      <c r="W3491" s="55">
        <f>U3491-G3491</f>
        <v>0</v>
      </c>
    </row>
    <row r="3492" spans="1:23" ht="21" outlineLevel="1" collapsed="1" x14ac:dyDescent="0.4">
      <c r="C3492" s="29" t="s">
        <v>4232</v>
      </c>
      <c r="D3492" s="34">
        <f>SUBTOTAL(9,D3486:D3491)</f>
        <v>2454863</v>
      </c>
      <c r="E3492" s="34">
        <f>SUBTOTAL(9,E3486:E3491)</f>
        <v>265005</v>
      </c>
      <c r="F3492" s="33">
        <f>SUBTOTAL(9,F3486:F3491)</f>
        <v>284.80509999999998</v>
      </c>
      <c r="G3492" s="33">
        <f>SUBTOTAL(9,G3486:G3491)</f>
        <v>86.961299999999994</v>
      </c>
      <c r="I3492" s="33">
        <f>SUBTOTAL(9,I3486:I3491)</f>
        <v>371.76639999999998</v>
      </c>
      <c r="J3492" s="35"/>
      <c r="O3492" s="53"/>
      <c r="P3492" s="54"/>
      <c r="Q3492" s="31"/>
      <c r="T3492" s="13">
        <f t="shared" si="54"/>
        <v>0</v>
      </c>
      <c r="U3492">
        <f>SUBTOTAL(9,U3486:U3491)</f>
        <v>74.941584999999975</v>
      </c>
      <c r="W3492" s="55">
        <f>SUBTOTAL(9,W3486:W3491)</f>
        <v>-12.019715000000019</v>
      </c>
    </row>
    <row r="3493" spans="1:23" ht="21" hidden="1" outlineLevel="2" x14ac:dyDescent="0.4">
      <c r="A3493" t="s">
        <v>4574</v>
      </c>
      <c r="B3493" t="s">
        <v>4575</v>
      </c>
      <c r="C3493" t="s">
        <v>4576</v>
      </c>
      <c r="D3493" s="34">
        <v>243947</v>
      </c>
      <c r="E3493" s="34">
        <v>22345</v>
      </c>
      <c r="F3493" s="33">
        <v>31.076999999999998</v>
      </c>
      <c r="G3493" s="33">
        <v>14.1729</v>
      </c>
      <c r="H3493">
        <v>9.1597765088318361</v>
      </c>
      <c r="I3493" s="33">
        <v>45.249899999999997</v>
      </c>
      <c r="J3493" s="35">
        <f>G3493/I3493</f>
        <v>0.31321395185403728</v>
      </c>
      <c r="K3493">
        <v>1.3907809353322891</v>
      </c>
      <c r="L3493">
        <v>2.0250570597449089</v>
      </c>
      <c r="M3493">
        <v>1.39</v>
      </c>
      <c r="N3493" t="s">
        <v>37</v>
      </c>
      <c r="O3493" s="53" t="s">
        <v>37</v>
      </c>
      <c r="P3493" s="54" t="str">
        <f>'Sheet1 (2)'!O11</f>
        <v>B</v>
      </c>
      <c r="Q3493" s="31" t="str">
        <f>IF(U3493="same",N3493,IF(O3493=N3493,P3493,O3493))</f>
        <v>B</v>
      </c>
      <c r="R3493">
        <f>VLOOKUP(IF(V3493="same",N3493,IF(O3493=N3493,P3493,O3493)),$AA$2:$AL$8,9,FALSE)</f>
        <v>0.25</v>
      </c>
      <c r="S3493" s="11">
        <f>(L3493-M3493)/L3493</f>
        <v>0.3135995880653879</v>
      </c>
      <c r="T3493" s="13">
        <f t="shared" si="54"/>
        <v>0.25</v>
      </c>
      <c r="U3493">
        <f>IFERROR(T3493*I3493,0)</f>
        <v>11.312474999999999</v>
      </c>
      <c r="V3493" t="str">
        <f>IF(AND(N3493=O3493,P3493=N3493),"same",IF(NOT(OR(O3493=N3493,P3493=N3493)),"conflict","change"))</f>
        <v>same</v>
      </c>
      <c r="W3493" s="55">
        <f>U3493-G3493</f>
        <v>-2.8604250000000011</v>
      </c>
    </row>
    <row r="3494" spans="1:23" ht="21" hidden="1" outlineLevel="2" x14ac:dyDescent="0.4">
      <c r="A3494" t="s">
        <v>4577</v>
      </c>
      <c r="B3494" t="s">
        <v>4575</v>
      </c>
      <c r="C3494" t="s">
        <v>4576</v>
      </c>
      <c r="D3494" s="34">
        <v>243969</v>
      </c>
      <c r="E3494" s="34">
        <v>22599</v>
      </c>
      <c r="F3494" s="33">
        <v>31.421000000000003</v>
      </c>
      <c r="G3494" s="33">
        <v>14.270099999999999</v>
      </c>
      <c r="H3494">
        <v>9.2630621103500861</v>
      </c>
      <c r="I3494" s="33">
        <v>45.691100000000006</v>
      </c>
      <c r="J3494" s="35">
        <f>G3494/I3494</f>
        <v>0.31231684069764126</v>
      </c>
      <c r="K3494">
        <v>1.3903712553652818</v>
      </c>
      <c r="L3494">
        <v>2.0218195495375904</v>
      </c>
      <c r="M3494">
        <v>1.39</v>
      </c>
      <c r="N3494" t="s">
        <v>37</v>
      </c>
      <c r="O3494" s="53" t="s">
        <v>37</v>
      </c>
      <c r="P3494" s="54" t="str">
        <f>'Sheet1 (2)'!O872</f>
        <v>B</v>
      </c>
      <c r="Q3494" s="31" t="str">
        <f>IF(U3494="same",N3494,IF(O3494=N3494,P3494,O3494))</f>
        <v>B</v>
      </c>
      <c r="R3494">
        <f>VLOOKUP(IF(V3494="same",N3494,IF(O3494=N3494,P3494,O3494)),$AA$2:$AL$8,9,FALSE)</f>
        <v>0.25</v>
      </c>
      <c r="S3494" s="11">
        <f>(L3494-M3494)/L3494</f>
        <v>0.31250046507963269</v>
      </c>
      <c r="T3494" s="13">
        <f t="shared" si="54"/>
        <v>0.25</v>
      </c>
      <c r="U3494">
        <f>IFERROR(T3494*I3494,0)</f>
        <v>11.422775000000001</v>
      </c>
      <c r="V3494" t="str">
        <f>IF(AND(N3494=O3494,P3494=N3494),"same",IF(NOT(OR(O3494=N3494,P3494=N3494)),"conflict","change"))</f>
        <v>same</v>
      </c>
      <c r="W3494" s="55">
        <f>U3494-G3494</f>
        <v>-2.8473249999999979</v>
      </c>
    </row>
    <row r="3495" spans="1:23" ht="21" hidden="1" outlineLevel="2" x14ac:dyDescent="0.4">
      <c r="A3495" t="s">
        <v>4578</v>
      </c>
      <c r="B3495" t="s">
        <v>4575</v>
      </c>
      <c r="C3495" t="s">
        <v>4576</v>
      </c>
      <c r="D3495" s="34">
        <v>401452</v>
      </c>
      <c r="E3495" s="34">
        <v>49280</v>
      </c>
      <c r="F3495" s="33">
        <v>68.677099999999996</v>
      </c>
      <c r="G3495" s="33">
        <v>30.901300000000003</v>
      </c>
      <c r="H3495">
        <v>12.275440152247342</v>
      </c>
      <c r="I3495" s="33">
        <v>99.578400000000002</v>
      </c>
      <c r="J3495" s="35">
        <f>G3495/I3495</f>
        <v>0.31032131466261764</v>
      </c>
      <c r="K3495">
        <v>1.3936099837662337</v>
      </c>
      <c r="L3495">
        <v>2.0206655844155845</v>
      </c>
      <c r="M3495">
        <v>1.39</v>
      </c>
      <c r="N3495" t="s">
        <v>37</v>
      </c>
      <c r="O3495" s="53" t="s">
        <v>37</v>
      </c>
      <c r="P3495" s="54" t="str">
        <f>'Sheet1 (2)'!O3932</f>
        <v>B</v>
      </c>
      <c r="Q3495" s="31" t="str">
        <f>IF(U3495="same",N3495,IF(O3495=N3495,P3495,O3495))</f>
        <v>B</v>
      </c>
      <c r="R3495">
        <f>VLOOKUP(IF(V3495="same",N3495,IF(O3495=N3495,P3495,O3495)),$AA$2:$AL$8,9,FALSE)</f>
        <v>0.25</v>
      </c>
      <c r="S3495" s="11">
        <f>(L3495-M3495)/L3495</f>
        <v>0.31210784668160974</v>
      </c>
      <c r="T3495" s="13">
        <f t="shared" si="54"/>
        <v>0.25</v>
      </c>
      <c r="U3495">
        <f>IFERROR(T3495*I3495,0)</f>
        <v>24.894600000000001</v>
      </c>
      <c r="V3495" t="str">
        <f>IF(AND(N3495=O3495,P3495=N3495),"same",IF(NOT(OR(O3495=N3495,P3495=N3495)),"conflict","change"))</f>
        <v>same</v>
      </c>
      <c r="W3495" s="55">
        <f>U3495-G3495</f>
        <v>-6.0067000000000021</v>
      </c>
    </row>
    <row r="3496" spans="1:23" ht="21" outlineLevel="1" collapsed="1" x14ac:dyDescent="0.4">
      <c r="C3496" s="29" t="s">
        <v>4579</v>
      </c>
      <c r="D3496" s="34">
        <f>SUBTOTAL(9,D3493:D3495)</f>
        <v>889368</v>
      </c>
      <c r="E3496" s="34">
        <f>SUBTOTAL(9,E3493:E3495)</f>
        <v>94224</v>
      </c>
      <c r="F3496" s="33">
        <f>SUBTOTAL(9,F3493:F3495)</f>
        <v>131.17509999999999</v>
      </c>
      <c r="G3496" s="33">
        <f>SUBTOTAL(9,G3493:G3495)</f>
        <v>59.344300000000004</v>
      </c>
      <c r="I3496" s="33">
        <f>SUBTOTAL(9,I3493:I3495)</f>
        <v>190.51940000000002</v>
      </c>
      <c r="J3496" s="35"/>
      <c r="O3496" s="53"/>
      <c r="P3496" s="54"/>
      <c r="Q3496" s="31"/>
      <c r="T3496" s="13">
        <f t="shared" si="54"/>
        <v>0</v>
      </c>
      <c r="U3496">
        <f>SUBTOTAL(9,U3493:U3495)</f>
        <v>47.629850000000005</v>
      </c>
      <c r="W3496" s="55">
        <f>SUBTOTAL(9,W3493:W3495)</f>
        <v>-11.714450000000001</v>
      </c>
    </row>
    <row r="3497" spans="1:23" ht="21" hidden="1" outlineLevel="2" x14ac:dyDescent="0.4">
      <c r="A3497" t="s">
        <v>3401</v>
      </c>
      <c r="B3497" t="s">
        <v>3402</v>
      </c>
      <c r="C3497" t="s">
        <v>3403</v>
      </c>
      <c r="D3497" s="34">
        <v>284064</v>
      </c>
      <c r="E3497" s="34">
        <v>37564</v>
      </c>
      <c r="F3497" s="33">
        <v>23.771799999999999</v>
      </c>
      <c r="G3497" s="33">
        <v>12.8003</v>
      </c>
      <c r="H3497">
        <v>13.223780556494312</v>
      </c>
      <c r="I3497" s="33">
        <v>36.572099999999999</v>
      </c>
      <c r="J3497" s="35">
        <f>G3497/I3497</f>
        <v>0.3500017773111197</v>
      </c>
      <c r="K3497">
        <v>0.63283462890001063</v>
      </c>
      <c r="L3497">
        <v>0.97359439889255661</v>
      </c>
      <c r="M3497">
        <v>0.6</v>
      </c>
      <c r="N3497" t="s">
        <v>45</v>
      </c>
      <c r="O3497" s="53" t="s">
        <v>45</v>
      </c>
      <c r="P3497" s="54" t="str">
        <f>'Sheet1 (2)'!O166</f>
        <v>C-</v>
      </c>
      <c r="Q3497" s="31" t="str">
        <f>IF(U3497="same",N3497,IF(O3497=N3497,P3497,O3497))</f>
        <v>C-</v>
      </c>
      <c r="R3497">
        <f>VLOOKUP(IF(V3497="same",N3497,IF(O3497=N3497,P3497,O3497)),$AA$2:$AL$8,9,FALSE)</f>
        <v>0.32</v>
      </c>
      <c r="S3497" s="11">
        <f>(L3497-M3497)/L3497</f>
        <v>0.38372693938822211</v>
      </c>
      <c r="T3497" s="13">
        <f t="shared" si="54"/>
        <v>0.32</v>
      </c>
      <c r="U3497">
        <f>IFERROR(T3497*I3497,0)</f>
        <v>11.703072000000001</v>
      </c>
      <c r="V3497" t="str">
        <f>IF(AND(N3497=O3497,P3497=N3497),"same",IF(NOT(OR(O3497=N3497,P3497=N3497)),"conflict","change"))</f>
        <v>same</v>
      </c>
      <c r="W3497" s="55">
        <f>U3497-G3497</f>
        <v>-1.0972279999999994</v>
      </c>
    </row>
    <row r="3498" spans="1:23" ht="21" hidden="1" outlineLevel="2" collapsed="1" x14ac:dyDescent="0.4">
      <c r="A3498" t="s">
        <v>3404</v>
      </c>
      <c r="B3498" t="s">
        <v>3402</v>
      </c>
      <c r="C3498" t="s">
        <v>3403</v>
      </c>
      <c r="D3498" s="34">
        <v>223041</v>
      </c>
      <c r="E3498" s="34">
        <v>7584</v>
      </c>
      <c r="F3498" s="33">
        <v>3.7919999999999998</v>
      </c>
      <c r="G3498" s="33">
        <v>0.93819999999999992</v>
      </c>
      <c r="H3498">
        <v>3.4002716989253097</v>
      </c>
      <c r="I3498" s="33">
        <v>4.7302</v>
      </c>
      <c r="J3498" s="35">
        <f>G3498/I3498</f>
        <v>0.19834256479641452</v>
      </c>
      <c r="K3498">
        <v>0.5</v>
      </c>
      <c r="L3498">
        <v>0.62370780590717301</v>
      </c>
      <c r="M3498">
        <v>0.5</v>
      </c>
      <c r="N3498" t="s">
        <v>34</v>
      </c>
      <c r="O3498" s="53" t="s">
        <v>34</v>
      </c>
      <c r="P3498" s="54" t="str">
        <f>'Sheet1 (2)'!O239</f>
        <v>A</v>
      </c>
      <c r="Q3498" s="31" t="str">
        <f>IF(U3498="same",N3498,IF(O3498=N3498,P3498,O3498))</f>
        <v>A</v>
      </c>
      <c r="R3498">
        <f>VLOOKUP(IF(V3498="same",N3498,IF(O3498=N3498,P3498,O3498)),$AA$2:$AL$8,9,FALSE)</f>
        <v>0.15</v>
      </c>
      <c r="S3498" s="11">
        <f>(L3498-M3498)/L3498</f>
        <v>0.19834256479641454</v>
      </c>
      <c r="T3498" s="13">
        <f t="shared" si="54"/>
        <v>0.15</v>
      </c>
      <c r="U3498">
        <f>IFERROR(T3498*I3498,0)</f>
        <v>0.70952999999999999</v>
      </c>
      <c r="V3498" t="str">
        <f>IF(AND(N3498=O3498,P3498=N3498),"same",IF(NOT(OR(O3498=N3498,P3498=N3498)),"conflict","change"))</f>
        <v>same</v>
      </c>
      <c r="W3498" s="55">
        <f>U3498-G3498</f>
        <v>-0.22866999999999993</v>
      </c>
    </row>
    <row r="3499" spans="1:23" ht="21" hidden="1" outlineLevel="2" x14ac:dyDescent="0.4">
      <c r="A3499" t="s">
        <v>3405</v>
      </c>
      <c r="B3499" t="s">
        <v>3402</v>
      </c>
      <c r="C3499" t="s">
        <v>3403</v>
      </c>
      <c r="D3499" s="34">
        <v>929861</v>
      </c>
      <c r="E3499" s="34">
        <v>96553</v>
      </c>
      <c r="F3499" s="33">
        <v>14.1709</v>
      </c>
      <c r="G3499" s="33">
        <v>7.6300000000000008</v>
      </c>
      <c r="H3499">
        <v>10.383594967419862</v>
      </c>
      <c r="I3499" s="33">
        <v>21.800899999999999</v>
      </c>
      <c r="J3499" s="35">
        <f>G3499/I3499</f>
        <v>0.34998555105523171</v>
      </c>
      <c r="K3499">
        <v>0.14676809627872775</v>
      </c>
      <c r="L3499">
        <v>0.22579205203359812</v>
      </c>
      <c r="M3499">
        <v>0.14000000000000001</v>
      </c>
      <c r="N3499" t="s">
        <v>45</v>
      </c>
      <c r="O3499" s="53" t="s">
        <v>45</v>
      </c>
      <c r="P3499" s="54" t="str">
        <f>'Sheet1 (2)'!O999</f>
        <v>C-</v>
      </c>
      <c r="Q3499" s="31" t="str">
        <f>IF(U3499="same",N3499,IF(O3499=N3499,P3499,O3499))</f>
        <v>C-</v>
      </c>
      <c r="R3499">
        <f>VLOOKUP(IF(V3499="same",N3499,IF(O3499=N3499,P3499,O3499)),$AA$2:$AL$8,9,FALSE)</f>
        <v>0.32</v>
      </c>
      <c r="S3499" s="11">
        <f>(L3499-M3499)/L3499</f>
        <v>0.37996046034796721</v>
      </c>
      <c r="T3499" s="13">
        <f t="shared" si="54"/>
        <v>0.32</v>
      </c>
      <c r="U3499">
        <f>IFERROR(T3499*I3499,0)</f>
        <v>6.9762879999999994</v>
      </c>
      <c r="V3499" t="str">
        <f>IF(AND(N3499=O3499,P3499=N3499),"same",IF(NOT(OR(O3499=N3499,P3499=N3499)),"conflict","change"))</f>
        <v>same</v>
      </c>
      <c r="W3499" s="55">
        <f>U3499-G3499</f>
        <v>-0.6537120000000014</v>
      </c>
    </row>
    <row r="3500" spans="1:23" ht="21" hidden="1" outlineLevel="2" x14ac:dyDescent="0.4">
      <c r="A3500" t="s">
        <v>3406</v>
      </c>
      <c r="B3500" t="s">
        <v>3402</v>
      </c>
      <c r="C3500" t="s">
        <v>3403</v>
      </c>
      <c r="D3500" s="34">
        <v>1158468</v>
      </c>
      <c r="E3500" s="34">
        <v>38715</v>
      </c>
      <c r="F3500" s="33">
        <v>22.969799999999999</v>
      </c>
      <c r="G3500" s="33">
        <v>9.8459000000000003</v>
      </c>
      <c r="H3500">
        <v>3.3419136307606254</v>
      </c>
      <c r="I3500" s="33">
        <v>32.8157</v>
      </c>
      <c r="J3500" s="35">
        <f>G3500/I3500</f>
        <v>0.30003626313014808</v>
      </c>
      <c r="K3500">
        <v>0.5933049205734211</v>
      </c>
      <c r="L3500">
        <v>0.84762236859098528</v>
      </c>
      <c r="M3500">
        <v>0.49</v>
      </c>
      <c r="N3500" t="s">
        <v>45</v>
      </c>
      <c r="O3500" s="53" t="s">
        <v>45</v>
      </c>
      <c r="P3500" s="54" t="str">
        <f>'Sheet1 (2)'!O1378</f>
        <v>C-</v>
      </c>
      <c r="Q3500" s="31" t="str">
        <f>IF(U3500="same",N3500,IF(O3500=N3500,P3500,O3500))</f>
        <v>C-</v>
      </c>
      <c r="R3500">
        <f>VLOOKUP(IF(V3500="same",N3500,IF(O3500=N3500,P3500,O3500)),$AA$2:$AL$8,9,FALSE)</f>
        <v>0.32</v>
      </c>
      <c r="S3500" s="11">
        <f>(L3500-M3500)/L3500</f>
        <v>0.42191237730720349</v>
      </c>
      <c r="T3500" s="13">
        <f t="shared" si="54"/>
        <v>0.32</v>
      </c>
      <c r="U3500">
        <f>IFERROR(T3500*I3500,0)</f>
        <v>10.501023999999999</v>
      </c>
      <c r="V3500" t="str">
        <f>IF(AND(N3500=O3500,P3500=N3500),"same",IF(NOT(OR(O3500=N3500,P3500=N3500)),"conflict","change"))</f>
        <v>same</v>
      </c>
      <c r="W3500" s="55">
        <f>U3500-G3500</f>
        <v>0.65512399999999893</v>
      </c>
    </row>
    <row r="3501" spans="1:23" ht="21" hidden="1" outlineLevel="2" x14ac:dyDescent="0.4">
      <c r="A3501" t="s">
        <v>3407</v>
      </c>
      <c r="B3501" t="s">
        <v>3402</v>
      </c>
      <c r="C3501" t="s">
        <v>3403</v>
      </c>
      <c r="D3501" s="34">
        <v>1491558</v>
      </c>
      <c r="E3501" s="34">
        <v>147898</v>
      </c>
      <c r="F3501" s="33">
        <v>107.83369999999999</v>
      </c>
      <c r="G3501" s="33">
        <v>58.062100000000001</v>
      </c>
      <c r="H3501">
        <v>9.9156720690714</v>
      </c>
      <c r="I3501" s="33">
        <v>165.89580000000001</v>
      </c>
      <c r="J3501" s="35">
        <f>G3501/I3501</f>
        <v>0.34999138013138364</v>
      </c>
      <c r="K3501">
        <v>0.72910857482859803</v>
      </c>
      <c r="L3501">
        <v>1.1216906246196705</v>
      </c>
      <c r="M3501">
        <v>0.63</v>
      </c>
      <c r="N3501" t="s">
        <v>45</v>
      </c>
      <c r="O3501" s="53" t="s">
        <v>45</v>
      </c>
      <c r="P3501" s="54" t="str">
        <f>'Sheet1 (2)'!O2114</f>
        <v>C-</v>
      </c>
      <c r="Q3501" s="31" t="str">
        <f>IF(U3501="same",N3501,IF(O3501=N3501,P3501,O3501))</f>
        <v>C-</v>
      </c>
      <c r="R3501">
        <f>VLOOKUP(IF(V3501="same",N3501,IF(O3501=N3501,P3501,O3501)),$AA$2:$AL$8,9,FALSE)</f>
        <v>0.32</v>
      </c>
      <c r="S3501" s="11">
        <f>(L3501-M3501)/L3501</f>
        <v>0.43834780627357661</v>
      </c>
      <c r="T3501" s="13">
        <f t="shared" si="54"/>
        <v>0.32</v>
      </c>
      <c r="U3501">
        <f>IFERROR(T3501*I3501,0)</f>
        <v>53.086656000000005</v>
      </c>
      <c r="V3501" t="str">
        <f>IF(AND(N3501=O3501,P3501=N3501),"same",IF(NOT(OR(O3501=N3501,P3501=N3501)),"conflict","change"))</f>
        <v>same</v>
      </c>
      <c r="W3501" s="55">
        <f>U3501-G3501</f>
        <v>-4.975443999999996</v>
      </c>
    </row>
    <row r="3502" spans="1:23" ht="21" hidden="1" outlineLevel="2" x14ac:dyDescent="0.4">
      <c r="A3502" t="s">
        <v>3408</v>
      </c>
      <c r="B3502" t="s">
        <v>3402</v>
      </c>
      <c r="C3502" t="s">
        <v>3403</v>
      </c>
      <c r="D3502" s="34">
        <v>15477</v>
      </c>
      <c r="E3502" s="34">
        <v>2573</v>
      </c>
      <c r="F3502" s="33">
        <v>0.37649999999999995</v>
      </c>
      <c r="G3502" s="33">
        <v>0.1245</v>
      </c>
      <c r="H3502">
        <v>16.624668863474835</v>
      </c>
      <c r="I3502" s="33">
        <v>0.50099999999999989</v>
      </c>
      <c r="J3502" s="35">
        <f>G3502/I3502</f>
        <v>0.24850299401197609</v>
      </c>
      <c r="K3502">
        <v>0.14632724446171783</v>
      </c>
      <c r="L3502">
        <v>0.19471434123591133</v>
      </c>
      <c r="M3502">
        <v>0.03</v>
      </c>
      <c r="N3502" t="s">
        <v>34</v>
      </c>
      <c r="O3502" s="53" t="s">
        <v>34</v>
      </c>
      <c r="P3502" s="54" t="str">
        <f>'Sheet1 (2)'!O2674</f>
        <v>A</v>
      </c>
      <c r="Q3502" s="31" t="str">
        <f>IF(U3502="same",N3502,IF(O3502=N3502,P3502,O3502))</f>
        <v>A</v>
      </c>
      <c r="R3502">
        <f>VLOOKUP(IF(V3502="same",N3502,IF(O3502=N3502,P3502,O3502)),$AA$2:$AL$8,9,FALSE)</f>
        <v>0.15</v>
      </c>
      <c r="S3502" s="11">
        <f>(L3502-M3502)/L3502</f>
        <v>0.84592814371257485</v>
      </c>
      <c r="T3502" s="13">
        <f t="shared" si="54"/>
        <v>0.15</v>
      </c>
      <c r="U3502">
        <f>IFERROR(T3502*I3502,0)</f>
        <v>7.5149999999999981E-2</v>
      </c>
      <c r="V3502" t="str">
        <f>IF(AND(N3502=O3502,P3502=N3502),"same",IF(NOT(OR(O3502=N3502,P3502=N3502)),"conflict","change"))</f>
        <v>same</v>
      </c>
      <c r="W3502" s="55">
        <f>U3502-G3502</f>
        <v>-4.9350000000000019E-2</v>
      </c>
    </row>
    <row r="3503" spans="1:23" ht="21" hidden="1" outlineLevel="2" x14ac:dyDescent="0.4">
      <c r="A3503" t="s">
        <v>3409</v>
      </c>
      <c r="B3503" t="s">
        <v>3402</v>
      </c>
      <c r="C3503" t="s">
        <v>3403</v>
      </c>
      <c r="D3503" s="34">
        <v>157800</v>
      </c>
      <c r="E3503" s="34">
        <v>11306</v>
      </c>
      <c r="F3503" s="33">
        <v>2.9338999999999995</v>
      </c>
      <c r="G3503" s="33">
        <v>1.5791000000000002</v>
      </c>
      <c r="H3503">
        <v>7.164765525982256</v>
      </c>
      <c r="I3503" s="33">
        <v>4.5129999999999999</v>
      </c>
      <c r="J3503" s="35">
        <f>G3503/I3503</f>
        <v>0.34990028805672507</v>
      </c>
      <c r="K3503">
        <v>0.25949938085972046</v>
      </c>
      <c r="L3503">
        <v>0.39916858305324604</v>
      </c>
      <c r="M3503">
        <v>0.19</v>
      </c>
      <c r="N3503" t="s">
        <v>45</v>
      </c>
      <c r="O3503" s="53" t="s">
        <v>45</v>
      </c>
      <c r="P3503" s="54" t="str">
        <f>'Sheet1 (2)'!O2691</f>
        <v>C-</v>
      </c>
      <c r="Q3503" s="31" t="str">
        <f>IF(U3503="same",N3503,IF(O3503=N3503,P3503,O3503))</f>
        <v>C-</v>
      </c>
      <c r="R3503">
        <f>VLOOKUP(IF(V3503="same",N3503,IF(O3503=N3503,P3503,O3503)),$AA$2:$AL$8,9,FALSE)</f>
        <v>0.32</v>
      </c>
      <c r="S3503" s="11">
        <f>(L3503-M3503)/L3503</f>
        <v>0.52401063594061592</v>
      </c>
      <c r="T3503" s="13">
        <f t="shared" si="54"/>
        <v>0.32</v>
      </c>
      <c r="U3503">
        <f>IFERROR(T3503*I3503,0)</f>
        <v>1.4441599999999999</v>
      </c>
      <c r="V3503" t="str">
        <f>IF(AND(N3503=O3503,P3503=N3503),"same",IF(NOT(OR(O3503=N3503,P3503=N3503)),"conflict","change"))</f>
        <v>same</v>
      </c>
      <c r="W3503" s="55">
        <f>U3503-G3503</f>
        <v>-0.13494000000000028</v>
      </c>
    </row>
    <row r="3504" spans="1:23" ht="21" hidden="1" outlineLevel="2" x14ac:dyDescent="0.4">
      <c r="A3504" t="s">
        <v>3410</v>
      </c>
      <c r="B3504" t="s">
        <v>3402</v>
      </c>
      <c r="C3504" t="s">
        <v>3403</v>
      </c>
      <c r="D3504" s="34">
        <v>1188689</v>
      </c>
      <c r="E3504" s="34">
        <v>102038</v>
      </c>
      <c r="F3504" s="33">
        <v>51.018999999999998</v>
      </c>
      <c r="G3504" s="33">
        <v>16.498999999999999</v>
      </c>
      <c r="H3504">
        <v>8.5840787624012673</v>
      </c>
      <c r="I3504" s="33">
        <v>67.518000000000001</v>
      </c>
      <c r="J3504" s="35">
        <f>G3504/I3504</f>
        <v>0.24436446577209039</v>
      </c>
      <c r="K3504">
        <v>0.5</v>
      </c>
      <c r="L3504">
        <v>0.66169466277269251</v>
      </c>
      <c r="M3504">
        <v>0.5</v>
      </c>
      <c r="N3504" t="s">
        <v>45</v>
      </c>
      <c r="O3504" s="53" t="s">
        <v>45</v>
      </c>
      <c r="P3504" s="54" t="str">
        <f>'Sheet1 (2)'!O2780</f>
        <v>C-</v>
      </c>
      <c r="Q3504" s="31" t="str">
        <f>IF(U3504="same",N3504,IF(O3504=N3504,P3504,O3504))</f>
        <v>C-</v>
      </c>
      <c r="R3504">
        <f>VLOOKUP(IF(V3504="same",N3504,IF(O3504=N3504,P3504,O3504)),$AA$2:$AL$8,9,FALSE)</f>
        <v>0.32</v>
      </c>
      <c r="S3504" s="11">
        <f>(L3504-M3504)/L3504</f>
        <v>0.24436446577209039</v>
      </c>
      <c r="T3504" s="13">
        <f t="shared" si="54"/>
        <v>0.24436446577209039</v>
      </c>
      <c r="U3504">
        <f>IFERROR(T3504*I3504,0)</f>
        <v>16.498999999999999</v>
      </c>
      <c r="V3504" t="str">
        <f>IF(AND(N3504=O3504,P3504=N3504),"same",IF(NOT(OR(O3504=N3504,P3504=N3504)),"conflict","change"))</f>
        <v>same</v>
      </c>
      <c r="W3504" s="55">
        <f>U3504-G3504</f>
        <v>0</v>
      </c>
    </row>
    <row r="3505" spans="1:23" ht="21" hidden="1" outlineLevel="2" x14ac:dyDescent="0.4">
      <c r="A3505" t="s">
        <v>3411</v>
      </c>
      <c r="B3505" t="s">
        <v>3402</v>
      </c>
      <c r="C3505" t="s">
        <v>3403</v>
      </c>
      <c r="D3505" s="34">
        <v>4115443</v>
      </c>
      <c r="E3505" s="34">
        <v>12195</v>
      </c>
      <c r="F3505" s="33">
        <v>2.3172000000000001</v>
      </c>
      <c r="G3505" s="33">
        <v>0.48119999999999996</v>
      </c>
      <c r="H3505">
        <v>0.29632289889569602</v>
      </c>
      <c r="I3505" s="33">
        <v>2.7984</v>
      </c>
      <c r="J3505" s="35">
        <f>G3505/I3505</f>
        <v>0.17195540308747856</v>
      </c>
      <c r="K3505">
        <v>0.19001230012300124</v>
      </c>
      <c r="L3505">
        <v>0.22947109471094712</v>
      </c>
      <c r="M3505">
        <v>0.19</v>
      </c>
      <c r="N3505" t="s">
        <v>45</v>
      </c>
      <c r="O3505" s="53" t="s">
        <v>45</v>
      </c>
      <c r="P3505" s="54" t="str">
        <f>'Sheet1 (2)'!O3184</f>
        <v>C-</v>
      </c>
      <c r="Q3505" s="31" t="str">
        <f>IF(U3505="same",N3505,IF(O3505=N3505,P3505,O3505))</f>
        <v>C-</v>
      </c>
      <c r="R3505">
        <f>VLOOKUP(IF(V3505="same",N3505,IF(O3505=N3505,P3505,O3505)),$AA$2:$AL$8,9,FALSE)</f>
        <v>0.32</v>
      </c>
      <c r="S3505" s="11">
        <f>(L3505-M3505)/L3505</f>
        <v>0.17200900514579764</v>
      </c>
      <c r="T3505" s="13">
        <f t="shared" si="54"/>
        <v>0.17200900514579764</v>
      </c>
      <c r="U3505">
        <f>IFERROR(T3505*I3505,0)</f>
        <v>0.48135000000000011</v>
      </c>
      <c r="V3505" t="str">
        <f>IF(AND(N3505=O3505,P3505=N3505),"same",IF(NOT(OR(O3505=N3505,P3505=N3505)),"conflict","change"))</f>
        <v>same</v>
      </c>
      <c r="W3505" s="55">
        <f>U3505-G3505</f>
        <v>1.5000000000015001E-4</v>
      </c>
    </row>
    <row r="3506" spans="1:23" ht="21" hidden="1" outlineLevel="2" x14ac:dyDescent="0.4">
      <c r="A3506" t="s">
        <v>3412</v>
      </c>
      <c r="B3506" t="s">
        <v>3402</v>
      </c>
      <c r="C3506" t="s">
        <v>3403</v>
      </c>
      <c r="D3506" s="34">
        <v>150331</v>
      </c>
      <c r="E3506" s="34">
        <v>16845</v>
      </c>
      <c r="F3506" s="33">
        <v>8.4224999999999994</v>
      </c>
      <c r="G3506" s="33">
        <v>2.3948</v>
      </c>
      <c r="H3506">
        <v>11.205273696044063</v>
      </c>
      <c r="I3506" s="33">
        <v>10.817299999999999</v>
      </c>
      <c r="J3506" s="35">
        <f>G3506/I3506</f>
        <v>0.22138611298568037</v>
      </c>
      <c r="K3506">
        <v>0.5</v>
      </c>
      <c r="L3506">
        <v>0.64216681507865836</v>
      </c>
      <c r="M3506">
        <v>0.5</v>
      </c>
      <c r="N3506" t="s">
        <v>34</v>
      </c>
      <c r="O3506" s="53" t="s">
        <v>34</v>
      </c>
      <c r="P3506" s="54" t="str">
        <f>'Sheet1 (2)'!O3320</f>
        <v>A</v>
      </c>
      <c r="Q3506" s="31" t="str">
        <f>IF(U3506="same",N3506,IF(O3506=N3506,P3506,O3506))</f>
        <v>A</v>
      </c>
      <c r="R3506">
        <f>VLOOKUP(IF(V3506="same",N3506,IF(O3506=N3506,P3506,O3506)),$AA$2:$AL$8,9,FALSE)</f>
        <v>0.15</v>
      </c>
      <c r="S3506" s="11">
        <f>(L3506-M3506)/L3506</f>
        <v>0.22138611298568034</v>
      </c>
      <c r="T3506" s="13">
        <f t="shared" si="54"/>
        <v>0.15</v>
      </c>
      <c r="U3506">
        <f>IFERROR(T3506*I3506,0)</f>
        <v>1.6225949999999998</v>
      </c>
      <c r="V3506" t="str">
        <f>IF(AND(N3506=O3506,P3506=N3506),"same",IF(NOT(OR(O3506=N3506,P3506=N3506)),"conflict","change"))</f>
        <v>same</v>
      </c>
      <c r="W3506" s="55">
        <f>U3506-G3506</f>
        <v>-0.77220500000000025</v>
      </c>
    </row>
    <row r="3507" spans="1:23" ht="21" hidden="1" outlineLevel="2" x14ac:dyDescent="0.4">
      <c r="A3507" t="s">
        <v>3413</v>
      </c>
      <c r="B3507" t="s">
        <v>3402</v>
      </c>
      <c r="C3507" t="s">
        <v>3403</v>
      </c>
      <c r="D3507" s="34">
        <v>17413</v>
      </c>
      <c r="E3507" s="34">
        <v>2921</v>
      </c>
      <c r="F3507" s="33">
        <v>0.3629</v>
      </c>
      <c r="G3507" s="33">
        <v>0.17909999999999998</v>
      </c>
      <c r="H3507">
        <v>16.77482340779877</v>
      </c>
      <c r="I3507" s="33">
        <v>0.54200000000000004</v>
      </c>
      <c r="J3507" s="35">
        <f>G3507/I3507</f>
        <v>0.33044280442804425</v>
      </c>
      <c r="K3507">
        <v>0.12423827456350564</v>
      </c>
      <c r="L3507">
        <v>0.18555289284491613</v>
      </c>
      <c r="M3507">
        <v>0.03</v>
      </c>
      <c r="N3507" t="s">
        <v>37</v>
      </c>
      <c r="O3507" s="53" t="s">
        <v>37</v>
      </c>
      <c r="P3507" s="54" t="str">
        <f>'Sheet1 (2)'!O3701</f>
        <v>B</v>
      </c>
      <c r="Q3507" s="31" t="str">
        <f>IF(U3507="same",N3507,IF(O3507=N3507,P3507,O3507))</f>
        <v>B</v>
      </c>
      <c r="R3507">
        <f>VLOOKUP(IF(V3507="same",N3507,IF(O3507=N3507,P3507,O3507)),$AA$2:$AL$8,9,FALSE)</f>
        <v>0.25</v>
      </c>
      <c r="S3507" s="11">
        <f>(L3507-M3507)/L3507</f>
        <v>0.83832103321033213</v>
      </c>
      <c r="T3507" s="13">
        <f t="shared" si="54"/>
        <v>0.25</v>
      </c>
      <c r="U3507">
        <f>IFERROR(T3507*I3507,0)</f>
        <v>0.13550000000000001</v>
      </c>
      <c r="V3507" t="str">
        <f>IF(AND(N3507=O3507,P3507=N3507),"same",IF(NOT(OR(O3507=N3507,P3507=N3507)),"conflict","change"))</f>
        <v>same</v>
      </c>
      <c r="W3507" s="55">
        <f>U3507-G3507</f>
        <v>-4.3599999999999972E-2</v>
      </c>
    </row>
    <row r="3508" spans="1:23" ht="21" hidden="1" outlineLevel="2" x14ac:dyDescent="0.4">
      <c r="A3508" t="s">
        <v>3414</v>
      </c>
      <c r="B3508" t="s">
        <v>3402</v>
      </c>
      <c r="C3508" t="s">
        <v>3403</v>
      </c>
      <c r="D3508" s="34">
        <v>193373</v>
      </c>
      <c r="E3508" s="34">
        <v>27770</v>
      </c>
      <c r="F3508" s="33">
        <v>19.438300000000002</v>
      </c>
      <c r="G3508" s="33">
        <v>4.1825999999999999</v>
      </c>
      <c r="H3508">
        <v>14.360846653876187</v>
      </c>
      <c r="I3508" s="33">
        <v>23.620900000000002</v>
      </c>
      <c r="J3508" s="35">
        <f>G3508/I3508</f>
        <v>0.17707199979679011</v>
      </c>
      <c r="K3508">
        <v>0.69997479294202392</v>
      </c>
      <c r="L3508">
        <v>0.85059056535830035</v>
      </c>
      <c r="M3508">
        <v>0.7</v>
      </c>
      <c r="N3508" t="s">
        <v>45</v>
      </c>
      <c r="O3508" s="53" t="s">
        <v>45</v>
      </c>
      <c r="P3508" s="54" t="str">
        <f>'Sheet1 (2)'!O3750</f>
        <v>C-</v>
      </c>
      <c r="Q3508" s="31" t="str">
        <f>IF(U3508="same",N3508,IF(O3508=N3508,P3508,O3508))</f>
        <v>C-</v>
      </c>
      <c r="R3508">
        <f>VLOOKUP(IF(V3508="same",N3508,IF(O3508=N3508,P3508,O3508)),$AA$2:$AL$8,9,FALSE)</f>
        <v>0.32</v>
      </c>
      <c r="S3508" s="11">
        <f>(L3508-M3508)/L3508</f>
        <v>0.17704236502419476</v>
      </c>
      <c r="T3508" s="13">
        <f t="shared" si="54"/>
        <v>0.17704236502419476</v>
      </c>
      <c r="U3508">
        <f>IFERROR(T3508*I3508,0)</f>
        <v>4.1819000000000024</v>
      </c>
      <c r="V3508" t="str">
        <f>IF(AND(N3508=O3508,P3508=N3508),"same",IF(NOT(OR(O3508=N3508,P3508=N3508)),"conflict","change"))</f>
        <v>same</v>
      </c>
      <c r="W3508" s="55">
        <f>U3508-G3508</f>
        <v>-6.9999999999748042E-4</v>
      </c>
    </row>
    <row r="3509" spans="1:23" ht="21" hidden="1" outlineLevel="2" x14ac:dyDescent="0.4">
      <c r="A3509" t="s">
        <v>3415</v>
      </c>
      <c r="B3509" t="s">
        <v>3402</v>
      </c>
      <c r="C3509" t="s">
        <v>3403</v>
      </c>
      <c r="D3509" s="34">
        <v>1251796</v>
      </c>
      <c r="E3509" s="34">
        <v>55209</v>
      </c>
      <c r="F3509" s="33">
        <v>32.5383</v>
      </c>
      <c r="G3509" s="33">
        <v>13.944900000000001</v>
      </c>
      <c r="H3509">
        <v>4.4103831614735949</v>
      </c>
      <c r="I3509" s="33">
        <v>46.483199999999997</v>
      </c>
      <c r="J3509" s="35">
        <f>G3509/I3509</f>
        <v>0.29999870921106986</v>
      </c>
      <c r="K3509">
        <v>0.5893658642612617</v>
      </c>
      <c r="L3509">
        <v>0.84194968211704613</v>
      </c>
      <c r="M3509">
        <v>0.49</v>
      </c>
      <c r="N3509" t="s">
        <v>45</v>
      </c>
      <c r="O3509" s="53" t="s">
        <v>45</v>
      </c>
      <c r="P3509" s="54" t="str">
        <f>'Sheet1 (2)'!O4070</f>
        <v>C-</v>
      </c>
      <c r="Q3509" s="31" t="str">
        <f>IF(U3509="same",N3509,IF(O3509=N3509,P3509,O3509))</f>
        <v>C-</v>
      </c>
      <c r="R3509">
        <f>VLOOKUP(IF(V3509="same",N3509,IF(O3509=N3509,P3509,O3509)),$AA$2:$AL$8,9,FALSE)</f>
        <v>0.32</v>
      </c>
      <c r="S3509" s="11">
        <f>(L3509-M3509)/L3509</f>
        <v>0.41801747728211486</v>
      </c>
      <c r="T3509" s="13">
        <f t="shared" si="54"/>
        <v>0.32</v>
      </c>
      <c r="U3509">
        <f>IFERROR(T3509*I3509,0)</f>
        <v>14.874623999999999</v>
      </c>
      <c r="V3509" t="str">
        <f>IF(AND(N3509=O3509,P3509=N3509),"same",IF(NOT(OR(O3509=N3509,P3509=N3509)),"conflict","change"))</f>
        <v>same</v>
      </c>
      <c r="W3509" s="55">
        <f>U3509-G3509</f>
        <v>0.92972399999999844</v>
      </c>
    </row>
    <row r="3510" spans="1:23" ht="21" hidden="1" outlineLevel="2" x14ac:dyDescent="0.4">
      <c r="A3510" t="s">
        <v>3416</v>
      </c>
      <c r="B3510" t="s">
        <v>3402</v>
      </c>
      <c r="C3510" t="s">
        <v>3403</v>
      </c>
      <c r="D3510" s="34">
        <v>5346396</v>
      </c>
      <c r="E3510" s="34">
        <v>276343</v>
      </c>
      <c r="F3510" s="33">
        <v>115.15830000000001</v>
      </c>
      <c r="G3510" s="33">
        <v>60.465499999999999</v>
      </c>
      <c r="H3510">
        <v>5.1687716360703551</v>
      </c>
      <c r="I3510" s="33">
        <v>175.62380000000002</v>
      </c>
      <c r="J3510" s="35">
        <f>G3510/I3510</f>
        <v>0.34428989692740958</v>
      </c>
      <c r="K3510">
        <v>0.41672233420061305</v>
      </c>
      <c r="L3510">
        <v>0.63552831083110484</v>
      </c>
      <c r="M3510">
        <v>0.4</v>
      </c>
      <c r="N3510" t="s">
        <v>45</v>
      </c>
      <c r="O3510" s="53" t="s">
        <v>45</v>
      </c>
      <c r="P3510" s="54" t="str">
        <f>'Sheet1 (2)'!O4117</f>
        <v>C-</v>
      </c>
      <c r="Q3510" s="31" t="str">
        <f>IF(U3510="same",N3510,IF(O3510=N3510,P3510,O3510))</f>
        <v>C-</v>
      </c>
      <c r="R3510">
        <f>VLOOKUP(IF(V3510="same",N3510,IF(O3510=N3510,P3510,O3510)),$AA$2:$AL$8,9,FALSE)</f>
        <v>0.32</v>
      </c>
      <c r="S3510" s="11">
        <f>(L3510-M3510)/L3510</f>
        <v>0.37060238988109812</v>
      </c>
      <c r="T3510" s="13">
        <f t="shared" si="54"/>
        <v>0.32</v>
      </c>
      <c r="U3510">
        <f>IFERROR(T3510*I3510,0)</f>
        <v>56.199616000000006</v>
      </c>
      <c r="V3510" t="str">
        <f>IF(AND(N3510=O3510,P3510=N3510),"same",IF(NOT(OR(O3510=N3510,P3510=N3510)),"conflict","change"))</f>
        <v>same</v>
      </c>
      <c r="W3510" s="55">
        <f>U3510-G3510</f>
        <v>-4.2658839999999927</v>
      </c>
    </row>
    <row r="3511" spans="1:23" ht="21" hidden="1" outlineLevel="2" x14ac:dyDescent="0.4">
      <c r="A3511" t="s">
        <v>3417</v>
      </c>
      <c r="B3511" t="s">
        <v>3402</v>
      </c>
      <c r="C3511" t="s">
        <v>3403</v>
      </c>
      <c r="D3511" s="34">
        <v>13452</v>
      </c>
      <c r="E3511" s="34">
        <v>1920</v>
      </c>
      <c r="F3511" s="33">
        <v>0.27959999999999996</v>
      </c>
      <c r="G3511" s="33">
        <v>9.2399999999999996E-2</v>
      </c>
      <c r="H3511">
        <v>14.272970561998216</v>
      </c>
      <c r="I3511" s="33">
        <v>0.37199999999999994</v>
      </c>
      <c r="J3511" s="35">
        <f>G3511/I3511</f>
        <v>0.24838709677419357</v>
      </c>
      <c r="K3511">
        <v>0.14562499999999998</v>
      </c>
      <c r="L3511">
        <v>0.19374999999999998</v>
      </c>
      <c r="M3511">
        <v>0.03</v>
      </c>
      <c r="N3511" t="s">
        <v>34</v>
      </c>
      <c r="O3511" s="53" t="s">
        <v>34</v>
      </c>
      <c r="P3511" s="54" t="str">
        <f>'Sheet1 (2)'!O4145</f>
        <v>A</v>
      </c>
      <c r="Q3511" s="31" t="str">
        <f>IF(U3511="same",N3511,IF(O3511=N3511,P3511,O3511))</f>
        <v>A</v>
      </c>
      <c r="R3511">
        <f>VLOOKUP(IF(V3511="same",N3511,IF(O3511=N3511,P3511,O3511)),$AA$2:$AL$8,9,FALSE)</f>
        <v>0.15</v>
      </c>
      <c r="S3511" s="11">
        <f>(L3511-M3511)/L3511</f>
        <v>0.84516129032258058</v>
      </c>
      <c r="T3511" s="13">
        <f t="shared" si="54"/>
        <v>0.15</v>
      </c>
      <c r="U3511">
        <f>IFERROR(T3511*I3511,0)</f>
        <v>5.5799999999999988E-2</v>
      </c>
      <c r="V3511" t="str">
        <f>IF(AND(N3511=O3511,P3511=N3511),"same",IF(NOT(OR(O3511=N3511,P3511=N3511)),"conflict","change"))</f>
        <v>same</v>
      </c>
      <c r="W3511" s="55">
        <f>U3511-G3511</f>
        <v>-3.6600000000000008E-2</v>
      </c>
    </row>
    <row r="3512" spans="1:23" ht="21" hidden="1" outlineLevel="2" x14ac:dyDescent="0.4">
      <c r="A3512" t="s">
        <v>3418</v>
      </c>
      <c r="B3512" t="s">
        <v>3402</v>
      </c>
      <c r="C3512" t="s">
        <v>3403</v>
      </c>
      <c r="D3512" s="34">
        <v>978476</v>
      </c>
      <c r="E3512" s="34">
        <v>160518</v>
      </c>
      <c r="F3512" s="33">
        <v>20.442000000000004</v>
      </c>
      <c r="G3512" s="33">
        <v>11.004299999999999</v>
      </c>
      <c r="H3512">
        <v>16.404899047089554</v>
      </c>
      <c r="I3512" s="33">
        <v>31.446300000000001</v>
      </c>
      <c r="J3512" s="35">
        <f>G3512/I3512</f>
        <v>0.34993942053596128</v>
      </c>
      <c r="K3512">
        <v>0.12735020371547118</v>
      </c>
      <c r="L3512">
        <v>0.19590513213471386</v>
      </c>
      <c r="M3512">
        <v>0.1</v>
      </c>
      <c r="N3512" t="s">
        <v>45</v>
      </c>
      <c r="O3512" s="53" t="s">
        <v>45</v>
      </c>
      <c r="P3512" s="54" t="str">
        <f>'Sheet1 (2)'!O4975</f>
        <v>C-</v>
      </c>
      <c r="Q3512" s="31" t="str">
        <f>IF(U3512="same",N3512,IF(O3512=N3512,P3512,O3512))</f>
        <v>C-</v>
      </c>
      <c r="R3512">
        <f>VLOOKUP(IF(V3512="same",N3512,IF(O3512=N3512,P3512,O3512)),$AA$2:$AL$8,9,FALSE)</f>
        <v>0.32</v>
      </c>
      <c r="S3512" s="11">
        <f>(L3512-M3512)/L3512</f>
        <v>0.48954884994419051</v>
      </c>
      <c r="T3512" s="13">
        <f t="shared" si="54"/>
        <v>0.32</v>
      </c>
      <c r="U3512">
        <f>IFERROR(T3512*I3512,0)</f>
        <v>10.062816</v>
      </c>
      <c r="V3512" t="str">
        <f>IF(AND(N3512=O3512,P3512=N3512),"same",IF(NOT(OR(O3512=N3512,P3512=N3512)),"conflict","change"))</f>
        <v>same</v>
      </c>
      <c r="W3512" s="55">
        <f>U3512-G3512</f>
        <v>-0.9414839999999991</v>
      </c>
    </row>
    <row r="3513" spans="1:23" ht="21" outlineLevel="1" collapsed="1" x14ac:dyDescent="0.4">
      <c r="C3513" s="29" t="s">
        <v>3419</v>
      </c>
      <c r="D3513" s="34">
        <f>SUBTOTAL(9,D3497:D3512)</f>
        <v>17515638</v>
      </c>
      <c r="E3513" s="34">
        <f>SUBTOTAL(9,E3497:E3512)</f>
        <v>997952</v>
      </c>
      <c r="F3513" s="33">
        <f>SUBTOTAL(9,F3497:F3512)</f>
        <v>425.82670000000002</v>
      </c>
      <c r="G3513" s="33">
        <f>SUBTOTAL(9,G3497:G3512)</f>
        <v>200.22389999999999</v>
      </c>
      <c r="I3513" s="33">
        <f>SUBTOTAL(9,I3497:I3512)</f>
        <v>626.0505999999998</v>
      </c>
      <c r="J3513" s="35"/>
      <c r="O3513" s="53"/>
      <c r="P3513" s="54"/>
      <c r="Q3513" s="31"/>
      <c r="T3513" s="13">
        <f t="shared" si="54"/>
        <v>0</v>
      </c>
      <c r="U3513">
        <f>SUBTOTAL(9,U3497:U3512)</f>
        <v>188.609081</v>
      </c>
      <c r="W3513" s="55">
        <f>SUBTOTAL(9,W3497:W3512)</f>
        <v>-11.61481899999999</v>
      </c>
    </row>
    <row r="3514" spans="1:23" ht="21" hidden="1" outlineLevel="2" x14ac:dyDescent="0.4">
      <c r="A3514" t="s">
        <v>4979</v>
      </c>
      <c r="B3514" t="s">
        <v>4980</v>
      </c>
      <c r="C3514" t="s">
        <v>4981</v>
      </c>
      <c r="D3514" s="34">
        <v>10399</v>
      </c>
      <c r="E3514" s="34">
        <v>65</v>
      </c>
      <c r="F3514" s="33">
        <v>0.1404</v>
      </c>
      <c r="G3514" s="33">
        <v>1.5599999999999999E-2</v>
      </c>
      <c r="H3514">
        <v>0.6250601019328782</v>
      </c>
      <c r="I3514" s="33">
        <v>0.156</v>
      </c>
      <c r="J3514" s="35">
        <f>G3514/I3514</f>
        <v>9.9999999999999992E-2</v>
      </c>
      <c r="K3514">
        <v>2.16</v>
      </c>
      <c r="L3514">
        <v>2.4</v>
      </c>
      <c r="M3514">
        <v>2</v>
      </c>
      <c r="N3514" t="s">
        <v>42</v>
      </c>
      <c r="O3514" s="53" t="s">
        <v>42</v>
      </c>
      <c r="P3514" s="54" t="str">
        <f>'Sheet1 (2)'!O130</f>
        <v>A+</v>
      </c>
      <c r="Q3514" s="31" t="str">
        <f>IF(U3514="same",N3514,IF(O3514=N3514,P3514,O3514))</f>
        <v>A+</v>
      </c>
      <c r="R3514">
        <f>VLOOKUP(IF(V3514="same",N3514,IF(O3514=N3514,P3514,O3514)),$AA$2:$AL$8,9,FALSE)</f>
        <v>0.05</v>
      </c>
      <c r="S3514" s="11">
        <f>(L3514-M3514)/L3514</f>
        <v>0.16666666666666663</v>
      </c>
      <c r="T3514" s="13">
        <f t="shared" si="54"/>
        <v>0.05</v>
      </c>
      <c r="U3514">
        <f>IFERROR(T3514*I3514,0)</f>
        <v>7.8000000000000005E-3</v>
      </c>
      <c r="V3514" t="str">
        <f>IF(AND(N3514=O3514,P3514=N3514),"same",IF(NOT(OR(O3514=N3514,P3514=N3514)),"conflict","change"))</f>
        <v>same</v>
      </c>
      <c r="W3514" s="55">
        <f>U3514-G3514</f>
        <v>-7.7999999999999988E-3</v>
      </c>
    </row>
    <row r="3515" spans="1:23" ht="21" hidden="1" outlineLevel="2" x14ac:dyDescent="0.4">
      <c r="A3515" t="s">
        <v>4982</v>
      </c>
      <c r="B3515" t="s">
        <v>4980</v>
      </c>
      <c r="C3515" t="s">
        <v>4981</v>
      </c>
      <c r="D3515" s="34">
        <v>509227</v>
      </c>
      <c r="E3515" s="34">
        <v>20474</v>
      </c>
      <c r="F3515" s="33">
        <v>41.8048</v>
      </c>
      <c r="G3515" s="33">
        <v>7.3761000000000001</v>
      </c>
      <c r="H3515">
        <v>4.0206037778829478</v>
      </c>
      <c r="I3515" s="33">
        <v>49.180900000000001</v>
      </c>
      <c r="J3515" s="35">
        <f>G3515/I3515</f>
        <v>0.14997895524482066</v>
      </c>
      <c r="K3515">
        <v>2.0418481977141743</v>
      </c>
      <c r="L3515">
        <v>2.4021148774054901</v>
      </c>
      <c r="M3515">
        <v>2</v>
      </c>
      <c r="N3515" t="s">
        <v>42</v>
      </c>
      <c r="O3515" s="53" t="s">
        <v>42</v>
      </c>
      <c r="P3515" s="54" t="str">
        <f>'Sheet1 (2)'!O2066</f>
        <v>A+</v>
      </c>
      <c r="Q3515" s="31" t="str">
        <f>IF(U3515="same",N3515,IF(O3515=N3515,P3515,O3515))</f>
        <v>A+</v>
      </c>
      <c r="R3515">
        <f>VLOOKUP(IF(V3515="same",N3515,IF(O3515=N3515,P3515,O3515)),$AA$2:$AL$8,9,FALSE)</f>
        <v>0.05</v>
      </c>
      <c r="S3515" s="11">
        <f>(L3515-M3515)/L3515</f>
        <v>0.16740035257589844</v>
      </c>
      <c r="T3515" s="13">
        <f t="shared" si="54"/>
        <v>0.05</v>
      </c>
      <c r="U3515">
        <f>IFERROR(T3515*I3515,0)</f>
        <v>2.4590450000000001</v>
      </c>
      <c r="V3515" t="str">
        <f>IF(AND(N3515=O3515,P3515=N3515),"same",IF(NOT(OR(O3515=N3515,P3515=N3515)),"conflict","change"))</f>
        <v>same</v>
      </c>
      <c r="W3515" s="55">
        <f>U3515-G3515</f>
        <v>-4.9170549999999995</v>
      </c>
    </row>
    <row r="3516" spans="1:23" ht="21" hidden="1" outlineLevel="2" x14ac:dyDescent="0.4">
      <c r="A3516" t="s">
        <v>4983</v>
      </c>
      <c r="B3516" t="s">
        <v>4980</v>
      </c>
      <c r="C3516" t="s">
        <v>4981</v>
      </c>
      <c r="D3516" s="34">
        <v>517924</v>
      </c>
      <c r="E3516" s="34">
        <v>25850</v>
      </c>
      <c r="F3516" s="33">
        <v>54.074299999999994</v>
      </c>
      <c r="G3516" s="33">
        <v>9.5399000000000012</v>
      </c>
      <c r="H3516">
        <v>4.9910797723218074</v>
      </c>
      <c r="I3516" s="33">
        <v>63.614199999999997</v>
      </c>
      <c r="J3516" s="35">
        <f>G3516/I3516</f>
        <v>0.14996494493367835</v>
      </c>
      <c r="K3516">
        <v>2.0918491295938102</v>
      </c>
      <c r="L3516">
        <v>2.4608974854932302</v>
      </c>
      <c r="M3516">
        <v>2</v>
      </c>
      <c r="N3516" t="s">
        <v>42</v>
      </c>
      <c r="O3516" s="53" t="s">
        <v>42</v>
      </c>
      <c r="P3516" s="54" t="str">
        <f>'Sheet1 (2)'!O2960</f>
        <v>A+</v>
      </c>
      <c r="Q3516" s="31" t="str">
        <f>IF(U3516="same",N3516,IF(O3516=N3516,P3516,O3516))</f>
        <v>A+</v>
      </c>
      <c r="R3516">
        <f>VLOOKUP(IF(V3516="same",N3516,IF(O3516=N3516,P3516,O3516)),$AA$2:$AL$8,9,FALSE)</f>
        <v>0.05</v>
      </c>
      <c r="S3516" s="11">
        <f>(L3516-M3516)/L3516</f>
        <v>0.18728837272181367</v>
      </c>
      <c r="T3516" s="13">
        <f t="shared" si="54"/>
        <v>0.05</v>
      </c>
      <c r="U3516">
        <f>IFERROR(T3516*I3516,0)</f>
        <v>3.1807099999999999</v>
      </c>
      <c r="V3516" t="str">
        <f>IF(AND(N3516=O3516,P3516=N3516),"same",IF(NOT(OR(O3516=N3516,P3516=N3516)),"conflict","change"))</f>
        <v>same</v>
      </c>
      <c r="W3516" s="55">
        <f>U3516-G3516</f>
        <v>-6.3591900000000017</v>
      </c>
    </row>
    <row r="3517" spans="1:23" ht="21" hidden="1" outlineLevel="2" x14ac:dyDescent="0.4">
      <c r="A3517" t="s">
        <v>4984</v>
      </c>
      <c r="B3517" t="s">
        <v>4980</v>
      </c>
      <c r="C3517" t="s">
        <v>4981</v>
      </c>
      <c r="D3517" s="34">
        <v>18741</v>
      </c>
      <c r="E3517" s="34">
        <v>428</v>
      </c>
      <c r="F3517" s="33">
        <v>0.77889999999999993</v>
      </c>
      <c r="G3517" s="33">
        <v>0.13739999999999999</v>
      </c>
      <c r="H3517">
        <v>2.2837628728456325</v>
      </c>
      <c r="I3517" s="33">
        <v>0.91629999999999989</v>
      </c>
      <c r="J3517" s="35">
        <f>G3517/I3517</f>
        <v>0.14995088944668777</v>
      </c>
      <c r="K3517">
        <v>1.8198598130841122</v>
      </c>
      <c r="L3517">
        <v>2.1408878504672892</v>
      </c>
      <c r="M3517">
        <v>2</v>
      </c>
      <c r="N3517" t="s">
        <v>42</v>
      </c>
      <c r="O3517" s="53" t="s">
        <v>42</v>
      </c>
      <c r="P3517" s="54" t="str">
        <f>'Sheet1 (2)'!O4610</f>
        <v>A+</v>
      </c>
      <c r="Q3517" s="31" t="str">
        <f>IF(U3517="same",N3517,IF(O3517=N3517,P3517,O3517))</f>
        <v>A+</v>
      </c>
      <c r="R3517">
        <f>VLOOKUP(IF(V3517="same",N3517,IF(O3517=N3517,P3517,O3517)),$AA$2:$AL$8,9,FALSE)</f>
        <v>0.05</v>
      </c>
      <c r="S3517" s="11">
        <f>(L3517-M3517)/L3517</f>
        <v>6.5808141438393336E-2</v>
      </c>
      <c r="T3517" s="13">
        <f t="shared" si="54"/>
        <v>0.05</v>
      </c>
      <c r="U3517">
        <f>IFERROR(T3517*I3517,0)</f>
        <v>4.5814999999999995E-2</v>
      </c>
      <c r="V3517" t="str">
        <f>IF(AND(N3517=O3517,P3517=N3517),"same",IF(NOT(OR(O3517=N3517,P3517=N3517)),"conflict","change"))</f>
        <v>same</v>
      </c>
      <c r="W3517" s="55">
        <f>U3517-G3517</f>
        <v>-9.1585E-2</v>
      </c>
    </row>
    <row r="3518" spans="1:23" ht="21" outlineLevel="1" collapsed="1" x14ac:dyDescent="0.4">
      <c r="C3518" s="29" t="s">
        <v>4985</v>
      </c>
      <c r="D3518" s="34">
        <f>SUBTOTAL(9,D3514:D3517)</f>
        <v>1056291</v>
      </c>
      <c r="E3518" s="34">
        <f>SUBTOTAL(9,E3514:E3517)</f>
        <v>46817</v>
      </c>
      <c r="F3518" s="33">
        <f>SUBTOTAL(9,F3514:F3517)</f>
        <v>96.798399999999987</v>
      </c>
      <c r="G3518" s="33">
        <f>SUBTOTAL(9,G3514:G3517)</f>
        <v>17.069000000000003</v>
      </c>
      <c r="I3518" s="33">
        <f>SUBTOTAL(9,I3514:I3517)</f>
        <v>113.8674</v>
      </c>
      <c r="J3518" s="35"/>
      <c r="O3518" s="53"/>
      <c r="P3518" s="54"/>
      <c r="Q3518" s="31"/>
      <c r="T3518" s="13">
        <f t="shared" si="54"/>
        <v>0</v>
      </c>
      <c r="U3518">
        <f>SUBTOTAL(9,U3514:U3517)</f>
        <v>5.6933700000000007</v>
      </c>
      <c r="W3518" s="55">
        <f>SUBTOTAL(9,W3514:W3517)</f>
        <v>-11.375630000000001</v>
      </c>
    </row>
    <row r="3519" spans="1:23" ht="21" hidden="1" outlineLevel="2" x14ac:dyDescent="0.4">
      <c r="A3519" t="s">
        <v>4325</v>
      </c>
      <c r="B3519" t="s">
        <v>4326</v>
      </c>
      <c r="C3519" t="s">
        <v>4327</v>
      </c>
      <c r="D3519" s="34">
        <v>528783</v>
      </c>
      <c r="E3519" s="34">
        <v>15478</v>
      </c>
      <c r="F3519" s="33">
        <v>25.456900000000001</v>
      </c>
      <c r="G3519" s="33">
        <v>8.4810999999999996</v>
      </c>
      <c r="H3519">
        <v>2.9270986397066472</v>
      </c>
      <c r="I3519" s="33">
        <v>33.938000000000002</v>
      </c>
      <c r="J3519" s="35">
        <f>G3519/I3519</f>
        <v>0.24989981731392535</v>
      </c>
      <c r="K3519">
        <v>1.6447150794676315</v>
      </c>
      <c r="L3519">
        <v>2.1926605504587156</v>
      </c>
      <c r="M3519">
        <v>1.49</v>
      </c>
      <c r="N3519" t="s">
        <v>37</v>
      </c>
      <c r="O3519" s="53" t="s">
        <v>37</v>
      </c>
      <c r="P3519" s="54" t="str">
        <f>'Sheet1 (2)'!O13</f>
        <v>B</v>
      </c>
      <c r="Q3519" s="31" t="str">
        <f>IF(U3519="same",N3519,IF(O3519=N3519,P3519,O3519))</f>
        <v>B</v>
      </c>
      <c r="R3519">
        <f>VLOOKUP(IF(V3519="same",N3519,IF(O3519=N3519,P3519,O3519)),$AA$2:$AL$8,9,FALSE)</f>
        <v>0.25</v>
      </c>
      <c r="S3519" s="11">
        <f>(L3519-M3519)/L3519</f>
        <v>0.3204602510460251</v>
      </c>
      <c r="T3519" s="13">
        <f t="shared" si="54"/>
        <v>0.25</v>
      </c>
      <c r="U3519">
        <f>IFERROR(T3519*I3519,0)</f>
        <v>8.4845000000000006</v>
      </c>
      <c r="V3519" t="str">
        <f>IF(AND(N3519=O3519,P3519=N3519),"same",IF(NOT(OR(O3519=N3519,P3519=N3519)),"conflict","change"))</f>
        <v>same</v>
      </c>
      <c r="W3519" s="55">
        <f>U3519-G3519</f>
        <v>3.4000000000009578E-3</v>
      </c>
    </row>
    <row r="3520" spans="1:23" ht="21" hidden="1" outlineLevel="2" x14ac:dyDescent="0.4">
      <c r="A3520" t="s">
        <v>4328</v>
      </c>
      <c r="B3520" t="s">
        <v>4326</v>
      </c>
      <c r="C3520" t="s">
        <v>4327</v>
      </c>
      <c r="D3520" s="34">
        <v>544861</v>
      </c>
      <c r="E3520" s="34">
        <v>18332</v>
      </c>
      <c r="F3520" s="33">
        <v>27.728100000000001</v>
      </c>
      <c r="G3520" s="33">
        <v>8.9039000000000019</v>
      </c>
      <c r="H3520">
        <v>3.364527833704376</v>
      </c>
      <c r="I3520" s="33">
        <v>36.632000000000005</v>
      </c>
      <c r="J3520" s="35">
        <f>G3520/I3520</f>
        <v>0.24306344179951955</v>
      </c>
      <c r="K3520">
        <v>1.5125518219506875</v>
      </c>
      <c r="L3520">
        <v>1.9982544185031643</v>
      </c>
      <c r="M3520">
        <v>1.49</v>
      </c>
      <c r="N3520" t="s">
        <v>37</v>
      </c>
      <c r="O3520" s="53" t="s">
        <v>37</v>
      </c>
      <c r="P3520" s="54" t="str">
        <f>'Sheet1 (2)'!O1492</f>
        <v>B</v>
      </c>
      <c r="Q3520" s="31" t="str">
        <f>IF(U3520="same",N3520,IF(O3520=N3520,P3520,O3520))</f>
        <v>B</v>
      </c>
      <c r="R3520">
        <f>VLOOKUP(IF(V3520="same",N3520,IF(O3520=N3520,P3520,O3520)),$AA$2:$AL$8,9,FALSE)</f>
        <v>0.25</v>
      </c>
      <c r="S3520" s="11">
        <f>(L3520-M3520)/L3520</f>
        <v>0.25434920288272567</v>
      </c>
      <c r="T3520" s="13">
        <f t="shared" si="54"/>
        <v>0.25</v>
      </c>
      <c r="U3520">
        <f>IFERROR(T3520*I3520,0)</f>
        <v>9.1580000000000013</v>
      </c>
      <c r="V3520" t="str">
        <f>IF(AND(N3520=O3520,P3520=N3520),"same",IF(NOT(OR(O3520=N3520,P3520=N3520)),"conflict","change"))</f>
        <v>same</v>
      </c>
      <c r="W3520" s="55">
        <f>U3520-G3520</f>
        <v>0.25409999999999933</v>
      </c>
    </row>
    <row r="3521" spans="1:23" ht="21" hidden="1" outlineLevel="2" x14ac:dyDescent="0.4">
      <c r="A3521" t="s">
        <v>4329</v>
      </c>
      <c r="B3521" t="s">
        <v>4326</v>
      </c>
      <c r="C3521" t="s">
        <v>4327</v>
      </c>
      <c r="D3521" s="34">
        <v>1691227</v>
      </c>
      <c r="E3521" s="34">
        <v>56394</v>
      </c>
      <c r="F3521" s="33">
        <v>76.007199999999997</v>
      </c>
      <c r="G3521" s="33">
        <v>17.700500000000002</v>
      </c>
      <c r="H3521">
        <v>3.3345021100065217</v>
      </c>
      <c r="I3521" s="33">
        <v>93.707700000000003</v>
      </c>
      <c r="J3521" s="35">
        <f>G3521/I3521</f>
        <v>0.18889056075434571</v>
      </c>
      <c r="K3521">
        <v>1.3477887718551618</v>
      </c>
      <c r="L3521">
        <v>1.6616608149803169</v>
      </c>
      <c r="M3521">
        <v>1.49</v>
      </c>
      <c r="N3521" t="s">
        <v>37</v>
      </c>
      <c r="O3521" s="53" t="s">
        <v>37</v>
      </c>
      <c r="P3521" s="54" t="str">
        <f>'Sheet1 (2)'!O4597</f>
        <v>B</v>
      </c>
      <c r="Q3521" s="31" t="str">
        <f>IF(U3521="same",N3521,IF(O3521=N3521,P3521,O3521))</f>
        <v>B</v>
      </c>
      <c r="R3521">
        <f>VLOOKUP(IF(V3521="same",N3521,IF(O3521=N3521,P3521,O3521)),$AA$2:$AL$8,9,FALSE)</f>
        <v>0.25</v>
      </c>
      <c r="S3521" s="11">
        <f>(L3521-M3521)/L3521</f>
        <v>0.10330677201553334</v>
      </c>
      <c r="T3521" s="13">
        <f t="shared" si="54"/>
        <v>0.10330677201553334</v>
      </c>
      <c r="U3521">
        <f>IFERROR(T3521*I3521,0)</f>
        <v>9.680639999999995</v>
      </c>
      <c r="V3521" t="str">
        <f>IF(AND(N3521=O3521,P3521=N3521),"same",IF(NOT(OR(O3521=N3521,P3521=N3521)),"conflict","change"))</f>
        <v>same</v>
      </c>
      <c r="W3521" s="55">
        <f>U3521-G3521</f>
        <v>-8.0198600000000067</v>
      </c>
    </row>
    <row r="3522" spans="1:23" ht="21" hidden="1" outlineLevel="2" x14ac:dyDescent="0.4">
      <c r="A3522" t="s">
        <v>4330</v>
      </c>
      <c r="B3522" t="s">
        <v>4326</v>
      </c>
      <c r="C3522" t="s">
        <v>4327</v>
      </c>
      <c r="D3522" s="34">
        <v>1852053</v>
      </c>
      <c r="E3522" s="34">
        <v>68252</v>
      </c>
      <c r="F3522" s="33">
        <v>98.169800000000009</v>
      </c>
      <c r="G3522" s="33">
        <v>28.444000000000003</v>
      </c>
      <c r="H3522">
        <v>3.6852077127382423</v>
      </c>
      <c r="I3522" s="33">
        <v>126.61380000000001</v>
      </c>
      <c r="J3522" s="35">
        <f>G3522/I3522</f>
        <v>0.22465165724431302</v>
      </c>
      <c r="K3522">
        <v>1.4383431987341031</v>
      </c>
      <c r="L3522">
        <v>1.855092891050812</v>
      </c>
      <c r="M3522">
        <v>1.49</v>
      </c>
      <c r="N3522" t="s">
        <v>37</v>
      </c>
      <c r="O3522" s="53" t="s">
        <v>37</v>
      </c>
      <c r="P3522" s="54" t="str">
        <f>'Sheet1 (2)'!O4804</f>
        <v>B</v>
      </c>
      <c r="Q3522" s="31" t="str">
        <f>IF(U3522="same",N3522,IF(O3522=N3522,P3522,O3522))</f>
        <v>B</v>
      </c>
      <c r="R3522">
        <f>VLOOKUP(IF(V3522="same",N3522,IF(O3522=N3522,P3522,O3522)),$AA$2:$AL$8,9,FALSE)</f>
        <v>0.25</v>
      </c>
      <c r="S3522" s="11">
        <f>(L3522-M3522)/L3522</f>
        <v>0.19680571943974526</v>
      </c>
      <c r="T3522" s="13">
        <f t="shared" si="54"/>
        <v>0.19680571943974526</v>
      </c>
      <c r="U3522">
        <f>IFERROR(T3522*I3522,0)</f>
        <v>24.918320000000019</v>
      </c>
      <c r="V3522" t="str">
        <f>IF(AND(N3522=O3522,P3522=N3522),"same",IF(NOT(OR(O3522=N3522,P3522=N3522)),"conflict","change"))</f>
        <v>same</v>
      </c>
      <c r="W3522" s="55">
        <f>U3522-G3522</f>
        <v>-3.5256799999999835</v>
      </c>
    </row>
    <row r="3523" spans="1:23" ht="21" outlineLevel="1" collapsed="1" x14ac:dyDescent="0.4">
      <c r="C3523" s="29" t="s">
        <v>4331</v>
      </c>
      <c r="D3523" s="34">
        <f>SUBTOTAL(9,D3519:D3522)</f>
        <v>4616924</v>
      </c>
      <c r="E3523" s="34">
        <f>SUBTOTAL(9,E3519:E3522)</f>
        <v>158456</v>
      </c>
      <c r="F3523" s="33">
        <f>SUBTOTAL(9,F3519:F3522)</f>
        <v>227.36200000000002</v>
      </c>
      <c r="G3523" s="33">
        <f>SUBTOTAL(9,G3519:G3522)</f>
        <v>63.529500000000006</v>
      </c>
      <c r="I3523" s="33">
        <f>SUBTOTAL(9,I3519:I3522)</f>
        <v>290.89150000000001</v>
      </c>
      <c r="J3523" s="35"/>
      <c r="O3523" s="53"/>
      <c r="P3523" s="54"/>
      <c r="Q3523" s="31"/>
      <c r="T3523" s="13">
        <f t="shared" ref="T3523:T3586" si="55">MIN(S3523,R3523)</f>
        <v>0</v>
      </c>
      <c r="U3523">
        <f>SUBTOTAL(9,U3519:U3522)</f>
        <v>52.241460000000018</v>
      </c>
      <c r="W3523" s="55">
        <f>SUBTOTAL(9,W3519:W3522)</f>
        <v>-11.28803999999999</v>
      </c>
    </row>
    <row r="3524" spans="1:23" ht="21" hidden="1" outlineLevel="2" x14ac:dyDescent="0.4">
      <c r="A3524" t="s">
        <v>4840</v>
      </c>
      <c r="B3524" t="s">
        <v>4841</v>
      </c>
      <c r="C3524" t="s">
        <v>4842</v>
      </c>
      <c r="D3524" s="34">
        <v>1082901</v>
      </c>
      <c r="E3524" s="34">
        <v>183205</v>
      </c>
      <c r="F3524" s="33">
        <v>84.30149999999999</v>
      </c>
      <c r="G3524" s="33">
        <v>41.521299999999997</v>
      </c>
      <c r="H3524">
        <v>16.917982345569907</v>
      </c>
      <c r="I3524" s="33">
        <v>125.82279999999999</v>
      </c>
      <c r="J3524" s="35">
        <f>G3524/I3524</f>
        <v>0.32999821971852478</v>
      </c>
      <c r="K3524">
        <v>0.46014846756365813</v>
      </c>
      <c r="L3524">
        <v>0.68678693267105151</v>
      </c>
      <c r="M3524">
        <v>0.24</v>
      </c>
      <c r="N3524" t="s">
        <v>37</v>
      </c>
      <c r="O3524" s="53" t="s">
        <v>37</v>
      </c>
      <c r="P3524" s="54" t="str">
        <f>'Sheet1 (2)'!O807</f>
        <v>B</v>
      </c>
      <c r="Q3524" s="31" t="str">
        <f>IF(U3524="same",N3524,IF(O3524=N3524,P3524,O3524))</f>
        <v>B</v>
      </c>
      <c r="R3524">
        <f>VLOOKUP(IF(V3524="same",N3524,IF(O3524=N3524,P3524,O3524)),$AA$2:$AL$8,9,FALSE)</f>
        <v>0.25</v>
      </c>
      <c r="S3524" s="11">
        <f>(L3524-M3524)/L3524</f>
        <v>0.65054664178511368</v>
      </c>
      <c r="T3524" s="13">
        <f t="shared" si="55"/>
        <v>0.25</v>
      </c>
      <c r="U3524">
        <f>IFERROR(T3524*I3524,0)</f>
        <v>31.455699999999997</v>
      </c>
      <c r="V3524" t="str">
        <f>IF(AND(N3524=O3524,P3524=N3524),"same",IF(NOT(OR(O3524=N3524,P3524=N3524)),"conflict","change"))</f>
        <v>same</v>
      </c>
      <c r="W3524" s="55">
        <f>U3524-G3524</f>
        <v>-10.0656</v>
      </c>
    </row>
    <row r="3525" spans="1:23" ht="21" hidden="1" outlineLevel="2" x14ac:dyDescent="0.4">
      <c r="A3525" t="s">
        <v>4843</v>
      </c>
      <c r="B3525" t="s">
        <v>4841</v>
      </c>
      <c r="C3525" t="s">
        <v>4842</v>
      </c>
      <c r="D3525" s="34">
        <v>87341</v>
      </c>
      <c r="E3525" s="34">
        <v>19070</v>
      </c>
      <c r="F3525" s="33">
        <v>4.1829000000000001</v>
      </c>
      <c r="G3525" s="33">
        <v>2.0605000000000002</v>
      </c>
      <c r="H3525">
        <v>21.833961140815884</v>
      </c>
      <c r="I3525" s="33">
        <v>6.2434000000000003</v>
      </c>
      <c r="J3525" s="35">
        <f>G3525/I3525</f>
        <v>0.33002851010667267</v>
      </c>
      <c r="K3525">
        <v>0.21934452018877817</v>
      </c>
      <c r="L3525">
        <v>0.32739381227058212</v>
      </c>
      <c r="M3525">
        <v>0.15</v>
      </c>
      <c r="N3525" t="s">
        <v>37</v>
      </c>
      <c r="O3525" s="53" t="s">
        <v>37</v>
      </c>
      <c r="P3525" s="54" t="str">
        <f>'Sheet1 (2)'!O1137</f>
        <v>B</v>
      </c>
      <c r="Q3525" s="31" t="str">
        <f>IF(U3525="same",N3525,IF(O3525=N3525,P3525,O3525))</f>
        <v>B</v>
      </c>
      <c r="R3525">
        <f>VLOOKUP(IF(V3525="same",N3525,IF(O3525=N3525,P3525,O3525)),$AA$2:$AL$8,9,FALSE)</f>
        <v>0.25</v>
      </c>
      <c r="S3525" s="11">
        <f>(L3525-M3525)/L3525</f>
        <v>0.54183617900502945</v>
      </c>
      <c r="T3525" s="13">
        <f t="shared" si="55"/>
        <v>0.25</v>
      </c>
      <c r="U3525">
        <f>IFERROR(T3525*I3525,0)</f>
        <v>1.5608500000000001</v>
      </c>
      <c r="V3525" t="str">
        <f>IF(AND(N3525=O3525,P3525=N3525),"same",IF(NOT(OR(O3525=N3525,P3525=N3525)),"conflict","change"))</f>
        <v>same</v>
      </c>
      <c r="W3525" s="55">
        <f>U3525-G3525</f>
        <v>-0.49965000000000015</v>
      </c>
    </row>
    <row r="3526" spans="1:23" ht="21" hidden="1" outlineLevel="2" x14ac:dyDescent="0.4">
      <c r="A3526" t="s">
        <v>4844</v>
      </c>
      <c r="B3526" t="s">
        <v>4841</v>
      </c>
      <c r="C3526" t="s">
        <v>4842</v>
      </c>
      <c r="D3526" s="34">
        <v>77331</v>
      </c>
      <c r="E3526" s="34">
        <v>20437</v>
      </c>
      <c r="F3526" s="33">
        <v>4.9108999999999998</v>
      </c>
      <c r="G3526" s="33">
        <v>2.4184999999999999</v>
      </c>
      <c r="H3526">
        <v>26.427952567534366</v>
      </c>
      <c r="I3526" s="33">
        <v>7.3293999999999997</v>
      </c>
      <c r="J3526" s="35">
        <f>G3526/I3526</f>
        <v>0.32997243976314566</v>
      </c>
      <c r="K3526">
        <v>0.2402945637813769</v>
      </c>
      <c r="L3526">
        <v>0.35863385036942796</v>
      </c>
      <c r="M3526">
        <v>0.17</v>
      </c>
      <c r="N3526" t="s">
        <v>37</v>
      </c>
      <c r="O3526" s="53" t="s">
        <v>37</v>
      </c>
      <c r="P3526" s="54" t="str">
        <f>'Sheet1 (2)'!O4429</f>
        <v>B</v>
      </c>
      <c r="Q3526" s="31" t="str">
        <f>IF(U3526="same",N3526,IF(O3526=N3526,P3526,O3526))</f>
        <v>B</v>
      </c>
      <c r="R3526">
        <f>VLOOKUP(IF(V3526="same",N3526,IF(O3526=N3526,P3526,O3526)),$AA$2:$AL$8,9,FALSE)</f>
        <v>0.25</v>
      </c>
      <c r="S3526" s="11">
        <f>(L3526-M3526)/L3526</f>
        <v>0.52597893415559249</v>
      </c>
      <c r="T3526" s="13">
        <f t="shared" si="55"/>
        <v>0.25</v>
      </c>
      <c r="U3526">
        <f>IFERROR(T3526*I3526,0)</f>
        <v>1.8323499999999999</v>
      </c>
      <c r="V3526" t="str">
        <f>IF(AND(N3526=O3526,P3526=N3526),"same",IF(NOT(OR(O3526=N3526,P3526=N3526)),"conflict","change"))</f>
        <v>same</v>
      </c>
      <c r="W3526" s="55">
        <f>U3526-G3526</f>
        <v>-0.58614999999999995</v>
      </c>
    </row>
    <row r="3527" spans="1:23" ht="21" outlineLevel="1" collapsed="1" x14ac:dyDescent="0.4">
      <c r="C3527" s="29" t="s">
        <v>4845</v>
      </c>
      <c r="D3527" s="34">
        <f>SUBTOTAL(9,D3524:D3526)</f>
        <v>1247573</v>
      </c>
      <c r="E3527" s="34">
        <f>SUBTOTAL(9,E3524:E3526)</f>
        <v>222712</v>
      </c>
      <c r="F3527" s="33">
        <f>SUBTOTAL(9,F3524:F3526)</f>
        <v>93.395299999999992</v>
      </c>
      <c r="G3527" s="33">
        <f>SUBTOTAL(9,G3524:G3526)</f>
        <v>46.000299999999996</v>
      </c>
      <c r="I3527" s="33">
        <f>SUBTOTAL(9,I3524:I3526)</f>
        <v>139.39559999999997</v>
      </c>
      <c r="J3527" s="35"/>
      <c r="O3527" s="53"/>
      <c r="P3527" s="54"/>
      <c r="Q3527" s="31"/>
      <c r="T3527" s="13">
        <f t="shared" si="55"/>
        <v>0</v>
      </c>
      <c r="U3527">
        <f>SUBTOTAL(9,U3524:U3526)</f>
        <v>34.848899999999993</v>
      </c>
      <c r="W3527" s="55">
        <f>SUBTOTAL(9,W3524:W3526)</f>
        <v>-11.151400000000001</v>
      </c>
    </row>
    <row r="3528" spans="1:23" ht="21" hidden="1" outlineLevel="2" x14ac:dyDescent="0.4">
      <c r="A3528" t="s">
        <v>4846</v>
      </c>
      <c r="B3528" t="s">
        <v>4847</v>
      </c>
      <c r="C3528" t="s">
        <v>4848</v>
      </c>
      <c r="D3528" s="34">
        <v>573897</v>
      </c>
      <c r="E3528" s="34">
        <v>55486</v>
      </c>
      <c r="F3528" s="33">
        <v>27.016000000000002</v>
      </c>
      <c r="G3528" s="33">
        <v>13.306799999999999</v>
      </c>
      <c r="H3528">
        <v>9.6682854240395049</v>
      </c>
      <c r="I3528" s="33">
        <v>40.322800000000001</v>
      </c>
      <c r="J3528" s="35">
        <f>G3528/I3528</f>
        <v>0.33000684476276448</v>
      </c>
      <c r="K3528">
        <v>0.48689759578992897</v>
      </c>
      <c r="L3528">
        <v>0.72672025375770466</v>
      </c>
      <c r="M3528">
        <v>0.45</v>
      </c>
      <c r="N3528" t="s">
        <v>37</v>
      </c>
      <c r="O3528" s="53" t="s">
        <v>37</v>
      </c>
      <c r="P3528" s="54" t="str">
        <f>'Sheet1 (2)'!O613</f>
        <v>B</v>
      </c>
      <c r="Q3528" s="31" t="str">
        <f>IF(U3528="same",N3528,IF(O3528=N3528,P3528,O3528))</f>
        <v>B</v>
      </c>
      <c r="R3528">
        <f>VLOOKUP(IF(V3528="same",N3528,IF(O3528=N3528,P3528,O3528)),$AA$2:$AL$8,9,FALSE)</f>
        <v>0.25</v>
      </c>
      <c r="S3528" s="11">
        <f>(L3528-M3528)/L3528</f>
        <v>0.38077960855892945</v>
      </c>
      <c r="T3528" s="13">
        <f t="shared" si="55"/>
        <v>0.25</v>
      </c>
      <c r="U3528">
        <f>IFERROR(T3528*I3528,0)</f>
        <v>10.0807</v>
      </c>
      <c r="V3528" t="str">
        <f>IF(AND(N3528=O3528,P3528=N3528),"same",IF(NOT(OR(O3528=N3528,P3528=N3528)),"conflict","change"))</f>
        <v>same</v>
      </c>
      <c r="W3528" s="55">
        <f>U3528-G3528</f>
        <v>-3.2260999999999989</v>
      </c>
    </row>
    <row r="3529" spans="1:23" ht="21" hidden="1" outlineLevel="2" x14ac:dyDescent="0.4">
      <c r="A3529" t="s">
        <v>4849</v>
      </c>
      <c r="B3529" t="s">
        <v>4847</v>
      </c>
      <c r="C3529" t="s">
        <v>4848</v>
      </c>
      <c r="D3529" s="34">
        <v>522158</v>
      </c>
      <c r="E3529" s="34">
        <v>72008</v>
      </c>
      <c r="F3529" s="33">
        <v>36.179600000000001</v>
      </c>
      <c r="G3529" s="33">
        <v>17.822000000000003</v>
      </c>
      <c r="H3529">
        <v>13.7904618908453</v>
      </c>
      <c r="I3529" s="33">
        <v>54.001600000000003</v>
      </c>
      <c r="J3529" s="35">
        <f>G3529/I3529</f>
        <v>0.33002725845160147</v>
      </c>
      <c r="K3529">
        <v>0.50243861793134093</v>
      </c>
      <c r="L3529">
        <v>0.749938895678258</v>
      </c>
      <c r="M3529">
        <v>0.45</v>
      </c>
      <c r="N3529" t="s">
        <v>37</v>
      </c>
      <c r="O3529" s="53" t="s">
        <v>37</v>
      </c>
      <c r="P3529" s="54" t="str">
        <f>'Sheet1 (2)'!O2860</f>
        <v>B</v>
      </c>
      <c r="Q3529" s="31" t="str">
        <f>IF(U3529="same",N3529,IF(O3529=N3529,P3529,O3529))</f>
        <v>B</v>
      </c>
      <c r="R3529">
        <f>VLOOKUP(IF(V3529="same",N3529,IF(O3529=N3529,P3529,O3529)),$AA$2:$AL$8,9,FALSE)</f>
        <v>0.25</v>
      </c>
      <c r="S3529" s="11">
        <f>(L3529-M3529)/L3529</f>
        <v>0.3999511125596279</v>
      </c>
      <c r="T3529" s="13">
        <f t="shared" si="55"/>
        <v>0.25</v>
      </c>
      <c r="U3529">
        <f>IFERROR(T3529*I3529,0)</f>
        <v>13.500400000000001</v>
      </c>
      <c r="V3529" t="str">
        <f>IF(AND(N3529=O3529,P3529=N3529),"same",IF(NOT(OR(O3529=N3529,P3529=N3529)),"conflict","change"))</f>
        <v>same</v>
      </c>
      <c r="W3529" s="55">
        <f>U3529-G3529</f>
        <v>-4.3216000000000019</v>
      </c>
    </row>
    <row r="3530" spans="1:23" ht="21" hidden="1" outlineLevel="2" x14ac:dyDescent="0.4">
      <c r="A3530" t="s">
        <v>4850</v>
      </c>
      <c r="B3530" t="s">
        <v>4847</v>
      </c>
      <c r="C3530" t="s">
        <v>4848</v>
      </c>
      <c r="D3530" s="34">
        <v>409265</v>
      </c>
      <c r="E3530" s="34">
        <v>58829</v>
      </c>
      <c r="F3530" s="33">
        <v>30.005399999999995</v>
      </c>
      <c r="G3530" s="33">
        <v>14.780800000000003</v>
      </c>
      <c r="H3530">
        <v>14.374305156805493</v>
      </c>
      <c r="I3530" s="33">
        <v>44.786199999999994</v>
      </c>
      <c r="J3530" s="35">
        <f>G3530/I3530</f>
        <v>0.33003023252698388</v>
      </c>
      <c r="K3530">
        <v>0.51004436587397362</v>
      </c>
      <c r="L3530">
        <v>0.76129459960223689</v>
      </c>
      <c r="M3530">
        <v>0.45</v>
      </c>
      <c r="N3530" t="s">
        <v>37</v>
      </c>
      <c r="O3530" s="53" t="s">
        <v>37</v>
      </c>
      <c r="P3530" s="54" t="str">
        <f>'Sheet1 (2)'!O3804</f>
        <v>B</v>
      </c>
      <c r="Q3530" s="31" t="str">
        <f>IF(U3530="same",N3530,IF(O3530=N3530,P3530,O3530))</f>
        <v>B</v>
      </c>
      <c r="R3530">
        <f>VLOOKUP(IF(V3530="same",N3530,IF(O3530=N3530,P3530,O3530)),$AA$2:$AL$8,9,FALSE)</f>
        <v>0.25</v>
      </c>
      <c r="S3530" s="11">
        <f>(L3530-M3530)/L3530</f>
        <v>0.4089016259472783</v>
      </c>
      <c r="T3530" s="13">
        <f t="shared" si="55"/>
        <v>0.25</v>
      </c>
      <c r="U3530">
        <f>IFERROR(T3530*I3530,0)</f>
        <v>11.196549999999998</v>
      </c>
      <c r="V3530" t="str">
        <f>IF(AND(N3530=O3530,P3530=N3530),"same",IF(NOT(OR(O3530=N3530,P3530=N3530)),"conflict","change"))</f>
        <v>same</v>
      </c>
      <c r="W3530" s="55">
        <f>U3530-G3530</f>
        <v>-3.5842500000000044</v>
      </c>
    </row>
    <row r="3531" spans="1:23" ht="21" outlineLevel="1" collapsed="1" x14ac:dyDescent="0.4">
      <c r="C3531" s="29" t="s">
        <v>4851</v>
      </c>
      <c r="D3531" s="34">
        <f>SUBTOTAL(9,D3528:D3530)</f>
        <v>1505320</v>
      </c>
      <c r="E3531" s="34">
        <f>SUBTOTAL(9,E3528:E3530)</f>
        <v>186323</v>
      </c>
      <c r="F3531" s="33">
        <f>SUBTOTAL(9,F3528:F3530)</f>
        <v>93.200999999999993</v>
      </c>
      <c r="G3531" s="33">
        <f>SUBTOTAL(9,G3528:G3530)</f>
        <v>45.909600000000005</v>
      </c>
      <c r="I3531" s="33">
        <f>SUBTOTAL(9,I3528:I3530)</f>
        <v>139.11059999999998</v>
      </c>
      <c r="J3531" s="35"/>
      <c r="O3531" s="53"/>
      <c r="P3531" s="54"/>
      <c r="Q3531" s="31"/>
      <c r="T3531" s="13">
        <f t="shared" si="55"/>
        <v>0</v>
      </c>
      <c r="U3531">
        <f>SUBTOTAL(9,U3528:U3530)</f>
        <v>34.777649999999994</v>
      </c>
      <c r="W3531" s="55">
        <f>SUBTOTAL(9,W3528:W3530)</f>
        <v>-11.131950000000005</v>
      </c>
    </row>
    <row r="3532" spans="1:23" ht="21" hidden="1" outlineLevel="2" x14ac:dyDescent="0.4">
      <c r="A3532" t="s">
        <v>3470</v>
      </c>
      <c r="B3532" t="s">
        <v>3471</v>
      </c>
      <c r="C3532" t="s">
        <v>3472</v>
      </c>
      <c r="D3532" s="34">
        <v>934554</v>
      </c>
      <c r="E3532" s="34">
        <v>165021</v>
      </c>
      <c r="F3532" s="33">
        <v>495.0630000000001</v>
      </c>
      <c r="G3532" s="33">
        <v>37.069300000000005</v>
      </c>
      <c r="H3532">
        <v>17.657727643346451</v>
      </c>
      <c r="I3532" s="33">
        <v>532.1323000000001</v>
      </c>
      <c r="J3532" s="35">
        <f>G3532/I3532</f>
        <v>6.9661811545737778E-2</v>
      </c>
      <c r="K3532">
        <v>3.0000000000000009</v>
      </c>
      <c r="L3532">
        <v>3.2246338344816725</v>
      </c>
      <c r="M3532">
        <v>3</v>
      </c>
      <c r="N3532" t="s">
        <v>42</v>
      </c>
      <c r="O3532" s="53" t="s">
        <v>42</v>
      </c>
      <c r="P3532" s="54" t="str">
        <f>'Sheet1 (2)'!O1960</f>
        <v>A+</v>
      </c>
      <c r="Q3532" s="31" t="str">
        <f>IF(U3532="same",N3532,IF(O3532=N3532,P3532,O3532))</f>
        <v>A+</v>
      </c>
      <c r="R3532">
        <f>VLOOKUP(IF(V3532="same",N3532,IF(O3532=N3532,P3532,O3532)),$AA$2:$AL$8,9,FALSE)</f>
        <v>0.05</v>
      </c>
      <c r="S3532" s="11">
        <f>(L3532-M3532)/L3532</f>
        <v>6.9661811545737917E-2</v>
      </c>
      <c r="T3532" s="13">
        <f t="shared" si="55"/>
        <v>0.05</v>
      </c>
      <c r="U3532">
        <f>IFERROR(T3532*I3532,0)</f>
        <v>26.606615000000005</v>
      </c>
      <c r="V3532" t="str">
        <f>IF(AND(N3532=O3532,P3532=N3532),"same",IF(NOT(OR(O3532=N3532,P3532=N3532)),"conflict","change"))</f>
        <v>same</v>
      </c>
      <c r="W3532" s="55">
        <f>U3532-G3532</f>
        <v>-10.462685</v>
      </c>
    </row>
    <row r="3533" spans="1:23" ht="21" hidden="1" outlineLevel="2" x14ac:dyDescent="0.4">
      <c r="A3533" t="s">
        <v>3473</v>
      </c>
      <c r="B3533" t="s">
        <v>3471</v>
      </c>
      <c r="C3533" t="s">
        <v>3472</v>
      </c>
      <c r="D3533" s="34">
        <v>160137</v>
      </c>
      <c r="E3533" s="34">
        <v>12905</v>
      </c>
      <c r="F3533" s="33">
        <v>39.335100000000004</v>
      </c>
      <c r="G3533" s="33">
        <v>9.730599999999999</v>
      </c>
      <c r="H3533">
        <v>8.0587247169611018</v>
      </c>
      <c r="I3533" s="33">
        <v>49.065700000000007</v>
      </c>
      <c r="J3533" s="35">
        <f>G3533/I3533</f>
        <v>0.19831776577120061</v>
      </c>
      <c r="K3533">
        <v>3.0480511429678425</v>
      </c>
      <c r="L3533">
        <v>3.8020689655172419</v>
      </c>
      <c r="M3533">
        <v>3</v>
      </c>
      <c r="N3533" t="s">
        <v>34</v>
      </c>
      <c r="O3533" s="53" t="s">
        <v>34</v>
      </c>
      <c r="P3533" s="54" t="str">
        <f>'Sheet1 (2)'!O2661</f>
        <v>A</v>
      </c>
      <c r="Q3533" s="31" t="str">
        <f>IF(U3533="same",N3533,IF(O3533=N3533,P3533,O3533))</f>
        <v>A</v>
      </c>
      <c r="R3533">
        <f>VLOOKUP(IF(V3533="same",N3533,IF(O3533=N3533,P3533,O3533)),$AA$2:$AL$8,9,FALSE)</f>
        <v>0.15</v>
      </c>
      <c r="S3533" s="11">
        <f>(L3533-M3533)/L3533</f>
        <v>0.21095592236531846</v>
      </c>
      <c r="T3533" s="13">
        <f t="shared" si="55"/>
        <v>0.15</v>
      </c>
      <c r="U3533">
        <f>IFERROR(T3533*I3533,0)</f>
        <v>7.3598550000000005</v>
      </c>
      <c r="V3533" t="str">
        <f>IF(AND(N3533=O3533,P3533=N3533),"same",IF(NOT(OR(O3533=N3533,P3533=N3533)),"conflict","change"))</f>
        <v>same</v>
      </c>
      <c r="W3533" s="55">
        <f>U3533-G3533</f>
        <v>-2.3707449999999985</v>
      </c>
    </row>
    <row r="3534" spans="1:23" ht="21" hidden="1" outlineLevel="2" x14ac:dyDescent="0.4">
      <c r="A3534" t="s">
        <v>3474</v>
      </c>
      <c r="B3534" t="s">
        <v>3471</v>
      </c>
      <c r="C3534" t="s">
        <v>3472</v>
      </c>
      <c r="D3534" s="34">
        <v>8172</v>
      </c>
      <c r="E3534" s="34">
        <v>4460</v>
      </c>
      <c r="F3534" s="33">
        <v>16.465800000000002</v>
      </c>
      <c r="G3534" s="33">
        <v>0.8669</v>
      </c>
      <c r="H3534">
        <v>54.576603034752814</v>
      </c>
      <c r="I3534" s="33">
        <v>17.332700000000003</v>
      </c>
      <c r="J3534" s="35">
        <f>G3534/I3534</f>
        <v>5.0015289020175727E-2</v>
      </c>
      <c r="K3534">
        <v>3.6918834080717495</v>
      </c>
      <c r="L3534">
        <v>3.8862556053811668</v>
      </c>
      <c r="M3534">
        <v>3</v>
      </c>
      <c r="N3534" t="s">
        <v>34</v>
      </c>
      <c r="O3534" s="53" t="s">
        <v>34</v>
      </c>
      <c r="P3534" s="54" t="str">
        <f>'Sheet1 (2)'!O3042</f>
        <v>A</v>
      </c>
      <c r="Q3534" s="31" t="str">
        <f>IF(U3534="same",N3534,IF(O3534=N3534,P3534,O3534))</f>
        <v>A</v>
      </c>
      <c r="R3534">
        <f>VLOOKUP(IF(V3534="same",N3534,IF(O3534=N3534,P3534,O3534)),$AA$2:$AL$8,9,FALSE)</f>
        <v>0.15</v>
      </c>
      <c r="S3534" s="11">
        <f>(L3534-M3534)/L3534</f>
        <v>0.22804871716466579</v>
      </c>
      <c r="T3534" s="13">
        <f t="shared" si="55"/>
        <v>0.15</v>
      </c>
      <c r="U3534">
        <f>IFERROR(T3534*I3534,0)</f>
        <v>2.5999050000000001</v>
      </c>
      <c r="V3534" t="str">
        <f>IF(AND(N3534=O3534,P3534=N3534),"same",IF(NOT(OR(O3534=N3534,P3534=N3534)),"conflict","change"))</f>
        <v>same</v>
      </c>
      <c r="W3534" s="55">
        <f>U3534-G3534</f>
        <v>1.7330050000000001</v>
      </c>
    </row>
    <row r="3535" spans="1:23" ht="21" outlineLevel="1" collapsed="1" x14ac:dyDescent="0.4">
      <c r="C3535" s="29" t="s">
        <v>3475</v>
      </c>
      <c r="D3535" s="34">
        <f>SUBTOTAL(9,D3532:D3534)</f>
        <v>1102863</v>
      </c>
      <c r="E3535" s="34">
        <f>SUBTOTAL(9,E3532:E3534)</f>
        <v>182386</v>
      </c>
      <c r="F3535" s="33">
        <f>SUBTOTAL(9,F3532:F3534)</f>
        <v>550.86390000000006</v>
      </c>
      <c r="G3535" s="33">
        <f>SUBTOTAL(9,G3532:G3534)</f>
        <v>47.666800000000009</v>
      </c>
      <c r="I3535" s="33">
        <f>SUBTOTAL(9,I3532:I3534)</f>
        <v>598.53070000000014</v>
      </c>
      <c r="J3535" s="35"/>
      <c r="O3535" s="53"/>
      <c r="P3535" s="54"/>
      <c r="Q3535" s="31"/>
      <c r="T3535" s="13">
        <f t="shared" si="55"/>
        <v>0</v>
      </c>
      <c r="U3535">
        <f>SUBTOTAL(9,U3532:U3534)</f>
        <v>36.566375000000008</v>
      </c>
      <c r="W3535" s="55">
        <f>SUBTOTAL(9,W3532:W3534)</f>
        <v>-11.100425</v>
      </c>
    </row>
    <row r="3536" spans="1:23" ht="21" hidden="1" outlineLevel="2" x14ac:dyDescent="0.4">
      <c r="A3536" t="s">
        <v>5136</v>
      </c>
      <c r="B3536" t="s">
        <v>5137</v>
      </c>
      <c r="C3536" t="s">
        <v>5138</v>
      </c>
      <c r="D3536" s="34">
        <v>22503</v>
      </c>
      <c r="E3536" s="34">
        <v>2544</v>
      </c>
      <c r="F3536" s="33">
        <v>1.5099999999999998</v>
      </c>
      <c r="G3536" s="33">
        <v>0.48899999999999999</v>
      </c>
      <c r="H3536">
        <v>11.305159312091721</v>
      </c>
      <c r="I3536" s="33">
        <v>1.9989999999999997</v>
      </c>
      <c r="J3536" s="35">
        <f>G3536/I3536</f>
        <v>0.24462231115557784</v>
      </c>
      <c r="K3536">
        <v>0.59355345911949675</v>
      </c>
      <c r="L3536">
        <v>0.78577044025157228</v>
      </c>
      <c r="M3536">
        <v>0.5</v>
      </c>
      <c r="N3536" t="s">
        <v>34</v>
      </c>
      <c r="O3536" s="53" t="s">
        <v>34</v>
      </c>
      <c r="P3536" s="54" t="str">
        <f>'Sheet1 (2)'!O1138</f>
        <v>A</v>
      </c>
      <c r="Q3536" s="31" t="str">
        <f>IF(U3536="same",N3536,IF(O3536=N3536,P3536,O3536))</f>
        <v>A</v>
      </c>
      <c r="R3536">
        <f>VLOOKUP(IF(V3536="same",N3536,IF(O3536=N3536,P3536,O3536)),$AA$2:$AL$8,9,FALSE)</f>
        <v>0.15</v>
      </c>
      <c r="S3536" s="11">
        <f>(L3536-M3536)/L3536</f>
        <v>0.36368184092046019</v>
      </c>
      <c r="T3536" s="13">
        <f t="shared" si="55"/>
        <v>0.15</v>
      </c>
      <c r="U3536">
        <f>IFERROR(T3536*I3536,0)</f>
        <v>0.29984999999999995</v>
      </c>
      <c r="V3536" t="str">
        <f>IF(AND(N3536=O3536,P3536=N3536),"same",IF(NOT(OR(O3536=N3536,P3536=N3536)),"conflict","change"))</f>
        <v>same</v>
      </c>
      <c r="W3536" s="55">
        <f>U3536-G3536</f>
        <v>-0.18915000000000004</v>
      </c>
    </row>
    <row r="3537" spans="1:23" ht="21" hidden="1" outlineLevel="2" x14ac:dyDescent="0.4">
      <c r="A3537" t="s">
        <v>5139</v>
      </c>
      <c r="B3537" t="s">
        <v>5137</v>
      </c>
      <c r="C3537" t="s">
        <v>5138</v>
      </c>
      <c r="D3537" s="34">
        <v>335277</v>
      </c>
      <c r="E3537" s="34">
        <v>42021</v>
      </c>
      <c r="F3537" s="33">
        <v>29.5867</v>
      </c>
      <c r="G3537" s="33">
        <v>12.107100000000001</v>
      </c>
      <c r="H3537">
        <v>12.533218801170376</v>
      </c>
      <c r="I3537" s="33">
        <v>41.693800000000003</v>
      </c>
      <c r="J3537" s="35">
        <f>G3537/I3537</f>
        <v>0.29038130369503379</v>
      </c>
      <c r="K3537">
        <v>0.70409319149948835</v>
      </c>
      <c r="L3537">
        <v>0.99221341710097344</v>
      </c>
      <c r="M3537">
        <v>0.7</v>
      </c>
      <c r="N3537" t="s">
        <v>34</v>
      </c>
      <c r="O3537" s="53" t="s">
        <v>34</v>
      </c>
      <c r="P3537" s="54" t="str">
        <f>'Sheet1 (2)'!O1336</f>
        <v>A</v>
      </c>
      <c r="Q3537" s="31" t="str">
        <f>IF(U3537="same",N3537,IF(O3537=N3537,P3537,O3537))</f>
        <v>A</v>
      </c>
      <c r="R3537">
        <f>VLOOKUP(IF(V3537="same",N3537,IF(O3537=N3537,P3537,O3537)),$AA$2:$AL$8,9,FALSE)</f>
        <v>0.15</v>
      </c>
      <c r="S3537" s="11">
        <f>(L3537-M3537)/L3537</f>
        <v>0.29450661729082034</v>
      </c>
      <c r="T3537" s="13">
        <f t="shared" si="55"/>
        <v>0.15</v>
      </c>
      <c r="U3537">
        <f>IFERROR(T3537*I3537,0)</f>
        <v>6.2540700000000005</v>
      </c>
      <c r="V3537" t="str">
        <f>IF(AND(N3537=O3537,P3537=N3537),"same",IF(NOT(OR(O3537=N3537,P3537=N3537)),"conflict","change"))</f>
        <v>same</v>
      </c>
      <c r="W3537" s="55">
        <f>U3537-G3537</f>
        <v>-5.8530300000000004</v>
      </c>
    </row>
    <row r="3538" spans="1:23" ht="21" hidden="1" outlineLevel="2" x14ac:dyDescent="0.4">
      <c r="A3538" t="s">
        <v>5140</v>
      </c>
      <c r="B3538" t="s">
        <v>5137</v>
      </c>
      <c r="C3538" t="s">
        <v>5138</v>
      </c>
      <c r="D3538" s="34">
        <v>73648</v>
      </c>
      <c r="E3538" s="34">
        <v>14955</v>
      </c>
      <c r="F3538" s="33">
        <v>7.6107999999999993</v>
      </c>
      <c r="G3538" s="33">
        <v>2.5356000000000001</v>
      </c>
      <c r="H3538">
        <v>20.306050401911797</v>
      </c>
      <c r="I3538" s="33">
        <v>10.1464</v>
      </c>
      <c r="J3538" s="35">
        <f>G3538/I3538</f>
        <v>0.2499014428762911</v>
      </c>
      <c r="K3538">
        <v>0.50891340688732856</v>
      </c>
      <c r="L3538">
        <v>0.67846205282514205</v>
      </c>
      <c r="M3538">
        <v>0.4</v>
      </c>
      <c r="N3538" t="s">
        <v>34</v>
      </c>
      <c r="O3538" s="53" t="s">
        <v>34</v>
      </c>
      <c r="P3538" s="54" t="str">
        <f>'Sheet1 (2)'!O3482</f>
        <v>A</v>
      </c>
      <c r="Q3538" s="31" t="str">
        <f>IF(U3538="same",N3538,IF(O3538=N3538,P3538,O3538))</f>
        <v>A</v>
      </c>
      <c r="R3538">
        <f>VLOOKUP(IF(V3538="same",N3538,IF(O3538=N3538,P3538,O3538)),$AA$2:$AL$8,9,FALSE)</f>
        <v>0.15</v>
      </c>
      <c r="S3538" s="11">
        <f>(L3538-M3538)/L3538</f>
        <v>0.4104312859733501</v>
      </c>
      <c r="T3538" s="13">
        <f t="shared" si="55"/>
        <v>0.15</v>
      </c>
      <c r="U3538">
        <f>IFERROR(T3538*I3538,0)</f>
        <v>1.52196</v>
      </c>
      <c r="V3538" t="str">
        <f>IF(AND(N3538=O3538,P3538=N3538),"same",IF(NOT(OR(O3538=N3538,P3538=N3538)),"conflict","change"))</f>
        <v>same</v>
      </c>
      <c r="W3538" s="55">
        <f>U3538-G3538</f>
        <v>-1.0136400000000001</v>
      </c>
    </row>
    <row r="3539" spans="1:23" ht="21" hidden="1" outlineLevel="2" x14ac:dyDescent="0.4">
      <c r="A3539" t="s">
        <v>5141</v>
      </c>
      <c r="B3539" t="s">
        <v>5137</v>
      </c>
      <c r="C3539" t="s">
        <v>5138</v>
      </c>
      <c r="D3539" s="34">
        <v>25348</v>
      </c>
      <c r="E3539" s="34">
        <v>3155</v>
      </c>
      <c r="F3539" s="33">
        <v>2.3520999999999996</v>
      </c>
      <c r="G3539" s="33">
        <v>0.78290000000000004</v>
      </c>
      <c r="H3539">
        <v>12.44674136026511</v>
      </c>
      <c r="I3539" s="33">
        <v>3.1349999999999998</v>
      </c>
      <c r="J3539" s="35">
        <f>G3539/I3539</f>
        <v>0.24972886762360449</v>
      </c>
      <c r="K3539">
        <v>0.74551505546751173</v>
      </c>
      <c r="L3539">
        <v>0.99366085578446905</v>
      </c>
      <c r="M3539">
        <v>0.7</v>
      </c>
      <c r="N3539" t="s">
        <v>34</v>
      </c>
      <c r="O3539" s="53" t="s">
        <v>34</v>
      </c>
      <c r="P3539" s="54" t="str">
        <f>'Sheet1 (2)'!O3703</f>
        <v>A</v>
      </c>
      <c r="Q3539" s="31" t="str">
        <f>IF(U3539="same",N3539,IF(O3539=N3539,P3539,O3539))</f>
        <v>A</v>
      </c>
      <c r="R3539">
        <f>VLOOKUP(IF(V3539="same",N3539,IF(O3539=N3539,P3539,O3539)),$AA$2:$AL$8,9,FALSE)</f>
        <v>0.15</v>
      </c>
      <c r="S3539" s="11">
        <f>(L3539-M3539)/L3539</f>
        <v>0.29553429027113237</v>
      </c>
      <c r="T3539" s="13">
        <f t="shared" si="55"/>
        <v>0.15</v>
      </c>
      <c r="U3539">
        <f>IFERROR(T3539*I3539,0)</f>
        <v>0.47024999999999995</v>
      </c>
      <c r="V3539" t="str">
        <f>IF(AND(N3539=O3539,P3539=N3539),"same",IF(NOT(OR(O3539=N3539,P3539=N3539)),"conflict","change"))</f>
        <v>same</v>
      </c>
      <c r="W3539" s="55">
        <f>U3539-G3539</f>
        <v>-0.31265000000000009</v>
      </c>
    </row>
    <row r="3540" spans="1:23" ht="21" hidden="1" outlineLevel="2" x14ac:dyDescent="0.4">
      <c r="A3540" t="s">
        <v>5142</v>
      </c>
      <c r="B3540" t="s">
        <v>5137</v>
      </c>
      <c r="C3540" t="s">
        <v>5138</v>
      </c>
      <c r="D3540" s="34">
        <v>223171</v>
      </c>
      <c r="E3540" s="34">
        <v>35392</v>
      </c>
      <c r="F3540" s="33">
        <v>26.3596</v>
      </c>
      <c r="G3540" s="33">
        <v>8.7856000000000005</v>
      </c>
      <c r="H3540">
        <v>15.858691317420273</v>
      </c>
      <c r="I3540" s="33">
        <v>35.145200000000003</v>
      </c>
      <c r="J3540" s="35">
        <f>G3540/I3540</f>
        <v>0.24998008262863777</v>
      </c>
      <c r="K3540">
        <v>0.74478978300180831</v>
      </c>
      <c r="L3540">
        <v>0.99302667269439437</v>
      </c>
      <c r="M3540">
        <v>0.7</v>
      </c>
      <c r="N3540" t="s">
        <v>34</v>
      </c>
      <c r="O3540" s="53" t="s">
        <v>34</v>
      </c>
      <c r="P3540" s="54" t="str">
        <f>'Sheet1 (2)'!O3774</f>
        <v>A</v>
      </c>
      <c r="Q3540" s="31" t="str">
        <f>IF(U3540="same",N3540,IF(O3540=N3540,P3540,O3540))</f>
        <v>A</v>
      </c>
      <c r="R3540">
        <f>VLOOKUP(IF(V3540="same",N3540,IF(O3540=N3540,P3540,O3540)),$AA$2:$AL$8,9,FALSE)</f>
        <v>0.15</v>
      </c>
      <c r="S3540" s="11">
        <f>(L3540-M3540)/L3540</f>
        <v>0.29508439274780074</v>
      </c>
      <c r="T3540" s="13">
        <f t="shared" si="55"/>
        <v>0.15</v>
      </c>
      <c r="U3540">
        <f>IFERROR(T3540*I3540,0)</f>
        <v>5.2717800000000006</v>
      </c>
      <c r="V3540" t="str">
        <f>IF(AND(N3540=O3540,P3540=N3540),"same",IF(NOT(OR(O3540=N3540,P3540=N3540)),"conflict","change"))</f>
        <v>same</v>
      </c>
      <c r="W3540" s="55">
        <f>U3540-G3540</f>
        <v>-3.5138199999999999</v>
      </c>
    </row>
    <row r="3541" spans="1:23" ht="21" hidden="1" outlineLevel="2" x14ac:dyDescent="0.4">
      <c r="A3541" t="s">
        <v>5143</v>
      </c>
      <c r="B3541" t="s">
        <v>5137</v>
      </c>
      <c r="C3541" t="s">
        <v>5138</v>
      </c>
      <c r="D3541" s="34">
        <v>4415</v>
      </c>
      <c r="E3541" s="34">
        <v>657</v>
      </c>
      <c r="F3541" s="33">
        <v>0.1966</v>
      </c>
      <c r="G3541" s="33">
        <v>9.74E-2</v>
      </c>
      <c r="H3541">
        <v>14.881087202718007</v>
      </c>
      <c r="I3541" s="33">
        <v>0.29399999999999998</v>
      </c>
      <c r="J3541" s="35">
        <f>G3541/I3541</f>
        <v>0.33129251700680273</v>
      </c>
      <c r="K3541">
        <v>0.29923896499238967</v>
      </c>
      <c r="L3541">
        <v>0.44748858447488582</v>
      </c>
      <c r="M3541">
        <v>0.2</v>
      </c>
      <c r="N3541" t="s">
        <v>37</v>
      </c>
      <c r="O3541" s="53" t="s">
        <v>37</v>
      </c>
      <c r="P3541" s="54" t="str">
        <f>'Sheet1 (2)'!O3802</f>
        <v>B</v>
      </c>
      <c r="Q3541" s="31" t="str">
        <f>IF(U3541="same",N3541,IF(O3541=N3541,P3541,O3541))</f>
        <v>B</v>
      </c>
      <c r="R3541">
        <f>VLOOKUP(IF(V3541="same",N3541,IF(O3541=N3541,P3541,O3541)),$AA$2:$AL$8,9,FALSE)</f>
        <v>0.25</v>
      </c>
      <c r="S3541" s="11">
        <f>(L3541-M3541)/L3541</f>
        <v>0.55306122448979589</v>
      </c>
      <c r="T3541" s="13">
        <f t="shared" si="55"/>
        <v>0.25</v>
      </c>
      <c r="U3541">
        <f>IFERROR(T3541*I3541,0)</f>
        <v>7.3499999999999996E-2</v>
      </c>
      <c r="V3541" t="str">
        <f>IF(AND(N3541=O3541,P3541=N3541),"same",IF(NOT(OR(O3541=N3541,P3541=N3541)),"conflict","change"))</f>
        <v>same</v>
      </c>
      <c r="W3541" s="55">
        <f>U3541-G3541</f>
        <v>-2.3900000000000005E-2</v>
      </c>
    </row>
    <row r="3542" spans="1:23" ht="21" outlineLevel="1" collapsed="1" x14ac:dyDescent="0.4">
      <c r="C3542" s="29" t="s">
        <v>5144</v>
      </c>
      <c r="D3542" s="34">
        <f>SUBTOTAL(9,D3536:D3541)</f>
        <v>684362</v>
      </c>
      <c r="E3542" s="34">
        <f>SUBTOTAL(9,E3536:E3541)</f>
        <v>98724</v>
      </c>
      <c r="F3542" s="33">
        <f>SUBTOTAL(9,F3536:F3541)</f>
        <v>67.615799999999993</v>
      </c>
      <c r="G3542" s="33">
        <f>SUBTOTAL(9,G3536:G3541)</f>
        <v>24.797600000000003</v>
      </c>
      <c r="I3542" s="33">
        <f>SUBTOTAL(9,I3536:I3541)</f>
        <v>92.41340000000001</v>
      </c>
      <c r="J3542" s="35"/>
      <c r="O3542" s="53"/>
      <c r="P3542" s="54"/>
      <c r="Q3542" s="31"/>
      <c r="T3542" s="13">
        <f t="shared" si="55"/>
        <v>0</v>
      </c>
      <c r="U3542">
        <f>SUBTOTAL(9,U3536:U3541)</f>
        <v>13.89141</v>
      </c>
      <c r="W3542" s="55">
        <f>SUBTOTAL(9,W3536:W3541)</f>
        <v>-10.90619</v>
      </c>
    </row>
    <row r="3543" spans="1:23" ht="21" hidden="1" outlineLevel="2" x14ac:dyDescent="0.4">
      <c r="A3543" s="18" t="s">
        <v>5431</v>
      </c>
      <c r="B3543" t="s">
        <v>5432</v>
      </c>
      <c r="C3543" t="s">
        <v>5433</v>
      </c>
      <c r="D3543" s="34">
        <v>394344</v>
      </c>
      <c r="E3543" s="34">
        <v>36604</v>
      </c>
      <c r="F3543" s="33">
        <v>18.127299999999998</v>
      </c>
      <c r="G3543" s="33">
        <v>6.0421999999999993</v>
      </c>
      <c r="H3543">
        <v>9.2822510295579495</v>
      </c>
      <c r="I3543" s="33">
        <v>24.169499999999999</v>
      </c>
      <c r="J3543" s="35">
        <f>G3543/I3543</f>
        <v>0.24999275946957941</v>
      </c>
      <c r="K3543">
        <v>0.49522729756310785</v>
      </c>
      <c r="L3543">
        <v>0.66029668888646054</v>
      </c>
      <c r="M3543">
        <v>0.35</v>
      </c>
      <c r="N3543" t="s">
        <v>42</v>
      </c>
      <c r="O3543" s="53" t="s">
        <v>42</v>
      </c>
      <c r="P3543" s="54" t="str">
        <f>'Sheet1 (2)'!O443</f>
        <v>A+</v>
      </c>
      <c r="Q3543" s="31" t="str">
        <f>IF(U3543="same",N3543,IF(O3543=N3543,P3543,O3543))</f>
        <v>A+</v>
      </c>
      <c r="R3543">
        <f>VLOOKUP(IF(V3543="same",N3543,IF(O3543=N3543,P3543,O3543)),$AA$2:$AL$8,9,FALSE)</f>
        <v>0.05</v>
      </c>
      <c r="S3543" s="11">
        <f>(L3543-M3543)/L3543</f>
        <v>0.4699352489708104</v>
      </c>
      <c r="T3543" s="13">
        <f t="shared" si="55"/>
        <v>0.05</v>
      </c>
      <c r="U3543">
        <f>IFERROR(T3543*I3543,0)</f>
        <v>1.208475</v>
      </c>
      <c r="V3543" t="str">
        <f>IF(AND(N3543=O3543,P3543=N3543),"same",IF(NOT(OR(O3543=N3543,P3543=N3543)),"conflict","change"))</f>
        <v>same</v>
      </c>
      <c r="W3543" s="55">
        <f>U3543-G3543</f>
        <v>-4.8337249999999994</v>
      </c>
    </row>
    <row r="3544" spans="1:23" ht="21" hidden="1" outlineLevel="2" x14ac:dyDescent="0.4">
      <c r="A3544" t="s">
        <v>5434</v>
      </c>
      <c r="B3544" t="s">
        <v>5432</v>
      </c>
      <c r="C3544" t="s">
        <v>5433</v>
      </c>
      <c r="D3544" s="34">
        <v>423593</v>
      </c>
      <c r="E3544" s="34">
        <v>44735</v>
      </c>
      <c r="F3544" s="33">
        <v>22.268699999999999</v>
      </c>
      <c r="G3544" s="33">
        <v>7.4224999999999994</v>
      </c>
      <c r="H3544">
        <v>10.560844962027229</v>
      </c>
      <c r="I3544" s="33">
        <v>29.691199999999998</v>
      </c>
      <c r="J3544" s="35">
        <f>G3544/I3544</f>
        <v>0.24998989599612007</v>
      </c>
      <c r="K3544">
        <v>0.49779143847099588</v>
      </c>
      <c r="L3544">
        <v>0.66371297641667593</v>
      </c>
      <c r="M3544">
        <v>0.33</v>
      </c>
      <c r="N3544" t="s">
        <v>42</v>
      </c>
      <c r="O3544" s="53" t="s">
        <v>42</v>
      </c>
      <c r="P3544" s="54" t="str">
        <f>'Sheet1 (2)'!O2306</f>
        <v>A+</v>
      </c>
      <c r="Q3544" s="31" t="str">
        <f>IF(U3544="same",N3544,IF(O3544=N3544,P3544,O3544))</f>
        <v>A+</v>
      </c>
      <c r="R3544">
        <f>VLOOKUP(IF(V3544="same",N3544,IF(O3544=N3544,P3544,O3544)),$AA$2:$AL$8,9,FALSE)</f>
        <v>0.05</v>
      </c>
      <c r="S3544" s="11">
        <f>(L3544-M3544)/L3544</f>
        <v>0.50279712507409602</v>
      </c>
      <c r="T3544" s="13">
        <f t="shared" si="55"/>
        <v>0.05</v>
      </c>
      <c r="U3544">
        <f>IFERROR(T3544*I3544,0)</f>
        <v>1.4845600000000001</v>
      </c>
      <c r="V3544" t="str">
        <f>IF(AND(N3544=O3544,P3544=N3544),"same",IF(NOT(OR(O3544=N3544,P3544=N3544)),"conflict","change"))</f>
        <v>same</v>
      </c>
      <c r="W3544" s="55">
        <f>U3544-G3544</f>
        <v>-5.9379399999999993</v>
      </c>
    </row>
    <row r="3545" spans="1:23" ht="21" outlineLevel="1" collapsed="1" x14ac:dyDescent="0.4">
      <c r="C3545" s="29" t="s">
        <v>5435</v>
      </c>
      <c r="D3545" s="34">
        <f>SUBTOTAL(9,D3543:D3544)</f>
        <v>817937</v>
      </c>
      <c r="E3545" s="34">
        <f>SUBTOTAL(9,E3543:E3544)</f>
        <v>81339</v>
      </c>
      <c r="F3545" s="33">
        <f>SUBTOTAL(9,F3543:F3544)</f>
        <v>40.396000000000001</v>
      </c>
      <c r="G3545" s="33">
        <f>SUBTOTAL(9,G3543:G3544)</f>
        <v>13.464699999999999</v>
      </c>
      <c r="I3545" s="33">
        <f>SUBTOTAL(9,I3543:I3544)</f>
        <v>53.860699999999994</v>
      </c>
      <c r="J3545" s="35"/>
      <c r="O3545" s="53"/>
      <c r="P3545" s="54"/>
      <c r="Q3545" s="31"/>
      <c r="T3545" s="13">
        <f t="shared" si="55"/>
        <v>0</v>
      </c>
      <c r="U3545">
        <f>SUBTOTAL(9,U3543:U3544)</f>
        <v>2.6930350000000001</v>
      </c>
      <c r="W3545" s="55">
        <f>SUBTOTAL(9,W3543:W3544)</f>
        <v>-10.771664999999999</v>
      </c>
    </row>
    <row r="3546" spans="1:23" ht="21" hidden="1" outlineLevel="2" x14ac:dyDescent="0.4">
      <c r="A3546" t="s">
        <v>4500</v>
      </c>
      <c r="B3546" t="s">
        <v>4501</v>
      </c>
      <c r="C3546" t="s">
        <v>4502</v>
      </c>
      <c r="D3546" s="34">
        <v>5203991</v>
      </c>
      <c r="E3546" s="34">
        <v>504593</v>
      </c>
      <c r="F3546" s="33">
        <v>138.55879999999999</v>
      </c>
      <c r="G3546" s="33">
        <v>34.639800000000001</v>
      </c>
      <c r="H3546">
        <v>9.696269651504009</v>
      </c>
      <c r="I3546" s="33">
        <v>173.1986</v>
      </c>
      <c r="J3546" s="35">
        <f>G3546/I3546</f>
        <v>0.20000046189749801</v>
      </c>
      <c r="K3546">
        <v>0.27459516877959067</v>
      </c>
      <c r="L3546">
        <v>0.34324415915401124</v>
      </c>
      <c r="M3546">
        <v>0.01</v>
      </c>
      <c r="N3546" t="s">
        <v>34</v>
      </c>
      <c r="O3546" s="53" t="s">
        <v>34</v>
      </c>
      <c r="P3546" s="54" t="str">
        <f>'Sheet1 (2)'!O1119</f>
        <v>A</v>
      </c>
      <c r="Q3546" s="31" t="str">
        <f>IF(U3546="same",N3546,IF(O3546=N3546,P3546,O3546))</f>
        <v>A</v>
      </c>
      <c r="R3546">
        <f>VLOOKUP(IF(V3546="same",N3546,IF(O3546=N3546,P3546,O3546)),$AA$2:$AL$8,9,FALSE)</f>
        <v>0.15</v>
      </c>
      <c r="S3546" s="11">
        <f>(L3546-M3546)/L3546</f>
        <v>0.97086621947290563</v>
      </c>
      <c r="T3546" s="13">
        <f t="shared" si="55"/>
        <v>0.15</v>
      </c>
      <c r="U3546">
        <f>IFERROR(T3546*I3546,0)</f>
        <v>25.979789999999998</v>
      </c>
      <c r="V3546" t="str">
        <f>IF(AND(N3546=O3546,P3546=N3546),"same",IF(NOT(OR(O3546=N3546,P3546=N3546)),"conflict","change"))</f>
        <v>same</v>
      </c>
      <c r="W3546" s="55">
        <f>U3546-G3546</f>
        <v>-8.6600100000000033</v>
      </c>
    </row>
    <row r="3547" spans="1:23" ht="21" hidden="1" outlineLevel="2" x14ac:dyDescent="0.4">
      <c r="A3547" t="s">
        <v>4503</v>
      </c>
      <c r="B3547" t="s">
        <v>4501</v>
      </c>
      <c r="C3547" t="s">
        <v>4502</v>
      </c>
      <c r="D3547" s="34">
        <v>5246</v>
      </c>
      <c r="E3547" s="34">
        <v>428</v>
      </c>
      <c r="F3547" s="33">
        <v>7.9000000000000001E-2</v>
      </c>
      <c r="G3547" s="33">
        <v>2.6399999999999996E-2</v>
      </c>
      <c r="H3547">
        <v>8.1585970263057561</v>
      </c>
      <c r="I3547" s="33">
        <v>0.10539999999999999</v>
      </c>
      <c r="J3547" s="35">
        <f>G3547/I3547</f>
        <v>0.25047438330170774</v>
      </c>
      <c r="K3547">
        <v>0.18457943925233644</v>
      </c>
      <c r="L3547">
        <v>0.24626168224299064</v>
      </c>
      <c r="M3547">
        <v>0.01</v>
      </c>
      <c r="N3547" t="s">
        <v>34</v>
      </c>
      <c r="O3547" s="53" t="s">
        <v>34</v>
      </c>
      <c r="P3547" s="54" t="str">
        <f>'Sheet1 (2)'!O3897</f>
        <v>A</v>
      </c>
      <c r="Q3547" s="31" t="str">
        <f>IF(U3547="same",N3547,IF(O3547=N3547,P3547,O3547))</f>
        <v>A</v>
      </c>
      <c r="R3547">
        <f>VLOOKUP(IF(V3547="same",N3547,IF(O3547=N3547,P3547,O3547)),$AA$2:$AL$8,9,FALSE)</f>
        <v>0.15</v>
      </c>
      <c r="S3547" s="11">
        <f>(L3547-M3547)/L3547</f>
        <v>0.959392789373814</v>
      </c>
      <c r="T3547" s="13">
        <f t="shared" si="55"/>
        <v>0.15</v>
      </c>
      <c r="U3547">
        <f>IFERROR(T3547*I3547,0)</f>
        <v>1.5809999999999998E-2</v>
      </c>
      <c r="V3547" t="str">
        <f>IF(AND(N3547=O3547,P3547=N3547),"same",IF(NOT(OR(O3547=N3547,P3547=N3547)),"conflict","change"))</f>
        <v>same</v>
      </c>
      <c r="W3547" s="55">
        <f>U3547-G3547</f>
        <v>-1.0589999999999999E-2</v>
      </c>
    </row>
    <row r="3548" spans="1:23" ht="21" hidden="1" outlineLevel="2" x14ac:dyDescent="0.4">
      <c r="A3548" t="s">
        <v>4504</v>
      </c>
      <c r="B3548" t="s">
        <v>4501</v>
      </c>
      <c r="C3548" t="s">
        <v>4502</v>
      </c>
      <c r="D3548" s="34">
        <v>184003</v>
      </c>
      <c r="E3548" s="34">
        <v>65058</v>
      </c>
      <c r="F3548" s="33">
        <v>22.45</v>
      </c>
      <c r="G3548" s="33">
        <v>5.6128000000000009</v>
      </c>
      <c r="H3548">
        <v>35.357032222300724</v>
      </c>
      <c r="I3548" s="33">
        <v>28.062799999999999</v>
      </c>
      <c r="J3548" s="35">
        <f>G3548/I3548</f>
        <v>0.20000855224710296</v>
      </c>
      <c r="K3548">
        <v>0.34507670079006425</v>
      </c>
      <c r="L3548">
        <v>0.43135048725752406</v>
      </c>
      <c r="M3548">
        <v>0.01</v>
      </c>
      <c r="N3548" t="s">
        <v>34</v>
      </c>
      <c r="O3548" s="53" t="s">
        <v>34</v>
      </c>
      <c r="P3548" s="54" t="str">
        <f>'Sheet1 (2)'!O5129</f>
        <v>A</v>
      </c>
      <c r="Q3548" s="31" t="str">
        <f>IF(U3548="same",N3548,IF(O3548=N3548,P3548,O3548))</f>
        <v>A</v>
      </c>
      <c r="R3548">
        <f>VLOOKUP(IF(V3548="same",N3548,IF(O3548=N3548,P3548,O3548)),$AA$2:$AL$8,9,FALSE)</f>
        <v>0.15</v>
      </c>
      <c r="S3548" s="11">
        <f>(L3548-M3548)/L3548</f>
        <v>0.97681699616574258</v>
      </c>
      <c r="T3548" s="13">
        <f t="shared" si="55"/>
        <v>0.15</v>
      </c>
      <c r="U3548">
        <f>IFERROR(T3548*I3548,0)</f>
        <v>4.2094199999999997</v>
      </c>
      <c r="V3548" t="str">
        <f>IF(AND(N3548=O3548,P3548=N3548),"same",IF(NOT(OR(O3548=N3548,P3548=N3548)),"conflict","change"))</f>
        <v>same</v>
      </c>
      <c r="W3548" s="55">
        <f>U3548-G3548</f>
        <v>-1.4033800000000012</v>
      </c>
    </row>
    <row r="3549" spans="1:23" ht="21" outlineLevel="1" collapsed="1" x14ac:dyDescent="0.4">
      <c r="C3549" s="29" t="s">
        <v>4505</v>
      </c>
      <c r="D3549" s="34">
        <f>SUBTOTAL(9,D3546:D3548)</f>
        <v>5393240</v>
      </c>
      <c r="E3549" s="34">
        <f>SUBTOTAL(9,E3546:E3548)</f>
        <v>570079</v>
      </c>
      <c r="F3549" s="33">
        <f>SUBTOTAL(9,F3546:F3548)</f>
        <v>161.08779999999999</v>
      </c>
      <c r="G3549" s="33">
        <f>SUBTOTAL(9,G3546:G3548)</f>
        <v>40.279000000000003</v>
      </c>
      <c r="I3549" s="33">
        <f>SUBTOTAL(9,I3546:I3548)</f>
        <v>201.36680000000001</v>
      </c>
      <c r="J3549" s="35"/>
      <c r="O3549" s="53"/>
      <c r="P3549" s="54"/>
      <c r="Q3549" s="31"/>
      <c r="T3549" s="13">
        <f t="shared" si="55"/>
        <v>0</v>
      </c>
      <c r="U3549">
        <f>SUBTOTAL(9,U3546:U3548)</f>
        <v>30.205019999999998</v>
      </c>
      <c r="W3549" s="55">
        <f>SUBTOTAL(9,W3546:W3548)</f>
        <v>-10.073980000000006</v>
      </c>
    </row>
    <row r="3550" spans="1:23" ht="21" hidden="1" outlineLevel="2" x14ac:dyDescent="0.4">
      <c r="A3550" t="s">
        <v>4529</v>
      </c>
      <c r="B3550" t="s">
        <v>4530</v>
      </c>
      <c r="C3550" t="s">
        <v>4531</v>
      </c>
      <c r="D3550" s="34">
        <v>317674</v>
      </c>
      <c r="E3550" s="34">
        <v>34269</v>
      </c>
      <c r="F3550" s="33">
        <v>36.476000000000006</v>
      </c>
      <c r="G3550" s="33">
        <v>15.963599999999998</v>
      </c>
      <c r="H3550">
        <v>10.787473951283392</v>
      </c>
      <c r="I3550" s="33">
        <v>52.439600000000006</v>
      </c>
      <c r="J3550" s="35">
        <f>G3550/I3550</f>
        <v>0.30441879800761251</v>
      </c>
      <c r="K3550">
        <v>1.0644022294201758</v>
      </c>
      <c r="L3550">
        <v>1.5302343225655841</v>
      </c>
      <c r="M3550">
        <v>1</v>
      </c>
      <c r="N3550" t="s">
        <v>37</v>
      </c>
      <c r="O3550" s="53" t="s">
        <v>37</v>
      </c>
      <c r="P3550" s="54" t="str">
        <f>'Sheet1 (2)'!O28</f>
        <v>B</v>
      </c>
      <c r="Q3550" s="31" t="str">
        <f>IF(U3550="same",N3550,IF(O3550=N3550,P3550,O3550))</f>
        <v>B</v>
      </c>
      <c r="R3550">
        <f>VLOOKUP(IF(V3550="same",N3550,IF(O3550=N3550,P3550,O3550)),$AA$2:$AL$8,9,FALSE)</f>
        <v>0.25</v>
      </c>
      <c r="S3550" s="11">
        <f>(L3550-M3550)/L3550</f>
        <v>0.34650531277889229</v>
      </c>
      <c r="T3550" s="13">
        <f t="shared" si="55"/>
        <v>0.25</v>
      </c>
      <c r="U3550">
        <f>IFERROR(T3550*I3550,0)</f>
        <v>13.109900000000001</v>
      </c>
      <c r="V3550" t="str">
        <f>IF(AND(N3550=O3550,P3550=N3550),"same",IF(NOT(OR(O3550=N3550,P3550=N3550)),"conflict","change"))</f>
        <v>same</v>
      </c>
      <c r="W3550" s="55">
        <f>U3550-G3550</f>
        <v>-2.8536999999999964</v>
      </c>
    </row>
    <row r="3551" spans="1:23" ht="21" hidden="1" outlineLevel="2" x14ac:dyDescent="0.4">
      <c r="A3551" t="s">
        <v>4532</v>
      </c>
      <c r="B3551" t="s">
        <v>4530</v>
      </c>
      <c r="C3551" t="s">
        <v>4531</v>
      </c>
      <c r="D3551" s="34">
        <v>288429</v>
      </c>
      <c r="E3551" s="34">
        <v>37526</v>
      </c>
      <c r="F3551" s="33">
        <v>33.993299999999998</v>
      </c>
      <c r="G3551" s="33">
        <v>13.571100000000001</v>
      </c>
      <c r="H3551">
        <v>13.010480915580612</v>
      </c>
      <c r="I3551" s="33">
        <v>47.564399999999999</v>
      </c>
      <c r="J3551" s="35">
        <f>G3551/I3551</f>
        <v>0.28532053384464012</v>
      </c>
      <c r="K3551">
        <v>0.90585993711027013</v>
      </c>
      <c r="L3551">
        <v>1.2675051963971646</v>
      </c>
      <c r="M3551">
        <v>0.9</v>
      </c>
      <c r="N3551" t="s">
        <v>37</v>
      </c>
      <c r="O3551" s="53" t="s">
        <v>37</v>
      </c>
      <c r="P3551" s="54" t="str">
        <f>'Sheet1 (2)'!O1632</f>
        <v>B</v>
      </c>
      <c r="Q3551" s="31" t="str">
        <f>IF(U3551="same",N3551,IF(O3551=N3551,P3551,O3551))</f>
        <v>B</v>
      </c>
      <c r="R3551">
        <f>VLOOKUP(IF(V3551="same",N3551,IF(O3551=N3551,P3551,O3551)),$AA$2:$AL$8,9,FALSE)</f>
        <v>0.25</v>
      </c>
      <c r="S3551" s="11">
        <f>(L3551-M3551)/L3551</f>
        <v>0.28994373943537605</v>
      </c>
      <c r="T3551" s="13">
        <f t="shared" si="55"/>
        <v>0.25</v>
      </c>
      <c r="U3551">
        <f>IFERROR(T3551*I3551,0)</f>
        <v>11.8911</v>
      </c>
      <c r="V3551" t="str">
        <f>IF(AND(N3551=O3551,P3551=N3551),"same",IF(NOT(OR(O3551=N3551,P3551=N3551)),"conflict","change"))</f>
        <v>same</v>
      </c>
      <c r="W3551" s="55">
        <f>U3551-G3551</f>
        <v>-1.6800000000000015</v>
      </c>
    </row>
    <row r="3552" spans="1:23" ht="21" hidden="1" outlineLevel="2" x14ac:dyDescent="0.4">
      <c r="A3552" t="s">
        <v>4533</v>
      </c>
      <c r="B3552" t="s">
        <v>4530</v>
      </c>
      <c r="C3552" t="s">
        <v>4531</v>
      </c>
      <c r="D3552" s="34">
        <v>276233</v>
      </c>
      <c r="E3552" s="34">
        <v>25681</v>
      </c>
      <c r="F3552" s="33">
        <v>27.368800000000004</v>
      </c>
      <c r="G3552" s="33">
        <v>11.665000000000003</v>
      </c>
      <c r="H3552">
        <v>9.2968617073267854</v>
      </c>
      <c r="I3552" s="33">
        <v>39.033800000000006</v>
      </c>
      <c r="J3552" s="35">
        <f>G3552/I3552</f>
        <v>0.29884356634506509</v>
      </c>
      <c r="K3552">
        <v>1.06572173980764</v>
      </c>
      <c r="L3552">
        <v>1.5199486001323936</v>
      </c>
      <c r="M3552">
        <v>1</v>
      </c>
      <c r="N3552" t="s">
        <v>37</v>
      </c>
      <c r="O3552" s="53" t="s">
        <v>37</v>
      </c>
      <c r="P3552" s="54" t="str">
        <f>'Sheet1 (2)'!O1647</f>
        <v>B</v>
      </c>
      <c r="Q3552" s="31" t="str">
        <f>IF(U3552="same",N3552,IF(O3552=N3552,P3552,O3552))</f>
        <v>B</v>
      </c>
      <c r="R3552">
        <f>VLOOKUP(IF(V3552="same",N3552,IF(O3552=N3552,P3552,O3552)),$AA$2:$AL$8,9,FALSE)</f>
        <v>0.25</v>
      </c>
      <c r="S3552" s="11">
        <f>(L3552-M3552)/L3552</f>
        <v>0.34208301523295198</v>
      </c>
      <c r="T3552" s="13">
        <f t="shared" si="55"/>
        <v>0.25</v>
      </c>
      <c r="U3552">
        <f>IFERROR(T3552*I3552,0)</f>
        <v>9.7584500000000016</v>
      </c>
      <c r="V3552" t="str">
        <f>IF(AND(N3552=O3552,P3552=N3552),"same",IF(NOT(OR(O3552=N3552,P3552=N3552)),"conflict","change"))</f>
        <v>same</v>
      </c>
      <c r="W3552" s="55">
        <f>U3552-G3552</f>
        <v>-1.9065500000000011</v>
      </c>
    </row>
    <row r="3553" spans="1:23" ht="21" hidden="1" outlineLevel="2" x14ac:dyDescent="0.4">
      <c r="A3553" t="s">
        <v>4534</v>
      </c>
      <c r="B3553" t="s">
        <v>4530</v>
      </c>
      <c r="C3553" t="s">
        <v>4531</v>
      </c>
      <c r="D3553" s="34">
        <v>231777</v>
      </c>
      <c r="E3553" s="34">
        <v>30575</v>
      </c>
      <c r="F3553" s="33">
        <v>17.660699999999999</v>
      </c>
      <c r="G3553" s="33">
        <v>7.1437999999999988</v>
      </c>
      <c r="H3553">
        <v>13.191559127954887</v>
      </c>
      <c r="I3553" s="33">
        <v>24.804499999999997</v>
      </c>
      <c r="J3553" s="35">
        <f>G3553/I3553</f>
        <v>0.28800419278759903</v>
      </c>
      <c r="K3553">
        <v>0.57761896974652482</v>
      </c>
      <c r="L3553">
        <v>0.81126737530662296</v>
      </c>
      <c r="M3553">
        <v>0.5</v>
      </c>
      <c r="N3553" t="s">
        <v>37</v>
      </c>
      <c r="O3553" s="53" t="s">
        <v>37</v>
      </c>
      <c r="P3553" s="54" t="str">
        <f>'Sheet1 (2)'!O3801</f>
        <v>B</v>
      </c>
      <c r="Q3553" s="31" t="str">
        <f>IF(U3553="same",N3553,IF(O3553=N3553,P3553,O3553))</f>
        <v>B</v>
      </c>
      <c r="R3553">
        <f>VLOOKUP(IF(V3553="same",N3553,IF(O3553=N3553,P3553,O3553)),$AA$2:$AL$8,9,FALSE)</f>
        <v>0.25</v>
      </c>
      <c r="S3553" s="11">
        <f>(L3553-M3553)/L3553</f>
        <v>0.3836803805761051</v>
      </c>
      <c r="T3553" s="13">
        <f t="shared" si="55"/>
        <v>0.25</v>
      </c>
      <c r="U3553">
        <f>IFERROR(T3553*I3553,0)</f>
        <v>6.2011249999999993</v>
      </c>
      <c r="V3553" t="str">
        <f>IF(AND(N3553=O3553,P3553=N3553),"same",IF(NOT(OR(O3553=N3553,P3553=N3553)),"conflict","change"))</f>
        <v>same</v>
      </c>
      <c r="W3553" s="55">
        <f>U3553-G3553</f>
        <v>-0.94267499999999949</v>
      </c>
    </row>
    <row r="3554" spans="1:23" ht="21" hidden="1" outlineLevel="2" x14ac:dyDescent="0.4">
      <c r="A3554" t="s">
        <v>4535</v>
      </c>
      <c r="B3554" t="s">
        <v>4530</v>
      </c>
      <c r="C3554" t="s">
        <v>4531</v>
      </c>
      <c r="D3554" s="34">
        <v>189087</v>
      </c>
      <c r="E3554" s="34">
        <v>22091</v>
      </c>
      <c r="F3554" s="33">
        <v>12.346699999999998</v>
      </c>
      <c r="G3554" s="33">
        <v>6.0411999999999999</v>
      </c>
      <c r="H3554">
        <v>11.682981907799055</v>
      </c>
      <c r="I3554" s="33">
        <v>18.387899999999998</v>
      </c>
      <c r="J3554" s="35">
        <f>G3554/I3554</f>
        <v>0.32854213912409791</v>
      </c>
      <c r="K3554">
        <v>0.55890181521886739</v>
      </c>
      <c r="L3554">
        <v>0.83237064868045796</v>
      </c>
      <c r="M3554">
        <v>0.5</v>
      </c>
      <c r="N3554" t="s">
        <v>37</v>
      </c>
      <c r="O3554" s="53" t="s">
        <v>37</v>
      </c>
      <c r="P3554" s="54" t="str">
        <f>'Sheet1 (2)'!O4894</f>
        <v>B</v>
      </c>
      <c r="Q3554" s="31" t="str">
        <f>IF(U3554="same",N3554,IF(O3554=N3554,P3554,O3554))</f>
        <v>B</v>
      </c>
      <c r="R3554">
        <f>VLOOKUP(IF(V3554="same",N3554,IF(O3554=N3554,P3554,O3554)),$AA$2:$AL$8,9,FALSE)</f>
        <v>0.25</v>
      </c>
      <c r="S3554" s="11">
        <f>(L3554-M3554)/L3554</f>
        <v>0.39930606540170427</v>
      </c>
      <c r="T3554" s="13">
        <f t="shared" si="55"/>
        <v>0.25</v>
      </c>
      <c r="U3554">
        <f>IFERROR(T3554*I3554,0)</f>
        <v>4.5969749999999996</v>
      </c>
      <c r="V3554" t="str">
        <f>IF(AND(N3554=O3554,P3554=N3554),"same",IF(NOT(OR(O3554=N3554,P3554=N3554)),"conflict","change"))</f>
        <v>same</v>
      </c>
      <c r="W3554" s="55">
        <f>U3554-G3554</f>
        <v>-1.4442250000000003</v>
      </c>
    </row>
    <row r="3555" spans="1:23" ht="21" hidden="1" outlineLevel="2" x14ac:dyDescent="0.4">
      <c r="A3555" t="s">
        <v>4536</v>
      </c>
      <c r="B3555" t="s">
        <v>4530</v>
      </c>
      <c r="C3555" t="s">
        <v>4531</v>
      </c>
      <c r="D3555" s="34">
        <v>153140</v>
      </c>
      <c r="E3555" s="34">
        <v>18222</v>
      </c>
      <c r="F3555" s="33">
        <v>10.1648</v>
      </c>
      <c r="G3555" s="33">
        <v>4.9828999999999999</v>
      </c>
      <c r="H3555">
        <v>11.898916024552697</v>
      </c>
      <c r="I3555" s="33">
        <v>15.1477</v>
      </c>
      <c r="J3555" s="35">
        <f>G3555/I3555</f>
        <v>0.32895423067528401</v>
      </c>
      <c r="K3555">
        <v>0.55783119306332996</v>
      </c>
      <c r="L3555">
        <v>0.83128635715069699</v>
      </c>
      <c r="M3555">
        <v>0.3</v>
      </c>
      <c r="N3555" t="s">
        <v>37</v>
      </c>
      <c r="O3555" s="53" t="s">
        <v>37</v>
      </c>
      <c r="P3555" s="54" t="str">
        <f>'Sheet1 (2)'!O4927</f>
        <v>B</v>
      </c>
      <c r="Q3555" s="31" t="str">
        <f>IF(U3555="same",N3555,IF(O3555=N3555,P3555,O3555))</f>
        <v>B</v>
      </c>
      <c r="R3555">
        <f>VLOOKUP(IF(V3555="same",N3555,IF(O3555=N3555,P3555,O3555)),$AA$2:$AL$8,9,FALSE)</f>
        <v>0.25</v>
      </c>
      <c r="S3555" s="11">
        <f>(L3555-M3555)/L3555</f>
        <v>0.63911352878654837</v>
      </c>
      <c r="T3555" s="13">
        <f t="shared" si="55"/>
        <v>0.25</v>
      </c>
      <c r="U3555">
        <f>IFERROR(T3555*I3555,0)</f>
        <v>3.7869250000000001</v>
      </c>
      <c r="V3555" t="str">
        <f>IF(AND(N3555=O3555,P3555=N3555),"same",IF(NOT(OR(O3555=N3555,P3555=N3555)),"conflict","change"))</f>
        <v>same</v>
      </c>
      <c r="W3555" s="55">
        <f>U3555-G3555</f>
        <v>-1.1959749999999998</v>
      </c>
    </row>
    <row r="3556" spans="1:23" ht="21" outlineLevel="1" collapsed="1" x14ac:dyDescent="0.4">
      <c r="C3556" s="29" t="s">
        <v>4537</v>
      </c>
      <c r="D3556" s="34">
        <f>SUBTOTAL(9,D3550:D3555)</f>
        <v>1456340</v>
      </c>
      <c r="E3556" s="34">
        <f>SUBTOTAL(9,E3550:E3555)</f>
        <v>168364</v>
      </c>
      <c r="F3556" s="33">
        <f>SUBTOTAL(9,F3550:F3555)</f>
        <v>138.01030000000003</v>
      </c>
      <c r="G3556" s="33">
        <f>SUBTOTAL(9,G3550:G3555)</f>
        <v>59.36760000000001</v>
      </c>
      <c r="I3556" s="33">
        <f>SUBTOTAL(9,I3550:I3555)</f>
        <v>197.37790000000001</v>
      </c>
      <c r="J3556" s="35"/>
      <c r="O3556" s="53"/>
      <c r="P3556" s="54"/>
      <c r="Q3556" s="31"/>
      <c r="T3556" s="13">
        <f t="shared" si="55"/>
        <v>0</v>
      </c>
      <c r="U3556">
        <f>SUBTOTAL(9,U3550:U3555)</f>
        <v>49.344475000000003</v>
      </c>
      <c r="W3556" s="55">
        <f>SUBTOTAL(9,W3550:W3555)</f>
        <v>-10.023125</v>
      </c>
    </row>
    <row r="3557" spans="1:23" ht="21" hidden="1" outlineLevel="2" x14ac:dyDescent="0.4">
      <c r="A3557" t="s">
        <v>5063</v>
      </c>
      <c r="B3557" t="s">
        <v>5064</v>
      </c>
      <c r="C3557" t="s">
        <v>5065</v>
      </c>
      <c r="D3557" s="34">
        <v>70231</v>
      </c>
      <c r="E3557" s="34">
        <v>11209</v>
      </c>
      <c r="F3557" s="33">
        <v>9.5571999999999999</v>
      </c>
      <c r="G3557" s="33">
        <v>3.1857000000000002</v>
      </c>
      <c r="H3557">
        <v>15.960188520738706</v>
      </c>
      <c r="I3557" s="33">
        <v>12.742900000000001</v>
      </c>
      <c r="J3557" s="35">
        <f>G3557/I3557</f>
        <v>0.24999803812319019</v>
      </c>
      <c r="K3557">
        <v>0.85263627442233925</v>
      </c>
      <c r="L3557">
        <v>1.1368453920956376</v>
      </c>
      <c r="M3557">
        <v>0.8</v>
      </c>
      <c r="N3557" t="s">
        <v>34</v>
      </c>
      <c r="O3557" s="53" t="s">
        <v>34</v>
      </c>
      <c r="P3557" s="54" t="str">
        <f>'Sheet1 (2)'!O322</f>
        <v>A</v>
      </c>
      <c r="Q3557" s="31" t="str">
        <f>IF(U3557="same",N3557,IF(O3557=N3557,P3557,O3557))</f>
        <v>A</v>
      </c>
      <c r="R3557">
        <f>VLOOKUP(IF(V3557="same",N3557,IF(O3557=N3557,P3557,O3557)),$AA$2:$AL$8,9,FALSE)</f>
        <v>0.15</v>
      </c>
      <c r="S3557" s="11">
        <f>(L3557-M3557)/L3557</f>
        <v>0.29629833083521029</v>
      </c>
      <c r="T3557" s="13">
        <f t="shared" si="55"/>
        <v>0.15</v>
      </c>
      <c r="U3557">
        <f>IFERROR(T3557*I3557,0)</f>
        <v>1.911435</v>
      </c>
      <c r="V3557" t="str">
        <f>IF(AND(N3557=O3557,P3557=N3557),"same",IF(NOT(OR(O3557=N3557,P3557=N3557)),"conflict","change"))</f>
        <v>same</v>
      </c>
      <c r="W3557" s="55">
        <f>U3557-G3557</f>
        <v>-1.2742650000000002</v>
      </c>
    </row>
    <row r="3558" spans="1:23" ht="21" hidden="1" outlineLevel="2" x14ac:dyDescent="0.4">
      <c r="A3558" t="s">
        <v>5066</v>
      </c>
      <c r="B3558" t="s">
        <v>5064</v>
      </c>
      <c r="C3558" t="s">
        <v>5065</v>
      </c>
      <c r="D3558" s="34">
        <v>10112</v>
      </c>
      <c r="E3558" s="34">
        <v>3074</v>
      </c>
      <c r="F3558" s="33">
        <v>0.62169999999999992</v>
      </c>
      <c r="G3558" s="33">
        <v>0.20700000000000002</v>
      </c>
      <c r="H3558">
        <v>30.399525316455698</v>
      </c>
      <c r="I3558" s="33">
        <v>0.82869999999999999</v>
      </c>
      <c r="J3558" s="35">
        <f>G3558/I3558</f>
        <v>0.2497888258718475</v>
      </c>
      <c r="K3558">
        <v>0.20224463240078072</v>
      </c>
      <c r="L3558">
        <v>0.26958360442420298</v>
      </c>
      <c r="M3558">
        <v>0.1</v>
      </c>
      <c r="N3558" t="s">
        <v>34</v>
      </c>
      <c r="O3558" s="53" t="s">
        <v>34</v>
      </c>
      <c r="P3558" s="54" t="str">
        <f>'Sheet1 (2)'!O751</f>
        <v>A</v>
      </c>
      <c r="Q3558" s="31" t="str">
        <f>IF(U3558="same",N3558,IF(O3558=N3558,P3558,O3558))</f>
        <v>A</v>
      </c>
      <c r="R3558">
        <f>VLOOKUP(IF(V3558="same",N3558,IF(O3558=N3558,P3558,O3558)),$AA$2:$AL$8,9,FALSE)</f>
        <v>0.15</v>
      </c>
      <c r="S3558" s="11">
        <f>(L3558-M3558)/L3558</f>
        <v>0.62905756003378788</v>
      </c>
      <c r="T3558" s="13">
        <f t="shared" si="55"/>
        <v>0.15</v>
      </c>
      <c r="U3558">
        <f>IFERROR(T3558*I3558,0)</f>
        <v>0.124305</v>
      </c>
      <c r="V3558" t="str">
        <f>IF(AND(N3558=O3558,P3558=N3558),"same",IF(NOT(OR(O3558=N3558,P3558=N3558)),"conflict","change"))</f>
        <v>same</v>
      </c>
      <c r="W3558" s="55">
        <f>U3558-G3558</f>
        <v>-8.2695000000000018E-2</v>
      </c>
    </row>
    <row r="3559" spans="1:23" ht="21" hidden="1" outlineLevel="2" x14ac:dyDescent="0.4">
      <c r="A3559" t="s">
        <v>5067</v>
      </c>
      <c r="B3559" t="s">
        <v>5064</v>
      </c>
      <c r="C3559" t="s">
        <v>5065</v>
      </c>
      <c r="D3559" s="34">
        <v>17369</v>
      </c>
      <c r="E3559" s="34">
        <v>856</v>
      </c>
      <c r="F3559" s="33">
        <v>0.50239999999999996</v>
      </c>
      <c r="G3559" s="33">
        <v>0.1452</v>
      </c>
      <c r="H3559">
        <v>4.9283205711324776</v>
      </c>
      <c r="I3559" s="33">
        <v>0.64759999999999995</v>
      </c>
      <c r="J3559" s="35">
        <f>G3559/I3559</f>
        <v>0.22421247683755405</v>
      </c>
      <c r="K3559">
        <v>0.58691588785046722</v>
      </c>
      <c r="L3559">
        <v>0.75654205607476621</v>
      </c>
      <c r="M3559">
        <v>0.6</v>
      </c>
      <c r="N3559" t="s">
        <v>34</v>
      </c>
      <c r="O3559" s="53" t="s">
        <v>34</v>
      </c>
      <c r="P3559" s="54" t="str">
        <f>'Sheet1 (2)'!O859</f>
        <v>A</v>
      </c>
      <c r="Q3559" s="31" t="str">
        <f>IF(U3559="same",N3559,IF(O3559=N3559,P3559,O3559))</f>
        <v>A</v>
      </c>
      <c r="R3559">
        <f>VLOOKUP(IF(V3559="same",N3559,IF(O3559=N3559,P3559,O3559)),$AA$2:$AL$8,9,FALSE)</f>
        <v>0.15</v>
      </c>
      <c r="S3559" s="11">
        <f>(L3559-M3559)/L3559</f>
        <v>0.20691785052501532</v>
      </c>
      <c r="T3559" s="13">
        <f t="shared" si="55"/>
        <v>0.15</v>
      </c>
      <c r="U3559">
        <f>IFERROR(T3559*I3559,0)</f>
        <v>9.713999999999999E-2</v>
      </c>
      <c r="V3559" t="str">
        <f>IF(AND(N3559=O3559,P3559=N3559),"same",IF(NOT(OR(O3559=N3559,P3559=N3559)),"conflict","change"))</f>
        <v>same</v>
      </c>
      <c r="W3559" s="55">
        <f>U3559-G3559</f>
        <v>-4.8060000000000005E-2</v>
      </c>
    </row>
    <row r="3560" spans="1:23" ht="21" hidden="1" outlineLevel="2" x14ac:dyDescent="0.4">
      <c r="A3560" t="s">
        <v>5068</v>
      </c>
      <c r="B3560" t="s">
        <v>5064</v>
      </c>
      <c r="C3560" t="s">
        <v>5065</v>
      </c>
      <c r="D3560" s="34">
        <v>13859</v>
      </c>
      <c r="E3560" s="34">
        <v>1559</v>
      </c>
      <c r="F3560" s="33">
        <v>1.3205</v>
      </c>
      <c r="G3560" s="33">
        <v>0.43740000000000007</v>
      </c>
      <c r="H3560">
        <v>11.24900786492532</v>
      </c>
      <c r="I3560" s="33">
        <v>1.7579</v>
      </c>
      <c r="J3560" s="35">
        <f>G3560/I3560</f>
        <v>0.24881961431253202</v>
      </c>
      <c r="K3560">
        <v>0.84701731879409881</v>
      </c>
      <c r="L3560">
        <v>1.1275817831943553</v>
      </c>
      <c r="M3560">
        <v>0.8</v>
      </c>
      <c r="N3560" t="s">
        <v>34</v>
      </c>
      <c r="O3560" s="53" t="s">
        <v>34</v>
      </c>
      <c r="P3560" s="54" t="str">
        <f>'Sheet1 (2)'!O1018</f>
        <v>A</v>
      </c>
      <c r="Q3560" s="31" t="str">
        <f>IF(U3560="same",N3560,IF(O3560=N3560,P3560,O3560))</f>
        <v>A</v>
      </c>
      <c r="R3560">
        <f>VLOOKUP(IF(V3560="same",N3560,IF(O3560=N3560,P3560,O3560)),$AA$2:$AL$8,9,FALSE)</f>
        <v>0.15</v>
      </c>
      <c r="S3560" s="11">
        <f>(L3560-M3560)/L3560</f>
        <v>0.29051709426019678</v>
      </c>
      <c r="T3560" s="13">
        <f t="shared" si="55"/>
        <v>0.15</v>
      </c>
      <c r="U3560">
        <f>IFERROR(T3560*I3560,0)</f>
        <v>0.263685</v>
      </c>
      <c r="V3560" t="str">
        <f>IF(AND(N3560=O3560,P3560=N3560),"same",IF(NOT(OR(O3560=N3560,P3560=N3560)),"conflict","change"))</f>
        <v>same</v>
      </c>
      <c r="W3560" s="55">
        <f>U3560-G3560</f>
        <v>-0.17371500000000006</v>
      </c>
    </row>
    <row r="3561" spans="1:23" ht="21" hidden="1" outlineLevel="2" x14ac:dyDescent="0.4">
      <c r="A3561" t="s">
        <v>5069</v>
      </c>
      <c r="B3561" t="s">
        <v>5064</v>
      </c>
      <c r="C3561" t="s">
        <v>5065</v>
      </c>
      <c r="D3561" s="34">
        <v>12031</v>
      </c>
      <c r="E3561" s="34">
        <v>950</v>
      </c>
      <c r="F3561" s="33">
        <v>0.67260000000000009</v>
      </c>
      <c r="G3561" s="33">
        <v>0.22389999999999996</v>
      </c>
      <c r="H3561">
        <v>7.8962679743994677</v>
      </c>
      <c r="I3561" s="33">
        <v>0.89650000000000007</v>
      </c>
      <c r="J3561" s="35">
        <f>G3561/I3561</f>
        <v>0.24974902398215276</v>
      </c>
      <c r="K3561">
        <v>0.70800000000000018</v>
      </c>
      <c r="L3561">
        <v>0.9436842105263159</v>
      </c>
      <c r="M3561">
        <v>0.6</v>
      </c>
      <c r="N3561" t="s">
        <v>34</v>
      </c>
      <c r="O3561" s="53" t="s">
        <v>34</v>
      </c>
      <c r="P3561" s="54" t="str">
        <f>'Sheet1 (2)'!O1029</f>
        <v>A</v>
      </c>
      <c r="Q3561" s="31" t="str">
        <f>IF(U3561="same",N3561,IF(O3561=N3561,P3561,O3561))</f>
        <v>A</v>
      </c>
      <c r="R3561">
        <f>VLOOKUP(IF(V3561="same",N3561,IF(O3561=N3561,P3561,O3561)),$AA$2:$AL$8,9,FALSE)</f>
        <v>0.15</v>
      </c>
      <c r="S3561" s="11">
        <f>(L3561-M3561)/L3561</f>
        <v>0.36419408812046861</v>
      </c>
      <c r="T3561" s="13">
        <f t="shared" si="55"/>
        <v>0.15</v>
      </c>
      <c r="U3561">
        <f>IFERROR(T3561*I3561,0)</f>
        <v>0.13447500000000001</v>
      </c>
      <c r="V3561" t="str">
        <f>IF(AND(N3561=O3561,P3561=N3561),"same",IF(NOT(OR(O3561=N3561,P3561=N3561)),"conflict","change"))</f>
        <v>same</v>
      </c>
      <c r="W3561" s="55">
        <f>U3561-G3561</f>
        <v>-8.9424999999999949E-2</v>
      </c>
    </row>
    <row r="3562" spans="1:23" ht="21" hidden="1" outlineLevel="2" x14ac:dyDescent="0.4">
      <c r="A3562" t="s">
        <v>5070</v>
      </c>
      <c r="B3562" t="s">
        <v>5064</v>
      </c>
      <c r="C3562" t="s">
        <v>5065</v>
      </c>
      <c r="D3562" s="34">
        <v>12359</v>
      </c>
      <c r="E3562" s="34">
        <v>4133</v>
      </c>
      <c r="F3562" s="33">
        <v>1.1446000000000001</v>
      </c>
      <c r="G3562" s="33">
        <v>0.38199999999999995</v>
      </c>
      <c r="H3562">
        <v>33.441216926935837</v>
      </c>
      <c r="I3562" s="33">
        <v>1.5266</v>
      </c>
      <c r="J3562" s="35">
        <f>G3562/I3562</f>
        <v>0.25022926765360931</v>
      </c>
      <c r="K3562">
        <v>0.27694168884587472</v>
      </c>
      <c r="L3562">
        <v>0.36936849745947253</v>
      </c>
      <c r="M3562">
        <v>0.1</v>
      </c>
      <c r="N3562" t="s">
        <v>34</v>
      </c>
      <c r="O3562" s="53" t="s">
        <v>34</v>
      </c>
      <c r="P3562" s="54" t="str">
        <f>'Sheet1 (2)'!O1251</f>
        <v>A</v>
      </c>
      <c r="Q3562" s="31" t="str">
        <f>IF(U3562="same",N3562,IF(O3562=N3562,P3562,O3562))</f>
        <v>A</v>
      </c>
      <c r="R3562">
        <f>VLOOKUP(IF(V3562="same",N3562,IF(O3562=N3562,P3562,O3562)),$AA$2:$AL$8,9,FALSE)</f>
        <v>0.15</v>
      </c>
      <c r="S3562" s="11">
        <f>(L3562-M3562)/L3562</f>
        <v>0.72926765360932799</v>
      </c>
      <c r="T3562" s="13">
        <f t="shared" si="55"/>
        <v>0.15</v>
      </c>
      <c r="U3562">
        <f>IFERROR(T3562*I3562,0)</f>
        <v>0.22898999999999997</v>
      </c>
      <c r="V3562" t="str">
        <f>IF(AND(N3562=O3562,P3562=N3562),"same",IF(NOT(OR(O3562=N3562,P3562=N3562)),"conflict","change"))</f>
        <v>same</v>
      </c>
      <c r="W3562" s="55">
        <f>U3562-G3562</f>
        <v>-0.15300999999999998</v>
      </c>
    </row>
    <row r="3563" spans="1:23" ht="21" hidden="1" outlineLevel="2" x14ac:dyDescent="0.4">
      <c r="A3563" t="s">
        <v>5071</v>
      </c>
      <c r="B3563" t="s">
        <v>5064</v>
      </c>
      <c r="C3563" t="s">
        <v>5065</v>
      </c>
      <c r="D3563" s="34">
        <v>3675</v>
      </c>
      <c r="E3563" s="34">
        <v>108</v>
      </c>
      <c r="F3563" s="33">
        <v>6.0399999999999995E-2</v>
      </c>
      <c r="G3563" s="33">
        <v>0.02</v>
      </c>
      <c r="H3563">
        <v>2.9387755102040818</v>
      </c>
      <c r="I3563" s="33">
        <v>8.0399999999999999E-2</v>
      </c>
      <c r="J3563" s="35">
        <f>G3563/I3563</f>
        <v>0.24875621890547264</v>
      </c>
      <c r="K3563">
        <v>0.55925925925925923</v>
      </c>
      <c r="L3563">
        <v>0.74444444444444446</v>
      </c>
      <c r="M3563">
        <v>0.6</v>
      </c>
      <c r="N3563" t="s">
        <v>34</v>
      </c>
      <c r="O3563" s="53" t="s">
        <v>34</v>
      </c>
      <c r="P3563" s="54" t="str">
        <f>'Sheet1 (2)'!O1739</f>
        <v>A</v>
      </c>
      <c r="Q3563" s="31" t="str">
        <f>IF(U3563="same",N3563,IF(O3563=N3563,P3563,O3563))</f>
        <v>A</v>
      </c>
      <c r="R3563">
        <f>VLOOKUP(IF(V3563="same",N3563,IF(O3563=N3563,P3563,O3563)),$AA$2:$AL$8,9,FALSE)</f>
        <v>0.15</v>
      </c>
      <c r="S3563" s="11">
        <f>(L3563-M3563)/L3563</f>
        <v>0.19402985074626872</v>
      </c>
      <c r="T3563" s="13">
        <f t="shared" si="55"/>
        <v>0.15</v>
      </c>
      <c r="U3563">
        <f>IFERROR(T3563*I3563,0)</f>
        <v>1.206E-2</v>
      </c>
      <c r="V3563" t="str">
        <f>IF(AND(N3563=O3563,P3563=N3563),"same",IF(NOT(OR(O3563=N3563,P3563=N3563)),"conflict","change"))</f>
        <v>same</v>
      </c>
      <c r="W3563" s="55">
        <f>U3563-G3563</f>
        <v>-7.9400000000000009E-3</v>
      </c>
    </row>
    <row r="3564" spans="1:23" ht="21" hidden="1" outlineLevel="2" x14ac:dyDescent="0.4">
      <c r="A3564" t="s">
        <v>5072</v>
      </c>
      <c r="B3564" t="s">
        <v>5064</v>
      </c>
      <c r="C3564" t="s">
        <v>5065</v>
      </c>
      <c r="D3564" s="34">
        <v>66961</v>
      </c>
      <c r="E3564" s="34">
        <v>5531</v>
      </c>
      <c r="F3564" s="33">
        <v>3.9340000000000002</v>
      </c>
      <c r="G3564" s="33">
        <v>1.3114999999999999</v>
      </c>
      <c r="H3564">
        <v>8.2600319589014504</v>
      </c>
      <c r="I3564" s="33">
        <v>5.2454999999999998</v>
      </c>
      <c r="J3564" s="35">
        <f>G3564/I3564</f>
        <v>0.25002382994948047</v>
      </c>
      <c r="K3564">
        <v>0.71126378593382755</v>
      </c>
      <c r="L3564">
        <v>0.94838184776713075</v>
      </c>
      <c r="M3564">
        <v>0.6</v>
      </c>
      <c r="N3564" t="s">
        <v>34</v>
      </c>
      <c r="O3564" s="53" t="s">
        <v>34</v>
      </c>
      <c r="P3564" s="54" t="str">
        <f>'Sheet1 (2)'!O2003</f>
        <v>A</v>
      </c>
      <c r="Q3564" s="31" t="str">
        <f>IF(U3564="same",N3564,IF(O3564=N3564,P3564,O3564))</f>
        <v>A</v>
      </c>
      <c r="R3564">
        <f>VLOOKUP(IF(V3564="same",N3564,IF(O3564=N3564,P3564,O3564)),$AA$2:$AL$8,9,FALSE)</f>
        <v>0.15</v>
      </c>
      <c r="S3564" s="11">
        <f>(L3564-M3564)/L3564</f>
        <v>0.36734343723191309</v>
      </c>
      <c r="T3564" s="13">
        <f t="shared" si="55"/>
        <v>0.15</v>
      </c>
      <c r="U3564">
        <f>IFERROR(T3564*I3564,0)</f>
        <v>0.786825</v>
      </c>
      <c r="V3564" t="str">
        <f>IF(AND(N3564=O3564,P3564=N3564),"same",IF(NOT(OR(O3564=N3564,P3564=N3564)),"conflict","change"))</f>
        <v>same</v>
      </c>
      <c r="W3564" s="55">
        <f>U3564-G3564</f>
        <v>-0.52467499999999989</v>
      </c>
    </row>
    <row r="3565" spans="1:23" ht="21" hidden="1" outlineLevel="2" x14ac:dyDescent="0.4">
      <c r="A3565" t="s">
        <v>5073</v>
      </c>
      <c r="B3565" t="s">
        <v>5064</v>
      </c>
      <c r="C3565" t="s">
        <v>5065</v>
      </c>
      <c r="D3565" s="34">
        <v>109538</v>
      </c>
      <c r="E3565" s="34">
        <v>60506</v>
      </c>
      <c r="F3565" s="33">
        <v>22.003000000000004</v>
      </c>
      <c r="G3565" s="33">
        <v>7.3347999999999995</v>
      </c>
      <c r="H3565">
        <v>55.23745184319597</v>
      </c>
      <c r="I3565" s="33">
        <v>29.337800000000001</v>
      </c>
      <c r="J3565" s="35">
        <f>G3565/I3565</f>
        <v>0.25001193000156791</v>
      </c>
      <c r="K3565">
        <v>0.36364988596172287</v>
      </c>
      <c r="L3565">
        <v>0.48487422734935381</v>
      </c>
      <c r="M3565">
        <v>0.1</v>
      </c>
      <c r="N3565" t="s">
        <v>34</v>
      </c>
      <c r="O3565" s="53" t="s">
        <v>34</v>
      </c>
      <c r="P3565" s="54" t="str">
        <f>'Sheet1 (2)'!O2213</f>
        <v>A</v>
      </c>
      <c r="Q3565" s="31" t="str">
        <f>IF(U3565="same",N3565,IF(O3565=N3565,P3565,O3565))</f>
        <v>A</v>
      </c>
      <c r="R3565">
        <f>VLOOKUP(IF(V3565="same",N3565,IF(O3565=N3565,P3565,O3565)),$AA$2:$AL$8,9,FALSE)</f>
        <v>0.15</v>
      </c>
      <c r="S3565" s="11">
        <f>(L3565-M3565)/L3565</f>
        <v>0.79376095003715352</v>
      </c>
      <c r="T3565" s="13">
        <f t="shared" si="55"/>
        <v>0.15</v>
      </c>
      <c r="U3565">
        <f>IFERROR(T3565*I3565,0)</f>
        <v>4.4006699999999999</v>
      </c>
      <c r="V3565" t="str">
        <f>IF(AND(N3565=O3565,P3565=N3565),"same",IF(NOT(OR(O3565=N3565,P3565=N3565)),"conflict","change"))</f>
        <v>same</v>
      </c>
      <c r="W3565" s="55">
        <f>U3565-G3565</f>
        <v>-2.9341299999999997</v>
      </c>
    </row>
    <row r="3566" spans="1:23" ht="21" hidden="1" outlineLevel="2" x14ac:dyDescent="0.4">
      <c r="A3566" t="s">
        <v>5074</v>
      </c>
      <c r="B3566" t="s">
        <v>5064</v>
      </c>
      <c r="C3566" t="s">
        <v>5065</v>
      </c>
      <c r="D3566" s="34">
        <v>21767</v>
      </c>
      <c r="E3566" s="34">
        <v>1521</v>
      </c>
      <c r="F3566" s="33">
        <v>0.99329999999999996</v>
      </c>
      <c r="G3566" s="33">
        <v>0.32740000000000002</v>
      </c>
      <c r="H3566">
        <v>6.987641843157073</v>
      </c>
      <c r="I3566" s="33">
        <v>1.3207</v>
      </c>
      <c r="J3566" s="35">
        <f>G3566/I3566</f>
        <v>0.24789884152343455</v>
      </c>
      <c r="K3566">
        <v>0.65305719921104532</v>
      </c>
      <c r="L3566">
        <v>0.86831032215647608</v>
      </c>
      <c r="M3566">
        <v>0.6</v>
      </c>
      <c r="N3566" t="s">
        <v>34</v>
      </c>
      <c r="O3566" s="53" t="s">
        <v>34</v>
      </c>
      <c r="P3566" s="54" t="str">
        <f>'Sheet1 (2)'!O2248</f>
        <v>A</v>
      </c>
      <c r="Q3566" s="31" t="str">
        <f>IF(U3566="same",N3566,IF(O3566=N3566,P3566,O3566))</f>
        <v>A</v>
      </c>
      <c r="R3566">
        <f>VLOOKUP(IF(V3566="same",N3566,IF(O3566=N3566,P3566,O3566)),$AA$2:$AL$8,9,FALSE)</f>
        <v>0.15</v>
      </c>
      <c r="S3566" s="11">
        <f>(L3566-M3566)/L3566</f>
        <v>0.3090028015446355</v>
      </c>
      <c r="T3566" s="13">
        <f t="shared" si="55"/>
        <v>0.15</v>
      </c>
      <c r="U3566">
        <f>IFERROR(T3566*I3566,0)</f>
        <v>0.198105</v>
      </c>
      <c r="V3566" t="str">
        <f>IF(AND(N3566=O3566,P3566=N3566),"same",IF(NOT(OR(O3566=N3566,P3566=N3566)),"conflict","change"))</f>
        <v>same</v>
      </c>
      <c r="W3566" s="55">
        <f>U3566-G3566</f>
        <v>-0.12929500000000002</v>
      </c>
    </row>
    <row r="3567" spans="1:23" ht="21" hidden="1" outlineLevel="2" x14ac:dyDescent="0.4">
      <c r="A3567" t="s">
        <v>5075</v>
      </c>
      <c r="B3567" t="s">
        <v>5064</v>
      </c>
      <c r="C3567" t="s">
        <v>5065</v>
      </c>
      <c r="D3567" s="34">
        <v>49308</v>
      </c>
      <c r="E3567" s="34">
        <v>2944</v>
      </c>
      <c r="F3567" s="33">
        <v>1.7788999999999997</v>
      </c>
      <c r="G3567" s="33">
        <v>0.4798</v>
      </c>
      <c r="H3567">
        <v>5.9706335685892755</v>
      </c>
      <c r="I3567" s="33">
        <v>2.2586999999999997</v>
      </c>
      <c r="J3567" s="35">
        <f>G3567/I3567</f>
        <v>0.21242307522025947</v>
      </c>
      <c r="K3567">
        <v>0.60424592391304333</v>
      </c>
      <c r="L3567">
        <v>0.76722146739130426</v>
      </c>
      <c r="M3567">
        <v>0.6</v>
      </c>
      <c r="N3567" t="s">
        <v>34</v>
      </c>
      <c r="O3567" s="53" t="s">
        <v>34</v>
      </c>
      <c r="P3567" s="54" t="str">
        <f>'Sheet1 (2)'!O2381</f>
        <v>A</v>
      </c>
      <c r="Q3567" s="31" t="str">
        <f>IF(U3567="same",N3567,IF(O3567=N3567,P3567,O3567))</f>
        <v>A</v>
      </c>
      <c r="R3567">
        <f>VLOOKUP(IF(V3567="same",N3567,IF(O3567=N3567,P3567,O3567)),$AA$2:$AL$8,9,FALSE)</f>
        <v>0.15</v>
      </c>
      <c r="S3567" s="11">
        <f>(L3567-M3567)/L3567</f>
        <v>0.21795723203612691</v>
      </c>
      <c r="T3567" s="13">
        <f t="shared" si="55"/>
        <v>0.15</v>
      </c>
      <c r="U3567">
        <f>IFERROR(T3567*I3567,0)</f>
        <v>0.33880499999999997</v>
      </c>
      <c r="V3567" t="str">
        <f>IF(AND(N3567=O3567,P3567=N3567),"same",IF(NOT(OR(O3567=N3567,P3567=N3567)),"conflict","change"))</f>
        <v>same</v>
      </c>
      <c r="W3567" s="55">
        <f>U3567-G3567</f>
        <v>-0.14099500000000004</v>
      </c>
    </row>
    <row r="3568" spans="1:23" ht="21" hidden="1" outlineLevel="2" x14ac:dyDescent="0.4">
      <c r="A3568" t="s">
        <v>5076</v>
      </c>
      <c r="B3568" t="s">
        <v>5064</v>
      </c>
      <c r="C3568" t="s">
        <v>5065</v>
      </c>
      <c r="D3568" s="34">
        <v>6496</v>
      </c>
      <c r="E3568" s="34">
        <v>1752</v>
      </c>
      <c r="F3568" s="33">
        <v>0.26519999999999999</v>
      </c>
      <c r="G3568" s="33">
        <v>8.8099999999999998E-2</v>
      </c>
      <c r="H3568">
        <v>26.970443349753694</v>
      </c>
      <c r="I3568" s="33">
        <v>0.3533</v>
      </c>
      <c r="J3568" s="35">
        <f>G3568/I3568</f>
        <v>0.24936314746674212</v>
      </c>
      <c r="K3568">
        <v>0.15136986301369862</v>
      </c>
      <c r="L3568">
        <v>0.20165525114155253</v>
      </c>
      <c r="M3568">
        <v>0.1</v>
      </c>
      <c r="N3568" t="s">
        <v>34</v>
      </c>
      <c r="O3568" s="53" t="s">
        <v>34</v>
      </c>
      <c r="P3568" s="54" t="str">
        <f>'Sheet1 (2)'!O2650</f>
        <v>A</v>
      </c>
      <c r="Q3568" s="31" t="str">
        <f>IF(U3568="same",N3568,IF(O3568=N3568,P3568,O3568))</f>
        <v>A</v>
      </c>
      <c r="R3568">
        <f>VLOOKUP(IF(V3568="same",N3568,IF(O3568=N3568,P3568,O3568)),$AA$2:$AL$8,9,FALSE)</f>
        <v>0.15</v>
      </c>
      <c r="S3568" s="11">
        <f>(L3568-M3568)/L3568</f>
        <v>0.50410416076988396</v>
      </c>
      <c r="T3568" s="13">
        <f t="shared" si="55"/>
        <v>0.15</v>
      </c>
      <c r="U3568">
        <f>IFERROR(T3568*I3568,0)</f>
        <v>5.2995E-2</v>
      </c>
      <c r="V3568" t="str">
        <f>IF(AND(N3568=O3568,P3568=N3568),"same",IF(NOT(OR(O3568=N3568,P3568=N3568)),"conflict","change"))</f>
        <v>same</v>
      </c>
      <c r="W3568" s="55">
        <f>U3568-G3568</f>
        <v>-3.5104999999999997E-2</v>
      </c>
    </row>
    <row r="3569" spans="1:23" ht="21" hidden="1" outlineLevel="2" x14ac:dyDescent="0.4">
      <c r="A3569" t="s">
        <v>5077</v>
      </c>
      <c r="B3569" t="s">
        <v>5064</v>
      </c>
      <c r="C3569" t="s">
        <v>5065</v>
      </c>
      <c r="D3569" s="34">
        <v>73765</v>
      </c>
      <c r="E3569" s="34">
        <v>5768</v>
      </c>
      <c r="F3569" s="33">
        <v>4.101</v>
      </c>
      <c r="G3569" s="33">
        <v>1.3667</v>
      </c>
      <c r="H3569">
        <v>7.8194265573103774</v>
      </c>
      <c r="I3569" s="33">
        <v>5.4676999999999998</v>
      </c>
      <c r="J3569" s="35">
        <f>G3569/I3569</f>
        <v>0.24995884924191161</v>
      </c>
      <c r="K3569">
        <v>0.7109916782246879</v>
      </c>
      <c r="L3569">
        <v>0.94793689320388341</v>
      </c>
      <c r="M3569">
        <v>0.6</v>
      </c>
      <c r="N3569" t="s">
        <v>34</v>
      </c>
      <c r="O3569" s="53" t="s">
        <v>34</v>
      </c>
      <c r="P3569" s="54" t="str">
        <f>'Sheet1 (2)'!O2712</f>
        <v>A</v>
      </c>
      <c r="Q3569" s="31" t="str">
        <f>IF(U3569="same",N3569,IF(O3569=N3569,P3569,O3569))</f>
        <v>A</v>
      </c>
      <c r="R3569">
        <f>VLOOKUP(IF(V3569="same",N3569,IF(O3569=N3569,P3569,O3569)),$AA$2:$AL$8,9,FALSE)</f>
        <v>0.15</v>
      </c>
      <c r="S3569" s="11">
        <f>(L3569-M3569)/L3569</f>
        <v>0.36704647292280113</v>
      </c>
      <c r="T3569" s="13">
        <f t="shared" si="55"/>
        <v>0.15</v>
      </c>
      <c r="U3569">
        <f>IFERROR(T3569*I3569,0)</f>
        <v>0.82015499999999997</v>
      </c>
      <c r="V3569" t="str">
        <f>IF(AND(N3569=O3569,P3569=N3569),"same",IF(NOT(OR(O3569=N3569,P3569=N3569)),"conflict","change"))</f>
        <v>same</v>
      </c>
      <c r="W3569" s="55">
        <f>U3569-G3569</f>
        <v>-0.54654500000000006</v>
      </c>
    </row>
    <row r="3570" spans="1:23" ht="21" hidden="1" outlineLevel="2" x14ac:dyDescent="0.4">
      <c r="A3570" t="s">
        <v>5078</v>
      </c>
      <c r="B3570" t="s">
        <v>5064</v>
      </c>
      <c r="C3570" t="s">
        <v>5065</v>
      </c>
      <c r="D3570" s="34">
        <v>14796</v>
      </c>
      <c r="E3570" s="34">
        <v>5301</v>
      </c>
      <c r="F3570" s="33">
        <v>1.5975000000000001</v>
      </c>
      <c r="G3570" s="33">
        <v>0.53290000000000004</v>
      </c>
      <c r="H3570">
        <v>35.827250608272507</v>
      </c>
      <c r="I3570" s="33">
        <v>2.1304000000000003</v>
      </c>
      <c r="J3570" s="35">
        <f>G3570/I3570</f>
        <v>0.25014081862561022</v>
      </c>
      <c r="K3570">
        <v>0.30135823429541603</v>
      </c>
      <c r="L3570">
        <v>0.40188643652141109</v>
      </c>
      <c r="M3570">
        <v>0.1</v>
      </c>
      <c r="N3570" t="s">
        <v>34</v>
      </c>
      <c r="O3570" s="53" t="s">
        <v>34</v>
      </c>
      <c r="P3570" s="54" t="str">
        <f>'Sheet1 (2)'!O2906</f>
        <v>A</v>
      </c>
      <c r="Q3570" s="31" t="str">
        <f>IF(U3570="same",N3570,IF(O3570=N3570,P3570,O3570))</f>
        <v>A</v>
      </c>
      <c r="R3570">
        <f>VLOOKUP(IF(V3570="same",N3570,IF(O3570=N3570,P3570,O3570)),$AA$2:$AL$8,9,FALSE)</f>
        <v>0.15</v>
      </c>
      <c r="S3570" s="11">
        <f>(L3570-M3570)/L3570</f>
        <v>0.75117348854675181</v>
      </c>
      <c r="T3570" s="13">
        <f t="shared" si="55"/>
        <v>0.15</v>
      </c>
      <c r="U3570">
        <f>IFERROR(T3570*I3570,0)</f>
        <v>0.31956000000000001</v>
      </c>
      <c r="V3570" t="str">
        <f>IF(AND(N3570=O3570,P3570=N3570),"same",IF(NOT(OR(O3570=N3570,P3570=N3570)),"conflict","change"))</f>
        <v>same</v>
      </c>
      <c r="W3570" s="55">
        <f>U3570-G3570</f>
        <v>-0.21334000000000003</v>
      </c>
    </row>
    <row r="3571" spans="1:23" ht="21" hidden="1" outlineLevel="2" x14ac:dyDescent="0.4">
      <c r="A3571" t="s">
        <v>5079</v>
      </c>
      <c r="B3571" t="s">
        <v>5064</v>
      </c>
      <c r="C3571" t="s">
        <v>5065</v>
      </c>
      <c r="D3571" s="34">
        <v>12271</v>
      </c>
      <c r="E3571" s="34">
        <v>992</v>
      </c>
      <c r="F3571" s="33">
        <v>0.67409999999999992</v>
      </c>
      <c r="G3571" s="33">
        <v>0.2248</v>
      </c>
      <c r="H3571">
        <v>8.0841007252872625</v>
      </c>
      <c r="I3571" s="33">
        <v>0.89889999999999992</v>
      </c>
      <c r="J3571" s="35">
        <f>G3571/I3571</f>
        <v>0.25008343530982313</v>
      </c>
      <c r="K3571">
        <v>0.67953629032258056</v>
      </c>
      <c r="L3571">
        <v>0.90614919354838708</v>
      </c>
      <c r="M3571">
        <v>0.6</v>
      </c>
      <c r="N3571" t="s">
        <v>34</v>
      </c>
      <c r="O3571" s="53" t="s">
        <v>34</v>
      </c>
      <c r="P3571" s="54" t="str">
        <f>'Sheet1 (2)'!O3062</f>
        <v>A</v>
      </c>
      <c r="Q3571" s="31" t="str">
        <f>IF(U3571="same",N3571,IF(O3571=N3571,P3571,O3571))</f>
        <v>A</v>
      </c>
      <c r="R3571">
        <f>VLOOKUP(IF(V3571="same",N3571,IF(O3571=N3571,P3571,O3571)),$AA$2:$AL$8,9,FALSE)</f>
        <v>0.15</v>
      </c>
      <c r="S3571" s="11">
        <f>(L3571-M3571)/L3571</f>
        <v>0.33785738124374237</v>
      </c>
      <c r="T3571" s="13">
        <f t="shared" si="55"/>
        <v>0.15</v>
      </c>
      <c r="U3571">
        <f>IFERROR(T3571*I3571,0)</f>
        <v>0.13483499999999998</v>
      </c>
      <c r="V3571" t="str">
        <f>IF(AND(N3571=O3571,P3571=N3571),"same",IF(NOT(OR(O3571=N3571,P3571=N3571)),"conflict","change"))</f>
        <v>same</v>
      </c>
      <c r="W3571" s="55">
        <f>U3571-G3571</f>
        <v>-8.9965000000000017E-2</v>
      </c>
    </row>
    <row r="3572" spans="1:23" ht="21" hidden="1" outlineLevel="2" x14ac:dyDescent="0.4">
      <c r="A3572" t="s">
        <v>5080</v>
      </c>
      <c r="B3572" t="s">
        <v>5064</v>
      </c>
      <c r="C3572" t="s">
        <v>5065</v>
      </c>
      <c r="D3572" s="34">
        <v>2470</v>
      </c>
      <c r="E3572" s="34">
        <v>125</v>
      </c>
      <c r="F3572" s="33">
        <v>6.3500000000000001E-2</v>
      </c>
      <c r="G3572" s="33">
        <v>2.1000000000000001E-2</v>
      </c>
      <c r="H3572">
        <v>5.0607287449392713</v>
      </c>
      <c r="I3572" s="33">
        <v>8.4500000000000006E-2</v>
      </c>
      <c r="J3572" s="35">
        <f>G3572/I3572</f>
        <v>0.24852071005917159</v>
      </c>
      <c r="K3572">
        <v>0.50800000000000001</v>
      </c>
      <c r="L3572">
        <v>0.67600000000000005</v>
      </c>
      <c r="M3572">
        <v>0.6</v>
      </c>
      <c r="N3572" t="s">
        <v>34</v>
      </c>
      <c r="O3572" s="53" t="s">
        <v>34</v>
      </c>
      <c r="P3572" s="54" t="str">
        <f>'Sheet1 (2)'!O3093</f>
        <v>A</v>
      </c>
      <c r="Q3572" s="31" t="str">
        <f>IF(U3572="same",N3572,IF(O3572=N3572,P3572,O3572))</f>
        <v>A</v>
      </c>
      <c r="R3572">
        <f>VLOOKUP(IF(V3572="same",N3572,IF(O3572=N3572,P3572,O3572)),$AA$2:$AL$8,9,FALSE)</f>
        <v>0.15</v>
      </c>
      <c r="S3572" s="11">
        <f>(L3572-M3572)/L3572</f>
        <v>0.11242603550295867</v>
      </c>
      <c r="T3572" s="13">
        <f t="shared" si="55"/>
        <v>0.11242603550295867</v>
      </c>
      <c r="U3572">
        <f>IFERROR(T3572*I3572,0)</f>
        <v>9.5000000000000084E-3</v>
      </c>
      <c r="V3572" t="str">
        <f>IF(AND(N3572=O3572,P3572=N3572),"same",IF(NOT(OR(O3572=N3572,P3572=N3572)),"conflict","change"))</f>
        <v>same</v>
      </c>
      <c r="W3572" s="55">
        <f>U3572-G3572</f>
        <v>-1.1499999999999993E-2</v>
      </c>
    </row>
    <row r="3573" spans="1:23" ht="21" hidden="1" outlineLevel="2" x14ac:dyDescent="0.4">
      <c r="A3573" t="s">
        <v>5081</v>
      </c>
      <c r="B3573" t="s">
        <v>5064</v>
      </c>
      <c r="C3573" t="s">
        <v>5065</v>
      </c>
      <c r="D3573" s="34">
        <v>4865</v>
      </c>
      <c r="E3573" s="34">
        <v>260</v>
      </c>
      <c r="F3573" s="33">
        <v>0.1482</v>
      </c>
      <c r="G3573" s="33">
        <v>4.9500000000000002E-2</v>
      </c>
      <c r="H3573">
        <v>5.3442959917780062</v>
      </c>
      <c r="I3573" s="33">
        <v>0.19769999999999999</v>
      </c>
      <c r="J3573" s="35">
        <f>G3573/I3573</f>
        <v>0.25037936267071326</v>
      </c>
      <c r="K3573">
        <v>0.56999999999999995</v>
      </c>
      <c r="L3573">
        <v>0.76038461538461533</v>
      </c>
      <c r="M3573">
        <v>0.6</v>
      </c>
      <c r="N3573" t="s">
        <v>34</v>
      </c>
      <c r="O3573" s="53" t="s">
        <v>34</v>
      </c>
      <c r="P3573" s="54" t="str">
        <f>'Sheet1 (2)'!O3119</f>
        <v>A</v>
      </c>
      <c r="Q3573" s="31" t="str">
        <f>IF(U3573="same",N3573,IF(O3573=N3573,P3573,O3573))</f>
        <v>A</v>
      </c>
      <c r="R3573">
        <f>VLOOKUP(IF(V3573="same",N3573,IF(O3573=N3573,P3573,O3573)),$AA$2:$AL$8,9,FALSE)</f>
        <v>0.15</v>
      </c>
      <c r="S3573" s="11">
        <f>(L3573-M3573)/L3573</f>
        <v>0.21092564491654017</v>
      </c>
      <c r="T3573" s="13">
        <f t="shared" si="55"/>
        <v>0.15</v>
      </c>
      <c r="U3573">
        <f>IFERROR(T3573*I3573,0)</f>
        <v>2.9654999999999997E-2</v>
      </c>
      <c r="V3573" t="str">
        <f>IF(AND(N3573=O3573,P3573=N3573),"same",IF(NOT(OR(O3573=N3573,P3573=N3573)),"conflict","change"))</f>
        <v>same</v>
      </c>
      <c r="W3573" s="55">
        <f>U3573-G3573</f>
        <v>-1.9845000000000005E-2</v>
      </c>
    </row>
    <row r="3574" spans="1:23" ht="21" hidden="1" outlineLevel="2" collapsed="1" x14ac:dyDescent="0.4">
      <c r="A3574" t="s">
        <v>5082</v>
      </c>
      <c r="B3574" t="s">
        <v>5064</v>
      </c>
      <c r="C3574" t="s">
        <v>5065</v>
      </c>
      <c r="D3574" s="34">
        <v>77403</v>
      </c>
      <c r="E3574" s="34">
        <v>7487</v>
      </c>
      <c r="F3574" s="33">
        <v>4.7637999999999998</v>
      </c>
      <c r="G3574" s="33">
        <v>1.5787</v>
      </c>
      <c r="H3574">
        <v>9.6727517021304088</v>
      </c>
      <c r="I3574" s="33">
        <v>6.3424999999999994</v>
      </c>
      <c r="J3574" s="35">
        <f>G3574/I3574</f>
        <v>0.24890815924320064</v>
      </c>
      <c r="K3574">
        <v>0.63627621210097507</v>
      </c>
      <c r="L3574">
        <v>0.84713503405903556</v>
      </c>
      <c r="M3574">
        <v>0.6</v>
      </c>
      <c r="N3574" t="s">
        <v>34</v>
      </c>
      <c r="O3574" s="53" t="s">
        <v>34</v>
      </c>
      <c r="P3574" s="54" t="str">
        <f>'Sheet1 (2)'!O3434</f>
        <v>A</v>
      </c>
      <c r="Q3574" s="31" t="str">
        <f>IF(U3574="same",N3574,IF(O3574=N3574,P3574,O3574))</f>
        <v>A</v>
      </c>
      <c r="R3574">
        <f>VLOOKUP(IF(V3574="same",N3574,IF(O3574=N3574,P3574,O3574)),$AA$2:$AL$8,9,FALSE)</f>
        <v>0.15</v>
      </c>
      <c r="S3574" s="11">
        <f>(L3574-M3574)/L3574</f>
        <v>0.29173039022467473</v>
      </c>
      <c r="T3574" s="13">
        <f t="shared" si="55"/>
        <v>0.15</v>
      </c>
      <c r="U3574">
        <f>IFERROR(T3574*I3574,0)</f>
        <v>0.95137499999999986</v>
      </c>
      <c r="V3574" t="str">
        <f>IF(AND(N3574=O3574,P3574=N3574),"same",IF(NOT(OR(O3574=N3574,P3574=N3574)),"conflict","change"))</f>
        <v>same</v>
      </c>
      <c r="W3574" s="55">
        <f>U3574-G3574</f>
        <v>-0.62732500000000013</v>
      </c>
    </row>
    <row r="3575" spans="1:23" ht="21" hidden="1" outlineLevel="2" x14ac:dyDescent="0.4">
      <c r="A3575" t="s">
        <v>5083</v>
      </c>
      <c r="B3575" t="s">
        <v>5064</v>
      </c>
      <c r="C3575" t="s">
        <v>5065</v>
      </c>
      <c r="D3575" s="34">
        <v>3522</v>
      </c>
      <c r="E3575" s="34">
        <v>186</v>
      </c>
      <c r="F3575" s="33">
        <v>0.10499999999999998</v>
      </c>
      <c r="G3575" s="33">
        <v>3.5000000000000003E-2</v>
      </c>
      <c r="H3575">
        <v>5.2810902896081773</v>
      </c>
      <c r="I3575" s="33">
        <v>0.13999999999999999</v>
      </c>
      <c r="J3575" s="35">
        <f>G3575/I3575</f>
        <v>0.25000000000000006</v>
      </c>
      <c r="K3575">
        <v>0.56451612903225801</v>
      </c>
      <c r="L3575">
        <v>0.75268817204301064</v>
      </c>
      <c r="M3575">
        <v>0.6</v>
      </c>
      <c r="N3575" t="s">
        <v>34</v>
      </c>
      <c r="O3575" s="53" t="s">
        <v>34</v>
      </c>
      <c r="P3575" s="54" t="str">
        <f>'Sheet1 (2)'!O3618</f>
        <v>A</v>
      </c>
      <c r="Q3575" s="31" t="str">
        <f>IF(U3575="same",N3575,IF(O3575=N3575,P3575,O3575))</f>
        <v>A</v>
      </c>
      <c r="R3575">
        <f>VLOOKUP(IF(V3575="same",N3575,IF(O3575=N3575,P3575,O3575)),$AA$2:$AL$8,9,FALSE)</f>
        <v>0.15</v>
      </c>
      <c r="S3575" s="11">
        <f>(L3575-M3575)/L3575</f>
        <v>0.20285714285714276</v>
      </c>
      <c r="T3575" s="13">
        <f t="shared" si="55"/>
        <v>0.15</v>
      </c>
      <c r="U3575">
        <f>IFERROR(T3575*I3575,0)</f>
        <v>2.0999999999999998E-2</v>
      </c>
      <c r="V3575" t="str">
        <f>IF(AND(N3575=O3575,P3575=N3575),"same",IF(NOT(OR(O3575=N3575,P3575=N3575)),"conflict","change"))</f>
        <v>same</v>
      </c>
      <c r="W3575" s="55">
        <f>U3575-G3575</f>
        <v>-1.4000000000000005E-2</v>
      </c>
    </row>
    <row r="3576" spans="1:23" ht="21" hidden="1" outlineLevel="2" x14ac:dyDescent="0.4">
      <c r="A3576" t="s">
        <v>5084</v>
      </c>
      <c r="B3576" t="s">
        <v>5064</v>
      </c>
      <c r="C3576" t="s">
        <v>5065</v>
      </c>
      <c r="D3576" s="34">
        <v>45172</v>
      </c>
      <c r="E3576" s="34">
        <v>4231</v>
      </c>
      <c r="F3576" s="33">
        <v>3.4667999999999997</v>
      </c>
      <c r="G3576" s="33">
        <v>1.1327</v>
      </c>
      <c r="H3576">
        <v>9.3664216771451336</v>
      </c>
      <c r="I3576" s="33">
        <v>4.5994999999999999</v>
      </c>
      <c r="J3576" s="35">
        <f>G3576/I3576</f>
        <v>0.24626589846722471</v>
      </c>
      <c r="K3576">
        <v>0.81938076104939728</v>
      </c>
      <c r="L3576">
        <v>1.0870952493500354</v>
      </c>
      <c r="M3576">
        <v>0.8</v>
      </c>
      <c r="N3576" t="s">
        <v>34</v>
      </c>
      <c r="O3576" s="53" t="s">
        <v>34</v>
      </c>
      <c r="P3576" s="54" t="str">
        <f>'Sheet1 (2)'!O3916</f>
        <v>A</v>
      </c>
      <c r="Q3576" s="31" t="str">
        <f>IF(U3576="same",N3576,IF(O3576=N3576,P3576,O3576))</f>
        <v>A</v>
      </c>
      <c r="R3576">
        <f>VLOOKUP(IF(V3576="same",N3576,IF(O3576=N3576,P3576,O3576)),$AA$2:$AL$8,9,FALSE)</f>
        <v>0.15</v>
      </c>
      <c r="S3576" s="11">
        <f>(L3576-M3576)/L3576</f>
        <v>0.2640939232525274</v>
      </c>
      <c r="T3576" s="13">
        <f t="shared" si="55"/>
        <v>0.15</v>
      </c>
      <c r="U3576">
        <f>IFERROR(T3576*I3576,0)</f>
        <v>0.68992500000000001</v>
      </c>
      <c r="V3576" t="str">
        <f>IF(AND(N3576=O3576,P3576=N3576),"same",IF(NOT(OR(O3576=N3576,P3576=N3576)),"conflict","change"))</f>
        <v>same</v>
      </c>
      <c r="W3576" s="55">
        <f>U3576-G3576</f>
        <v>-0.44277500000000003</v>
      </c>
    </row>
    <row r="3577" spans="1:23" ht="21" hidden="1" outlineLevel="2" x14ac:dyDescent="0.4">
      <c r="A3577" t="s">
        <v>5085</v>
      </c>
      <c r="B3577" t="s">
        <v>5064</v>
      </c>
      <c r="C3577" t="s">
        <v>5065</v>
      </c>
      <c r="D3577" s="34">
        <v>9081</v>
      </c>
      <c r="E3577" s="34">
        <v>587</v>
      </c>
      <c r="F3577" s="33">
        <v>0.47800000000000004</v>
      </c>
      <c r="G3577" s="33">
        <v>0.15920000000000001</v>
      </c>
      <c r="H3577">
        <v>6.4640458099328271</v>
      </c>
      <c r="I3577" s="33">
        <v>0.63719999999999999</v>
      </c>
      <c r="J3577" s="35">
        <f>G3577/I3577</f>
        <v>0.24984306340238546</v>
      </c>
      <c r="K3577">
        <v>0.81431005110732546</v>
      </c>
      <c r="L3577">
        <v>1.0855195911413971</v>
      </c>
      <c r="M3577">
        <v>0.8</v>
      </c>
      <c r="N3577" t="s">
        <v>34</v>
      </c>
      <c r="O3577" s="53" t="s">
        <v>34</v>
      </c>
      <c r="P3577" s="54" t="str">
        <f>'Sheet1 (2)'!O3966</f>
        <v>A</v>
      </c>
      <c r="Q3577" s="31" t="str">
        <f>IF(U3577="same",N3577,IF(O3577=N3577,P3577,O3577))</f>
        <v>A</v>
      </c>
      <c r="R3577">
        <f>VLOOKUP(IF(V3577="same",N3577,IF(O3577=N3577,P3577,O3577)),$AA$2:$AL$8,9,FALSE)</f>
        <v>0.15</v>
      </c>
      <c r="S3577" s="11">
        <f>(L3577-M3577)/L3577</f>
        <v>0.26302573760200881</v>
      </c>
      <c r="T3577" s="13">
        <f t="shared" si="55"/>
        <v>0.15</v>
      </c>
      <c r="U3577">
        <f>IFERROR(T3577*I3577,0)</f>
        <v>9.5579999999999998E-2</v>
      </c>
      <c r="V3577" t="str">
        <f>IF(AND(N3577=O3577,P3577=N3577),"same",IF(NOT(OR(O3577=N3577,P3577=N3577)),"conflict","change"))</f>
        <v>same</v>
      </c>
      <c r="W3577" s="55">
        <f>U3577-G3577</f>
        <v>-6.362000000000001E-2</v>
      </c>
    </row>
    <row r="3578" spans="1:23" ht="21" hidden="1" outlineLevel="2" x14ac:dyDescent="0.4">
      <c r="A3578" t="s">
        <v>5086</v>
      </c>
      <c r="B3578" t="s">
        <v>5064</v>
      </c>
      <c r="C3578" t="s">
        <v>5065</v>
      </c>
      <c r="D3578" s="34">
        <v>10513</v>
      </c>
      <c r="E3578" s="34">
        <v>1352</v>
      </c>
      <c r="F3578" s="33">
        <v>1.1141000000000001</v>
      </c>
      <c r="G3578" s="33">
        <v>0.3251</v>
      </c>
      <c r="H3578">
        <v>12.860268239322743</v>
      </c>
      <c r="I3578" s="33">
        <v>1.4392</v>
      </c>
      <c r="J3578" s="35">
        <f>G3578/I3578</f>
        <v>0.22588938299055031</v>
      </c>
      <c r="K3578">
        <v>0.82403846153846161</v>
      </c>
      <c r="L3578">
        <v>1.0644970414201185</v>
      </c>
      <c r="M3578">
        <v>0.8</v>
      </c>
      <c r="N3578" t="s">
        <v>34</v>
      </c>
      <c r="O3578" s="53" t="s">
        <v>34</v>
      </c>
      <c r="P3578" s="54" t="str">
        <f>'Sheet1 (2)'!O4260</f>
        <v>A</v>
      </c>
      <c r="Q3578" s="31" t="str">
        <f>IF(U3578="same",N3578,IF(O3578=N3578,P3578,O3578))</f>
        <v>A</v>
      </c>
      <c r="R3578">
        <f>VLOOKUP(IF(V3578="same",N3578,IF(O3578=N3578,P3578,O3578)),$AA$2:$AL$8,9,FALSE)</f>
        <v>0.15</v>
      </c>
      <c r="S3578" s="11">
        <f>(L3578-M3578)/L3578</f>
        <v>0.24847137298499172</v>
      </c>
      <c r="T3578" s="13">
        <f t="shared" si="55"/>
        <v>0.15</v>
      </c>
      <c r="U3578">
        <f>IFERROR(T3578*I3578,0)</f>
        <v>0.21587999999999999</v>
      </c>
      <c r="V3578" t="str">
        <f>IF(AND(N3578=O3578,P3578=N3578),"same",IF(NOT(OR(O3578=N3578,P3578=N3578)),"conflict","change"))</f>
        <v>same</v>
      </c>
      <c r="W3578" s="55">
        <f>U3578-G3578</f>
        <v>-0.10922000000000001</v>
      </c>
    </row>
    <row r="3579" spans="1:23" ht="21" hidden="1" outlineLevel="2" x14ac:dyDescent="0.4">
      <c r="A3579" t="s">
        <v>5087</v>
      </c>
      <c r="B3579" t="s">
        <v>5064</v>
      </c>
      <c r="C3579" t="s">
        <v>5065</v>
      </c>
      <c r="D3579" s="34">
        <v>1112</v>
      </c>
      <c r="E3579" s="34">
        <v>370</v>
      </c>
      <c r="F3579" s="33">
        <v>3.7700000000000004E-2</v>
      </c>
      <c r="G3579" s="33">
        <v>1.2500000000000001E-2</v>
      </c>
      <c r="H3579">
        <v>33.273381294964025</v>
      </c>
      <c r="I3579" s="33">
        <v>5.0200000000000009E-2</v>
      </c>
      <c r="J3579" s="35">
        <f>G3579/I3579</f>
        <v>0.24900398406374499</v>
      </c>
      <c r="K3579">
        <v>0.10189189189189191</v>
      </c>
      <c r="L3579">
        <v>0.13567567567567571</v>
      </c>
      <c r="M3579">
        <v>0.1</v>
      </c>
      <c r="N3579" t="s">
        <v>34</v>
      </c>
      <c r="O3579" s="53" t="s">
        <v>34</v>
      </c>
      <c r="P3579" s="54" t="str">
        <f>'Sheet1 (2)'!O4272</f>
        <v>A</v>
      </c>
      <c r="Q3579" s="31" t="str">
        <f>IF(U3579="same",N3579,IF(O3579=N3579,P3579,O3579))</f>
        <v>A</v>
      </c>
      <c r="R3579">
        <f>VLOOKUP(IF(V3579="same",N3579,IF(O3579=N3579,P3579,O3579)),$AA$2:$AL$8,9,FALSE)</f>
        <v>0.15</v>
      </c>
      <c r="S3579" s="11">
        <f>(L3579-M3579)/L3579</f>
        <v>0.26294820717131484</v>
      </c>
      <c r="T3579" s="13">
        <f t="shared" si="55"/>
        <v>0.15</v>
      </c>
      <c r="U3579">
        <f>IFERROR(T3579*I3579,0)</f>
        <v>7.5300000000000011E-3</v>
      </c>
      <c r="V3579" t="str">
        <f>IF(AND(N3579=O3579,P3579=N3579),"same",IF(NOT(OR(O3579=N3579,P3579=N3579)),"conflict","change"))</f>
        <v>same</v>
      </c>
      <c r="W3579" s="55">
        <f>U3579-G3579</f>
        <v>-4.9699999999999996E-3</v>
      </c>
    </row>
    <row r="3580" spans="1:23" ht="21" hidden="1" outlineLevel="2" collapsed="1" x14ac:dyDescent="0.4">
      <c r="A3580" t="s">
        <v>5088</v>
      </c>
      <c r="B3580" t="s">
        <v>5064</v>
      </c>
      <c r="C3580" t="s">
        <v>5065</v>
      </c>
      <c r="D3580" s="34">
        <v>1428</v>
      </c>
      <c r="E3580" s="34">
        <v>289</v>
      </c>
      <c r="F3580" s="33">
        <v>4.7399999999999998E-2</v>
      </c>
      <c r="G3580" s="33">
        <v>1.61E-2</v>
      </c>
      <c r="H3580">
        <v>20.238095238095237</v>
      </c>
      <c r="I3580" s="33">
        <v>6.3500000000000001E-2</v>
      </c>
      <c r="J3580" s="35">
        <f>G3580/I3580</f>
        <v>0.25354330708661416</v>
      </c>
      <c r="K3580">
        <v>0.16401384083044981</v>
      </c>
      <c r="L3580">
        <v>0.21972318339100347</v>
      </c>
      <c r="M3580">
        <v>0.1</v>
      </c>
      <c r="N3580" t="s">
        <v>34</v>
      </c>
      <c r="O3580" s="53" t="s">
        <v>34</v>
      </c>
      <c r="P3580" s="54" t="str">
        <f>'Sheet1 (2)'!O4283</f>
        <v>A</v>
      </c>
      <c r="Q3580" s="31" t="str">
        <f>IF(U3580="same",N3580,IF(O3580=N3580,P3580,O3580))</f>
        <v>A</v>
      </c>
      <c r="R3580">
        <f>VLOOKUP(IF(V3580="same",N3580,IF(O3580=N3580,P3580,O3580)),$AA$2:$AL$8,9,FALSE)</f>
        <v>0.15</v>
      </c>
      <c r="S3580" s="11">
        <f>(L3580-M3580)/L3580</f>
        <v>0.54488188976377949</v>
      </c>
      <c r="T3580" s="13">
        <f t="shared" si="55"/>
        <v>0.15</v>
      </c>
      <c r="U3580">
        <f>IFERROR(T3580*I3580,0)</f>
        <v>9.5250000000000005E-3</v>
      </c>
      <c r="V3580" t="str">
        <f>IF(AND(N3580=O3580,P3580=N3580),"same",IF(NOT(OR(O3580=N3580,P3580=N3580)),"conflict","change"))</f>
        <v>same</v>
      </c>
      <c r="W3580" s="55">
        <f>U3580-G3580</f>
        <v>-6.5749999999999992E-3</v>
      </c>
    </row>
    <row r="3581" spans="1:23" ht="21" hidden="1" outlineLevel="2" x14ac:dyDescent="0.4">
      <c r="A3581" t="s">
        <v>5089</v>
      </c>
      <c r="B3581" t="s">
        <v>5064</v>
      </c>
      <c r="C3581" t="s">
        <v>5065</v>
      </c>
      <c r="D3581" s="34">
        <v>333995</v>
      </c>
      <c r="E3581" s="34">
        <v>61790</v>
      </c>
      <c r="F3581" s="33">
        <v>16.847999999999999</v>
      </c>
      <c r="G3581" s="33">
        <v>5.6160999999999994</v>
      </c>
      <c r="H3581">
        <v>18.500276950253745</v>
      </c>
      <c r="I3581" s="33">
        <v>22.464099999999998</v>
      </c>
      <c r="J3581" s="35">
        <f>G3581/I3581</f>
        <v>0.2500033386603514</v>
      </c>
      <c r="K3581">
        <v>0.27266547985110862</v>
      </c>
      <c r="L3581">
        <v>0.36355559151966338</v>
      </c>
      <c r="M3581">
        <v>0.1</v>
      </c>
      <c r="N3581" t="s">
        <v>34</v>
      </c>
      <c r="O3581" s="53" t="s">
        <v>34</v>
      </c>
      <c r="P3581" s="54" t="str">
        <f>'Sheet1 (2)'!O4365</f>
        <v>A</v>
      </c>
      <c r="Q3581" s="31" t="str">
        <f>IF(U3581="same",N3581,IF(O3581=N3581,P3581,O3581))</f>
        <v>A</v>
      </c>
      <c r="R3581">
        <f>VLOOKUP(IF(V3581="same",N3581,IF(O3581=N3581,P3581,O3581)),$AA$2:$AL$8,9,FALSE)</f>
        <v>0.15</v>
      </c>
      <c r="S3581" s="11">
        <f>(L3581-M3581)/L3581</f>
        <v>0.72493890251556925</v>
      </c>
      <c r="T3581" s="13">
        <f t="shared" si="55"/>
        <v>0.15</v>
      </c>
      <c r="U3581">
        <f>IFERROR(T3581*I3581,0)</f>
        <v>3.3696149999999996</v>
      </c>
      <c r="V3581" t="str">
        <f>IF(AND(N3581=O3581,P3581=N3581),"same",IF(NOT(OR(O3581=N3581,P3581=N3581)),"conflict","change"))</f>
        <v>same</v>
      </c>
      <c r="W3581" s="55">
        <f>U3581-G3581</f>
        <v>-2.2464849999999998</v>
      </c>
    </row>
    <row r="3582" spans="1:23" ht="21" hidden="1" outlineLevel="2" x14ac:dyDescent="0.4">
      <c r="A3582" t="s">
        <v>5090</v>
      </c>
      <c r="B3582" t="s">
        <v>5064</v>
      </c>
      <c r="C3582" t="s">
        <v>5065</v>
      </c>
      <c r="D3582" s="34">
        <v>5251</v>
      </c>
      <c r="E3582" s="34">
        <v>278</v>
      </c>
      <c r="F3582" s="33">
        <v>0.19030000000000002</v>
      </c>
      <c r="G3582" s="33">
        <v>6.3899999999999998E-2</v>
      </c>
      <c r="H3582">
        <v>5.2942296705389449</v>
      </c>
      <c r="I3582" s="33">
        <v>0.25420000000000004</v>
      </c>
      <c r="J3582" s="35">
        <f>G3582/I3582</f>
        <v>0.25137686860739572</v>
      </c>
      <c r="K3582">
        <v>0.68453237410071943</v>
      </c>
      <c r="L3582">
        <v>0.91438848920863325</v>
      </c>
      <c r="M3582">
        <v>0.8</v>
      </c>
      <c r="N3582" t="s">
        <v>34</v>
      </c>
      <c r="O3582" s="53" t="s">
        <v>34</v>
      </c>
      <c r="P3582" s="54" t="str">
        <f>'Sheet1 (2)'!O5085</f>
        <v>A</v>
      </c>
      <c r="Q3582" s="31" t="str">
        <f>IF(U3582="same",N3582,IF(O3582=N3582,P3582,O3582))</f>
        <v>A</v>
      </c>
      <c r="R3582">
        <f>VLOOKUP(IF(V3582="same",N3582,IF(O3582=N3582,P3582,O3582)),$AA$2:$AL$8,9,FALSE)</f>
        <v>0.15</v>
      </c>
      <c r="S3582" s="11">
        <f>(L3582-M3582)/L3582</f>
        <v>0.12509834775767123</v>
      </c>
      <c r="T3582" s="13">
        <f t="shared" si="55"/>
        <v>0.12509834775767123</v>
      </c>
      <c r="U3582">
        <f>IFERROR(T3582*I3582,0)</f>
        <v>3.180000000000003E-2</v>
      </c>
      <c r="V3582" t="str">
        <f>IF(AND(N3582=O3582,P3582=N3582),"same",IF(NOT(OR(O3582=N3582,P3582=N3582)),"conflict","change"))</f>
        <v>same</v>
      </c>
      <c r="W3582" s="55">
        <f>U3582-G3582</f>
        <v>-3.2099999999999969E-2</v>
      </c>
    </row>
    <row r="3583" spans="1:23" ht="21" outlineLevel="1" collapsed="1" x14ac:dyDescent="0.4">
      <c r="C3583" s="29" t="s">
        <v>5091</v>
      </c>
      <c r="D3583" s="34">
        <f>SUBTOTAL(9,D3557:D3582)</f>
        <v>989350</v>
      </c>
      <c r="E3583" s="34">
        <f>SUBTOTAL(9,E3557:E3582)</f>
        <v>183159</v>
      </c>
      <c r="F3583" s="33">
        <f>SUBTOTAL(9,F3557:F3582)</f>
        <v>76.489199999999997</v>
      </c>
      <c r="G3583" s="33">
        <f>SUBTOTAL(9,G3557:G3582)</f>
        <v>25.276999999999997</v>
      </c>
      <c r="I3583" s="33">
        <f>SUBTOTAL(9,I3557:I3582)</f>
        <v>101.76620000000001</v>
      </c>
      <c r="J3583" s="35"/>
      <c r="O3583" s="53"/>
      <c r="P3583" s="54"/>
      <c r="Q3583" s="31"/>
      <c r="T3583" s="13">
        <f t="shared" si="55"/>
        <v>0</v>
      </c>
      <c r="U3583">
        <f>SUBTOTAL(9,U3557:U3582)</f>
        <v>15.255425000000001</v>
      </c>
      <c r="W3583" s="55">
        <f>SUBTOTAL(9,W3557:W3582)</f>
        <v>-10.021574999999999</v>
      </c>
    </row>
    <row r="3584" spans="1:23" ht="21" hidden="1" outlineLevel="2" x14ac:dyDescent="0.4">
      <c r="A3584" t="s">
        <v>4947</v>
      </c>
      <c r="B3584" t="s">
        <v>4948</v>
      </c>
      <c r="C3584" t="s">
        <v>4949</v>
      </c>
      <c r="D3584" s="34">
        <v>1186033</v>
      </c>
      <c r="E3584" s="34">
        <v>28630</v>
      </c>
      <c r="F3584" s="33">
        <v>15.771799999999997</v>
      </c>
      <c r="G3584" s="33">
        <v>7.7682000000000002</v>
      </c>
      <c r="H3584">
        <v>2.4139294606473851</v>
      </c>
      <c r="I3584" s="33">
        <v>23.54</v>
      </c>
      <c r="J3584" s="35">
        <f>G3584/I3584</f>
        <v>0.33</v>
      </c>
      <c r="K3584">
        <v>0.55088368843870061</v>
      </c>
      <c r="L3584">
        <v>0.82221446035626966</v>
      </c>
      <c r="M3584">
        <v>0.03</v>
      </c>
      <c r="N3584" t="s">
        <v>37</v>
      </c>
      <c r="O3584" s="53" t="s">
        <v>37</v>
      </c>
      <c r="P3584" s="54" t="str">
        <f>'Sheet1 (2)'!O485</f>
        <v>B</v>
      </c>
      <c r="Q3584" s="31" t="str">
        <f>IF(U3584="same",N3584,IF(O3584=N3584,P3584,O3584))</f>
        <v>B</v>
      </c>
      <c r="R3584">
        <f>VLOOKUP(IF(V3584="same",N3584,IF(O3584=N3584,P3584,O3584)),$AA$2:$AL$8,9,FALSE)</f>
        <v>0.25</v>
      </c>
      <c r="S3584" s="11">
        <f>(L3584-M3584)/L3584</f>
        <v>0.96351316907391671</v>
      </c>
      <c r="T3584" s="13">
        <f t="shared" si="55"/>
        <v>0.25</v>
      </c>
      <c r="U3584">
        <f>IFERROR(T3584*I3584,0)</f>
        <v>5.8849999999999998</v>
      </c>
      <c r="V3584" t="str">
        <f>IF(AND(N3584=O3584,P3584=N3584),"same",IF(NOT(OR(O3584=N3584,P3584=N3584)),"conflict","change"))</f>
        <v>same</v>
      </c>
      <c r="W3584" s="55">
        <f>U3584-G3584</f>
        <v>-1.8832000000000004</v>
      </c>
    </row>
    <row r="3585" spans="1:23" ht="21" hidden="1" outlineLevel="2" x14ac:dyDescent="0.4">
      <c r="A3585" t="s">
        <v>4950</v>
      </c>
      <c r="B3585" t="s">
        <v>4948</v>
      </c>
      <c r="C3585" t="s">
        <v>4949</v>
      </c>
      <c r="D3585" s="34">
        <v>820096</v>
      </c>
      <c r="E3585" s="34">
        <v>13671</v>
      </c>
      <c r="F3585" s="33">
        <v>1.6683000000000001</v>
      </c>
      <c r="G3585" s="33">
        <v>0.8217000000000001</v>
      </c>
      <c r="H3585">
        <v>1.666999960980178</v>
      </c>
      <c r="I3585" s="33">
        <v>2.4900000000000002</v>
      </c>
      <c r="J3585" s="35">
        <f>G3585/I3585</f>
        <v>0.33</v>
      </c>
      <c r="K3585">
        <v>0.12203203862190039</v>
      </c>
      <c r="L3585">
        <v>0.18213737107746325</v>
      </c>
      <c r="M3585">
        <v>0.03</v>
      </c>
      <c r="N3585" t="s">
        <v>37</v>
      </c>
      <c r="O3585" s="53" t="s">
        <v>37</v>
      </c>
      <c r="P3585" s="54" t="str">
        <f>'Sheet1 (2)'!O984</f>
        <v>B</v>
      </c>
      <c r="Q3585" s="31" t="str">
        <f>IF(U3585="same",N3585,IF(O3585=N3585,P3585,O3585))</f>
        <v>B</v>
      </c>
      <c r="R3585">
        <f>VLOOKUP(IF(V3585="same",N3585,IF(O3585=N3585,P3585,O3585)),$AA$2:$AL$8,9,FALSE)</f>
        <v>0.25</v>
      </c>
      <c r="S3585" s="11">
        <f>(L3585-M3585)/L3585</f>
        <v>0.83528915662650605</v>
      </c>
      <c r="T3585" s="13">
        <f t="shared" si="55"/>
        <v>0.25</v>
      </c>
      <c r="U3585">
        <f>IFERROR(T3585*I3585,0)</f>
        <v>0.62250000000000005</v>
      </c>
      <c r="V3585" t="str">
        <f>IF(AND(N3585=O3585,P3585=N3585),"same",IF(NOT(OR(O3585=N3585,P3585=N3585)),"conflict","change"))</f>
        <v>same</v>
      </c>
      <c r="W3585" s="55">
        <f>U3585-G3585</f>
        <v>-0.19920000000000004</v>
      </c>
    </row>
    <row r="3586" spans="1:23" ht="21" hidden="1" outlineLevel="2" x14ac:dyDescent="0.4">
      <c r="A3586" t="s">
        <v>4951</v>
      </c>
      <c r="B3586" t="s">
        <v>4948</v>
      </c>
      <c r="C3586" t="s">
        <v>4949</v>
      </c>
      <c r="D3586" s="34">
        <v>1333958</v>
      </c>
      <c r="E3586" s="34">
        <v>71920</v>
      </c>
      <c r="F3586" s="33">
        <v>9.3330999999999982</v>
      </c>
      <c r="G3586" s="33">
        <v>4.5969000000000007</v>
      </c>
      <c r="H3586">
        <v>5.3914740943867798</v>
      </c>
      <c r="I3586" s="33">
        <v>13.93</v>
      </c>
      <c r="J3586" s="35">
        <f>G3586/I3586</f>
        <v>0.33000000000000007</v>
      </c>
      <c r="K3586">
        <v>0.12977057842046716</v>
      </c>
      <c r="L3586">
        <v>0.19368743047830922</v>
      </c>
      <c r="M3586">
        <v>0.03</v>
      </c>
      <c r="N3586" t="s">
        <v>37</v>
      </c>
      <c r="O3586" s="53" t="s">
        <v>37</v>
      </c>
      <c r="P3586" s="54" t="str">
        <f>'Sheet1 (2)'!O1475</f>
        <v>B</v>
      </c>
      <c r="Q3586" s="31" t="str">
        <f>IF(U3586="same",N3586,IF(O3586=N3586,P3586,O3586))</f>
        <v>B</v>
      </c>
      <c r="R3586">
        <f>VLOOKUP(IF(V3586="same",N3586,IF(O3586=N3586,P3586,O3586)),$AA$2:$AL$8,9,FALSE)</f>
        <v>0.25</v>
      </c>
      <c r="S3586" s="11">
        <f>(L3586-M3586)/L3586</f>
        <v>0.84511127063890878</v>
      </c>
      <c r="T3586" s="13">
        <f t="shared" si="55"/>
        <v>0.25</v>
      </c>
      <c r="U3586">
        <f>IFERROR(T3586*I3586,0)</f>
        <v>3.4824999999999999</v>
      </c>
      <c r="V3586" t="str">
        <f>IF(AND(N3586=O3586,P3586=N3586),"same",IF(NOT(OR(O3586=N3586,P3586=N3586)),"conflict","change"))</f>
        <v>same</v>
      </c>
      <c r="W3586" s="55">
        <f>U3586-G3586</f>
        <v>-1.1144000000000007</v>
      </c>
    </row>
    <row r="3587" spans="1:23" ht="21" hidden="1" outlineLevel="2" x14ac:dyDescent="0.4">
      <c r="A3587" t="s">
        <v>4952</v>
      </c>
      <c r="B3587" t="s">
        <v>4948</v>
      </c>
      <c r="C3587" t="s">
        <v>4949</v>
      </c>
      <c r="D3587" s="34">
        <v>1148110</v>
      </c>
      <c r="E3587" s="34">
        <v>62900</v>
      </c>
      <c r="F3587" s="33">
        <v>9.9294000000000011</v>
      </c>
      <c r="G3587" s="33">
        <v>4.8906000000000001</v>
      </c>
      <c r="H3587">
        <v>5.4785691266516272</v>
      </c>
      <c r="I3587" s="33">
        <v>14.82</v>
      </c>
      <c r="J3587" s="35">
        <f>G3587/I3587</f>
        <v>0.33</v>
      </c>
      <c r="K3587">
        <v>0.15786009538950718</v>
      </c>
      <c r="L3587">
        <v>0.23561208267090619</v>
      </c>
      <c r="M3587">
        <v>0.03</v>
      </c>
      <c r="N3587" t="s">
        <v>37</v>
      </c>
      <c r="O3587" s="53" t="s">
        <v>37</v>
      </c>
      <c r="P3587" s="54" t="str">
        <f>'Sheet1 (2)'!O1514</f>
        <v>B</v>
      </c>
      <c r="Q3587" s="31" t="str">
        <f>IF(U3587="same",N3587,IF(O3587=N3587,P3587,O3587))</f>
        <v>B</v>
      </c>
      <c r="R3587">
        <f>VLOOKUP(IF(V3587="same",N3587,IF(O3587=N3587,P3587,O3587)),$AA$2:$AL$8,9,FALSE)</f>
        <v>0.25</v>
      </c>
      <c r="S3587" s="11">
        <f>(L3587-M3587)/L3587</f>
        <v>0.87267206477732795</v>
      </c>
      <c r="T3587" s="13">
        <f t="shared" ref="T3587:T3650" si="56">MIN(S3587,R3587)</f>
        <v>0.25</v>
      </c>
      <c r="U3587">
        <f>IFERROR(T3587*I3587,0)</f>
        <v>3.7050000000000001</v>
      </c>
      <c r="V3587" t="str">
        <f>IF(AND(N3587=O3587,P3587=N3587),"same",IF(NOT(OR(O3587=N3587,P3587=N3587)),"conflict","change"))</f>
        <v>same</v>
      </c>
      <c r="W3587" s="55">
        <f>U3587-G3587</f>
        <v>-1.1856</v>
      </c>
    </row>
    <row r="3588" spans="1:23" ht="21" hidden="1" outlineLevel="2" x14ac:dyDescent="0.4">
      <c r="A3588" t="s">
        <v>4953</v>
      </c>
      <c r="B3588" t="s">
        <v>4948</v>
      </c>
      <c r="C3588" t="s">
        <v>4949</v>
      </c>
      <c r="D3588" s="34">
        <v>728199</v>
      </c>
      <c r="E3588" s="34">
        <v>23213</v>
      </c>
      <c r="F3588" s="33">
        <v>1.8759999999999999</v>
      </c>
      <c r="G3588" s="33">
        <v>0.92399999999999993</v>
      </c>
      <c r="H3588">
        <v>3.1877275305239365</v>
      </c>
      <c r="I3588" s="33">
        <v>2.8</v>
      </c>
      <c r="J3588" s="35">
        <f>G3588/I3588</f>
        <v>0.33</v>
      </c>
      <c r="K3588">
        <v>8.0816783698789474E-2</v>
      </c>
      <c r="L3588">
        <v>0.12062206522207383</v>
      </c>
      <c r="M3588">
        <v>0.03</v>
      </c>
      <c r="N3588" t="s">
        <v>37</v>
      </c>
      <c r="O3588" s="53" t="s">
        <v>37</v>
      </c>
      <c r="P3588" s="54" t="str">
        <f>'Sheet1 (2)'!O1691</f>
        <v>B</v>
      </c>
      <c r="Q3588" s="31" t="str">
        <f>IF(U3588="same",N3588,IF(O3588=N3588,P3588,O3588))</f>
        <v>B</v>
      </c>
      <c r="R3588">
        <f>VLOOKUP(IF(V3588="same",N3588,IF(O3588=N3588,P3588,O3588)),$AA$2:$AL$8,9,FALSE)</f>
        <v>0.25</v>
      </c>
      <c r="S3588" s="11">
        <f>(L3588-M3588)/L3588</f>
        <v>0.75128928571428566</v>
      </c>
      <c r="T3588" s="13">
        <f t="shared" si="56"/>
        <v>0.25</v>
      </c>
      <c r="U3588">
        <f>IFERROR(T3588*I3588,0)</f>
        <v>0.7</v>
      </c>
      <c r="V3588" t="str">
        <f>IF(AND(N3588=O3588,P3588=N3588),"same",IF(NOT(OR(O3588=N3588,P3588=N3588)),"conflict","change"))</f>
        <v>same</v>
      </c>
      <c r="W3588" s="55">
        <f>U3588-G3588</f>
        <v>-0.22399999999999998</v>
      </c>
    </row>
    <row r="3589" spans="1:23" ht="21" hidden="1" outlineLevel="2" x14ac:dyDescent="0.4">
      <c r="A3589" t="s">
        <v>4954</v>
      </c>
      <c r="B3589" t="s">
        <v>4948</v>
      </c>
      <c r="C3589" t="s">
        <v>4949</v>
      </c>
      <c r="D3589" s="34">
        <v>794690</v>
      </c>
      <c r="E3589" s="34">
        <v>80801</v>
      </c>
      <c r="F3589" s="33">
        <v>7.7987999999999991</v>
      </c>
      <c r="G3589" s="33">
        <v>3.8411999999999997</v>
      </c>
      <c r="H3589">
        <v>10.167612528155633</v>
      </c>
      <c r="I3589" s="33">
        <v>11.639999999999999</v>
      </c>
      <c r="J3589" s="35">
        <f>G3589/I3589</f>
        <v>0.33</v>
      </c>
      <c r="K3589">
        <v>9.6518607442977175E-2</v>
      </c>
      <c r="L3589">
        <v>0.14405762304921965</v>
      </c>
      <c r="M3589">
        <v>0.03</v>
      </c>
      <c r="N3589" t="s">
        <v>37</v>
      </c>
      <c r="O3589" s="53" t="s">
        <v>37</v>
      </c>
      <c r="P3589" s="54" t="str">
        <f>'Sheet1 (2)'!O1926</f>
        <v>B</v>
      </c>
      <c r="Q3589" s="31" t="str">
        <f>IF(U3589="same",N3589,IF(O3589=N3589,P3589,O3589))</f>
        <v>B</v>
      </c>
      <c r="R3589">
        <f>VLOOKUP(IF(V3589="same",N3589,IF(O3589=N3589,P3589,O3589)),$AA$2:$AL$8,9,FALSE)</f>
        <v>0.25</v>
      </c>
      <c r="S3589" s="11">
        <f>(L3589-M3589)/L3589</f>
        <v>0.79174999999999995</v>
      </c>
      <c r="T3589" s="13">
        <f t="shared" si="56"/>
        <v>0.25</v>
      </c>
      <c r="U3589">
        <f>IFERROR(T3589*I3589,0)</f>
        <v>2.9099999999999997</v>
      </c>
      <c r="V3589" t="str">
        <f>IF(AND(N3589=O3589,P3589=N3589),"same",IF(NOT(OR(O3589=N3589,P3589=N3589)),"conflict","change"))</f>
        <v>same</v>
      </c>
      <c r="W3589" s="55">
        <f>U3589-G3589</f>
        <v>-0.93120000000000003</v>
      </c>
    </row>
    <row r="3590" spans="1:23" ht="21" hidden="1" outlineLevel="2" x14ac:dyDescent="0.4">
      <c r="A3590" t="s">
        <v>4955</v>
      </c>
      <c r="B3590" t="s">
        <v>4948</v>
      </c>
      <c r="C3590" t="s">
        <v>4949</v>
      </c>
      <c r="D3590" s="34">
        <v>1357560</v>
      </c>
      <c r="E3590" s="34">
        <v>44135</v>
      </c>
      <c r="F3590" s="33">
        <v>4.7435999999999998</v>
      </c>
      <c r="G3590" s="33">
        <v>2.3363999999999998</v>
      </c>
      <c r="H3590">
        <v>3.2510533604407907</v>
      </c>
      <c r="I3590" s="33">
        <v>7.08</v>
      </c>
      <c r="J3590" s="35">
        <f>G3590/I3590</f>
        <v>0.32999999999999996</v>
      </c>
      <c r="K3590">
        <v>0.10747932479891241</v>
      </c>
      <c r="L3590">
        <v>0.16041690268494394</v>
      </c>
      <c r="M3590">
        <v>0.03</v>
      </c>
      <c r="N3590" t="s">
        <v>37</v>
      </c>
      <c r="O3590" s="53" t="s">
        <v>37</v>
      </c>
      <c r="P3590" s="54" t="str">
        <f>'Sheet1 (2)'!O2202</f>
        <v>B</v>
      </c>
      <c r="Q3590" s="31" t="str">
        <f>IF(U3590="same",N3590,IF(O3590=N3590,P3590,O3590))</f>
        <v>B</v>
      </c>
      <c r="R3590">
        <f>VLOOKUP(IF(V3590="same",N3590,IF(O3590=N3590,P3590,O3590)),$AA$2:$AL$8,9,FALSE)</f>
        <v>0.25</v>
      </c>
      <c r="S3590" s="11">
        <f>(L3590-M3590)/L3590</f>
        <v>0.81298728813559329</v>
      </c>
      <c r="T3590" s="13">
        <f t="shared" si="56"/>
        <v>0.25</v>
      </c>
      <c r="U3590">
        <f>IFERROR(T3590*I3590,0)</f>
        <v>1.77</v>
      </c>
      <c r="V3590" t="str">
        <f>IF(AND(N3590=O3590,P3590=N3590),"same",IF(NOT(OR(O3590=N3590,P3590=N3590)),"conflict","change"))</f>
        <v>same</v>
      </c>
      <c r="W3590" s="55">
        <f>U3590-G3590</f>
        <v>-0.56639999999999979</v>
      </c>
    </row>
    <row r="3591" spans="1:23" ht="21" hidden="1" outlineLevel="2" x14ac:dyDescent="0.4">
      <c r="A3591" t="s">
        <v>4956</v>
      </c>
      <c r="B3591" t="s">
        <v>4948</v>
      </c>
      <c r="C3591" t="s">
        <v>4949</v>
      </c>
      <c r="D3591" s="34">
        <v>1156356</v>
      </c>
      <c r="E3591" s="34">
        <v>174599</v>
      </c>
      <c r="F3591" s="33">
        <v>14.652899999999999</v>
      </c>
      <c r="G3591" s="33">
        <v>7.2170999999999994</v>
      </c>
      <c r="H3591">
        <v>15.099069836624707</v>
      </c>
      <c r="I3591" s="33">
        <v>21.869999999999997</v>
      </c>
      <c r="J3591" s="35">
        <f>G3591/I3591</f>
        <v>0.33</v>
      </c>
      <c r="K3591">
        <v>8.392316107194199E-2</v>
      </c>
      <c r="L3591">
        <v>0.12525844936110744</v>
      </c>
      <c r="M3591">
        <v>0.03</v>
      </c>
      <c r="N3591" t="s">
        <v>37</v>
      </c>
      <c r="O3591" s="53" t="s">
        <v>37</v>
      </c>
      <c r="P3591" s="54" t="str">
        <f>'Sheet1 (2)'!O3144</f>
        <v>B</v>
      </c>
      <c r="Q3591" s="31" t="str">
        <f>IF(U3591="same",N3591,IF(O3591=N3591,P3591,O3591))</f>
        <v>B</v>
      </c>
      <c r="R3591">
        <f>VLOOKUP(IF(V3591="same",N3591,IF(O3591=N3591,P3591,O3591)),$AA$2:$AL$8,9,FALSE)</f>
        <v>0.25</v>
      </c>
      <c r="S3591" s="11">
        <f>(L3591-M3591)/L3591</f>
        <v>0.76049519890260631</v>
      </c>
      <c r="T3591" s="13">
        <f t="shared" si="56"/>
        <v>0.25</v>
      </c>
      <c r="U3591">
        <f>IFERROR(T3591*I3591,0)</f>
        <v>5.4674999999999994</v>
      </c>
      <c r="V3591" t="str">
        <f>IF(AND(N3591=O3591,P3591=N3591),"same",IF(NOT(OR(O3591=N3591,P3591=N3591)),"conflict","change"))</f>
        <v>same</v>
      </c>
      <c r="W3591" s="55">
        <f>U3591-G3591</f>
        <v>-1.7496</v>
      </c>
    </row>
    <row r="3592" spans="1:23" ht="21" hidden="1" outlineLevel="2" x14ac:dyDescent="0.4">
      <c r="A3592" t="s">
        <v>4957</v>
      </c>
      <c r="B3592" t="s">
        <v>4948</v>
      </c>
      <c r="C3592" t="s">
        <v>4949</v>
      </c>
      <c r="D3592" s="34">
        <v>1093471</v>
      </c>
      <c r="E3592" s="34">
        <v>154202</v>
      </c>
      <c r="F3592" s="33">
        <v>15.3832</v>
      </c>
      <c r="G3592" s="33">
        <v>7.5767999999999995</v>
      </c>
      <c r="H3592">
        <v>14.102065806957844</v>
      </c>
      <c r="I3592" s="33">
        <v>22.96</v>
      </c>
      <c r="J3592" s="35">
        <f>G3592/I3592</f>
        <v>0.32999999999999996</v>
      </c>
      <c r="K3592">
        <v>9.9760054992801661E-2</v>
      </c>
      <c r="L3592">
        <v>0.14889560446686814</v>
      </c>
      <c r="M3592">
        <v>0.03</v>
      </c>
      <c r="N3592" t="s">
        <v>37</v>
      </c>
      <c r="O3592" s="53" t="s">
        <v>37</v>
      </c>
      <c r="P3592" s="54" t="str">
        <f>'Sheet1 (2)'!O5163</f>
        <v>B</v>
      </c>
      <c r="Q3592" s="31" t="str">
        <f>IF(U3592="same",N3592,IF(O3592=N3592,P3592,O3592))</f>
        <v>B</v>
      </c>
      <c r="R3592">
        <f>VLOOKUP(IF(V3592="same",N3592,IF(O3592=N3592,P3592,O3592)),$AA$2:$AL$8,9,FALSE)</f>
        <v>0.25</v>
      </c>
      <c r="S3592" s="11">
        <f>(L3592-M3592)/L3592</f>
        <v>0.79851655052264814</v>
      </c>
      <c r="T3592" s="13">
        <f t="shared" si="56"/>
        <v>0.25</v>
      </c>
      <c r="U3592">
        <f>IFERROR(T3592*I3592,0)</f>
        <v>5.74</v>
      </c>
      <c r="V3592" t="str">
        <f>IF(AND(N3592=O3592,P3592=N3592),"same",IF(NOT(OR(O3592=N3592,P3592=N3592)),"conflict","change"))</f>
        <v>same</v>
      </c>
      <c r="W3592" s="55">
        <f>U3592-G3592</f>
        <v>-1.8367999999999993</v>
      </c>
    </row>
    <row r="3593" spans="1:23" ht="21" outlineLevel="1" collapsed="1" x14ac:dyDescent="0.4">
      <c r="C3593" s="29" t="s">
        <v>4958</v>
      </c>
      <c r="D3593" s="34">
        <f>SUBTOTAL(9,D3584:D3592)</f>
        <v>9618473</v>
      </c>
      <c r="E3593" s="34">
        <f>SUBTOTAL(9,E3584:E3592)</f>
        <v>654071</v>
      </c>
      <c r="F3593" s="33">
        <f>SUBTOTAL(9,F3584:F3592)</f>
        <v>81.1571</v>
      </c>
      <c r="G3593" s="33">
        <f>SUBTOTAL(9,G3584:G3592)</f>
        <v>39.972900000000003</v>
      </c>
      <c r="I3593" s="33">
        <f>SUBTOTAL(9,I3584:I3592)</f>
        <v>121.13</v>
      </c>
      <c r="J3593" s="35"/>
      <c r="O3593" s="53"/>
      <c r="P3593" s="54"/>
      <c r="Q3593" s="31"/>
      <c r="T3593" s="13">
        <f t="shared" si="56"/>
        <v>0</v>
      </c>
      <c r="U3593">
        <f>SUBTOTAL(9,U3584:U3592)</f>
        <v>30.282499999999999</v>
      </c>
      <c r="W3593" s="55">
        <f>SUBTOTAL(9,W3584:W3592)</f>
        <v>-9.6904000000000003</v>
      </c>
    </row>
    <row r="3594" spans="1:23" ht="21" hidden="1" outlineLevel="2" x14ac:dyDescent="0.4">
      <c r="A3594" t="s">
        <v>4975</v>
      </c>
      <c r="B3594" t="s">
        <v>4976</v>
      </c>
      <c r="C3594" t="s">
        <v>4977</v>
      </c>
      <c r="D3594" s="34">
        <v>544992</v>
      </c>
      <c r="E3594" s="34">
        <v>114466</v>
      </c>
      <c r="F3594" s="33">
        <v>76.992200000000011</v>
      </c>
      <c r="G3594" s="33">
        <v>37.921500000000002</v>
      </c>
      <c r="H3594">
        <v>21.003244084316833</v>
      </c>
      <c r="I3594" s="33">
        <v>114.91370000000001</v>
      </c>
      <c r="J3594" s="35">
        <f>G3594/I3594</f>
        <v>0.3299998172541655</v>
      </c>
      <c r="K3594">
        <v>0.67262069086016818</v>
      </c>
      <c r="L3594">
        <v>1.0039112050739958</v>
      </c>
      <c r="M3594">
        <v>0.1</v>
      </c>
      <c r="N3594" t="s">
        <v>37</v>
      </c>
      <c r="O3594" s="53" t="s">
        <v>37</v>
      </c>
      <c r="P3594" s="54" t="str">
        <f>'Sheet1 (2)'!O3710</f>
        <v>B</v>
      </c>
      <c r="Q3594" s="31" t="str">
        <f>IF(U3594="same",N3594,IF(O3594=N3594,P3594,O3594))</f>
        <v>B</v>
      </c>
      <c r="R3594">
        <f>VLOOKUP(IF(V3594="same",N3594,IF(O3594=N3594,P3594,O3594)),$AA$2:$AL$8,9,FALSE)</f>
        <v>0.25</v>
      </c>
      <c r="S3594" s="11">
        <f>(L3594-M3594)/L3594</f>
        <v>0.90038959671475205</v>
      </c>
      <c r="T3594" s="13">
        <f t="shared" si="56"/>
        <v>0.25</v>
      </c>
      <c r="U3594">
        <f>IFERROR(T3594*I3594,0)</f>
        <v>28.728425000000001</v>
      </c>
      <c r="V3594" t="str">
        <f>IF(AND(N3594=O3594,P3594=N3594),"same",IF(NOT(OR(O3594=N3594,P3594=N3594)),"conflict","change"))</f>
        <v>same</v>
      </c>
      <c r="W3594" s="55">
        <f>U3594-G3594</f>
        <v>-9.1930750000000003</v>
      </c>
    </row>
    <row r="3595" spans="1:23" ht="21" outlineLevel="1" collapsed="1" x14ac:dyDescent="0.4">
      <c r="C3595" s="29" t="s">
        <v>4978</v>
      </c>
      <c r="D3595" s="34">
        <f>SUBTOTAL(9,D3594:D3594)</f>
        <v>544992</v>
      </c>
      <c r="E3595" s="34">
        <f>SUBTOTAL(9,E3594:E3594)</f>
        <v>114466</v>
      </c>
      <c r="F3595" s="33">
        <f>SUBTOTAL(9,F3594:F3594)</f>
        <v>76.992200000000011</v>
      </c>
      <c r="G3595" s="33">
        <f>SUBTOTAL(9,G3594:G3594)</f>
        <v>37.921500000000002</v>
      </c>
      <c r="I3595" s="33">
        <f>SUBTOTAL(9,I3594:I3594)</f>
        <v>114.91370000000001</v>
      </c>
      <c r="J3595" s="35"/>
      <c r="O3595" s="53"/>
      <c r="P3595" s="54"/>
      <c r="Q3595" s="31"/>
      <c r="T3595" s="13">
        <f t="shared" si="56"/>
        <v>0</v>
      </c>
      <c r="U3595">
        <f>SUBTOTAL(9,U3594:U3594)</f>
        <v>28.728425000000001</v>
      </c>
      <c r="W3595" s="55">
        <f>SUBTOTAL(9,W3594:W3594)</f>
        <v>-9.1930750000000003</v>
      </c>
    </row>
    <row r="3596" spans="1:23" ht="21" hidden="1" outlineLevel="2" x14ac:dyDescent="0.4">
      <c r="A3596" t="s">
        <v>3742</v>
      </c>
      <c r="B3596" t="s">
        <v>3743</v>
      </c>
      <c r="C3596" t="s">
        <v>3744</v>
      </c>
      <c r="D3596" s="34">
        <v>578366</v>
      </c>
      <c r="E3596" s="34">
        <v>136702</v>
      </c>
      <c r="F3596" s="33">
        <v>62.109699999999997</v>
      </c>
      <c r="G3596" s="33">
        <v>23.824100000000005</v>
      </c>
      <c r="H3596">
        <v>23.635898375768978</v>
      </c>
      <c r="I3596" s="33">
        <v>85.933800000000005</v>
      </c>
      <c r="J3596" s="35">
        <f>G3596/I3596</f>
        <v>0.27723782725772633</v>
      </c>
      <c r="K3596">
        <v>0.45434375502918756</v>
      </c>
      <c r="L3596">
        <v>0.62862138081374086</v>
      </c>
      <c r="M3596">
        <v>0.45</v>
      </c>
      <c r="N3596" t="s">
        <v>45</v>
      </c>
      <c r="O3596" s="53" t="s">
        <v>45</v>
      </c>
      <c r="P3596" s="54" t="str">
        <f>'Sheet1 (2)'!O122</f>
        <v>C-</v>
      </c>
      <c r="Q3596" s="31" t="str">
        <f>IF(U3596="same",N3596,IF(O3596=N3596,P3596,O3596))</f>
        <v>C-</v>
      </c>
      <c r="R3596">
        <f>VLOOKUP(IF(V3596="same",N3596,IF(O3596=N3596,P3596,O3596)),$AA$2:$AL$8,9,FALSE)</f>
        <v>0.32</v>
      </c>
      <c r="S3596" s="11">
        <f>(L3596-M3596)/L3596</f>
        <v>0.28414779749062652</v>
      </c>
      <c r="T3596" s="13">
        <f t="shared" si="56"/>
        <v>0.28414779749062652</v>
      </c>
      <c r="U3596">
        <f>IFERROR(T3596*I3596,0)</f>
        <v>24.417900000000003</v>
      </c>
      <c r="V3596" t="str">
        <f>IF(AND(N3596=O3596,P3596=N3596),"same",IF(NOT(OR(O3596=N3596,P3596=N3596)),"conflict","change"))</f>
        <v>same</v>
      </c>
      <c r="W3596" s="55">
        <f>U3596-G3596</f>
        <v>0.59379999999999811</v>
      </c>
    </row>
    <row r="3597" spans="1:23" ht="21" hidden="1" outlineLevel="2" x14ac:dyDescent="0.4">
      <c r="A3597" t="s">
        <v>3745</v>
      </c>
      <c r="B3597" t="s">
        <v>3743</v>
      </c>
      <c r="C3597" t="s">
        <v>3744</v>
      </c>
      <c r="D3597" s="34">
        <v>13962</v>
      </c>
      <c r="E3597" s="34">
        <v>2191</v>
      </c>
      <c r="F3597" s="33">
        <v>0.89529999999999998</v>
      </c>
      <c r="G3597" s="33">
        <v>0.38730000000000003</v>
      </c>
      <c r="H3597">
        <v>15.692594184214295</v>
      </c>
      <c r="I3597" s="33">
        <v>1.2826</v>
      </c>
      <c r="J3597" s="35">
        <f>G3597/I3597</f>
        <v>0.30196475908311249</v>
      </c>
      <c r="K3597">
        <v>0.40862619808306705</v>
      </c>
      <c r="L3597">
        <v>0.58539479689639429</v>
      </c>
      <c r="M3597">
        <v>0.4</v>
      </c>
      <c r="N3597" t="s">
        <v>45</v>
      </c>
      <c r="O3597" s="53" t="s">
        <v>45</v>
      </c>
      <c r="P3597" s="54" t="str">
        <f>'Sheet1 (2)'!O389</f>
        <v>C-</v>
      </c>
      <c r="Q3597" s="31" t="str">
        <f>IF(U3597="same",N3597,IF(O3597=N3597,P3597,O3597))</f>
        <v>C-</v>
      </c>
      <c r="R3597">
        <f>VLOOKUP(IF(V3597="same",N3597,IF(O3597=N3597,P3597,O3597)),$AA$2:$AL$8,9,FALSE)</f>
        <v>0.32</v>
      </c>
      <c r="S3597" s="11">
        <f>(L3597-M3597)/L3597</f>
        <v>0.31670045220645554</v>
      </c>
      <c r="T3597" s="13">
        <f t="shared" si="56"/>
        <v>0.31670045220645554</v>
      </c>
      <c r="U3597">
        <f>IFERROR(T3597*I3597,0)</f>
        <v>0.40619999999999984</v>
      </c>
      <c r="V3597" t="str">
        <f>IF(AND(N3597=O3597,P3597=N3597),"same",IF(NOT(OR(O3597=N3597,P3597=N3597)),"conflict","change"))</f>
        <v>same</v>
      </c>
      <c r="W3597" s="55">
        <f>U3597-G3597</f>
        <v>1.8899999999999806E-2</v>
      </c>
    </row>
    <row r="3598" spans="1:23" ht="21" hidden="1" outlineLevel="2" x14ac:dyDescent="0.4">
      <c r="A3598" t="s">
        <v>3746</v>
      </c>
      <c r="B3598" t="s">
        <v>3743</v>
      </c>
      <c r="C3598" t="s">
        <v>3744</v>
      </c>
      <c r="D3598" s="34">
        <v>189149</v>
      </c>
      <c r="E3598" s="34">
        <v>18273</v>
      </c>
      <c r="F3598" s="33">
        <v>7.2643000000000004</v>
      </c>
      <c r="G3598" s="33">
        <v>3.8867000000000003</v>
      </c>
      <c r="H3598">
        <v>9.6606379097959802</v>
      </c>
      <c r="I3598" s="33">
        <v>11.151</v>
      </c>
      <c r="J3598" s="35">
        <f>G3598/I3598</f>
        <v>0.34855169939915703</v>
      </c>
      <c r="K3598">
        <v>0.39754282274393915</v>
      </c>
      <c r="L3598">
        <v>0.61024462321457884</v>
      </c>
      <c r="M3598">
        <v>0.35</v>
      </c>
      <c r="N3598" t="s">
        <v>45</v>
      </c>
      <c r="O3598" s="53" t="s">
        <v>45</v>
      </c>
      <c r="P3598" s="54" t="str">
        <f>'Sheet1 (2)'!O476</f>
        <v>C-</v>
      </c>
      <c r="Q3598" s="31" t="str">
        <f>IF(U3598="same",N3598,IF(O3598=N3598,P3598,O3598))</f>
        <v>C-</v>
      </c>
      <c r="R3598">
        <f>VLOOKUP(IF(V3598="same",N3598,IF(O3598=N3598,P3598,O3598)),$AA$2:$AL$8,9,FALSE)</f>
        <v>0.32</v>
      </c>
      <c r="S3598" s="11">
        <f>(L3598-M3598)/L3598</f>
        <v>0.42645951035781543</v>
      </c>
      <c r="T3598" s="13">
        <f t="shared" si="56"/>
        <v>0.32</v>
      </c>
      <c r="U3598">
        <f>IFERROR(T3598*I3598,0)</f>
        <v>3.5683199999999999</v>
      </c>
      <c r="V3598" t="str">
        <f>IF(AND(N3598=O3598,P3598=N3598),"same",IF(NOT(OR(O3598=N3598,P3598=N3598)),"conflict","change"))</f>
        <v>same</v>
      </c>
      <c r="W3598" s="55">
        <f>U3598-G3598</f>
        <v>-0.31838000000000033</v>
      </c>
    </row>
    <row r="3599" spans="1:23" ht="21" hidden="1" outlineLevel="2" x14ac:dyDescent="0.4">
      <c r="A3599" t="s">
        <v>3747</v>
      </c>
      <c r="B3599" t="s">
        <v>3743</v>
      </c>
      <c r="C3599" t="s">
        <v>3744</v>
      </c>
      <c r="D3599" s="34">
        <v>1526075</v>
      </c>
      <c r="E3599" s="34">
        <v>243608</v>
      </c>
      <c r="F3599" s="33">
        <v>99.301099999999991</v>
      </c>
      <c r="G3599" s="33">
        <v>53.468499999999999</v>
      </c>
      <c r="H3599">
        <v>15.963042445489245</v>
      </c>
      <c r="I3599" s="33">
        <v>152.7696</v>
      </c>
      <c r="J3599" s="35">
        <f>G3599/I3599</f>
        <v>0.34999437060776489</v>
      </c>
      <c r="K3599">
        <v>0.40762659682769037</v>
      </c>
      <c r="L3599">
        <v>0.62711241010147456</v>
      </c>
      <c r="M3599">
        <v>0.35</v>
      </c>
      <c r="N3599" t="s">
        <v>45</v>
      </c>
      <c r="O3599" s="53" t="s">
        <v>45</v>
      </c>
      <c r="P3599" s="54" t="str">
        <f>'Sheet1 (2)'!O1222</f>
        <v>C-</v>
      </c>
      <c r="Q3599" s="31" t="str">
        <f>IF(U3599="same",N3599,IF(O3599=N3599,P3599,O3599))</f>
        <v>C-</v>
      </c>
      <c r="R3599">
        <f>VLOOKUP(IF(V3599="same",N3599,IF(O3599=N3599,P3599,O3599)),$AA$2:$AL$8,9,FALSE)</f>
        <v>0.32</v>
      </c>
      <c r="S3599" s="11">
        <f>(L3599-M3599)/L3599</f>
        <v>0.44188634387993431</v>
      </c>
      <c r="T3599" s="13">
        <f t="shared" si="56"/>
        <v>0.32</v>
      </c>
      <c r="U3599">
        <f>IFERROR(T3599*I3599,0)</f>
        <v>48.886271999999998</v>
      </c>
      <c r="V3599" t="str">
        <f>IF(AND(N3599=O3599,P3599=N3599),"same",IF(NOT(OR(O3599=N3599,P3599=N3599)),"conflict","change"))</f>
        <v>same</v>
      </c>
      <c r="W3599" s="55">
        <f>U3599-G3599</f>
        <v>-4.5822280000000006</v>
      </c>
    </row>
    <row r="3600" spans="1:23" ht="21" hidden="1" outlineLevel="2" collapsed="1" x14ac:dyDescent="0.4">
      <c r="A3600" s="18" t="s">
        <v>3748</v>
      </c>
      <c r="B3600" t="s">
        <v>3743</v>
      </c>
      <c r="C3600" t="s">
        <v>3744</v>
      </c>
      <c r="D3600" s="34">
        <v>489279</v>
      </c>
      <c r="E3600" s="34">
        <v>160206</v>
      </c>
      <c r="F3600" s="33">
        <v>48.053299999999993</v>
      </c>
      <c r="G3600" s="33">
        <v>16.5929</v>
      </c>
      <c r="H3600">
        <v>32.743281440650428</v>
      </c>
      <c r="I3600" s="33">
        <v>64.646199999999993</v>
      </c>
      <c r="J3600" s="35">
        <f>G3600/I3600</f>
        <v>0.25667247262793486</v>
      </c>
      <c r="K3600">
        <v>0.29994694331048771</v>
      </c>
      <c r="L3600">
        <v>0.40351921900553034</v>
      </c>
      <c r="M3600">
        <v>0.3</v>
      </c>
      <c r="N3600" t="s">
        <v>45</v>
      </c>
      <c r="O3600" s="53" t="s">
        <v>45</v>
      </c>
      <c r="P3600" s="54" t="str">
        <f>'Sheet1 (2)'!O1603</f>
        <v>C-</v>
      </c>
      <c r="Q3600" s="31" t="str">
        <f>IF(U3600="same",N3600,IF(O3600=N3600,P3600,O3600))</f>
        <v>C-</v>
      </c>
      <c r="R3600">
        <f>VLOOKUP(IF(V3600="same",N3600,IF(O3600=N3600,P3600,O3600)),$AA$2:$AL$8,9,FALSE)</f>
        <v>0.32</v>
      </c>
      <c r="S3600" s="11">
        <f>(L3600-M3600)/L3600</f>
        <v>0.25654098771466843</v>
      </c>
      <c r="T3600" s="13">
        <f t="shared" si="56"/>
        <v>0.25654098771466843</v>
      </c>
      <c r="U3600">
        <f>IFERROR(T3600*I3600,0)</f>
        <v>16.584399999999995</v>
      </c>
      <c r="V3600" t="str">
        <f>IF(AND(N3600=O3600,P3600=N3600),"same",IF(NOT(OR(O3600=N3600,P3600=N3600)),"conflict","change"))</f>
        <v>same</v>
      </c>
      <c r="W3600" s="55">
        <f>U3600-G3600</f>
        <v>-8.5000000000050591E-3</v>
      </c>
    </row>
    <row r="3601" spans="1:23" ht="21" hidden="1" outlineLevel="2" x14ac:dyDescent="0.4">
      <c r="A3601" t="s">
        <v>3749</v>
      </c>
      <c r="B3601" t="s">
        <v>3743</v>
      </c>
      <c r="C3601" t="s">
        <v>3744</v>
      </c>
      <c r="D3601" s="34">
        <v>101934</v>
      </c>
      <c r="E3601" s="34">
        <v>32521</v>
      </c>
      <c r="F3601" s="33">
        <v>13.7845</v>
      </c>
      <c r="G3601" s="33">
        <v>7.4227999999999996</v>
      </c>
      <c r="H3601">
        <v>31.903977083210705</v>
      </c>
      <c r="I3601" s="33">
        <v>21.2073</v>
      </c>
      <c r="J3601" s="35">
        <f>G3601/I3601</f>
        <v>0.35001155262574679</v>
      </c>
      <c r="K3601">
        <v>0.42386457980996894</v>
      </c>
      <c r="L3601">
        <v>0.65211094369791822</v>
      </c>
      <c r="M3601">
        <v>0.4</v>
      </c>
      <c r="N3601" t="s">
        <v>45</v>
      </c>
      <c r="O3601" s="53" t="s">
        <v>45</v>
      </c>
      <c r="P3601" s="54" t="str">
        <f>'Sheet1 (2)'!O1604</f>
        <v>C-</v>
      </c>
      <c r="Q3601" s="31" t="str">
        <f>IF(U3601="same",N3601,IF(O3601=N3601,P3601,O3601))</f>
        <v>C-</v>
      </c>
      <c r="R3601">
        <f>VLOOKUP(IF(V3601="same",N3601,IF(O3601=N3601,P3601,O3601)),$AA$2:$AL$8,9,FALSE)</f>
        <v>0.32</v>
      </c>
      <c r="S3601" s="11">
        <f>(L3601-M3601)/L3601</f>
        <v>0.38660744177712386</v>
      </c>
      <c r="T3601" s="13">
        <f t="shared" si="56"/>
        <v>0.32</v>
      </c>
      <c r="U3601">
        <f>IFERROR(T3601*I3601,0)</f>
        <v>6.7863360000000004</v>
      </c>
      <c r="V3601" t="str">
        <f>IF(AND(N3601=O3601,P3601=N3601),"same",IF(NOT(OR(O3601=N3601,P3601=N3601)),"conflict","change"))</f>
        <v>same</v>
      </c>
      <c r="W3601" s="55">
        <f>U3601-G3601</f>
        <v>-0.63646399999999925</v>
      </c>
    </row>
    <row r="3602" spans="1:23" ht="21" hidden="1" outlineLevel="2" collapsed="1" x14ac:dyDescent="0.4">
      <c r="A3602" t="s">
        <v>3750</v>
      </c>
      <c r="B3602" t="s">
        <v>3743</v>
      </c>
      <c r="C3602" t="s">
        <v>3744</v>
      </c>
      <c r="D3602" s="34">
        <v>170255</v>
      </c>
      <c r="E3602" s="34">
        <v>52036</v>
      </c>
      <c r="F3602" s="33">
        <v>18.212800000000001</v>
      </c>
      <c r="G3602" s="33">
        <v>-0.79499999999999993</v>
      </c>
      <c r="H3602">
        <v>30.563566415083258</v>
      </c>
      <c r="I3602" s="33">
        <v>17.4178</v>
      </c>
      <c r="J3602" s="35">
        <f>G3602/I3602</f>
        <v>-4.564296294595184E-2</v>
      </c>
      <c r="K3602">
        <v>0.35000384349296648</v>
      </c>
      <c r="L3602">
        <v>0.3347259589514951</v>
      </c>
      <c r="M3602">
        <v>0.35</v>
      </c>
      <c r="N3602" t="s">
        <v>45</v>
      </c>
      <c r="O3602" s="53" t="s">
        <v>45</v>
      </c>
      <c r="P3602" s="54" t="str">
        <f>'Sheet1 (2)'!O1899</f>
        <v>C-</v>
      </c>
      <c r="Q3602" s="31" t="str">
        <f>IF(U3602="same",N3602,IF(O3602=N3602,P3602,O3602))</f>
        <v>C-</v>
      </c>
      <c r="R3602">
        <f>VLOOKUP(IF(V3602="same",N3602,IF(O3602=N3602,P3602,O3602)),$AA$2:$AL$8,9,FALSE)</f>
        <v>0.32</v>
      </c>
      <c r="S3602" s="11">
        <f>(L3602-M3602)/L3602</f>
        <v>-4.563148043955035E-2</v>
      </c>
      <c r="T3602" s="13">
        <f t="shared" si="56"/>
        <v>-4.563148043955035E-2</v>
      </c>
      <c r="U3602">
        <f>IFERROR(T3602*I3602,0)</f>
        <v>-0.79480000000000006</v>
      </c>
      <c r="V3602" t="str">
        <f>IF(AND(N3602=O3602,P3602=N3602),"same",IF(NOT(OR(O3602=N3602,P3602=N3602)),"conflict","change"))</f>
        <v>same</v>
      </c>
      <c r="W3602" s="55">
        <f>U3602-G3602</f>
        <v>1.9999999999986695E-4</v>
      </c>
    </row>
    <row r="3603" spans="1:23" ht="21" hidden="1" outlineLevel="2" x14ac:dyDescent="0.4">
      <c r="A3603" t="s">
        <v>3751</v>
      </c>
      <c r="B3603" t="s">
        <v>3743</v>
      </c>
      <c r="C3603" t="s">
        <v>3744</v>
      </c>
      <c r="D3603" s="34">
        <v>916473</v>
      </c>
      <c r="E3603" s="34">
        <v>135376</v>
      </c>
      <c r="F3603" s="33">
        <v>53.948500000000003</v>
      </c>
      <c r="G3603" s="33">
        <v>29.048900000000003</v>
      </c>
      <c r="H3603">
        <v>14.771411705527605</v>
      </c>
      <c r="I3603" s="33">
        <v>82.997399999999999</v>
      </c>
      <c r="J3603" s="35">
        <f>G3603/I3603</f>
        <v>0.34999771077166275</v>
      </c>
      <c r="K3603">
        <v>0.39850859827443563</v>
      </c>
      <c r="L3603">
        <v>0.61308799196312491</v>
      </c>
      <c r="M3603">
        <v>0.35</v>
      </c>
      <c r="N3603" t="s">
        <v>45</v>
      </c>
      <c r="O3603" s="53" t="s">
        <v>45</v>
      </c>
      <c r="P3603" s="54" t="str">
        <f>'Sheet1 (2)'!O2285</f>
        <v>C-</v>
      </c>
      <c r="Q3603" s="31" t="str">
        <f>IF(U3603="same",N3603,IF(O3603=N3603,P3603,O3603))</f>
        <v>C-</v>
      </c>
      <c r="R3603">
        <f>VLOOKUP(IF(V3603="same",N3603,IF(O3603=N3603,P3603,O3603)),$AA$2:$AL$8,9,FALSE)</f>
        <v>0.32</v>
      </c>
      <c r="S3603" s="11">
        <f>(L3603-M3603)/L3603</f>
        <v>0.4291194663929232</v>
      </c>
      <c r="T3603" s="13">
        <f t="shared" si="56"/>
        <v>0.32</v>
      </c>
      <c r="U3603">
        <f>IFERROR(T3603*I3603,0)</f>
        <v>26.559168</v>
      </c>
      <c r="V3603" t="str">
        <f>IF(AND(N3603=O3603,P3603=N3603),"same",IF(NOT(OR(O3603=N3603,P3603=N3603)),"conflict","change"))</f>
        <v>same</v>
      </c>
      <c r="W3603" s="55">
        <f>U3603-G3603</f>
        <v>-2.4897320000000036</v>
      </c>
    </row>
    <row r="3604" spans="1:23" ht="21" hidden="1" outlineLevel="2" collapsed="1" x14ac:dyDescent="0.4">
      <c r="A3604" t="s">
        <v>3752</v>
      </c>
      <c r="B3604" t="s">
        <v>3743</v>
      </c>
      <c r="C3604" t="s">
        <v>3744</v>
      </c>
      <c r="D3604" s="34">
        <v>424667</v>
      </c>
      <c r="E3604" s="34">
        <v>69455</v>
      </c>
      <c r="F3604" s="33">
        <v>15.440799999999999</v>
      </c>
      <c r="G3604" s="33">
        <v>8.1898999999999997</v>
      </c>
      <c r="H3604">
        <v>16.355167696100711</v>
      </c>
      <c r="I3604" s="33">
        <v>23.630699999999997</v>
      </c>
      <c r="J3604" s="35">
        <f>G3604/I3604</f>
        <v>0.34657881484678832</v>
      </c>
      <c r="K3604">
        <v>0.22231372831329638</v>
      </c>
      <c r="L3604">
        <v>0.3402303649845223</v>
      </c>
      <c r="M3604">
        <v>0.2</v>
      </c>
      <c r="N3604" t="s">
        <v>45</v>
      </c>
      <c r="O3604" s="53" t="s">
        <v>45</v>
      </c>
      <c r="P3604" s="54" t="str">
        <f>'Sheet1 (2)'!O2831</f>
        <v>C-</v>
      </c>
      <c r="Q3604" s="31" t="str">
        <f>IF(U3604="same",N3604,IF(O3604=N3604,P3604,O3604))</f>
        <v>C-</v>
      </c>
      <c r="R3604">
        <f>VLOOKUP(IF(V3604="same",N3604,IF(O3604=N3604,P3604,O3604)),$AA$2:$AL$8,9,FALSE)</f>
        <v>0.32</v>
      </c>
      <c r="S3604" s="11">
        <f>(L3604-M3604)/L3604</f>
        <v>0.41216299136293033</v>
      </c>
      <c r="T3604" s="13">
        <f t="shared" si="56"/>
        <v>0.32</v>
      </c>
      <c r="U3604">
        <f>IFERROR(T3604*I3604,0)</f>
        <v>7.5618239999999997</v>
      </c>
      <c r="V3604" t="str">
        <f>IF(AND(N3604=O3604,P3604=N3604),"same",IF(NOT(OR(O3604=N3604,P3604=N3604)),"conflict","change"))</f>
        <v>same</v>
      </c>
      <c r="W3604" s="55">
        <f>U3604-G3604</f>
        <v>-0.62807600000000008</v>
      </c>
    </row>
    <row r="3605" spans="1:23" ht="21" hidden="1" outlineLevel="2" x14ac:dyDescent="0.4">
      <c r="A3605" t="s">
        <v>3753</v>
      </c>
      <c r="B3605" t="s">
        <v>3743</v>
      </c>
      <c r="C3605" t="s">
        <v>3744</v>
      </c>
      <c r="D3605" s="34">
        <v>35277</v>
      </c>
      <c r="E3605" s="34">
        <v>14523</v>
      </c>
      <c r="F3605" s="33">
        <v>4.5736999999999997</v>
      </c>
      <c r="G3605" s="33">
        <v>2.4622000000000002</v>
      </c>
      <c r="H3605">
        <v>41.168466706352582</v>
      </c>
      <c r="I3605" s="33">
        <v>7.0358999999999998</v>
      </c>
      <c r="J3605" s="35">
        <f>G3605/I3605</f>
        <v>0.34994812319674812</v>
      </c>
      <c r="K3605">
        <v>0.31492804516973077</v>
      </c>
      <c r="L3605">
        <v>0.48446601941747569</v>
      </c>
      <c r="M3605">
        <v>0.25</v>
      </c>
      <c r="N3605" t="s">
        <v>45</v>
      </c>
      <c r="O3605" s="53" t="s">
        <v>45</v>
      </c>
      <c r="P3605" s="54" t="str">
        <f>'Sheet1 (2)'!O3017</f>
        <v>C-</v>
      </c>
      <c r="Q3605" s="31" t="str">
        <f>IF(U3605="same",N3605,IF(O3605=N3605,P3605,O3605))</f>
        <v>C-</v>
      </c>
      <c r="R3605">
        <f>VLOOKUP(IF(V3605="same",N3605,IF(O3605=N3605,P3605,O3605)),$AA$2:$AL$8,9,FALSE)</f>
        <v>0.32</v>
      </c>
      <c r="S3605" s="11">
        <f>(L3605-M3605)/L3605</f>
        <v>0.48396793587174347</v>
      </c>
      <c r="T3605" s="13">
        <f t="shared" si="56"/>
        <v>0.32</v>
      </c>
      <c r="U3605">
        <f>IFERROR(T3605*I3605,0)</f>
        <v>2.2514880000000002</v>
      </c>
      <c r="V3605" t="str">
        <f>IF(AND(N3605=O3605,P3605=N3605),"same",IF(NOT(OR(O3605=N3605,P3605=N3605)),"conflict","change"))</f>
        <v>same</v>
      </c>
      <c r="W3605" s="55">
        <f>U3605-G3605</f>
        <v>-0.21071200000000001</v>
      </c>
    </row>
    <row r="3606" spans="1:23" ht="21" hidden="1" outlineLevel="2" x14ac:dyDescent="0.4">
      <c r="A3606" t="s">
        <v>3754</v>
      </c>
      <c r="B3606" t="s">
        <v>3743</v>
      </c>
      <c r="C3606" t="s">
        <v>3744</v>
      </c>
      <c r="D3606" s="34">
        <v>253007</v>
      </c>
      <c r="E3606" s="34">
        <v>50492</v>
      </c>
      <c r="F3606" s="33">
        <v>10.963200000000001</v>
      </c>
      <c r="G3606" s="33">
        <v>5.9032999999999998</v>
      </c>
      <c r="H3606">
        <v>19.95676008964179</v>
      </c>
      <c r="I3606" s="33">
        <v>16.866500000000002</v>
      </c>
      <c r="J3606" s="35">
        <f>G3606/I3606</f>
        <v>0.35000148222808519</v>
      </c>
      <c r="K3606">
        <v>0.2171274657371465</v>
      </c>
      <c r="L3606">
        <v>0.33404301671551934</v>
      </c>
      <c r="M3606">
        <v>0.15</v>
      </c>
      <c r="N3606" t="s">
        <v>45</v>
      </c>
      <c r="O3606" s="53" t="s">
        <v>45</v>
      </c>
      <c r="P3606" s="54" t="str">
        <f>'Sheet1 (2)'!O3383</f>
        <v>C-</v>
      </c>
      <c r="Q3606" s="31" t="str">
        <f>IF(U3606="same",N3606,IF(O3606=N3606,P3606,O3606))</f>
        <v>C-</v>
      </c>
      <c r="R3606">
        <f>VLOOKUP(IF(V3606="same",N3606,IF(O3606=N3606,P3606,O3606)),$AA$2:$AL$8,9,FALSE)</f>
        <v>0.32</v>
      </c>
      <c r="S3606" s="11">
        <f>(L3606-M3606)/L3606</f>
        <v>0.5509560371149913</v>
      </c>
      <c r="T3606" s="13">
        <f t="shared" si="56"/>
        <v>0.32</v>
      </c>
      <c r="U3606">
        <f>IFERROR(T3606*I3606,0)</f>
        <v>5.3972800000000012</v>
      </c>
      <c r="V3606" t="str">
        <f>IF(AND(N3606=O3606,P3606=N3606),"same",IF(NOT(OR(O3606=N3606,P3606=N3606)),"conflict","change"))</f>
        <v>same</v>
      </c>
      <c r="W3606" s="55">
        <f>U3606-G3606</f>
        <v>-0.50601999999999858</v>
      </c>
    </row>
    <row r="3607" spans="1:23" ht="21" hidden="1" outlineLevel="2" x14ac:dyDescent="0.4">
      <c r="A3607" t="s">
        <v>3755</v>
      </c>
      <c r="B3607" t="s">
        <v>3743</v>
      </c>
      <c r="C3607" t="s">
        <v>3744</v>
      </c>
      <c r="D3607" s="34">
        <v>159294</v>
      </c>
      <c r="E3607" s="34">
        <v>21521</v>
      </c>
      <c r="F3607" s="33">
        <v>7.9351000000000003</v>
      </c>
      <c r="G3607" s="33">
        <v>4.2725000000000009</v>
      </c>
      <c r="H3607">
        <v>13.510238929275427</v>
      </c>
      <c r="I3607" s="33">
        <v>12.207600000000001</v>
      </c>
      <c r="J3607" s="35">
        <f>G3607/I3607</f>
        <v>0.34998689341066225</v>
      </c>
      <c r="K3607">
        <v>0.36871427907625109</v>
      </c>
      <c r="L3607">
        <v>0.56724129919613397</v>
      </c>
      <c r="M3607">
        <v>0.3</v>
      </c>
      <c r="N3607" t="s">
        <v>45</v>
      </c>
      <c r="O3607" s="53" t="s">
        <v>45</v>
      </c>
      <c r="P3607" s="54" t="str">
        <f>'Sheet1 (2)'!O4447</f>
        <v>C-</v>
      </c>
      <c r="Q3607" s="31" t="str">
        <f>IF(U3607="same",N3607,IF(O3607=N3607,P3607,O3607))</f>
        <v>C-</v>
      </c>
      <c r="R3607">
        <f>VLOOKUP(IF(V3607="same",N3607,IF(O3607=N3607,P3607,O3607)),$AA$2:$AL$8,9,FALSE)</f>
        <v>0.32</v>
      </c>
      <c r="S3607" s="11">
        <f>(L3607-M3607)/L3607</f>
        <v>0.47112454536518233</v>
      </c>
      <c r="T3607" s="13">
        <f t="shared" si="56"/>
        <v>0.32</v>
      </c>
      <c r="U3607">
        <f>IFERROR(T3607*I3607,0)</f>
        <v>3.9064320000000006</v>
      </c>
      <c r="V3607" t="str">
        <f>IF(AND(N3607=O3607,P3607=N3607),"same",IF(NOT(OR(O3607=N3607,P3607=N3607)),"conflict","change"))</f>
        <v>same</v>
      </c>
      <c r="W3607" s="55">
        <f>U3607-G3607</f>
        <v>-0.36606800000000028</v>
      </c>
    </row>
    <row r="3608" spans="1:23" ht="21" outlineLevel="1" collapsed="1" x14ac:dyDescent="0.4">
      <c r="C3608" s="29" t="s">
        <v>3756</v>
      </c>
      <c r="D3608" s="34">
        <f>SUBTOTAL(9,D3596:D3607)</f>
        <v>4857738</v>
      </c>
      <c r="E3608" s="34">
        <f>SUBTOTAL(9,E3596:E3607)</f>
        <v>936904</v>
      </c>
      <c r="F3608" s="33">
        <f>SUBTOTAL(9,F3596:F3607)</f>
        <v>342.48229999999995</v>
      </c>
      <c r="G3608" s="33">
        <f>SUBTOTAL(9,G3596:G3607)</f>
        <v>154.66410000000002</v>
      </c>
      <c r="I3608" s="33">
        <f>SUBTOTAL(9,I3596:I3607)</f>
        <v>497.14639999999991</v>
      </c>
      <c r="J3608" s="35"/>
      <c r="O3608" s="53"/>
      <c r="P3608" s="54"/>
      <c r="Q3608" s="31"/>
      <c r="T3608" s="13">
        <f t="shared" si="56"/>
        <v>0</v>
      </c>
      <c r="U3608">
        <f>SUBTOTAL(9,U3596:U3607)</f>
        <v>145.53081999999998</v>
      </c>
      <c r="W3608" s="55">
        <f>SUBTOTAL(9,W3596:W3607)</f>
        <v>-9.1332800000000116</v>
      </c>
    </row>
    <row r="3609" spans="1:23" ht="21" hidden="1" outlineLevel="2" x14ac:dyDescent="0.4">
      <c r="A3609" t="s">
        <v>5003</v>
      </c>
      <c r="B3609" t="s">
        <v>5004</v>
      </c>
      <c r="C3609" t="s">
        <v>5005</v>
      </c>
      <c r="D3609" s="34">
        <v>252461</v>
      </c>
      <c r="E3609" s="34">
        <v>123879</v>
      </c>
      <c r="F3609" s="33">
        <v>25.276999999999997</v>
      </c>
      <c r="G3609" s="33">
        <v>12.45</v>
      </c>
      <c r="H3609">
        <v>49.068569006698063</v>
      </c>
      <c r="I3609" s="33">
        <v>37.726999999999997</v>
      </c>
      <c r="J3609" s="35">
        <f>G3609/I3609</f>
        <v>0.33000238555941369</v>
      </c>
      <c r="K3609">
        <v>0.2040458834830762</v>
      </c>
      <c r="L3609">
        <v>0.30454717910218843</v>
      </c>
      <c r="M3609">
        <v>0.1</v>
      </c>
      <c r="N3609" t="s">
        <v>37</v>
      </c>
      <c r="O3609" s="53" t="s">
        <v>37</v>
      </c>
      <c r="P3609" s="54" t="str">
        <f>'Sheet1 (2)'!O1410</f>
        <v>B</v>
      </c>
      <c r="Q3609" s="31" t="str">
        <f>IF(U3609="same",N3609,IF(O3609=N3609,P3609,O3609))</f>
        <v>B</v>
      </c>
      <c r="R3609">
        <f>VLOOKUP(IF(V3609="same",N3609,IF(O3609=N3609,P3609,O3609)),$AA$2:$AL$8,9,FALSE)</f>
        <v>0.25</v>
      </c>
      <c r="S3609" s="11">
        <f>(L3609-M3609)/L3609</f>
        <v>0.67164365043602725</v>
      </c>
      <c r="T3609" s="13">
        <f t="shared" si="56"/>
        <v>0.25</v>
      </c>
      <c r="U3609">
        <f>IFERROR(T3609*I3609,0)</f>
        <v>9.4317499999999992</v>
      </c>
      <c r="V3609" t="str">
        <f>IF(AND(N3609=O3609,P3609=N3609),"same",IF(NOT(OR(O3609=N3609,P3609=N3609)),"conflict","change"))</f>
        <v>same</v>
      </c>
      <c r="W3609" s="55">
        <f>U3609-G3609</f>
        <v>-3.0182500000000001</v>
      </c>
    </row>
    <row r="3610" spans="1:23" ht="21" hidden="1" outlineLevel="2" x14ac:dyDescent="0.4">
      <c r="A3610" t="s">
        <v>5006</v>
      </c>
      <c r="B3610" t="s">
        <v>5004</v>
      </c>
      <c r="C3610" t="s">
        <v>5005</v>
      </c>
      <c r="D3610" s="34">
        <v>236420</v>
      </c>
      <c r="E3610" s="34">
        <v>146755</v>
      </c>
      <c r="F3610" s="33">
        <v>29.785600000000002</v>
      </c>
      <c r="G3610" s="33">
        <v>14.670399999999999</v>
      </c>
      <c r="H3610">
        <v>62.073851619998308</v>
      </c>
      <c r="I3610" s="33">
        <v>44.456000000000003</v>
      </c>
      <c r="J3610" s="35">
        <f>G3610/I3610</f>
        <v>0.32999820046787831</v>
      </c>
      <c r="K3610">
        <v>0.20296139824878201</v>
      </c>
      <c r="L3610">
        <v>0.30292664645156892</v>
      </c>
      <c r="M3610">
        <v>0.1</v>
      </c>
      <c r="N3610" t="s">
        <v>37</v>
      </c>
      <c r="O3610" s="53" t="s">
        <v>37</v>
      </c>
      <c r="P3610" s="54" t="str">
        <f>'Sheet1 (2)'!O1930</f>
        <v>B</v>
      </c>
      <c r="Q3610" s="31" t="str">
        <f>IF(U3610="same",N3610,IF(O3610=N3610,P3610,O3610))</f>
        <v>B</v>
      </c>
      <c r="R3610">
        <f>VLOOKUP(IF(V3610="same",N3610,IF(O3610=N3610,P3610,O3610)),$AA$2:$AL$8,9,FALSE)</f>
        <v>0.25</v>
      </c>
      <c r="S3610" s="11">
        <f>(L3610-M3610)/L3610</f>
        <v>0.66988707935936653</v>
      </c>
      <c r="T3610" s="13">
        <f t="shared" si="56"/>
        <v>0.25</v>
      </c>
      <c r="U3610">
        <f>IFERROR(T3610*I3610,0)</f>
        <v>11.114000000000001</v>
      </c>
      <c r="V3610" t="str">
        <f>IF(AND(N3610=O3610,P3610=N3610),"same",IF(NOT(OR(O3610=N3610,P3610=N3610)),"conflict","change"))</f>
        <v>same</v>
      </c>
      <c r="W3610" s="55">
        <f>U3610-G3610</f>
        <v>-3.5563999999999982</v>
      </c>
    </row>
    <row r="3611" spans="1:23" ht="21" hidden="1" outlineLevel="2" x14ac:dyDescent="0.4">
      <c r="A3611" t="s">
        <v>5007</v>
      </c>
      <c r="B3611" t="s">
        <v>5004</v>
      </c>
      <c r="C3611" t="s">
        <v>5005</v>
      </c>
      <c r="D3611" s="34">
        <v>121242</v>
      </c>
      <c r="E3611" s="34">
        <v>44864</v>
      </c>
      <c r="F3611" s="33">
        <v>9.2119</v>
      </c>
      <c r="G3611" s="33">
        <v>4.5371000000000006</v>
      </c>
      <c r="H3611">
        <v>37.003678593226766</v>
      </c>
      <c r="I3611" s="33">
        <v>13.749000000000001</v>
      </c>
      <c r="J3611" s="35">
        <f>G3611/I3611</f>
        <v>0.32999490872063425</v>
      </c>
      <c r="K3611">
        <v>0.20532944008559201</v>
      </c>
      <c r="L3611">
        <v>0.30645952211126959</v>
      </c>
      <c r="M3611">
        <v>0.1</v>
      </c>
      <c r="N3611" t="s">
        <v>37</v>
      </c>
      <c r="O3611" s="53" t="s">
        <v>37</v>
      </c>
      <c r="P3611" s="54" t="str">
        <f>'Sheet1 (2)'!O3855</f>
        <v>B</v>
      </c>
      <c r="Q3611" s="31" t="str">
        <f>IF(U3611="same",N3611,IF(O3611=N3611,P3611,O3611))</f>
        <v>B</v>
      </c>
      <c r="R3611">
        <f>VLOOKUP(IF(V3611="same",N3611,IF(O3611=N3611,P3611,O3611)),$AA$2:$AL$8,9,FALSE)</f>
        <v>0.25</v>
      </c>
      <c r="S3611" s="11">
        <f>(L3611-M3611)/L3611</f>
        <v>0.67369263219143205</v>
      </c>
      <c r="T3611" s="13">
        <f t="shared" si="56"/>
        <v>0.25</v>
      </c>
      <c r="U3611">
        <f>IFERROR(T3611*I3611,0)</f>
        <v>3.4372500000000001</v>
      </c>
      <c r="V3611" t="str">
        <f>IF(AND(N3611=O3611,P3611=N3611),"same",IF(NOT(OR(O3611=N3611,P3611=N3611)),"conflict","change"))</f>
        <v>same</v>
      </c>
      <c r="W3611" s="55">
        <f>U3611-G3611</f>
        <v>-1.0998500000000004</v>
      </c>
    </row>
    <row r="3612" spans="1:23" ht="21" hidden="1" outlineLevel="2" x14ac:dyDescent="0.4">
      <c r="A3612" t="s">
        <v>5008</v>
      </c>
      <c r="B3612" t="s">
        <v>5004</v>
      </c>
      <c r="C3612" t="s">
        <v>5005</v>
      </c>
      <c r="D3612" s="34">
        <v>113581</v>
      </c>
      <c r="E3612" s="34">
        <v>52171</v>
      </c>
      <c r="F3612" s="33">
        <v>10.582500000000001</v>
      </c>
      <c r="G3612" s="33">
        <v>5.2125000000000004</v>
      </c>
      <c r="H3612">
        <v>45.932858488655675</v>
      </c>
      <c r="I3612" s="33">
        <v>15.795000000000002</v>
      </c>
      <c r="J3612" s="35">
        <f>G3612/I3612</f>
        <v>0.33000949667616331</v>
      </c>
      <c r="K3612">
        <v>0.20284257537712524</v>
      </c>
      <c r="L3612">
        <v>0.30275440378754481</v>
      </c>
      <c r="M3612">
        <v>0.1</v>
      </c>
      <c r="N3612" t="s">
        <v>37</v>
      </c>
      <c r="O3612" s="53" t="s">
        <v>37</v>
      </c>
      <c r="P3612" s="54" t="str">
        <f>'Sheet1 (2)'!O4464</f>
        <v>B</v>
      </c>
      <c r="Q3612" s="31" t="str">
        <f>IF(U3612="same",N3612,IF(O3612=N3612,P3612,O3612))</f>
        <v>B</v>
      </c>
      <c r="R3612">
        <f>VLOOKUP(IF(V3612="same",N3612,IF(O3612=N3612,P3612,O3612)),$AA$2:$AL$8,9,FALSE)</f>
        <v>0.25</v>
      </c>
      <c r="S3612" s="11">
        <f>(L3612-M3612)/L3612</f>
        <v>0.66969927192149414</v>
      </c>
      <c r="T3612" s="13">
        <f t="shared" si="56"/>
        <v>0.25</v>
      </c>
      <c r="U3612">
        <f>IFERROR(T3612*I3612,0)</f>
        <v>3.9487500000000004</v>
      </c>
      <c r="V3612" t="str">
        <f>IF(AND(N3612=O3612,P3612=N3612),"same",IF(NOT(OR(O3612=N3612,P3612=N3612)),"conflict","change"))</f>
        <v>same</v>
      </c>
      <c r="W3612" s="55">
        <f>U3612-G3612</f>
        <v>-1.2637499999999999</v>
      </c>
    </row>
    <row r="3613" spans="1:23" ht="21" outlineLevel="1" collapsed="1" x14ac:dyDescent="0.4">
      <c r="C3613" s="29" t="s">
        <v>5009</v>
      </c>
      <c r="D3613" s="34">
        <f>SUBTOTAL(9,D3609:D3612)</f>
        <v>723704</v>
      </c>
      <c r="E3613" s="34">
        <f>SUBTOTAL(9,E3609:E3612)</f>
        <v>367669</v>
      </c>
      <c r="F3613" s="33">
        <f>SUBTOTAL(9,F3609:F3612)</f>
        <v>74.856999999999999</v>
      </c>
      <c r="G3613" s="33">
        <f>SUBTOTAL(9,G3609:G3612)</f>
        <v>36.869999999999997</v>
      </c>
      <c r="I3613" s="33">
        <f>SUBTOTAL(9,I3609:I3612)</f>
        <v>111.72699999999999</v>
      </c>
      <c r="J3613" s="35"/>
      <c r="O3613" s="53"/>
      <c r="P3613" s="54"/>
      <c r="Q3613" s="31"/>
      <c r="T3613" s="13">
        <f t="shared" si="56"/>
        <v>0</v>
      </c>
      <c r="U3613">
        <f>SUBTOTAL(9,U3609:U3612)</f>
        <v>27.931749999999997</v>
      </c>
      <c r="W3613" s="55">
        <f>SUBTOTAL(9,W3609:W3612)</f>
        <v>-8.9382499999999983</v>
      </c>
    </row>
    <row r="3614" spans="1:23" ht="21" hidden="1" outlineLevel="2" x14ac:dyDescent="0.4">
      <c r="A3614" t="s">
        <v>3797</v>
      </c>
      <c r="B3614" t="s">
        <v>3798</v>
      </c>
      <c r="C3614" t="s">
        <v>3799</v>
      </c>
      <c r="D3614" s="34">
        <v>60821</v>
      </c>
      <c r="E3614" s="34">
        <v>3312</v>
      </c>
      <c r="F3614" s="33">
        <v>3.9744000000000002</v>
      </c>
      <c r="G3614" s="33">
        <v>1.1425999999999998</v>
      </c>
      <c r="H3614">
        <v>5.4454875783035463</v>
      </c>
      <c r="I3614" s="33">
        <v>5.117</v>
      </c>
      <c r="J3614" s="35">
        <f>G3614/I3614</f>
        <v>0.22329489935509084</v>
      </c>
      <c r="K3614">
        <v>1.2</v>
      </c>
      <c r="L3614">
        <v>1.544987922705314</v>
      </c>
      <c r="M3614">
        <v>1.2</v>
      </c>
      <c r="N3614" t="s">
        <v>33</v>
      </c>
      <c r="O3614" s="53" t="s">
        <v>33</v>
      </c>
      <c r="P3614" s="54" t="str">
        <f>'Sheet1 (2)'!O488</f>
        <v>C</v>
      </c>
      <c r="Q3614" s="31" t="str">
        <f>IF(U3614="same",N3614,IF(O3614=N3614,P3614,O3614))</f>
        <v>C</v>
      </c>
      <c r="R3614">
        <f>VLOOKUP(IF(V3614="same",N3614,IF(O3614=N3614,P3614,O3614)),$AA$2:$AL$8,9,FALSE)</f>
        <v>0.4</v>
      </c>
      <c r="S3614" s="11">
        <f>(L3614-M3614)/L3614</f>
        <v>0.22329489935509092</v>
      </c>
      <c r="T3614" s="13">
        <f t="shared" si="56"/>
        <v>0.22329489935509092</v>
      </c>
      <c r="U3614">
        <f>IFERROR(T3614*I3614,0)</f>
        <v>1.1426000000000003</v>
      </c>
      <c r="V3614" t="str">
        <f>IF(AND(N3614=O3614,P3614=N3614),"same",IF(NOT(OR(O3614=N3614,P3614=N3614)),"conflict","change"))</f>
        <v>same</v>
      </c>
      <c r="W3614" s="55">
        <f>U3614-G3614</f>
        <v>0</v>
      </c>
    </row>
    <row r="3615" spans="1:23" ht="21" hidden="1" outlineLevel="2" collapsed="1" x14ac:dyDescent="0.4">
      <c r="A3615" t="s">
        <v>3800</v>
      </c>
      <c r="B3615" t="s">
        <v>3798</v>
      </c>
      <c r="C3615" t="s">
        <v>3799</v>
      </c>
      <c r="D3615" s="34">
        <v>139917</v>
      </c>
      <c r="E3615" s="34">
        <v>12008</v>
      </c>
      <c r="F3615" s="33">
        <v>32.421599999999998</v>
      </c>
      <c r="G3615" s="33">
        <v>10.0847</v>
      </c>
      <c r="H3615">
        <v>8.5822308940300314</v>
      </c>
      <c r="I3615" s="33">
        <v>42.506299999999996</v>
      </c>
      <c r="J3615" s="35">
        <f>G3615/I3615</f>
        <v>0.23725188971987685</v>
      </c>
      <c r="K3615">
        <v>2.6999999999999997</v>
      </c>
      <c r="L3615">
        <v>3.5398317788141234</v>
      </c>
      <c r="M3615">
        <v>2.7</v>
      </c>
      <c r="N3615" t="s">
        <v>34</v>
      </c>
      <c r="O3615" s="53" t="s">
        <v>34</v>
      </c>
      <c r="P3615" s="54" t="str">
        <f>'Sheet1 (2)'!O663</f>
        <v>A</v>
      </c>
      <c r="Q3615" s="31" t="str">
        <f>IF(U3615="same",N3615,IF(O3615=N3615,P3615,O3615))</f>
        <v>A</v>
      </c>
      <c r="R3615">
        <f>VLOOKUP(IF(V3615="same",N3615,IF(O3615=N3615,P3615,O3615)),$AA$2:$AL$8,9,FALSE)</f>
        <v>0.15</v>
      </c>
      <c r="S3615" s="11">
        <f>(L3615-M3615)/L3615</f>
        <v>0.23725188971987665</v>
      </c>
      <c r="T3615" s="13">
        <f t="shared" si="56"/>
        <v>0.15</v>
      </c>
      <c r="U3615">
        <f>IFERROR(T3615*I3615,0)</f>
        <v>6.3759449999999989</v>
      </c>
      <c r="V3615" t="str">
        <f>IF(AND(N3615=O3615,P3615=N3615),"same",IF(NOT(OR(O3615=N3615,P3615=N3615)),"conflict","change"))</f>
        <v>same</v>
      </c>
      <c r="W3615" s="55">
        <f>U3615-G3615</f>
        <v>-3.7087550000000009</v>
      </c>
    </row>
    <row r="3616" spans="1:23" ht="21" hidden="1" outlineLevel="2" x14ac:dyDescent="0.4">
      <c r="A3616" t="s">
        <v>3801</v>
      </c>
      <c r="B3616" t="s">
        <v>3798</v>
      </c>
      <c r="C3616" t="s">
        <v>3799</v>
      </c>
      <c r="D3616" s="34">
        <v>174029</v>
      </c>
      <c r="E3616" s="34">
        <v>14661</v>
      </c>
      <c r="F3616" s="33">
        <v>41.050800000000002</v>
      </c>
      <c r="G3616" s="33">
        <v>13.130599999999999</v>
      </c>
      <c r="H3616">
        <v>8.4244579926334122</v>
      </c>
      <c r="I3616" s="33">
        <v>54.181400000000004</v>
      </c>
      <c r="J3616" s="35">
        <f>G3616/I3616</f>
        <v>0.24234515903981807</v>
      </c>
      <c r="K3616">
        <v>2.8000000000000003</v>
      </c>
      <c r="L3616">
        <v>3.695614214582907</v>
      </c>
      <c r="M3616">
        <v>2.8</v>
      </c>
      <c r="N3616" t="s">
        <v>33</v>
      </c>
      <c r="O3616" s="53" t="s">
        <v>33</v>
      </c>
      <c r="P3616" s="54" t="str">
        <f>'Sheet1 (2)'!O2281</f>
        <v>C</v>
      </c>
      <c r="Q3616" s="31" t="str">
        <f>IF(U3616="same",N3616,IF(O3616=N3616,P3616,O3616))</f>
        <v>C</v>
      </c>
      <c r="R3616">
        <f>VLOOKUP(IF(V3616="same",N3616,IF(O3616=N3616,P3616,O3616)),$AA$2:$AL$8,9,FALSE)</f>
        <v>0.4</v>
      </c>
      <c r="S3616" s="11">
        <f>(L3616-M3616)/L3616</f>
        <v>0.24234515903981813</v>
      </c>
      <c r="T3616" s="13">
        <f t="shared" si="56"/>
        <v>0.24234515903981813</v>
      </c>
      <c r="U3616">
        <f>IFERROR(T3616*I3616,0)</f>
        <v>13.130600000000003</v>
      </c>
      <c r="V3616" t="str">
        <f>IF(AND(N3616=O3616,P3616=N3616),"same",IF(NOT(OR(O3616=N3616,P3616=N3616)),"conflict","change"))</f>
        <v>same</v>
      </c>
      <c r="W3616" s="55">
        <f>U3616-G3616</f>
        <v>0</v>
      </c>
    </row>
    <row r="3617" spans="1:23" ht="21" hidden="1" outlineLevel="2" x14ac:dyDescent="0.4">
      <c r="A3617" t="s">
        <v>3802</v>
      </c>
      <c r="B3617" t="s">
        <v>3798</v>
      </c>
      <c r="C3617" t="s">
        <v>3799</v>
      </c>
      <c r="D3617" s="34">
        <v>301490</v>
      </c>
      <c r="E3617" s="34">
        <v>21803</v>
      </c>
      <c r="F3617" s="33">
        <v>49.057100000000005</v>
      </c>
      <c r="G3617" s="33">
        <v>18.985300000000002</v>
      </c>
      <c r="H3617">
        <v>7.2317489800656736</v>
      </c>
      <c r="I3617" s="33">
        <v>68.042400000000015</v>
      </c>
      <c r="J3617" s="35">
        <f>G3617/I3617</f>
        <v>0.27902161005490689</v>
      </c>
      <c r="K3617">
        <v>2.2500160528367656</v>
      </c>
      <c r="L3617">
        <v>3.1207815438242448</v>
      </c>
      <c r="M3617">
        <v>2.25</v>
      </c>
      <c r="N3617" t="s">
        <v>33</v>
      </c>
      <c r="O3617" s="53" t="s">
        <v>33</v>
      </c>
      <c r="P3617" s="54" t="str">
        <f>'Sheet1 (2)'!O2471</f>
        <v>C</v>
      </c>
      <c r="Q3617" s="31" t="str">
        <f>IF(U3617="same",N3617,IF(O3617=N3617,P3617,O3617))</f>
        <v>C</v>
      </c>
      <c r="R3617">
        <f>VLOOKUP(IF(V3617="same",N3617,IF(O3617=N3617,P3617,O3617)),$AA$2:$AL$8,9,FALSE)</f>
        <v>0.4</v>
      </c>
      <c r="S3617" s="11">
        <f>(L3617-M3617)/L3617</f>
        <v>0.27902675390638787</v>
      </c>
      <c r="T3617" s="13">
        <f t="shared" si="56"/>
        <v>0.27902675390638787</v>
      </c>
      <c r="U3617">
        <f>IFERROR(T3617*I3617,0)</f>
        <v>18.98565000000001</v>
      </c>
      <c r="V3617" t="str">
        <f>IF(AND(N3617=O3617,P3617=N3617),"same",IF(NOT(OR(O3617=N3617,P3617=N3617)),"conflict","change"))</f>
        <v>same</v>
      </c>
      <c r="W3617" s="55">
        <f>U3617-G3617</f>
        <v>3.5000000000806608E-4</v>
      </c>
    </row>
    <row r="3618" spans="1:23" ht="21" hidden="1" outlineLevel="2" x14ac:dyDescent="0.4">
      <c r="A3618" s="18" t="s">
        <v>3803</v>
      </c>
      <c r="B3618" t="s">
        <v>3798</v>
      </c>
      <c r="C3618" t="s">
        <v>3799</v>
      </c>
      <c r="D3618" s="34">
        <v>11016</v>
      </c>
      <c r="E3618" s="34">
        <v>4365</v>
      </c>
      <c r="F3618" s="33">
        <v>10.366999999999999</v>
      </c>
      <c r="G3618" s="33">
        <v>1.1517999999999999</v>
      </c>
      <c r="H3618">
        <v>39.624183006535951</v>
      </c>
      <c r="I3618" s="33">
        <v>11.518799999999999</v>
      </c>
      <c r="J3618" s="35">
        <f>G3618/I3618</f>
        <v>9.9993054832100567E-2</v>
      </c>
      <c r="K3618">
        <v>2.375028636884307</v>
      </c>
      <c r="L3618">
        <v>2.6389003436426117</v>
      </c>
      <c r="M3618">
        <v>1.9</v>
      </c>
      <c r="N3618" t="s">
        <v>34</v>
      </c>
      <c r="O3618" s="53" t="s">
        <v>34</v>
      </c>
      <c r="P3618" s="54" t="str">
        <f>'Sheet1 (2)'!O2710</f>
        <v>A</v>
      </c>
      <c r="Q3618" s="31" t="str">
        <f>IF(U3618="same",N3618,IF(O3618=N3618,P3618,O3618))</f>
        <v>A</v>
      </c>
      <c r="R3618">
        <f>VLOOKUP(IF(V3618="same",N3618,IF(O3618=N3618,P3618,O3618)),$AA$2:$AL$8,9,FALSE)</f>
        <v>0.15</v>
      </c>
      <c r="S3618" s="11">
        <f>(L3618-M3618)/L3618</f>
        <v>0.28000312532555477</v>
      </c>
      <c r="T3618" s="13">
        <f t="shared" si="56"/>
        <v>0.15</v>
      </c>
      <c r="U3618">
        <f>IFERROR(T3618*I3618,0)</f>
        <v>1.7278199999999997</v>
      </c>
      <c r="V3618" t="str">
        <f>IF(AND(N3618=O3618,P3618=N3618),"same",IF(NOT(OR(O3618=N3618,P3618=N3618)),"conflict","change"))</f>
        <v>same</v>
      </c>
      <c r="W3618" s="55">
        <f>U3618-G3618</f>
        <v>0.57601999999999975</v>
      </c>
    </row>
    <row r="3619" spans="1:23" ht="21" hidden="1" outlineLevel="2" collapsed="1" x14ac:dyDescent="0.4">
      <c r="A3619" t="s">
        <v>3804</v>
      </c>
      <c r="B3619" t="s">
        <v>3798</v>
      </c>
      <c r="C3619" t="s">
        <v>3799</v>
      </c>
      <c r="D3619" s="34">
        <v>73952</v>
      </c>
      <c r="E3619" s="34">
        <v>6729</v>
      </c>
      <c r="F3619" s="33">
        <v>8.7477</v>
      </c>
      <c r="G3619" s="33">
        <v>2.7848999999999999</v>
      </c>
      <c r="H3619">
        <v>9.0991453916053651</v>
      </c>
      <c r="I3619" s="33">
        <v>11.5326</v>
      </c>
      <c r="J3619" s="35">
        <f>G3619/I3619</f>
        <v>0.24148067218146818</v>
      </c>
      <c r="K3619">
        <v>1.3</v>
      </c>
      <c r="L3619">
        <v>1.713865358894338</v>
      </c>
      <c r="M3619">
        <v>1.3</v>
      </c>
      <c r="N3619" t="s">
        <v>33</v>
      </c>
      <c r="O3619" s="53" t="s">
        <v>33</v>
      </c>
      <c r="P3619" s="54" t="str">
        <f>'Sheet1 (2)'!O3070</f>
        <v>C</v>
      </c>
      <c r="Q3619" s="31" t="str">
        <f>IF(U3619="same",N3619,IF(O3619=N3619,P3619,O3619))</f>
        <v>C</v>
      </c>
      <c r="R3619">
        <f>VLOOKUP(IF(V3619="same",N3619,IF(O3619=N3619,P3619,O3619)),$AA$2:$AL$8,9,FALSE)</f>
        <v>0.4</v>
      </c>
      <c r="S3619" s="11">
        <f>(L3619-M3619)/L3619</f>
        <v>0.24148067218146818</v>
      </c>
      <c r="T3619" s="13">
        <f t="shared" si="56"/>
        <v>0.24148067218146818</v>
      </c>
      <c r="U3619">
        <f>IFERROR(T3619*I3619,0)</f>
        <v>2.7848999999999999</v>
      </c>
      <c r="V3619" t="str">
        <f>IF(AND(N3619=O3619,P3619=N3619),"same",IF(NOT(OR(O3619=N3619,P3619=N3619)),"conflict","change"))</f>
        <v>same</v>
      </c>
      <c r="W3619" s="55">
        <f>U3619-G3619</f>
        <v>0</v>
      </c>
    </row>
    <row r="3620" spans="1:23" ht="21" hidden="1" outlineLevel="2" x14ac:dyDescent="0.4">
      <c r="A3620" t="s">
        <v>3805</v>
      </c>
      <c r="B3620" t="s">
        <v>3798</v>
      </c>
      <c r="C3620" t="s">
        <v>3799</v>
      </c>
      <c r="D3620" s="34">
        <v>9587</v>
      </c>
      <c r="E3620" s="34">
        <v>169</v>
      </c>
      <c r="F3620" s="33">
        <v>0.41759999999999997</v>
      </c>
      <c r="G3620" s="33">
        <v>0.10439999999999999</v>
      </c>
      <c r="H3620">
        <v>1.7628037968081778</v>
      </c>
      <c r="I3620" s="33">
        <v>0.52200000000000002</v>
      </c>
      <c r="J3620" s="35">
        <f>G3620/I3620</f>
        <v>0.19999999999999998</v>
      </c>
      <c r="K3620">
        <v>2.4710059171597631</v>
      </c>
      <c r="L3620">
        <v>3.0887573964497039</v>
      </c>
      <c r="M3620">
        <v>2.5</v>
      </c>
      <c r="N3620" t="s">
        <v>34</v>
      </c>
      <c r="O3620" s="53" t="s">
        <v>34</v>
      </c>
      <c r="P3620" s="54" t="str">
        <f>'Sheet1 (2)'!O3163</f>
        <v>A</v>
      </c>
      <c r="Q3620" s="31" t="str">
        <f>IF(U3620="same",N3620,IF(O3620=N3620,P3620,O3620))</f>
        <v>A</v>
      </c>
      <c r="R3620">
        <f>VLOOKUP(IF(V3620="same",N3620,IF(O3620=N3620,P3620,O3620)),$AA$2:$AL$8,9,FALSE)</f>
        <v>0.15</v>
      </c>
      <c r="S3620" s="11">
        <f>(L3620-M3620)/L3620</f>
        <v>0.19061302681992331</v>
      </c>
      <c r="T3620" s="13">
        <f t="shared" si="56"/>
        <v>0.15</v>
      </c>
      <c r="U3620">
        <f>IFERROR(T3620*I3620,0)</f>
        <v>7.8299999999999995E-2</v>
      </c>
      <c r="V3620" t="str">
        <f>IF(AND(N3620=O3620,P3620=N3620),"same",IF(NOT(OR(O3620=N3620,P3620=N3620)),"conflict","change"))</f>
        <v>same</v>
      </c>
      <c r="W3620" s="55">
        <f>U3620-G3620</f>
        <v>-2.6099999999999998E-2</v>
      </c>
    </row>
    <row r="3621" spans="1:23" ht="21" hidden="1" outlineLevel="2" collapsed="1" x14ac:dyDescent="0.4">
      <c r="A3621" s="18" t="s">
        <v>3806</v>
      </c>
      <c r="B3621" t="s">
        <v>3798</v>
      </c>
      <c r="C3621" t="s">
        <v>3799</v>
      </c>
      <c r="D3621" s="34">
        <v>28135</v>
      </c>
      <c r="E3621" s="34">
        <v>7090</v>
      </c>
      <c r="F3621" s="33">
        <v>15.340300000000001</v>
      </c>
      <c r="G3621" s="33">
        <v>3.4098000000000002</v>
      </c>
      <c r="H3621">
        <v>25.199928914163852</v>
      </c>
      <c r="I3621" s="33">
        <v>18.7501</v>
      </c>
      <c r="J3621" s="35">
        <f>G3621/I3621</f>
        <v>0.18185503010650611</v>
      </c>
      <c r="K3621">
        <v>2.1636530324400565</v>
      </c>
      <c r="L3621">
        <v>2.6445839210155144</v>
      </c>
      <c r="M3621">
        <v>2</v>
      </c>
      <c r="N3621" t="s">
        <v>34</v>
      </c>
      <c r="O3621" s="53" t="s">
        <v>34</v>
      </c>
      <c r="P3621" s="54" t="str">
        <f>'Sheet1 (2)'!O3228</f>
        <v>A</v>
      </c>
      <c r="Q3621" s="31" t="str">
        <f>IF(U3621="same",N3621,IF(O3621=N3621,P3621,O3621))</f>
        <v>A</v>
      </c>
      <c r="R3621">
        <f>VLOOKUP(IF(V3621="same",N3621,IF(O3621=N3621,P3621,O3621)),$AA$2:$AL$8,9,FALSE)</f>
        <v>0.15</v>
      </c>
      <c r="S3621" s="11">
        <f>(L3621-M3621)/L3621</f>
        <v>0.24373736673404398</v>
      </c>
      <c r="T3621" s="13">
        <f t="shared" si="56"/>
        <v>0.15</v>
      </c>
      <c r="U3621">
        <f>IFERROR(T3621*I3621,0)</f>
        <v>2.8125149999999999</v>
      </c>
      <c r="V3621" t="str">
        <f>IF(AND(N3621=O3621,P3621=N3621),"same",IF(NOT(OR(O3621=N3621,P3621=N3621)),"conflict","change"))</f>
        <v>same</v>
      </c>
      <c r="W3621" s="55">
        <f>U3621-G3621</f>
        <v>-0.59728500000000029</v>
      </c>
    </row>
    <row r="3622" spans="1:23" ht="21" hidden="1" outlineLevel="2" x14ac:dyDescent="0.4">
      <c r="A3622" t="s">
        <v>3807</v>
      </c>
      <c r="B3622" t="s">
        <v>3798</v>
      </c>
      <c r="C3622" t="s">
        <v>3799</v>
      </c>
      <c r="D3622" s="34">
        <v>41356</v>
      </c>
      <c r="E3622" s="34">
        <v>6624</v>
      </c>
      <c r="F3622" s="33">
        <v>15.6668</v>
      </c>
      <c r="G3622" s="33">
        <v>3.9168000000000003</v>
      </c>
      <c r="H3622">
        <v>16.017022922913242</v>
      </c>
      <c r="I3622" s="33">
        <v>19.583600000000001</v>
      </c>
      <c r="J3622" s="35">
        <f>G3622/I3622</f>
        <v>0.20000408505075676</v>
      </c>
      <c r="K3622">
        <v>2.3651570048309178</v>
      </c>
      <c r="L3622">
        <v>2.9564613526570054</v>
      </c>
      <c r="M3622">
        <v>2.1</v>
      </c>
      <c r="N3622" t="s">
        <v>34</v>
      </c>
      <c r="O3622" s="53" t="s">
        <v>34</v>
      </c>
      <c r="P3622" s="54" t="str">
        <f>'Sheet1 (2)'!O3587</f>
        <v>A</v>
      </c>
      <c r="Q3622" s="31" t="str">
        <f>IF(U3622="same",N3622,IF(O3622=N3622,P3622,O3622))</f>
        <v>A</v>
      </c>
      <c r="R3622">
        <f>VLOOKUP(IF(V3622="same",N3622,IF(O3622=N3622,P3622,O3622)),$AA$2:$AL$8,9,FALSE)</f>
        <v>0.15</v>
      </c>
      <c r="S3622" s="11">
        <f>(L3622-M3622)/L3622</f>
        <v>0.28969137441532722</v>
      </c>
      <c r="T3622" s="13">
        <f t="shared" si="56"/>
        <v>0.15</v>
      </c>
      <c r="U3622">
        <f>IFERROR(T3622*I3622,0)</f>
        <v>2.9375399999999998</v>
      </c>
      <c r="V3622" t="str">
        <f>IF(AND(N3622=O3622,P3622=N3622),"same",IF(NOT(OR(O3622=N3622,P3622=N3622)),"conflict","change"))</f>
        <v>same</v>
      </c>
      <c r="W3622" s="55">
        <f>U3622-G3622</f>
        <v>-0.97926000000000046</v>
      </c>
    </row>
    <row r="3623" spans="1:23" ht="21" hidden="1" outlineLevel="2" x14ac:dyDescent="0.4">
      <c r="A3623" t="s">
        <v>3808</v>
      </c>
      <c r="B3623" t="s">
        <v>3798</v>
      </c>
      <c r="C3623" t="s">
        <v>3799</v>
      </c>
      <c r="D3623" s="34">
        <v>174079</v>
      </c>
      <c r="E3623" s="34">
        <v>20742</v>
      </c>
      <c r="F3623" s="33">
        <v>41.484000000000002</v>
      </c>
      <c r="G3623" s="33">
        <v>16.192700000000002</v>
      </c>
      <c r="H3623">
        <v>11.915279844208664</v>
      </c>
      <c r="I3623" s="33">
        <v>57.676700000000004</v>
      </c>
      <c r="J3623" s="35">
        <f>G3623/I3623</f>
        <v>0.28074941874275056</v>
      </c>
      <c r="K3623">
        <v>2</v>
      </c>
      <c r="L3623">
        <v>2.7806720663388296</v>
      </c>
      <c r="M3623">
        <v>2</v>
      </c>
      <c r="N3623" t="s">
        <v>33</v>
      </c>
      <c r="O3623" s="53" t="s">
        <v>33</v>
      </c>
      <c r="P3623" s="54" t="str">
        <f>'Sheet1 (2)'!O3632</f>
        <v>C</v>
      </c>
      <c r="Q3623" s="31" t="str">
        <f>IF(U3623="same",N3623,IF(O3623=N3623,P3623,O3623))</f>
        <v>C</v>
      </c>
      <c r="R3623">
        <f>VLOOKUP(IF(V3623="same",N3623,IF(O3623=N3623,P3623,O3623)),$AA$2:$AL$8,9,FALSE)</f>
        <v>0.4</v>
      </c>
      <c r="S3623" s="11">
        <f>(L3623-M3623)/L3623</f>
        <v>0.28074941874275056</v>
      </c>
      <c r="T3623" s="13">
        <f t="shared" si="56"/>
        <v>0.28074941874275056</v>
      </c>
      <c r="U3623">
        <f>IFERROR(T3623*I3623,0)</f>
        <v>16.192700000000002</v>
      </c>
      <c r="V3623" t="str">
        <f>IF(AND(N3623=O3623,P3623=N3623),"same",IF(NOT(OR(O3623=N3623,P3623=N3623)),"conflict","change"))</f>
        <v>same</v>
      </c>
      <c r="W3623" s="55">
        <f>U3623-G3623</f>
        <v>0</v>
      </c>
    </row>
    <row r="3624" spans="1:23" ht="21" hidden="1" outlineLevel="2" x14ac:dyDescent="0.4">
      <c r="A3624" t="s">
        <v>3809</v>
      </c>
      <c r="B3624" t="s">
        <v>3798</v>
      </c>
      <c r="C3624" t="s">
        <v>3799</v>
      </c>
      <c r="D3624" s="34">
        <v>193891</v>
      </c>
      <c r="E3624" s="34">
        <v>31367</v>
      </c>
      <c r="F3624" s="33">
        <v>34.022600000000004</v>
      </c>
      <c r="G3624" s="33">
        <v>8.5055999999999994</v>
      </c>
      <c r="H3624">
        <v>16.177646203279163</v>
      </c>
      <c r="I3624" s="33">
        <v>42.528200000000005</v>
      </c>
      <c r="J3624" s="35">
        <f>G3624/I3624</f>
        <v>0.19999905944761354</v>
      </c>
      <c r="K3624">
        <v>1.0846622246309818</v>
      </c>
      <c r="L3624">
        <v>1.3558261867567827</v>
      </c>
      <c r="M3624">
        <v>0.9</v>
      </c>
      <c r="N3624" t="s">
        <v>34</v>
      </c>
      <c r="O3624" s="53" t="s">
        <v>34</v>
      </c>
      <c r="P3624" s="54" t="str">
        <f>'Sheet1 (2)'!O3656</f>
        <v>A</v>
      </c>
      <c r="Q3624" s="31" t="str">
        <f>IF(U3624="same",N3624,IF(O3624=N3624,P3624,O3624))</f>
        <v>A</v>
      </c>
      <c r="R3624">
        <f>VLOOKUP(IF(V3624="same",N3624,IF(O3624=N3624,P3624,O3624)),$AA$2:$AL$8,9,FALSE)</f>
        <v>0.15</v>
      </c>
      <c r="S3624" s="11">
        <f>(L3624-M3624)/L3624</f>
        <v>0.33619809914362708</v>
      </c>
      <c r="T3624" s="13">
        <f t="shared" si="56"/>
        <v>0.15</v>
      </c>
      <c r="U3624">
        <f>IFERROR(T3624*I3624,0)</f>
        <v>6.3792300000000006</v>
      </c>
      <c r="V3624" t="str">
        <f>IF(AND(N3624=O3624,P3624=N3624),"same",IF(NOT(OR(O3624=N3624,P3624=N3624)),"conflict","change"))</f>
        <v>same</v>
      </c>
      <c r="W3624" s="55">
        <f>U3624-G3624</f>
        <v>-2.1263699999999988</v>
      </c>
    </row>
    <row r="3625" spans="1:23" ht="21" hidden="1" outlineLevel="2" x14ac:dyDescent="0.4">
      <c r="A3625" t="s">
        <v>3810</v>
      </c>
      <c r="B3625" t="s">
        <v>3798</v>
      </c>
      <c r="C3625" t="s">
        <v>3799</v>
      </c>
      <c r="D3625" s="34">
        <v>67595</v>
      </c>
      <c r="E3625" s="34">
        <v>7502</v>
      </c>
      <c r="F3625" s="33">
        <v>21.697799999999997</v>
      </c>
      <c r="G3625" s="33">
        <v>5.2660999999999998</v>
      </c>
      <c r="H3625">
        <v>11.098454027664769</v>
      </c>
      <c r="I3625" s="33">
        <v>26.963899999999995</v>
      </c>
      <c r="J3625" s="35">
        <f>G3625/I3625</f>
        <v>0.19530186656974699</v>
      </c>
      <c r="K3625">
        <v>2.8922687283391091</v>
      </c>
      <c r="L3625">
        <v>3.5942282058117829</v>
      </c>
      <c r="M3625">
        <v>2.8</v>
      </c>
      <c r="N3625" t="s">
        <v>34</v>
      </c>
      <c r="O3625" s="53" t="s">
        <v>34</v>
      </c>
      <c r="P3625" s="54" t="str">
        <f>'Sheet1 (2)'!O3835</f>
        <v>A</v>
      </c>
      <c r="Q3625" s="31" t="str">
        <f>IF(U3625="same",N3625,IF(O3625=N3625,P3625,O3625))</f>
        <v>A</v>
      </c>
      <c r="R3625">
        <f>VLOOKUP(IF(V3625="same",N3625,IF(O3625=N3625,P3625,O3625)),$AA$2:$AL$8,9,FALSE)</f>
        <v>0.15</v>
      </c>
      <c r="S3625" s="11">
        <f>(L3625-M3625)/L3625</f>
        <v>0.22097322716669315</v>
      </c>
      <c r="T3625" s="13">
        <f t="shared" si="56"/>
        <v>0.15</v>
      </c>
      <c r="U3625">
        <f>IFERROR(T3625*I3625,0)</f>
        <v>4.0445849999999988</v>
      </c>
      <c r="V3625" t="str">
        <f>IF(AND(N3625=O3625,P3625=N3625),"same",IF(NOT(OR(O3625=N3625,P3625=N3625)),"conflict","change"))</f>
        <v>same</v>
      </c>
      <c r="W3625" s="55">
        <f>U3625-G3625</f>
        <v>-1.221515000000001</v>
      </c>
    </row>
    <row r="3626" spans="1:23" ht="21" hidden="1" outlineLevel="2" x14ac:dyDescent="0.4">
      <c r="A3626" t="s">
        <v>3811</v>
      </c>
      <c r="B3626" t="s">
        <v>3798</v>
      </c>
      <c r="C3626" t="s">
        <v>3799</v>
      </c>
      <c r="D3626" s="34">
        <v>39223</v>
      </c>
      <c r="E3626" s="34">
        <v>1028</v>
      </c>
      <c r="F3626" s="33">
        <v>3.21</v>
      </c>
      <c r="G3626" s="33">
        <v>0.80259999999999987</v>
      </c>
      <c r="H3626">
        <v>2.6209112000611885</v>
      </c>
      <c r="I3626" s="33">
        <v>4.0125999999999999</v>
      </c>
      <c r="J3626" s="35">
        <f>G3626/I3626</f>
        <v>0.20001993719782682</v>
      </c>
      <c r="K3626">
        <v>3.122568093385214</v>
      </c>
      <c r="L3626">
        <v>3.9033073929961088</v>
      </c>
      <c r="M3626">
        <v>3</v>
      </c>
      <c r="N3626" t="s">
        <v>34</v>
      </c>
      <c r="O3626" s="53" t="s">
        <v>34</v>
      </c>
      <c r="P3626" s="54" t="str">
        <f>'Sheet1 (2)'!O4111</f>
        <v>A</v>
      </c>
      <c r="Q3626" s="31" t="str">
        <f>IF(U3626="same",N3626,IF(O3626=N3626,P3626,O3626))</f>
        <v>A</v>
      </c>
      <c r="R3626">
        <f>VLOOKUP(IF(V3626="same",N3626,IF(O3626=N3626,P3626,O3626)),$AA$2:$AL$8,9,FALSE)</f>
        <v>0.15</v>
      </c>
      <c r="S3626" s="11">
        <f>(L3626-M3626)/L3626</f>
        <v>0.2314210237751084</v>
      </c>
      <c r="T3626" s="13">
        <f t="shared" si="56"/>
        <v>0.15</v>
      </c>
      <c r="U3626">
        <f>IFERROR(T3626*I3626,0)</f>
        <v>0.60188999999999993</v>
      </c>
      <c r="V3626" t="str">
        <f>IF(AND(N3626=O3626,P3626=N3626),"same",IF(NOT(OR(O3626=N3626,P3626=N3626)),"conflict","change"))</f>
        <v>same</v>
      </c>
      <c r="W3626" s="55">
        <f>U3626-G3626</f>
        <v>-0.20070999999999994</v>
      </c>
    </row>
    <row r="3627" spans="1:23" ht="21" hidden="1" outlineLevel="2" collapsed="1" x14ac:dyDescent="0.4">
      <c r="A3627" t="s">
        <v>3812</v>
      </c>
      <c r="B3627" t="s">
        <v>3798</v>
      </c>
      <c r="C3627" t="s">
        <v>3799</v>
      </c>
      <c r="D3627" s="34">
        <v>53002</v>
      </c>
      <c r="E3627" s="34">
        <v>9882</v>
      </c>
      <c r="F3627" s="33">
        <v>11.8584</v>
      </c>
      <c r="G3627" s="33">
        <v>3.8538000000000001</v>
      </c>
      <c r="H3627">
        <v>18.644579449832083</v>
      </c>
      <c r="I3627" s="33">
        <v>15.712199999999999</v>
      </c>
      <c r="J3627" s="35">
        <f>G3627/I3627</f>
        <v>0.24527437278038725</v>
      </c>
      <c r="K3627">
        <v>1.2</v>
      </c>
      <c r="L3627">
        <v>1.5899817850637521</v>
      </c>
      <c r="M3627">
        <v>1.2</v>
      </c>
      <c r="N3627" t="s">
        <v>33</v>
      </c>
      <c r="O3627" s="53" t="s">
        <v>33</v>
      </c>
      <c r="P3627" s="54" t="str">
        <f>'Sheet1 (2)'!O4662</f>
        <v>C</v>
      </c>
      <c r="Q3627" s="31" t="str">
        <f>IF(U3627="same",N3627,IF(O3627=N3627,P3627,O3627))</f>
        <v>C</v>
      </c>
      <c r="R3627">
        <f>VLOOKUP(IF(V3627="same",N3627,IF(O3627=N3627,P3627,O3627)),$AA$2:$AL$8,9,FALSE)</f>
        <v>0.4</v>
      </c>
      <c r="S3627" s="11">
        <f>(L3627-M3627)/L3627</f>
        <v>0.24527437278038716</v>
      </c>
      <c r="T3627" s="13">
        <f t="shared" si="56"/>
        <v>0.24527437278038716</v>
      </c>
      <c r="U3627">
        <f>IFERROR(T3627*I3627,0)</f>
        <v>3.8537999999999988</v>
      </c>
      <c r="V3627" t="str">
        <f>IF(AND(N3627=O3627,P3627=N3627),"same",IF(NOT(OR(O3627=N3627,P3627=N3627)),"conflict","change"))</f>
        <v>same</v>
      </c>
      <c r="W3627" s="55">
        <f>U3627-G3627</f>
        <v>0</v>
      </c>
    </row>
    <row r="3628" spans="1:23" ht="21" hidden="1" outlineLevel="2" x14ac:dyDescent="0.4">
      <c r="A3628" t="s">
        <v>3813</v>
      </c>
      <c r="B3628" t="s">
        <v>3798</v>
      </c>
      <c r="C3628" t="s">
        <v>3799</v>
      </c>
      <c r="D3628" s="34">
        <v>327439</v>
      </c>
      <c r="E3628" s="34">
        <v>36427</v>
      </c>
      <c r="F3628" s="33">
        <v>72.853999999999999</v>
      </c>
      <c r="G3628" s="33">
        <v>31.735699999999998</v>
      </c>
      <c r="H3628">
        <v>11.124820195517334</v>
      </c>
      <c r="I3628" s="33">
        <v>104.58969999999999</v>
      </c>
      <c r="J3628" s="35">
        <f>G3628/I3628</f>
        <v>0.30343045252065931</v>
      </c>
      <c r="K3628">
        <v>2</v>
      </c>
      <c r="L3628">
        <v>2.8712136601971063</v>
      </c>
      <c r="M3628">
        <v>2</v>
      </c>
      <c r="N3628" t="s">
        <v>33</v>
      </c>
      <c r="O3628" s="53" t="s">
        <v>33</v>
      </c>
      <c r="P3628" s="54" t="str">
        <f>'Sheet1 (2)'!O5108</f>
        <v>C</v>
      </c>
      <c r="Q3628" s="31" t="str">
        <f>IF(U3628="same",N3628,IF(O3628=N3628,P3628,O3628))</f>
        <v>C</v>
      </c>
      <c r="R3628">
        <f>VLOOKUP(IF(V3628="same",N3628,IF(O3628=N3628,P3628,O3628)),$AA$2:$AL$8,9,FALSE)</f>
        <v>0.4</v>
      </c>
      <c r="S3628" s="11">
        <f>(L3628-M3628)/L3628</f>
        <v>0.30343045252065926</v>
      </c>
      <c r="T3628" s="13">
        <f t="shared" si="56"/>
        <v>0.30343045252065926</v>
      </c>
      <c r="U3628">
        <f>IFERROR(T3628*I3628,0)</f>
        <v>31.735699999999994</v>
      </c>
      <c r="V3628" t="str">
        <f>IF(AND(N3628=O3628,P3628=N3628),"same",IF(NOT(OR(O3628=N3628,P3628=N3628)),"conflict","change"))</f>
        <v>same</v>
      </c>
      <c r="W3628" s="55">
        <f>U3628-G3628</f>
        <v>0</v>
      </c>
    </row>
    <row r="3629" spans="1:23" ht="21" outlineLevel="1" collapsed="1" x14ac:dyDescent="0.4">
      <c r="C3629" s="29" t="s">
        <v>3814</v>
      </c>
      <c r="D3629" s="34">
        <f>SUBTOTAL(9,D3614:D3628)</f>
        <v>1695532</v>
      </c>
      <c r="E3629" s="34">
        <f>SUBTOTAL(9,E3614:E3628)</f>
        <v>183709</v>
      </c>
      <c r="F3629" s="33">
        <f>SUBTOTAL(9,F3614:F3628)</f>
        <v>362.17009999999999</v>
      </c>
      <c r="G3629" s="33">
        <f>SUBTOTAL(9,G3614:G3628)</f>
        <v>121.06740000000001</v>
      </c>
      <c r="I3629" s="33">
        <f>SUBTOTAL(9,I3614:I3628)</f>
        <v>483.23750000000001</v>
      </c>
      <c r="J3629" s="35"/>
      <c r="O3629" s="53"/>
      <c r="P3629" s="54"/>
      <c r="Q3629" s="31"/>
      <c r="T3629" s="13">
        <f t="shared" si="56"/>
        <v>0</v>
      </c>
      <c r="U3629">
        <f>SUBTOTAL(9,U3614:U3628)</f>
        <v>112.78377500000001</v>
      </c>
      <c r="W3629" s="55">
        <f>SUBTOTAL(9,W3614:W3628)</f>
        <v>-8.2836249999999936</v>
      </c>
    </row>
    <row r="3630" spans="1:23" ht="21" hidden="1" outlineLevel="2" x14ac:dyDescent="0.4">
      <c r="A3630" t="s">
        <v>4959</v>
      </c>
      <c r="B3630" t="s">
        <v>4960</v>
      </c>
      <c r="C3630" t="s">
        <v>4961</v>
      </c>
      <c r="D3630" s="34">
        <v>26184</v>
      </c>
      <c r="E3630" s="34">
        <v>669</v>
      </c>
      <c r="F3630" s="33">
        <v>0.6604000000000001</v>
      </c>
      <c r="G3630" s="33">
        <v>0.15260000000000004</v>
      </c>
      <c r="H3630">
        <v>2.5549954170485791</v>
      </c>
      <c r="I3630" s="33">
        <v>0.81300000000000017</v>
      </c>
      <c r="J3630" s="35">
        <f>G3630/I3630</f>
        <v>0.18769987699877</v>
      </c>
      <c r="K3630">
        <v>0.98714499252615862</v>
      </c>
      <c r="L3630">
        <v>1.2152466367713006</v>
      </c>
      <c r="M3630">
        <v>1</v>
      </c>
      <c r="N3630" t="s">
        <v>34</v>
      </c>
      <c r="O3630" s="53" t="s">
        <v>34</v>
      </c>
      <c r="P3630" s="54" t="str">
        <f>'Sheet1 (2)'!O790</f>
        <v>A</v>
      </c>
      <c r="Q3630" s="31" t="str">
        <f>IF(U3630="same",N3630,IF(O3630=N3630,P3630,O3630))</f>
        <v>A</v>
      </c>
      <c r="R3630">
        <f>VLOOKUP(IF(V3630="same",N3630,IF(O3630=N3630,P3630,O3630)),$AA$2:$AL$8,9,FALSE)</f>
        <v>0.15</v>
      </c>
      <c r="S3630" s="11">
        <f>(L3630-M3630)/L3630</f>
        <v>0.1771217712177123</v>
      </c>
      <c r="T3630" s="13">
        <f t="shared" si="56"/>
        <v>0.15</v>
      </c>
      <c r="U3630">
        <f>IFERROR(T3630*I3630,0)</f>
        <v>0.12195000000000002</v>
      </c>
      <c r="V3630" t="str">
        <f>IF(AND(N3630=O3630,P3630=N3630),"same",IF(NOT(OR(O3630=N3630,P3630=N3630)),"conflict","change"))</f>
        <v>same</v>
      </c>
      <c r="W3630" s="55">
        <f>U3630-G3630</f>
        <v>-3.0650000000000024E-2</v>
      </c>
    </row>
    <row r="3631" spans="1:23" ht="21" hidden="1" outlineLevel="2" x14ac:dyDescent="0.4">
      <c r="A3631" t="s">
        <v>4962</v>
      </c>
      <c r="B3631" t="s">
        <v>4960</v>
      </c>
      <c r="C3631" t="s">
        <v>4961</v>
      </c>
      <c r="D3631" s="34">
        <v>72661</v>
      </c>
      <c r="E3631" s="34">
        <v>9957</v>
      </c>
      <c r="F3631" s="33">
        <v>17.255200000000002</v>
      </c>
      <c r="G3631" s="33">
        <v>4.3138000000000005</v>
      </c>
      <c r="H3631">
        <v>13.703362188794539</v>
      </c>
      <c r="I3631" s="33">
        <v>21.569000000000003</v>
      </c>
      <c r="J3631" s="35">
        <f>G3631/I3631</f>
        <v>0.2</v>
      </c>
      <c r="K3631">
        <v>1.7329717786481873</v>
      </c>
      <c r="L3631">
        <v>2.1662147233102345</v>
      </c>
      <c r="M3631">
        <v>1.6</v>
      </c>
      <c r="N3631" t="s">
        <v>34</v>
      </c>
      <c r="O3631" s="53" t="s">
        <v>34</v>
      </c>
      <c r="P3631" s="54" t="str">
        <f>'Sheet1 (2)'!O2297</f>
        <v>A</v>
      </c>
      <c r="Q3631" s="31" t="str">
        <f>IF(U3631="same",N3631,IF(O3631=N3631,P3631,O3631))</f>
        <v>A</v>
      </c>
      <c r="R3631">
        <f>VLOOKUP(IF(V3631="same",N3631,IF(O3631=N3631,P3631,O3631)),$AA$2:$AL$8,9,FALSE)</f>
        <v>0.15</v>
      </c>
      <c r="S3631" s="11">
        <f>(L3631-M3631)/L3631</f>
        <v>0.26138439426955362</v>
      </c>
      <c r="T3631" s="13">
        <f t="shared" si="56"/>
        <v>0.15</v>
      </c>
      <c r="U3631">
        <f>IFERROR(T3631*I3631,0)</f>
        <v>3.2353500000000004</v>
      </c>
      <c r="V3631" t="str">
        <f>IF(AND(N3631=O3631,P3631=N3631),"same",IF(NOT(OR(O3631=N3631,P3631=N3631)),"conflict","change"))</f>
        <v>same</v>
      </c>
      <c r="W3631" s="55">
        <f>U3631-G3631</f>
        <v>-1.0784500000000001</v>
      </c>
    </row>
    <row r="3632" spans="1:23" ht="21" hidden="1" outlineLevel="2" x14ac:dyDescent="0.4">
      <c r="A3632" t="s">
        <v>4963</v>
      </c>
      <c r="B3632" t="s">
        <v>4960</v>
      </c>
      <c r="C3632" t="s">
        <v>4961</v>
      </c>
      <c r="D3632" s="34">
        <v>55016</v>
      </c>
      <c r="E3632" s="34">
        <v>5791</v>
      </c>
      <c r="F3632" s="33">
        <v>5.7910000000000004</v>
      </c>
      <c r="G3632" s="33">
        <v>1.452</v>
      </c>
      <c r="H3632">
        <v>10.526028791624254</v>
      </c>
      <c r="I3632" s="33">
        <v>7.2430000000000003</v>
      </c>
      <c r="J3632" s="35">
        <f>G3632/I3632</f>
        <v>0.2004694187491371</v>
      </c>
      <c r="K3632">
        <v>1</v>
      </c>
      <c r="L3632">
        <v>1.2507338974270419</v>
      </c>
      <c r="M3632">
        <v>1</v>
      </c>
      <c r="N3632" t="s">
        <v>34</v>
      </c>
      <c r="O3632" s="53" t="s">
        <v>34</v>
      </c>
      <c r="P3632" s="54" t="str">
        <f>'Sheet1 (2)'!O2423</f>
        <v>A</v>
      </c>
      <c r="Q3632" s="31" t="str">
        <f>IF(U3632="same",N3632,IF(O3632=N3632,P3632,O3632))</f>
        <v>A</v>
      </c>
      <c r="R3632">
        <f>VLOOKUP(IF(V3632="same",N3632,IF(O3632=N3632,P3632,O3632)),$AA$2:$AL$8,9,FALSE)</f>
        <v>0.15</v>
      </c>
      <c r="S3632" s="11">
        <f>(L3632-M3632)/L3632</f>
        <v>0.20046941874913704</v>
      </c>
      <c r="T3632" s="13">
        <f t="shared" si="56"/>
        <v>0.15</v>
      </c>
      <c r="U3632">
        <f>IFERROR(T3632*I3632,0)</f>
        <v>1.0864499999999999</v>
      </c>
      <c r="V3632" t="str">
        <f>IF(AND(N3632=O3632,P3632=N3632),"same",IF(NOT(OR(O3632=N3632,P3632=N3632)),"conflict","change"))</f>
        <v>same</v>
      </c>
      <c r="W3632" s="55">
        <f>U3632-G3632</f>
        <v>-0.36555000000000004</v>
      </c>
    </row>
    <row r="3633" spans="1:23" ht="21" hidden="1" outlineLevel="2" x14ac:dyDescent="0.4">
      <c r="A3633" t="s">
        <v>4964</v>
      </c>
      <c r="B3633" t="s">
        <v>4960</v>
      </c>
      <c r="C3633" t="s">
        <v>4961</v>
      </c>
      <c r="D3633" s="34">
        <v>33746</v>
      </c>
      <c r="E3633" s="34">
        <v>2714</v>
      </c>
      <c r="F3633" s="33">
        <v>5.5207999999999986</v>
      </c>
      <c r="G3633" s="33">
        <v>1.3801999999999996</v>
      </c>
      <c r="H3633">
        <v>8.0424346589225397</v>
      </c>
      <c r="I3633" s="33">
        <v>6.900999999999998</v>
      </c>
      <c r="J3633" s="35">
        <f>G3633/I3633</f>
        <v>0.2</v>
      </c>
      <c r="K3633">
        <v>2.0341930729550475</v>
      </c>
      <c r="L3633">
        <v>2.5427413411938091</v>
      </c>
      <c r="M3633">
        <v>1.6</v>
      </c>
      <c r="N3633" t="s">
        <v>34</v>
      </c>
      <c r="O3633" s="53" t="s">
        <v>34</v>
      </c>
      <c r="P3633" s="54" t="str">
        <f>'Sheet1 (2)'!O4133</f>
        <v>A</v>
      </c>
      <c r="Q3633" s="31" t="str">
        <f>IF(U3633="same",N3633,IF(O3633=N3633,P3633,O3633))</f>
        <v>A</v>
      </c>
      <c r="R3633">
        <f>VLOOKUP(IF(V3633="same",N3633,IF(O3633=N3633,P3633,O3633)),$AA$2:$AL$8,9,FALSE)</f>
        <v>0.15</v>
      </c>
      <c r="S3633" s="11">
        <f>(L3633-M3633)/L3633</f>
        <v>0.37075786117953896</v>
      </c>
      <c r="T3633" s="13">
        <f t="shared" si="56"/>
        <v>0.15</v>
      </c>
      <c r="U3633">
        <f>IFERROR(T3633*I3633,0)</f>
        <v>1.0351499999999996</v>
      </c>
      <c r="V3633" t="str">
        <f>IF(AND(N3633=O3633,P3633=N3633),"same",IF(NOT(OR(O3633=N3633,P3633=N3633)),"conflict","change"))</f>
        <v>same</v>
      </c>
      <c r="W3633" s="55">
        <f>U3633-G3633</f>
        <v>-0.34505000000000008</v>
      </c>
    </row>
    <row r="3634" spans="1:23" ht="21" hidden="1" outlineLevel="2" x14ac:dyDescent="0.4">
      <c r="A3634" t="s">
        <v>4965</v>
      </c>
      <c r="B3634" t="s">
        <v>4960</v>
      </c>
      <c r="C3634" t="s">
        <v>4961</v>
      </c>
      <c r="D3634" s="34">
        <v>146208</v>
      </c>
      <c r="E3634" s="34">
        <v>19130</v>
      </c>
      <c r="F3634" s="33">
        <v>33.565599999999996</v>
      </c>
      <c r="G3634" s="33">
        <v>8.3913999999999991</v>
      </c>
      <c r="H3634">
        <v>13.084099365287809</v>
      </c>
      <c r="I3634" s="33">
        <v>41.956999999999994</v>
      </c>
      <c r="J3634" s="35">
        <f>G3634/I3634</f>
        <v>0.2</v>
      </c>
      <c r="K3634">
        <v>1.7546053319393622</v>
      </c>
      <c r="L3634">
        <v>2.1932566649242022</v>
      </c>
      <c r="M3634">
        <v>1.6</v>
      </c>
      <c r="N3634" t="s">
        <v>34</v>
      </c>
      <c r="O3634" s="53" t="s">
        <v>34</v>
      </c>
      <c r="P3634" s="54" t="str">
        <f>'Sheet1 (2)'!O4340</f>
        <v>A</v>
      </c>
      <c r="Q3634" s="31" t="str">
        <f>IF(U3634="same",N3634,IF(O3634=N3634,P3634,O3634))</f>
        <v>A</v>
      </c>
      <c r="R3634">
        <f>VLOOKUP(IF(V3634="same",N3634,IF(O3634=N3634,P3634,O3634)),$AA$2:$AL$8,9,FALSE)</f>
        <v>0.15</v>
      </c>
      <c r="S3634" s="11">
        <f>(L3634-M3634)/L3634</f>
        <v>0.27049121719856017</v>
      </c>
      <c r="T3634" s="13">
        <f t="shared" si="56"/>
        <v>0.15</v>
      </c>
      <c r="U3634">
        <f>IFERROR(T3634*I3634,0)</f>
        <v>6.2935499999999989</v>
      </c>
      <c r="V3634" t="str">
        <f>IF(AND(N3634=O3634,P3634=N3634),"same",IF(NOT(OR(O3634=N3634,P3634=N3634)),"conflict","change"))</f>
        <v>same</v>
      </c>
      <c r="W3634" s="55">
        <f>U3634-G3634</f>
        <v>-2.0978500000000002</v>
      </c>
    </row>
    <row r="3635" spans="1:23" ht="21" hidden="1" outlineLevel="2" x14ac:dyDescent="0.4">
      <c r="A3635" t="s">
        <v>4966</v>
      </c>
      <c r="B3635" t="s">
        <v>4960</v>
      </c>
      <c r="C3635" t="s">
        <v>4961</v>
      </c>
      <c r="D3635" s="34">
        <v>233466</v>
      </c>
      <c r="E3635" s="34">
        <v>31414</v>
      </c>
      <c r="F3635" s="33">
        <v>31.797899999999995</v>
      </c>
      <c r="G3635" s="33">
        <v>10.549100000000001</v>
      </c>
      <c r="H3635">
        <v>13.455492448579236</v>
      </c>
      <c r="I3635" s="33">
        <v>42.346999999999994</v>
      </c>
      <c r="J3635" s="35">
        <f>G3635/I3635</f>
        <v>0.24911091694807194</v>
      </c>
      <c r="K3635">
        <v>1.0122206659451198</v>
      </c>
      <c r="L3635">
        <v>1.3480295409689944</v>
      </c>
      <c r="M3635">
        <v>1</v>
      </c>
      <c r="N3635" t="s">
        <v>34</v>
      </c>
      <c r="O3635" s="53" t="s">
        <v>34</v>
      </c>
      <c r="P3635" s="54" t="str">
        <f>'Sheet1 (2)'!O4693</f>
        <v>A</v>
      </c>
      <c r="Q3635" s="31" t="str">
        <f>IF(U3635="same",N3635,IF(O3635=N3635,P3635,O3635))</f>
        <v>A</v>
      </c>
      <c r="R3635">
        <f>VLOOKUP(IF(V3635="same",N3635,IF(O3635=N3635,P3635,O3635)),$AA$2:$AL$8,9,FALSE)</f>
        <v>0.15</v>
      </c>
      <c r="S3635" s="11">
        <f>(L3635-M3635)/L3635</f>
        <v>0.25817649420265881</v>
      </c>
      <c r="T3635" s="13">
        <f t="shared" si="56"/>
        <v>0.15</v>
      </c>
      <c r="U3635">
        <f>IFERROR(T3635*I3635,0)</f>
        <v>6.3520499999999993</v>
      </c>
      <c r="V3635" t="str">
        <f>IF(AND(N3635=O3635,P3635=N3635),"same",IF(NOT(OR(O3635=N3635,P3635=N3635)),"conflict","change"))</f>
        <v>same</v>
      </c>
      <c r="W3635" s="55">
        <f>U3635-G3635</f>
        <v>-4.1970500000000017</v>
      </c>
    </row>
    <row r="3636" spans="1:23" ht="21" outlineLevel="1" collapsed="1" x14ac:dyDescent="0.4">
      <c r="C3636" s="29" t="s">
        <v>4967</v>
      </c>
      <c r="D3636" s="34">
        <f>SUBTOTAL(9,D3630:D3635)</f>
        <v>567281</v>
      </c>
      <c r="E3636" s="34">
        <f>SUBTOTAL(9,E3630:E3635)</f>
        <v>69675</v>
      </c>
      <c r="F3636" s="33">
        <f>SUBTOTAL(9,F3630:F3635)</f>
        <v>94.590899999999991</v>
      </c>
      <c r="G3636" s="33">
        <f>SUBTOTAL(9,G3630:G3635)</f>
        <v>26.239100000000001</v>
      </c>
      <c r="I3636" s="33">
        <f>SUBTOTAL(9,I3630:I3635)</f>
        <v>120.82999999999998</v>
      </c>
      <c r="J3636" s="35"/>
      <c r="O3636" s="53"/>
      <c r="P3636" s="54"/>
      <c r="Q3636" s="31"/>
      <c r="T3636" s="13">
        <f t="shared" si="56"/>
        <v>0</v>
      </c>
      <c r="U3636">
        <f>SUBTOTAL(9,U3630:U3635)</f>
        <v>18.124499999999998</v>
      </c>
      <c r="W3636" s="55">
        <f>SUBTOTAL(9,W3630:W3635)</f>
        <v>-8.1146000000000029</v>
      </c>
    </row>
    <row r="3637" spans="1:23" ht="21" hidden="1" outlineLevel="2" x14ac:dyDescent="0.4">
      <c r="A3637" t="s">
        <v>4852</v>
      </c>
      <c r="B3637" t="s">
        <v>4853</v>
      </c>
      <c r="C3637" t="s">
        <v>4854</v>
      </c>
      <c r="D3637" s="34">
        <v>2295522</v>
      </c>
      <c r="E3637" s="34">
        <v>35075</v>
      </c>
      <c r="F3637" s="33">
        <v>33.655900000000003</v>
      </c>
      <c r="G3637" s="33">
        <v>9.4611000000000001</v>
      </c>
      <c r="H3637">
        <v>1.5279749006979677</v>
      </c>
      <c r="I3637" s="33">
        <v>43.117000000000004</v>
      </c>
      <c r="J3637" s="35">
        <f>G3637/I3637</f>
        <v>0.21942853166964305</v>
      </c>
      <c r="K3637">
        <v>0.95954098360655737</v>
      </c>
      <c r="L3637">
        <v>1.2292801140413403</v>
      </c>
      <c r="M3637">
        <v>0.5</v>
      </c>
      <c r="N3637" t="s">
        <v>34</v>
      </c>
      <c r="O3637" s="53" t="s">
        <v>34</v>
      </c>
      <c r="P3637" s="54" t="str">
        <f>'Sheet1 (2)'!O1158</f>
        <v>A</v>
      </c>
      <c r="Q3637" s="31" t="str">
        <f>IF(U3637="same",N3637,IF(O3637=N3637,P3637,O3637))</f>
        <v>A</v>
      </c>
      <c r="R3637">
        <f>VLOOKUP(IF(V3637="same",N3637,IF(O3637=N3637,P3637,O3637)),$AA$2:$AL$8,9,FALSE)</f>
        <v>0.15</v>
      </c>
      <c r="S3637" s="11">
        <f>(L3637-M3637)/L3637</f>
        <v>0.59325787972261534</v>
      </c>
      <c r="T3637" s="13">
        <f t="shared" si="56"/>
        <v>0.15</v>
      </c>
      <c r="U3637">
        <f>IFERROR(T3637*I3637,0)</f>
        <v>6.4675500000000001</v>
      </c>
      <c r="V3637" t="str">
        <f>IF(AND(N3637=O3637,P3637=N3637),"same",IF(NOT(OR(O3637=N3637,P3637=N3637)),"conflict","change"))</f>
        <v>same</v>
      </c>
      <c r="W3637" s="55">
        <f>U3637-G3637</f>
        <v>-2.9935499999999999</v>
      </c>
    </row>
    <row r="3638" spans="1:23" ht="21" hidden="1" outlineLevel="2" x14ac:dyDescent="0.4">
      <c r="A3638" t="s">
        <v>4855</v>
      </c>
      <c r="B3638" t="s">
        <v>4853</v>
      </c>
      <c r="C3638" t="s">
        <v>4854</v>
      </c>
      <c r="D3638" s="34">
        <v>2294709</v>
      </c>
      <c r="E3638" s="34">
        <v>28681</v>
      </c>
      <c r="F3638" s="33">
        <v>28.437100000000001</v>
      </c>
      <c r="G3638" s="33">
        <v>7.5264999999999986</v>
      </c>
      <c r="H3638">
        <v>1.2498752565140068</v>
      </c>
      <c r="I3638" s="33">
        <v>35.9636</v>
      </c>
      <c r="J3638" s="35">
        <f>G3638/I3638</f>
        <v>0.20928105084029405</v>
      </c>
      <c r="K3638">
        <v>0.99149611240891189</v>
      </c>
      <c r="L3638">
        <v>1.2539172274327952</v>
      </c>
      <c r="M3638">
        <v>0.5</v>
      </c>
      <c r="N3638" t="s">
        <v>34</v>
      </c>
      <c r="O3638" s="53" t="s">
        <v>34</v>
      </c>
      <c r="P3638" s="54" t="str">
        <f>'Sheet1 (2)'!O1299</f>
        <v>A</v>
      </c>
      <c r="Q3638" s="31" t="str">
        <f>IF(U3638="same",N3638,IF(O3638=N3638,P3638,O3638))</f>
        <v>A</v>
      </c>
      <c r="R3638">
        <f>VLOOKUP(IF(V3638="same",N3638,IF(O3638=N3638,P3638,O3638)),$AA$2:$AL$8,9,FALSE)</f>
        <v>0.15</v>
      </c>
      <c r="S3638" s="11">
        <f>(L3638-M3638)/L3638</f>
        <v>0.60124959681455692</v>
      </c>
      <c r="T3638" s="13">
        <f t="shared" si="56"/>
        <v>0.15</v>
      </c>
      <c r="U3638">
        <f>IFERROR(T3638*I3638,0)</f>
        <v>5.3945400000000001</v>
      </c>
      <c r="V3638" t="str">
        <f>IF(AND(N3638=O3638,P3638=N3638),"same",IF(NOT(OR(O3638=N3638,P3638=N3638)),"conflict","change"))</f>
        <v>same</v>
      </c>
      <c r="W3638" s="55">
        <f>U3638-G3638</f>
        <v>-2.1319599999999985</v>
      </c>
    </row>
    <row r="3639" spans="1:23" ht="21" hidden="1" outlineLevel="2" x14ac:dyDescent="0.4">
      <c r="A3639" t="s">
        <v>4856</v>
      </c>
      <c r="B3639" t="s">
        <v>4853</v>
      </c>
      <c r="C3639" t="s">
        <v>4854</v>
      </c>
      <c r="D3639" s="34">
        <v>2289865</v>
      </c>
      <c r="E3639" s="34">
        <v>45822</v>
      </c>
      <c r="F3639" s="33">
        <v>44.599599999999995</v>
      </c>
      <c r="G3639" s="33">
        <v>10.991099999999999</v>
      </c>
      <c r="H3639">
        <v>2.0010786662095801</v>
      </c>
      <c r="I3639" s="33">
        <v>55.590699999999998</v>
      </c>
      <c r="J3639" s="35">
        <f>G3639/I3639</f>
        <v>0.19771472566454459</v>
      </c>
      <c r="K3639">
        <v>0.97332285801580021</v>
      </c>
      <c r="L3639">
        <v>1.213187988302562</v>
      </c>
      <c r="M3639">
        <v>0.5</v>
      </c>
      <c r="N3639" t="s">
        <v>34</v>
      </c>
      <c r="O3639" s="53" t="s">
        <v>34</v>
      </c>
      <c r="P3639" s="54" t="str">
        <f>'Sheet1 (2)'!O4269</f>
        <v>A</v>
      </c>
      <c r="Q3639" s="31" t="str">
        <f>IF(U3639="same",N3639,IF(O3639=N3639,P3639,O3639))</f>
        <v>A</v>
      </c>
      <c r="R3639">
        <f>VLOOKUP(IF(V3639="same",N3639,IF(O3639=N3639,P3639,O3639)),$AA$2:$AL$8,9,FALSE)</f>
        <v>0.15</v>
      </c>
      <c r="S3639" s="11">
        <f>(L3639-M3639)/L3639</f>
        <v>0.58786271804456502</v>
      </c>
      <c r="T3639" s="13">
        <f t="shared" si="56"/>
        <v>0.15</v>
      </c>
      <c r="U3639">
        <f>IFERROR(T3639*I3639,0)</f>
        <v>8.3386049999999994</v>
      </c>
      <c r="V3639" t="str">
        <f>IF(AND(N3639=O3639,P3639=N3639),"same",IF(NOT(OR(O3639=N3639,P3639=N3639)),"conflict","change"))</f>
        <v>same</v>
      </c>
      <c r="W3639" s="55">
        <f>U3639-G3639</f>
        <v>-2.652495</v>
      </c>
    </row>
    <row r="3640" spans="1:23" ht="21" outlineLevel="1" collapsed="1" x14ac:dyDescent="0.4">
      <c r="C3640" s="29" t="s">
        <v>4857</v>
      </c>
      <c r="D3640" s="34">
        <f>SUBTOTAL(9,D3637:D3639)</f>
        <v>6880096</v>
      </c>
      <c r="E3640" s="34">
        <f>SUBTOTAL(9,E3637:E3639)</f>
        <v>109578</v>
      </c>
      <c r="F3640" s="33">
        <f>SUBTOTAL(9,F3637:F3639)</f>
        <v>106.6926</v>
      </c>
      <c r="G3640" s="33">
        <f>SUBTOTAL(9,G3637:G3639)</f>
        <v>27.9787</v>
      </c>
      <c r="I3640" s="33">
        <f>SUBTOTAL(9,I3637:I3639)</f>
        <v>134.6713</v>
      </c>
      <c r="J3640" s="35"/>
      <c r="O3640" s="53"/>
      <c r="P3640" s="54"/>
      <c r="Q3640" s="31"/>
      <c r="T3640" s="13">
        <f t="shared" si="56"/>
        <v>0</v>
      </c>
      <c r="U3640">
        <f>SUBTOTAL(9,U3637:U3639)</f>
        <v>20.200695</v>
      </c>
      <c r="W3640" s="55">
        <f>SUBTOTAL(9,W3637:W3639)</f>
        <v>-7.7780049999999985</v>
      </c>
    </row>
    <row r="3641" spans="1:23" ht="21" hidden="1" outlineLevel="2" x14ac:dyDescent="0.4">
      <c r="A3641" t="s">
        <v>5116</v>
      </c>
      <c r="B3641" t="s">
        <v>5117</v>
      </c>
      <c r="C3641" t="s">
        <v>5118</v>
      </c>
      <c r="D3641" s="34">
        <v>713709</v>
      </c>
      <c r="E3641" s="34">
        <v>150594</v>
      </c>
      <c r="F3641" s="33">
        <v>17.868900000000004</v>
      </c>
      <c r="G3641" s="33">
        <v>8.8010999999999999</v>
      </c>
      <c r="H3641">
        <v>21.100196298491401</v>
      </c>
      <c r="I3641" s="33">
        <v>26.67</v>
      </c>
      <c r="J3641" s="35">
        <f>G3641/I3641</f>
        <v>0.32999999999999996</v>
      </c>
      <c r="K3641">
        <v>0.11865612175783899</v>
      </c>
      <c r="L3641">
        <v>0.1770986891908044</v>
      </c>
      <c r="M3641">
        <v>0.05</v>
      </c>
      <c r="N3641" t="s">
        <v>37</v>
      </c>
      <c r="O3641" s="53" t="s">
        <v>37</v>
      </c>
      <c r="P3641" s="54" t="str">
        <f>'Sheet1 (2)'!O1189</f>
        <v>B</v>
      </c>
      <c r="Q3641" s="31" t="str">
        <f>IF(U3641="same",N3641,IF(O3641=N3641,P3641,O3641))</f>
        <v>B</v>
      </c>
      <c r="R3641">
        <f>VLOOKUP(IF(V3641="same",N3641,IF(O3641=N3641,P3641,O3641)),$AA$2:$AL$8,9,FALSE)</f>
        <v>0.25</v>
      </c>
      <c r="S3641" s="11">
        <f>(L3641-M3641)/L3641</f>
        <v>0.71767154105736786</v>
      </c>
      <c r="T3641" s="13">
        <f t="shared" si="56"/>
        <v>0.25</v>
      </c>
      <c r="U3641">
        <f>IFERROR(T3641*I3641,0)</f>
        <v>6.6675000000000004</v>
      </c>
      <c r="V3641" t="str">
        <f>IF(AND(N3641=O3641,P3641=N3641),"same",IF(NOT(OR(O3641=N3641,P3641=N3641)),"conflict","change"))</f>
        <v>same</v>
      </c>
      <c r="W3641" s="55">
        <f>U3641-G3641</f>
        <v>-2.1335999999999995</v>
      </c>
    </row>
    <row r="3642" spans="1:23" ht="21" hidden="1" outlineLevel="2" x14ac:dyDescent="0.4">
      <c r="A3642" t="s">
        <v>5119</v>
      </c>
      <c r="B3642" t="s">
        <v>5117</v>
      </c>
      <c r="C3642" t="s">
        <v>5118</v>
      </c>
      <c r="D3642" s="34">
        <v>765810</v>
      </c>
      <c r="E3642" s="34">
        <v>166422</v>
      </c>
      <c r="F3642" s="33">
        <v>20.883900000000001</v>
      </c>
      <c r="G3642" s="33">
        <v>10.286099999999999</v>
      </c>
      <c r="H3642">
        <v>21.731499980412895</v>
      </c>
      <c r="I3642" s="33">
        <v>31.17</v>
      </c>
      <c r="J3642" s="35">
        <f>G3642/I3642</f>
        <v>0.32999999999999996</v>
      </c>
      <c r="K3642">
        <v>0.1254876158200238</v>
      </c>
      <c r="L3642">
        <v>0.18729494898511015</v>
      </c>
      <c r="M3642">
        <v>0.05</v>
      </c>
      <c r="N3642" t="s">
        <v>37</v>
      </c>
      <c r="O3642" s="53" t="s">
        <v>37</v>
      </c>
      <c r="P3642" s="54" t="str">
        <f>'Sheet1 (2)'!O1243</f>
        <v>B</v>
      </c>
      <c r="Q3642" s="31" t="str">
        <f>IF(U3642="same",N3642,IF(O3642=N3642,P3642,O3642))</f>
        <v>B</v>
      </c>
      <c r="R3642">
        <f>VLOOKUP(IF(V3642="same",N3642,IF(O3642=N3642,P3642,O3642)),$AA$2:$AL$8,9,FALSE)</f>
        <v>0.25</v>
      </c>
      <c r="S3642" s="11">
        <f>(L3642-M3642)/L3642</f>
        <v>0.73304138594802692</v>
      </c>
      <c r="T3642" s="13">
        <f t="shared" si="56"/>
        <v>0.25</v>
      </c>
      <c r="U3642">
        <f>IFERROR(T3642*I3642,0)</f>
        <v>7.7925000000000004</v>
      </c>
      <c r="V3642" t="str">
        <f>IF(AND(N3642=O3642,P3642=N3642),"same",IF(NOT(OR(O3642=N3642,P3642=N3642)),"conflict","change"))</f>
        <v>same</v>
      </c>
      <c r="W3642" s="55">
        <f>U3642-G3642</f>
        <v>-2.4935999999999989</v>
      </c>
    </row>
    <row r="3643" spans="1:23" ht="21" hidden="1" outlineLevel="2" x14ac:dyDescent="0.4">
      <c r="A3643" t="s">
        <v>5120</v>
      </c>
      <c r="B3643" t="s">
        <v>5117</v>
      </c>
      <c r="C3643" t="s">
        <v>5118</v>
      </c>
      <c r="D3643" s="34">
        <v>683314</v>
      </c>
      <c r="E3643" s="34">
        <v>141981</v>
      </c>
      <c r="F3643" s="33">
        <v>16.347999999999999</v>
      </c>
      <c r="G3643" s="33">
        <v>8.0520000000000014</v>
      </c>
      <c r="H3643">
        <v>20.778295190790764</v>
      </c>
      <c r="I3643" s="33">
        <v>24.4</v>
      </c>
      <c r="J3643" s="35">
        <f>G3643/I3643</f>
        <v>0.33000000000000007</v>
      </c>
      <c r="K3643">
        <v>0.11514216690965691</v>
      </c>
      <c r="L3643">
        <v>0.17185398046217451</v>
      </c>
      <c r="M3643">
        <v>0.05</v>
      </c>
      <c r="N3643" t="s">
        <v>37</v>
      </c>
      <c r="O3643" s="53" t="s">
        <v>37</v>
      </c>
      <c r="P3643" s="54" t="str">
        <f>'Sheet1 (2)'!O1684</f>
        <v>B</v>
      </c>
      <c r="Q3643" s="31" t="str">
        <f>IF(U3643="same",N3643,IF(O3643=N3643,P3643,O3643))</f>
        <v>B</v>
      </c>
      <c r="R3643">
        <f>VLOOKUP(IF(V3643="same",N3643,IF(O3643=N3643,P3643,O3643)),$AA$2:$AL$8,9,FALSE)</f>
        <v>0.25</v>
      </c>
      <c r="S3643" s="11">
        <f>(L3643-M3643)/L3643</f>
        <v>0.70905532786885239</v>
      </c>
      <c r="T3643" s="13">
        <f t="shared" si="56"/>
        <v>0.25</v>
      </c>
      <c r="U3643">
        <f>IFERROR(T3643*I3643,0)</f>
        <v>6.1</v>
      </c>
      <c r="V3643" t="str">
        <f>IF(AND(N3643=O3643,P3643=N3643),"same",IF(NOT(OR(O3643=N3643,P3643=N3643)),"conflict","change"))</f>
        <v>same</v>
      </c>
      <c r="W3643" s="55">
        <f>U3643-G3643</f>
        <v>-1.9520000000000017</v>
      </c>
    </row>
    <row r="3644" spans="1:23" ht="21" hidden="1" outlineLevel="2" x14ac:dyDescent="0.4">
      <c r="A3644" t="s">
        <v>5121</v>
      </c>
      <c r="B3644" t="s">
        <v>5117</v>
      </c>
      <c r="C3644" t="s">
        <v>5118</v>
      </c>
      <c r="D3644" s="34">
        <v>292972</v>
      </c>
      <c r="E3644" s="34">
        <v>52895</v>
      </c>
      <c r="F3644" s="33">
        <v>4.3282000000000007</v>
      </c>
      <c r="G3644" s="33">
        <v>2.1318000000000001</v>
      </c>
      <c r="H3644">
        <v>18.054626380678016</v>
      </c>
      <c r="I3644" s="33">
        <v>6.4600000000000009</v>
      </c>
      <c r="J3644" s="35">
        <f>G3644/I3644</f>
        <v>0.32999999999999996</v>
      </c>
      <c r="K3644">
        <v>8.1826259570847923E-2</v>
      </c>
      <c r="L3644">
        <v>0.12212874562813122</v>
      </c>
      <c r="M3644">
        <v>0.05</v>
      </c>
      <c r="N3644" t="s">
        <v>37</v>
      </c>
      <c r="O3644" s="53" t="s">
        <v>37</v>
      </c>
      <c r="P3644" s="54" t="str">
        <f>'Sheet1 (2)'!O1804</f>
        <v>B</v>
      </c>
      <c r="Q3644" s="31" t="str">
        <f>IF(U3644="same",N3644,IF(O3644=N3644,P3644,O3644))</f>
        <v>B</v>
      </c>
      <c r="R3644">
        <f>VLOOKUP(IF(V3644="same",N3644,IF(O3644=N3644,P3644,O3644)),$AA$2:$AL$8,9,FALSE)</f>
        <v>0.25</v>
      </c>
      <c r="S3644" s="11">
        <f>(L3644-M3644)/L3644</f>
        <v>0.5905959752321982</v>
      </c>
      <c r="T3644" s="13">
        <f t="shared" si="56"/>
        <v>0.25</v>
      </c>
      <c r="U3644">
        <f>IFERROR(T3644*I3644,0)</f>
        <v>1.6150000000000002</v>
      </c>
      <c r="V3644" t="str">
        <f>IF(AND(N3644=O3644,P3644=N3644),"same",IF(NOT(OR(O3644=N3644,P3644=N3644)),"conflict","change"))</f>
        <v>same</v>
      </c>
      <c r="W3644" s="55">
        <f>U3644-G3644</f>
        <v>-0.51679999999999993</v>
      </c>
    </row>
    <row r="3645" spans="1:23" ht="21" hidden="1" outlineLevel="2" x14ac:dyDescent="0.4">
      <c r="A3645" t="s">
        <v>5122</v>
      </c>
      <c r="B3645" t="s">
        <v>5117</v>
      </c>
      <c r="C3645" t="s">
        <v>5118</v>
      </c>
      <c r="D3645" s="34">
        <v>47896</v>
      </c>
      <c r="E3645" s="34">
        <v>3787</v>
      </c>
      <c r="F3645" s="33">
        <v>0.79630000000000001</v>
      </c>
      <c r="G3645" s="33">
        <v>0.39169999999999994</v>
      </c>
      <c r="H3645">
        <v>7.9067145481877397</v>
      </c>
      <c r="I3645" s="33">
        <v>1.1879999999999999</v>
      </c>
      <c r="J3645" s="35">
        <f>G3645/I3645</f>
        <v>0.32971380471380468</v>
      </c>
      <c r="K3645">
        <v>0.21027198310007922</v>
      </c>
      <c r="L3645">
        <v>0.31370477950884607</v>
      </c>
      <c r="M3645">
        <v>0.05</v>
      </c>
      <c r="N3645" t="s">
        <v>37</v>
      </c>
      <c r="O3645" s="53" t="s">
        <v>37</v>
      </c>
      <c r="P3645" s="54" t="str">
        <f>'Sheet1 (2)'!O4278</f>
        <v>B</v>
      </c>
      <c r="Q3645" s="31" t="str">
        <f>IF(U3645="same",N3645,IF(O3645=N3645,P3645,O3645))</f>
        <v>B</v>
      </c>
      <c r="R3645">
        <f>VLOOKUP(IF(V3645="same",N3645,IF(O3645=N3645,P3645,O3645)),$AA$2:$AL$8,9,FALSE)</f>
        <v>0.25</v>
      </c>
      <c r="S3645" s="11">
        <f>(L3645-M3645)/L3645</f>
        <v>0.8406144781144782</v>
      </c>
      <c r="T3645" s="13">
        <f t="shared" si="56"/>
        <v>0.25</v>
      </c>
      <c r="U3645">
        <f>IFERROR(T3645*I3645,0)</f>
        <v>0.29699999999999999</v>
      </c>
      <c r="V3645" t="str">
        <f>IF(AND(N3645=O3645,P3645=N3645),"same",IF(NOT(OR(O3645=N3645,P3645=N3645)),"conflict","change"))</f>
        <v>same</v>
      </c>
      <c r="W3645" s="55">
        <f>U3645-G3645</f>
        <v>-9.4699999999999951E-2</v>
      </c>
    </row>
    <row r="3646" spans="1:23" ht="21" hidden="1" outlineLevel="2" x14ac:dyDescent="0.4">
      <c r="A3646" t="s">
        <v>5123</v>
      </c>
      <c r="B3646" t="s">
        <v>5117</v>
      </c>
      <c r="C3646" t="s">
        <v>5118</v>
      </c>
      <c r="D3646" s="34">
        <v>131679</v>
      </c>
      <c r="E3646" s="34">
        <v>24869</v>
      </c>
      <c r="F3646" s="33">
        <v>4.4501999999999997</v>
      </c>
      <c r="G3646" s="33">
        <v>2.1917999999999997</v>
      </c>
      <c r="H3646">
        <v>18.886079025509002</v>
      </c>
      <c r="I3646" s="33">
        <v>6.6419999999999995</v>
      </c>
      <c r="J3646" s="35">
        <f>G3646/I3646</f>
        <v>0.32999096657633242</v>
      </c>
      <c r="K3646">
        <v>0.17894567533877517</v>
      </c>
      <c r="L3646">
        <v>0.26707949656198476</v>
      </c>
      <c r="M3646">
        <v>0.05</v>
      </c>
      <c r="N3646" t="s">
        <v>37</v>
      </c>
      <c r="O3646" s="53" t="s">
        <v>37</v>
      </c>
      <c r="P3646" s="54" t="str">
        <f>'Sheet1 (2)'!O4583</f>
        <v>B</v>
      </c>
      <c r="Q3646" s="31" t="str">
        <f>IF(U3646="same",N3646,IF(O3646=N3646,P3646,O3646))</f>
        <v>B</v>
      </c>
      <c r="R3646">
        <f>VLOOKUP(IF(V3646="same",N3646,IF(O3646=N3646,P3646,O3646)),$AA$2:$AL$8,9,FALSE)</f>
        <v>0.25</v>
      </c>
      <c r="S3646" s="11">
        <f>(L3646-M3646)/L3646</f>
        <v>0.81278982234266783</v>
      </c>
      <c r="T3646" s="13">
        <f t="shared" si="56"/>
        <v>0.25</v>
      </c>
      <c r="U3646">
        <f>IFERROR(T3646*I3646,0)</f>
        <v>1.6604999999999999</v>
      </c>
      <c r="V3646" t="str">
        <f>IF(AND(N3646=O3646,P3646=N3646),"same",IF(NOT(OR(O3646=N3646,P3646=N3646)),"conflict","change"))</f>
        <v>same</v>
      </c>
      <c r="W3646" s="55">
        <f>U3646-G3646</f>
        <v>-0.53129999999999988</v>
      </c>
    </row>
    <row r="3647" spans="1:23" ht="21" outlineLevel="1" collapsed="1" x14ac:dyDescent="0.4">
      <c r="C3647" s="29" t="s">
        <v>5124</v>
      </c>
      <c r="D3647" s="34">
        <f>SUBTOTAL(9,D3641:D3646)</f>
        <v>2635380</v>
      </c>
      <c r="E3647" s="34">
        <f>SUBTOTAL(9,E3641:E3646)</f>
        <v>540548</v>
      </c>
      <c r="F3647" s="33">
        <f>SUBTOTAL(9,F3641:F3646)</f>
        <v>64.675500000000014</v>
      </c>
      <c r="G3647" s="33">
        <f>SUBTOTAL(9,G3641:G3646)</f>
        <v>31.854500000000002</v>
      </c>
      <c r="I3647" s="33">
        <f>SUBTOTAL(9,I3641:I3646)</f>
        <v>96.530000000000015</v>
      </c>
      <c r="J3647" s="35"/>
      <c r="O3647" s="53"/>
      <c r="P3647" s="54"/>
      <c r="Q3647" s="31"/>
      <c r="T3647" s="13">
        <f t="shared" si="56"/>
        <v>0</v>
      </c>
      <c r="U3647">
        <f>SUBTOTAL(9,U3641:U3646)</f>
        <v>24.132500000000004</v>
      </c>
      <c r="W3647" s="55">
        <f>SUBTOTAL(9,W3641:W3646)</f>
        <v>-7.7219999999999995</v>
      </c>
    </row>
    <row r="3648" spans="1:23" ht="21" hidden="1" outlineLevel="2" x14ac:dyDescent="0.4">
      <c r="A3648" t="s">
        <v>5215</v>
      </c>
      <c r="B3648" t="s">
        <v>5216</v>
      </c>
      <c r="C3648" t="s">
        <v>5217</v>
      </c>
      <c r="D3648" s="34">
        <v>1030619</v>
      </c>
      <c r="E3648" s="34">
        <v>211910</v>
      </c>
      <c r="F3648" s="33">
        <v>27.398399999999995</v>
      </c>
      <c r="G3648" s="33">
        <v>8.9996000000000009</v>
      </c>
      <c r="H3648">
        <v>20.561429587461515</v>
      </c>
      <c r="I3648" s="33">
        <v>36.397999999999996</v>
      </c>
      <c r="J3648" s="35">
        <f>G3648/I3648</f>
        <v>0.24725534370020336</v>
      </c>
      <c r="K3648">
        <v>0.12929262422726626</v>
      </c>
      <c r="L3648">
        <v>0.17176159690434614</v>
      </c>
      <c r="M3648">
        <v>0.12</v>
      </c>
      <c r="N3648" t="s">
        <v>34</v>
      </c>
      <c r="O3648" s="53" t="s">
        <v>34</v>
      </c>
      <c r="P3648" s="54" t="str">
        <f>'Sheet1 (2)'!O156</f>
        <v>A</v>
      </c>
      <c r="Q3648" s="31" t="str">
        <f>IF(U3648="same",N3648,IF(O3648=N3648,P3648,O3648))</f>
        <v>A</v>
      </c>
      <c r="R3648">
        <f>VLOOKUP(IF(V3648="same",N3648,IF(O3648=N3648,P3648,O3648)),$AA$2:$AL$8,9,FALSE)</f>
        <v>0.15</v>
      </c>
      <c r="S3648" s="11">
        <f>(L3648-M3648)/L3648</f>
        <v>0.30135721742952892</v>
      </c>
      <c r="T3648" s="13">
        <f t="shared" si="56"/>
        <v>0.15</v>
      </c>
      <c r="U3648">
        <f>IFERROR(T3648*I3648,0)</f>
        <v>5.4596999999999989</v>
      </c>
      <c r="V3648" t="str">
        <f>IF(AND(N3648=O3648,P3648=N3648),"same",IF(NOT(OR(O3648=N3648,P3648=N3648)),"conflict","change"))</f>
        <v>same</v>
      </c>
      <c r="W3648" s="55">
        <f>U3648-G3648</f>
        <v>-3.539900000000002</v>
      </c>
    </row>
    <row r="3649" spans="1:23" ht="21" hidden="1" outlineLevel="2" x14ac:dyDescent="0.4">
      <c r="A3649" t="s">
        <v>5218</v>
      </c>
      <c r="B3649" t="s">
        <v>5216</v>
      </c>
      <c r="C3649" t="s">
        <v>5217</v>
      </c>
      <c r="D3649" s="34">
        <v>895148</v>
      </c>
      <c r="E3649" s="34">
        <v>203472</v>
      </c>
      <c r="F3649" s="33">
        <v>30.8613</v>
      </c>
      <c r="G3649" s="33">
        <v>10.282500000000001</v>
      </c>
      <c r="H3649">
        <v>22.730542882294323</v>
      </c>
      <c r="I3649" s="33">
        <v>41.143799999999999</v>
      </c>
      <c r="J3649" s="35">
        <f>G3649/I3649</f>
        <v>0.2499161477549473</v>
      </c>
      <c r="K3649">
        <v>0.15167344892663365</v>
      </c>
      <c r="L3649">
        <v>0.20220865770228824</v>
      </c>
      <c r="M3649">
        <v>0.15</v>
      </c>
      <c r="N3649" t="s">
        <v>34</v>
      </c>
      <c r="O3649" s="53" t="s">
        <v>34</v>
      </c>
      <c r="P3649" s="54" t="str">
        <f>'Sheet1 (2)'!O3980</f>
        <v>A</v>
      </c>
      <c r="Q3649" s="31" t="str">
        <f>IF(U3649="same",N3649,IF(O3649=N3649,P3649,O3649))</f>
        <v>A</v>
      </c>
      <c r="R3649">
        <f>VLOOKUP(IF(V3649="same",N3649,IF(O3649=N3649,P3649,O3649)),$AA$2:$AL$8,9,FALSE)</f>
        <v>0.15</v>
      </c>
      <c r="S3649" s="11">
        <f>(L3649-M3649)/L3649</f>
        <v>0.2581919997666719</v>
      </c>
      <c r="T3649" s="13">
        <f t="shared" si="56"/>
        <v>0.15</v>
      </c>
      <c r="U3649">
        <f>IFERROR(T3649*I3649,0)</f>
        <v>6.17157</v>
      </c>
      <c r="V3649" t="str">
        <f>IF(AND(N3649=O3649,P3649=N3649),"same",IF(NOT(OR(O3649=N3649,P3649=N3649)),"conflict","change"))</f>
        <v>same</v>
      </c>
      <c r="W3649" s="55">
        <f>U3649-G3649</f>
        <v>-4.1109300000000006</v>
      </c>
    </row>
    <row r="3650" spans="1:23" ht="21" outlineLevel="1" collapsed="1" x14ac:dyDescent="0.4">
      <c r="C3650" s="29" t="s">
        <v>5219</v>
      </c>
      <c r="D3650" s="34">
        <f>SUBTOTAL(9,D3648:D3649)</f>
        <v>1925767</v>
      </c>
      <c r="E3650" s="34">
        <f>SUBTOTAL(9,E3648:E3649)</f>
        <v>415382</v>
      </c>
      <c r="F3650" s="33">
        <f>SUBTOTAL(9,F3648:F3649)</f>
        <v>58.259699999999995</v>
      </c>
      <c r="G3650" s="33">
        <f>SUBTOTAL(9,G3648:G3649)</f>
        <v>19.2821</v>
      </c>
      <c r="I3650" s="33">
        <f>SUBTOTAL(9,I3648:I3649)</f>
        <v>77.541799999999995</v>
      </c>
      <c r="J3650" s="35"/>
      <c r="O3650" s="53"/>
      <c r="P3650" s="54"/>
      <c r="Q3650" s="31"/>
      <c r="T3650" s="13">
        <f t="shared" si="56"/>
        <v>0</v>
      </c>
      <c r="U3650">
        <f>SUBTOTAL(9,U3648:U3649)</f>
        <v>11.631269999999999</v>
      </c>
      <c r="W3650" s="55">
        <f>SUBTOTAL(9,W3648:W3649)</f>
        <v>-7.6508300000000027</v>
      </c>
    </row>
    <row r="3651" spans="1:23" ht="21" hidden="1" outlineLevel="2" x14ac:dyDescent="0.4">
      <c r="A3651" t="s">
        <v>2392</v>
      </c>
      <c r="B3651" t="s">
        <v>2390</v>
      </c>
      <c r="C3651" s="37" t="s">
        <v>2391</v>
      </c>
      <c r="D3651" s="34">
        <v>986008</v>
      </c>
      <c r="E3651" s="34">
        <v>50910</v>
      </c>
      <c r="F3651" s="33">
        <v>18.952500000000001</v>
      </c>
      <c r="G3651" s="33">
        <v>6.317499999999999</v>
      </c>
      <c r="H3651">
        <v>5.1632441116096421</v>
      </c>
      <c r="I3651" s="33">
        <v>25.27</v>
      </c>
      <c r="J3651" s="35">
        <f>G3651/I3651</f>
        <v>0.24999999999999997</v>
      </c>
      <c r="K3651">
        <v>0.37227460223924574</v>
      </c>
      <c r="L3651">
        <v>0.49636613631899429</v>
      </c>
      <c r="M3651">
        <v>0.25</v>
      </c>
      <c r="N3651" t="s">
        <v>37</v>
      </c>
      <c r="O3651" s="53" t="s">
        <v>34</v>
      </c>
      <c r="P3651" s="54" t="str">
        <f>'Sheet1 (2)'!O87</f>
        <v>B</v>
      </c>
      <c r="Q3651" s="31" t="str">
        <f>IF(U3651="same",N3651,IF(O3651=N3651,P3651,O3651))</f>
        <v>A</v>
      </c>
      <c r="R3651">
        <f>VLOOKUP(IF(V3651="same",N3651,IF(O3651=N3651,P3651,O3651)),$AA$2:$AL$8,9,FALSE)</f>
        <v>0.15</v>
      </c>
      <c r="S3651" s="11">
        <f>(L3651-M3651)/L3651</f>
        <v>0.49633953304313416</v>
      </c>
      <c r="T3651" s="13">
        <f t="shared" ref="T3651:T3714" si="57">MIN(S3651,R3651)</f>
        <v>0.15</v>
      </c>
      <c r="U3651">
        <f>IFERROR(T3651*I3651,0)</f>
        <v>3.7904999999999998</v>
      </c>
      <c r="V3651" t="str">
        <f>IF(AND(N3651=O3651,P3651=N3651),"same",IF(NOT(OR(O3651=N3651,P3651=N3651)),"conflict","change"))</f>
        <v>change</v>
      </c>
      <c r="W3651" s="55">
        <f>U3651-G3651</f>
        <v>-2.5269999999999992</v>
      </c>
    </row>
    <row r="3652" spans="1:23" ht="21" hidden="1" outlineLevel="2" x14ac:dyDescent="0.4">
      <c r="A3652" t="s">
        <v>2397</v>
      </c>
      <c r="B3652" t="s">
        <v>2390</v>
      </c>
      <c r="C3652" s="37" t="s">
        <v>2391</v>
      </c>
      <c r="D3652" s="34">
        <v>507548</v>
      </c>
      <c r="E3652" s="34">
        <v>10137</v>
      </c>
      <c r="F3652" s="33">
        <v>3.855</v>
      </c>
      <c r="G3652" s="33">
        <v>1.2849999999999999</v>
      </c>
      <c r="H3652">
        <v>1.997249521227549</v>
      </c>
      <c r="I3652" s="33">
        <v>5.14</v>
      </c>
      <c r="J3652" s="35">
        <f>G3652/I3652</f>
        <v>0.25</v>
      </c>
      <c r="K3652">
        <v>0.38029002663509914</v>
      </c>
      <c r="L3652">
        <v>0.50705336884679886</v>
      </c>
      <c r="M3652">
        <v>0.25</v>
      </c>
      <c r="N3652" t="s">
        <v>37</v>
      </c>
      <c r="O3652" s="53" t="s">
        <v>34</v>
      </c>
      <c r="P3652" s="54" t="str">
        <f>'Sheet1 (2)'!O227</f>
        <v>B</v>
      </c>
      <c r="Q3652" s="31" t="str">
        <f>IF(U3652="same",N3652,IF(O3652=N3652,P3652,O3652))</f>
        <v>A</v>
      </c>
      <c r="R3652">
        <f>VLOOKUP(IF(V3652="same",N3652,IF(O3652=N3652,P3652,O3652)),$AA$2:$AL$8,9,FALSE)</f>
        <v>0.15</v>
      </c>
      <c r="S3652" s="11">
        <f>(L3652-M3652)/L3652</f>
        <v>0.50695525291828791</v>
      </c>
      <c r="T3652" s="13">
        <f t="shared" si="57"/>
        <v>0.15</v>
      </c>
      <c r="U3652">
        <f>IFERROR(T3652*I3652,0)</f>
        <v>0.77099999999999991</v>
      </c>
      <c r="V3652" t="str">
        <f>IF(AND(N3652=O3652,P3652=N3652),"same",IF(NOT(OR(O3652=N3652,P3652=N3652)),"conflict","change"))</f>
        <v>change</v>
      </c>
      <c r="W3652" s="55">
        <f>U3652-G3652</f>
        <v>-0.51400000000000001</v>
      </c>
    </row>
    <row r="3653" spans="1:23" ht="21" hidden="1" outlineLevel="2" x14ac:dyDescent="0.4">
      <c r="A3653" t="s">
        <v>2431</v>
      </c>
      <c r="B3653" t="s">
        <v>2390</v>
      </c>
      <c r="C3653" s="37" t="s">
        <v>2391</v>
      </c>
      <c r="D3653" s="34">
        <v>506015</v>
      </c>
      <c r="E3653" s="34">
        <v>14157</v>
      </c>
      <c r="F3653" s="33">
        <v>5.625</v>
      </c>
      <c r="G3653" s="33">
        <v>1.875</v>
      </c>
      <c r="H3653">
        <v>2.7977431499066232</v>
      </c>
      <c r="I3653" s="33">
        <v>7.5</v>
      </c>
      <c r="J3653" s="35">
        <f>G3653/I3653</f>
        <v>0.25</v>
      </c>
      <c r="K3653">
        <v>0.39732994278448824</v>
      </c>
      <c r="L3653">
        <v>0.52977325704598432</v>
      </c>
      <c r="M3653">
        <v>0.25</v>
      </c>
      <c r="N3653" t="s">
        <v>37</v>
      </c>
      <c r="O3653" s="53" t="s">
        <v>34</v>
      </c>
      <c r="P3653" s="54" t="str">
        <f>'Sheet1 (2)'!O1956</f>
        <v>B</v>
      </c>
      <c r="Q3653" s="31" t="str">
        <f>IF(U3653="same",N3653,IF(O3653=N3653,P3653,O3653))</f>
        <v>A</v>
      </c>
      <c r="R3653">
        <f>VLOOKUP(IF(V3653="same",N3653,IF(O3653=N3653,P3653,O3653)),$AA$2:$AL$8,9,FALSE)</f>
        <v>0.15</v>
      </c>
      <c r="S3653" s="11">
        <f>(L3653-M3653)/L3653</f>
        <v>0.52810000000000001</v>
      </c>
      <c r="T3653" s="13">
        <f t="shared" si="57"/>
        <v>0.15</v>
      </c>
      <c r="U3653">
        <f>IFERROR(T3653*I3653,0)</f>
        <v>1.125</v>
      </c>
      <c r="V3653" t="str">
        <f>IF(AND(N3653=O3653,P3653=N3653),"same",IF(NOT(OR(O3653=N3653,P3653=N3653)),"conflict","change"))</f>
        <v>change</v>
      </c>
      <c r="W3653" s="55">
        <f>U3653-G3653</f>
        <v>-0.75</v>
      </c>
    </row>
    <row r="3654" spans="1:23" ht="21" hidden="1" outlineLevel="2" x14ac:dyDescent="0.4">
      <c r="A3654" t="s">
        <v>2437</v>
      </c>
      <c r="B3654" t="s">
        <v>2390</v>
      </c>
      <c r="C3654" s="37" t="s">
        <v>2391</v>
      </c>
      <c r="D3654" s="34">
        <v>348834</v>
      </c>
      <c r="E3654" s="34">
        <v>6779</v>
      </c>
      <c r="F3654" s="33">
        <v>3.4199999999999995</v>
      </c>
      <c r="G3654" s="33">
        <v>1.1400000000000001</v>
      </c>
      <c r="H3654">
        <v>1.9433312119804835</v>
      </c>
      <c r="I3654" s="33">
        <v>4.5599999999999996</v>
      </c>
      <c r="J3654" s="35">
        <f>G3654/I3654</f>
        <v>0.25000000000000006</v>
      </c>
      <c r="K3654">
        <v>0.50449918867089538</v>
      </c>
      <c r="L3654">
        <v>0.67266558489452721</v>
      </c>
      <c r="M3654">
        <v>0.25</v>
      </c>
      <c r="N3654" t="s">
        <v>37</v>
      </c>
      <c r="O3654" s="53" t="s">
        <v>34</v>
      </c>
      <c r="P3654" s="54" t="str">
        <f>'Sheet1 (2)'!O2167</f>
        <v>B</v>
      </c>
      <c r="Q3654" s="31" t="str">
        <f>IF(U3654="same",N3654,IF(O3654=N3654,P3654,O3654))</f>
        <v>A</v>
      </c>
      <c r="R3654">
        <f>VLOOKUP(IF(V3654="same",N3654,IF(O3654=N3654,P3654,O3654)),$AA$2:$AL$8,9,FALSE)</f>
        <v>0.15</v>
      </c>
      <c r="S3654" s="11">
        <f>(L3654-M3654)/L3654</f>
        <v>0.628344298245614</v>
      </c>
      <c r="T3654" s="13">
        <f t="shared" si="57"/>
        <v>0.15</v>
      </c>
      <c r="U3654">
        <f>IFERROR(T3654*I3654,0)</f>
        <v>0.68399999999999994</v>
      </c>
      <c r="V3654" t="str">
        <f>IF(AND(N3654=O3654,P3654=N3654),"same",IF(NOT(OR(O3654=N3654,P3654=N3654)),"conflict","change"))</f>
        <v>change</v>
      </c>
      <c r="W3654" s="55">
        <f>U3654-G3654</f>
        <v>-0.45600000000000018</v>
      </c>
    </row>
    <row r="3655" spans="1:23" ht="21" hidden="1" outlineLevel="2" x14ac:dyDescent="0.4">
      <c r="A3655" t="s">
        <v>2439</v>
      </c>
      <c r="B3655" t="s">
        <v>2390</v>
      </c>
      <c r="C3655" s="37" t="s">
        <v>2391</v>
      </c>
      <c r="D3655" s="34">
        <v>505875</v>
      </c>
      <c r="E3655" s="34">
        <v>6322</v>
      </c>
      <c r="F3655" s="33">
        <v>3.45</v>
      </c>
      <c r="G3655" s="33">
        <v>1.1500000000000001</v>
      </c>
      <c r="H3655">
        <v>1.2497158388930072</v>
      </c>
      <c r="I3655" s="33">
        <v>4.6000000000000005</v>
      </c>
      <c r="J3655" s="35">
        <f>G3655/I3655</f>
        <v>0.25</v>
      </c>
      <c r="K3655">
        <v>0.54571338184118945</v>
      </c>
      <c r="L3655">
        <v>0.72761784245491945</v>
      </c>
      <c r="M3655">
        <v>0.25</v>
      </c>
      <c r="N3655" t="s">
        <v>37</v>
      </c>
      <c r="O3655" s="53" t="s">
        <v>34</v>
      </c>
      <c r="P3655" s="54" t="str">
        <f>'Sheet1 (2)'!O2307</f>
        <v>B</v>
      </c>
      <c r="Q3655" s="31" t="str">
        <f>IF(U3655="same",N3655,IF(O3655=N3655,P3655,O3655))</f>
        <v>A</v>
      </c>
      <c r="R3655">
        <f>VLOOKUP(IF(V3655="same",N3655,IF(O3655=N3655,P3655,O3655)),$AA$2:$AL$8,9,FALSE)</f>
        <v>0.15</v>
      </c>
      <c r="S3655" s="11">
        <f>(L3655-M3655)/L3655</f>
        <v>0.6564130434782609</v>
      </c>
      <c r="T3655" s="13">
        <f t="shared" si="57"/>
        <v>0.15</v>
      </c>
      <c r="U3655">
        <f>IFERROR(T3655*I3655,0)</f>
        <v>0.69000000000000006</v>
      </c>
      <c r="V3655" t="str">
        <f>IF(AND(N3655=O3655,P3655=N3655),"same",IF(NOT(OR(O3655=N3655,P3655=N3655)),"conflict","change"))</f>
        <v>change</v>
      </c>
      <c r="W3655" s="55">
        <f>U3655-G3655</f>
        <v>-0.46000000000000008</v>
      </c>
    </row>
    <row r="3656" spans="1:23" ht="21" hidden="1" outlineLevel="2" x14ac:dyDescent="0.4">
      <c r="A3656" t="s">
        <v>2389</v>
      </c>
      <c r="B3656" t="s">
        <v>2390</v>
      </c>
      <c r="C3656" s="37" t="s">
        <v>2391</v>
      </c>
      <c r="D3656" s="34">
        <v>1245652</v>
      </c>
      <c r="E3656" s="34">
        <v>494142</v>
      </c>
      <c r="F3656" s="33">
        <v>54.059899999999999</v>
      </c>
      <c r="G3656" s="33">
        <v>18.014900000000001</v>
      </c>
      <c r="H3656">
        <v>39.669345852613731</v>
      </c>
      <c r="I3656" s="33">
        <v>72.074799999999996</v>
      </c>
      <c r="J3656" s="35">
        <f>G3656/I3656</f>
        <v>0.24994727699556574</v>
      </c>
      <c r="K3656">
        <v>0.10940154854272659</v>
      </c>
      <c r="L3656">
        <v>0.1458584779273974</v>
      </c>
      <c r="M3656">
        <v>0.01</v>
      </c>
      <c r="N3656" t="s">
        <v>37</v>
      </c>
      <c r="O3656" s="53" t="s">
        <v>37</v>
      </c>
      <c r="P3656" s="54" t="str">
        <f>'Sheet1 (2)'!O37</f>
        <v>B</v>
      </c>
      <c r="Q3656" s="31" t="str">
        <f>IF(U3656="same",N3656,IF(O3656=N3656,P3656,O3656))</f>
        <v>B</v>
      </c>
      <c r="R3656">
        <f>VLOOKUP(IF(V3656="same",N3656,IF(O3656=N3656,P3656,O3656)),$AA$2:$AL$8,9,FALSE)</f>
        <v>0.25</v>
      </c>
      <c r="S3656" s="11">
        <f>(L3656-M3656)/L3656</f>
        <v>0.93144039248114452</v>
      </c>
      <c r="T3656" s="13">
        <f t="shared" si="57"/>
        <v>0.25</v>
      </c>
      <c r="U3656">
        <f>IFERROR(T3656*I3656,0)</f>
        <v>18.018699999999999</v>
      </c>
      <c r="V3656" t="str">
        <f>IF(AND(N3656=O3656,P3656=N3656),"same",IF(NOT(OR(O3656=N3656,P3656=N3656)),"conflict","change"))</f>
        <v>same</v>
      </c>
      <c r="W3656" s="55">
        <f>U3656-G3656</f>
        <v>3.7999999999982492E-3</v>
      </c>
    </row>
    <row r="3657" spans="1:23" ht="21" hidden="1" outlineLevel="2" x14ac:dyDescent="0.4">
      <c r="A3657" t="s">
        <v>2393</v>
      </c>
      <c r="B3657" t="s">
        <v>2390</v>
      </c>
      <c r="C3657" s="37" t="s">
        <v>2391</v>
      </c>
      <c r="D3657" s="34">
        <v>346728</v>
      </c>
      <c r="E3657" s="34">
        <v>12299</v>
      </c>
      <c r="F3657" s="33">
        <v>5.82</v>
      </c>
      <c r="G3657" s="33">
        <v>1.9400000000000002</v>
      </c>
      <c r="H3657">
        <v>3.5471608869200066</v>
      </c>
      <c r="I3657" s="33">
        <v>7.7600000000000007</v>
      </c>
      <c r="J3657" s="35">
        <f>G3657/I3657</f>
        <v>0.25</v>
      </c>
      <c r="K3657">
        <v>0.47320920400032523</v>
      </c>
      <c r="L3657">
        <v>0.63094560533376709</v>
      </c>
      <c r="M3657">
        <v>0.25</v>
      </c>
      <c r="N3657" t="s">
        <v>37</v>
      </c>
      <c r="O3657" s="53" t="s">
        <v>37</v>
      </c>
      <c r="P3657" s="54" t="str">
        <f>'Sheet1 (2)'!O100</f>
        <v>B</v>
      </c>
      <c r="Q3657" s="31" t="str">
        <f>IF(U3657="same",N3657,IF(O3657=N3657,P3657,O3657))</f>
        <v>B</v>
      </c>
      <c r="R3657">
        <f>VLOOKUP(IF(V3657="same",N3657,IF(O3657=N3657,P3657,O3657)),$AA$2:$AL$8,9,FALSE)</f>
        <v>0.25</v>
      </c>
      <c r="S3657" s="11">
        <f>(L3657-M3657)/L3657</f>
        <v>0.60376932989690724</v>
      </c>
      <c r="T3657" s="13">
        <f t="shared" si="57"/>
        <v>0.25</v>
      </c>
      <c r="U3657">
        <f>IFERROR(T3657*I3657,0)</f>
        <v>1.9400000000000002</v>
      </c>
      <c r="V3657" t="str">
        <f>IF(AND(N3657=O3657,P3657=N3657),"same",IF(NOT(OR(O3657=N3657,P3657=N3657)),"conflict","change"))</f>
        <v>same</v>
      </c>
      <c r="W3657" s="55">
        <f>U3657-G3657</f>
        <v>0</v>
      </c>
    </row>
    <row r="3658" spans="1:23" ht="21" hidden="1" outlineLevel="2" x14ac:dyDescent="0.4">
      <c r="A3658" t="s">
        <v>2394</v>
      </c>
      <c r="B3658" t="s">
        <v>2390</v>
      </c>
      <c r="C3658" s="37" t="s">
        <v>2391</v>
      </c>
      <c r="D3658" s="34">
        <v>346508</v>
      </c>
      <c r="E3658" s="34">
        <v>78155</v>
      </c>
      <c r="F3658" s="33">
        <v>4.26</v>
      </c>
      <c r="G3658" s="33">
        <v>1.4200000000000002</v>
      </c>
      <c r="H3658">
        <v>22.555034804391241</v>
      </c>
      <c r="I3658" s="33">
        <v>5.68</v>
      </c>
      <c r="J3658" s="35">
        <f>G3658/I3658</f>
        <v>0.25000000000000006</v>
      </c>
      <c r="K3658">
        <v>5.4507069285394408E-2</v>
      </c>
      <c r="L3658">
        <v>7.2676092380525872E-2</v>
      </c>
      <c r="M3658">
        <v>0.01</v>
      </c>
      <c r="N3658" t="s">
        <v>37</v>
      </c>
      <c r="O3658" s="53" t="s">
        <v>37</v>
      </c>
      <c r="P3658" s="54" t="str">
        <f>'Sheet1 (2)'!O148</f>
        <v>B</v>
      </c>
      <c r="Q3658" s="31" t="str">
        <f>IF(U3658="same",N3658,IF(O3658=N3658,P3658,O3658))</f>
        <v>B</v>
      </c>
      <c r="R3658">
        <f>VLOOKUP(IF(V3658="same",N3658,IF(O3658=N3658,P3658,O3658)),$AA$2:$AL$8,9,FALSE)</f>
        <v>0.25</v>
      </c>
      <c r="S3658" s="11">
        <f>(L3658-M3658)/L3658</f>
        <v>0.86240316901408454</v>
      </c>
      <c r="T3658" s="13">
        <f t="shared" si="57"/>
        <v>0.25</v>
      </c>
      <c r="U3658">
        <f>IFERROR(T3658*I3658,0)</f>
        <v>1.42</v>
      </c>
      <c r="V3658" t="str">
        <f>IF(AND(N3658=O3658,P3658=N3658),"same",IF(NOT(OR(O3658=N3658,P3658=N3658)),"conflict","change"))</f>
        <v>same</v>
      </c>
      <c r="W3658" s="55">
        <f>U3658-G3658</f>
        <v>0</v>
      </c>
    </row>
    <row r="3659" spans="1:23" ht="21" hidden="1" outlineLevel="2" x14ac:dyDescent="0.4">
      <c r="A3659" t="s">
        <v>2395</v>
      </c>
      <c r="B3659" t="s">
        <v>2390</v>
      </c>
      <c r="C3659" s="37" t="s">
        <v>2391</v>
      </c>
      <c r="D3659" s="34">
        <v>1249082</v>
      </c>
      <c r="E3659" s="34">
        <v>412383</v>
      </c>
      <c r="F3659" s="33">
        <v>50.682599999999994</v>
      </c>
      <c r="G3659" s="33">
        <v>16.8886</v>
      </c>
      <c r="H3659">
        <v>33.014886132375615</v>
      </c>
      <c r="I3659" s="33">
        <v>67.57119999999999</v>
      </c>
      <c r="J3659" s="35">
        <f>G3659/I3659</f>
        <v>0.24993784334154201</v>
      </c>
      <c r="K3659">
        <v>0.12290176850161134</v>
      </c>
      <c r="L3659">
        <v>0.16385544505956839</v>
      </c>
      <c r="M3659">
        <v>0.01</v>
      </c>
      <c r="N3659" t="s">
        <v>37</v>
      </c>
      <c r="O3659" s="53" t="s">
        <v>37</v>
      </c>
      <c r="P3659" s="54" t="str">
        <f>'Sheet1 (2)'!O184</f>
        <v>B</v>
      </c>
      <c r="Q3659" s="31" t="str">
        <f>IF(U3659="same",N3659,IF(O3659=N3659,P3659,O3659))</f>
        <v>B</v>
      </c>
      <c r="R3659">
        <f>VLOOKUP(IF(V3659="same",N3659,IF(O3659=N3659,P3659,O3659)),$AA$2:$AL$8,9,FALSE)</f>
        <v>0.25</v>
      </c>
      <c r="S3659" s="11">
        <f>(L3659-M3659)/L3659</f>
        <v>0.93897059694070839</v>
      </c>
      <c r="T3659" s="13">
        <f t="shared" si="57"/>
        <v>0.25</v>
      </c>
      <c r="U3659">
        <f>IFERROR(T3659*I3659,0)</f>
        <v>16.892799999999998</v>
      </c>
      <c r="V3659" t="str">
        <f>IF(AND(N3659=O3659,P3659=N3659),"same",IF(NOT(OR(O3659=N3659,P3659=N3659)),"conflict","change"))</f>
        <v>same</v>
      </c>
      <c r="W3659" s="55">
        <f>U3659-G3659</f>
        <v>4.199999999997317E-3</v>
      </c>
    </row>
    <row r="3660" spans="1:23" ht="21" hidden="1" outlineLevel="2" x14ac:dyDescent="0.4">
      <c r="A3660" t="s">
        <v>2396</v>
      </c>
      <c r="B3660" t="s">
        <v>2390</v>
      </c>
      <c r="C3660" s="37" t="s">
        <v>2391</v>
      </c>
      <c r="D3660" s="34">
        <v>345837</v>
      </c>
      <c r="E3660" s="34">
        <v>10719</v>
      </c>
      <c r="F3660" s="33">
        <v>4.9050000000000002</v>
      </c>
      <c r="G3660" s="33">
        <v>1.635</v>
      </c>
      <c r="H3660">
        <v>3.0994370180171584</v>
      </c>
      <c r="I3660" s="33">
        <v>6.54</v>
      </c>
      <c r="J3660" s="35">
        <f>G3660/I3660</f>
        <v>0.25</v>
      </c>
      <c r="K3660">
        <v>0.45759865659109994</v>
      </c>
      <c r="L3660">
        <v>0.61013154212146659</v>
      </c>
      <c r="M3660">
        <v>0.25</v>
      </c>
      <c r="N3660" t="s">
        <v>37</v>
      </c>
      <c r="O3660" s="53" t="s">
        <v>37</v>
      </c>
      <c r="P3660" s="54" t="str">
        <f>'Sheet1 (2)'!O226</f>
        <v>B</v>
      </c>
      <c r="Q3660" s="31" t="str">
        <f>IF(U3660="same",N3660,IF(O3660=N3660,P3660,O3660))</f>
        <v>B</v>
      </c>
      <c r="R3660">
        <f>VLOOKUP(IF(V3660="same",N3660,IF(O3660=N3660,P3660,O3660)),$AA$2:$AL$8,9,FALSE)</f>
        <v>0.25</v>
      </c>
      <c r="S3660" s="11">
        <f>(L3660-M3660)/L3660</f>
        <v>0.5902522935779817</v>
      </c>
      <c r="T3660" s="13">
        <f t="shared" si="57"/>
        <v>0.25</v>
      </c>
      <c r="U3660">
        <f>IFERROR(T3660*I3660,0)</f>
        <v>1.635</v>
      </c>
      <c r="V3660" t="str">
        <f>IF(AND(N3660=O3660,P3660=N3660),"same",IF(NOT(OR(O3660=N3660,P3660=N3660)),"conflict","change"))</f>
        <v>same</v>
      </c>
      <c r="W3660" s="55">
        <f>U3660-G3660</f>
        <v>0</v>
      </c>
    </row>
    <row r="3661" spans="1:23" ht="21" hidden="1" outlineLevel="2" collapsed="1" x14ac:dyDescent="0.4">
      <c r="A3661" t="s">
        <v>2398</v>
      </c>
      <c r="B3661" t="s">
        <v>2390</v>
      </c>
      <c r="C3661" s="37" t="s">
        <v>2391</v>
      </c>
      <c r="D3661" s="34">
        <v>179336</v>
      </c>
      <c r="E3661" s="34">
        <v>18945</v>
      </c>
      <c r="F3661" s="33">
        <v>1.706</v>
      </c>
      <c r="G3661" s="33">
        <v>0.56859999999999999</v>
      </c>
      <c r="H3661">
        <v>10.563969309006557</v>
      </c>
      <c r="I3661" s="33">
        <v>2.2746</v>
      </c>
      <c r="J3661" s="35">
        <f>G3661/I3661</f>
        <v>0.24997801811307482</v>
      </c>
      <c r="K3661">
        <v>9.0050145157033523E-2</v>
      </c>
      <c r="L3661">
        <v>0.12006334125098971</v>
      </c>
      <c r="M3661">
        <v>0.01</v>
      </c>
      <c r="N3661" t="s">
        <v>37</v>
      </c>
      <c r="O3661" s="53" t="s">
        <v>37</v>
      </c>
      <c r="P3661" s="54" t="str">
        <f>'Sheet1 (2)'!O262</f>
        <v>B</v>
      </c>
      <c r="Q3661" s="31" t="str">
        <f>IF(U3661="same",N3661,IF(O3661=N3661,P3661,O3661))</f>
        <v>B</v>
      </c>
      <c r="R3661">
        <f>VLOOKUP(IF(V3661="same",N3661,IF(O3661=N3661,P3661,O3661)),$AA$2:$AL$8,9,FALSE)</f>
        <v>0.25</v>
      </c>
      <c r="S3661" s="11">
        <f>(L3661-M3661)/L3661</f>
        <v>0.91671063044051704</v>
      </c>
      <c r="T3661" s="13">
        <f t="shared" si="57"/>
        <v>0.25</v>
      </c>
      <c r="U3661">
        <f>IFERROR(T3661*I3661,0)</f>
        <v>0.56864999999999999</v>
      </c>
      <c r="V3661" t="str">
        <f>IF(AND(N3661=O3661,P3661=N3661),"same",IF(NOT(OR(O3661=N3661,P3661=N3661)),"conflict","change"))</f>
        <v>same</v>
      </c>
      <c r="W3661" s="55">
        <f>U3661-G3661</f>
        <v>4.9999999999994493E-5</v>
      </c>
    </row>
    <row r="3662" spans="1:23" ht="21" hidden="1" outlineLevel="2" x14ac:dyDescent="0.4">
      <c r="A3662" t="s">
        <v>2399</v>
      </c>
      <c r="B3662" t="s">
        <v>2390</v>
      </c>
      <c r="C3662" s="37" t="s">
        <v>2391</v>
      </c>
      <c r="D3662" s="34">
        <v>14632</v>
      </c>
      <c r="E3662" s="34">
        <v>2582</v>
      </c>
      <c r="F3662" s="33">
        <v>0.20860000000000006</v>
      </c>
      <c r="G3662" s="33">
        <v>6.9400000000000003E-2</v>
      </c>
      <c r="H3662">
        <v>17.646254784034991</v>
      </c>
      <c r="I3662" s="33">
        <v>0.27800000000000008</v>
      </c>
      <c r="J3662" s="35">
        <f>G3662/I3662</f>
        <v>0.24964028776978411</v>
      </c>
      <c r="K3662">
        <v>8.0790085205267259E-2</v>
      </c>
      <c r="L3662">
        <v>0.10766847405112319</v>
      </c>
      <c r="M3662">
        <v>0.01</v>
      </c>
      <c r="N3662" t="s">
        <v>37</v>
      </c>
      <c r="O3662" s="53" t="s">
        <v>37</v>
      </c>
      <c r="P3662" s="54" t="str">
        <f>'Sheet1 (2)'!O287</f>
        <v>B</v>
      </c>
      <c r="Q3662" s="31" t="str">
        <f>IF(U3662="same",N3662,IF(O3662=N3662,P3662,O3662))</f>
        <v>B</v>
      </c>
      <c r="R3662">
        <f>VLOOKUP(IF(V3662="same",N3662,IF(O3662=N3662,P3662,O3662)),$AA$2:$AL$8,9,FALSE)</f>
        <v>0.25</v>
      </c>
      <c r="S3662" s="11">
        <f>(L3662-M3662)/L3662</f>
        <v>0.9071223021582735</v>
      </c>
      <c r="T3662" s="13">
        <f t="shared" si="57"/>
        <v>0.25</v>
      </c>
      <c r="U3662">
        <f>IFERROR(T3662*I3662,0)</f>
        <v>6.950000000000002E-2</v>
      </c>
      <c r="V3662" t="str">
        <f>IF(AND(N3662=O3662,P3662=N3662),"same",IF(NOT(OR(O3662=N3662,P3662=N3662)),"conflict","change"))</f>
        <v>same</v>
      </c>
      <c r="W3662" s="55">
        <f>U3662-G3662</f>
        <v>1.0000000000001674E-4</v>
      </c>
    </row>
    <row r="3663" spans="1:23" ht="21" hidden="1" outlineLevel="2" x14ac:dyDescent="0.4">
      <c r="A3663" t="s">
        <v>2400</v>
      </c>
      <c r="B3663" t="s">
        <v>2390</v>
      </c>
      <c r="C3663" s="37" t="s">
        <v>2391</v>
      </c>
      <c r="D3663" s="34">
        <v>85538</v>
      </c>
      <c r="E3663" s="34">
        <v>18366</v>
      </c>
      <c r="F3663" s="33">
        <v>3.7769000000000004</v>
      </c>
      <c r="G3663" s="33">
        <v>1.2585</v>
      </c>
      <c r="H3663">
        <v>21.471159017045057</v>
      </c>
      <c r="I3663" s="33">
        <v>5.0354000000000001</v>
      </c>
      <c r="J3663" s="35">
        <f>G3663/I3663</f>
        <v>0.24993049211581997</v>
      </c>
      <c r="K3663">
        <v>0.20564630295110534</v>
      </c>
      <c r="L3663">
        <v>0.27416966133071985</v>
      </c>
      <c r="M3663">
        <v>0.1</v>
      </c>
      <c r="N3663" t="s">
        <v>37</v>
      </c>
      <c r="O3663" s="53" t="s">
        <v>37</v>
      </c>
      <c r="P3663" s="54" t="str">
        <f>'Sheet1 (2)'!O296</f>
        <v>B</v>
      </c>
      <c r="Q3663" s="31" t="str">
        <f>IF(U3663="same",N3663,IF(O3663=N3663,P3663,O3663))</f>
        <v>B</v>
      </c>
      <c r="R3663">
        <f>VLOOKUP(IF(V3663="same",N3663,IF(O3663=N3663,P3663,O3663)),$AA$2:$AL$8,9,FALSE)</f>
        <v>0.25</v>
      </c>
      <c r="S3663" s="11">
        <f>(L3663-M3663)/L3663</f>
        <v>0.63526234261429082</v>
      </c>
      <c r="T3663" s="13">
        <f t="shared" si="57"/>
        <v>0.25</v>
      </c>
      <c r="U3663">
        <f>IFERROR(T3663*I3663,0)</f>
        <v>1.25885</v>
      </c>
      <c r="V3663" t="str">
        <f>IF(AND(N3663=O3663,P3663=N3663),"same",IF(NOT(OR(O3663=N3663,P3663=N3663)),"conflict","change"))</f>
        <v>same</v>
      </c>
      <c r="W3663" s="55">
        <f>U3663-G3663</f>
        <v>3.5000000000007248E-4</v>
      </c>
    </row>
    <row r="3664" spans="1:23" ht="21" hidden="1" outlineLevel="2" x14ac:dyDescent="0.4">
      <c r="A3664" t="s">
        <v>2401</v>
      </c>
      <c r="B3664" t="s">
        <v>2390</v>
      </c>
      <c r="C3664" s="37" t="s">
        <v>2391</v>
      </c>
      <c r="D3664" s="34">
        <v>1234068</v>
      </c>
      <c r="E3664" s="34">
        <v>239485</v>
      </c>
      <c r="F3664" s="33">
        <v>46.888300000000001</v>
      </c>
      <c r="G3664" s="33">
        <v>15.623899999999997</v>
      </c>
      <c r="H3664">
        <v>19.406142935397401</v>
      </c>
      <c r="I3664" s="33">
        <v>62.5122</v>
      </c>
      <c r="J3664" s="35">
        <f>G3664/I3664</f>
        <v>0.24993361295875041</v>
      </c>
      <c r="K3664">
        <v>0.1957880451802827</v>
      </c>
      <c r="L3664">
        <v>0.26102762177171845</v>
      </c>
      <c r="M3664">
        <v>0.01</v>
      </c>
      <c r="N3664" t="s">
        <v>37</v>
      </c>
      <c r="O3664" s="53" t="s">
        <v>37</v>
      </c>
      <c r="P3664" s="54" t="str">
        <f>'Sheet1 (2)'!O297</f>
        <v>B</v>
      </c>
      <c r="Q3664" s="31" t="str">
        <f>IF(U3664="same",N3664,IF(O3664=N3664,P3664,O3664))</f>
        <v>B</v>
      </c>
      <c r="R3664">
        <f>VLOOKUP(IF(V3664="same",N3664,IF(O3664=N3664,P3664,O3664)),$AA$2:$AL$8,9,FALSE)</f>
        <v>0.25</v>
      </c>
      <c r="S3664" s="11">
        <f>(L3664-M3664)/L3664</f>
        <v>0.96168987813578788</v>
      </c>
      <c r="T3664" s="13">
        <f t="shared" si="57"/>
        <v>0.25</v>
      </c>
      <c r="U3664">
        <f>IFERROR(T3664*I3664,0)</f>
        <v>15.62805</v>
      </c>
      <c r="V3664" t="str">
        <f>IF(AND(N3664=O3664,P3664=N3664),"same",IF(NOT(OR(O3664=N3664,P3664=N3664)),"conflict","change"))</f>
        <v>same</v>
      </c>
      <c r="W3664" s="55">
        <f>U3664-G3664</f>
        <v>4.1500000000027626E-3</v>
      </c>
    </row>
    <row r="3665" spans="1:23" ht="21" hidden="1" outlineLevel="2" x14ac:dyDescent="0.4">
      <c r="A3665" s="18" t="s">
        <v>2402</v>
      </c>
      <c r="B3665" t="s">
        <v>2390</v>
      </c>
      <c r="C3665" s="37" t="s">
        <v>2391</v>
      </c>
      <c r="D3665" s="34">
        <v>85421</v>
      </c>
      <c r="E3665" s="34">
        <v>15758</v>
      </c>
      <c r="F3665" s="33">
        <v>3.1379999999999999</v>
      </c>
      <c r="G3665" s="33">
        <v>1.0453999999999999</v>
      </c>
      <c r="H3665">
        <v>18.44745437304644</v>
      </c>
      <c r="I3665" s="33">
        <v>4.1833999999999998</v>
      </c>
      <c r="J3665" s="35">
        <f>G3665/I3665</f>
        <v>0.24989243199311564</v>
      </c>
      <c r="K3665">
        <v>0.19913694631298387</v>
      </c>
      <c r="L3665">
        <v>0.26547785251935524</v>
      </c>
      <c r="M3665">
        <v>0.1</v>
      </c>
      <c r="N3665" t="s">
        <v>37</v>
      </c>
      <c r="O3665" s="53" t="s">
        <v>37</v>
      </c>
      <c r="P3665" s="54" t="str">
        <f>'Sheet1 (2)'!O355</f>
        <v>B</v>
      </c>
      <c r="Q3665" s="31" t="str">
        <f>IF(U3665="same",N3665,IF(O3665=N3665,P3665,O3665))</f>
        <v>B</v>
      </c>
      <c r="R3665">
        <f>VLOOKUP(IF(V3665="same",N3665,IF(O3665=N3665,P3665,O3665)),$AA$2:$AL$8,9,FALSE)</f>
        <v>0.25</v>
      </c>
      <c r="S3665" s="11">
        <f>(L3665-M3665)/L3665</f>
        <v>0.62332074389252756</v>
      </c>
      <c r="T3665" s="13">
        <f t="shared" si="57"/>
        <v>0.25</v>
      </c>
      <c r="U3665">
        <f>IFERROR(T3665*I3665,0)</f>
        <v>1.0458499999999999</v>
      </c>
      <c r="V3665" t="str">
        <f>IF(AND(N3665=O3665,P3665=N3665),"same",IF(NOT(OR(O3665=N3665,P3665=N3665)),"conflict","change"))</f>
        <v>same</v>
      </c>
      <c r="W3665" s="55">
        <f>U3665-G3665</f>
        <v>4.5000000000006146E-4</v>
      </c>
    </row>
    <row r="3666" spans="1:23" ht="21" hidden="1" outlineLevel="2" x14ac:dyDescent="0.4">
      <c r="A3666" s="18" t="s">
        <v>2403</v>
      </c>
      <c r="B3666" t="s">
        <v>2390</v>
      </c>
      <c r="C3666" s="37" t="s">
        <v>2391</v>
      </c>
      <c r="D3666" s="34">
        <v>347551</v>
      </c>
      <c r="E3666" s="34">
        <v>60157</v>
      </c>
      <c r="F3666" s="33">
        <v>3.12</v>
      </c>
      <c r="G3666" s="33">
        <v>1.04</v>
      </c>
      <c r="H3666">
        <v>17.308826618251711</v>
      </c>
      <c r="I3666" s="33">
        <v>4.16</v>
      </c>
      <c r="J3666" s="35">
        <f>G3666/I3666</f>
        <v>0.25</v>
      </c>
      <c r="K3666">
        <v>5.1864288445234968E-2</v>
      </c>
      <c r="L3666">
        <v>6.9152384593646629E-2</v>
      </c>
      <c r="M3666">
        <v>0.01</v>
      </c>
      <c r="N3666" t="s">
        <v>37</v>
      </c>
      <c r="O3666" s="53" t="s">
        <v>37</v>
      </c>
      <c r="P3666" s="54" t="str">
        <f>'Sheet1 (2)'!O495</f>
        <v>B</v>
      </c>
      <c r="Q3666" s="31" t="str">
        <f>IF(U3666="same",N3666,IF(O3666=N3666,P3666,O3666))</f>
        <v>B</v>
      </c>
      <c r="R3666">
        <f>VLOOKUP(IF(V3666="same",N3666,IF(O3666=N3666,P3666,O3666)),$AA$2:$AL$8,9,FALSE)</f>
        <v>0.25</v>
      </c>
      <c r="S3666" s="11">
        <f>(L3666-M3666)/L3666</f>
        <v>0.85539182692307691</v>
      </c>
      <c r="T3666" s="13">
        <f t="shared" si="57"/>
        <v>0.25</v>
      </c>
      <c r="U3666">
        <f>IFERROR(T3666*I3666,0)</f>
        <v>1.04</v>
      </c>
      <c r="V3666" t="str">
        <f>IF(AND(N3666=O3666,P3666=N3666),"same",IF(NOT(OR(O3666=N3666,P3666=N3666)),"conflict","change"))</f>
        <v>same</v>
      </c>
      <c r="W3666" s="55">
        <f>U3666-G3666</f>
        <v>0</v>
      </c>
    </row>
    <row r="3667" spans="1:23" ht="21" hidden="1" outlineLevel="2" x14ac:dyDescent="0.4">
      <c r="A3667" t="s">
        <v>2404</v>
      </c>
      <c r="B3667" t="s">
        <v>2390</v>
      </c>
      <c r="C3667" s="37" t="s">
        <v>2391</v>
      </c>
      <c r="D3667" s="34">
        <v>85187</v>
      </c>
      <c r="E3667" s="34">
        <v>18942</v>
      </c>
      <c r="F3667" s="33">
        <v>3.5952000000000002</v>
      </c>
      <c r="G3667" s="33">
        <v>1.1978</v>
      </c>
      <c r="H3667">
        <v>22.235787150621572</v>
      </c>
      <c r="I3667" s="33">
        <v>4.7930000000000001</v>
      </c>
      <c r="J3667" s="35">
        <f>G3667/I3667</f>
        <v>0.24990611308157729</v>
      </c>
      <c r="K3667">
        <v>0.18980044345898006</v>
      </c>
      <c r="L3667">
        <v>0.25303558230387496</v>
      </c>
      <c r="M3667">
        <v>0.1</v>
      </c>
      <c r="N3667" t="s">
        <v>37</v>
      </c>
      <c r="O3667" s="53" t="s">
        <v>37</v>
      </c>
      <c r="P3667" s="54" t="str">
        <f>'Sheet1 (2)'!O619</f>
        <v>B</v>
      </c>
      <c r="Q3667" s="31" t="str">
        <f>IF(U3667="same",N3667,IF(O3667=N3667,P3667,O3667))</f>
        <v>B</v>
      </c>
      <c r="R3667">
        <f>VLOOKUP(IF(V3667="same",N3667,IF(O3667=N3667,P3667,O3667)),$AA$2:$AL$8,9,FALSE)</f>
        <v>0.25</v>
      </c>
      <c r="S3667" s="11">
        <f>(L3667-M3667)/L3667</f>
        <v>0.60479866471938237</v>
      </c>
      <c r="T3667" s="13">
        <f t="shared" si="57"/>
        <v>0.25</v>
      </c>
      <c r="U3667">
        <f>IFERROR(T3667*I3667,0)</f>
        <v>1.19825</v>
      </c>
      <c r="V3667" t="str">
        <f>IF(AND(N3667=O3667,P3667=N3667),"same",IF(NOT(OR(O3667=N3667,P3667=N3667)),"conflict","change"))</f>
        <v>same</v>
      </c>
      <c r="W3667" s="55">
        <f>U3667-G3667</f>
        <v>4.5000000000006146E-4</v>
      </c>
    </row>
    <row r="3668" spans="1:23" ht="21" hidden="1" outlineLevel="2" x14ac:dyDescent="0.4">
      <c r="A3668" t="s">
        <v>2405</v>
      </c>
      <c r="B3668" t="s">
        <v>2390</v>
      </c>
      <c r="C3668" s="37" t="s">
        <v>2391</v>
      </c>
      <c r="D3668" s="34">
        <v>438455</v>
      </c>
      <c r="E3668" s="34">
        <v>7996</v>
      </c>
      <c r="F3668" s="33">
        <v>3.6525000000000003</v>
      </c>
      <c r="G3668" s="33">
        <v>1.2175</v>
      </c>
      <c r="H3668">
        <v>1.8236763179801805</v>
      </c>
      <c r="I3668" s="33">
        <v>4.87</v>
      </c>
      <c r="J3668" s="35">
        <f>G3668/I3668</f>
        <v>0.25</v>
      </c>
      <c r="K3668">
        <v>0.45679089544772394</v>
      </c>
      <c r="L3668">
        <v>0.60905452726363185</v>
      </c>
      <c r="M3668">
        <v>0.25</v>
      </c>
      <c r="N3668" t="s">
        <v>37</v>
      </c>
      <c r="O3668" s="53" t="s">
        <v>37</v>
      </c>
      <c r="P3668" s="54" t="str">
        <f>'Sheet1 (2)'!O648</f>
        <v>B</v>
      </c>
      <c r="Q3668" s="31" t="str">
        <f>IF(U3668="same",N3668,IF(O3668=N3668,P3668,O3668))</f>
        <v>B</v>
      </c>
      <c r="R3668">
        <f>VLOOKUP(IF(V3668="same",N3668,IF(O3668=N3668,P3668,O3668)),$AA$2:$AL$8,9,FALSE)</f>
        <v>0.25</v>
      </c>
      <c r="S3668" s="11">
        <f>(L3668-M3668)/L3668</f>
        <v>0.58952772073921977</v>
      </c>
      <c r="T3668" s="13">
        <f t="shared" si="57"/>
        <v>0.25</v>
      </c>
      <c r="U3668">
        <f>IFERROR(T3668*I3668,0)</f>
        <v>1.2175</v>
      </c>
      <c r="V3668" t="str">
        <f>IF(AND(N3668=O3668,P3668=N3668),"same",IF(NOT(OR(O3668=N3668,P3668=N3668)),"conflict","change"))</f>
        <v>same</v>
      </c>
      <c r="W3668" s="55">
        <f>U3668-G3668</f>
        <v>0</v>
      </c>
    </row>
    <row r="3669" spans="1:23" ht="21" hidden="1" outlineLevel="2" x14ac:dyDescent="0.4">
      <c r="A3669" t="s">
        <v>2406</v>
      </c>
      <c r="B3669" t="s">
        <v>2390</v>
      </c>
      <c r="C3669" s="37" t="s">
        <v>2391</v>
      </c>
      <c r="D3669" s="34">
        <v>2413426</v>
      </c>
      <c r="E3669" s="34">
        <v>454910</v>
      </c>
      <c r="F3669" s="33">
        <v>35.587499999999999</v>
      </c>
      <c r="G3669" s="33">
        <v>11.862500000000001</v>
      </c>
      <c r="H3669">
        <v>18.849138113205047</v>
      </c>
      <c r="I3669" s="33">
        <v>47.45</v>
      </c>
      <c r="J3669" s="35">
        <f>G3669/I3669</f>
        <v>0.25</v>
      </c>
      <c r="K3669">
        <v>7.8229759732694373E-2</v>
      </c>
      <c r="L3669">
        <v>0.10430634631025917</v>
      </c>
      <c r="M3669">
        <v>0.01</v>
      </c>
      <c r="N3669" t="s">
        <v>37</v>
      </c>
      <c r="O3669" s="53" t="s">
        <v>37</v>
      </c>
      <c r="P3669" s="54" t="str">
        <f>'Sheet1 (2)'!O690</f>
        <v>B</v>
      </c>
      <c r="Q3669" s="31" t="str">
        <f>IF(U3669="same",N3669,IF(O3669=N3669,P3669,O3669))</f>
        <v>B</v>
      </c>
      <c r="R3669">
        <f>VLOOKUP(IF(V3669="same",N3669,IF(O3669=N3669,P3669,O3669)),$AA$2:$AL$8,9,FALSE)</f>
        <v>0.25</v>
      </c>
      <c r="S3669" s="11">
        <f>(L3669-M3669)/L3669</f>
        <v>0.90412855637513179</v>
      </c>
      <c r="T3669" s="13">
        <f t="shared" si="57"/>
        <v>0.25</v>
      </c>
      <c r="U3669">
        <f>IFERROR(T3669*I3669,0)</f>
        <v>11.862500000000001</v>
      </c>
      <c r="V3669" t="str">
        <f>IF(AND(N3669=O3669,P3669=N3669),"same",IF(NOT(OR(O3669=N3669,P3669=N3669)),"conflict","change"))</f>
        <v>same</v>
      </c>
      <c r="W3669" s="55">
        <f>U3669-G3669</f>
        <v>0</v>
      </c>
    </row>
    <row r="3670" spans="1:23" ht="21" hidden="1" outlineLevel="2" x14ac:dyDescent="0.4">
      <c r="A3670" t="s">
        <v>2407</v>
      </c>
      <c r="B3670" t="s">
        <v>2390</v>
      </c>
      <c r="C3670" s="37" t="s">
        <v>2391</v>
      </c>
      <c r="D3670" s="34">
        <v>981878</v>
      </c>
      <c r="E3670" s="34">
        <v>225099</v>
      </c>
      <c r="F3670" s="33">
        <v>18.202500000000001</v>
      </c>
      <c r="G3670" s="33">
        <v>6.0675000000000008</v>
      </c>
      <c r="H3670">
        <v>22.925353251625967</v>
      </c>
      <c r="I3670" s="33">
        <v>24.270000000000003</v>
      </c>
      <c r="J3670" s="35">
        <f>G3670/I3670</f>
        <v>0.25</v>
      </c>
      <c r="K3670">
        <v>8.0864419655351641E-2</v>
      </c>
      <c r="L3670">
        <v>0.10781922620713555</v>
      </c>
      <c r="M3670">
        <v>0.01</v>
      </c>
      <c r="N3670" t="s">
        <v>37</v>
      </c>
      <c r="O3670" s="53" t="s">
        <v>37</v>
      </c>
      <c r="P3670" s="54" t="str">
        <f>'Sheet1 (2)'!O694</f>
        <v>B</v>
      </c>
      <c r="Q3670" s="31" t="str">
        <f>IF(U3670="same",N3670,IF(O3670=N3670,P3670,O3670))</f>
        <v>B</v>
      </c>
      <c r="R3670">
        <f>VLOOKUP(IF(V3670="same",N3670,IF(O3670=N3670,P3670,O3670)),$AA$2:$AL$8,9,FALSE)</f>
        <v>0.25</v>
      </c>
      <c r="S3670" s="11">
        <f>(L3670-M3670)/L3670</f>
        <v>0.9072521631644006</v>
      </c>
      <c r="T3670" s="13">
        <f t="shared" si="57"/>
        <v>0.25</v>
      </c>
      <c r="U3670">
        <f>IFERROR(T3670*I3670,0)</f>
        <v>6.0675000000000008</v>
      </c>
      <c r="V3670" t="str">
        <f>IF(AND(N3670=O3670,P3670=N3670),"same",IF(NOT(OR(O3670=N3670,P3670=N3670)),"conflict","change"))</f>
        <v>same</v>
      </c>
      <c r="W3670" s="55">
        <f>U3670-G3670</f>
        <v>0</v>
      </c>
    </row>
    <row r="3671" spans="1:23" ht="21" hidden="1" outlineLevel="2" x14ac:dyDescent="0.4">
      <c r="A3671" t="s">
        <v>2408</v>
      </c>
      <c r="B3671" t="s">
        <v>2390</v>
      </c>
      <c r="C3671" s="37" t="s">
        <v>2391</v>
      </c>
      <c r="D3671" s="34">
        <v>985616</v>
      </c>
      <c r="E3671" s="34">
        <v>42839</v>
      </c>
      <c r="F3671" s="33">
        <v>20.130000000000003</v>
      </c>
      <c r="G3671" s="33">
        <v>6.7099999999999991</v>
      </c>
      <c r="H3671">
        <v>4.3464188893037452</v>
      </c>
      <c r="I3671" s="33">
        <v>26.840000000000003</v>
      </c>
      <c r="J3671" s="35">
        <f>G3671/I3671</f>
        <v>0.24999999999999994</v>
      </c>
      <c r="K3671">
        <v>0.46989892387777499</v>
      </c>
      <c r="L3671">
        <v>0.62653189850369995</v>
      </c>
      <c r="M3671">
        <v>0.25</v>
      </c>
      <c r="N3671" t="s">
        <v>37</v>
      </c>
      <c r="O3671" s="53" t="s">
        <v>37</v>
      </c>
      <c r="P3671" s="54" t="str">
        <f>'Sheet1 (2)'!O752</f>
        <v>B</v>
      </c>
      <c r="Q3671" s="31" t="str">
        <f>IF(U3671="same",N3671,IF(O3671=N3671,P3671,O3671))</f>
        <v>B</v>
      </c>
      <c r="R3671">
        <f>VLOOKUP(IF(V3671="same",N3671,IF(O3671=N3671,P3671,O3671)),$AA$2:$AL$8,9,FALSE)</f>
        <v>0.25</v>
      </c>
      <c r="S3671" s="11">
        <f>(L3671-M3671)/L3671</f>
        <v>0.6009780178837556</v>
      </c>
      <c r="T3671" s="13">
        <f t="shared" si="57"/>
        <v>0.25</v>
      </c>
      <c r="U3671">
        <f>IFERROR(T3671*I3671,0)</f>
        <v>6.7100000000000009</v>
      </c>
      <c r="V3671" t="str">
        <f>IF(AND(N3671=O3671,P3671=N3671),"same",IF(NOT(OR(O3671=N3671,P3671=N3671)),"conflict","change"))</f>
        <v>same</v>
      </c>
      <c r="W3671" s="55">
        <f>U3671-G3671</f>
        <v>0</v>
      </c>
    </row>
    <row r="3672" spans="1:23" ht="21" hidden="1" outlineLevel="2" x14ac:dyDescent="0.4">
      <c r="A3672" t="s">
        <v>2409</v>
      </c>
      <c r="B3672" t="s">
        <v>2390</v>
      </c>
      <c r="C3672" s="37" t="s">
        <v>2391</v>
      </c>
      <c r="D3672" s="34">
        <v>359069</v>
      </c>
      <c r="E3672" s="34">
        <v>37896</v>
      </c>
      <c r="F3672" s="33">
        <v>7.375</v>
      </c>
      <c r="G3672" s="33">
        <v>2.4552</v>
      </c>
      <c r="H3672">
        <v>10.553960380873871</v>
      </c>
      <c r="I3672" s="33">
        <v>9.8301999999999996</v>
      </c>
      <c r="J3672" s="35">
        <f>G3672/I3672</f>
        <v>0.24976094077434846</v>
      </c>
      <c r="K3672">
        <v>0.1946115685032721</v>
      </c>
      <c r="L3672">
        <v>0.25939940890859192</v>
      </c>
      <c r="M3672">
        <v>0.1</v>
      </c>
      <c r="N3672" t="s">
        <v>37</v>
      </c>
      <c r="O3672" s="53" t="s">
        <v>37</v>
      </c>
      <c r="P3672" s="54" t="str">
        <f>'Sheet1 (2)'!O809</f>
        <v>B</v>
      </c>
      <c r="Q3672" s="31" t="str">
        <f>IF(U3672="same",N3672,IF(O3672=N3672,P3672,O3672))</f>
        <v>B</v>
      </c>
      <c r="R3672">
        <f>VLOOKUP(IF(V3672="same",N3672,IF(O3672=N3672,P3672,O3672)),$AA$2:$AL$8,9,FALSE)</f>
        <v>0.25</v>
      </c>
      <c r="S3672" s="11">
        <f>(L3672-M3672)/L3672</f>
        <v>0.61449410998758924</v>
      </c>
      <c r="T3672" s="13">
        <f t="shared" si="57"/>
        <v>0.25</v>
      </c>
      <c r="U3672">
        <f>IFERROR(T3672*I3672,0)</f>
        <v>2.4575499999999999</v>
      </c>
      <c r="V3672" t="str">
        <f>IF(AND(N3672=O3672,P3672=N3672),"same",IF(NOT(OR(O3672=N3672,P3672=N3672)),"conflict","change"))</f>
        <v>same</v>
      </c>
      <c r="W3672" s="55">
        <f>U3672-G3672</f>
        <v>2.3499999999998522E-3</v>
      </c>
    </row>
    <row r="3673" spans="1:23" ht="21" hidden="1" outlineLevel="2" x14ac:dyDescent="0.4">
      <c r="A3673" t="s">
        <v>2410</v>
      </c>
      <c r="B3673" t="s">
        <v>2390</v>
      </c>
      <c r="C3673" s="37" t="s">
        <v>2391</v>
      </c>
      <c r="D3673" s="34">
        <v>440535</v>
      </c>
      <c r="E3673" s="34">
        <v>88406</v>
      </c>
      <c r="F3673" s="33">
        <v>4.2974999999999994</v>
      </c>
      <c r="G3673" s="33">
        <v>1.4325000000000001</v>
      </c>
      <c r="H3673">
        <v>20.067872019249322</v>
      </c>
      <c r="I3673" s="33">
        <v>5.7299999999999995</v>
      </c>
      <c r="J3673" s="35">
        <f>G3673/I3673</f>
        <v>0.25000000000000006</v>
      </c>
      <c r="K3673">
        <v>4.8610954007646527E-2</v>
      </c>
      <c r="L3673">
        <v>6.4814605343528703E-2</v>
      </c>
      <c r="M3673">
        <v>0.01</v>
      </c>
      <c r="N3673" t="s">
        <v>37</v>
      </c>
      <c r="O3673" s="53" t="s">
        <v>37</v>
      </c>
      <c r="P3673" s="54" t="str">
        <f>'Sheet1 (2)'!O915</f>
        <v>B</v>
      </c>
      <c r="Q3673" s="31" t="str">
        <f>IF(U3673="same",N3673,IF(O3673=N3673,P3673,O3673))</f>
        <v>B</v>
      </c>
      <c r="R3673">
        <f>VLOOKUP(IF(V3673="same",N3673,IF(O3673=N3673,P3673,O3673)),$AA$2:$AL$8,9,FALSE)</f>
        <v>0.25</v>
      </c>
      <c r="S3673" s="11">
        <f>(L3673-M3673)/L3673</f>
        <v>0.84571378708551481</v>
      </c>
      <c r="T3673" s="13">
        <f t="shared" si="57"/>
        <v>0.25</v>
      </c>
      <c r="U3673">
        <f>IFERROR(T3673*I3673,0)</f>
        <v>1.4324999999999999</v>
      </c>
      <c r="V3673" t="str">
        <f>IF(AND(N3673=O3673,P3673=N3673),"same",IF(NOT(OR(O3673=N3673,P3673=N3673)),"conflict","change"))</f>
        <v>same</v>
      </c>
      <c r="W3673" s="55">
        <f>U3673-G3673</f>
        <v>0</v>
      </c>
    </row>
    <row r="3674" spans="1:23" ht="21" hidden="1" outlineLevel="2" x14ac:dyDescent="0.4">
      <c r="A3674" t="s">
        <v>2411</v>
      </c>
      <c r="B3674" t="s">
        <v>2390</v>
      </c>
      <c r="C3674" s="37" t="s">
        <v>2391</v>
      </c>
      <c r="D3674" s="34">
        <v>439186</v>
      </c>
      <c r="E3674" s="34">
        <v>79820</v>
      </c>
      <c r="F3674" s="33">
        <v>5.3549999999999995</v>
      </c>
      <c r="G3674" s="33">
        <v>1.7849999999999999</v>
      </c>
      <c r="H3674">
        <v>18.174531975062958</v>
      </c>
      <c r="I3674" s="33">
        <v>7.14</v>
      </c>
      <c r="J3674" s="35">
        <f>G3674/I3674</f>
        <v>0.25</v>
      </c>
      <c r="K3674">
        <v>6.7088449010273096E-2</v>
      </c>
      <c r="L3674">
        <v>8.9451265347030823E-2</v>
      </c>
      <c r="M3674">
        <v>0.01</v>
      </c>
      <c r="N3674" t="s">
        <v>37</v>
      </c>
      <c r="O3674" s="53" t="s">
        <v>37</v>
      </c>
      <c r="P3674" s="54" t="str">
        <f>'Sheet1 (2)'!O930</f>
        <v>B</v>
      </c>
      <c r="Q3674" s="31" t="str">
        <f>IF(U3674="same",N3674,IF(O3674=N3674,P3674,O3674))</f>
        <v>B</v>
      </c>
      <c r="R3674">
        <f>VLOOKUP(IF(V3674="same",N3674,IF(O3674=N3674,P3674,O3674)),$AA$2:$AL$8,9,FALSE)</f>
        <v>0.25</v>
      </c>
      <c r="S3674" s="11">
        <f>(L3674-M3674)/L3674</f>
        <v>0.88820728291316531</v>
      </c>
      <c r="T3674" s="13">
        <f t="shared" si="57"/>
        <v>0.25</v>
      </c>
      <c r="U3674">
        <f>IFERROR(T3674*I3674,0)</f>
        <v>1.7849999999999999</v>
      </c>
      <c r="V3674" t="str">
        <f>IF(AND(N3674=O3674,P3674=N3674),"same",IF(NOT(OR(O3674=N3674,P3674=N3674)),"conflict","change"))</f>
        <v>same</v>
      </c>
      <c r="W3674" s="55">
        <f>U3674-G3674</f>
        <v>0</v>
      </c>
    </row>
    <row r="3675" spans="1:23" ht="21" hidden="1" outlineLevel="2" x14ac:dyDescent="0.4">
      <c r="A3675" t="s">
        <v>2412</v>
      </c>
      <c r="B3675" t="s">
        <v>2390</v>
      </c>
      <c r="C3675" s="37" t="s">
        <v>2391</v>
      </c>
      <c r="D3675" s="34">
        <v>169587</v>
      </c>
      <c r="E3675" s="34">
        <v>26102</v>
      </c>
      <c r="F3675" s="33">
        <v>2.4327000000000001</v>
      </c>
      <c r="G3675" s="33">
        <v>0.81080000000000008</v>
      </c>
      <c r="H3675">
        <v>15.391509962438159</v>
      </c>
      <c r="I3675" s="33">
        <v>3.2435</v>
      </c>
      <c r="J3675" s="35">
        <f>G3675/I3675</f>
        <v>0.24997687683058425</v>
      </c>
      <c r="K3675">
        <v>9.3199754808060697E-2</v>
      </c>
      <c r="L3675">
        <v>0.12426250862002912</v>
      </c>
      <c r="M3675">
        <v>0.01</v>
      </c>
      <c r="N3675" t="s">
        <v>37</v>
      </c>
      <c r="O3675" s="53" t="s">
        <v>37</v>
      </c>
      <c r="P3675" s="54" t="str">
        <f>'Sheet1 (2)'!O941</f>
        <v>B</v>
      </c>
      <c r="Q3675" s="31" t="str">
        <f>IF(U3675="same",N3675,IF(O3675=N3675,P3675,O3675))</f>
        <v>B</v>
      </c>
      <c r="R3675">
        <f>VLOOKUP(IF(V3675="same",N3675,IF(O3675=N3675,P3675,O3675)),$AA$2:$AL$8,9,FALSE)</f>
        <v>0.25</v>
      </c>
      <c r="S3675" s="11">
        <f>(L3675-M3675)/L3675</f>
        <v>0.91952520425466322</v>
      </c>
      <c r="T3675" s="13">
        <f t="shared" si="57"/>
        <v>0.25</v>
      </c>
      <c r="U3675">
        <f>IFERROR(T3675*I3675,0)</f>
        <v>0.81087500000000001</v>
      </c>
      <c r="V3675" t="str">
        <f>IF(AND(N3675=O3675,P3675=N3675),"same",IF(NOT(OR(O3675=N3675,P3675=N3675)),"conflict","change"))</f>
        <v>same</v>
      </c>
      <c r="W3675" s="55">
        <f>U3675-G3675</f>
        <v>7.4999999999936229E-5</v>
      </c>
    </row>
    <row r="3676" spans="1:23" ht="21" hidden="1" outlineLevel="2" x14ac:dyDescent="0.4">
      <c r="A3676" t="s">
        <v>2413</v>
      </c>
      <c r="B3676" t="s">
        <v>2390</v>
      </c>
      <c r="C3676" s="37" t="s">
        <v>2391</v>
      </c>
      <c r="D3676" s="34">
        <v>428961</v>
      </c>
      <c r="E3676" s="34">
        <v>137270</v>
      </c>
      <c r="F3676" s="33">
        <v>23.200899999999997</v>
      </c>
      <c r="G3676" s="33">
        <v>7.7274999999999991</v>
      </c>
      <c r="H3676">
        <v>32.000578141136373</v>
      </c>
      <c r="I3676" s="33">
        <v>30.928399999999996</v>
      </c>
      <c r="J3676" s="35">
        <f>G3676/I3676</f>
        <v>0.24985126938347926</v>
      </c>
      <c r="K3676">
        <v>0.16901653675238579</v>
      </c>
      <c r="L3676">
        <v>0.2253107015371166</v>
      </c>
      <c r="M3676">
        <v>0.01</v>
      </c>
      <c r="N3676" t="s">
        <v>37</v>
      </c>
      <c r="O3676" s="53" t="s">
        <v>37</v>
      </c>
      <c r="P3676" s="54" t="str">
        <f>'Sheet1 (2)'!O1010</f>
        <v>B</v>
      </c>
      <c r="Q3676" s="31" t="str">
        <f>IF(U3676="same",N3676,IF(O3676=N3676,P3676,O3676))</f>
        <v>B</v>
      </c>
      <c r="R3676">
        <f>VLOOKUP(IF(V3676="same",N3676,IF(O3676=N3676,P3676,O3676)),$AA$2:$AL$8,9,FALSE)</f>
        <v>0.25</v>
      </c>
      <c r="S3676" s="11">
        <f>(L3676-M3676)/L3676</f>
        <v>0.9556168440656484</v>
      </c>
      <c r="T3676" s="13">
        <f t="shared" si="57"/>
        <v>0.25</v>
      </c>
      <c r="U3676">
        <f>IFERROR(T3676*I3676,0)</f>
        <v>7.7320999999999991</v>
      </c>
      <c r="V3676" t="str">
        <f>IF(AND(N3676=O3676,P3676=N3676),"same",IF(NOT(OR(O3676=N3676,P3676=N3676)),"conflict","change"))</f>
        <v>same</v>
      </c>
      <c r="W3676" s="55">
        <f>U3676-G3676</f>
        <v>4.5999999999999375E-3</v>
      </c>
    </row>
    <row r="3677" spans="1:23" ht="21" hidden="1" outlineLevel="2" x14ac:dyDescent="0.4">
      <c r="A3677" t="s">
        <v>2414</v>
      </c>
      <c r="B3677" t="s">
        <v>2390</v>
      </c>
      <c r="C3677" s="37" t="s">
        <v>2391</v>
      </c>
      <c r="D3677" s="34">
        <v>1232189</v>
      </c>
      <c r="E3677" s="34">
        <v>189883</v>
      </c>
      <c r="F3677" s="33">
        <v>38.235900000000001</v>
      </c>
      <c r="G3677" s="33">
        <v>12.7401</v>
      </c>
      <c r="H3677">
        <v>15.410217101434926</v>
      </c>
      <c r="I3677" s="33">
        <v>50.975999999999999</v>
      </c>
      <c r="J3677" s="35">
        <f>G3677/I3677</f>
        <v>0.24992349340866291</v>
      </c>
      <c r="K3677">
        <v>0.20136557775050953</v>
      </c>
      <c r="L3677">
        <v>0.26846005171605675</v>
      </c>
      <c r="M3677">
        <v>0.01</v>
      </c>
      <c r="N3677" t="s">
        <v>37</v>
      </c>
      <c r="O3677" s="53" t="s">
        <v>37</v>
      </c>
      <c r="P3677" s="54" t="str">
        <f>'Sheet1 (2)'!O1060</f>
        <v>B</v>
      </c>
      <c r="Q3677" s="31" t="str">
        <f>IF(U3677="same",N3677,IF(O3677=N3677,P3677,O3677))</f>
        <v>B</v>
      </c>
      <c r="R3677">
        <f>VLOOKUP(IF(V3677="same",N3677,IF(O3677=N3677,P3677,O3677)),$AA$2:$AL$8,9,FALSE)</f>
        <v>0.25</v>
      </c>
      <c r="S3677" s="11">
        <f>(L3677-M3677)/L3677</f>
        <v>0.96275051004394219</v>
      </c>
      <c r="T3677" s="13">
        <f t="shared" si="57"/>
        <v>0.25</v>
      </c>
      <c r="U3677">
        <f>IFERROR(T3677*I3677,0)</f>
        <v>12.744</v>
      </c>
      <c r="V3677" t="str">
        <f>IF(AND(N3677=O3677,P3677=N3677),"same",IF(NOT(OR(O3677=N3677,P3677=N3677)),"conflict","change"))</f>
        <v>same</v>
      </c>
      <c r="W3677" s="55">
        <f>U3677-G3677</f>
        <v>3.8999999999997925E-3</v>
      </c>
    </row>
    <row r="3678" spans="1:23" ht="21" hidden="1" outlineLevel="2" x14ac:dyDescent="0.4">
      <c r="A3678" t="s">
        <v>2415</v>
      </c>
      <c r="B3678" t="s">
        <v>2390</v>
      </c>
      <c r="C3678" s="37" t="s">
        <v>2391</v>
      </c>
      <c r="D3678" s="34">
        <v>179989</v>
      </c>
      <c r="E3678" s="34">
        <v>19087</v>
      </c>
      <c r="F3678" s="33">
        <v>1.8065</v>
      </c>
      <c r="G3678" s="33">
        <v>0.60209999999999997</v>
      </c>
      <c r="H3678">
        <v>10.604536943924352</v>
      </c>
      <c r="I3678" s="33">
        <v>2.4085999999999999</v>
      </c>
      <c r="J3678" s="35">
        <f>G3678/I3678</f>
        <v>0.24997924105289379</v>
      </c>
      <c r="K3678">
        <v>9.4645570283438993E-2</v>
      </c>
      <c r="L3678">
        <v>0.12619060093257189</v>
      </c>
      <c r="M3678">
        <v>0.01</v>
      </c>
      <c r="N3678" t="s">
        <v>37</v>
      </c>
      <c r="O3678" s="53" t="s">
        <v>37</v>
      </c>
      <c r="P3678" s="54" t="str">
        <f>'Sheet1 (2)'!O1080</f>
        <v>B</v>
      </c>
      <c r="Q3678" s="31" t="str">
        <f>IF(U3678="same",N3678,IF(O3678=N3678,P3678,O3678))</f>
        <v>B</v>
      </c>
      <c r="R3678">
        <f>VLOOKUP(IF(V3678="same",N3678,IF(O3678=N3678,P3678,O3678)),$AA$2:$AL$8,9,FALSE)</f>
        <v>0.25</v>
      </c>
      <c r="S3678" s="11">
        <f>(L3678-M3678)/L3678</f>
        <v>0.92075479531678162</v>
      </c>
      <c r="T3678" s="13">
        <f t="shared" si="57"/>
        <v>0.25</v>
      </c>
      <c r="U3678">
        <f>IFERROR(T3678*I3678,0)</f>
        <v>0.60214999999999996</v>
      </c>
      <c r="V3678" t="str">
        <f>IF(AND(N3678=O3678,P3678=N3678),"same",IF(NOT(OR(O3678=N3678,P3678=N3678)),"conflict","change"))</f>
        <v>same</v>
      </c>
      <c r="W3678" s="55">
        <f>U3678-G3678</f>
        <v>4.9999999999994493E-5</v>
      </c>
    </row>
    <row r="3679" spans="1:23" ht="21" hidden="1" outlineLevel="2" x14ac:dyDescent="0.4">
      <c r="A3679" t="s">
        <v>2416</v>
      </c>
      <c r="B3679" t="s">
        <v>2390</v>
      </c>
      <c r="C3679" s="37" t="s">
        <v>2391</v>
      </c>
      <c r="D3679" s="34">
        <v>349893</v>
      </c>
      <c r="E3679" s="34">
        <v>12837</v>
      </c>
      <c r="F3679" s="33">
        <v>5.9550000000000001</v>
      </c>
      <c r="G3679" s="33">
        <v>1.9849999999999999</v>
      </c>
      <c r="H3679">
        <v>3.6688359012612426</v>
      </c>
      <c r="I3679" s="33">
        <v>7.9399999999999995</v>
      </c>
      <c r="J3679" s="35">
        <f>G3679/I3679</f>
        <v>0.25</v>
      </c>
      <c r="K3679">
        <v>0.463893433045104</v>
      </c>
      <c r="L3679">
        <v>0.61852457739347189</v>
      </c>
      <c r="M3679">
        <v>0.25</v>
      </c>
      <c r="N3679" t="s">
        <v>37</v>
      </c>
      <c r="O3679" s="53" t="s">
        <v>37</v>
      </c>
      <c r="P3679" s="54" t="str">
        <f>'Sheet1 (2)'!O1121</f>
        <v>B</v>
      </c>
      <c r="Q3679" s="31" t="str">
        <f>IF(U3679="same",N3679,IF(O3679=N3679,P3679,O3679))</f>
        <v>B</v>
      </c>
      <c r="R3679">
        <f>VLOOKUP(IF(V3679="same",N3679,IF(O3679=N3679,P3679,O3679)),$AA$2:$AL$8,9,FALSE)</f>
        <v>0.25</v>
      </c>
      <c r="S3679" s="11">
        <f>(L3679-M3679)/L3679</f>
        <v>0.5958123425692694</v>
      </c>
      <c r="T3679" s="13">
        <f t="shared" si="57"/>
        <v>0.25</v>
      </c>
      <c r="U3679">
        <f>IFERROR(T3679*I3679,0)</f>
        <v>1.9849999999999999</v>
      </c>
      <c r="V3679" t="str">
        <f>IF(AND(N3679=O3679,P3679=N3679),"same",IF(NOT(OR(O3679=N3679,P3679=N3679)),"conflict","change"))</f>
        <v>same</v>
      </c>
      <c r="W3679" s="55">
        <f>U3679-G3679</f>
        <v>0</v>
      </c>
    </row>
    <row r="3680" spans="1:23" ht="21" hidden="1" outlineLevel="2" x14ac:dyDescent="0.4">
      <c r="A3680" t="s">
        <v>2417</v>
      </c>
      <c r="B3680" t="s">
        <v>2390</v>
      </c>
      <c r="C3680" s="37" t="s">
        <v>2391</v>
      </c>
      <c r="D3680" s="34">
        <v>889541</v>
      </c>
      <c r="E3680" s="34">
        <v>14227</v>
      </c>
      <c r="F3680" s="33">
        <v>4.9725000000000001</v>
      </c>
      <c r="G3680" s="33">
        <v>1.6575</v>
      </c>
      <c r="H3680">
        <v>1.5993641664633782</v>
      </c>
      <c r="I3680" s="33">
        <v>6.63</v>
      </c>
      <c r="J3680" s="35">
        <f>G3680/I3680</f>
        <v>0.25</v>
      </c>
      <c r="K3680">
        <v>0.34951149223307793</v>
      </c>
      <c r="L3680">
        <v>0.46601532297743725</v>
      </c>
      <c r="M3680">
        <v>0.25</v>
      </c>
      <c r="N3680" t="s">
        <v>37</v>
      </c>
      <c r="O3680" s="53" t="s">
        <v>37</v>
      </c>
      <c r="P3680" s="54" t="str">
        <f>'Sheet1 (2)'!O1152</f>
        <v>B</v>
      </c>
      <c r="Q3680" s="31" t="str">
        <f>IF(U3680="same",N3680,IF(O3680=N3680,P3680,O3680))</f>
        <v>B</v>
      </c>
      <c r="R3680">
        <f>VLOOKUP(IF(V3680="same",N3680,IF(O3680=N3680,P3680,O3680)),$AA$2:$AL$8,9,FALSE)</f>
        <v>0.25</v>
      </c>
      <c r="S3680" s="11">
        <f>(L3680-M3680)/L3680</f>
        <v>0.46353695324283556</v>
      </c>
      <c r="T3680" s="13">
        <f t="shared" si="57"/>
        <v>0.25</v>
      </c>
      <c r="U3680">
        <f>IFERROR(T3680*I3680,0)</f>
        <v>1.6575</v>
      </c>
      <c r="V3680" t="str">
        <f>IF(AND(N3680=O3680,P3680=N3680),"same",IF(NOT(OR(O3680=N3680,P3680=N3680)),"conflict","change"))</f>
        <v>same</v>
      </c>
      <c r="W3680" s="55">
        <f>U3680-G3680</f>
        <v>0</v>
      </c>
    </row>
    <row r="3681" spans="1:23" ht="21" hidden="1" outlineLevel="2" x14ac:dyDescent="0.4">
      <c r="A3681" t="s">
        <v>2418</v>
      </c>
      <c r="B3681" t="s">
        <v>2390</v>
      </c>
      <c r="C3681" s="37" t="s">
        <v>2391</v>
      </c>
      <c r="D3681" s="34">
        <v>85097</v>
      </c>
      <c r="E3681" s="34">
        <v>15409</v>
      </c>
      <c r="F3681" s="33">
        <v>2.9049</v>
      </c>
      <c r="G3681" s="33">
        <v>0.9677</v>
      </c>
      <c r="H3681">
        <v>18.107571359742412</v>
      </c>
      <c r="I3681" s="33">
        <v>3.8726000000000003</v>
      </c>
      <c r="J3681" s="35">
        <f>G3681/I3681</f>
        <v>0.24988379899808913</v>
      </c>
      <c r="K3681">
        <v>0.18851969628139401</v>
      </c>
      <c r="L3681">
        <v>0.25132065675903698</v>
      </c>
      <c r="M3681">
        <v>0.1</v>
      </c>
      <c r="N3681" t="s">
        <v>37</v>
      </c>
      <c r="O3681" s="53" t="s">
        <v>37</v>
      </c>
      <c r="P3681" s="54" t="str">
        <f>'Sheet1 (2)'!O1305</f>
        <v>B</v>
      </c>
      <c r="Q3681" s="31" t="str">
        <f>IF(U3681="same",N3681,IF(O3681=N3681,P3681,O3681))</f>
        <v>B</v>
      </c>
      <c r="R3681">
        <f>VLOOKUP(IF(V3681="same",N3681,IF(O3681=N3681,P3681,O3681)),$AA$2:$AL$8,9,FALSE)</f>
        <v>0.25</v>
      </c>
      <c r="S3681" s="11">
        <f>(L3681-M3681)/L3681</f>
        <v>0.60210194701234321</v>
      </c>
      <c r="T3681" s="13">
        <f t="shared" si="57"/>
        <v>0.25</v>
      </c>
      <c r="U3681">
        <f>IFERROR(T3681*I3681,0)</f>
        <v>0.96815000000000007</v>
      </c>
      <c r="V3681" t="str">
        <f>IF(AND(N3681=O3681,P3681=N3681),"same",IF(NOT(OR(O3681=N3681,P3681=N3681)),"conflict","change"))</f>
        <v>same</v>
      </c>
      <c r="W3681" s="55">
        <f>U3681-G3681</f>
        <v>4.5000000000006146E-4</v>
      </c>
    </row>
    <row r="3682" spans="1:23" ht="21" hidden="1" outlineLevel="2" x14ac:dyDescent="0.4">
      <c r="A3682" t="s">
        <v>2419</v>
      </c>
      <c r="B3682" t="s">
        <v>2390</v>
      </c>
      <c r="C3682" s="37" t="s">
        <v>2391</v>
      </c>
      <c r="D3682" s="34">
        <v>357667</v>
      </c>
      <c r="E3682" s="34">
        <v>41644</v>
      </c>
      <c r="F3682" s="33">
        <v>7.8116000000000003</v>
      </c>
      <c r="G3682" s="33">
        <v>2.601</v>
      </c>
      <c r="H3682">
        <v>11.643232392141293</v>
      </c>
      <c r="I3682" s="33">
        <v>10.412600000000001</v>
      </c>
      <c r="J3682" s="35">
        <f>G3682/I3682</f>
        <v>0.24979351938996983</v>
      </c>
      <c r="K3682">
        <v>0.1875804437614062</v>
      </c>
      <c r="L3682">
        <v>0.25003842090097012</v>
      </c>
      <c r="M3682">
        <v>0.1</v>
      </c>
      <c r="N3682" t="s">
        <v>37</v>
      </c>
      <c r="O3682" s="53" t="s">
        <v>37</v>
      </c>
      <c r="P3682" s="54" t="str">
        <f>'Sheet1 (2)'!O1320</f>
        <v>B</v>
      </c>
      <c r="Q3682" s="31" t="str">
        <f>IF(U3682="same",N3682,IF(O3682=N3682,P3682,O3682))</f>
        <v>B</v>
      </c>
      <c r="R3682">
        <f>VLOOKUP(IF(V3682="same",N3682,IF(O3682=N3682,P3682,O3682)),$AA$2:$AL$8,9,FALSE)</f>
        <v>0.25</v>
      </c>
      <c r="S3682" s="11">
        <f>(L3682-M3682)/L3682</f>
        <v>0.60006146399554383</v>
      </c>
      <c r="T3682" s="13">
        <f t="shared" si="57"/>
        <v>0.25</v>
      </c>
      <c r="U3682">
        <f>IFERROR(T3682*I3682,0)</f>
        <v>2.6031500000000003</v>
      </c>
      <c r="V3682" t="str">
        <f>IF(AND(N3682=O3682,P3682=N3682),"same",IF(NOT(OR(O3682=N3682,P3682=N3682)),"conflict","change"))</f>
        <v>same</v>
      </c>
      <c r="W3682" s="55">
        <f>U3682-G3682</f>
        <v>2.1500000000003183E-3</v>
      </c>
    </row>
    <row r="3683" spans="1:23" ht="21" hidden="1" outlineLevel="2" x14ac:dyDescent="0.4">
      <c r="A3683" t="s">
        <v>2420</v>
      </c>
      <c r="B3683" t="s">
        <v>2390</v>
      </c>
      <c r="C3683" s="37" t="s">
        <v>2391</v>
      </c>
      <c r="D3683" s="34">
        <v>505902</v>
      </c>
      <c r="E3683" s="34">
        <v>39308</v>
      </c>
      <c r="F3683" s="33">
        <v>2.1450000000000005</v>
      </c>
      <c r="G3683" s="33">
        <v>0.71499999999999997</v>
      </c>
      <c r="H3683">
        <v>7.7698842858893622</v>
      </c>
      <c r="I3683" s="33">
        <v>2.8600000000000003</v>
      </c>
      <c r="J3683" s="35">
        <f>G3683/I3683</f>
        <v>0.24999999999999997</v>
      </c>
      <c r="K3683">
        <v>5.4569044469319233E-2</v>
      </c>
      <c r="L3683">
        <v>7.2758725959092302E-2</v>
      </c>
      <c r="M3683">
        <v>0.01</v>
      </c>
      <c r="N3683" t="s">
        <v>37</v>
      </c>
      <c r="O3683" s="53" t="s">
        <v>37</v>
      </c>
      <c r="P3683" s="54" t="str">
        <f>'Sheet1 (2)'!O1373</f>
        <v>B</v>
      </c>
      <c r="Q3683" s="31" t="str">
        <f>IF(U3683="same",N3683,IF(O3683=N3683,P3683,O3683))</f>
        <v>B</v>
      </c>
      <c r="R3683">
        <f>VLOOKUP(IF(V3683="same",N3683,IF(O3683=N3683,P3683,O3683)),$AA$2:$AL$8,9,FALSE)</f>
        <v>0.25</v>
      </c>
      <c r="S3683" s="11">
        <f>(L3683-M3683)/L3683</f>
        <v>0.86255944055944067</v>
      </c>
      <c r="T3683" s="13">
        <f t="shared" si="57"/>
        <v>0.25</v>
      </c>
      <c r="U3683">
        <f>IFERROR(T3683*I3683,0)</f>
        <v>0.71500000000000008</v>
      </c>
      <c r="V3683" t="str">
        <f>IF(AND(N3683=O3683,P3683=N3683),"same",IF(NOT(OR(O3683=N3683,P3683=N3683)),"conflict","change"))</f>
        <v>same</v>
      </c>
      <c r="W3683" s="55">
        <f>U3683-G3683</f>
        <v>0</v>
      </c>
    </row>
    <row r="3684" spans="1:23" ht="21" hidden="1" outlineLevel="2" x14ac:dyDescent="0.4">
      <c r="A3684" t="s">
        <v>2421</v>
      </c>
      <c r="B3684" t="s">
        <v>2390</v>
      </c>
      <c r="C3684" s="37" t="s">
        <v>2391</v>
      </c>
      <c r="D3684" s="34">
        <v>1234105</v>
      </c>
      <c r="E3684" s="34">
        <v>318520</v>
      </c>
      <c r="F3684" s="33">
        <v>47.236599999999996</v>
      </c>
      <c r="G3684" s="33">
        <v>15.739000000000001</v>
      </c>
      <c r="H3684">
        <v>25.809797383528956</v>
      </c>
      <c r="I3684" s="33">
        <v>62.9756</v>
      </c>
      <c r="J3684" s="35">
        <f>G3684/I3684</f>
        <v>0.24992219208709407</v>
      </c>
      <c r="K3684">
        <v>0.14830026371970362</v>
      </c>
      <c r="L3684">
        <v>0.19771317342710035</v>
      </c>
      <c r="M3684">
        <v>0.01</v>
      </c>
      <c r="N3684" t="s">
        <v>37</v>
      </c>
      <c r="O3684" s="53" t="s">
        <v>37</v>
      </c>
      <c r="P3684" s="54" t="str">
        <f>'Sheet1 (2)'!O1636</f>
        <v>B</v>
      </c>
      <c r="Q3684" s="31" t="str">
        <f>IF(U3684="same",N3684,IF(O3684=N3684,P3684,O3684))</f>
        <v>B</v>
      </c>
      <c r="R3684">
        <f>VLOOKUP(IF(V3684="same",N3684,IF(O3684=N3684,P3684,O3684)),$AA$2:$AL$8,9,FALSE)</f>
        <v>0.25</v>
      </c>
      <c r="S3684" s="11">
        <f>(L3684-M3684)/L3684</f>
        <v>0.94942168077795208</v>
      </c>
      <c r="T3684" s="13">
        <f t="shared" si="57"/>
        <v>0.25</v>
      </c>
      <c r="U3684">
        <f>IFERROR(T3684*I3684,0)</f>
        <v>15.7439</v>
      </c>
      <c r="V3684" t="str">
        <f>IF(AND(N3684=O3684,P3684=N3684),"same",IF(NOT(OR(O3684=N3684,P3684=N3684)),"conflict","change"))</f>
        <v>same</v>
      </c>
      <c r="W3684" s="55">
        <f>U3684-G3684</f>
        <v>4.8999999999992383E-3</v>
      </c>
    </row>
    <row r="3685" spans="1:23" ht="21" hidden="1" outlineLevel="2" x14ac:dyDescent="0.4">
      <c r="A3685" t="s">
        <v>2422</v>
      </c>
      <c r="B3685" t="s">
        <v>2390</v>
      </c>
      <c r="C3685" s="37" t="s">
        <v>2391</v>
      </c>
      <c r="D3685" s="34">
        <v>14825</v>
      </c>
      <c r="E3685" s="34">
        <v>2675</v>
      </c>
      <c r="F3685" s="33">
        <v>0.21880000000000005</v>
      </c>
      <c r="G3685" s="33">
        <v>7.2900000000000006E-2</v>
      </c>
      <c r="H3685">
        <v>18.043844856661046</v>
      </c>
      <c r="I3685" s="33">
        <v>0.29170000000000007</v>
      </c>
      <c r="J3685" s="35">
        <f>G3685/I3685</f>
        <v>0.24991429550908464</v>
      </c>
      <c r="K3685">
        <v>8.1794392523364498E-2</v>
      </c>
      <c r="L3685">
        <v>0.10904672897196263</v>
      </c>
      <c r="M3685">
        <v>0.01</v>
      </c>
      <c r="N3685" t="s">
        <v>37</v>
      </c>
      <c r="O3685" s="53" t="s">
        <v>37</v>
      </c>
      <c r="P3685" s="54" t="str">
        <f>'Sheet1 (2)'!O1713</f>
        <v>B</v>
      </c>
      <c r="Q3685" s="31" t="str">
        <f>IF(U3685="same",N3685,IF(O3685=N3685,P3685,O3685))</f>
        <v>B</v>
      </c>
      <c r="R3685">
        <f>VLOOKUP(IF(V3685="same",N3685,IF(O3685=N3685,P3685,O3685)),$AA$2:$AL$8,9,FALSE)</f>
        <v>0.25</v>
      </c>
      <c r="S3685" s="11">
        <f>(L3685-M3685)/L3685</f>
        <v>0.90829619472060341</v>
      </c>
      <c r="T3685" s="13">
        <f t="shared" si="57"/>
        <v>0.25</v>
      </c>
      <c r="U3685">
        <f>IFERROR(T3685*I3685,0)</f>
        <v>7.2925000000000018E-2</v>
      </c>
      <c r="V3685" t="str">
        <f>IF(AND(N3685=O3685,P3685=N3685),"same",IF(NOT(OR(O3685=N3685,P3685=N3685)),"conflict","change"))</f>
        <v>same</v>
      </c>
      <c r="W3685" s="55">
        <f>U3685-G3685</f>
        <v>2.5000000000011124E-5</v>
      </c>
    </row>
    <row r="3686" spans="1:23" ht="21" hidden="1" outlineLevel="2" x14ac:dyDescent="0.4">
      <c r="A3686" t="s">
        <v>2423</v>
      </c>
      <c r="B3686" t="s">
        <v>2390</v>
      </c>
      <c r="C3686" s="37" t="s">
        <v>2391</v>
      </c>
      <c r="D3686" s="34">
        <v>438562</v>
      </c>
      <c r="E3686" s="34">
        <v>10911</v>
      </c>
      <c r="F3686" s="33">
        <v>4.4774999999999991</v>
      </c>
      <c r="G3686" s="33">
        <v>1.4924999999999999</v>
      </c>
      <c r="H3686">
        <v>2.4879036487429373</v>
      </c>
      <c r="I3686" s="33">
        <v>5.9699999999999989</v>
      </c>
      <c r="J3686" s="35">
        <f>G3686/I3686</f>
        <v>0.25000000000000006</v>
      </c>
      <c r="K3686">
        <v>0.41036568600494905</v>
      </c>
      <c r="L3686">
        <v>0.54715424800659873</v>
      </c>
      <c r="M3686">
        <v>0.25</v>
      </c>
      <c r="N3686" t="s">
        <v>37</v>
      </c>
      <c r="O3686" s="53" t="s">
        <v>37</v>
      </c>
      <c r="P3686" s="54" t="str">
        <f>'Sheet1 (2)'!O1749</f>
        <v>B</v>
      </c>
      <c r="Q3686" s="31" t="str">
        <f>IF(U3686="same",N3686,IF(O3686=N3686,P3686,O3686))</f>
        <v>B</v>
      </c>
      <c r="R3686">
        <f>VLOOKUP(IF(V3686="same",N3686,IF(O3686=N3686,P3686,O3686)),$AA$2:$AL$8,9,FALSE)</f>
        <v>0.25</v>
      </c>
      <c r="S3686" s="11">
        <f>(L3686-M3686)/L3686</f>
        <v>0.54309045226130648</v>
      </c>
      <c r="T3686" s="13">
        <f t="shared" si="57"/>
        <v>0.25</v>
      </c>
      <c r="U3686">
        <f>IFERROR(T3686*I3686,0)</f>
        <v>1.4924999999999997</v>
      </c>
      <c r="V3686" t="str">
        <f>IF(AND(N3686=O3686,P3686=N3686),"same",IF(NOT(OR(O3686=N3686,P3686=N3686)),"conflict","change"))</f>
        <v>same</v>
      </c>
      <c r="W3686" s="55">
        <f>U3686-G3686</f>
        <v>0</v>
      </c>
    </row>
    <row r="3687" spans="1:23" ht="21" hidden="1" outlineLevel="2" x14ac:dyDescent="0.4">
      <c r="A3687" t="s">
        <v>2424</v>
      </c>
      <c r="B3687" t="s">
        <v>2390</v>
      </c>
      <c r="C3687" s="37" t="s">
        <v>2391</v>
      </c>
      <c r="D3687" s="34">
        <v>439431</v>
      </c>
      <c r="E3687" s="34">
        <v>9187</v>
      </c>
      <c r="F3687" s="33">
        <v>4.2750000000000004</v>
      </c>
      <c r="G3687" s="33">
        <v>1.425</v>
      </c>
      <c r="H3687">
        <v>2.0906581465577077</v>
      </c>
      <c r="I3687" s="33">
        <v>5.7</v>
      </c>
      <c r="J3687" s="35">
        <f>G3687/I3687</f>
        <v>0.25</v>
      </c>
      <c r="K3687">
        <v>0.46533144660933928</v>
      </c>
      <c r="L3687">
        <v>0.62044192881245241</v>
      </c>
      <c r="M3687">
        <v>0.25</v>
      </c>
      <c r="N3687" t="s">
        <v>37</v>
      </c>
      <c r="O3687" s="53" t="s">
        <v>37</v>
      </c>
      <c r="P3687" s="54" t="str">
        <f>'Sheet1 (2)'!O1801</f>
        <v>B</v>
      </c>
      <c r="Q3687" s="31" t="str">
        <f>IF(U3687="same",N3687,IF(O3687=N3687,P3687,O3687))</f>
        <v>B</v>
      </c>
      <c r="R3687">
        <f>VLOOKUP(IF(V3687="same",N3687,IF(O3687=N3687,P3687,O3687)),$AA$2:$AL$8,9,FALSE)</f>
        <v>0.25</v>
      </c>
      <c r="S3687" s="11">
        <f>(L3687-M3687)/L3687</f>
        <v>0.5970614035087719</v>
      </c>
      <c r="T3687" s="13">
        <f t="shared" si="57"/>
        <v>0.25</v>
      </c>
      <c r="U3687">
        <f>IFERROR(T3687*I3687,0)</f>
        <v>1.425</v>
      </c>
      <c r="V3687" t="str">
        <f>IF(AND(N3687=O3687,P3687=N3687),"same",IF(NOT(OR(O3687=N3687,P3687=N3687)),"conflict","change"))</f>
        <v>same</v>
      </c>
      <c r="W3687" s="55">
        <f>U3687-G3687</f>
        <v>0</v>
      </c>
    </row>
    <row r="3688" spans="1:23" ht="21" hidden="1" outlineLevel="2" x14ac:dyDescent="0.4">
      <c r="A3688" t="s">
        <v>2425</v>
      </c>
      <c r="B3688" t="s">
        <v>2390</v>
      </c>
      <c r="C3688" s="37" t="s">
        <v>2391</v>
      </c>
      <c r="D3688" s="34">
        <v>169924</v>
      </c>
      <c r="E3688" s="34">
        <v>25971</v>
      </c>
      <c r="F3688" s="33">
        <v>2.4459999999999997</v>
      </c>
      <c r="G3688" s="33">
        <v>0.81529999999999991</v>
      </c>
      <c r="H3688">
        <v>15.283891622136956</v>
      </c>
      <c r="I3688" s="33">
        <v>3.2612999999999994</v>
      </c>
      <c r="J3688" s="35">
        <f>G3688/I3688</f>
        <v>0.2499923343451998</v>
      </c>
      <c r="K3688">
        <v>9.4181972199761252E-2</v>
      </c>
      <c r="L3688">
        <v>0.12557467945015591</v>
      </c>
      <c r="M3688">
        <v>0.01</v>
      </c>
      <c r="N3688" t="s">
        <v>37</v>
      </c>
      <c r="O3688" s="53" t="s">
        <v>37</v>
      </c>
      <c r="P3688" s="54" t="str">
        <f>'Sheet1 (2)'!O1805</f>
        <v>B</v>
      </c>
      <c r="Q3688" s="31" t="str">
        <f>IF(U3688="same",N3688,IF(O3688=N3688,P3688,O3688))</f>
        <v>B</v>
      </c>
      <c r="R3688">
        <f>VLOOKUP(IF(V3688="same",N3688,IF(O3688=N3688,P3688,O3688)),$AA$2:$AL$8,9,FALSE)</f>
        <v>0.25</v>
      </c>
      <c r="S3688" s="11">
        <f>(L3688-M3688)/L3688</f>
        <v>0.9203661116732591</v>
      </c>
      <c r="T3688" s="13">
        <f t="shared" si="57"/>
        <v>0.25</v>
      </c>
      <c r="U3688">
        <f>IFERROR(T3688*I3688,0)</f>
        <v>0.81532499999999986</v>
      </c>
      <c r="V3688" t="str">
        <f>IF(AND(N3688=O3688,P3688=N3688),"same",IF(NOT(OR(O3688=N3688,P3688=N3688)),"conflict","change"))</f>
        <v>same</v>
      </c>
      <c r="W3688" s="55">
        <f>U3688-G3688</f>
        <v>2.4999999999941735E-5</v>
      </c>
    </row>
    <row r="3689" spans="1:23" ht="21" hidden="1" outlineLevel="2" x14ac:dyDescent="0.4">
      <c r="A3689" t="s">
        <v>2426</v>
      </c>
      <c r="B3689" t="s">
        <v>2390</v>
      </c>
      <c r="C3689" s="37" t="s">
        <v>2391</v>
      </c>
      <c r="D3689" s="34">
        <v>86474</v>
      </c>
      <c r="E3689" s="34">
        <v>16357</v>
      </c>
      <c r="F3689" s="33">
        <v>3.8268</v>
      </c>
      <c r="G3689" s="33">
        <v>1.2751999999999999</v>
      </c>
      <c r="H3689">
        <v>18.915512177070564</v>
      </c>
      <c r="I3689" s="33">
        <v>5.1020000000000003</v>
      </c>
      <c r="J3689" s="35">
        <f>G3689/I3689</f>
        <v>0.2499411995295962</v>
      </c>
      <c r="K3689">
        <v>0.23395488170202361</v>
      </c>
      <c r="L3689">
        <v>0.31191538790731799</v>
      </c>
      <c r="M3689">
        <v>0.1</v>
      </c>
      <c r="N3689" t="s">
        <v>37</v>
      </c>
      <c r="O3689" s="53" t="s">
        <v>37</v>
      </c>
      <c r="P3689" s="54" t="str">
        <f>'Sheet1 (2)'!O1825</f>
        <v>B</v>
      </c>
      <c r="Q3689" s="31" t="str">
        <f>IF(U3689="same",N3689,IF(O3689=N3689,P3689,O3689))</f>
        <v>B</v>
      </c>
      <c r="R3689">
        <f>VLOOKUP(IF(V3689="same",N3689,IF(O3689=N3689,P3689,O3689)),$AA$2:$AL$8,9,FALSE)</f>
        <v>0.25</v>
      </c>
      <c r="S3689" s="11">
        <f>(L3689-M3689)/L3689</f>
        <v>0.67940023520188164</v>
      </c>
      <c r="T3689" s="13">
        <f t="shared" si="57"/>
        <v>0.25</v>
      </c>
      <c r="U3689">
        <f>IFERROR(T3689*I3689,0)</f>
        <v>1.2755000000000001</v>
      </c>
      <c r="V3689" t="str">
        <f>IF(AND(N3689=O3689,P3689=N3689),"same",IF(NOT(OR(O3689=N3689,P3689=N3689)),"conflict","change"))</f>
        <v>same</v>
      </c>
      <c r="W3689" s="55">
        <f>U3689-G3689</f>
        <v>3.00000000000189E-4</v>
      </c>
    </row>
    <row r="3690" spans="1:23" ht="21" hidden="1" outlineLevel="2" x14ac:dyDescent="0.4">
      <c r="A3690" t="s">
        <v>2427</v>
      </c>
      <c r="B3690" t="s">
        <v>2390</v>
      </c>
      <c r="C3690" s="37" t="s">
        <v>2391</v>
      </c>
      <c r="D3690" s="34">
        <v>1252716</v>
      </c>
      <c r="E3690" s="34">
        <v>228565</v>
      </c>
      <c r="F3690" s="33">
        <v>74.36290000000001</v>
      </c>
      <c r="G3690" s="33">
        <v>24.783499999999997</v>
      </c>
      <c r="H3690">
        <v>18.245556055801952</v>
      </c>
      <c r="I3690" s="33">
        <v>99.1464</v>
      </c>
      <c r="J3690" s="35">
        <f>G3690/I3690</f>
        <v>0.24996873310579099</v>
      </c>
      <c r="K3690">
        <v>0.32534683787981539</v>
      </c>
      <c r="L3690">
        <v>0.4337776999978124</v>
      </c>
      <c r="M3690">
        <v>0.01</v>
      </c>
      <c r="N3690" t="s">
        <v>37</v>
      </c>
      <c r="O3690" s="53" t="s">
        <v>37</v>
      </c>
      <c r="P3690" s="54" t="str">
        <f>'Sheet1 (2)'!O1869</f>
        <v>B</v>
      </c>
      <c r="Q3690" s="31" t="str">
        <f>IF(U3690="same",N3690,IF(O3690=N3690,P3690,O3690))</f>
        <v>B</v>
      </c>
      <c r="R3690">
        <f>VLOOKUP(IF(V3690="same",N3690,IF(O3690=N3690,P3690,O3690)),$AA$2:$AL$8,9,FALSE)</f>
        <v>0.25</v>
      </c>
      <c r="S3690" s="11">
        <f>(L3690-M3690)/L3690</f>
        <v>0.97694671717782988</v>
      </c>
      <c r="T3690" s="13">
        <f t="shared" si="57"/>
        <v>0.25</v>
      </c>
      <c r="U3690">
        <f>IFERROR(T3690*I3690,0)</f>
        <v>24.7866</v>
      </c>
      <c r="V3690" t="str">
        <f>IF(AND(N3690=O3690,P3690=N3690),"same",IF(NOT(OR(O3690=N3690,P3690=N3690)),"conflict","change"))</f>
        <v>same</v>
      </c>
      <c r="W3690" s="55">
        <f>U3690-G3690</f>
        <v>3.1000000000034333E-3</v>
      </c>
    </row>
    <row r="3691" spans="1:23" ht="21" hidden="1" outlineLevel="2" x14ac:dyDescent="0.4">
      <c r="A3691" t="s">
        <v>2428</v>
      </c>
      <c r="B3691" t="s">
        <v>2390</v>
      </c>
      <c r="C3691" s="37" t="s">
        <v>2391</v>
      </c>
      <c r="D3691" s="34">
        <v>169927</v>
      </c>
      <c r="E3691" s="34">
        <v>25908</v>
      </c>
      <c r="F3691" s="33">
        <v>2.4298000000000002</v>
      </c>
      <c r="G3691" s="33">
        <v>0.80979999999999996</v>
      </c>
      <c r="H3691">
        <v>15.246547046672983</v>
      </c>
      <c r="I3691" s="33">
        <v>3.2396000000000003</v>
      </c>
      <c r="J3691" s="35">
        <f>G3691/I3691</f>
        <v>0.24996913199160387</v>
      </c>
      <c r="K3691">
        <v>9.3785703257681027E-2</v>
      </c>
      <c r="L3691">
        <v>0.12504245792805313</v>
      </c>
      <c r="M3691">
        <v>0.01</v>
      </c>
      <c r="N3691" t="s">
        <v>37</v>
      </c>
      <c r="O3691" s="53" t="s">
        <v>37</v>
      </c>
      <c r="P3691" s="54" t="str">
        <f>'Sheet1 (2)'!O1894</f>
        <v>B</v>
      </c>
      <c r="Q3691" s="31" t="str">
        <f>IF(U3691="same",N3691,IF(O3691=N3691,P3691,O3691))</f>
        <v>B</v>
      </c>
      <c r="R3691">
        <f>VLOOKUP(IF(V3691="same",N3691,IF(O3691=N3691,P3691,O3691)),$AA$2:$AL$8,9,FALSE)</f>
        <v>0.25</v>
      </c>
      <c r="S3691" s="11">
        <f>(L3691-M3691)/L3691</f>
        <v>0.92002716384738858</v>
      </c>
      <c r="T3691" s="13">
        <f t="shared" si="57"/>
        <v>0.25</v>
      </c>
      <c r="U3691">
        <f>IFERROR(T3691*I3691,0)</f>
        <v>0.80990000000000006</v>
      </c>
      <c r="V3691" t="str">
        <f>IF(AND(N3691=O3691,P3691=N3691),"same",IF(NOT(OR(O3691=N3691,P3691=N3691)),"conflict","change"))</f>
        <v>same</v>
      </c>
      <c r="W3691" s="55">
        <f>U3691-G3691</f>
        <v>1.0000000000010001E-4</v>
      </c>
    </row>
    <row r="3692" spans="1:23" ht="21" hidden="1" outlineLevel="2" x14ac:dyDescent="0.4">
      <c r="A3692" t="s">
        <v>2429</v>
      </c>
      <c r="B3692" t="s">
        <v>2390</v>
      </c>
      <c r="C3692" s="37" t="s">
        <v>2391</v>
      </c>
      <c r="D3692" s="34">
        <v>987520</v>
      </c>
      <c r="E3692" s="34">
        <v>219872</v>
      </c>
      <c r="F3692" s="33">
        <v>19.672499999999999</v>
      </c>
      <c r="G3692" s="33">
        <v>6.557500000000001</v>
      </c>
      <c r="H3692">
        <v>22.265068049254698</v>
      </c>
      <c r="I3692" s="33">
        <v>26.23</v>
      </c>
      <c r="J3692" s="35">
        <f>G3692/I3692</f>
        <v>0.25000000000000006</v>
      </c>
      <c r="K3692">
        <v>8.9472511279289763E-2</v>
      </c>
      <c r="L3692">
        <v>0.11929668170571969</v>
      </c>
      <c r="M3692">
        <v>0.01</v>
      </c>
      <c r="N3692" t="s">
        <v>37</v>
      </c>
      <c r="O3692" s="53" t="s">
        <v>37</v>
      </c>
      <c r="P3692" s="54" t="str">
        <f>'Sheet1 (2)'!O1919</f>
        <v>B</v>
      </c>
      <c r="Q3692" s="31" t="str">
        <f>IF(U3692="same",N3692,IF(O3692=N3692,P3692,O3692))</f>
        <v>B</v>
      </c>
      <c r="R3692">
        <f>VLOOKUP(IF(V3692="same",N3692,IF(O3692=N3692,P3692,O3692)),$AA$2:$AL$8,9,FALSE)</f>
        <v>0.25</v>
      </c>
      <c r="S3692" s="11">
        <f>(L3692-M3692)/L3692</f>
        <v>0.91617537171178043</v>
      </c>
      <c r="T3692" s="13">
        <f t="shared" si="57"/>
        <v>0.25</v>
      </c>
      <c r="U3692">
        <f>IFERROR(T3692*I3692,0)</f>
        <v>6.5575000000000001</v>
      </c>
      <c r="V3692" t="str">
        <f>IF(AND(N3692=O3692,P3692=N3692),"same",IF(NOT(OR(O3692=N3692,P3692=N3692)),"conflict","change"))</f>
        <v>same</v>
      </c>
      <c r="W3692" s="55">
        <f>U3692-G3692</f>
        <v>0</v>
      </c>
    </row>
    <row r="3693" spans="1:23" ht="21" hidden="1" outlineLevel="2" collapsed="1" x14ac:dyDescent="0.4">
      <c r="A3693" s="18" t="s">
        <v>2430</v>
      </c>
      <c r="B3693" t="s">
        <v>2390</v>
      </c>
      <c r="C3693" s="37" t="s">
        <v>2391</v>
      </c>
      <c r="D3693" s="34">
        <v>437588</v>
      </c>
      <c r="E3693" s="34">
        <v>83703</v>
      </c>
      <c r="F3693" s="33">
        <v>4.5749999999999993</v>
      </c>
      <c r="G3693" s="33">
        <v>1.5249999999999999</v>
      </c>
      <c r="H3693">
        <v>19.12826677148368</v>
      </c>
      <c r="I3693" s="33">
        <v>6.1</v>
      </c>
      <c r="J3693" s="35">
        <f>G3693/I3693</f>
        <v>0.25</v>
      </c>
      <c r="K3693">
        <v>5.4657539156302629E-2</v>
      </c>
      <c r="L3693">
        <v>7.287671887507019E-2</v>
      </c>
      <c r="M3693">
        <v>0.01</v>
      </c>
      <c r="N3693" t="s">
        <v>37</v>
      </c>
      <c r="O3693" s="53" t="s">
        <v>37</v>
      </c>
      <c r="P3693" s="54" t="str">
        <f>'Sheet1 (2)'!O1935</f>
        <v>B</v>
      </c>
      <c r="Q3693" s="31" t="str">
        <f>IF(U3693="same",N3693,IF(O3693=N3693,P3693,O3693))</f>
        <v>B</v>
      </c>
      <c r="R3693">
        <f>VLOOKUP(IF(V3693="same",N3693,IF(O3693=N3693,P3693,O3693)),$AA$2:$AL$8,9,FALSE)</f>
        <v>0.25</v>
      </c>
      <c r="S3693" s="11">
        <f>(L3693-M3693)/L3693</f>
        <v>0.86278196721311484</v>
      </c>
      <c r="T3693" s="13">
        <f t="shared" si="57"/>
        <v>0.25</v>
      </c>
      <c r="U3693">
        <f>IFERROR(T3693*I3693,0)</f>
        <v>1.5249999999999999</v>
      </c>
      <c r="V3693" t="str">
        <f>IF(AND(N3693=O3693,P3693=N3693),"same",IF(NOT(OR(O3693=N3693,P3693=N3693)),"conflict","change"))</f>
        <v>same</v>
      </c>
      <c r="W3693" s="55">
        <f>U3693-G3693</f>
        <v>0</v>
      </c>
    </row>
    <row r="3694" spans="1:23" ht="21" hidden="1" outlineLevel="2" x14ac:dyDescent="0.4">
      <c r="A3694" s="18" t="s">
        <v>2432</v>
      </c>
      <c r="B3694" t="s">
        <v>2390</v>
      </c>
      <c r="C3694" s="37" t="s">
        <v>2391</v>
      </c>
      <c r="D3694" s="34">
        <v>1237530</v>
      </c>
      <c r="E3694" s="34">
        <v>79776</v>
      </c>
      <c r="F3694" s="33">
        <v>56.191699999999997</v>
      </c>
      <c r="G3694" s="33">
        <v>18.723699999999997</v>
      </c>
      <c r="H3694">
        <v>6.4463891784441589</v>
      </c>
      <c r="I3694" s="33">
        <v>74.915399999999991</v>
      </c>
      <c r="J3694" s="35">
        <f>G3694/I3694</f>
        <v>0.2499312557898643</v>
      </c>
      <c r="K3694">
        <v>0.70436848174889688</v>
      </c>
      <c r="L3694">
        <v>0.93907190132370633</v>
      </c>
      <c r="M3694">
        <v>0.25</v>
      </c>
      <c r="N3694" t="s">
        <v>37</v>
      </c>
      <c r="O3694" s="53" t="s">
        <v>37</v>
      </c>
      <c r="P3694" s="54" t="str">
        <f>'Sheet1 (2)'!O1975</f>
        <v>B</v>
      </c>
      <c r="Q3694" s="31" t="str">
        <f>IF(U3694="same",N3694,IF(O3694=N3694,P3694,O3694))</f>
        <v>B</v>
      </c>
      <c r="R3694">
        <f>VLOOKUP(IF(V3694="same",N3694,IF(O3694=N3694,P3694,O3694)),$AA$2:$AL$8,9,FALSE)</f>
        <v>0.25</v>
      </c>
      <c r="S3694" s="11">
        <f>(L3694-M3694)/L3694</f>
        <v>0.73377970350555421</v>
      </c>
      <c r="T3694" s="13">
        <f t="shared" si="57"/>
        <v>0.25</v>
      </c>
      <c r="U3694">
        <f>IFERROR(T3694*I3694,0)</f>
        <v>18.728849999999998</v>
      </c>
      <c r="V3694" t="str">
        <f>IF(AND(N3694=O3694,P3694=N3694),"same",IF(NOT(OR(O3694=N3694,P3694=N3694)),"conflict","change"))</f>
        <v>same</v>
      </c>
      <c r="W3694" s="55">
        <f>U3694-G3694</f>
        <v>5.150000000000432E-3</v>
      </c>
    </row>
    <row r="3695" spans="1:23" ht="21" hidden="1" outlineLevel="2" x14ac:dyDescent="0.4">
      <c r="A3695" t="s">
        <v>2433</v>
      </c>
      <c r="B3695" t="s">
        <v>2390</v>
      </c>
      <c r="C3695" s="37" t="s">
        <v>2391</v>
      </c>
      <c r="D3695" s="34">
        <v>86763</v>
      </c>
      <c r="E3695" s="34">
        <v>18240</v>
      </c>
      <c r="F3695" s="33">
        <v>2.9993999999999996</v>
      </c>
      <c r="G3695" s="33">
        <v>0.99940000000000007</v>
      </c>
      <c r="H3695">
        <v>21.022786210711939</v>
      </c>
      <c r="I3695" s="33">
        <v>3.9987999999999997</v>
      </c>
      <c r="J3695" s="35">
        <f>G3695/I3695</f>
        <v>0.24992497749324802</v>
      </c>
      <c r="K3695">
        <v>0.16444078947368418</v>
      </c>
      <c r="L3695">
        <v>0.21923245614035086</v>
      </c>
      <c r="M3695">
        <v>0.1</v>
      </c>
      <c r="N3695" t="s">
        <v>37</v>
      </c>
      <c r="O3695" s="53" t="s">
        <v>37</v>
      </c>
      <c r="P3695" s="54" t="str">
        <f>'Sheet1 (2)'!O2026</f>
        <v>B</v>
      </c>
      <c r="Q3695" s="31" t="str">
        <f>IF(U3695="same",N3695,IF(O3695=N3695,P3695,O3695))</f>
        <v>B</v>
      </c>
      <c r="R3695">
        <f>VLOOKUP(IF(V3695="same",N3695,IF(O3695=N3695,P3695,O3695)),$AA$2:$AL$8,9,FALSE)</f>
        <v>0.25</v>
      </c>
      <c r="S3695" s="11">
        <f>(L3695-M3695)/L3695</f>
        <v>0.54386315894768422</v>
      </c>
      <c r="T3695" s="13">
        <f t="shared" si="57"/>
        <v>0.25</v>
      </c>
      <c r="U3695">
        <f>IFERROR(T3695*I3695,0)</f>
        <v>0.99969999999999992</v>
      </c>
      <c r="V3695" t="str">
        <f>IF(AND(N3695=O3695,P3695=N3695),"same",IF(NOT(OR(O3695=N3695,P3695=N3695)),"conflict","change"))</f>
        <v>same</v>
      </c>
      <c r="W3695" s="55">
        <f>U3695-G3695</f>
        <v>2.9999999999985594E-4</v>
      </c>
    </row>
    <row r="3696" spans="1:23" ht="21" hidden="1" outlineLevel="2" x14ac:dyDescent="0.4">
      <c r="A3696" t="s">
        <v>2434</v>
      </c>
      <c r="B3696" t="s">
        <v>2390</v>
      </c>
      <c r="C3696" s="37" t="s">
        <v>2391</v>
      </c>
      <c r="D3696" s="34">
        <v>984403</v>
      </c>
      <c r="E3696" s="34">
        <v>48535</v>
      </c>
      <c r="F3696" s="33">
        <v>22.575000000000003</v>
      </c>
      <c r="G3696" s="33">
        <v>7.5249999999999986</v>
      </c>
      <c r="H3696">
        <v>4.9303994400667204</v>
      </c>
      <c r="I3696" s="33">
        <v>30.1</v>
      </c>
      <c r="J3696" s="35">
        <f>G3696/I3696</f>
        <v>0.24999999999999994</v>
      </c>
      <c r="K3696">
        <v>0.46512825795817458</v>
      </c>
      <c r="L3696">
        <v>0.6201710106108993</v>
      </c>
      <c r="M3696">
        <v>0.25</v>
      </c>
      <c r="N3696" t="s">
        <v>37</v>
      </c>
      <c r="O3696" s="53" t="s">
        <v>37</v>
      </c>
      <c r="P3696" s="54" t="str">
        <f>'Sheet1 (2)'!O2052</f>
        <v>B</v>
      </c>
      <c r="Q3696" s="31" t="str">
        <f>IF(U3696="same",N3696,IF(O3696=N3696,P3696,O3696))</f>
        <v>B</v>
      </c>
      <c r="R3696">
        <f>VLOOKUP(IF(V3696="same",N3696,IF(O3696=N3696,P3696,O3696)),$AA$2:$AL$8,9,FALSE)</f>
        <v>0.25</v>
      </c>
      <c r="S3696" s="11">
        <f>(L3696-M3696)/L3696</f>
        <v>0.59688538205980068</v>
      </c>
      <c r="T3696" s="13">
        <f t="shared" si="57"/>
        <v>0.25</v>
      </c>
      <c r="U3696">
        <f>IFERROR(T3696*I3696,0)</f>
        <v>7.5250000000000004</v>
      </c>
      <c r="V3696" t="str">
        <f>IF(AND(N3696=O3696,P3696=N3696),"same",IF(NOT(OR(O3696=N3696,P3696=N3696)),"conflict","change"))</f>
        <v>same</v>
      </c>
      <c r="W3696" s="55">
        <f>U3696-G3696</f>
        <v>0</v>
      </c>
    </row>
    <row r="3697" spans="1:23" ht="21" hidden="1" outlineLevel="2" x14ac:dyDescent="0.4">
      <c r="A3697" t="s">
        <v>2435</v>
      </c>
      <c r="B3697" t="s">
        <v>2390</v>
      </c>
      <c r="C3697" s="37" t="s">
        <v>2391</v>
      </c>
      <c r="D3697" s="34">
        <v>1235210</v>
      </c>
      <c r="E3697" s="34">
        <v>92680</v>
      </c>
      <c r="F3697" s="33">
        <v>59.0107</v>
      </c>
      <c r="G3697" s="33">
        <v>19.665499999999998</v>
      </c>
      <c r="H3697">
        <v>7.5031775973316277</v>
      </c>
      <c r="I3697" s="33">
        <v>78.676199999999994</v>
      </c>
      <c r="J3697" s="35">
        <f>G3697/I3697</f>
        <v>0.24995487834948815</v>
      </c>
      <c r="K3697">
        <v>0.63671450151057396</v>
      </c>
      <c r="L3697">
        <v>0.84890159689253342</v>
      </c>
      <c r="M3697">
        <v>0.25</v>
      </c>
      <c r="N3697" t="s">
        <v>37</v>
      </c>
      <c r="O3697" s="53" t="s">
        <v>37</v>
      </c>
      <c r="P3697" s="54" t="str">
        <f>'Sheet1 (2)'!O2076</f>
        <v>B</v>
      </c>
      <c r="Q3697" s="31" t="str">
        <f>IF(U3697="same",N3697,IF(O3697=N3697,P3697,O3697))</f>
        <v>B</v>
      </c>
      <c r="R3697">
        <f>VLOOKUP(IF(V3697="same",N3697,IF(O3697=N3697,P3697,O3697)),$AA$2:$AL$8,9,FALSE)</f>
        <v>0.25</v>
      </c>
      <c r="S3697" s="11">
        <f>(L3697-M3697)/L3697</f>
        <v>0.70550179088466392</v>
      </c>
      <c r="T3697" s="13">
        <f t="shared" si="57"/>
        <v>0.25</v>
      </c>
      <c r="U3697">
        <f>IFERROR(T3697*I3697,0)</f>
        <v>19.669049999999999</v>
      </c>
      <c r="V3697" t="str">
        <f>IF(AND(N3697=O3697,P3697=N3697),"same",IF(NOT(OR(O3697=N3697,P3697=N3697)),"conflict","change"))</f>
        <v>same</v>
      </c>
      <c r="W3697" s="55">
        <f>U3697-G3697</f>
        <v>3.5500000000006082E-3</v>
      </c>
    </row>
    <row r="3698" spans="1:23" ht="21" hidden="1" outlineLevel="2" x14ac:dyDescent="0.4">
      <c r="A3698" t="s">
        <v>2436</v>
      </c>
      <c r="B3698" t="s">
        <v>2390</v>
      </c>
      <c r="C3698" s="37" t="s">
        <v>2391</v>
      </c>
      <c r="D3698" s="34">
        <v>86383</v>
      </c>
      <c r="E3698" s="34">
        <v>20130</v>
      </c>
      <c r="F3698" s="33">
        <v>4.4304999999999994</v>
      </c>
      <c r="G3698" s="33">
        <v>1.4762999999999999</v>
      </c>
      <c r="H3698">
        <v>23.303196230739843</v>
      </c>
      <c r="I3698" s="33">
        <v>5.9067999999999996</v>
      </c>
      <c r="J3698" s="35">
        <f>G3698/I3698</f>
        <v>0.24993228143834226</v>
      </c>
      <c r="K3698">
        <v>0.22009438648782906</v>
      </c>
      <c r="L3698">
        <v>0.29343268753104818</v>
      </c>
      <c r="M3698">
        <v>0.1</v>
      </c>
      <c r="N3698" t="s">
        <v>37</v>
      </c>
      <c r="O3698" s="53" t="s">
        <v>37</v>
      </c>
      <c r="P3698" s="54" t="str">
        <f>'Sheet1 (2)'!O2135</f>
        <v>B</v>
      </c>
      <c r="Q3698" s="31" t="str">
        <f>IF(U3698="same",N3698,IF(O3698=N3698,P3698,O3698))</f>
        <v>B</v>
      </c>
      <c r="R3698">
        <f>VLOOKUP(IF(V3698="same",N3698,IF(O3698=N3698,P3698,O3698)),$AA$2:$AL$8,9,FALSE)</f>
        <v>0.25</v>
      </c>
      <c r="S3698" s="11">
        <f>(L3698-M3698)/L3698</f>
        <v>0.65920633845737109</v>
      </c>
      <c r="T3698" s="13">
        <f t="shared" si="57"/>
        <v>0.25</v>
      </c>
      <c r="U3698">
        <f>IFERROR(T3698*I3698,0)</f>
        <v>1.4766999999999999</v>
      </c>
      <c r="V3698" t="str">
        <f>IF(AND(N3698=O3698,P3698=N3698),"same",IF(NOT(OR(O3698=N3698,P3698=N3698)),"conflict","change"))</f>
        <v>same</v>
      </c>
      <c r="W3698" s="55">
        <f>U3698-G3698</f>
        <v>3.9999999999995595E-4</v>
      </c>
    </row>
    <row r="3699" spans="1:23" ht="21" hidden="1" outlineLevel="2" collapsed="1" x14ac:dyDescent="0.4">
      <c r="A3699" t="s">
        <v>2438</v>
      </c>
      <c r="B3699" t="s">
        <v>2390</v>
      </c>
      <c r="C3699" s="37" t="s">
        <v>2391</v>
      </c>
      <c r="D3699" s="34">
        <v>505735</v>
      </c>
      <c r="E3699" s="34">
        <v>56459</v>
      </c>
      <c r="F3699" s="33">
        <v>4.2074999999999996</v>
      </c>
      <c r="G3699" s="33">
        <v>1.4025000000000001</v>
      </c>
      <c r="H3699">
        <v>11.163751767229874</v>
      </c>
      <c r="I3699" s="33">
        <v>5.6099999999999994</v>
      </c>
      <c r="J3699" s="35">
        <f>G3699/I3699</f>
        <v>0.25000000000000006</v>
      </c>
      <c r="K3699">
        <v>7.4523105262225692E-2</v>
      </c>
      <c r="L3699">
        <v>9.9364140349634228E-2</v>
      </c>
      <c r="M3699">
        <v>0.01</v>
      </c>
      <c r="N3699" t="s">
        <v>37</v>
      </c>
      <c r="O3699" s="53" t="s">
        <v>37</v>
      </c>
      <c r="P3699" s="54" t="str">
        <f>'Sheet1 (2)'!O2299</f>
        <v>B</v>
      </c>
      <c r="Q3699" s="31" t="str">
        <f>IF(U3699="same",N3699,IF(O3699=N3699,P3699,O3699))</f>
        <v>B</v>
      </c>
      <c r="R3699">
        <f>VLOOKUP(IF(V3699="same",N3699,IF(O3699=N3699,P3699,O3699)),$AA$2:$AL$8,9,FALSE)</f>
        <v>0.25</v>
      </c>
      <c r="S3699" s="11">
        <f>(L3699-M3699)/L3699</f>
        <v>0.89936007130124784</v>
      </c>
      <c r="T3699" s="13">
        <f t="shared" si="57"/>
        <v>0.25</v>
      </c>
      <c r="U3699">
        <f>IFERROR(T3699*I3699,0)</f>
        <v>1.4024999999999999</v>
      </c>
      <c r="V3699" t="str">
        <f>IF(AND(N3699=O3699,P3699=N3699),"same",IF(NOT(OR(O3699=N3699,P3699=N3699)),"conflict","change"))</f>
        <v>same</v>
      </c>
      <c r="W3699" s="55">
        <f>U3699-G3699</f>
        <v>0</v>
      </c>
    </row>
    <row r="3700" spans="1:23" ht="21" hidden="1" outlineLevel="2" x14ac:dyDescent="0.4">
      <c r="A3700" t="s">
        <v>2440</v>
      </c>
      <c r="B3700" t="s">
        <v>2390</v>
      </c>
      <c r="C3700" s="37" t="s">
        <v>2391</v>
      </c>
      <c r="D3700" s="34">
        <v>429062</v>
      </c>
      <c r="E3700" s="34">
        <v>141313</v>
      </c>
      <c r="F3700" s="33">
        <v>25.192799999999995</v>
      </c>
      <c r="G3700" s="33">
        <v>8.3905999999999992</v>
      </c>
      <c r="H3700">
        <v>32.935333355086215</v>
      </c>
      <c r="I3700" s="33">
        <v>33.583399999999997</v>
      </c>
      <c r="J3700" s="35">
        <f>G3700/I3700</f>
        <v>0.2498436727669027</v>
      </c>
      <c r="K3700">
        <v>0.17827659167946328</v>
      </c>
      <c r="L3700">
        <v>0.23765258681083831</v>
      </c>
      <c r="M3700">
        <v>0.01</v>
      </c>
      <c r="N3700" t="s">
        <v>37</v>
      </c>
      <c r="O3700" s="53" t="s">
        <v>37</v>
      </c>
      <c r="P3700" s="54" t="str">
        <f>'Sheet1 (2)'!O2314</f>
        <v>B</v>
      </c>
      <c r="Q3700" s="31" t="str">
        <f>IF(U3700="same",N3700,IF(O3700=N3700,P3700,O3700))</f>
        <v>B</v>
      </c>
      <c r="R3700">
        <f>VLOOKUP(IF(V3700="same",N3700,IF(O3700=N3700,P3700,O3700)),$AA$2:$AL$8,9,FALSE)</f>
        <v>0.25</v>
      </c>
      <c r="S3700" s="11">
        <f>(L3700-M3700)/L3700</f>
        <v>0.95792177087489649</v>
      </c>
      <c r="T3700" s="13">
        <f t="shared" si="57"/>
        <v>0.25</v>
      </c>
      <c r="U3700">
        <f>IFERROR(T3700*I3700,0)</f>
        <v>8.3958499999999994</v>
      </c>
      <c r="V3700" t="str">
        <f>IF(AND(N3700=O3700,P3700=N3700),"same",IF(NOT(OR(O3700=N3700,P3700=N3700)),"conflict","change"))</f>
        <v>same</v>
      </c>
      <c r="W3700" s="55">
        <f>U3700-G3700</f>
        <v>5.250000000000199E-3</v>
      </c>
    </row>
    <row r="3701" spans="1:23" ht="21" hidden="1" outlineLevel="2" x14ac:dyDescent="0.4">
      <c r="A3701" t="s">
        <v>2441</v>
      </c>
      <c r="B3701" t="s">
        <v>2390</v>
      </c>
      <c r="C3701" s="37" t="s">
        <v>2391</v>
      </c>
      <c r="D3701" s="34">
        <v>358159</v>
      </c>
      <c r="E3701" s="34">
        <v>53370</v>
      </c>
      <c r="F3701" s="33">
        <v>26.377499999999998</v>
      </c>
      <c r="G3701" s="33">
        <v>8.7888999999999999</v>
      </c>
      <c r="H3701">
        <v>14.901203096948562</v>
      </c>
      <c r="I3701" s="33">
        <v>35.166399999999996</v>
      </c>
      <c r="J3701" s="35">
        <f>G3701/I3701</f>
        <v>0.24992322216661361</v>
      </c>
      <c r="K3701">
        <v>0.494238336143901</v>
      </c>
      <c r="L3701">
        <v>0.65891699456623565</v>
      </c>
      <c r="M3701">
        <v>0.1</v>
      </c>
      <c r="N3701" t="s">
        <v>37</v>
      </c>
      <c r="O3701" s="53" t="s">
        <v>37</v>
      </c>
      <c r="P3701" s="54" t="str">
        <f>'Sheet1 (2)'!O2329</f>
        <v>B</v>
      </c>
      <c r="Q3701" s="31" t="str">
        <f>IF(U3701="same",N3701,IF(O3701=N3701,P3701,O3701))</f>
        <v>B</v>
      </c>
      <c r="R3701">
        <f>VLOOKUP(IF(V3701="same",N3701,IF(O3701=N3701,P3701,O3701)),$AA$2:$AL$8,9,FALSE)</f>
        <v>0.25</v>
      </c>
      <c r="S3701" s="11">
        <f>(L3701-M3701)/L3701</f>
        <v>0.84823581600618769</v>
      </c>
      <c r="T3701" s="13">
        <f t="shared" si="57"/>
        <v>0.25</v>
      </c>
      <c r="U3701">
        <f>IFERROR(T3701*I3701,0)</f>
        <v>8.791599999999999</v>
      </c>
      <c r="V3701" t="str">
        <f>IF(AND(N3701=O3701,P3701=N3701),"same",IF(NOT(OR(O3701=N3701,P3701=N3701)),"conflict","change"))</f>
        <v>same</v>
      </c>
      <c r="W3701" s="55">
        <f>U3701-G3701</f>
        <v>2.6999999999990365E-3</v>
      </c>
    </row>
    <row r="3702" spans="1:23" ht="21" hidden="1" outlineLevel="2" x14ac:dyDescent="0.4">
      <c r="A3702" t="s">
        <v>2442</v>
      </c>
      <c r="B3702" t="s">
        <v>2390</v>
      </c>
      <c r="C3702" s="37" t="s">
        <v>2391</v>
      </c>
      <c r="D3702" s="34">
        <v>86280</v>
      </c>
      <c r="E3702" s="34">
        <v>12528</v>
      </c>
      <c r="F3702" s="33">
        <v>2.4672999999999998</v>
      </c>
      <c r="G3702" s="33">
        <v>0.82190000000000007</v>
      </c>
      <c r="H3702">
        <v>14.520166898470098</v>
      </c>
      <c r="I3702" s="33">
        <v>3.2892000000000001</v>
      </c>
      <c r="J3702" s="35">
        <f>G3702/I3702</f>
        <v>0.2498783898820382</v>
      </c>
      <c r="K3702">
        <v>0.19694284802043421</v>
      </c>
      <c r="L3702">
        <v>0.26254789272030654</v>
      </c>
      <c r="M3702">
        <v>0.1</v>
      </c>
      <c r="N3702" t="s">
        <v>37</v>
      </c>
      <c r="O3702" s="53" t="s">
        <v>37</v>
      </c>
      <c r="P3702" s="54" t="str">
        <f>'Sheet1 (2)'!O2419</f>
        <v>B</v>
      </c>
      <c r="Q3702" s="31" t="str">
        <f>IF(U3702="same",N3702,IF(O3702=N3702,P3702,O3702))</f>
        <v>B</v>
      </c>
      <c r="R3702">
        <f>VLOOKUP(IF(V3702="same",N3702,IF(O3702=N3702,P3702,O3702)),$AA$2:$AL$8,9,FALSE)</f>
        <v>0.25</v>
      </c>
      <c r="S3702" s="11">
        <f>(L3702-M3702)/L3702</f>
        <v>0.61911711054359719</v>
      </c>
      <c r="T3702" s="13">
        <f t="shared" si="57"/>
        <v>0.25</v>
      </c>
      <c r="U3702">
        <f>IFERROR(T3702*I3702,0)</f>
        <v>0.82230000000000003</v>
      </c>
      <c r="V3702" t="str">
        <f>IF(AND(N3702=O3702,P3702=N3702),"same",IF(NOT(OR(O3702=N3702,P3702=N3702)),"conflict","change"))</f>
        <v>same</v>
      </c>
      <c r="W3702" s="55">
        <f>U3702-G3702</f>
        <v>3.9999999999995595E-4</v>
      </c>
    </row>
    <row r="3703" spans="1:23" ht="21" hidden="1" outlineLevel="2" collapsed="1" x14ac:dyDescent="0.4">
      <c r="A3703" t="s">
        <v>2443</v>
      </c>
      <c r="B3703" t="s">
        <v>2390</v>
      </c>
      <c r="C3703" s="37" t="s">
        <v>2391</v>
      </c>
      <c r="D3703" s="34">
        <v>15023</v>
      </c>
      <c r="E3703" s="34">
        <v>2591</v>
      </c>
      <c r="F3703" s="33">
        <v>0.20700000000000002</v>
      </c>
      <c r="G3703" s="33">
        <v>6.9000000000000006E-2</v>
      </c>
      <c r="H3703">
        <v>17.24688810490581</v>
      </c>
      <c r="I3703" s="33">
        <v>0.27600000000000002</v>
      </c>
      <c r="J3703" s="35">
        <f>G3703/I3703</f>
        <v>0.25</v>
      </c>
      <c r="K3703">
        <v>7.9891933616364347E-2</v>
      </c>
      <c r="L3703">
        <v>0.10652257815515245</v>
      </c>
      <c r="M3703">
        <v>0.01</v>
      </c>
      <c r="N3703" t="s">
        <v>37</v>
      </c>
      <c r="O3703" s="53" t="s">
        <v>37</v>
      </c>
      <c r="P3703" s="54" t="str">
        <f>'Sheet1 (2)'!O2545</f>
        <v>B</v>
      </c>
      <c r="Q3703" s="31" t="str">
        <f>IF(U3703="same",N3703,IF(O3703=N3703,P3703,O3703))</f>
        <v>B</v>
      </c>
      <c r="R3703">
        <f>VLOOKUP(IF(V3703="same",N3703,IF(O3703=N3703,P3703,O3703)),$AA$2:$AL$8,9,FALSE)</f>
        <v>0.25</v>
      </c>
      <c r="S3703" s="11">
        <f>(L3703-M3703)/L3703</f>
        <v>0.9061231884057972</v>
      </c>
      <c r="T3703" s="13">
        <f t="shared" si="57"/>
        <v>0.25</v>
      </c>
      <c r="U3703">
        <f>IFERROR(T3703*I3703,0)</f>
        <v>6.9000000000000006E-2</v>
      </c>
      <c r="V3703" t="str">
        <f>IF(AND(N3703=O3703,P3703=N3703),"same",IF(NOT(OR(O3703=N3703,P3703=N3703)),"conflict","change"))</f>
        <v>same</v>
      </c>
      <c r="W3703" s="55">
        <f>U3703-G3703</f>
        <v>0</v>
      </c>
    </row>
    <row r="3704" spans="1:23" ht="21" hidden="1" outlineLevel="2" x14ac:dyDescent="0.4">
      <c r="A3704" t="s">
        <v>2444</v>
      </c>
      <c r="B3704" t="s">
        <v>2390</v>
      </c>
      <c r="C3704" s="37" t="s">
        <v>2391</v>
      </c>
      <c r="D3704" s="34">
        <v>180079</v>
      </c>
      <c r="E3704" s="34">
        <v>18933</v>
      </c>
      <c r="F3704" s="33">
        <v>1.7912999999999999</v>
      </c>
      <c r="G3704" s="33">
        <v>0.59709999999999996</v>
      </c>
      <c r="H3704">
        <v>10.513718978892598</v>
      </c>
      <c r="I3704" s="33">
        <v>2.3883999999999999</v>
      </c>
      <c r="J3704" s="35">
        <f>G3704/I3704</f>
        <v>0.25</v>
      </c>
      <c r="K3704">
        <v>9.4612581207415627E-2</v>
      </c>
      <c r="L3704">
        <v>0.12615010827655415</v>
      </c>
      <c r="M3704">
        <v>0.01</v>
      </c>
      <c r="N3704" t="s">
        <v>37</v>
      </c>
      <c r="O3704" s="53" t="s">
        <v>37</v>
      </c>
      <c r="P3704" s="54" t="str">
        <f>'Sheet1 (2)'!O2547</f>
        <v>B</v>
      </c>
      <c r="Q3704" s="31" t="str">
        <f>IF(U3704="same",N3704,IF(O3704=N3704,P3704,O3704))</f>
        <v>B</v>
      </c>
      <c r="R3704">
        <f>VLOOKUP(IF(V3704="same",N3704,IF(O3704=N3704,P3704,O3704)),$AA$2:$AL$8,9,FALSE)</f>
        <v>0.25</v>
      </c>
      <c r="S3704" s="11">
        <f>(L3704-M3704)/L3704</f>
        <v>0.92072935856640437</v>
      </c>
      <c r="T3704" s="13">
        <f t="shared" si="57"/>
        <v>0.25</v>
      </c>
      <c r="U3704">
        <f>IFERROR(T3704*I3704,0)</f>
        <v>0.59709999999999996</v>
      </c>
      <c r="V3704" t="str">
        <f>IF(AND(N3704=O3704,P3704=N3704),"same",IF(NOT(OR(O3704=N3704,P3704=N3704)),"conflict","change"))</f>
        <v>same</v>
      </c>
      <c r="W3704" s="55">
        <f>U3704-G3704</f>
        <v>0</v>
      </c>
    </row>
    <row r="3705" spans="1:23" ht="21" hidden="1" outlineLevel="2" x14ac:dyDescent="0.4">
      <c r="A3705" t="s">
        <v>2445</v>
      </c>
      <c r="B3705" t="s">
        <v>2390</v>
      </c>
      <c r="C3705" s="37" t="s">
        <v>2391</v>
      </c>
      <c r="D3705" s="34">
        <v>1252331</v>
      </c>
      <c r="E3705" s="34">
        <v>128734</v>
      </c>
      <c r="F3705" s="33">
        <v>71.952300000000022</v>
      </c>
      <c r="G3705" s="33">
        <v>23.977900000000002</v>
      </c>
      <c r="H3705">
        <v>10.279550693866078</v>
      </c>
      <c r="I3705" s="33">
        <v>95.930200000000028</v>
      </c>
      <c r="J3705" s="35">
        <f>G3705/I3705</f>
        <v>0.24995152725627587</v>
      </c>
      <c r="K3705">
        <v>0.55892227383597204</v>
      </c>
      <c r="L3705">
        <v>0.74518153712306012</v>
      </c>
      <c r="M3705">
        <v>0.25</v>
      </c>
      <c r="N3705" t="s">
        <v>37</v>
      </c>
      <c r="O3705" s="53" t="s">
        <v>37</v>
      </c>
      <c r="P3705" s="54" t="str">
        <f>'Sheet1 (2)'!O2593</f>
        <v>B</v>
      </c>
      <c r="Q3705" s="31" t="str">
        <f>IF(U3705="same",N3705,IF(O3705=N3705,P3705,O3705))</f>
        <v>B</v>
      </c>
      <c r="R3705">
        <f>VLOOKUP(IF(V3705="same",N3705,IF(O3705=N3705,P3705,O3705)),$AA$2:$AL$8,9,FALSE)</f>
        <v>0.25</v>
      </c>
      <c r="S3705" s="11">
        <f>(L3705-M3705)/L3705</f>
        <v>0.66451128007655569</v>
      </c>
      <c r="T3705" s="13">
        <f t="shared" si="57"/>
        <v>0.25</v>
      </c>
      <c r="U3705">
        <f>IFERROR(T3705*I3705,0)</f>
        <v>23.982550000000007</v>
      </c>
      <c r="V3705" t="str">
        <f>IF(AND(N3705=O3705,P3705=N3705),"same",IF(NOT(OR(O3705=N3705,P3705=N3705)),"conflict","change"))</f>
        <v>same</v>
      </c>
      <c r="W3705" s="55">
        <f>U3705-G3705</f>
        <v>4.65000000000515E-3</v>
      </c>
    </row>
    <row r="3706" spans="1:23" ht="21" hidden="1" outlineLevel="2" collapsed="1" x14ac:dyDescent="0.4">
      <c r="A3706" t="s">
        <v>2446</v>
      </c>
      <c r="B3706" t="s">
        <v>2390</v>
      </c>
      <c r="C3706" s="37" t="s">
        <v>2391</v>
      </c>
      <c r="D3706" s="34">
        <v>439274</v>
      </c>
      <c r="E3706" s="34">
        <v>8890</v>
      </c>
      <c r="F3706" s="33">
        <v>3.9899999999999998</v>
      </c>
      <c r="G3706" s="33">
        <v>1.33</v>
      </c>
      <c r="H3706">
        <v>2.0237938052331801</v>
      </c>
      <c r="I3706" s="33">
        <v>5.32</v>
      </c>
      <c r="J3706" s="35">
        <f>G3706/I3706</f>
        <v>0.25</v>
      </c>
      <c r="K3706">
        <v>0.4488188976377952</v>
      </c>
      <c r="L3706">
        <v>0.59842519685039375</v>
      </c>
      <c r="M3706">
        <v>0.25</v>
      </c>
      <c r="N3706" t="s">
        <v>37</v>
      </c>
      <c r="O3706" s="53" t="s">
        <v>37</v>
      </c>
      <c r="P3706" s="54" t="str">
        <f>'Sheet1 (2)'!O2630</f>
        <v>B</v>
      </c>
      <c r="Q3706" s="31" t="str">
        <f>IF(U3706="same",N3706,IF(O3706=N3706,P3706,O3706))</f>
        <v>B</v>
      </c>
      <c r="R3706">
        <f>VLOOKUP(IF(V3706="same",N3706,IF(O3706=N3706,P3706,O3706)),$AA$2:$AL$8,9,FALSE)</f>
        <v>0.25</v>
      </c>
      <c r="S3706" s="11">
        <f>(L3706-M3706)/L3706</f>
        <v>0.58223684210526316</v>
      </c>
      <c r="T3706" s="13">
        <f t="shared" si="57"/>
        <v>0.25</v>
      </c>
      <c r="U3706">
        <f>IFERROR(T3706*I3706,0)</f>
        <v>1.33</v>
      </c>
      <c r="V3706" t="str">
        <f>IF(AND(N3706=O3706,P3706=N3706),"same",IF(NOT(OR(O3706=N3706,P3706=N3706)),"conflict","change"))</f>
        <v>same</v>
      </c>
      <c r="W3706" s="55">
        <f>U3706-G3706</f>
        <v>0</v>
      </c>
    </row>
    <row r="3707" spans="1:23" ht="21" hidden="1" outlineLevel="2" x14ac:dyDescent="0.4">
      <c r="A3707" t="s">
        <v>2447</v>
      </c>
      <c r="B3707" t="s">
        <v>2390</v>
      </c>
      <c r="C3707" s="37" t="s">
        <v>2391</v>
      </c>
      <c r="D3707" s="34">
        <v>985322</v>
      </c>
      <c r="E3707" s="34">
        <v>63685</v>
      </c>
      <c r="F3707" s="33">
        <v>22.485000000000003</v>
      </c>
      <c r="G3707" s="33">
        <v>7.4950000000000001</v>
      </c>
      <c r="H3707">
        <v>6.463369335100607</v>
      </c>
      <c r="I3707" s="33">
        <v>29.980000000000004</v>
      </c>
      <c r="J3707" s="35">
        <f>G3707/I3707</f>
        <v>0.24999999999999997</v>
      </c>
      <c r="K3707">
        <v>0.35306587108424281</v>
      </c>
      <c r="L3707">
        <v>0.4707544947789904</v>
      </c>
      <c r="M3707">
        <v>0.25</v>
      </c>
      <c r="N3707" t="s">
        <v>37</v>
      </c>
      <c r="O3707" s="53" t="s">
        <v>37</v>
      </c>
      <c r="P3707" s="54" t="str">
        <f>'Sheet1 (2)'!O2662</f>
        <v>B</v>
      </c>
      <c r="Q3707" s="31" t="str">
        <f>IF(U3707="same",N3707,IF(O3707=N3707,P3707,O3707))</f>
        <v>B</v>
      </c>
      <c r="R3707">
        <f>VLOOKUP(IF(V3707="same",N3707,IF(O3707=N3707,P3707,O3707)),$AA$2:$AL$8,9,FALSE)</f>
        <v>0.25</v>
      </c>
      <c r="S3707" s="11">
        <f>(L3707-M3707)/L3707</f>
        <v>0.46893762508338899</v>
      </c>
      <c r="T3707" s="13">
        <f t="shared" si="57"/>
        <v>0.25</v>
      </c>
      <c r="U3707">
        <f>IFERROR(T3707*I3707,0)</f>
        <v>7.495000000000001</v>
      </c>
      <c r="V3707" t="str">
        <f>IF(AND(N3707=O3707,P3707=N3707),"same",IF(NOT(OR(O3707=N3707,P3707=N3707)),"conflict","change"))</f>
        <v>same</v>
      </c>
      <c r="W3707" s="55">
        <f>U3707-G3707</f>
        <v>0</v>
      </c>
    </row>
    <row r="3708" spans="1:23" ht="21" hidden="1" outlineLevel="2" x14ac:dyDescent="0.4">
      <c r="A3708" t="s">
        <v>2448</v>
      </c>
      <c r="B3708" t="s">
        <v>2390</v>
      </c>
      <c r="C3708" s="37" t="s">
        <v>2391</v>
      </c>
      <c r="D3708" s="34">
        <v>359217</v>
      </c>
      <c r="E3708" s="34">
        <v>75160</v>
      </c>
      <c r="F3708" s="33">
        <v>9.4378999999999991</v>
      </c>
      <c r="G3708" s="33">
        <v>3.1433</v>
      </c>
      <c r="H3708">
        <v>20.923285924663922</v>
      </c>
      <c r="I3708" s="33">
        <v>12.581199999999999</v>
      </c>
      <c r="J3708" s="35">
        <f>G3708/I3708</f>
        <v>0.24984103265189331</v>
      </c>
      <c r="K3708">
        <v>0.12557078233102714</v>
      </c>
      <c r="L3708">
        <v>0.16739222990952632</v>
      </c>
      <c r="M3708">
        <v>0.1</v>
      </c>
      <c r="N3708" t="s">
        <v>37</v>
      </c>
      <c r="O3708" s="53" t="s">
        <v>37</v>
      </c>
      <c r="P3708" s="54" t="str">
        <f>'Sheet1 (2)'!O2803</f>
        <v>B</v>
      </c>
      <c r="Q3708" s="31" t="str">
        <f>IF(U3708="same",N3708,IF(O3708=N3708,P3708,O3708))</f>
        <v>B</v>
      </c>
      <c r="R3708">
        <f>VLOOKUP(IF(V3708="same",N3708,IF(O3708=N3708,P3708,O3708)),$AA$2:$AL$8,9,FALSE)</f>
        <v>0.25</v>
      </c>
      <c r="S3708" s="11">
        <f>(L3708-M3708)/L3708</f>
        <v>0.40260070581502549</v>
      </c>
      <c r="T3708" s="13">
        <f t="shared" si="57"/>
        <v>0.25</v>
      </c>
      <c r="U3708">
        <f>IFERROR(T3708*I3708,0)</f>
        <v>3.1452999999999998</v>
      </c>
      <c r="V3708" t="str">
        <f>IF(AND(N3708=O3708,P3708=N3708),"same",IF(NOT(OR(O3708=N3708,P3708=N3708)),"conflict","change"))</f>
        <v>same</v>
      </c>
      <c r="W3708" s="55">
        <f>U3708-G3708</f>
        <v>1.9999999999997797E-3</v>
      </c>
    </row>
    <row r="3709" spans="1:23" ht="21" hidden="1" outlineLevel="2" x14ac:dyDescent="0.4">
      <c r="A3709" t="s">
        <v>2449</v>
      </c>
      <c r="B3709" t="s">
        <v>2390</v>
      </c>
      <c r="C3709" s="37" t="s">
        <v>2391</v>
      </c>
      <c r="D3709" s="34">
        <v>985473</v>
      </c>
      <c r="E3709" s="34">
        <v>289103</v>
      </c>
      <c r="F3709" s="33">
        <v>13.605</v>
      </c>
      <c r="G3709" s="33">
        <v>4.535000000000001</v>
      </c>
      <c r="H3709">
        <v>29.336470912952461</v>
      </c>
      <c r="I3709" s="33">
        <v>18.14</v>
      </c>
      <c r="J3709" s="35">
        <f>G3709/I3709</f>
        <v>0.25000000000000006</v>
      </c>
      <c r="K3709">
        <v>4.70593525490915E-2</v>
      </c>
      <c r="L3709">
        <v>6.2745803398788672E-2</v>
      </c>
      <c r="M3709">
        <v>0.01</v>
      </c>
      <c r="N3709" t="s">
        <v>34</v>
      </c>
      <c r="O3709" s="53" t="s">
        <v>34</v>
      </c>
      <c r="P3709" s="54" t="str">
        <f>'Sheet1 (2)'!O2819</f>
        <v>A</v>
      </c>
      <c r="Q3709" s="31" t="str">
        <f>IF(U3709="same",N3709,IF(O3709=N3709,P3709,O3709))</f>
        <v>A</v>
      </c>
      <c r="R3709">
        <f>VLOOKUP(IF(V3709="same",N3709,IF(O3709=N3709,P3709,O3709)),$AA$2:$AL$8,9,FALSE)</f>
        <v>0.15</v>
      </c>
      <c r="S3709" s="11">
        <f>(L3709-M3709)/L3709</f>
        <v>0.84062679162072762</v>
      </c>
      <c r="T3709" s="13">
        <f t="shared" si="57"/>
        <v>0.15</v>
      </c>
      <c r="U3709">
        <f>IFERROR(T3709*I3709,0)</f>
        <v>2.7210000000000001</v>
      </c>
      <c r="V3709" t="str">
        <f>IF(AND(N3709=O3709,P3709=N3709),"same",IF(NOT(OR(O3709=N3709,P3709=N3709)),"conflict","change"))</f>
        <v>same</v>
      </c>
      <c r="W3709" s="55">
        <f>U3709-G3709</f>
        <v>-1.8140000000000009</v>
      </c>
    </row>
    <row r="3710" spans="1:23" ht="21" hidden="1" outlineLevel="2" x14ac:dyDescent="0.4">
      <c r="A3710" t="s">
        <v>2450</v>
      </c>
      <c r="B3710" t="s">
        <v>2390</v>
      </c>
      <c r="C3710" s="37" t="s">
        <v>2391</v>
      </c>
      <c r="D3710" s="34">
        <v>985016</v>
      </c>
      <c r="E3710" s="34">
        <v>254308</v>
      </c>
      <c r="F3710" s="33">
        <v>15.734999999999999</v>
      </c>
      <c r="G3710" s="33">
        <v>5.2450000000000001</v>
      </c>
      <c r="H3710">
        <v>25.817651692967424</v>
      </c>
      <c r="I3710" s="33">
        <v>20.98</v>
      </c>
      <c r="J3710" s="35">
        <f>G3710/I3710</f>
        <v>0.25</v>
      </c>
      <c r="K3710">
        <v>6.1873790836308729E-2</v>
      </c>
      <c r="L3710">
        <v>8.2498387781744967E-2</v>
      </c>
      <c r="M3710">
        <v>0.01</v>
      </c>
      <c r="N3710" t="s">
        <v>37</v>
      </c>
      <c r="O3710" s="53" t="s">
        <v>37</v>
      </c>
      <c r="P3710" s="54" t="str">
        <f>'Sheet1 (2)'!O2830</f>
        <v>B</v>
      </c>
      <c r="Q3710" s="31" t="str">
        <f>IF(U3710="same",N3710,IF(O3710=N3710,P3710,O3710))</f>
        <v>B</v>
      </c>
      <c r="R3710">
        <f>VLOOKUP(IF(V3710="same",N3710,IF(O3710=N3710,P3710,O3710)),$AA$2:$AL$8,9,FALSE)</f>
        <v>0.25</v>
      </c>
      <c r="S3710" s="11">
        <f>(L3710-M3710)/L3710</f>
        <v>0.87878551000953298</v>
      </c>
      <c r="T3710" s="13">
        <f t="shared" si="57"/>
        <v>0.25</v>
      </c>
      <c r="U3710">
        <f>IFERROR(T3710*I3710,0)</f>
        <v>5.2450000000000001</v>
      </c>
      <c r="V3710" t="str">
        <f>IF(AND(N3710=O3710,P3710=N3710),"same",IF(NOT(OR(O3710=N3710,P3710=N3710)),"conflict","change"))</f>
        <v>same</v>
      </c>
      <c r="W3710" s="55">
        <f>U3710-G3710</f>
        <v>0</v>
      </c>
    </row>
    <row r="3711" spans="1:23" ht="21" hidden="1" outlineLevel="2" x14ac:dyDescent="0.4">
      <c r="A3711" t="s">
        <v>2451</v>
      </c>
      <c r="B3711" t="s">
        <v>2390</v>
      </c>
      <c r="C3711" s="37" t="s">
        <v>2391</v>
      </c>
      <c r="D3711" s="34">
        <v>1233626</v>
      </c>
      <c r="E3711" s="34">
        <v>77736</v>
      </c>
      <c r="F3711" s="33">
        <v>55.119799999999998</v>
      </c>
      <c r="G3711" s="33">
        <v>18.366199999999999</v>
      </c>
      <c r="H3711">
        <v>6.3014236081275845</v>
      </c>
      <c r="I3711" s="33">
        <v>73.48599999999999</v>
      </c>
      <c r="J3711" s="35">
        <f>G3711/I3711</f>
        <v>0.2499278774188281</v>
      </c>
      <c r="K3711">
        <v>0.70906401152619114</v>
      </c>
      <c r="L3711">
        <v>0.94532777606257057</v>
      </c>
      <c r="M3711">
        <v>0.25</v>
      </c>
      <c r="N3711" t="s">
        <v>37</v>
      </c>
      <c r="O3711" s="53" t="s">
        <v>37</v>
      </c>
      <c r="P3711" s="54" t="str">
        <f>'Sheet1 (2)'!O2840</f>
        <v>B</v>
      </c>
      <c r="Q3711" s="31" t="str">
        <f>IF(U3711="same",N3711,IF(O3711=N3711,P3711,O3711))</f>
        <v>B</v>
      </c>
      <c r="R3711">
        <f>VLOOKUP(IF(V3711="same",N3711,IF(O3711=N3711,P3711,O3711)),$AA$2:$AL$8,9,FALSE)</f>
        <v>0.25</v>
      </c>
      <c r="S3711" s="11">
        <f>(L3711-M3711)/L3711</f>
        <v>0.73554146368015672</v>
      </c>
      <c r="T3711" s="13">
        <f t="shared" si="57"/>
        <v>0.25</v>
      </c>
      <c r="U3711">
        <f>IFERROR(T3711*I3711,0)</f>
        <v>18.371499999999997</v>
      </c>
      <c r="V3711" t="str">
        <f>IF(AND(N3711=O3711,P3711=N3711),"same",IF(NOT(OR(O3711=N3711,P3711=N3711)),"conflict","change"))</f>
        <v>same</v>
      </c>
      <c r="W3711" s="55">
        <f>U3711-G3711</f>
        <v>5.2999999999983061E-3</v>
      </c>
    </row>
    <row r="3712" spans="1:23" ht="21" hidden="1" outlineLevel="2" collapsed="1" x14ac:dyDescent="0.4">
      <c r="A3712" t="s">
        <v>2452</v>
      </c>
      <c r="B3712" t="s">
        <v>2390</v>
      </c>
      <c r="C3712" s="37" t="s">
        <v>2391</v>
      </c>
      <c r="D3712" s="34">
        <v>888591</v>
      </c>
      <c r="E3712" s="34">
        <v>28267</v>
      </c>
      <c r="F3712" s="33">
        <v>10.185000000000002</v>
      </c>
      <c r="G3712" s="33">
        <v>3.395</v>
      </c>
      <c r="H3712">
        <v>3.1811035673330026</v>
      </c>
      <c r="I3712" s="33">
        <v>13.580000000000002</v>
      </c>
      <c r="J3712" s="35">
        <f>G3712/I3712</f>
        <v>0.24999999999999997</v>
      </c>
      <c r="K3712">
        <v>0.36031414723882982</v>
      </c>
      <c r="L3712">
        <v>0.48041886298510639</v>
      </c>
      <c r="M3712">
        <v>0.25</v>
      </c>
      <c r="N3712" t="s">
        <v>37</v>
      </c>
      <c r="O3712" s="53" t="s">
        <v>37</v>
      </c>
      <c r="P3712" s="54" t="str">
        <f>'Sheet1 (2)'!O2856</f>
        <v>B</v>
      </c>
      <c r="Q3712" s="31" t="str">
        <f>IF(U3712="same",N3712,IF(O3712=N3712,P3712,O3712))</f>
        <v>B</v>
      </c>
      <c r="R3712">
        <f>VLOOKUP(IF(V3712="same",N3712,IF(O3712=N3712,P3712,O3712)),$AA$2:$AL$8,9,FALSE)</f>
        <v>0.25</v>
      </c>
      <c r="S3712" s="11">
        <f>(L3712-M3712)/L3712</f>
        <v>0.47962076583210611</v>
      </c>
      <c r="T3712" s="13">
        <f t="shared" si="57"/>
        <v>0.25</v>
      </c>
      <c r="U3712">
        <f>IFERROR(T3712*I3712,0)</f>
        <v>3.3950000000000005</v>
      </c>
      <c r="V3712" t="str">
        <f>IF(AND(N3712=O3712,P3712=N3712),"same",IF(NOT(OR(O3712=N3712,P3712=N3712)),"conflict","change"))</f>
        <v>same</v>
      </c>
      <c r="W3712" s="55">
        <f>U3712-G3712</f>
        <v>0</v>
      </c>
    </row>
    <row r="3713" spans="1:23" ht="21" hidden="1" outlineLevel="2" x14ac:dyDescent="0.4">
      <c r="A3713" t="s">
        <v>2453</v>
      </c>
      <c r="B3713" t="s">
        <v>2390</v>
      </c>
      <c r="C3713" s="37" t="s">
        <v>2391</v>
      </c>
      <c r="D3713" s="34">
        <v>506127</v>
      </c>
      <c r="E3713" s="34">
        <v>58386</v>
      </c>
      <c r="F3713" s="33">
        <v>4.8600000000000003</v>
      </c>
      <c r="G3713" s="33">
        <v>1.6199999999999999</v>
      </c>
      <c r="H3713">
        <v>11.535839818859694</v>
      </c>
      <c r="I3713" s="33">
        <v>6.48</v>
      </c>
      <c r="J3713" s="35">
        <f>G3713/I3713</f>
        <v>0.24999999999999997</v>
      </c>
      <c r="K3713">
        <v>8.3239132668790461E-2</v>
      </c>
      <c r="L3713">
        <v>0.11098551022505396</v>
      </c>
      <c r="M3713">
        <v>0.01</v>
      </c>
      <c r="N3713" t="s">
        <v>37</v>
      </c>
      <c r="O3713" s="53" t="s">
        <v>37</v>
      </c>
      <c r="P3713" s="54" t="str">
        <f>'Sheet1 (2)'!O2936</f>
        <v>B</v>
      </c>
      <c r="Q3713" s="31" t="str">
        <f>IF(U3713="same",N3713,IF(O3713=N3713,P3713,O3713))</f>
        <v>B</v>
      </c>
      <c r="R3713">
        <f>VLOOKUP(IF(V3713="same",N3713,IF(O3713=N3713,P3713,O3713)),$AA$2:$AL$8,9,FALSE)</f>
        <v>0.25</v>
      </c>
      <c r="S3713" s="11">
        <f>(L3713-M3713)/L3713</f>
        <v>0.90989814814814818</v>
      </c>
      <c r="T3713" s="13">
        <f t="shared" si="57"/>
        <v>0.25</v>
      </c>
      <c r="U3713">
        <f>IFERROR(T3713*I3713,0)</f>
        <v>1.62</v>
      </c>
      <c r="V3713" t="str">
        <f>IF(AND(N3713=O3713,P3713=N3713),"same",IF(NOT(OR(O3713=N3713,P3713=N3713)),"conflict","change"))</f>
        <v>same</v>
      </c>
      <c r="W3713" s="55">
        <f>U3713-G3713</f>
        <v>0</v>
      </c>
    </row>
    <row r="3714" spans="1:23" ht="21" hidden="1" outlineLevel="2" x14ac:dyDescent="0.4">
      <c r="A3714" t="s">
        <v>2454</v>
      </c>
      <c r="B3714" t="s">
        <v>2390</v>
      </c>
      <c r="C3714" s="37" t="s">
        <v>2391</v>
      </c>
      <c r="D3714" s="34">
        <v>439044</v>
      </c>
      <c r="E3714" s="34">
        <v>12879</v>
      </c>
      <c r="F3714" s="33">
        <v>4.7024999999999997</v>
      </c>
      <c r="G3714" s="33">
        <v>1.5675000000000001</v>
      </c>
      <c r="H3714">
        <v>2.933418973952497</v>
      </c>
      <c r="I3714" s="33">
        <v>6.27</v>
      </c>
      <c r="J3714" s="35">
        <f>G3714/I3714</f>
        <v>0.25000000000000006</v>
      </c>
      <c r="K3714">
        <v>0.36512928022361985</v>
      </c>
      <c r="L3714">
        <v>0.48683904029815978</v>
      </c>
      <c r="M3714">
        <v>0.25</v>
      </c>
      <c r="N3714" t="s">
        <v>37</v>
      </c>
      <c r="O3714" s="53" t="s">
        <v>37</v>
      </c>
      <c r="P3714" s="54" t="str">
        <f>'Sheet1 (2)'!O3028</f>
        <v>B</v>
      </c>
      <c r="Q3714" s="31" t="str">
        <f>IF(U3714="same",N3714,IF(O3714=N3714,P3714,O3714))</f>
        <v>B</v>
      </c>
      <c r="R3714">
        <f>VLOOKUP(IF(V3714="same",N3714,IF(O3714=N3714,P3714,O3714)),$AA$2:$AL$8,9,FALSE)</f>
        <v>0.25</v>
      </c>
      <c r="S3714" s="11">
        <f>(L3714-M3714)/L3714</f>
        <v>0.48648325358851674</v>
      </c>
      <c r="T3714" s="13">
        <f t="shared" si="57"/>
        <v>0.25</v>
      </c>
      <c r="U3714">
        <f>IFERROR(T3714*I3714,0)</f>
        <v>1.5674999999999999</v>
      </c>
      <c r="V3714" t="str">
        <f>IF(AND(N3714=O3714,P3714=N3714),"same",IF(NOT(OR(O3714=N3714,P3714=N3714)),"conflict","change"))</f>
        <v>same</v>
      </c>
      <c r="W3714" s="55">
        <f>U3714-G3714</f>
        <v>0</v>
      </c>
    </row>
    <row r="3715" spans="1:23" ht="21" hidden="1" outlineLevel="2" collapsed="1" x14ac:dyDescent="0.4">
      <c r="A3715" t="s">
        <v>2455</v>
      </c>
      <c r="B3715" t="s">
        <v>2390</v>
      </c>
      <c r="C3715" s="37" t="s">
        <v>2391</v>
      </c>
      <c r="D3715" s="34">
        <v>346100</v>
      </c>
      <c r="E3715" s="34">
        <v>85773</v>
      </c>
      <c r="F3715" s="33">
        <v>1.6875000000000002</v>
      </c>
      <c r="G3715" s="33">
        <v>0.56249999999999989</v>
      </c>
      <c r="H3715">
        <v>24.782721756717713</v>
      </c>
      <c r="I3715" s="33">
        <v>2.25</v>
      </c>
      <c r="J3715" s="35">
        <f>G3715/I3715</f>
        <v>0.24999999999999994</v>
      </c>
      <c r="K3715">
        <v>1.9674023294043583E-2</v>
      </c>
      <c r="L3715">
        <v>2.6232031058724774E-2</v>
      </c>
      <c r="M3715">
        <v>0.01</v>
      </c>
      <c r="N3715" t="s">
        <v>34</v>
      </c>
      <c r="O3715" s="53" t="s">
        <v>34</v>
      </c>
      <c r="P3715" s="54" t="str">
        <f>'Sheet1 (2)'!O3073</f>
        <v>A</v>
      </c>
      <c r="Q3715" s="31" t="str">
        <f>IF(U3715="same",N3715,IF(O3715=N3715,P3715,O3715))</f>
        <v>A</v>
      </c>
      <c r="R3715">
        <f>VLOOKUP(IF(V3715="same",N3715,IF(O3715=N3715,P3715,O3715)),$AA$2:$AL$8,9,FALSE)</f>
        <v>0.15</v>
      </c>
      <c r="S3715" s="11">
        <f>(L3715-M3715)/L3715</f>
        <v>0.61878666666666671</v>
      </c>
      <c r="T3715" s="13">
        <f t="shared" ref="T3715:T3778" si="58">MIN(S3715,R3715)</f>
        <v>0.15</v>
      </c>
      <c r="U3715">
        <f>IFERROR(T3715*I3715,0)</f>
        <v>0.33749999999999997</v>
      </c>
      <c r="V3715" t="str">
        <f>IF(AND(N3715=O3715,P3715=N3715),"same",IF(NOT(OR(O3715=N3715,P3715=N3715)),"conflict","change"))</f>
        <v>same</v>
      </c>
      <c r="W3715" s="55">
        <f>U3715-G3715</f>
        <v>-0.22499999999999992</v>
      </c>
    </row>
    <row r="3716" spans="1:23" ht="21" hidden="1" outlineLevel="2" x14ac:dyDescent="0.4">
      <c r="A3716" t="s">
        <v>2456</v>
      </c>
      <c r="B3716" t="s">
        <v>2390</v>
      </c>
      <c r="C3716" s="37" t="s">
        <v>2391</v>
      </c>
      <c r="D3716" s="34">
        <v>1249860</v>
      </c>
      <c r="E3716" s="34">
        <v>142584</v>
      </c>
      <c r="F3716" s="33">
        <v>72.531599999999997</v>
      </c>
      <c r="G3716" s="33">
        <v>24.171199999999999</v>
      </c>
      <c r="H3716">
        <v>11.407997695741923</v>
      </c>
      <c r="I3716" s="33">
        <v>96.702799999999996</v>
      </c>
      <c r="J3716" s="35">
        <f>G3716/I3716</f>
        <v>0.24995346567007368</v>
      </c>
      <c r="K3716">
        <v>0.5086938225887897</v>
      </c>
      <c r="L3716">
        <v>0.678216349660551</v>
      </c>
      <c r="M3716">
        <v>0.25</v>
      </c>
      <c r="N3716" t="s">
        <v>37</v>
      </c>
      <c r="O3716" s="53" t="s">
        <v>37</v>
      </c>
      <c r="P3716" s="54" t="str">
        <f>'Sheet1 (2)'!O3178</f>
        <v>B</v>
      </c>
      <c r="Q3716" s="31" t="str">
        <f>IF(U3716="same",N3716,IF(O3716=N3716,P3716,O3716))</f>
        <v>B</v>
      </c>
      <c r="R3716">
        <f>VLOOKUP(IF(V3716="same",N3716,IF(O3716=N3716,P3716,O3716)),$AA$2:$AL$8,9,FALSE)</f>
        <v>0.25</v>
      </c>
      <c r="S3716" s="11">
        <f>(L3716-M3716)/L3716</f>
        <v>0.63138606121022345</v>
      </c>
      <c r="T3716" s="13">
        <f t="shared" si="58"/>
        <v>0.25</v>
      </c>
      <c r="U3716">
        <f>IFERROR(T3716*I3716,0)</f>
        <v>24.175699999999999</v>
      </c>
      <c r="V3716" t="str">
        <f>IF(AND(N3716=O3716,P3716=N3716),"same",IF(NOT(OR(O3716=N3716,P3716=N3716)),"conflict","change"))</f>
        <v>same</v>
      </c>
      <c r="W3716" s="55">
        <f>U3716-G3716</f>
        <v>4.5000000000001705E-3</v>
      </c>
    </row>
    <row r="3717" spans="1:23" ht="21" hidden="1" outlineLevel="2" x14ac:dyDescent="0.4">
      <c r="A3717" t="s">
        <v>2457</v>
      </c>
      <c r="B3717" t="s">
        <v>2390</v>
      </c>
      <c r="C3717" s="37" t="s">
        <v>2391</v>
      </c>
      <c r="D3717" s="34">
        <v>890537</v>
      </c>
      <c r="E3717" s="34">
        <v>124145</v>
      </c>
      <c r="F3717" s="33">
        <v>9.4574999999999996</v>
      </c>
      <c r="G3717" s="33">
        <v>3.1525000000000003</v>
      </c>
      <c r="H3717">
        <v>13.940465135081418</v>
      </c>
      <c r="I3717" s="33">
        <v>12.61</v>
      </c>
      <c r="J3717" s="35">
        <f>G3717/I3717</f>
        <v>0.25000000000000006</v>
      </c>
      <c r="K3717">
        <v>7.6181078577469891E-2</v>
      </c>
      <c r="L3717">
        <v>0.10157477143662652</v>
      </c>
      <c r="M3717">
        <v>0.01</v>
      </c>
      <c r="N3717" t="s">
        <v>37</v>
      </c>
      <c r="O3717" s="53" t="s">
        <v>37</v>
      </c>
      <c r="P3717" s="54" t="str">
        <f>'Sheet1 (2)'!O3211</f>
        <v>B</v>
      </c>
      <c r="Q3717" s="31" t="str">
        <f>IF(U3717="same",N3717,IF(O3717=N3717,P3717,O3717))</f>
        <v>B</v>
      </c>
      <c r="R3717">
        <f>VLOOKUP(IF(V3717="same",N3717,IF(O3717=N3717,P3717,O3717)),$AA$2:$AL$8,9,FALSE)</f>
        <v>0.25</v>
      </c>
      <c r="S3717" s="11">
        <f>(L3717-M3717)/L3717</f>
        <v>0.90155035685963525</v>
      </c>
      <c r="T3717" s="13">
        <f t="shared" si="58"/>
        <v>0.25</v>
      </c>
      <c r="U3717">
        <f>IFERROR(T3717*I3717,0)</f>
        <v>3.1524999999999999</v>
      </c>
      <c r="V3717" t="str">
        <f>IF(AND(N3717=O3717,P3717=N3717),"same",IF(NOT(OR(O3717=N3717,P3717=N3717)),"conflict","change"))</f>
        <v>same</v>
      </c>
      <c r="W3717" s="55">
        <f>U3717-G3717</f>
        <v>0</v>
      </c>
    </row>
    <row r="3718" spans="1:23" ht="21" hidden="1" outlineLevel="2" x14ac:dyDescent="0.4">
      <c r="A3718" t="s">
        <v>2458</v>
      </c>
      <c r="B3718" t="s">
        <v>2390</v>
      </c>
      <c r="C3718" s="37" t="s">
        <v>2391</v>
      </c>
      <c r="D3718" s="34">
        <v>357517</v>
      </c>
      <c r="E3718" s="34">
        <v>34939</v>
      </c>
      <c r="F3718" s="33">
        <v>9.0017999999999994</v>
      </c>
      <c r="G3718" s="33">
        <v>2.9976000000000003</v>
      </c>
      <c r="H3718">
        <v>9.7726821381920299</v>
      </c>
      <c r="I3718" s="33">
        <v>11.9994</v>
      </c>
      <c r="J3718" s="35">
        <f>G3718/I3718</f>
        <v>0.24981249062453126</v>
      </c>
      <c r="K3718">
        <v>0.25764332121697814</v>
      </c>
      <c r="L3718">
        <v>0.34343856435501874</v>
      </c>
      <c r="M3718">
        <v>0.1</v>
      </c>
      <c r="N3718" t="s">
        <v>37</v>
      </c>
      <c r="O3718" s="53" t="s">
        <v>37</v>
      </c>
      <c r="P3718" s="54" t="str">
        <f>'Sheet1 (2)'!O3340</f>
        <v>B</v>
      </c>
      <c r="Q3718" s="31" t="str">
        <f>IF(U3718="same",N3718,IF(O3718=N3718,P3718,O3718))</f>
        <v>B</v>
      </c>
      <c r="R3718">
        <f>VLOOKUP(IF(V3718="same",N3718,IF(O3718=N3718,P3718,O3718)),$AA$2:$AL$8,9,FALSE)</f>
        <v>0.25</v>
      </c>
      <c r="S3718" s="11">
        <f>(L3718-M3718)/L3718</f>
        <v>0.70882710802206772</v>
      </c>
      <c r="T3718" s="13">
        <f t="shared" si="58"/>
        <v>0.25</v>
      </c>
      <c r="U3718">
        <f>IFERROR(T3718*I3718,0)</f>
        <v>2.9998499999999999</v>
      </c>
      <c r="V3718" t="str">
        <f>IF(AND(N3718=O3718,P3718=N3718),"same",IF(NOT(OR(O3718=N3718,P3718=N3718)),"conflict","change"))</f>
        <v>same</v>
      </c>
      <c r="W3718" s="55">
        <f>U3718-G3718</f>
        <v>2.2499999999996412E-3</v>
      </c>
    </row>
    <row r="3719" spans="1:23" ht="21" hidden="1" outlineLevel="2" x14ac:dyDescent="0.4">
      <c r="A3719" t="s">
        <v>2459</v>
      </c>
      <c r="B3719" t="s">
        <v>2390</v>
      </c>
      <c r="C3719" s="37" t="s">
        <v>2391</v>
      </c>
      <c r="D3719" s="34">
        <v>346464</v>
      </c>
      <c r="E3719" s="34">
        <v>5446</v>
      </c>
      <c r="F3719" s="33">
        <v>4.8525</v>
      </c>
      <c r="G3719" s="33">
        <v>1.6174999999999999</v>
      </c>
      <c r="H3719">
        <v>1.5718804839752472</v>
      </c>
      <c r="I3719" s="33">
        <v>6.47</v>
      </c>
      <c r="J3719" s="35">
        <f>G3719/I3719</f>
        <v>0.25</v>
      </c>
      <c r="K3719">
        <v>0.89102093279471173</v>
      </c>
      <c r="L3719">
        <v>1.188027910392949</v>
      </c>
      <c r="M3719">
        <v>0.25</v>
      </c>
      <c r="N3719" t="s">
        <v>37</v>
      </c>
      <c r="O3719" s="53" t="s">
        <v>37</v>
      </c>
      <c r="P3719" s="54" t="str">
        <f>'Sheet1 (2)'!O3345</f>
        <v>B</v>
      </c>
      <c r="Q3719" s="31" t="str">
        <f>IF(U3719="same",N3719,IF(O3719=N3719,P3719,O3719))</f>
        <v>B</v>
      </c>
      <c r="R3719">
        <f>VLOOKUP(IF(V3719="same",N3719,IF(O3719=N3719,P3719,O3719)),$AA$2:$AL$8,9,FALSE)</f>
        <v>0.25</v>
      </c>
      <c r="S3719" s="11">
        <f>(L3719-M3719)/L3719</f>
        <v>0.78956723338485313</v>
      </c>
      <c r="T3719" s="13">
        <f t="shared" si="58"/>
        <v>0.25</v>
      </c>
      <c r="U3719">
        <f>IFERROR(T3719*I3719,0)</f>
        <v>1.6174999999999999</v>
      </c>
      <c r="V3719" t="str">
        <f>IF(AND(N3719=O3719,P3719=N3719),"same",IF(NOT(OR(O3719=N3719,P3719=N3719)),"conflict","change"))</f>
        <v>same</v>
      </c>
      <c r="W3719" s="55">
        <f>U3719-G3719</f>
        <v>0</v>
      </c>
    </row>
    <row r="3720" spans="1:23" ht="21" hidden="1" outlineLevel="2" x14ac:dyDescent="0.4">
      <c r="A3720" t="s">
        <v>2460</v>
      </c>
      <c r="B3720" t="s">
        <v>2390</v>
      </c>
      <c r="C3720" s="37" t="s">
        <v>2391</v>
      </c>
      <c r="D3720" s="34">
        <v>168794</v>
      </c>
      <c r="E3720" s="34">
        <v>25953</v>
      </c>
      <c r="F3720" s="33">
        <v>2.3877999999999999</v>
      </c>
      <c r="G3720" s="33">
        <v>0.79580000000000017</v>
      </c>
      <c r="H3720">
        <v>15.375546524165552</v>
      </c>
      <c r="I3720" s="33">
        <v>3.1836000000000002</v>
      </c>
      <c r="J3720" s="35">
        <f>G3720/I3720</f>
        <v>0.24996858901872099</v>
      </c>
      <c r="K3720">
        <v>9.2004777867683879E-2</v>
      </c>
      <c r="L3720">
        <v>0.12266789966477865</v>
      </c>
      <c r="M3720">
        <v>0.01</v>
      </c>
      <c r="N3720" t="s">
        <v>37</v>
      </c>
      <c r="O3720" s="53" t="s">
        <v>37</v>
      </c>
      <c r="P3720" s="54" t="str">
        <f>'Sheet1 (2)'!O3356</f>
        <v>B</v>
      </c>
      <c r="Q3720" s="31" t="str">
        <f>IF(U3720="same",N3720,IF(O3720=N3720,P3720,O3720))</f>
        <v>B</v>
      </c>
      <c r="R3720">
        <f>VLOOKUP(IF(V3720="same",N3720,IF(O3720=N3720,P3720,O3720)),$AA$2:$AL$8,9,FALSE)</f>
        <v>0.25</v>
      </c>
      <c r="S3720" s="11">
        <f>(L3720-M3720)/L3720</f>
        <v>0.91847908028646819</v>
      </c>
      <c r="T3720" s="13">
        <f t="shared" si="58"/>
        <v>0.25</v>
      </c>
      <c r="U3720">
        <f>IFERROR(T3720*I3720,0)</f>
        <v>0.79590000000000005</v>
      </c>
      <c r="V3720" t="str">
        <f>IF(AND(N3720=O3720,P3720=N3720),"same",IF(NOT(OR(O3720=N3720,P3720=N3720)),"conflict","change"))</f>
        <v>same</v>
      </c>
      <c r="W3720" s="55">
        <f>U3720-G3720</f>
        <v>9.9999999999877964E-5</v>
      </c>
    </row>
    <row r="3721" spans="1:23" ht="21" hidden="1" outlineLevel="2" x14ac:dyDescent="0.4">
      <c r="A3721" t="s">
        <v>2461</v>
      </c>
      <c r="B3721" t="s">
        <v>2390</v>
      </c>
      <c r="C3721" s="37" t="s">
        <v>2391</v>
      </c>
      <c r="D3721" s="34">
        <v>84764</v>
      </c>
      <c r="E3721" s="34">
        <v>17333</v>
      </c>
      <c r="F3721" s="33">
        <v>2.8903999999999996</v>
      </c>
      <c r="G3721" s="33">
        <v>0.96300000000000008</v>
      </c>
      <c r="H3721">
        <v>20.448539474305129</v>
      </c>
      <c r="I3721" s="33">
        <v>3.8533999999999997</v>
      </c>
      <c r="J3721" s="35">
        <f>G3721/I3721</f>
        <v>0.24990917112160693</v>
      </c>
      <c r="K3721">
        <v>0.16675705302025037</v>
      </c>
      <c r="L3721">
        <v>0.22231581376564932</v>
      </c>
      <c r="M3721">
        <v>0.1</v>
      </c>
      <c r="N3721" t="s">
        <v>37</v>
      </c>
      <c r="O3721" s="53" t="s">
        <v>37</v>
      </c>
      <c r="P3721" s="54" t="str">
        <f>'Sheet1 (2)'!O3460</f>
        <v>B</v>
      </c>
      <c r="Q3721" s="31" t="str">
        <f>IF(U3721="same",N3721,IF(O3721=N3721,P3721,O3721))</f>
        <v>B</v>
      </c>
      <c r="R3721">
        <f>VLOOKUP(IF(V3721="same",N3721,IF(O3721=N3721,P3721,O3721)),$AA$2:$AL$8,9,FALSE)</f>
        <v>0.25</v>
      </c>
      <c r="S3721" s="11">
        <f>(L3721-M3721)/L3721</f>
        <v>0.5501894430892198</v>
      </c>
      <c r="T3721" s="13">
        <f t="shared" si="58"/>
        <v>0.25</v>
      </c>
      <c r="U3721">
        <f>IFERROR(T3721*I3721,0)</f>
        <v>0.96334999999999993</v>
      </c>
      <c r="V3721" t="str">
        <f>IF(AND(N3721=O3721,P3721=N3721),"same",IF(NOT(OR(O3721=N3721,P3721=N3721)),"conflict","change"))</f>
        <v>same</v>
      </c>
      <c r="W3721" s="55">
        <f>U3721-G3721</f>
        <v>3.4999999999985043E-4</v>
      </c>
    </row>
    <row r="3722" spans="1:23" ht="21" hidden="1" outlineLevel="2" x14ac:dyDescent="0.4">
      <c r="A3722" t="s">
        <v>2462</v>
      </c>
      <c r="B3722" t="s">
        <v>2390</v>
      </c>
      <c r="C3722" s="37" t="s">
        <v>2391</v>
      </c>
      <c r="D3722" s="34">
        <v>507348</v>
      </c>
      <c r="E3722" s="34">
        <v>59665</v>
      </c>
      <c r="F3722" s="33">
        <v>3.3449999999999998</v>
      </c>
      <c r="G3722" s="33">
        <v>1.115</v>
      </c>
      <c r="H3722">
        <v>11.760172504868454</v>
      </c>
      <c r="I3722" s="33">
        <v>4.46</v>
      </c>
      <c r="J3722" s="35">
        <f>G3722/I3722</f>
        <v>0.25</v>
      </c>
      <c r="K3722">
        <v>5.6063018520070389E-2</v>
      </c>
      <c r="L3722">
        <v>7.4750691360093852E-2</v>
      </c>
      <c r="M3722">
        <v>0.01</v>
      </c>
      <c r="N3722" t="s">
        <v>37</v>
      </c>
      <c r="O3722" s="53" t="s">
        <v>37</v>
      </c>
      <c r="P3722" s="54" t="str">
        <f>'Sheet1 (2)'!O3534</f>
        <v>B</v>
      </c>
      <c r="Q3722" s="31" t="str">
        <f>IF(U3722="same",N3722,IF(O3722=N3722,P3722,O3722))</f>
        <v>B</v>
      </c>
      <c r="R3722">
        <f>VLOOKUP(IF(V3722="same",N3722,IF(O3722=N3722,P3722,O3722)),$AA$2:$AL$8,9,FALSE)</f>
        <v>0.25</v>
      </c>
      <c r="S3722" s="11">
        <f>(L3722-M3722)/L3722</f>
        <v>0.86622197309417048</v>
      </c>
      <c r="T3722" s="13">
        <f t="shared" si="58"/>
        <v>0.25</v>
      </c>
      <c r="U3722">
        <f>IFERROR(T3722*I3722,0)</f>
        <v>1.115</v>
      </c>
      <c r="V3722" t="str">
        <f>IF(AND(N3722=O3722,P3722=N3722),"same",IF(NOT(OR(O3722=N3722,P3722=N3722)),"conflict","change"))</f>
        <v>same</v>
      </c>
      <c r="W3722" s="55">
        <f>U3722-G3722</f>
        <v>0</v>
      </c>
    </row>
    <row r="3723" spans="1:23" ht="21" hidden="1" outlineLevel="2" x14ac:dyDescent="0.4">
      <c r="A3723" t="s">
        <v>2463</v>
      </c>
      <c r="B3723" t="s">
        <v>2390</v>
      </c>
      <c r="C3723" s="37" t="s">
        <v>2391</v>
      </c>
      <c r="D3723" s="34">
        <v>893087</v>
      </c>
      <c r="E3723" s="34">
        <v>17675</v>
      </c>
      <c r="F3723" s="33">
        <v>8.2125000000000004</v>
      </c>
      <c r="G3723" s="33">
        <v>2.7375000000000003</v>
      </c>
      <c r="H3723">
        <v>1.9790905029409229</v>
      </c>
      <c r="I3723" s="33">
        <v>10.950000000000001</v>
      </c>
      <c r="J3723" s="35">
        <f>G3723/I3723</f>
        <v>0.25</v>
      </c>
      <c r="K3723">
        <v>0.46463932107496464</v>
      </c>
      <c r="L3723">
        <v>0.61951909476661959</v>
      </c>
      <c r="M3723">
        <v>0.25</v>
      </c>
      <c r="N3723" t="s">
        <v>37</v>
      </c>
      <c r="O3723" s="53" t="s">
        <v>37</v>
      </c>
      <c r="P3723" s="54" t="str">
        <f>'Sheet1 (2)'!O3559</f>
        <v>B</v>
      </c>
      <c r="Q3723" s="31" t="str">
        <f>IF(U3723="same",N3723,IF(O3723=N3723,P3723,O3723))</f>
        <v>B</v>
      </c>
      <c r="R3723">
        <f>VLOOKUP(IF(V3723="same",N3723,IF(O3723=N3723,P3723,O3723)),$AA$2:$AL$8,9,FALSE)</f>
        <v>0.25</v>
      </c>
      <c r="S3723" s="11">
        <f>(L3723-M3723)/L3723</f>
        <v>0.59646118721461194</v>
      </c>
      <c r="T3723" s="13">
        <f t="shared" si="58"/>
        <v>0.25</v>
      </c>
      <c r="U3723">
        <f>IFERROR(T3723*I3723,0)</f>
        <v>2.7375000000000003</v>
      </c>
      <c r="V3723" t="str">
        <f>IF(AND(N3723=O3723,P3723=N3723),"same",IF(NOT(OR(O3723=N3723,P3723=N3723)),"conflict","change"))</f>
        <v>same</v>
      </c>
      <c r="W3723" s="55">
        <f>U3723-G3723</f>
        <v>0</v>
      </c>
    </row>
    <row r="3724" spans="1:23" ht="21" hidden="1" outlineLevel="2" x14ac:dyDescent="0.4">
      <c r="A3724" t="s">
        <v>2464</v>
      </c>
      <c r="B3724" t="s">
        <v>2390</v>
      </c>
      <c r="C3724" s="37" t="s">
        <v>2391</v>
      </c>
      <c r="D3724" s="34">
        <v>426520</v>
      </c>
      <c r="E3724" s="34">
        <v>99886</v>
      </c>
      <c r="F3724" s="33">
        <v>22.629399999999997</v>
      </c>
      <c r="G3724" s="33">
        <v>7.5380000000000003</v>
      </c>
      <c r="H3724">
        <v>23.418831473318953</v>
      </c>
      <c r="I3724" s="33">
        <v>30.167399999999997</v>
      </c>
      <c r="J3724" s="35">
        <f>G3724/I3724</f>
        <v>0.24987237879300175</v>
      </c>
      <c r="K3724">
        <v>0.22655226958732955</v>
      </c>
      <c r="L3724">
        <v>0.30201830086298376</v>
      </c>
      <c r="M3724">
        <v>0.01</v>
      </c>
      <c r="N3724" t="s">
        <v>37</v>
      </c>
      <c r="O3724" s="53" t="s">
        <v>37</v>
      </c>
      <c r="P3724" s="54" t="str">
        <f>'Sheet1 (2)'!O3572</f>
        <v>B</v>
      </c>
      <c r="Q3724" s="31" t="str">
        <f>IF(U3724="same",N3724,IF(O3724=N3724,P3724,O3724))</f>
        <v>B</v>
      </c>
      <c r="R3724">
        <f>VLOOKUP(IF(V3724="same",N3724,IF(O3724=N3724,P3724,O3724)),$AA$2:$AL$8,9,FALSE)</f>
        <v>0.25</v>
      </c>
      <c r="S3724" s="11">
        <f>(L3724-M3724)/L3724</f>
        <v>0.96688942368251818</v>
      </c>
      <c r="T3724" s="13">
        <f t="shared" si="58"/>
        <v>0.25</v>
      </c>
      <c r="U3724">
        <f>IFERROR(T3724*I3724,0)</f>
        <v>7.5418499999999993</v>
      </c>
      <c r="V3724" t="str">
        <f>IF(AND(N3724=O3724,P3724=N3724),"same",IF(NOT(OR(O3724=N3724,P3724=N3724)),"conflict","change"))</f>
        <v>same</v>
      </c>
      <c r="W3724" s="55">
        <f>U3724-G3724</f>
        <v>3.8499999999990209E-3</v>
      </c>
    </row>
    <row r="3725" spans="1:23" ht="21" hidden="1" outlineLevel="2" x14ac:dyDescent="0.4">
      <c r="A3725" t="s">
        <v>2465</v>
      </c>
      <c r="B3725" t="s">
        <v>2390</v>
      </c>
      <c r="C3725" s="37" t="s">
        <v>2391</v>
      </c>
      <c r="D3725" s="34">
        <v>346938</v>
      </c>
      <c r="E3725" s="34">
        <v>11780</v>
      </c>
      <c r="F3725" s="33">
        <v>5.5274999999999999</v>
      </c>
      <c r="G3725" s="33">
        <v>1.8425000000000002</v>
      </c>
      <c r="H3725">
        <v>3.3954193544667923</v>
      </c>
      <c r="I3725" s="33">
        <v>7.37</v>
      </c>
      <c r="J3725" s="35">
        <f>G3725/I3725</f>
        <v>0.25000000000000006</v>
      </c>
      <c r="K3725">
        <v>0.46922750424448217</v>
      </c>
      <c r="L3725">
        <v>0.6256366723259762</v>
      </c>
      <c r="M3725">
        <v>0.25</v>
      </c>
      <c r="N3725" t="s">
        <v>37</v>
      </c>
      <c r="O3725" s="53" t="s">
        <v>37</v>
      </c>
      <c r="P3725" s="54" t="str">
        <f>'Sheet1 (2)'!O3604</f>
        <v>B</v>
      </c>
      <c r="Q3725" s="31" t="str">
        <f>IF(U3725="same",N3725,IF(O3725=N3725,P3725,O3725))</f>
        <v>B</v>
      </c>
      <c r="R3725">
        <f>VLOOKUP(IF(V3725="same",N3725,IF(O3725=N3725,P3725,O3725)),$AA$2:$AL$8,9,FALSE)</f>
        <v>0.25</v>
      </c>
      <c r="S3725" s="11">
        <f>(L3725-M3725)/L3725</f>
        <v>0.60040705563093621</v>
      </c>
      <c r="T3725" s="13">
        <f t="shared" si="58"/>
        <v>0.25</v>
      </c>
      <c r="U3725">
        <f>IFERROR(T3725*I3725,0)</f>
        <v>1.8425</v>
      </c>
      <c r="V3725" t="str">
        <f>IF(AND(N3725=O3725,P3725=N3725),"same",IF(NOT(OR(O3725=N3725,P3725=N3725)),"conflict","change"))</f>
        <v>same</v>
      </c>
      <c r="W3725" s="55">
        <f>U3725-G3725</f>
        <v>0</v>
      </c>
    </row>
    <row r="3726" spans="1:23" ht="21" hidden="1" outlineLevel="2" x14ac:dyDescent="0.4">
      <c r="A3726" t="s">
        <v>2466</v>
      </c>
      <c r="B3726" t="s">
        <v>2390</v>
      </c>
      <c r="C3726" s="37" t="s">
        <v>2391</v>
      </c>
      <c r="D3726" s="34">
        <v>427772</v>
      </c>
      <c r="E3726" s="34">
        <v>49052</v>
      </c>
      <c r="F3726" s="33">
        <v>28.207699999999999</v>
      </c>
      <c r="G3726" s="33">
        <v>9.3963000000000001</v>
      </c>
      <c r="H3726">
        <v>11.466856175719776</v>
      </c>
      <c r="I3726" s="33">
        <v>37.603999999999999</v>
      </c>
      <c r="J3726" s="35">
        <f>G3726/I3726</f>
        <v>0.24987501329645784</v>
      </c>
      <c r="K3726">
        <v>0.57505708228002939</v>
      </c>
      <c r="L3726">
        <v>0.76661502079425914</v>
      </c>
      <c r="M3726">
        <v>0.25</v>
      </c>
      <c r="N3726" t="s">
        <v>37</v>
      </c>
      <c r="O3726" s="53" t="s">
        <v>37</v>
      </c>
      <c r="P3726" s="54" t="str">
        <f>'Sheet1 (2)'!O3620</f>
        <v>B</v>
      </c>
      <c r="Q3726" s="31" t="str">
        <f>IF(U3726="same",N3726,IF(O3726=N3726,P3726,O3726))</f>
        <v>B</v>
      </c>
      <c r="R3726">
        <f>VLOOKUP(IF(V3726="same",N3726,IF(O3726=N3726,P3726,O3726)),$AA$2:$AL$8,9,FALSE)</f>
        <v>0.25</v>
      </c>
      <c r="S3726" s="11">
        <f>(L3726-M3726)/L3726</f>
        <v>0.67389107541750881</v>
      </c>
      <c r="T3726" s="13">
        <f t="shared" si="58"/>
        <v>0.25</v>
      </c>
      <c r="U3726">
        <f>IFERROR(T3726*I3726,0)</f>
        <v>9.4009999999999998</v>
      </c>
      <c r="V3726" t="str">
        <f>IF(AND(N3726=O3726,P3726=N3726),"same",IF(NOT(OR(O3726=N3726,P3726=N3726)),"conflict","change"))</f>
        <v>same</v>
      </c>
      <c r="W3726" s="55">
        <f>U3726-G3726</f>
        <v>4.6999999999997044E-3</v>
      </c>
    </row>
    <row r="3727" spans="1:23" ht="21" hidden="1" outlineLevel="2" x14ac:dyDescent="0.4">
      <c r="A3727" t="s">
        <v>2467</v>
      </c>
      <c r="B3727" t="s">
        <v>2390</v>
      </c>
      <c r="C3727" s="37" t="s">
        <v>2391</v>
      </c>
      <c r="D3727" s="34">
        <v>348815</v>
      </c>
      <c r="E3727" s="34">
        <v>74990</v>
      </c>
      <c r="F3727" s="33">
        <v>6.2550000000000008</v>
      </c>
      <c r="G3727" s="33">
        <v>2.085</v>
      </c>
      <c r="H3727">
        <v>21.498502071298539</v>
      </c>
      <c r="I3727" s="33">
        <v>8.34</v>
      </c>
      <c r="J3727" s="35">
        <f>G3727/I3727</f>
        <v>0.25</v>
      </c>
      <c r="K3727">
        <v>8.3411121482864392E-2</v>
      </c>
      <c r="L3727">
        <v>0.11121482864381918</v>
      </c>
      <c r="M3727">
        <v>0.01</v>
      </c>
      <c r="N3727" t="s">
        <v>37</v>
      </c>
      <c r="O3727" s="53" t="s">
        <v>37</v>
      </c>
      <c r="P3727" s="54" t="str">
        <f>'Sheet1 (2)'!O3633</f>
        <v>B</v>
      </c>
      <c r="Q3727" s="31" t="str">
        <f>IF(U3727="same",N3727,IF(O3727=N3727,P3727,O3727))</f>
        <v>B</v>
      </c>
      <c r="R3727">
        <f>VLOOKUP(IF(V3727="same",N3727,IF(O3727=N3727,P3727,O3727)),$AA$2:$AL$8,9,FALSE)</f>
        <v>0.25</v>
      </c>
      <c r="S3727" s="11">
        <f>(L3727-M3727)/L3727</f>
        <v>0.91008393285371703</v>
      </c>
      <c r="T3727" s="13">
        <f t="shared" si="58"/>
        <v>0.25</v>
      </c>
      <c r="U3727">
        <f>IFERROR(T3727*I3727,0)</f>
        <v>2.085</v>
      </c>
      <c r="V3727" t="str">
        <f>IF(AND(N3727=O3727,P3727=N3727),"same",IF(NOT(OR(O3727=N3727,P3727=N3727)),"conflict","change"))</f>
        <v>same</v>
      </c>
      <c r="W3727" s="55">
        <f>U3727-G3727</f>
        <v>0</v>
      </c>
    </row>
    <row r="3728" spans="1:23" ht="21" hidden="1" outlineLevel="2" x14ac:dyDescent="0.4">
      <c r="A3728" t="s">
        <v>2468</v>
      </c>
      <c r="B3728" t="s">
        <v>2390</v>
      </c>
      <c r="C3728" s="37" t="s">
        <v>2391</v>
      </c>
      <c r="D3728" s="34">
        <v>358050</v>
      </c>
      <c r="E3728" s="34">
        <v>34221</v>
      </c>
      <c r="F3728" s="33">
        <v>8.2624999999999993</v>
      </c>
      <c r="G3728" s="33">
        <v>2.7515000000000001</v>
      </c>
      <c r="H3728">
        <v>9.5576036866359448</v>
      </c>
      <c r="I3728" s="33">
        <v>11.013999999999999</v>
      </c>
      <c r="J3728" s="35">
        <f>G3728/I3728</f>
        <v>0.24981841292899948</v>
      </c>
      <c r="K3728">
        <v>0.24144531135852254</v>
      </c>
      <c r="L3728">
        <v>0.32184915695041055</v>
      </c>
      <c r="M3728">
        <v>0.1</v>
      </c>
      <c r="N3728" t="s">
        <v>37</v>
      </c>
      <c r="O3728" s="53" t="s">
        <v>37</v>
      </c>
      <c r="P3728" s="54" t="str">
        <f>'Sheet1 (2)'!O3634</f>
        <v>B</v>
      </c>
      <c r="Q3728" s="31" t="str">
        <f>IF(U3728="same",N3728,IF(O3728=N3728,P3728,O3728))</f>
        <v>B</v>
      </c>
      <c r="R3728">
        <f>VLOOKUP(IF(V3728="same",N3728,IF(O3728=N3728,P3728,O3728)),$AA$2:$AL$8,9,FALSE)</f>
        <v>0.25</v>
      </c>
      <c r="S3728" s="11">
        <f>(L3728-M3728)/L3728</f>
        <v>0.68929544216451788</v>
      </c>
      <c r="T3728" s="13">
        <f t="shared" si="58"/>
        <v>0.25</v>
      </c>
      <c r="U3728">
        <f>IFERROR(T3728*I3728,0)</f>
        <v>2.7534999999999998</v>
      </c>
      <c r="V3728" t="str">
        <f>IF(AND(N3728=O3728,P3728=N3728),"same",IF(NOT(OR(O3728=N3728,P3728=N3728)),"conflict","change"))</f>
        <v>same</v>
      </c>
      <c r="W3728" s="55">
        <f>U3728-G3728</f>
        <v>1.9999999999997797E-3</v>
      </c>
    </row>
    <row r="3729" spans="1:23" ht="21" hidden="1" outlineLevel="2" x14ac:dyDescent="0.4">
      <c r="A3729" t="s">
        <v>2469</v>
      </c>
      <c r="B3729" t="s">
        <v>2390</v>
      </c>
      <c r="C3729" s="37" t="s">
        <v>2391</v>
      </c>
      <c r="D3729" s="34">
        <v>346552</v>
      </c>
      <c r="E3729" s="34">
        <v>11713</v>
      </c>
      <c r="F3729" s="33">
        <v>4.4775</v>
      </c>
      <c r="G3729" s="33">
        <v>1.4924999999999997</v>
      </c>
      <c r="H3729">
        <v>3.379867956324015</v>
      </c>
      <c r="I3729" s="33">
        <v>5.97</v>
      </c>
      <c r="J3729" s="35">
        <f>G3729/I3729</f>
        <v>0.24999999999999997</v>
      </c>
      <c r="K3729">
        <v>0.38226756595236061</v>
      </c>
      <c r="L3729">
        <v>0.50969008793648085</v>
      </c>
      <c r="M3729">
        <v>0.25</v>
      </c>
      <c r="N3729" t="s">
        <v>37</v>
      </c>
      <c r="O3729" s="53" t="s">
        <v>37</v>
      </c>
      <c r="P3729" s="54" t="str">
        <f>'Sheet1 (2)'!O3647</f>
        <v>B</v>
      </c>
      <c r="Q3729" s="31" t="str">
        <f>IF(U3729="same",N3729,IF(O3729=N3729,P3729,O3729))</f>
        <v>B</v>
      </c>
      <c r="R3729">
        <f>VLOOKUP(IF(V3729="same",N3729,IF(O3729=N3729,P3729,O3729)),$AA$2:$AL$8,9,FALSE)</f>
        <v>0.25</v>
      </c>
      <c r="S3729" s="11">
        <f>(L3729-M3729)/L3729</f>
        <v>0.50950586264656617</v>
      </c>
      <c r="T3729" s="13">
        <f t="shared" si="58"/>
        <v>0.25</v>
      </c>
      <c r="U3729">
        <f>IFERROR(T3729*I3729,0)</f>
        <v>1.4924999999999999</v>
      </c>
      <c r="V3729" t="str">
        <f>IF(AND(N3729=O3729,P3729=N3729),"same",IF(NOT(OR(O3729=N3729,P3729=N3729)),"conflict","change"))</f>
        <v>same</v>
      </c>
      <c r="W3729" s="55">
        <f>U3729-G3729</f>
        <v>0</v>
      </c>
    </row>
    <row r="3730" spans="1:23" ht="21" hidden="1" outlineLevel="2" x14ac:dyDescent="0.4">
      <c r="A3730" t="s">
        <v>2470</v>
      </c>
      <c r="B3730" t="s">
        <v>2390</v>
      </c>
      <c r="C3730" s="37" t="s">
        <v>2391</v>
      </c>
      <c r="D3730" s="34">
        <v>890854</v>
      </c>
      <c r="E3730" s="34">
        <v>30523</v>
      </c>
      <c r="F3730" s="33">
        <v>11.265000000000002</v>
      </c>
      <c r="G3730" s="33">
        <v>3.7549999999999994</v>
      </c>
      <c r="H3730">
        <v>3.4262628893174414</v>
      </c>
      <c r="I3730" s="33">
        <v>15.020000000000001</v>
      </c>
      <c r="J3730" s="35">
        <f>G3730/I3730</f>
        <v>0.24999999999999994</v>
      </c>
      <c r="K3730">
        <v>0.36906595026701183</v>
      </c>
      <c r="L3730">
        <v>0.49208793368934906</v>
      </c>
      <c r="M3730">
        <v>0.25</v>
      </c>
      <c r="N3730" t="s">
        <v>37</v>
      </c>
      <c r="O3730" s="53" t="s">
        <v>37</v>
      </c>
      <c r="P3730" s="54" t="str">
        <f>'Sheet1 (2)'!O3661</f>
        <v>B</v>
      </c>
      <c r="Q3730" s="31" t="str">
        <f>IF(U3730="same",N3730,IF(O3730=N3730,P3730,O3730))</f>
        <v>B</v>
      </c>
      <c r="R3730">
        <f>VLOOKUP(IF(V3730="same",N3730,IF(O3730=N3730,P3730,O3730)),$AA$2:$AL$8,9,FALSE)</f>
        <v>0.25</v>
      </c>
      <c r="S3730" s="11">
        <f>(L3730-M3730)/L3730</f>
        <v>0.49196071904127836</v>
      </c>
      <c r="T3730" s="13">
        <f t="shared" si="58"/>
        <v>0.25</v>
      </c>
      <c r="U3730">
        <f>IFERROR(T3730*I3730,0)</f>
        <v>3.7550000000000003</v>
      </c>
      <c r="V3730" t="str">
        <f>IF(AND(N3730=O3730,P3730=N3730),"same",IF(NOT(OR(O3730=N3730,P3730=N3730)),"conflict","change"))</f>
        <v>same</v>
      </c>
      <c r="W3730" s="55">
        <f>U3730-G3730</f>
        <v>0</v>
      </c>
    </row>
    <row r="3731" spans="1:23" ht="21" hidden="1" outlineLevel="2" x14ac:dyDescent="0.4">
      <c r="A3731" t="s">
        <v>2471</v>
      </c>
      <c r="B3731" t="s">
        <v>2390</v>
      </c>
      <c r="C3731" s="37" t="s">
        <v>2391</v>
      </c>
      <c r="D3731" s="34">
        <v>348884</v>
      </c>
      <c r="E3731" s="34">
        <v>10534</v>
      </c>
      <c r="F3731" s="33">
        <v>5.37</v>
      </c>
      <c r="G3731" s="33">
        <v>1.7899999999999998</v>
      </c>
      <c r="H3731">
        <v>3.0193416723036886</v>
      </c>
      <c r="I3731" s="33">
        <v>7.16</v>
      </c>
      <c r="J3731" s="35">
        <f>G3731/I3731</f>
        <v>0.24999999999999997</v>
      </c>
      <c r="K3731">
        <v>0.50977786216062271</v>
      </c>
      <c r="L3731">
        <v>0.67970381621416365</v>
      </c>
      <c r="M3731">
        <v>0.25</v>
      </c>
      <c r="N3731" t="s">
        <v>37</v>
      </c>
      <c r="O3731" s="53" t="s">
        <v>37</v>
      </c>
      <c r="P3731" s="54" t="str">
        <f>'Sheet1 (2)'!O3693</f>
        <v>B</v>
      </c>
      <c r="Q3731" s="31" t="str">
        <f>IF(U3731="same",N3731,IF(O3731=N3731,P3731,O3731))</f>
        <v>B</v>
      </c>
      <c r="R3731">
        <f>VLOOKUP(IF(V3731="same",N3731,IF(O3731=N3731,P3731,O3731)),$AA$2:$AL$8,9,FALSE)</f>
        <v>0.25</v>
      </c>
      <c r="S3731" s="11">
        <f>(L3731-M3731)/L3731</f>
        <v>0.63219273743016757</v>
      </c>
      <c r="T3731" s="13">
        <f t="shared" si="58"/>
        <v>0.25</v>
      </c>
      <c r="U3731">
        <f>IFERROR(T3731*I3731,0)</f>
        <v>1.79</v>
      </c>
      <c r="V3731" t="str">
        <f>IF(AND(N3731=O3731,P3731=N3731),"same",IF(NOT(OR(O3731=N3731,P3731=N3731)),"conflict","change"))</f>
        <v>same</v>
      </c>
      <c r="W3731" s="55">
        <f>U3731-G3731</f>
        <v>0</v>
      </c>
    </row>
    <row r="3732" spans="1:23" ht="21" hidden="1" outlineLevel="2" collapsed="1" x14ac:dyDescent="0.4">
      <c r="A3732" t="s">
        <v>2472</v>
      </c>
      <c r="B3732" t="s">
        <v>2390</v>
      </c>
      <c r="C3732" s="37" t="s">
        <v>2391</v>
      </c>
      <c r="D3732" s="34">
        <v>86549</v>
      </c>
      <c r="E3732" s="34">
        <v>19686</v>
      </c>
      <c r="F3732" s="33">
        <v>4.4717000000000002</v>
      </c>
      <c r="G3732" s="33">
        <v>1.4899000000000002</v>
      </c>
      <c r="H3732">
        <v>22.745496770615489</v>
      </c>
      <c r="I3732" s="33">
        <v>5.9616000000000007</v>
      </c>
      <c r="J3732" s="35">
        <f>G3732/I3732</f>
        <v>0.24991612989801396</v>
      </c>
      <c r="K3732">
        <v>0.22715127501777913</v>
      </c>
      <c r="L3732">
        <v>0.3028345016763182</v>
      </c>
      <c r="M3732">
        <v>0.1</v>
      </c>
      <c r="N3732" t="s">
        <v>37</v>
      </c>
      <c r="O3732" s="53" t="s">
        <v>37</v>
      </c>
      <c r="P3732" s="54" t="str">
        <f>'Sheet1 (2)'!O3696</f>
        <v>B</v>
      </c>
      <c r="Q3732" s="31" t="str">
        <f>IF(U3732="same",N3732,IF(O3732=N3732,P3732,O3732))</f>
        <v>B</v>
      </c>
      <c r="R3732">
        <f>VLOOKUP(IF(V3732="same",N3732,IF(O3732=N3732,P3732,O3732)),$AA$2:$AL$8,9,FALSE)</f>
        <v>0.25</v>
      </c>
      <c r="S3732" s="11">
        <f>(L3732-M3732)/L3732</f>
        <v>0.66978663446054754</v>
      </c>
      <c r="T3732" s="13">
        <f t="shared" si="58"/>
        <v>0.25</v>
      </c>
      <c r="U3732">
        <f>IFERROR(T3732*I3732,0)</f>
        <v>1.4904000000000002</v>
      </c>
      <c r="V3732" t="str">
        <f>IF(AND(N3732=O3732,P3732=N3732),"same",IF(NOT(OR(O3732=N3732,P3732=N3732)),"conflict","change"))</f>
        <v>same</v>
      </c>
      <c r="W3732" s="55">
        <f>U3732-G3732</f>
        <v>4.9999999999994493E-4</v>
      </c>
    </row>
    <row r="3733" spans="1:23" ht="21" hidden="1" outlineLevel="2" x14ac:dyDescent="0.4">
      <c r="A3733" t="s">
        <v>2473</v>
      </c>
      <c r="B3733" t="s">
        <v>2390</v>
      </c>
      <c r="C3733" s="37" t="s">
        <v>2391</v>
      </c>
      <c r="D3733" s="34">
        <v>983213</v>
      </c>
      <c r="E3733" s="34">
        <v>214581</v>
      </c>
      <c r="F3733" s="33">
        <v>17.895000000000003</v>
      </c>
      <c r="G3733" s="33">
        <v>5.9649999999999999</v>
      </c>
      <c r="H3733">
        <v>21.824467333121103</v>
      </c>
      <c r="I3733" s="33">
        <v>23.860000000000003</v>
      </c>
      <c r="J3733" s="35">
        <f>G3733/I3733</f>
        <v>0.24999999999999997</v>
      </c>
      <c r="K3733">
        <v>8.33950815775861E-2</v>
      </c>
      <c r="L3733">
        <v>0.11119344210344813</v>
      </c>
      <c r="M3733">
        <v>0.01</v>
      </c>
      <c r="N3733" t="s">
        <v>37</v>
      </c>
      <c r="O3733" s="53" t="s">
        <v>37</v>
      </c>
      <c r="P3733" s="54" t="str">
        <f>'Sheet1 (2)'!O3711</f>
        <v>B</v>
      </c>
      <c r="Q3733" s="31" t="str">
        <f>IF(U3733="same",N3733,IF(O3733=N3733,P3733,O3733))</f>
        <v>B</v>
      </c>
      <c r="R3733">
        <f>VLOOKUP(IF(V3733="same",N3733,IF(O3733=N3733,P3733,O3733)),$AA$2:$AL$8,9,FALSE)</f>
        <v>0.25</v>
      </c>
      <c r="S3733" s="11">
        <f>(L3733-M3733)/L3733</f>
        <v>0.9100666387259011</v>
      </c>
      <c r="T3733" s="13">
        <f t="shared" si="58"/>
        <v>0.25</v>
      </c>
      <c r="U3733">
        <f>IFERROR(T3733*I3733,0)</f>
        <v>5.9650000000000007</v>
      </c>
      <c r="V3733" t="str">
        <f>IF(AND(N3733=O3733,P3733=N3733),"same",IF(NOT(OR(O3733=N3733,P3733=N3733)),"conflict","change"))</f>
        <v>same</v>
      </c>
      <c r="W3733" s="55">
        <f>U3733-G3733</f>
        <v>0</v>
      </c>
    </row>
    <row r="3734" spans="1:23" ht="21" hidden="1" outlineLevel="2" x14ac:dyDescent="0.4">
      <c r="A3734" t="s">
        <v>2474</v>
      </c>
      <c r="B3734" t="s">
        <v>2390</v>
      </c>
      <c r="C3734" s="37" t="s">
        <v>2391</v>
      </c>
      <c r="D3734" s="34">
        <v>507455</v>
      </c>
      <c r="E3734" s="34">
        <v>8256</v>
      </c>
      <c r="F3734" s="33">
        <v>4.9274999999999993</v>
      </c>
      <c r="G3734" s="33">
        <v>1.6424999999999998</v>
      </c>
      <c r="H3734">
        <v>1.6269422904493995</v>
      </c>
      <c r="I3734" s="33">
        <v>6.5699999999999994</v>
      </c>
      <c r="J3734" s="35">
        <f>G3734/I3734</f>
        <v>0.25</v>
      </c>
      <c r="K3734">
        <v>0.59683866279069753</v>
      </c>
      <c r="L3734">
        <v>0.79578488372093015</v>
      </c>
      <c r="M3734">
        <v>0.25</v>
      </c>
      <c r="N3734" t="s">
        <v>37</v>
      </c>
      <c r="O3734" s="53" t="s">
        <v>37</v>
      </c>
      <c r="P3734" s="54" t="str">
        <f>'Sheet1 (2)'!O3715</f>
        <v>B</v>
      </c>
      <c r="Q3734" s="31" t="str">
        <f>IF(U3734="same",N3734,IF(O3734=N3734,P3734,O3734))</f>
        <v>B</v>
      </c>
      <c r="R3734">
        <f>VLOOKUP(IF(V3734="same",N3734,IF(O3734=N3734,P3734,O3734)),$AA$2:$AL$8,9,FALSE)</f>
        <v>0.25</v>
      </c>
      <c r="S3734" s="11">
        <f>(L3734-M3734)/L3734</f>
        <v>0.68584474885844748</v>
      </c>
      <c r="T3734" s="13">
        <f t="shared" si="58"/>
        <v>0.25</v>
      </c>
      <c r="U3734">
        <f>IFERROR(T3734*I3734,0)</f>
        <v>1.6424999999999998</v>
      </c>
      <c r="V3734" t="str">
        <f>IF(AND(N3734=O3734,P3734=N3734),"same",IF(NOT(OR(O3734=N3734,P3734=N3734)),"conflict","change"))</f>
        <v>same</v>
      </c>
      <c r="W3734" s="55">
        <f>U3734-G3734</f>
        <v>0</v>
      </c>
    </row>
    <row r="3735" spans="1:23" ht="21" hidden="1" outlineLevel="2" x14ac:dyDescent="0.4">
      <c r="A3735" t="s">
        <v>2475</v>
      </c>
      <c r="B3735" t="s">
        <v>2390</v>
      </c>
      <c r="C3735" s="37" t="s">
        <v>2391</v>
      </c>
      <c r="D3735" s="34">
        <v>347401</v>
      </c>
      <c r="E3735" s="34">
        <v>58701</v>
      </c>
      <c r="F3735" s="33">
        <v>3.5549999999999997</v>
      </c>
      <c r="G3735" s="33">
        <v>1.1850000000000001</v>
      </c>
      <c r="H3735">
        <v>16.89718797585499</v>
      </c>
      <c r="I3735" s="33">
        <v>4.74</v>
      </c>
      <c r="J3735" s="35">
        <f>G3735/I3735</f>
        <v>0.25</v>
      </c>
      <c r="K3735">
        <v>6.0561148873102662E-2</v>
      </c>
      <c r="L3735">
        <v>8.0748198497470225E-2</v>
      </c>
      <c r="M3735">
        <v>0.01</v>
      </c>
      <c r="N3735" t="s">
        <v>37</v>
      </c>
      <c r="O3735" s="53" t="s">
        <v>37</v>
      </c>
      <c r="P3735" s="54" t="str">
        <f>'Sheet1 (2)'!O3740</f>
        <v>B</v>
      </c>
      <c r="Q3735" s="31" t="str">
        <f>IF(U3735="same",N3735,IF(O3735=N3735,P3735,O3735))</f>
        <v>B</v>
      </c>
      <c r="R3735">
        <f>VLOOKUP(IF(V3735="same",N3735,IF(O3735=N3735,P3735,O3735)),$AA$2:$AL$8,9,FALSE)</f>
        <v>0.25</v>
      </c>
      <c r="S3735" s="11">
        <f>(L3735-M3735)/L3735</f>
        <v>0.87615822784810127</v>
      </c>
      <c r="T3735" s="13">
        <f t="shared" si="58"/>
        <v>0.25</v>
      </c>
      <c r="U3735">
        <f>IFERROR(T3735*I3735,0)</f>
        <v>1.1850000000000001</v>
      </c>
      <c r="V3735" t="str">
        <f>IF(AND(N3735=O3735,P3735=N3735),"same",IF(NOT(OR(O3735=N3735,P3735=N3735)),"conflict","change"))</f>
        <v>same</v>
      </c>
      <c r="W3735" s="55">
        <f>U3735-G3735</f>
        <v>0</v>
      </c>
    </row>
    <row r="3736" spans="1:23" ht="21" hidden="1" outlineLevel="2" x14ac:dyDescent="0.4">
      <c r="A3736" t="s">
        <v>2476</v>
      </c>
      <c r="B3736" t="s">
        <v>2390</v>
      </c>
      <c r="C3736" s="37" t="s">
        <v>2391</v>
      </c>
      <c r="D3736" s="34">
        <v>989849</v>
      </c>
      <c r="E3736" s="34">
        <v>41331</v>
      </c>
      <c r="F3736" s="33">
        <v>19.927500000000002</v>
      </c>
      <c r="G3736" s="33">
        <v>6.642500000000001</v>
      </c>
      <c r="H3736">
        <v>4.1754853518061843</v>
      </c>
      <c r="I3736" s="33">
        <v>26.570000000000004</v>
      </c>
      <c r="J3736" s="35">
        <f>G3736/I3736</f>
        <v>0.25</v>
      </c>
      <c r="K3736">
        <v>0.48214415329897664</v>
      </c>
      <c r="L3736">
        <v>0.64285887106530215</v>
      </c>
      <c r="M3736">
        <v>0.25</v>
      </c>
      <c r="N3736" t="s">
        <v>37</v>
      </c>
      <c r="O3736" s="53" t="s">
        <v>37</v>
      </c>
      <c r="P3736" s="54" t="str">
        <f>'Sheet1 (2)'!O3757</f>
        <v>B</v>
      </c>
      <c r="Q3736" s="31" t="str">
        <f>IF(U3736="same",N3736,IF(O3736=N3736,P3736,O3736))</f>
        <v>B</v>
      </c>
      <c r="R3736">
        <f>VLOOKUP(IF(V3736="same",N3736,IF(O3736=N3736,P3736,O3736)),$AA$2:$AL$8,9,FALSE)</f>
        <v>0.25</v>
      </c>
      <c r="S3736" s="11">
        <f>(L3736-M3736)/L3736</f>
        <v>0.61111215656755746</v>
      </c>
      <c r="T3736" s="13">
        <f t="shared" si="58"/>
        <v>0.25</v>
      </c>
      <c r="U3736">
        <f>IFERROR(T3736*I3736,0)</f>
        <v>6.642500000000001</v>
      </c>
      <c r="V3736" t="str">
        <f>IF(AND(N3736=O3736,P3736=N3736),"same",IF(NOT(OR(O3736=N3736,P3736=N3736)),"conflict","change"))</f>
        <v>same</v>
      </c>
      <c r="W3736" s="55">
        <f>U3736-G3736</f>
        <v>0</v>
      </c>
    </row>
    <row r="3737" spans="1:23" ht="21" hidden="1" outlineLevel="2" collapsed="1" x14ac:dyDescent="0.4">
      <c r="A3737" t="s">
        <v>2477</v>
      </c>
      <c r="B3737" t="s">
        <v>2390</v>
      </c>
      <c r="C3737" s="37" t="s">
        <v>2391</v>
      </c>
      <c r="D3737" s="34">
        <v>347331</v>
      </c>
      <c r="E3737" s="34">
        <v>10246</v>
      </c>
      <c r="F3737" s="33">
        <v>4.8674999999999997</v>
      </c>
      <c r="G3737" s="33">
        <v>1.6225000000000001</v>
      </c>
      <c r="H3737">
        <v>2.9499238478569434</v>
      </c>
      <c r="I3737" s="33">
        <v>6.49</v>
      </c>
      <c r="J3737" s="35">
        <f>G3737/I3737</f>
        <v>0.25</v>
      </c>
      <c r="K3737">
        <v>0.47506343939098183</v>
      </c>
      <c r="L3737">
        <v>0.63341791918797574</v>
      </c>
      <c r="M3737">
        <v>0.25</v>
      </c>
      <c r="N3737" t="s">
        <v>37</v>
      </c>
      <c r="O3737" s="53" t="s">
        <v>37</v>
      </c>
      <c r="P3737" s="54" t="str">
        <f>'Sheet1 (2)'!O3834</f>
        <v>B</v>
      </c>
      <c r="Q3737" s="31" t="str">
        <f>IF(U3737="same",N3737,IF(O3737=N3737,P3737,O3737))</f>
        <v>B</v>
      </c>
      <c r="R3737">
        <f>VLOOKUP(IF(V3737="same",N3737,IF(O3737=N3737,P3737,O3737)),$AA$2:$AL$8,9,FALSE)</f>
        <v>0.25</v>
      </c>
      <c r="S3737" s="11">
        <f>(L3737-M3737)/L3737</f>
        <v>0.60531587057010783</v>
      </c>
      <c r="T3737" s="13">
        <f t="shared" si="58"/>
        <v>0.25</v>
      </c>
      <c r="U3737">
        <f>IFERROR(T3737*I3737,0)</f>
        <v>1.6225000000000001</v>
      </c>
      <c r="V3737" t="str">
        <f>IF(AND(N3737=O3737,P3737=N3737),"same",IF(NOT(OR(O3737=N3737,P3737=N3737)),"conflict","change"))</f>
        <v>same</v>
      </c>
      <c r="W3737" s="55">
        <f>U3737-G3737</f>
        <v>0</v>
      </c>
    </row>
    <row r="3738" spans="1:23" ht="21" hidden="1" outlineLevel="2" x14ac:dyDescent="0.4">
      <c r="A3738" t="s">
        <v>2478</v>
      </c>
      <c r="B3738" t="s">
        <v>2390</v>
      </c>
      <c r="C3738" s="37" t="s">
        <v>2391</v>
      </c>
      <c r="D3738" s="34">
        <v>889387</v>
      </c>
      <c r="E3738" s="34">
        <v>189276</v>
      </c>
      <c r="F3738" s="33">
        <v>4.0874999999999995</v>
      </c>
      <c r="G3738" s="33">
        <v>1.3625</v>
      </c>
      <c r="H3738">
        <v>21.28162430977741</v>
      </c>
      <c r="I3738" s="33">
        <v>5.4499999999999993</v>
      </c>
      <c r="J3738" s="35">
        <f>G3738/I3738</f>
        <v>0.25000000000000006</v>
      </c>
      <c r="K3738">
        <v>2.1595447917327076E-2</v>
      </c>
      <c r="L3738">
        <v>2.8793930556436097E-2</v>
      </c>
      <c r="M3738">
        <v>0.01</v>
      </c>
      <c r="N3738" t="s">
        <v>34</v>
      </c>
      <c r="O3738" s="53" t="s">
        <v>34</v>
      </c>
      <c r="P3738" s="54" t="str">
        <f>'Sheet1 (2)'!O4006</f>
        <v>A</v>
      </c>
      <c r="Q3738" s="31" t="str">
        <f>IF(U3738="same",N3738,IF(O3738=N3738,P3738,O3738))</f>
        <v>A</v>
      </c>
      <c r="R3738">
        <f>VLOOKUP(IF(V3738="same",N3738,IF(O3738=N3738,P3738,O3738)),$AA$2:$AL$8,9,FALSE)</f>
        <v>0.15</v>
      </c>
      <c r="S3738" s="11">
        <f>(L3738-M3738)/L3738</f>
        <v>0.65270458715596325</v>
      </c>
      <c r="T3738" s="13">
        <f t="shared" si="58"/>
        <v>0.15</v>
      </c>
      <c r="U3738">
        <f>IFERROR(T3738*I3738,0)</f>
        <v>0.81749999999999989</v>
      </c>
      <c r="V3738" t="str">
        <f>IF(AND(N3738=O3738,P3738=N3738),"same",IF(NOT(OR(O3738=N3738,P3738=N3738)),"conflict","change"))</f>
        <v>same</v>
      </c>
      <c r="W3738" s="55">
        <f>U3738-G3738</f>
        <v>-0.54500000000000015</v>
      </c>
    </row>
    <row r="3739" spans="1:23" ht="21" hidden="1" outlineLevel="2" x14ac:dyDescent="0.4">
      <c r="A3739" t="s">
        <v>2479</v>
      </c>
      <c r="B3739" t="s">
        <v>2390</v>
      </c>
      <c r="C3739" s="37" t="s">
        <v>2391</v>
      </c>
      <c r="D3739" s="34">
        <v>15038</v>
      </c>
      <c r="E3739" s="34">
        <v>2681</v>
      </c>
      <c r="F3739" s="33">
        <v>0.21570000000000006</v>
      </c>
      <c r="G3739" s="33">
        <v>7.1900000000000006E-2</v>
      </c>
      <c r="H3739">
        <v>17.828168639446734</v>
      </c>
      <c r="I3739" s="33">
        <v>0.28760000000000008</v>
      </c>
      <c r="J3739" s="35">
        <f>G3739/I3739</f>
        <v>0.24999999999999994</v>
      </c>
      <c r="K3739">
        <v>8.0455054084296915E-2</v>
      </c>
      <c r="L3739">
        <v>0.10727340544572923</v>
      </c>
      <c r="M3739">
        <v>0.01</v>
      </c>
      <c r="N3739" t="s">
        <v>37</v>
      </c>
      <c r="O3739" s="53" t="s">
        <v>37</v>
      </c>
      <c r="P3739" s="54" t="str">
        <f>'Sheet1 (2)'!O4068</f>
        <v>B</v>
      </c>
      <c r="Q3739" s="31" t="str">
        <f>IF(U3739="same",N3739,IF(O3739=N3739,P3739,O3739))</f>
        <v>B</v>
      </c>
      <c r="R3739">
        <f>VLOOKUP(IF(V3739="same",N3739,IF(O3739=N3739,P3739,O3739)),$AA$2:$AL$8,9,FALSE)</f>
        <v>0.25</v>
      </c>
      <c r="S3739" s="11">
        <f>(L3739-M3739)/L3739</f>
        <v>0.90678025034770526</v>
      </c>
      <c r="T3739" s="13">
        <f t="shared" si="58"/>
        <v>0.25</v>
      </c>
      <c r="U3739">
        <f>IFERROR(T3739*I3739,0)</f>
        <v>7.1900000000000019E-2</v>
      </c>
      <c r="V3739" t="str">
        <f>IF(AND(N3739=O3739,P3739=N3739),"same",IF(NOT(OR(O3739=N3739,P3739=N3739)),"conflict","change"))</f>
        <v>same</v>
      </c>
      <c r="W3739" s="55">
        <f>U3739-G3739</f>
        <v>0</v>
      </c>
    </row>
    <row r="3740" spans="1:23" ht="21" hidden="1" outlineLevel="2" collapsed="1" x14ac:dyDescent="0.4">
      <c r="A3740" t="s">
        <v>2480</v>
      </c>
      <c r="B3740" t="s">
        <v>2390</v>
      </c>
      <c r="C3740" s="37" t="s">
        <v>2391</v>
      </c>
      <c r="D3740" s="34">
        <v>347971</v>
      </c>
      <c r="E3740" s="34">
        <v>57965</v>
      </c>
      <c r="F3740" s="33">
        <v>3.2774999999999999</v>
      </c>
      <c r="G3740" s="33">
        <v>1.0925</v>
      </c>
      <c r="H3740">
        <v>16.657997361849119</v>
      </c>
      <c r="I3740" s="33">
        <v>4.37</v>
      </c>
      <c r="J3740" s="35">
        <f>G3740/I3740</f>
        <v>0.25</v>
      </c>
      <c r="K3740">
        <v>5.6542741309410852E-2</v>
      </c>
      <c r="L3740">
        <v>7.5390321745881131E-2</v>
      </c>
      <c r="M3740">
        <v>0.01</v>
      </c>
      <c r="N3740" t="s">
        <v>37</v>
      </c>
      <c r="O3740" s="53" t="s">
        <v>37</v>
      </c>
      <c r="P3740" s="54" t="str">
        <f>'Sheet1 (2)'!O4308</f>
        <v>B</v>
      </c>
      <c r="Q3740" s="31" t="str">
        <f>IF(U3740="same",N3740,IF(O3740=N3740,P3740,O3740))</f>
        <v>B</v>
      </c>
      <c r="R3740">
        <f>VLOOKUP(IF(V3740="same",N3740,IF(O3740=N3740,P3740,O3740)),$AA$2:$AL$8,9,FALSE)</f>
        <v>0.25</v>
      </c>
      <c r="S3740" s="11">
        <f>(L3740-M3740)/L3740</f>
        <v>0.86735697940503442</v>
      </c>
      <c r="T3740" s="13">
        <f t="shared" si="58"/>
        <v>0.25</v>
      </c>
      <c r="U3740">
        <f>IFERROR(T3740*I3740,0)</f>
        <v>1.0925</v>
      </c>
      <c r="V3740" t="str">
        <f>IF(AND(N3740=O3740,P3740=N3740),"same",IF(NOT(OR(O3740=N3740,P3740=N3740)),"conflict","change"))</f>
        <v>same</v>
      </c>
      <c r="W3740" s="55">
        <f>U3740-G3740</f>
        <v>0</v>
      </c>
    </row>
    <row r="3741" spans="1:23" ht="21" hidden="1" outlineLevel="2" x14ac:dyDescent="0.4">
      <c r="A3741" t="s">
        <v>2481</v>
      </c>
      <c r="B3741" t="s">
        <v>2390</v>
      </c>
      <c r="C3741" s="37" t="s">
        <v>2391</v>
      </c>
      <c r="D3741" s="34">
        <v>890341</v>
      </c>
      <c r="E3741" s="34">
        <v>17354</v>
      </c>
      <c r="F3741" s="33">
        <v>6.6749999999999989</v>
      </c>
      <c r="G3741" s="33">
        <v>2.2249999999999996</v>
      </c>
      <c r="H3741">
        <v>1.9491408348037438</v>
      </c>
      <c r="I3741" s="33">
        <v>8.8999999999999986</v>
      </c>
      <c r="J3741" s="35">
        <f>G3741/I3741</f>
        <v>0.25</v>
      </c>
      <c r="K3741">
        <v>0.3846375475394721</v>
      </c>
      <c r="L3741">
        <v>0.51285006338596284</v>
      </c>
      <c r="M3741">
        <v>0.25</v>
      </c>
      <c r="N3741" t="s">
        <v>37</v>
      </c>
      <c r="O3741" s="53" t="s">
        <v>37</v>
      </c>
      <c r="P3741" s="54" t="str">
        <f>'Sheet1 (2)'!O4349</f>
        <v>B</v>
      </c>
      <c r="Q3741" s="31" t="str">
        <f>IF(U3741="same",N3741,IF(O3741=N3741,P3741,O3741))</f>
        <v>B</v>
      </c>
      <c r="R3741">
        <f>VLOOKUP(IF(V3741="same",N3741,IF(O3741=N3741,P3741,O3741)),$AA$2:$AL$8,9,FALSE)</f>
        <v>0.25</v>
      </c>
      <c r="S3741" s="11">
        <f>(L3741-M3741)/L3741</f>
        <v>0.51252808988764043</v>
      </c>
      <c r="T3741" s="13">
        <f t="shared" si="58"/>
        <v>0.25</v>
      </c>
      <c r="U3741">
        <f>IFERROR(T3741*I3741,0)</f>
        <v>2.2249999999999996</v>
      </c>
      <c r="V3741" t="str">
        <f>IF(AND(N3741=O3741,P3741=N3741),"same",IF(NOT(OR(O3741=N3741,P3741=N3741)),"conflict","change"))</f>
        <v>same</v>
      </c>
      <c r="W3741" s="55">
        <f>U3741-G3741</f>
        <v>0</v>
      </c>
    </row>
    <row r="3742" spans="1:23" ht="21" hidden="1" outlineLevel="2" x14ac:dyDescent="0.4">
      <c r="A3742" t="s">
        <v>2482</v>
      </c>
      <c r="B3742" t="s">
        <v>2390</v>
      </c>
      <c r="C3742" s="37" t="s">
        <v>2391</v>
      </c>
      <c r="D3742" s="34">
        <v>437991</v>
      </c>
      <c r="E3742" s="34">
        <v>85606</v>
      </c>
      <c r="F3742" s="33">
        <v>4.7625000000000002</v>
      </c>
      <c r="G3742" s="33">
        <v>1.5875000000000001</v>
      </c>
      <c r="H3742">
        <v>19.545150471128402</v>
      </c>
      <c r="I3742" s="33">
        <v>6.3500000000000005</v>
      </c>
      <c r="J3742" s="35">
        <f>G3742/I3742</f>
        <v>0.25</v>
      </c>
      <c r="K3742">
        <v>5.563278274887274E-2</v>
      </c>
      <c r="L3742">
        <v>7.4177043665163672E-2</v>
      </c>
      <c r="M3742">
        <v>0.01</v>
      </c>
      <c r="N3742" t="s">
        <v>37</v>
      </c>
      <c r="O3742" s="53" t="s">
        <v>37</v>
      </c>
      <c r="P3742" s="54" t="str">
        <f>'Sheet1 (2)'!O4453</f>
        <v>B</v>
      </c>
      <c r="Q3742" s="31" t="str">
        <f>IF(U3742="same",N3742,IF(O3742=N3742,P3742,O3742))</f>
        <v>B</v>
      </c>
      <c r="R3742">
        <f>VLOOKUP(IF(V3742="same",N3742,IF(O3742=N3742,P3742,O3742)),$AA$2:$AL$8,9,FALSE)</f>
        <v>0.25</v>
      </c>
      <c r="S3742" s="11">
        <f>(L3742-M3742)/L3742</f>
        <v>0.86518740157480323</v>
      </c>
      <c r="T3742" s="13">
        <f t="shared" si="58"/>
        <v>0.25</v>
      </c>
      <c r="U3742">
        <f>IFERROR(T3742*I3742,0)</f>
        <v>1.5875000000000001</v>
      </c>
      <c r="V3742" t="str">
        <f>IF(AND(N3742=O3742,P3742=N3742),"same",IF(NOT(OR(O3742=N3742,P3742=N3742)),"conflict","change"))</f>
        <v>same</v>
      </c>
      <c r="W3742" s="55">
        <f>U3742-G3742</f>
        <v>0</v>
      </c>
    </row>
    <row r="3743" spans="1:23" ht="21" hidden="1" outlineLevel="2" x14ac:dyDescent="0.4">
      <c r="A3743" t="s">
        <v>2483</v>
      </c>
      <c r="B3743" t="s">
        <v>2390</v>
      </c>
      <c r="C3743" s="37" t="s">
        <v>2391</v>
      </c>
      <c r="D3743" s="34">
        <v>889555</v>
      </c>
      <c r="E3743" s="34">
        <v>103009</v>
      </c>
      <c r="F3743" s="33">
        <v>11.1675</v>
      </c>
      <c r="G3743" s="33">
        <v>3.7225000000000001</v>
      </c>
      <c r="H3743">
        <v>11.57983486125085</v>
      </c>
      <c r="I3743" s="33">
        <v>14.89</v>
      </c>
      <c r="J3743" s="35">
        <f>G3743/I3743</f>
        <v>0.25</v>
      </c>
      <c r="K3743">
        <v>0.10841285712898872</v>
      </c>
      <c r="L3743">
        <v>0.14455047617198497</v>
      </c>
      <c r="M3743">
        <v>0.01</v>
      </c>
      <c r="N3743" t="s">
        <v>37</v>
      </c>
      <c r="O3743" s="53" t="s">
        <v>37</v>
      </c>
      <c r="P3743" s="54" t="str">
        <f>'Sheet1 (2)'!O4490</f>
        <v>B</v>
      </c>
      <c r="Q3743" s="31" t="str">
        <f>IF(U3743="same",N3743,IF(O3743=N3743,P3743,O3743))</f>
        <v>B</v>
      </c>
      <c r="R3743">
        <f>VLOOKUP(IF(V3743="same",N3743,IF(O3743=N3743,P3743,O3743)),$AA$2:$AL$8,9,FALSE)</f>
        <v>0.25</v>
      </c>
      <c r="S3743" s="11">
        <f>(L3743-M3743)/L3743</f>
        <v>0.9308200134318334</v>
      </c>
      <c r="T3743" s="13">
        <f t="shared" si="58"/>
        <v>0.25</v>
      </c>
      <c r="U3743">
        <f>IFERROR(T3743*I3743,0)</f>
        <v>3.7225000000000001</v>
      </c>
      <c r="V3743" t="str">
        <f>IF(AND(N3743=O3743,P3743=N3743),"same",IF(NOT(OR(O3743=N3743,P3743=N3743)),"conflict","change"))</f>
        <v>same</v>
      </c>
      <c r="W3743" s="55">
        <f>U3743-G3743</f>
        <v>0</v>
      </c>
    </row>
    <row r="3744" spans="1:23" ht="21" hidden="1" outlineLevel="2" x14ac:dyDescent="0.4">
      <c r="A3744" t="s">
        <v>2484</v>
      </c>
      <c r="B3744" t="s">
        <v>2390</v>
      </c>
      <c r="C3744" s="37" t="s">
        <v>2391</v>
      </c>
      <c r="D3744" s="34">
        <v>889123</v>
      </c>
      <c r="E3744" s="34">
        <v>141287</v>
      </c>
      <c r="F3744" s="33">
        <v>11.3325</v>
      </c>
      <c r="G3744" s="33">
        <v>3.7774999999999999</v>
      </c>
      <c r="H3744">
        <v>15.890602312615915</v>
      </c>
      <c r="I3744" s="33">
        <v>15.11</v>
      </c>
      <c r="J3744" s="35">
        <f>G3744/I3744</f>
        <v>0.25</v>
      </c>
      <c r="K3744">
        <v>8.020907797603459E-2</v>
      </c>
      <c r="L3744">
        <v>0.10694543730137947</v>
      </c>
      <c r="M3744">
        <v>0.01</v>
      </c>
      <c r="N3744" t="s">
        <v>37</v>
      </c>
      <c r="O3744" s="53" t="s">
        <v>37</v>
      </c>
      <c r="P3744" s="54" t="str">
        <f>'Sheet1 (2)'!O4567</f>
        <v>B</v>
      </c>
      <c r="Q3744" s="31" t="str">
        <f>IF(U3744="same",N3744,IF(O3744=N3744,P3744,O3744))</f>
        <v>B</v>
      </c>
      <c r="R3744">
        <f>VLOOKUP(IF(V3744="same",N3744,IF(O3744=N3744,P3744,O3744)),$AA$2:$AL$8,9,FALSE)</f>
        <v>0.25</v>
      </c>
      <c r="S3744" s="11">
        <f>(L3744-M3744)/L3744</f>
        <v>0.90649437458636672</v>
      </c>
      <c r="T3744" s="13">
        <f t="shared" si="58"/>
        <v>0.25</v>
      </c>
      <c r="U3744">
        <f>IFERROR(T3744*I3744,0)</f>
        <v>3.7774999999999999</v>
      </c>
      <c r="V3744" t="str">
        <f>IF(AND(N3744=O3744,P3744=N3744),"same",IF(NOT(OR(O3744=N3744,P3744=N3744)),"conflict","change"))</f>
        <v>same</v>
      </c>
      <c r="W3744" s="55">
        <f>U3744-G3744</f>
        <v>0</v>
      </c>
    </row>
    <row r="3745" spans="1:23" ht="21" hidden="1" outlineLevel="2" x14ac:dyDescent="0.4">
      <c r="A3745" t="s">
        <v>2485</v>
      </c>
      <c r="B3745" t="s">
        <v>2390</v>
      </c>
      <c r="C3745" s="37" t="s">
        <v>2391</v>
      </c>
      <c r="D3745" s="34">
        <v>1252662</v>
      </c>
      <c r="E3745" s="34">
        <v>128738</v>
      </c>
      <c r="F3745" s="33">
        <v>55.291799999999995</v>
      </c>
      <c r="G3745" s="33">
        <v>18.424199999999999</v>
      </c>
      <c r="H3745">
        <v>10.277153773324329</v>
      </c>
      <c r="I3745" s="33">
        <v>73.715999999999994</v>
      </c>
      <c r="J3745" s="35">
        <f>G3745/I3745</f>
        <v>0.24993488523522708</v>
      </c>
      <c r="K3745">
        <v>0.42949090400658702</v>
      </c>
      <c r="L3745">
        <v>0.57260482530410606</v>
      </c>
      <c r="M3745">
        <v>0.25</v>
      </c>
      <c r="N3745" t="s">
        <v>37</v>
      </c>
      <c r="O3745" s="53" t="s">
        <v>37</v>
      </c>
      <c r="P3745" s="54" t="str">
        <f>'Sheet1 (2)'!O4695</f>
        <v>B</v>
      </c>
      <c r="Q3745" s="31" t="str">
        <f>IF(U3745="same",N3745,IF(O3745=N3745,P3745,O3745))</f>
        <v>B</v>
      </c>
      <c r="R3745">
        <f>VLOOKUP(IF(V3745="same",N3745,IF(O3745=N3745,P3745,O3745)),$AA$2:$AL$8,9,FALSE)</f>
        <v>0.25</v>
      </c>
      <c r="S3745" s="11">
        <f>(L3745-M3745)/L3745</f>
        <v>0.56339871940962616</v>
      </c>
      <c r="T3745" s="13">
        <f t="shared" si="58"/>
        <v>0.25</v>
      </c>
      <c r="U3745">
        <f>IFERROR(T3745*I3745,0)</f>
        <v>18.428999999999998</v>
      </c>
      <c r="V3745" t="str">
        <f>IF(AND(N3745=O3745,P3745=N3745),"same",IF(NOT(OR(O3745=N3745,P3745=N3745)),"conflict","change"))</f>
        <v>same</v>
      </c>
      <c r="W3745" s="55">
        <f>U3745-G3745</f>
        <v>4.7999999999994714E-3</v>
      </c>
    </row>
    <row r="3746" spans="1:23" ht="21" hidden="1" outlineLevel="2" x14ac:dyDescent="0.4">
      <c r="A3746" t="s">
        <v>2486</v>
      </c>
      <c r="B3746" t="s">
        <v>2390</v>
      </c>
      <c r="C3746" s="37" t="s">
        <v>2391</v>
      </c>
      <c r="D3746" s="34">
        <v>345866</v>
      </c>
      <c r="E3746" s="34">
        <v>60645</v>
      </c>
      <c r="F3746" s="33">
        <v>5.5200000000000005</v>
      </c>
      <c r="G3746" s="33">
        <v>1.8399999999999999</v>
      </c>
      <c r="H3746">
        <v>17.53424736747758</v>
      </c>
      <c r="I3746" s="33">
        <v>7.36</v>
      </c>
      <c r="J3746" s="35">
        <f>G3746/I3746</f>
        <v>0.24999999999999997</v>
      </c>
      <c r="K3746">
        <v>9.1021518674251803E-2</v>
      </c>
      <c r="L3746">
        <v>0.12136202489900239</v>
      </c>
      <c r="M3746">
        <v>0.01</v>
      </c>
      <c r="N3746" t="s">
        <v>37</v>
      </c>
      <c r="O3746" s="53" t="s">
        <v>37</v>
      </c>
      <c r="P3746" s="54" t="str">
        <f>'Sheet1 (2)'!O4748</f>
        <v>B</v>
      </c>
      <c r="Q3746" s="31" t="str">
        <f>IF(U3746="same",N3746,IF(O3746=N3746,P3746,O3746))</f>
        <v>B</v>
      </c>
      <c r="R3746">
        <f>VLOOKUP(IF(V3746="same",N3746,IF(O3746=N3746,P3746,O3746)),$AA$2:$AL$8,9,FALSE)</f>
        <v>0.25</v>
      </c>
      <c r="S3746" s="11">
        <f>(L3746-M3746)/L3746</f>
        <v>0.91760190217391313</v>
      </c>
      <c r="T3746" s="13">
        <f t="shared" si="58"/>
        <v>0.25</v>
      </c>
      <c r="U3746">
        <f>IFERROR(T3746*I3746,0)</f>
        <v>1.84</v>
      </c>
      <c r="V3746" t="str">
        <f>IF(AND(N3746=O3746,P3746=N3746),"same",IF(NOT(OR(O3746=N3746,P3746=N3746)),"conflict","change"))</f>
        <v>same</v>
      </c>
      <c r="W3746" s="55">
        <f>U3746-G3746</f>
        <v>0</v>
      </c>
    </row>
    <row r="3747" spans="1:23" ht="21" hidden="1" outlineLevel="2" x14ac:dyDescent="0.4">
      <c r="A3747" t="s">
        <v>2487</v>
      </c>
      <c r="B3747" t="s">
        <v>2390</v>
      </c>
      <c r="C3747" s="37" t="s">
        <v>2391</v>
      </c>
      <c r="D3747" s="34">
        <v>14891</v>
      </c>
      <c r="E3747" s="34">
        <v>2669</v>
      </c>
      <c r="F3747" s="33">
        <v>0.21540000000000004</v>
      </c>
      <c r="G3747" s="33">
        <v>7.1800000000000003E-2</v>
      </c>
      <c r="H3747">
        <v>17.923578000134309</v>
      </c>
      <c r="I3747" s="33">
        <v>0.28720000000000001</v>
      </c>
      <c r="J3747" s="35">
        <f>G3747/I3747</f>
        <v>0.25</v>
      </c>
      <c r="K3747">
        <v>8.070438366429375E-2</v>
      </c>
      <c r="L3747">
        <v>0.10760584488572499</v>
      </c>
      <c r="M3747">
        <v>0.01</v>
      </c>
      <c r="N3747" t="s">
        <v>37</v>
      </c>
      <c r="O3747" s="53" t="s">
        <v>37</v>
      </c>
      <c r="P3747" s="54" t="str">
        <f>'Sheet1 (2)'!O4766</f>
        <v>B</v>
      </c>
      <c r="Q3747" s="31" t="str">
        <f>IF(U3747="same",N3747,IF(O3747=N3747,P3747,O3747))</f>
        <v>B</v>
      </c>
      <c r="R3747">
        <f>VLOOKUP(IF(V3747="same",N3747,IF(O3747=N3747,P3747,O3747)),$AA$2:$AL$8,9,FALSE)</f>
        <v>0.25</v>
      </c>
      <c r="S3747" s="11">
        <f>(L3747-M3747)/L3747</f>
        <v>0.90706824512534823</v>
      </c>
      <c r="T3747" s="13">
        <f t="shared" si="58"/>
        <v>0.25</v>
      </c>
      <c r="U3747">
        <f>IFERROR(T3747*I3747,0)</f>
        <v>7.1800000000000003E-2</v>
      </c>
      <c r="V3747" t="str">
        <f>IF(AND(N3747=O3747,P3747=N3747),"same",IF(NOT(OR(O3747=N3747,P3747=N3747)),"conflict","change"))</f>
        <v>same</v>
      </c>
      <c r="W3747" s="55">
        <f>U3747-G3747</f>
        <v>0</v>
      </c>
    </row>
    <row r="3748" spans="1:23" ht="21" hidden="1" outlineLevel="2" collapsed="1" x14ac:dyDescent="0.4">
      <c r="A3748" t="s">
        <v>2488</v>
      </c>
      <c r="B3748" t="s">
        <v>2390</v>
      </c>
      <c r="C3748" s="37" t="s">
        <v>2391</v>
      </c>
      <c r="D3748" s="34">
        <v>345367</v>
      </c>
      <c r="E3748" s="34">
        <v>75231</v>
      </c>
      <c r="F3748" s="33">
        <v>3.7725</v>
      </c>
      <c r="G3748" s="33">
        <v>1.2575000000000003</v>
      </c>
      <c r="H3748">
        <v>21.782914986087263</v>
      </c>
      <c r="I3748" s="33">
        <v>5.03</v>
      </c>
      <c r="J3748" s="35">
        <f>G3748/I3748</f>
        <v>0.25000000000000006</v>
      </c>
      <c r="K3748">
        <v>5.0145551700761654E-2</v>
      </c>
      <c r="L3748">
        <v>6.6860735601015533E-2</v>
      </c>
      <c r="M3748">
        <v>0.01</v>
      </c>
      <c r="N3748" t="s">
        <v>37</v>
      </c>
      <c r="O3748" s="53" t="s">
        <v>37</v>
      </c>
      <c r="P3748" s="54" t="str">
        <f>'Sheet1 (2)'!O4781</f>
        <v>B</v>
      </c>
      <c r="Q3748" s="31" t="str">
        <f>IF(U3748="same",N3748,IF(O3748=N3748,P3748,O3748))</f>
        <v>B</v>
      </c>
      <c r="R3748">
        <f>VLOOKUP(IF(V3748="same",N3748,IF(O3748=N3748,P3748,O3748)),$AA$2:$AL$8,9,FALSE)</f>
        <v>0.25</v>
      </c>
      <c r="S3748" s="11">
        <f>(L3748-M3748)/L3748</f>
        <v>0.85043538767395621</v>
      </c>
      <c r="T3748" s="13">
        <f t="shared" si="58"/>
        <v>0.25</v>
      </c>
      <c r="U3748">
        <f>IFERROR(T3748*I3748,0)</f>
        <v>1.2575000000000001</v>
      </c>
      <c r="V3748" t="str">
        <f>IF(AND(N3748=O3748,P3748=N3748),"same",IF(NOT(OR(O3748=N3748,P3748=N3748)),"conflict","change"))</f>
        <v>same</v>
      </c>
      <c r="W3748" s="55">
        <f>U3748-G3748</f>
        <v>0</v>
      </c>
    </row>
    <row r="3749" spans="1:23" ht="21" hidden="1" outlineLevel="2" x14ac:dyDescent="0.4">
      <c r="A3749" t="s">
        <v>2489</v>
      </c>
      <c r="B3749" t="s">
        <v>2390</v>
      </c>
      <c r="C3749" s="37" t="s">
        <v>2391</v>
      </c>
      <c r="D3749" s="34">
        <v>429118</v>
      </c>
      <c r="E3749" s="34">
        <v>48058</v>
      </c>
      <c r="F3749" s="33">
        <v>26.729599999999998</v>
      </c>
      <c r="G3749" s="33">
        <v>8.9052000000000007</v>
      </c>
      <c r="H3749">
        <v>11.199250555791181</v>
      </c>
      <c r="I3749" s="33">
        <v>35.634799999999998</v>
      </c>
      <c r="J3749" s="35">
        <f>G3749/I3749</f>
        <v>0.24990178140469432</v>
      </c>
      <c r="K3749">
        <v>0.55619459819384909</v>
      </c>
      <c r="L3749">
        <v>0.74149569270464843</v>
      </c>
      <c r="M3749">
        <v>0.25</v>
      </c>
      <c r="N3749" t="s">
        <v>37</v>
      </c>
      <c r="O3749" s="53" t="s">
        <v>37</v>
      </c>
      <c r="P3749" s="54" t="str">
        <f>'Sheet1 (2)'!O4805</f>
        <v>B</v>
      </c>
      <c r="Q3749" s="31" t="str">
        <f>IF(U3749="same",N3749,IF(O3749=N3749,P3749,O3749))</f>
        <v>B</v>
      </c>
      <c r="R3749">
        <f>VLOOKUP(IF(V3749="same",N3749,IF(O3749=N3749,P3749,O3749)),$AA$2:$AL$8,9,FALSE)</f>
        <v>0.25</v>
      </c>
      <c r="S3749" s="11">
        <f>(L3749-M3749)/L3749</f>
        <v>0.66284362477129088</v>
      </c>
      <c r="T3749" s="13">
        <f t="shared" si="58"/>
        <v>0.25</v>
      </c>
      <c r="U3749">
        <f>IFERROR(T3749*I3749,0)</f>
        <v>8.9086999999999996</v>
      </c>
      <c r="V3749" t="str">
        <f>IF(AND(N3749=O3749,P3749=N3749),"same",IF(NOT(OR(O3749=N3749,P3749=N3749)),"conflict","change"))</f>
        <v>same</v>
      </c>
      <c r="W3749" s="55">
        <f>U3749-G3749</f>
        <v>3.4999999999989484E-3</v>
      </c>
    </row>
    <row r="3750" spans="1:23" ht="21" hidden="1" outlineLevel="2" collapsed="1" x14ac:dyDescent="0.4">
      <c r="A3750" t="s">
        <v>2490</v>
      </c>
      <c r="B3750" t="s">
        <v>2390</v>
      </c>
      <c r="C3750" s="37" t="s">
        <v>2391</v>
      </c>
      <c r="D3750" s="34">
        <v>179819</v>
      </c>
      <c r="E3750" s="34">
        <v>18881</v>
      </c>
      <c r="F3750" s="33">
        <v>1.6992000000000003</v>
      </c>
      <c r="G3750" s="33">
        <v>0.5665</v>
      </c>
      <c r="H3750">
        <v>10.5000027805738</v>
      </c>
      <c r="I3750" s="33">
        <v>2.2657000000000003</v>
      </c>
      <c r="J3750" s="35">
        <f>G3750/I3750</f>
        <v>0.25003310235247383</v>
      </c>
      <c r="K3750">
        <v>8.9995233303320807E-2</v>
      </c>
      <c r="L3750">
        <v>0.1199989407340713</v>
      </c>
      <c r="M3750">
        <v>0.01</v>
      </c>
      <c r="N3750" t="s">
        <v>37</v>
      </c>
      <c r="O3750" s="53" t="s">
        <v>37</v>
      </c>
      <c r="P3750" s="54" t="str">
        <f>'Sheet1 (2)'!O4902</f>
        <v>B</v>
      </c>
      <c r="Q3750" s="31" t="str">
        <f>IF(U3750="same",N3750,IF(O3750=N3750,P3750,O3750))</f>
        <v>B</v>
      </c>
      <c r="R3750">
        <f>VLOOKUP(IF(V3750="same",N3750,IF(O3750=N3750,P3750,O3750)),$AA$2:$AL$8,9,FALSE)</f>
        <v>0.25</v>
      </c>
      <c r="S3750" s="11">
        <f>(L3750-M3750)/L3750</f>
        <v>0.91666593105883398</v>
      </c>
      <c r="T3750" s="13">
        <f t="shared" si="58"/>
        <v>0.25</v>
      </c>
      <c r="U3750">
        <f>IFERROR(T3750*I3750,0)</f>
        <v>0.56642500000000007</v>
      </c>
      <c r="V3750" t="str">
        <f>IF(AND(N3750=O3750,P3750=N3750),"same",IF(NOT(OR(O3750=N3750,P3750=N3750)),"conflict","change"))</f>
        <v>same</v>
      </c>
      <c r="W3750" s="55">
        <f>U3750-G3750</f>
        <v>-7.4999999999936229E-5</v>
      </c>
    </row>
    <row r="3751" spans="1:23" ht="21" hidden="1" outlineLevel="2" x14ac:dyDescent="0.4">
      <c r="A3751" t="s">
        <v>2491</v>
      </c>
      <c r="B3751" t="s">
        <v>2390</v>
      </c>
      <c r="C3751" s="37" t="s">
        <v>2391</v>
      </c>
      <c r="D3751" s="34">
        <v>430113</v>
      </c>
      <c r="E3751" s="34">
        <v>63857</v>
      </c>
      <c r="F3751" s="33">
        <v>26.447299999999998</v>
      </c>
      <c r="G3751" s="33">
        <v>8.8117000000000001</v>
      </c>
      <c r="H3751">
        <v>14.846563577478477</v>
      </c>
      <c r="I3751" s="33">
        <v>35.259</v>
      </c>
      <c r="J3751" s="35">
        <f>G3751/I3751</f>
        <v>0.24991349726311013</v>
      </c>
      <c r="K3751">
        <v>0.41416446121803402</v>
      </c>
      <c r="L3751">
        <v>0.5521555976635294</v>
      </c>
      <c r="M3751">
        <v>0.25</v>
      </c>
      <c r="N3751" t="s">
        <v>37</v>
      </c>
      <c r="O3751" s="53" t="s">
        <v>37</v>
      </c>
      <c r="P3751" s="54" t="str">
        <f>'Sheet1 (2)'!O4932</f>
        <v>B</v>
      </c>
      <c r="Q3751" s="31" t="str">
        <f>IF(U3751="same",N3751,IF(O3751=N3751,P3751,O3751))</f>
        <v>B</v>
      </c>
      <c r="R3751">
        <f>VLOOKUP(IF(V3751="same",N3751,IF(O3751=N3751,P3751,O3751)),$AA$2:$AL$8,9,FALSE)</f>
        <v>0.25</v>
      </c>
      <c r="S3751" s="11">
        <f>(L3751-M3751)/L3751</f>
        <v>0.54722907626421613</v>
      </c>
      <c r="T3751" s="13">
        <f t="shared" si="58"/>
        <v>0.25</v>
      </c>
      <c r="U3751">
        <f>IFERROR(T3751*I3751,0)</f>
        <v>8.8147500000000001</v>
      </c>
      <c r="V3751" t="str">
        <f>IF(AND(N3751=O3751,P3751=N3751),"same",IF(NOT(OR(O3751=N3751,P3751=N3751)),"conflict","change"))</f>
        <v>same</v>
      </c>
      <c r="W3751" s="55">
        <f>U3751-G3751</f>
        <v>3.0499999999999972E-3</v>
      </c>
    </row>
    <row r="3752" spans="1:23" ht="21" hidden="1" outlineLevel="2" x14ac:dyDescent="0.4">
      <c r="A3752" t="s">
        <v>2492</v>
      </c>
      <c r="B3752" t="s">
        <v>2390</v>
      </c>
      <c r="C3752" s="37" t="s">
        <v>2391</v>
      </c>
      <c r="D3752" s="34">
        <v>84623</v>
      </c>
      <c r="E3752" s="34">
        <v>19340</v>
      </c>
      <c r="F3752" s="33">
        <v>3.8837999999999999</v>
      </c>
      <c r="G3752" s="33">
        <v>1.2939999999999998</v>
      </c>
      <c r="H3752">
        <v>22.854306748756247</v>
      </c>
      <c r="I3752" s="33">
        <v>5.1777999999999995</v>
      </c>
      <c r="J3752" s="35">
        <f>G3752/I3752</f>
        <v>0.2499130905017575</v>
      </c>
      <c r="K3752">
        <v>0.20081695966907961</v>
      </c>
      <c r="L3752">
        <v>0.26772492244053769</v>
      </c>
      <c r="M3752">
        <v>0.1</v>
      </c>
      <c r="N3752" t="s">
        <v>37</v>
      </c>
      <c r="O3752" s="53" t="s">
        <v>37</v>
      </c>
      <c r="P3752" s="54" t="str">
        <f>'Sheet1 (2)'!O4959</f>
        <v>B</v>
      </c>
      <c r="Q3752" s="31" t="str">
        <f>IF(U3752="same",N3752,IF(O3752=N3752,P3752,O3752))</f>
        <v>B</v>
      </c>
      <c r="R3752">
        <f>VLOOKUP(IF(V3752="same",N3752,IF(O3752=N3752,P3752,O3752)),$AA$2:$AL$8,9,FALSE)</f>
        <v>0.25</v>
      </c>
      <c r="S3752" s="11">
        <f>(L3752-M3752)/L3752</f>
        <v>0.62648228977558029</v>
      </c>
      <c r="T3752" s="13">
        <f t="shared" si="58"/>
        <v>0.25</v>
      </c>
      <c r="U3752">
        <f>IFERROR(T3752*I3752,0)</f>
        <v>1.2944499999999999</v>
      </c>
      <c r="V3752" t="str">
        <f>IF(AND(N3752=O3752,P3752=N3752),"same",IF(NOT(OR(O3752=N3752,P3752=N3752)),"conflict","change"))</f>
        <v>same</v>
      </c>
      <c r="W3752" s="55">
        <f>U3752-G3752</f>
        <v>4.5000000000006146E-4</v>
      </c>
    </row>
    <row r="3753" spans="1:23" ht="21" hidden="1" outlineLevel="2" x14ac:dyDescent="0.4">
      <c r="A3753" t="s">
        <v>2493</v>
      </c>
      <c r="B3753" t="s">
        <v>2390</v>
      </c>
      <c r="C3753" s="37" t="s">
        <v>2391</v>
      </c>
      <c r="D3753" s="34">
        <v>169194</v>
      </c>
      <c r="E3753" s="34">
        <v>25998</v>
      </c>
      <c r="F3753" s="33">
        <v>2.4077000000000002</v>
      </c>
      <c r="G3753" s="33">
        <v>0.8024</v>
      </c>
      <c r="H3753">
        <v>15.365793113230966</v>
      </c>
      <c r="I3753" s="33">
        <v>3.2101000000000002</v>
      </c>
      <c r="J3753" s="35">
        <f>G3753/I3753</f>
        <v>0.2499610604031027</v>
      </c>
      <c r="K3753">
        <v>9.261097007462113E-2</v>
      </c>
      <c r="L3753">
        <v>0.12347488268328334</v>
      </c>
      <c r="M3753">
        <v>0.01</v>
      </c>
      <c r="N3753" t="s">
        <v>37</v>
      </c>
      <c r="O3753" s="53" t="s">
        <v>37</v>
      </c>
      <c r="P3753" s="54" t="str">
        <f>'Sheet1 (2)'!O4973</f>
        <v>B</v>
      </c>
      <c r="Q3753" s="31" t="str">
        <f>IF(U3753="same",N3753,IF(O3753=N3753,P3753,O3753))</f>
        <v>B</v>
      </c>
      <c r="R3753">
        <f>VLOOKUP(IF(V3753="same",N3753,IF(O3753=N3753,P3753,O3753)),$AA$2:$AL$8,9,FALSE)</f>
        <v>0.25</v>
      </c>
      <c r="S3753" s="11">
        <f>(L3753-M3753)/L3753</f>
        <v>0.91901186878913432</v>
      </c>
      <c r="T3753" s="13">
        <f t="shared" si="58"/>
        <v>0.25</v>
      </c>
      <c r="U3753">
        <f>IFERROR(T3753*I3753,0)</f>
        <v>0.80252500000000004</v>
      </c>
      <c r="V3753" t="str">
        <f>IF(AND(N3753=O3753,P3753=N3753),"same",IF(NOT(OR(O3753=N3753,P3753=N3753)),"conflict","change"))</f>
        <v>same</v>
      </c>
      <c r="W3753" s="55">
        <f>U3753-G3753</f>
        <v>1.2500000000004174E-4</v>
      </c>
    </row>
    <row r="3754" spans="1:23" ht="21" hidden="1" outlineLevel="2" collapsed="1" x14ac:dyDescent="0.4">
      <c r="A3754" t="s">
        <v>2494</v>
      </c>
      <c r="B3754" t="s">
        <v>2390</v>
      </c>
      <c r="C3754" s="37" t="s">
        <v>2391</v>
      </c>
      <c r="D3754" s="34">
        <v>179400</v>
      </c>
      <c r="E3754" s="34">
        <v>18771</v>
      </c>
      <c r="F3754" s="33">
        <v>1.6932</v>
      </c>
      <c r="G3754" s="33">
        <v>0.56430000000000002</v>
      </c>
      <c r="H3754">
        <v>10.463210702341136</v>
      </c>
      <c r="I3754" s="33">
        <v>2.2575000000000003</v>
      </c>
      <c r="J3754" s="35">
        <f>G3754/I3754</f>
        <v>0.24996677740863785</v>
      </c>
      <c r="K3754">
        <v>9.0202972670608922E-2</v>
      </c>
      <c r="L3754">
        <v>0.12026530286079594</v>
      </c>
      <c r="M3754">
        <v>0.01</v>
      </c>
      <c r="N3754" t="s">
        <v>37</v>
      </c>
      <c r="O3754" s="53" t="s">
        <v>37</v>
      </c>
      <c r="P3754" s="54" t="str">
        <f>'Sheet1 (2)'!O4977</f>
        <v>B</v>
      </c>
      <c r="Q3754" s="31" t="str">
        <f>IF(U3754="same",N3754,IF(O3754=N3754,P3754,O3754))</f>
        <v>B</v>
      </c>
      <c r="R3754">
        <f>VLOOKUP(IF(V3754="same",N3754,IF(O3754=N3754,P3754,O3754)),$AA$2:$AL$8,9,FALSE)</f>
        <v>0.25</v>
      </c>
      <c r="S3754" s="11">
        <f>(L3754-M3754)/L3754</f>
        <v>0.91685049833887045</v>
      </c>
      <c r="T3754" s="13">
        <f t="shared" si="58"/>
        <v>0.25</v>
      </c>
      <c r="U3754">
        <f>IFERROR(T3754*I3754,0)</f>
        <v>0.56437500000000007</v>
      </c>
      <c r="V3754" t="str">
        <f>IF(AND(N3754=O3754,P3754=N3754),"same",IF(NOT(OR(O3754=N3754,P3754=N3754)),"conflict","change"))</f>
        <v>same</v>
      </c>
      <c r="W3754" s="55">
        <f>U3754-G3754</f>
        <v>7.5000000000047251E-5</v>
      </c>
    </row>
    <row r="3755" spans="1:23" ht="21" hidden="1" outlineLevel="2" x14ac:dyDescent="0.4">
      <c r="A3755" t="s">
        <v>2495</v>
      </c>
      <c r="B3755" t="s">
        <v>2390</v>
      </c>
      <c r="C3755" s="37" t="s">
        <v>2391</v>
      </c>
      <c r="D3755" s="34">
        <v>439006</v>
      </c>
      <c r="E3755" s="34">
        <v>71997</v>
      </c>
      <c r="F3755" s="33">
        <v>0.90749999999999997</v>
      </c>
      <c r="G3755" s="33">
        <v>0.30250000000000005</v>
      </c>
      <c r="H3755">
        <v>16.400003644597113</v>
      </c>
      <c r="I3755" s="33">
        <v>1.21</v>
      </c>
      <c r="J3755" s="35">
        <f>G3755/I3755</f>
        <v>0.25000000000000006</v>
      </c>
      <c r="K3755">
        <v>1.2604691862160924E-2</v>
      </c>
      <c r="L3755">
        <v>1.6806255816214564E-2</v>
      </c>
      <c r="M3755">
        <v>0.01</v>
      </c>
      <c r="N3755" t="s">
        <v>34</v>
      </c>
      <c r="O3755" s="53" t="s">
        <v>34</v>
      </c>
      <c r="P3755" s="54" t="str">
        <f>'Sheet1 (2)'!O5049</f>
        <v>A</v>
      </c>
      <c r="Q3755" s="31" t="str">
        <f>IF(U3755="same",N3755,IF(O3755=N3755,P3755,O3755))</f>
        <v>A</v>
      </c>
      <c r="R3755">
        <f>VLOOKUP(IF(V3755="same",N3755,IF(O3755=N3755,P3755,O3755)),$AA$2:$AL$8,9,FALSE)</f>
        <v>0.15</v>
      </c>
      <c r="S3755" s="11">
        <f>(L3755-M3755)/L3755</f>
        <v>0.40498347107438015</v>
      </c>
      <c r="T3755" s="13">
        <f t="shared" si="58"/>
        <v>0.15</v>
      </c>
      <c r="U3755">
        <f>IFERROR(T3755*I3755,0)</f>
        <v>0.18149999999999999</v>
      </c>
      <c r="V3755" t="str">
        <f>IF(AND(N3755=O3755,P3755=N3755),"same",IF(NOT(OR(O3755=N3755,P3755=N3755)),"conflict","change"))</f>
        <v>same</v>
      </c>
      <c r="W3755" s="55">
        <f>U3755-G3755</f>
        <v>-0.12100000000000005</v>
      </c>
    </row>
    <row r="3756" spans="1:23" ht="21" hidden="1" outlineLevel="2" x14ac:dyDescent="0.4">
      <c r="A3756" t="s">
        <v>2496</v>
      </c>
      <c r="B3756" t="s">
        <v>2390</v>
      </c>
      <c r="C3756" s="37" t="s">
        <v>2391</v>
      </c>
      <c r="D3756" s="34">
        <v>86512</v>
      </c>
      <c r="E3756" s="34">
        <v>20298</v>
      </c>
      <c r="F3756" s="33">
        <v>4.4826999999999995</v>
      </c>
      <c r="G3756" s="33">
        <v>1.4939</v>
      </c>
      <c r="H3756">
        <v>23.462641020898836</v>
      </c>
      <c r="I3756" s="33">
        <v>5.9765999999999995</v>
      </c>
      <c r="J3756" s="35">
        <f>G3756/I3756</f>
        <v>0.24995817019710206</v>
      </c>
      <c r="K3756">
        <v>0.22084441816927775</v>
      </c>
      <c r="L3756">
        <v>0.29444280224652675</v>
      </c>
      <c r="M3756">
        <v>0.1</v>
      </c>
      <c r="N3756" t="s">
        <v>37</v>
      </c>
      <c r="O3756" s="53" t="s">
        <v>37</v>
      </c>
      <c r="P3756" s="54" t="str">
        <f>'Sheet1 (2)'!O5069</f>
        <v>B</v>
      </c>
      <c r="Q3756" s="31" t="str">
        <f>IF(U3756="same",N3756,IF(O3756=N3756,P3756,O3756))</f>
        <v>B</v>
      </c>
      <c r="R3756">
        <f>VLOOKUP(IF(V3756="same",N3756,IF(O3756=N3756,P3756,O3756)),$AA$2:$AL$8,9,FALSE)</f>
        <v>0.25</v>
      </c>
      <c r="S3756" s="11">
        <f>(L3756-M3756)/L3756</f>
        <v>0.66037546431081218</v>
      </c>
      <c r="T3756" s="13">
        <f t="shared" si="58"/>
        <v>0.25</v>
      </c>
      <c r="U3756">
        <f>IFERROR(T3756*I3756,0)</f>
        <v>1.4941499999999999</v>
      </c>
      <c r="V3756" t="str">
        <f>IF(AND(N3756=O3756,P3756=N3756),"same",IF(NOT(OR(O3756=N3756,P3756=N3756)),"conflict","change"))</f>
        <v>same</v>
      </c>
      <c r="W3756" s="55">
        <f>U3756-G3756</f>
        <v>2.4999999999986144E-4</v>
      </c>
    </row>
    <row r="3757" spans="1:23" ht="21" hidden="1" outlineLevel="2" x14ac:dyDescent="0.4">
      <c r="A3757" t="s">
        <v>2497</v>
      </c>
      <c r="B3757" t="s">
        <v>2390</v>
      </c>
      <c r="C3757" s="37" t="s">
        <v>2391</v>
      </c>
      <c r="D3757" s="34">
        <v>346888</v>
      </c>
      <c r="E3757" s="34">
        <v>56768</v>
      </c>
      <c r="F3757" s="33">
        <v>3.9675000000000002</v>
      </c>
      <c r="G3757" s="33">
        <v>1.3225</v>
      </c>
      <c r="H3757">
        <v>16.364936233020455</v>
      </c>
      <c r="I3757" s="33">
        <v>5.29</v>
      </c>
      <c r="J3757" s="35">
        <f>G3757/I3757</f>
        <v>0.25</v>
      </c>
      <c r="K3757">
        <v>6.9889726606538902E-2</v>
      </c>
      <c r="L3757">
        <v>9.3186302142051855E-2</v>
      </c>
      <c r="M3757">
        <v>0.01</v>
      </c>
      <c r="N3757" t="s">
        <v>37</v>
      </c>
      <c r="O3757" s="53" t="s">
        <v>37</v>
      </c>
      <c r="P3757" s="54" t="str">
        <f>'Sheet1 (2)'!O5106</f>
        <v>B</v>
      </c>
      <c r="Q3757" s="31" t="str">
        <f>IF(U3757="same",N3757,IF(O3757=N3757,P3757,O3757))</f>
        <v>B</v>
      </c>
      <c r="R3757">
        <f>VLOOKUP(IF(V3757="same",N3757,IF(O3757=N3757,P3757,O3757)),$AA$2:$AL$8,9,FALSE)</f>
        <v>0.25</v>
      </c>
      <c r="S3757" s="11">
        <f>(L3757-M3757)/L3757</f>
        <v>0.89268809073724009</v>
      </c>
      <c r="T3757" s="13">
        <f t="shared" si="58"/>
        <v>0.25</v>
      </c>
      <c r="U3757">
        <f>IFERROR(T3757*I3757,0)</f>
        <v>1.3225</v>
      </c>
      <c r="V3757" t="str">
        <f>IF(AND(N3757=O3757,P3757=N3757),"same",IF(NOT(OR(O3757=N3757,P3757=N3757)),"conflict","change"))</f>
        <v>same</v>
      </c>
      <c r="W3757" s="55">
        <f>U3757-G3757</f>
        <v>0</v>
      </c>
    </row>
    <row r="3758" spans="1:23" ht="21" outlineLevel="1" collapsed="1" x14ac:dyDescent="0.4">
      <c r="C3758" s="36" t="s">
        <v>2498</v>
      </c>
      <c r="D3758" s="34">
        <f>SUBTOTAL(9,D3651:D3757)</f>
        <v>57450050</v>
      </c>
      <c r="E3758" s="34">
        <f>SUBTOTAL(9,E3651:E3757)</f>
        <v>7783785</v>
      </c>
      <c r="F3758" s="33">
        <f>SUBTOTAL(9,F3651:F3757)</f>
        <v>1423.1139000000005</v>
      </c>
      <c r="G3758" s="33">
        <f>SUBTOTAL(9,G3651:G3757)</f>
        <v>474.24369999999993</v>
      </c>
      <c r="I3758" s="33">
        <f>SUBTOTAL(9,I3651:I3757)</f>
        <v>1897.3575999999996</v>
      </c>
      <c r="J3758" s="35"/>
      <c r="O3758" s="53"/>
      <c r="P3758" s="54"/>
      <c r="Q3758" s="31"/>
      <c r="T3758" s="13">
        <f t="shared" si="58"/>
        <v>0</v>
      </c>
      <c r="U3758">
        <f>SUBTOTAL(9,U3651:U3757)</f>
        <v>466.92739999999981</v>
      </c>
      <c r="W3758" s="55">
        <f>SUBTOTAL(9,W3651:W3757)</f>
        <v>-7.3163000000000018</v>
      </c>
    </row>
    <row r="3759" spans="1:23" ht="21" hidden="1" outlineLevel="2" x14ac:dyDescent="0.4">
      <c r="A3759" t="s">
        <v>5285</v>
      </c>
      <c r="B3759" t="s">
        <v>5286</v>
      </c>
      <c r="C3759" t="s">
        <v>5287</v>
      </c>
      <c r="D3759" s="34">
        <v>271909</v>
      </c>
      <c r="E3759" s="34">
        <v>91493</v>
      </c>
      <c r="F3759" s="33">
        <v>53.100999999999999</v>
      </c>
      <c r="G3759" s="33">
        <v>17.699799999999996</v>
      </c>
      <c r="H3759">
        <v>33.6483897186191</v>
      </c>
      <c r="I3759" s="33">
        <v>70.800799999999995</v>
      </c>
      <c r="J3759" s="35">
        <f>G3759/I3759</f>
        <v>0.24999435034632372</v>
      </c>
      <c r="K3759">
        <v>0.58038319871465571</v>
      </c>
      <c r="L3759">
        <v>0.77383843572732325</v>
      </c>
      <c r="M3759">
        <v>0.3</v>
      </c>
      <c r="N3759" t="s">
        <v>34</v>
      </c>
      <c r="O3759" s="53" t="s">
        <v>34</v>
      </c>
      <c r="P3759" s="54" t="str">
        <f>'Sheet1 (2)'!O487</f>
        <v>A</v>
      </c>
      <c r="Q3759" s="31" t="str">
        <f>IF(U3759="same",N3759,IF(O3759=N3759,P3759,O3759))</f>
        <v>A</v>
      </c>
      <c r="R3759">
        <f>VLOOKUP(IF(V3759="same",N3759,IF(O3759=N3759,P3759,O3759)),$AA$2:$AL$8,9,FALSE)</f>
        <v>0.15</v>
      </c>
      <c r="S3759" s="11">
        <f>(L3759-M3759)/L3759</f>
        <v>0.6123221771505406</v>
      </c>
      <c r="T3759" s="13">
        <f t="shared" si="58"/>
        <v>0.15</v>
      </c>
      <c r="U3759">
        <f>IFERROR(T3759*I3759,0)</f>
        <v>10.620119999999998</v>
      </c>
      <c r="V3759" t="str">
        <f>IF(AND(N3759=O3759,P3759=N3759),"same",IF(NOT(OR(O3759=N3759,P3759=N3759)),"conflict","change"))</f>
        <v>same</v>
      </c>
      <c r="W3759" s="55">
        <f>U3759-G3759</f>
        <v>-7.079679999999998</v>
      </c>
    </row>
    <row r="3760" spans="1:23" ht="21" outlineLevel="1" collapsed="1" x14ac:dyDescent="0.4">
      <c r="C3760" s="29" t="s">
        <v>5288</v>
      </c>
      <c r="D3760" s="34">
        <f>SUBTOTAL(9,D3759:D3759)</f>
        <v>271909</v>
      </c>
      <c r="E3760" s="34">
        <f>SUBTOTAL(9,E3759:E3759)</f>
        <v>91493</v>
      </c>
      <c r="F3760" s="33">
        <f>SUBTOTAL(9,F3759:F3759)</f>
        <v>53.100999999999999</v>
      </c>
      <c r="G3760" s="33">
        <f>SUBTOTAL(9,G3759:G3759)</f>
        <v>17.699799999999996</v>
      </c>
      <c r="I3760" s="33">
        <f>SUBTOTAL(9,I3759:I3759)</f>
        <v>70.800799999999995</v>
      </c>
      <c r="J3760" s="35"/>
      <c r="O3760" s="53"/>
      <c r="P3760" s="54"/>
      <c r="Q3760" s="31"/>
      <c r="T3760" s="13">
        <f t="shared" si="58"/>
        <v>0</v>
      </c>
      <c r="U3760">
        <f>SUBTOTAL(9,U3759:U3759)</f>
        <v>10.620119999999998</v>
      </c>
      <c r="W3760" s="55">
        <f>SUBTOTAL(9,W3759:W3759)</f>
        <v>-7.079679999999998</v>
      </c>
    </row>
    <row r="3761" spans="1:23" ht="21" hidden="1" outlineLevel="2" collapsed="1" x14ac:dyDescent="0.4">
      <c r="A3761" t="s">
        <v>4568</v>
      </c>
      <c r="B3761" t="s">
        <v>4569</v>
      </c>
      <c r="C3761" t="s">
        <v>4570</v>
      </c>
      <c r="D3761" s="34">
        <v>135778</v>
      </c>
      <c r="E3761" s="34">
        <v>15566</v>
      </c>
      <c r="F3761" s="33">
        <v>39.832500000000003</v>
      </c>
      <c r="G3761" s="33">
        <v>13.2775</v>
      </c>
      <c r="H3761">
        <v>11.464302022418948</v>
      </c>
      <c r="I3761" s="33">
        <v>53.11</v>
      </c>
      <c r="J3761" s="35">
        <f>G3761/I3761</f>
        <v>0.25</v>
      </c>
      <c r="K3761">
        <v>2.5589425671334962</v>
      </c>
      <c r="L3761">
        <v>3.4119234228446613</v>
      </c>
      <c r="M3761">
        <v>2.5</v>
      </c>
      <c r="N3761" t="s">
        <v>37</v>
      </c>
      <c r="O3761" s="53" t="s">
        <v>37</v>
      </c>
      <c r="P3761" s="54" t="str">
        <f>'Sheet1 (2)'!O40</f>
        <v>B</v>
      </c>
      <c r="Q3761" s="31" t="str">
        <f>IF(U3761="same",N3761,IF(O3761=N3761,P3761,O3761))</f>
        <v>B</v>
      </c>
      <c r="R3761">
        <f>VLOOKUP(IF(V3761="same",N3761,IF(O3761=N3761,P3761,O3761)),$AA$2:$AL$8,9,FALSE)</f>
        <v>0.25</v>
      </c>
      <c r="S3761" s="11">
        <f>(L3761-M3761)/L3761</f>
        <v>0.26727546601393332</v>
      </c>
      <c r="T3761" s="13">
        <f t="shared" si="58"/>
        <v>0.25</v>
      </c>
      <c r="U3761">
        <f>IFERROR(T3761*I3761,0)</f>
        <v>13.2775</v>
      </c>
      <c r="V3761" t="str">
        <f>IF(AND(N3761=O3761,P3761=N3761),"same",IF(NOT(OR(O3761=N3761,P3761=N3761)),"conflict","change"))</f>
        <v>same</v>
      </c>
      <c r="W3761" s="55">
        <f>U3761-G3761</f>
        <v>0</v>
      </c>
    </row>
    <row r="3762" spans="1:23" ht="21" hidden="1" outlineLevel="2" x14ac:dyDescent="0.4">
      <c r="A3762" t="s">
        <v>4571</v>
      </c>
      <c r="B3762" t="s">
        <v>4569</v>
      </c>
      <c r="C3762" t="s">
        <v>4570</v>
      </c>
      <c r="D3762" s="34">
        <v>182612</v>
      </c>
      <c r="E3762" s="34">
        <v>40155</v>
      </c>
      <c r="F3762" s="33">
        <v>93.19250000000001</v>
      </c>
      <c r="G3762" s="33">
        <v>29.537500000000001</v>
      </c>
      <c r="H3762">
        <v>21.989244956519833</v>
      </c>
      <c r="I3762" s="33">
        <v>122.73000000000002</v>
      </c>
      <c r="J3762" s="35">
        <f>G3762/I3762</f>
        <v>0.24067057769086611</v>
      </c>
      <c r="K3762">
        <v>2.320819325115179</v>
      </c>
      <c r="L3762">
        <v>3.0564064251027272</v>
      </c>
      <c r="M3762">
        <v>2.5</v>
      </c>
      <c r="N3762" t="s">
        <v>37</v>
      </c>
      <c r="O3762" s="53" t="s">
        <v>37</v>
      </c>
      <c r="P3762" s="54" t="str">
        <f>'Sheet1 (2)'!O601</f>
        <v>B</v>
      </c>
      <c r="Q3762" s="31" t="str">
        <f>IF(U3762="same",N3762,IF(O3762=N3762,P3762,O3762))</f>
        <v>B</v>
      </c>
      <c r="R3762">
        <f>VLOOKUP(IF(V3762="same",N3762,IF(O3762=N3762,P3762,O3762)),$AA$2:$AL$8,9,FALSE)</f>
        <v>0.25</v>
      </c>
      <c r="S3762" s="11">
        <f>(L3762-M3762)/L3762</f>
        <v>0.18204595453434375</v>
      </c>
      <c r="T3762" s="13">
        <f t="shared" si="58"/>
        <v>0.18204595453434375</v>
      </c>
      <c r="U3762">
        <f>IFERROR(T3762*I3762,0)</f>
        <v>22.342500000000012</v>
      </c>
      <c r="V3762" t="str">
        <f>IF(AND(N3762=O3762,P3762=N3762),"same",IF(NOT(OR(O3762=N3762,P3762=N3762)),"conflict","change"))</f>
        <v>same</v>
      </c>
      <c r="W3762" s="55">
        <f>U3762-G3762</f>
        <v>-7.1949999999999896</v>
      </c>
    </row>
    <row r="3763" spans="1:23" ht="21" hidden="1" outlineLevel="2" x14ac:dyDescent="0.4">
      <c r="A3763" t="s">
        <v>4572</v>
      </c>
      <c r="B3763" t="s">
        <v>4569</v>
      </c>
      <c r="C3763" t="s">
        <v>4570</v>
      </c>
      <c r="D3763" s="34">
        <v>67053</v>
      </c>
      <c r="E3763" s="34">
        <v>6328</v>
      </c>
      <c r="F3763" s="33">
        <v>13.338000000000001</v>
      </c>
      <c r="G3763" s="33">
        <v>4.2720000000000002</v>
      </c>
      <c r="H3763">
        <v>9.4373107840066819</v>
      </c>
      <c r="I3763" s="33">
        <v>17.61</v>
      </c>
      <c r="J3763" s="35">
        <f>G3763/I3763</f>
        <v>0.2425894378194208</v>
      </c>
      <c r="K3763">
        <v>2.1077749683944376</v>
      </c>
      <c r="L3763">
        <v>2.7828697850821746</v>
      </c>
      <c r="M3763">
        <v>1.01</v>
      </c>
      <c r="N3763" t="s">
        <v>37</v>
      </c>
      <c r="O3763" s="53" t="s">
        <v>37</v>
      </c>
      <c r="P3763" s="54" t="str">
        <f>'Sheet1 (2)'!O3263</f>
        <v>B</v>
      </c>
      <c r="Q3763" s="31" t="str">
        <f>IF(U3763="same",N3763,IF(O3763=N3763,P3763,O3763))</f>
        <v>B</v>
      </c>
      <c r="R3763">
        <f>VLOOKUP(IF(V3763="same",N3763,IF(O3763=N3763,P3763,O3763)),$AA$2:$AL$8,9,FALSE)</f>
        <v>0.25</v>
      </c>
      <c r="S3763" s="11">
        <f>(L3763-M3763)/L3763</f>
        <v>0.63706530380465642</v>
      </c>
      <c r="T3763" s="13">
        <f t="shared" si="58"/>
        <v>0.25</v>
      </c>
      <c r="U3763">
        <f>IFERROR(T3763*I3763,0)</f>
        <v>4.4024999999999999</v>
      </c>
      <c r="V3763" t="str">
        <f>IF(AND(N3763=O3763,P3763=N3763),"same",IF(NOT(OR(O3763=N3763,P3763=N3763)),"conflict","change"))</f>
        <v>same</v>
      </c>
      <c r="W3763" s="55">
        <f>U3763-G3763</f>
        <v>0.13049999999999962</v>
      </c>
    </row>
    <row r="3764" spans="1:23" ht="21" outlineLevel="1" collapsed="1" x14ac:dyDescent="0.4">
      <c r="C3764" s="29" t="s">
        <v>4573</v>
      </c>
      <c r="D3764" s="34">
        <f>SUBTOTAL(9,D3761:D3763)</f>
        <v>385443</v>
      </c>
      <c r="E3764" s="34">
        <f>SUBTOTAL(9,E3761:E3763)</f>
        <v>62049</v>
      </c>
      <c r="F3764" s="33">
        <f>SUBTOTAL(9,F3761:F3763)</f>
        <v>146.363</v>
      </c>
      <c r="G3764" s="33">
        <f>SUBTOTAL(9,G3761:G3763)</f>
        <v>47.086999999999996</v>
      </c>
      <c r="I3764" s="33">
        <f>SUBTOTAL(9,I3761:I3763)</f>
        <v>193.45000000000005</v>
      </c>
      <c r="J3764" s="35"/>
      <c r="O3764" s="53"/>
      <c r="P3764" s="54"/>
      <c r="Q3764" s="31"/>
      <c r="T3764" s="13">
        <f t="shared" si="58"/>
        <v>0</v>
      </c>
      <c r="U3764">
        <f>SUBTOTAL(9,U3761:U3763)</f>
        <v>40.022500000000008</v>
      </c>
      <c r="W3764" s="55">
        <f>SUBTOTAL(9,W3761:W3763)</f>
        <v>-7.06449999999999</v>
      </c>
    </row>
    <row r="3765" spans="1:23" ht="21" hidden="1" outlineLevel="2" x14ac:dyDescent="0.4">
      <c r="A3765" t="s">
        <v>5416</v>
      </c>
      <c r="B3765" t="s">
        <v>5417</v>
      </c>
      <c r="C3765" t="s">
        <v>5418</v>
      </c>
      <c r="D3765" s="34">
        <v>288545</v>
      </c>
      <c r="E3765" s="34">
        <v>44125</v>
      </c>
      <c r="F3765" s="33">
        <v>46.356700000000004</v>
      </c>
      <c r="G3765" s="33">
        <v>9.8593999999999991</v>
      </c>
      <c r="H3765">
        <v>15.292242111282469</v>
      </c>
      <c r="I3765" s="33">
        <v>56.216100000000004</v>
      </c>
      <c r="J3765" s="35">
        <f>G3765/I3765</f>
        <v>0.17538392026483512</v>
      </c>
      <c r="K3765">
        <v>1.0505767705382438</v>
      </c>
      <c r="L3765">
        <v>1.2740192634560907</v>
      </c>
      <c r="M3765">
        <v>1</v>
      </c>
      <c r="N3765" t="s">
        <v>42</v>
      </c>
      <c r="O3765" s="53" t="s">
        <v>42</v>
      </c>
      <c r="P3765" s="54" t="str">
        <f>'Sheet1 (2)'!O437</f>
        <v>A+</v>
      </c>
      <c r="Q3765" s="31" t="str">
        <f>IF(U3765="same",N3765,IF(O3765=N3765,P3765,O3765))</f>
        <v>A+</v>
      </c>
      <c r="R3765">
        <f>VLOOKUP(IF(V3765="same",N3765,IF(O3765=N3765,P3765,O3765)),$AA$2:$AL$8,9,FALSE)</f>
        <v>0.05</v>
      </c>
      <c r="S3765" s="11">
        <f>(L3765-M3765)/L3765</f>
        <v>0.21508251194942379</v>
      </c>
      <c r="T3765" s="13">
        <f t="shared" si="58"/>
        <v>0.05</v>
      </c>
      <c r="U3765">
        <f>IFERROR(T3765*I3765,0)</f>
        <v>2.8108050000000002</v>
      </c>
      <c r="V3765" t="str">
        <f>IF(AND(N3765=O3765,P3765=N3765),"same",IF(NOT(OR(O3765=N3765,P3765=N3765)),"conflict","change"))</f>
        <v>same</v>
      </c>
      <c r="W3765" s="55">
        <f>U3765-G3765</f>
        <v>-7.0485949999999988</v>
      </c>
    </row>
    <row r="3766" spans="1:23" ht="21" outlineLevel="1" collapsed="1" x14ac:dyDescent="0.4">
      <c r="C3766" s="29" t="s">
        <v>5419</v>
      </c>
      <c r="D3766" s="34">
        <f>SUBTOTAL(9,D3765:D3765)</f>
        <v>288545</v>
      </c>
      <c r="E3766" s="34">
        <f>SUBTOTAL(9,E3765:E3765)</f>
        <v>44125</v>
      </c>
      <c r="F3766" s="33">
        <f>SUBTOTAL(9,F3765:F3765)</f>
        <v>46.356700000000004</v>
      </c>
      <c r="G3766" s="33">
        <f>SUBTOTAL(9,G3765:G3765)</f>
        <v>9.8593999999999991</v>
      </c>
      <c r="I3766" s="33">
        <f>SUBTOTAL(9,I3765:I3765)</f>
        <v>56.216100000000004</v>
      </c>
      <c r="J3766" s="35"/>
      <c r="O3766" s="53"/>
      <c r="P3766" s="54"/>
      <c r="Q3766" s="31"/>
      <c r="T3766" s="13">
        <f t="shared" si="58"/>
        <v>0</v>
      </c>
      <c r="U3766">
        <f>SUBTOTAL(9,U3765:U3765)</f>
        <v>2.8108050000000002</v>
      </c>
      <c r="W3766" s="55">
        <f>SUBTOTAL(9,W3765:W3765)</f>
        <v>-7.0485949999999988</v>
      </c>
    </row>
    <row r="3767" spans="1:23" ht="21" hidden="1" outlineLevel="2" x14ac:dyDescent="0.4">
      <c r="A3767" t="s">
        <v>5023</v>
      </c>
      <c r="B3767" t="s">
        <v>5024</v>
      </c>
      <c r="C3767" t="s">
        <v>5025</v>
      </c>
      <c r="D3767" s="34">
        <v>16902</v>
      </c>
      <c r="E3767" s="34">
        <v>2897</v>
      </c>
      <c r="F3767" s="33">
        <v>2.0900000000000003</v>
      </c>
      <c r="G3767" s="33">
        <v>0.33150000000000002</v>
      </c>
      <c r="H3767">
        <v>17.139983433913148</v>
      </c>
      <c r="I3767" s="33">
        <v>2.4215000000000004</v>
      </c>
      <c r="J3767" s="35">
        <f>G3767/I3767</f>
        <v>0.13689861655998348</v>
      </c>
      <c r="K3767">
        <v>0.72143596824301015</v>
      </c>
      <c r="L3767">
        <v>0.83586468760787036</v>
      </c>
      <c r="M3767">
        <v>0.72</v>
      </c>
      <c r="N3767" t="s">
        <v>34</v>
      </c>
      <c r="O3767" s="53" t="s">
        <v>34</v>
      </c>
      <c r="P3767" s="54" t="str">
        <f>'Sheet1 (2)'!O513</f>
        <v>A</v>
      </c>
      <c r="Q3767" s="31" t="str">
        <f>IF(U3767="same",N3767,IF(O3767=N3767,P3767,O3767))</f>
        <v>A</v>
      </c>
      <c r="R3767">
        <f>VLOOKUP(IF(V3767="same",N3767,IF(O3767=N3767,P3767,O3767)),$AA$2:$AL$8,9,FALSE)</f>
        <v>0.15</v>
      </c>
      <c r="S3767" s="11">
        <f>(L3767-M3767)/L3767</f>
        <v>0.13861655998348149</v>
      </c>
      <c r="T3767" s="13">
        <f t="shared" si="58"/>
        <v>0.13861655998348149</v>
      </c>
      <c r="U3767">
        <f>IFERROR(T3767*I3767,0)</f>
        <v>0.33566000000000051</v>
      </c>
      <c r="V3767" t="str">
        <f>IF(AND(N3767=O3767,P3767=N3767),"same",IF(NOT(OR(O3767=N3767,P3767=N3767)),"conflict","change"))</f>
        <v>same</v>
      </c>
      <c r="W3767" s="55">
        <f>U3767-G3767</f>
        <v>4.1600000000004966E-3</v>
      </c>
    </row>
    <row r="3768" spans="1:23" ht="21" hidden="1" outlineLevel="2" x14ac:dyDescent="0.4">
      <c r="A3768" t="s">
        <v>5026</v>
      </c>
      <c r="B3768" t="s">
        <v>5024</v>
      </c>
      <c r="C3768" t="s">
        <v>5025</v>
      </c>
      <c r="D3768" s="34">
        <v>432363</v>
      </c>
      <c r="E3768" s="34">
        <v>57927</v>
      </c>
      <c r="F3768" s="33">
        <v>21.913899999999998</v>
      </c>
      <c r="G3768" s="33">
        <v>7.2896000000000001</v>
      </c>
      <c r="H3768">
        <v>13.397769929434295</v>
      </c>
      <c r="I3768" s="33">
        <v>29.203499999999998</v>
      </c>
      <c r="J3768" s="35">
        <f>G3768/I3768</f>
        <v>0.24961391614018869</v>
      </c>
      <c r="K3768">
        <v>0.37830200079410287</v>
      </c>
      <c r="L3768">
        <v>0.50414314568336005</v>
      </c>
      <c r="M3768">
        <v>0.38</v>
      </c>
      <c r="N3768" t="s">
        <v>34</v>
      </c>
      <c r="O3768" s="53" t="s">
        <v>34</v>
      </c>
      <c r="P3768" s="54" t="str">
        <f>'Sheet1 (2)'!O2286</f>
        <v>A</v>
      </c>
      <c r="Q3768" s="31" t="str">
        <f>IF(U3768="same",N3768,IF(O3768=N3768,P3768,O3768))</f>
        <v>A</v>
      </c>
      <c r="R3768">
        <f>VLOOKUP(IF(V3768="same",N3768,IF(O3768=N3768,P3768,O3768)),$AA$2:$AL$8,9,FALSE)</f>
        <v>0.15</v>
      </c>
      <c r="S3768" s="11">
        <f>(L3768-M3768)/L3768</f>
        <v>0.24624582669885453</v>
      </c>
      <c r="T3768" s="13">
        <f t="shared" si="58"/>
        <v>0.15</v>
      </c>
      <c r="U3768">
        <f>IFERROR(T3768*I3768,0)</f>
        <v>4.3805249999999996</v>
      </c>
      <c r="V3768" t="str">
        <f>IF(AND(N3768=O3768,P3768=N3768),"same",IF(NOT(OR(O3768=N3768,P3768=N3768)),"conflict","change"))</f>
        <v>same</v>
      </c>
      <c r="W3768" s="55">
        <f>U3768-G3768</f>
        <v>-2.9090750000000005</v>
      </c>
    </row>
    <row r="3769" spans="1:23" ht="21" hidden="1" outlineLevel="2" x14ac:dyDescent="0.4">
      <c r="A3769" t="s">
        <v>5027</v>
      </c>
      <c r="B3769" t="s">
        <v>5024</v>
      </c>
      <c r="C3769" t="s">
        <v>5025</v>
      </c>
      <c r="D3769" s="34">
        <v>36857</v>
      </c>
      <c r="E3769" s="34">
        <v>2424</v>
      </c>
      <c r="F3769" s="33">
        <v>2.0082999999999998</v>
      </c>
      <c r="G3769" s="33">
        <v>0.5021000000000001</v>
      </c>
      <c r="H3769">
        <v>6.5767696774018507</v>
      </c>
      <c r="I3769" s="33">
        <v>2.5103999999999997</v>
      </c>
      <c r="J3769" s="35">
        <f>G3769/I3769</f>
        <v>0.20000796685787131</v>
      </c>
      <c r="K3769">
        <v>0.82850660066006587</v>
      </c>
      <c r="L3769">
        <v>1.0356435643564355</v>
      </c>
      <c r="M3769">
        <v>0.72</v>
      </c>
      <c r="N3769" t="s">
        <v>34</v>
      </c>
      <c r="O3769" s="53" t="s">
        <v>34</v>
      </c>
      <c r="P3769" s="54" t="str">
        <f>'Sheet1 (2)'!O2358</f>
        <v>A</v>
      </c>
      <c r="Q3769" s="31" t="str">
        <f>IF(U3769="same",N3769,IF(O3769=N3769,P3769,O3769))</f>
        <v>A</v>
      </c>
      <c r="R3769">
        <f>VLOOKUP(IF(V3769="same",N3769,IF(O3769=N3769,P3769,O3769)),$AA$2:$AL$8,9,FALSE)</f>
        <v>0.15</v>
      </c>
      <c r="S3769" s="11">
        <f>(L3769-M3769)/L3769</f>
        <v>0.30478011472275324</v>
      </c>
      <c r="T3769" s="13">
        <f t="shared" si="58"/>
        <v>0.15</v>
      </c>
      <c r="U3769">
        <f>IFERROR(T3769*I3769,0)</f>
        <v>0.37655999999999995</v>
      </c>
      <c r="V3769" t="str">
        <f>IF(AND(N3769=O3769,P3769=N3769),"same",IF(NOT(OR(O3769=N3769,P3769=N3769)),"conflict","change"))</f>
        <v>same</v>
      </c>
      <c r="W3769" s="55">
        <f>U3769-G3769</f>
        <v>-0.12554000000000015</v>
      </c>
    </row>
    <row r="3770" spans="1:23" ht="21" hidden="1" outlineLevel="2" x14ac:dyDescent="0.4">
      <c r="A3770" t="s">
        <v>5028</v>
      </c>
      <c r="B3770" t="s">
        <v>5024</v>
      </c>
      <c r="C3770" t="s">
        <v>5025</v>
      </c>
      <c r="D3770" s="34">
        <v>36009</v>
      </c>
      <c r="E3770" s="34">
        <v>7789</v>
      </c>
      <c r="F3770" s="33">
        <v>6.6672000000000002</v>
      </c>
      <c r="G3770" s="33">
        <v>1.6668000000000003</v>
      </c>
      <c r="H3770">
        <v>21.630703435252297</v>
      </c>
      <c r="I3770" s="33">
        <v>8.3339999999999996</v>
      </c>
      <c r="J3770" s="35">
        <f>G3770/I3770</f>
        <v>0.20000000000000004</v>
      </c>
      <c r="K3770">
        <v>0.85597637694184103</v>
      </c>
      <c r="L3770">
        <v>1.0699704711773013</v>
      </c>
      <c r="M3770">
        <v>0.7</v>
      </c>
      <c r="N3770" t="s">
        <v>34</v>
      </c>
      <c r="O3770" s="53" t="s">
        <v>34</v>
      </c>
      <c r="P3770" s="54" t="str">
        <f>'Sheet1 (2)'!O2981</f>
        <v>A</v>
      </c>
      <c r="Q3770" s="31" t="str">
        <f>IF(U3770="same",N3770,IF(O3770=N3770,P3770,O3770))</f>
        <v>A</v>
      </c>
      <c r="R3770">
        <f>VLOOKUP(IF(V3770="same",N3770,IF(O3770=N3770,P3770,O3770)),$AA$2:$AL$8,9,FALSE)</f>
        <v>0.15</v>
      </c>
      <c r="S3770" s="11">
        <f>(L3770-M3770)/L3770</f>
        <v>0.34577633789296858</v>
      </c>
      <c r="T3770" s="13">
        <f t="shared" si="58"/>
        <v>0.15</v>
      </c>
      <c r="U3770">
        <f>IFERROR(T3770*I3770,0)</f>
        <v>1.2501</v>
      </c>
      <c r="V3770" t="str">
        <f>IF(AND(N3770=O3770,P3770=N3770),"same",IF(NOT(OR(O3770=N3770,P3770=N3770)),"conflict","change"))</f>
        <v>same</v>
      </c>
      <c r="W3770" s="55">
        <f>U3770-G3770</f>
        <v>-0.41670000000000029</v>
      </c>
    </row>
    <row r="3771" spans="1:23" ht="21" hidden="1" outlineLevel="2" x14ac:dyDescent="0.4">
      <c r="A3771" t="s">
        <v>5029</v>
      </c>
      <c r="B3771" t="s">
        <v>5024</v>
      </c>
      <c r="C3771" t="s">
        <v>5025</v>
      </c>
      <c r="D3771" s="34">
        <v>239579</v>
      </c>
      <c r="E3771" s="34">
        <v>45726</v>
      </c>
      <c r="F3771" s="33">
        <v>19.6874</v>
      </c>
      <c r="G3771" s="33">
        <v>4.9218999999999999</v>
      </c>
      <c r="H3771">
        <v>19.085979989898949</v>
      </c>
      <c r="I3771" s="33">
        <v>24.609300000000001</v>
      </c>
      <c r="J3771" s="35">
        <f>G3771/I3771</f>
        <v>0.20000162540177899</v>
      </c>
      <c r="K3771">
        <v>0.43055154616629493</v>
      </c>
      <c r="L3771">
        <v>0.53819052617766694</v>
      </c>
      <c r="M3771">
        <v>0.38</v>
      </c>
      <c r="N3771" t="s">
        <v>34</v>
      </c>
      <c r="O3771" s="53" t="s">
        <v>34</v>
      </c>
      <c r="P3771" s="54" t="str">
        <f>'Sheet1 (2)'!O3519</f>
        <v>A</v>
      </c>
      <c r="Q3771" s="31" t="str">
        <f>IF(U3771="same",N3771,IF(O3771=N3771,P3771,O3771))</f>
        <v>A</v>
      </c>
      <c r="R3771">
        <f>VLOOKUP(IF(V3771="same",N3771,IF(O3771=N3771,P3771,O3771)),$AA$2:$AL$8,9,FALSE)</f>
        <v>0.15</v>
      </c>
      <c r="S3771" s="11">
        <f>(L3771-M3771)/L3771</f>
        <v>0.29393034340676083</v>
      </c>
      <c r="T3771" s="13">
        <f t="shared" si="58"/>
        <v>0.15</v>
      </c>
      <c r="U3771">
        <f>IFERROR(T3771*I3771,0)</f>
        <v>3.691395</v>
      </c>
      <c r="V3771" t="str">
        <f>IF(AND(N3771=O3771,P3771=N3771),"same",IF(NOT(OR(O3771=N3771,P3771=N3771)),"conflict","change"))</f>
        <v>same</v>
      </c>
      <c r="W3771" s="55">
        <f>U3771-G3771</f>
        <v>-1.230505</v>
      </c>
    </row>
    <row r="3772" spans="1:23" ht="21" hidden="1" outlineLevel="2" collapsed="1" x14ac:dyDescent="0.4">
      <c r="A3772" t="s">
        <v>5030</v>
      </c>
      <c r="B3772" t="s">
        <v>5024</v>
      </c>
      <c r="C3772" t="s">
        <v>5025</v>
      </c>
      <c r="D3772" s="34">
        <v>33025</v>
      </c>
      <c r="E3772" s="34">
        <v>2023</v>
      </c>
      <c r="F3772" s="33">
        <v>1.4868000000000001</v>
      </c>
      <c r="G3772" s="33">
        <v>0.59609999999999996</v>
      </c>
      <c r="H3772">
        <v>6.1256623769871306</v>
      </c>
      <c r="I3772" s="33">
        <v>2.0829</v>
      </c>
      <c r="J3772" s="35">
        <f>G3772/I3772</f>
        <v>0.28618752700561717</v>
      </c>
      <c r="K3772">
        <v>0.7349480968858132</v>
      </c>
      <c r="L3772">
        <v>1.0296094908551656</v>
      </c>
      <c r="M3772">
        <v>0.7</v>
      </c>
      <c r="N3772" t="s">
        <v>34</v>
      </c>
      <c r="O3772" s="53" t="s">
        <v>34</v>
      </c>
      <c r="P3772" s="54" t="str">
        <f>'Sheet1 (2)'!O3796</f>
        <v>A</v>
      </c>
      <c r="Q3772" s="31" t="str">
        <f>IF(U3772="same",N3772,IF(O3772=N3772,P3772,O3772))</f>
        <v>A</v>
      </c>
      <c r="R3772">
        <f>VLOOKUP(IF(V3772="same",N3772,IF(O3772=N3772,P3772,O3772)),$AA$2:$AL$8,9,FALSE)</f>
        <v>0.15</v>
      </c>
      <c r="S3772" s="11">
        <f>(L3772-M3772)/L3772</f>
        <v>0.32013058716212978</v>
      </c>
      <c r="T3772" s="13">
        <f t="shared" si="58"/>
        <v>0.15</v>
      </c>
      <c r="U3772">
        <f>IFERROR(T3772*I3772,0)</f>
        <v>0.31243499999999996</v>
      </c>
      <c r="V3772" t="str">
        <f>IF(AND(N3772=O3772,P3772=N3772),"same",IF(NOT(OR(O3772=N3772,P3772=N3772)),"conflict","change"))</f>
        <v>same</v>
      </c>
      <c r="W3772" s="55">
        <f>U3772-G3772</f>
        <v>-0.283665</v>
      </c>
    </row>
    <row r="3773" spans="1:23" ht="21" hidden="1" outlineLevel="2" x14ac:dyDescent="0.4">
      <c r="A3773" t="s">
        <v>5031</v>
      </c>
      <c r="B3773" t="s">
        <v>5024</v>
      </c>
      <c r="C3773" t="s">
        <v>5025</v>
      </c>
      <c r="D3773" s="34">
        <v>298990</v>
      </c>
      <c r="E3773" s="34">
        <v>44227</v>
      </c>
      <c r="F3773" s="33">
        <v>19.075600000000001</v>
      </c>
      <c r="G3773" s="33">
        <v>4.7686000000000002</v>
      </c>
      <c r="H3773">
        <v>14.792133516171109</v>
      </c>
      <c r="I3773" s="33">
        <v>23.844200000000001</v>
      </c>
      <c r="J3773" s="35">
        <f>G3773/I3773</f>
        <v>0.1999899346591624</v>
      </c>
      <c r="K3773">
        <v>0.4313111899970607</v>
      </c>
      <c r="L3773">
        <v>0.53913220430958464</v>
      </c>
      <c r="M3773">
        <v>0.38</v>
      </c>
      <c r="N3773" t="s">
        <v>34</v>
      </c>
      <c r="O3773" s="53" t="s">
        <v>34</v>
      </c>
      <c r="P3773" s="54" t="str">
        <f>'Sheet1 (2)'!O4404</f>
        <v>A</v>
      </c>
      <c r="Q3773" s="31" t="str">
        <f>IF(U3773="same",N3773,IF(O3773=N3773,P3773,O3773))</f>
        <v>A</v>
      </c>
      <c r="R3773">
        <f>VLOOKUP(IF(V3773="same",N3773,IF(O3773=N3773,P3773,O3773)),$AA$2:$AL$8,9,FALSE)</f>
        <v>0.15</v>
      </c>
      <c r="S3773" s="11">
        <f>(L3773-M3773)/L3773</f>
        <v>0.2951636037275312</v>
      </c>
      <c r="T3773" s="13">
        <f t="shared" si="58"/>
        <v>0.15</v>
      </c>
      <c r="U3773">
        <f>IFERROR(T3773*I3773,0)</f>
        <v>3.5766300000000002</v>
      </c>
      <c r="V3773" t="str">
        <f>IF(AND(N3773=O3773,P3773=N3773),"same",IF(NOT(OR(O3773=N3773,P3773=N3773)),"conflict","change"))</f>
        <v>same</v>
      </c>
      <c r="W3773" s="55">
        <f>U3773-G3773</f>
        <v>-1.19197</v>
      </c>
    </row>
    <row r="3774" spans="1:23" ht="21" hidden="1" outlineLevel="2" x14ac:dyDescent="0.4">
      <c r="A3774" t="s">
        <v>5032</v>
      </c>
      <c r="B3774" t="s">
        <v>5024</v>
      </c>
      <c r="C3774" t="s">
        <v>5025</v>
      </c>
      <c r="D3774" s="34">
        <v>118585</v>
      </c>
      <c r="E3774" s="34">
        <v>19838</v>
      </c>
      <c r="F3774" s="33">
        <v>14.1256</v>
      </c>
      <c r="G3774" s="33">
        <v>3.5314000000000005</v>
      </c>
      <c r="H3774">
        <v>16.728928616604122</v>
      </c>
      <c r="I3774" s="33">
        <v>17.657</v>
      </c>
      <c r="J3774" s="35">
        <f>G3774/I3774</f>
        <v>0.20000000000000004</v>
      </c>
      <c r="K3774">
        <v>0.71204758544208091</v>
      </c>
      <c r="L3774">
        <v>0.89005948180260108</v>
      </c>
      <c r="M3774">
        <v>0.57999999999999996</v>
      </c>
      <c r="N3774" t="s">
        <v>34</v>
      </c>
      <c r="O3774" s="53" t="s">
        <v>34</v>
      </c>
      <c r="P3774" s="54" t="str">
        <f>'Sheet1 (2)'!O4711</f>
        <v>A</v>
      </c>
      <c r="Q3774" s="31" t="str">
        <f>IF(U3774="same",N3774,IF(O3774=N3774,P3774,O3774))</f>
        <v>A</v>
      </c>
      <c r="R3774">
        <f>VLOOKUP(IF(V3774="same",N3774,IF(O3774=N3774,P3774,O3774)),$AA$2:$AL$8,9,FALSE)</f>
        <v>0.15</v>
      </c>
      <c r="S3774" s="11">
        <f>(L3774-M3774)/L3774</f>
        <v>0.34835815823752625</v>
      </c>
      <c r="T3774" s="13">
        <f t="shared" si="58"/>
        <v>0.15</v>
      </c>
      <c r="U3774">
        <f>IFERROR(T3774*I3774,0)</f>
        <v>2.6485499999999997</v>
      </c>
      <c r="V3774" t="str">
        <f>IF(AND(N3774=O3774,P3774=N3774),"same",IF(NOT(OR(O3774=N3774,P3774=N3774)),"conflict","change"))</f>
        <v>same</v>
      </c>
      <c r="W3774" s="55">
        <f>U3774-G3774</f>
        <v>-0.8828500000000008</v>
      </c>
    </row>
    <row r="3775" spans="1:23" ht="21" outlineLevel="1" collapsed="1" x14ac:dyDescent="0.4">
      <c r="C3775" s="29" t="s">
        <v>5033</v>
      </c>
      <c r="D3775" s="34">
        <f>SUBTOTAL(9,D3767:D3774)</f>
        <v>1212310</v>
      </c>
      <c r="E3775" s="34">
        <f>SUBTOTAL(9,E3767:E3774)</f>
        <v>182851</v>
      </c>
      <c r="F3775" s="33">
        <f>SUBTOTAL(9,F3767:F3774)</f>
        <v>87.054800000000014</v>
      </c>
      <c r="G3775" s="33">
        <f>SUBTOTAL(9,G3767:G3774)</f>
        <v>23.608000000000001</v>
      </c>
      <c r="I3775" s="33">
        <f>SUBTOTAL(9,I3767:I3774)</f>
        <v>110.66279999999999</v>
      </c>
      <c r="J3775" s="35"/>
      <c r="O3775" s="53"/>
      <c r="P3775" s="54"/>
      <c r="Q3775" s="31"/>
      <c r="T3775" s="13">
        <f t="shared" si="58"/>
        <v>0</v>
      </c>
      <c r="U3775">
        <f>SUBTOTAL(9,U3767:U3774)</f>
        <v>16.571854999999999</v>
      </c>
      <c r="W3775" s="55">
        <f>SUBTOTAL(9,W3767:W3774)</f>
        <v>-7.0361450000000012</v>
      </c>
    </row>
    <row r="3776" spans="1:23" ht="21" hidden="1" outlineLevel="2" x14ac:dyDescent="0.4">
      <c r="A3776" t="s">
        <v>5295</v>
      </c>
      <c r="B3776" t="s">
        <v>5296</v>
      </c>
      <c r="C3776" t="s">
        <v>5297</v>
      </c>
      <c r="D3776" s="34">
        <v>75852</v>
      </c>
      <c r="E3776" s="34">
        <v>24998</v>
      </c>
      <c r="F3776" s="33">
        <v>26.943999999999999</v>
      </c>
      <c r="G3776" s="33">
        <v>8.9809999999999999</v>
      </c>
      <c r="H3776">
        <v>32.956283288509205</v>
      </c>
      <c r="I3776" s="33">
        <v>35.924999999999997</v>
      </c>
      <c r="J3776" s="35">
        <f>G3776/I3776</f>
        <v>0.24999304105775924</v>
      </c>
      <c r="K3776">
        <v>1.0778462276982159</v>
      </c>
      <c r="L3776">
        <v>1.4371149691975358</v>
      </c>
      <c r="M3776">
        <v>0.6</v>
      </c>
      <c r="N3776" t="s">
        <v>34</v>
      </c>
      <c r="O3776" s="53" t="s">
        <v>34</v>
      </c>
      <c r="P3776" s="54" t="str">
        <f>'Sheet1 (2)'!O2810</f>
        <v>A</v>
      </c>
      <c r="Q3776" s="31" t="str">
        <f>IF(U3776="same",N3776,IF(O3776=N3776,P3776,O3776))</f>
        <v>A</v>
      </c>
      <c r="R3776">
        <f>VLOOKUP(IF(V3776="same",N3776,IF(O3776=N3776,P3776,O3776)),$AA$2:$AL$8,9,FALSE)</f>
        <v>0.15</v>
      </c>
      <c r="S3776" s="11">
        <f>(L3776-M3776)/L3776</f>
        <v>0.58249686847599169</v>
      </c>
      <c r="T3776" s="13">
        <f t="shared" si="58"/>
        <v>0.15</v>
      </c>
      <c r="U3776">
        <f>IFERROR(T3776*I3776,0)</f>
        <v>5.388749999999999</v>
      </c>
      <c r="V3776" t="str">
        <f>IF(AND(N3776=O3776,P3776=N3776),"same",IF(NOT(OR(O3776=N3776,P3776=N3776)),"conflict","change"))</f>
        <v>same</v>
      </c>
      <c r="W3776" s="55">
        <f>U3776-G3776</f>
        <v>-3.5922500000000008</v>
      </c>
    </row>
    <row r="3777" spans="1:23" ht="21" hidden="1" outlineLevel="2" x14ac:dyDescent="0.4">
      <c r="A3777" t="s">
        <v>5298</v>
      </c>
      <c r="B3777" t="s">
        <v>5296</v>
      </c>
      <c r="C3777" t="s">
        <v>5297</v>
      </c>
      <c r="D3777" s="34">
        <v>40707</v>
      </c>
      <c r="E3777" s="34">
        <v>1462</v>
      </c>
      <c r="F3777" s="33">
        <v>0.32999999999999996</v>
      </c>
      <c r="G3777" s="33">
        <v>0.11000000000000001</v>
      </c>
      <c r="H3777">
        <v>3.5915198860146904</v>
      </c>
      <c r="I3777" s="33">
        <v>0.43999999999999995</v>
      </c>
      <c r="J3777" s="35">
        <f>G3777/I3777</f>
        <v>0.25000000000000006</v>
      </c>
      <c r="K3777">
        <v>0.22571819425444592</v>
      </c>
      <c r="L3777">
        <v>0.30095759233926123</v>
      </c>
      <c r="M3777">
        <v>0.15</v>
      </c>
      <c r="N3777" t="s">
        <v>34</v>
      </c>
      <c r="O3777" s="53" t="s">
        <v>34</v>
      </c>
      <c r="P3777" s="54" t="str">
        <f>'Sheet1 (2)'!O3323</f>
        <v>A</v>
      </c>
      <c r="Q3777" s="31" t="str">
        <f>IF(U3777="same",N3777,IF(O3777=N3777,P3777,O3777))</f>
        <v>A</v>
      </c>
      <c r="R3777">
        <f>VLOOKUP(IF(V3777="same",N3777,IF(O3777=N3777,P3777,O3777)),$AA$2:$AL$8,9,FALSE)</f>
        <v>0.15</v>
      </c>
      <c r="S3777" s="11">
        <f>(L3777-M3777)/L3777</f>
        <v>0.50159090909090898</v>
      </c>
      <c r="T3777" s="13">
        <f t="shared" si="58"/>
        <v>0.15</v>
      </c>
      <c r="U3777">
        <f>IFERROR(T3777*I3777,0)</f>
        <v>6.5999999999999989E-2</v>
      </c>
      <c r="V3777" t="str">
        <f>IF(AND(N3777=O3777,P3777=N3777),"same",IF(NOT(OR(O3777=N3777,P3777=N3777)),"conflict","change"))</f>
        <v>same</v>
      </c>
      <c r="W3777" s="55">
        <f>U3777-G3777</f>
        <v>-4.4000000000000025E-2</v>
      </c>
    </row>
    <row r="3778" spans="1:23" ht="21" hidden="1" outlineLevel="2" x14ac:dyDescent="0.4">
      <c r="A3778" t="s">
        <v>5299</v>
      </c>
      <c r="B3778" t="s">
        <v>5296</v>
      </c>
      <c r="C3778" t="s">
        <v>5297</v>
      </c>
      <c r="D3778" s="34">
        <v>80316</v>
      </c>
      <c r="E3778" s="34">
        <v>19575</v>
      </c>
      <c r="F3778" s="33">
        <v>21.667999999999999</v>
      </c>
      <c r="G3778" s="33">
        <v>7.2227999999999994</v>
      </c>
      <c r="H3778">
        <v>24.37247870909906</v>
      </c>
      <c r="I3778" s="33">
        <v>28.890799999999999</v>
      </c>
      <c r="J3778" s="35">
        <f>G3778/I3778</f>
        <v>0.25000346130948259</v>
      </c>
      <c r="K3778">
        <v>1.1069220945083014</v>
      </c>
      <c r="L3778">
        <v>1.4759029374201789</v>
      </c>
      <c r="M3778">
        <v>0.75</v>
      </c>
      <c r="N3778" t="s">
        <v>34</v>
      </c>
      <c r="O3778" s="53" t="s">
        <v>34</v>
      </c>
      <c r="P3778" s="54" t="str">
        <f>'Sheet1 (2)'!O3663</f>
        <v>A</v>
      </c>
      <c r="Q3778" s="31" t="str">
        <f>IF(U3778="same",N3778,IF(O3778=N3778,P3778,O3778))</f>
        <v>A</v>
      </c>
      <c r="R3778">
        <f>VLOOKUP(IF(V3778="same",N3778,IF(O3778=N3778,P3778,O3778)),$AA$2:$AL$8,9,FALSE)</f>
        <v>0.15</v>
      </c>
      <c r="S3778" s="11">
        <f>(L3778-M3778)/L3778</f>
        <v>0.49183650158527975</v>
      </c>
      <c r="T3778" s="13">
        <f t="shared" si="58"/>
        <v>0.15</v>
      </c>
      <c r="U3778">
        <f>IFERROR(T3778*I3778,0)</f>
        <v>4.3336199999999998</v>
      </c>
      <c r="V3778" t="str">
        <f>IF(AND(N3778=O3778,P3778=N3778),"same",IF(NOT(OR(O3778=N3778,P3778=N3778)),"conflict","change"))</f>
        <v>same</v>
      </c>
      <c r="W3778" s="55">
        <f>U3778-G3778</f>
        <v>-2.8891799999999996</v>
      </c>
    </row>
    <row r="3779" spans="1:23" ht="21" hidden="1" outlineLevel="2" x14ac:dyDescent="0.4">
      <c r="A3779" t="s">
        <v>5300</v>
      </c>
      <c r="B3779" t="s">
        <v>5296</v>
      </c>
      <c r="C3779" t="s">
        <v>5297</v>
      </c>
      <c r="D3779" s="34">
        <v>10765</v>
      </c>
      <c r="E3779" s="34">
        <v>1662</v>
      </c>
      <c r="F3779" s="33">
        <v>3.7670999999999997</v>
      </c>
      <c r="G3779" s="33">
        <v>1.2557</v>
      </c>
      <c r="H3779">
        <v>15.438922433813284</v>
      </c>
      <c r="I3779" s="33">
        <v>5.0228000000000002</v>
      </c>
      <c r="J3779" s="35">
        <f>G3779/I3779</f>
        <v>0.25</v>
      </c>
      <c r="K3779">
        <v>2.2666064981949456</v>
      </c>
      <c r="L3779">
        <v>3.0221419975932613</v>
      </c>
      <c r="M3779">
        <v>2</v>
      </c>
      <c r="N3779" t="s">
        <v>34</v>
      </c>
      <c r="O3779" s="53" t="s">
        <v>34</v>
      </c>
      <c r="P3779" s="54" t="str">
        <f>'Sheet1 (2)'!O4535</f>
        <v>A</v>
      </c>
      <c r="Q3779" s="31" t="str">
        <f>IF(U3779="same",N3779,IF(O3779=N3779,P3779,O3779))</f>
        <v>A</v>
      </c>
      <c r="R3779">
        <f>VLOOKUP(IF(V3779="same",N3779,IF(O3779=N3779,P3779,O3779)),$AA$2:$AL$8,9,FALSE)</f>
        <v>0.15</v>
      </c>
      <c r="S3779" s="11">
        <f>(L3779-M3779)/L3779</f>
        <v>0.33821772716413162</v>
      </c>
      <c r="T3779" s="13">
        <f t="shared" ref="T3779:T3842" si="59">MIN(S3779,R3779)</f>
        <v>0.15</v>
      </c>
      <c r="U3779">
        <f>IFERROR(T3779*I3779,0)</f>
        <v>0.75341999999999998</v>
      </c>
      <c r="V3779" t="str">
        <f>IF(AND(N3779=O3779,P3779=N3779),"same",IF(NOT(OR(O3779=N3779,P3779=N3779)),"conflict","change"))</f>
        <v>same</v>
      </c>
      <c r="W3779" s="55">
        <f>U3779-G3779</f>
        <v>-0.50228000000000006</v>
      </c>
    </row>
    <row r="3780" spans="1:23" ht="21" outlineLevel="1" collapsed="1" x14ac:dyDescent="0.4">
      <c r="C3780" s="29" t="s">
        <v>5301</v>
      </c>
      <c r="D3780" s="34">
        <f>SUBTOTAL(9,D3776:D3779)</f>
        <v>207640</v>
      </c>
      <c r="E3780" s="34">
        <f>SUBTOTAL(9,E3776:E3779)</f>
        <v>47697</v>
      </c>
      <c r="F3780" s="33">
        <f>SUBTOTAL(9,F3776:F3779)</f>
        <v>52.709099999999992</v>
      </c>
      <c r="G3780" s="33">
        <f>SUBTOTAL(9,G3776:G3779)</f>
        <v>17.569500000000001</v>
      </c>
      <c r="I3780" s="33">
        <f>SUBTOTAL(9,I3776:I3779)</f>
        <v>70.278599999999997</v>
      </c>
      <c r="J3780" s="35"/>
      <c r="O3780" s="53"/>
      <c r="P3780" s="54"/>
      <c r="Q3780" s="31"/>
      <c r="T3780" s="13">
        <f t="shared" si="59"/>
        <v>0</v>
      </c>
      <c r="U3780">
        <f>SUBTOTAL(9,U3776:U3779)</f>
        <v>10.541789999999999</v>
      </c>
      <c r="W3780" s="55">
        <f>SUBTOTAL(9,W3776:W3779)</f>
        <v>-7.0277099999999999</v>
      </c>
    </row>
    <row r="3781" spans="1:23" ht="21" hidden="1" outlineLevel="2" x14ac:dyDescent="0.4">
      <c r="A3781" t="s">
        <v>5172</v>
      </c>
      <c r="B3781" t="s">
        <v>5173</v>
      </c>
      <c r="C3781" t="s">
        <v>5174</v>
      </c>
      <c r="D3781" s="34">
        <v>521776</v>
      </c>
      <c r="E3781" s="34">
        <v>57324</v>
      </c>
      <c r="F3781" s="33">
        <v>59.437399999999997</v>
      </c>
      <c r="G3781" s="33">
        <v>29.1798</v>
      </c>
      <c r="H3781">
        <v>10.986323633129926</v>
      </c>
      <c r="I3781" s="33">
        <v>88.617199999999997</v>
      </c>
      <c r="J3781" s="35">
        <f>G3781/I3781</f>
        <v>0.32927919184988919</v>
      </c>
      <c r="K3781">
        <v>1.036867629614123</v>
      </c>
      <c r="L3781">
        <v>1.5459004954294884</v>
      </c>
      <c r="M3781">
        <v>1</v>
      </c>
      <c r="N3781" t="s">
        <v>37</v>
      </c>
      <c r="O3781" s="53" t="s">
        <v>37</v>
      </c>
      <c r="P3781" s="54" t="str">
        <f>'Sheet1 (2)'!O3292</f>
        <v>B</v>
      </c>
      <c r="Q3781" s="31" t="str">
        <f>IF(U3781="same",N3781,IF(O3781=N3781,P3781,O3781))</f>
        <v>B</v>
      </c>
      <c r="R3781">
        <f>VLOOKUP(IF(V3781="same",N3781,IF(O3781=N3781,P3781,O3781)),$AA$2:$AL$8,9,FALSE)</f>
        <v>0.25</v>
      </c>
      <c r="S3781" s="11">
        <f>(L3781-M3781)/L3781</f>
        <v>0.35312783522837549</v>
      </c>
      <c r="T3781" s="13">
        <f t="shared" si="59"/>
        <v>0.25</v>
      </c>
      <c r="U3781">
        <f>IFERROR(T3781*I3781,0)</f>
        <v>22.154299999999999</v>
      </c>
      <c r="V3781" t="str">
        <f>IF(AND(N3781=O3781,P3781=N3781),"same",IF(NOT(OR(O3781=N3781,P3781=N3781)),"conflict","change"))</f>
        <v>same</v>
      </c>
      <c r="W3781" s="55">
        <f>U3781-G3781</f>
        <v>-7.025500000000001</v>
      </c>
    </row>
    <row r="3782" spans="1:23" ht="21" outlineLevel="1" collapsed="1" x14ac:dyDescent="0.4">
      <c r="C3782" s="29" t="s">
        <v>5175</v>
      </c>
      <c r="D3782" s="34">
        <f>SUBTOTAL(9,D3781:D3781)</f>
        <v>521776</v>
      </c>
      <c r="E3782" s="34">
        <f>SUBTOTAL(9,E3781:E3781)</f>
        <v>57324</v>
      </c>
      <c r="F3782" s="33">
        <f>SUBTOTAL(9,F3781:F3781)</f>
        <v>59.437399999999997</v>
      </c>
      <c r="G3782" s="33">
        <f>SUBTOTAL(9,G3781:G3781)</f>
        <v>29.1798</v>
      </c>
      <c r="I3782" s="33">
        <f>SUBTOTAL(9,I3781:I3781)</f>
        <v>88.617199999999997</v>
      </c>
      <c r="J3782" s="35"/>
      <c r="O3782" s="53"/>
      <c r="P3782" s="54"/>
      <c r="Q3782" s="31"/>
      <c r="T3782" s="13">
        <f t="shared" si="59"/>
        <v>0</v>
      </c>
      <c r="U3782">
        <f>SUBTOTAL(9,U3781:U3781)</f>
        <v>22.154299999999999</v>
      </c>
      <c r="W3782" s="55">
        <f>SUBTOTAL(9,W3781:W3781)</f>
        <v>-7.025500000000001</v>
      </c>
    </row>
    <row r="3783" spans="1:23" ht="21" hidden="1" outlineLevel="2" x14ac:dyDescent="0.4">
      <c r="A3783" t="s">
        <v>5289</v>
      </c>
      <c r="B3783" t="s">
        <v>5290</v>
      </c>
      <c r="C3783" t="s">
        <v>5291</v>
      </c>
      <c r="D3783" s="34">
        <v>7566</v>
      </c>
      <c r="E3783" s="34">
        <v>743</v>
      </c>
      <c r="F3783" s="33">
        <v>1.3858999999999999</v>
      </c>
      <c r="G3783" s="33">
        <v>0.46110000000000001</v>
      </c>
      <c r="H3783">
        <v>9.8202484800422951</v>
      </c>
      <c r="I3783" s="33">
        <v>1.847</v>
      </c>
      <c r="J3783" s="35">
        <f>G3783/I3783</f>
        <v>0.24964807796426638</v>
      </c>
      <c r="K3783">
        <v>1.8652759084791384</v>
      </c>
      <c r="L3783">
        <v>2.4858681022880216</v>
      </c>
      <c r="M3783">
        <v>1.8</v>
      </c>
      <c r="N3783" t="s">
        <v>34</v>
      </c>
      <c r="O3783" s="53" t="s">
        <v>34</v>
      </c>
      <c r="P3783" s="54" t="str">
        <f>'Sheet1 (2)'!O1893</f>
        <v>A</v>
      </c>
      <c r="Q3783" s="31" t="str">
        <f>IF(U3783="same",N3783,IF(O3783=N3783,P3783,O3783))</f>
        <v>A</v>
      </c>
      <c r="R3783">
        <f>VLOOKUP(IF(V3783="same",N3783,IF(O3783=N3783,P3783,O3783)),$AA$2:$AL$8,9,FALSE)</f>
        <v>0.15</v>
      </c>
      <c r="S3783" s="11">
        <f>(L3783-M3783)/L3783</f>
        <v>0.27590687601515973</v>
      </c>
      <c r="T3783" s="13">
        <f t="shared" si="59"/>
        <v>0.15</v>
      </c>
      <c r="U3783">
        <f>IFERROR(T3783*I3783,0)</f>
        <v>0.27704999999999996</v>
      </c>
      <c r="V3783" t="str">
        <f>IF(AND(N3783=O3783,P3783=N3783),"same",IF(NOT(OR(O3783=N3783,P3783=N3783)),"conflict","change"))</f>
        <v>same</v>
      </c>
      <c r="W3783" s="55">
        <f>U3783-G3783</f>
        <v>-0.18405000000000005</v>
      </c>
    </row>
    <row r="3784" spans="1:23" ht="21" hidden="1" outlineLevel="2" x14ac:dyDescent="0.4">
      <c r="A3784" t="s">
        <v>5292</v>
      </c>
      <c r="B3784" t="s">
        <v>5290</v>
      </c>
      <c r="C3784" t="s">
        <v>5291</v>
      </c>
      <c r="D3784" s="34">
        <v>103404</v>
      </c>
      <c r="E3784" s="34">
        <v>17373</v>
      </c>
      <c r="F3784" s="33">
        <v>32.698199999999993</v>
      </c>
      <c r="G3784" s="33">
        <v>10.8988</v>
      </c>
      <c r="H3784">
        <v>16.80109086689103</v>
      </c>
      <c r="I3784" s="33">
        <v>43.596999999999994</v>
      </c>
      <c r="J3784" s="35">
        <f>G3784/I3784</f>
        <v>0.24998967818886622</v>
      </c>
      <c r="K3784">
        <v>1.8821274391296836</v>
      </c>
      <c r="L3784">
        <v>2.5094687158234037</v>
      </c>
      <c r="M3784">
        <v>1.8</v>
      </c>
      <c r="N3784" t="s">
        <v>34</v>
      </c>
      <c r="O3784" s="53" t="s">
        <v>34</v>
      </c>
      <c r="P3784" s="54" t="str">
        <f>'Sheet1 (2)'!O2636</f>
        <v>A</v>
      </c>
      <c r="Q3784" s="31" t="str">
        <f>IF(U3784="same",N3784,IF(O3784=N3784,P3784,O3784))</f>
        <v>A</v>
      </c>
      <c r="R3784">
        <f>VLOOKUP(IF(V3784="same",N3784,IF(O3784=N3784,P3784,O3784)),$AA$2:$AL$8,9,FALSE)</f>
        <v>0.15</v>
      </c>
      <c r="S3784" s="11">
        <f>(L3784-M3784)/L3784</f>
        <v>0.28271670069041432</v>
      </c>
      <c r="T3784" s="13">
        <f t="shared" si="59"/>
        <v>0.15</v>
      </c>
      <c r="U3784">
        <f>IFERROR(T3784*I3784,0)</f>
        <v>6.5395499999999993</v>
      </c>
      <c r="V3784" t="str">
        <f>IF(AND(N3784=O3784,P3784=N3784),"same",IF(NOT(OR(O3784=N3784,P3784=N3784)),"conflict","change"))</f>
        <v>same</v>
      </c>
      <c r="W3784" s="55">
        <f>U3784-G3784</f>
        <v>-4.3592500000000003</v>
      </c>
    </row>
    <row r="3785" spans="1:23" ht="21" hidden="1" outlineLevel="2" collapsed="1" x14ac:dyDescent="0.4">
      <c r="A3785" t="s">
        <v>5293</v>
      </c>
      <c r="B3785" t="s">
        <v>5290</v>
      </c>
      <c r="C3785" t="s">
        <v>5291</v>
      </c>
      <c r="D3785" s="34">
        <v>51325</v>
      </c>
      <c r="E3785" s="34">
        <v>9136</v>
      </c>
      <c r="F3785" s="33">
        <v>18.9954</v>
      </c>
      <c r="G3785" s="33">
        <v>6.0975999999999999</v>
      </c>
      <c r="H3785">
        <v>17.80029225523624</v>
      </c>
      <c r="I3785" s="33">
        <v>25.093</v>
      </c>
      <c r="J3785" s="35">
        <f>G3785/I3785</f>
        <v>0.24300003985175148</v>
      </c>
      <c r="K3785">
        <v>2.0791812609457097</v>
      </c>
      <c r="L3785">
        <v>2.7466068301225919</v>
      </c>
      <c r="M3785">
        <v>2</v>
      </c>
      <c r="N3785" t="s">
        <v>34</v>
      </c>
      <c r="O3785" s="53" t="s">
        <v>34</v>
      </c>
      <c r="P3785" s="54" t="str">
        <f>'Sheet1 (2)'!O4744</f>
        <v>A</v>
      </c>
      <c r="Q3785" s="31" t="str">
        <f>IF(U3785="same",N3785,IF(O3785=N3785,P3785,O3785))</f>
        <v>A</v>
      </c>
      <c r="R3785">
        <f>VLOOKUP(IF(V3785="same",N3785,IF(O3785=N3785,P3785,O3785)),$AA$2:$AL$8,9,FALSE)</f>
        <v>0.15</v>
      </c>
      <c r="S3785" s="11">
        <f>(L3785-M3785)/L3785</f>
        <v>0.27182879687562267</v>
      </c>
      <c r="T3785" s="13">
        <f t="shared" si="59"/>
        <v>0.15</v>
      </c>
      <c r="U3785">
        <f>IFERROR(T3785*I3785,0)</f>
        <v>3.7639499999999999</v>
      </c>
      <c r="V3785" t="str">
        <f>IF(AND(N3785=O3785,P3785=N3785),"same",IF(NOT(OR(O3785=N3785,P3785=N3785)),"conflict","change"))</f>
        <v>same</v>
      </c>
      <c r="W3785" s="55">
        <f>U3785-G3785</f>
        <v>-2.33365</v>
      </c>
    </row>
    <row r="3786" spans="1:23" ht="21" outlineLevel="1" collapsed="1" x14ac:dyDescent="0.4">
      <c r="C3786" s="29" t="s">
        <v>5294</v>
      </c>
      <c r="D3786" s="34">
        <f>SUBTOTAL(9,D3783:D3785)</f>
        <v>162295</v>
      </c>
      <c r="E3786" s="34">
        <f>SUBTOTAL(9,E3783:E3785)</f>
        <v>27252</v>
      </c>
      <c r="F3786" s="33">
        <f>SUBTOTAL(9,F3783:F3785)</f>
        <v>53.079499999999996</v>
      </c>
      <c r="G3786" s="33">
        <f>SUBTOTAL(9,G3783:G3785)</f>
        <v>17.4575</v>
      </c>
      <c r="I3786" s="33">
        <f>SUBTOTAL(9,I3783:I3785)</f>
        <v>70.536999999999992</v>
      </c>
      <c r="J3786" s="35"/>
      <c r="O3786" s="53"/>
      <c r="P3786" s="54"/>
      <c r="Q3786" s="31"/>
      <c r="T3786" s="13">
        <f t="shared" si="59"/>
        <v>0</v>
      </c>
      <c r="U3786">
        <f>SUBTOTAL(9,U3783:U3785)</f>
        <v>10.580549999999999</v>
      </c>
      <c r="W3786" s="55">
        <f>SUBTOTAL(9,W3783:W3785)</f>
        <v>-6.8769500000000008</v>
      </c>
    </row>
    <row r="3787" spans="1:23" ht="21" hidden="1" outlineLevel="2" x14ac:dyDescent="0.4">
      <c r="A3787" t="s">
        <v>5316</v>
      </c>
      <c r="B3787" t="s">
        <v>5317</v>
      </c>
      <c r="C3787" t="s">
        <v>5318</v>
      </c>
      <c r="D3787" s="34">
        <v>267758</v>
      </c>
      <c r="E3787" s="34">
        <v>24832</v>
      </c>
      <c r="F3787" s="33">
        <v>51.365799999999993</v>
      </c>
      <c r="G3787" s="33">
        <v>17.1206</v>
      </c>
      <c r="H3787">
        <v>9.2740459668805411</v>
      </c>
      <c r="I3787" s="33">
        <v>68.486399999999989</v>
      </c>
      <c r="J3787" s="35">
        <f>G3787/I3787</f>
        <v>0.2499853985608822</v>
      </c>
      <c r="K3787">
        <v>2.0685325386597935</v>
      </c>
      <c r="L3787">
        <v>2.7579896907216495</v>
      </c>
      <c r="M3787">
        <v>2</v>
      </c>
      <c r="N3787" t="s">
        <v>34</v>
      </c>
      <c r="O3787" s="53" t="s">
        <v>34</v>
      </c>
      <c r="P3787" s="54" t="str">
        <f>'Sheet1 (2)'!O1254</f>
        <v>A</v>
      </c>
      <c r="Q3787" s="31" t="str">
        <f>IF(U3787="same",N3787,IF(O3787=N3787,P3787,O3787))</f>
        <v>A</v>
      </c>
      <c r="R3787">
        <f>VLOOKUP(IF(V3787="same",N3787,IF(O3787=N3787,P3787,O3787)),$AA$2:$AL$8,9,FALSE)</f>
        <v>0.15</v>
      </c>
      <c r="S3787" s="11">
        <f>(L3787-M3787)/L3787</f>
        <v>0.27483412765162135</v>
      </c>
      <c r="T3787" s="13">
        <f t="shared" si="59"/>
        <v>0.15</v>
      </c>
      <c r="U3787">
        <f>IFERROR(T3787*I3787,0)</f>
        <v>10.272959999999998</v>
      </c>
      <c r="V3787" t="str">
        <f>IF(AND(N3787=O3787,P3787=N3787),"same",IF(NOT(OR(O3787=N3787,P3787=N3787)),"conflict","change"))</f>
        <v>same</v>
      </c>
      <c r="W3787" s="55">
        <f>U3787-G3787</f>
        <v>-6.8476400000000019</v>
      </c>
    </row>
    <row r="3788" spans="1:23" ht="21" outlineLevel="1" collapsed="1" x14ac:dyDescent="0.4">
      <c r="C3788" s="29" t="s">
        <v>5319</v>
      </c>
      <c r="D3788" s="34">
        <f>SUBTOTAL(9,D3787:D3787)</f>
        <v>267758</v>
      </c>
      <c r="E3788" s="34">
        <f>SUBTOTAL(9,E3787:E3787)</f>
        <v>24832</v>
      </c>
      <c r="F3788" s="33">
        <f>SUBTOTAL(9,F3787:F3787)</f>
        <v>51.365799999999993</v>
      </c>
      <c r="G3788" s="33">
        <f>SUBTOTAL(9,G3787:G3787)</f>
        <v>17.1206</v>
      </c>
      <c r="I3788" s="33">
        <f>SUBTOTAL(9,I3787:I3787)</f>
        <v>68.486399999999989</v>
      </c>
      <c r="J3788" s="35"/>
      <c r="O3788" s="53"/>
      <c r="P3788" s="54"/>
      <c r="Q3788" s="31"/>
      <c r="T3788" s="13">
        <f t="shared" si="59"/>
        <v>0</v>
      </c>
      <c r="U3788">
        <f>SUBTOTAL(9,U3787:U3787)</f>
        <v>10.272959999999998</v>
      </c>
      <c r="W3788" s="55">
        <f>SUBTOTAL(9,W3787:W3787)</f>
        <v>-6.8476400000000019</v>
      </c>
    </row>
    <row r="3789" spans="1:23" ht="21" hidden="1" outlineLevel="2" x14ac:dyDescent="0.4">
      <c r="A3789" t="s">
        <v>5157</v>
      </c>
      <c r="B3789" t="s">
        <v>5158</v>
      </c>
      <c r="C3789" t="s">
        <v>5159</v>
      </c>
      <c r="D3789" s="34">
        <v>16783</v>
      </c>
      <c r="E3789" s="34">
        <v>6174</v>
      </c>
      <c r="F3789" s="33">
        <v>6.3517000000000001</v>
      </c>
      <c r="G3789" s="33">
        <v>3.0846999999999998</v>
      </c>
      <c r="H3789">
        <v>36.787225168325094</v>
      </c>
      <c r="I3789" s="33">
        <v>9.436399999999999</v>
      </c>
      <c r="J3789" s="35">
        <f>G3789/I3789</f>
        <v>0.32689373065999749</v>
      </c>
      <c r="K3789">
        <v>1.0287819889860705</v>
      </c>
      <c r="L3789">
        <v>1.5284094590217039</v>
      </c>
      <c r="M3789">
        <v>0.9</v>
      </c>
      <c r="N3789" t="s">
        <v>37</v>
      </c>
      <c r="O3789" s="53" t="s">
        <v>37</v>
      </c>
      <c r="P3789" s="54" t="str">
        <f>'Sheet1 (2)'!O27</f>
        <v>B</v>
      </c>
      <c r="Q3789" s="31" t="str">
        <f>IF(U3789="same",N3789,IF(O3789=N3789,P3789,O3789))</f>
        <v>B</v>
      </c>
      <c r="R3789">
        <f>VLOOKUP(IF(V3789="same",N3789,IF(O3789=N3789,P3789,O3789)),$AA$2:$AL$8,9,FALSE)</f>
        <v>0.25</v>
      </c>
      <c r="S3789" s="11">
        <f>(L3789-M3789)/L3789</f>
        <v>0.41115255817896651</v>
      </c>
      <c r="T3789" s="13">
        <f t="shared" si="59"/>
        <v>0.25</v>
      </c>
      <c r="U3789">
        <f>IFERROR(T3789*I3789,0)</f>
        <v>2.3590999999999998</v>
      </c>
      <c r="V3789" t="str">
        <f>IF(AND(N3789=O3789,P3789=N3789),"same",IF(NOT(OR(O3789=N3789,P3789=N3789)),"conflict","change"))</f>
        <v>same</v>
      </c>
      <c r="W3789" s="55">
        <f>U3789-G3789</f>
        <v>-0.72560000000000002</v>
      </c>
    </row>
    <row r="3790" spans="1:23" ht="21" hidden="1" outlineLevel="2" x14ac:dyDescent="0.4">
      <c r="A3790" t="s">
        <v>5160</v>
      </c>
      <c r="B3790" t="s">
        <v>5158</v>
      </c>
      <c r="C3790" t="s">
        <v>5159</v>
      </c>
      <c r="D3790" s="34">
        <v>88297</v>
      </c>
      <c r="E3790" s="34">
        <v>19491</v>
      </c>
      <c r="F3790" s="33">
        <v>18.761000000000003</v>
      </c>
      <c r="G3790" s="33">
        <v>9.0510000000000019</v>
      </c>
      <c r="H3790">
        <v>22.07436266237811</v>
      </c>
      <c r="I3790" s="33">
        <v>27.812000000000005</v>
      </c>
      <c r="J3790" s="35">
        <f>G3790/I3790</f>
        <v>0.32543506400115058</v>
      </c>
      <c r="K3790">
        <v>0.96254681647940099</v>
      </c>
      <c r="L3790">
        <v>1.4269149864039816</v>
      </c>
      <c r="M3790">
        <v>0.9</v>
      </c>
      <c r="N3790" t="s">
        <v>37</v>
      </c>
      <c r="O3790" s="53" t="s">
        <v>37</v>
      </c>
      <c r="P3790" s="54" t="str">
        <f>'Sheet1 (2)'!O3497</f>
        <v>B</v>
      </c>
      <c r="Q3790" s="31" t="str">
        <f>IF(U3790="same",N3790,IF(O3790=N3790,P3790,O3790))</f>
        <v>B</v>
      </c>
      <c r="R3790">
        <f>VLOOKUP(IF(V3790="same",N3790,IF(O3790=N3790,P3790,O3790)),$AA$2:$AL$8,9,FALSE)</f>
        <v>0.25</v>
      </c>
      <c r="S3790" s="11">
        <f>(L3790-M3790)/L3790</f>
        <v>0.36926866100963623</v>
      </c>
      <c r="T3790" s="13">
        <f t="shared" si="59"/>
        <v>0.25</v>
      </c>
      <c r="U3790">
        <f>IFERROR(T3790*I3790,0)</f>
        <v>6.9530000000000012</v>
      </c>
      <c r="V3790" t="str">
        <f>IF(AND(N3790=O3790,P3790=N3790),"same",IF(NOT(OR(O3790=N3790,P3790=N3790)),"conflict","change"))</f>
        <v>same</v>
      </c>
      <c r="W3790" s="55">
        <f>U3790-G3790</f>
        <v>-2.0980000000000008</v>
      </c>
    </row>
    <row r="3791" spans="1:23" ht="21" hidden="1" outlineLevel="2" x14ac:dyDescent="0.4">
      <c r="A3791" t="s">
        <v>5161</v>
      </c>
      <c r="B3791" t="s">
        <v>5158</v>
      </c>
      <c r="C3791" t="s">
        <v>5159</v>
      </c>
      <c r="D3791" s="34">
        <v>97126</v>
      </c>
      <c r="E3791" s="34">
        <v>34980</v>
      </c>
      <c r="F3791" s="33">
        <v>34.8733</v>
      </c>
      <c r="G3791" s="33">
        <v>16.787800000000001</v>
      </c>
      <c r="H3791">
        <v>36.015073203879496</v>
      </c>
      <c r="I3791" s="33">
        <v>51.661100000000005</v>
      </c>
      <c r="J3791" s="35">
        <f>G3791/I3791</f>
        <v>0.32496017312833059</v>
      </c>
      <c r="K3791">
        <v>0.99694968553459129</v>
      </c>
      <c r="L3791">
        <v>1.4768753573470557</v>
      </c>
      <c r="M3791">
        <v>0.9</v>
      </c>
      <c r="N3791" t="s">
        <v>37</v>
      </c>
      <c r="O3791" s="53" t="s">
        <v>37</v>
      </c>
      <c r="P3791" s="54" t="str">
        <f>'Sheet1 (2)'!O4626</f>
        <v>B</v>
      </c>
      <c r="Q3791" s="31" t="str">
        <f>IF(U3791="same",N3791,IF(O3791=N3791,P3791,O3791))</f>
        <v>B</v>
      </c>
      <c r="R3791">
        <f>VLOOKUP(IF(V3791="same",N3791,IF(O3791=N3791,P3791,O3791)),$AA$2:$AL$8,9,FALSE)</f>
        <v>0.25</v>
      </c>
      <c r="S3791" s="11">
        <f>(L3791-M3791)/L3791</f>
        <v>0.39060531037860213</v>
      </c>
      <c r="T3791" s="13">
        <f t="shared" si="59"/>
        <v>0.25</v>
      </c>
      <c r="U3791">
        <f>IFERROR(T3791*I3791,0)</f>
        <v>12.915275000000001</v>
      </c>
      <c r="V3791" t="str">
        <f>IF(AND(N3791=O3791,P3791=N3791),"same",IF(NOT(OR(O3791=N3791,P3791=N3791)),"conflict","change"))</f>
        <v>same</v>
      </c>
      <c r="W3791" s="55">
        <f>U3791-G3791</f>
        <v>-3.8725249999999996</v>
      </c>
    </row>
    <row r="3792" spans="1:23" ht="21" outlineLevel="1" collapsed="1" x14ac:dyDescent="0.4">
      <c r="C3792" s="29" t="s">
        <v>5162</v>
      </c>
      <c r="D3792" s="34">
        <f>SUBTOTAL(9,D3789:D3791)</f>
        <v>202206</v>
      </c>
      <c r="E3792" s="34">
        <f>SUBTOTAL(9,E3789:E3791)</f>
        <v>60645</v>
      </c>
      <c r="F3792" s="33">
        <f>SUBTOTAL(9,F3789:F3791)</f>
        <v>59.986000000000004</v>
      </c>
      <c r="G3792" s="33">
        <f>SUBTOTAL(9,G3789:G3791)</f>
        <v>28.923500000000004</v>
      </c>
      <c r="I3792" s="33">
        <f>SUBTOTAL(9,I3789:I3791)</f>
        <v>88.909500000000008</v>
      </c>
      <c r="J3792" s="35"/>
      <c r="O3792" s="53"/>
      <c r="P3792" s="54"/>
      <c r="Q3792" s="31"/>
      <c r="T3792" s="13">
        <f t="shared" si="59"/>
        <v>0</v>
      </c>
      <c r="U3792">
        <f>SUBTOTAL(9,U3789:U3791)</f>
        <v>22.227375000000002</v>
      </c>
      <c r="W3792" s="55">
        <f>SUBTOTAL(9,W3789:W3791)</f>
        <v>-6.6961250000000003</v>
      </c>
    </row>
    <row r="3793" spans="1:23" ht="21" hidden="1" outlineLevel="2" x14ac:dyDescent="0.4">
      <c r="A3793" t="s">
        <v>5163</v>
      </c>
      <c r="B3793" t="s">
        <v>5164</v>
      </c>
      <c r="C3793" t="s">
        <v>5165</v>
      </c>
      <c r="D3793" s="34">
        <v>1001</v>
      </c>
      <c r="E3793" s="34">
        <v>62</v>
      </c>
      <c r="F3793" s="33">
        <v>0</v>
      </c>
      <c r="G3793" s="33">
        <v>0</v>
      </c>
      <c r="H3793">
        <v>6.1938061938061937</v>
      </c>
      <c r="I3793" s="33">
        <v>0</v>
      </c>
      <c r="J3793" s="35" t="e">
        <f>G3793/I3793</f>
        <v>#DIV/0!</v>
      </c>
      <c r="K3793">
        <v>0</v>
      </c>
      <c r="L3793">
        <v>0</v>
      </c>
      <c r="M3793">
        <v>0.2</v>
      </c>
      <c r="N3793" t="s">
        <v>34</v>
      </c>
      <c r="O3793" s="53" t="s">
        <v>34</v>
      </c>
      <c r="P3793" s="54" t="str">
        <f>'Sheet1 (2)'!O342</f>
        <v>A</v>
      </c>
      <c r="Q3793" s="31" t="str">
        <f>IF(U3793="same",N3793,IF(O3793=N3793,P3793,O3793))</f>
        <v>A</v>
      </c>
      <c r="R3793">
        <f>VLOOKUP(IF(V3793="same",N3793,IF(O3793=N3793,P3793,O3793)),$AA$2:$AL$8,9,FALSE)</f>
        <v>0.15</v>
      </c>
      <c r="S3793" s="11" t="e">
        <f>(L3793-M3793)/L3793</f>
        <v>#DIV/0!</v>
      </c>
      <c r="T3793" s="13" t="e">
        <f t="shared" si="59"/>
        <v>#DIV/0!</v>
      </c>
      <c r="U3793">
        <f>IFERROR(T3793*I3793,0)</f>
        <v>0</v>
      </c>
      <c r="V3793" t="str">
        <f>IF(AND(N3793=O3793,P3793=N3793),"same",IF(NOT(OR(O3793=N3793,P3793=N3793)),"conflict","change"))</f>
        <v>same</v>
      </c>
      <c r="W3793" s="55">
        <f>U3793-G3793</f>
        <v>0</v>
      </c>
    </row>
    <row r="3794" spans="1:23" ht="21" hidden="1" outlineLevel="2" x14ac:dyDescent="0.4">
      <c r="A3794" t="s">
        <v>5166</v>
      </c>
      <c r="B3794" t="s">
        <v>5164</v>
      </c>
      <c r="C3794" t="s">
        <v>5165</v>
      </c>
      <c r="D3794" s="34">
        <v>1450969</v>
      </c>
      <c r="E3794" s="34">
        <v>192979</v>
      </c>
      <c r="F3794" s="33">
        <v>28.635000000000002</v>
      </c>
      <c r="G3794" s="33">
        <v>9.5450000000000017</v>
      </c>
      <c r="H3794">
        <v>13.300008477093584</v>
      </c>
      <c r="I3794" s="33">
        <v>38.180000000000007</v>
      </c>
      <c r="J3794" s="35">
        <f>G3794/I3794</f>
        <v>0.25</v>
      </c>
      <c r="K3794">
        <v>0.14838402105928625</v>
      </c>
      <c r="L3794">
        <v>0.19784536141238171</v>
      </c>
      <c r="M3794">
        <v>0.1</v>
      </c>
      <c r="N3794" t="s">
        <v>34</v>
      </c>
      <c r="O3794" s="53" t="s">
        <v>34</v>
      </c>
      <c r="P3794" s="54" t="str">
        <f>'Sheet1 (2)'!O463</f>
        <v>A</v>
      </c>
      <c r="Q3794" s="31" t="str">
        <f>IF(U3794="same",N3794,IF(O3794=N3794,P3794,O3794))</f>
        <v>A</v>
      </c>
      <c r="R3794">
        <f>VLOOKUP(IF(V3794="same",N3794,IF(O3794=N3794,P3794,O3794)),$AA$2:$AL$8,9,FALSE)</f>
        <v>0.15</v>
      </c>
      <c r="S3794" s="11">
        <f>(L3794-M3794)/L3794</f>
        <v>0.49455474070193828</v>
      </c>
      <c r="T3794" s="13">
        <f t="shared" si="59"/>
        <v>0.15</v>
      </c>
      <c r="U3794">
        <f>IFERROR(T3794*I3794,0)</f>
        <v>5.7270000000000012</v>
      </c>
      <c r="V3794" t="str">
        <f>IF(AND(N3794=O3794,P3794=N3794),"same",IF(NOT(OR(O3794=N3794,P3794=N3794)),"conflict","change"))</f>
        <v>same</v>
      </c>
      <c r="W3794" s="55">
        <f>U3794-G3794</f>
        <v>-3.8180000000000005</v>
      </c>
    </row>
    <row r="3795" spans="1:23" ht="21" hidden="1" outlineLevel="2" x14ac:dyDescent="0.4">
      <c r="A3795" t="s">
        <v>5167</v>
      </c>
      <c r="B3795" t="s">
        <v>5164</v>
      </c>
      <c r="C3795" t="s">
        <v>5165</v>
      </c>
      <c r="D3795" s="34">
        <v>271529</v>
      </c>
      <c r="E3795" s="34">
        <v>7174</v>
      </c>
      <c r="F3795" s="33">
        <v>1.7896000000000001</v>
      </c>
      <c r="G3795" s="33">
        <v>0.59540000000000004</v>
      </c>
      <c r="H3795">
        <v>2.6420750638053394</v>
      </c>
      <c r="I3795" s="33">
        <v>2.3850000000000002</v>
      </c>
      <c r="J3795" s="35">
        <f>G3795/I3795</f>
        <v>0.24964360587002096</v>
      </c>
      <c r="K3795">
        <v>0.24945637022581546</v>
      </c>
      <c r="L3795">
        <v>0.33245051575132428</v>
      </c>
      <c r="M3795">
        <v>0.2</v>
      </c>
      <c r="N3795" t="s">
        <v>34</v>
      </c>
      <c r="O3795" s="53" t="s">
        <v>34</v>
      </c>
      <c r="P3795" s="54" t="str">
        <f>'Sheet1 (2)'!O1855</f>
        <v>A</v>
      </c>
      <c r="Q3795" s="31" t="str">
        <f>IF(U3795="same",N3795,IF(O3795=N3795,P3795,O3795))</f>
        <v>A</v>
      </c>
      <c r="R3795">
        <f>VLOOKUP(IF(V3795="same",N3795,IF(O3795=N3795,P3795,O3795)),$AA$2:$AL$8,9,FALSE)</f>
        <v>0.15</v>
      </c>
      <c r="S3795" s="11">
        <f>(L3795-M3795)/L3795</f>
        <v>0.3984067085953879</v>
      </c>
      <c r="T3795" s="13">
        <f t="shared" si="59"/>
        <v>0.15</v>
      </c>
      <c r="U3795">
        <f>IFERROR(T3795*I3795,0)</f>
        <v>0.35775000000000001</v>
      </c>
      <c r="V3795" t="str">
        <f>IF(AND(N3795=O3795,P3795=N3795),"same",IF(NOT(OR(O3795=N3795,P3795=N3795)),"conflict","change"))</f>
        <v>same</v>
      </c>
      <c r="W3795" s="55">
        <f>U3795-G3795</f>
        <v>-0.23765000000000003</v>
      </c>
    </row>
    <row r="3796" spans="1:23" ht="21" hidden="1" outlineLevel="2" collapsed="1" x14ac:dyDescent="0.4">
      <c r="A3796" t="s">
        <v>5168</v>
      </c>
      <c r="B3796" t="s">
        <v>5164</v>
      </c>
      <c r="C3796" t="s">
        <v>5165</v>
      </c>
      <c r="D3796" s="34">
        <v>341886</v>
      </c>
      <c r="E3796" s="34">
        <v>71479</v>
      </c>
      <c r="F3796" s="33">
        <v>15.517199999999999</v>
      </c>
      <c r="G3796" s="33">
        <v>5.1718000000000002</v>
      </c>
      <c r="H3796">
        <v>20.907261484822428</v>
      </c>
      <c r="I3796" s="33">
        <v>20.689</v>
      </c>
      <c r="J3796" s="35">
        <f>G3796/I3796</f>
        <v>0.2499782493112282</v>
      </c>
      <c r="K3796">
        <v>0.21708753619944318</v>
      </c>
      <c r="L3796">
        <v>0.28944165419214035</v>
      </c>
      <c r="M3796">
        <v>0.1</v>
      </c>
      <c r="N3796" t="s">
        <v>37</v>
      </c>
      <c r="O3796" s="53" t="s">
        <v>37</v>
      </c>
      <c r="P3796" s="54" t="str">
        <f>'Sheet1 (2)'!O2724</f>
        <v>B</v>
      </c>
      <c r="Q3796" s="31" t="str">
        <f>IF(U3796="same",N3796,IF(O3796=N3796,P3796,O3796))</f>
        <v>B</v>
      </c>
      <c r="R3796">
        <f>VLOOKUP(IF(V3796="same",N3796,IF(O3796=N3796,P3796,O3796)),$AA$2:$AL$8,9,FALSE)</f>
        <v>0.25</v>
      </c>
      <c r="S3796" s="11">
        <f>(L3796-M3796)/L3796</f>
        <v>0.65450722606215861</v>
      </c>
      <c r="T3796" s="13">
        <f t="shared" si="59"/>
        <v>0.25</v>
      </c>
      <c r="U3796">
        <f>IFERROR(T3796*I3796,0)</f>
        <v>5.17225</v>
      </c>
      <c r="V3796" t="str">
        <f>IF(AND(N3796=O3796,P3796=N3796),"same",IF(NOT(OR(O3796=N3796,P3796=N3796)),"conflict","change"))</f>
        <v>same</v>
      </c>
      <c r="W3796" s="55">
        <f>U3796-G3796</f>
        <v>4.4999999999983942E-4</v>
      </c>
    </row>
    <row r="3797" spans="1:23" ht="21" hidden="1" outlineLevel="2" x14ac:dyDescent="0.4">
      <c r="A3797" t="s">
        <v>5169</v>
      </c>
      <c r="B3797" t="s">
        <v>5164</v>
      </c>
      <c r="C3797" t="s">
        <v>5165</v>
      </c>
      <c r="D3797" s="34">
        <v>280</v>
      </c>
      <c r="E3797" s="34">
        <v>30</v>
      </c>
      <c r="F3797" s="33">
        <v>0</v>
      </c>
      <c r="G3797" s="33">
        <v>0</v>
      </c>
      <c r="H3797">
        <v>10.714285714285714</v>
      </c>
      <c r="I3797" s="33">
        <v>0</v>
      </c>
      <c r="J3797" s="35" t="e">
        <f>G3797/I3797</f>
        <v>#DIV/0!</v>
      </c>
      <c r="K3797">
        <v>0</v>
      </c>
      <c r="L3797">
        <v>0</v>
      </c>
      <c r="M3797">
        <v>0.1</v>
      </c>
      <c r="N3797" t="s">
        <v>34</v>
      </c>
      <c r="O3797" s="53" t="s">
        <v>34</v>
      </c>
      <c r="P3797" s="54" t="str">
        <f>'Sheet1 (2)'!O3845</f>
        <v>A</v>
      </c>
      <c r="Q3797" s="31" t="str">
        <f>IF(U3797="same",N3797,IF(O3797=N3797,P3797,O3797))</f>
        <v>A</v>
      </c>
      <c r="R3797">
        <f>VLOOKUP(IF(V3797="same",N3797,IF(O3797=N3797,P3797,O3797)),$AA$2:$AL$8,9,FALSE)</f>
        <v>0.15</v>
      </c>
      <c r="S3797" s="11" t="e">
        <f>(L3797-M3797)/L3797</f>
        <v>#DIV/0!</v>
      </c>
      <c r="T3797" s="13" t="e">
        <f t="shared" si="59"/>
        <v>#DIV/0!</v>
      </c>
      <c r="U3797">
        <f>IFERROR(T3797*I3797,0)</f>
        <v>0</v>
      </c>
      <c r="V3797" t="str">
        <f>IF(AND(N3797=O3797,P3797=N3797),"same",IF(NOT(OR(O3797=N3797,P3797=N3797)),"conflict","change"))</f>
        <v>same</v>
      </c>
      <c r="W3797" s="55">
        <f>U3797-G3797</f>
        <v>0</v>
      </c>
    </row>
    <row r="3798" spans="1:23" ht="21" hidden="1" outlineLevel="2" x14ac:dyDescent="0.4">
      <c r="A3798" t="s">
        <v>5170</v>
      </c>
      <c r="B3798" t="s">
        <v>5164</v>
      </c>
      <c r="C3798" t="s">
        <v>5165</v>
      </c>
      <c r="D3798" s="34">
        <v>1174624</v>
      </c>
      <c r="E3798" s="34">
        <v>104091</v>
      </c>
      <c r="F3798" s="33">
        <v>20.818199999999997</v>
      </c>
      <c r="G3798" s="33">
        <v>6.6717999999999993</v>
      </c>
      <c r="H3798">
        <v>8.8616442367940724</v>
      </c>
      <c r="I3798" s="33">
        <v>27.489999999999995</v>
      </c>
      <c r="J3798" s="35">
        <f>G3798/I3798</f>
        <v>0.2426991633321208</v>
      </c>
      <c r="K3798">
        <v>0.19999999999999998</v>
      </c>
      <c r="L3798">
        <v>0.26409583921760765</v>
      </c>
      <c r="M3798">
        <v>0.2</v>
      </c>
      <c r="N3798" t="s">
        <v>34</v>
      </c>
      <c r="O3798" s="53" t="s">
        <v>34</v>
      </c>
      <c r="P3798" s="54" t="str">
        <f>'Sheet1 (2)'!O3884</f>
        <v>A</v>
      </c>
      <c r="Q3798" s="31" t="str">
        <f>IF(U3798="same",N3798,IF(O3798=N3798,P3798,O3798))</f>
        <v>A</v>
      </c>
      <c r="R3798">
        <f>VLOOKUP(IF(V3798="same",N3798,IF(O3798=N3798,P3798,O3798)),$AA$2:$AL$8,9,FALSE)</f>
        <v>0.15</v>
      </c>
      <c r="S3798" s="11">
        <f>(L3798-M3798)/L3798</f>
        <v>0.24269916333212069</v>
      </c>
      <c r="T3798" s="13">
        <f t="shared" si="59"/>
        <v>0.15</v>
      </c>
      <c r="U3798">
        <f>IFERROR(T3798*I3798,0)</f>
        <v>4.1234999999999991</v>
      </c>
      <c r="V3798" t="str">
        <f>IF(AND(N3798=O3798,P3798=N3798),"same",IF(NOT(OR(O3798=N3798,P3798=N3798)),"conflict","change"))</f>
        <v>same</v>
      </c>
      <c r="W3798" s="55">
        <f>U3798-G3798</f>
        <v>-2.5483000000000002</v>
      </c>
    </row>
    <row r="3799" spans="1:23" ht="21" outlineLevel="1" collapsed="1" x14ac:dyDescent="0.4">
      <c r="C3799" s="29" t="s">
        <v>5171</v>
      </c>
      <c r="D3799" s="34">
        <f>SUBTOTAL(9,D3793:D3798)</f>
        <v>3240289</v>
      </c>
      <c r="E3799" s="34">
        <f>SUBTOTAL(9,E3793:E3798)</f>
        <v>375815</v>
      </c>
      <c r="F3799" s="33">
        <f>SUBTOTAL(9,F3793:F3798)</f>
        <v>66.759999999999991</v>
      </c>
      <c r="G3799" s="33">
        <f>SUBTOTAL(9,G3793:G3798)</f>
        <v>21.984000000000002</v>
      </c>
      <c r="I3799" s="33">
        <f>SUBTOTAL(9,I3793:I3798)</f>
        <v>88.744</v>
      </c>
      <c r="J3799" s="35"/>
      <c r="O3799" s="53"/>
      <c r="P3799" s="54"/>
      <c r="Q3799" s="31"/>
      <c r="T3799" s="13">
        <f t="shared" si="59"/>
        <v>0</v>
      </c>
      <c r="U3799">
        <f>SUBTOTAL(9,U3793:U3798)</f>
        <v>15.380500000000001</v>
      </c>
      <c r="W3799" s="55">
        <f>SUBTOTAL(9,W3793:W3798)</f>
        <v>-6.6035000000000013</v>
      </c>
    </row>
    <row r="3800" spans="1:23" ht="21" hidden="1" outlineLevel="2" x14ac:dyDescent="0.4">
      <c r="A3800" t="s">
        <v>5329</v>
      </c>
      <c r="B3800" t="s">
        <v>5330</v>
      </c>
      <c r="C3800" t="s">
        <v>5331</v>
      </c>
      <c r="D3800" s="34">
        <v>186583</v>
      </c>
      <c r="E3800" s="34">
        <v>42901</v>
      </c>
      <c r="F3800" s="33">
        <v>26.0579</v>
      </c>
      <c r="G3800" s="33">
        <v>8.6535000000000011</v>
      </c>
      <c r="H3800">
        <v>22.992984355487906</v>
      </c>
      <c r="I3800" s="33">
        <v>34.711399999999998</v>
      </c>
      <c r="J3800" s="35">
        <f>G3800/I3800</f>
        <v>0.24929850135690296</v>
      </c>
      <c r="K3800">
        <v>0.60739609799305383</v>
      </c>
      <c r="L3800">
        <v>0.80910468287452497</v>
      </c>
      <c r="M3800">
        <v>0.6</v>
      </c>
      <c r="N3800" t="s">
        <v>34</v>
      </c>
      <c r="O3800" s="53" t="s">
        <v>34</v>
      </c>
      <c r="P3800" s="54" t="str">
        <f>'Sheet1 (2)'!O2335</f>
        <v>A</v>
      </c>
      <c r="Q3800" s="31" t="str">
        <f>IF(U3800="same",N3800,IF(O3800=N3800,P3800,O3800))</f>
        <v>A</v>
      </c>
      <c r="R3800">
        <f>VLOOKUP(IF(V3800="same",N3800,IF(O3800=N3800,P3800,O3800)),$AA$2:$AL$8,9,FALSE)</f>
        <v>0.15</v>
      </c>
      <c r="S3800" s="11">
        <f>(L3800-M3800)/L3800</f>
        <v>0.2584395904515519</v>
      </c>
      <c r="T3800" s="13">
        <f t="shared" si="59"/>
        <v>0.15</v>
      </c>
      <c r="U3800">
        <f>IFERROR(T3800*I3800,0)</f>
        <v>5.2067099999999993</v>
      </c>
      <c r="V3800" t="str">
        <f>IF(AND(N3800=O3800,P3800=N3800),"same",IF(NOT(OR(O3800=N3800,P3800=N3800)),"conflict","change"))</f>
        <v>same</v>
      </c>
      <c r="W3800" s="55">
        <f>U3800-G3800</f>
        <v>-3.4467900000000018</v>
      </c>
    </row>
    <row r="3801" spans="1:23" ht="21" hidden="1" outlineLevel="2" x14ac:dyDescent="0.4">
      <c r="A3801" t="s">
        <v>5332</v>
      </c>
      <c r="B3801" t="s">
        <v>5330</v>
      </c>
      <c r="C3801" t="s">
        <v>5331</v>
      </c>
      <c r="D3801" s="34">
        <v>171653</v>
      </c>
      <c r="E3801" s="34">
        <v>38013</v>
      </c>
      <c r="F3801" s="33">
        <v>23.237499999999997</v>
      </c>
      <c r="G3801" s="33">
        <v>7.7437000000000005</v>
      </c>
      <c r="H3801">
        <v>22.145258166184103</v>
      </c>
      <c r="I3801" s="33">
        <v>30.981199999999998</v>
      </c>
      <c r="J3801" s="35">
        <f>G3801/I3801</f>
        <v>0.24994835577705193</v>
      </c>
      <c r="K3801">
        <v>0.61130402756951563</v>
      </c>
      <c r="L3801">
        <v>0.81501591560781828</v>
      </c>
      <c r="M3801">
        <v>0.6</v>
      </c>
      <c r="N3801" t="s">
        <v>34</v>
      </c>
      <c r="O3801" s="53" t="s">
        <v>34</v>
      </c>
      <c r="P3801" s="54" t="str">
        <f>'Sheet1 (2)'!O3937</f>
        <v>A</v>
      </c>
      <c r="Q3801" s="31" t="str">
        <f>IF(U3801="same",N3801,IF(O3801=N3801,P3801,O3801))</f>
        <v>A</v>
      </c>
      <c r="R3801">
        <f>VLOOKUP(IF(V3801="same",N3801,IF(O3801=N3801,P3801,O3801)),$AA$2:$AL$8,9,FALSE)</f>
        <v>0.15</v>
      </c>
      <c r="S3801" s="11">
        <f>(L3801-M3801)/L3801</f>
        <v>0.26381805740255376</v>
      </c>
      <c r="T3801" s="13">
        <f t="shared" si="59"/>
        <v>0.15</v>
      </c>
      <c r="U3801">
        <f>IFERROR(T3801*I3801,0)</f>
        <v>4.6471799999999996</v>
      </c>
      <c r="V3801" t="str">
        <f>IF(AND(N3801=O3801,P3801=N3801),"same",IF(NOT(OR(O3801=N3801,P3801=N3801)),"conflict","change"))</f>
        <v>same</v>
      </c>
      <c r="W3801" s="55">
        <f>U3801-G3801</f>
        <v>-3.0965200000000008</v>
      </c>
    </row>
    <row r="3802" spans="1:23" ht="21" outlineLevel="1" collapsed="1" x14ac:dyDescent="0.4">
      <c r="C3802" s="29" t="s">
        <v>5333</v>
      </c>
      <c r="D3802" s="34">
        <f>SUBTOTAL(9,D3800:D3801)</f>
        <v>358236</v>
      </c>
      <c r="E3802" s="34">
        <f>SUBTOTAL(9,E3800:E3801)</f>
        <v>80914</v>
      </c>
      <c r="F3802" s="33">
        <f>SUBTOTAL(9,F3800:F3801)</f>
        <v>49.295400000000001</v>
      </c>
      <c r="G3802" s="33">
        <f>SUBTOTAL(9,G3800:G3801)</f>
        <v>16.397200000000002</v>
      </c>
      <c r="I3802" s="33">
        <f>SUBTOTAL(9,I3800:I3801)</f>
        <v>65.692599999999999</v>
      </c>
      <c r="J3802" s="35"/>
      <c r="O3802" s="53"/>
      <c r="P3802" s="54"/>
      <c r="Q3802" s="31"/>
      <c r="T3802" s="13">
        <f t="shared" si="59"/>
        <v>0</v>
      </c>
      <c r="U3802">
        <f>SUBTOTAL(9,U3800:U3801)</f>
        <v>9.8538899999999998</v>
      </c>
      <c r="W3802" s="55">
        <f>SUBTOTAL(9,W3800:W3801)</f>
        <v>-6.5433100000000026</v>
      </c>
    </row>
    <row r="3803" spans="1:23" ht="21" hidden="1" outlineLevel="2" x14ac:dyDescent="0.4">
      <c r="A3803" t="s">
        <v>5092</v>
      </c>
      <c r="B3803" t="s">
        <v>5093</v>
      </c>
      <c r="C3803" t="s">
        <v>5094</v>
      </c>
      <c r="D3803" s="34">
        <v>37632</v>
      </c>
      <c r="E3803" s="34">
        <v>3203</v>
      </c>
      <c r="F3803" s="33">
        <v>1.6066</v>
      </c>
      <c r="G3803" s="33">
        <v>0.75939999999999996</v>
      </c>
      <c r="H3803">
        <v>8.5113732993197271</v>
      </c>
      <c r="I3803" s="33">
        <v>2.3660000000000001</v>
      </c>
      <c r="J3803" s="35">
        <f>G3803/I3803</f>
        <v>0.32096365173288249</v>
      </c>
      <c r="K3803">
        <v>0.50159225725881995</v>
      </c>
      <c r="L3803">
        <v>0.738682485170153</v>
      </c>
      <c r="M3803">
        <v>0.5</v>
      </c>
      <c r="N3803" t="s">
        <v>37</v>
      </c>
      <c r="O3803" s="53" t="s">
        <v>37</v>
      </c>
      <c r="P3803" s="54" t="str">
        <f>'Sheet1 (2)'!O241</f>
        <v>B</v>
      </c>
      <c r="Q3803" s="31" t="str">
        <f>IF(U3803="same",N3803,IF(O3803=N3803,P3803,O3803))</f>
        <v>B</v>
      </c>
      <c r="R3803">
        <f>VLOOKUP(IF(V3803="same",N3803,IF(O3803=N3803,P3803,O3803)),$AA$2:$AL$8,9,FALSE)</f>
        <v>0.25</v>
      </c>
      <c r="S3803" s="11">
        <f>(L3803-M3803)/L3803</f>
        <v>0.32311918850380389</v>
      </c>
      <c r="T3803" s="13">
        <f t="shared" si="59"/>
        <v>0.25</v>
      </c>
      <c r="U3803">
        <f>IFERROR(T3803*I3803,0)</f>
        <v>0.59150000000000003</v>
      </c>
      <c r="V3803" t="str">
        <f>IF(AND(N3803=O3803,P3803=N3803),"same",IF(NOT(OR(O3803=N3803,P3803=N3803)),"conflict","change"))</f>
        <v>same</v>
      </c>
      <c r="W3803" s="55">
        <f>U3803-G3803</f>
        <v>-0.16789999999999994</v>
      </c>
    </row>
    <row r="3804" spans="1:23" ht="21" hidden="1" outlineLevel="2" x14ac:dyDescent="0.4">
      <c r="A3804" t="s">
        <v>5095</v>
      </c>
      <c r="B3804" t="s">
        <v>5093</v>
      </c>
      <c r="C3804" t="s">
        <v>5094</v>
      </c>
      <c r="D3804" s="34">
        <v>171941</v>
      </c>
      <c r="E3804" s="34">
        <v>17443</v>
      </c>
      <c r="F3804" s="33">
        <v>8.7214999999999989</v>
      </c>
      <c r="G3804" s="33">
        <v>2.6915</v>
      </c>
      <c r="H3804">
        <v>10.144758958014668</v>
      </c>
      <c r="I3804" s="33">
        <v>11.412999999999998</v>
      </c>
      <c r="J3804" s="35">
        <f>G3804/I3804</f>
        <v>0.23582756505739072</v>
      </c>
      <c r="K3804">
        <v>0.49999999999999989</v>
      </c>
      <c r="L3804">
        <v>0.65430258556440968</v>
      </c>
      <c r="M3804">
        <v>0.5</v>
      </c>
      <c r="N3804" t="s">
        <v>37</v>
      </c>
      <c r="O3804" s="53" t="s">
        <v>37</v>
      </c>
      <c r="P3804" s="54" t="str">
        <f>'Sheet1 (2)'!O608</f>
        <v>B</v>
      </c>
      <c r="Q3804" s="31" t="str">
        <f>IF(U3804="same",N3804,IF(O3804=N3804,P3804,O3804))</f>
        <v>B</v>
      </c>
      <c r="R3804">
        <f>VLOOKUP(IF(V3804="same",N3804,IF(O3804=N3804,P3804,O3804)),$AA$2:$AL$8,9,FALSE)</f>
        <v>0.25</v>
      </c>
      <c r="S3804" s="11">
        <f>(L3804-M3804)/L3804</f>
        <v>0.23582756505739055</v>
      </c>
      <c r="T3804" s="13">
        <f t="shared" si="59"/>
        <v>0.23582756505739055</v>
      </c>
      <c r="U3804">
        <f>IFERROR(T3804*I3804,0)</f>
        <v>2.6914999999999982</v>
      </c>
      <c r="V3804" t="str">
        <f>IF(AND(N3804=O3804,P3804=N3804),"same",IF(NOT(OR(O3804=N3804,P3804=N3804)),"conflict","change"))</f>
        <v>same</v>
      </c>
      <c r="W3804" s="55">
        <f>U3804-G3804</f>
        <v>0</v>
      </c>
    </row>
    <row r="3805" spans="1:23" ht="21" hidden="1" outlineLevel="2" x14ac:dyDescent="0.4">
      <c r="A3805" t="s">
        <v>5096</v>
      </c>
      <c r="B3805" t="s">
        <v>5093</v>
      </c>
      <c r="C3805" t="s">
        <v>5094</v>
      </c>
      <c r="D3805" s="34">
        <v>301999</v>
      </c>
      <c r="E3805" s="34">
        <v>59556</v>
      </c>
      <c r="F3805" s="33">
        <v>43.864200000000004</v>
      </c>
      <c r="G3805" s="33">
        <v>21.604800000000004</v>
      </c>
      <c r="H3805">
        <v>19.720595101308284</v>
      </c>
      <c r="I3805" s="33">
        <v>65.469000000000008</v>
      </c>
      <c r="J3805" s="35">
        <f>G3805/I3805</f>
        <v>0.33000045823214041</v>
      </c>
      <c r="K3805">
        <v>0.73652024984888176</v>
      </c>
      <c r="L3805">
        <v>1.0992847068305462</v>
      </c>
      <c r="M3805">
        <v>0.5</v>
      </c>
      <c r="N3805" t="s">
        <v>37</v>
      </c>
      <c r="O3805" s="53" t="s">
        <v>37</v>
      </c>
      <c r="P3805" s="54" t="str">
        <f>'Sheet1 (2)'!O1741</f>
        <v>B</v>
      </c>
      <c r="Q3805" s="31" t="str">
        <f>IF(U3805="same",N3805,IF(O3805=N3805,P3805,O3805))</f>
        <v>B</v>
      </c>
      <c r="R3805">
        <f>VLOOKUP(IF(V3805="same",N3805,IF(O3805=N3805,P3805,O3805)),$AA$2:$AL$8,9,FALSE)</f>
        <v>0.25</v>
      </c>
      <c r="S3805" s="11">
        <f>(L3805-M3805)/L3805</f>
        <v>0.54515877743664953</v>
      </c>
      <c r="T3805" s="13">
        <f t="shared" si="59"/>
        <v>0.25</v>
      </c>
      <c r="U3805">
        <f>IFERROR(T3805*I3805,0)</f>
        <v>16.367250000000002</v>
      </c>
      <c r="V3805" t="str">
        <f>IF(AND(N3805=O3805,P3805=N3805),"same",IF(NOT(OR(O3805=N3805,P3805=N3805)),"conflict","change"))</f>
        <v>same</v>
      </c>
      <c r="W3805" s="55">
        <f>U3805-G3805</f>
        <v>-5.2375500000000024</v>
      </c>
    </row>
    <row r="3806" spans="1:23" ht="21" hidden="1" outlineLevel="2" x14ac:dyDescent="0.4">
      <c r="A3806" t="s">
        <v>5097</v>
      </c>
      <c r="B3806" t="s">
        <v>5093</v>
      </c>
      <c r="C3806" t="s">
        <v>5094</v>
      </c>
      <c r="D3806" s="34">
        <v>191064</v>
      </c>
      <c r="E3806" s="34">
        <v>34419</v>
      </c>
      <c r="F3806" s="33">
        <v>13.755399999999998</v>
      </c>
      <c r="G3806" s="33">
        <v>5.7646000000000006</v>
      </c>
      <c r="H3806">
        <v>18.014382615249339</v>
      </c>
      <c r="I3806" s="33">
        <v>19.52</v>
      </c>
      <c r="J3806" s="35">
        <f>G3806/I3806</f>
        <v>0.2953176229508197</v>
      </c>
      <c r="K3806">
        <v>0.39964554461198748</v>
      </c>
      <c r="L3806">
        <v>0.56712862081989601</v>
      </c>
      <c r="M3806">
        <v>0.4</v>
      </c>
      <c r="N3806" t="s">
        <v>37</v>
      </c>
      <c r="O3806" s="53" t="s">
        <v>37</v>
      </c>
      <c r="P3806" s="54" t="str">
        <f>'Sheet1 (2)'!O3886</f>
        <v>B</v>
      </c>
      <c r="Q3806" s="31" t="str">
        <f>IF(U3806="same",N3806,IF(O3806=N3806,P3806,O3806))</f>
        <v>B</v>
      </c>
      <c r="R3806">
        <f>VLOOKUP(IF(V3806="same",N3806,IF(O3806=N3806,P3806,O3806)),$AA$2:$AL$8,9,FALSE)</f>
        <v>0.25</v>
      </c>
      <c r="S3806" s="11">
        <f>(L3806-M3806)/L3806</f>
        <v>0.29469262295081966</v>
      </c>
      <c r="T3806" s="13">
        <f t="shared" si="59"/>
        <v>0.25</v>
      </c>
      <c r="U3806">
        <f>IFERROR(T3806*I3806,0)</f>
        <v>4.88</v>
      </c>
      <c r="V3806" t="str">
        <f>IF(AND(N3806=O3806,P3806=N3806),"same",IF(NOT(OR(O3806=N3806,P3806=N3806)),"conflict","change"))</f>
        <v>same</v>
      </c>
      <c r="W3806" s="55">
        <f>U3806-G3806</f>
        <v>-0.88460000000000072</v>
      </c>
    </row>
    <row r="3807" spans="1:23" ht="21" hidden="1" outlineLevel="2" x14ac:dyDescent="0.4">
      <c r="A3807" t="s">
        <v>5098</v>
      </c>
      <c r="B3807" t="s">
        <v>5093</v>
      </c>
      <c r="C3807" t="s">
        <v>5094</v>
      </c>
      <c r="D3807" s="34">
        <v>39966</v>
      </c>
      <c r="E3807" s="34">
        <v>4183</v>
      </c>
      <c r="F3807" s="33">
        <v>1.6733</v>
      </c>
      <c r="G3807" s="33">
        <v>0.76270000000000004</v>
      </c>
      <c r="H3807">
        <v>10.466396436971426</v>
      </c>
      <c r="I3807" s="33">
        <v>2.4359999999999999</v>
      </c>
      <c r="J3807" s="35">
        <f>G3807/I3807</f>
        <v>0.31309523809523809</v>
      </c>
      <c r="K3807">
        <v>0.40002390628735357</v>
      </c>
      <c r="L3807">
        <v>0.58235715993306236</v>
      </c>
      <c r="M3807">
        <v>0.4</v>
      </c>
      <c r="N3807" t="s">
        <v>37</v>
      </c>
      <c r="O3807" s="53" t="s">
        <v>37</v>
      </c>
      <c r="P3807" s="54" t="str">
        <f>'Sheet1 (2)'!O4049</f>
        <v>B</v>
      </c>
      <c r="Q3807" s="31" t="str">
        <f>IF(U3807="same",N3807,IF(O3807=N3807,P3807,O3807))</f>
        <v>B</v>
      </c>
      <c r="R3807">
        <f>VLOOKUP(IF(V3807="same",N3807,IF(O3807=N3807,P3807,O3807)),$AA$2:$AL$8,9,FALSE)</f>
        <v>0.25</v>
      </c>
      <c r="S3807" s="11">
        <f>(L3807-M3807)/L3807</f>
        <v>0.31313628899835788</v>
      </c>
      <c r="T3807" s="13">
        <f t="shared" si="59"/>
        <v>0.25</v>
      </c>
      <c r="U3807">
        <f>IFERROR(T3807*I3807,0)</f>
        <v>0.60899999999999999</v>
      </c>
      <c r="V3807" t="str">
        <f>IF(AND(N3807=O3807,P3807=N3807),"same",IF(NOT(OR(O3807=N3807,P3807=N3807)),"conflict","change"))</f>
        <v>same</v>
      </c>
      <c r="W3807" s="55">
        <f>U3807-G3807</f>
        <v>-0.15370000000000006</v>
      </c>
    </row>
    <row r="3808" spans="1:23" ht="21" outlineLevel="1" collapsed="1" x14ac:dyDescent="0.4">
      <c r="C3808" s="29" t="s">
        <v>5099</v>
      </c>
      <c r="D3808" s="34">
        <f>SUBTOTAL(9,D3803:D3807)</f>
        <v>742602</v>
      </c>
      <c r="E3808" s="34">
        <f>SUBTOTAL(9,E3803:E3807)</f>
        <v>118804</v>
      </c>
      <c r="F3808" s="33">
        <f>SUBTOTAL(9,F3803:F3807)</f>
        <v>69.620999999999995</v>
      </c>
      <c r="G3808" s="33">
        <f>SUBTOTAL(9,G3803:G3807)</f>
        <v>31.583000000000006</v>
      </c>
      <c r="I3808" s="33">
        <f>SUBTOTAL(9,I3803:I3807)</f>
        <v>101.20400000000001</v>
      </c>
      <c r="J3808" s="35"/>
      <c r="O3808" s="53"/>
      <c r="P3808" s="54"/>
      <c r="Q3808" s="31"/>
      <c r="T3808" s="13">
        <f t="shared" si="59"/>
        <v>0</v>
      </c>
      <c r="U3808">
        <f>SUBTOTAL(9,U3803:U3807)</f>
        <v>25.139249999999997</v>
      </c>
      <c r="W3808" s="55">
        <f>SUBTOTAL(9,W3803:W3807)</f>
        <v>-6.4437500000000023</v>
      </c>
    </row>
    <row r="3809" spans="1:23" ht="21" hidden="1" outlineLevel="2" x14ac:dyDescent="0.4">
      <c r="A3809" t="s">
        <v>5199</v>
      </c>
      <c r="B3809" t="s">
        <v>5200</v>
      </c>
      <c r="C3809" t="s">
        <v>5201</v>
      </c>
      <c r="D3809" s="34">
        <v>269846</v>
      </c>
      <c r="E3809" s="34">
        <v>66213</v>
      </c>
      <c r="F3809" s="33">
        <v>56.483699999999992</v>
      </c>
      <c r="G3809" s="33">
        <v>27.291399999999999</v>
      </c>
      <c r="H3809">
        <v>24.537328698591047</v>
      </c>
      <c r="I3809" s="33">
        <v>83.775099999999995</v>
      </c>
      <c r="J3809" s="35">
        <f>G3809/I3809</f>
        <v>0.32576982898259749</v>
      </c>
      <c r="K3809">
        <v>0.85306057722803663</v>
      </c>
      <c r="L3809">
        <v>1.2652364339329134</v>
      </c>
      <c r="M3809">
        <v>0.8</v>
      </c>
      <c r="N3809" t="s">
        <v>37</v>
      </c>
      <c r="O3809" s="53" t="s">
        <v>37</v>
      </c>
      <c r="P3809" s="54" t="str">
        <f>'Sheet1 (2)'!O3360</f>
        <v>B</v>
      </c>
      <c r="Q3809" s="31" t="str">
        <f>IF(U3809="same",N3809,IF(O3809=N3809,P3809,O3809))</f>
        <v>B</v>
      </c>
      <c r="R3809">
        <f>VLOOKUP(IF(V3809="same",N3809,IF(O3809=N3809,P3809,O3809)),$AA$2:$AL$8,9,FALSE)</f>
        <v>0.25</v>
      </c>
      <c r="S3809" s="11">
        <f>(L3809-M3809)/L3809</f>
        <v>0.36770711106283366</v>
      </c>
      <c r="T3809" s="13">
        <f t="shared" si="59"/>
        <v>0.25</v>
      </c>
      <c r="U3809">
        <f>IFERROR(T3809*I3809,0)</f>
        <v>20.943774999999999</v>
      </c>
      <c r="V3809" t="str">
        <f>IF(AND(N3809=O3809,P3809=N3809),"same",IF(NOT(OR(O3809=N3809,P3809=N3809)),"conflict","change"))</f>
        <v>same</v>
      </c>
      <c r="W3809" s="55">
        <f>U3809-G3809</f>
        <v>-6.3476250000000007</v>
      </c>
    </row>
    <row r="3810" spans="1:23" ht="21" outlineLevel="1" collapsed="1" x14ac:dyDescent="0.4">
      <c r="C3810" s="29" t="s">
        <v>5202</v>
      </c>
      <c r="D3810" s="34">
        <f>SUBTOTAL(9,D3809:D3809)</f>
        <v>269846</v>
      </c>
      <c r="E3810" s="34">
        <f>SUBTOTAL(9,E3809:E3809)</f>
        <v>66213</v>
      </c>
      <c r="F3810" s="33">
        <f>SUBTOTAL(9,F3809:F3809)</f>
        <v>56.483699999999992</v>
      </c>
      <c r="G3810" s="33">
        <f>SUBTOTAL(9,G3809:G3809)</f>
        <v>27.291399999999999</v>
      </c>
      <c r="I3810" s="33">
        <f>SUBTOTAL(9,I3809:I3809)</f>
        <v>83.775099999999995</v>
      </c>
      <c r="J3810" s="35"/>
      <c r="O3810" s="53"/>
      <c r="P3810" s="54"/>
      <c r="Q3810" s="31"/>
      <c r="T3810" s="13">
        <f t="shared" si="59"/>
        <v>0</v>
      </c>
      <c r="U3810">
        <f>SUBTOTAL(9,U3809:U3809)</f>
        <v>20.943774999999999</v>
      </c>
      <c r="W3810" s="55">
        <f>SUBTOTAL(9,W3809:W3809)</f>
        <v>-6.3476250000000007</v>
      </c>
    </row>
    <row r="3811" spans="1:23" ht="21" hidden="1" outlineLevel="2" x14ac:dyDescent="0.4">
      <c r="A3811" t="s">
        <v>5350</v>
      </c>
      <c r="B3811" t="s">
        <v>5351</v>
      </c>
      <c r="C3811" t="s">
        <v>5352</v>
      </c>
      <c r="D3811" s="34">
        <v>3563</v>
      </c>
      <c r="E3811" s="34">
        <v>257</v>
      </c>
      <c r="F3811" s="33">
        <v>0.27200000000000002</v>
      </c>
      <c r="G3811" s="33">
        <v>0.13400000000000001</v>
      </c>
      <c r="H3811">
        <v>7.2130227336514174</v>
      </c>
      <c r="I3811" s="33">
        <v>0.40600000000000003</v>
      </c>
      <c r="J3811" s="35">
        <f>G3811/I3811</f>
        <v>0.33004926108374383</v>
      </c>
      <c r="K3811">
        <v>1.0583657587548638</v>
      </c>
      <c r="L3811">
        <v>1.5797665369649805</v>
      </c>
      <c r="M3811">
        <v>1.2</v>
      </c>
      <c r="N3811" t="s">
        <v>37</v>
      </c>
      <c r="O3811" s="53" t="s">
        <v>37</v>
      </c>
      <c r="P3811" s="54" t="str">
        <f>'Sheet1 (2)'!O1580</f>
        <v>B</v>
      </c>
      <c r="Q3811" s="31" t="str">
        <f>IF(U3811="same",N3811,IF(O3811=N3811,P3811,O3811))</f>
        <v>B</v>
      </c>
      <c r="R3811">
        <f>VLOOKUP(IF(V3811="same",N3811,IF(O3811=N3811,P3811,O3811)),$AA$2:$AL$8,9,FALSE)</f>
        <v>0.25</v>
      </c>
      <c r="S3811" s="11">
        <f>(L3811-M3811)/L3811</f>
        <v>0.24039408866995074</v>
      </c>
      <c r="T3811" s="13">
        <f t="shared" si="59"/>
        <v>0.24039408866995074</v>
      </c>
      <c r="U3811">
        <f>IFERROR(T3811*I3811,0)</f>
        <v>9.7600000000000006E-2</v>
      </c>
      <c r="V3811" t="str">
        <f>IF(AND(N3811=O3811,P3811=N3811),"same",IF(NOT(OR(O3811=N3811,P3811=N3811)),"conflict","change"))</f>
        <v>same</v>
      </c>
      <c r="W3811" s="55">
        <f>U3811-G3811</f>
        <v>-3.6400000000000002E-2</v>
      </c>
    </row>
    <row r="3812" spans="1:23" ht="21" hidden="1" outlineLevel="2" x14ac:dyDescent="0.4">
      <c r="A3812" t="s">
        <v>5353</v>
      </c>
      <c r="B3812" t="s">
        <v>5351</v>
      </c>
      <c r="C3812" t="s">
        <v>5352</v>
      </c>
      <c r="D3812" s="34">
        <v>3982</v>
      </c>
      <c r="E3812" s="34">
        <v>378</v>
      </c>
      <c r="F3812" s="33">
        <v>0.37229999999999996</v>
      </c>
      <c r="G3812" s="33">
        <v>0.1837</v>
      </c>
      <c r="H3812">
        <v>9.4927172275238565</v>
      </c>
      <c r="I3812" s="33">
        <v>0.55599999999999994</v>
      </c>
      <c r="J3812" s="35">
        <f>G3812/I3812</f>
        <v>0.33039568345323744</v>
      </c>
      <c r="K3812">
        <v>0.98492063492063475</v>
      </c>
      <c r="L3812">
        <v>1.4708994708994707</v>
      </c>
      <c r="M3812">
        <v>1.2</v>
      </c>
      <c r="N3812" t="s">
        <v>37</v>
      </c>
      <c r="O3812" s="53" t="s">
        <v>37</v>
      </c>
      <c r="P3812" s="54" t="str">
        <f>'Sheet1 (2)'!O4025</f>
        <v>B</v>
      </c>
      <c r="Q3812" s="31" t="str">
        <f>IF(U3812="same",N3812,IF(O3812=N3812,P3812,O3812))</f>
        <v>B</v>
      </c>
      <c r="R3812">
        <f>VLOOKUP(IF(V3812="same",N3812,IF(O3812=N3812,P3812,O3812)),$AA$2:$AL$8,9,FALSE)</f>
        <v>0.25</v>
      </c>
      <c r="S3812" s="11">
        <f>(L3812-M3812)/L3812</f>
        <v>0.18417266187050352</v>
      </c>
      <c r="T3812" s="13">
        <f t="shared" si="59"/>
        <v>0.18417266187050352</v>
      </c>
      <c r="U3812">
        <f>IFERROR(T3812*I3812,0)</f>
        <v>0.10239999999999995</v>
      </c>
      <c r="V3812" t="str">
        <f>IF(AND(N3812=O3812,P3812=N3812),"same",IF(NOT(OR(O3812=N3812,P3812=N3812)),"conflict","change"))</f>
        <v>same</v>
      </c>
      <c r="W3812" s="55">
        <f>U3812-G3812</f>
        <v>-8.1300000000000053E-2</v>
      </c>
    </row>
    <row r="3813" spans="1:23" ht="21" hidden="1" outlineLevel="2" x14ac:dyDescent="0.4">
      <c r="A3813" t="s">
        <v>5354</v>
      </c>
      <c r="B3813" t="s">
        <v>5351</v>
      </c>
      <c r="C3813" t="s">
        <v>5352</v>
      </c>
      <c r="D3813" s="34">
        <v>150842</v>
      </c>
      <c r="E3813" s="34">
        <v>35013</v>
      </c>
      <c r="F3813" s="33">
        <v>46.521500000000003</v>
      </c>
      <c r="G3813" s="33">
        <v>15.5068</v>
      </c>
      <c r="H3813">
        <v>23.211704962808767</v>
      </c>
      <c r="I3813" s="33">
        <v>62.028300000000002</v>
      </c>
      <c r="J3813" s="35">
        <f>G3813/I3813</f>
        <v>0.2499955665397891</v>
      </c>
      <c r="K3813">
        <v>1.3286922000399852</v>
      </c>
      <c r="L3813">
        <v>1.7715791277525492</v>
      </c>
      <c r="M3813">
        <v>1.2</v>
      </c>
      <c r="N3813" t="s">
        <v>34</v>
      </c>
      <c r="O3813" s="53" t="s">
        <v>34</v>
      </c>
      <c r="P3813" s="54" t="str">
        <f>'Sheet1 (2)'!O4960</f>
        <v>A</v>
      </c>
      <c r="Q3813" s="31" t="str">
        <f>IF(U3813="same",N3813,IF(O3813=N3813,P3813,O3813))</f>
        <v>A</v>
      </c>
      <c r="R3813">
        <f>VLOOKUP(IF(V3813="same",N3813,IF(O3813=N3813,P3813,O3813)),$AA$2:$AL$8,9,FALSE)</f>
        <v>0.15</v>
      </c>
      <c r="S3813" s="11">
        <f>(L3813-M3813)/L3813</f>
        <v>0.32263821513728419</v>
      </c>
      <c r="T3813" s="13">
        <f t="shared" si="59"/>
        <v>0.15</v>
      </c>
      <c r="U3813">
        <f>IFERROR(T3813*I3813,0)</f>
        <v>9.3042449999999999</v>
      </c>
      <c r="V3813" t="str">
        <f>IF(AND(N3813=O3813,P3813=N3813),"same",IF(NOT(OR(O3813=N3813,P3813=N3813)),"conflict","change"))</f>
        <v>same</v>
      </c>
      <c r="W3813" s="55">
        <f>U3813-G3813</f>
        <v>-6.2025550000000003</v>
      </c>
    </row>
    <row r="3814" spans="1:23" ht="21" outlineLevel="1" collapsed="1" x14ac:dyDescent="0.4">
      <c r="C3814" s="29" t="s">
        <v>5355</v>
      </c>
      <c r="D3814" s="34">
        <f>SUBTOTAL(9,D3811:D3813)</f>
        <v>158387</v>
      </c>
      <c r="E3814" s="34">
        <f>SUBTOTAL(9,E3811:E3813)</f>
        <v>35648</v>
      </c>
      <c r="F3814" s="33">
        <f>SUBTOTAL(9,F3811:F3813)</f>
        <v>47.165800000000004</v>
      </c>
      <c r="G3814" s="33">
        <f>SUBTOTAL(9,G3811:G3813)</f>
        <v>15.8245</v>
      </c>
      <c r="I3814" s="33">
        <f>SUBTOTAL(9,I3811:I3813)</f>
        <v>62.990300000000005</v>
      </c>
      <c r="J3814" s="35"/>
      <c r="O3814" s="53"/>
      <c r="P3814" s="54"/>
      <c r="Q3814" s="31"/>
      <c r="T3814" s="13">
        <f t="shared" si="59"/>
        <v>0</v>
      </c>
      <c r="U3814">
        <f>SUBTOTAL(9,U3811:U3813)</f>
        <v>9.5042449999999992</v>
      </c>
      <c r="W3814" s="55">
        <f>SUBTOTAL(9,W3811:W3813)</f>
        <v>-6.3202550000000004</v>
      </c>
    </row>
    <row r="3815" spans="1:23" ht="21" hidden="1" outlineLevel="2" x14ac:dyDescent="0.4">
      <c r="A3815" t="s">
        <v>4178</v>
      </c>
      <c r="B3815" t="s">
        <v>4179</v>
      </c>
      <c r="C3815" t="s">
        <v>4180</v>
      </c>
      <c r="D3815" s="34">
        <v>226306</v>
      </c>
      <c r="E3815" s="34">
        <v>31436</v>
      </c>
      <c r="F3815" s="33">
        <v>78.275700000000001</v>
      </c>
      <c r="G3815" s="33">
        <v>31.843400000000003</v>
      </c>
      <c r="H3815">
        <v>13.890926444725283</v>
      </c>
      <c r="I3815" s="33">
        <v>110.1191</v>
      </c>
      <c r="J3815" s="35">
        <f>G3815/I3815</f>
        <v>0.28917235974503969</v>
      </c>
      <c r="K3815">
        <v>2.4900019086397758</v>
      </c>
      <c r="L3815">
        <v>3.5029615727191756</v>
      </c>
      <c r="M3815">
        <v>2.4900000000000002</v>
      </c>
      <c r="N3815" t="s">
        <v>37</v>
      </c>
      <c r="O3815" s="53" t="s">
        <v>37</v>
      </c>
      <c r="P3815" s="54" t="str">
        <f>'Sheet1 (2)'!O409</f>
        <v>B</v>
      </c>
      <c r="Q3815" s="31" t="str">
        <f>IF(U3815="same",N3815,IF(O3815=N3815,P3815,O3815))</f>
        <v>B</v>
      </c>
      <c r="R3815">
        <f>VLOOKUP(IF(V3815="same",N3815,IF(O3815=N3815,P3815,O3815)),$AA$2:$AL$8,9,FALSE)</f>
        <v>0.25</v>
      </c>
      <c r="S3815" s="11">
        <f>(L3815-M3815)/L3815</f>
        <v>0.28917290460964534</v>
      </c>
      <c r="T3815" s="13">
        <f t="shared" si="59"/>
        <v>0.25</v>
      </c>
      <c r="U3815">
        <f>IFERROR(T3815*I3815,0)</f>
        <v>27.529775000000001</v>
      </c>
      <c r="V3815" t="str">
        <f>IF(AND(N3815=O3815,P3815=N3815),"same",IF(NOT(OR(O3815=N3815,P3815=N3815)),"conflict","change"))</f>
        <v>same</v>
      </c>
      <c r="W3815" s="55">
        <f>U3815-G3815</f>
        <v>-4.3136250000000018</v>
      </c>
    </row>
    <row r="3816" spans="1:23" ht="21" hidden="1" outlineLevel="2" x14ac:dyDescent="0.4">
      <c r="A3816" s="18" t="s">
        <v>4181</v>
      </c>
      <c r="B3816" t="s">
        <v>4179</v>
      </c>
      <c r="C3816" t="s">
        <v>4180</v>
      </c>
      <c r="D3816" s="34">
        <v>56212</v>
      </c>
      <c r="E3816" s="34">
        <v>4212</v>
      </c>
      <c r="F3816" s="33">
        <v>4.3640000000000008</v>
      </c>
      <c r="G3816" s="33">
        <v>1.371</v>
      </c>
      <c r="H3816">
        <v>7.4930619796484734</v>
      </c>
      <c r="I3816" s="33">
        <v>5.7350000000000012</v>
      </c>
      <c r="J3816" s="35">
        <f>G3816/I3816</f>
        <v>0.23905841325196159</v>
      </c>
      <c r="K3816">
        <v>1.0360873694207029</v>
      </c>
      <c r="L3816">
        <v>1.3615859449192784</v>
      </c>
      <c r="M3816">
        <v>0.99</v>
      </c>
      <c r="N3816" t="s">
        <v>37</v>
      </c>
      <c r="O3816" s="53" t="s">
        <v>37</v>
      </c>
      <c r="P3816" s="54" t="str">
        <f>'Sheet1 (2)'!O432</f>
        <v>B</v>
      </c>
      <c r="Q3816" s="31" t="str">
        <f>IF(U3816="same",N3816,IF(O3816=N3816,P3816,O3816))</f>
        <v>B</v>
      </c>
      <c r="R3816">
        <f>VLOOKUP(IF(V3816="same",N3816,IF(O3816=N3816,P3816,O3816)),$AA$2:$AL$8,9,FALSE)</f>
        <v>0.25</v>
      </c>
      <c r="S3816" s="11">
        <f>(L3816-M3816)/L3816</f>
        <v>0.27290671316477777</v>
      </c>
      <c r="T3816" s="13">
        <f t="shared" si="59"/>
        <v>0.25</v>
      </c>
      <c r="U3816">
        <f>IFERROR(T3816*I3816,0)</f>
        <v>1.4337500000000003</v>
      </c>
      <c r="V3816" t="str">
        <f>IF(AND(N3816=O3816,P3816=N3816),"same",IF(NOT(OR(O3816=N3816,P3816=N3816)),"conflict","change"))</f>
        <v>same</v>
      </c>
      <c r="W3816" s="55">
        <f>U3816-G3816</f>
        <v>6.2750000000000306E-2</v>
      </c>
    </row>
    <row r="3817" spans="1:23" ht="21" hidden="1" outlineLevel="2" collapsed="1" x14ac:dyDescent="0.4">
      <c r="A3817" t="s">
        <v>4182</v>
      </c>
      <c r="B3817" t="s">
        <v>4179</v>
      </c>
      <c r="C3817" t="s">
        <v>4180</v>
      </c>
      <c r="D3817" s="34">
        <v>199956</v>
      </c>
      <c r="E3817" s="34">
        <v>22471</v>
      </c>
      <c r="F3817" s="33">
        <v>56.238700000000009</v>
      </c>
      <c r="G3817" s="33">
        <v>17.819699999999997</v>
      </c>
      <c r="H3817">
        <v>11.237972353917861</v>
      </c>
      <c r="I3817" s="33">
        <v>74.058400000000006</v>
      </c>
      <c r="J3817" s="35">
        <f>G3817/I3817</f>
        <v>0.24061686452853417</v>
      </c>
      <c r="K3817">
        <v>2.5027235103021677</v>
      </c>
      <c r="L3817">
        <v>3.2957322771572253</v>
      </c>
      <c r="M3817">
        <v>2.4900000000000002</v>
      </c>
      <c r="N3817" t="s">
        <v>37</v>
      </c>
      <c r="O3817" s="53" t="s">
        <v>37</v>
      </c>
      <c r="P3817" s="54" t="str">
        <f>'Sheet1 (2)'!O1035</f>
        <v>B</v>
      </c>
      <c r="Q3817" s="31" t="str">
        <f>IF(U3817="same",N3817,IF(O3817=N3817,P3817,O3817))</f>
        <v>B</v>
      </c>
      <c r="R3817">
        <f>VLOOKUP(IF(V3817="same",N3817,IF(O3817=N3817,P3817,O3817)),$AA$2:$AL$8,9,FALSE)</f>
        <v>0.25</v>
      </c>
      <c r="S3817" s="11">
        <f>(L3817-M3817)/L3817</f>
        <v>0.24447746643189702</v>
      </c>
      <c r="T3817" s="13">
        <f t="shared" si="59"/>
        <v>0.24447746643189702</v>
      </c>
      <c r="U3817">
        <f>IFERROR(T3817*I3817,0)</f>
        <v>18.105610000000002</v>
      </c>
      <c r="V3817" t="str">
        <f>IF(AND(N3817=O3817,P3817=N3817),"same",IF(NOT(OR(O3817=N3817,P3817=N3817)),"conflict","change"))</f>
        <v>same</v>
      </c>
      <c r="W3817" s="55">
        <f>U3817-G3817</f>
        <v>0.28591000000000477</v>
      </c>
    </row>
    <row r="3818" spans="1:23" ht="21" hidden="1" outlineLevel="2" x14ac:dyDescent="0.4">
      <c r="A3818" t="s">
        <v>4183</v>
      </c>
      <c r="B3818" t="s">
        <v>4179</v>
      </c>
      <c r="C3818" t="s">
        <v>4180</v>
      </c>
      <c r="D3818" s="34">
        <v>51935</v>
      </c>
      <c r="E3818" s="34">
        <v>3011</v>
      </c>
      <c r="F3818" s="33">
        <v>1.5400999999999998</v>
      </c>
      <c r="G3818" s="33">
        <v>0.75790000000000013</v>
      </c>
      <c r="H3818">
        <v>5.7976316549533067</v>
      </c>
      <c r="I3818" s="33">
        <v>2.298</v>
      </c>
      <c r="J3818" s="35">
        <f>G3818/I3818</f>
        <v>0.32980852915578768</v>
      </c>
      <c r="K3818">
        <v>0.51149119893723016</v>
      </c>
      <c r="L3818">
        <v>0.76320159415476585</v>
      </c>
      <c r="M3818">
        <v>0.49</v>
      </c>
      <c r="N3818" t="s">
        <v>37</v>
      </c>
      <c r="O3818" s="53" t="s">
        <v>37</v>
      </c>
      <c r="P3818" s="54" t="str">
        <f>'Sheet1 (2)'!O1073</f>
        <v>B</v>
      </c>
      <c r="Q3818" s="31" t="str">
        <f>IF(U3818="same",N3818,IF(O3818=N3818,P3818,O3818))</f>
        <v>B</v>
      </c>
      <c r="R3818">
        <f>VLOOKUP(IF(V3818="same",N3818,IF(O3818=N3818,P3818,O3818)),$AA$2:$AL$8,9,FALSE)</f>
        <v>0.25</v>
      </c>
      <c r="S3818" s="11">
        <f>(L3818-M3818)/L3818</f>
        <v>0.35796779808529156</v>
      </c>
      <c r="T3818" s="13">
        <f t="shared" si="59"/>
        <v>0.25</v>
      </c>
      <c r="U3818">
        <f>IFERROR(T3818*I3818,0)</f>
        <v>0.57450000000000001</v>
      </c>
      <c r="V3818" t="str">
        <f>IF(AND(N3818=O3818,P3818=N3818),"same",IF(NOT(OR(O3818=N3818,P3818=N3818)),"conflict","change"))</f>
        <v>same</v>
      </c>
      <c r="W3818" s="55">
        <f>U3818-G3818</f>
        <v>-0.18340000000000012</v>
      </c>
    </row>
    <row r="3819" spans="1:23" ht="21" hidden="1" outlineLevel="2" x14ac:dyDescent="0.4">
      <c r="A3819" t="s">
        <v>4184</v>
      </c>
      <c r="B3819" t="s">
        <v>4179</v>
      </c>
      <c r="C3819" t="s">
        <v>4180</v>
      </c>
      <c r="D3819" s="34">
        <v>42094</v>
      </c>
      <c r="E3819" s="34">
        <v>4521</v>
      </c>
      <c r="F3819" s="33">
        <v>4.4968000000000004</v>
      </c>
      <c r="G3819" s="33">
        <v>1.8573999999999999</v>
      </c>
      <c r="H3819">
        <v>10.740248016344372</v>
      </c>
      <c r="I3819" s="33">
        <v>6.3542000000000005</v>
      </c>
      <c r="J3819" s="35">
        <f>G3819/I3819</f>
        <v>0.2923105977148972</v>
      </c>
      <c r="K3819">
        <v>0.99464720194647205</v>
      </c>
      <c r="L3819">
        <v>1.4054855120548553</v>
      </c>
      <c r="M3819">
        <v>0.99</v>
      </c>
      <c r="N3819" t="s">
        <v>37</v>
      </c>
      <c r="O3819" s="53" t="s">
        <v>37</v>
      </c>
      <c r="P3819" s="54" t="str">
        <f>'Sheet1 (2)'!O1208</f>
        <v>B</v>
      </c>
      <c r="Q3819" s="31" t="str">
        <f>IF(U3819="same",N3819,IF(O3819=N3819,P3819,O3819))</f>
        <v>B</v>
      </c>
      <c r="R3819">
        <f>VLOOKUP(IF(V3819="same",N3819,IF(O3819=N3819,P3819,O3819)),$AA$2:$AL$8,9,FALSE)</f>
        <v>0.25</v>
      </c>
      <c r="S3819" s="11">
        <f>(L3819-M3819)/L3819</f>
        <v>0.29561707217273625</v>
      </c>
      <c r="T3819" s="13">
        <f t="shared" si="59"/>
        <v>0.25</v>
      </c>
      <c r="U3819">
        <f>IFERROR(T3819*I3819,0)</f>
        <v>1.5885500000000001</v>
      </c>
      <c r="V3819" t="str">
        <f>IF(AND(N3819=O3819,P3819=N3819),"same",IF(NOT(OR(O3819=N3819,P3819=N3819)),"conflict","change"))</f>
        <v>same</v>
      </c>
      <c r="W3819" s="55">
        <f>U3819-G3819</f>
        <v>-0.26884999999999981</v>
      </c>
    </row>
    <row r="3820" spans="1:23" ht="21" hidden="1" outlineLevel="2" x14ac:dyDescent="0.4">
      <c r="A3820" t="s">
        <v>4185</v>
      </c>
      <c r="B3820" t="s">
        <v>4179</v>
      </c>
      <c r="C3820" t="s">
        <v>4180</v>
      </c>
      <c r="D3820" s="34">
        <v>226190</v>
      </c>
      <c r="E3820" s="34">
        <v>38380</v>
      </c>
      <c r="F3820" s="33">
        <v>83.947700000000012</v>
      </c>
      <c r="G3820" s="33">
        <v>27.982199999999999</v>
      </c>
      <c r="H3820">
        <v>16.968035722180467</v>
      </c>
      <c r="I3820" s="33">
        <v>111.9299</v>
      </c>
      <c r="J3820" s="35">
        <f>G3820/I3820</f>
        <v>0.24999754310510416</v>
      </c>
      <c r="K3820">
        <v>2.1872772277227726</v>
      </c>
      <c r="L3820">
        <v>2.9163600833767589</v>
      </c>
      <c r="M3820">
        <v>1.99</v>
      </c>
      <c r="N3820" t="s">
        <v>37</v>
      </c>
      <c r="O3820" s="53" t="s">
        <v>37</v>
      </c>
      <c r="P3820" s="54" t="str">
        <f>'Sheet1 (2)'!O1586</f>
        <v>B</v>
      </c>
      <c r="Q3820" s="31" t="str">
        <f>IF(U3820="same",N3820,IF(O3820=N3820,P3820,O3820))</f>
        <v>B</v>
      </c>
      <c r="R3820">
        <f>VLOOKUP(IF(V3820="same",N3820,IF(O3820=N3820,P3820,O3820)),$AA$2:$AL$8,9,FALSE)</f>
        <v>0.25</v>
      </c>
      <c r="S3820" s="11">
        <f>(L3820-M3820)/L3820</f>
        <v>0.31764256020955978</v>
      </c>
      <c r="T3820" s="13">
        <f t="shared" si="59"/>
        <v>0.25</v>
      </c>
      <c r="U3820">
        <f>IFERROR(T3820*I3820,0)</f>
        <v>27.982475000000001</v>
      </c>
      <c r="V3820" t="str">
        <f>IF(AND(N3820=O3820,P3820=N3820),"same",IF(NOT(OR(O3820=N3820,P3820=N3820)),"conflict","change"))</f>
        <v>same</v>
      </c>
      <c r="W3820" s="55">
        <f>U3820-G3820</f>
        <v>2.7500000000202363E-4</v>
      </c>
    </row>
    <row r="3821" spans="1:23" ht="21" hidden="1" outlineLevel="2" x14ac:dyDescent="0.4">
      <c r="A3821" t="s">
        <v>4186</v>
      </c>
      <c r="B3821" t="s">
        <v>4179</v>
      </c>
      <c r="C3821" t="s">
        <v>4180</v>
      </c>
      <c r="D3821" s="34">
        <v>163228</v>
      </c>
      <c r="E3821" s="34">
        <v>23753</v>
      </c>
      <c r="F3821" s="33">
        <v>18.655899999999999</v>
      </c>
      <c r="G3821" s="33">
        <v>8.4892000000000003</v>
      </c>
      <c r="H3821">
        <v>14.552037640600878</v>
      </c>
      <c r="I3821" s="33">
        <v>27.145099999999999</v>
      </c>
      <c r="J3821" s="35">
        <f>G3821/I3821</f>
        <v>0.31273415828271034</v>
      </c>
      <c r="K3821">
        <v>0.7854123689639203</v>
      </c>
      <c r="L3821">
        <v>1.1428072243506082</v>
      </c>
      <c r="M3821">
        <v>0.75</v>
      </c>
      <c r="N3821" t="s">
        <v>37</v>
      </c>
      <c r="O3821" s="53" t="s">
        <v>37</v>
      </c>
      <c r="P3821" s="54" t="str">
        <f>'Sheet1 (2)'!O1846</f>
        <v>B</v>
      </c>
      <c r="Q3821" s="31" t="str">
        <f>IF(U3821="same",N3821,IF(O3821=N3821,P3821,O3821))</f>
        <v>B</v>
      </c>
      <c r="R3821">
        <f>VLOOKUP(IF(V3821="same",N3821,IF(O3821=N3821,P3821,O3821)),$AA$2:$AL$8,9,FALSE)</f>
        <v>0.25</v>
      </c>
      <c r="S3821" s="11">
        <f>(L3821-M3821)/L3821</f>
        <v>0.34372133460550885</v>
      </c>
      <c r="T3821" s="13">
        <f t="shared" si="59"/>
        <v>0.25</v>
      </c>
      <c r="U3821">
        <f>IFERROR(T3821*I3821,0)</f>
        <v>6.7862749999999998</v>
      </c>
      <c r="V3821" t="str">
        <f>IF(AND(N3821=O3821,P3821=N3821),"same",IF(NOT(OR(O3821=N3821,P3821=N3821)),"conflict","change"))</f>
        <v>same</v>
      </c>
      <c r="W3821" s="55">
        <f>U3821-G3821</f>
        <v>-1.7029250000000005</v>
      </c>
    </row>
    <row r="3822" spans="1:23" ht="21" hidden="1" outlineLevel="2" x14ac:dyDescent="0.4">
      <c r="A3822" t="s">
        <v>4187</v>
      </c>
      <c r="B3822" t="s">
        <v>4179</v>
      </c>
      <c r="C3822" t="s">
        <v>4180</v>
      </c>
      <c r="D3822" s="34">
        <v>137546</v>
      </c>
      <c r="E3822" s="34">
        <v>31879</v>
      </c>
      <c r="F3822" s="33">
        <v>26.773400000000002</v>
      </c>
      <c r="G3822" s="33">
        <v>8.5515000000000008</v>
      </c>
      <c r="H3822">
        <v>23.176973521585506</v>
      </c>
      <c r="I3822" s="33">
        <v>35.3249</v>
      </c>
      <c r="J3822" s="35">
        <f>G3822/I3822</f>
        <v>0.24208136470308481</v>
      </c>
      <c r="K3822">
        <v>0.83984441168167134</v>
      </c>
      <c r="L3822">
        <v>1.1080931020420968</v>
      </c>
      <c r="M3822">
        <v>0.84</v>
      </c>
      <c r="N3822" t="s">
        <v>37</v>
      </c>
      <c r="O3822" s="53" t="s">
        <v>37</v>
      </c>
      <c r="P3822" s="54" t="str">
        <f>'Sheet1 (2)'!O2190</f>
        <v>B</v>
      </c>
      <c r="Q3822" s="31" t="str">
        <f>IF(U3822="same",N3822,IF(O3822=N3822,P3822,O3822))</f>
        <v>B</v>
      </c>
      <c r="R3822">
        <f>VLOOKUP(IF(V3822="same",N3822,IF(O3822=N3822,P3822,O3822)),$AA$2:$AL$8,9,FALSE)</f>
        <v>0.25</v>
      </c>
      <c r="S3822" s="11">
        <f>(L3822-M3822)/L3822</f>
        <v>0.24194095383143344</v>
      </c>
      <c r="T3822" s="13">
        <f t="shared" si="59"/>
        <v>0.24194095383143344</v>
      </c>
      <c r="U3822">
        <f>IFERROR(T3822*I3822,0)</f>
        <v>8.546540000000002</v>
      </c>
      <c r="V3822" t="str">
        <f>IF(AND(N3822=O3822,P3822=N3822),"same",IF(NOT(OR(O3822=N3822,P3822=N3822)),"conflict","change"))</f>
        <v>same</v>
      </c>
      <c r="W3822" s="55">
        <f>U3822-G3822</f>
        <v>-4.9599999999987432E-3</v>
      </c>
    </row>
    <row r="3823" spans="1:23" ht="21" hidden="1" outlineLevel="2" x14ac:dyDescent="0.4">
      <c r="A3823" t="s">
        <v>4188</v>
      </c>
      <c r="B3823" t="s">
        <v>4179</v>
      </c>
      <c r="C3823" t="s">
        <v>4180</v>
      </c>
      <c r="D3823" s="34">
        <v>6843</v>
      </c>
      <c r="E3823" s="34">
        <v>341</v>
      </c>
      <c r="F3823" s="33">
        <v>0.1865</v>
      </c>
      <c r="G3823" s="33">
        <v>6.1499999999999999E-2</v>
      </c>
      <c r="H3823">
        <v>4.9831945053339179</v>
      </c>
      <c r="I3823" s="33">
        <v>0.248</v>
      </c>
      <c r="J3823" s="35">
        <f>G3823/I3823</f>
        <v>0.24798387096774194</v>
      </c>
      <c r="K3823">
        <v>0.54692082111436946</v>
      </c>
      <c r="L3823">
        <v>0.72727272727272729</v>
      </c>
      <c r="M3823">
        <v>0.49</v>
      </c>
      <c r="N3823" t="s">
        <v>37</v>
      </c>
      <c r="O3823" s="53" t="s">
        <v>37</v>
      </c>
      <c r="P3823" s="54" t="str">
        <f>'Sheet1 (2)'!O2427</f>
        <v>B</v>
      </c>
      <c r="Q3823" s="31" t="str">
        <f>IF(U3823="same",N3823,IF(O3823=N3823,P3823,O3823))</f>
        <v>B</v>
      </c>
      <c r="R3823">
        <f>VLOOKUP(IF(V3823="same",N3823,IF(O3823=N3823,P3823,O3823)),$AA$2:$AL$8,9,FALSE)</f>
        <v>0.25</v>
      </c>
      <c r="S3823" s="11">
        <f>(L3823-M3823)/L3823</f>
        <v>0.32625000000000004</v>
      </c>
      <c r="T3823" s="13">
        <f t="shared" si="59"/>
        <v>0.25</v>
      </c>
      <c r="U3823">
        <f>IFERROR(T3823*I3823,0)</f>
        <v>6.2E-2</v>
      </c>
      <c r="V3823" t="str">
        <f>IF(AND(N3823=O3823,P3823=N3823),"same",IF(NOT(OR(O3823=N3823,P3823=N3823)),"conflict","change"))</f>
        <v>same</v>
      </c>
      <c r="W3823" s="55">
        <f>U3823-G3823</f>
        <v>5.0000000000000044E-4</v>
      </c>
    </row>
    <row r="3824" spans="1:23" ht="21" hidden="1" outlineLevel="2" x14ac:dyDescent="0.4">
      <c r="A3824" t="s">
        <v>4189</v>
      </c>
      <c r="B3824" t="s">
        <v>4179</v>
      </c>
      <c r="C3824" t="s">
        <v>4180</v>
      </c>
      <c r="D3824" s="34">
        <v>156901</v>
      </c>
      <c r="E3824" s="34">
        <v>8175</v>
      </c>
      <c r="F3824" s="33">
        <v>4.4432</v>
      </c>
      <c r="G3824" s="33">
        <v>1.4807000000000001</v>
      </c>
      <c r="H3824">
        <v>5.2102918400775007</v>
      </c>
      <c r="I3824" s="33">
        <v>5.9238999999999997</v>
      </c>
      <c r="J3824" s="35">
        <f>G3824/I3824</f>
        <v>0.24995357787943756</v>
      </c>
      <c r="K3824">
        <v>0.54351070336391438</v>
      </c>
      <c r="L3824">
        <v>0.72463608562691129</v>
      </c>
      <c r="M3824">
        <v>0.49</v>
      </c>
      <c r="N3824" t="s">
        <v>37</v>
      </c>
      <c r="O3824" s="53" t="s">
        <v>37</v>
      </c>
      <c r="P3824" s="54" t="str">
        <f>'Sheet1 (2)'!O3669</f>
        <v>B</v>
      </c>
      <c r="Q3824" s="31" t="str">
        <f>IF(U3824="same",N3824,IF(O3824=N3824,P3824,O3824))</f>
        <v>B</v>
      </c>
      <c r="R3824">
        <f>VLOOKUP(IF(V3824="same",N3824,IF(O3824=N3824,P3824,O3824)),$AA$2:$AL$8,9,FALSE)</f>
        <v>0.25</v>
      </c>
      <c r="S3824" s="11">
        <f>(L3824-M3824)/L3824</f>
        <v>0.32379851111598779</v>
      </c>
      <c r="T3824" s="13">
        <f t="shared" si="59"/>
        <v>0.25</v>
      </c>
      <c r="U3824">
        <f>IFERROR(T3824*I3824,0)</f>
        <v>1.4809749999999999</v>
      </c>
      <c r="V3824" t="str">
        <f>IF(AND(N3824=O3824,P3824=N3824),"same",IF(NOT(OR(O3824=N3824,P3824=N3824)),"conflict","change"))</f>
        <v>same</v>
      </c>
      <c r="W3824" s="55">
        <f>U3824-G3824</f>
        <v>2.7499999999980318E-4</v>
      </c>
    </row>
    <row r="3825" spans="1:23" ht="21" outlineLevel="1" collapsed="1" x14ac:dyDescent="0.4">
      <c r="C3825" s="29" t="s">
        <v>4190</v>
      </c>
      <c r="D3825" s="34">
        <f>SUBTOTAL(9,D3815:D3824)</f>
        <v>1267211</v>
      </c>
      <c r="E3825" s="34">
        <f>SUBTOTAL(9,E3815:E3824)</f>
        <v>168179</v>
      </c>
      <c r="F3825" s="33">
        <f>SUBTOTAL(9,F3815:F3824)</f>
        <v>278.92200000000003</v>
      </c>
      <c r="G3825" s="33">
        <f>SUBTOTAL(9,G3815:G3824)</f>
        <v>100.21449999999999</v>
      </c>
      <c r="I3825" s="33">
        <f>SUBTOTAL(9,I3815:I3824)</f>
        <v>379.13650000000001</v>
      </c>
      <c r="J3825" s="35"/>
      <c r="O3825" s="53"/>
      <c r="P3825" s="54"/>
      <c r="Q3825" s="31"/>
      <c r="T3825" s="13">
        <f t="shared" si="59"/>
        <v>0</v>
      </c>
      <c r="U3825">
        <f>SUBTOTAL(9,U3815:U3824)</f>
        <v>94.090450000000018</v>
      </c>
      <c r="W3825" s="55">
        <f>SUBTOTAL(9,W3815:W3824)</f>
        <v>-6.1240499999999933</v>
      </c>
    </row>
    <row r="3826" spans="1:23" ht="21" hidden="1" outlineLevel="2" x14ac:dyDescent="0.4">
      <c r="A3826" t="s">
        <v>5381</v>
      </c>
      <c r="B3826" t="s">
        <v>5382</v>
      </c>
      <c r="C3826" t="s">
        <v>5383</v>
      </c>
      <c r="D3826" s="34">
        <v>21875</v>
      </c>
      <c r="E3826" s="34">
        <v>8767</v>
      </c>
      <c r="F3826" s="33">
        <v>6.2265999999999995</v>
      </c>
      <c r="G3826" s="33">
        <v>2.0754000000000001</v>
      </c>
      <c r="H3826">
        <v>40.077714285714286</v>
      </c>
      <c r="I3826" s="33">
        <v>8.3019999999999996</v>
      </c>
      <c r="J3826" s="35">
        <f>G3826/I3826</f>
        <v>0.24998795470970853</v>
      </c>
      <c r="K3826">
        <v>0.71023155013117367</v>
      </c>
      <c r="L3826">
        <v>0.94696019162769474</v>
      </c>
      <c r="M3826">
        <v>0.5</v>
      </c>
      <c r="N3826" t="s">
        <v>34</v>
      </c>
      <c r="O3826" s="53" t="s">
        <v>34</v>
      </c>
      <c r="P3826" s="54" t="str">
        <f>'Sheet1 (2)'!O1452</f>
        <v>A</v>
      </c>
      <c r="Q3826" s="31" t="str">
        <f>IF(U3826="same",N3826,IF(O3826=N3826,P3826,O3826))</f>
        <v>A</v>
      </c>
      <c r="R3826">
        <f>VLOOKUP(IF(V3826="same",N3826,IF(O3826=N3826,P3826,O3826)),$AA$2:$AL$8,9,FALSE)</f>
        <v>0.15</v>
      </c>
      <c r="S3826" s="11">
        <f>(L3826-M3826)/L3826</f>
        <v>0.47199470007227173</v>
      </c>
      <c r="T3826" s="13">
        <f t="shared" si="59"/>
        <v>0.15</v>
      </c>
      <c r="U3826">
        <f>IFERROR(T3826*I3826,0)</f>
        <v>1.2452999999999999</v>
      </c>
      <c r="V3826" t="str">
        <f>IF(AND(N3826=O3826,P3826=N3826),"same",IF(NOT(OR(O3826=N3826,P3826=N3826)),"conflict","change"))</f>
        <v>same</v>
      </c>
      <c r="W3826" s="55">
        <f>U3826-G3826</f>
        <v>-0.83010000000000028</v>
      </c>
    </row>
    <row r="3827" spans="1:23" ht="21" hidden="1" outlineLevel="2" x14ac:dyDescent="0.4">
      <c r="A3827" t="s">
        <v>5384</v>
      </c>
      <c r="B3827" t="s">
        <v>5382</v>
      </c>
      <c r="C3827" t="s">
        <v>5383</v>
      </c>
      <c r="D3827" s="34">
        <v>167482</v>
      </c>
      <c r="E3827" s="34">
        <v>62754</v>
      </c>
      <c r="F3827" s="33">
        <v>39.169000000000004</v>
      </c>
      <c r="G3827" s="33">
        <v>13.055499999999999</v>
      </c>
      <c r="H3827">
        <v>37.469101157139278</v>
      </c>
      <c r="I3827" s="33">
        <v>52.224500000000006</v>
      </c>
      <c r="J3827" s="35">
        <f>G3827/I3827</f>
        <v>0.24998803243688303</v>
      </c>
      <c r="K3827">
        <v>0.62416738375243019</v>
      </c>
      <c r="L3827">
        <v>0.83220989897058362</v>
      </c>
      <c r="M3827">
        <v>0.5</v>
      </c>
      <c r="N3827" t="s">
        <v>34</v>
      </c>
      <c r="O3827" s="53" t="s">
        <v>34</v>
      </c>
      <c r="P3827" s="54" t="str">
        <f>'Sheet1 (2)'!O4371</f>
        <v>A</v>
      </c>
      <c r="Q3827" s="31" t="str">
        <f>IF(U3827="same",N3827,IF(O3827=N3827,P3827,O3827))</f>
        <v>A</v>
      </c>
      <c r="R3827">
        <f>VLOOKUP(IF(V3827="same",N3827,IF(O3827=N3827,P3827,O3827)),$AA$2:$AL$8,9,FALSE)</f>
        <v>0.15</v>
      </c>
      <c r="S3827" s="11">
        <f>(L3827-M3827)/L3827</f>
        <v>0.39919003532824637</v>
      </c>
      <c r="T3827" s="13">
        <f t="shared" si="59"/>
        <v>0.15</v>
      </c>
      <c r="U3827">
        <f>IFERROR(T3827*I3827,0)</f>
        <v>7.8336750000000004</v>
      </c>
      <c r="V3827" t="str">
        <f>IF(AND(N3827=O3827,P3827=N3827),"same",IF(NOT(OR(O3827=N3827,P3827=N3827)),"conflict","change"))</f>
        <v>same</v>
      </c>
      <c r="W3827" s="55">
        <f>U3827-G3827</f>
        <v>-5.2218249999999982</v>
      </c>
    </row>
    <row r="3828" spans="1:23" ht="21" outlineLevel="1" collapsed="1" x14ac:dyDescent="0.4">
      <c r="C3828" s="29" t="s">
        <v>5385</v>
      </c>
      <c r="D3828" s="34">
        <f>SUBTOTAL(9,D3826:D3827)</f>
        <v>189357</v>
      </c>
      <c r="E3828" s="34">
        <f>SUBTOTAL(9,E3826:E3827)</f>
        <v>71521</v>
      </c>
      <c r="F3828" s="33">
        <f>SUBTOTAL(9,F3826:F3827)</f>
        <v>45.395600000000002</v>
      </c>
      <c r="G3828" s="33">
        <f>SUBTOTAL(9,G3826:G3827)</f>
        <v>15.130899999999999</v>
      </c>
      <c r="I3828" s="33">
        <f>SUBTOTAL(9,I3826:I3827)</f>
        <v>60.526500000000006</v>
      </c>
      <c r="J3828" s="35"/>
      <c r="O3828" s="53"/>
      <c r="P3828" s="54"/>
      <c r="Q3828" s="31"/>
      <c r="T3828" s="13">
        <f t="shared" si="59"/>
        <v>0</v>
      </c>
      <c r="U3828">
        <f>SUBTOTAL(9,U3826:U3827)</f>
        <v>9.0789749999999998</v>
      </c>
      <c r="W3828" s="55">
        <f>SUBTOTAL(9,W3826:W3827)</f>
        <v>-6.0519249999999989</v>
      </c>
    </row>
    <row r="3829" spans="1:23" ht="21" hidden="1" outlineLevel="2" x14ac:dyDescent="0.4">
      <c r="A3829" t="s">
        <v>4716</v>
      </c>
      <c r="B3829" t="s">
        <v>4717</v>
      </c>
      <c r="C3829" t="s">
        <v>4718</v>
      </c>
      <c r="D3829" s="34">
        <v>1001410</v>
      </c>
      <c r="E3829" s="34">
        <v>274657</v>
      </c>
      <c r="F3829" s="33">
        <v>137.32849999999999</v>
      </c>
      <c r="G3829" s="33">
        <v>31.1584</v>
      </c>
      <c r="H3829">
        <v>27.42702789067415</v>
      </c>
      <c r="I3829" s="33">
        <v>168.48689999999999</v>
      </c>
      <c r="J3829" s="35">
        <f>G3829/I3829</f>
        <v>0.18493069787621472</v>
      </c>
      <c r="K3829">
        <v>0.5</v>
      </c>
      <c r="L3829">
        <v>0.61344476929406488</v>
      </c>
      <c r="M3829">
        <v>0.5</v>
      </c>
      <c r="N3829" t="s">
        <v>34</v>
      </c>
      <c r="O3829" s="53" t="s">
        <v>34</v>
      </c>
      <c r="P3829" s="54" t="str">
        <f>'Sheet1 (2)'!O547</f>
        <v>A</v>
      </c>
      <c r="Q3829" s="31" t="str">
        <f>IF(U3829="same",N3829,IF(O3829=N3829,P3829,O3829))</f>
        <v>A</v>
      </c>
      <c r="R3829">
        <f>VLOOKUP(IF(V3829="same",N3829,IF(O3829=N3829,P3829,O3829)),$AA$2:$AL$8,9,FALSE)</f>
        <v>0.15</v>
      </c>
      <c r="S3829" s="11">
        <f>(L3829-M3829)/L3829</f>
        <v>0.18493069787621461</v>
      </c>
      <c r="T3829" s="13">
        <f t="shared" si="59"/>
        <v>0.15</v>
      </c>
      <c r="U3829">
        <f>IFERROR(T3829*I3829,0)</f>
        <v>25.273034999999997</v>
      </c>
      <c r="V3829" t="str">
        <f>IF(AND(N3829=O3829,P3829=N3829),"same",IF(NOT(OR(O3829=N3829,P3829=N3829)),"conflict","change"))</f>
        <v>same</v>
      </c>
      <c r="W3829" s="55">
        <f>U3829-G3829</f>
        <v>-5.8853650000000037</v>
      </c>
    </row>
    <row r="3830" spans="1:23" ht="21" outlineLevel="1" collapsed="1" x14ac:dyDescent="0.4">
      <c r="C3830" s="29" t="s">
        <v>4719</v>
      </c>
      <c r="D3830" s="34">
        <f>SUBTOTAL(9,D3829:D3829)</f>
        <v>1001410</v>
      </c>
      <c r="E3830" s="34">
        <f>SUBTOTAL(9,E3829:E3829)</f>
        <v>274657</v>
      </c>
      <c r="F3830" s="33">
        <f>SUBTOTAL(9,F3829:F3829)</f>
        <v>137.32849999999999</v>
      </c>
      <c r="G3830" s="33">
        <f>SUBTOTAL(9,G3829:G3829)</f>
        <v>31.1584</v>
      </c>
      <c r="I3830" s="33">
        <f>SUBTOTAL(9,I3829:I3829)</f>
        <v>168.48689999999999</v>
      </c>
      <c r="J3830" s="35"/>
      <c r="O3830" s="53"/>
      <c r="P3830" s="54"/>
      <c r="Q3830" s="31"/>
      <c r="T3830" s="13">
        <f t="shared" si="59"/>
        <v>0</v>
      </c>
      <c r="U3830">
        <f>SUBTOTAL(9,U3829:U3829)</f>
        <v>25.273034999999997</v>
      </c>
      <c r="W3830" s="55">
        <f>SUBTOTAL(9,W3829:W3829)</f>
        <v>-5.8853650000000037</v>
      </c>
    </row>
    <row r="3831" spans="1:23" ht="21" hidden="1" outlineLevel="2" x14ac:dyDescent="0.4">
      <c r="A3831" t="s">
        <v>5691</v>
      </c>
      <c r="B3831" t="s">
        <v>5692</v>
      </c>
      <c r="C3831" t="s">
        <v>5693</v>
      </c>
      <c r="D3831" s="34">
        <v>91197</v>
      </c>
      <c r="E3831" s="34">
        <v>3746</v>
      </c>
      <c r="F3831" s="33">
        <v>0.62609999999999999</v>
      </c>
      <c r="G3831" s="33">
        <v>0.2079</v>
      </c>
      <c r="H3831">
        <v>4.1075912584843799</v>
      </c>
      <c r="I3831" s="33">
        <v>0.83399999999999996</v>
      </c>
      <c r="J3831" s="35">
        <f>G3831/I3831</f>
        <v>0.24928057553956837</v>
      </c>
      <c r="K3831">
        <v>0.16713828083288843</v>
      </c>
      <c r="L3831">
        <v>0.22263747997864389</v>
      </c>
      <c r="M3831">
        <v>0.03</v>
      </c>
      <c r="N3831" t="s">
        <v>37</v>
      </c>
      <c r="O3831" s="53" t="s">
        <v>37</v>
      </c>
      <c r="P3831" s="54" t="str">
        <f>'Sheet1 (2)'!O9</f>
        <v>B</v>
      </c>
      <c r="Q3831" s="31" t="str">
        <f>IF(U3831="same",N3831,IF(O3831=N3831,P3831,O3831))</f>
        <v>B</v>
      </c>
      <c r="R3831">
        <f>VLOOKUP(IF(V3831="same",N3831,IF(O3831=N3831,P3831,O3831)),$AA$2:$AL$8,9,FALSE)</f>
        <v>0.25</v>
      </c>
      <c r="S3831" s="11">
        <f>(L3831-M3831)/L3831</f>
        <v>0.86525179856115109</v>
      </c>
      <c r="T3831" s="13">
        <f t="shared" si="59"/>
        <v>0.25</v>
      </c>
      <c r="U3831">
        <f>IFERROR(T3831*I3831,0)</f>
        <v>0.20849999999999999</v>
      </c>
      <c r="V3831" t="str">
        <f>IF(AND(N3831=O3831,P3831=N3831),"same",IF(NOT(OR(O3831=N3831,P3831=N3831)),"conflict","change"))</f>
        <v>same</v>
      </c>
      <c r="W3831" s="55">
        <f>U3831-G3831</f>
        <v>5.9999999999998943E-4</v>
      </c>
    </row>
    <row r="3832" spans="1:23" ht="21" hidden="1" outlineLevel="2" x14ac:dyDescent="0.4">
      <c r="A3832" t="s">
        <v>5694</v>
      </c>
      <c r="B3832" t="s">
        <v>5692</v>
      </c>
      <c r="C3832" t="s">
        <v>5693</v>
      </c>
      <c r="D3832" s="34">
        <v>22823</v>
      </c>
      <c r="E3832" s="34">
        <v>2266</v>
      </c>
      <c r="F3832" s="33">
        <v>0.78410000000000002</v>
      </c>
      <c r="G3832" s="33">
        <v>0.26090000000000002</v>
      </c>
      <c r="H3832">
        <v>9.9285808175962842</v>
      </c>
      <c r="I3832" s="33">
        <v>1.0449999999999999</v>
      </c>
      <c r="J3832" s="35">
        <f>G3832/I3832</f>
        <v>0.24966507177033498</v>
      </c>
      <c r="K3832">
        <v>0.34602824360105916</v>
      </c>
      <c r="L3832">
        <v>0.46116504854368934</v>
      </c>
      <c r="M3832">
        <v>0.25</v>
      </c>
      <c r="N3832" t="s">
        <v>37</v>
      </c>
      <c r="O3832" s="53" t="s">
        <v>37</v>
      </c>
      <c r="P3832" s="54" t="str">
        <f>'Sheet1 (2)'!O182</f>
        <v>B</v>
      </c>
      <c r="Q3832" s="31" t="str">
        <f>IF(U3832="same",N3832,IF(O3832=N3832,P3832,O3832))</f>
        <v>B</v>
      </c>
      <c r="R3832">
        <f>VLOOKUP(IF(V3832="same",N3832,IF(O3832=N3832,P3832,O3832)),$AA$2:$AL$8,9,FALSE)</f>
        <v>0.25</v>
      </c>
      <c r="S3832" s="11">
        <f>(L3832-M3832)/L3832</f>
        <v>0.4578947368421053</v>
      </c>
      <c r="T3832" s="13">
        <f t="shared" si="59"/>
        <v>0.25</v>
      </c>
      <c r="U3832">
        <f>IFERROR(T3832*I3832,0)</f>
        <v>0.26124999999999998</v>
      </c>
      <c r="V3832" t="str">
        <f>IF(AND(N3832=O3832,P3832=N3832),"same",IF(NOT(OR(O3832=N3832,P3832=N3832)),"conflict","change"))</f>
        <v>same</v>
      </c>
      <c r="W3832" s="55">
        <f>U3832-G3832</f>
        <v>3.4999999999996145E-4</v>
      </c>
    </row>
    <row r="3833" spans="1:23" ht="21" hidden="1" outlineLevel="2" x14ac:dyDescent="0.4">
      <c r="A3833" s="18" t="s">
        <v>5695</v>
      </c>
      <c r="B3833" t="s">
        <v>5692</v>
      </c>
      <c r="C3833" t="s">
        <v>5693</v>
      </c>
      <c r="D3833" s="34">
        <v>161314</v>
      </c>
      <c r="E3833" s="34">
        <v>8997</v>
      </c>
      <c r="F3833" s="33">
        <v>1.9203000000000001</v>
      </c>
      <c r="G3833" s="33">
        <v>0.63969999999999994</v>
      </c>
      <c r="H3833">
        <v>5.5773212492406117</v>
      </c>
      <c r="I3833" s="33">
        <v>2.56</v>
      </c>
      <c r="J3833" s="35">
        <f>G3833/I3833</f>
        <v>0.24988281249999997</v>
      </c>
      <c r="K3833">
        <v>0.21343781260420142</v>
      </c>
      <c r="L3833">
        <v>0.28453929087473601</v>
      </c>
      <c r="M3833">
        <v>0.03</v>
      </c>
      <c r="N3833" t="s">
        <v>37</v>
      </c>
      <c r="O3833" s="53" t="s">
        <v>37</v>
      </c>
      <c r="P3833" s="54" t="str">
        <f>'Sheet1 (2)'!O305</f>
        <v>B</v>
      </c>
      <c r="Q3833" s="31" t="str">
        <f>IF(U3833="same",N3833,IF(O3833=N3833,P3833,O3833))</f>
        <v>B</v>
      </c>
      <c r="R3833">
        <f>VLOOKUP(IF(V3833="same",N3833,IF(O3833=N3833,P3833,O3833)),$AA$2:$AL$8,9,FALSE)</f>
        <v>0.25</v>
      </c>
      <c r="S3833" s="11">
        <f>(L3833-M3833)/L3833</f>
        <v>0.89456640625000006</v>
      </c>
      <c r="T3833" s="13">
        <f t="shared" si="59"/>
        <v>0.25</v>
      </c>
      <c r="U3833">
        <f>IFERROR(T3833*I3833,0)</f>
        <v>0.64</v>
      </c>
      <c r="V3833" t="str">
        <f>IF(AND(N3833=O3833,P3833=N3833),"same",IF(NOT(OR(O3833=N3833,P3833=N3833)),"conflict","change"))</f>
        <v>same</v>
      </c>
      <c r="W3833" s="55">
        <f>U3833-G3833</f>
        <v>3.0000000000007798E-4</v>
      </c>
    </row>
    <row r="3834" spans="1:23" ht="21" hidden="1" outlineLevel="2" x14ac:dyDescent="0.4">
      <c r="A3834" t="s">
        <v>5696</v>
      </c>
      <c r="B3834" t="s">
        <v>5692</v>
      </c>
      <c r="C3834" t="s">
        <v>5693</v>
      </c>
      <c r="D3834" s="34">
        <v>22683</v>
      </c>
      <c r="E3834" s="34">
        <v>2002</v>
      </c>
      <c r="F3834" s="33">
        <v>0.71230000000000004</v>
      </c>
      <c r="G3834" s="33">
        <v>0.2369</v>
      </c>
      <c r="H3834">
        <v>8.8259930344310717</v>
      </c>
      <c r="I3834" s="33">
        <v>0.94920000000000004</v>
      </c>
      <c r="J3834" s="35">
        <f>G3834/I3834</f>
        <v>0.24957859249894646</v>
      </c>
      <c r="K3834">
        <v>0.35579420579420584</v>
      </c>
      <c r="L3834">
        <v>0.47412587412587415</v>
      </c>
      <c r="M3834">
        <v>0.25</v>
      </c>
      <c r="N3834" t="s">
        <v>37</v>
      </c>
      <c r="O3834" s="53" t="s">
        <v>37</v>
      </c>
      <c r="P3834" s="54" t="str">
        <f>'Sheet1 (2)'!O820</f>
        <v>B</v>
      </c>
      <c r="Q3834" s="31" t="str">
        <f>IF(U3834="same",N3834,IF(O3834=N3834,P3834,O3834))</f>
        <v>B</v>
      </c>
      <c r="R3834">
        <f>VLOOKUP(IF(V3834="same",N3834,IF(O3834=N3834,P3834,O3834)),$AA$2:$AL$8,9,FALSE)</f>
        <v>0.25</v>
      </c>
      <c r="S3834" s="11">
        <f>(L3834-M3834)/L3834</f>
        <v>0.47271386430678469</v>
      </c>
      <c r="T3834" s="13">
        <f t="shared" si="59"/>
        <v>0.25</v>
      </c>
      <c r="U3834">
        <f>IFERROR(T3834*I3834,0)</f>
        <v>0.23730000000000001</v>
      </c>
      <c r="V3834" t="str">
        <f>IF(AND(N3834=O3834,P3834=N3834),"same",IF(NOT(OR(O3834=N3834,P3834=N3834)),"conflict","change"))</f>
        <v>same</v>
      </c>
      <c r="W3834" s="55">
        <f>U3834-G3834</f>
        <v>4.0000000000001146E-4</v>
      </c>
    </row>
    <row r="3835" spans="1:23" ht="21" hidden="1" outlineLevel="2" x14ac:dyDescent="0.4">
      <c r="A3835" t="s">
        <v>5697</v>
      </c>
      <c r="B3835" t="s">
        <v>5692</v>
      </c>
      <c r="C3835" t="s">
        <v>5693</v>
      </c>
      <c r="D3835" s="34">
        <v>76969</v>
      </c>
      <c r="E3835" s="34">
        <v>3338</v>
      </c>
      <c r="F3835" s="33">
        <v>0.83250000000000002</v>
      </c>
      <c r="G3835" s="33">
        <v>0.27750000000000002</v>
      </c>
      <c r="H3835">
        <v>4.3368109238784447</v>
      </c>
      <c r="I3835" s="33">
        <v>1.1100000000000001</v>
      </c>
      <c r="J3835" s="35">
        <f>G3835/I3835</f>
        <v>0.25</v>
      </c>
      <c r="K3835">
        <v>0.24940083882564409</v>
      </c>
      <c r="L3835">
        <v>0.33253445176752544</v>
      </c>
      <c r="M3835">
        <v>0.2</v>
      </c>
      <c r="N3835" t="s">
        <v>42</v>
      </c>
      <c r="O3835" s="53" t="s">
        <v>42</v>
      </c>
      <c r="P3835" s="54" t="str">
        <f>'Sheet1 (2)'!O1351</f>
        <v>A+</v>
      </c>
      <c r="Q3835" s="31" t="str">
        <f>IF(U3835="same",N3835,IF(O3835=N3835,P3835,O3835))</f>
        <v>A+</v>
      </c>
      <c r="R3835">
        <f>VLOOKUP(IF(V3835="same",N3835,IF(O3835=N3835,P3835,O3835)),$AA$2:$AL$8,9,FALSE)</f>
        <v>0.05</v>
      </c>
      <c r="S3835" s="11">
        <f>(L3835-M3835)/L3835</f>
        <v>0.39855855855855848</v>
      </c>
      <c r="T3835" s="13">
        <f t="shared" si="59"/>
        <v>0.05</v>
      </c>
      <c r="U3835">
        <f>IFERROR(T3835*I3835,0)</f>
        <v>5.5500000000000008E-2</v>
      </c>
      <c r="V3835" t="str">
        <f>IF(AND(N3835=O3835,P3835=N3835),"same",IF(NOT(OR(O3835=N3835,P3835=N3835)),"conflict","change"))</f>
        <v>same</v>
      </c>
      <c r="W3835" s="55">
        <f>U3835-G3835</f>
        <v>-0.22200000000000003</v>
      </c>
    </row>
    <row r="3836" spans="1:23" ht="21" hidden="1" outlineLevel="2" x14ac:dyDescent="0.4">
      <c r="A3836" t="s">
        <v>5698</v>
      </c>
      <c r="B3836" t="s">
        <v>5692</v>
      </c>
      <c r="C3836" t="s">
        <v>5693</v>
      </c>
      <c r="D3836" s="34">
        <v>76332</v>
      </c>
      <c r="E3836" s="34">
        <v>3851</v>
      </c>
      <c r="F3836" s="33">
        <v>0.97500000000000009</v>
      </c>
      <c r="G3836" s="33">
        <v>0.32499999999999996</v>
      </c>
      <c r="H3836">
        <v>5.0450662893675</v>
      </c>
      <c r="I3836" s="33">
        <v>1.3</v>
      </c>
      <c r="J3836" s="35">
        <f>G3836/I3836</f>
        <v>0.24999999999999994</v>
      </c>
      <c r="K3836">
        <v>0.25318099195014288</v>
      </c>
      <c r="L3836">
        <v>0.33757465593352376</v>
      </c>
      <c r="M3836">
        <v>0.2</v>
      </c>
      <c r="N3836" t="s">
        <v>42</v>
      </c>
      <c r="O3836" s="53" t="s">
        <v>42</v>
      </c>
      <c r="P3836" s="54" t="str">
        <f>'Sheet1 (2)'!O2007</f>
        <v>A+</v>
      </c>
      <c r="Q3836" s="31" t="str">
        <f>IF(U3836="same",N3836,IF(O3836=N3836,P3836,O3836))</f>
        <v>A+</v>
      </c>
      <c r="R3836">
        <f>VLOOKUP(IF(V3836="same",N3836,IF(O3836=N3836,P3836,O3836)),$AA$2:$AL$8,9,FALSE)</f>
        <v>0.05</v>
      </c>
      <c r="S3836" s="11">
        <f>(L3836-M3836)/L3836</f>
        <v>0.40753846153846152</v>
      </c>
      <c r="T3836" s="13">
        <f t="shared" si="59"/>
        <v>0.05</v>
      </c>
      <c r="U3836">
        <f>IFERROR(T3836*I3836,0)</f>
        <v>6.5000000000000002E-2</v>
      </c>
      <c r="V3836" t="str">
        <f>IF(AND(N3836=O3836,P3836=N3836),"same",IF(NOT(OR(O3836=N3836,P3836=N3836)),"conflict","change"))</f>
        <v>same</v>
      </c>
      <c r="W3836" s="55">
        <f>U3836-G3836</f>
        <v>-0.25999999999999995</v>
      </c>
    </row>
    <row r="3837" spans="1:23" ht="21" hidden="1" outlineLevel="2" x14ac:dyDescent="0.4">
      <c r="A3837" t="s">
        <v>5699</v>
      </c>
      <c r="B3837" t="s">
        <v>5692</v>
      </c>
      <c r="C3837" t="s">
        <v>5693</v>
      </c>
      <c r="D3837" s="34">
        <v>300674</v>
      </c>
      <c r="E3837" s="34">
        <v>28342</v>
      </c>
      <c r="F3837" s="33">
        <v>8.400500000000001</v>
      </c>
      <c r="G3837" s="33">
        <v>2.7989999999999999</v>
      </c>
      <c r="H3837">
        <v>9.4261559030711002</v>
      </c>
      <c r="I3837" s="33">
        <v>11.1995</v>
      </c>
      <c r="J3837" s="35">
        <f>G3837/I3837</f>
        <v>0.24992187151212106</v>
      </c>
      <c r="K3837">
        <v>0.29639757250723314</v>
      </c>
      <c r="L3837">
        <v>0.39515559946369344</v>
      </c>
      <c r="M3837">
        <v>0.2</v>
      </c>
      <c r="N3837" t="s">
        <v>42</v>
      </c>
      <c r="O3837" s="53" t="s">
        <v>42</v>
      </c>
      <c r="P3837" s="54" t="str">
        <f>'Sheet1 (2)'!O2618</f>
        <v>A+</v>
      </c>
      <c r="Q3837" s="31" t="str">
        <f>IF(U3837="same",N3837,IF(O3837=N3837,P3837,O3837))</f>
        <v>A+</v>
      </c>
      <c r="R3837">
        <f>VLOOKUP(IF(V3837="same",N3837,IF(O3837=N3837,P3837,O3837)),$AA$2:$AL$8,9,FALSE)</f>
        <v>0.05</v>
      </c>
      <c r="S3837" s="11">
        <f>(L3837-M3837)/L3837</f>
        <v>0.49387026206527074</v>
      </c>
      <c r="T3837" s="13">
        <f t="shared" si="59"/>
        <v>0.05</v>
      </c>
      <c r="U3837">
        <f>IFERROR(T3837*I3837,0)</f>
        <v>0.559975</v>
      </c>
      <c r="V3837" t="str">
        <f>IF(AND(N3837=O3837,P3837=N3837),"same",IF(NOT(OR(O3837=N3837,P3837=N3837)),"conflict","change"))</f>
        <v>same</v>
      </c>
      <c r="W3837" s="55">
        <f>U3837-G3837</f>
        <v>-2.2390249999999998</v>
      </c>
    </row>
    <row r="3838" spans="1:23" ht="21" hidden="1" outlineLevel="2" x14ac:dyDescent="0.4">
      <c r="A3838" t="s">
        <v>5700</v>
      </c>
      <c r="B3838" t="s">
        <v>5692</v>
      </c>
      <c r="C3838" t="s">
        <v>5693</v>
      </c>
      <c r="D3838" s="34">
        <v>77537</v>
      </c>
      <c r="E3838" s="34">
        <v>7614</v>
      </c>
      <c r="F3838" s="33">
        <v>1.9275</v>
      </c>
      <c r="G3838" s="33">
        <v>0.64249999999999996</v>
      </c>
      <c r="H3838">
        <v>9.8198279531062589</v>
      </c>
      <c r="I3838" s="33">
        <v>2.57</v>
      </c>
      <c r="J3838" s="35">
        <f>G3838/I3838</f>
        <v>0.25</v>
      </c>
      <c r="K3838">
        <v>0.25315208825847124</v>
      </c>
      <c r="L3838">
        <v>0.33753611767796166</v>
      </c>
      <c r="M3838">
        <v>0.2</v>
      </c>
      <c r="N3838" t="s">
        <v>42</v>
      </c>
      <c r="O3838" s="53" t="s">
        <v>42</v>
      </c>
      <c r="P3838" s="54" t="str">
        <f>'Sheet1 (2)'!O2729</f>
        <v>A+</v>
      </c>
      <c r="Q3838" s="31" t="str">
        <f>IF(U3838="same",N3838,IF(O3838=N3838,P3838,O3838))</f>
        <v>A+</v>
      </c>
      <c r="R3838">
        <f>VLOOKUP(IF(V3838="same",N3838,IF(O3838=N3838,P3838,O3838)),$AA$2:$AL$8,9,FALSE)</f>
        <v>0.05</v>
      </c>
      <c r="S3838" s="11">
        <f>(L3838-M3838)/L3838</f>
        <v>0.40747081712062255</v>
      </c>
      <c r="T3838" s="13">
        <f t="shared" si="59"/>
        <v>0.05</v>
      </c>
      <c r="U3838">
        <f>IFERROR(T3838*I3838,0)</f>
        <v>0.1285</v>
      </c>
      <c r="V3838" t="str">
        <f>IF(AND(N3838=O3838,P3838=N3838),"same",IF(NOT(OR(O3838=N3838,P3838=N3838)),"conflict","change"))</f>
        <v>same</v>
      </c>
      <c r="W3838" s="55">
        <f>U3838-G3838</f>
        <v>-0.51400000000000001</v>
      </c>
    </row>
    <row r="3839" spans="1:23" ht="21" hidden="1" outlineLevel="2" x14ac:dyDescent="0.4">
      <c r="A3839" t="s">
        <v>5701</v>
      </c>
      <c r="B3839" t="s">
        <v>5692</v>
      </c>
      <c r="C3839" t="s">
        <v>5693</v>
      </c>
      <c r="D3839" s="34">
        <v>81186</v>
      </c>
      <c r="E3839" s="34">
        <v>10550</v>
      </c>
      <c r="F3839" s="33">
        <v>0.6714</v>
      </c>
      <c r="G3839" s="33">
        <v>0.3019</v>
      </c>
      <c r="H3839">
        <v>12.994851329046879</v>
      </c>
      <c r="I3839" s="33">
        <v>0.97330000000000005</v>
      </c>
      <c r="J3839" s="35">
        <f>G3839/I3839</f>
        <v>0.31018185554299804</v>
      </c>
      <c r="K3839">
        <v>6.363981042654028E-2</v>
      </c>
      <c r="L3839">
        <v>9.2255924170616121E-2</v>
      </c>
      <c r="M3839">
        <v>0.01</v>
      </c>
      <c r="N3839" t="s">
        <v>37</v>
      </c>
      <c r="O3839" s="53" t="s">
        <v>37</v>
      </c>
      <c r="P3839" s="54" t="str">
        <f>'Sheet1 (2)'!O2783</f>
        <v>B</v>
      </c>
      <c r="Q3839" s="31" t="str">
        <f>IF(U3839="same",N3839,IF(O3839=N3839,P3839,O3839))</f>
        <v>B</v>
      </c>
      <c r="R3839">
        <f>VLOOKUP(IF(V3839="same",N3839,IF(O3839=N3839,P3839,O3839)),$AA$2:$AL$8,9,FALSE)</f>
        <v>0.25</v>
      </c>
      <c r="S3839" s="11">
        <f>(L3839-M3839)/L3839</f>
        <v>0.89160587691359294</v>
      </c>
      <c r="T3839" s="13">
        <f t="shared" si="59"/>
        <v>0.25</v>
      </c>
      <c r="U3839">
        <f>IFERROR(T3839*I3839,0)</f>
        <v>0.24332500000000001</v>
      </c>
      <c r="V3839" t="str">
        <f>IF(AND(N3839=O3839,P3839=N3839),"same",IF(NOT(OR(O3839=N3839,P3839=N3839)),"conflict","change"))</f>
        <v>same</v>
      </c>
      <c r="W3839" s="55">
        <f>U3839-G3839</f>
        <v>-5.8574999999999988E-2</v>
      </c>
    </row>
    <row r="3840" spans="1:23" ht="21" hidden="1" outlineLevel="2" x14ac:dyDescent="0.4">
      <c r="A3840" t="s">
        <v>5702</v>
      </c>
      <c r="B3840" t="s">
        <v>5692</v>
      </c>
      <c r="C3840" t="s">
        <v>5693</v>
      </c>
      <c r="D3840" s="34">
        <v>21613</v>
      </c>
      <c r="E3840" s="34">
        <v>3651</v>
      </c>
      <c r="F3840" s="33">
        <v>0.91139999999999988</v>
      </c>
      <c r="G3840" s="33">
        <v>0.95610000000000006</v>
      </c>
      <c r="H3840">
        <v>16.892610928607784</v>
      </c>
      <c r="I3840" s="33">
        <v>1.8674999999999999</v>
      </c>
      <c r="J3840" s="35">
        <f>G3840/I3840</f>
        <v>0.5119678714859438</v>
      </c>
      <c r="K3840">
        <v>0.24963023829087919</v>
      </c>
      <c r="L3840">
        <v>0.51150369761709125</v>
      </c>
      <c r="M3840">
        <v>0.25</v>
      </c>
      <c r="N3840" t="s">
        <v>37</v>
      </c>
      <c r="O3840" s="53" t="s">
        <v>37</v>
      </c>
      <c r="P3840" s="54" t="str">
        <f>'Sheet1 (2)'!O2963</f>
        <v>B</v>
      </c>
      <c r="Q3840" s="31" t="str">
        <f>IF(U3840="same",N3840,IF(O3840=N3840,P3840,O3840))</f>
        <v>B</v>
      </c>
      <c r="R3840">
        <f>VLOOKUP(IF(V3840="same",N3840,IF(O3840=N3840,P3840,O3840)),$AA$2:$AL$8,9,FALSE)</f>
        <v>0.25</v>
      </c>
      <c r="S3840" s="11">
        <f>(L3840-M3840)/L3840</f>
        <v>0.51124497991967877</v>
      </c>
      <c r="T3840" s="13">
        <f t="shared" si="59"/>
        <v>0.25</v>
      </c>
      <c r="U3840">
        <f>IFERROR(T3840*I3840,0)</f>
        <v>0.46687499999999998</v>
      </c>
      <c r="V3840" t="str">
        <f>IF(AND(N3840=O3840,P3840=N3840),"same",IF(NOT(OR(O3840=N3840,P3840=N3840)),"conflict","change"))</f>
        <v>same</v>
      </c>
      <c r="W3840" s="55">
        <f>U3840-G3840</f>
        <v>-0.48922500000000008</v>
      </c>
    </row>
    <row r="3841" spans="1:23" ht="21" hidden="1" outlineLevel="2" x14ac:dyDescent="0.4">
      <c r="A3841" t="s">
        <v>5703</v>
      </c>
      <c r="B3841" t="s">
        <v>5692</v>
      </c>
      <c r="C3841" t="s">
        <v>5693</v>
      </c>
      <c r="D3841" s="34">
        <v>585</v>
      </c>
      <c r="E3841" s="34">
        <v>381</v>
      </c>
      <c r="F3841" s="33">
        <v>5.2999999999999992E-3</v>
      </c>
      <c r="G3841" s="33">
        <v>1.8000000000000002E-3</v>
      </c>
      <c r="H3841">
        <v>65.128205128205124</v>
      </c>
      <c r="I3841" s="33">
        <v>7.0999999999999995E-3</v>
      </c>
      <c r="J3841" s="35">
        <f>G3841/I3841</f>
        <v>0.25352112676056343</v>
      </c>
      <c r="K3841">
        <v>1.3910761154855639E-2</v>
      </c>
      <c r="L3841">
        <v>1.863517060367454E-2</v>
      </c>
      <c r="M3841">
        <v>0.02</v>
      </c>
      <c r="N3841" t="s">
        <v>42</v>
      </c>
      <c r="O3841" s="53" t="s">
        <v>42</v>
      </c>
      <c r="P3841" s="54" t="str">
        <f>'Sheet1 (2)'!O4178</f>
        <v>A+</v>
      </c>
      <c r="Q3841" s="31" t="str">
        <f>IF(U3841="same",N3841,IF(O3841=N3841,P3841,O3841))</f>
        <v>A+</v>
      </c>
      <c r="R3841">
        <f>VLOOKUP(IF(V3841="same",N3841,IF(O3841=N3841,P3841,O3841)),$AA$2:$AL$8,9,FALSE)</f>
        <v>0.05</v>
      </c>
      <c r="S3841" s="11">
        <f>(L3841-M3841)/L3841</f>
        <v>-7.3239436619718351E-2</v>
      </c>
      <c r="T3841" s="13">
        <f t="shared" si="59"/>
        <v>-7.3239436619718351E-2</v>
      </c>
      <c r="U3841">
        <f>IFERROR(T3841*I3841,0)</f>
        <v>-5.2000000000000028E-4</v>
      </c>
      <c r="V3841" t="str">
        <f>IF(AND(N3841=O3841,P3841=N3841),"same",IF(NOT(OR(O3841=N3841,P3841=N3841)),"conflict","change"))</f>
        <v>same</v>
      </c>
      <c r="W3841" s="55">
        <f>U3841-G3841</f>
        <v>-2.3200000000000004E-3</v>
      </c>
    </row>
    <row r="3842" spans="1:23" ht="21" hidden="1" outlineLevel="2" x14ac:dyDescent="0.4">
      <c r="A3842" t="s">
        <v>5704</v>
      </c>
      <c r="B3842" t="s">
        <v>5692</v>
      </c>
      <c r="C3842" t="s">
        <v>5693</v>
      </c>
      <c r="D3842" s="34">
        <v>297433</v>
      </c>
      <c r="E3842" s="34">
        <v>19869</v>
      </c>
      <c r="F3842" s="33">
        <v>5.7796999999999992</v>
      </c>
      <c r="G3842" s="33">
        <v>1.9254</v>
      </c>
      <c r="H3842">
        <v>6.680159901557662</v>
      </c>
      <c r="I3842" s="33">
        <v>7.7050999999999989</v>
      </c>
      <c r="J3842" s="35">
        <f>G3842/I3842</f>
        <v>0.24988643885218884</v>
      </c>
      <c r="K3842">
        <v>0.29089033167245454</v>
      </c>
      <c r="L3842">
        <v>0.3877950576274598</v>
      </c>
      <c r="M3842">
        <v>0.2</v>
      </c>
      <c r="N3842" t="s">
        <v>42</v>
      </c>
      <c r="O3842" s="53" t="s">
        <v>42</v>
      </c>
      <c r="P3842" s="54" t="str">
        <f>'Sheet1 (2)'!O4348</f>
        <v>A+</v>
      </c>
      <c r="Q3842" s="31" t="str">
        <f>IF(U3842="same",N3842,IF(O3842=N3842,P3842,O3842))</f>
        <v>A+</v>
      </c>
      <c r="R3842">
        <f>VLOOKUP(IF(V3842="same",N3842,IF(O3842=N3842,P3842,O3842)),$AA$2:$AL$8,9,FALSE)</f>
        <v>0.05</v>
      </c>
      <c r="S3842" s="11">
        <f>(L3842-M3842)/L3842</f>
        <v>0.48426366951759214</v>
      </c>
      <c r="T3842" s="13">
        <f t="shared" si="59"/>
        <v>0.05</v>
      </c>
      <c r="U3842">
        <f>IFERROR(T3842*I3842,0)</f>
        <v>0.38525499999999996</v>
      </c>
      <c r="V3842" t="str">
        <f>IF(AND(N3842=O3842,P3842=N3842),"same",IF(NOT(OR(O3842=N3842,P3842=N3842)),"conflict","change"))</f>
        <v>same</v>
      </c>
      <c r="W3842" s="55">
        <f>U3842-G3842</f>
        <v>-1.5401450000000001</v>
      </c>
    </row>
    <row r="3843" spans="1:23" ht="21" hidden="1" outlineLevel="2" x14ac:dyDescent="0.4">
      <c r="A3843" t="s">
        <v>5705</v>
      </c>
      <c r="B3843" t="s">
        <v>5692</v>
      </c>
      <c r="C3843" t="s">
        <v>5693</v>
      </c>
      <c r="D3843" s="34">
        <v>131829</v>
      </c>
      <c r="E3843" s="34">
        <v>77778</v>
      </c>
      <c r="F3843" s="33">
        <v>1.8813</v>
      </c>
      <c r="G3843" s="33">
        <v>0.62709999999999999</v>
      </c>
      <c r="H3843">
        <v>58.999158000136539</v>
      </c>
      <c r="I3843" s="33">
        <v>2.5084</v>
      </c>
      <c r="J3843" s="35">
        <f>G3843/I3843</f>
        <v>0.25</v>
      </c>
      <c r="K3843">
        <v>2.4188073748360718E-2</v>
      </c>
      <c r="L3843">
        <v>3.2250764997814291E-2</v>
      </c>
      <c r="M3843">
        <v>0.02</v>
      </c>
      <c r="N3843" t="s">
        <v>42</v>
      </c>
      <c r="O3843" s="53" t="s">
        <v>42</v>
      </c>
      <c r="P3843" s="54" t="str">
        <f>'Sheet1 (2)'!O4452</f>
        <v>A+</v>
      </c>
      <c r="Q3843" s="31" t="str">
        <f>IF(U3843="same",N3843,IF(O3843=N3843,P3843,O3843))</f>
        <v>A+</v>
      </c>
      <c r="R3843">
        <f>VLOOKUP(IF(V3843="same",N3843,IF(O3843=N3843,P3843,O3843)),$AA$2:$AL$8,9,FALSE)</f>
        <v>0.05</v>
      </c>
      <c r="S3843" s="11">
        <f>(L3843-M3843)/L3843</f>
        <v>0.37985967150374739</v>
      </c>
      <c r="T3843" s="13">
        <f t="shared" ref="T3843:T3906" si="60">MIN(S3843,R3843)</f>
        <v>0.05</v>
      </c>
      <c r="U3843">
        <f>IFERROR(T3843*I3843,0)</f>
        <v>0.12542</v>
      </c>
      <c r="V3843" t="str">
        <f>IF(AND(N3843=O3843,P3843=N3843),"same",IF(NOT(OR(O3843=N3843,P3843=N3843)),"conflict","change"))</f>
        <v>same</v>
      </c>
      <c r="W3843" s="55">
        <f>U3843-G3843</f>
        <v>-0.50168000000000001</v>
      </c>
    </row>
    <row r="3844" spans="1:23" ht="21" outlineLevel="1" collapsed="1" x14ac:dyDescent="0.4">
      <c r="C3844" s="29" t="s">
        <v>5706</v>
      </c>
      <c r="D3844" s="34">
        <f>SUBTOTAL(9,D3831:D3843)</f>
        <v>1362175</v>
      </c>
      <c r="E3844" s="34">
        <f>SUBTOTAL(9,E3831:E3843)</f>
        <v>172385</v>
      </c>
      <c r="F3844" s="33">
        <f>SUBTOTAL(9,F3831:F3843)</f>
        <v>25.427399999999995</v>
      </c>
      <c r="G3844" s="33">
        <f>SUBTOTAL(9,G3831:G3843)</f>
        <v>9.2017000000000007</v>
      </c>
      <c r="I3844" s="33">
        <f>SUBTOTAL(9,I3831:I3843)</f>
        <v>34.629100000000008</v>
      </c>
      <c r="J3844" s="35"/>
      <c r="O3844" s="53"/>
      <c r="P3844" s="54"/>
      <c r="Q3844" s="31"/>
      <c r="T3844" s="13">
        <f t="shared" si="60"/>
        <v>0</v>
      </c>
      <c r="U3844">
        <f>SUBTOTAL(9,U3831:U3843)</f>
        <v>3.3763800000000002</v>
      </c>
      <c r="W3844" s="55">
        <f>SUBTOTAL(9,W3831:W3843)</f>
        <v>-5.8253200000000005</v>
      </c>
    </row>
    <row r="3845" spans="1:23" ht="21" hidden="1" outlineLevel="2" x14ac:dyDescent="0.4">
      <c r="A3845" t="s">
        <v>4865</v>
      </c>
      <c r="B3845" t="s">
        <v>4866</v>
      </c>
      <c r="C3845" t="s">
        <v>4867</v>
      </c>
      <c r="D3845" s="34">
        <v>1367321</v>
      </c>
      <c r="E3845" s="34">
        <v>262957</v>
      </c>
      <c r="F3845" s="33">
        <v>105.345</v>
      </c>
      <c r="G3845" s="33">
        <v>25.378999999999998</v>
      </c>
      <c r="H3845">
        <v>19.231548407433223</v>
      </c>
      <c r="I3845" s="33">
        <v>130.72399999999999</v>
      </c>
      <c r="J3845" s="35">
        <f>G3845/I3845</f>
        <v>0.19414185612435361</v>
      </c>
      <c r="K3845">
        <v>0.40061683088870043</v>
      </c>
      <c r="L3845">
        <v>0.49713070958369615</v>
      </c>
      <c r="M3845">
        <v>0.4</v>
      </c>
      <c r="N3845" t="s">
        <v>34</v>
      </c>
      <c r="O3845" s="53" t="s">
        <v>34</v>
      </c>
      <c r="P3845" s="54" t="str">
        <f>'Sheet1 (2)'!O4838</f>
        <v>A</v>
      </c>
      <c r="Q3845" s="31" t="str">
        <f>IF(U3845="same",N3845,IF(O3845=N3845,P3845,O3845))</f>
        <v>A</v>
      </c>
      <c r="R3845">
        <f>VLOOKUP(IF(V3845="same",N3845,IF(O3845=N3845,P3845,O3845)),$AA$2:$AL$8,9,FALSE)</f>
        <v>0.15</v>
      </c>
      <c r="S3845" s="11">
        <f>(L3845-M3845)/L3845</f>
        <v>0.19538263823016419</v>
      </c>
      <c r="T3845" s="13">
        <f t="shared" si="60"/>
        <v>0.15</v>
      </c>
      <c r="U3845">
        <f>IFERROR(T3845*I3845,0)</f>
        <v>19.608599999999999</v>
      </c>
      <c r="V3845" t="str">
        <f>IF(AND(N3845=O3845,P3845=N3845),"same",IF(NOT(OR(O3845=N3845,P3845=N3845)),"conflict","change"))</f>
        <v>same</v>
      </c>
      <c r="W3845" s="55">
        <f>U3845-G3845</f>
        <v>-5.7703999999999986</v>
      </c>
    </row>
    <row r="3846" spans="1:23" ht="21" outlineLevel="1" collapsed="1" x14ac:dyDescent="0.4">
      <c r="C3846" s="29" t="s">
        <v>4868</v>
      </c>
      <c r="D3846" s="34">
        <f>SUBTOTAL(9,D3845:D3845)</f>
        <v>1367321</v>
      </c>
      <c r="E3846" s="34">
        <f>SUBTOTAL(9,E3845:E3845)</f>
        <v>262957</v>
      </c>
      <c r="F3846" s="33">
        <f>SUBTOTAL(9,F3845:F3845)</f>
        <v>105.345</v>
      </c>
      <c r="G3846" s="33">
        <f>SUBTOTAL(9,G3845:G3845)</f>
        <v>25.378999999999998</v>
      </c>
      <c r="I3846" s="33">
        <f>SUBTOTAL(9,I3845:I3845)</f>
        <v>130.72399999999999</v>
      </c>
      <c r="J3846" s="35"/>
      <c r="O3846" s="53"/>
      <c r="P3846" s="54"/>
      <c r="Q3846" s="31"/>
      <c r="T3846" s="13">
        <f t="shared" si="60"/>
        <v>0</v>
      </c>
      <c r="U3846">
        <f>SUBTOTAL(9,U3845:U3845)</f>
        <v>19.608599999999999</v>
      </c>
      <c r="W3846" s="55">
        <f>SUBTOTAL(9,W3845:W3845)</f>
        <v>-5.7703999999999986</v>
      </c>
    </row>
    <row r="3847" spans="1:23" ht="21" hidden="1" outlineLevel="2" collapsed="1" x14ac:dyDescent="0.4">
      <c r="A3847" t="s">
        <v>4655</v>
      </c>
      <c r="B3847" t="s">
        <v>4656</v>
      </c>
      <c r="C3847" t="s">
        <v>4657</v>
      </c>
      <c r="D3847" s="34">
        <v>75116</v>
      </c>
      <c r="E3847" s="34">
        <v>6601</v>
      </c>
      <c r="F3847" s="33">
        <v>6.601</v>
      </c>
      <c r="G3847" s="33">
        <v>1.9905999999999999</v>
      </c>
      <c r="H3847">
        <v>8.7877416262846797</v>
      </c>
      <c r="I3847" s="33">
        <v>8.5915999999999997</v>
      </c>
      <c r="J3847" s="35">
        <f>G3847/I3847</f>
        <v>0.23169141952604869</v>
      </c>
      <c r="K3847">
        <v>1</v>
      </c>
      <c r="L3847">
        <v>1.3015603696409634</v>
      </c>
      <c r="M3847">
        <v>1</v>
      </c>
      <c r="N3847" t="s">
        <v>37</v>
      </c>
      <c r="O3847" s="53" t="s">
        <v>37</v>
      </c>
      <c r="P3847" s="54" t="str">
        <f>'Sheet1 (2)'!O414</f>
        <v>B</v>
      </c>
      <c r="Q3847" s="31" t="str">
        <f>IF(U3847="same",N3847,IF(O3847=N3847,P3847,O3847))</f>
        <v>B</v>
      </c>
      <c r="R3847">
        <f>VLOOKUP(IF(V3847="same",N3847,IF(O3847=N3847,P3847,O3847)),$AA$2:$AL$8,9,FALSE)</f>
        <v>0.25</v>
      </c>
      <c r="S3847" s="11">
        <f>(L3847-M3847)/L3847</f>
        <v>0.23169141952604866</v>
      </c>
      <c r="T3847" s="13">
        <f t="shared" si="60"/>
        <v>0.23169141952604866</v>
      </c>
      <c r="U3847">
        <f>IFERROR(T3847*I3847,0)</f>
        <v>1.9905999999999995</v>
      </c>
      <c r="V3847" t="str">
        <f>IF(AND(N3847=O3847,P3847=N3847),"same",IF(NOT(OR(O3847=N3847,P3847=N3847)),"conflict","change"))</f>
        <v>same</v>
      </c>
      <c r="W3847" s="55">
        <f>U3847-G3847</f>
        <v>0</v>
      </c>
    </row>
    <row r="3848" spans="1:23" ht="21" hidden="1" outlineLevel="2" x14ac:dyDescent="0.4">
      <c r="A3848" t="s">
        <v>4658</v>
      </c>
      <c r="B3848" t="s">
        <v>4656</v>
      </c>
      <c r="C3848" t="s">
        <v>4657</v>
      </c>
      <c r="D3848" s="34">
        <v>171209</v>
      </c>
      <c r="E3848" s="34">
        <v>10809</v>
      </c>
      <c r="F3848" s="33">
        <v>10.809000000000001</v>
      </c>
      <c r="G3848" s="33">
        <v>4.5179</v>
      </c>
      <c r="H3848">
        <v>6.3133363316180811</v>
      </c>
      <c r="I3848" s="33">
        <v>15.326900000000002</v>
      </c>
      <c r="J3848" s="35">
        <f>G3848/I3848</f>
        <v>0.2947693271307309</v>
      </c>
      <c r="K3848">
        <v>1.0000000000000002</v>
      </c>
      <c r="L3848">
        <v>1.4179757609399575</v>
      </c>
      <c r="M3848">
        <v>1</v>
      </c>
      <c r="N3848" t="s">
        <v>37</v>
      </c>
      <c r="O3848" s="53" t="s">
        <v>37</v>
      </c>
      <c r="P3848" s="54" t="str">
        <f>'Sheet1 (2)'!O662</f>
        <v>B</v>
      </c>
      <c r="Q3848" s="31" t="str">
        <f>IF(U3848="same",N3848,IF(O3848=N3848,P3848,O3848))</f>
        <v>B</v>
      </c>
      <c r="R3848">
        <f>VLOOKUP(IF(V3848="same",N3848,IF(O3848=N3848,P3848,O3848)),$AA$2:$AL$8,9,FALSE)</f>
        <v>0.25</v>
      </c>
      <c r="S3848" s="11">
        <f>(L3848-M3848)/L3848</f>
        <v>0.29476932713073095</v>
      </c>
      <c r="T3848" s="13">
        <f t="shared" si="60"/>
        <v>0.25</v>
      </c>
      <c r="U3848">
        <f>IFERROR(T3848*I3848,0)</f>
        <v>3.8317250000000005</v>
      </c>
      <c r="V3848" t="str">
        <f>IF(AND(N3848=O3848,P3848=N3848),"same",IF(NOT(OR(O3848=N3848,P3848=N3848)),"conflict","change"))</f>
        <v>same</v>
      </c>
      <c r="W3848" s="55">
        <f>U3848-G3848</f>
        <v>-0.68617499999999954</v>
      </c>
    </row>
    <row r="3849" spans="1:23" ht="21" hidden="1" outlineLevel="2" x14ac:dyDescent="0.4">
      <c r="A3849" t="s">
        <v>4659</v>
      </c>
      <c r="B3849" t="s">
        <v>4656</v>
      </c>
      <c r="C3849" t="s">
        <v>4657</v>
      </c>
      <c r="D3849" s="34">
        <v>86257</v>
      </c>
      <c r="E3849" s="34">
        <v>6617</v>
      </c>
      <c r="F3849" s="33">
        <v>6.6182999999999996</v>
      </c>
      <c r="G3849" s="33">
        <v>1.4126999999999998</v>
      </c>
      <c r="H3849">
        <v>7.6712614628377986</v>
      </c>
      <c r="I3849" s="33">
        <v>8.0309999999999988</v>
      </c>
      <c r="J3849" s="35">
        <f>G3849/I3849</f>
        <v>0.17590586477400075</v>
      </c>
      <c r="K3849">
        <v>1.0001964636542238</v>
      </c>
      <c r="L3849">
        <v>1.2136920054405318</v>
      </c>
      <c r="M3849">
        <v>1</v>
      </c>
      <c r="N3849" t="s">
        <v>37</v>
      </c>
      <c r="O3849" s="53" t="s">
        <v>37</v>
      </c>
      <c r="P3849" s="54" t="str">
        <f>'Sheet1 (2)'!O1360</f>
        <v>B</v>
      </c>
      <c r="Q3849" s="31" t="str">
        <f>IF(U3849="same",N3849,IF(O3849=N3849,P3849,O3849))</f>
        <v>B</v>
      </c>
      <c r="R3849">
        <f>VLOOKUP(IF(V3849="same",N3849,IF(O3849=N3849,P3849,O3849)),$AA$2:$AL$8,9,FALSE)</f>
        <v>0.25</v>
      </c>
      <c r="S3849" s="11">
        <f>(L3849-M3849)/L3849</f>
        <v>0.17606773751712104</v>
      </c>
      <c r="T3849" s="13">
        <f t="shared" si="60"/>
        <v>0.17606773751712104</v>
      </c>
      <c r="U3849">
        <f>IFERROR(T3849*I3849,0)</f>
        <v>1.4139999999999988</v>
      </c>
      <c r="V3849" t="str">
        <f>IF(AND(N3849=O3849,P3849=N3849),"same",IF(NOT(OR(O3849=N3849,P3849=N3849)),"conflict","change"))</f>
        <v>same</v>
      </c>
      <c r="W3849" s="55">
        <f>U3849-G3849</f>
        <v>1.2999999999989686E-3</v>
      </c>
    </row>
    <row r="3850" spans="1:23" ht="21" hidden="1" outlineLevel="2" x14ac:dyDescent="0.4">
      <c r="A3850" t="s">
        <v>4660</v>
      </c>
      <c r="B3850" t="s">
        <v>4656</v>
      </c>
      <c r="C3850" t="s">
        <v>4657</v>
      </c>
      <c r="D3850" s="34">
        <v>161653</v>
      </c>
      <c r="E3850" s="34">
        <v>9422</v>
      </c>
      <c r="F3850" s="33">
        <v>9.4071999999999996</v>
      </c>
      <c r="G3850" s="33">
        <v>2.1821999999999999</v>
      </c>
      <c r="H3850">
        <v>5.8285339585408247</v>
      </c>
      <c r="I3850" s="33">
        <v>11.589399999999999</v>
      </c>
      <c r="J3850" s="35">
        <f>G3850/I3850</f>
        <v>0.18829275027180009</v>
      </c>
      <c r="K3850">
        <v>0.9984292082360432</v>
      </c>
      <c r="L3850">
        <v>1.2300360857567396</v>
      </c>
      <c r="M3850">
        <v>1</v>
      </c>
      <c r="N3850" t="s">
        <v>34</v>
      </c>
      <c r="O3850" s="53" t="s">
        <v>34</v>
      </c>
      <c r="P3850" s="54" t="str">
        <f>'Sheet1 (2)'!O1381</f>
        <v>A</v>
      </c>
      <c r="Q3850" s="31" t="str">
        <f>IF(U3850="same",N3850,IF(O3850=N3850,P3850,O3850))</f>
        <v>A</v>
      </c>
      <c r="R3850">
        <f>VLOOKUP(IF(V3850="same",N3850,IF(O3850=N3850,P3850,O3850)),$AA$2:$AL$8,9,FALSE)</f>
        <v>0.15</v>
      </c>
      <c r="S3850" s="11">
        <f>(L3850-M3850)/L3850</f>
        <v>0.18701572126253305</v>
      </c>
      <c r="T3850" s="13">
        <f t="shared" si="60"/>
        <v>0.15</v>
      </c>
      <c r="U3850">
        <f>IFERROR(T3850*I3850,0)</f>
        <v>1.7384099999999998</v>
      </c>
      <c r="V3850" t="str">
        <f>IF(AND(N3850=O3850,P3850=N3850),"same",IF(NOT(OR(O3850=N3850,P3850=N3850)),"conflict","change"))</f>
        <v>same</v>
      </c>
      <c r="W3850" s="55">
        <f>U3850-G3850</f>
        <v>-0.44379000000000013</v>
      </c>
    </row>
    <row r="3851" spans="1:23" ht="21" hidden="1" outlineLevel="2" x14ac:dyDescent="0.4">
      <c r="A3851" t="s">
        <v>4661</v>
      </c>
      <c r="B3851" t="s">
        <v>4656</v>
      </c>
      <c r="C3851" t="s">
        <v>4657</v>
      </c>
      <c r="D3851" s="34">
        <v>239608</v>
      </c>
      <c r="E3851" s="34">
        <v>25260</v>
      </c>
      <c r="F3851" s="33">
        <v>25.259999999999998</v>
      </c>
      <c r="G3851" s="33">
        <v>6.5080000000000009</v>
      </c>
      <c r="H3851">
        <v>10.542218957630796</v>
      </c>
      <c r="I3851" s="33">
        <v>31.768000000000001</v>
      </c>
      <c r="J3851" s="35">
        <f>G3851/I3851</f>
        <v>0.20486023671619241</v>
      </c>
      <c r="K3851">
        <v>0.99999999999999989</v>
      </c>
      <c r="L3851">
        <v>1.2576405384006335</v>
      </c>
      <c r="M3851">
        <v>1</v>
      </c>
      <c r="N3851" t="s">
        <v>37</v>
      </c>
      <c r="O3851" s="53" t="s">
        <v>37</v>
      </c>
      <c r="P3851" s="54" t="str">
        <f>'Sheet1 (2)'!O2264</f>
        <v>B</v>
      </c>
      <c r="Q3851" s="31" t="str">
        <f>IF(U3851="same",N3851,IF(O3851=N3851,P3851,O3851))</f>
        <v>B</v>
      </c>
      <c r="R3851">
        <f>VLOOKUP(IF(V3851="same",N3851,IF(O3851=N3851,P3851,O3851)),$AA$2:$AL$8,9,FALSE)</f>
        <v>0.25</v>
      </c>
      <c r="S3851" s="11">
        <f>(L3851-M3851)/L3851</f>
        <v>0.20486023671619244</v>
      </c>
      <c r="T3851" s="13">
        <f t="shared" si="60"/>
        <v>0.20486023671619244</v>
      </c>
      <c r="U3851">
        <f>IFERROR(T3851*I3851,0)</f>
        <v>6.5080000000000018</v>
      </c>
      <c r="V3851" t="str">
        <f>IF(AND(N3851=O3851,P3851=N3851),"same",IF(NOT(OR(O3851=N3851,P3851=N3851)),"conflict","change"))</f>
        <v>same</v>
      </c>
      <c r="W3851" s="55">
        <f>U3851-G3851</f>
        <v>0</v>
      </c>
    </row>
    <row r="3852" spans="1:23" ht="21" hidden="1" outlineLevel="2" x14ac:dyDescent="0.4">
      <c r="A3852" t="s">
        <v>4662</v>
      </c>
      <c r="B3852" t="s">
        <v>4656</v>
      </c>
      <c r="C3852" t="s">
        <v>4657</v>
      </c>
      <c r="D3852" s="34">
        <v>339207</v>
      </c>
      <c r="E3852" s="34">
        <v>21257</v>
      </c>
      <c r="F3852" s="33">
        <v>22.603900000000003</v>
      </c>
      <c r="G3852" s="33">
        <v>7.5341999999999993</v>
      </c>
      <c r="H3852">
        <v>6.2666749212133004</v>
      </c>
      <c r="I3852" s="33">
        <v>30.138100000000001</v>
      </c>
      <c r="J3852" s="35">
        <f>G3852/I3852</f>
        <v>0.24998921630759732</v>
      </c>
      <c r="K3852">
        <v>1.0633626570071035</v>
      </c>
      <c r="L3852">
        <v>1.4177964905678131</v>
      </c>
      <c r="M3852">
        <v>1</v>
      </c>
      <c r="N3852" t="s">
        <v>34</v>
      </c>
      <c r="O3852" s="53" t="s">
        <v>34</v>
      </c>
      <c r="P3852" s="54" t="str">
        <f>'Sheet1 (2)'!O2807</f>
        <v>A</v>
      </c>
      <c r="Q3852" s="31" t="str">
        <f>IF(U3852="same",N3852,IF(O3852=N3852,P3852,O3852))</f>
        <v>A</v>
      </c>
      <c r="R3852">
        <f>VLOOKUP(IF(V3852="same",N3852,IF(O3852=N3852,P3852,O3852)),$AA$2:$AL$8,9,FALSE)</f>
        <v>0.15</v>
      </c>
      <c r="S3852" s="11">
        <f>(L3852-M3852)/L3852</f>
        <v>0.29468015568333777</v>
      </c>
      <c r="T3852" s="13">
        <f t="shared" si="60"/>
        <v>0.15</v>
      </c>
      <c r="U3852">
        <f>IFERROR(T3852*I3852,0)</f>
        <v>4.520715</v>
      </c>
      <c r="V3852" t="str">
        <f>IF(AND(N3852=O3852,P3852=N3852),"same",IF(NOT(OR(O3852=N3852,P3852=N3852)),"conflict","change"))</f>
        <v>same</v>
      </c>
      <c r="W3852" s="55">
        <f>U3852-G3852</f>
        <v>-3.0134849999999993</v>
      </c>
    </row>
    <row r="3853" spans="1:23" ht="21" hidden="1" outlineLevel="2" x14ac:dyDescent="0.4">
      <c r="A3853" t="s">
        <v>4663</v>
      </c>
      <c r="B3853" t="s">
        <v>4656</v>
      </c>
      <c r="C3853" t="s">
        <v>4657</v>
      </c>
      <c r="D3853" s="34">
        <v>204647</v>
      </c>
      <c r="E3853" s="34">
        <v>18894</v>
      </c>
      <c r="F3853" s="33">
        <v>18.9392</v>
      </c>
      <c r="G3853" s="33">
        <v>8.4532000000000007</v>
      </c>
      <c r="H3853">
        <v>9.2324832516479596</v>
      </c>
      <c r="I3853" s="33">
        <v>27.392400000000002</v>
      </c>
      <c r="J3853" s="35">
        <f>G3853/I3853</f>
        <v>0.30859654502708783</v>
      </c>
      <c r="K3853">
        <v>1.0023922938498995</v>
      </c>
      <c r="L3853">
        <v>1.4497935852651636</v>
      </c>
      <c r="M3853">
        <v>1</v>
      </c>
      <c r="N3853" t="s">
        <v>37</v>
      </c>
      <c r="O3853" s="53" t="s">
        <v>37</v>
      </c>
      <c r="P3853" s="54" t="str">
        <f>'Sheet1 (2)'!O2876</f>
        <v>B</v>
      </c>
      <c r="Q3853" s="31" t="str">
        <f>IF(U3853="same",N3853,IF(O3853=N3853,P3853,O3853))</f>
        <v>B</v>
      </c>
      <c r="R3853">
        <f>VLOOKUP(IF(V3853="same",N3853,IF(O3853=N3853,P3853,O3853)),$AA$2:$AL$8,9,FALSE)</f>
        <v>0.25</v>
      </c>
      <c r="S3853" s="11">
        <f>(L3853-M3853)/L3853</f>
        <v>0.3102466377535375</v>
      </c>
      <c r="T3853" s="13">
        <f t="shared" si="60"/>
        <v>0.25</v>
      </c>
      <c r="U3853">
        <f>IFERROR(T3853*I3853,0)</f>
        <v>6.8481000000000005</v>
      </c>
      <c r="V3853" t="str">
        <f>IF(AND(N3853=O3853,P3853=N3853),"same",IF(NOT(OR(O3853=N3853,P3853=N3853)),"conflict","change"))</f>
        <v>same</v>
      </c>
      <c r="W3853" s="55">
        <f>U3853-G3853</f>
        <v>-1.6051000000000002</v>
      </c>
    </row>
    <row r="3854" spans="1:23" ht="21" hidden="1" outlineLevel="2" x14ac:dyDescent="0.4">
      <c r="A3854" t="s">
        <v>4664</v>
      </c>
      <c r="B3854" t="s">
        <v>4656</v>
      </c>
      <c r="C3854" t="s">
        <v>4657</v>
      </c>
      <c r="D3854" s="34">
        <v>154481</v>
      </c>
      <c r="E3854" s="34">
        <v>33070</v>
      </c>
      <c r="F3854" s="33">
        <v>33.07</v>
      </c>
      <c r="G3854" s="33">
        <v>10.694999999999999</v>
      </c>
      <c r="H3854">
        <v>21.407163340475527</v>
      </c>
      <c r="I3854" s="33">
        <v>43.765000000000001</v>
      </c>
      <c r="J3854" s="35">
        <f>G3854/I3854</f>
        <v>0.24437335770592936</v>
      </c>
      <c r="K3854">
        <v>1</v>
      </c>
      <c r="L3854">
        <v>1.3234048986997278</v>
      </c>
      <c r="M3854">
        <v>1</v>
      </c>
      <c r="N3854" t="s">
        <v>37</v>
      </c>
      <c r="O3854" s="53" t="s">
        <v>37</v>
      </c>
      <c r="P3854" s="54" t="str">
        <f>'Sheet1 (2)'!O3082</f>
        <v>B</v>
      </c>
      <c r="Q3854" s="31" t="str">
        <f>IF(U3854="same",N3854,IF(O3854=N3854,P3854,O3854))</f>
        <v>B</v>
      </c>
      <c r="R3854">
        <f>VLOOKUP(IF(V3854="same",N3854,IF(O3854=N3854,P3854,O3854)),$AA$2:$AL$8,9,FALSE)</f>
        <v>0.25</v>
      </c>
      <c r="S3854" s="11">
        <f>(L3854-M3854)/L3854</f>
        <v>0.24437335770592936</v>
      </c>
      <c r="T3854" s="13">
        <f t="shared" si="60"/>
        <v>0.24437335770592936</v>
      </c>
      <c r="U3854">
        <f>IFERROR(T3854*I3854,0)</f>
        <v>10.694999999999999</v>
      </c>
      <c r="V3854" t="str">
        <f>IF(AND(N3854=O3854,P3854=N3854),"same",IF(NOT(OR(O3854=N3854,P3854=N3854)),"conflict","change"))</f>
        <v>same</v>
      </c>
      <c r="W3854" s="55">
        <f>U3854-G3854</f>
        <v>0</v>
      </c>
    </row>
    <row r="3855" spans="1:23" ht="21" outlineLevel="1" collapsed="1" x14ac:dyDescent="0.4">
      <c r="C3855" s="29" t="s">
        <v>4665</v>
      </c>
      <c r="D3855" s="34">
        <f>SUBTOTAL(9,D3847:D3854)</f>
        <v>1432178</v>
      </c>
      <c r="E3855" s="34">
        <f>SUBTOTAL(9,E3847:E3854)</f>
        <v>131930</v>
      </c>
      <c r="F3855" s="33">
        <f>SUBTOTAL(9,F3847:F3854)</f>
        <v>133.30860000000001</v>
      </c>
      <c r="G3855" s="33">
        <f>SUBTOTAL(9,G3847:G3854)</f>
        <v>43.293800000000005</v>
      </c>
      <c r="I3855" s="33">
        <f>SUBTOTAL(9,I3847:I3854)</f>
        <v>176.60239999999999</v>
      </c>
      <c r="J3855" s="35"/>
      <c r="O3855" s="53"/>
      <c r="P3855" s="54"/>
      <c r="Q3855" s="31"/>
      <c r="T3855" s="13">
        <f t="shared" si="60"/>
        <v>0</v>
      </c>
      <c r="U3855">
        <f>SUBTOTAL(9,U3847:U3854)</f>
        <v>37.546550000000003</v>
      </c>
      <c r="W3855" s="55">
        <f>SUBTOTAL(9,W3847:W3854)</f>
        <v>-5.7472500000000002</v>
      </c>
    </row>
    <row r="3856" spans="1:23" ht="21" hidden="1" outlineLevel="2" x14ac:dyDescent="0.4">
      <c r="A3856" t="s">
        <v>5302</v>
      </c>
      <c r="B3856" t="s">
        <v>5303</v>
      </c>
      <c r="C3856" t="s">
        <v>5304</v>
      </c>
      <c r="D3856" s="34">
        <v>313655</v>
      </c>
      <c r="E3856" s="34">
        <v>35704</v>
      </c>
      <c r="F3856" s="33">
        <v>47.077500000000001</v>
      </c>
      <c r="G3856" s="33">
        <v>22.991700000000002</v>
      </c>
      <c r="H3856">
        <v>11.383207664472112</v>
      </c>
      <c r="I3856" s="33">
        <v>70.069199999999995</v>
      </c>
      <c r="J3856" s="35">
        <f>G3856/I3856</f>
        <v>0.32812847870390988</v>
      </c>
      <c r="K3856">
        <v>1.3185497423257899</v>
      </c>
      <c r="L3856">
        <v>1.9625028008066323</v>
      </c>
      <c r="M3856">
        <v>1.3</v>
      </c>
      <c r="N3856" t="s">
        <v>37</v>
      </c>
      <c r="O3856" s="53" t="s">
        <v>37</v>
      </c>
      <c r="P3856" s="54" t="str">
        <f>'Sheet1 (2)'!O3919</f>
        <v>B</v>
      </c>
      <c r="Q3856" s="31" t="str">
        <f>IF(U3856="same",N3856,IF(O3856=N3856,P3856,O3856))</f>
        <v>B</v>
      </c>
      <c r="R3856">
        <f>VLOOKUP(IF(V3856="same",N3856,IF(O3856=N3856,P3856,O3856)),$AA$2:$AL$8,9,FALSE)</f>
        <v>0.25</v>
      </c>
      <c r="S3856" s="11">
        <f>(L3856-M3856)/L3856</f>
        <v>0.33758056321465063</v>
      </c>
      <c r="T3856" s="13">
        <f t="shared" si="60"/>
        <v>0.25</v>
      </c>
      <c r="U3856">
        <f>IFERROR(T3856*I3856,0)</f>
        <v>17.517299999999999</v>
      </c>
      <c r="V3856" t="str">
        <f>IF(AND(N3856=O3856,P3856=N3856),"same",IF(NOT(OR(O3856=N3856,P3856=N3856)),"conflict","change"))</f>
        <v>same</v>
      </c>
      <c r="W3856" s="55">
        <f>U3856-G3856</f>
        <v>-5.4744000000000028</v>
      </c>
    </row>
    <row r="3857" spans="1:23" ht="21" outlineLevel="1" collapsed="1" x14ac:dyDescent="0.4">
      <c r="C3857" s="29" t="s">
        <v>5305</v>
      </c>
      <c r="D3857" s="34">
        <f>SUBTOTAL(9,D3856:D3856)</f>
        <v>313655</v>
      </c>
      <c r="E3857" s="34">
        <f>SUBTOTAL(9,E3856:E3856)</f>
        <v>35704</v>
      </c>
      <c r="F3857" s="33">
        <f>SUBTOTAL(9,F3856:F3856)</f>
        <v>47.077500000000001</v>
      </c>
      <c r="G3857" s="33">
        <f>SUBTOTAL(9,G3856:G3856)</f>
        <v>22.991700000000002</v>
      </c>
      <c r="I3857" s="33">
        <f>SUBTOTAL(9,I3856:I3856)</f>
        <v>70.069199999999995</v>
      </c>
      <c r="J3857" s="35"/>
      <c r="O3857" s="53"/>
      <c r="P3857" s="54"/>
      <c r="Q3857" s="31"/>
      <c r="T3857" s="13">
        <f t="shared" si="60"/>
        <v>0</v>
      </c>
      <c r="U3857">
        <f>SUBTOTAL(9,U3856:U3856)</f>
        <v>17.517299999999999</v>
      </c>
      <c r="W3857" s="55">
        <f>SUBTOTAL(9,W3856:W3856)</f>
        <v>-5.4744000000000028</v>
      </c>
    </row>
    <row r="3858" spans="1:23" ht="21" hidden="1" outlineLevel="2" collapsed="1" x14ac:dyDescent="0.4">
      <c r="A3858" s="18" t="s">
        <v>4067</v>
      </c>
      <c r="B3858" t="s">
        <v>4068</v>
      </c>
      <c r="C3858" t="s">
        <v>4069</v>
      </c>
      <c r="D3858" s="34">
        <v>212602</v>
      </c>
      <c r="E3858" s="34">
        <v>56572</v>
      </c>
      <c r="F3858" s="33">
        <v>52.957300000000004</v>
      </c>
      <c r="G3858" s="33">
        <v>17.651999999999997</v>
      </c>
      <c r="H3858">
        <v>26.609345161381359</v>
      </c>
      <c r="I3858" s="33">
        <v>70.609300000000005</v>
      </c>
      <c r="J3858" s="35">
        <f>G3858/I3858</f>
        <v>0.24999539720688346</v>
      </c>
      <c r="K3858">
        <v>0.93610443328855264</v>
      </c>
      <c r="L3858">
        <v>1.2481315845294492</v>
      </c>
      <c r="M3858">
        <v>0.75</v>
      </c>
      <c r="N3858" t="s">
        <v>37</v>
      </c>
      <c r="O3858" s="53" t="s">
        <v>37</v>
      </c>
      <c r="P3858" s="54" t="str">
        <f>'Sheet1 (2)'!O1656</f>
        <v>B</v>
      </c>
      <c r="Q3858" s="31" t="str">
        <f>IF(U3858="same",N3858,IF(O3858=N3858,P3858,O3858))</f>
        <v>B</v>
      </c>
      <c r="R3858">
        <f>VLOOKUP(IF(V3858="same",N3858,IF(O3858=N3858,P3858,O3858)),$AA$2:$AL$8,9,FALSE)</f>
        <v>0.25</v>
      </c>
      <c r="S3858" s="11">
        <f>(L3858-M3858)/L3858</f>
        <v>0.3991018180324688</v>
      </c>
      <c r="T3858" s="13">
        <f t="shared" si="60"/>
        <v>0.25</v>
      </c>
      <c r="U3858">
        <f>IFERROR(T3858*I3858,0)</f>
        <v>17.652325000000001</v>
      </c>
      <c r="V3858" t="str">
        <f>IF(AND(N3858=O3858,P3858=N3858),"same",IF(NOT(OR(O3858=N3858,P3858=N3858)),"conflict","change"))</f>
        <v>same</v>
      </c>
      <c r="W3858" s="55">
        <f>U3858-G3858</f>
        <v>3.2500000000368345E-4</v>
      </c>
    </row>
    <row r="3859" spans="1:23" ht="21" hidden="1" outlineLevel="2" x14ac:dyDescent="0.4">
      <c r="A3859" t="s">
        <v>4070</v>
      </c>
      <c r="B3859" t="s">
        <v>4068</v>
      </c>
      <c r="C3859" t="s">
        <v>4069</v>
      </c>
      <c r="D3859" s="34">
        <v>235330</v>
      </c>
      <c r="E3859" s="34">
        <v>55623</v>
      </c>
      <c r="F3859" s="33">
        <v>72.302800000000005</v>
      </c>
      <c r="G3859" s="33">
        <v>24.100299999999997</v>
      </c>
      <c r="H3859">
        <v>23.636170484001191</v>
      </c>
      <c r="I3859" s="33">
        <v>96.403099999999995</v>
      </c>
      <c r="J3859" s="35">
        <f>G3859/I3859</f>
        <v>0.24999507277255606</v>
      </c>
      <c r="K3859">
        <v>1.2998723549610773</v>
      </c>
      <c r="L3859">
        <v>1.733151753770922</v>
      </c>
      <c r="M3859">
        <v>1</v>
      </c>
      <c r="N3859" t="s">
        <v>37</v>
      </c>
      <c r="O3859" s="53" t="s">
        <v>37</v>
      </c>
      <c r="P3859" s="54" t="str">
        <f>'Sheet1 (2)'!O2237</f>
        <v>B</v>
      </c>
      <c r="Q3859" s="31" t="str">
        <f>IF(U3859="same",N3859,IF(O3859=N3859,P3859,O3859))</f>
        <v>B</v>
      </c>
      <c r="R3859">
        <f>VLOOKUP(IF(V3859="same",N3859,IF(O3859=N3859,P3859,O3859)),$AA$2:$AL$8,9,FALSE)</f>
        <v>0.25</v>
      </c>
      <c r="S3859" s="11">
        <f>(L3859-M3859)/L3859</f>
        <v>0.4230164797605056</v>
      </c>
      <c r="T3859" s="13">
        <f t="shared" si="60"/>
        <v>0.25</v>
      </c>
      <c r="U3859">
        <f>IFERROR(T3859*I3859,0)</f>
        <v>24.100774999999999</v>
      </c>
      <c r="V3859" t="str">
        <f>IF(AND(N3859=O3859,P3859=N3859),"same",IF(NOT(OR(O3859=N3859,P3859=N3859)),"conflict","change"))</f>
        <v>same</v>
      </c>
      <c r="W3859" s="55">
        <f>U3859-G3859</f>
        <v>4.7500000000155751E-4</v>
      </c>
    </row>
    <row r="3860" spans="1:23" ht="21" hidden="1" outlineLevel="2" x14ac:dyDescent="0.4">
      <c r="A3860" t="s">
        <v>4071</v>
      </c>
      <c r="B3860" t="s">
        <v>4068</v>
      </c>
      <c r="C3860" t="s">
        <v>4069</v>
      </c>
      <c r="D3860" s="34">
        <v>235803</v>
      </c>
      <c r="E3860" s="34">
        <v>62365</v>
      </c>
      <c r="F3860" s="33">
        <v>72.680300000000003</v>
      </c>
      <c r="G3860" s="33">
        <v>24.226100000000002</v>
      </c>
      <c r="H3860">
        <v>26.447924750745326</v>
      </c>
      <c r="I3860" s="33">
        <v>96.906400000000005</v>
      </c>
      <c r="J3860" s="35">
        <f>G3860/I3860</f>
        <v>0.24999484038205941</v>
      </c>
      <c r="K3860">
        <v>1.1654020684678907</v>
      </c>
      <c r="L3860">
        <v>1.5538587348673136</v>
      </c>
      <c r="M3860">
        <v>1.25</v>
      </c>
      <c r="N3860" t="s">
        <v>37</v>
      </c>
      <c r="O3860" s="53" t="s">
        <v>37</v>
      </c>
      <c r="P3860" s="54" t="str">
        <f>'Sheet1 (2)'!O2596</f>
        <v>B</v>
      </c>
      <c r="Q3860" s="31" t="str">
        <f>IF(U3860="same",N3860,IF(O3860=N3860,P3860,O3860))</f>
        <v>B</v>
      </c>
      <c r="R3860">
        <f>VLOOKUP(IF(V3860="same",N3860,IF(O3860=N3860,P3860,O3860)),$AA$2:$AL$8,9,FALSE)</f>
        <v>0.25</v>
      </c>
      <c r="S3860" s="11">
        <f>(L3860-M3860)/L3860</f>
        <v>0.19555106783452911</v>
      </c>
      <c r="T3860" s="13">
        <f t="shared" si="60"/>
        <v>0.19555106783452911</v>
      </c>
      <c r="U3860">
        <f>IFERROR(T3860*I3860,0)</f>
        <v>18.950150000000011</v>
      </c>
      <c r="V3860" t="str">
        <f>IF(AND(N3860=O3860,P3860=N3860),"same",IF(NOT(OR(O3860=N3860,P3860=N3860)),"conflict","change"))</f>
        <v>same</v>
      </c>
      <c r="W3860" s="55">
        <f>U3860-G3860</f>
        <v>-5.275949999999991</v>
      </c>
    </row>
    <row r="3861" spans="1:23" ht="21" hidden="1" outlineLevel="2" x14ac:dyDescent="0.4">
      <c r="A3861" t="s">
        <v>4072</v>
      </c>
      <c r="B3861" t="s">
        <v>4068</v>
      </c>
      <c r="C3861" t="s">
        <v>4069</v>
      </c>
      <c r="D3861" s="34">
        <v>232438</v>
      </c>
      <c r="E3861" s="34">
        <v>48876</v>
      </c>
      <c r="F3861" s="33">
        <v>67.681100000000001</v>
      </c>
      <c r="G3861" s="33">
        <v>22.560299999999998</v>
      </c>
      <c r="H3861">
        <v>21.027542828625268</v>
      </c>
      <c r="I3861" s="33">
        <v>90.241399999999999</v>
      </c>
      <c r="J3861" s="35">
        <f>G3861/I3861</f>
        <v>0.24999944593058174</v>
      </c>
      <c r="K3861">
        <v>1.384751207136427</v>
      </c>
      <c r="L3861">
        <v>1.8463335788526065</v>
      </c>
      <c r="M3861">
        <v>1</v>
      </c>
      <c r="N3861" t="s">
        <v>37</v>
      </c>
      <c r="O3861" s="53" t="s">
        <v>37</v>
      </c>
      <c r="P3861" s="54" t="str">
        <f>'Sheet1 (2)'!O3579</f>
        <v>B</v>
      </c>
      <c r="Q3861" s="31" t="str">
        <f>IF(U3861="same",N3861,IF(O3861=N3861,P3861,O3861))</f>
        <v>B</v>
      </c>
      <c r="R3861">
        <f>VLOOKUP(IF(V3861="same",N3861,IF(O3861=N3861,P3861,O3861)),$AA$2:$AL$8,9,FALSE)</f>
        <v>0.25</v>
      </c>
      <c r="S3861" s="11">
        <f>(L3861-M3861)/L3861</f>
        <v>0.45838606227297002</v>
      </c>
      <c r="T3861" s="13">
        <f t="shared" si="60"/>
        <v>0.25</v>
      </c>
      <c r="U3861">
        <f>IFERROR(T3861*I3861,0)</f>
        <v>22.56035</v>
      </c>
      <c r="V3861" t="str">
        <f>IF(AND(N3861=O3861,P3861=N3861),"same",IF(NOT(OR(O3861=N3861,P3861=N3861)),"conflict","change"))</f>
        <v>same</v>
      </c>
      <c r="W3861" s="55">
        <f>U3861-G3861</f>
        <v>5.0000000001659828E-5</v>
      </c>
    </row>
    <row r="3862" spans="1:23" ht="21" hidden="1" outlineLevel="2" x14ac:dyDescent="0.4">
      <c r="A3862" t="s">
        <v>4073</v>
      </c>
      <c r="B3862" t="s">
        <v>4068</v>
      </c>
      <c r="C3862" t="s">
        <v>4069</v>
      </c>
      <c r="D3862" s="34">
        <v>234063</v>
      </c>
      <c r="E3862" s="34">
        <v>62326</v>
      </c>
      <c r="F3862" s="33">
        <v>62.183100000000003</v>
      </c>
      <c r="G3862" s="33">
        <v>20.7271</v>
      </c>
      <c r="H3862">
        <v>26.627873692125625</v>
      </c>
      <c r="I3862" s="33">
        <v>82.910200000000003</v>
      </c>
      <c r="J3862" s="35">
        <f>G3862/I3862</f>
        <v>0.24999457244102655</v>
      </c>
      <c r="K3862">
        <v>0.99770721689182695</v>
      </c>
      <c r="L3862">
        <v>1.3302666623880883</v>
      </c>
      <c r="M3862">
        <v>1</v>
      </c>
      <c r="N3862" t="s">
        <v>37</v>
      </c>
      <c r="O3862" s="53" t="s">
        <v>37</v>
      </c>
      <c r="P3862" s="54" t="str">
        <f>'Sheet1 (2)'!O4773</f>
        <v>B</v>
      </c>
      <c r="Q3862" s="31" t="str">
        <f>IF(U3862="same",N3862,IF(O3862=N3862,P3862,O3862))</f>
        <v>B</v>
      </c>
      <c r="R3862">
        <f>VLOOKUP(IF(V3862="same",N3862,IF(O3862=N3862,P3862,O3862)),$AA$2:$AL$8,9,FALSE)</f>
        <v>0.25</v>
      </c>
      <c r="S3862" s="11">
        <f>(L3862-M3862)/L3862</f>
        <v>0.24827102093590409</v>
      </c>
      <c r="T3862" s="13">
        <f t="shared" si="60"/>
        <v>0.24827102093590409</v>
      </c>
      <c r="U3862">
        <f>IFERROR(T3862*I3862,0)</f>
        <v>20.584199999999996</v>
      </c>
      <c r="V3862" t="str">
        <f>IF(AND(N3862=O3862,P3862=N3862),"same",IF(NOT(OR(O3862=N3862,P3862=N3862)),"conflict","change"))</f>
        <v>same</v>
      </c>
      <c r="W3862" s="55">
        <f>U3862-G3862</f>
        <v>-0.14290000000000447</v>
      </c>
    </row>
    <row r="3863" spans="1:23" ht="21" outlineLevel="1" collapsed="1" x14ac:dyDescent="0.4">
      <c r="C3863" s="29" t="s">
        <v>4074</v>
      </c>
      <c r="D3863" s="34">
        <f>SUBTOTAL(9,D3858:D3862)</f>
        <v>1150236</v>
      </c>
      <c r="E3863" s="34">
        <f>SUBTOTAL(9,E3858:E3862)</f>
        <v>285762</v>
      </c>
      <c r="F3863" s="33">
        <f>SUBTOTAL(9,F3858:F3862)</f>
        <v>327.80460000000005</v>
      </c>
      <c r="G3863" s="33">
        <f>SUBTOTAL(9,G3858:G3862)</f>
        <v>109.26579999999998</v>
      </c>
      <c r="I3863" s="33">
        <f>SUBTOTAL(9,I3858:I3862)</f>
        <v>437.07040000000006</v>
      </c>
      <c r="J3863" s="35"/>
      <c r="O3863" s="53"/>
      <c r="P3863" s="54"/>
      <c r="Q3863" s="31"/>
      <c r="T3863" s="13">
        <f t="shared" si="60"/>
        <v>0</v>
      </c>
      <c r="U3863">
        <f>SUBTOTAL(9,U3858:U3862)</f>
        <v>103.84780000000001</v>
      </c>
      <c r="W3863" s="55">
        <f>SUBTOTAL(9,W3858:W3862)</f>
        <v>-5.4179999999999886</v>
      </c>
    </row>
    <row r="3864" spans="1:23" ht="21" hidden="1" outlineLevel="2" x14ac:dyDescent="0.4">
      <c r="A3864" t="s">
        <v>5720</v>
      </c>
      <c r="B3864" t="s">
        <v>5721</v>
      </c>
      <c r="C3864" t="s">
        <v>5722</v>
      </c>
      <c r="D3864" s="34">
        <v>9581</v>
      </c>
      <c r="E3864" s="34">
        <v>1921</v>
      </c>
      <c r="F3864" s="33">
        <v>1.9069</v>
      </c>
      <c r="G3864" s="33">
        <v>0.34889999999999999</v>
      </c>
      <c r="H3864">
        <v>20.050099154576767</v>
      </c>
      <c r="I3864" s="33">
        <v>2.2557999999999998</v>
      </c>
      <c r="J3864" s="35">
        <f>G3864/I3864</f>
        <v>0.1546679670183527</v>
      </c>
      <c r="K3864">
        <v>0.99266007287870905</v>
      </c>
      <c r="L3864">
        <v>1.1742842269651221</v>
      </c>
      <c r="M3864">
        <v>1</v>
      </c>
      <c r="N3864" t="s">
        <v>37</v>
      </c>
      <c r="O3864" s="53" t="s">
        <v>37</v>
      </c>
      <c r="P3864" s="54" t="str">
        <f>'Sheet1 (2)'!O361</f>
        <v>B</v>
      </c>
      <c r="Q3864" s="31" t="str">
        <f>IF(U3864="same",N3864,IF(O3864=N3864,P3864,O3864))</f>
        <v>B</v>
      </c>
      <c r="R3864">
        <f>VLOOKUP(IF(V3864="same",N3864,IF(O3864=N3864,P3864,O3864)),$AA$2:$AL$8,9,FALSE)</f>
        <v>0.25</v>
      </c>
      <c r="S3864" s="11">
        <f>(L3864-M3864)/L3864</f>
        <v>0.14841741289121363</v>
      </c>
      <c r="T3864" s="13">
        <f t="shared" si="60"/>
        <v>0.14841741289121363</v>
      </c>
      <c r="U3864">
        <f>IFERROR(T3864*I3864,0)</f>
        <v>0.33479999999999965</v>
      </c>
      <c r="V3864" t="str">
        <f>IF(AND(N3864=O3864,P3864=N3864),"same",IF(NOT(OR(O3864=N3864,P3864=N3864)),"conflict","change"))</f>
        <v>same</v>
      </c>
      <c r="W3864" s="55">
        <f>U3864-G3864</f>
        <v>-1.4100000000000334E-2</v>
      </c>
    </row>
    <row r="3865" spans="1:23" ht="21" hidden="1" outlineLevel="2" x14ac:dyDescent="0.4">
      <c r="A3865" t="s">
        <v>5723</v>
      </c>
      <c r="B3865" t="s">
        <v>5721</v>
      </c>
      <c r="C3865" t="s">
        <v>5722</v>
      </c>
      <c r="D3865" s="34">
        <v>585</v>
      </c>
      <c r="E3865" s="34">
        <v>67</v>
      </c>
      <c r="F3865" s="33">
        <v>6.3E-2</v>
      </c>
      <c r="G3865" s="33">
        <v>2.07E-2</v>
      </c>
      <c r="H3865">
        <v>11.452991452991453</v>
      </c>
      <c r="I3865" s="33">
        <v>8.3699999999999997E-2</v>
      </c>
      <c r="J3865" s="35">
        <f>G3865/I3865</f>
        <v>0.24731182795698925</v>
      </c>
      <c r="K3865">
        <v>0.94029850746268662</v>
      </c>
      <c r="L3865">
        <v>1.2492537313432837</v>
      </c>
      <c r="M3865">
        <v>0.9</v>
      </c>
      <c r="N3865" t="s">
        <v>37</v>
      </c>
      <c r="O3865" s="53" t="s">
        <v>37</v>
      </c>
      <c r="P3865" s="54" t="str">
        <f>'Sheet1 (2)'!O457</f>
        <v>B</v>
      </c>
      <c r="Q3865" s="31" t="str">
        <f>IF(U3865="same",N3865,IF(O3865=N3865,P3865,O3865))</f>
        <v>B</v>
      </c>
      <c r="R3865">
        <f>VLOOKUP(IF(V3865="same",N3865,IF(O3865=N3865,P3865,O3865)),$AA$2:$AL$8,9,FALSE)</f>
        <v>0.25</v>
      </c>
      <c r="S3865" s="11">
        <f>(L3865-M3865)/L3865</f>
        <v>0.27956989247311831</v>
      </c>
      <c r="T3865" s="13">
        <f t="shared" si="60"/>
        <v>0.25</v>
      </c>
      <c r="U3865">
        <f>IFERROR(T3865*I3865,0)</f>
        <v>2.0924999999999999E-2</v>
      </c>
      <c r="V3865" t="str">
        <f>IF(AND(N3865=O3865,P3865=N3865),"same",IF(NOT(OR(O3865=N3865,P3865=N3865)),"conflict","change"))</f>
        <v>same</v>
      </c>
      <c r="W3865" s="55">
        <f>U3865-G3865</f>
        <v>2.2499999999999951E-4</v>
      </c>
    </row>
    <row r="3866" spans="1:23" ht="21" hidden="1" outlineLevel="2" x14ac:dyDescent="0.4">
      <c r="A3866" t="s">
        <v>5724</v>
      </c>
      <c r="B3866" t="s">
        <v>5721</v>
      </c>
      <c r="C3866" t="s">
        <v>5722</v>
      </c>
      <c r="D3866" s="34">
        <v>2703</v>
      </c>
      <c r="E3866" s="34">
        <v>438</v>
      </c>
      <c r="F3866" s="33">
        <v>0.36379999999999996</v>
      </c>
      <c r="G3866" s="33">
        <v>0.15560000000000002</v>
      </c>
      <c r="H3866">
        <v>16.204217536071031</v>
      </c>
      <c r="I3866" s="33">
        <v>0.51939999999999997</v>
      </c>
      <c r="J3866" s="35">
        <f>G3866/I3866</f>
        <v>0.29957643434732389</v>
      </c>
      <c r="K3866">
        <v>0.83059360730593601</v>
      </c>
      <c r="L3866">
        <v>1.1858447488584474</v>
      </c>
      <c r="M3866">
        <v>1</v>
      </c>
      <c r="N3866" t="s">
        <v>37</v>
      </c>
      <c r="O3866" s="53" t="s">
        <v>37</v>
      </c>
      <c r="P3866" s="54" t="str">
        <f>'Sheet1 (2)'!O866</f>
        <v>B</v>
      </c>
      <c r="Q3866" s="31" t="str">
        <f>IF(U3866="same",N3866,IF(O3866=N3866,P3866,O3866))</f>
        <v>B</v>
      </c>
      <c r="R3866">
        <f>VLOOKUP(IF(V3866="same",N3866,IF(O3866=N3866,P3866,O3866)),$AA$2:$AL$8,9,FALSE)</f>
        <v>0.25</v>
      </c>
      <c r="S3866" s="11">
        <f>(L3866-M3866)/L3866</f>
        <v>0.15671929149018091</v>
      </c>
      <c r="T3866" s="13">
        <f t="shared" si="60"/>
        <v>0.15671929149018091</v>
      </c>
      <c r="U3866">
        <f>IFERROR(T3866*I3866,0)</f>
        <v>8.1399999999999958E-2</v>
      </c>
      <c r="V3866" t="str">
        <f>IF(AND(N3866=O3866,P3866=N3866),"same",IF(NOT(OR(O3866=N3866,P3866=N3866)),"conflict","change"))</f>
        <v>same</v>
      </c>
      <c r="W3866" s="55">
        <f>U3866-G3866</f>
        <v>-7.4200000000000058E-2</v>
      </c>
    </row>
    <row r="3867" spans="1:23" ht="21" hidden="1" outlineLevel="2" x14ac:dyDescent="0.4">
      <c r="A3867" t="s">
        <v>5725</v>
      </c>
      <c r="B3867" t="s">
        <v>5721</v>
      </c>
      <c r="C3867" t="s">
        <v>5722</v>
      </c>
      <c r="D3867" s="34">
        <v>764</v>
      </c>
      <c r="E3867" s="34">
        <v>177</v>
      </c>
      <c r="F3867" s="33">
        <v>0.15420000000000003</v>
      </c>
      <c r="G3867" s="33">
        <v>6.9099999999999995E-2</v>
      </c>
      <c r="H3867">
        <v>23.167539267015705</v>
      </c>
      <c r="I3867" s="33">
        <v>0.22330000000000003</v>
      </c>
      <c r="J3867" s="35">
        <f>G3867/I3867</f>
        <v>0.309449171518137</v>
      </c>
      <c r="K3867">
        <v>0.87118644067796636</v>
      </c>
      <c r="L3867">
        <v>1.2615819209039549</v>
      </c>
      <c r="M3867">
        <v>1</v>
      </c>
      <c r="N3867" t="s">
        <v>37</v>
      </c>
      <c r="O3867" s="53" t="s">
        <v>37</v>
      </c>
      <c r="P3867" s="54" t="str">
        <f>'Sheet1 (2)'!O1307</f>
        <v>B</v>
      </c>
      <c r="Q3867" s="31" t="str">
        <f>IF(U3867="same",N3867,IF(O3867=N3867,P3867,O3867))</f>
        <v>B</v>
      </c>
      <c r="R3867">
        <f>VLOOKUP(IF(V3867="same",N3867,IF(O3867=N3867,P3867,O3867)),$AA$2:$AL$8,9,FALSE)</f>
        <v>0.25</v>
      </c>
      <c r="S3867" s="11">
        <f>(L3867-M3867)/L3867</f>
        <v>0.20734437975817294</v>
      </c>
      <c r="T3867" s="13">
        <f t="shared" si="60"/>
        <v>0.20734437975817294</v>
      </c>
      <c r="U3867">
        <f>IFERROR(T3867*I3867,0)</f>
        <v>4.6300000000000022E-2</v>
      </c>
      <c r="V3867" t="str">
        <f>IF(AND(N3867=O3867,P3867=N3867),"same",IF(NOT(OR(O3867=N3867,P3867=N3867)),"conflict","change"))</f>
        <v>same</v>
      </c>
      <c r="W3867" s="55">
        <f>U3867-G3867</f>
        <v>-2.2799999999999973E-2</v>
      </c>
    </row>
    <row r="3868" spans="1:23" ht="21" hidden="1" outlineLevel="2" x14ac:dyDescent="0.4">
      <c r="A3868" t="s">
        <v>5726</v>
      </c>
      <c r="B3868" t="s">
        <v>5721</v>
      </c>
      <c r="C3868" t="s">
        <v>5722</v>
      </c>
      <c r="D3868" s="34">
        <v>7534</v>
      </c>
      <c r="E3868" s="34">
        <v>1009</v>
      </c>
      <c r="F3868" s="33">
        <v>0.94109999999999994</v>
      </c>
      <c r="G3868" s="33">
        <v>0.23929999999999998</v>
      </c>
      <c r="H3868">
        <v>13.392620122113087</v>
      </c>
      <c r="I3868" s="33">
        <v>1.1803999999999999</v>
      </c>
      <c r="J3868" s="35">
        <f>G3868/I3868</f>
        <v>0.20272788885123688</v>
      </c>
      <c r="K3868">
        <v>0.9327056491575817</v>
      </c>
      <c r="L3868">
        <v>1.1698711595639246</v>
      </c>
      <c r="M3868">
        <v>1</v>
      </c>
      <c r="N3868" t="s">
        <v>37</v>
      </c>
      <c r="O3868" s="53" t="s">
        <v>37</v>
      </c>
      <c r="P3868" s="54" t="str">
        <f>'Sheet1 (2)'!O1692</f>
        <v>B</v>
      </c>
      <c r="Q3868" s="31" t="str">
        <f>IF(U3868="same",N3868,IF(O3868=N3868,P3868,O3868))</f>
        <v>B</v>
      </c>
      <c r="R3868">
        <f>VLOOKUP(IF(V3868="same",N3868,IF(O3868=N3868,P3868,O3868)),$AA$2:$AL$8,9,FALSE)</f>
        <v>0.25</v>
      </c>
      <c r="S3868" s="11">
        <f>(L3868-M3868)/L3868</f>
        <v>0.14520501524906806</v>
      </c>
      <c r="T3868" s="13">
        <f t="shared" si="60"/>
        <v>0.14520501524906806</v>
      </c>
      <c r="U3868">
        <f>IFERROR(T3868*I3868,0)</f>
        <v>0.17139999999999994</v>
      </c>
      <c r="V3868" t="str">
        <f>IF(AND(N3868=O3868,P3868=N3868),"same",IF(NOT(OR(O3868=N3868,P3868=N3868)),"conflict","change"))</f>
        <v>same</v>
      </c>
      <c r="W3868" s="55">
        <f>U3868-G3868</f>
        <v>-6.7900000000000044E-2</v>
      </c>
    </row>
    <row r="3869" spans="1:23" ht="21" hidden="1" outlineLevel="2" x14ac:dyDescent="0.4">
      <c r="A3869" t="s">
        <v>5727</v>
      </c>
      <c r="B3869" t="s">
        <v>5721</v>
      </c>
      <c r="C3869" t="s">
        <v>5722</v>
      </c>
      <c r="D3869" s="34">
        <v>7096</v>
      </c>
      <c r="E3869" s="34">
        <v>649</v>
      </c>
      <c r="F3869" s="33">
        <v>0.55829999999999991</v>
      </c>
      <c r="G3869" s="33">
        <v>0.18530000000000002</v>
      </c>
      <c r="H3869">
        <v>9.1459977452085681</v>
      </c>
      <c r="I3869" s="33">
        <v>0.74359999999999993</v>
      </c>
      <c r="J3869" s="35">
        <f>G3869/I3869</f>
        <v>0.24919311457773002</v>
      </c>
      <c r="K3869">
        <v>0.86024653312788901</v>
      </c>
      <c r="L3869">
        <v>1.1457627118644067</v>
      </c>
      <c r="M3869">
        <v>0.9</v>
      </c>
      <c r="N3869" t="s">
        <v>37</v>
      </c>
      <c r="O3869" s="53" t="s">
        <v>37</v>
      </c>
      <c r="P3869" s="54" t="str">
        <f>'Sheet1 (2)'!O2599</f>
        <v>B</v>
      </c>
      <c r="Q3869" s="31" t="str">
        <f>IF(U3869="same",N3869,IF(O3869=N3869,P3869,O3869))</f>
        <v>B</v>
      </c>
      <c r="R3869">
        <f>VLOOKUP(IF(V3869="same",N3869,IF(O3869=N3869,P3869,O3869)),$AA$2:$AL$8,9,FALSE)</f>
        <v>0.25</v>
      </c>
      <c r="S3869" s="11">
        <f>(L3869-M3869)/L3869</f>
        <v>0.21449704142011827</v>
      </c>
      <c r="T3869" s="13">
        <f t="shared" si="60"/>
        <v>0.21449704142011827</v>
      </c>
      <c r="U3869">
        <f>IFERROR(T3869*I3869,0)</f>
        <v>0.15949999999999992</v>
      </c>
      <c r="V3869" t="str">
        <f>IF(AND(N3869=O3869,P3869=N3869),"same",IF(NOT(OR(O3869=N3869,P3869=N3869)),"conflict","change"))</f>
        <v>same</v>
      </c>
      <c r="W3869" s="55">
        <f>U3869-G3869</f>
        <v>-2.5800000000000101E-2</v>
      </c>
    </row>
    <row r="3870" spans="1:23" ht="21" hidden="1" outlineLevel="2" x14ac:dyDescent="0.4">
      <c r="A3870" t="s">
        <v>5728</v>
      </c>
      <c r="B3870" t="s">
        <v>5721</v>
      </c>
      <c r="C3870" t="s">
        <v>5722</v>
      </c>
      <c r="D3870" s="34">
        <v>30808</v>
      </c>
      <c r="E3870" s="34">
        <v>2118</v>
      </c>
      <c r="F3870" s="33">
        <v>1.5521</v>
      </c>
      <c r="G3870" s="33">
        <v>0.69019999999999992</v>
      </c>
      <c r="H3870">
        <v>6.8748377044923394</v>
      </c>
      <c r="I3870" s="33">
        <v>2.2423000000000002</v>
      </c>
      <c r="J3870" s="35">
        <f>G3870/I3870</f>
        <v>0.30780894617134186</v>
      </c>
      <c r="K3870">
        <v>0.73281397544853644</v>
      </c>
      <c r="L3870">
        <v>1.0586874409820586</v>
      </c>
      <c r="M3870">
        <v>0.7</v>
      </c>
      <c r="N3870" t="s">
        <v>37</v>
      </c>
      <c r="O3870" s="53" t="s">
        <v>37</v>
      </c>
      <c r="P3870" s="54" t="str">
        <f>'Sheet1 (2)'!O2821</f>
        <v>B</v>
      </c>
      <c r="Q3870" s="31" t="str">
        <f>IF(U3870="same",N3870,IF(O3870=N3870,P3870,O3870))</f>
        <v>B</v>
      </c>
      <c r="R3870">
        <f>VLOOKUP(IF(V3870="same",N3870,IF(O3870=N3870,P3870,O3870)),$AA$2:$AL$8,9,FALSE)</f>
        <v>0.25</v>
      </c>
      <c r="S3870" s="11">
        <f>(L3870-M3870)/L3870</f>
        <v>0.33880390670293903</v>
      </c>
      <c r="T3870" s="13">
        <f t="shared" si="60"/>
        <v>0.25</v>
      </c>
      <c r="U3870">
        <f>IFERROR(T3870*I3870,0)</f>
        <v>0.56057500000000005</v>
      </c>
      <c r="V3870" t="str">
        <f>IF(AND(N3870=O3870,P3870=N3870),"same",IF(NOT(OR(O3870=N3870,P3870=N3870)),"conflict","change"))</f>
        <v>same</v>
      </c>
      <c r="W3870" s="55">
        <f>U3870-G3870</f>
        <v>-0.12962499999999988</v>
      </c>
    </row>
    <row r="3871" spans="1:23" ht="21" hidden="1" outlineLevel="2" x14ac:dyDescent="0.4">
      <c r="A3871" t="s">
        <v>5729</v>
      </c>
      <c r="B3871" t="s">
        <v>5721</v>
      </c>
      <c r="C3871" t="s">
        <v>5722</v>
      </c>
      <c r="D3871" s="34">
        <v>133606</v>
      </c>
      <c r="E3871" s="34">
        <v>12814</v>
      </c>
      <c r="F3871" s="33">
        <v>9.2284000000000006</v>
      </c>
      <c r="G3871" s="33">
        <v>3.5886</v>
      </c>
      <c r="H3871">
        <v>9.5908866368276868</v>
      </c>
      <c r="I3871" s="33">
        <v>12.817</v>
      </c>
      <c r="J3871" s="35">
        <f>G3871/I3871</f>
        <v>0.27998751657954279</v>
      </c>
      <c r="K3871">
        <v>0.72018105197440307</v>
      </c>
      <c r="L3871">
        <v>1.0002341189324178</v>
      </c>
      <c r="M3871">
        <v>0.7</v>
      </c>
      <c r="N3871" t="s">
        <v>42</v>
      </c>
      <c r="O3871" s="53" t="s">
        <v>42</v>
      </c>
      <c r="P3871" s="54" t="str">
        <f>'Sheet1 (2)'!O3800</f>
        <v>A+</v>
      </c>
      <c r="Q3871" s="31" t="str">
        <f>IF(U3871="same",N3871,IF(O3871=N3871,P3871,O3871))</f>
        <v>A+</v>
      </c>
      <c r="R3871">
        <f>VLOOKUP(IF(V3871="same",N3871,IF(O3871=N3871,P3871,O3871)),$AA$2:$AL$8,9,FALSE)</f>
        <v>0.05</v>
      </c>
      <c r="S3871" s="11">
        <f>(L3871-M3871)/L3871</f>
        <v>0.30016384489350095</v>
      </c>
      <c r="T3871" s="13">
        <f t="shared" si="60"/>
        <v>0.05</v>
      </c>
      <c r="U3871">
        <f>IFERROR(T3871*I3871,0)</f>
        <v>0.64085000000000003</v>
      </c>
      <c r="V3871" t="str">
        <f>IF(AND(N3871=O3871,P3871=N3871),"same",IF(NOT(OR(O3871=N3871,P3871=N3871)),"conflict","change"))</f>
        <v>same</v>
      </c>
      <c r="W3871" s="55">
        <f>U3871-G3871</f>
        <v>-2.9477500000000001</v>
      </c>
    </row>
    <row r="3872" spans="1:23" ht="21" hidden="1" outlineLevel="2" x14ac:dyDescent="0.4">
      <c r="A3872" t="s">
        <v>5730</v>
      </c>
      <c r="B3872" t="s">
        <v>5721</v>
      </c>
      <c r="C3872" t="s">
        <v>5722</v>
      </c>
      <c r="D3872" s="34">
        <v>57480</v>
      </c>
      <c r="E3872" s="34">
        <v>4243</v>
      </c>
      <c r="F3872" s="33">
        <v>3.0748000000000002</v>
      </c>
      <c r="G3872" s="33">
        <v>1.2795000000000001</v>
      </c>
      <c r="H3872">
        <v>7.3816979819067505</v>
      </c>
      <c r="I3872" s="33">
        <v>4.3543000000000003</v>
      </c>
      <c r="J3872" s="35">
        <f>G3872/I3872</f>
        <v>0.29384746113037685</v>
      </c>
      <c r="K3872">
        <v>0.7246759368371436</v>
      </c>
      <c r="L3872">
        <v>1.0262314400188546</v>
      </c>
      <c r="M3872">
        <v>0.7</v>
      </c>
      <c r="N3872" t="s">
        <v>34</v>
      </c>
      <c r="O3872" s="53" t="s">
        <v>34</v>
      </c>
      <c r="P3872" s="54" t="str">
        <f>'Sheet1 (2)'!O3837</f>
        <v>A</v>
      </c>
      <c r="Q3872" s="31" t="str">
        <f>IF(U3872="same",N3872,IF(O3872=N3872,P3872,O3872))</f>
        <v>A</v>
      </c>
      <c r="R3872">
        <f>VLOOKUP(IF(V3872="same",N3872,IF(O3872=N3872,P3872,O3872)),$AA$2:$AL$8,9,FALSE)</f>
        <v>0.15</v>
      </c>
      <c r="S3872" s="11">
        <f>(L3872-M3872)/L3872</f>
        <v>0.31789265783248749</v>
      </c>
      <c r="T3872" s="13">
        <f t="shared" si="60"/>
        <v>0.15</v>
      </c>
      <c r="U3872">
        <f>IFERROR(T3872*I3872,0)</f>
        <v>0.65314499999999998</v>
      </c>
      <c r="V3872" t="str">
        <f>IF(AND(N3872=O3872,P3872=N3872),"same",IF(NOT(OR(O3872=N3872,P3872=N3872)),"conflict","change"))</f>
        <v>same</v>
      </c>
      <c r="W3872" s="55">
        <f>U3872-G3872</f>
        <v>-0.62635500000000011</v>
      </c>
    </row>
    <row r="3873" spans="1:23" ht="21" hidden="1" outlineLevel="2" x14ac:dyDescent="0.4">
      <c r="A3873" t="s">
        <v>5731</v>
      </c>
      <c r="B3873" t="s">
        <v>5721</v>
      </c>
      <c r="C3873" t="s">
        <v>5722</v>
      </c>
      <c r="D3873" s="34">
        <v>2065</v>
      </c>
      <c r="E3873" s="34">
        <v>249</v>
      </c>
      <c r="F3873" s="33">
        <v>0.21430000000000002</v>
      </c>
      <c r="G3873" s="33">
        <v>7.0699999999999999E-2</v>
      </c>
      <c r="H3873">
        <v>12.058111380145279</v>
      </c>
      <c r="I3873" s="33">
        <v>0.28500000000000003</v>
      </c>
      <c r="J3873" s="35">
        <f>G3873/I3873</f>
        <v>0.24807017543859647</v>
      </c>
      <c r="K3873">
        <v>0.86064257028112456</v>
      </c>
      <c r="L3873">
        <v>1.1445783132530123</v>
      </c>
      <c r="M3873">
        <v>0.9</v>
      </c>
      <c r="N3873" t="s">
        <v>37</v>
      </c>
      <c r="O3873" s="53" t="s">
        <v>37</v>
      </c>
      <c r="P3873" s="54" t="str">
        <f>'Sheet1 (2)'!O4329</f>
        <v>B</v>
      </c>
      <c r="Q3873" s="31" t="str">
        <f>IF(U3873="same",N3873,IF(O3873=N3873,P3873,O3873))</f>
        <v>B</v>
      </c>
      <c r="R3873">
        <f>VLOOKUP(IF(V3873="same",N3873,IF(O3873=N3873,P3873,O3873)),$AA$2:$AL$8,9,FALSE)</f>
        <v>0.25</v>
      </c>
      <c r="S3873" s="11">
        <f>(L3873-M3873)/L3873</f>
        <v>0.21368421052631595</v>
      </c>
      <c r="T3873" s="13">
        <f t="shared" si="60"/>
        <v>0.21368421052631595</v>
      </c>
      <c r="U3873">
        <f>IFERROR(T3873*I3873,0)</f>
        <v>6.0900000000000051E-2</v>
      </c>
      <c r="V3873" t="str">
        <f>IF(AND(N3873=O3873,P3873=N3873),"same",IF(NOT(OR(O3873=N3873,P3873=N3873)),"conflict","change"))</f>
        <v>same</v>
      </c>
      <c r="W3873" s="55">
        <f>U3873-G3873</f>
        <v>-9.7999999999999476E-3</v>
      </c>
    </row>
    <row r="3874" spans="1:23" ht="21" hidden="1" outlineLevel="2" x14ac:dyDescent="0.4">
      <c r="A3874" t="s">
        <v>5732</v>
      </c>
      <c r="B3874" t="s">
        <v>5721</v>
      </c>
      <c r="C3874" t="s">
        <v>5722</v>
      </c>
      <c r="D3874" s="34">
        <v>1712</v>
      </c>
      <c r="E3874" s="34">
        <v>431</v>
      </c>
      <c r="F3874" s="33">
        <v>0.3473</v>
      </c>
      <c r="G3874" s="33">
        <v>0.15599999999999997</v>
      </c>
      <c r="H3874">
        <v>25.175233644859812</v>
      </c>
      <c r="I3874" s="33">
        <v>0.50329999999999997</v>
      </c>
      <c r="J3874" s="35">
        <f>G3874/I3874</f>
        <v>0.30995430160937809</v>
      </c>
      <c r="K3874">
        <v>0.80580046403712302</v>
      </c>
      <c r="L3874">
        <v>1.1677494199535963</v>
      </c>
      <c r="M3874">
        <v>1</v>
      </c>
      <c r="N3874" t="s">
        <v>37</v>
      </c>
      <c r="O3874" s="53" t="s">
        <v>37</v>
      </c>
      <c r="P3874" s="54" t="str">
        <f>'Sheet1 (2)'!O4400</f>
        <v>B</v>
      </c>
      <c r="Q3874" s="31" t="str">
        <f>IF(U3874="same",N3874,IF(O3874=N3874,P3874,O3874))</f>
        <v>B</v>
      </c>
      <c r="R3874">
        <f>VLOOKUP(IF(V3874="same",N3874,IF(O3874=N3874,P3874,O3874)),$AA$2:$AL$8,9,FALSE)</f>
        <v>0.25</v>
      </c>
      <c r="S3874" s="11">
        <f>(L3874-M3874)/L3874</f>
        <v>0.14365189747665408</v>
      </c>
      <c r="T3874" s="13">
        <f t="shared" si="60"/>
        <v>0.14365189747665408</v>
      </c>
      <c r="U3874">
        <f>IFERROR(T3874*I3874,0)</f>
        <v>7.2299999999999989E-2</v>
      </c>
      <c r="V3874" t="str">
        <f>IF(AND(N3874=O3874,P3874=N3874),"same",IF(NOT(OR(O3874=N3874,P3874=N3874)),"conflict","change"))</f>
        <v>same</v>
      </c>
      <c r="W3874" s="55">
        <f>U3874-G3874</f>
        <v>-8.3699999999999983E-2</v>
      </c>
    </row>
    <row r="3875" spans="1:23" ht="21" hidden="1" outlineLevel="2" x14ac:dyDescent="0.4">
      <c r="A3875" t="s">
        <v>5733</v>
      </c>
      <c r="B3875" t="s">
        <v>5721</v>
      </c>
      <c r="C3875" t="s">
        <v>5722</v>
      </c>
      <c r="D3875" s="34">
        <v>107057</v>
      </c>
      <c r="E3875" s="34">
        <v>8876</v>
      </c>
      <c r="F3875" s="33">
        <v>6.5341000000000005</v>
      </c>
      <c r="G3875" s="33">
        <v>2.6692999999999998</v>
      </c>
      <c r="H3875">
        <v>8.290910449573591</v>
      </c>
      <c r="I3875" s="33">
        <v>9.2034000000000002</v>
      </c>
      <c r="J3875" s="35">
        <f>G3875/I3875</f>
        <v>0.29003411782602079</v>
      </c>
      <c r="K3875">
        <v>0.73615367282559718</v>
      </c>
      <c r="L3875">
        <v>1.0368859846777827</v>
      </c>
      <c r="M3875">
        <v>0.7</v>
      </c>
      <c r="N3875" t="s">
        <v>34</v>
      </c>
      <c r="O3875" s="53" t="s">
        <v>34</v>
      </c>
      <c r="P3875" s="54" t="str">
        <f>'Sheet1 (2)'!O4883</f>
        <v>A</v>
      </c>
      <c r="Q3875" s="31" t="str">
        <f>IF(U3875="same",N3875,IF(O3875=N3875,P3875,O3875))</f>
        <v>A</v>
      </c>
      <c r="R3875">
        <f>VLOOKUP(IF(V3875="same",N3875,IF(O3875=N3875,P3875,O3875)),$AA$2:$AL$8,9,FALSE)</f>
        <v>0.15</v>
      </c>
      <c r="S3875" s="11">
        <f>(L3875-M3875)/L3875</f>
        <v>0.32490166677532217</v>
      </c>
      <c r="T3875" s="13">
        <f t="shared" si="60"/>
        <v>0.15</v>
      </c>
      <c r="U3875">
        <f>IFERROR(T3875*I3875,0)</f>
        <v>1.3805099999999999</v>
      </c>
      <c r="V3875" t="str">
        <f>IF(AND(N3875=O3875,P3875=N3875),"same",IF(NOT(OR(O3875=N3875,P3875=N3875)),"conflict","change"))</f>
        <v>same</v>
      </c>
      <c r="W3875" s="55">
        <f>U3875-G3875</f>
        <v>-1.2887899999999999</v>
      </c>
    </row>
    <row r="3876" spans="1:23" ht="21" outlineLevel="1" collapsed="1" x14ac:dyDescent="0.4">
      <c r="C3876" s="29" t="s">
        <v>5734</v>
      </c>
      <c r="D3876" s="34">
        <f>SUBTOTAL(9,D3864:D3875)</f>
        <v>360991</v>
      </c>
      <c r="E3876" s="34">
        <f>SUBTOTAL(9,E3864:E3875)</f>
        <v>32992</v>
      </c>
      <c r="F3876" s="33">
        <f>SUBTOTAL(9,F3864:F3875)</f>
        <v>24.938300000000005</v>
      </c>
      <c r="G3876" s="33">
        <f>SUBTOTAL(9,G3864:G3875)</f>
        <v>9.4731999999999985</v>
      </c>
      <c r="I3876" s="33">
        <f>SUBTOTAL(9,I3864:I3875)</f>
        <v>34.411500000000004</v>
      </c>
      <c r="J3876" s="35"/>
      <c r="O3876" s="53"/>
      <c r="P3876" s="54"/>
      <c r="Q3876" s="31"/>
      <c r="T3876" s="13">
        <f t="shared" si="60"/>
        <v>0</v>
      </c>
      <c r="U3876">
        <f>SUBTOTAL(9,U3864:U3875)</f>
        <v>4.1826049999999997</v>
      </c>
      <c r="W3876" s="55">
        <f>SUBTOTAL(9,W3864:W3875)</f>
        <v>-5.2905950000000006</v>
      </c>
    </row>
    <row r="3877" spans="1:23" ht="21" hidden="1" outlineLevel="2" x14ac:dyDescent="0.4">
      <c r="A3877" s="18" t="s">
        <v>4904</v>
      </c>
      <c r="B3877" t="s">
        <v>4905</v>
      </c>
      <c r="C3877" t="s">
        <v>4906</v>
      </c>
      <c r="D3877" s="34">
        <v>7054</v>
      </c>
      <c r="E3877" s="34">
        <v>2054</v>
      </c>
      <c r="F3877" s="33">
        <v>0.93689999999999996</v>
      </c>
      <c r="G3877" s="33">
        <v>0.31179999999999997</v>
      </c>
      <c r="H3877">
        <v>29.118230791040546</v>
      </c>
      <c r="I3877" s="33">
        <v>1.2486999999999999</v>
      </c>
      <c r="J3877" s="35">
        <f>G3877/I3877</f>
        <v>0.24969968767518219</v>
      </c>
      <c r="K3877">
        <v>0.45613437195715678</v>
      </c>
      <c r="L3877">
        <v>0.60793573515092492</v>
      </c>
      <c r="M3877">
        <v>0.3</v>
      </c>
      <c r="N3877" t="s">
        <v>34</v>
      </c>
      <c r="O3877" s="53" t="s">
        <v>34</v>
      </c>
      <c r="P3877" s="54" t="str">
        <f>'Sheet1 (2)'!O78</f>
        <v>A</v>
      </c>
      <c r="Q3877" s="31" t="str">
        <f>IF(U3877="same",N3877,IF(O3877=N3877,P3877,O3877))</f>
        <v>A</v>
      </c>
      <c r="R3877">
        <f>VLOOKUP(IF(V3877="same",N3877,IF(O3877=N3877,P3877,O3877)),$AA$2:$AL$8,9,FALSE)</f>
        <v>0.15</v>
      </c>
      <c r="S3877" s="11">
        <f>(L3877-M3877)/L3877</f>
        <v>0.50652678785937366</v>
      </c>
      <c r="T3877" s="13">
        <f t="shared" si="60"/>
        <v>0.15</v>
      </c>
      <c r="U3877">
        <f>IFERROR(T3877*I3877,0)</f>
        <v>0.18730499999999997</v>
      </c>
      <c r="V3877" t="str">
        <f>IF(AND(N3877=O3877,P3877=N3877),"same",IF(NOT(OR(O3877=N3877,P3877=N3877)),"conflict","change"))</f>
        <v>same</v>
      </c>
      <c r="W3877" s="55">
        <f>U3877-G3877</f>
        <v>-0.12449499999999999</v>
      </c>
    </row>
    <row r="3878" spans="1:23" ht="21" hidden="1" outlineLevel="2" x14ac:dyDescent="0.4">
      <c r="A3878" t="s">
        <v>4907</v>
      </c>
      <c r="B3878" t="s">
        <v>4905</v>
      </c>
      <c r="C3878" t="s">
        <v>4906</v>
      </c>
      <c r="D3878" s="34">
        <v>35694</v>
      </c>
      <c r="E3878" s="34">
        <v>17297</v>
      </c>
      <c r="F3878" s="33">
        <v>8.3907999999999987</v>
      </c>
      <c r="G3878" s="33">
        <v>2.7964000000000002</v>
      </c>
      <c r="H3878">
        <v>48.459124782876671</v>
      </c>
      <c r="I3878" s="33">
        <v>11.187199999999999</v>
      </c>
      <c r="J3878" s="35">
        <f>G3878/I3878</f>
        <v>0.24996424485125862</v>
      </c>
      <c r="K3878">
        <v>0.48510146268138982</v>
      </c>
      <c r="L3878">
        <v>0.64677111637856266</v>
      </c>
      <c r="M3878">
        <v>0.1</v>
      </c>
      <c r="N3878" t="s">
        <v>37</v>
      </c>
      <c r="O3878" s="53" t="s">
        <v>37</v>
      </c>
      <c r="P3878" s="54" t="str">
        <f>'Sheet1 (2)'!O169</f>
        <v>B</v>
      </c>
      <c r="Q3878" s="31" t="str">
        <f>IF(U3878="same",N3878,IF(O3878=N3878,P3878,O3878))</f>
        <v>B</v>
      </c>
      <c r="R3878">
        <f>VLOOKUP(IF(V3878="same",N3878,IF(O3878=N3878,P3878,O3878)),$AA$2:$AL$8,9,FALSE)</f>
        <v>0.25</v>
      </c>
      <c r="S3878" s="11">
        <f>(L3878-M3878)/L3878</f>
        <v>0.84538579805491987</v>
      </c>
      <c r="T3878" s="13">
        <f t="shared" si="60"/>
        <v>0.25</v>
      </c>
      <c r="U3878">
        <f>IFERROR(T3878*I3878,0)</f>
        <v>2.7967999999999997</v>
      </c>
      <c r="V3878" t="str">
        <f>IF(AND(N3878=O3878,P3878=N3878),"same",IF(NOT(OR(O3878=N3878,P3878=N3878)),"conflict","change"))</f>
        <v>same</v>
      </c>
      <c r="W3878" s="55">
        <f>U3878-G3878</f>
        <v>3.9999999999951186E-4</v>
      </c>
    </row>
    <row r="3879" spans="1:23" ht="21" hidden="1" outlineLevel="2" x14ac:dyDescent="0.4">
      <c r="A3879" t="s">
        <v>4908</v>
      </c>
      <c r="B3879" t="s">
        <v>4905</v>
      </c>
      <c r="C3879" t="s">
        <v>4906</v>
      </c>
      <c r="D3879" s="34">
        <v>10918</v>
      </c>
      <c r="E3879" s="34">
        <v>1505</v>
      </c>
      <c r="F3879" s="33">
        <v>0.35279999999999995</v>
      </c>
      <c r="G3879" s="33">
        <v>0.1512</v>
      </c>
      <c r="H3879">
        <v>13.784575929657446</v>
      </c>
      <c r="I3879" s="33">
        <v>0.504</v>
      </c>
      <c r="J3879" s="35">
        <f>G3879/I3879</f>
        <v>0.3</v>
      </c>
      <c r="K3879">
        <v>0.23441860465116277</v>
      </c>
      <c r="L3879">
        <v>0.33488372093023255</v>
      </c>
      <c r="M3879">
        <v>0.1</v>
      </c>
      <c r="N3879" t="s">
        <v>37</v>
      </c>
      <c r="O3879" s="53" t="s">
        <v>37</v>
      </c>
      <c r="P3879" s="54" t="str">
        <f>'Sheet1 (2)'!O316</f>
        <v>B</v>
      </c>
      <c r="Q3879" s="31" t="str">
        <f>IF(U3879="same",N3879,IF(O3879=N3879,P3879,O3879))</f>
        <v>B</v>
      </c>
      <c r="R3879">
        <f>VLOOKUP(IF(V3879="same",N3879,IF(O3879=N3879,P3879,O3879)),$AA$2:$AL$8,9,FALSE)</f>
        <v>0.25</v>
      </c>
      <c r="S3879" s="11">
        <f>(L3879-M3879)/L3879</f>
        <v>0.70138888888888884</v>
      </c>
      <c r="T3879" s="13">
        <f t="shared" si="60"/>
        <v>0.25</v>
      </c>
      <c r="U3879">
        <f>IFERROR(T3879*I3879,0)</f>
        <v>0.126</v>
      </c>
      <c r="V3879" t="str">
        <f>IF(AND(N3879=O3879,P3879=N3879),"same",IF(NOT(OR(O3879=N3879,P3879=N3879)),"conflict","change"))</f>
        <v>same</v>
      </c>
      <c r="W3879" s="55">
        <f>U3879-G3879</f>
        <v>-2.52E-2</v>
      </c>
    </row>
    <row r="3880" spans="1:23" ht="21" hidden="1" outlineLevel="2" x14ac:dyDescent="0.4">
      <c r="A3880" t="s">
        <v>4909</v>
      </c>
      <c r="B3880" t="s">
        <v>4905</v>
      </c>
      <c r="C3880" t="s">
        <v>4906</v>
      </c>
      <c r="D3880" s="34">
        <v>201677</v>
      </c>
      <c r="E3880" s="34">
        <v>85248</v>
      </c>
      <c r="F3880" s="33">
        <v>25.488099999999999</v>
      </c>
      <c r="G3880" s="33">
        <v>10.923400000000001</v>
      </c>
      <c r="H3880">
        <v>42.269569658414198</v>
      </c>
      <c r="I3880" s="33">
        <v>36.411500000000004</v>
      </c>
      <c r="J3880" s="35">
        <f>G3880/I3880</f>
        <v>0.29999862680746464</v>
      </c>
      <c r="K3880">
        <v>0.29898765953453454</v>
      </c>
      <c r="L3880">
        <v>0.42712439001501512</v>
      </c>
      <c r="M3880">
        <v>0.03</v>
      </c>
      <c r="N3880" t="s">
        <v>37</v>
      </c>
      <c r="O3880" s="53" t="s">
        <v>37</v>
      </c>
      <c r="P3880" s="54" t="str">
        <f>'Sheet1 (2)'!O716</f>
        <v>B</v>
      </c>
      <c r="Q3880" s="31" t="str">
        <f>IF(U3880="same",N3880,IF(O3880=N3880,P3880,O3880))</f>
        <v>B</v>
      </c>
      <c r="R3880">
        <f>VLOOKUP(IF(V3880="same",N3880,IF(O3880=N3880,P3880,O3880)),$AA$2:$AL$8,9,FALSE)</f>
        <v>0.25</v>
      </c>
      <c r="S3880" s="11">
        <f>(L3880-M3880)/L3880</f>
        <v>0.92976284964914924</v>
      </c>
      <c r="T3880" s="13">
        <f t="shared" si="60"/>
        <v>0.25</v>
      </c>
      <c r="U3880">
        <f>IFERROR(T3880*I3880,0)</f>
        <v>9.1028750000000009</v>
      </c>
      <c r="V3880" t="str">
        <f>IF(AND(N3880=O3880,P3880=N3880),"same",IF(NOT(OR(O3880=N3880,P3880=N3880)),"conflict","change"))</f>
        <v>same</v>
      </c>
      <c r="W3880" s="55">
        <f>U3880-G3880</f>
        <v>-1.8205249999999999</v>
      </c>
    </row>
    <row r="3881" spans="1:23" ht="21" hidden="1" outlineLevel="2" x14ac:dyDescent="0.4">
      <c r="A3881" t="s">
        <v>4910</v>
      </c>
      <c r="B3881" t="s">
        <v>4905</v>
      </c>
      <c r="C3881" t="s">
        <v>4906</v>
      </c>
      <c r="D3881" s="34">
        <v>3201</v>
      </c>
      <c r="E3881" s="34">
        <v>1440</v>
      </c>
      <c r="F3881" s="33">
        <v>0.20220000000000002</v>
      </c>
      <c r="G3881" s="33">
        <v>9.9500000000000005E-2</v>
      </c>
      <c r="H3881">
        <v>44.98594189315839</v>
      </c>
      <c r="I3881" s="33">
        <v>0.30170000000000002</v>
      </c>
      <c r="J3881" s="35">
        <f>G3881/I3881</f>
        <v>0.32979781239642025</v>
      </c>
      <c r="K3881">
        <v>0.14041666666666669</v>
      </c>
      <c r="L3881">
        <v>0.20951388888888892</v>
      </c>
      <c r="M3881">
        <v>7.0000000000000007E-2</v>
      </c>
      <c r="N3881" t="s">
        <v>37</v>
      </c>
      <c r="O3881" s="53" t="s">
        <v>37</v>
      </c>
      <c r="P3881" s="54" t="str">
        <f>'Sheet1 (2)'!O1128</f>
        <v>B</v>
      </c>
      <c r="Q3881" s="31" t="str">
        <f>IF(U3881="same",N3881,IF(O3881=N3881,P3881,O3881))</f>
        <v>B</v>
      </c>
      <c r="R3881">
        <f>VLOOKUP(IF(V3881="same",N3881,IF(O3881=N3881,P3881,O3881)),$AA$2:$AL$8,9,FALSE)</f>
        <v>0.25</v>
      </c>
      <c r="S3881" s="11">
        <f>(L3881-M3881)/L3881</f>
        <v>0.66589327146171695</v>
      </c>
      <c r="T3881" s="13">
        <f t="shared" si="60"/>
        <v>0.25</v>
      </c>
      <c r="U3881">
        <f>IFERROR(T3881*I3881,0)</f>
        <v>7.5425000000000006E-2</v>
      </c>
      <c r="V3881" t="str">
        <f>IF(AND(N3881=O3881,P3881=N3881),"same",IF(NOT(OR(O3881=N3881,P3881=N3881)),"conflict","change"))</f>
        <v>same</v>
      </c>
      <c r="W3881" s="55">
        <f>U3881-G3881</f>
        <v>-2.4074999999999999E-2</v>
      </c>
    </row>
    <row r="3882" spans="1:23" ht="21" hidden="1" outlineLevel="2" x14ac:dyDescent="0.4">
      <c r="A3882" t="s">
        <v>4911</v>
      </c>
      <c r="B3882" t="s">
        <v>4905</v>
      </c>
      <c r="C3882" t="s">
        <v>4906</v>
      </c>
      <c r="D3882" s="34">
        <v>949</v>
      </c>
      <c r="E3882" s="34">
        <v>523</v>
      </c>
      <c r="F3882" s="33">
        <v>8.7999999999999995E-2</v>
      </c>
      <c r="G3882" s="33">
        <v>2.9000000000000001E-2</v>
      </c>
      <c r="H3882">
        <v>55.110642781875661</v>
      </c>
      <c r="I3882" s="33">
        <v>0.11699999999999999</v>
      </c>
      <c r="J3882" s="35">
        <f>G3882/I3882</f>
        <v>0.2478632478632479</v>
      </c>
      <c r="K3882">
        <v>0.16826003824091779</v>
      </c>
      <c r="L3882">
        <v>0.22370936902485661</v>
      </c>
      <c r="M3882">
        <v>0.05</v>
      </c>
      <c r="N3882" t="s">
        <v>37</v>
      </c>
      <c r="O3882" s="53" t="s">
        <v>37</v>
      </c>
      <c r="P3882" s="54" t="str">
        <f>'Sheet1 (2)'!O1581</f>
        <v>B</v>
      </c>
      <c r="Q3882" s="31" t="str">
        <f>IF(U3882="same",N3882,IF(O3882=N3882,P3882,O3882))</f>
        <v>B</v>
      </c>
      <c r="R3882">
        <f>VLOOKUP(IF(V3882="same",N3882,IF(O3882=N3882,P3882,O3882)),$AA$2:$AL$8,9,FALSE)</f>
        <v>0.25</v>
      </c>
      <c r="S3882" s="11">
        <f>(L3882-M3882)/L3882</f>
        <v>0.77649572649572651</v>
      </c>
      <c r="T3882" s="13">
        <f t="shared" si="60"/>
        <v>0.25</v>
      </c>
      <c r="U3882">
        <f>IFERROR(T3882*I3882,0)</f>
        <v>2.9249999999999998E-2</v>
      </c>
      <c r="V3882" t="str">
        <f>IF(AND(N3882=O3882,P3882=N3882),"same",IF(NOT(OR(O3882=N3882,P3882=N3882)),"conflict","change"))</f>
        <v>same</v>
      </c>
      <c r="W3882" s="55">
        <f>U3882-G3882</f>
        <v>2.4999999999999675E-4</v>
      </c>
    </row>
    <row r="3883" spans="1:23" ht="21" hidden="1" outlineLevel="2" x14ac:dyDescent="0.4">
      <c r="A3883" t="s">
        <v>4912</v>
      </c>
      <c r="B3883" t="s">
        <v>4905</v>
      </c>
      <c r="C3883" t="s">
        <v>4906</v>
      </c>
      <c r="D3883" s="34">
        <v>8060</v>
      </c>
      <c r="E3883" s="34">
        <v>6428</v>
      </c>
      <c r="F3883" s="33">
        <v>2.0348999999999999</v>
      </c>
      <c r="G3883" s="33">
        <v>0.8721000000000001</v>
      </c>
      <c r="H3883">
        <v>79.75186104218362</v>
      </c>
      <c r="I3883" s="33">
        <v>2.907</v>
      </c>
      <c r="J3883" s="35">
        <f>G3883/I3883</f>
        <v>0.30000000000000004</v>
      </c>
      <c r="K3883">
        <v>0.31656813939016798</v>
      </c>
      <c r="L3883">
        <v>0.45224019912881147</v>
      </c>
      <c r="M3883">
        <v>0.03</v>
      </c>
      <c r="N3883" t="s">
        <v>37</v>
      </c>
      <c r="O3883" s="53" t="s">
        <v>37</v>
      </c>
      <c r="P3883" s="54" t="str">
        <f>'Sheet1 (2)'!O1810</f>
        <v>B</v>
      </c>
      <c r="Q3883" s="31" t="str">
        <f>IF(U3883="same",N3883,IF(O3883=N3883,P3883,O3883))</f>
        <v>B</v>
      </c>
      <c r="R3883">
        <f>VLOOKUP(IF(V3883="same",N3883,IF(O3883=N3883,P3883,O3883)),$AA$2:$AL$8,9,FALSE)</f>
        <v>0.25</v>
      </c>
      <c r="S3883" s="11">
        <f>(L3883-M3883)/L3883</f>
        <v>0.93366357069143457</v>
      </c>
      <c r="T3883" s="13">
        <f t="shared" si="60"/>
        <v>0.25</v>
      </c>
      <c r="U3883">
        <f>IFERROR(T3883*I3883,0)</f>
        <v>0.72675000000000001</v>
      </c>
      <c r="V3883" t="str">
        <f>IF(AND(N3883=O3883,P3883=N3883),"same",IF(NOT(OR(O3883=N3883,P3883=N3883)),"conflict","change"))</f>
        <v>same</v>
      </c>
      <c r="W3883" s="55">
        <f>U3883-G3883</f>
        <v>-0.14535000000000009</v>
      </c>
    </row>
    <row r="3884" spans="1:23" ht="21" hidden="1" outlineLevel="2" x14ac:dyDescent="0.4">
      <c r="A3884" t="s">
        <v>4913</v>
      </c>
      <c r="B3884" t="s">
        <v>4905</v>
      </c>
      <c r="C3884" t="s">
        <v>4906</v>
      </c>
      <c r="D3884" s="34">
        <v>31144</v>
      </c>
      <c r="E3884" s="34">
        <v>18322</v>
      </c>
      <c r="F3884" s="33">
        <v>7.4138999999999999</v>
      </c>
      <c r="G3884" s="33">
        <v>2.4708000000000001</v>
      </c>
      <c r="H3884">
        <v>58.829951194451581</v>
      </c>
      <c r="I3884" s="33">
        <v>9.8847000000000005</v>
      </c>
      <c r="J3884" s="35">
        <f>G3884/I3884</f>
        <v>0.24996206258156545</v>
      </c>
      <c r="K3884">
        <v>0.40464468944438375</v>
      </c>
      <c r="L3884">
        <v>0.5394989629953062</v>
      </c>
      <c r="M3884">
        <v>0.1</v>
      </c>
      <c r="N3884" t="s">
        <v>34</v>
      </c>
      <c r="O3884" s="53" t="s">
        <v>34</v>
      </c>
      <c r="P3884" s="54" t="str">
        <f>'Sheet1 (2)'!O1901</f>
        <v>A</v>
      </c>
      <c r="Q3884" s="31" t="str">
        <f>IF(U3884="same",N3884,IF(O3884=N3884,P3884,O3884))</f>
        <v>A</v>
      </c>
      <c r="R3884">
        <f>VLOOKUP(IF(V3884="same",N3884,IF(O3884=N3884,P3884,O3884)),$AA$2:$AL$8,9,FALSE)</f>
        <v>0.15</v>
      </c>
      <c r="S3884" s="11">
        <f>(L3884-M3884)/L3884</f>
        <v>0.81464283185124486</v>
      </c>
      <c r="T3884" s="13">
        <f t="shared" si="60"/>
        <v>0.15</v>
      </c>
      <c r="U3884">
        <f>IFERROR(T3884*I3884,0)</f>
        <v>1.4827049999999999</v>
      </c>
      <c r="V3884" t="str">
        <f>IF(AND(N3884=O3884,P3884=N3884),"same",IF(NOT(OR(O3884=N3884,P3884=N3884)),"conflict","change"))</f>
        <v>same</v>
      </c>
      <c r="W3884" s="55">
        <f>U3884-G3884</f>
        <v>-0.98809500000000017</v>
      </c>
    </row>
    <row r="3885" spans="1:23" ht="21" hidden="1" outlineLevel="2" x14ac:dyDescent="0.4">
      <c r="A3885" t="s">
        <v>4914</v>
      </c>
      <c r="B3885" t="s">
        <v>4905</v>
      </c>
      <c r="C3885" t="s">
        <v>4906</v>
      </c>
      <c r="D3885" s="34">
        <v>86774</v>
      </c>
      <c r="E3885" s="34">
        <v>46633</v>
      </c>
      <c r="F3885" s="33">
        <v>16.746199999999998</v>
      </c>
      <c r="G3885" s="33">
        <v>5.5818000000000003</v>
      </c>
      <c r="H3885">
        <v>53.740751838108189</v>
      </c>
      <c r="I3885" s="33">
        <v>22.327999999999999</v>
      </c>
      <c r="J3885" s="35">
        <f>G3885/I3885</f>
        <v>0.24999104263704766</v>
      </c>
      <c r="K3885">
        <v>0.35910621233890155</v>
      </c>
      <c r="L3885">
        <v>0.47880256470739607</v>
      </c>
      <c r="M3885">
        <v>0.03</v>
      </c>
      <c r="N3885" t="s">
        <v>37</v>
      </c>
      <c r="O3885" s="53" t="s">
        <v>37</v>
      </c>
      <c r="P3885" s="54" t="str">
        <f>'Sheet1 (2)'!O2261</f>
        <v>B</v>
      </c>
      <c r="Q3885" s="31" t="str">
        <f>IF(U3885="same",N3885,IF(O3885=N3885,P3885,O3885))</f>
        <v>B</v>
      </c>
      <c r="R3885">
        <f>VLOOKUP(IF(V3885="same",N3885,IF(O3885=N3885,P3885,O3885)),$AA$2:$AL$8,9,FALSE)</f>
        <v>0.25</v>
      </c>
      <c r="S3885" s="11">
        <f>(L3885-M3885)/L3885</f>
        <v>0.93734369401648165</v>
      </c>
      <c r="T3885" s="13">
        <f t="shared" si="60"/>
        <v>0.25</v>
      </c>
      <c r="U3885">
        <f>IFERROR(T3885*I3885,0)</f>
        <v>5.5819999999999999</v>
      </c>
      <c r="V3885" t="str">
        <f>IF(AND(N3885=O3885,P3885=N3885),"same",IF(NOT(OR(O3885=N3885,P3885=N3885)),"conflict","change"))</f>
        <v>same</v>
      </c>
      <c r="W3885" s="55">
        <f>U3885-G3885</f>
        <v>1.9999999999953388E-4</v>
      </c>
    </row>
    <row r="3886" spans="1:23" ht="21" hidden="1" outlineLevel="2" x14ac:dyDescent="0.4">
      <c r="A3886" t="s">
        <v>4915</v>
      </c>
      <c r="B3886" t="s">
        <v>4905</v>
      </c>
      <c r="C3886" t="s">
        <v>4906</v>
      </c>
      <c r="D3886" s="34">
        <v>18354</v>
      </c>
      <c r="E3886" s="34">
        <v>11633</v>
      </c>
      <c r="F3886" s="33">
        <v>4.8527000000000005</v>
      </c>
      <c r="G3886" s="33">
        <v>1.6167999999999998</v>
      </c>
      <c r="H3886">
        <v>63.381279285169448</v>
      </c>
      <c r="I3886" s="33">
        <v>6.4695</v>
      </c>
      <c r="J3886" s="35">
        <f>G3886/I3886</f>
        <v>0.24991112141587446</v>
      </c>
      <c r="K3886">
        <v>0.41714948852402656</v>
      </c>
      <c r="L3886">
        <v>0.55613341356485857</v>
      </c>
      <c r="M3886">
        <v>0.1</v>
      </c>
      <c r="N3886" t="s">
        <v>34</v>
      </c>
      <c r="O3886" s="53" t="s">
        <v>34</v>
      </c>
      <c r="P3886" s="54" t="str">
        <f>'Sheet1 (2)'!O2274</f>
        <v>A</v>
      </c>
      <c r="Q3886" s="31" t="str">
        <f>IF(U3886="same",N3886,IF(O3886=N3886,P3886,O3886))</f>
        <v>A</v>
      </c>
      <c r="R3886">
        <f>VLOOKUP(IF(V3886="same",N3886,IF(O3886=N3886,P3886,O3886)),$AA$2:$AL$8,9,FALSE)</f>
        <v>0.15</v>
      </c>
      <c r="S3886" s="11">
        <f>(L3886-M3886)/L3886</f>
        <v>0.82018703145529026</v>
      </c>
      <c r="T3886" s="13">
        <f t="shared" si="60"/>
        <v>0.15</v>
      </c>
      <c r="U3886">
        <f>IFERROR(T3886*I3886,0)</f>
        <v>0.97042499999999998</v>
      </c>
      <c r="V3886" t="str">
        <f>IF(AND(N3886=O3886,P3886=N3886),"same",IF(NOT(OR(O3886=N3886,P3886=N3886)),"conflict","change"))</f>
        <v>same</v>
      </c>
      <c r="W3886" s="55">
        <f>U3886-G3886</f>
        <v>-0.64637499999999981</v>
      </c>
    </row>
    <row r="3887" spans="1:23" ht="21" hidden="1" outlineLevel="2" x14ac:dyDescent="0.4">
      <c r="A3887" t="s">
        <v>4916</v>
      </c>
      <c r="B3887" t="s">
        <v>4905</v>
      </c>
      <c r="C3887" t="s">
        <v>4906</v>
      </c>
      <c r="D3887" s="34">
        <v>6638</v>
      </c>
      <c r="E3887" s="34">
        <v>1180</v>
      </c>
      <c r="F3887" s="33">
        <v>0.2268</v>
      </c>
      <c r="G3887" s="33">
        <v>9.7199999999999995E-2</v>
      </c>
      <c r="H3887">
        <v>17.776438686351312</v>
      </c>
      <c r="I3887" s="33">
        <v>0.32400000000000001</v>
      </c>
      <c r="J3887" s="35">
        <f>G3887/I3887</f>
        <v>0.3</v>
      </c>
      <c r="K3887">
        <v>0.1922033898305085</v>
      </c>
      <c r="L3887">
        <v>0.27457627118644068</v>
      </c>
      <c r="M3887">
        <v>0.1</v>
      </c>
      <c r="N3887" t="s">
        <v>37</v>
      </c>
      <c r="O3887" s="53" t="s">
        <v>37</v>
      </c>
      <c r="P3887" s="54" t="str">
        <f>'Sheet1 (2)'!O2929</f>
        <v>B</v>
      </c>
      <c r="Q3887" s="31" t="str">
        <f>IF(U3887="same",N3887,IF(O3887=N3887,P3887,O3887))</f>
        <v>B</v>
      </c>
      <c r="R3887">
        <f>VLOOKUP(IF(V3887="same",N3887,IF(O3887=N3887,P3887,O3887)),$AA$2:$AL$8,9,FALSE)</f>
        <v>0.25</v>
      </c>
      <c r="S3887" s="11">
        <f>(L3887-M3887)/L3887</f>
        <v>0.63580246913580241</v>
      </c>
      <c r="T3887" s="13">
        <f t="shared" si="60"/>
        <v>0.25</v>
      </c>
      <c r="U3887">
        <f>IFERROR(T3887*I3887,0)</f>
        <v>8.1000000000000003E-2</v>
      </c>
      <c r="V3887" t="str">
        <f>IF(AND(N3887=O3887,P3887=N3887),"same",IF(NOT(OR(O3887=N3887,P3887=N3887)),"conflict","change"))</f>
        <v>same</v>
      </c>
      <c r="W3887" s="55">
        <f>U3887-G3887</f>
        <v>-1.6199999999999992E-2</v>
      </c>
    </row>
    <row r="3888" spans="1:23" ht="21" hidden="1" outlineLevel="2" x14ac:dyDescent="0.4">
      <c r="A3888" t="s">
        <v>4917</v>
      </c>
      <c r="B3888" t="s">
        <v>4905</v>
      </c>
      <c r="C3888" t="s">
        <v>4906</v>
      </c>
      <c r="D3888" s="34">
        <v>5770</v>
      </c>
      <c r="E3888" s="34">
        <v>1142</v>
      </c>
      <c r="F3888" s="33">
        <v>9.01E-2</v>
      </c>
      <c r="G3888" s="33">
        <v>4.4900000000000002E-2</v>
      </c>
      <c r="H3888">
        <v>19.79202772963605</v>
      </c>
      <c r="I3888" s="33">
        <v>0.13500000000000001</v>
      </c>
      <c r="J3888" s="35">
        <f>G3888/I3888</f>
        <v>0.33259259259259261</v>
      </c>
      <c r="K3888">
        <v>7.8896672504378276E-2</v>
      </c>
      <c r="L3888">
        <v>0.11821366024518389</v>
      </c>
      <c r="M3888">
        <v>0.03</v>
      </c>
      <c r="N3888" t="s">
        <v>37</v>
      </c>
      <c r="O3888" s="53" t="s">
        <v>37</v>
      </c>
      <c r="P3888" s="54" t="str">
        <f>'Sheet1 (2)'!O2970</f>
        <v>B</v>
      </c>
      <c r="Q3888" s="31" t="str">
        <f>IF(U3888="same",N3888,IF(O3888=N3888,P3888,O3888))</f>
        <v>B</v>
      </c>
      <c r="R3888">
        <f>VLOOKUP(IF(V3888="same",N3888,IF(O3888=N3888,P3888,O3888)),$AA$2:$AL$8,9,FALSE)</f>
        <v>0.25</v>
      </c>
      <c r="S3888" s="11">
        <f>(L3888-M3888)/L3888</f>
        <v>0.74622222222222223</v>
      </c>
      <c r="T3888" s="13">
        <f t="shared" si="60"/>
        <v>0.25</v>
      </c>
      <c r="U3888">
        <f>IFERROR(T3888*I3888,0)</f>
        <v>3.3750000000000002E-2</v>
      </c>
      <c r="V3888" t="str">
        <f>IF(AND(N3888=O3888,P3888=N3888),"same",IF(NOT(OR(O3888=N3888,P3888=N3888)),"conflict","change"))</f>
        <v>same</v>
      </c>
      <c r="W3888" s="55">
        <f>U3888-G3888</f>
        <v>-1.115E-2</v>
      </c>
    </row>
    <row r="3889" spans="1:23" ht="21" hidden="1" outlineLevel="2" x14ac:dyDescent="0.4">
      <c r="A3889" t="s">
        <v>4918</v>
      </c>
      <c r="B3889" t="s">
        <v>4905</v>
      </c>
      <c r="C3889" t="s">
        <v>4906</v>
      </c>
      <c r="D3889" s="34">
        <v>29846</v>
      </c>
      <c r="E3889" s="34">
        <v>21026</v>
      </c>
      <c r="F3889" s="33">
        <v>5.3738999999999999</v>
      </c>
      <c r="G3889" s="33">
        <v>2.3031000000000001</v>
      </c>
      <c r="H3889">
        <v>70.448301279903504</v>
      </c>
      <c r="I3889" s="33">
        <v>7.6769999999999996</v>
      </c>
      <c r="J3889" s="35">
        <f>G3889/I3889</f>
        <v>0.30000000000000004</v>
      </c>
      <c r="K3889">
        <v>0.2555835632074574</v>
      </c>
      <c r="L3889">
        <v>0.36511937601065347</v>
      </c>
      <c r="M3889">
        <v>0.03</v>
      </c>
      <c r="N3889" t="s">
        <v>37</v>
      </c>
      <c r="O3889" s="53" t="s">
        <v>37</v>
      </c>
      <c r="P3889" s="54" t="str">
        <f>'Sheet1 (2)'!O2985</f>
        <v>B</v>
      </c>
      <c r="Q3889" s="31" t="str">
        <f>IF(U3889="same",N3889,IF(O3889=N3889,P3889,O3889))</f>
        <v>B</v>
      </c>
      <c r="R3889">
        <f>VLOOKUP(IF(V3889="same",N3889,IF(O3889=N3889,P3889,O3889)),$AA$2:$AL$8,9,FALSE)</f>
        <v>0.25</v>
      </c>
      <c r="S3889" s="11">
        <f>(L3889-M3889)/L3889</f>
        <v>0.91783509183274714</v>
      </c>
      <c r="T3889" s="13">
        <f t="shared" si="60"/>
        <v>0.25</v>
      </c>
      <c r="U3889">
        <f>IFERROR(T3889*I3889,0)</f>
        <v>1.9192499999999999</v>
      </c>
      <c r="V3889" t="str">
        <f>IF(AND(N3889=O3889,P3889=N3889),"same",IF(NOT(OR(O3889=N3889,P3889=N3889)),"conflict","change"))</f>
        <v>same</v>
      </c>
      <c r="W3889" s="55">
        <f>U3889-G3889</f>
        <v>-0.38385000000000025</v>
      </c>
    </row>
    <row r="3890" spans="1:23" ht="21" hidden="1" outlineLevel="2" x14ac:dyDescent="0.4">
      <c r="A3890" t="s">
        <v>4919</v>
      </c>
      <c r="B3890" t="s">
        <v>4905</v>
      </c>
      <c r="C3890" t="s">
        <v>4906</v>
      </c>
      <c r="D3890" s="34">
        <v>75931</v>
      </c>
      <c r="E3890" s="34">
        <v>30047</v>
      </c>
      <c r="F3890" s="33">
        <v>8.1342999999999996</v>
      </c>
      <c r="G3890" s="33">
        <v>4.0062999999999995</v>
      </c>
      <c r="H3890">
        <v>39.571453029724353</v>
      </c>
      <c r="I3890" s="33">
        <v>12.140599999999999</v>
      </c>
      <c r="J3890" s="35">
        <f>G3890/I3890</f>
        <v>0.32999192791130583</v>
      </c>
      <c r="K3890">
        <v>0.27071920657636367</v>
      </c>
      <c r="L3890">
        <v>0.40405364928279025</v>
      </c>
      <c r="M3890">
        <v>7.0000000000000007E-2</v>
      </c>
      <c r="N3890" t="s">
        <v>37</v>
      </c>
      <c r="O3890" s="53" t="s">
        <v>37</v>
      </c>
      <c r="P3890" s="54" t="str">
        <f>'Sheet1 (2)'!O3054</f>
        <v>B</v>
      </c>
      <c r="Q3890" s="31" t="str">
        <f>IF(U3890="same",N3890,IF(O3890=N3890,P3890,O3890))</f>
        <v>B</v>
      </c>
      <c r="R3890">
        <f>VLOOKUP(IF(V3890="same",N3890,IF(O3890=N3890,P3890,O3890)),$AA$2:$AL$8,9,FALSE)</f>
        <v>0.25</v>
      </c>
      <c r="S3890" s="11">
        <f>(L3890-M3890)/L3890</f>
        <v>0.82675567929097404</v>
      </c>
      <c r="T3890" s="13">
        <f t="shared" si="60"/>
        <v>0.25</v>
      </c>
      <c r="U3890">
        <f>IFERROR(T3890*I3890,0)</f>
        <v>3.0351499999999998</v>
      </c>
      <c r="V3890" t="str">
        <f>IF(AND(N3890=O3890,P3890=N3890),"same",IF(NOT(OR(O3890=N3890,P3890=N3890)),"conflict","change"))</f>
        <v>same</v>
      </c>
      <c r="W3890" s="55">
        <f>U3890-G3890</f>
        <v>-0.97114999999999974</v>
      </c>
    </row>
    <row r="3891" spans="1:23" ht="21" hidden="1" outlineLevel="2" x14ac:dyDescent="0.4">
      <c r="A3891" t="s">
        <v>4920</v>
      </c>
      <c r="B3891" t="s">
        <v>4905</v>
      </c>
      <c r="C3891" t="s">
        <v>4906</v>
      </c>
      <c r="D3891" s="34">
        <v>2372</v>
      </c>
      <c r="E3891" s="34">
        <v>502</v>
      </c>
      <c r="F3891" s="33">
        <v>3.5999999999999997E-2</v>
      </c>
      <c r="G3891" s="33">
        <v>1.7999999999999999E-2</v>
      </c>
      <c r="H3891">
        <v>21.163575042158516</v>
      </c>
      <c r="I3891" s="33">
        <v>5.3999999999999992E-2</v>
      </c>
      <c r="J3891" s="35">
        <f>G3891/I3891</f>
        <v>0.33333333333333337</v>
      </c>
      <c r="K3891">
        <v>7.1713147410358571E-2</v>
      </c>
      <c r="L3891">
        <v>0.10756972111553784</v>
      </c>
      <c r="M3891">
        <v>0.03</v>
      </c>
      <c r="N3891" t="s">
        <v>37</v>
      </c>
      <c r="O3891" s="53" t="s">
        <v>37</v>
      </c>
      <c r="P3891" s="54" t="str">
        <f>'Sheet1 (2)'!O3255</f>
        <v>B</v>
      </c>
      <c r="Q3891" s="31" t="str">
        <f>IF(U3891="same",N3891,IF(O3891=N3891,P3891,O3891))</f>
        <v>B</v>
      </c>
      <c r="R3891">
        <f>VLOOKUP(IF(V3891="same",N3891,IF(O3891=N3891,P3891,O3891)),$AA$2:$AL$8,9,FALSE)</f>
        <v>0.25</v>
      </c>
      <c r="S3891" s="11">
        <f>(L3891-M3891)/L3891</f>
        <v>0.72111111111111104</v>
      </c>
      <c r="T3891" s="13">
        <f t="shared" si="60"/>
        <v>0.25</v>
      </c>
      <c r="U3891">
        <f>IFERROR(T3891*I3891,0)</f>
        <v>1.3499999999999998E-2</v>
      </c>
      <c r="V3891" t="str">
        <f>IF(AND(N3891=O3891,P3891=N3891),"same",IF(NOT(OR(O3891=N3891,P3891=N3891)),"conflict","change"))</f>
        <v>same</v>
      </c>
      <c r="W3891" s="55">
        <f>U3891-G3891</f>
        <v>-4.5000000000000005E-3</v>
      </c>
    </row>
    <row r="3892" spans="1:23" ht="21" hidden="1" outlineLevel="2" x14ac:dyDescent="0.4">
      <c r="A3892" t="s">
        <v>4921</v>
      </c>
      <c r="B3892" t="s">
        <v>4905</v>
      </c>
      <c r="C3892" t="s">
        <v>4906</v>
      </c>
      <c r="D3892" s="34">
        <v>24066</v>
      </c>
      <c r="E3892" s="34">
        <v>15898</v>
      </c>
      <c r="F3892" s="33">
        <v>8.0221000000000018</v>
      </c>
      <c r="G3892" s="33">
        <v>2.6736999999999997</v>
      </c>
      <c r="H3892">
        <v>66.0600016620959</v>
      </c>
      <c r="I3892" s="33">
        <v>10.695800000000002</v>
      </c>
      <c r="J3892" s="35">
        <f>G3892/I3892</f>
        <v>0.2499766263393107</v>
      </c>
      <c r="K3892">
        <v>0.50459806264939</v>
      </c>
      <c r="L3892">
        <v>0.67277644986790797</v>
      </c>
      <c r="M3892">
        <v>0.1</v>
      </c>
      <c r="N3892" t="s">
        <v>37</v>
      </c>
      <c r="O3892" s="53" t="s">
        <v>37</v>
      </c>
      <c r="P3892" s="54" t="str">
        <f>'Sheet1 (2)'!O3640</f>
        <v>B</v>
      </c>
      <c r="Q3892" s="31" t="str">
        <f>IF(U3892="same",N3892,IF(O3892=N3892,P3892,O3892))</f>
        <v>B</v>
      </c>
      <c r="R3892">
        <f>VLOOKUP(IF(V3892="same",N3892,IF(O3892=N3892,P3892,O3892)),$AA$2:$AL$8,9,FALSE)</f>
        <v>0.25</v>
      </c>
      <c r="S3892" s="11">
        <f>(L3892-M3892)/L3892</f>
        <v>0.85136221694496905</v>
      </c>
      <c r="T3892" s="13">
        <f t="shared" si="60"/>
        <v>0.25</v>
      </c>
      <c r="U3892">
        <f>IFERROR(T3892*I3892,0)</f>
        <v>2.6739500000000005</v>
      </c>
      <c r="V3892" t="str">
        <f>IF(AND(N3892=O3892,P3892=N3892),"same",IF(NOT(OR(O3892=N3892,P3892=N3892)),"conflict","change"))</f>
        <v>same</v>
      </c>
      <c r="W3892" s="55">
        <f>U3892-G3892</f>
        <v>2.5000000000074962E-4</v>
      </c>
    </row>
    <row r="3893" spans="1:23" ht="21" hidden="1" outlineLevel="2" x14ac:dyDescent="0.4">
      <c r="A3893" t="s">
        <v>4922</v>
      </c>
      <c r="B3893" t="s">
        <v>4905</v>
      </c>
      <c r="C3893" t="s">
        <v>4906</v>
      </c>
      <c r="D3893" s="34">
        <v>2174</v>
      </c>
      <c r="E3893" s="34">
        <v>1429</v>
      </c>
      <c r="F3893" s="33">
        <v>0.2079</v>
      </c>
      <c r="G3893" s="33">
        <v>8.9099999999999999E-2</v>
      </c>
      <c r="H3893">
        <v>65.731370745170196</v>
      </c>
      <c r="I3893" s="33">
        <v>0.29699999999999999</v>
      </c>
      <c r="J3893" s="35">
        <f>G3893/I3893</f>
        <v>0.3</v>
      </c>
      <c r="K3893">
        <v>0.14548635409377186</v>
      </c>
      <c r="L3893">
        <v>0.20783764870538837</v>
      </c>
      <c r="M3893">
        <v>0.03</v>
      </c>
      <c r="N3893" t="s">
        <v>37</v>
      </c>
      <c r="O3893" s="53" t="s">
        <v>37</v>
      </c>
      <c r="P3893" s="54" t="str">
        <f>'Sheet1 (2)'!O4060</f>
        <v>B</v>
      </c>
      <c r="Q3893" s="31" t="str">
        <f>IF(U3893="same",N3893,IF(O3893=N3893,P3893,O3893))</f>
        <v>B</v>
      </c>
      <c r="R3893">
        <f>VLOOKUP(IF(V3893="same",N3893,IF(O3893=N3893,P3893,O3893)),$AA$2:$AL$8,9,FALSE)</f>
        <v>0.25</v>
      </c>
      <c r="S3893" s="11">
        <f>(L3893-M3893)/L3893</f>
        <v>0.85565656565656567</v>
      </c>
      <c r="T3893" s="13">
        <f t="shared" si="60"/>
        <v>0.25</v>
      </c>
      <c r="U3893">
        <f>IFERROR(T3893*I3893,0)</f>
        <v>7.4249999999999997E-2</v>
      </c>
      <c r="V3893" t="str">
        <f>IF(AND(N3893=O3893,P3893=N3893),"same",IF(NOT(OR(O3893=N3893,P3893=N3893)),"conflict","change"))</f>
        <v>same</v>
      </c>
      <c r="W3893" s="55">
        <f>U3893-G3893</f>
        <v>-1.4850000000000002E-2</v>
      </c>
    </row>
    <row r="3894" spans="1:23" ht="21" hidden="1" outlineLevel="2" x14ac:dyDescent="0.4">
      <c r="A3894" t="s">
        <v>4923</v>
      </c>
      <c r="B3894" t="s">
        <v>4905</v>
      </c>
      <c r="C3894" t="s">
        <v>4906</v>
      </c>
      <c r="D3894" s="34">
        <v>1645</v>
      </c>
      <c r="E3894" s="34">
        <v>441</v>
      </c>
      <c r="F3894" s="33">
        <v>0.13980000000000001</v>
      </c>
      <c r="G3894" s="33">
        <v>4.6600000000000003E-2</v>
      </c>
      <c r="H3894">
        <v>26.808510638297872</v>
      </c>
      <c r="I3894" s="33">
        <v>0.18640000000000001</v>
      </c>
      <c r="J3894" s="35">
        <f>G3894/I3894</f>
        <v>0.25</v>
      </c>
      <c r="K3894">
        <v>0.31700680272108844</v>
      </c>
      <c r="L3894">
        <v>0.42267573696145128</v>
      </c>
      <c r="M3894">
        <v>0.3</v>
      </c>
      <c r="N3894" t="s">
        <v>34</v>
      </c>
      <c r="O3894" s="53" t="s">
        <v>34</v>
      </c>
      <c r="P3894" s="54" t="str">
        <f>'Sheet1 (2)'!O4334</f>
        <v>A</v>
      </c>
      <c r="Q3894" s="31" t="str">
        <f>IF(U3894="same",N3894,IF(O3894=N3894,P3894,O3894))</f>
        <v>A</v>
      </c>
      <c r="R3894">
        <f>VLOOKUP(IF(V3894="same",N3894,IF(O3894=N3894,P3894,O3894)),$AA$2:$AL$8,9,FALSE)</f>
        <v>0.15</v>
      </c>
      <c r="S3894" s="11">
        <f>(L3894-M3894)/L3894</f>
        <v>0.29023605150214599</v>
      </c>
      <c r="T3894" s="13">
        <f t="shared" si="60"/>
        <v>0.15</v>
      </c>
      <c r="U3894">
        <f>IFERROR(T3894*I3894,0)</f>
        <v>2.7960000000000002E-2</v>
      </c>
      <c r="V3894" t="str">
        <f>IF(AND(N3894=O3894,P3894=N3894),"same",IF(NOT(OR(O3894=N3894,P3894=N3894)),"conflict","change"))</f>
        <v>same</v>
      </c>
      <c r="W3894" s="55">
        <f>U3894-G3894</f>
        <v>-1.864E-2</v>
      </c>
    </row>
    <row r="3895" spans="1:23" ht="21" hidden="1" outlineLevel="2" x14ac:dyDescent="0.4">
      <c r="A3895" t="s">
        <v>4924</v>
      </c>
      <c r="B3895" t="s">
        <v>4905</v>
      </c>
      <c r="C3895" t="s">
        <v>4906</v>
      </c>
      <c r="D3895" s="34">
        <v>529</v>
      </c>
      <c r="E3895" s="34">
        <v>226</v>
      </c>
      <c r="F3895" s="33">
        <v>2.1100000000000001E-2</v>
      </c>
      <c r="G3895" s="33">
        <v>6.8999999999999999E-3</v>
      </c>
      <c r="H3895">
        <v>42.722117202268429</v>
      </c>
      <c r="I3895" s="33">
        <v>2.8000000000000001E-2</v>
      </c>
      <c r="J3895" s="35">
        <f>G3895/I3895</f>
        <v>0.24642857142857141</v>
      </c>
      <c r="K3895">
        <v>9.3362831858407089E-2</v>
      </c>
      <c r="L3895">
        <v>0.12389380530973451</v>
      </c>
      <c r="M3895">
        <v>0.1</v>
      </c>
      <c r="N3895" t="s">
        <v>37</v>
      </c>
      <c r="O3895" s="53" t="s">
        <v>37</v>
      </c>
      <c r="P3895" s="54" t="str">
        <f>'Sheet1 (2)'!O4417</f>
        <v>B</v>
      </c>
      <c r="Q3895" s="31" t="str">
        <f>IF(U3895="same",N3895,IF(O3895=N3895,P3895,O3895))</f>
        <v>B</v>
      </c>
      <c r="R3895">
        <f>VLOOKUP(IF(V3895="same",N3895,IF(O3895=N3895,P3895,O3895)),$AA$2:$AL$8,9,FALSE)</f>
        <v>0.25</v>
      </c>
      <c r="S3895" s="11">
        <f>(L3895-M3895)/L3895</f>
        <v>0.19285714285714281</v>
      </c>
      <c r="T3895" s="13">
        <f t="shared" si="60"/>
        <v>0.19285714285714281</v>
      </c>
      <c r="U3895">
        <f>IFERROR(T3895*I3895,0)</f>
        <v>5.3999999999999986E-3</v>
      </c>
      <c r="V3895" t="str">
        <f>IF(AND(N3895=O3895,P3895=N3895),"same",IF(NOT(OR(O3895=N3895,P3895=N3895)),"conflict","change"))</f>
        <v>same</v>
      </c>
      <c r="W3895" s="55">
        <f>U3895-G3895</f>
        <v>-1.5000000000000013E-3</v>
      </c>
    </row>
    <row r="3896" spans="1:23" ht="21" hidden="1" outlineLevel="2" x14ac:dyDescent="0.4">
      <c r="A3896" t="s">
        <v>4925</v>
      </c>
      <c r="B3896" t="s">
        <v>4905</v>
      </c>
      <c r="C3896" t="s">
        <v>4906</v>
      </c>
      <c r="D3896" s="34">
        <v>861</v>
      </c>
      <c r="E3896" s="34">
        <v>240</v>
      </c>
      <c r="F3896" s="33">
        <v>9.7000000000000003E-2</v>
      </c>
      <c r="G3896" s="33">
        <v>3.2000000000000001E-2</v>
      </c>
      <c r="H3896">
        <v>27.874564459930312</v>
      </c>
      <c r="I3896" s="33">
        <v>0.129</v>
      </c>
      <c r="J3896" s="35">
        <f>G3896/I3896</f>
        <v>0.24806201550387597</v>
      </c>
      <c r="K3896">
        <v>0.40416666666666667</v>
      </c>
      <c r="L3896">
        <v>0.53749999999999998</v>
      </c>
      <c r="M3896">
        <v>0.1</v>
      </c>
      <c r="N3896" t="s">
        <v>37</v>
      </c>
      <c r="O3896" s="53" t="s">
        <v>37</v>
      </c>
      <c r="P3896" s="54" t="str">
        <f>'Sheet1 (2)'!O4540</f>
        <v>B</v>
      </c>
      <c r="Q3896" s="31" t="str">
        <f>IF(U3896="same",N3896,IF(O3896=N3896,P3896,O3896))</f>
        <v>B</v>
      </c>
      <c r="R3896">
        <f>VLOOKUP(IF(V3896="same",N3896,IF(O3896=N3896,P3896,O3896)),$AA$2:$AL$8,9,FALSE)</f>
        <v>0.25</v>
      </c>
      <c r="S3896" s="11">
        <f>(L3896-M3896)/L3896</f>
        <v>0.81395348837209303</v>
      </c>
      <c r="T3896" s="13">
        <f t="shared" si="60"/>
        <v>0.25</v>
      </c>
      <c r="U3896">
        <f>IFERROR(T3896*I3896,0)</f>
        <v>3.2250000000000001E-2</v>
      </c>
      <c r="V3896" t="str">
        <f>IF(AND(N3896=O3896,P3896=N3896),"same",IF(NOT(OR(O3896=N3896,P3896=N3896)),"conflict","change"))</f>
        <v>same</v>
      </c>
      <c r="W3896" s="55">
        <f>U3896-G3896</f>
        <v>2.5000000000000022E-4</v>
      </c>
    </row>
    <row r="3897" spans="1:23" ht="21" hidden="1" outlineLevel="2" x14ac:dyDescent="0.4">
      <c r="A3897" t="s">
        <v>4926</v>
      </c>
      <c r="B3897" t="s">
        <v>4905</v>
      </c>
      <c r="C3897" t="s">
        <v>4906</v>
      </c>
      <c r="D3897" s="34">
        <v>19260</v>
      </c>
      <c r="E3897" s="34">
        <v>5907</v>
      </c>
      <c r="F3897" s="33">
        <v>1.2392000000000001</v>
      </c>
      <c r="G3897" s="33">
        <v>0.41279999999999994</v>
      </c>
      <c r="H3897">
        <v>30.669781931464176</v>
      </c>
      <c r="I3897" s="33">
        <v>1.6520000000000001</v>
      </c>
      <c r="J3897" s="35">
        <f>G3897/I3897</f>
        <v>0.24987893462469729</v>
      </c>
      <c r="K3897">
        <v>0.20978500084645338</v>
      </c>
      <c r="L3897">
        <v>0.27966819028271545</v>
      </c>
      <c r="M3897">
        <v>0.1</v>
      </c>
      <c r="N3897" t="s">
        <v>37</v>
      </c>
      <c r="O3897" s="53" t="s">
        <v>37</v>
      </c>
      <c r="P3897" s="54" t="str">
        <f>'Sheet1 (2)'!O5034</f>
        <v>B</v>
      </c>
      <c r="Q3897" s="31" t="str">
        <f>IF(U3897="same",N3897,IF(O3897=N3897,P3897,O3897))</f>
        <v>B</v>
      </c>
      <c r="R3897">
        <f>VLOOKUP(IF(V3897="same",N3897,IF(O3897=N3897,P3897,O3897)),$AA$2:$AL$8,9,FALSE)</f>
        <v>0.25</v>
      </c>
      <c r="S3897" s="11">
        <f>(L3897-M3897)/L3897</f>
        <v>0.64243341404358356</v>
      </c>
      <c r="T3897" s="13">
        <f t="shared" si="60"/>
        <v>0.25</v>
      </c>
      <c r="U3897">
        <f>IFERROR(T3897*I3897,0)</f>
        <v>0.41300000000000003</v>
      </c>
      <c r="V3897" t="str">
        <f>IF(AND(N3897=O3897,P3897=N3897),"same",IF(NOT(OR(O3897=N3897,P3897=N3897)),"conflict","change"))</f>
        <v>same</v>
      </c>
      <c r="W3897" s="55">
        <f>U3897-G3897</f>
        <v>2.00000000000089E-4</v>
      </c>
    </row>
    <row r="3898" spans="1:23" ht="21" outlineLevel="1" collapsed="1" x14ac:dyDescent="0.4">
      <c r="C3898" s="29" t="s">
        <v>4927</v>
      </c>
      <c r="D3898" s="34">
        <f>SUBTOTAL(9,D3877:D3897)</f>
        <v>572917</v>
      </c>
      <c r="E3898" s="34">
        <f>SUBTOTAL(9,E3877:E3897)</f>
        <v>269121</v>
      </c>
      <c r="F3898" s="33">
        <f>SUBTOTAL(9,F3877:F3897)</f>
        <v>90.094699999999989</v>
      </c>
      <c r="G3898" s="33">
        <f>SUBTOTAL(9,G3877:G3897)</f>
        <v>34.583399999999997</v>
      </c>
      <c r="I3898" s="33">
        <f>SUBTOTAL(9,I3877:I3897)</f>
        <v>124.67810000000001</v>
      </c>
      <c r="J3898" s="35"/>
      <c r="O3898" s="53"/>
      <c r="P3898" s="54"/>
      <c r="Q3898" s="31"/>
      <c r="T3898" s="13">
        <f t="shared" si="60"/>
        <v>0</v>
      </c>
      <c r="U3898">
        <f>SUBTOTAL(9,U3877:U3897)</f>
        <v>29.388995000000005</v>
      </c>
      <c r="W3898" s="55">
        <f>SUBTOTAL(9,W3877:W3897)</f>
        <v>-5.1944049999999997</v>
      </c>
    </row>
    <row r="3899" spans="1:23" ht="21" hidden="1" outlineLevel="2" x14ac:dyDescent="0.4">
      <c r="A3899" t="s">
        <v>5445</v>
      </c>
      <c r="B3899" t="s">
        <v>5446</v>
      </c>
      <c r="C3899" t="s">
        <v>5447</v>
      </c>
      <c r="D3899" s="34">
        <v>474807</v>
      </c>
      <c r="E3899" s="34">
        <v>38873</v>
      </c>
      <c r="F3899" s="33">
        <v>43.6798</v>
      </c>
      <c r="G3899" s="33">
        <v>7.7083000000000013</v>
      </c>
      <c r="H3899">
        <v>8.1871160281967192</v>
      </c>
      <c r="I3899" s="33">
        <v>51.388100000000001</v>
      </c>
      <c r="J3899" s="35">
        <f>G3899/I3899</f>
        <v>0.15000165407944643</v>
      </c>
      <c r="K3899">
        <v>1.1236539500424461</v>
      </c>
      <c r="L3899">
        <v>1.3219483960589613</v>
      </c>
      <c r="M3899">
        <v>0.9</v>
      </c>
      <c r="N3899" t="s">
        <v>42</v>
      </c>
      <c r="O3899" s="53" t="s">
        <v>42</v>
      </c>
      <c r="P3899" s="54" t="str">
        <f>'Sheet1 (2)'!O3977</f>
        <v>A+</v>
      </c>
      <c r="Q3899" s="31" t="str">
        <f>IF(U3899="same",N3899,IF(O3899=N3899,P3899,O3899))</f>
        <v>A+</v>
      </c>
      <c r="R3899">
        <f>VLOOKUP(IF(V3899="same",N3899,IF(O3899=N3899,P3899,O3899)),$AA$2:$AL$8,9,FALSE)</f>
        <v>0.05</v>
      </c>
      <c r="S3899" s="11">
        <f>(L3899-M3899)/L3899</f>
        <v>0.31918673778559631</v>
      </c>
      <c r="T3899" s="13">
        <f t="shared" si="60"/>
        <v>0.05</v>
      </c>
      <c r="U3899">
        <f>IFERROR(T3899*I3899,0)</f>
        <v>2.5694050000000002</v>
      </c>
      <c r="V3899" t="str">
        <f>IF(AND(N3899=O3899,P3899=N3899),"same",IF(NOT(OR(O3899=N3899,P3899=N3899)),"conflict","change"))</f>
        <v>same</v>
      </c>
      <c r="W3899" s="55">
        <f>U3899-G3899</f>
        <v>-5.1388950000000015</v>
      </c>
    </row>
    <row r="3900" spans="1:23" ht="21" outlineLevel="1" collapsed="1" x14ac:dyDescent="0.4">
      <c r="C3900" s="29" t="s">
        <v>5448</v>
      </c>
      <c r="D3900" s="34">
        <f>SUBTOTAL(9,D3899:D3899)</f>
        <v>474807</v>
      </c>
      <c r="E3900" s="34">
        <f>SUBTOTAL(9,E3899:E3899)</f>
        <v>38873</v>
      </c>
      <c r="F3900" s="33">
        <f>SUBTOTAL(9,F3899:F3899)</f>
        <v>43.6798</v>
      </c>
      <c r="G3900" s="33">
        <f>SUBTOTAL(9,G3899:G3899)</f>
        <v>7.7083000000000013</v>
      </c>
      <c r="I3900" s="33">
        <f>SUBTOTAL(9,I3899:I3899)</f>
        <v>51.388100000000001</v>
      </c>
      <c r="J3900" s="35"/>
      <c r="O3900" s="53"/>
      <c r="P3900" s="54"/>
      <c r="Q3900" s="31"/>
      <c r="T3900" s="13">
        <f t="shared" si="60"/>
        <v>0</v>
      </c>
      <c r="U3900">
        <f>SUBTOTAL(9,U3899:U3899)</f>
        <v>2.5694050000000002</v>
      </c>
      <c r="W3900" s="55">
        <f>SUBTOTAL(9,W3899:W3899)</f>
        <v>-5.1388950000000015</v>
      </c>
    </row>
    <row r="3901" spans="1:23" ht="21" hidden="1" outlineLevel="2" x14ac:dyDescent="0.4">
      <c r="A3901" t="s">
        <v>4673</v>
      </c>
      <c r="B3901" t="s">
        <v>4674</v>
      </c>
      <c r="C3901" t="s">
        <v>4675</v>
      </c>
      <c r="D3901" s="34">
        <v>438379</v>
      </c>
      <c r="E3901" s="34">
        <v>74768</v>
      </c>
      <c r="F3901" s="33">
        <v>97.198400000000007</v>
      </c>
      <c r="G3901" s="33">
        <v>22.650199999999998</v>
      </c>
      <c r="H3901">
        <v>17.055561511842491</v>
      </c>
      <c r="I3901" s="33">
        <v>119.8486</v>
      </c>
      <c r="J3901" s="35">
        <f>G3901/I3901</f>
        <v>0.18899010918775852</v>
      </c>
      <c r="K3901">
        <v>1.3</v>
      </c>
      <c r="L3901">
        <v>1.6029397603252729</v>
      </c>
      <c r="M3901">
        <v>1.3</v>
      </c>
      <c r="N3901" t="s">
        <v>34</v>
      </c>
      <c r="O3901" s="53" t="s">
        <v>34</v>
      </c>
      <c r="P3901" s="54" t="str">
        <f>'Sheet1 (2)'!O828</f>
        <v>A</v>
      </c>
      <c r="Q3901" s="31" t="str">
        <f>IF(U3901="same",N3901,IF(O3901=N3901,P3901,O3901))</f>
        <v>A</v>
      </c>
      <c r="R3901">
        <f>VLOOKUP(IF(V3901="same",N3901,IF(O3901=N3901,P3901,O3901)),$AA$2:$AL$8,9,FALSE)</f>
        <v>0.15</v>
      </c>
      <c r="S3901" s="11">
        <f>(L3901-M3901)/L3901</f>
        <v>0.18899010918775852</v>
      </c>
      <c r="T3901" s="13">
        <f t="shared" si="60"/>
        <v>0.15</v>
      </c>
      <c r="U3901">
        <f>IFERROR(T3901*I3901,0)</f>
        <v>17.97729</v>
      </c>
      <c r="V3901" t="str">
        <f>IF(AND(N3901=O3901,P3901=N3901),"same",IF(NOT(OR(O3901=N3901,P3901=N3901)),"conflict","change"))</f>
        <v>same</v>
      </c>
      <c r="W3901" s="55">
        <f>U3901-G3901</f>
        <v>-4.6729099999999981</v>
      </c>
    </row>
    <row r="3902" spans="1:23" ht="21" hidden="1" outlineLevel="2" x14ac:dyDescent="0.4">
      <c r="A3902" t="s">
        <v>4676</v>
      </c>
      <c r="B3902" t="s">
        <v>4674</v>
      </c>
      <c r="C3902" t="s">
        <v>4675</v>
      </c>
      <c r="D3902" s="34">
        <v>4310</v>
      </c>
      <c r="E3902" s="34">
        <v>715</v>
      </c>
      <c r="F3902" s="33">
        <v>0.82579999999999998</v>
      </c>
      <c r="G3902" s="33">
        <v>0.37099999999999994</v>
      </c>
      <c r="H3902">
        <v>16.589327146171694</v>
      </c>
      <c r="I3902" s="33">
        <v>1.1967999999999999</v>
      </c>
      <c r="J3902" s="35">
        <f>G3902/I3902</f>
        <v>0.30999331550802139</v>
      </c>
      <c r="K3902">
        <v>1.1549650349650349</v>
      </c>
      <c r="L3902">
        <v>1.6738461538461538</v>
      </c>
      <c r="M3902">
        <v>1.05</v>
      </c>
      <c r="N3902" t="s">
        <v>37</v>
      </c>
      <c r="O3902" s="53" t="s">
        <v>37</v>
      </c>
      <c r="P3902" s="54" t="str">
        <f>'Sheet1 (2)'!O1384</f>
        <v>B</v>
      </c>
      <c r="Q3902" s="31" t="str">
        <f>IF(U3902="same",N3902,IF(O3902=N3902,P3902,O3902))</f>
        <v>B</v>
      </c>
      <c r="R3902">
        <f>VLOOKUP(IF(V3902="same",N3902,IF(O3902=N3902,P3902,O3902)),$AA$2:$AL$8,9,FALSE)</f>
        <v>0.25</v>
      </c>
      <c r="S3902" s="11">
        <f>(L3902-M3902)/L3902</f>
        <v>0.37270220588235287</v>
      </c>
      <c r="T3902" s="13">
        <f t="shared" si="60"/>
        <v>0.25</v>
      </c>
      <c r="U3902">
        <f>IFERROR(T3902*I3902,0)</f>
        <v>0.29919999999999997</v>
      </c>
      <c r="V3902" t="str">
        <f>IF(AND(N3902=O3902,P3902=N3902),"same",IF(NOT(OR(O3902=N3902,P3902=N3902)),"conflict","change"))</f>
        <v>same</v>
      </c>
      <c r="W3902" s="55">
        <f>U3902-G3902</f>
        <v>-7.1799999999999975E-2</v>
      </c>
    </row>
    <row r="3903" spans="1:23" ht="21" hidden="1" outlineLevel="2" x14ac:dyDescent="0.4">
      <c r="A3903" t="s">
        <v>4677</v>
      </c>
      <c r="B3903" t="s">
        <v>4674</v>
      </c>
      <c r="C3903" t="s">
        <v>4675</v>
      </c>
      <c r="D3903" s="34">
        <v>51564</v>
      </c>
      <c r="E3903" s="34">
        <v>10031</v>
      </c>
      <c r="F3903" s="33">
        <v>10.532900000000001</v>
      </c>
      <c r="G3903" s="33">
        <v>3.5260999999999996</v>
      </c>
      <c r="H3903">
        <v>19.453494686215191</v>
      </c>
      <c r="I3903" s="33">
        <v>14.059000000000001</v>
      </c>
      <c r="J3903" s="35">
        <f>G3903/I3903</f>
        <v>0.25080731204210821</v>
      </c>
      <c r="K3903">
        <v>1.0500348918353106</v>
      </c>
      <c r="L3903">
        <v>1.4015551789452698</v>
      </c>
      <c r="M3903">
        <v>1.05</v>
      </c>
      <c r="N3903" t="s">
        <v>37</v>
      </c>
      <c r="O3903" s="53" t="s">
        <v>37</v>
      </c>
      <c r="P3903" s="54" t="str">
        <f>'Sheet1 (2)'!O1794</f>
        <v>B</v>
      </c>
      <c r="Q3903" s="31" t="str">
        <f>IF(U3903="same",N3903,IF(O3903=N3903,P3903,O3903))</f>
        <v>B</v>
      </c>
      <c r="R3903">
        <f>VLOOKUP(IF(V3903="same",N3903,IF(O3903=N3903,P3903,O3903)),$AA$2:$AL$8,9,FALSE)</f>
        <v>0.25</v>
      </c>
      <c r="S3903" s="11">
        <f>(L3903-M3903)/L3903</f>
        <v>0.25083220712710724</v>
      </c>
      <c r="T3903" s="13">
        <f t="shared" si="60"/>
        <v>0.25</v>
      </c>
      <c r="U3903">
        <f>IFERROR(T3903*I3903,0)</f>
        <v>3.5147500000000003</v>
      </c>
      <c r="V3903" t="str">
        <f>IF(AND(N3903=O3903,P3903=N3903),"same",IF(NOT(OR(O3903=N3903,P3903=N3903)),"conflict","change"))</f>
        <v>same</v>
      </c>
      <c r="W3903" s="55">
        <f>U3903-G3903</f>
        <v>-1.1349999999999305E-2</v>
      </c>
    </row>
    <row r="3904" spans="1:23" ht="21" hidden="1" outlineLevel="2" x14ac:dyDescent="0.4">
      <c r="A3904" t="s">
        <v>4678</v>
      </c>
      <c r="B3904" t="s">
        <v>4674</v>
      </c>
      <c r="C3904" t="s">
        <v>4675</v>
      </c>
      <c r="D3904" s="34">
        <v>136444</v>
      </c>
      <c r="E3904" s="34">
        <v>29281</v>
      </c>
      <c r="F3904" s="33">
        <v>29.281000000000002</v>
      </c>
      <c r="G3904" s="33">
        <v>9.9608000000000025</v>
      </c>
      <c r="H3904">
        <v>21.460086189205828</v>
      </c>
      <c r="I3904" s="33">
        <v>39.241800000000005</v>
      </c>
      <c r="J3904" s="35">
        <f>G3904/I3904</f>
        <v>0.25383137368826103</v>
      </c>
      <c r="K3904">
        <v>1.0000000000000002</v>
      </c>
      <c r="L3904">
        <v>1.3401796386735427</v>
      </c>
      <c r="M3904">
        <v>1</v>
      </c>
      <c r="N3904" t="s">
        <v>37</v>
      </c>
      <c r="O3904" s="53" t="s">
        <v>37</v>
      </c>
      <c r="P3904" s="54" t="str">
        <f>'Sheet1 (2)'!O3346</f>
        <v>B</v>
      </c>
      <c r="Q3904" s="31" t="str">
        <f>IF(U3904="same",N3904,IF(O3904=N3904,P3904,O3904))</f>
        <v>B</v>
      </c>
      <c r="R3904">
        <f>VLOOKUP(IF(V3904="same",N3904,IF(O3904=N3904,P3904,O3904)),$AA$2:$AL$8,9,FALSE)</f>
        <v>0.25</v>
      </c>
      <c r="S3904" s="11">
        <f>(L3904-M3904)/L3904</f>
        <v>0.25383137368826109</v>
      </c>
      <c r="T3904" s="13">
        <f t="shared" si="60"/>
        <v>0.25</v>
      </c>
      <c r="U3904">
        <f>IFERROR(T3904*I3904,0)</f>
        <v>9.8104500000000012</v>
      </c>
      <c r="V3904" t="str">
        <f>IF(AND(N3904=O3904,P3904=N3904),"same",IF(NOT(OR(O3904=N3904,P3904=N3904)),"conflict","change"))</f>
        <v>same</v>
      </c>
      <c r="W3904" s="55">
        <f>U3904-G3904</f>
        <v>-0.15035000000000132</v>
      </c>
    </row>
    <row r="3905" spans="1:23" ht="21" outlineLevel="1" collapsed="1" x14ac:dyDescent="0.4">
      <c r="C3905" s="29" t="s">
        <v>4679</v>
      </c>
      <c r="D3905" s="34">
        <f>SUBTOTAL(9,D3901:D3904)</f>
        <v>630697</v>
      </c>
      <c r="E3905" s="34">
        <f>SUBTOTAL(9,E3901:E3904)</f>
        <v>114795</v>
      </c>
      <c r="F3905" s="33">
        <f>SUBTOTAL(9,F3901:F3904)</f>
        <v>137.8381</v>
      </c>
      <c r="G3905" s="33">
        <f>SUBTOTAL(9,G3901:G3904)</f>
        <v>36.508099999999999</v>
      </c>
      <c r="I3905" s="33">
        <f>SUBTOTAL(9,I3901:I3904)</f>
        <v>174.34620000000001</v>
      </c>
      <c r="J3905" s="35"/>
      <c r="O3905" s="53"/>
      <c r="P3905" s="54"/>
      <c r="Q3905" s="31"/>
      <c r="T3905" s="13">
        <f t="shared" si="60"/>
        <v>0</v>
      </c>
      <c r="U3905">
        <f>SUBTOTAL(9,U3901:U3904)</f>
        <v>31.601689999999998</v>
      </c>
      <c r="W3905" s="55">
        <f>SUBTOTAL(9,W3901:W3904)</f>
        <v>-4.9064099999999984</v>
      </c>
    </row>
    <row r="3906" spans="1:23" ht="21" hidden="1" outlineLevel="2" x14ac:dyDescent="0.4">
      <c r="A3906" t="s">
        <v>5145</v>
      </c>
      <c r="B3906" t="s">
        <v>5146</v>
      </c>
      <c r="C3906" t="s">
        <v>5147</v>
      </c>
      <c r="D3906" s="34">
        <v>3765766</v>
      </c>
      <c r="E3906" s="34">
        <v>247590</v>
      </c>
      <c r="F3906" s="33">
        <v>21.166699999999999</v>
      </c>
      <c r="G3906" s="33">
        <v>10.422699999999999</v>
      </c>
      <c r="H3906">
        <v>6.5747579642495042</v>
      </c>
      <c r="I3906" s="33">
        <v>31.589399999999998</v>
      </c>
      <c r="J3906" s="35">
        <f>G3906/I3906</f>
        <v>0.32994295554838016</v>
      </c>
      <c r="K3906">
        <v>8.5490932590169225E-2</v>
      </c>
      <c r="L3906">
        <v>0.12758754392342178</v>
      </c>
      <c r="M3906">
        <v>0.01</v>
      </c>
      <c r="N3906" t="s">
        <v>37</v>
      </c>
      <c r="O3906" s="53" t="s">
        <v>37</v>
      </c>
      <c r="P3906" s="54" t="str">
        <f>'Sheet1 (2)'!O74</f>
        <v>B</v>
      </c>
      <c r="Q3906" s="31" t="str">
        <f>IF(U3906="same",N3906,IF(O3906=N3906,P3906,O3906))</f>
        <v>B</v>
      </c>
      <c r="R3906">
        <f>VLOOKUP(IF(V3906="same",N3906,IF(O3906=N3906,P3906,O3906)),$AA$2:$AL$8,9,FALSE)</f>
        <v>0.25</v>
      </c>
      <c r="S3906" s="11">
        <f>(L3906-M3906)/L3906</f>
        <v>0.92162244297137652</v>
      </c>
      <c r="T3906" s="13">
        <f t="shared" si="60"/>
        <v>0.25</v>
      </c>
      <c r="U3906">
        <f>IFERROR(T3906*I3906,0)</f>
        <v>7.8973499999999994</v>
      </c>
      <c r="V3906" t="str">
        <f>IF(AND(N3906=O3906,P3906=N3906),"same",IF(NOT(OR(O3906=N3906,P3906=N3906)),"conflict","change"))</f>
        <v>same</v>
      </c>
      <c r="W3906" s="55">
        <f>U3906-G3906</f>
        <v>-2.5253499999999995</v>
      </c>
    </row>
    <row r="3907" spans="1:23" ht="21" hidden="1" outlineLevel="2" x14ac:dyDescent="0.4">
      <c r="A3907" t="s">
        <v>5148</v>
      </c>
      <c r="B3907" t="s">
        <v>5146</v>
      </c>
      <c r="C3907" t="s">
        <v>5147</v>
      </c>
      <c r="D3907" s="34">
        <v>611866</v>
      </c>
      <c r="E3907" s="34">
        <v>91561</v>
      </c>
      <c r="F3907" s="33">
        <v>11.3325</v>
      </c>
      <c r="G3907" s="33">
        <v>3.7774999999999999</v>
      </c>
      <c r="H3907">
        <v>14.964224192878833</v>
      </c>
      <c r="I3907" s="33">
        <v>15.11</v>
      </c>
      <c r="J3907" s="35">
        <f>G3907/I3907</f>
        <v>0.25</v>
      </c>
      <c r="K3907">
        <v>0.12376994571924728</v>
      </c>
      <c r="L3907">
        <v>0.16502659429232971</v>
      </c>
      <c r="M3907">
        <v>0.03</v>
      </c>
      <c r="N3907" t="s">
        <v>37</v>
      </c>
      <c r="O3907" s="53" t="s">
        <v>37</v>
      </c>
      <c r="P3907" s="54" t="str">
        <f>'Sheet1 (2)'!O483</f>
        <v>B</v>
      </c>
      <c r="Q3907" s="31" t="str">
        <f>IF(U3907="same",N3907,IF(O3907=N3907,P3907,O3907))</f>
        <v>B</v>
      </c>
      <c r="R3907">
        <f>VLOOKUP(IF(V3907="same",N3907,IF(O3907=N3907,P3907,O3907)),$AA$2:$AL$8,9,FALSE)</f>
        <v>0.25</v>
      </c>
      <c r="S3907" s="11">
        <f>(L3907-M3907)/L3907</f>
        <v>0.81821111846459305</v>
      </c>
      <c r="T3907" s="13">
        <f t="shared" ref="T3907:T3970" si="61">MIN(S3907,R3907)</f>
        <v>0.25</v>
      </c>
      <c r="U3907">
        <f>IFERROR(T3907*I3907,0)</f>
        <v>3.7774999999999999</v>
      </c>
      <c r="V3907" t="str">
        <f>IF(AND(N3907=O3907,P3907=N3907),"same",IF(NOT(OR(O3907=N3907,P3907=N3907)),"conflict","change"))</f>
        <v>same</v>
      </c>
      <c r="W3907" s="55">
        <f>U3907-G3907</f>
        <v>0</v>
      </c>
    </row>
    <row r="3908" spans="1:23" ht="21" hidden="1" outlineLevel="2" x14ac:dyDescent="0.4">
      <c r="A3908" t="s">
        <v>5149</v>
      </c>
      <c r="B3908" t="s">
        <v>5146</v>
      </c>
      <c r="C3908" t="s">
        <v>5147</v>
      </c>
      <c r="D3908" s="34">
        <v>3756</v>
      </c>
      <c r="E3908" s="34">
        <v>1657</v>
      </c>
      <c r="F3908" s="33">
        <v>2.64E-2</v>
      </c>
      <c r="G3908" s="33">
        <v>-8.3999999999999995E-3</v>
      </c>
      <c r="H3908">
        <v>44.116080937167197</v>
      </c>
      <c r="I3908" s="33">
        <v>1.8000000000000002E-2</v>
      </c>
      <c r="J3908" s="35">
        <f>G3908/I3908</f>
        <v>-0.46666666666666656</v>
      </c>
      <c r="K3908">
        <v>1.5932407966203981E-2</v>
      </c>
      <c r="L3908">
        <v>1.0863005431502717E-2</v>
      </c>
      <c r="M3908">
        <v>0.01</v>
      </c>
      <c r="N3908" t="s">
        <v>37</v>
      </c>
      <c r="O3908" s="53" t="s">
        <v>37</v>
      </c>
      <c r="P3908" s="54" t="str">
        <f>'Sheet1 (2)'!O1465</f>
        <v>B</v>
      </c>
      <c r="Q3908" s="31" t="str">
        <f>IF(U3908="same",N3908,IF(O3908=N3908,P3908,O3908))</f>
        <v>B</v>
      </c>
      <c r="R3908">
        <f>VLOOKUP(IF(V3908="same",N3908,IF(O3908=N3908,P3908,O3908)),$AA$2:$AL$8,9,FALSE)</f>
        <v>0.25</v>
      </c>
      <c r="S3908" s="11">
        <f>(L3908-M3908)/L3908</f>
        <v>7.9444444444444567E-2</v>
      </c>
      <c r="T3908" s="13">
        <f t="shared" si="61"/>
        <v>7.9444444444444567E-2</v>
      </c>
      <c r="U3908">
        <f>IFERROR(T3908*I3908,0)</f>
        <v>1.4300000000000024E-3</v>
      </c>
      <c r="V3908" t="str">
        <f>IF(AND(N3908=O3908,P3908=N3908),"same",IF(NOT(OR(O3908=N3908,P3908=N3908)),"conflict","change"))</f>
        <v>same</v>
      </c>
      <c r="W3908" s="55">
        <f>U3908-G3908</f>
        <v>9.8300000000000019E-3</v>
      </c>
    </row>
    <row r="3909" spans="1:23" ht="21" hidden="1" outlineLevel="2" x14ac:dyDescent="0.4">
      <c r="A3909" t="s">
        <v>5150</v>
      </c>
      <c r="B3909" t="s">
        <v>5146</v>
      </c>
      <c r="C3909" t="s">
        <v>5147</v>
      </c>
      <c r="D3909" s="34">
        <v>529783</v>
      </c>
      <c r="E3909" s="34">
        <v>94295</v>
      </c>
      <c r="F3909" s="33">
        <v>11.827500000000001</v>
      </c>
      <c r="G3909" s="33">
        <v>3.9425000000000008</v>
      </c>
      <c r="H3909">
        <v>17.798796865886597</v>
      </c>
      <c r="I3909" s="33">
        <v>15.770000000000001</v>
      </c>
      <c r="J3909" s="35">
        <f>G3909/I3909</f>
        <v>0.25000000000000006</v>
      </c>
      <c r="K3909">
        <v>0.12543082878201389</v>
      </c>
      <c r="L3909">
        <v>0.16724110504268522</v>
      </c>
      <c r="M3909">
        <v>0.03</v>
      </c>
      <c r="N3909" t="s">
        <v>37</v>
      </c>
      <c r="O3909" s="53" t="s">
        <v>37</v>
      </c>
      <c r="P3909" s="54" t="str">
        <f>'Sheet1 (2)'!O1973</f>
        <v>B</v>
      </c>
      <c r="Q3909" s="31" t="str">
        <f>IF(U3909="same",N3909,IF(O3909=N3909,P3909,O3909))</f>
        <v>B</v>
      </c>
      <c r="R3909">
        <f>VLOOKUP(IF(V3909="same",N3909,IF(O3909=N3909,P3909,O3909)),$AA$2:$AL$8,9,FALSE)</f>
        <v>0.25</v>
      </c>
      <c r="S3909" s="11">
        <f>(L3909-M3909)/L3909</f>
        <v>0.82061826252377934</v>
      </c>
      <c r="T3909" s="13">
        <f t="shared" si="61"/>
        <v>0.25</v>
      </c>
      <c r="U3909">
        <f>IFERROR(T3909*I3909,0)</f>
        <v>3.9425000000000003</v>
      </c>
      <c r="V3909" t="str">
        <f>IF(AND(N3909=O3909,P3909=N3909),"same",IF(NOT(OR(O3909=N3909,P3909=N3909)),"conflict","change"))</f>
        <v>same</v>
      </c>
      <c r="W3909" s="55">
        <f>U3909-G3909</f>
        <v>0</v>
      </c>
    </row>
    <row r="3910" spans="1:23" ht="21" hidden="1" outlineLevel="2" x14ac:dyDescent="0.4">
      <c r="A3910" t="s">
        <v>5151</v>
      </c>
      <c r="B3910" t="s">
        <v>5146</v>
      </c>
      <c r="C3910" t="s">
        <v>5147</v>
      </c>
      <c r="D3910" s="34">
        <v>2238372</v>
      </c>
      <c r="E3910" s="34">
        <v>646808</v>
      </c>
      <c r="F3910" s="33">
        <v>19.098999999999997</v>
      </c>
      <c r="G3910" s="33">
        <v>9.4035999999999991</v>
      </c>
      <c r="H3910">
        <v>28.896358603485034</v>
      </c>
      <c r="I3910" s="33">
        <v>28.502599999999994</v>
      </c>
      <c r="J3910" s="35">
        <f>G3910/I3910</f>
        <v>0.3299207791569892</v>
      </c>
      <c r="K3910">
        <v>2.9528082522170408E-2</v>
      </c>
      <c r="L3910">
        <v>4.406655452622725E-2</v>
      </c>
      <c r="M3910">
        <v>0.01</v>
      </c>
      <c r="N3910" t="s">
        <v>37</v>
      </c>
      <c r="O3910" s="53" t="s">
        <v>37</v>
      </c>
      <c r="P3910" s="54" t="str">
        <f>'Sheet1 (2)'!O2067</f>
        <v>B</v>
      </c>
      <c r="Q3910" s="31" t="str">
        <f>IF(U3910="same",N3910,IF(O3910=N3910,P3910,O3910))</f>
        <v>B</v>
      </c>
      <c r="R3910">
        <f>VLOOKUP(IF(V3910="same",N3910,IF(O3910=N3910,P3910,O3910)),$AA$2:$AL$8,9,FALSE)</f>
        <v>0.25</v>
      </c>
      <c r="S3910" s="11">
        <f>(L3910-M3910)/L3910</f>
        <v>0.77307052689930034</v>
      </c>
      <c r="T3910" s="13">
        <f t="shared" si="61"/>
        <v>0.25</v>
      </c>
      <c r="U3910">
        <f>IFERROR(T3910*I3910,0)</f>
        <v>7.1256499999999985</v>
      </c>
      <c r="V3910" t="str">
        <f>IF(AND(N3910=O3910,P3910=N3910),"same",IF(NOT(OR(O3910=N3910,P3910=N3910)),"conflict","change"))</f>
        <v>same</v>
      </c>
      <c r="W3910" s="55">
        <f>U3910-G3910</f>
        <v>-2.2779500000000006</v>
      </c>
    </row>
    <row r="3911" spans="1:23" ht="21" hidden="1" outlineLevel="2" x14ac:dyDescent="0.4">
      <c r="A3911" t="s">
        <v>5152</v>
      </c>
      <c r="B3911" t="s">
        <v>5146</v>
      </c>
      <c r="C3911" t="s">
        <v>5147</v>
      </c>
      <c r="D3911" s="34">
        <v>10122</v>
      </c>
      <c r="E3911" s="34">
        <v>3449</v>
      </c>
      <c r="F3911" s="33">
        <v>0.15390000000000001</v>
      </c>
      <c r="G3911" s="33">
        <v>7.6100000000000001E-2</v>
      </c>
      <c r="H3911">
        <v>34.074293617862082</v>
      </c>
      <c r="I3911" s="33">
        <v>0.23</v>
      </c>
      <c r="J3911" s="35">
        <f>G3911/I3911</f>
        <v>0.3308695652173913</v>
      </c>
      <c r="K3911">
        <v>4.4621629457813859E-2</v>
      </c>
      <c r="L3911">
        <v>6.6685995940852422E-2</v>
      </c>
      <c r="M3911">
        <v>0.01</v>
      </c>
      <c r="N3911" t="s">
        <v>37</v>
      </c>
      <c r="O3911" s="53" t="s">
        <v>37</v>
      </c>
      <c r="P3911" s="54" t="str">
        <f>'Sheet1 (2)'!O2239</f>
        <v>B</v>
      </c>
      <c r="Q3911" s="31" t="str">
        <f>IF(U3911="same",N3911,IF(O3911=N3911,P3911,O3911))</f>
        <v>B</v>
      </c>
      <c r="R3911">
        <f>VLOOKUP(IF(V3911="same",N3911,IF(O3911=N3911,P3911,O3911)),$AA$2:$AL$8,9,FALSE)</f>
        <v>0.25</v>
      </c>
      <c r="S3911" s="11">
        <f>(L3911-M3911)/L3911</f>
        <v>0.85004347826086957</v>
      </c>
      <c r="T3911" s="13">
        <f t="shared" si="61"/>
        <v>0.25</v>
      </c>
      <c r="U3911">
        <f>IFERROR(T3911*I3911,0)</f>
        <v>5.7500000000000002E-2</v>
      </c>
      <c r="V3911" t="str">
        <f>IF(AND(N3911=O3911,P3911=N3911),"same",IF(NOT(OR(O3911=N3911,P3911=N3911)),"conflict","change"))</f>
        <v>same</v>
      </c>
      <c r="W3911" s="55">
        <f>U3911-G3911</f>
        <v>-1.8599999999999998E-2</v>
      </c>
    </row>
    <row r="3912" spans="1:23" ht="21" hidden="1" outlineLevel="2" x14ac:dyDescent="0.4">
      <c r="A3912" t="s">
        <v>5153</v>
      </c>
      <c r="B3912" t="s">
        <v>5146</v>
      </c>
      <c r="C3912" t="s">
        <v>5147</v>
      </c>
      <c r="D3912" s="34">
        <v>381</v>
      </c>
      <c r="E3912" s="34">
        <v>54</v>
      </c>
      <c r="F3912" s="33">
        <v>0</v>
      </c>
      <c r="G3912" s="33">
        <v>0</v>
      </c>
      <c r="H3912">
        <v>14.173228346456693</v>
      </c>
      <c r="I3912" s="33">
        <v>0</v>
      </c>
      <c r="J3912" s="35" t="e">
        <f>G3912/I3912</f>
        <v>#DIV/0!</v>
      </c>
      <c r="K3912">
        <v>0</v>
      </c>
      <c r="L3912">
        <v>0</v>
      </c>
      <c r="M3912">
        <v>0.01</v>
      </c>
      <c r="N3912" t="s">
        <v>34</v>
      </c>
      <c r="O3912" s="53" t="s">
        <v>34</v>
      </c>
      <c r="P3912" s="54" t="str">
        <f>'Sheet1 (2)'!O2348</f>
        <v>A</v>
      </c>
      <c r="Q3912" s="31" t="str">
        <f>IF(U3912="same",N3912,IF(O3912=N3912,P3912,O3912))</f>
        <v>A</v>
      </c>
      <c r="R3912">
        <f>VLOOKUP(IF(V3912="same",N3912,IF(O3912=N3912,P3912,O3912)),$AA$2:$AL$8,9,FALSE)</f>
        <v>0.15</v>
      </c>
      <c r="S3912" s="11" t="e">
        <f>(L3912-M3912)/L3912</f>
        <v>#DIV/0!</v>
      </c>
      <c r="T3912" s="13" t="e">
        <f t="shared" si="61"/>
        <v>#DIV/0!</v>
      </c>
      <c r="U3912">
        <f>IFERROR(T3912*I3912,0)</f>
        <v>0</v>
      </c>
      <c r="V3912" t="str">
        <f>IF(AND(N3912=O3912,P3912=N3912),"same",IF(NOT(OR(O3912=N3912,P3912=N3912)),"conflict","change"))</f>
        <v>same</v>
      </c>
      <c r="W3912" s="55">
        <f>U3912-G3912</f>
        <v>0</v>
      </c>
    </row>
    <row r="3913" spans="1:23" ht="21" hidden="1" outlineLevel="2" x14ac:dyDescent="0.4">
      <c r="A3913" t="s">
        <v>5154</v>
      </c>
      <c r="B3913" t="s">
        <v>5146</v>
      </c>
      <c r="C3913" t="s">
        <v>5147</v>
      </c>
      <c r="D3913" s="34">
        <v>1676</v>
      </c>
      <c r="E3913" s="34">
        <v>526</v>
      </c>
      <c r="F3913" s="33">
        <v>0</v>
      </c>
      <c r="G3913" s="33">
        <v>0</v>
      </c>
      <c r="H3913">
        <v>31.384248210023866</v>
      </c>
      <c r="I3913" s="33">
        <v>0</v>
      </c>
      <c r="J3913" s="35" t="e">
        <f>G3913/I3913</f>
        <v>#DIV/0!</v>
      </c>
      <c r="K3913">
        <v>0</v>
      </c>
      <c r="L3913">
        <v>0</v>
      </c>
      <c r="M3913">
        <v>0.01</v>
      </c>
      <c r="N3913" t="s">
        <v>37</v>
      </c>
      <c r="O3913" s="53" t="s">
        <v>37</v>
      </c>
      <c r="P3913" s="54" t="str">
        <f>'Sheet1 (2)'!O3112</f>
        <v>B</v>
      </c>
      <c r="Q3913" s="31" t="str">
        <f>IF(U3913="same",N3913,IF(O3913=N3913,P3913,O3913))</f>
        <v>B</v>
      </c>
      <c r="R3913">
        <f>VLOOKUP(IF(V3913="same",N3913,IF(O3913=N3913,P3913,O3913)),$AA$2:$AL$8,9,FALSE)</f>
        <v>0.25</v>
      </c>
      <c r="S3913" s="11" t="e">
        <f>(L3913-M3913)/L3913</f>
        <v>#DIV/0!</v>
      </c>
      <c r="T3913" s="13" t="e">
        <f t="shared" si="61"/>
        <v>#DIV/0!</v>
      </c>
      <c r="U3913">
        <f>IFERROR(T3913*I3913,0)</f>
        <v>0</v>
      </c>
      <c r="V3913" t="str">
        <f>IF(AND(N3913=O3913,P3913=N3913),"same",IF(NOT(OR(O3913=N3913,P3913=N3913)),"conflict","change"))</f>
        <v>same</v>
      </c>
      <c r="W3913" s="55">
        <f>U3913-G3913</f>
        <v>0</v>
      </c>
    </row>
    <row r="3914" spans="1:23" ht="21" hidden="1" outlineLevel="2" x14ac:dyDescent="0.4">
      <c r="A3914" t="s">
        <v>5155</v>
      </c>
      <c r="B3914" t="s">
        <v>5146</v>
      </c>
      <c r="C3914" t="s">
        <v>5147</v>
      </c>
      <c r="D3914" s="34">
        <v>4357</v>
      </c>
      <c r="E3914" s="34">
        <v>1967</v>
      </c>
      <c r="F3914" s="33">
        <v>2.4E-2</v>
      </c>
      <c r="G3914" s="33">
        <v>-5.9999999999999993E-3</v>
      </c>
      <c r="H3914">
        <v>45.14574248336011</v>
      </c>
      <c r="I3914" s="33">
        <v>1.8000000000000002E-2</v>
      </c>
      <c r="J3914" s="35">
        <f>G3914/I3914</f>
        <v>-0.33333333333333326</v>
      </c>
      <c r="K3914">
        <v>1.2201321809862735E-2</v>
      </c>
      <c r="L3914">
        <v>9.1509913573970536E-3</v>
      </c>
      <c r="M3914">
        <v>0.01</v>
      </c>
      <c r="N3914" t="s">
        <v>34</v>
      </c>
      <c r="O3914" s="53" t="s">
        <v>34</v>
      </c>
      <c r="P3914" s="54" t="str">
        <f>'Sheet1 (2)'!O3378</f>
        <v>A</v>
      </c>
      <c r="Q3914" s="31" t="str">
        <f>IF(U3914="same",N3914,IF(O3914=N3914,P3914,O3914))</f>
        <v>A</v>
      </c>
      <c r="R3914">
        <f>VLOOKUP(IF(V3914="same",N3914,IF(O3914=N3914,P3914,O3914)),$AA$2:$AL$8,9,FALSE)</f>
        <v>0.15</v>
      </c>
      <c r="S3914" s="11">
        <f>(L3914-M3914)/L3914</f>
        <v>-9.2777777777777529E-2</v>
      </c>
      <c r="T3914" s="13">
        <f t="shared" si="61"/>
        <v>-9.2777777777777529E-2</v>
      </c>
      <c r="U3914">
        <f>IFERROR(T3914*I3914,0)</f>
        <v>-1.6699999999999957E-3</v>
      </c>
      <c r="V3914" t="str">
        <f>IF(AND(N3914=O3914,P3914=N3914),"same",IF(NOT(OR(O3914=N3914,P3914=N3914)),"conflict","change"))</f>
        <v>same</v>
      </c>
      <c r="W3914" s="55">
        <f>U3914-G3914</f>
        <v>4.330000000000004E-3</v>
      </c>
    </row>
    <row r="3915" spans="1:23" ht="21" outlineLevel="1" collapsed="1" x14ac:dyDescent="0.4">
      <c r="C3915" s="29" t="s">
        <v>5156</v>
      </c>
      <c r="D3915" s="34">
        <f>SUBTOTAL(9,D3906:D3914)</f>
        <v>7166079</v>
      </c>
      <c r="E3915" s="34">
        <f>SUBTOTAL(9,E3906:E3914)</f>
        <v>1087907</v>
      </c>
      <c r="F3915" s="33">
        <f>SUBTOTAL(9,F3906:F3914)</f>
        <v>63.63</v>
      </c>
      <c r="G3915" s="33">
        <f>SUBTOTAL(9,G3906:G3914)</f>
        <v>27.608000000000001</v>
      </c>
      <c r="I3915" s="33">
        <f>SUBTOTAL(9,I3906:I3914)</f>
        <v>91.238</v>
      </c>
      <c r="J3915" s="35"/>
      <c r="O3915" s="53"/>
      <c r="P3915" s="54"/>
      <c r="Q3915" s="31"/>
      <c r="T3915" s="13">
        <f t="shared" si="61"/>
        <v>0</v>
      </c>
      <c r="U3915">
        <f>SUBTOTAL(9,U3906:U3914)</f>
        <v>22.800259999999998</v>
      </c>
      <c r="W3915" s="55">
        <f>SUBTOTAL(9,W3906:W3914)</f>
        <v>-4.8077399999999999</v>
      </c>
    </row>
    <row r="3916" spans="1:23" ht="21" hidden="1" outlineLevel="2" x14ac:dyDescent="0.4">
      <c r="A3916" t="s">
        <v>5394</v>
      </c>
      <c r="B3916" t="s">
        <v>5395</v>
      </c>
      <c r="C3916" t="s">
        <v>5396</v>
      </c>
      <c r="D3916" s="34">
        <v>687371</v>
      </c>
      <c r="E3916" s="34">
        <v>111279</v>
      </c>
      <c r="F3916" s="33">
        <v>18.6204</v>
      </c>
      <c r="G3916" s="33">
        <v>9.1715999999999998</v>
      </c>
      <c r="H3916">
        <v>16.189074022616609</v>
      </c>
      <c r="I3916" s="33">
        <v>27.792000000000002</v>
      </c>
      <c r="J3916" s="35">
        <f>G3916/I3916</f>
        <v>0.33000863557858373</v>
      </c>
      <c r="K3916">
        <v>0.16733076321677945</v>
      </c>
      <c r="L3916">
        <v>0.2497506268029008</v>
      </c>
      <c r="M3916">
        <v>0.03</v>
      </c>
      <c r="N3916" t="s">
        <v>37</v>
      </c>
      <c r="O3916" s="53" t="s">
        <v>37</v>
      </c>
      <c r="P3916" s="54" t="str">
        <f>'Sheet1 (2)'!O1194</f>
        <v>B</v>
      </c>
      <c r="Q3916" s="31" t="str">
        <f>IF(U3916="same",N3916,IF(O3916=N3916,P3916,O3916))</f>
        <v>B</v>
      </c>
      <c r="R3916">
        <f>VLOOKUP(IF(V3916="same",N3916,IF(O3916=N3916,P3916,O3916)),$AA$2:$AL$8,9,FALSE)</f>
        <v>0.25</v>
      </c>
      <c r="S3916" s="11">
        <f>(L3916-M3916)/L3916</f>
        <v>0.87988018134715029</v>
      </c>
      <c r="T3916" s="13">
        <f t="shared" si="61"/>
        <v>0.25</v>
      </c>
      <c r="U3916">
        <f>IFERROR(T3916*I3916,0)</f>
        <v>6.9480000000000004</v>
      </c>
      <c r="V3916" t="str">
        <f>IF(AND(N3916=O3916,P3916=N3916),"same",IF(NOT(OR(O3916=N3916,P3916=N3916)),"conflict","change"))</f>
        <v>same</v>
      </c>
      <c r="W3916" s="55">
        <f>U3916-G3916</f>
        <v>-2.2235999999999994</v>
      </c>
    </row>
    <row r="3917" spans="1:23" ht="21" hidden="1" outlineLevel="2" x14ac:dyDescent="0.4">
      <c r="A3917" t="s">
        <v>5397</v>
      </c>
      <c r="B3917" t="s">
        <v>5395</v>
      </c>
      <c r="C3917" t="s">
        <v>5396</v>
      </c>
      <c r="D3917" s="34">
        <v>474372</v>
      </c>
      <c r="E3917" s="34">
        <v>57411</v>
      </c>
      <c r="F3917" s="33">
        <v>14.587100000000001</v>
      </c>
      <c r="G3917" s="33">
        <v>7.1849000000000007</v>
      </c>
      <c r="H3917">
        <v>12.10252713060636</v>
      </c>
      <c r="I3917" s="33">
        <v>21.772000000000002</v>
      </c>
      <c r="J3917" s="35">
        <f>G3917/I3917</f>
        <v>0.33000643027742055</v>
      </c>
      <c r="K3917">
        <v>0.25408197035411334</v>
      </c>
      <c r="L3917">
        <v>0.37923046106146913</v>
      </c>
      <c r="M3917">
        <v>0.03</v>
      </c>
      <c r="N3917" t="s">
        <v>37</v>
      </c>
      <c r="O3917" s="53" t="s">
        <v>37</v>
      </c>
      <c r="P3917" s="54" t="str">
        <f>'Sheet1 (2)'!O3208</f>
        <v>B</v>
      </c>
      <c r="Q3917" s="31" t="str">
        <f>IF(U3917="same",N3917,IF(O3917=N3917,P3917,O3917))</f>
        <v>B</v>
      </c>
      <c r="R3917">
        <f>VLOOKUP(IF(V3917="same",N3917,IF(O3917=N3917,P3917,O3917)),$AA$2:$AL$8,9,FALSE)</f>
        <v>0.25</v>
      </c>
      <c r="S3917" s="11">
        <f>(L3917-M3917)/L3917</f>
        <v>0.92089243064486503</v>
      </c>
      <c r="T3917" s="13">
        <f t="shared" si="61"/>
        <v>0.25</v>
      </c>
      <c r="U3917">
        <f>IFERROR(T3917*I3917,0)</f>
        <v>5.4430000000000005</v>
      </c>
      <c r="V3917" t="str">
        <f>IF(AND(N3917=O3917,P3917=N3917),"same",IF(NOT(OR(O3917=N3917,P3917=N3917)),"conflict","change"))</f>
        <v>same</v>
      </c>
      <c r="W3917" s="55">
        <f>U3917-G3917</f>
        <v>-1.7419000000000002</v>
      </c>
    </row>
    <row r="3918" spans="1:23" ht="21" hidden="1" outlineLevel="2" x14ac:dyDescent="0.4">
      <c r="A3918" t="s">
        <v>5398</v>
      </c>
      <c r="B3918" t="s">
        <v>5395</v>
      </c>
      <c r="C3918" t="s">
        <v>5396</v>
      </c>
      <c r="D3918" s="34">
        <v>38511</v>
      </c>
      <c r="E3918" s="34">
        <v>1178</v>
      </c>
      <c r="F3918" s="33">
        <v>0.12060000000000001</v>
      </c>
      <c r="G3918" s="33">
        <v>5.9399999999999994E-2</v>
      </c>
      <c r="H3918">
        <v>3.0588662979408481</v>
      </c>
      <c r="I3918" s="33">
        <v>0.18</v>
      </c>
      <c r="J3918" s="35">
        <f>G3918/I3918</f>
        <v>0.32999999999999996</v>
      </c>
      <c r="K3918">
        <v>0.10237691001697793</v>
      </c>
      <c r="L3918">
        <v>0.15280135823429541</v>
      </c>
      <c r="M3918">
        <v>0.03</v>
      </c>
      <c r="N3918" t="s">
        <v>37</v>
      </c>
      <c r="O3918" s="53" t="s">
        <v>37</v>
      </c>
      <c r="P3918" s="54" t="str">
        <f>'Sheet1 (2)'!O3258</f>
        <v>B</v>
      </c>
      <c r="Q3918" s="31" t="str">
        <f>IF(U3918="same",N3918,IF(O3918=N3918,P3918,O3918))</f>
        <v>B</v>
      </c>
      <c r="R3918">
        <f>VLOOKUP(IF(V3918="same",N3918,IF(O3918=N3918,P3918,O3918)),$AA$2:$AL$8,9,FALSE)</f>
        <v>0.25</v>
      </c>
      <c r="S3918" s="11">
        <f>(L3918-M3918)/L3918</f>
        <v>0.80366666666666664</v>
      </c>
      <c r="T3918" s="13">
        <f t="shared" si="61"/>
        <v>0.25</v>
      </c>
      <c r="U3918">
        <f>IFERROR(T3918*I3918,0)</f>
        <v>4.4999999999999998E-2</v>
      </c>
      <c r="V3918" t="str">
        <f>IF(AND(N3918=O3918,P3918=N3918),"same",IF(NOT(OR(O3918=N3918,P3918=N3918)),"conflict","change"))</f>
        <v>same</v>
      </c>
      <c r="W3918" s="55">
        <f>U3918-G3918</f>
        <v>-1.4399999999999996E-2</v>
      </c>
    </row>
    <row r="3919" spans="1:23" ht="21" hidden="1" outlineLevel="2" x14ac:dyDescent="0.4">
      <c r="A3919" t="s">
        <v>5399</v>
      </c>
      <c r="B3919" t="s">
        <v>5395</v>
      </c>
      <c r="C3919" t="s">
        <v>5396</v>
      </c>
      <c r="D3919" s="34">
        <v>739867</v>
      </c>
      <c r="E3919" s="34">
        <v>26058</v>
      </c>
      <c r="F3919" s="33">
        <v>6.5592999999999995</v>
      </c>
      <c r="G3919" s="33">
        <v>3.2307000000000001</v>
      </c>
      <c r="H3919">
        <v>3.5219843566478839</v>
      </c>
      <c r="I3919" s="33">
        <v>9.7899999999999991</v>
      </c>
      <c r="J3919" s="35">
        <f>G3919/I3919</f>
        <v>0.33</v>
      </c>
      <c r="K3919">
        <v>0.25171924169161097</v>
      </c>
      <c r="L3919">
        <v>0.3757003607337478</v>
      </c>
      <c r="M3919">
        <v>0.03</v>
      </c>
      <c r="N3919" t="s">
        <v>37</v>
      </c>
      <c r="O3919" s="53" t="s">
        <v>37</v>
      </c>
      <c r="P3919" s="54" t="str">
        <f>'Sheet1 (2)'!O5052</f>
        <v>B</v>
      </c>
      <c r="Q3919" s="31" t="str">
        <f>IF(U3919="same",N3919,IF(O3919=N3919,P3919,O3919))</f>
        <v>B</v>
      </c>
      <c r="R3919">
        <f>VLOOKUP(IF(V3919="same",N3919,IF(O3919=N3919,P3919,O3919)),$AA$2:$AL$8,9,FALSE)</f>
        <v>0.25</v>
      </c>
      <c r="S3919" s="11">
        <f>(L3919-M3919)/L3919</f>
        <v>0.92014913176710922</v>
      </c>
      <c r="T3919" s="13">
        <f t="shared" si="61"/>
        <v>0.25</v>
      </c>
      <c r="U3919">
        <f>IFERROR(T3919*I3919,0)</f>
        <v>2.4474999999999998</v>
      </c>
      <c r="V3919" t="str">
        <f>IF(AND(N3919=O3919,P3919=N3919),"same",IF(NOT(OR(O3919=N3919,P3919=N3919)),"conflict","change"))</f>
        <v>same</v>
      </c>
      <c r="W3919" s="55">
        <f>U3919-G3919</f>
        <v>-0.78320000000000034</v>
      </c>
    </row>
    <row r="3920" spans="1:23" ht="21" outlineLevel="1" collapsed="1" x14ac:dyDescent="0.4">
      <c r="C3920" s="29" t="s">
        <v>5400</v>
      </c>
      <c r="D3920" s="34">
        <f>SUBTOTAL(9,D3916:D3919)</f>
        <v>1940121</v>
      </c>
      <c r="E3920" s="34">
        <f>SUBTOTAL(9,E3916:E3919)</f>
        <v>195926</v>
      </c>
      <c r="F3920" s="33">
        <f>SUBTOTAL(9,F3916:F3919)</f>
        <v>39.887400000000007</v>
      </c>
      <c r="G3920" s="33">
        <f>SUBTOTAL(9,G3916:G3919)</f>
        <v>19.646599999999999</v>
      </c>
      <c r="I3920" s="33">
        <f>SUBTOTAL(9,I3916:I3919)</f>
        <v>59.534000000000006</v>
      </c>
      <c r="J3920" s="35"/>
      <c r="O3920" s="53"/>
      <c r="P3920" s="54"/>
      <c r="Q3920" s="31"/>
      <c r="T3920" s="13">
        <f t="shared" si="61"/>
        <v>0</v>
      </c>
      <c r="U3920">
        <f>SUBTOTAL(9,U3916:U3919)</f>
        <v>14.883500000000002</v>
      </c>
      <c r="W3920" s="55">
        <f>SUBTOTAL(9,W3916:W3919)</f>
        <v>-4.7630999999999997</v>
      </c>
    </row>
    <row r="3921" spans="1:23" ht="21" hidden="1" outlineLevel="2" x14ac:dyDescent="0.4">
      <c r="A3921" t="s">
        <v>5280</v>
      </c>
      <c r="B3921" t="s">
        <v>5281</v>
      </c>
      <c r="C3921" t="s">
        <v>5282</v>
      </c>
      <c r="D3921" s="34">
        <v>918186</v>
      </c>
      <c r="E3921" s="34">
        <v>71639</v>
      </c>
      <c r="F3921" s="33">
        <v>21.461500000000001</v>
      </c>
      <c r="G3921" s="33">
        <v>3.5404999999999998</v>
      </c>
      <c r="H3921">
        <v>7.8022317918156014</v>
      </c>
      <c r="I3921" s="33">
        <v>25.002000000000002</v>
      </c>
      <c r="J3921" s="35">
        <f>G3921/I3921</f>
        <v>0.14160867130629548</v>
      </c>
      <c r="K3921">
        <v>0.29957844191013278</v>
      </c>
      <c r="L3921">
        <v>0.34899984645235144</v>
      </c>
      <c r="M3921">
        <v>0.3</v>
      </c>
      <c r="N3921" t="s">
        <v>34</v>
      </c>
      <c r="O3921" s="53" t="s">
        <v>34</v>
      </c>
      <c r="P3921" s="54" t="str">
        <f>'Sheet1 (2)'!O2438</f>
        <v>A</v>
      </c>
      <c r="Q3921" s="31" t="str">
        <f>IF(U3921="same",N3921,IF(O3921=N3921,P3921,O3921))</f>
        <v>A</v>
      </c>
      <c r="R3921">
        <f>VLOOKUP(IF(V3921="same",N3921,IF(O3921=N3921,P3921,O3921)),$AA$2:$AL$8,9,FALSE)</f>
        <v>0.15</v>
      </c>
      <c r="S3921" s="11">
        <f>(L3921-M3921)/L3921</f>
        <v>0.1404007679385651</v>
      </c>
      <c r="T3921" s="13">
        <f t="shared" si="61"/>
        <v>0.1404007679385651</v>
      </c>
      <c r="U3921">
        <f>IFERROR(T3921*I3921,0)</f>
        <v>3.5103000000000049</v>
      </c>
      <c r="V3921" t="str">
        <f>IF(AND(N3921=O3921,P3921=N3921),"same",IF(NOT(OR(O3921=N3921,P3921=N3921)),"conflict","change"))</f>
        <v>same</v>
      </c>
      <c r="W3921" s="55">
        <f>U3921-G3921</f>
        <v>-3.0199999999994898E-2</v>
      </c>
    </row>
    <row r="3922" spans="1:23" ht="21" hidden="1" outlineLevel="2" x14ac:dyDescent="0.4">
      <c r="A3922" t="s">
        <v>5283</v>
      </c>
      <c r="B3922" t="s">
        <v>5281</v>
      </c>
      <c r="C3922" t="s">
        <v>5282</v>
      </c>
      <c r="D3922" s="34">
        <v>869910</v>
      </c>
      <c r="E3922" s="34">
        <v>112718</v>
      </c>
      <c r="F3922" s="33">
        <v>35.675900000000006</v>
      </c>
      <c r="G3922" s="33">
        <v>11.7181</v>
      </c>
      <c r="H3922">
        <v>12.957432378062098</v>
      </c>
      <c r="I3922" s="33">
        <v>47.394000000000005</v>
      </c>
      <c r="J3922" s="35">
        <f>G3922/I3922</f>
        <v>0.24724859686880193</v>
      </c>
      <c r="K3922">
        <v>0.3165057932184745</v>
      </c>
      <c r="L3922">
        <v>0.42046523181745604</v>
      </c>
      <c r="M3922">
        <v>0.3</v>
      </c>
      <c r="N3922" t="s">
        <v>34</v>
      </c>
      <c r="O3922" s="53" t="s">
        <v>34</v>
      </c>
      <c r="P3922" s="54" t="str">
        <f>'Sheet1 (2)'!O4900</f>
        <v>A</v>
      </c>
      <c r="Q3922" s="31" t="str">
        <f>IF(U3922="same",N3922,IF(O3922=N3922,P3922,O3922))</f>
        <v>A</v>
      </c>
      <c r="R3922">
        <f>VLOOKUP(IF(V3922="same",N3922,IF(O3922=N3922,P3922,O3922)),$AA$2:$AL$8,9,FALSE)</f>
        <v>0.15</v>
      </c>
      <c r="S3922" s="11">
        <f>(L3922-M3922)/L3922</f>
        <v>0.28650462083808093</v>
      </c>
      <c r="T3922" s="13">
        <f t="shared" si="61"/>
        <v>0.15</v>
      </c>
      <c r="U3922">
        <f>IFERROR(T3922*I3922,0)</f>
        <v>7.1091000000000006</v>
      </c>
      <c r="V3922" t="str">
        <f>IF(AND(N3922=O3922,P3922=N3922),"same",IF(NOT(OR(O3922=N3922,P3922=N3922)),"conflict","change"))</f>
        <v>same</v>
      </c>
      <c r="W3922" s="55">
        <f>U3922-G3922</f>
        <v>-4.6089999999999991</v>
      </c>
    </row>
    <row r="3923" spans="1:23" ht="21" outlineLevel="1" collapsed="1" x14ac:dyDescent="0.4">
      <c r="C3923" s="29" t="s">
        <v>5284</v>
      </c>
      <c r="D3923" s="34">
        <f>SUBTOTAL(9,D3921:D3922)</f>
        <v>1788096</v>
      </c>
      <c r="E3923" s="34">
        <f>SUBTOTAL(9,E3921:E3922)</f>
        <v>184357</v>
      </c>
      <c r="F3923" s="33">
        <f>SUBTOTAL(9,F3921:F3922)</f>
        <v>57.137400000000007</v>
      </c>
      <c r="G3923" s="33">
        <f>SUBTOTAL(9,G3921:G3922)</f>
        <v>15.258599999999999</v>
      </c>
      <c r="I3923" s="33">
        <f>SUBTOTAL(9,I3921:I3922)</f>
        <v>72.396000000000015</v>
      </c>
      <c r="J3923" s="35"/>
      <c r="O3923" s="53"/>
      <c r="P3923" s="54"/>
      <c r="Q3923" s="31"/>
      <c r="T3923" s="13">
        <f t="shared" si="61"/>
        <v>0</v>
      </c>
      <c r="U3923">
        <f>SUBTOTAL(9,U3921:U3922)</f>
        <v>10.619400000000006</v>
      </c>
      <c r="W3923" s="55">
        <f>SUBTOTAL(9,W3921:W3922)</f>
        <v>-4.6391999999999936</v>
      </c>
    </row>
    <row r="3924" spans="1:23" ht="21" hidden="1" outlineLevel="2" x14ac:dyDescent="0.4">
      <c r="A3924" t="s">
        <v>5420</v>
      </c>
      <c r="B3924" t="s">
        <v>5421</v>
      </c>
      <c r="C3924" t="s">
        <v>5422</v>
      </c>
      <c r="D3924" s="34">
        <v>114323</v>
      </c>
      <c r="E3924" s="34">
        <v>25984</v>
      </c>
      <c r="F3924" s="33">
        <v>11.2476</v>
      </c>
      <c r="G3924" s="33">
        <v>5.5404</v>
      </c>
      <c r="H3924">
        <v>22.728584799209258</v>
      </c>
      <c r="I3924" s="33">
        <v>16.788</v>
      </c>
      <c r="J3924" s="35">
        <f>G3924/I3924</f>
        <v>0.33002144388849175</v>
      </c>
      <c r="K3924">
        <v>0.43286637931034483</v>
      </c>
      <c r="L3924">
        <v>0.64608990147783252</v>
      </c>
      <c r="M3924">
        <v>0.3</v>
      </c>
      <c r="N3924" t="s">
        <v>37</v>
      </c>
      <c r="O3924" s="53" t="s">
        <v>37</v>
      </c>
      <c r="P3924" s="54" t="str">
        <f>'Sheet1 (2)'!O121</f>
        <v>B</v>
      </c>
      <c r="Q3924" s="31" t="str">
        <f>IF(U3924="same",N3924,IF(O3924=N3924,P3924,O3924))</f>
        <v>B</v>
      </c>
      <c r="R3924">
        <f>VLOOKUP(IF(V3924="same",N3924,IF(O3924=N3924,P3924,O3924)),$AA$2:$AL$8,9,FALSE)</f>
        <v>0.25</v>
      </c>
      <c r="S3924" s="11">
        <f>(L3924-M3924)/L3924</f>
        <v>0.53566833452466045</v>
      </c>
      <c r="T3924" s="13">
        <f t="shared" si="61"/>
        <v>0.25</v>
      </c>
      <c r="U3924">
        <f>IFERROR(T3924*I3924,0)</f>
        <v>4.1970000000000001</v>
      </c>
      <c r="V3924" t="str">
        <f>IF(AND(N3924=O3924,P3924=N3924),"same",IF(NOT(OR(O3924=N3924,P3924=N3924)),"conflict","change"))</f>
        <v>same</v>
      </c>
      <c r="W3924" s="55">
        <f>U3924-G3924</f>
        <v>-1.3433999999999999</v>
      </c>
    </row>
    <row r="3925" spans="1:23" ht="21" hidden="1" outlineLevel="2" x14ac:dyDescent="0.4">
      <c r="A3925" t="s">
        <v>5423</v>
      </c>
      <c r="B3925" t="s">
        <v>5421</v>
      </c>
      <c r="C3925" t="s">
        <v>5422</v>
      </c>
      <c r="D3925" s="34">
        <v>144848</v>
      </c>
      <c r="E3925" s="34">
        <v>41813</v>
      </c>
      <c r="F3925" s="33">
        <v>18.372900000000001</v>
      </c>
      <c r="G3925" s="33">
        <v>9.0486999999999984</v>
      </c>
      <c r="H3925">
        <v>28.866812106484037</v>
      </c>
      <c r="I3925" s="33">
        <v>27.421599999999998</v>
      </c>
      <c r="J3925" s="35">
        <f>G3925/I3925</f>
        <v>0.32998439186626599</v>
      </c>
      <c r="K3925">
        <v>0.4394064047066702</v>
      </c>
      <c r="L3925">
        <v>0.65581517709803172</v>
      </c>
      <c r="M3925">
        <v>0.3</v>
      </c>
      <c r="N3925" t="s">
        <v>37</v>
      </c>
      <c r="O3925" s="53" t="s">
        <v>37</v>
      </c>
      <c r="P3925" s="54" t="str">
        <f>'Sheet1 (2)'!O1732</f>
        <v>B</v>
      </c>
      <c r="Q3925" s="31" t="str">
        <f>IF(U3925="same",N3925,IF(O3925=N3925,P3925,O3925))</f>
        <v>B</v>
      </c>
      <c r="R3925">
        <f>VLOOKUP(IF(V3925="same",N3925,IF(O3925=N3925,P3925,O3925)),$AA$2:$AL$8,9,FALSE)</f>
        <v>0.25</v>
      </c>
      <c r="S3925" s="11">
        <f>(L3925-M3925)/L3925</f>
        <v>0.54255404498643411</v>
      </c>
      <c r="T3925" s="13">
        <f t="shared" si="61"/>
        <v>0.25</v>
      </c>
      <c r="U3925">
        <f>IFERROR(T3925*I3925,0)</f>
        <v>6.8553999999999995</v>
      </c>
      <c r="V3925" t="str">
        <f>IF(AND(N3925=O3925,P3925=N3925),"same",IF(NOT(OR(O3925=N3925,P3925=N3925)),"conflict","change"))</f>
        <v>same</v>
      </c>
      <c r="W3925" s="55">
        <f>U3925-G3925</f>
        <v>-2.1932999999999989</v>
      </c>
    </row>
    <row r="3926" spans="1:23" ht="21" hidden="1" outlineLevel="2" x14ac:dyDescent="0.4">
      <c r="A3926" t="s">
        <v>5424</v>
      </c>
      <c r="B3926" t="s">
        <v>5421</v>
      </c>
      <c r="C3926" t="s">
        <v>5422</v>
      </c>
      <c r="D3926" s="34">
        <v>94044</v>
      </c>
      <c r="E3926" s="34">
        <v>20715</v>
      </c>
      <c r="F3926" s="33">
        <v>7.9723000000000006</v>
      </c>
      <c r="G3926" s="33">
        <v>3.9264999999999999</v>
      </c>
      <c r="H3926">
        <v>22.026923567691718</v>
      </c>
      <c r="I3926" s="33">
        <v>11.898800000000001</v>
      </c>
      <c r="J3926" s="35">
        <f>G3926/I3926</f>
        <v>0.32999125962281906</v>
      </c>
      <c r="K3926">
        <v>0.38485638426261165</v>
      </c>
      <c r="L3926">
        <v>0.57440502051653397</v>
      </c>
      <c r="M3926">
        <v>0.3</v>
      </c>
      <c r="N3926" t="s">
        <v>37</v>
      </c>
      <c r="O3926" s="53" t="s">
        <v>37</v>
      </c>
      <c r="P3926" s="54" t="str">
        <f>'Sheet1 (2)'!O4188</f>
        <v>B</v>
      </c>
      <c r="Q3926" s="31" t="str">
        <f>IF(U3926="same",N3926,IF(O3926=N3926,P3926,O3926))</f>
        <v>B</v>
      </c>
      <c r="R3926">
        <f>VLOOKUP(IF(V3926="same",N3926,IF(O3926=N3926,P3926,O3926)),$AA$2:$AL$8,9,FALSE)</f>
        <v>0.25</v>
      </c>
      <c r="S3926" s="11">
        <f>(L3926-M3926)/L3926</f>
        <v>0.47772044239755279</v>
      </c>
      <c r="T3926" s="13">
        <f t="shared" si="61"/>
        <v>0.25</v>
      </c>
      <c r="U3926">
        <f>IFERROR(T3926*I3926,0)</f>
        <v>2.9747000000000003</v>
      </c>
      <c r="V3926" t="str">
        <f>IF(AND(N3926=O3926,P3926=N3926),"same",IF(NOT(OR(O3926=N3926,P3926=N3926)),"conflict","change"))</f>
        <v>same</v>
      </c>
      <c r="W3926" s="55">
        <f>U3926-G3926</f>
        <v>-0.95179999999999954</v>
      </c>
    </row>
    <row r="3927" spans="1:23" ht="21" outlineLevel="1" collapsed="1" x14ac:dyDescent="0.4">
      <c r="C3927" s="29" t="s">
        <v>5425</v>
      </c>
      <c r="D3927" s="34">
        <f>SUBTOTAL(9,D3924:D3926)</f>
        <v>353215</v>
      </c>
      <c r="E3927" s="34">
        <f>SUBTOTAL(9,E3924:E3926)</f>
        <v>88512</v>
      </c>
      <c r="F3927" s="33">
        <f>SUBTOTAL(9,F3924:F3926)</f>
        <v>37.592799999999997</v>
      </c>
      <c r="G3927" s="33">
        <f>SUBTOTAL(9,G3924:G3926)</f>
        <v>18.515599999999999</v>
      </c>
      <c r="I3927" s="33">
        <f>SUBTOTAL(9,I3924:I3926)</f>
        <v>56.108399999999996</v>
      </c>
      <c r="J3927" s="35"/>
      <c r="O3927" s="53"/>
      <c r="P3927" s="54"/>
      <c r="Q3927" s="31"/>
      <c r="T3927" s="13">
        <f t="shared" si="61"/>
        <v>0</v>
      </c>
      <c r="U3927">
        <f>SUBTOTAL(9,U3924:U3926)</f>
        <v>14.027099999999999</v>
      </c>
      <c r="W3927" s="55">
        <f>SUBTOTAL(9,W3924:W3926)</f>
        <v>-4.4884999999999984</v>
      </c>
    </row>
    <row r="3928" spans="1:23" ht="21" hidden="1" outlineLevel="2" x14ac:dyDescent="0.4">
      <c r="A3928" t="s">
        <v>3543</v>
      </c>
      <c r="B3928" t="s">
        <v>3544</v>
      </c>
      <c r="C3928" t="s">
        <v>3545</v>
      </c>
      <c r="D3928" s="34">
        <v>58710</v>
      </c>
      <c r="E3928" s="34">
        <v>12465</v>
      </c>
      <c r="F3928" s="33">
        <v>2.0434999999999999</v>
      </c>
      <c r="G3928" s="33">
        <v>1.0065</v>
      </c>
      <c r="H3928">
        <v>21.231476750127747</v>
      </c>
      <c r="I3928" s="33">
        <v>3.05</v>
      </c>
      <c r="J3928" s="35">
        <f>G3928/I3928</f>
        <v>0.33</v>
      </c>
      <c r="K3928">
        <v>0.16393902928198956</v>
      </c>
      <c r="L3928">
        <v>0.24468511833132772</v>
      </c>
      <c r="M3928">
        <v>0.1</v>
      </c>
      <c r="N3928" t="s">
        <v>37</v>
      </c>
      <c r="O3928" s="53" t="s">
        <v>37</v>
      </c>
      <c r="P3928" s="54" t="str">
        <f>'Sheet1 (2)'!O321</f>
        <v>B</v>
      </c>
      <c r="Q3928" s="31" t="str">
        <f>IF(U3928="same",N3928,IF(O3928=N3928,P3928,O3928))</f>
        <v>B</v>
      </c>
      <c r="R3928">
        <f>VLOOKUP(IF(V3928="same",N3928,IF(O3928=N3928,P3928,O3928)),$AA$2:$AL$8,9,FALSE)</f>
        <v>0.25</v>
      </c>
      <c r="S3928" s="11">
        <f>(L3928-M3928)/L3928</f>
        <v>0.59131147540983608</v>
      </c>
      <c r="T3928" s="13">
        <f t="shared" si="61"/>
        <v>0.25</v>
      </c>
      <c r="U3928">
        <f>IFERROR(T3928*I3928,0)</f>
        <v>0.76249999999999996</v>
      </c>
      <c r="V3928" t="str">
        <f>IF(AND(N3928=O3928,P3928=N3928),"same",IF(NOT(OR(O3928=N3928,P3928=N3928)),"conflict","change"))</f>
        <v>same</v>
      </c>
      <c r="W3928" s="55">
        <f>U3928-G3928</f>
        <v>-0.24399999999999999</v>
      </c>
    </row>
    <row r="3929" spans="1:23" ht="21" hidden="1" outlineLevel="2" x14ac:dyDescent="0.4">
      <c r="A3929" t="s">
        <v>3546</v>
      </c>
      <c r="B3929" t="s">
        <v>3544</v>
      </c>
      <c r="C3929" t="s">
        <v>3545</v>
      </c>
      <c r="D3929" s="34">
        <v>248523</v>
      </c>
      <c r="E3929" s="34">
        <v>33591</v>
      </c>
      <c r="F3929" s="33">
        <v>15.403300000000002</v>
      </c>
      <c r="G3929" s="33">
        <v>7.5867000000000013</v>
      </c>
      <c r="H3929">
        <v>13.516254028802162</v>
      </c>
      <c r="I3929" s="33">
        <v>22.990000000000002</v>
      </c>
      <c r="J3929" s="35">
        <f>G3929/I3929</f>
        <v>0.33</v>
      </c>
      <c r="K3929">
        <v>0.45855437468369509</v>
      </c>
      <c r="L3929">
        <v>0.68440951445327625</v>
      </c>
      <c r="M3929">
        <v>0.1</v>
      </c>
      <c r="N3929" t="s">
        <v>37</v>
      </c>
      <c r="O3929" s="53" t="s">
        <v>37</v>
      </c>
      <c r="P3929" s="54" t="str">
        <f>'Sheet1 (2)'!O452</f>
        <v>B</v>
      </c>
      <c r="Q3929" s="31" t="str">
        <f>IF(U3929="same",N3929,IF(O3929=N3929,P3929,O3929))</f>
        <v>B</v>
      </c>
      <c r="R3929">
        <f>VLOOKUP(IF(V3929="same",N3929,IF(O3929=N3929,P3929,O3929)),$AA$2:$AL$8,9,FALSE)</f>
        <v>0.25</v>
      </c>
      <c r="S3929" s="11">
        <f>(L3929-M3929)/L3929</f>
        <v>0.85388864723792957</v>
      </c>
      <c r="T3929" s="13">
        <f t="shared" si="61"/>
        <v>0.25</v>
      </c>
      <c r="U3929">
        <f>IFERROR(T3929*I3929,0)</f>
        <v>5.7475000000000005</v>
      </c>
      <c r="V3929" t="str">
        <f>IF(AND(N3929=O3929,P3929=N3929),"same",IF(NOT(OR(O3929=N3929,P3929=N3929)),"conflict","change"))</f>
        <v>same</v>
      </c>
      <c r="W3929" s="55">
        <f>U3929-G3929</f>
        <v>-1.8392000000000008</v>
      </c>
    </row>
    <row r="3930" spans="1:23" ht="21" hidden="1" outlineLevel="2" x14ac:dyDescent="0.4">
      <c r="A3930" t="s">
        <v>3547</v>
      </c>
      <c r="B3930" t="s">
        <v>3544</v>
      </c>
      <c r="C3930" t="s">
        <v>3545</v>
      </c>
      <c r="D3930" s="34">
        <v>1632072</v>
      </c>
      <c r="E3930" s="34">
        <v>343205</v>
      </c>
      <c r="F3930" s="33">
        <v>206.09999999999997</v>
      </c>
      <c r="G3930" s="33">
        <v>68.7</v>
      </c>
      <c r="H3930">
        <v>21.028790396502114</v>
      </c>
      <c r="I3930" s="33">
        <v>274.79999999999995</v>
      </c>
      <c r="J3930" s="35">
        <f>G3930/I3930</f>
        <v>0.25000000000000006</v>
      </c>
      <c r="K3930">
        <v>0.60051572675223253</v>
      </c>
      <c r="L3930">
        <v>0.80068763566964329</v>
      </c>
      <c r="M3930">
        <v>0.15</v>
      </c>
      <c r="N3930" t="s">
        <v>37</v>
      </c>
      <c r="O3930" s="53" t="s">
        <v>37</v>
      </c>
      <c r="P3930" s="54" t="str">
        <f>'Sheet1 (2)'!O745</f>
        <v>B</v>
      </c>
      <c r="Q3930" s="31" t="str">
        <f>IF(U3930="same",N3930,IF(O3930=N3930,P3930,O3930))</f>
        <v>B</v>
      </c>
      <c r="R3930">
        <f>VLOOKUP(IF(V3930="same",N3930,IF(O3930=N3930,P3930,O3930)),$AA$2:$AL$8,9,FALSE)</f>
        <v>0.25</v>
      </c>
      <c r="S3930" s="11">
        <f>(L3930-M3930)/L3930</f>
        <v>0.81266102620087333</v>
      </c>
      <c r="T3930" s="13">
        <f t="shared" si="61"/>
        <v>0.25</v>
      </c>
      <c r="U3930">
        <f>IFERROR(T3930*I3930,0)</f>
        <v>68.699999999999989</v>
      </c>
      <c r="V3930" t="str">
        <f>IF(AND(N3930=O3930,P3930=N3930),"same",IF(NOT(OR(O3930=N3930,P3930=N3930)),"conflict","change"))</f>
        <v>same</v>
      </c>
      <c r="W3930" s="55">
        <f>U3930-G3930</f>
        <v>0</v>
      </c>
    </row>
    <row r="3931" spans="1:23" ht="21" hidden="1" outlineLevel="2" x14ac:dyDescent="0.4">
      <c r="A3931" t="s">
        <v>3548</v>
      </c>
      <c r="B3931" t="s">
        <v>3544</v>
      </c>
      <c r="C3931" t="s">
        <v>3545</v>
      </c>
      <c r="D3931" s="34">
        <v>1975</v>
      </c>
      <c r="E3931" s="34">
        <v>411</v>
      </c>
      <c r="F3931" s="33">
        <v>3.0800000000000001E-2</v>
      </c>
      <c r="G3931" s="33">
        <v>9.300000000000001E-3</v>
      </c>
      <c r="H3931">
        <v>20.810126582278482</v>
      </c>
      <c r="I3931" s="33">
        <v>4.0100000000000004E-2</v>
      </c>
      <c r="J3931" s="35">
        <f>G3931/I3931</f>
        <v>0.2319201995012469</v>
      </c>
      <c r="K3931">
        <v>7.4939172749391728E-2</v>
      </c>
      <c r="L3931">
        <v>9.7566909975669108E-2</v>
      </c>
      <c r="M3931">
        <v>0.15</v>
      </c>
      <c r="N3931" t="s">
        <v>37</v>
      </c>
      <c r="O3931" s="53" t="s">
        <v>37</v>
      </c>
      <c r="P3931" s="54" t="str">
        <f>'Sheet1 (2)'!O1069</f>
        <v>B</v>
      </c>
      <c r="Q3931" s="31" t="str">
        <f>IF(U3931="same",N3931,IF(O3931=N3931,P3931,O3931))</f>
        <v>B</v>
      </c>
      <c r="R3931">
        <f>VLOOKUP(IF(V3931="same",N3931,IF(O3931=N3931,P3931,O3931)),$AA$2:$AL$8,9,FALSE)</f>
        <v>0.25</v>
      </c>
      <c r="S3931" s="11">
        <f>(L3931-M3931)/L3931</f>
        <v>-0.53740648379052347</v>
      </c>
      <c r="T3931" s="13">
        <f t="shared" si="61"/>
        <v>-0.53740648379052347</v>
      </c>
      <c r="U3931">
        <f>IFERROR(T3931*I3931,0)</f>
        <v>-2.1549999999999993E-2</v>
      </c>
      <c r="V3931" t="str">
        <f>IF(AND(N3931=O3931,P3931=N3931),"same",IF(NOT(OR(O3931=N3931,P3931=N3931)),"conflict","change"))</f>
        <v>same</v>
      </c>
      <c r="W3931" s="55">
        <f>U3931-G3931</f>
        <v>-3.0849999999999995E-2</v>
      </c>
    </row>
    <row r="3932" spans="1:23" ht="21" hidden="1" outlineLevel="2" collapsed="1" x14ac:dyDescent="0.4">
      <c r="A3932" t="s">
        <v>3549</v>
      </c>
      <c r="B3932" t="s">
        <v>3544</v>
      </c>
      <c r="C3932" t="s">
        <v>3545</v>
      </c>
      <c r="D3932" s="34">
        <v>67457</v>
      </c>
      <c r="E3932" s="34">
        <v>10804</v>
      </c>
      <c r="F3932" s="33">
        <v>2.2980999999999998</v>
      </c>
      <c r="G3932" s="33">
        <v>1.1319000000000001</v>
      </c>
      <c r="H3932">
        <v>16.016128793157122</v>
      </c>
      <c r="I3932" s="33">
        <v>3.4299999999999997</v>
      </c>
      <c r="J3932" s="35">
        <f>G3932/I3932</f>
        <v>0.33000000000000007</v>
      </c>
      <c r="K3932">
        <v>0.21270825620140688</v>
      </c>
      <c r="L3932">
        <v>0.31747500925583111</v>
      </c>
      <c r="M3932">
        <v>0.15</v>
      </c>
      <c r="N3932" t="s">
        <v>37</v>
      </c>
      <c r="O3932" s="53" t="s">
        <v>37</v>
      </c>
      <c r="P3932" s="54" t="str">
        <f>'Sheet1 (2)'!O2273</f>
        <v>B</v>
      </c>
      <c r="Q3932" s="31" t="str">
        <f>IF(U3932="same",N3932,IF(O3932=N3932,P3932,O3932))</f>
        <v>B</v>
      </c>
      <c r="R3932">
        <f>VLOOKUP(IF(V3932="same",N3932,IF(O3932=N3932,P3932,O3932)),$AA$2:$AL$8,9,FALSE)</f>
        <v>0.25</v>
      </c>
      <c r="S3932" s="11">
        <f>(L3932-M3932)/L3932</f>
        <v>0.52752186588921279</v>
      </c>
      <c r="T3932" s="13">
        <f t="shared" si="61"/>
        <v>0.25</v>
      </c>
      <c r="U3932">
        <f>IFERROR(T3932*I3932,0)</f>
        <v>0.85749999999999993</v>
      </c>
      <c r="V3932" t="str">
        <f>IF(AND(N3932=O3932,P3932=N3932),"same",IF(NOT(OR(O3932=N3932,P3932=N3932)),"conflict","change"))</f>
        <v>same</v>
      </c>
      <c r="W3932" s="55">
        <f>U3932-G3932</f>
        <v>-0.2744000000000002</v>
      </c>
    </row>
    <row r="3933" spans="1:23" ht="21" hidden="1" outlineLevel="2" x14ac:dyDescent="0.4">
      <c r="A3933" t="s">
        <v>3550</v>
      </c>
      <c r="B3933" t="s">
        <v>3544</v>
      </c>
      <c r="C3933" t="s">
        <v>3545</v>
      </c>
      <c r="D3933" s="34">
        <v>3042443</v>
      </c>
      <c r="E3933" s="34">
        <v>348538</v>
      </c>
      <c r="F3933" s="33">
        <v>175.92749999999998</v>
      </c>
      <c r="G3933" s="33">
        <v>58.642500000000005</v>
      </c>
      <c r="H3933">
        <v>11.455859649630248</v>
      </c>
      <c r="I3933" s="33">
        <v>234.57</v>
      </c>
      <c r="J3933" s="35">
        <f>G3933/I3933</f>
        <v>0.25000000000000006</v>
      </c>
      <c r="K3933">
        <v>0.50475844814625659</v>
      </c>
      <c r="L3933">
        <v>0.6730112641950089</v>
      </c>
      <c r="M3933">
        <v>0.1</v>
      </c>
      <c r="N3933" t="s">
        <v>37</v>
      </c>
      <c r="O3933" s="53" t="s">
        <v>37</v>
      </c>
      <c r="P3933" s="54" t="str">
        <f>'Sheet1 (2)'!O2295</f>
        <v>B</v>
      </c>
      <c r="Q3933" s="31" t="str">
        <f>IF(U3933="same",N3933,IF(O3933=N3933,P3933,O3933))</f>
        <v>B</v>
      </c>
      <c r="R3933">
        <f>VLOOKUP(IF(V3933="same",N3933,IF(O3933=N3933,P3933,O3933)),$AA$2:$AL$8,9,FALSE)</f>
        <v>0.25</v>
      </c>
      <c r="S3933" s="11">
        <f>(L3933-M3933)/L3933</f>
        <v>0.85141407682141801</v>
      </c>
      <c r="T3933" s="13">
        <f t="shared" si="61"/>
        <v>0.25</v>
      </c>
      <c r="U3933">
        <f>IFERROR(T3933*I3933,0)</f>
        <v>58.642499999999998</v>
      </c>
      <c r="V3933" t="str">
        <f>IF(AND(N3933=O3933,P3933=N3933),"same",IF(NOT(OR(O3933=N3933,P3933=N3933)),"conflict","change"))</f>
        <v>same</v>
      </c>
      <c r="W3933" s="55">
        <f>U3933-G3933</f>
        <v>0</v>
      </c>
    </row>
    <row r="3934" spans="1:23" ht="21" hidden="1" outlineLevel="2" x14ac:dyDescent="0.4">
      <c r="A3934" s="18" t="s">
        <v>3551</v>
      </c>
      <c r="B3934" t="s">
        <v>3544</v>
      </c>
      <c r="C3934" t="s">
        <v>3545</v>
      </c>
      <c r="D3934" s="34">
        <v>14483</v>
      </c>
      <c r="E3934" s="34">
        <v>4918</v>
      </c>
      <c r="F3934" s="33">
        <v>1.3049999999999999</v>
      </c>
      <c r="G3934" s="33">
        <v>0.43500000000000005</v>
      </c>
      <c r="H3934">
        <v>33.9570530967341</v>
      </c>
      <c r="I3934" s="33">
        <v>1.74</v>
      </c>
      <c r="J3934" s="35">
        <f>G3934/I3934</f>
        <v>0.25000000000000006</v>
      </c>
      <c r="K3934">
        <v>0.26535176901179341</v>
      </c>
      <c r="L3934">
        <v>0.35380235868239124</v>
      </c>
      <c r="M3934">
        <v>0.15</v>
      </c>
      <c r="N3934" t="s">
        <v>37</v>
      </c>
      <c r="O3934" s="53" t="s">
        <v>37</v>
      </c>
      <c r="P3934" s="54" t="str">
        <f>'Sheet1 (2)'!O2764</f>
        <v>B</v>
      </c>
      <c r="Q3934" s="31" t="str">
        <f>IF(U3934="same",N3934,IF(O3934=N3934,P3934,O3934))</f>
        <v>B</v>
      </c>
      <c r="R3934">
        <f>VLOOKUP(IF(V3934="same",N3934,IF(O3934=N3934,P3934,O3934)),$AA$2:$AL$8,9,FALSE)</f>
        <v>0.25</v>
      </c>
      <c r="S3934" s="11">
        <f>(L3934-M3934)/L3934</f>
        <v>0.57603448275862068</v>
      </c>
      <c r="T3934" s="13">
        <f t="shared" si="61"/>
        <v>0.25</v>
      </c>
      <c r="U3934">
        <f>IFERROR(T3934*I3934,0)</f>
        <v>0.435</v>
      </c>
      <c r="V3934" t="str">
        <f>IF(AND(N3934=O3934,P3934=N3934),"same",IF(NOT(OR(O3934=N3934,P3934=N3934)),"conflict","change"))</f>
        <v>same</v>
      </c>
      <c r="W3934" s="55">
        <f>U3934-G3934</f>
        <v>0</v>
      </c>
    </row>
    <row r="3935" spans="1:23" ht="21" hidden="1" outlineLevel="2" collapsed="1" x14ac:dyDescent="0.4">
      <c r="A3935" t="s">
        <v>3552</v>
      </c>
      <c r="B3935" t="s">
        <v>3544</v>
      </c>
      <c r="C3935" t="s">
        <v>3545</v>
      </c>
      <c r="D3935" s="34">
        <v>37979</v>
      </c>
      <c r="E3935" s="34">
        <v>5346</v>
      </c>
      <c r="F3935" s="33">
        <v>0.93679999999999986</v>
      </c>
      <c r="G3935" s="33">
        <v>0.4612</v>
      </c>
      <c r="H3935">
        <v>14.076200005266069</v>
      </c>
      <c r="I3935" s="33">
        <v>1.3979999999999999</v>
      </c>
      <c r="J3935" s="35">
        <f>G3935/I3935</f>
        <v>0.32989985693848356</v>
      </c>
      <c r="K3935">
        <v>0.1752338196782641</v>
      </c>
      <c r="L3935">
        <v>0.26150392817059481</v>
      </c>
      <c r="M3935">
        <v>0.1</v>
      </c>
      <c r="N3935" t="s">
        <v>37</v>
      </c>
      <c r="O3935" s="53" t="s">
        <v>37</v>
      </c>
      <c r="P3935" s="54" t="str">
        <f>'Sheet1 (2)'!O3392</f>
        <v>B</v>
      </c>
      <c r="Q3935" s="31" t="str">
        <f>IF(U3935="same",N3935,IF(O3935=N3935,P3935,O3935))</f>
        <v>B</v>
      </c>
      <c r="R3935">
        <f>VLOOKUP(IF(V3935="same",N3935,IF(O3935=N3935,P3935,O3935)),$AA$2:$AL$8,9,FALSE)</f>
        <v>0.25</v>
      </c>
      <c r="S3935" s="11">
        <f>(L3935-M3935)/L3935</f>
        <v>0.61759656652360506</v>
      </c>
      <c r="T3935" s="13">
        <f t="shared" si="61"/>
        <v>0.25</v>
      </c>
      <c r="U3935">
        <f>IFERROR(T3935*I3935,0)</f>
        <v>0.34949999999999998</v>
      </c>
      <c r="V3935" t="str">
        <f>IF(AND(N3935=O3935,P3935=N3935),"same",IF(NOT(OR(O3935=N3935,P3935=N3935)),"conflict","change"))</f>
        <v>same</v>
      </c>
      <c r="W3935" s="55">
        <f>U3935-G3935</f>
        <v>-0.11170000000000002</v>
      </c>
    </row>
    <row r="3936" spans="1:23" ht="21" hidden="1" outlineLevel="2" x14ac:dyDescent="0.4">
      <c r="A3936" t="s">
        <v>3553</v>
      </c>
      <c r="B3936" t="s">
        <v>3544</v>
      </c>
      <c r="C3936" t="s">
        <v>3545</v>
      </c>
      <c r="D3936" s="34">
        <v>129716</v>
      </c>
      <c r="E3936" s="34">
        <v>26525</v>
      </c>
      <c r="F3936" s="33">
        <v>16.1738</v>
      </c>
      <c r="G3936" s="33">
        <v>7.9661999999999997</v>
      </c>
      <c r="H3936">
        <v>20.448518301520245</v>
      </c>
      <c r="I3936" s="33">
        <v>24.14</v>
      </c>
      <c r="J3936" s="35">
        <f>G3936/I3936</f>
        <v>0.32999999999999996</v>
      </c>
      <c r="K3936">
        <v>0.60975683317624885</v>
      </c>
      <c r="L3936">
        <v>0.91008482563619231</v>
      </c>
      <c r="M3936">
        <v>0.15</v>
      </c>
      <c r="N3936" t="s">
        <v>37</v>
      </c>
      <c r="O3936" s="53" t="s">
        <v>37</v>
      </c>
      <c r="P3936" s="54" t="str">
        <f>'Sheet1 (2)'!O3895</f>
        <v>B</v>
      </c>
      <c r="Q3936" s="31" t="str">
        <f>IF(U3936="same",N3936,IF(O3936=N3936,P3936,O3936))</f>
        <v>B</v>
      </c>
      <c r="R3936">
        <f>VLOOKUP(IF(V3936="same",N3936,IF(O3936=N3936,P3936,O3936)),$AA$2:$AL$8,9,FALSE)</f>
        <v>0.25</v>
      </c>
      <c r="S3936" s="11">
        <f>(L3936-M3936)/L3936</f>
        <v>0.83518019884009942</v>
      </c>
      <c r="T3936" s="13">
        <f t="shared" si="61"/>
        <v>0.25</v>
      </c>
      <c r="U3936">
        <f>IFERROR(T3936*I3936,0)</f>
        <v>6.0350000000000001</v>
      </c>
      <c r="V3936" t="str">
        <f>IF(AND(N3936=O3936,P3936=N3936),"same",IF(NOT(OR(O3936=N3936,P3936=N3936)),"conflict","change"))</f>
        <v>same</v>
      </c>
      <c r="W3936" s="55">
        <f>U3936-G3936</f>
        <v>-1.9311999999999996</v>
      </c>
    </row>
    <row r="3937" spans="1:23" ht="21" outlineLevel="1" collapsed="1" x14ac:dyDescent="0.4">
      <c r="C3937" s="29" t="s">
        <v>3554</v>
      </c>
      <c r="D3937" s="34">
        <f>SUBTOTAL(9,D3928:D3936)</f>
        <v>5233358</v>
      </c>
      <c r="E3937" s="34">
        <f>SUBTOTAL(9,E3928:E3936)</f>
        <v>785803</v>
      </c>
      <c r="F3937" s="33">
        <f>SUBTOTAL(9,F3928:F3936)</f>
        <v>420.21879999999999</v>
      </c>
      <c r="G3937" s="33">
        <f>SUBTOTAL(9,G3928:G3936)</f>
        <v>145.93929999999997</v>
      </c>
      <c r="I3937" s="33">
        <f>SUBTOTAL(9,I3928:I3936)</f>
        <v>566.15809999999999</v>
      </c>
      <c r="J3937" s="35"/>
      <c r="O3937" s="53"/>
      <c r="P3937" s="54"/>
      <c r="Q3937" s="31"/>
      <c r="T3937" s="13">
        <f t="shared" si="61"/>
        <v>0</v>
      </c>
      <c r="U3937">
        <f>SUBTOTAL(9,U3928:U3936)</f>
        <v>141.50794999999999</v>
      </c>
      <c r="W3937" s="55">
        <f>SUBTOTAL(9,W3928:W3936)</f>
        <v>-4.4313500000000001</v>
      </c>
    </row>
    <row r="3938" spans="1:23" ht="21" hidden="1" outlineLevel="2" x14ac:dyDescent="0.4">
      <c r="A3938" t="s">
        <v>4822</v>
      </c>
      <c r="B3938" t="s">
        <v>4823</v>
      </c>
      <c r="C3938" t="s">
        <v>4824</v>
      </c>
      <c r="D3938" s="34">
        <v>5830</v>
      </c>
      <c r="E3938" s="34">
        <v>140</v>
      </c>
      <c r="F3938" s="33">
        <v>0.1016</v>
      </c>
      <c r="G3938" s="33">
        <v>3.3399999999999999E-2</v>
      </c>
      <c r="H3938">
        <v>2.4013722126929675</v>
      </c>
      <c r="I3938" s="33">
        <v>0.13500000000000001</v>
      </c>
      <c r="J3938" s="35">
        <f>G3938/I3938</f>
        <v>0.24740740740740738</v>
      </c>
      <c r="K3938">
        <v>0.72571428571428565</v>
      </c>
      <c r="L3938">
        <v>0.9642857142857143</v>
      </c>
      <c r="M3938">
        <v>0.2</v>
      </c>
      <c r="N3938" t="s">
        <v>37</v>
      </c>
      <c r="O3938" s="53" t="s">
        <v>37</v>
      </c>
      <c r="P3938" s="54" t="str">
        <f>'Sheet1 (2)'!O117</f>
        <v>B</v>
      </c>
      <c r="Q3938" s="31" t="str">
        <f>IF(U3938="same",N3938,IF(O3938=N3938,P3938,O3938))</f>
        <v>B</v>
      </c>
      <c r="R3938">
        <f>VLOOKUP(IF(V3938="same",N3938,IF(O3938=N3938,P3938,O3938)),$AA$2:$AL$8,9,FALSE)</f>
        <v>0.25</v>
      </c>
      <c r="S3938" s="11">
        <f>(L3938-M3938)/L3938</f>
        <v>0.79259259259259252</v>
      </c>
      <c r="T3938" s="13">
        <f t="shared" si="61"/>
        <v>0.25</v>
      </c>
      <c r="U3938">
        <f>IFERROR(T3938*I3938,0)</f>
        <v>3.3750000000000002E-2</v>
      </c>
      <c r="V3938" t="str">
        <f>IF(AND(N3938=O3938,P3938=N3938),"same",IF(NOT(OR(O3938=N3938,P3938=N3938)),"conflict","change"))</f>
        <v>same</v>
      </c>
      <c r="W3938" s="55">
        <f>U3938-G3938</f>
        <v>3.5000000000000309E-4</v>
      </c>
    </row>
    <row r="3939" spans="1:23" ht="21" hidden="1" outlineLevel="2" x14ac:dyDescent="0.4">
      <c r="A3939" t="s">
        <v>4825</v>
      </c>
      <c r="B3939" t="s">
        <v>4823</v>
      </c>
      <c r="C3939" t="s">
        <v>4824</v>
      </c>
      <c r="D3939" s="34">
        <v>178026</v>
      </c>
      <c r="E3939" s="34">
        <v>14644</v>
      </c>
      <c r="F3939" s="33">
        <v>10.0425</v>
      </c>
      <c r="G3939" s="33">
        <v>3.3315999999999995</v>
      </c>
      <c r="H3939">
        <v>8.225764775931605</v>
      </c>
      <c r="I3939" s="33">
        <v>13.3741</v>
      </c>
      <c r="J3939" s="35">
        <f>G3939/I3939</f>
        <v>0.24910835121615654</v>
      </c>
      <c r="K3939">
        <v>0.68577574433214972</v>
      </c>
      <c r="L3939">
        <v>0.91328189019393613</v>
      </c>
      <c r="M3939">
        <v>0.2</v>
      </c>
      <c r="N3939" t="s">
        <v>37</v>
      </c>
      <c r="O3939" s="53" t="s">
        <v>37</v>
      </c>
      <c r="P3939" s="54" t="str">
        <f>'Sheet1 (2)'!O448</f>
        <v>B</v>
      </c>
      <c r="Q3939" s="31" t="str">
        <f>IF(U3939="same",N3939,IF(O3939=N3939,P3939,O3939))</f>
        <v>B</v>
      </c>
      <c r="R3939">
        <f>VLOOKUP(IF(V3939="same",N3939,IF(O3939=N3939,P3939,O3939)),$AA$2:$AL$8,9,FALSE)</f>
        <v>0.25</v>
      </c>
      <c r="S3939" s="11">
        <f>(L3939-M3939)/L3939</f>
        <v>0.78100956326033155</v>
      </c>
      <c r="T3939" s="13">
        <f t="shared" si="61"/>
        <v>0.25</v>
      </c>
      <c r="U3939">
        <f>IFERROR(T3939*I3939,0)</f>
        <v>3.3435250000000001</v>
      </c>
      <c r="V3939" t="str">
        <f>IF(AND(N3939=O3939,P3939=N3939),"same",IF(NOT(OR(O3939=N3939,P3939=N3939)),"conflict","change"))</f>
        <v>same</v>
      </c>
      <c r="W3939" s="55">
        <f>U3939-G3939</f>
        <v>1.192500000000063E-2</v>
      </c>
    </row>
    <row r="3940" spans="1:23" ht="21" hidden="1" outlineLevel="2" x14ac:dyDescent="0.4">
      <c r="A3940" t="s">
        <v>4826</v>
      </c>
      <c r="B3940" t="s">
        <v>4823</v>
      </c>
      <c r="C3940" t="s">
        <v>4824</v>
      </c>
      <c r="D3940" s="34">
        <v>20896</v>
      </c>
      <c r="E3940" s="34">
        <v>1616</v>
      </c>
      <c r="F3940" s="33">
        <v>1.4951000000000001</v>
      </c>
      <c r="G3940" s="33">
        <v>0.7369</v>
      </c>
      <c r="H3940">
        <v>7.7335375191424198</v>
      </c>
      <c r="I3940" s="33">
        <v>2.2320000000000002</v>
      </c>
      <c r="J3940" s="35">
        <f>G3940/I3940</f>
        <v>0.33015232974910391</v>
      </c>
      <c r="K3940">
        <v>0.92518564356435651</v>
      </c>
      <c r="L3940">
        <v>1.3811881188118811</v>
      </c>
      <c r="M3940">
        <v>0.2</v>
      </c>
      <c r="N3940" t="s">
        <v>37</v>
      </c>
      <c r="O3940" s="53" t="s">
        <v>37</v>
      </c>
      <c r="P3940" s="54" t="str">
        <f>'Sheet1 (2)'!O1532</f>
        <v>B</v>
      </c>
      <c r="Q3940" s="31" t="str">
        <f>IF(U3940="same",N3940,IF(O3940=N3940,P3940,O3940))</f>
        <v>B</v>
      </c>
      <c r="R3940">
        <f>VLOOKUP(IF(V3940="same",N3940,IF(O3940=N3940,P3940,O3940)),$AA$2:$AL$8,9,FALSE)</f>
        <v>0.25</v>
      </c>
      <c r="S3940" s="11">
        <f>(L3940-M3940)/L3940</f>
        <v>0.85519713261648744</v>
      </c>
      <c r="T3940" s="13">
        <f t="shared" si="61"/>
        <v>0.25</v>
      </c>
      <c r="U3940">
        <f>IFERROR(T3940*I3940,0)</f>
        <v>0.55800000000000005</v>
      </c>
      <c r="V3940" t="str">
        <f>IF(AND(N3940=O3940,P3940=N3940),"same",IF(NOT(OR(O3940=N3940,P3940=N3940)),"conflict","change"))</f>
        <v>same</v>
      </c>
      <c r="W3940" s="55">
        <f>U3940-G3940</f>
        <v>-0.17889999999999995</v>
      </c>
    </row>
    <row r="3941" spans="1:23" ht="21" hidden="1" outlineLevel="2" x14ac:dyDescent="0.4">
      <c r="A3941" t="s">
        <v>4827</v>
      </c>
      <c r="B3941" t="s">
        <v>4823</v>
      </c>
      <c r="C3941" t="s">
        <v>4824</v>
      </c>
      <c r="D3941" s="34">
        <v>73149</v>
      </c>
      <c r="E3941" s="34">
        <v>7978</v>
      </c>
      <c r="F3941" s="33">
        <v>4.7096</v>
      </c>
      <c r="G3941" s="33">
        <v>2.2185000000000001</v>
      </c>
      <c r="H3941">
        <v>10.906505898918645</v>
      </c>
      <c r="I3941" s="33">
        <v>6.9281000000000006</v>
      </c>
      <c r="J3941" s="35">
        <f>G3941/I3941</f>
        <v>0.32021766429468396</v>
      </c>
      <c r="K3941">
        <v>0.59032338932063178</v>
      </c>
      <c r="L3941">
        <v>0.86840060165455002</v>
      </c>
      <c r="M3941">
        <v>0.2</v>
      </c>
      <c r="N3941" t="s">
        <v>37</v>
      </c>
      <c r="O3941" s="53" t="s">
        <v>37</v>
      </c>
      <c r="P3941" s="54" t="str">
        <f>'Sheet1 (2)'!O1611</f>
        <v>B</v>
      </c>
      <c r="Q3941" s="31" t="str">
        <f>IF(U3941="same",N3941,IF(O3941=N3941,P3941,O3941))</f>
        <v>B</v>
      </c>
      <c r="R3941">
        <f>VLOOKUP(IF(V3941="same",N3941,IF(O3941=N3941,P3941,O3941)),$AA$2:$AL$8,9,FALSE)</f>
        <v>0.25</v>
      </c>
      <c r="S3941" s="11">
        <f>(L3941-M3941)/L3941</f>
        <v>0.76969154602271916</v>
      </c>
      <c r="T3941" s="13">
        <f t="shared" si="61"/>
        <v>0.25</v>
      </c>
      <c r="U3941">
        <f>IFERROR(T3941*I3941,0)</f>
        <v>1.7320250000000001</v>
      </c>
      <c r="V3941" t="str">
        <f>IF(AND(N3941=O3941,P3941=N3941),"same",IF(NOT(OR(O3941=N3941,P3941=N3941)),"conflict","change"))</f>
        <v>same</v>
      </c>
      <c r="W3941" s="55">
        <f>U3941-G3941</f>
        <v>-0.48647499999999999</v>
      </c>
    </row>
    <row r="3942" spans="1:23" ht="21" hidden="1" outlineLevel="2" x14ac:dyDescent="0.4">
      <c r="A3942" t="s">
        <v>4828</v>
      </c>
      <c r="B3942" t="s">
        <v>4823</v>
      </c>
      <c r="C3942" t="s">
        <v>4824</v>
      </c>
      <c r="D3942" s="34">
        <v>71541</v>
      </c>
      <c r="E3942" s="34">
        <v>7064</v>
      </c>
      <c r="F3942" s="33">
        <v>4.9995999999999992</v>
      </c>
      <c r="G3942" s="33">
        <v>2.3745000000000003</v>
      </c>
      <c r="H3942">
        <v>9.8740582323422927</v>
      </c>
      <c r="I3942" s="33">
        <v>7.3740999999999994</v>
      </c>
      <c r="J3942" s="35">
        <f>G3942/I3942</f>
        <v>0.32200539726881933</v>
      </c>
      <c r="K3942">
        <v>0.70775764439411093</v>
      </c>
      <c r="L3942">
        <v>1.0438986409966025</v>
      </c>
      <c r="M3942">
        <v>0.2</v>
      </c>
      <c r="N3942" t="s">
        <v>37</v>
      </c>
      <c r="O3942" s="53" t="s">
        <v>37</v>
      </c>
      <c r="P3942" s="54" t="str">
        <f>'Sheet1 (2)'!O1790</f>
        <v>B</v>
      </c>
      <c r="Q3942" s="31" t="str">
        <f>IF(U3942="same",N3942,IF(O3942=N3942,P3942,O3942))</f>
        <v>B</v>
      </c>
      <c r="R3942">
        <f>VLOOKUP(IF(V3942="same",N3942,IF(O3942=N3942,P3942,O3942)),$AA$2:$AL$8,9,FALSE)</f>
        <v>0.25</v>
      </c>
      <c r="S3942" s="11">
        <f>(L3942-M3942)/L3942</f>
        <v>0.8084105178937091</v>
      </c>
      <c r="T3942" s="13">
        <f t="shared" si="61"/>
        <v>0.25</v>
      </c>
      <c r="U3942">
        <f>IFERROR(T3942*I3942,0)</f>
        <v>1.8435249999999999</v>
      </c>
      <c r="V3942" t="str">
        <f>IF(AND(N3942=O3942,P3942=N3942),"same",IF(NOT(OR(O3942=N3942,P3942=N3942)),"conflict","change"))</f>
        <v>same</v>
      </c>
      <c r="W3942" s="55">
        <f>U3942-G3942</f>
        <v>-0.53097500000000042</v>
      </c>
    </row>
    <row r="3943" spans="1:23" ht="21" hidden="1" outlineLevel="2" x14ac:dyDescent="0.4">
      <c r="A3943" t="s">
        <v>4829</v>
      </c>
      <c r="B3943" t="s">
        <v>4823</v>
      </c>
      <c r="C3943" t="s">
        <v>4824</v>
      </c>
      <c r="D3943" s="34">
        <v>141426</v>
      </c>
      <c r="E3943" s="34">
        <v>7956</v>
      </c>
      <c r="F3943" s="33">
        <v>4.2548000000000004</v>
      </c>
      <c r="G3943" s="33">
        <v>1.4151999999999998</v>
      </c>
      <c r="H3943">
        <v>5.6255568283059691</v>
      </c>
      <c r="I3943" s="33">
        <v>5.67</v>
      </c>
      <c r="J3943" s="35">
        <f>G3943/I3943</f>
        <v>0.24959435626102289</v>
      </c>
      <c r="K3943">
        <v>0.53479135243841125</v>
      </c>
      <c r="L3943">
        <v>0.71266968325791857</v>
      </c>
      <c r="M3943">
        <v>0.3</v>
      </c>
      <c r="N3943" t="s">
        <v>34</v>
      </c>
      <c r="O3943" s="53" t="s">
        <v>34</v>
      </c>
      <c r="P3943" s="54" t="str">
        <f>'Sheet1 (2)'!O1922</f>
        <v>A</v>
      </c>
      <c r="Q3943" s="31" t="str">
        <f>IF(U3943="same",N3943,IF(O3943=N3943,P3943,O3943))</f>
        <v>A</v>
      </c>
      <c r="R3943">
        <f>VLOOKUP(IF(V3943="same",N3943,IF(O3943=N3943,P3943,O3943)),$AA$2:$AL$8,9,FALSE)</f>
        <v>0.15</v>
      </c>
      <c r="S3943" s="11">
        <f>(L3943-M3943)/L3943</f>
        <v>0.57904761904761903</v>
      </c>
      <c r="T3943" s="13">
        <f t="shared" si="61"/>
        <v>0.15</v>
      </c>
      <c r="U3943">
        <f>IFERROR(T3943*I3943,0)</f>
        <v>0.85049999999999992</v>
      </c>
      <c r="V3943" t="str">
        <f>IF(AND(N3943=O3943,P3943=N3943),"same",IF(NOT(OR(O3943=N3943,P3943=N3943)),"conflict","change"))</f>
        <v>same</v>
      </c>
      <c r="W3943" s="55">
        <f>U3943-G3943</f>
        <v>-0.56469999999999987</v>
      </c>
    </row>
    <row r="3944" spans="1:23" ht="21" hidden="1" outlineLevel="2" x14ac:dyDescent="0.4">
      <c r="A3944" t="s">
        <v>4830</v>
      </c>
      <c r="B3944" t="s">
        <v>4823</v>
      </c>
      <c r="C3944" t="s">
        <v>4824</v>
      </c>
      <c r="D3944" s="34">
        <v>189808</v>
      </c>
      <c r="E3944" s="34">
        <v>9943</v>
      </c>
      <c r="F3944" s="33">
        <v>8.5032999999999994</v>
      </c>
      <c r="G3944" s="33">
        <v>2.8277000000000001</v>
      </c>
      <c r="H3944">
        <v>5.2384514878192698</v>
      </c>
      <c r="I3944" s="33">
        <v>11.331</v>
      </c>
      <c r="J3944" s="35">
        <f>G3944/I3944</f>
        <v>0.24955432000706029</v>
      </c>
      <c r="K3944">
        <v>0.8552046665996178</v>
      </c>
      <c r="L3944">
        <v>1.1395956954641455</v>
      </c>
      <c r="M3944">
        <v>0.2</v>
      </c>
      <c r="N3944" t="s">
        <v>37</v>
      </c>
      <c r="O3944" s="53" t="s">
        <v>37</v>
      </c>
      <c r="P3944" s="54" t="str">
        <f>'Sheet1 (2)'!O2068</f>
        <v>B</v>
      </c>
      <c r="Q3944" s="31" t="str">
        <f>IF(U3944="same",N3944,IF(O3944=N3944,P3944,O3944))</f>
        <v>B</v>
      </c>
      <c r="R3944">
        <f>VLOOKUP(IF(V3944="same",N3944,IF(O3944=N3944,P3944,O3944)),$AA$2:$AL$8,9,FALSE)</f>
        <v>0.25</v>
      </c>
      <c r="S3944" s="11">
        <f>(L3944-M3944)/L3944</f>
        <v>0.82449916159209247</v>
      </c>
      <c r="T3944" s="13">
        <f t="shared" si="61"/>
        <v>0.25</v>
      </c>
      <c r="U3944">
        <f>IFERROR(T3944*I3944,0)</f>
        <v>2.8327499999999999</v>
      </c>
      <c r="V3944" t="str">
        <f>IF(AND(N3944=O3944,P3944=N3944),"same",IF(NOT(OR(O3944=N3944,P3944=N3944)),"conflict","change"))</f>
        <v>same</v>
      </c>
      <c r="W3944" s="55">
        <f>U3944-G3944</f>
        <v>5.0499999999997769E-3</v>
      </c>
    </row>
    <row r="3945" spans="1:23" ht="21" hidden="1" outlineLevel="2" x14ac:dyDescent="0.4">
      <c r="A3945" t="s">
        <v>4831</v>
      </c>
      <c r="B3945" t="s">
        <v>4823</v>
      </c>
      <c r="C3945" t="s">
        <v>4824</v>
      </c>
      <c r="D3945" s="34">
        <v>281868</v>
      </c>
      <c r="E3945" s="34">
        <v>26198</v>
      </c>
      <c r="F3945" s="33">
        <v>18.8886</v>
      </c>
      <c r="G3945" s="33">
        <v>6.2913999999999994</v>
      </c>
      <c r="H3945">
        <v>9.2944215022634715</v>
      </c>
      <c r="I3945" s="33">
        <v>25.18</v>
      </c>
      <c r="J3945" s="35">
        <f>G3945/I3945</f>
        <v>0.24985702938840348</v>
      </c>
      <c r="K3945">
        <v>0.72099396900526758</v>
      </c>
      <c r="L3945">
        <v>0.96114207191388656</v>
      </c>
      <c r="M3945">
        <v>0.2</v>
      </c>
      <c r="N3945" t="s">
        <v>37</v>
      </c>
      <c r="O3945" s="53" t="s">
        <v>37</v>
      </c>
      <c r="P3945" s="54" t="str">
        <f>'Sheet1 (2)'!O2480</f>
        <v>B</v>
      </c>
      <c r="Q3945" s="31" t="str">
        <f>IF(U3945="same",N3945,IF(O3945=N3945,P3945,O3945))</f>
        <v>B</v>
      </c>
      <c r="R3945">
        <f>VLOOKUP(IF(V3945="same",N3945,IF(O3945=N3945,P3945,O3945)),$AA$2:$AL$8,9,FALSE)</f>
        <v>0.25</v>
      </c>
      <c r="S3945" s="11">
        <f>(L3945-M3945)/L3945</f>
        <v>0.79191421763304215</v>
      </c>
      <c r="T3945" s="13">
        <f t="shared" si="61"/>
        <v>0.25</v>
      </c>
      <c r="U3945">
        <f>IFERROR(T3945*I3945,0)</f>
        <v>6.2949999999999999</v>
      </c>
      <c r="V3945" t="str">
        <f>IF(AND(N3945=O3945,P3945=N3945),"same",IF(NOT(OR(O3945=N3945,P3945=N3945)),"conflict","change"))</f>
        <v>same</v>
      </c>
      <c r="W3945" s="55">
        <f>U3945-G3945</f>
        <v>3.6000000000004917E-3</v>
      </c>
    </row>
    <row r="3946" spans="1:23" ht="21" hidden="1" outlineLevel="2" x14ac:dyDescent="0.4">
      <c r="A3946" t="s">
        <v>4832</v>
      </c>
      <c r="B3946" t="s">
        <v>4823</v>
      </c>
      <c r="C3946" t="s">
        <v>4824</v>
      </c>
      <c r="D3946" s="34">
        <v>282420</v>
      </c>
      <c r="E3946" s="34">
        <v>19178</v>
      </c>
      <c r="F3946" s="33">
        <v>14.103800000000003</v>
      </c>
      <c r="G3946" s="33">
        <v>4.6732000000000005</v>
      </c>
      <c r="H3946">
        <v>6.7905955668861981</v>
      </c>
      <c r="I3946" s="33">
        <v>18.777000000000005</v>
      </c>
      <c r="J3946" s="35">
        <f>G3946/I3946</f>
        <v>0.24887894764871915</v>
      </c>
      <c r="K3946">
        <v>0.73541558035248733</v>
      </c>
      <c r="L3946">
        <v>0.9790906246741059</v>
      </c>
      <c r="M3946">
        <v>0.2</v>
      </c>
      <c r="N3946" t="s">
        <v>37</v>
      </c>
      <c r="O3946" s="53" t="s">
        <v>37</v>
      </c>
      <c r="P3946" s="54" t="str">
        <f>'Sheet1 (2)'!O2763</f>
        <v>B</v>
      </c>
      <c r="Q3946" s="31" t="str">
        <f>IF(U3946="same",N3946,IF(O3946=N3946,P3946,O3946))</f>
        <v>B</v>
      </c>
      <c r="R3946">
        <f>VLOOKUP(IF(V3946="same",N3946,IF(O3946=N3946,P3946,O3946)),$AA$2:$AL$8,9,FALSE)</f>
        <v>0.25</v>
      </c>
      <c r="S3946" s="11">
        <f>(L3946-M3946)/L3946</f>
        <v>0.79572881716994193</v>
      </c>
      <c r="T3946" s="13">
        <f t="shared" si="61"/>
        <v>0.25</v>
      </c>
      <c r="U3946">
        <f>IFERROR(T3946*I3946,0)</f>
        <v>4.6942500000000011</v>
      </c>
      <c r="V3946" t="str">
        <f>IF(AND(N3946=O3946,P3946=N3946),"same",IF(NOT(OR(O3946=N3946,P3946=N3946)),"conflict","change"))</f>
        <v>same</v>
      </c>
      <c r="W3946" s="55">
        <f>U3946-G3946</f>
        <v>2.1050000000000679E-2</v>
      </c>
    </row>
    <row r="3947" spans="1:23" ht="21" hidden="1" outlineLevel="2" x14ac:dyDescent="0.4">
      <c r="A3947" t="s">
        <v>4833</v>
      </c>
      <c r="B3947" t="s">
        <v>4823</v>
      </c>
      <c r="C3947" t="s">
        <v>4824</v>
      </c>
      <c r="D3947" s="34">
        <v>293950</v>
      </c>
      <c r="E3947" s="34">
        <v>17215</v>
      </c>
      <c r="F3947" s="33">
        <v>12.479699999999998</v>
      </c>
      <c r="G3947" s="33">
        <v>4.1474000000000002</v>
      </c>
      <c r="H3947">
        <v>5.8564381697567613</v>
      </c>
      <c r="I3947" s="33">
        <v>16.627099999999999</v>
      </c>
      <c r="J3947" s="35">
        <f>G3947/I3947</f>
        <v>0.24943616144727587</v>
      </c>
      <c r="K3947">
        <v>0.72493174557072304</v>
      </c>
      <c r="L3947">
        <v>0.96584954981121107</v>
      </c>
      <c r="M3947">
        <v>0.2</v>
      </c>
      <c r="N3947" t="s">
        <v>37</v>
      </c>
      <c r="O3947" s="53" t="s">
        <v>37</v>
      </c>
      <c r="P3947" s="54" t="str">
        <f>'Sheet1 (2)'!O3522</f>
        <v>B</v>
      </c>
      <c r="Q3947" s="31" t="str">
        <f>IF(U3947="same",N3947,IF(O3947=N3947,P3947,O3947))</f>
        <v>B</v>
      </c>
      <c r="R3947">
        <f>VLOOKUP(IF(V3947="same",N3947,IF(O3947=N3947,P3947,O3947)),$AA$2:$AL$8,9,FALSE)</f>
        <v>0.25</v>
      </c>
      <c r="S3947" s="11">
        <f>(L3947-M3947)/L3947</f>
        <v>0.79292841205020714</v>
      </c>
      <c r="T3947" s="13">
        <f t="shared" si="61"/>
        <v>0.25</v>
      </c>
      <c r="U3947">
        <f>IFERROR(T3947*I3947,0)</f>
        <v>4.1567749999999997</v>
      </c>
      <c r="V3947" t="str">
        <f>IF(AND(N3947=O3947,P3947=N3947),"same",IF(NOT(OR(O3947=N3947,P3947=N3947)),"conflict","change"))</f>
        <v>same</v>
      </c>
      <c r="W3947" s="55">
        <f>U3947-G3947</f>
        <v>9.3749999999994671E-3</v>
      </c>
    </row>
    <row r="3948" spans="1:23" ht="21" hidden="1" outlineLevel="2" x14ac:dyDescent="0.4">
      <c r="A3948" t="s">
        <v>4834</v>
      </c>
      <c r="B3948" t="s">
        <v>4823</v>
      </c>
      <c r="C3948" t="s">
        <v>4824</v>
      </c>
      <c r="D3948" s="34">
        <v>143352</v>
      </c>
      <c r="E3948" s="34">
        <v>8542</v>
      </c>
      <c r="F3948" s="33">
        <v>4.6843000000000004</v>
      </c>
      <c r="G3948" s="33">
        <v>2.3087</v>
      </c>
      <c r="H3948">
        <v>5.9587588593113452</v>
      </c>
      <c r="I3948" s="33">
        <v>6.9930000000000003</v>
      </c>
      <c r="J3948" s="35">
        <f>G3948/I3948</f>
        <v>0.33014443014443012</v>
      </c>
      <c r="K3948">
        <v>0.5483844532896277</v>
      </c>
      <c r="L3948">
        <v>0.81866073519082183</v>
      </c>
      <c r="M3948">
        <v>0.2</v>
      </c>
      <c r="N3948" t="s">
        <v>37</v>
      </c>
      <c r="O3948" s="53" t="s">
        <v>37</v>
      </c>
      <c r="P3948" s="54" t="str">
        <f>'Sheet1 (2)'!O3629</f>
        <v>B</v>
      </c>
      <c r="Q3948" s="31" t="str">
        <f>IF(U3948="same",N3948,IF(O3948=N3948,P3948,O3948))</f>
        <v>B</v>
      </c>
      <c r="R3948">
        <f>VLOOKUP(IF(V3948="same",N3948,IF(O3948=N3948,P3948,O3948)),$AA$2:$AL$8,9,FALSE)</f>
        <v>0.25</v>
      </c>
      <c r="S3948" s="11">
        <f>(L3948-M3948)/L3948</f>
        <v>0.7556985556985556</v>
      </c>
      <c r="T3948" s="13">
        <f t="shared" si="61"/>
        <v>0.25</v>
      </c>
      <c r="U3948">
        <f>IFERROR(T3948*I3948,0)</f>
        <v>1.7482500000000001</v>
      </c>
      <c r="V3948" t="str">
        <f>IF(AND(N3948=O3948,P3948=N3948),"same",IF(NOT(OR(O3948=N3948,P3948=N3948)),"conflict","change"))</f>
        <v>same</v>
      </c>
      <c r="W3948" s="55">
        <f>U3948-G3948</f>
        <v>-0.56044999999999989</v>
      </c>
    </row>
    <row r="3949" spans="1:23" ht="21" hidden="1" outlineLevel="2" x14ac:dyDescent="0.4">
      <c r="A3949" t="s">
        <v>4835</v>
      </c>
      <c r="B3949" t="s">
        <v>4823</v>
      </c>
      <c r="C3949" t="s">
        <v>4824</v>
      </c>
      <c r="D3949" s="34">
        <v>60357</v>
      </c>
      <c r="E3949" s="34">
        <v>8594</v>
      </c>
      <c r="F3949" s="33">
        <v>3.5234999999999994</v>
      </c>
      <c r="G3949" s="33">
        <v>1.6455</v>
      </c>
      <c r="H3949">
        <v>14.238613582517354</v>
      </c>
      <c r="I3949" s="33">
        <v>5.1689999999999996</v>
      </c>
      <c r="J3949" s="35">
        <f>G3949/I3949</f>
        <v>0.3183401044689495</v>
      </c>
      <c r="K3949">
        <v>0.40999534558994644</v>
      </c>
      <c r="L3949">
        <v>0.60146613916686065</v>
      </c>
      <c r="M3949">
        <v>0.2</v>
      </c>
      <c r="N3949" t="s">
        <v>37</v>
      </c>
      <c r="O3949" s="53" t="s">
        <v>37</v>
      </c>
      <c r="P3949" s="54" t="str">
        <f>'Sheet1 (2)'!O4119</f>
        <v>B</v>
      </c>
      <c r="Q3949" s="31" t="str">
        <f>IF(U3949="same",N3949,IF(O3949=N3949,P3949,O3949))</f>
        <v>B</v>
      </c>
      <c r="R3949">
        <f>VLOOKUP(IF(V3949="same",N3949,IF(O3949=N3949,P3949,O3949)),$AA$2:$AL$8,9,FALSE)</f>
        <v>0.25</v>
      </c>
      <c r="S3949" s="11">
        <f>(L3949-M3949)/L3949</f>
        <v>0.66747920294060747</v>
      </c>
      <c r="T3949" s="13">
        <f t="shared" si="61"/>
        <v>0.25</v>
      </c>
      <c r="U3949">
        <f>IFERROR(T3949*I3949,0)</f>
        <v>1.2922499999999999</v>
      </c>
      <c r="V3949" t="str">
        <f>IF(AND(N3949=O3949,P3949=N3949),"same",IF(NOT(OR(O3949=N3949,P3949=N3949)),"conflict","change"))</f>
        <v>same</v>
      </c>
      <c r="W3949" s="55">
        <f>U3949-G3949</f>
        <v>-0.35325000000000006</v>
      </c>
    </row>
    <row r="3950" spans="1:23" ht="21" hidden="1" outlineLevel="2" x14ac:dyDescent="0.4">
      <c r="A3950" t="s">
        <v>4836</v>
      </c>
      <c r="B3950" t="s">
        <v>4823</v>
      </c>
      <c r="C3950" t="s">
        <v>4824</v>
      </c>
      <c r="D3950" s="34">
        <v>17523</v>
      </c>
      <c r="E3950" s="34">
        <v>1272</v>
      </c>
      <c r="F3950" s="33">
        <v>1.2178</v>
      </c>
      <c r="G3950" s="33">
        <v>0.60020000000000007</v>
      </c>
      <c r="H3950">
        <v>7.2590309878445476</v>
      </c>
      <c r="I3950" s="33">
        <v>1.8180000000000001</v>
      </c>
      <c r="J3950" s="35">
        <f>G3950/I3950</f>
        <v>0.33014301430143017</v>
      </c>
      <c r="K3950">
        <v>0.95738993710691822</v>
      </c>
      <c r="L3950">
        <v>1.429245283018868</v>
      </c>
      <c r="M3950">
        <v>0.2</v>
      </c>
      <c r="N3950" t="s">
        <v>37</v>
      </c>
      <c r="O3950" s="53" t="s">
        <v>37</v>
      </c>
      <c r="P3950" s="54" t="str">
        <f>'Sheet1 (2)'!O4645</f>
        <v>B</v>
      </c>
      <c r="Q3950" s="31" t="str">
        <f>IF(U3950="same",N3950,IF(O3950=N3950,P3950,O3950))</f>
        <v>B</v>
      </c>
      <c r="R3950">
        <f>VLOOKUP(IF(V3950="same",N3950,IF(O3950=N3950,P3950,O3950)),$AA$2:$AL$8,9,FALSE)</f>
        <v>0.25</v>
      </c>
      <c r="S3950" s="11">
        <f>(L3950-M3950)/L3950</f>
        <v>0.86006600660066013</v>
      </c>
      <c r="T3950" s="13">
        <f t="shared" si="61"/>
        <v>0.25</v>
      </c>
      <c r="U3950">
        <f>IFERROR(T3950*I3950,0)</f>
        <v>0.45450000000000002</v>
      </c>
      <c r="V3950" t="str">
        <f>IF(AND(N3950=O3950,P3950=N3950),"same",IF(NOT(OR(O3950=N3950,P3950=N3950)),"conflict","change"))</f>
        <v>same</v>
      </c>
      <c r="W3950" s="55">
        <f>U3950-G3950</f>
        <v>-0.14570000000000005</v>
      </c>
    </row>
    <row r="3951" spans="1:23" ht="21" hidden="1" outlineLevel="2" x14ac:dyDescent="0.4">
      <c r="A3951" t="s">
        <v>4837</v>
      </c>
      <c r="B3951" t="s">
        <v>4823</v>
      </c>
      <c r="C3951" t="s">
        <v>4824</v>
      </c>
      <c r="D3951" s="34">
        <v>201431</v>
      </c>
      <c r="E3951" s="34">
        <v>15154</v>
      </c>
      <c r="F3951" s="33">
        <v>11.584599999999998</v>
      </c>
      <c r="G3951" s="33">
        <v>5.2815000000000003</v>
      </c>
      <c r="H3951">
        <v>7.5231717064404187</v>
      </c>
      <c r="I3951" s="33">
        <v>16.866099999999999</v>
      </c>
      <c r="J3951" s="35">
        <f>G3951/I3951</f>
        <v>0.31314293167952284</v>
      </c>
      <c r="K3951">
        <v>0.76445822885046844</v>
      </c>
      <c r="L3951">
        <v>1.112980071268312</v>
      </c>
      <c r="M3951">
        <v>0.2</v>
      </c>
      <c r="N3951" t="s">
        <v>37</v>
      </c>
      <c r="O3951" s="53" t="s">
        <v>37</v>
      </c>
      <c r="P3951" s="54" t="str">
        <f>'Sheet1 (2)'!O4701</f>
        <v>B</v>
      </c>
      <c r="Q3951" s="31" t="str">
        <f>IF(U3951="same",N3951,IF(O3951=N3951,P3951,O3951))</f>
        <v>B</v>
      </c>
      <c r="R3951">
        <f>VLOOKUP(IF(V3951="same",N3951,IF(O3951=N3951,P3951,O3951)),$AA$2:$AL$8,9,FALSE)</f>
        <v>0.25</v>
      </c>
      <c r="S3951" s="11">
        <f>(L3951-M3951)/L3951</f>
        <v>0.82030226311951193</v>
      </c>
      <c r="T3951" s="13">
        <f t="shared" si="61"/>
        <v>0.25</v>
      </c>
      <c r="U3951">
        <f>IFERROR(T3951*I3951,0)</f>
        <v>4.2165249999999999</v>
      </c>
      <c r="V3951" t="str">
        <f>IF(AND(N3951=O3951,P3951=N3951),"same",IF(NOT(OR(O3951=N3951,P3951=N3951)),"conflict","change"))</f>
        <v>same</v>
      </c>
      <c r="W3951" s="55">
        <f>U3951-G3951</f>
        <v>-1.0649750000000004</v>
      </c>
    </row>
    <row r="3952" spans="1:23" ht="21" hidden="1" outlineLevel="2" x14ac:dyDescent="0.4">
      <c r="A3952" t="s">
        <v>4838</v>
      </c>
      <c r="B3952" t="s">
        <v>4823</v>
      </c>
      <c r="C3952" t="s">
        <v>4824</v>
      </c>
      <c r="D3952" s="34">
        <v>137524</v>
      </c>
      <c r="E3952" s="34">
        <v>9272</v>
      </c>
      <c r="F3952" s="33">
        <v>3.8813999999999997</v>
      </c>
      <c r="G3952" s="33">
        <v>1.2935999999999999</v>
      </c>
      <c r="H3952">
        <v>6.7420959250748957</v>
      </c>
      <c r="I3952" s="33">
        <v>5.1749999999999998</v>
      </c>
      <c r="J3952" s="35">
        <f>G3952/I3952</f>
        <v>0.24997101449275361</v>
      </c>
      <c r="K3952">
        <v>0.41861518550474541</v>
      </c>
      <c r="L3952">
        <v>0.55813201035375326</v>
      </c>
      <c r="M3952">
        <v>0.2</v>
      </c>
      <c r="N3952" t="s">
        <v>34</v>
      </c>
      <c r="O3952" s="53" t="s">
        <v>34</v>
      </c>
      <c r="P3952" s="54" t="str">
        <f>'Sheet1 (2)'!O4929</f>
        <v>A</v>
      </c>
      <c r="Q3952" s="31" t="str">
        <f>IF(U3952="same",N3952,IF(O3952=N3952,P3952,O3952))</f>
        <v>A</v>
      </c>
      <c r="R3952">
        <f>VLOOKUP(IF(V3952="same",N3952,IF(O3952=N3952,P3952,O3952)),$AA$2:$AL$8,9,FALSE)</f>
        <v>0.15</v>
      </c>
      <c r="S3952" s="11">
        <f>(L3952-M3952)/L3952</f>
        <v>0.64166183574879232</v>
      </c>
      <c r="T3952" s="13">
        <f t="shared" si="61"/>
        <v>0.15</v>
      </c>
      <c r="U3952">
        <f>IFERROR(T3952*I3952,0)</f>
        <v>0.77625</v>
      </c>
      <c r="V3952" t="str">
        <f>IF(AND(N3952=O3952,P3952=N3952),"same",IF(NOT(OR(O3952=N3952,P3952=N3952)),"conflict","change"))</f>
        <v>same</v>
      </c>
      <c r="W3952" s="55">
        <f>U3952-G3952</f>
        <v>-0.51734999999999987</v>
      </c>
    </row>
    <row r="3953" spans="1:23" ht="21" outlineLevel="1" collapsed="1" x14ac:dyDescent="0.4">
      <c r="C3953" s="29" t="s">
        <v>4839</v>
      </c>
      <c r="D3953" s="34">
        <f>SUBTOTAL(9,D3938:D3952)</f>
        <v>2099101</v>
      </c>
      <c r="E3953" s="34">
        <f>SUBTOTAL(9,E3938:E3952)</f>
        <v>154766</v>
      </c>
      <c r="F3953" s="33">
        <f>SUBTOTAL(9,F3938:F3952)</f>
        <v>104.47019999999999</v>
      </c>
      <c r="G3953" s="33">
        <f>SUBTOTAL(9,G3938:G3952)</f>
        <v>39.179299999999998</v>
      </c>
      <c r="I3953" s="33">
        <f>SUBTOTAL(9,I3938:I3952)</f>
        <v>143.64949999999999</v>
      </c>
      <c r="J3953" s="35"/>
      <c r="O3953" s="53"/>
      <c r="P3953" s="54"/>
      <c r="Q3953" s="31"/>
      <c r="T3953" s="13">
        <f t="shared" si="61"/>
        <v>0</v>
      </c>
      <c r="U3953">
        <f>SUBTOTAL(9,U3938:U3952)</f>
        <v>34.827874999999992</v>
      </c>
      <c r="W3953" s="55">
        <f>SUBTOTAL(9,W3938:W3952)</f>
        <v>-4.3514249999999999</v>
      </c>
    </row>
    <row r="3954" spans="1:23" ht="21" hidden="1" outlineLevel="2" collapsed="1" x14ac:dyDescent="0.4">
      <c r="A3954" t="s">
        <v>5176</v>
      </c>
      <c r="B3954" t="s">
        <v>5177</v>
      </c>
      <c r="C3954" t="s">
        <v>5178</v>
      </c>
      <c r="D3954" s="34">
        <v>777168</v>
      </c>
      <c r="E3954" s="34">
        <v>133727</v>
      </c>
      <c r="F3954" s="33">
        <v>14.716500000000002</v>
      </c>
      <c r="G3954" s="33">
        <v>3.4457000000000004</v>
      </c>
      <c r="H3954">
        <v>17.206961686533671</v>
      </c>
      <c r="I3954" s="33">
        <v>18.162200000000002</v>
      </c>
      <c r="J3954" s="35">
        <f>G3954/I3954</f>
        <v>0.18971820594421382</v>
      </c>
      <c r="K3954">
        <v>0.11004883082698334</v>
      </c>
      <c r="L3954">
        <v>0.13581550472230738</v>
      </c>
      <c r="M3954">
        <v>0.1</v>
      </c>
      <c r="N3954" t="s">
        <v>34</v>
      </c>
      <c r="O3954" s="53" t="s">
        <v>34</v>
      </c>
      <c r="P3954" s="54" t="str">
        <f>'Sheet1 (2)'!O362</f>
        <v>A</v>
      </c>
      <c r="Q3954" s="31" t="str">
        <f>IF(U3954="same",N3954,IF(O3954=N3954,P3954,O3954))</f>
        <v>A</v>
      </c>
      <c r="R3954">
        <f>VLOOKUP(IF(V3954="same",N3954,IF(O3954=N3954,P3954,O3954)),$AA$2:$AL$8,9,FALSE)</f>
        <v>0.15</v>
      </c>
      <c r="S3954" s="11">
        <f>(L3954-M3954)/L3954</f>
        <v>0.26370703989604777</v>
      </c>
      <c r="T3954" s="13">
        <f t="shared" si="61"/>
        <v>0.15</v>
      </c>
      <c r="U3954">
        <f>IFERROR(T3954*I3954,0)</f>
        <v>2.7243300000000001</v>
      </c>
      <c r="V3954" t="str">
        <f>IF(AND(N3954=O3954,P3954=N3954),"same",IF(NOT(OR(O3954=N3954,P3954=N3954)),"conflict","change"))</f>
        <v>same</v>
      </c>
      <c r="W3954" s="55">
        <f>U3954-G3954</f>
        <v>-0.72137000000000029</v>
      </c>
    </row>
    <row r="3955" spans="1:23" ht="21" hidden="1" outlineLevel="2" x14ac:dyDescent="0.4">
      <c r="A3955" t="s">
        <v>5179</v>
      </c>
      <c r="B3955" t="s">
        <v>5177</v>
      </c>
      <c r="C3955" t="s">
        <v>5178</v>
      </c>
      <c r="D3955" s="34">
        <v>664057</v>
      </c>
      <c r="E3955" s="34">
        <v>27039</v>
      </c>
      <c r="F3955" s="33">
        <v>4.3023999999999996</v>
      </c>
      <c r="G3955" s="33">
        <v>2.1196000000000002</v>
      </c>
      <c r="H3955">
        <v>4.0717890181113967</v>
      </c>
      <c r="I3955" s="33">
        <v>6.4219999999999997</v>
      </c>
      <c r="J3955" s="35">
        <f>G3955/I3955</f>
        <v>0.33005294300840865</v>
      </c>
      <c r="K3955">
        <v>0.15911831058840933</v>
      </c>
      <c r="L3955">
        <v>0.23750878360886127</v>
      </c>
      <c r="M3955">
        <v>0.09</v>
      </c>
      <c r="N3955" t="s">
        <v>37</v>
      </c>
      <c r="O3955" s="53" t="s">
        <v>37</v>
      </c>
      <c r="P3955" s="54" t="str">
        <f>'Sheet1 (2)'!O593</f>
        <v>B</v>
      </c>
      <c r="Q3955" s="31" t="str">
        <f>IF(U3955="same",N3955,IF(O3955=N3955,P3955,O3955))</f>
        <v>B</v>
      </c>
      <c r="R3955">
        <f>VLOOKUP(IF(V3955="same",N3955,IF(O3955=N3955,P3955,O3955)),$AA$2:$AL$8,9,FALSE)</f>
        <v>0.25</v>
      </c>
      <c r="S3955" s="11">
        <f>(L3955-M3955)/L3955</f>
        <v>0.62106664590470262</v>
      </c>
      <c r="T3955" s="13">
        <f t="shared" si="61"/>
        <v>0.25</v>
      </c>
      <c r="U3955">
        <f>IFERROR(T3955*I3955,0)</f>
        <v>1.6054999999999999</v>
      </c>
      <c r="V3955" t="str">
        <f>IF(AND(N3955=O3955,P3955=N3955),"same",IF(NOT(OR(O3955=N3955,P3955=N3955)),"conflict","change"))</f>
        <v>same</v>
      </c>
      <c r="W3955" s="55">
        <f>U3955-G3955</f>
        <v>-0.51410000000000022</v>
      </c>
    </row>
    <row r="3956" spans="1:23" ht="21" hidden="1" outlineLevel="2" x14ac:dyDescent="0.4">
      <c r="A3956" t="s">
        <v>5180</v>
      </c>
      <c r="B3956" t="s">
        <v>5177</v>
      </c>
      <c r="C3956" t="s">
        <v>5178</v>
      </c>
      <c r="D3956" s="34">
        <v>1053813</v>
      </c>
      <c r="E3956" s="34">
        <v>46023</v>
      </c>
      <c r="F3956" s="33">
        <v>7.5869</v>
      </c>
      <c r="G3956" s="33">
        <v>3.7380999999999998</v>
      </c>
      <c r="H3956">
        <v>4.3672833794990193</v>
      </c>
      <c r="I3956" s="33">
        <v>11.324999999999999</v>
      </c>
      <c r="J3956" s="35">
        <f>G3956/I3956</f>
        <v>0.33007505518763797</v>
      </c>
      <c r="K3956">
        <v>0.16485018360385023</v>
      </c>
      <c r="L3956">
        <v>0.24607261586598006</v>
      </c>
      <c r="M3956">
        <v>0.1</v>
      </c>
      <c r="N3956" t="s">
        <v>37</v>
      </c>
      <c r="O3956" s="53" t="s">
        <v>37</v>
      </c>
      <c r="P3956" s="54" t="str">
        <f>'Sheet1 (2)'!O2398</f>
        <v>B</v>
      </c>
      <c r="Q3956" s="31" t="str">
        <f>IF(U3956="same",N3956,IF(O3956=N3956,P3956,O3956))</f>
        <v>B</v>
      </c>
      <c r="R3956">
        <f>VLOOKUP(IF(V3956="same",N3956,IF(O3956=N3956,P3956,O3956)),$AA$2:$AL$8,9,FALSE)</f>
        <v>0.25</v>
      </c>
      <c r="S3956" s="11">
        <f>(L3956-M3956)/L3956</f>
        <v>0.59361589403973514</v>
      </c>
      <c r="T3956" s="13">
        <f t="shared" si="61"/>
        <v>0.25</v>
      </c>
      <c r="U3956">
        <f>IFERROR(T3956*I3956,0)</f>
        <v>2.8312499999999998</v>
      </c>
      <c r="V3956" t="str">
        <f>IF(AND(N3956=O3956,P3956=N3956),"same",IF(NOT(OR(O3956=N3956,P3956=N3956)),"conflict","change"))</f>
        <v>same</v>
      </c>
      <c r="W3956" s="55">
        <f>U3956-G3956</f>
        <v>-0.90684999999999993</v>
      </c>
    </row>
    <row r="3957" spans="1:23" ht="21" hidden="1" outlineLevel="2" x14ac:dyDescent="0.4">
      <c r="A3957" t="s">
        <v>5181</v>
      </c>
      <c r="B3957" t="s">
        <v>5177</v>
      </c>
      <c r="C3957" t="s">
        <v>5178</v>
      </c>
      <c r="D3957" s="34">
        <v>681354</v>
      </c>
      <c r="E3957" s="34">
        <v>47368</v>
      </c>
      <c r="F3957" s="33">
        <v>5.8466999999999993</v>
      </c>
      <c r="G3957" s="33">
        <v>1.7753000000000001</v>
      </c>
      <c r="H3957">
        <v>6.9520396152367194</v>
      </c>
      <c r="I3957" s="33">
        <v>7.6219999999999999</v>
      </c>
      <c r="J3957" s="35">
        <f>G3957/I3957</f>
        <v>0.23291786932563632</v>
      </c>
      <c r="K3957">
        <v>0.12343143050160443</v>
      </c>
      <c r="L3957">
        <v>0.16091031920283735</v>
      </c>
      <c r="M3957">
        <v>0.1</v>
      </c>
      <c r="N3957" t="s">
        <v>34</v>
      </c>
      <c r="O3957" s="53" t="s">
        <v>34</v>
      </c>
      <c r="P3957" s="54" t="str">
        <f>'Sheet1 (2)'!O2676</f>
        <v>A</v>
      </c>
      <c r="Q3957" s="31" t="str">
        <f>IF(U3957="same",N3957,IF(O3957=N3957,P3957,O3957))</f>
        <v>A</v>
      </c>
      <c r="R3957">
        <f>VLOOKUP(IF(V3957="same",N3957,IF(O3957=N3957,P3957,O3957)),$AA$2:$AL$8,9,FALSE)</f>
        <v>0.15</v>
      </c>
      <c r="S3957" s="11">
        <f>(L3957-M3957)/L3957</f>
        <v>0.3785358173707688</v>
      </c>
      <c r="T3957" s="13">
        <f t="shared" si="61"/>
        <v>0.15</v>
      </c>
      <c r="U3957">
        <f>IFERROR(T3957*I3957,0)</f>
        <v>1.1433</v>
      </c>
      <c r="V3957" t="str">
        <f>IF(AND(N3957=O3957,P3957=N3957),"same",IF(NOT(OR(O3957=N3957,P3957=N3957)),"conflict","change"))</f>
        <v>same</v>
      </c>
      <c r="W3957" s="55">
        <f>U3957-G3957</f>
        <v>-0.63200000000000012</v>
      </c>
    </row>
    <row r="3958" spans="1:23" ht="21" hidden="1" outlineLevel="2" x14ac:dyDescent="0.4">
      <c r="A3958" t="s">
        <v>5182</v>
      </c>
      <c r="B3958" t="s">
        <v>5177</v>
      </c>
      <c r="C3958" t="s">
        <v>5178</v>
      </c>
      <c r="D3958" s="34">
        <v>717765</v>
      </c>
      <c r="E3958" s="34">
        <v>148262</v>
      </c>
      <c r="F3958" s="33">
        <v>15.769</v>
      </c>
      <c r="G3958" s="33">
        <v>2.8407999999999998</v>
      </c>
      <c r="H3958">
        <v>20.656064310742373</v>
      </c>
      <c r="I3958" s="33">
        <v>18.6098</v>
      </c>
      <c r="J3958" s="35">
        <f>G3958/I3958</f>
        <v>0.1526507539038571</v>
      </c>
      <c r="K3958">
        <v>0.10635901309843385</v>
      </c>
      <c r="L3958">
        <v>0.12551968811968003</v>
      </c>
      <c r="M3958">
        <v>0.1</v>
      </c>
      <c r="N3958" t="s">
        <v>37</v>
      </c>
      <c r="O3958" s="53" t="s">
        <v>37</v>
      </c>
      <c r="P3958" s="54" t="str">
        <f>'Sheet1 (2)'!O2857</f>
        <v>B</v>
      </c>
      <c r="Q3958" s="31" t="str">
        <f>IF(U3958="same",N3958,IF(O3958=N3958,P3958,O3958))</f>
        <v>B</v>
      </c>
      <c r="R3958">
        <f>VLOOKUP(IF(V3958="same",N3958,IF(O3958=N3958,P3958,O3958)),$AA$2:$AL$8,9,FALSE)</f>
        <v>0.25</v>
      </c>
      <c r="S3958" s="11">
        <f>(L3958-M3958)/L3958</f>
        <v>0.20331223333942333</v>
      </c>
      <c r="T3958" s="13">
        <f t="shared" si="61"/>
        <v>0.20331223333942333</v>
      </c>
      <c r="U3958">
        <f>IFERROR(T3958*I3958,0)</f>
        <v>3.7836000000000003</v>
      </c>
      <c r="V3958" t="str">
        <f>IF(AND(N3958=O3958,P3958=N3958),"same",IF(NOT(OR(O3958=N3958,P3958=N3958)),"conflict","change"))</f>
        <v>same</v>
      </c>
      <c r="W3958" s="55">
        <f>U3958-G3958</f>
        <v>0.94280000000000053</v>
      </c>
    </row>
    <row r="3959" spans="1:23" ht="21" hidden="1" outlineLevel="2" x14ac:dyDescent="0.4">
      <c r="A3959" t="s">
        <v>5183</v>
      </c>
      <c r="B3959" t="s">
        <v>5177</v>
      </c>
      <c r="C3959" t="s">
        <v>5178</v>
      </c>
      <c r="D3959" s="34">
        <v>880656</v>
      </c>
      <c r="E3959" s="34">
        <v>80178</v>
      </c>
      <c r="F3959" s="33">
        <v>8.2918000000000003</v>
      </c>
      <c r="G3959" s="33">
        <v>3.0626000000000002</v>
      </c>
      <c r="H3959">
        <v>9.1043494849294166</v>
      </c>
      <c r="I3959" s="33">
        <v>11.3544</v>
      </c>
      <c r="J3959" s="35">
        <f>G3959/I3959</f>
        <v>0.26972803494680481</v>
      </c>
      <c r="K3959">
        <v>0.10341739629324753</v>
      </c>
      <c r="L3959">
        <v>0.14161490683229813</v>
      </c>
      <c r="M3959">
        <v>0.1</v>
      </c>
      <c r="N3959" t="s">
        <v>34</v>
      </c>
      <c r="O3959" s="53" t="s">
        <v>34</v>
      </c>
      <c r="P3959" s="54" t="str">
        <f>'Sheet1 (2)'!O2966</f>
        <v>A</v>
      </c>
      <c r="Q3959" s="31" t="str">
        <f>IF(U3959="same",N3959,IF(O3959=N3959,P3959,O3959))</f>
        <v>A</v>
      </c>
      <c r="R3959">
        <f>VLOOKUP(IF(V3959="same",N3959,IF(O3959=N3959,P3959,O3959)),$AA$2:$AL$8,9,FALSE)</f>
        <v>0.15</v>
      </c>
      <c r="S3959" s="11">
        <f>(L3959-M3959)/L3959</f>
        <v>0.29385964912280693</v>
      </c>
      <c r="T3959" s="13">
        <f t="shared" si="61"/>
        <v>0.15</v>
      </c>
      <c r="U3959">
        <f>IFERROR(T3959*I3959,0)</f>
        <v>1.70316</v>
      </c>
      <c r="V3959" t="str">
        <f>IF(AND(N3959=O3959,P3959=N3959),"same",IF(NOT(OR(O3959=N3959,P3959=N3959)),"conflict","change"))</f>
        <v>same</v>
      </c>
      <c r="W3959" s="55">
        <f>U3959-G3959</f>
        <v>-1.3594400000000002</v>
      </c>
    </row>
    <row r="3960" spans="1:23" ht="21" hidden="1" outlineLevel="2" collapsed="1" x14ac:dyDescent="0.4">
      <c r="A3960" t="s">
        <v>5184</v>
      </c>
      <c r="B3960" t="s">
        <v>5177</v>
      </c>
      <c r="C3960" t="s">
        <v>5178</v>
      </c>
      <c r="D3960" s="34">
        <v>164527</v>
      </c>
      <c r="E3960" s="34">
        <v>3190</v>
      </c>
      <c r="F3960" s="33">
        <v>0.64929999999999999</v>
      </c>
      <c r="G3960" s="33">
        <v>0.31970000000000004</v>
      </c>
      <c r="H3960">
        <v>1.9388914889349469</v>
      </c>
      <c r="I3960" s="33">
        <v>0.96900000000000008</v>
      </c>
      <c r="J3960" s="35">
        <f>G3960/I3960</f>
        <v>0.3299277605779154</v>
      </c>
      <c r="K3960">
        <v>0.2035423197492163</v>
      </c>
      <c r="L3960">
        <v>0.30376175548589346</v>
      </c>
      <c r="M3960">
        <v>0.1</v>
      </c>
      <c r="N3960" t="s">
        <v>37</v>
      </c>
      <c r="O3960" s="53" t="s">
        <v>37</v>
      </c>
      <c r="P3960" s="54" t="str">
        <f>'Sheet1 (2)'!O3354</f>
        <v>B</v>
      </c>
      <c r="Q3960" s="31" t="str">
        <f>IF(U3960="same",N3960,IF(O3960=N3960,P3960,O3960))</f>
        <v>B</v>
      </c>
      <c r="R3960">
        <f>VLOOKUP(IF(V3960="same",N3960,IF(O3960=N3960,P3960,O3960)),$AA$2:$AL$8,9,FALSE)</f>
        <v>0.25</v>
      </c>
      <c r="S3960" s="11">
        <f>(L3960-M3960)/L3960</f>
        <v>0.6707946336429309</v>
      </c>
      <c r="T3960" s="13">
        <f t="shared" si="61"/>
        <v>0.25</v>
      </c>
      <c r="U3960">
        <f>IFERROR(T3960*I3960,0)</f>
        <v>0.24225000000000002</v>
      </c>
      <c r="V3960" t="str">
        <f>IF(AND(N3960=O3960,P3960=N3960),"same",IF(NOT(OR(O3960=N3960,P3960=N3960)),"conflict","change"))</f>
        <v>same</v>
      </c>
      <c r="W3960" s="55">
        <f>U3960-G3960</f>
        <v>-7.7450000000000019E-2</v>
      </c>
    </row>
    <row r="3961" spans="1:23" ht="21" hidden="1" outlineLevel="2" x14ac:dyDescent="0.4">
      <c r="A3961" t="s">
        <v>5185</v>
      </c>
      <c r="B3961" t="s">
        <v>5177</v>
      </c>
      <c r="C3961" t="s">
        <v>5178</v>
      </c>
      <c r="D3961" s="34">
        <v>507793</v>
      </c>
      <c r="E3961" s="34">
        <v>15775</v>
      </c>
      <c r="F3961" s="33">
        <v>2.0851999999999999</v>
      </c>
      <c r="G3961" s="33">
        <v>1.0278</v>
      </c>
      <c r="H3961">
        <v>3.1065808311654552</v>
      </c>
      <c r="I3961" s="33">
        <v>3.113</v>
      </c>
      <c r="J3961" s="35">
        <f>G3961/I3961</f>
        <v>0.33016382910375847</v>
      </c>
      <c r="K3961">
        <v>0.13218383518225038</v>
      </c>
      <c r="L3961">
        <v>0.19733755942947703</v>
      </c>
      <c r="M3961">
        <v>0.1</v>
      </c>
      <c r="N3961" t="s">
        <v>37</v>
      </c>
      <c r="O3961" s="53" t="s">
        <v>37</v>
      </c>
      <c r="P3961" s="54" t="str">
        <f>'Sheet1 (2)'!O3636</f>
        <v>B</v>
      </c>
      <c r="Q3961" s="31" t="str">
        <f>IF(U3961="same",N3961,IF(O3961=N3961,P3961,O3961))</f>
        <v>B</v>
      </c>
      <c r="R3961">
        <f>VLOOKUP(IF(V3961="same",N3961,IF(O3961=N3961,P3961,O3961)),$AA$2:$AL$8,9,FALSE)</f>
        <v>0.25</v>
      </c>
      <c r="S3961" s="11">
        <f>(L3961-M3961)/L3961</f>
        <v>0.49325409572759399</v>
      </c>
      <c r="T3961" s="13">
        <f t="shared" si="61"/>
        <v>0.25</v>
      </c>
      <c r="U3961">
        <f>IFERROR(T3961*I3961,0)</f>
        <v>0.77825</v>
      </c>
      <c r="V3961" t="str">
        <f>IF(AND(N3961=O3961,P3961=N3961),"same",IF(NOT(OR(O3961=N3961,P3961=N3961)),"conflict","change"))</f>
        <v>same</v>
      </c>
      <c r="W3961" s="55">
        <f>U3961-G3961</f>
        <v>-0.24955000000000005</v>
      </c>
    </row>
    <row r="3962" spans="1:23" ht="21" hidden="1" outlineLevel="2" x14ac:dyDescent="0.4">
      <c r="A3962" t="s">
        <v>5186</v>
      </c>
      <c r="B3962" t="s">
        <v>5177</v>
      </c>
      <c r="C3962" t="s">
        <v>5178</v>
      </c>
      <c r="D3962" s="34">
        <v>1001774</v>
      </c>
      <c r="E3962" s="34">
        <v>50804</v>
      </c>
      <c r="F3962" s="33">
        <v>6.874200000000001</v>
      </c>
      <c r="G3962" s="33">
        <v>3.3868</v>
      </c>
      <c r="H3962">
        <v>5.0714033304917079</v>
      </c>
      <c r="I3962" s="33">
        <v>10.261000000000001</v>
      </c>
      <c r="J3962" s="35">
        <f>G3962/I3962</f>
        <v>0.33006529578013838</v>
      </c>
      <c r="K3962">
        <v>0.13530824344539802</v>
      </c>
      <c r="L3962">
        <v>0.2019722856467995</v>
      </c>
      <c r="M3962">
        <v>0.1</v>
      </c>
      <c r="N3962" t="s">
        <v>37</v>
      </c>
      <c r="O3962" s="53" t="s">
        <v>37</v>
      </c>
      <c r="P3962" s="54" t="str">
        <f>'Sheet1 (2)'!O4681</f>
        <v>B</v>
      </c>
      <c r="Q3962" s="31" t="str">
        <f>IF(U3962="same",N3962,IF(O3962=N3962,P3962,O3962))</f>
        <v>B</v>
      </c>
      <c r="R3962">
        <f>VLOOKUP(IF(V3962="same",N3962,IF(O3962=N3962,P3962,O3962)),$AA$2:$AL$8,9,FALSE)</f>
        <v>0.25</v>
      </c>
      <c r="S3962" s="11">
        <f>(L3962-M3962)/L3962</f>
        <v>0.50488256505213924</v>
      </c>
      <c r="T3962" s="13">
        <f t="shared" si="61"/>
        <v>0.25</v>
      </c>
      <c r="U3962">
        <f>IFERROR(T3962*I3962,0)</f>
        <v>2.5652500000000003</v>
      </c>
      <c r="V3962" t="str">
        <f>IF(AND(N3962=O3962,P3962=N3962),"same",IF(NOT(OR(O3962=N3962,P3962=N3962)),"conflict","change"))</f>
        <v>same</v>
      </c>
      <c r="W3962" s="55">
        <f>U3962-G3962</f>
        <v>-0.82154999999999978</v>
      </c>
    </row>
    <row r="3963" spans="1:23" ht="21" outlineLevel="1" collapsed="1" x14ac:dyDescent="0.4">
      <c r="C3963" s="29" t="s">
        <v>5187</v>
      </c>
      <c r="D3963" s="34">
        <f>SUBTOTAL(9,D3954:D3962)</f>
        <v>6448907</v>
      </c>
      <c r="E3963" s="34">
        <f>SUBTOTAL(9,E3954:E3962)</f>
        <v>552366</v>
      </c>
      <c r="F3963" s="33">
        <f>SUBTOTAL(9,F3954:F3962)</f>
        <v>66.122</v>
      </c>
      <c r="G3963" s="33">
        <f>SUBTOTAL(9,G3954:G3962)</f>
        <v>21.7164</v>
      </c>
      <c r="I3963" s="33">
        <f>SUBTOTAL(9,I3954:I3962)</f>
        <v>87.838399999999993</v>
      </c>
      <c r="J3963" s="35"/>
      <c r="O3963" s="53"/>
      <c r="P3963" s="54"/>
      <c r="Q3963" s="31"/>
      <c r="T3963" s="13">
        <f t="shared" si="61"/>
        <v>0</v>
      </c>
      <c r="U3963">
        <f>SUBTOTAL(9,U3954:U3962)</f>
        <v>17.37689</v>
      </c>
      <c r="W3963" s="55">
        <f>SUBTOTAL(9,W3954:W3962)</f>
        <v>-4.3395100000000006</v>
      </c>
    </row>
    <row r="3964" spans="1:23" ht="21" hidden="1" outlineLevel="2" collapsed="1" x14ac:dyDescent="0.4">
      <c r="A3964" t="s">
        <v>5051</v>
      </c>
      <c r="B3964" t="s">
        <v>5052</v>
      </c>
      <c r="C3964" t="s">
        <v>5053</v>
      </c>
      <c r="D3964" s="34">
        <v>243511</v>
      </c>
      <c r="E3964" s="34">
        <v>43223</v>
      </c>
      <c r="F3964" s="33">
        <v>21.045899999999996</v>
      </c>
      <c r="G3964" s="33">
        <v>7.0146999999999995</v>
      </c>
      <c r="H3964">
        <v>17.749916841538987</v>
      </c>
      <c r="I3964" s="33">
        <v>28.060599999999994</v>
      </c>
      <c r="J3964" s="35">
        <f>G3964/I3964</f>
        <v>0.24998396327947375</v>
      </c>
      <c r="K3964">
        <v>0.48691437429146517</v>
      </c>
      <c r="L3964">
        <v>0.64920528422367707</v>
      </c>
      <c r="M3964">
        <v>0.28999999999999998</v>
      </c>
      <c r="N3964" t="s">
        <v>37</v>
      </c>
      <c r="O3964" s="53" t="s">
        <v>37</v>
      </c>
      <c r="P3964" s="54" t="str">
        <f>'Sheet1 (2)'!O1799</f>
        <v>B</v>
      </c>
      <c r="Q3964" s="31" t="str">
        <f>IF(U3964="same",N3964,IF(O3964=N3964,P3964,O3964))</f>
        <v>B</v>
      </c>
      <c r="R3964">
        <f>VLOOKUP(IF(V3964="same",N3964,IF(O3964=N3964,P3964,O3964)),$AA$2:$AL$8,9,FALSE)</f>
        <v>0.25</v>
      </c>
      <c r="S3964" s="11">
        <f>(L3964-M3964)/L3964</f>
        <v>0.5533000007127431</v>
      </c>
      <c r="T3964" s="13">
        <f t="shared" si="61"/>
        <v>0.25</v>
      </c>
      <c r="U3964">
        <f>IFERROR(T3964*I3964,0)</f>
        <v>7.0151499999999984</v>
      </c>
      <c r="V3964" t="str">
        <f>IF(AND(N3964=O3964,P3964=N3964),"same",IF(NOT(OR(O3964=N3964,P3964=N3964)),"conflict","change"))</f>
        <v>same</v>
      </c>
      <c r="W3964" s="55">
        <f>U3964-G3964</f>
        <v>4.4999999999895124E-4</v>
      </c>
    </row>
    <row r="3965" spans="1:23" ht="21" hidden="1" outlineLevel="2" x14ac:dyDescent="0.4">
      <c r="A3965" t="s">
        <v>5054</v>
      </c>
      <c r="B3965" t="s">
        <v>5052</v>
      </c>
      <c r="C3965" t="s">
        <v>5053</v>
      </c>
      <c r="D3965" s="34">
        <v>759148</v>
      </c>
      <c r="E3965" s="34">
        <v>81287</v>
      </c>
      <c r="F3965" s="33">
        <v>36.309599999999996</v>
      </c>
      <c r="G3965" s="33">
        <v>17.8843</v>
      </c>
      <c r="H3965">
        <v>10.707661747116504</v>
      </c>
      <c r="I3965" s="33">
        <v>54.193899999999999</v>
      </c>
      <c r="J3965" s="35">
        <f>G3965/I3965</f>
        <v>0.33000577555776572</v>
      </c>
      <c r="K3965">
        <v>0.44668397160677598</v>
      </c>
      <c r="L3965">
        <v>0.66669824203132111</v>
      </c>
      <c r="M3965">
        <v>0.28999999999999998</v>
      </c>
      <c r="N3965" t="s">
        <v>37</v>
      </c>
      <c r="O3965" s="53" t="s">
        <v>37</v>
      </c>
      <c r="P3965" s="54" t="str">
        <f>'Sheet1 (2)'!O3474</f>
        <v>B</v>
      </c>
      <c r="Q3965" s="31" t="str">
        <f>IF(U3965="same",N3965,IF(O3965=N3965,P3965,O3965))</f>
        <v>B</v>
      </c>
      <c r="R3965">
        <f>VLOOKUP(IF(V3965="same",N3965,IF(O3965=N3965,P3965,O3965)),$AA$2:$AL$8,9,FALSE)</f>
        <v>0.25</v>
      </c>
      <c r="S3965" s="11">
        <f>(L3965-M3965)/L3965</f>
        <v>0.56502060194966597</v>
      </c>
      <c r="T3965" s="13">
        <f t="shared" si="61"/>
        <v>0.25</v>
      </c>
      <c r="U3965">
        <f>IFERROR(T3965*I3965,0)</f>
        <v>13.548475</v>
      </c>
      <c r="V3965" t="str">
        <f>IF(AND(N3965=O3965,P3965=N3965),"same",IF(NOT(OR(O3965=N3965,P3965=N3965)),"conflict","change"))</f>
        <v>same</v>
      </c>
      <c r="W3965" s="55">
        <f>U3965-G3965</f>
        <v>-4.3358249999999998</v>
      </c>
    </row>
    <row r="3966" spans="1:23" ht="21" hidden="1" outlineLevel="2" x14ac:dyDescent="0.4">
      <c r="A3966" t="s">
        <v>5055</v>
      </c>
      <c r="B3966" t="s">
        <v>5052</v>
      </c>
      <c r="C3966" t="s">
        <v>5053</v>
      </c>
      <c r="D3966" s="34">
        <v>328326</v>
      </c>
      <c r="E3966" s="34">
        <v>29167</v>
      </c>
      <c r="F3966" s="33">
        <v>18.414999999999996</v>
      </c>
      <c r="G3966" s="33">
        <v>6.1365999999999996</v>
      </c>
      <c r="H3966">
        <v>8.8835486680920788</v>
      </c>
      <c r="I3966" s="33">
        <v>24.551599999999993</v>
      </c>
      <c r="J3966" s="35">
        <f>G3966/I3966</f>
        <v>0.24994705029407457</v>
      </c>
      <c r="K3966">
        <v>0.631364212980423</v>
      </c>
      <c r="L3966">
        <v>0.84175952274831123</v>
      </c>
      <c r="M3966">
        <v>0.22</v>
      </c>
      <c r="N3966" t="s">
        <v>37</v>
      </c>
      <c r="O3966" s="53" t="s">
        <v>37</v>
      </c>
      <c r="P3966" s="54" t="str">
        <f>'Sheet1 (2)'!O3962</f>
        <v>B</v>
      </c>
      <c r="Q3966" s="31" t="str">
        <f>IF(U3966="same",N3966,IF(O3966=N3966,P3966,O3966))</f>
        <v>B</v>
      </c>
      <c r="R3966">
        <f>VLOOKUP(IF(V3966="same",N3966,IF(O3966=N3966,P3966,O3966)),$AA$2:$AL$8,9,FALSE)</f>
        <v>0.25</v>
      </c>
      <c r="S3966" s="11">
        <f>(L3966-M3966)/L3966</f>
        <v>0.73864269538441485</v>
      </c>
      <c r="T3966" s="13">
        <f t="shared" si="61"/>
        <v>0.25</v>
      </c>
      <c r="U3966">
        <f>IFERROR(T3966*I3966,0)</f>
        <v>6.1378999999999984</v>
      </c>
      <c r="V3966" t="str">
        <f>IF(AND(N3966=O3966,P3966=N3966),"same",IF(NOT(OR(O3966=N3966,P3966=N3966)),"conflict","change"))</f>
        <v>same</v>
      </c>
      <c r="W3966" s="55">
        <f>U3966-G3966</f>
        <v>1.2999999999987466E-3</v>
      </c>
    </row>
    <row r="3967" spans="1:23" ht="21" outlineLevel="1" collapsed="1" x14ac:dyDescent="0.4">
      <c r="C3967" s="29" t="s">
        <v>5056</v>
      </c>
      <c r="D3967" s="34">
        <f>SUBTOTAL(9,D3964:D3966)</f>
        <v>1330985</v>
      </c>
      <c r="E3967" s="34">
        <f>SUBTOTAL(9,E3964:E3966)</f>
        <v>153677</v>
      </c>
      <c r="F3967" s="33">
        <f>SUBTOTAL(9,F3964:F3966)</f>
        <v>75.770499999999984</v>
      </c>
      <c r="G3967" s="33">
        <f>SUBTOTAL(9,G3964:G3966)</f>
        <v>31.035600000000002</v>
      </c>
      <c r="I3967" s="33">
        <f>SUBTOTAL(9,I3964:I3966)</f>
        <v>106.80609999999999</v>
      </c>
      <c r="J3967" s="35"/>
      <c r="O3967" s="53"/>
      <c r="P3967" s="54"/>
      <c r="Q3967" s="31"/>
      <c r="T3967" s="13">
        <f t="shared" si="61"/>
        <v>0</v>
      </c>
      <c r="U3967">
        <f>SUBTOTAL(9,U3964:U3966)</f>
        <v>26.701524999999997</v>
      </c>
      <c r="W3967" s="55">
        <f>SUBTOTAL(9,W3964:W3966)</f>
        <v>-4.3340750000000021</v>
      </c>
    </row>
    <row r="3968" spans="1:23" ht="21" hidden="1" outlineLevel="2" x14ac:dyDescent="0.4">
      <c r="A3968" t="s">
        <v>5540</v>
      </c>
      <c r="B3968" t="s">
        <v>5541</v>
      </c>
      <c r="C3968" t="s">
        <v>5542</v>
      </c>
      <c r="D3968" s="34">
        <v>682200</v>
      </c>
      <c r="E3968" s="34">
        <v>98892</v>
      </c>
      <c r="F3968" s="33">
        <v>30.939499999999999</v>
      </c>
      <c r="G3968" s="33">
        <v>10.3101</v>
      </c>
      <c r="H3968">
        <v>14.496042216358839</v>
      </c>
      <c r="I3968" s="33">
        <v>41.249600000000001</v>
      </c>
      <c r="J3968" s="35">
        <f>G3968/I3968</f>
        <v>0.24994424188355766</v>
      </c>
      <c r="K3968">
        <v>0.31286150548072644</v>
      </c>
      <c r="L3968">
        <v>0.41711766371395054</v>
      </c>
      <c r="M3968">
        <v>0.2</v>
      </c>
      <c r="N3968" t="s">
        <v>34</v>
      </c>
      <c r="O3968" s="53" t="s">
        <v>34</v>
      </c>
      <c r="P3968" s="54" t="str">
        <f>'Sheet1 (2)'!O1501</f>
        <v>A</v>
      </c>
      <c r="Q3968" s="31" t="str">
        <f>IF(U3968="same",N3968,IF(O3968=N3968,P3968,O3968))</f>
        <v>A</v>
      </c>
      <c r="R3968">
        <f>VLOOKUP(IF(V3968="same",N3968,IF(O3968=N3968,P3968,O3968)),$AA$2:$AL$8,9,FALSE)</f>
        <v>0.15</v>
      </c>
      <c r="S3968" s="11">
        <f>(L3968-M3968)/L3968</f>
        <v>0.52051898685078146</v>
      </c>
      <c r="T3968" s="13">
        <f t="shared" si="61"/>
        <v>0.15</v>
      </c>
      <c r="U3968">
        <f>IFERROR(T3968*I3968,0)</f>
        <v>6.1874399999999996</v>
      </c>
      <c r="V3968" t="str">
        <f>IF(AND(N3968=O3968,P3968=N3968),"same",IF(NOT(OR(O3968=N3968,P3968=N3968)),"conflict","change"))</f>
        <v>same</v>
      </c>
      <c r="W3968" s="55">
        <f>U3968-G3968</f>
        <v>-4.1226600000000007</v>
      </c>
    </row>
    <row r="3969" spans="1:23" ht="21" outlineLevel="1" collapsed="1" x14ac:dyDescent="0.4">
      <c r="C3969" s="29" t="s">
        <v>5543</v>
      </c>
      <c r="D3969" s="34">
        <f>SUBTOTAL(9,D3968:D3968)</f>
        <v>682200</v>
      </c>
      <c r="E3969" s="34">
        <f>SUBTOTAL(9,E3968:E3968)</f>
        <v>98892</v>
      </c>
      <c r="F3969" s="33">
        <f>SUBTOTAL(9,F3968:F3968)</f>
        <v>30.939499999999999</v>
      </c>
      <c r="G3969" s="33">
        <f>SUBTOTAL(9,G3968:G3968)</f>
        <v>10.3101</v>
      </c>
      <c r="I3969" s="33">
        <f>SUBTOTAL(9,I3968:I3968)</f>
        <v>41.249600000000001</v>
      </c>
      <c r="J3969" s="35"/>
      <c r="O3969" s="53"/>
      <c r="P3969" s="54"/>
      <c r="Q3969" s="31"/>
      <c r="T3969" s="13">
        <f t="shared" si="61"/>
        <v>0</v>
      </c>
      <c r="U3969">
        <f>SUBTOTAL(9,U3968:U3968)</f>
        <v>6.1874399999999996</v>
      </c>
      <c r="W3969" s="55">
        <f>SUBTOTAL(9,W3968:W3968)</f>
        <v>-4.1226600000000007</v>
      </c>
    </row>
    <row r="3970" spans="1:23" ht="21" hidden="1" outlineLevel="2" collapsed="1" x14ac:dyDescent="0.4">
      <c r="A3970" t="s">
        <v>5518</v>
      </c>
      <c r="B3970" t="s">
        <v>5519</v>
      </c>
      <c r="C3970" t="s">
        <v>5520</v>
      </c>
      <c r="D3970" s="34">
        <v>139043</v>
      </c>
      <c r="E3970" s="34">
        <v>9514</v>
      </c>
      <c r="F3970" s="33">
        <v>11.397</v>
      </c>
      <c r="G3970" s="33">
        <v>3.7041000000000004</v>
      </c>
      <c r="H3970">
        <v>6.842487575785908</v>
      </c>
      <c r="I3970" s="33">
        <v>15.101100000000001</v>
      </c>
      <c r="J3970" s="35">
        <f>G3970/I3970</f>
        <v>0.24528676718914519</v>
      </c>
      <c r="K3970">
        <v>1.1979188564221148</v>
      </c>
      <c r="L3970">
        <v>1.5872503678789154</v>
      </c>
      <c r="M3970">
        <v>1.1000000000000001</v>
      </c>
      <c r="N3970" t="s">
        <v>34</v>
      </c>
      <c r="O3970" s="53" t="s">
        <v>34</v>
      </c>
      <c r="P3970" s="54" t="str">
        <f>'Sheet1 (2)'!O772</f>
        <v>A</v>
      </c>
      <c r="Q3970" s="31" t="str">
        <f>IF(U3970="same",N3970,IF(O3970=N3970,P3970,O3970))</f>
        <v>A</v>
      </c>
      <c r="R3970">
        <f>VLOOKUP(IF(V3970="same",N3970,IF(O3970=N3970,P3970,O3970)),$AA$2:$AL$8,9,FALSE)</f>
        <v>0.15</v>
      </c>
      <c r="S3970" s="11">
        <f>(L3970-M3970)/L3970</f>
        <v>0.30697763739065365</v>
      </c>
      <c r="T3970" s="13">
        <f t="shared" si="61"/>
        <v>0.15</v>
      </c>
      <c r="U3970">
        <f>IFERROR(T3970*I3970,0)</f>
        <v>2.2651650000000001</v>
      </c>
      <c r="V3970" t="str">
        <f>IF(AND(N3970=O3970,P3970=N3970),"same",IF(NOT(OR(O3970=N3970,P3970=N3970)),"conflict","change"))</f>
        <v>same</v>
      </c>
      <c r="W3970" s="55">
        <f>U3970-G3970</f>
        <v>-1.4389350000000003</v>
      </c>
    </row>
    <row r="3971" spans="1:23" ht="21" hidden="1" outlineLevel="2" x14ac:dyDescent="0.4">
      <c r="A3971" t="s">
        <v>5521</v>
      </c>
      <c r="B3971" t="s">
        <v>5519</v>
      </c>
      <c r="C3971" t="s">
        <v>5520</v>
      </c>
      <c r="D3971" s="34">
        <v>65946</v>
      </c>
      <c r="E3971" s="34">
        <v>3517</v>
      </c>
      <c r="F3971" s="33">
        <v>4.3108000000000004</v>
      </c>
      <c r="G3971" s="33">
        <v>1.4354</v>
      </c>
      <c r="H3971">
        <v>5.3331513662693721</v>
      </c>
      <c r="I3971" s="33">
        <v>5.7462</v>
      </c>
      <c r="J3971" s="35">
        <f>G3971/I3971</f>
        <v>0.24979986773867949</v>
      </c>
      <c r="K3971">
        <v>1.2257037247654252</v>
      </c>
      <c r="L3971">
        <v>1.6338356553881148</v>
      </c>
      <c r="M3971">
        <v>1.1000000000000001</v>
      </c>
      <c r="N3971" t="s">
        <v>34</v>
      </c>
      <c r="O3971" s="53" t="s">
        <v>34</v>
      </c>
      <c r="P3971" s="54" t="str">
        <f>'Sheet1 (2)'!O2096</f>
        <v>A</v>
      </c>
      <c r="Q3971" s="31" t="str">
        <f>IF(U3971="same",N3971,IF(O3971=N3971,P3971,O3971))</f>
        <v>A</v>
      </c>
      <c r="R3971">
        <f>VLOOKUP(IF(V3971="same",N3971,IF(O3971=N3971,P3971,O3971)),$AA$2:$AL$8,9,FALSE)</f>
        <v>0.15</v>
      </c>
      <c r="S3971" s="11">
        <f>(L3971-M3971)/L3971</f>
        <v>0.32673767011242205</v>
      </c>
      <c r="T3971" s="13">
        <f t="shared" ref="T3971:T4034" si="62">MIN(S3971,R3971)</f>
        <v>0.15</v>
      </c>
      <c r="U3971">
        <f>IFERROR(T3971*I3971,0)</f>
        <v>0.86192999999999997</v>
      </c>
      <c r="V3971" t="str">
        <f>IF(AND(N3971=O3971,P3971=N3971),"same",IF(NOT(OR(O3971=N3971,P3971=N3971)),"conflict","change"))</f>
        <v>same</v>
      </c>
      <c r="W3971" s="55">
        <f>U3971-G3971</f>
        <v>-0.57347000000000004</v>
      </c>
    </row>
    <row r="3972" spans="1:23" ht="21" hidden="1" outlineLevel="2" x14ac:dyDescent="0.4">
      <c r="A3972" t="s">
        <v>5522</v>
      </c>
      <c r="B3972" t="s">
        <v>5519</v>
      </c>
      <c r="C3972" t="s">
        <v>5520</v>
      </c>
      <c r="D3972" s="34">
        <v>17083</v>
      </c>
      <c r="E3972" s="34">
        <v>5397</v>
      </c>
      <c r="F3972" s="33">
        <v>6.6920999999999999</v>
      </c>
      <c r="G3972" s="33">
        <v>3.2967</v>
      </c>
      <c r="H3972">
        <v>31.592811567054966</v>
      </c>
      <c r="I3972" s="33">
        <v>9.9887999999999995</v>
      </c>
      <c r="J3972" s="35">
        <f>G3972/I3972</f>
        <v>0.33003964440172995</v>
      </c>
      <c r="K3972">
        <v>1.2399666481378544</v>
      </c>
      <c r="L3972">
        <v>1.8508060033351861</v>
      </c>
      <c r="M3972">
        <v>1.1000000000000001</v>
      </c>
      <c r="N3972" t="s">
        <v>37</v>
      </c>
      <c r="O3972" s="53" t="s">
        <v>37</v>
      </c>
      <c r="P3972" s="54" t="str">
        <f>'Sheet1 (2)'!O2701</f>
        <v>B</v>
      </c>
      <c r="Q3972" s="31" t="str">
        <f>IF(U3972="same",N3972,IF(O3972=N3972,P3972,O3972))</f>
        <v>B</v>
      </c>
      <c r="R3972">
        <f>VLOOKUP(IF(V3972="same",N3972,IF(O3972=N3972,P3972,O3972)),$AA$2:$AL$8,9,FALSE)</f>
        <v>0.25</v>
      </c>
      <c r="S3972" s="11">
        <f>(L3972-M3972)/L3972</f>
        <v>0.40566434406535312</v>
      </c>
      <c r="T3972" s="13">
        <f t="shared" si="62"/>
        <v>0.25</v>
      </c>
      <c r="U3972">
        <f>IFERROR(T3972*I3972,0)</f>
        <v>2.4971999999999999</v>
      </c>
      <c r="V3972" t="str">
        <f>IF(AND(N3972=O3972,P3972=N3972),"same",IF(NOT(OR(O3972=N3972,P3972=N3972)),"conflict","change"))</f>
        <v>same</v>
      </c>
      <c r="W3972" s="55">
        <f>U3972-G3972</f>
        <v>-0.7995000000000001</v>
      </c>
    </row>
    <row r="3973" spans="1:23" ht="21" hidden="1" outlineLevel="2" collapsed="1" x14ac:dyDescent="0.4">
      <c r="A3973" t="s">
        <v>5523</v>
      </c>
      <c r="B3973" t="s">
        <v>5519</v>
      </c>
      <c r="C3973" t="s">
        <v>5520</v>
      </c>
      <c r="D3973" s="34">
        <v>39035</v>
      </c>
      <c r="E3973" s="34">
        <v>1514</v>
      </c>
      <c r="F3973" s="33">
        <v>1.8179999999999998</v>
      </c>
      <c r="G3973" s="33">
        <v>0.60529999999999995</v>
      </c>
      <c r="H3973">
        <v>3.8785705136416038</v>
      </c>
      <c r="I3973" s="33">
        <v>2.4232999999999998</v>
      </c>
      <c r="J3973" s="35">
        <f>G3973/I3973</f>
        <v>0.24978335327858706</v>
      </c>
      <c r="K3973">
        <v>1.2007926023778071</v>
      </c>
      <c r="L3973">
        <v>1.6005944517833552</v>
      </c>
      <c r="M3973">
        <v>1.1000000000000001</v>
      </c>
      <c r="N3973" t="s">
        <v>34</v>
      </c>
      <c r="O3973" s="53" t="s">
        <v>34</v>
      </c>
      <c r="P3973" s="54" t="str">
        <f>'Sheet1 (2)'!O4493</f>
        <v>A</v>
      </c>
      <c r="Q3973" s="31" t="str">
        <f>IF(U3973="same",N3973,IF(O3973=N3973,P3973,O3973))</f>
        <v>A</v>
      </c>
      <c r="R3973">
        <f>VLOOKUP(IF(V3973="same",N3973,IF(O3973=N3973,P3973,O3973)),$AA$2:$AL$8,9,FALSE)</f>
        <v>0.15</v>
      </c>
      <c r="S3973" s="11">
        <f>(L3973-M3973)/L3973</f>
        <v>0.31275533363595087</v>
      </c>
      <c r="T3973" s="13">
        <f t="shared" si="62"/>
        <v>0.15</v>
      </c>
      <c r="U3973">
        <f>IFERROR(T3973*I3973,0)</f>
        <v>0.36349499999999996</v>
      </c>
      <c r="V3973" t="str">
        <f>IF(AND(N3973=O3973,P3973=N3973),"same",IF(NOT(OR(O3973=N3973,P3973=N3973)),"conflict","change"))</f>
        <v>same</v>
      </c>
      <c r="W3973" s="55">
        <f>U3973-G3973</f>
        <v>-0.24180499999999999</v>
      </c>
    </row>
    <row r="3974" spans="1:23" ht="21" hidden="1" outlineLevel="2" x14ac:dyDescent="0.4">
      <c r="A3974" t="s">
        <v>5524</v>
      </c>
      <c r="B3974" t="s">
        <v>5519</v>
      </c>
      <c r="C3974" t="s">
        <v>5520</v>
      </c>
      <c r="D3974" s="34">
        <v>10038</v>
      </c>
      <c r="E3974" s="34">
        <v>2562</v>
      </c>
      <c r="F3974" s="33">
        <v>2.8148</v>
      </c>
      <c r="G3974" s="33">
        <v>0.38309999999999994</v>
      </c>
      <c r="H3974">
        <v>25.523012552301257</v>
      </c>
      <c r="I3974" s="33">
        <v>3.1978999999999997</v>
      </c>
      <c r="J3974" s="35">
        <f>G3974/I3974</f>
        <v>0.11979736702210825</v>
      </c>
      <c r="K3974">
        <v>1.0986729117876659</v>
      </c>
      <c r="L3974">
        <v>1.2482045277127243</v>
      </c>
      <c r="M3974">
        <v>1.1000000000000001</v>
      </c>
      <c r="N3974" t="s">
        <v>37</v>
      </c>
      <c r="O3974" s="53" t="s">
        <v>37</v>
      </c>
      <c r="P3974" s="54" t="str">
        <f>'Sheet1 (2)'!O4659</f>
        <v>B</v>
      </c>
      <c r="Q3974" s="31" t="str">
        <f>IF(U3974="same",N3974,IF(O3974=N3974,P3974,O3974))</f>
        <v>B</v>
      </c>
      <c r="R3974">
        <f>VLOOKUP(IF(V3974="same",N3974,IF(O3974=N3974,P3974,O3974)),$AA$2:$AL$8,9,FALSE)</f>
        <v>0.25</v>
      </c>
      <c r="S3974" s="11">
        <f>(L3974-M3974)/L3974</f>
        <v>0.11873416929860202</v>
      </c>
      <c r="T3974" s="13">
        <f t="shared" si="62"/>
        <v>0.11873416929860202</v>
      </c>
      <c r="U3974">
        <f>IFERROR(T3974*I3974,0)</f>
        <v>0.37969999999999937</v>
      </c>
      <c r="V3974" t="str">
        <f>IF(AND(N3974=O3974,P3974=N3974),"same",IF(NOT(OR(O3974=N3974,P3974=N3974)),"conflict","change"))</f>
        <v>same</v>
      </c>
      <c r="W3974" s="55">
        <f>U3974-G3974</f>
        <v>-3.4000000000005692E-3</v>
      </c>
    </row>
    <row r="3975" spans="1:23" ht="21" hidden="1" outlineLevel="2" collapsed="1" x14ac:dyDescent="0.4">
      <c r="A3975" t="s">
        <v>5525</v>
      </c>
      <c r="B3975" t="s">
        <v>5519</v>
      </c>
      <c r="C3975" t="s">
        <v>5520</v>
      </c>
      <c r="D3975" s="34">
        <v>122884</v>
      </c>
      <c r="E3975" s="34">
        <v>5873</v>
      </c>
      <c r="F3975" s="33">
        <v>6.8464</v>
      </c>
      <c r="G3975" s="33">
        <v>2.2806999999999995</v>
      </c>
      <c r="H3975">
        <v>4.7793040591126594</v>
      </c>
      <c r="I3975" s="33">
        <v>9.1270999999999987</v>
      </c>
      <c r="J3975" s="35">
        <f>G3975/I3975</f>
        <v>0.24988221888661238</v>
      </c>
      <c r="K3975">
        <v>1.1657415290311595</v>
      </c>
      <c r="L3975">
        <v>1.5540779839945511</v>
      </c>
      <c r="M3975">
        <v>1.1000000000000001</v>
      </c>
      <c r="N3975" t="s">
        <v>34</v>
      </c>
      <c r="O3975" s="53" t="s">
        <v>34</v>
      </c>
      <c r="P3975" s="54" t="str">
        <f>'Sheet1 (2)'!O4970</f>
        <v>A</v>
      </c>
      <c r="Q3975" s="31" t="str">
        <f>IF(U3975="same",N3975,IF(O3975=N3975,P3975,O3975))</f>
        <v>A</v>
      </c>
      <c r="R3975">
        <f>VLOOKUP(IF(V3975="same",N3975,IF(O3975=N3975,P3975,O3975)),$AA$2:$AL$8,9,FALSE)</f>
        <v>0.15</v>
      </c>
      <c r="S3975" s="11">
        <f>(L3975-M3975)/L3975</f>
        <v>0.2921848122623833</v>
      </c>
      <c r="T3975" s="13">
        <f t="shared" si="62"/>
        <v>0.15</v>
      </c>
      <c r="U3975">
        <f>IFERROR(T3975*I3975,0)</f>
        <v>1.3690649999999998</v>
      </c>
      <c r="V3975" t="str">
        <f>IF(AND(N3975=O3975,P3975=N3975),"same",IF(NOT(OR(O3975=N3975,P3975=N3975)),"conflict","change"))</f>
        <v>same</v>
      </c>
      <c r="W3975" s="55">
        <f>U3975-G3975</f>
        <v>-0.91163499999999975</v>
      </c>
    </row>
    <row r="3976" spans="1:23" ht="21" outlineLevel="1" collapsed="1" x14ac:dyDescent="0.4">
      <c r="C3976" s="29" t="s">
        <v>5526</v>
      </c>
      <c r="D3976" s="34">
        <f>SUBTOTAL(9,D3970:D3975)</f>
        <v>394029</v>
      </c>
      <c r="E3976" s="34">
        <f>SUBTOTAL(9,E3970:E3975)</f>
        <v>28377</v>
      </c>
      <c r="F3976" s="33">
        <f>SUBTOTAL(9,F3970:F3975)</f>
        <v>33.879100000000008</v>
      </c>
      <c r="G3976" s="33">
        <f>SUBTOTAL(9,G3970:G3975)</f>
        <v>11.705299999999999</v>
      </c>
      <c r="I3976" s="33">
        <f>SUBTOTAL(9,I3970:I3975)</f>
        <v>45.584399999999995</v>
      </c>
      <c r="J3976" s="35"/>
      <c r="O3976" s="53"/>
      <c r="P3976" s="54"/>
      <c r="Q3976" s="31"/>
      <c r="T3976" s="13">
        <f t="shared" si="62"/>
        <v>0</v>
      </c>
      <c r="U3976">
        <f>SUBTOTAL(9,U3970:U3975)</f>
        <v>7.7365550000000001</v>
      </c>
      <c r="W3976" s="55">
        <f>SUBTOTAL(9,W3970:W3975)</f>
        <v>-3.9687450000000002</v>
      </c>
    </row>
    <row r="3977" spans="1:23" ht="21" hidden="1" outlineLevel="2" x14ac:dyDescent="0.4">
      <c r="A3977" t="s">
        <v>5320</v>
      </c>
      <c r="B3977" t="s">
        <v>5321</v>
      </c>
      <c r="C3977" t="s">
        <v>5322</v>
      </c>
      <c r="D3977" s="34">
        <v>71660</v>
      </c>
      <c r="E3977" s="34">
        <v>17858</v>
      </c>
      <c r="F3977" s="33">
        <v>8.9289000000000023</v>
      </c>
      <c r="G3977" s="33">
        <v>4.0911</v>
      </c>
      <c r="H3977">
        <v>24.920457716996928</v>
      </c>
      <c r="I3977" s="33">
        <v>13.020000000000003</v>
      </c>
      <c r="J3977" s="35">
        <f>G3977/I3977</f>
        <v>0.31421658986175105</v>
      </c>
      <c r="K3977">
        <v>0.49999440026878716</v>
      </c>
      <c r="L3977">
        <v>0.72908500391981201</v>
      </c>
      <c r="M3977">
        <v>0.5</v>
      </c>
      <c r="N3977" t="s">
        <v>37</v>
      </c>
      <c r="O3977" s="53" t="s">
        <v>37</v>
      </c>
      <c r="P3977" s="54" t="str">
        <f>'Sheet1 (2)'!O30</f>
        <v>B</v>
      </c>
      <c r="Q3977" s="31" t="str">
        <f>IF(U3977="same",N3977,IF(O3977=N3977,P3977,O3977))</f>
        <v>B</v>
      </c>
      <c r="R3977">
        <f>VLOOKUP(IF(V3977="same",N3977,IF(O3977=N3977,P3977,O3977)),$AA$2:$AL$8,9,FALSE)</f>
        <v>0.25</v>
      </c>
      <c r="S3977" s="11">
        <f>(L3977-M3977)/L3977</f>
        <v>0.31420890937019985</v>
      </c>
      <c r="T3977" s="13">
        <f t="shared" si="62"/>
        <v>0.25</v>
      </c>
      <c r="U3977">
        <f>IFERROR(T3977*I3977,0)</f>
        <v>3.2550000000000008</v>
      </c>
      <c r="V3977" t="str">
        <f>IF(AND(N3977=O3977,P3977=N3977),"same",IF(NOT(OR(O3977=N3977,P3977=N3977)),"conflict","change"))</f>
        <v>same</v>
      </c>
      <c r="W3977" s="55">
        <f>U3977-G3977</f>
        <v>-0.83609999999999918</v>
      </c>
    </row>
    <row r="3978" spans="1:23" ht="21" hidden="1" outlineLevel="2" x14ac:dyDescent="0.4">
      <c r="A3978" t="s">
        <v>5323</v>
      </c>
      <c r="B3978" t="s">
        <v>5321</v>
      </c>
      <c r="C3978" t="s">
        <v>5322</v>
      </c>
      <c r="D3978" s="34">
        <v>87827</v>
      </c>
      <c r="E3978" s="34">
        <v>21850</v>
      </c>
      <c r="F3978" s="33">
        <v>10.921700000000001</v>
      </c>
      <c r="G3978" s="33">
        <v>4.9882999999999997</v>
      </c>
      <c r="H3978">
        <v>24.878454233891627</v>
      </c>
      <c r="I3978" s="33">
        <v>15.91</v>
      </c>
      <c r="J3978" s="35">
        <f>G3978/I3978</f>
        <v>0.3135323695788812</v>
      </c>
      <c r="K3978">
        <v>0.49984897025171626</v>
      </c>
      <c r="L3978">
        <v>0.72814645308924486</v>
      </c>
      <c r="M3978">
        <v>0.5</v>
      </c>
      <c r="N3978" t="s">
        <v>37</v>
      </c>
      <c r="O3978" s="53" t="s">
        <v>37</v>
      </c>
      <c r="P3978" s="54" t="str">
        <f>'Sheet1 (2)'!O447</f>
        <v>B</v>
      </c>
      <c r="Q3978" s="31" t="str">
        <f>IF(U3978="same",N3978,IF(O3978=N3978,P3978,O3978))</f>
        <v>B</v>
      </c>
      <c r="R3978">
        <f>VLOOKUP(IF(V3978="same",N3978,IF(O3978=N3978,P3978,O3978)),$AA$2:$AL$8,9,FALSE)</f>
        <v>0.25</v>
      </c>
      <c r="S3978" s="11">
        <f>(L3978-M3978)/L3978</f>
        <v>0.31332495285983658</v>
      </c>
      <c r="T3978" s="13">
        <f t="shared" si="62"/>
        <v>0.25</v>
      </c>
      <c r="U3978">
        <f>IFERROR(T3978*I3978,0)</f>
        <v>3.9775</v>
      </c>
      <c r="V3978" t="str">
        <f>IF(AND(N3978=O3978,P3978=N3978),"same",IF(NOT(OR(O3978=N3978,P3978=N3978)),"conflict","change"))</f>
        <v>same</v>
      </c>
      <c r="W3978" s="55">
        <f>U3978-G3978</f>
        <v>-1.0107999999999997</v>
      </c>
    </row>
    <row r="3979" spans="1:23" ht="21" hidden="1" outlineLevel="2" x14ac:dyDescent="0.4">
      <c r="A3979" t="s">
        <v>5324</v>
      </c>
      <c r="B3979" t="s">
        <v>5321</v>
      </c>
      <c r="C3979" t="s">
        <v>5322</v>
      </c>
      <c r="D3979" s="34">
        <v>87881</v>
      </c>
      <c r="E3979" s="34">
        <v>24641</v>
      </c>
      <c r="F3979" s="33">
        <v>12.321099999999999</v>
      </c>
      <c r="G3979" s="33">
        <v>5.7089000000000008</v>
      </c>
      <c r="H3979">
        <v>28.039052810049952</v>
      </c>
      <c r="I3979" s="33">
        <v>18.03</v>
      </c>
      <c r="J3979" s="35">
        <f>G3979/I3979</f>
        <v>0.31663338879645037</v>
      </c>
      <c r="K3979">
        <v>0.50002434966113385</v>
      </c>
      <c r="L3979">
        <v>0.73170731707317072</v>
      </c>
      <c r="M3979">
        <v>0.5</v>
      </c>
      <c r="N3979" t="s">
        <v>37</v>
      </c>
      <c r="O3979" s="53" t="s">
        <v>37</v>
      </c>
      <c r="P3979" s="54" t="str">
        <f>'Sheet1 (2)'!O645</f>
        <v>B</v>
      </c>
      <c r="Q3979" s="31" t="str">
        <f>IF(U3979="same",N3979,IF(O3979=N3979,P3979,O3979))</f>
        <v>B</v>
      </c>
      <c r="R3979">
        <f>VLOOKUP(IF(V3979="same",N3979,IF(O3979=N3979,P3979,O3979)),$AA$2:$AL$8,9,FALSE)</f>
        <v>0.25</v>
      </c>
      <c r="S3979" s="11">
        <f>(L3979-M3979)/L3979</f>
        <v>0.31666666666666665</v>
      </c>
      <c r="T3979" s="13">
        <f t="shared" si="62"/>
        <v>0.25</v>
      </c>
      <c r="U3979">
        <f>IFERROR(T3979*I3979,0)</f>
        <v>4.5075000000000003</v>
      </c>
      <c r="V3979" t="str">
        <f>IF(AND(N3979=O3979,P3979=N3979),"same",IF(NOT(OR(O3979=N3979,P3979=N3979)),"conflict","change"))</f>
        <v>same</v>
      </c>
      <c r="W3979" s="55">
        <f>U3979-G3979</f>
        <v>-1.2014000000000005</v>
      </c>
    </row>
    <row r="3980" spans="1:23" ht="21" hidden="1" outlineLevel="2" x14ac:dyDescent="0.4">
      <c r="A3980" t="s">
        <v>5325</v>
      </c>
      <c r="B3980" t="s">
        <v>5321</v>
      </c>
      <c r="C3980" t="s">
        <v>5322</v>
      </c>
      <c r="D3980" s="34">
        <v>72282</v>
      </c>
      <c r="E3980" s="34">
        <v>18942</v>
      </c>
      <c r="F3980" s="33">
        <v>9.4777000000000005</v>
      </c>
      <c r="G3980" s="33">
        <v>4.3622999999999994</v>
      </c>
      <c r="H3980">
        <v>26.205694363742012</v>
      </c>
      <c r="I3980" s="33">
        <v>13.84</v>
      </c>
      <c r="J3980" s="35">
        <f>G3980/I3980</f>
        <v>0.3151950867052023</v>
      </c>
      <c r="K3980">
        <v>0.50035371132932116</v>
      </c>
      <c r="L3980">
        <v>0.73065146235877942</v>
      </c>
      <c r="M3980">
        <v>0.5</v>
      </c>
      <c r="N3980" t="s">
        <v>37</v>
      </c>
      <c r="O3980" s="53" t="s">
        <v>37</v>
      </c>
      <c r="P3980" s="54" t="str">
        <f>'Sheet1 (2)'!O1188</f>
        <v>B</v>
      </c>
      <c r="Q3980" s="31" t="str">
        <f>IF(U3980="same",N3980,IF(O3980=N3980,P3980,O3980))</f>
        <v>B</v>
      </c>
      <c r="R3980">
        <f>VLOOKUP(IF(V3980="same",N3980,IF(O3980=N3980,P3980,O3980)),$AA$2:$AL$8,9,FALSE)</f>
        <v>0.25</v>
      </c>
      <c r="S3980" s="11">
        <f>(L3980-M3980)/L3980</f>
        <v>0.31567919075144507</v>
      </c>
      <c r="T3980" s="13">
        <f t="shared" si="62"/>
        <v>0.25</v>
      </c>
      <c r="U3980">
        <f>IFERROR(T3980*I3980,0)</f>
        <v>3.46</v>
      </c>
      <c r="V3980" t="str">
        <f>IF(AND(N3980=O3980,P3980=N3980),"same",IF(NOT(OR(O3980=N3980,P3980=N3980)),"conflict","change"))</f>
        <v>same</v>
      </c>
      <c r="W3980" s="55">
        <f>U3980-G3980</f>
        <v>-0.90229999999999944</v>
      </c>
    </row>
    <row r="3981" spans="1:23" ht="21" hidden="1" outlineLevel="2" x14ac:dyDescent="0.4">
      <c r="A3981" t="s">
        <v>5326</v>
      </c>
      <c r="B3981" t="s">
        <v>5321</v>
      </c>
      <c r="C3981" t="s">
        <v>5322</v>
      </c>
      <c r="D3981" s="34">
        <v>19321</v>
      </c>
      <c r="E3981" s="34">
        <v>2232</v>
      </c>
      <c r="F3981" s="33">
        <v>1.2449999999999999</v>
      </c>
      <c r="G3981" s="33">
        <v>0.41499999999999998</v>
      </c>
      <c r="H3981">
        <v>11.552197091247866</v>
      </c>
      <c r="I3981" s="33">
        <v>1.66</v>
      </c>
      <c r="J3981" s="35">
        <f>G3981/I3981</f>
        <v>0.25</v>
      </c>
      <c r="K3981">
        <v>0.55779569892473113</v>
      </c>
      <c r="L3981">
        <v>0.74372759856630821</v>
      </c>
      <c r="M3981">
        <v>0.5</v>
      </c>
      <c r="N3981" t="s">
        <v>37</v>
      </c>
      <c r="O3981" s="53" t="s">
        <v>37</v>
      </c>
      <c r="P3981" s="54" t="str">
        <f>'Sheet1 (2)'!O3870</f>
        <v>B</v>
      </c>
      <c r="Q3981" s="31" t="str">
        <f>IF(U3981="same",N3981,IF(O3981=N3981,P3981,O3981))</f>
        <v>B</v>
      </c>
      <c r="R3981">
        <f>VLOOKUP(IF(V3981="same",N3981,IF(O3981=N3981,P3981,O3981)),$AA$2:$AL$8,9,FALSE)</f>
        <v>0.25</v>
      </c>
      <c r="S3981" s="11">
        <f>(L3981-M3981)/L3981</f>
        <v>0.32771084337349393</v>
      </c>
      <c r="T3981" s="13">
        <f t="shared" si="62"/>
        <v>0.25</v>
      </c>
      <c r="U3981">
        <f>IFERROR(T3981*I3981,0)</f>
        <v>0.41499999999999998</v>
      </c>
      <c r="V3981" t="str">
        <f>IF(AND(N3981=O3981,P3981=N3981),"same",IF(NOT(OR(O3981=N3981,P3981=N3981)),"conflict","change"))</f>
        <v>same</v>
      </c>
      <c r="W3981" s="55">
        <f>U3981-G3981</f>
        <v>0</v>
      </c>
    </row>
    <row r="3982" spans="1:23" ht="21" hidden="1" outlineLevel="2" collapsed="1" x14ac:dyDescent="0.4">
      <c r="A3982" t="s">
        <v>5327</v>
      </c>
      <c r="B3982" t="s">
        <v>5321</v>
      </c>
      <c r="C3982" t="s">
        <v>5322</v>
      </c>
      <c r="D3982" s="34">
        <v>19067</v>
      </c>
      <c r="E3982" s="34">
        <v>6758</v>
      </c>
      <c r="F3982" s="33">
        <v>3.38</v>
      </c>
      <c r="G3982" s="33">
        <v>0.84</v>
      </c>
      <c r="H3982">
        <v>35.443436303561128</v>
      </c>
      <c r="I3982" s="33">
        <v>4.22</v>
      </c>
      <c r="J3982" s="35">
        <f>G3982/I3982</f>
        <v>0.1990521327014218</v>
      </c>
      <c r="K3982">
        <v>0.50014797277300982</v>
      </c>
      <c r="L3982">
        <v>0.6244451021012134</v>
      </c>
      <c r="M3982">
        <v>0.5</v>
      </c>
      <c r="N3982" t="s">
        <v>37</v>
      </c>
      <c r="O3982" s="53" t="s">
        <v>37</v>
      </c>
      <c r="P3982" s="54" t="str">
        <f>'Sheet1 (2)'!O4393</f>
        <v>B</v>
      </c>
      <c r="Q3982" s="31" t="str">
        <f>IF(U3982="same",N3982,IF(O3982=N3982,P3982,O3982))</f>
        <v>B</v>
      </c>
      <c r="R3982">
        <f>VLOOKUP(IF(V3982="same",N3982,IF(O3982=N3982,P3982,O3982)),$AA$2:$AL$8,9,FALSE)</f>
        <v>0.25</v>
      </c>
      <c r="S3982" s="11">
        <f>(L3982-M3982)/L3982</f>
        <v>0.19928909952606638</v>
      </c>
      <c r="T3982" s="13">
        <f t="shared" si="62"/>
        <v>0.19928909952606638</v>
      </c>
      <c r="U3982">
        <f>IFERROR(T3982*I3982,0)</f>
        <v>0.84100000000000008</v>
      </c>
      <c r="V3982" t="str">
        <f>IF(AND(N3982=O3982,P3982=N3982),"same",IF(NOT(OR(O3982=N3982,P3982=N3982)),"conflict","change"))</f>
        <v>same</v>
      </c>
      <c r="W3982" s="55">
        <f>U3982-G3982</f>
        <v>1.0000000000001119E-3</v>
      </c>
    </row>
    <row r="3983" spans="1:23" ht="21" outlineLevel="1" collapsed="1" x14ac:dyDescent="0.4">
      <c r="C3983" s="29" t="s">
        <v>5328</v>
      </c>
      <c r="D3983" s="34">
        <f>SUBTOTAL(9,D3977:D3982)</f>
        <v>358038</v>
      </c>
      <c r="E3983" s="34">
        <f>SUBTOTAL(9,E3977:E3982)</f>
        <v>92281</v>
      </c>
      <c r="F3983" s="33">
        <f>SUBTOTAL(9,F3977:F3982)</f>
        <v>46.2744</v>
      </c>
      <c r="G3983" s="33">
        <f>SUBTOTAL(9,G3977:G3982)</f>
        <v>20.405599999999996</v>
      </c>
      <c r="I3983" s="33">
        <f>SUBTOTAL(9,I3977:I3982)</f>
        <v>66.680000000000007</v>
      </c>
      <c r="J3983" s="35"/>
      <c r="O3983" s="53"/>
      <c r="P3983" s="54"/>
      <c r="Q3983" s="31"/>
      <c r="T3983" s="13">
        <f t="shared" si="62"/>
        <v>0</v>
      </c>
      <c r="U3983">
        <f>SUBTOTAL(9,U3977:U3982)</f>
        <v>16.456000000000003</v>
      </c>
      <c r="W3983" s="55">
        <f>SUBTOTAL(9,W3977:W3982)</f>
        <v>-3.9495999999999984</v>
      </c>
    </row>
    <row r="3984" spans="1:23" ht="21" hidden="1" outlineLevel="2" x14ac:dyDescent="0.4">
      <c r="A3984" t="s">
        <v>4580</v>
      </c>
      <c r="B3984" t="s">
        <v>4581</v>
      </c>
      <c r="C3984" t="s">
        <v>4582</v>
      </c>
      <c r="D3984" s="34">
        <v>407497</v>
      </c>
      <c r="E3984" s="34">
        <v>142570</v>
      </c>
      <c r="F3984" s="33">
        <v>156.827</v>
      </c>
      <c r="G3984" s="33">
        <v>32.309800000000003</v>
      </c>
      <c r="H3984">
        <v>34.986760638728626</v>
      </c>
      <c r="I3984" s="33">
        <v>189.13679999999999</v>
      </c>
      <c r="J3984" s="35">
        <f>G3984/I3984</f>
        <v>0.17082767605246574</v>
      </c>
      <c r="K3984">
        <v>1.1000000000000001</v>
      </c>
      <c r="L3984">
        <v>1.3266241144700848</v>
      </c>
      <c r="M3984">
        <v>1.1000000000000001</v>
      </c>
      <c r="N3984" t="s">
        <v>34</v>
      </c>
      <c r="O3984" s="53" t="s">
        <v>34</v>
      </c>
      <c r="P3984" s="54" t="str">
        <f>'Sheet1 (2)'!O500</f>
        <v>A</v>
      </c>
      <c r="Q3984" s="31" t="str">
        <f>IF(U3984="same",N3984,IF(O3984=N3984,P3984,O3984))</f>
        <v>A</v>
      </c>
      <c r="R3984">
        <f>VLOOKUP(IF(V3984="same",N3984,IF(O3984=N3984,P3984,O3984)),$AA$2:$AL$8,9,FALSE)</f>
        <v>0.15</v>
      </c>
      <c r="S3984" s="11">
        <f>(L3984-M3984)/L3984</f>
        <v>0.1708276760524656</v>
      </c>
      <c r="T3984" s="13">
        <f t="shared" si="62"/>
        <v>0.15</v>
      </c>
      <c r="U3984">
        <f>IFERROR(T3984*I3984,0)</f>
        <v>28.370519999999999</v>
      </c>
      <c r="V3984" t="str">
        <f>IF(AND(N3984=O3984,P3984=N3984),"same",IF(NOT(OR(O3984=N3984,P3984=N3984)),"conflict","change"))</f>
        <v>same</v>
      </c>
      <c r="W3984" s="55">
        <f>U3984-G3984</f>
        <v>-3.9392800000000037</v>
      </c>
    </row>
    <row r="3985" spans="1:23" ht="21" outlineLevel="1" collapsed="1" x14ac:dyDescent="0.4">
      <c r="C3985" s="29" t="s">
        <v>4583</v>
      </c>
      <c r="D3985" s="34">
        <f>SUBTOTAL(9,D3984:D3984)</f>
        <v>407497</v>
      </c>
      <c r="E3985" s="34">
        <f>SUBTOTAL(9,E3984:E3984)</f>
        <v>142570</v>
      </c>
      <c r="F3985" s="33">
        <f>SUBTOTAL(9,F3984:F3984)</f>
        <v>156.827</v>
      </c>
      <c r="G3985" s="33">
        <f>SUBTOTAL(9,G3984:G3984)</f>
        <v>32.309800000000003</v>
      </c>
      <c r="I3985" s="33">
        <f>SUBTOTAL(9,I3984:I3984)</f>
        <v>189.13679999999999</v>
      </c>
      <c r="J3985" s="35"/>
      <c r="O3985" s="53"/>
      <c r="P3985" s="54"/>
      <c r="Q3985" s="31"/>
      <c r="T3985" s="13">
        <f t="shared" si="62"/>
        <v>0</v>
      </c>
      <c r="U3985">
        <f>SUBTOTAL(9,U3984:U3984)</f>
        <v>28.370519999999999</v>
      </c>
      <c r="W3985" s="55">
        <f>SUBTOTAL(9,W3984:W3984)</f>
        <v>-3.9392800000000037</v>
      </c>
    </row>
    <row r="3986" spans="1:23" ht="21" hidden="1" outlineLevel="2" x14ac:dyDescent="0.4">
      <c r="A3986" t="s">
        <v>2883</v>
      </c>
      <c r="B3986" t="s">
        <v>2884</v>
      </c>
      <c r="C3986" s="37" t="s">
        <v>2885</v>
      </c>
      <c r="D3986" s="34">
        <v>1802869</v>
      </c>
      <c r="E3986" s="34">
        <v>31549</v>
      </c>
      <c r="F3986" s="33">
        <v>21.307499999999997</v>
      </c>
      <c r="G3986" s="33">
        <v>7.1024999999999991</v>
      </c>
      <c r="H3986">
        <v>1.7499330234198935</v>
      </c>
      <c r="I3986" s="33">
        <v>28.409999999999997</v>
      </c>
      <c r="J3986" s="35">
        <f>G3986/I3986</f>
        <v>0.25</v>
      </c>
      <c r="K3986">
        <v>0.67537798345430911</v>
      </c>
      <c r="L3986">
        <v>0.90050397793907877</v>
      </c>
      <c r="M3986">
        <v>0.5</v>
      </c>
      <c r="N3986" t="s">
        <v>37</v>
      </c>
      <c r="O3986" s="53" t="s">
        <v>34</v>
      </c>
      <c r="P3986" s="54" t="str">
        <f>'Sheet1 (2)'!O24</f>
        <v>B</v>
      </c>
      <c r="Q3986" s="31" t="str">
        <f>IF(U3986="same",N3986,IF(O3986=N3986,P3986,O3986))</f>
        <v>A</v>
      </c>
      <c r="R3986">
        <f>VLOOKUP(IF(V3986="same",N3986,IF(O3986=N3986,P3986,O3986)),$AA$2:$AL$8,9,FALSE)</f>
        <v>0.15</v>
      </c>
      <c r="S3986" s="11">
        <f>(L3986-M3986)/L3986</f>
        <v>0.44475536782822944</v>
      </c>
      <c r="T3986" s="13">
        <f t="shared" si="62"/>
        <v>0.15</v>
      </c>
      <c r="U3986">
        <f>IFERROR(T3986*I3986,0)</f>
        <v>4.261499999999999</v>
      </c>
      <c r="V3986" t="str">
        <f>IF(AND(N3986=O3986,P3986=N3986),"same",IF(NOT(OR(O3986=N3986,P3986=N3986)),"conflict","change"))</f>
        <v>change</v>
      </c>
      <c r="W3986" s="55">
        <f>U3986-G3986</f>
        <v>-2.8410000000000002</v>
      </c>
    </row>
    <row r="3987" spans="1:23" ht="21" hidden="1" outlineLevel="2" x14ac:dyDescent="0.4">
      <c r="A3987" t="s">
        <v>2886</v>
      </c>
      <c r="B3987" t="s">
        <v>2884</v>
      </c>
      <c r="C3987" s="37" t="s">
        <v>2885</v>
      </c>
      <c r="D3987" s="34">
        <v>302540</v>
      </c>
      <c r="E3987" s="34">
        <v>4823</v>
      </c>
      <c r="F3987" s="33">
        <v>2.1119000000000003</v>
      </c>
      <c r="G3987" s="33">
        <v>0.70309999999999995</v>
      </c>
      <c r="H3987">
        <v>1.5941693660342433</v>
      </c>
      <c r="I3987" s="33">
        <v>2.8150000000000004</v>
      </c>
      <c r="J3987" s="35">
        <f>G3987/I3987</f>
        <v>0.24976909413854345</v>
      </c>
      <c r="K3987">
        <v>0.43788098693759081</v>
      </c>
      <c r="L3987">
        <v>0.58366162139747058</v>
      </c>
      <c r="M3987">
        <v>0.4</v>
      </c>
      <c r="N3987" t="s">
        <v>37</v>
      </c>
      <c r="O3987" s="53" t="s">
        <v>34</v>
      </c>
      <c r="P3987" s="54" t="str">
        <f>'Sheet1 (2)'!O2161</f>
        <v>B</v>
      </c>
      <c r="Q3987" s="31" t="str">
        <f>IF(U3987="same",N3987,IF(O3987=N3987,P3987,O3987))</f>
        <v>A</v>
      </c>
      <c r="R3987">
        <f>VLOOKUP(IF(V3987="same",N3987,IF(O3987=N3987,P3987,O3987)),$AA$2:$AL$8,9,FALSE)</f>
        <v>0.15</v>
      </c>
      <c r="S3987" s="11">
        <f>(L3987-M3987)/L3987</f>
        <v>0.31467140319715819</v>
      </c>
      <c r="T3987" s="13">
        <f t="shared" si="62"/>
        <v>0.15</v>
      </c>
      <c r="U3987">
        <f>IFERROR(T3987*I3987,0)</f>
        <v>0.42225000000000007</v>
      </c>
      <c r="V3987" t="str">
        <f>IF(AND(N3987=O3987,P3987=N3987),"same",IF(NOT(OR(O3987=N3987,P3987=N3987)),"conflict","change"))</f>
        <v>change</v>
      </c>
      <c r="W3987" s="55">
        <f>U3987-G3987</f>
        <v>-0.28084999999999988</v>
      </c>
    </row>
    <row r="3988" spans="1:23" ht="21" hidden="1" outlineLevel="2" collapsed="1" x14ac:dyDescent="0.4">
      <c r="A3988" t="s">
        <v>2889</v>
      </c>
      <c r="B3988" t="s">
        <v>2884</v>
      </c>
      <c r="C3988" s="37" t="s">
        <v>2885</v>
      </c>
      <c r="D3988" s="34">
        <v>45043</v>
      </c>
      <c r="E3988" s="34">
        <v>18388</v>
      </c>
      <c r="F3988" s="33">
        <v>8.2230000000000008</v>
      </c>
      <c r="G3988" s="33">
        <v>2.7403</v>
      </c>
      <c r="H3988">
        <v>40.823213373887171</v>
      </c>
      <c r="I3988" s="33">
        <v>10.9633</v>
      </c>
      <c r="J3988" s="35">
        <f>G3988/I3988</f>
        <v>0.24995211295868944</v>
      </c>
      <c r="K3988">
        <v>0.44719382205786384</v>
      </c>
      <c r="L3988">
        <v>0.5962203611050686</v>
      </c>
      <c r="M3988">
        <v>0.2</v>
      </c>
      <c r="N3988" t="s">
        <v>37</v>
      </c>
      <c r="O3988" s="53" t="s">
        <v>45</v>
      </c>
      <c r="P3988" s="54" t="str">
        <f>'Sheet1 (2)'!O3344</f>
        <v>B</v>
      </c>
      <c r="Q3988" s="31" t="str">
        <f>IF(U3988="same",N3988,IF(O3988=N3988,P3988,O3988))</f>
        <v>C-</v>
      </c>
      <c r="R3988">
        <f>VLOOKUP(IF(V3988="same",N3988,IF(O3988=N3988,P3988,O3988)),$AA$2:$AL$8,9,FALSE)</f>
        <v>0.32</v>
      </c>
      <c r="S3988" s="11">
        <f>(L3988-M3988)/L3988</f>
        <v>0.66455355595486765</v>
      </c>
      <c r="T3988" s="13">
        <f t="shared" si="62"/>
        <v>0.32</v>
      </c>
      <c r="U3988">
        <f>IFERROR(T3988*I3988,0)</f>
        <v>3.5082560000000003</v>
      </c>
      <c r="V3988" t="str">
        <f>IF(AND(N3988=O3988,P3988=N3988),"same",IF(NOT(OR(O3988=N3988,P3988=N3988)),"conflict","change"))</f>
        <v>change</v>
      </c>
      <c r="W3988" s="55">
        <f>U3988-G3988</f>
        <v>0.76795600000000031</v>
      </c>
    </row>
    <row r="3989" spans="1:23" ht="21" hidden="1" outlineLevel="2" x14ac:dyDescent="0.4">
      <c r="A3989" t="s">
        <v>2890</v>
      </c>
      <c r="B3989" t="s">
        <v>2884</v>
      </c>
      <c r="C3989" s="37" t="s">
        <v>2885</v>
      </c>
      <c r="D3989" s="34">
        <v>3410823</v>
      </c>
      <c r="E3989" s="34">
        <v>24252</v>
      </c>
      <c r="F3989" s="33">
        <v>11.4275</v>
      </c>
      <c r="G3989" s="33">
        <v>3.8089</v>
      </c>
      <c r="H3989">
        <v>0.7110307395018739</v>
      </c>
      <c r="I3989" s="33">
        <v>15.2364</v>
      </c>
      <c r="J3989" s="35">
        <f>G3989/I3989</f>
        <v>0.2499868735396813</v>
      </c>
      <c r="K3989">
        <v>0.47119825169058221</v>
      </c>
      <c r="L3989">
        <v>0.62825333993072729</v>
      </c>
      <c r="M3989">
        <v>0.45</v>
      </c>
      <c r="N3989" t="s">
        <v>37</v>
      </c>
      <c r="O3989" s="53" t="s">
        <v>34</v>
      </c>
      <c r="P3989" s="54" t="str">
        <f>'Sheet1 (2)'!O4104</f>
        <v>B</v>
      </c>
      <c r="Q3989" s="31" t="str">
        <f>IF(U3989="same",N3989,IF(O3989=N3989,P3989,O3989))</f>
        <v>A</v>
      </c>
      <c r="R3989">
        <f>VLOOKUP(IF(V3989="same",N3989,IF(O3989=N3989,P3989,O3989)),$AA$2:$AL$8,9,FALSE)</f>
        <v>0.15</v>
      </c>
      <c r="S3989" s="11">
        <f>(L3989-M3989)/L3989</f>
        <v>0.28372843978892642</v>
      </c>
      <c r="T3989" s="13">
        <f t="shared" si="62"/>
        <v>0.15</v>
      </c>
      <c r="U3989">
        <f>IFERROR(T3989*I3989,0)</f>
        <v>2.28546</v>
      </c>
      <c r="V3989" t="str">
        <f>IF(AND(N3989=O3989,P3989=N3989),"same",IF(NOT(OR(O3989=N3989,P3989=N3989)),"conflict","change"))</f>
        <v>change</v>
      </c>
      <c r="W3989" s="55">
        <f>U3989-G3989</f>
        <v>-1.5234399999999999</v>
      </c>
    </row>
    <row r="3990" spans="1:23" ht="21" hidden="1" outlineLevel="2" x14ac:dyDescent="0.4">
      <c r="A3990" t="s">
        <v>2887</v>
      </c>
      <c r="B3990" t="s">
        <v>2884</v>
      </c>
      <c r="C3990" s="37" t="s">
        <v>2885</v>
      </c>
      <c r="D3990" s="34">
        <v>2974908</v>
      </c>
      <c r="E3990" s="34">
        <v>281779</v>
      </c>
      <c r="F3990" s="33">
        <v>99.312899999999985</v>
      </c>
      <c r="G3990" s="33">
        <v>33.102099999999993</v>
      </c>
      <c r="H3990">
        <v>9.4718559363852588</v>
      </c>
      <c r="I3990" s="33">
        <v>132.41499999999996</v>
      </c>
      <c r="J3990" s="35">
        <f>G3990/I3990</f>
        <v>0.24998753917607525</v>
      </c>
      <c r="K3990">
        <v>0.35244961476902104</v>
      </c>
      <c r="L3990">
        <v>0.46992501215491561</v>
      </c>
      <c r="M3990">
        <v>0.2</v>
      </c>
      <c r="N3990" t="s">
        <v>37</v>
      </c>
      <c r="O3990" s="53" t="s">
        <v>37</v>
      </c>
      <c r="P3990" s="54" t="str">
        <f>'Sheet1 (2)'!O3310</f>
        <v>B</v>
      </c>
      <c r="Q3990" s="31" t="str">
        <f>IF(U3990="same",N3990,IF(O3990=N3990,P3990,O3990))</f>
        <v>B</v>
      </c>
      <c r="R3990">
        <f>VLOOKUP(IF(V3990="same",N3990,IF(O3990=N3990,P3990,O3990)),$AA$2:$AL$8,9,FALSE)</f>
        <v>0.25</v>
      </c>
      <c r="S3990" s="11">
        <f>(L3990-M3990)/L3990</f>
        <v>0.57440018124834791</v>
      </c>
      <c r="T3990" s="13">
        <f t="shared" si="62"/>
        <v>0.25</v>
      </c>
      <c r="U3990">
        <f>IFERROR(T3990*I3990,0)</f>
        <v>33.103749999999991</v>
      </c>
      <c r="V3990" t="str">
        <f>IF(AND(N3990=O3990,P3990=N3990),"same",IF(NOT(OR(O3990=N3990,P3990=N3990)),"conflict","change"))</f>
        <v>same</v>
      </c>
      <c r="W3990" s="55">
        <f>U3990-G3990</f>
        <v>1.6499999999979309E-3</v>
      </c>
    </row>
    <row r="3991" spans="1:23" ht="21" hidden="1" outlineLevel="2" x14ac:dyDescent="0.4">
      <c r="A3991" t="s">
        <v>2888</v>
      </c>
      <c r="B3991" t="s">
        <v>2884</v>
      </c>
      <c r="C3991" s="37" t="s">
        <v>2885</v>
      </c>
      <c r="D3991" s="34">
        <v>782952</v>
      </c>
      <c r="E3991" s="34">
        <v>102066</v>
      </c>
      <c r="F3991" s="33">
        <v>26.887699999999999</v>
      </c>
      <c r="G3991" s="33">
        <v>8.9563999999999986</v>
      </c>
      <c r="H3991">
        <v>13.036048186862029</v>
      </c>
      <c r="I3991" s="33">
        <v>35.844099999999997</v>
      </c>
      <c r="J3991" s="35">
        <f>G3991/I3991</f>
        <v>0.24987096900187197</v>
      </c>
      <c r="K3991">
        <v>0.26343444437912722</v>
      </c>
      <c r="L3991">
        <v>0.35118550741676952</v>
      </c>
      <c r="M3991">
        <v>0.2</v>
      </c>
      <c r="N3991" t="s">
        <v>37</v>
      </c>
      <c r="O3991" s="53" t="s">
        <v>37</v>
      </c>
      <c r="P3991" s="54" t="str">
        <f>'Sheet1 (2)'!O3314</f>
        <v>B</v>
      </c>
      <c r="Q3991" s="31" t="str">
        <f>IF(U3991="same",N3991,IF(O3991=N3991,P3991,O3991))</f>
        <v>B</v>
      </c>
      <c r="R3991">
        <f>VLOOKUP(IF(V3991="same",N3991,IF(O3991=N3991,P3991,O3991)),$AA$2:$AL$8,9,FALSE)</f>
        <v>0.25</v>
      </c>
      <c r="S3991" s="11">
        <f>(L3991-M3991)/L3991</f>
        <v>0.43050041708398307</v>
      </c>
      <c r="T3991" s="13">
        <f t="shared" si="62"/>
        <v>0.25</v>
      </c>
      <c r="U3991">
        <f>IFERROR(T3991*I3991,0)</f>
        <v>8.9610249999999994</v>
      </c>
      <c r="V3991" t="str">
        <f>IF(AND(N3991=O3991,P3991=N3991),"same",IF(NOT(OR(O3991=N3991,P3991=N3991)),"conflict","change"))</f>
        <v>same</v>
      </c>
      <c r="W3991" s="55">
        <f>U3991-G3991</f>
        <v>4.6250000000007674E-3</v>
      </c>
    </row>
    <row r="3992" spans="1:23" ht="21" hidden="1" outlineLevel="2" x14ac:dyDescent="0.4">
      <c r="A3992" t="s">
        <v>2891</v>
      </c>
      <c r="B3992" t="s">
        <v>2884</v>
      </c>
      <c r="C3992" s="37" t="s">
        <v>2885</v>
      </c>
      <c r="D3992" s="34">
        <v>22008612</v>
      </c>
      <c r="E3992" s="34">
        <v>2614450</v>
      </c>
      <c r="F3992" s="33">
        <v>816.18939999999998</v>
      </c>
      <c r="G3992" s="33">
        <v>272.06269999999995</v>
      </c>
      <c r="H3992">
        <v>11.879213464256628</v>
      </c>
      <c r="I3992" s="33">
        <v>1088.2520999999999</v>
      </c>
      <c r="J3992" s="35">
        <f>G3992/I3992</f>
        <v>0.24999970135596336</v>
      </c>
      <c r="K3992">
        <v>0.31218397750961008</v>
      </c>
      <c r="L3992">
        <v>0.41624513760064252</v>
      </c>
      <c r="M3992">
        <v>0.18</v>
      </c>
      <c r="N3992" t="s">
        <v>37</v>
      </c>
      <c r="O3992" s="53" t="s">
        <v>37</v>
      </c>
      <c r="P3992" s="54" t="str">
        <f>'Sheet1 (2)'!O4826</f>
        <v>B</v>
      </c>
      <c r="Q3992" s="31" t="str">
        <f>IF(U3992="same",N3992,IF(O3992=N3992,P3992,O3992))</f>
        <v>B</v>
      </c>
      <c r="R3992">
        <f>VLOOKUP(IF(V3992="same",N3992,IF(O3992=N3992,P3992,O3992)),$AA$2:$AL$8,9,FALSE)</f>
        <v>0.25</v>
      </c>
      <c r="S3992" s="11">
        <f>(L3992-M3992)/L3992</f>
        <v>0.56756251607508956</v>
      </c>
      <c r="T3992" s="13">
        <f t="shared" si="62"/>
        <v>0.25</v>
      </c>
      <c r="U3992">
        <f>IFERROR(T3992*I3992,0)</f>
        <v>272.06302499999998</v>
      </c>
      <c r="V3992" t="str">
        <f>IF(AND(N3992=O3992,P3992=N3992),"same",IF(NOT(OR(O3992=N3992,P3992=N3992)),"conflict","change"))</f>
        <v>same</v>
      </c>
      <c r="W3992" s="55">
        <f>U3992-G3992</f>
        <v>3.2500000003210516E-4</v>
      </c>
    </row>
    <row r="3993" spans="1:23" ht="21" outlineLevel="1" collapsed="1" x14ac:dyDescent="0.4">
      <c r="C3993" s="36" t="s">
        <v>2892</v>
      </c>
      <c r="D3993" s="34">
        <f>SUBTOTAL(9,D3986:D3992)</f>
        <v>31327747</v>
      </c>
      <c r="E3993" s="34">
        <f>SUBTOTAL(9,E3986:E3992)</f>
        <v>3077307</v>
      </c>
      <c r="F3993" s="33">
        <f>SUBTOTAL(9,F3986:F3992)</f>
        <v>985.45989999999995</v>
      </c>
      <c r="G3993" s="33">
        <f>SUBTOTAL(9,G3986:G3992)</f>
        <v>328.47599999999994</v>
      </c>
      <c r="I3993" s="33">
        <f>SUBTOTAL(9,I3986:I3992)</f>
        <v>1313.9358999999999</v>
      </c>
      <c r="J3993" s="35"/>
      <c r="O3993" s="53"/>
      <c r="P3993" s="54"/>
      <c r="Q3993" s="31"/>
      <c r="T3993" s="13">
        <f t="shared" si="62"/>
        <v>0</v>
      </c>
      <c r="U3993">
        <f>SUBTOTAL(9,U3986:U3992)</f>
        <v>324.60526599999997</v>
      </c>
      <c r="W3993" s="55">
        <f>SUBTOTAL(9,W3986:W3992)</f>
        <v>-3.870733999999969</v>
      </c>
    </row>
    <row r="3994" spans="1:23" ht="21" hidden="1" outlineLevel="2" x14ac:dyDescent="0.4">
      <c r="A3994" t="s">
        <v>5567</v>
      </c>
      <c r="B3994" t="s">
        <v>5568</v>
      </c>
      <c r="C3994" t="s">
        <v>5569</v>
      </c>
      <c r="D3994" s="34">
        <v>171869</v>
      </c>
      <c r="E3994" s="34">
        <v>15597</v>
      </c>
      <c r="F3994" s="33">
        <v>3.3749999999999996</v>
      </c>
      <c r="G3994" s="33">
        <v>1.125</v>
      </c>
      <c r="H3994">
        <v>9.0749349795483774</v>
      </c>
      <c r="I3994" s="33">
        <v>4.5</v>
      </c>
      <c r="J3994" s="35">
        <f>G3994/I3994</f>
        <v>0.25</v>
      </c>
      <c r="K3994">
        <v>0.21638776687824579</v>
      </c>
      <c r="L3994">
        <v>0.28851702250432776</v>
      </c>
      <c r="M3994">
        <v>0.15</v>
      </c>
      <c r="N3994" t="s">
        <v>34</v>
      </c>
      <c r="O3994" s="53" t="s">
        <v>34</v>
      </c>
      <c r="P3994" s="54" t="str">
        <f>'Sheet1 (2)'!O98</f>
        <v>A</v>
      </c>
      <c r="Q3994" s="31" t="str">
        <f>IF(U3994="same",N3994,IF(O3994=N3994,P3994,O3994))</f>
        <v>A</v>
      </c>
      <c r="R3994">
        <f>VLOOKUP(IF(V3994="same",N3994,IF(O3994=N3994,P3994,O3994)),$AA$2:$AL$8,9,FALSE)</f>
        <v>0.15</v>
      </c>
      <c r="S3994" s="11">
        <f>(L3994-M3994)/L3994</f>
        <v>0.48010000000000003</v>
      </c>
      <c r="T3994" s="13">
        <f t="shared" si="62"/>
        <v>0.15</v>
      </c>
      <c r="U3994">
        <f>IFERROR(T3994*I3994,0)</f>
        <v>0.67499999999999993</v>
      </c>
      <c r="V3994" t="str">
        <f>IF(AND(N3994=O3994,P3994=N3994),"same",IF(NOT(OR(O3994=N3994,P3994=N3994)),"conflict","change"))</f>
        <v>same</v>
      </c>
      <c r="W3994" s="55">
        <f>U3994-G3994</f>
        <v>-0.45000000000000007</v>
      </c>
    </row>
    <row r="3995" spans="1:23" ht="21" hidden="1" outlineLevel="2" x14ac:dyDescent="0.4">
      <c r="A3995" t="s">
        <v>5570</v>
      </c>
      <c r="B3995" t="s">
        <v>5568</v>
      </c>
      <c r="C3995" t="s">
        <v>5569</v>
      </c>
      <c r="D3995" s="34">
        <v>110590</v>
      </c>
      <c r="E3995" s="34">
        <v>179</v>
      </c>
      <c r="F3995" s="33">
        <v>1.4999999999999999E-2</v>
      </c>
      <c r="G3995" s="33">
        <v>5.0000000000000001E-3</v>
      </c>
      <c r="H3995">
        <v>0.16185911926937335</v>
      </c>
      <c r="I3995" s="33">
        <v>0.02</v>
      </c>
      <c r="J3995" s="35">
        <f>G3995/I3995</f>
        <v>0.25</v>
      </c>
      <c r="K3995">
        <v>8.3798882681564241E-2</v>
      </c>
      <c r="L3995">
        <v>0.11173184357541899</v>
      </c>
      <c r="M3995">
        <v>0.15</v>
      </c>
      <c r="N3995" t="s">
        <v>34</v>
      </c>
      <c r="O3995" s="53" t="s">
        <v>34</v>
      </c>
      <c r="P3995" s="54" t="str">
        <f>'Sheet1 (2)'!O1862</f>
        <v>A</v>
      </c>
      <c r="Q3995" s="31" t="str">
        <f>IF(U3995="same",N3995,IF(O3995=N3995,P3995,O3995))</f>
        <v>A</v>
      </c>
      <c r="R3995">
        <f>VLOOKUP(IF(V3995="same",N3995,IF(O3995=N3995,P3995,O3995)),$AA$2:$AL$8,9,FALSE)</f>
        <v>0.15</v>
      </c>
      <c r="S3995" s="11">
        <f>(L3995-M3995)/L3995</f>
        <v>-0.34250000000000003</v>
      </c>
      <c r="T3995" s="13">
        <f t="shared" si="62"/>
        <v>-0.34250000000000003</v>
      </c>
      <c r="U3995">
        <f>IFERROR(T3995*I3995,0)</f>
        <v>-6.8500000000000011E-3</v>
      </c>
      <c r="V3995" t="str">
        <f>IF(AND(N3995=O3995,P3995=N3995),"same",IF(NOT(OR(O3995=N3995,P3995=N3995)),"conflict","change"))</f>
        <v>same</v>
      </c>
      <c r="W3995" s="55">
        <f>U3995-G3995</f>
        <v>-1.1850000000000001E-2</v>
      </c>
    </row>
    <row r="3996" spans="1:23" ht="21" hidden="1" outlineLevel="2" x14ac:dyDescent="0.4">
      <c r="A3996" t="s">
        <v>5571</v>
      </c>
      <c r="B3996" t="s">
        <v>5568</v>
      </c>
      <c r="C3996" t="s">
        <v>5569</v>
      </c>
      <c r="D3996" s="34">
        <v>211246</v>
      </c>
      <c r="E3996" s="34">
        <v>39870</v>
      </c>
      <c r="F3996" s="33">
        <v>3.7875000000000005</v>
      </c>
      <c r="G3996" s="33">
        <v>1.2625</v>
      </c>
      <c r="H3996">
        <v>18.873730153470362</v>
      </c>
      <c r="I3996" s="33">
        <v>5.0500000000000007</v>
      </c>
      <c r="J3996" s="35">
        <f>G3996/I3996</f>
        <v>0.24999999999999994</v>
      </c>
      <c r="K3996">
        <v>9.4996237772761491E-2</v>
      </c>
      <c r="L3996">
        <v>0.12666165036368199</v>
      </c>
      <c r="M3996">
        <v>0.05</v>
      </c>
      <c r="N3996" t="s">
        <v>34</v>
      </c>
      <c r="O3996" s="53" t="s">
        <v>34</v>
      </c>
      <c r="P3996" s="54" t="str">
        <f>'Sheet1 (2)'!O2684</f>
        <v>A</v>
      </c>
      <c r="Q3996" s="31" t="str">
        <f>IF(U3996="same",N3996,IF(O3996=N3996,P3996,O3996))</f>
        <v>A</v>
      </c>
      <c r="R3996">
        <f>VLOOKUP(IF(V3996="same",N3996,IF(O3996=N3996,P3996,O3996)),$AA$2:$AL$8,9,FALSE)</f>
        <v>0.15</v>
      </c>
      <c r="S3996" s="11">
        <f>(L3996-M3996)/L3996</f>
        <v>0.60524752475247534</v>
      </c>
      <c r="T3996" s="13">
        <f t="shared" si="62"/>
        <v>0.15</v>
      </c>
      <c r="U3996">
        <f>IFERROR(T3996*I3996,0)</f>
        <v>0.75750000000000006</v>
      </c>
      <c r="V3996" t="str">
        <f>IF(AND(N3996=O3996,P3996=N3996),"same",IF(NOT(OR(O3996=N3996,P3996=N3996)),"conflict","change"))</f>
        <v>same</v>
      </c>
      <c r="W3996" s="55">
        <f>U3996-G3996</f>
        <v>-0.50499999999999989</v>
      </c>
    </row>
    <row r="3997" spans="1:23" ht="21" hidden="1" outlineLevel="2" x14ac:dyDescent="0.4">
      <c r="A3997" t="s">
        <v>5572</v>
      </c>
      <c r="B3997" t="s">
        <v>5568</v>
      </c>
      <c r="C3997" t="s">
        <v>5569</v>
      </c>
      <c r="D3997" s="34">
        <v>216225</v>
      </c>
      <c r="E3997" s="34">
        <v>29186</v>
      </c>
      <c r="F3997" s="33">
        <v>7.1849999999999987</v>
      </c>
      <c r="G3997" s="33">
        <v>2.395</v>
      </c>
      <c r="H3997">
        <v>13.497976644698809</v>
      </c>
      <c r="I3997" s="33">
        <v>9.5799999999999983</v>
      </c>
      <c r="J3997" s="35">
        <f>G3997/I3997</f>
        <v>0.25000000000000006</v>
      </c>
      <c r="K3997">
        <v>0.24617967518673334</v>
      </c>
      <c r="L3997">
        <v>0.32823956691564443</v>
      </c>
      <c r="M3997">
        <v>0.17</v>
      </c>
      <c r="N3997" t="s">
        <v>34</v>
      </c>
      <c r="O3997" s="53" t="s">
        <v>34</v>
      </c>
      <c r="P3997" s="54" t="str">
        <f>'Sheet1 (2)'!O3148</f>
        <v>A</v>
      </c>
      <c r="Q3997" s="31" t="str">
        <f>IF(U3997="same",N3997,IF(O3997=N3997,P3997,O3997))</f>
        <v>A</v>
      </c>
      <c r="R3997">
        <f>VLOOKUP(IF(V3997="same",N3997,IF(O3997=N3997,P3997,O3997)),$AA$2:$AL$8,9,FALSE)</f>
        <v>0.15</v>
      </c>
      <c r="S3997" s="11">
        <f>(L3997-M3997)/L3997</f>
        <v>0.48208559498956144</v>
      </c>
      <c r="T3997" s="13">
        <f t="shared" si="62"/>
        <v>0.15</v>
      </c>
      <c r="U3997">
        <f>IFERROR(T3997*I3997,0)</f>
        <v>1.4369999999999996</v>
      </c>
      <c r="V3997" t="str">
        <f>IF(AND(N3997=O3997,P3997=N3997),"same",IF(NOT(OR(O3997=N3997,P3997=N3997)),"conflict","change"))</f>
        <v>same</v>
      </c>
      <c r="W3997" s="55">
        <f>U3997-G3997</f>
        <v>-0.95800000000000041</v>
      </c>
    </row>
    <row r="3998" spans="1:23" ht="21" hidden="1" outlineLevel="2" collapsed="1" x14ac:dyDescent="0.4">
      <c r="A3998" t="s">
        <v>5573</v>
      </c>
      <c r="B3998" t="s">
        <v>5568</v>
      </c>
      <c r="C3998" t="s">
        <v>5569</v>
      </c>
      <c r="D3998" s="34">
        <v>195083</v>
      </c>
      <c r="E3998" s="34">
        <v>30144</v>
      </c>
      <c r="F3998" s="33">
        <v>2.8649999999999998</v>
      </c>
      <c r="G3998" s="33">
        <v>0.95499999999999996</v>
      </c>
      <c r="H3998">
        <v>15.451884582459774</v>
      </c>
      <c r="I3998" s="33">
        <v>3.82</v>
      </c>
      <c r="J3998" s="35">
        <f>G3998/I3998</f>
        <v>0.25</v>
      </c>
      <c r="K3998">
        <v>9.5043789808917187E-2</v>
      </c>
      <c r="L3998">
        <v>0.12672505307855628</v>
      </c>
      <c r="M3998">
        <v>0.05</v>
      </c>
      <c r="N3998" t="s">
        <v>34</v>
      </c>
      <c r="O3998" s="53" t="s">
        <v>34</v>
      </c>
      <c r="P3998" s="54" t="str">
        <f>'Sheet1 (2)'!O4227</f>
        <v>A</v>
      </c>
      <c r="Q3998" s="31" t="str">
        <f>IF(U3998="same",N3998,IF(O3998=N3998,P3998,O3998))</f>
        <v>A</v>
      </c>
      <c r="R3998">
        <f>VLOOKUP(IF(V3998="same",N3998,IF(O3998=N3998,P3998,O3998)),$AA$2:$AL$8,9,FALSE)</f>
        <v>0.15</v>
      </c>
      <c r="S3998" s="11">
        <f>(L3998-M3998)/L3998</f>
        <v>0.60544502617801044</v>
      </c>
      <c r="T3998" s="13">
        <f t="shared" si="62"/>
        <v>0.15</v>
      </c>
      <c r="U3998">
        <f>IFERROR(T3998*I3998,0)</f>
        <v>0.57299999999999995</v>
      </c>
      <c r="V3998" t="str">
        <f>IF(AND(N3998=O3998,P3998=N3998),"same",IF(NOT(OR(O3998=N3998,P3998=N3998)),"conflict","change"))</f>
        <v>same</v>
      </c>
      <c r="W3998" s="55">
        <f>U3998-G3998</f>
        <v>-0.38200000000000001</v>
      </c>
    </row>
    <row r="3999" spans="1:23" ht="21" hidden="1" outlineLevel="2" x14ac:dyDescent="0.4">
      <c r="A3999" t="s">
        <v>5574</v>
      </c>
      <c r="B3999" t="s">
        <v>5568</v>
      </c>
      <c r="C3999" t="s">
        <v>5569</v>
      </c>
      <c r="D3999" s="34">
        <v>213191</v>
      </c>
      <c r="E3999" s="34">
        <v>26873</v>
      </c>
      <c r="F3999" s="33">
        <v>6.2174999999999994</v>
      </c>
      <c r="G3999" s="33">
        <v>2.0724999999999998</v>
      </c>
      <c r="H3999">
        <v>12.605128734327435</v>
      </c>
      <c r="I3999" s="33">
        <v>8.2899999999999991</v>
      </c>
      <c r="J3999" s="35">
        <f>G3999/I3999</f>
        <v>0.25</v>
      </c>
      <c r="K3999">
        <v>0.23136605514829006</v>
      </c>
      <c r="L3999">
        <v>0.30848807353105345</v>
      </c>
      <c r="M3999">
        <v>0.15</v>
      </c>
      <c r="N3999" t="s">
        <v>34</v>
      </c>
      <c r="O3999" s="53" t="s">
        <v>34</v>
      </c>
      <c r="P3999" s="54" t="str">
        <f>'Sheet1 (2)'!O4373</f>
        <v>A</v>
      </c>
      <c r="Q3999" s="31" t="str">
        <f>IF(U3999="same",N3999,IF(O3999=N3999,P3999,O3999))</f>
        <v>A</v>
      </c>
      <c r="R3999">
        <f>VLOOKUP(IF(V3999="same",N3999,IF(O3999=N3999,P3999,O3999)),$AA$2:$AL$8,9,FALSE)</f>
        <v>0.15</v>
      </c>
      <c r="S3999" s="11">
        <f>(L3999-M3999)/L3999</f>
        <v>0.51375753920386003</v>
      </c>
      <c r="T3999" s="13">
        <f t="shared" si="62"/>
        <v>0.15</v>
      </c>
      <c r="U3999">
        <f>IFERROR(T3999*I3999,0)</f>
        <v>1.2434999999999998</v>
      </c>
      <c r="V3999" t="str">
        <f>IF(AND(N3999=O3999,P3999=N3999),"same",IF(NOT(OR(O3999=N3999,P3999=N3999)),"conflict","change"))</f>
        <v>same</v>
      </c>
      <c r="W3999" s="55">
        <f>U3999-G3999</f>
        <v>-0.82899999999999996</v>
      </c>
    </row>
    <row r="4000" spans="1:23" ht="21" hidden="1" outlineLevel="2" x14ac:dyDescent="0.4">
      <c r="A4000" t="s">
        <v>5575</v>
      </c>
      <c r="B4000" t="s">
        <v>5568</v>
      </c>
      <c r="C4000" t="s">
        <v>5569</v>
      </c>
      <c r="D4000" s="34">
        <v>131693</v>
      </c>
      <c r="E4000" s="34">
        <v>10099</v>
      </c>
      <c r="F4000" s="33">
        <v>1.9724999999999999</v>
      </c>
      <c r="G4000" s="33">
        <v>0.65749999999999997</v>
      </c>
      <c r="H4000">
        <v>7.6685928637057401</v>
      </c>
      <c r="I4000" s="33">
        <v>2.63</v>
      </c>
      <c r="J4000" s="35">
        <f>G4000/I4000</f>
        <v>0.25</v>
      </c>
      <c r="K4000">
        <v>0.19531636795722349</v>
      </c>
      <c r="L4000">
        <v>0.26042182394296465</v>
      </c>
      <c r="M4000">
        <v>0.1</v>
      </c>
      <c r="N4000" t="s">
        <v>34</v>
      </c>
      <c r="O4000" s="53" t="s">
        <v>34</v>
      </c>
      <c r="P4000" s="54" t="str">
        <f>'Sheet1 (2)'!O4424</f>
        <v>A</v>
      </c>
      <c r="Q4000" s="31" t="str">
        <f>IF(U4000="same",N4000,IF(O4000=N4000,P4000,O4000))</f>
        <v>A</v>
      </c>
      <c r="R4000">
        <f>VLOOKUP(IF(V4000="same",N4000,IF(O4000=N4000,P4000,O4000)),$AA$2:$AL$8,9,FALSE)</f>
        <v>0.15</v>
      </c>
      <c r="S4000" s="11">
        <f>(L4000-M4000)/L4000</f>
        <v>0.61600760456273762</v>
      </c>
      <c r="T4000" s="13">
        <f t="shared" si="62"/>
        <v>0.15</v>
      </c>
      <c r="U4000">
        <f>IFERROR(T4000*I4000,0)</f>
        <v>0.39449999999999996</v>
      </c>
      <c r="V4000" t="str">
        <f>IF(AND(N4000=O4000,P4000=N4000),"same",IF(NOT(OR(O4000=N4000,P4000=N4000)),"conflict","change"))</f>
        <v>same</v>
      </c>
      <c r="W4000" s="55">
        <f>U4000-G4000</f>
        <v>-0.26300000000000001</v>
      </c>
    </row>
    <row r="4001" spans="1:23" ht="21" hidden="1" outlineLevel="2" x14ac:dyDescent="0.4">
      <c r="A4001" t="s">
        <v>5576</v>
      </c>
      <c r="B4001" t="s">
        <v>5568</v>
      </c>
      <c r="C4001" t="s">
        <v>5569</v>
      </c>
      <c r="D4001" s="34">
        <v>150971</v>
      </c>
      <c r="E4001" s="34">
        <v>15491</v>
      </c>
      <c r="F4001" s="33">
        <v>3.3525</v>
      </c>
      <c r="G4001" s="33">
        <v>1.1175000000000002</v>
      </c>
      <c r="H4001">
        <v>10.260911035894312</v>
      </c>
      <c r="I4001" s="33">
        <v>4.4700000000000006</v>
      </c>
      <c r="J4001" s="35">
        <f>G4001/I4001</f>
        <v>0.25</v>
      </c>
      <c r="K4001">
        <v>0.21641598347427538</v>
      </c>
      <c r="L4001">
        <v>0.28855464463236724</v>
      </c>
      <c r="M4001">
        <v>0.15</v>
      </c>
      <c r="N4001" t="s">
        <v>34</v>
      </c>
      <c r="O4001" s="53" t="s">
        <v>34</v>
      </c>
      <c r="P4001" s="54" t="str">
        <f>'Sheet1 (2)'!O5177</f>
        <v>A</v>
      </c>
      <c r="Q4001" s="31" t="str">
        <f>IF(U4001="same",N4001,IF(O4001=N4001,P4001,O4001))</f>
        <v>A</v>
      </c>
      <c r="R4001">
        <f>VLOOKUP(IF(V4001="same",N4001,IF(O4001=N4001,P4001,O4001)),$AA$2:$AL$8,9,FALSE)</f>
        <v>0.15</v>
      </c>
      <c r="S4001" s="11">
        <f>(L4001-M4001)/L4001</f>
        <v>0.48016778523489945</v>
      </c>
      <c r="T4001" s="13">
        <f t="shared" si="62"/>
        <v>0.15</v>
      </c>
      <c r="U4001">
        <f>IFERROR(T4001*I4001,0)</f>
        <v>0.6705000000000001</v>
      </c>
      <c r="V4001" t="str">
        <f>IF(AND(N4001=O4001,P4001=N4001),"same",IF(NOT(OR(O4001=N4001,P4001=N4001)),"conflict","change"))</f>
        <v>same</v>
      </c>
      <c r="W4001" s="55">
        <f>U4001-G4001</f>
        <v>-0.44700000000000006</v>
      </c>
    </row>
    <row r="4002" spans="1:23" ht="21" outlineLevel="1" collapsed="1" x14ac:dyDescent="0.4">
      <c r="C4002" s="29" t="s">
        <v>5577</v>
      </c>
      <c r="D4002" s="34">
        <f>SUBTOTAL(9,D3994:D4001)</f>
        <v>1400868</v>
      </c>
      <c r="E4002" s="34">
        <f>SUBTOTAL(9,E3994:E4001)</f>
        <v>167439</v>
      </c>
      <c r="F4002" s="33">
        <f>SUBTOTAL(9,F3994:F4001)</f>
        <v>28.77</v>
      </c>
      <c r="G4002" s="33">
        <f>SUBTOTAL(9,G3994:G4001)</f>
        <v>9.59</v>
      </c>
      <c r="I4002" s="33">
        <f>SUBTOTAL(9,I3994:I4001)</f>
        <v>38.36</v>
      </c>
      <c r="J4002" s="35"/>
      <c r="O4002" s="53"/>
      <c r="P4002" s="54"/>
      <c r="Q4002" s="31"/>
      <c r="T4002" s="13">
        <f t="shared" si="62"/>
        <v>0</v>
      </c>
      <c r="U4002">
        <f>SUBTOTAL(9,U3994:U4001)</f>
        <v>5.7441499999999994</v>
      </c>
      <c r="W4002" s="55">
        <f>SUBTOTAL(9,W3994:W4001)</f>
        <v>-3.8458500000000004</v>
      </c>
    </row>
    <row r="4003" spans="1:23" ht="21" hidden="1" outlineLevel="2" collapsed="1" x14ac:dyDescent="0.4">
      <c r="A4003" t="s">
        <v>5603</v>
      </c>
      <c r="B4003" t="s">
        <v>5604</v>
      </c>
      <c r="C4003" t="s">
        <v>5605</v>
      </c>
      <c r="D4003" s="34">
        <v>12921</v>
      </c>
      <c r="E4003" s="34">
        <v>7982</v>
      </c>
      <c r="F4003" s="33">
        <v>2.9529000000000005</v>
      </c>
      <c r="G4003" s="33">
        <v>0.98359999999999992</v>
      </c>
      <c r="H4003">
        <v>61.775404380465908</v>
      </c>
      <c r="I4003" s="33">
        <v>3.9365000000000006</v>
      </c>
      <c r="J4003" s="35">
        <f>G4003/I4003</f>
        <v>0.24986663279563059</v>
      </c>
      <c r="K4003">
        <v>0.36994487597093467</v>
      </c>
      <c r="L4003">
        <v>0.49317213730894516</v>
      </c>
      <c r="M4003">
        <v>0.33</v>
      </c>
      <c r="N4003" t="s">
        <v>34</v>
      </c>
      <c r="O4003" s="53" t="s">
        <v>34</v>
      </c>
      <c r="P4003" s="54" t="str">
        <f>'Sheet1 (2)'!O110</f>
        <v>A</v>
      </c>
      <c r="Q4003" s="31" t="str">
        <f>IF(U4003="same",N4003,IF(O4003=N4003,P4003,O4003))</f>
        <v>A</v>
      </c>
      <c r="R4003">
        <f>VLOOKUP(IF(V4003="same",N4003,IF(O4003=N4003,P4003,O4003)),$AA$2:$AL$8,9,FALSE)</f>
        <v>0.15</v>
      </c>
      <c r="S4003" s="11">
        <f>(L4003-M4003)/L4003</f>
        <v>0.33086244125492187</v>
      </c>
      <c r="T4003" s="13">
        <f t="shared" si="62"/>
        <v>0.15</v>
      </c>
      <c r="U4003">
        <f>IFERROR(T4003*I4003,0)</f>
        <v>0.59047500000000008</v>
      </c>
      <c r="V4003" t="str">
        <f>IF(AND(N4003=O4003,P4003=N4003),"same",IF(NOT(OR(O4003=N4003,P4003=N4003)),"conflict","change"))</f>
        <v>same</v>
      </c>
      <c r="W4003" s="55">
        <f>U4003-G4003</f>
        <v>-0.39312499999999984</v>
      </c>
    </row>
    <row r="4004" spans="1:23" ht="21" hidden="1" outlineLevel="2" x14ac:dyDescent="0.4">
      <c r="A4004" t="s">
        <v>5606</v>
      </c>
      <c r="B4004" t="s">
        <v>5604</v>
      </c>
      <c r="C4004" t="s">
        <v>5605</v>
      </c>
      <c r="D4004" s="34">
        <v>35872</v>
      </c>
      <c r="E4004" s="34">
        <v>26381</v>
      </c>
      <c r="F4004" s="33">
        <v>10.914199999999997</v>
      </c>
      <c r="G4004" s="33">
        <v>3.6376999999999997</v>
      </c>
      <c r="H4004">
        <v>73.54203835860838</v>
      </c>
      <c r="I4004" s="33">
        <v>14.551899999999996</v>
      </c>
      <c r="J4004" s="35">
        <f>G4004/I4004</f>
        <v>0.24998110212412128</v>
      </c>
      <c r="K4004">
        <v>0.41371441567794992</v>
      </c>
      <c r="L4004">
        <v>0.55160532201205403</v>
      </c>
      <c r="M4004">
        <v>0.1</v>
      </c>
      <c r="N4004" t="s">
        <v>34</v>
      </c>
      <c r="O4004" s="53" t="s">
        <v>34</v>
      </c>
      <c r="P4004" s="54" t="str">
        <f>'Sheet1 (2)'!O479</f>
        <v>A</v>
      </c>
      <c r="Q4004" s="31" t="str">
        <f>IF(U4004="same",N4004,IF(O4004=N4004,P4004,O4004))</f>
        <v>A</v>
      </c>
      <c r="R4004">
        <f>VLOOKUP(IF(V4004="same",N4004,IF(O4004=N4004,P4004,O4004)),$AA$2:$AL$8,9,FALSE)</f>
        <v>0.15</v>
      </c>
      <c r="S4004" s="11">
        <f>(L4004-M4004)/L4004</f>
        <v>0.81871095870642319</v>
      </c>
      <c r="T4004" s="13">
        <f t="shared" si="62"/>
        <v>0.15</v>
      </c>
      <c r="U4004">
        <f>IFERROR(T4004*I4004,0)</f>
        <v>2.1827849999999995</v>
      </c>
      <c r="V4004" t="str">
        <f>IF(AND(N4004=O4004,P4004=N4004),"same",IF(NOT(OR(O4004=N4004,P4004=N4004)),"conflict","change"))</f>
        <v>same</v>
      </c>
      <c r="W4004" s="55">
        <f>U4004-G4004</f>
        <v>-1.4549150000000002</v>
      </c>
    </row>
    <row r="4005" spans="1:23" ht="21" hidden="1" outlineLevel="2" x14ac:dyDescent="0.4">
      <c r="A4005" t="s">
        <v>5607</v>
      </c>
      <c r="B4005" t="s">
        <v>5604</v>
      </c>
      <c r="C4005" t="s">
        <v>5605</v>
      </c>
      <c r="D4005" s="34">
        <v>2648</v>
      </c>
      <c r="E4005" s="34">
        <v>595</v>
      </c>
      <c r="F4005" s="33">
        <v>0.24850000000000003</v>
      </c>
      <c r="G4005" s="33">
        <v>8.2100000000000006E-2</v>
      </c>
      <c r="H4005">
        <v>22.469788519637461</v>
      </c>
      <c r="I4005" s="33">
        <v>0.3306</v>
      </c>
      <c r="J4005" s="35">
        <f>G4005/I4005</f>
        <v>0.24833635813672114</v>
      </c>
      <c r="K4005">
        <v>0.41764705882352948</v>
      </c>
      <c r="L4005">
        <v>0.55563025210084038</v>
      </c>
      <c r="M4005">
        <v>0.38</v>
      </c>
      <c r="N4005" t="s">
        <v>34</v>
      </c>
      <c r="O4005" s="53" t="s">
        <v>34</v>
      </c>
      <c r="P4005" s="54" t="str">
        <f>'Sheet1 (2)'!O1477</f>
        <v>A</v>
      </c>
      <c r="Q4005" s="31" t="str">
        <f>IF(U4005="same",N4005,IF(O4005=N4005,P4005,O4005))</f>
        <v>A</v>
      </c>
      <c r="R4005">
        <f>VLOOKUP(IF(V4005="same",N4005,IF(O4005=N4005,P4005,O4005)),$AA$2:$AL$8,9,FALSE)</f>
        <v>0.15</v>
      </c>
      <c r="S4005" s="11">
        <f>(L4005-M4005)/L4005</f>
        <v>0.31609195402298856</v>
      </c>
      <c r="T4005" s="13">
        <f t="shared" si="62"/>
        <v>0.15</v>
      </c>
      <c r="U4005">
        <f>IFERROR(T4005*I4005,0)</f>
        <v>4.9590000000000002E-2</v>
      </c>
      <c r="V4005" t="str">
        <f>IF(AND(N4005=O4005,P4005=N4005),"same",IF(NOT(OR(O4005=N4005,P4005=N4005)),"conflict","change"))</f>
        <v>same</v>
      </c>
      <c r="W4005" s="55">
        <f>U4005-G4005</f>
        <v>-3.2510000000000004E-2</v>
      </c>
    </row>
    <row r="4006" spans="1:23" ht="21" hidden="1" outlineLevel="2" x14ac:dyDescent="0.4">
      <c r="A4006" t="s">
        <v>5608</v>
      </c>
      <c r="B4006" t="s">
        <v>5604</v>
      </c>
      <c r="C4006" t="s">
        <v>5605</v>
      </c>
      <c r="D4006" s="34">
        <v>31511</v>
      </c>
      <c r="E4006" s="34">
        <v>12401</v>
      </c>
      <c r="F4006" s="33">
        <v>6.2744999999999997</v>
      </c>
      <c r="G4006" s="33">
        <v>2.0910000000000002</v>
      </c>
      <c r="H4006">
        <v>39.354511123099869</v>
      </c>
      <c r="I4006" s="33">
        <v>8.3655000000000008</v>
      </c>
      <c r="J4006" s="35">
        <f>G4006/I4006</f>
        <v>0.24995517303209611</v>
      </c>
      <c r="K4006">
        <v>0.50596726070478182</v>
      </c>
      <c r="L4006">
        <v>0.67458269494395617</v>
      </c>
      <c r="M4006">
        <v>0.39</v>
      </c>
      <c r="N4006" t="s">
        <v>34</v>
      </c>
      <c r="O4006" s="53" t="s">
        <v>34</v>
      </c>
      <c r="P4006" s="54" t="str">
        <f>'Sheet1 (2)'!O1526</f>
        <v>A</v>
      </c>
      <c r="Q4006" s="31" t="str">
        <f>IF(U4006="same",N4006,IF(O4006=N4006,P4006,O4006))</f>
        <v>A</v>
      </c>
      <c r="R4006">
        <f>VLOOKUP(IF(V4006="same",N4006,IF(O4006=N4006,P4006,O4006)),$AA$2:$AL$8,9,FALSE)</f>
        <v>0.15</v>
      </c>
      <c r="S4006" s="11">
        <f>(L4006-M4006)/L4006</f>
        <v>0.42186480186480185</v>
      </c>
      <c r="T4006" s="13">
        <f t="shared" si="62"/>
        <v>0.15</v>
      </c>
      <c r="U4006">
        <f>IFERROR(T4006*I4006,0)</f>
        <v>1.2548250000000001</v>
      </c>
      <c r="V4006" t="str">
        <f>IF(AND(N4006=O4006,P4006=N4006),"same",IF(NOT(OR(O4006=N4006,P4006=N4006)),"conflict","change"))</f>
        <v>same</v>
      </c>
      <c r="W4006" s="55">
        <f>U4006-G4006</f>
        <v>-0.83617500000000011</v>
      </c>
    </row>
    <row r="4007" spans="1:23" ht="21" hidden="1" outlineLevel="2" x14ac:dyDescent="0.4">
      <c r="A4007" t="s">
        <v>5609</v>
      </c>
      <c r="B4007" t="s">
        <v>5604</v>
      </c>
      <c r="C4007" t="s">
        <v>5605</v>
      </c>
      <c r="D4007" s="34">
        <v>2130</v>
      </c>
      <c r="E4007" s="34">
        <v>1091</v>
      </c>
      <c r="F4007" s="33">
        <v>0.42920000000000003</v>
      </c>
      <c r="G4007" s="33">
        <v>0.1424</v>
      </c>
      <c r="H4007">
        <v>51.220657276995304</v>
      </c>
      <c r="I4007" s="33">
        <v>0.5716</v>
      </c>
      <c r="J4007" s="35">
        <f>G4007/I4007</f>
        <v>0.24912526242127361</v>
      </c>
      <c r="K4007">
        <v>0.39340054995417051</v>
      </c>
      <c r="L4007">
        <v>0.52392300641613199</v>
      </c>
      <c r="M4007">
        <v>0.33</v>
      </c>
      <c r="N4007" t="s">
        <v>34</v>
      </c>
      <c r="O4007" s="53" t="s">
        <v>34</v>
      </c>
      <c r="P4007" s="54" t="str">
        <f>'Sheet1 (2)'!O3970</f>
        <v>A</v>
      </c>
      <c r="Q4007" s="31" t="str">
        <f>IF(U4007="same",N4007,IF(O4007=N4007,P4007,O4007))</f>
        <v>A</v>
      </c>
      <c r="R4007">
        <f>VLOOKUP(IF(V4007="same",N4007,IF(O4007=N4007,P4007,O4007)),$AA$2:$AL$8,9,FALSE)</f>
        <v>0.15</v>
      </c>
      <c r="S4007" s="11">
        <f>(L4007-M4007)/L4007</f>
        <v>0.37013645906228126</v>
      </c>
      <c r="T4007" s="13">
        <f t="shared" si="62"/>
        <v>0.15</v>
      </c>
      <c r="U4007">
        <f>IFERROR(T4007*I4007,0)</f>
        <v>8.5739999999999997E-2</v>
      </c>
      <c r="V4007" t="str">
        <f>IF(AND(N4007=O4007,P4007=N4007),"same",IF(NOT(OR(O4007=N4007,P4007=N4007)),"conflict","change"))</f>
        <v>same</v>
      </c>
      <c r="W4007" s="55">
        <f>U4007-G4007</f>
        <v>-5.6660000000000002E-2</v>
      </c>
    </row>
    <row r="4008" spans="1:23" ht="21" hidden="1" outlineLevel="2" collapsed="1" x14ac:dyDescent="0.4">
      <c r="A4008" t="s">
        <v>5610</v>
      </c>
      <c r="B4008" t="s">
        <v>5604</v>
      </c>
      <c r="C4008" t="s">
        <v>5605</v>
      </c>
      <c r="D4008" s="34">
        <v>2710</v>
      </c>
      <c r="E4008" s="34">
        <v>448</v>
      </c>
      <c r="F4008" s="33">
        <v>0.20789999999999997</v>
      </c>
      <c r="G4008" s="33">
        <v>6.8699999999999997E-2</v>
      </c>
      <c r="H4008">
        <v>16.531365313653136</v>
      </c>
      <c r="I4008" s="33">
        <v>0.27659999999999996</v>
      </c>
      <c r="J4008" s="35">
        <f>G4008/I4008</f>
        <v>0.24837310195227769</v>
      </c>
      <c r="K4008">
        <v>0.46406249999999993</v>
      </c>
      <c r="L4008">
        <v>0.61741071428571426</v>
      </c>
      <c r="M4008">
        <v>0.39</v>
      </c>
      <c r="N4008" t="s">
        <v>34</v>
      </c>
      <c r="O4008" s="53" t="s">
        <v>34</v>
      </c>
      <c r="P4008" s="54" t="str">
        <f>'Sheet1 (2)'!O4073</f>
        <v>A</v>
      </c>
      <c r="Q4008" s="31" t="str">
        <f>IF(U4008="same",N4008,IF(O4008=N4008,P4008,O4008))</f>
        <v>A</v>
      </c>
      <c r="R4008">
        <f>VLOOKUP(IF(V4008="same",N4008,IF(O4008=N4008,P4008,O4008)),$AA$2:$AL$8,9,FALSE)</f>
        <v>0.15</v>
      </c>
      <c r="S4008" s="11">
        <f>(L4008-M4008)/L4008</f>
        <v>0.36832971800433834</v>
      </c>
      <c r="T4008" s="13">
        <f t="shared" si="62"/>
        <v>0.15</v>
      </c>
      <c r="U4008">
        <f>IFERROR(T4008*I4008,0)</f>
        <v>4.1489999999999992E-2</v>
      </c>
      <c r="V4008" t="str">
        <f>IF(AND(N4008=O4008,P4008=N4008),"same",IF(NOT(OR(O4008=N4008,P4008=N4008)),"conflict","change"))</f>
        <v>same</v>
      </c>
      <c r="W4008" s="55">
        <f>U4008-G4008</f>
        <v>-2.7210000000000005E-2</v>
      </c>
    </row>
    <row r="4009" spans="1:23" ht="21" hidden="1" outlineLevel="2" x14ac:dyDescent="0.4">
      <c r="A4009" t="s">
        <v>5611</v>
      </c>
      <c r="B4009" t="s">
        <v>5604</v>
      </c>
      <c r="C4009" t="s">
        <v>5605</v>
      </c>
      <c r="D4009" s="34">
        <v>19439</v>
      </c>
      <c r="E4009" s="34">
        <v>9511</v>
      </c>
      <c r="F4009" s="33">
        <v>3.8333000000000004</v>
      </c>
      <c r="G4009" s="33">
        <v>1.2770000000000001</v>
      </c>
      <c r="H4009">
        <v>48.927413961623543</v>
      </c>
      <c r="I4009" s="33">
        <v>5.1103000000000005</v>
      </c>
      <c r="J4009" s="35">
        <f>G4009/I4009</f>
        <v>0.24988748214390544</v>
      </c>
      <c r="K4009">
        <v>0.40303858689937966</v>
      </c>
      <c r="L4009">
        <v>0.53730417411418363</v>
      </c>
      <c r="M4009">
        <v>0.2</v>
      </c>
      <c r="N4009" t="s">
        <v>34</v>
      </c>
      <c r="O4009" s="53" t="s">
        <v>34</v>
      </c>
      <c r="P4009" s="54" t="str">
        <f>'Sheet1 (2)'!O4830</f>
        <v>A</v>
      </c>
      <c r="Q4009" s="31" t="str">
        <f>IF(U4009="same",N4009,IF(O4009=N4009,P4009,O4009))</f>
        <v>A</v>
      </c>
      <c r="R4009">
        <f>VLOOKUP(IF(V4009="same",N4009,IF(O4009=N4009,P4009,O4009)),$AA$2:$AL$8,9,FALSE)</f>
        <v>0.15</v>
      </c>
      <c r="S4009" s="11">
        <f>(L4009-M4009)/L4009</f>
        <v>0.62777136371641584</v>
      </c>
      <c r="T4009" s="13">
        <f t="shared" si="62"/>
        <v>0.15</v>
      </c>
      <c r="U4009">
        <f>IFERROR(T4009*I4009,0)</f>
        <v>0.76654500000000003</v>
      </c>
      <c r="V4009" t="str">
        <f>IF(AND(N4009=O4009,P4009=N4009),"same",IF(NOT(OR(O4009=N4009,P4009=N4009)),"conflict","change"))</f>
        <v>same</v>
      </c>
      <c r="W4009" s="55">
        <f>U4009-G4009</f>
        <v>-0.5104550000000001</v>
      </c>
    </row>
    <row r="4010" spans="1:23" ht="21" hidden="1" outlineLevel="2" x14ac:dyDescent="0.4">
      <c r="A4010" t="s">
        <v>5612</v>
      </c>
      <c r="B4010" t="s">
        <v>5604</v>
      </c>
      <c r="C4010" t="s">
        <v>5605</v>
      </c>
      <c r="D4010" s="34">
        <v>17043</v>
      </c>
      <c r="E4010" s="34">
        <v>13931</v>
      </c>
      <c r="F4010" s="33">
        <v>3.3033000000000001</v>
      </c>
      <c r="G4010" s="33">
        <v>1.1003999999999998</v>
      </c>
      <c r="H4010">
        <v>81.740303937100279</v>
      </c>
      <c r="I4010" s="33">
        <v>4.4036999999999997</v>
      </c>
      <c r="J4010" s="35">
        <f>G4010/I4010</f>
        <v>0.24988078206962325</v>
      </c>
      <c r="K4010">
        <v>0.23711865623429762</v>
      </c>
      <c r="L4010">
        <v>0.31610796066326896</v>
      </c>
      <c r="M4010">
        <v>0.04</v>
      </c>
      <c r="N4010" t="s">
        <v>34</v>
      </c>
      <c r="O4010" s="53" t="s">
        <v>34</v>
      </c>
      <c r="P4010" s="54" t="str">
        <f>'Sheet1 (2)'!O5122</f>
        <v>A</v>
      </c>
      <c r="Q4010" s="31" t="str">
        <f>IF(U4010="same",N4010,IF(O4010=N4010,P4010,O4010))</f>
        <v>A</v>
      </c>
      <c r="R4010">
        <f>VLOOKUP(IF(V4010="same",N4010,IF(O4010=N4010,P4010,O4010)),$AA$2:$AL$8,9,FALSE)</f>
        <v>0.15</v>
      </c>
      <c r="S4010" s="11">
        <f>(L4010-M4010)/L4010</f>
        <v>0.87346095328927953</v>
      </c>
      <c r="T4010" s="13">
        <f t="shared" si="62"/>
        <v>0.15</v>
      </c>
      <c r="U4010">
        <f>IFERROR(T4010*I4010,0)</f>
        <v>0.66055499999999989</v>
      </c>
      <c r="V4010" t="str">
        <f>IF(AND(N4010=O4010,P4010=N4010),"same",IF(NOT(OR(O4010=N4010,P4010=N4010)),"conflict","change"))</f>
        <v>same</v>
      </c>
      <c r="W4010" s="55">
        <f>U4010-G4010</f>
        <v>-0.43984499999999993</v>
      </c>
    </row>
    <row r="4011" spans="1:23" ht="21" outlineLevel="1" collapsed="1" x14ac:dyDescent="0.4">
      <c r="C4011" s="29" t="s">
        <v>5613</v>
      </c>
      <c r="D4011" s="34">
        <f>SUBTOTAL(9,D4003:D4010)</f>
        <v>124274</v>
      </c>
      <c r="E4011" s="34">
        <f>SUBTOTAL(9,E4003:E4010)</f>
        <v>72340</v>
      </c>
      <c r="F4011" s="33">
        <f>SUBTOTAL(9,F4003:F4010)</f>
        <v>28.163799999999998</v>
      </c>
      <c r="G4011" s="33">
        <f>SUBTOTAL(9,G4003:G4010)</f>
        <v>9.3828999999999994</v>
      </c>
      <c r="I4011" s="33">
        <f>SUBTOTAL(9,I4003:I4010)</f>
        <v>37.546700000000001</v>
      </c>
      <c r="J4011" s="35"/>
      <c r="O4011" s="53"/>
      <c r="P4011" s="54"/>
      <c r="Q4011" s="31"/>
      <c r="T4011" s="13">
        <f t="shared" si="62"/>
        <v>0</v>
      </c>
      <c r="U4011">
        <f>SUBTOTAL(9,U4003:U4010)</f>
        <v>5.6320049999999986</v>
      </c>
      <c r="W4011" s="55">
        <f>SUBTOTAL(9,W4003:W4010)</f>
        <v>-3.7508950000000008</v>
      </c>
    </row>
    <row r="4012" spans="1:23" ht="21" hidden="1" outlineLevel="2" x14ac:dyDescent="0.4">
      <c r="A4012" t="s">
        <v>5340</v>
      </c>
      <c r="B4012" t="s">
        <v>5341</v>
      </c>
      <c r="C4012" t="s">
        <v>5342</v>
      </c>
      <c r="D4012" s="34">
        <v>206800</v>
      </c>
      <c r="E4012" s="34">
        <v>8450</v>
      </c>
      <c r="F4012" s="33">
        <v>8.4573999999999998</v>
      </c>
      <c r="G4012" s="33">
        <v>3.0176000000000003</v>
      </c>
      <c r="H4012">
        <v>4.0860735009671183</v>
      </c>
      <c r="I4012" s="33">
        <v>11.475</v>
      </c>
      <c r="J4012" s="35">
        <f>G4012/I4012</f>
        <v>0.26297167755991291</v>
      </c>
      <c r="K4012">
        <v>1.0008757396449703</v>
      </c>
      <c r="L4012">
        <v>1.3579881656804733</v>
      </c>
      <c r="M4012">
        <v>1</v>
      </c>
      <c r="N4012" t="s">
        <v>34</v>
      </c>
      <c r="O4012" s="53" t="s">
        <v>34</v>
      </c>
      <c r="P4012" s="54" t="str">
        <f>'Sheet1 (2)'!O802</f>
        <v>A</v>
      </c>
      <c r="Q4012" s="31" t="str">
        <f>IF(U4012="same",N4012,IF(O4012=N4012,P4012,O4012))</f>
        <v>A</v>
      </c>
      <c r="R4012">
        <f>VLOOKUP(IF(V4012="same",N4012,IF(O4012=N4012,P4012,O4012)),$AA$2:$AL$8,9,FALSE)</f>
        <v>0.15</v>
      </c>
      <c r="S4012" s="11">
        <f>(L4012-M4012)/L4012</f>
        <v>0.26361655773420478</v>
      </c>
      <c r="T4012" s="13">
        <f t="shared" si="62"/>
        <v>0.15</v>
      </c>
      <c r="U4012">
        <f>IFERROR(T4012*I4012,0)</f>
        <v>1.7212499999999999</v>
      </c>
      <c r="V4012" t="str">
        <f>IF(AND(N4012=O4012,P4012=N4012),"same",IF(NOT(OR(O4012=N4012,P4012=N4012)),"conflict","change"))</f>
        <v>same</v>
      </c>
      <c r="W4012" s="55">
        <f>U4012-G4012</f>
        <v>-1.2963500000000003</v>
      </c>
    </row>
    <row r="4013" spans="1:23" ht="21" hidden="1" outlineLevel="2" collapsed="1" x14ac:dyDescent="0.4">
      <c r="A4013" t="s">
        <v>5343</v>
      </c>
      <c r="B4013" t="s">
        <v>5341</v>
      </c>
      <c r="C4013" t="s">
        <v>5342</v>
      </c>
      <c r="D4013" s="34">
        <v>66337</v>
      </c>
      <c r="E4013" s="34">
        <v>5648</v>
      </c>
      <c r="F4013" s="33">
        <v>5.6480000000000006</v>
      </c>
      <c r="G4013" s="33">
        <v>0.22899999999999998</v>
      </c>
      <c r="H4013">
        <v>8.5141022355548177</v>
      </c>
      <c r="I4013" s="33">
        <v>5.8770000000000007</v>
      </c>
      <c r="J4013" s="35">
        <f>G4013/I4013</f>
        <v>3.8965458567296232E-2</v>
      </c>
      <c r="K4013">
        <v>1.0000000000000002</v>
      </c>
      <c r="L4013">
        <v>1.0405453257790369</v>
      </c>
      <c r="M4013">
        <v>1</v>
      </c>
      <c r="N4013" t="s">
        <v>34</v>
      </c>
      <c r="O4013" s="53" t="s">
        <v>34</v>
      </c>
      <c r="P4013" s="54" t="str">
        <f>'Sheet1 (2)'!O804</f>
        <v>A</v>
      </c>
      <c r="Q4013" s="31" t="str">
        <f>IF(U4013="same",N4013,IF(O4013=N4013,P4013,O4013))</f>
        <v>A</v>
      </c>
      <c r="R4013">
        <f>VLOOKUP(IF(V4013="same",N4013,IF(O4013=N4013,P4013,O4013)),$AA$2:$AL$8,9,FALSE)</f>
        <v>0.15</v>
      </c>
      <c r="S4013" s="11">
        <f>(L4013-M4013)/L4013</f>
        <v>3.8965458567296316E-2</v>
      </c>
      <c r="T4013" s="13">
        <f t="shared" si="62"/>
        <v>3.8965458567296316E-2</v>
      </c>
      <c r="U4013">
        <f>IFERROR(T4013*I4013,0)</f>
        <v>0.22900000000000048</v>
      </c>
      <c r="V4013" t="str">
        <f>IF(AND(N4013=O4013,P4013=N4013),"same",IF(NOT(OR(O4013=N4013,P4013=N4013)),"conflict","change"))</f>
        <v>same</v>
      </c>
      <c r="W4013" s="55">
        <f>U4013-G4013</f>
        <v>4.9960036108132044E-16</v>
      </c>
    </row>
    <row r="4014" spans="1:23" ht="21" hidden="1" outlineLevel="2" x14ac:dyDescent="0.4">
      <c r="A4014" t="s">
        <v>5344</v>
      </c>
      <c r="B4014" t="s">
        <v>5341</v>
      </c>
      <c r="C4014" t="s">
        <v>5342</v>
      </c>
      <c r="D4014" s="34">
        <v>583028</v>
      </c>
      <c r="E4014" s="34">
        <v>63691</v>
      </c>
      <c r="F4014" s="33">
        <v>37.025800000000004</v>
      </c>
      <c r="G4014" s="33">
        <v>9.1981999999999999</v>
      </c>
      <c r="H4014">
        <v>10.924175168259501</v>
      </c>
      <c r="I4014" s="33">
        <v>46.224000000000004</v>
      </c>
      <c r="J4014" s="35">
        <f>G4014/I4014</f>
        <v>0.19899186569747315</v>
      </c>
      <c r="K4014">
        <v>0.58133488247947129</v>
      </c>
      <c r="L4014">
        <v>0.72575403118179971</v>
      </c>
      <c r="M4014">
        <v>0.5</v>
      </c>
      <c r="N4014" t="s">
        <v>34</v>
      </c>
      <c r="O4014" s="53" t="s">
        <v>34</v>
      </c>
      <c r="P4014" s="54" t="str">
        <f>'Sheet1 (2)'!O4375</f>
        <v>A</v>
      </c>
      <c r="Q4014" s="31" t="str">
        <f>IF(U4014="same",N4014,IF(O4014=N4014,P4014,O4014))</f>
        <v>A</v>
      </c>
      <c r="R4014">
        <f>VLOOKUP(IF(V4014="same",N4014,IF(O4014=N4014,P4014,O4014)),$AA$2:$AL$8,9,FALSE)</f>
        <v>0.15</v>
      </c>
      <c r="S4014" s="11">
        <f>(L4014-M4014)/L4014</f>
        <v>0.31106135340948432</v>
      </c>
      <c r="T4014" s="13">
        <f t="shared" si="62"/>
        <v>0.15</v>
      </c>
      <c r="U4014">
        <f>IFERROR(T4014*I4014,0)</f>
        <v>6.9336000000000002</v>
      </c>
      <c r="V4014" t="str">
        <f>IF(AND(N4014=O4014,P4014=N4014),"same",IF(NOT(OR(O4014=N4014,P4014=N4014)),"conflict","change"))</f>
        <v>same</v>
      </c>
      <c r="W4014" s="55">
        <f>U4014-G4014</f>
        <v>-2.2645999999999997</v>
      </c>
    </row>
    <row r="4015" spans="1:23" ht="21" outlineLevel="1" collapsed="1" x14ac:dyDescent="0.4">
      <c r="C4015" s="29" t="s">
        <v>5345</v>
      </c>
      <c r="D4015" s="34">
        <f>SUBTOTAL(9,D4012:D4014)</f>
        <v>856165</v>
      </c>
      <c r="E4015" s="34">
        <f>SUBTOTAL(9,E4012:E4014)</f>
        <v>77789</v>
      </c>
      <c r="F4015" s="33">
        <f>SUBTOTAL(9,F4012:F4014)</f>
        <v>51.131200000000007</v>
      </c>
      <c r="G4015" s="33">
        <f>SUBTOTAL(9,G4012:G4014)</f>
        <v>12.444800000000001</v>
      </c>
      <c r="I4015" s="33">
        <f>SUBTOTAL(9,I4012:I4014)</f>
        <v>63.576000000000008</v>
      </c>
      <c r="J4015" s="35"/>
      <c r="O4015" s="53"/>
      <c r="P4015" s="54"/>
      <c r="Q4015" s="31"/>
      <c r="T4015" s="13">
        <f t="shared" si="62"/>
        <v>0</v>
      </c>
      <c r="U4015">
        <f>SUBTOTAL(9,U4012:U4014)</f>
        <v>8.8838500000000007</v>
      </c>
      <c r="W4015" s="55">
        <f>SUBTOTAL(9,W4012:W4014)</f>
        <v>-3.5609499999999996</v>
      </c>
    </row>
    <row r="4016" spans="1:23" ht="21" hidden="1" outlineLevel="2" x14ac:dyDescent="0.4">
      <c r="A4016" t="s">
        <v>5595</v>
      </c>
      <c r="B4016" t="s">
        <v>5596</v>
      </c>
      <c r="C4016" t="s">
        <v>5597</v>
      </c>
      <c r="D4016" s="34">
        <v>56943</v>
      </c>
      <c r="E4016" s="34">
        <v>12102</v>
      </c>
      <c r="F4016" s="33">
        <v>8.4123999999999999</v>
      </c>
      <c r="G4016" s="33">
        <v>2.8027000000000002</v>
      </c>
      <c r="H4016">
        <v>21.25283177914757</v>
      </c>
      <c r="I4016" s="33">
        <v>11.2151</v>
      </c>
      <c r="J4016" s="35">
        <f>G4016/I4016</f>
        <v>0.24990414708740896</v>
      </c>
      <c r="K4016">
        <v>0.6951247727648322</v>
      </c>
      <c r="L4016">
        <v>0.92671459262931755</v>
      </c>
      <c r="M4016">
        <v>0.5</v>
      </c>
      <c r="N4016" t="s">
        <v>34</v>
      </c>
      <c r="O4016" s="53" t="s">
        <v>34</v>
      </c>
      <c r="P4016" s="54" t="str">
        <f>'Sheet1 (2)'!O701</f>
        <v>A</v>
      </c>
      <c r="Q4016" s="31" t="str">
        <f>IF(U4016="same",N4016,IF(O4016=N4016,P4016,O4016))</f>
        <v>A</v>
      </c>
      <c r="R4016">
        <f>VLOOKUP(IF(V4016="same",N4016,IF(O4016=N4016,P4016,O4016)),$AA$2:$AL$8,9,FALSE)</f>
        <v>0.15</v>
      </c>
      <c r="S4016" s="11">
        <f>(L4016-M4016)/L4016</f>
        <v>0.46045955898743662</v>
      </c>
      <c r="T4016" s="13">
        <f t="shared" si="62"/>
        <v>0.15</v>
      </c>
      <c r="U4016">
        <f>IFERROR(T4016*I4016,0)</f>
        <v>1.6822649999999999</v>
      </c>
      <c r="V4016" t="str">
        <f>IF(AND(N4016=O4016,P4016=N4016),"same",IF(NOT(OR(O4016=N4016,P4016=N4016)),"conflict","change"))</f>
        <v>same</v>
      </c>
      <c r="W4016" s="55">
        <f>U4016-G4016</f>
        <v>-1.1204350000000003</v>
      </c>
    </row>
    <row r="4017" spans="1:23" ht="21" hidden="1" outlineLevel="2" x14ac:dyDescent="0.4">
      <c r="A4017" t="s">
        <v>5598</v>
      </c>
      <c r="B4017" t="s">
        <v>5596</v>
      </c>
      <c r="C4017" t="s">
        <v>5597</v>
      </c>
      <c r="D4017" s="34">
        <v>722</v>
      </c>
      <c r="E4017" s="34">
        <v>277</v>
      </c>
      <c r="F4017" s="33">
        <v>0.14660000000000001</v>
      </c>
      <c r="G4017" s="33">
        <v>6.2800000000000009E-2</v>
      </c>
      <c r="H4017">
        <v>38.365650969529085</v>
      </c>
      <c r="I4017" s="33">
        <v>0.20940000000000003</v>
      </c>
      <c r="J4017" s="35">
        <f>G4017/I4017</f>
        <v>0.29990448901623684</v>
      </c>
      <c r="K4017">
        <v>0.52924187725631766</v>
      </c>
      <c r="L4017">
        <v>0.7559566787003611</v>
      </c>
      <c r="M4017">
        <v>0.5</v>
      </c>
      <c r="N4017" t="s">
        <v>34</v>
      </c>
      <c r="O4017" s="53" t="s">
        <v>34</v>
      </c>
      <c r="P4017" s="54" t="str">
        <f>'Sheet1 (2)'!O2557</f>
        <v>A</v>
      </c>
      <c r="Q4017" s="31" t="str">
        <f>IF(U4017="same",N4017,IF(O4017=N4017,P4017,O4017))</f>
        <v>A</v>
      </c>
      <c r="R4017">
        <f>VLOOKUP(IF(V4017="same",N4017,IF(O4017=N4017,P4017,O4017)),$AA$2:$AL$8,9,FALSE)</f>
        <v>0.15</v>
      </c>
      <c r="S4017" s="11">
        <f>(L4017-M4017)/L4017</f>
        <v>0.3385864374403057</v>
      </c>
      <c r="T4017" s="13">
        <f t="shared" si="62"/>
        <v>0.15</v>
      </c>
      <c r="U4017">
        <f>IFERROR(T4017*I4017,0)</f>
        <v>3.141E-2</v>
      </c>
      <c r="V4017" t="str">
        <f>IF(AND(N4017=O4017,P4017=N4017),"same",IF(NOT(OR(O4017=N4017,P4017=N4017)),"conflict","change"))</f>
        <v>same</v>
      </c>
      <c r="W4017" s="55">
        <f>U4017-G4017</f>
        <v>-3.1390000000000008E-2</v>
      </c>
    </row>
    <row r="4018" spans="1:23" ht="21" hidden="1" outlineLevel="2" collapsed="1" x14ac:dyDescent="0.4">
      <c r="A4018" t="s">
        <v>5599</v>
      </c>
      <c r="B4018" t="s">
        <v>5596</v>
      </c>
      <c r="C4018" t="s">
        <v>5597</v>
      </c>
      <c r="D4018" s="34">
        <v>768</v>
      </c>
      <c r="E4018" s="34">
        <v>305</v>
      </c>
      <c r="F4018" s="33">
        <v>0.1585</v>
      </c>
      <c r="G4018" s="33">
        <v>6.7599999999999993E-2</v>
      </c>
      <c r="H4018">
        <v>39.713541666666664</v>
      </c>
      <c r="I4018" s="33">
        <v>0.2261</v>
      </c>
      <c r="J4018" s="35">
        <f>G4018/I4018</f>
        <v>0.29898275099513488</v>
      </c>
      <c r="K4018">
        <v>0.51967213114754096</v>
      </c>
      <c r="L4018">
        <v>0.741311475409836</v>
      </c>
      <c r="M4018">
        <v>0.5</v>
      </c>
      <c r="N4018" t="s">
        <v>34</v>
      </c>
      <c r="O4018" s="53" t="s">
        <v>34</v>
      </c>
      <c r="P4018" s="54" t="str">
        <f>'Sheet1 (2)'!O3209</f>
        <v>A</v>
      </c>
      <c r="Q4018" s="31" t="str">
        <f>IF(U4018="same",N4018,IF(O4018=N4018,P4018,O4018))</f>
        <v>A</v>
      </c>
      <c r="R4018">
        <f>VLOOKUP(IF(V4018="same",N4018,IF(O4018=N4018,P4018,O4018)),$AA$2:$AL$8,9,FALSE)</f>
        <v>0.15</v>
      </c>
      <c r="S4018" s="11">
        <f>(L4018-M4018)/L4018</f>
        <v>0.3255196815568332</v>
      </c>
      <c r="T4018" s="13">
        <f t="shared" si="62"/>
        <v>0.15</v>
      </c>
      <c r="U4018">
        <f>IFERROR(T4018*I4018,0)</f>
        <v>3.3915000000000001E-2</v>
      </c>
      <c r="V4018" t="str">
        <f>IF(AND(N4018=O4018,P4018=N4018),"same",IF(NOT(OR(O4018=N4018,P4018=N4018)),"conflict","change"))</f>
        <v>same</v>
      </c>
      <c r="W4018" s="55">
        <f>U4018-G4018</f>
        <v>-3.3684999999999993E-2</v>
      </c>
    </row>
    <row r="4019" spans="1:23" ht="21" hidden="1" outlineLevel="2" x14ac:dyDescent="0.4">
      <c r="A4019" t="s">
        <v>5600</v>
      </c>
      <c r="B4019" t="s">
        <v>5596</v>
      </c>
      <c r="C4019" t="s">
        <v>5597</v>
      </c>
      <c r="D4019" s="34">
        <v>71690</v>
      </c>
      <c r="E4019" s="34">
        <v>14304</v>
      </c>
      <c r="F4019" s="33">
        <v>8.7354000000000003</v>
      </c>
      <c r="G4019" s="33">
        <v>4.3019999999999996</v>
      </c>
      <c r="H4019">
        <v>19.952573580694658</v>
      </c>
      <c r="I4019" s="33">
        <v>13.0374</v>
      </c>
      <c r="J4019" s="35">
        <f>G4019/I4019</f>
        <v>0.32997376777578347</v>
      </c>
      <c r="K4019">
        <v>0.61069630872483216</v>
      </c>
      <c r="L4019">
        <v>0.91145134228187918</v>
      </c>
      <c r="M4019">
        <v>0.5</v>
      </c>
      <c r="N4019" t="s">
        <v>37</v>
      </c>
      <c r="O4019" s="53" t="s">
        <v>37</v>
      </c>
      <c r="P4019" s="54" t="str">
        <f>'Sheet1 (2)'!O3529</f>
        <v>B</v>
      </c>
      <c r="Q4019" s="31" t="str">
        <f>IF(U4019="same",N4019,IF(O4019=N4019,P4019,O4019))</f>
        <v>B</v>
      </c>
      <c r="R4019">
        <f>VLOOKUP(IF(V4019="same",N4019,IF(O4019=N4019,P4019,O4019)),$AA$2:$AL$8,9,FALSE)</f>
        <v>0.25</v>
      </c>
      <c r="S4019" s="11">
        <f>(L4019-M4019)/L4019</f>
        <v>0.45142436375350914</v>
      </c>
      <c r="T4019" s="13">
        <f t="shared" si="62"/>
        <v>0.25</v>
      </c>
      <c r="U4019">
        <f>IFERROR(T4019*I4019,0)</f>
        <v>3.25935</v>
      </c>
      <c r="V4019" t="str">
        <f>IF(AND(N4019=O4019,P4019=N4019),"same",IF(NOT(OR(O4019=N4019,P4019=N4019)),"conflict","change"))</f>
        <v>same</v>
      </c>
      <c r="W4019" s="55">
        <f>U4019-G4019</f>
        <v>-1.0426499999999996</v>
      </c>
    </row>
    <row r="4020" spans="1:23" ht="21" hidden="1" outlineLevel="2" x14ac:dyDescent="0.4">
      <c r="A4020" t="s">
        <v>5601</v>
      </c>
      <c r="B4020" t="s">
        <v>5596</v>
      </c>
      <c r="C4020" t="s">
        <v>5597</v>
      </c>
      <c r="D4020" s="34">
        <v>370418</v>
      </c>
      <c r="E4020" s="34">
        <v>29502</v>
      </c>
      <c r="F4020" s="33">
        <v>9.7665000000000006</v>
      </c>
      <c r="G4020" s="33">
        <v>3.2138999999999998</v>
      </c>
      <c r="H4020">
        <v>7.9645157632728427</v>
      </c>
      <c r="I4020" s="33">
        <v>12.980399999999999</v>
      </c>
      <c r="J4020" s="35">
        <f>G4020/I4020</f>
        <v>0.24759637607469723</v>
      </c>
      <c r="K4020">
        <v>0.33104535285743342</v>
      </c>
      <c r="L4020">
        <v>0.43998372991661583</v>
      </c>
      <c r="M4020">
        <v>0.3</v>
      </c>
      <c r="N4020" t="s">
        <v>34</v>
      </c>
      <c r="O4020" s="53" t="s">
        <v>34</v>
      </c>
      <c r="P4020" s="54" t="str">
        <f>'Sheet1 (2)'!O4402</f>
        <v>A</v>
      </c>
      <c r="Q4020" s="31" t="str">
        <f>IF(U4020="same",N4020,IF(O4020=N4020,P4020,O4020))</f>
        <v>A</v>
      </c>
      <c r="R4020">
        <f>VLOOKUP(IF(V4020="same",N4020,IF(O4020=N4020,P4020,O4020)),$AA$2:$AL$8,9,FALSE)</f>
        <v>0.15</v>
      </c>
      <c r="S4020" s="11">
        <f>(L4020-M4020)/L4020</f>
        <v>0.31815660534344092</v>
      </c>
      <c r="T4020" s="13">
        <f t="shared" si="62"/>
        <v>0.15</v>
      </c>
      <c r="U4020">
        <f>IFERROR(T4020*I4020,0)</f>
        <v>1.9470599999999998</v>
      </c>
      <c r="V4020" t="str">
        <f>IF(AND(N4020=O4020,P4020=N4020),"same",IF(NOT(OR(O4020=N4020,P4020=N4020)),"conflict","change"))</f>
        <v>same</v>
      </c>
      <c r="W4020" s="55">
        <f>U4020-G4020</f>
        <v>-1.26684</v>
      </c>
    </row>
    <row r="4021" spans="1:23" ht="21" outlineLevel="1" collapsed="1" x14ac:dyDescent="0.4">
      <c r="C4021" s="29" t="s">
        <v>5602</v>
      </c>
      <c r="D4021" s="34">
        <f>SUBTOTAL(9,D4016:D4020)</f>
        <v>500541</v>
      </c>
      <c r="E4021" s="34">
        <f>SUBTOTAL(9,E4016:E4020)</f>
        <v>56490</v>
      </c>
      <c r="F4021" s="33">
        <f>SUBTOTAL(9,F4016:F4020)</f>
        <v>27.2194</v>
      </c>
      <c r="G4021" s="33">
        <f>SUBTOTAL(9,G4016:G4020)</f>
        <v>10.449</v>
      </c>
      <c r="I4021" s="33">
        <f>SUBTOTAL(9,I4016:I4020)</f>
        <v>37.668400000000005</v>
      </c>
      <c r="J4021" s="35"/>
      <c r="O4021" s="53"/>
      <c r="P4021" s="54"/>
      <c r="Q4021" s="31"/>
      <c r="T4021" s="13">
        <f t="shared" si="62"/>
        <v>0</v>
      </c>
      <c r="U4021">
        <f>SUBTOTAL(9,U4016:U4020)</f>
        <v>6.9539999999999997</v>
      </c>
      <c r="W4021" s="55">
        <f>SUBTOTAL(9,W4016:W4020)</f>
        <v>-3.4950000000000001</v>
      </c>
    </row>
    <row r="4022" spans="1:23" ht="21" hidden="1" outlineLevel="2" x14ac:dyDescent="0.4">
      <c r="A4022" t="s">
        <v>5334</v>
      </c>
      <c r="B4022" t="s">
        <v>5335</v>
      </c>
      <c r="C4022" t="s">
        <v>5336</v>
      </c>
      <c r="D4022" s="34">
        <v>230421</v>
      </c>
      <c r="E4022" s="34">
        <v>14479</v>
      </c>
      <c r="F4022" s="33">
        <v>15.648999999999999</v>
      </c>
      <c r="G4022" s="33">
        <v>3.4307999999999996</v>
      </c>
      <c r="H4022">
        <v>6.2837154599624165</v>
      </c>
      <c r="I4022" s="33">
        <v>19.079799999999999</v>
      </c>
      <c r="J4022" s="35">
        <f>G4022/I4022</f>
        <v>0.17981320558915712</v>
      </c>
      <c r="K4022">
        <v>1.0808066855445817</v>
      </c>
      <c r="L4022">
        <v>1.3177567511568478</v>
      </c>
      <c r="M4022">
        <v>1</v>
      </c>
      <c r="N4022" t="s">
        <v>34</v>
      </c>
      <c r="O4022" s="53" t="s">
        <v>34</v>
      </c>
      <c r="P4022" s="54" t="str">
        <f>'Sheet1 (2)'!O1681</f>
        <v>A</v>
      </c>
      <c r="Q4022" s="31" t="str">
        <f>IF(U4022="same",N4022,IF(O4022=N4022,P4022,O4022))</f>
        <v>A</v>
      </c>
      <c r="R4022">
        <f>VLOOKUP(IF(V4022="same",N4022,IF(O4022=N4022,P4022,O4022)),$AA$2:$AL$8,9,FALSE)</f>
        <v>0.15</v>
      </c>
      <c r="S4022" s="11">
        <f>(L4022-M4022)/L4022</f>
        <v>0.24113460308808263</v>
      </c>
      <c r="T4022" s="13">
        <f t="shared" si="62"/>
        <v>0.15</v>
      </c>
      <c r="U4022">
        <f>IFERROR(T4022*I4022,0)</f>
        <v>2.8619699999999999</v>
      </c>
      <c r="V4022" t="str">
        <f>IF(AND(N4022=O4022,P4022=N4022),"same",IF(NOT(OR(O4022=N4022,P4022=N4022)),"conflict","change"))</f>
        <v>same</v>
      </c>
      <c r="W4022" s="55">
        <f>U4022-G4022</f>
        <v>-0.56882999999999972</v>
      </c>
    </row>
    <row r="4023" spans="1:23" ht="21" hidden="1" outlineLevel="2" x14ac:dyDescent="0.4">
      <c r="A4023" t="s">
        <v>5337</v>
      </c>
      <c r="B4023" t="s">
        <v>5335</v>
      </c>
      <c r="C4023" t="s">
        <v>5336</v>
      </c>
      <c r="D4023" s="34">
        <v>256817</v>
      </c>
      <c r="E4023" s="34">
        <v>18435</v>
      </c>
      <c r="F4023" s="33">
        <v>19.827000000000002</v>
      </c>
      <c r="G4023" s="33">
        <v>4.5075000000000003</v>
      </c>
      <c r="H4023">
        <v>7.178263121210823</v>
      </c>
      <c r="I4023" s="33">
        <v>24.334500000000002</v>
      </c>
      <c r="J4023" s="35">
        <f>G4023/I4023</f>
        <v>0.18523084509646798</v>
      </c>
      <c r="K4023">
        <v>1.0755085435313263</v>
      </c>
      <c r="L4023">
        <v>1.3200162733930025</v>
      </c>
      <c r="M4023">
        <v>1</v>
      </c>
      <c r="N4023" t="s">
        <v>34</v>
      </c>
      <c r="O4023" s="53" t="s">
        <v>34</v>
      </c>
      <c r="P4023" s="54" t="str">
        <f>'Sheet1 (2)'!O2726</f>
        <v>A</v>
      </c>
      <c r="Q4023" s="31" t="str">
        <f>IF(U4023="same",N4023,IF(O4023=N4023,P4023,O4023))</f>
        <v>A</v>
      </c>
      <c r="R4023">
        <f>VLOOKUP(IF(V4023="same",N4023,IF(O4023=N4023,P4023,O4023)),$AA$2:$AL$8,9,FALSE)</f>
        <v>0.15</v>
      </c>
      <c r="S4023" s="11">
        <f>(L4023-M4023)/L4023</f>
        <v>0.24243358195155032</v>
      </c>
      <c r="T4023" s="13">
        <f t="shared" si="62"/>
        <v>0.15</v>
      </c>
      <c r="U4023">
        <f>IFERROR(T4023*I4023,0)</f>
        <v>3.6501749999999999</v>
      </c>
      <c r="V4023" t="str">
        <f>IF(AND(N4023=O4023,P4023=N4023),"same",IF(NOT(OR(O4023=N4023,P4023=N4023)),"conflict","change"))</f>
        <v>same</v>
      </c>
      <c r="W4023" s="55">
        <f>U4023-G4023</f>
        <v>-0.85732500000000034</v>
      </c>
    </row>
    <row r="4024" spans="1:23" ht="21" hidden="1" outlineLevel="2" x14ac:dyDescent="0.4">
      <c r="A4024" t="s">
        <v>5338</v>
      </c>
      <c r="B4024" t="s">
        <v>5335</v>
      </c>
      <c r="C4024" t="s">
        <v>5336</v>
      </c>
      <c r="D4024" s="34">
        <v>279114</v>
      </c>
      <c r="E4024" s="34">
        <v>14087</v>
      </c>
      <c r="F4024" s="33">
        <v>15.4742</v>
      </c>
      <c r="G4024" s="33">
        <v>5.1573000000000002</v>
      </c>
      <c r="H4024">
        <v>5.0470417105555434</v>
      </c>
      <c r="I4024" s="33">
        <v>20.631499999999999</v>
      </c>
      <c r="J4024" s="35">
        <f>G4024/I4024</f>
        <v>0.24997212999539542</v>
      </c>
      <c r="K4024">
        <v>1.0984737701426848</v>
      </c>
      <c r="L4024">
        <v>1.4645772698232413</v>
      </c>
      <c r="M4024">
        <v>1</v>
      </c>
      <c r="N4024" t="s">
        <v>34</v>
      </c>
      <c r="O4024" s="53" t="s">
        <v>34</v>
      </c>
      <c r="P4024" s="54" t="str">
        <f>'Sheet1 (2)'!O4099</f>
        <v>A</v>
      </c>
      <c r="Q4024" s="31" t="str">
        <f>IF(U4024="same",N4024,IF(O4024=N4024,P4024,O4024))</f>
        <v>A</v>
      </c>
      <c r="R4024">
        <f>VLOOKUP(IF(V4024="same",N4024,IF(O4024=N4024,P4024,O4024)),$AA$2:$AL$8,9,FALSE)</f>
        <v>0.15</v>
      </c>
      <c r="S4024" s="11">
        <f>(L4024-M4024)/L4024</f>
        <v>0.31720912197368106</v>
      </c>
      <c r="T4024" s="13">
        <f t="shared" si="62"/>
        <v>0.15</v>
      </c>
      <c r="U4024">
        <f>IFERROR(T4024*I4024,0)</f>
        <v>3.0947249999999999</v>
      </c>
      <c r="V4024" t="str">
        <f>IF(AND(N4024=O4024,P4024=N4024),"same",IF(NOT(OR(O4024=N4024,P4024=N4024)),"conflict","change"))</f>
        <v>same</v>
      </c>
      <c r="W4024" s="55">
        <f>U4024-G4024</f>
        <v>-2.0625750000000003</v>
      </c>
    </row>
    <row r="4025" spans="1:23" ht="21" outlineLevel="1" collapsed="1" x14ac:dyDescent="0.4">
      <c r="C4025" s="29" t="s">
        <v>5339</v>
      </c>
      <c r="D4025" s="34">
        <f>SUBTOTAL(9,D4022:D4024)</f>
        <v>766352</v>
      </c>
      <c r="E4025" s="34">
        <f>SUBTOTAL(9,E4022:E4024)</f>
        <v>47001</v>
      </c>
      <c r="F4025" s="33">
        <f>SUBTOTAL(9,F4022:F4024)</f>
        <v>50.950199999999995</v>
      </c>
      <c r="G4025" s="33">
        <f>SUBTOTAL(9,G4022:G4024)</f>
        <v>13.095600000000001</v>
      </c>
      <c r="I4025" s="33">
        <f>SUBTOTAL(9,I4022:I4024)</f>
        <v>64.0458</v>
      </c>
      <c r="J4025" s="35"/>
      <c r="O4025" s="53"/>
      <c r="P4025" s="54"/>
      <c r="Q4025" s="31"/>
      <c r="T4025" s="13">
        <f t="shared" si="62"/>
        <v>0</v>
      </c>
      <c r="U4025">
        <f>SUBTOTAL(9,U4022:U4024)</f>
        <v>9.6068700000000007</v>
      </c>
      <c r="W4025" s="55">
        <f>SUBTOTAL(9,W4022:W4024)</f>
        <v>-3.4887300000000003</v>
      </c>
    </row>
    <row r="4026" spans="1:23" ht="21" hidden="1" outlineLevel="2" collapsed="1" x14ac:dyDescent="0.4">
      <c r="A4026" t="s">
        <v>5707</v>
      </c>
      <c r="B4026" t="s">
        <v>5708</v>
      </c>
      <c r="C4026" t="s">
        <v>5709</v>
      </c>
      <c r="D4026" s="34">
        <v>36707</v>
      </c>
      <c r="E4026" s="34">
        <v>6509</v>
      </c>
      <c r="F4026" s="33">
        <v>1.5642</v>
      </c>
      <c r="G4026" s="33">
        <v>0.52</v>
      </c>
      <c r="H4026">
        <v>17.732312637916472</v>
      </c>
      <c r="I4026" s="33">
        <v>2.0842000000000001</v>
      </c>
      <c r="J4026" s="35">
        <f>G4026/I4026</f>
        <v>0.24949620957681604</v>
      </c>
      <c r="K4026">
        <v>0.24031341219849439</v>
      </c>
      <c r="L4026">
        <v>0.32020279612843761</v>
      </c>
      <c r="M4026">
        <v>0.1</v>
      </c>
      <c r="N4026" t="s">
        <v>34</v>
      </c>
      <c r="O4026" s="53" t="s">
        <v>34</v>
      </c>
      <c r="P4026" s="54" t="str">
        <f>'Sheet1 (2)'!O263</f>
        <v>A</v>
      </c>
      <c r="Q4026" s="31" t="str">
        <f>IF(U4026="same",N4026,IF(O4026=N4026,P4026,O4026))</f>
        <v>A</v>
      </c>
      <c r="R4026">
        <f>VLOOKUP(IF(V4026="same",N4026,IF(O4026=N4026,P4026,O4026)),$AA$2:$AL$8,9,FALSE)</f>
        <v>0.15</v>
      </c>
      <c r="S4026" s="11">
        <f>(L4026-M4026)/L4026</f>
        <v>0.68769791766625088</v>
      </c>
      <c r="T4026" s="13">
        <f t="shared" si="62"/>
        <v>0.15</v>
      </c>
      <c r="U4026">
        <f>IFERROR(T4026*I4026,0)</f>
        <v>0.31263000000000002</v>
      </c>
      <c r="V4026" t="str">
        <f>IF(AND(N4026=O4026,P4026=N4026),"same",IF(NOT(OR(O4026=N4026,P4026=N4026)),"conflict","change"))</f>
        <v>same</v>
      </c>
      <c r="W4026" s="55">
        <f>U4026-G4026</f>
        <v>-0.20737</v>
      </c>
    </row>
    <row r="4027" spans="1:23" ht="21" hidden="1" outlineLevel="2" x14ac:dyDescent="0.4">
      <c r="A4027" t="s">
        <v>5710</v>
      </c>
      <c r="B4027" t="s">
        <v>5708</v>
      </c>
      <c r="C4027" t="s">
        <v>5709</v>
      </c>
      <c r="D4027" s="34">
        <v>29478</v>
      </c>
      <c r="E4027" s="34">
        <v>3380</v>
      </c>
      <c r="F4027" s="33">
        <v>0.85929999999999995</v>
      </c>
      <c r="G4027" s="33">
        <v>0.28570000000000001</v>
      </c>
      <c r="H4027">
        <v>11.466178166768437</v>
      </c>
      <c r="I4027" s="33">
        <v>1.145</v>
      </c>
      <c r="J4027" s="35">
        <f>G4027/I4027</f>
        <v>0.24951965065502185</v>
      </c>
      <c r="K4027">
        <v>0.2542307692307692</v>
      </c>
      <c r="L4027">
        <v>0.33875739644970415</v>
      </c>
      <c r="M4027">
        <v>0.15</v>
      </c>
      <c r="N4027" t="s">
        <v>34</v>
      </c>
      <c r="O4027" s="53" t="s">
        <v>34</v>
      </c>
      <c r="P4027" s="54" t="str">
        <f>'Sheet1 (2)'!O651</f>
        <v>A</v>
      </c>
      <c r="Q4027" s="31" t="str">
        <f>IF(U4027="same",N4027,IF(O4027=N4027,P4027,O4027))</f>
        <v>A</v>
      </c>
      <c r="R4027">
        <f>VLOOKUP(IF(V4027="same",N4027,IF(O4027=N4027,P4027,O4027)),$AA$2:$AL$8,9,FALSE)</f>
        <v>0.15</v>
      </c>
      <c r="S4027" s="11">
        <f>(L4027-M4027)/L4027</f>
        <v>0.55720524017467254</v>
      </c>
      <c r="T4027" s="13">
        <f t="shared" si="62"/>
        <v>0.15</v>
      </c>
      <c r="U4027">
        <f>IFERROR(T4027*I4027,0)</f>
        <v>0.17174999999999999</v>
      </c>
      <c r="V4027" t="str">
        <f>IF(AND(N4027=O4027,P4027=N4027),"same",IF(NOT(OR(O4027=N4027,P4027=N4027)),"conflict","change"))</f>
        <v>same</v>
      </c>
      <c r="W4027" s="55">
        <f>U4027-G4027</f>
        <v>-0.11395000000000002</v>
      </c>
    </row>
    <row r="4028" spans="1:23" ht="21" hidden="1" outlineLevel="2" x14ac:dyDescent="0.4">
      <c r="A4028" t="s">
        <v>5711</v>
      </c>
      <c r="B4028" t="s">
        <v>5708</v>
      </c>
      <c r="C4028" t="s">
        <v>5709</v>
      </c>
      <c r="D4028" s="34">
        <v>102771</v>
      </c>
      <c r="E4028" s="34">
        <v>22207</v>
      </c>
      <c r="F4028" s="33">
        <v>5.8020000000000005</v>
      </c>
      <c r="G4028" s="33">
        <v>1.9325999999999999</v>
      </c>
      <c r="H4028">
        <v>21.608235786359966</v>
      </c>
      <c r="I4028" s="33">
        <v>7.7346000000000004</v>
      </c>
      <c r="J4028" s="35">
        <f>G4028/I4028</f>
        <v>0.24986424637343879</v>
      </c>
      <c r="K4028">
        <v>0.26126896924393211</v>
      </c>
      <c r="L4028">
        <v>0.34829558247399472</v>
      </c>
      <c r="M4028">
        <v>0.1</v>
      </c>
      <c r="N4028" t="s">
        <v>34</v>
      </c>
      <c r="O4028" s="53" t="s">
        <v>34</v>
      </c>
      <c r="P4028" s="54" t="str">
        <f>'Sheet1 (2)'!O933</f>
        <v>A</v>
      </c>
      <c r="Q4028" s="31" t="str">
        <f>IF(U4028="same",N4028,IF(O4028=N4028,P4028,O4028))</f>
        <v>A</v>
      </c>
      <c r="R4028">
        <f>VLOOKUP(IF(V4028="same",N4028,IF(O4028=N4028,P4028,O4028)),$AA$2:$AL$8,9,FALSE)</f>
        <v>0.15</v>
      </c>
      <c r="S4028" s="11">
        <f>(L4028-M4028)/L4028</f>
        <v>0.71288754428154011</v>
      </c>
      <c r="T4028" s="13">
        <f t="shared" si="62"/>
        <v>0.15</v>
      </c>
      <c r="U4028">
        <f>IFERROR(T4028*I4028,0)</f>
        <v>1.1601900000000001</v>
      </c>
      <c r="V4028" t="str">
        <f>IF(AND(N4028=O4028,P4028=N4028),"same",IF(NOT(OR(O4028=N4028,P4028=N4028)),"conflict","change"))</f>
        <v>same</v>
      </c>
      <c r="W4028" s="55">
        <f>U4028-G4028</f>
        <v>-0.77240999999999982</v>
      </c>
    </row>
    <row r="4029" spans="1:23" ht="21" hidden="1" outlineLevel="2" x14ac:dyDescent="0.4">
      <c r="A4029" t="s">
        <v>5712</v>
      </c>
      <c r="B4029" t="s">
        <v>5708</v>
      </c>
      <c r="C4029" t="s">
        <v>5709</v>
      </c>
      <c r="D4029" s="34">
        <v>65807</v>
      </c>
      <c r="E4029" s="34">
        <v>13298</v>
      </c>
      <c r="F4029" s="33">
        <v>3.3788999999999998</v>
      </c>
      <c r="G4029" s="33">
        <v>1.1249</v>
      </c>
      <c r="H4029">
        <v>20.207576701566701</v>
      </c>
      <c r="I4029" s="33">
        <v>4.5038</v>
      </c>
      <c r="J4029" s="35">
        <f>G4029/I4029</f>
        <v>0.24976686353745725</v>
      </c>
      <c r="K4029">
        <v>0.25409084072792898</v>
      </c>
      <c r="L4029">
        <v>0.33868250864791699</v>
      </c>
      <c r="M4029">
        <v>0.1</v>
      </c>
      <c r="N4029" t="s">
        <v>34</v>
      </c>
      <c r="O4029" s="53" t="s">
        <v>34</v>
      </c>
      <c r="P4029" s="54" t="str">
        <f>'Sheet1 (2)'!O1355</f>
        <v>A</v>
      </c>
      <c r="Q4029" s="31" t="str">
        <f>IF(U4029="same",N4029,IF(O4029=N4029,P4029,O4029))</f>
        <v>A</v>
      </c>
      <c r="R4029">
        <f>VLOOKUP(IF(V4029="same",N4029,IF(O4029=N4029,P4029,O4029)),$AA$2:$AL$8,9,FALSE)</f>
        <v>0.15</v>
      </c>
      <c r="S4029" s="11">
        <f>(L4029-M4029)/L4029</f>
        <v>0.7047382210577734</v>
      </c>
      <c r="T4029" s="13">
        <f t="shared" si="62"/>
        <v>0.15</v>
      </c>
      <c r="U4029">
        <f>IFERROR(T4029*I4029,0)</f>
        <v>0.67557</v>
      </c>
      <c r="V4029" t="str">
        <f>IF(AND(N4029=O4029,P4029=N4029),"same",IF(NOT(OR(O4029=N4029,P4029=N4029)),"conflict","change"))</f>
        <v>same</v>
      </c>
      <c r="W4029" s="55">
        <f>U4029-G4029</f>
        <v>-0.44933000000000001</v>
      </c>
    </row>
    <row r="4030" spans="1:23" ht="21" hidden="1" outlineLevel="2" x14ac:dyDescent="0.4">
      <c r="A4030" t="s">
        <v>5713</v>
      </c>
      <c r="B4030" t="s">
        <v>5708</v>
      </c>
      <c r="C4030" t="s">
        <v>5709</v>
      </c>
      <c r="D4030" s="34">
        <v>110381</v>
      </c>
      <c r="E4030" s="34">
        <v>13436</v>
      </c>
      <c r="F4030" s="33">
        <v>3.4238999999999997</v>
      </c>
      <c r="G4030" s="33">
        <v>1.1404999999999998</v>
      </c>
      <c r="H4030">
        <v>12.172384740127377</v>
      </c>
      <c r="I4030" s="33">
        <v>4.5643999999999991</v>
      </c>
      <c r="J4030" s="35">
        <f>G4030/I4030</f>
        <v>0.24986854789238455</v>
      </c>
      <c r="K4030">
        <v>0.25483030663888057</v>
      </c>
      <c r="L4030">
        <v>0.33971420065495672</v>
      </c>
      <c r="M4030">
        <v>0.1</v>
      </c>
      <c r="N4030" t="s">
        <v>34</v>
      </c>
      <c r="O4030" s="53" t="s">
        <v>34</v>
      </c>
      <c r="P4030" s="54" t="str">
        <f>'Sheet1 (2)'!O2343</f>
        <v>A</v>
      </c>
      <c r="Q4030" s="31" t="str">
        <f>IF(U4030="same",N4030,IF(O4030=N4030,P4030,O4030))</f>
        <v>A</v>
      </c>
      <c r="R4030">
        <f>VLOOKUP(IF(V4030="same",N4030,IF(O4030=N4030,P4030,O4030)),$AA$2:$AL$8,9,FALSE)</f>
        <v>0.15</v>
      </c>
      <c r="S4030" s="11">
        <f>(L4030-M4030)/L4030</f>
        <v>0.70563491367978259</v>
      </c>
      <c r="T4030" s="13">
        <f t="shared" si="62"/>
        <v>0.15</v>
      </c>
      <c r="U4030">
        <f>IFERROR(T4030*I4030,0)</f>
        <v>0.68465999999999982</v>
      </c>
      <c r="V4030" t="str">
        <f>IF(AND(N4030=O4030,P4030=N4030),"same",IF(NOT(OR(O4030=N4030,P4030=N4030)),"conflict","change"))</f>
        <v>same</v>
      </c>
      <c r="W4030" s="55">
        <f>U4030-G4030</f>
        <v>-0.45584000000000002</v>
      </c>
    </row>
    <row r="4031" spans="1:23" ht="21" hidden="1" outlineLevel="2" x14ac:dyDescent="0.4">
      <c r="A4031" t="s">
        <v>5714</v>
      </c>
      <c r="B4031" t="s">
        <v>5708</v>
      </c>
      <c r="C4031" t="s">
        <v>5709</v>
      </c>
      <c r="D4031" s="34">
        <v>98942</v>
      </c>
      <c r="E4031" s="34">
        <v>14265</v>
      </c>
      <c r="F4031" s="33">
        <v>3.9018999999999995</v>
      </c>
      <c r="G4031" s="33">
        <v>1.3001</v>
      </c>
      <c r="H4031">
        <v>14.417537547249903</v>
      </c>
      <c r="I4031" s="33">
        <v>5.202</v>
      </c>
      <c r="J4031" s="35">
        <f>G4031/I4031</f>
        <v>0.24992310649750096</v>
      </c>
      <c r="K4031">
        <v>0.27352961794602171</v>
      </c>
      <c r="L4031">
        <v>0.3646687697160883</v>
      </c>
      <c r="M4031">
        <v>0.2</v>
      </c>
      <c r="N4031" t="s">
        <v>34</v>
      </c>
      <c r="O4031" s="53" t="s">
        <v>34</v>
      </c>
      <c r="P4031" s="54" t="str">
        <f>'Sheet1 (2)'!O2512</f>
        <v>A</v>
      </c>
      <c r="Q4031" s="31" t="str">
        <f>IF(U4031="same",N4031,IF(O4031=N4031,P4031,O4031))</f>
        <v>A</v>
      </c>
      <c r="R4031">
        <f>VLOOKUP(IF(V4031="same",N4031,IF(O4031=N4031,P4031,O4031)),$AA$2:$AL$8,9,FALSE)</f>
        <v>0.15</v>
      </c>
      <c r="S4031" s="11">
        <f>(L4031-M4031)/L4031</f>
        <v>0.45155709342560546</v>
      </c>
      <c r="T4031" s="13">
        <f t="shared" si="62"/>
        <v>0.15</v>
      </c>
      <c r="U4031">
        <f>IFERROR(T4031*I4031,0)</f>
        <v>0.78029999999999999</v>
      </c>
      <c r="V4031" t="str">
        <f>IF(AND(N4031=O4031,P4031=N4031),"same",IF(NOT(OR(O4031=N4031,P4031=N4031)),"conflict","change"))</f>
        <v>same</v>
      </c>
      <c r="W4031" s="55">
        <f>U4031-G4031</f>
        <v>-0.51980000000000004</v>
      </c>
    </row>
    <row r="4032" spans="1:23" ht="21" hidden="1" outlineLevel="2" x14ac:dyDescent="0.4">
      <c r="A4032" t="s">
        <v>5715</v>
      </c>
      <c r="B4032" t="s">
        <v>5708</v>
      </c>
      <c r="C4032" t="s">
        <v>5709</v>
      </c>
      <c r="D4032" s="34">
        <v>40952</v>
      </c>
      <c r="E4032" s="34">
        <v>3826</v>
      </c>
      <c r="F4032" s="33">
        <v>0.94040000000000001</v>
      </c>
      <c r="G4032" s="33">
        <v>0.31259999999999999</v>
      </c>
      <c r="H4032">
        <v>9.3426450478609109</v>
      </c>
      <c r="I4032" s="33">
        <v>1.2530000000000001</v>
      </c>
      <c r="J4032" s="35">
        <f>G4032/I4032</f>
        <v>0.24948124501197125</v>
      </c>
      <c r="K4032">
        <v>0.24579194981704128</v>
      </c>
      <c r="L4032">
        <v>0.32749607945635129</v>
      </c>
      <c r="M4032">
        <v>0.1</v>
      </c>
      <c r="N4032" t="s">
        <v>34</v>
      </c>
      <c r="O4032" s="53" t="s">
        <v>34</v>
      </c>
      <c r="P4032" s="54" t="str">
        <f>'Sheet1 (2)'!O3727</f>
        <v>A</v>
      </c>
      <c r="Q4032" s="31" t="str">
        <f>IF(U4032="same",N4032,IF(O4032=N4032,P4032,O4032))</f>
        <v>A</v>
      </c>
      <c r="R4032">
        <f>VLOOKUP(IF(V4032="same",N4032,IF(O4032=N4032,P4032,O4032)),$AA$2:$AL$8,9,FALSE)</f>
        <v>0.15</v>
      </c>
      <c r="S4032" s="11">
        <f>(L4032-M4032)/L4032</f>
        <v>0.69465283320031923</v>
      </c>
      <c r="T4032" s="13">
        <f t="shared" si="62"/>
        <v>0.15</v>
      </c>
      <c r="U4032">
        <f>IFERROR(T4032*I4032,0)</f>
        <v>0.18795000000000001</v>
      </c>
      <c r="V4032" t="str">
        <f>IF(AND(N4032=O4032,P4032=N4032),"same",IF(NOT(OR(O4032=N4032,P4032=N4032)),"conflict","change"))</f>
        <v>same</v>
      </c>
      <c r="W4032" s="55">
        <f>U4032-G4032</f>
        <v>-0.12464999999999998</v>
      </c>
    </row>
    <row r="4033" spans="1:23" ht="21" hidden="1" outlineLevel="2" x14ac:dyDescent="0.4">
      <c r="A4033" t="s">
        <v>5716</v>
      </c>
      <c r="B4033" t="s">
        <v>5708</v>
      </c>
      <c r="C4033" t="s">
        <v>5709</v>
      </c>
      <c r="D4033" s="34">
        <v>101723</v>
      </c>
      <c r="E4033" s="34">
        <v>15176</v>
      </c>
      <c r="F4033" s="33">
        <v>4.1170999999999998</v>
      </c>
      <c r="G4033" s="33">
        <v>1.3719000000000001</v>
      </c>
      <c r="H4033">
        <v>14.918946550927519</v>
      </c>
      <c r="I4033" s="33">
        <v>5.4889999999999999</v>
      </c>
      <c r="J4033" s="35">
        <f>G4033/I4033</f>
        <v>0.24993623610858082</v>
      </c>
      <c r="K4033">
        <v>0.27129019504480756</v>
      </c>
      <c r="L4033">
        <v>0.3616895097522404</v>
      </c>
      <c r="M4033">
        <v>0.2</v>
      </c>
      <c r="N4033" t="s">
        <v>34</v>
      </c>
      <c r="O4033" s="53" t="s">
        <v>34</v>
      </c>
      <c r="P4033" s="54" t="str">
        <f>'Sheet1 (2)'!O4158</f>
        <v>A</v>
      </c>
      <c r="Q4033" s="31" t="str">
        <f>IF(U4033="same",N4033,IF(O4033=N4033,P4033,O4033))</f>
        <v>A</v>
      </c>
      <c r="R4033">
        <f>VLOOKUP(IF(V4033="same",N4033,IF(O4033=N4033,P4033,O4033)),$AA$2:$AL$8,9,FALSE)</f>
        <v>0.15</v>
      </c>
      <c r="S4033" s="11">
        <f>(L4033-M4033)/L4033</f>
        <v>0.4470395336126799</v>
      </c>
      <c r="T4033" s="13">
        <f t="shared" si="62"/>
        <v>0.15</v>
      </c>
      <c r="U4033">
        <f>IFERROR(T4033*I4033,0)</f>
        <v>0.82334999999999992</v>
      </c>
      <c r="V4033" t="str">
        <f>IF(AND(N4033=O4033,P4033=N4033),"same",IF(NOT(OR(O4033=N4033,P4033=N4033)),"conflict","change"))</f>
        <v>same</v>
      </c>
      <c r="W4033" s="55">
        <f>U4033-G4033</f>
        <v>-0.5485500000000002</v>
      </c>
    </row>
    <row r="4034" spans="1:23" ht="21" hidden="1" outlineLevel="2" x14ac:dyDescent="0.4">
      <c r="A4034" t="s">
        <v>5717</v>
      </c>
      <c r="B4034" t="s">
        <v>5708</v>
      </c>
      <c r="C4034" t="s">
        <v>5709</v>
      </c>
      <c r="D4034" s="34">
        <v>46009</v>
      </c>
      <c r="E4034" s="34">
        <v>3708</v>
      </c>
      <c r="F4034" s="33">
        <v>0.9285000000000001</v>
      </c>
      <c r="G4034" s="33">
        <v>0.3085</v>
      </c>
      <c r="H4034">
        <v>8.0592927470712254</v>
      </c>
      <c r="I4034" s="33">
        <v>1.2370000000000001</v>
      </c>
      <c r="J4034" s="35">
        <f>G4034/I4034</f>
        <v>0.24939369442198867</v>
      </c>
      <c r="K4034">
        <v>0.25040453074433661</v>
      </c>
      <c r="L4034">
        <v>0.33360302049622437</v>
      </c>
      <c r="M4034">
        <v>0.15</v>
      </c>
      <c r="N4034" t="s">
        <v>34</v>
      </c>
      <c r="O4034" s="53" t="s">
        <v>34</v>
      </c>
      <c r="P4034" s="54" t="str">
        <f>'Sheet1 (2)'!O4257</f>
        <v>A</v>
      </c>
      <c r="Q4034" s="31" t="str">
        <f>IF(U4034="same",N4034,IF(O4034=N4034,P4034,O4034))</f>
        <v>A</v>
      </c>
      <c r="R4034">
        <f>VLOOKUP(IF(V4034="same",N4034,IF(O4034=N4034,P4034,O4034)),$AA$2:$AL$8,9,FALSE)</f>
        <v>0.15</v>
      </c>
      <c r="S4034" s="11">
        <f>(L4034-M4034)/L4034</f>
        <v>0.5503637833468068</v>
      </c>
      <c r="T4034" s="13">
        <f t="shared" si="62"/>
        <v>0.15</v>
      </c>
      <c r="U4034">
        <f>IFERROR(T4034*I4034,0)</f>
        <v>0.18555000000000002</v>
      </c>
      <c r="V4034" t="str">
        <f>IF(AND(N4034=O4034,P4034=N4034),"same",IF(NOT(OR(O4034=N4034,P4034=N4034)),"conflict","change"))</f>
        <v>same</v>
      </c>
      <c r="W4034" s="55">
        <f>U4034-G4034</f>
        <v>-0.12294999999999998</v>
      </c>
    </row>
    <row r="4035" spans="1:23" ht="21" hidden="1" outlineLevel="2" x14ac:dyDescent="0.4">
      <c r="A4035" t="s">
        <v>5718</v>
      </c>
      <c r="B4035" t="s">
        <v>5708</v>
      </c>
      <c r="C4035" t="s">
        <v>5709</v>
      </c>
      <c r="D4035" s="34">
        <v>29068</v>
      </c>
      <c r="E4035" s="34">
        <v>4150</v>
      </c>
      <c r="F4035" s="33">
        <v>0.9476</v>
      </c>
      <c r="G4035" s="33">
        <v>0.31440000000000001</v>
      </c>
      <c r="H4035">
        <v>14.276868033576442</v>
      </c>
      <c r="I4035" s="33">
        <v>1.262</v>
      </c>
      <c r="J4035" s="35">
        <f>G4035/I4035</f>
        <v>0.2491283676703645</v>
      </c>
      <c r="K4035">
        <v>0.22833734939759037</v>
      </c>
      <c r="L4035">
        <v>0.30409638554216867</v>
      </c>
      <c r="M4035">
        <v>0.1</v>
      </c>
      <c r="N4035" t="s">
        <v>34</v>
      </c>
      <c r="O4035" s="53" t="s">
        <v>34</v>
      </c>
      <c r="P4035" s="54" t="str">
        <f>'Sheet1 (2)'!O4504</f>
        <v>A</v>
      </c>
      <c r="Q4035" s="31" t="str">
        <f>IF(U4035="same",N4035,IF(O4035=N4035,P4035,O4035))</f>
        <v>A</v>
      </c>
      <c r="R4035">
        <f>VLOOKUP(IF(V4035="same",N4035,IF(O4035=N4035,P4035,O4035)),$AA$2:$AL$8,9,FALSE)</f>
        <v>0.15</v>
      </c>
      <c r="S4035" s="11">
        <f>(L4035-M4035)/L4035</f>
        <v>0.67115689381933441</v>
      </c>
      <c r="T4035" s="13">
        <f t="shared" ref="T4035:T4098" si="63">MIN(S4035,R4035)</f>
        <v>0.15</v>
      </c>
      <c r="U4035">
        <f>IFERROR(T4035*I4035,0)</f>
        <v>0.1893</v>
      </c>
      <c r="V4035" t="str">
        <f>IF(AND(N4035=O4035,P4035=N4035),"same",IF(NOT(OR(O4035=N4035,P4035=N4035)),"conflict","change"))</f>
        <v>same</v>
      </c>
      <c r="W4035" s="55">
        <f>U4035-G4035</f>
        <v>-0.12510000000000002</v>
      </c>
    </row>
    <row r="4036" spans="1:23" ht="21" outlineLevel="1" collapsed="1" x14ac:dyDescent="0.4">
      <c r="C4036" s="29" t="s">
        <v>5719</v>
      </c>
      <c r="D4036" s="34">
        <f>SUBTOTAL(9,D4026:D4035)</f>
        <v>661838</v>
      </c>
      <c r="E4036" s="34">
        <f>SUBTOTAL(9,E4026:E4035)</f>
        <v>99955</v>
      </c>
      <c r="F4036" s="33">
        <f>SUBTOTAL(9,F4026:F4035)</f>
        <v>25.863800000000001</v>
      </c>
      <c r="G4036" s="33">
        <f>SUBTOTAL(9,G4026:G4035)</f>
        <v>8.6112000000000002</v>
      </c>
      <c r="I4036" s="33">
        <f>SUBTOTAL(9,I4026:I4035)</f>
        <v>34.475000000000001</v>
      </c>
      <c r="J4036" s="35"/>
      <c r="O4036" s="53"/>
      <c r="P4036" s="54"/>
      <c r="Q4036" s="31"/>
      <c r="T4036" s="13">
        <f t="shared" si="63"/>
        <v>0</v>
      </c>
      <c r="U4036">
        <f>SUBTOTAL(9,U4026:U4035)</f>
        <v>5.1712500000000006</v>
      </c>
      <c r="W4036" s="55">
        <f>SUBTOTAL(9,W4026:W4035)</f>
        <v>-3.4399500000000001</v>
      </c>
    </row>
    <row r="4037" spans="1:23" ht="21" hidden="1" outlineLevel="2" x14ac:dyDescent="0.4">
      <c r="A4037" t="s">
        <v>4146</v>
      </c>
      <c r="B4037" t="s">
        <v>4147</v>
      </c>
      <c r="C4037" t="s">
        <v>4148</v>
      </c>
      <c r="D4037" s="34">
        <v>109134</v>
      </c>
      <c r="E4037" s="34">
        <v>7274</v>
      </c>
      <c r="F4037" s="33">
        <v>5.9646000000000008</v>
      </c>
      <c r="G4037" s="33">
        <v>1.4634</v>
      </c>
      <c r="H4037">
        <v>6.665200579104587</v>
      </c>
      <c r="I4037" s="33">
        <v>7.4280000000000008</v>
      </c>
      <c r="J4037" s="35">
        <f>G4037/I4037</f>
        <v>0.19701130856219706</v>
      </c>
      <c r="K4037">
        <v>0.81998900192466329</v>
      </c>
      <c r="L4037">
        <v>1.0211712950233711</v>
      </c>
      <c r="M4037">
        <v>0.82</v>
      </c>
      <c r="N4037" t="s">
        <v>34</v>
      </c>
      <c r="O4037" s="53" t="s">
        <v>34</v>
      </c>
      <c r="P4037" s="54" t="str">
        <f>'Sheet1 (2)'!O528</f>
        <v>A</v>
      </c>
      <c r="Q4037" s="31" t="str">
        <f>IF(U4037="same",N4037,IF(O4037=N4037,P4037,O4037))</f>
        <v>A</v>
      </c>
      <c r="R4037">
        <f>VLOOKUP(IF(V4037="same",N4037,IF(O4037=N4037,P4037,O4037)),$AA$2:$AL$8,9,FALSE)</f>
        <v>0.15</v>
      </c>
      <c r="S4037" s="11">
        <f>(L4037-M4037)/L4037</f>
        <v>0.19700053850296198</v>
      </c>
      <c r="T4037" s="13">
        <f t="shared" si="63"/>
        <v>0.15</v>
      </c>
      <c r="U4037">
        <f>IFERROR(T4037*I4037,0)</f>
        <v>1.1142000000000001</v>
      </c>
      <c r="V4037" t="str">
        <f>IF(AND(N4037=O4037,P4037=N4037),"same",IF(NOT(OR(O4037=N4037,P4037=N4037)),"conflict","change"))</f>
        <v>same</v>
      </c>
      <c r="W4037" s="55">
        <f>U4037-G4037</f>
        <v>-0.34919999999999995</v>
      </c>
    </row>
    <row r="4038" spans="1:23" ht="21" hidden="1" outlineLevel="2" x14ac:dyDescent="0.4">
      <c r="A4038" t="s">
        <v>4149</v>
      </c>
      <c r="B4038" t="s">
        <v>4147</v>
      </c>
      <c r="C4038" t="s">
        <v>4148</v>
      </c>
      <c r="D4038" s="34">
        <v>13670</v>
      </c>
      <c r="E4038" s="34">
        <v>3285</v>
      </c>
      <c r="F4038" s="33">
        <v>1.3136000000000001</v>
      </c>
      <c r="G4038" s="33">
        <v>0.34060000000000001</v>
      </c>
      <c r="H4038">
        <v>24.030724213606437</v>
      </c>
      <c r="I4038" s="33">
        <v>1.6542000000000001</v>
      </c>
      <c r="J4038" s="35">
        <f>G4038/I4038</f>
        <v>0.20590013299480112</v>
      </c>
      <c r="K4038">
        <v>0.3998782343987824</v>
      </c>
      <c r="L4038">
        <v>0.50356164383561641</v>
      </c>
      <c r="M4038">
        <v>0.38</v>
      </c>
      <c r="N4038" t="s">
        <v>34</v>
      </c>
      <c r="O4038" s="53" t="s">
        <v>34</v>
      </c>
      <c r="P4038" s="54" t="str">
        <f>'Sheet1 (2)'!O646</f>
        <v>A</v>
      </c>
      <c r="Q4038" s="31" t="str">
        <f>IF(U4038="same",N4038,IF(O4038=N4038,P4038,O4038))</f>
        <v>A</v>
      </c>
      <c r="R4038">
        <f>VLOOKUP(IF(V4038="same",N4038,IF(O4038=N4038,P4038,O4038)),$AA$2:$AL$8,9,FALSE)</f>
        <v>0.15</v>
      </c>
      <c r="S4038" s="11">
        <f>(L4038-M4038)/L4038</f>
        <v>0.24537540805223063</v>
      </c>
      <c r="T4038" s="13">
        <f t="shared" si="63"/>
        <v>0.15</v>
      </c>
      <c r="U4038">
        <f>IFERROR(T4038*I4038,0)</f>
        <v>0.24813000000000002</v>
      </c>
      <c r="V4038" t="str">
        <f>IF(AND(N4038=O4038,P4038=N4038),"same",IF(NOT(OR(O4038=N4038,P4038=N4038)),"conflict","change"))</f>
        <v>same</v>
      </c>
      <c r="W4038" s="55">
        <f>U4038-G4038</f>
        <v>-9.2469999999999997E-2</v>
      </c>
    </row>
    <row r="4039" spans="1:23" ht="21" hidden="1" outlineLevel="2" x14ac:dyDescent="0.4">
      <c r="A4039" t="s">
        <v>4150</v>
      </c>
      <c r="B4039" t="s">
        <v>4147</v>
      </c>
      <c r="C4039" t="s">
        <v>4148</v>
      </c>
      <c r="D4039" s="34">
        <v>93006</v>
      </c>
      <c r="E4039" s="34">
        <v>22562</v>
      </c>
      <c r="F4039" s="33">
        <v>15.1166</v>
      </c>
      <c r="G4039" s="33">
        <v>1.23</v>
      </c>
      <c r="H4039">
        <v>24.25864997957121</v>
      </c>
      <c r="I4039" s="33">
        <v>16.346599999999999</v>
      </c>
      <c r="J4039" s="35">
        <f>G4039/I4039</f>
        <v>7.5245005077508476E-2</v>
      </c>
      <c r="K4039">
        <v>0.67000265933871117</v>
      </c>
      <c r="L4039">
        <v>0.72451910291640809</v>
      </c>
      <c r="M4039">
        <v>0.67</v>
      </c>
      <c r="N4039" t="s">
        <v>34</v>
      </c>
      <c r="O4039" s="53" t="s">
        <v>34</v>
      </c>
      <c r="P4039" s="54" t="str">
        <f>'Sheet1 (2)'!O680</f>
        <v>A</v>
      </c>
      <c r="Q4039" s="31" t="str">
        <f>IF(U4039="same",N4039,IF(O4039=N4039,P4039,O4039))</f>
        <v>A</v>
      </c>
      <c r="R4039">
        <f>VLOOKUP(IF(V4039="same",N4039,IF(O4039=N4039,P4039,O4039)),$AA$2:$AL$8,9,FALSE)</f>
        <v>0.15</v>
      </c>
      <c r="S4039" s="11">
        <f>(L4039-M4039)/L4039</f>
        <v>7.5248675565560932E-2</v>
      </c>
      <c r="T4039" s="13">
        <f t="shared" si="63"/>
        <v>7.5248675565560932E-2</v>
      </c>
      <c r="U4039">
        <f>IFERROR(T4039*I4039,0)</f>
        <v>1.2300599999999982</v>
      </c>
      <c r="V4039" t="str">
        <f>IF(AND(N4039=O4039,P4039=N4039),"same",IF(NOT(OR(O4039=N4039,P4039=N4039)),"conflict","change"))</f>
        <v>same</v>
      </c>
      <c r="W4039" s="55">
        <f>U4039-G4039</f>
        <v>5.9999999998172626E-5</v>
      </c>
    </row>
    <row r="4040" spans="1:23" ht="21" hidden="1" outlineLevel="2" x14ac:dyDescent="0.4">
      <c r="A4040" t="s">
        <v>4151</v>
      </c>
      <c r="B4040" t="s">
        <v>4147</v>
      </c>
      <c r="C4040" t="s">
        <v>4148</v>
      </c>
      <c r="D4040" s="34">
        <v>676898</v>
      </c>
      <c r="E4040" s="34">
        <v>77685</v>
      </c>
      <c r="F4040" s="33">
        <v>51.272100000000009</v>
      </c>
      <c r="G4040" s="33">
        <v>5.5455000000000005</v>
      </c>
      <c r="H4040">
        <v>11.47661833836117</v>
      </c>
      <c r="I4040" s="33">
        <v>56.817600000000013</v>
      </c>
      <c r="J4040" s="35">
        <f>G4040/I4040</f>
        <v>9.7601799442426279E-2</v>
      </c>
      <c r="K4040">
        <v>0.66</v>
      </c>
      <c r="L4040">
        <v>0.7313844371500291</v>
      </c>
      <c r="M4040">
        <v>0.66</v>
      </c>
      <c r="N4040" t="s">
        <v>37</v>
      </c>
      <c r="O4040" s="53" t="s">
        <v>37</v>
      </c>
      <c r="P4040" s="54" t="str">
        <f>'Sheet1 (2)'!O841</f>
        <v>B</v>
      </c>
      <c r="Q4040" s="31" t="str">
        <f>IF(U4040="same",N4040,IF(O4040=N4040,P4040,O4040))</f>
        <v>B</v>
      </c>
      <c r="R4040">
        <f>VLOOKUP(IF(V4040="same",N4040,IF(O4040=N4040,P4040,O4040)),$AA$2:$AL$8,9,FALSE)</f>
        <v>0.25</v>
      </c>
      <c r="S4040" s="11">
        <f>(L4040-M4040)/L4040</f>
        <v>9.7601799442426418E-2</v>
      </c>
      <c r="T4040" s="13">
        <f t="shared" si="63"/>
        <v>9.7601799442426418E-2</v>
      </c>
      <c r="U4040">
        <f>IFERROR(T4040*I4040,0)</f>
        <v>5.5455000000000085</v>
      </c>
      <c r="V4040" t="str">
        <f>IF(AND(N4040=O4040,P4040=N4040),"same",IF(NOT(OR(O4040=N4040,P4040=N4040)),"conflict","change"))</f>
        <v>same</v>
      </c>
      <c r="W4040" s="55">
        <f>U4040-G4040</f>
        <v>7.9936057773011271E-15</v>
      </c>
    </row>
    <row r="4041" spans="1:23" ht="21" hidden="1" outlineLevel="2" x14ac:dyDescent="0.4">
      <c r="A4041" t="s">
        <v>4152</v>
      </c>
      <c r="B4041" t="s">
        <v>4147</v>
      </c>
      <c r="C4041" t="s">
        <v>4148</v>
      </c>
      <c r="D4041" s="34">
        <v>14500</v>
      </c>
      <c r="E4041" s="34">
        <v>2102</v>
      </c>
      <c r="F4041" s="33">
        <v>0.91120000000000001</v>
      </c>
      <c r="G4041" s="33">
        <v>0.28450000000000003</v>
      </c>
      <c r="H4041">
        <v>14.49655172413793</v>
      </c>
      <c r="I4041" s="33">
        <v>1.1957</v>
      </c>
      <c r="J4041" s="35">
        <f>G4041/I4041</f>
        <v>0.23793593710797026</v>
      </c>
      <c r="K4041">
        <v>0.43349191246431973</v>
      </c>
      <c r="L4041">
        <v>0.56883920076117989</v>
      </c>
      <c r="M4041">
        <v>0.43</v>
      </c>
      <c r="N4041" t="s">
        <v>37</v>
      </c>
      <c r="O4041" s="53" t="s">
        <v>37</v>
      </c>
      <c r="P4041" s="54" t="str">
        <f>'Sheet1 (2)'!O990</f>
        <v>B</v>
      </c>
      <c r="Q4041" s="31" t="str">
        <f>IF(U4041="same",N4041,IF(O4041=N4041,P4041,O4041))</f>
        <v>B</v>
      </c>
      <c r="R4041">
        <f>VLOOKUP(IF(V4041="same",N4041,IF(O4041=N4041,P4041,O4041)),$AA$2:$AL$8,9,FALSE)</f>
        <v>0.25</v>
      </c>
      <c r="S4041" s="11">
        <f>(L4041-M4041)/L4041</f>
        <v>0.24407460065233763</v>
      </c>
      <c r="T4041" s="13">
        <f t="shared" si="63"/>
        <v>0.24407460065233763</v>
      </c>
      <c r="U4041">
        <f>IFERROR(T4041*I4041,0)</f>
        <v>0.2918400000000001</v>
      </c>
      <c r="V4041" t="str">
        <f>IF(AND(N4041=O4041,P4041=N4041),"same",IF(NOT(OR(O4041=N4041,P4041=N4041)),"conflict","change"))</f>
        <v>same</v>
      </c>
      <c r="W4041" s="55">
        <f>U4041-G4041</f>
        <v>7.3400000000000687E-3</v>
      </c>
    </row>
    <row r="4042" spans="1:23" ht="21" hidden="1" outlineLevel="2" x14ac:dyDescent="0.4">
      <c r="A4042" t="s">
        <v>4153</v>
      </c>
      <c r="B4042" t="s">
        <v>4147</v>
      </c>
      <c r="C4042" t="s">
        <v>4148</v>
      </c>
      <c r="D4042" s="34">
        <v>4777</v>
      </c>
      <c r="E4042" s="34">
        <v>873</v>
      </c>
      <c r="F4042" s="33">
        <v>0.38119999999999993</v>
      </c>
      <c r="G4042" s="33">
        <v>8.8500000000000009E-2</v>
      </c>
      <c r="H4042">
        <v>18.27506803433117</v>
      </c>
      <c r="I4042" s="33">
        <v>0.46969999999999995</v>
      </c>
      <c r="J4042" s="35">
        <f>G4042/I4042</f>
        <v>0.18841813923781142</v>
      </c>
      <c r="K4042">
        <v>0.43665521191294382</v>
      </c>
      <c r="L4042">
        <v>0.53802978235967924</v>
      </c>
      <c r="M4042">
        <v>0.43</v>
      </c>
      <c r="N4042" t="s">
        <v>34</v>
      </c>
      <c r="O4042" s="53" t="s">
        <v>34</v>
      </c>
      <c r="P4042" s="54" t="str">
        <f>'Sheet1 (2)'!O1343</f>
        <v>A</v>
      </c>
      <c r="Q4042" s="31" t="str">
        <f>IF(U4042="same",N4042,IF(O4042=N4042,P4042,O4042))</f>
        <v>A</v>
      </c>
      <c r="R4042">
        <f>VLOOKUP(IF(V4042="same",N4042,IF(O4042=N4042,P4042,O4042)),$AA$2:$AL$8,9,FALSE)</f>
        <v>0.15</v>
      </c>
      <c r="S4042" s="11">
        <f>(L4042-M4042)/L4042</f>
        <v>0.20078773685331061</v>
      </c>
      <c r="T4042" s="13">
        <f t="shared" si="63"/>
        <v>0.15</v>
      </c>
      <c r="U4042">
        <f>IFERROR(T4042*I4042,0)</f>
        <v>7.045499999999999E-2</v>
      </c>
      <c r="V4042" t="str">
        <f>IF(AND(N4042=O4042,P4042=N4042),"same",IF(NOT(OR(O4042=N4042,P4042=N4042)),"conflict","change"))</f>
        <v>same</v>
      </c>
      <c r="W4042" s="55">
        <f>U4042-G4042</f>
        <v>-1.8045000000000019E-2</v>
      </c>
    </row>
    <row r="4043" spans="1:23" ht="21" hidden="1" outlineLevel="2" x14ac:dyDescent="0.4">
      <c r="A4043" t="s">
        <v>4154</v>
      </c>
      <c r="B4043" t="s">
        <v>4147</v>
      </c>
      <c r="C4043" t="s">
        <v>4148</v>
      </c>
      <c r="D4043" s="34">
        <v>328241</v>
      </c>
      <c r="E4043" s="34">
        <v>45253</v>
      </c>
      <c r="F4043" s="33">
        <v>30.319600000000001</v>
      </c>
      <c r="G4043" s="33">
        <v>4.6013000000000002</v>
      </c>
      <c r="H4043">
        <v>13.78651661431692</v>
      </c>
      <c r="I4043" s="33">
        <v>34.920900000000003</v>
      </c>
      <c r="J4043" s="35">
        <f>G4043/I4043</f>
        <v>0.13176349979525154</v>
      </c>
      <c r="K4043">
        <v>0.67000198881842088</v>
      </c>
      <c r="L4043">
        <v>0.77168143548494028</v>
      </c>
      <c r="M4043">
        <v>0.67</v>
      </c>
      <c r="N4043" t="s">
        <v>34</v>
      </c>
      <c r="O4043" s="53" t="s">
        <v>34</v>
      </c>
      <c r="P4043" s="54" t="str">
        <f>'Sheet1 (2)'!O1389</f>
        <v>A</v>
      </c>
      <c r="Q4043" s="31" t="str">
        <f>IF(U4043="same",N4043,IF(O4043=N4043,P4043,O4043))</f>
        <v>A</v>
      </c>
      <c r="R4043">
        <f>VLOOKUP(IF(V4043="same",N4043,IF(O4043=N4043,P4043,O4043)),$AA$2:$AL$8,9,FALSE)</f>
        <v>0.15</v>
      </c>
      <c r="S4043" s="11">
        <f>(L4043-M4043)/L4043</f>
        <v>0.13176607704841514</v>
      </c>
      <c r="T4043" s="13">
        <f t="shared" si="63"/>
        <v>0.13176607704841514</v>
      </c>
      <c r="U4043">
        <f>IFERROR(T4043*I4043,0)</f>
        <v>4.6013900000000003</v>
      </c>
      <c r="V4043" t="str">
        <f>IF(AND(N4043=O4043,P4043=N4043),"same",IF(NOT(OR(O4043=N4043,P4043=N4043)),"conflict","change"))</f>
        <v>same</v>
      </c>
      <c r="W4043" s="55">
        <f>U4043-G4043</f>
        <v>9.0000000000145519E-5</v>
      </c>
    </row>
    <row r="4044" spans="1:23" ht="21" hidden="1" outlineLevel="2" x14ac:dyDescent="0.4">
      <c r="A4044" t="s">
        <v>4155</v>
      </c>
      <c r="B4044" t="s">
        <v>4147</v>
      </c>
      <c r="C4044" t="s">
        <v>4148</v>
      </c>
      <c r="D4044" s="34">
        <v>61780</v>
      </c>
      <c r="E4044" s="34">
        <v>3493</v>
      </c>
      <c r="F4044" s="33">
        <v>2.3403</v>
      </c>
      <c r="G4044" s="33">
        <v>0.4002</v>
      </c>
      <c r="H4044">
        <v>5.6539333117513761</v>
      </c>
      <c r="I4044" s="33">
        <v>2.7404999999999999</v>
      </c>
      <c r="J4044" s="35">
        <f>G4044/I4044</f>
        <v>0.14603174603174604</v>
      </c>
      <c r="K4044">
        <v>0.66999713713140574</v>
      </c>
      <c r="L4044">
        <v>0.78456913827655306</v>
      </c>
      <c r="M4044">
        <v>0.67</v>
      </c>
      <c r="N4044" t="s">
        <v>34</v>
      </c>
      <c r="O4044" s="53" t="s">
        <v>34</v>
      </c>
      <c r="P4044" s="54" t="str">
        <f>'Sheet1 (2)'!O1409</f>
        <v>A</v>
      </c>
      <c r="Q4044" s="31" t="str">
        <f>IF(U4044="same",N4044,IF(O4044=N4044,P4044,O4044))</f>
        <v>A</v>
      </c>
      <c r="R4044">
        <f>VLOOKUP(IF(V4044="same",N4044,IF(O4044=N4044,P4044,O4044)),$AA$2:$AL$8,9,FALSE)</f>
        <v>0.15</v>
      </c>
      <c r="S4044" s="11">
        <f>(L4044-M4044)/L4044</f>
        <v>0.14602809706257971</v>
      </c>
      <c r="T4044" s="13">
        <f t="shared" si="63"/>
        <v>0.14602809706257971</v>
      </c>
      <c r="U4044">
        <f>IFERROR(T4044*I4044,0)</f>
        <v>0.40018999999999971</v>
      </c>
      <c r="V4044" t="str">
        <f>IF(AND(N4044=O4044,P4044=N4044),"same",IF(NOT(OR(O4044=N4044,P4044=N4044)),"conflict","change"))</f>
        <v>same</v>
      </c>
      <c r="W4044" s="55">
        <f>U4044-G4044</f>
        <v>-1.0000000000287557E-5</v>
      </c>
    </row>
    <row r="4045" spans="1:23" ht="21" hidden="1" outlineLevel="2" x14ac:dyDescent="0.4">
      <c r="A4045" t="s">
        <v>4156</v>
      </c>
      <c r="B4045" t="s">
        <v>4147</v>
      </c>
      <c r="C4045" t="s">
        <v>4148</v>
      </c>
      <c r="D4045" s="34">
        <v>334777</v>
      </c>
      <c r="E4045" s="34">
        <v>40439</v>
      </c>
      <c r="F4045" s="33">
        <v>27.0943</v>
      </c>
      <c r="G4045" s="33">
        <v>3.2489000000000003</v>
      </c>
      <c r="H4045">
        <v>12.079384187085731</v>
      </c>
      <c r="I4045" s="33">
        <v>30.3432</v>
      </c>
      <c r="J4045" s="35">
        <f>G4045/I4045</f>
        <v>0.10707176566743126</v>
      </c>
      <c r="K4045">
        <v>0.67000420386260784</v>
      </c>
      <c r="L4045">
        <v>0.75034496401988182</v>
      </c>
      <c r="M4045">
        <v>0.67</v>
      </c>
      <c r="N4045" t="s">
        <v>34</v>
      </c>
      <c r="O4045" s="53" t="s">
        <v>34</v>
      </c>
      <c r="P4045" s="54" t="str">
        <f>'Sheet1 (2)'!O1617</f>
        <v>A</v>
      </c>
      <c r="Q4045" s="31" t="str">
        <f>IF(U4045="same",N4045,IF(O4045=N4045,P4045,O4045))</f>
        <v>A</v>
      </c>
      <c r="R4045">
        <f>VLOOKUP(IF(V4045="same",N4045,IF(O4045=N4045,P4045,O4045)),$AA$2:$AL$8,9,FALSE)</f>
        <v>0.15</v>
      </c>
      <c r="S4045" s="11">
        <f>(L4045-M4045)/L4045</f>
        <v>0.10707736824066015</v>
      </c>
      <c r="T4045" s="13">
        <f t="shared" si="63"/>
        <v>0.10707736824066015</v>
      </c>
      <c r="U4045">
        <f>IFERROR(T4045*I4045,0)</f>
        <v>3.2490699999999992</v>
      </c>
      <c r="V4045" t="str">
        <f>IF(AND(N4045=O4045,P4045=N4045),"same",IF(NOT(OR(O4045=N4045,P4045=N4045)),"conflict","change"))</f>
        <v>same</v>
      </c>
      <c r="W4045" s="55">
        <f>U4045-G4045</f>
        <v>1.6999999999889326E-4</v>
      </c>
    </row>
    <row r="4046" spans="1:23" ht="21" hidden="1" outlineLevel="2" x14ac:dyDescent="0.4">
      <c r="A4046" t="s">
        <v>4157</v>
      </c>
      <c r="B4046" t="s">
        <v>4147</v>
      </c>
      <c r="C4046" t="s">
        <v>4148</v>
      </c>
      <c r="D4046" s="34">
        <v>14357</v>
      </c>
      <c r="E4046" s="34">
        <v>1890</v>
      </c>
      <c r="F4046" s="33">
        <v>0.92070000000000007</v>
      </c>
      <c r="G4046" s="33">
        <v>0.22870000000000001</v>
      </c>
      <c r="H4046">
        <v>13.164310092637738</v>
      </c>
      <c r="I4046" s="33">
        <v>1.1494</v>
      </c>
      <c r="J4046" s="35">
        <f>G4046/I4046</f>
        <v>0.19897337741430313</v>
      </c>
      <c r="K4046">
        <v>0.48714285714285716</v>
      </c>
      <c r="L4046">
        <v>0.60814814814814822</v>
      </c>
      <c r="M4046">
        <v>0.43</v>
      </c>
      <c r="N4046" t="s">
        <v>34</v>
      </c>
      <c r="O4046" s="53" t="s">
        <v>34</v>
      </c>
      <c r="P4046" s="54" t="str">
        <f>'Sheet1 (2)'!O1668</f>
        <v>A</v>
      </c>
      <c r="Q4046" s="31" t="str">
        <f>IF(U4046="same",N4046,IF(O4046=N4046,P4046,O4046))</f>
        <v>A</v>
      </c>
      <c r="R4046">
        <f>VLOOKUP(IF(V4046="same",N4046,IF(O4046=N4046,P4046,O4046)),$AA$2:$AL$8,9,FALSE)</f>
        <v>0.15</v>
      </c>
      <c r="S4046" s="11">
        <f>(L4046-M4046)/L4046</f>
        <v>0.29293544457978082</v>
      </c>
      <c r="T4046" s="13">
        <f t="shared" si="63"/>
        <v>0.15</v>
      </c>
      <c r="U4046">
        <f>IFERROR(T4046*I4046,0)</f>
        <v>0.17240999999999998</v>
      </c>
      <c r="V4046" t="str">
        <f>IF(AND(N4046=O4046,P4046=N4046),"same",IF(NOT(OR(O4046=N4046,P4046=N4046)),"conflict","change"))</f>
        <v>same</v>
      </c>
      <c r="W4046" s="55">
        <f>U4046-G4046</f>
        <v>-5.6290000000000034E-2</v>
      </c>
    </row>
    <row r="4047" spans="1:23" ht="21" hidden="1" outlineLevel="2" x14ac:dyDescent="0.4">
      <c r="A4047" t="s">
        <v>4158</v>
      </c>
      <c r="B4047" t="s">
        <v>4147</v>
      </c>
      <c r="C4047" t="s">
        <v>4148</v>
      </c>
      <c r="D4047" s="34">
        <v>13201</v>
      </c>
      <c r="E4047" s="34">
        <v>860</v>
      </c>
      <c r="F4047" s="33">
        <v>0.55489999999999995</v>
      </c>
      <c r="G4047" s="33">
        <v>0.10390000000000001</v>
      </c>
      <c r="H4047">
        <v>6.5146579804560263</v>
      </c>
      <c r="I4047" s="33">
        <v>0.65879999999999994</v>
      </c>
      <c r="J4047" s="35">
        <f>G4047/I4047</f>
        <v>0.15771098967820282</v>
      </c>
      <c r="K4047">
        <v>0.64523255813953484</v>
      </c>
      <c r="L4047">
        <v>0.76604651162790693</v>
      </c>
      <c r="M4047">
        <v>0.67</v>
      </c>
      <c r="N4047" t="s">
        <v>34</v>
      </c>
      <c r="O4047" s="53" t="s">
        <v>34</v>
      </c>
      <c r="P4047" s="54" t="str">
        <f>'Sheet1 (2)'!O1828</f>
        <v>A</v>
      </c>
      <c r="Q4047" s="31" t="str">
        <f>IF(U4047="same",N4047,IF(O4047=N4047,P4047,O4047))</f>
        <v>A</v>
      </c>
      <c r="R4047">
        <f>VLOOKUP(IF(V4047="same",N4047,IF(O4047=N4047,P4047,O4047)),$AA$2:$AL$8,9,FALSE)</f>
        <v>0.15</v>
      </c>
      <c r="S4047" s="11">
        <f>(L4047-M4047)/L4047</f>
        <v>0.12537947783849412</v>
      </c>
      <c r="T4047" s="13">
        <f t="shared" si="63"/>
        <v>0.12537947783849412</v>
      </c>
      <c r="U4047">
        <f>IFERROR(T4047*I4047,0)</f>
        <v>8.2599999999999923E-2</v>
      </c>
      <c r="V4047" t="str">
        <f>IF(AND(N4047=O4047,P4047=N4047),"same",IF(NOT(OR(O4047=N4047,P4047=N4047)),"conflict","change"))</f>
        <v>same</v>
      </c>
      <c r="W4047" s="55">
        <f>U4047-G4047</f>
        <v>-2.1300000000000083E-2</v>
      </c>
    </row>
    <row r="4048" spans="1:23" ht="21" hidden="1" outlineLevel="2" x14ac:dyDescent="0.4">
      <c r="A4048" t="s">
        <v>4159</v>
      </c>
      <c r="B4048" t="s">
        <v>4147</v>
      </c>
      <c r="C4048" t="s">
        <v>4148</v>
      </c>
      <c r="D4048" s="34">
        <v>423330</v>
      </c>
      <c r="E4048" s="34">
        <v>42914</v>
      </c>
      <c r="F4048" s="33">
        <v>28.752500000000001</v>
      </c>
      <c r="G4048" s="33">
        <v>4.6341000000000001</v>
      </c>
      <c r="H4048">
        <v>10.13724517515886</v>
      </c>
      <c r="I4048" s="33">
        <v>33.386600000000001</v>
      </c>
      <c r="J4048" s="35">
        <f>G4048/I4048</f>
        <v>0.1388011956892885</v>
      </c>
      <c r="K4048">
        <v>0.67000279629025494</v>
      </c>
      <c r="L4048">
        <v>0.77798853520995481</v>
      </c>
      <c r="M4048">
        <v>0.67</v>
      </c>
      <c r="N4048" t="s">
        <v>34</v>
      </c>
      <c r="O4048" s="53" t="s">
        <v>34</v>
      </c>
      <c r="P4048" s="54" t="str">
        <f>'Sheet1 (2)'!O1958</f>
        <v>A</v>
      </c>
      <c r="Q4048" s="31" t="str">
        <f>IF(U4048="same",N4048,IF(O4048=N4048,P4048,O4048))</f>
        <v>A</v>
      </c>
      <c r="R4048">
        <f>VLOOKUP(IF(V4048="same",N4048,IF(O4048=N4048,P4048,O4048)),$AA$2:$AL$8,9,FALSE)</f>
        <v>0.15</v>
      </c>
      <c r="S4048" s="11">
        <f>(L4048-M4048)/L4048</f>
        <v>0.13880478994566681</v>
      </c>
      <c r="T4048" s="13">
        <f t="shared" si="63"/>
        <v>0.13880478994566681</v>
      </c>
      <c r="U4048">
        <f>IFERROR(T4048*I4048,0)</f>
        <v>4.63422</v>
      </c>
      <c r="V4048" t="str">
        <f>IF(AND(N4048=O4048,P4048=N4048),"same",IF(NOT(OR(O4048=N4048,P4048=N4048)),"conflict","change"))</f>
        <v>same</v>
      </c>
      <c r="W4048" s="55">
        <f>U4048-G4048</f>
        <v>1.1999999999989797E-4</v>
      </c>
    </row>
    <row r="4049" spans="1:23" ht="21" hidden="1" outlineLevel="2" x14ac:dyDescent="0.4">
      <c r="A4049" t="s">
        <v>4160</v>
      </c>
      <c r="B4049" t="s">
        <v>4147</v>
      </c>
      <c r="C4049" t="s">
        <v>4148</v>
      </c>
      <c r="D4049" s="34">
        <v>265335</v>
      </c>
      <c r="E4049" s="34">
        <v>35493</v>
      </c>
      <c r="F4049" s="33">
        <v>21.295800000000003</v>
      </c>
      <c r="G4049" s="33">
        <v>2.39</v>
      </c>
      <c r="H4049">
        <v>13.376674769630844</v>
      </c>
      <c r="I4049" s="33">
        <v>23.685800000000004</v>
      </c>
      <c r="J4049" s="35">
        <f>G4049/I4049</f>
        <v>0.10090433930878416</v>
      </c>
      <c r="K4049">
        <v>0.60000000000000009</v>
      </c>
      <c r="L4049">
        <v>0.66733722142394281</v>
      </c>
      <c r="M4049">
        <v>0.6</v>
      </c>
      <c r="N4049" t="s">
        <v>34</v>
      </c>
      <c r="O4049" s="53" t="s">
        <v>34</v>
      </c>
      <c r="P4049" s="54" t="str">
        <f>'Sheet1 (2)'!O2293</f>
        <v>A</v>
      </c>
      <c r="Q4049" s="31" t="str">
        <f>IF(U4049="same",N4049,IF(O4049=N4049,P4049,O4049))</f>
        <v>A</v>
      </c>
      <c r="R4049">
        <f>VLOOKUP(IF(V4049="same",N4049,IF(O4049=N4049,P4049,O4049)),$AA$2:$AL$8,9,FALSE)</f>
        <v>0.15</v>
      </c>
      <c r="S4049" s="11">
        <f>(L4049-M4049)/L4049</f>
        <v>0.10090433930878427</v>
      </c>
      <c r="T4049" s="13">
        <f t="shared" si="63"/>
        <v>0.10090433930878427</v>
      </c>
      <c r="U4049">
        <f>IFERROR(T4049*I4049,0)</f>
        <v>2.3900000000000028</v>
      </c>
      <c r="V4049" t="str">
        <f>IF(AND(N4049=O4049,P4049=N4049),"same",IF(NOT(OR(O4049=N4049,P4049=N4049)),"conflict","change"))</f>
        <v>same</v>
      </c>
      <c r="W4049" s="55">
        <f>U4049-G4049</f>
        <v>0</v>
      </c>
    </row>
    <row r="4050" spans="1:23" ht="21" hidden="1" outlineLevel="2" x14ac:dyDescent="0.4">
      <c r="A4050" t="s">
        <v>4161</v>
      </c>
      <c r="B4050" t="s">
        <v>4147</v>
      </c>
      <c r="C4050" t="s">
        <v>4148</v>
      </c>
      <c r="D4050" s="34">
        <v>132544</v>
      </c>
      <c r="E4050" s="34">
        <v>27953</v>
      </c>
      <c r="F4050" s="33">
        <v>18.728400000000001</v>
      </c>
      <c r="G4050" s="33">
        <v>3.6715000000000004</v>
      </c>
      <c r="H4050">
        <v>21.08960043457267</v>
      </c>
      <c r="I4050" s="33">
        <v>22.399900000000002</v>
      </c>
      <c r="J4050" s="35">
        <f>G4050/I4050</f>
        <v>0.16390698172759699</v>
      </c>
      <c r="K4050">
        <v>0.66999606482309593</v>
      </c>
      <c r="L4050">
        <v>0.80134153758093951</v>
      </c>
      <c r="M4050">
        <v>0.67</v>
      </c>
      <c r="N4050" t="s">
        <v>34</v>
      </c>
      <c r="O4050" s="53" t="s">
        <v>34</v>
      </c>
      <c r="P4050" s="54" t="str">
        <f>'Sheet1 (2)'!O2561</f>
        <v>A</v>
      </c>
      <c r="Q4050" s="31" t="str">
        <f>IF(U4050="same",N4050,IF(O4050=N4050,P4050,O4050))</f>
        <v>A</v>
      </c>
      <c r="R4050">
        <f>VLOOKUP(IF(V4050="same",N4050,IF(O4050=N4050,P4050,O4050)),$AA$2:$AL$8,9,FALSE)</f>
        <v>0.15</v>
      </c>
      <c r="S4050" s="11">
        <f>(L4050-M4050)/L4050</f>
        <v>0.1639020709913884</v>
      </c>
      <c r="T4050" s="13">
        <f t="shared" si="63"/>
        <v>0.15</v>
      </c>
      <c r="U4050">
        <f>IFERROR(T4050*I4050,0)</f>
        <v>3.3599850000000004</v>
      </c>
      <c r="V4050" t="str">
        <f>IF(AND(N4050=O4050,P4050=N4050),"same",IF(NOT(OR(O4050=N4050,P4050=N4050)),"conflict","change"))</f>
        <v>same</v>
      </c>
      <c r="W4050" s="55">
        <f>U4050-G4050</f>
        <v>-0.31151499999999999</v>
      </c>
    </row>
    <row r="4051" spans="1:23" ht="21" hidden="1" outlineLevel="2" x14ac:dyDescent="0.4">
      <c r="A4051" t="s">
        <v>4162</v>
      </c>
      <c r="B4051" t="s">
        <v>4147</v>
      </c>
      <c r="C4051" t="s">
        <v>4148</v>
      </c>
      <c r="D4051" s="34">
        <v>343735</v>
      </c>
      <c r="E4051" s="34">
        <v>14337</v>
      </c>
      <c r="F4051" s="33">
        <v>9.6059000000000001</v>
      </c>
      <c r="G4051" s="33">
        <v>1.4622999999999999</v>
      </c>
      <c r="H4051">
        <v>4.1709456412643462</v>
      </c>
      <c r="I4051" s="33">
        <v>11.068200000000001</v>
      </c>
      <c r="J4051" s="35">
        <f>G4051/I4051</f>
        <v>0.13211723676839954</v>
      </c>
      <c r="K4051">
        <v>0.67000767245588333</v>
      </c>
      <c r="L4051">
        <v>0.77200251098556183</v>
      </c>
      <c r="M4051">
        <v>0.67</v>
      </c>
      <c r="N4051" t="s">
        <v>34</v>
      </c>
      <c r="O4051" s="53" t="s">
        <v>34</v>
      </c>
      <c r="P4051" s="54" t="str">
        <f>'Sheet1 (2)'!O2606</f>
        <v>A</v>
      </c>
      <c r="Q4051" s="31" t="str">
        <f>IF(U4051="same",N4051,IF(O4051=N4051,P4051,O4051))</f>
        <v>A</v>
      </c>
      <c r="R4051">
        <f>VLOOKUP(IF(V4051="same",N4051,IF(O4051=N4051,P4051,O4051)),$AA$2:$AL$8,9,FALSE)</f>
        <v>0.15</v>
      </c>
      <c r="S4051" s="11">
        <f>(L4051-M4051)/L4051</f>
        <v>0.1321271751504309</v>
      </c>
      <c r="T4051" s="13">
        <f t="shared" si="63"/>
        <v>0.1321271751504309</v>
      </c>
      <c r="U4051">
        <f>IFERROR(T4051*I4051,0)</f>
        <v>1.4624099999999995</v>
      </c>
      <c r="V4051" t="str">
        <f>IF(AND(N4051=O4051,P4051=N4051),"same",IF(NOT(OR(O4051=N4051,P4051=N4051)),"conflict","change"))</f>
        <v>same</v>
      </c>
      <c r="W4051" s="55">
        <f>U4051-G4051</f>
        <v>1.0999999999961041E-4</v>
      </c>
    </row>
    <row r="4052" spans="1:23" ht="21" hidden="1" outlineLevel="2" x14ac:dyDescent="0.4">
      <c r="A4052" t="s">
        <v>4163</v>
      </c>
      <c r="B4052" t="s">
        <v>4147</v>
      </c>
      <c r="C4052" t="s">
        <v>4148</v>
      </c>
      <c r="D4052" s="34">
        <v>118507</v>
      </c>
      <c r="E4052" s="34">
        <v>4916</v>
      </c>
      <c r="F4052" s="33">
        <v>3.2346000000000004</v>
      </c>
      <c r="G4052" s="33">
        <v>0.11119999999999999</v>
      </c>
      <c r="H4052">
        <v>4.1482781607837511</v>
      </c>
      <c r="I4052" s="33">
        <v>3.3458000000000006</v>
      </c>
      <c r="J4052" s="35">
        <f>G4052/I4052</f>
        <v>3.323569848765616E-2</v>
      </c>
      <c r="K4052">
        <v>0.65797396257119611</v>
      </c>
      <c r="L4052">
        <v>0.68059397884458928</v>
      </c>
      <c r="M4052">
        <v>0.66</v>
      </c>
      <c r="N4052" t="s">
        <v>34</v>
      </c>
      <c r="O4052" s="53" t="s">
        <v>34</v>
      </c>
      <c r="P4052" s="54" t="str">
        <f>'Sheet1 (2)'!O2638</f>
        <v>A</v>
      </c>
      <c r="Q4052" s="31" t="str">
        <f>IF(U4052="same",N4052,IF(O4052=N4052,P4052,O4052))</f>
        <v>A</v>
      </c>
      <c r="R4052">
        <f>VLOOKUP(IF(V4052="same",N4052,IF(O4052=N4052,P4052,O4052)),$AA$2:$AL$8,9,FALSE)</f>
        <v>0.15</v>
      </c>
      <c r="S4052" s="11">
        <f>(L4052-M4052)/L4052</f>
        <v>3.025883196843825E-2</v>
      </c>
      <c r="T4052" s="13">
        <f t="shared" si="63"/>
        <v>3.025883196843825E-2</v>
      </c>
      <c r="U4052">
        <f>IFERROR(T4052*I4052,0)</f>
        <v>0.10124000000000072</v>
      </c>
      <c r="V4052" t="str">
        <f>IF(AND(N4052=O4052,P4052=N4052),"same",IF(NOT(OR(O4052=N4052,P4052=N4052)),"conflict","change"))</f>
        <v>same</v>
      </c>
      <c r="W4052" s="55">
        <f>U4052-G4052</f>
        <v>-9.959999999999275E-3</v>
      </c>
    </row>
    <row r="4053" spans="1:23" ht="21" hidden="1" outlineLevel="2" x14ac:dyDescent="0.4">
      <c r="A4053" t="s">
        <v>4164</v>
      </c>
      <c r="B4053" t="s">
        <v>4147</v>
      </c>
      <c r="C4053" t="s">
        <v>4148</v>
      </c>
      <c r="D4053" s="34">
        <v>27107</v>
      </c>
      <c r="E4053" s="34">
        <v>1681</v>
      </c>
      <c r="F4053" s="33">
        <v>1.1549</v>
      </c>
      <c r="G4053" s="33">
        <v>0.152</v>
      </c>
      <c r="H4053">
        <v>6.2013502047441618</v>
      </c>
      <c r="I4053" s="33">
        <v>1.3069</v>
      </c>
      <c r="J4053" s="35">
        <f>G4053/I4053</f>
        <v>0.11630576172622235</v>
      </c>
      <c r="K4053">
        <v>0.68703152885187391</v>
      </c>
      <c r="L4053">
        <v>0.77745389649018437</v>
      </c>
      <c r="M4053">
        <v>0.67</v>
      </c>
      <c r="N4053" t="s">
        <v>34</v>
      </c>
      <c r="O4053" s="53" t="s">
        <v>34</v>
      </c>
      <c r="P4053" s="54" t="str">
        <f>'Sheet1 (2)'!O2673</f>
        <v>A</v>
      </c>
      <c r="Q4053" s="31" t="str">
        <f>IF(U4053="same",N4053,IF(O4053=N4053,P4053,O4053))</f>
        <v>A</v>
      </c>
      <c r="R4053">
        <f>VLOOKUP(IF(V4053="same",N4053,IF(O4053=N4053,P4053,O4053)),$AA$2:$AL$8,9,FALSE)</f>
        <v>0.15</v>
      </c>
      <c r="S4053" s="11">
        <f>(L4053-M4053)/L4053</f>
        <v>0.13821256408294427</v>
      </c>
      <c r="T4053" s="13">
        <f t="shared" si="63"/>
        <v>0.13821256408294427</v>
      </c>
      <c r="U4053">
        <f>IFERROR(T4053*I4053,0)</f>
        <v>0.18062999999999987</v>
      </c>
      <c r="V4053" t="str">
        <f>IF(AND(N4053=O4053,P4053=N4053),"same",IF(NOT(OR(O4053=N4053,P4053=N4053)),"conflict","change"))</f>
        <v>same</v>
      </c>
      <c r="W4053" s="55">
        <f>U4053-G4053</f>
        <v>2.8629999999999878E-2</v>
      </c>
    </row>
    <row r="4054" spans="1:23" ht="21" hidden="1" outlineLevel="2" x14ac:dyDescent="0.4">
      <c r="A4054" t="s">
        <v>4165</v>
      </c>
      <c r="B4054" t="s">
        <v>4147</v>
      </c>
      <c r="C4054" t="s">
        <v>4148</v>
      </c>
      <c r="D4054" s="34">
        <v>3010</v>
      </c>
      <c r="E4054" s="34">
        <v>726</v>
      </c>
      <c r="F4054" s="33">
        <v>0.34020000000000006</v>
      </c>
      <c r="G4054" s="33">
        <v>0.10289999999999999</v>
      </c>
      <c r="H4054">
        <v>24.119601328903656</v>
      </c>
      <c r="I4054" s="33">
        <v>0.44310000000000005</v>
      </c>
      <c r="J4054" s="35">
        <f>G4054/I4054</f>
        <v>0.23222748815165872</v>
      </c>
      <c r="K4054">
        <v>0.46859504132231411</v>
      </c>
      <c r="L4054">
        <v>0.61033057851239669</v>
      </c>
      <c r="M4054">
        <v>0.54</v>
      </c>
      <c r="N4054" t="s">
        <v>34</v>
      </c>
      <c r="O4054" s="53" t="s">
        <v>34</v>
      </c>
      <c r="P4054" s="54" t="str">
        <f>'Sheet1 (2)'!O2823</f>
        <v>A</v>
      </c>
      <c r="Q4054" s="31" t="str">
        <f>IF(U4054="same",N4054,IF(O4054=N4054,P4054,O4054))</f>
        <v>A</v>
      </c>
      <c r="R4054">
        <f>VLOOKUP(IF(V4054="same",N4054,IF(O4054=N4054,P4054,O4054)),$AA$2:$AL$8,9,FALSE)</f>
        <v>0.15</v>
      </c>
      <c r="S4054" s="11">
        <f>(L4054-M4054)/L4054</f>
        <v>0.11523358158429242</v>
      </c>
      <c r="T4054" s="13">
        <f t="shared" si="63"/>
        <v>0.11523358158429242</v>
      </c>
      <c r="U4054">
        <f>IFERROR(T4054*I4054,0)</f>
        <v>5.105999999999998E-2</v>
      </c>
      <c r="V4054" t="str">
        <f>IF(AND(N4054=O4054,P4054=N4054),"same",IF(NOT(OR(O4054=N4054,P4054=N4054)),"conflict","change"))</f>
        <v>same</v>
      </c>
      <c r="W4054" s="55">
        <f>U4054-G4054</f>
        <v>-5.1840000000000011E-2</v>
      </c>
    </row>
    <row r="4055" spans="1:23" ht="21" hidden="1" outlineLevel="2" x14ac:dyDescent="0.4">
      <c r="A4055" t="s">
        <v>4166</v>
      </c>
      <c r="B4055" t="s">
        <v>4147</v>
      </c>
      <c r="C4055" t="s">
        <v>4148</v>
      </c>
      <c r="D4055" s="34">
        <v>758378</v>
      </c>
      <c r="E4055" s="34">
        <v>85283</v>
      </c>
      <c r="F4055" s="33">
        <v>56.286500000000004</v>
      </c>
      <c r="G4055" s="33">
        <v>6.4017000000000008</v>
      </c>
      <c r="H4055">
        <v>11.245447520893276</v>
      </c>
      <c r="I4055" s="33">
        <v>62.688200000000002</v>
      </c>
      <c r="J4055" s="35">
        <f>G4055/I4055</f>
        <v>0.10211969716788806</v>
      </c>
      <c r="K4055">
        <v>0.65999671681343297</v>
      </c>
      <c r="L4055">
        <v>0.73506091483648561</v>
      </c>
      <c r="M4055">
        <v>0.66</v>
      </c>
      <c r="N4055" t="s">
        <v>34</v>
      </c>
      <c r="O4055" s="53" t="s">
        <v>34</v>
      </c>
      <c r="P4055" s="54" t="str">
        <f>'Sheet1 (2)'!O3334</f>
        <v>A</v>
      </c>
      <c r="Q4055" s="31" t="str">
        <f>IF(U4055="same",N4055,IF(O4055=N4055,P4055,O4055))</f>
        <v>A</v>
      </c>
      <c r="R4055">
        <f>VLOOKUP(IF(V4055="same",N4055,IF(O4055=N4055,P4055,O4055)),$AA$2:$AL$8,9,FALSE)</f>
        <v>0.15</v>
      </c>
      <c r="S4055" s="11">
        <f>(L4055-M4055)/L4055</f>
        <v>0.10211523061756439</v>
      </c>
      <c r="T4055" s="13">
        <f t="shared" si="63"/>
        <v>0.10211523061756439</v>
      </c>
      <c r="U4055">
        <f>IFERROR(T4055*I4055,0)</f>
        <v>6.4014199999999999</v>
      </c>
      <c r="V4055" t="str">
        <f>IF(AND(N4055=O4055,P4055=N4055),"same",IF(NOT(OR(O4055=N4055,P4055=N4055)),"conflict","change"))</f>
        <v>same</v>
      </c>
      <c r="W4055" s="55">
        <f>U4055-G4055</f>
        <v>-2.8000000000094616E-4</v>
      </c>
    </row>
    <row r="4056" spans="1:23" ht="21" hidden="1" outlineLevel="2" x14ac:dyDescent="0.4">
      <c r="A4056" t="s">
        <v>4167</v>
      </c>
      <c r="B4056" t="s">
        <v>4147</v>
      </c>
      <c r="C4056" t="s">
        <v>4148</v>
      </c>
      <c r="D4056" s="34">
        <v>79441</v>
      </c>
      <c r="E4056" s="34">
        <v>5820</v>
      </c>
      <c r="F4056" s="33">
        <v>2.7934000000000001</v>
      </c>
      <c r="G4056" s="33">
        <v>0.48530000000000001</v>
      </c>
      <c r="H4056">
        <v>7.3261917649576418</v>
      </c>
      <c r="I4056" s="33">
        <v>3.2787000000000002</v>
      </c>
      <c r="J4056" s="35">
        <f>G4056/I4056</f>
        <v>0.14801598194406318</v>
      </c>
      <c r="K4056">
        <v>0.47996563573883161</v>
      </c>
      <c r="L4056">
        <v>0.56335051546391757</v>
      </c>
      <c r="M4056">
        <v>0.48</v>
      </c>
      <c r="N4056" t="s">
        <v>34</v>
      </c>
      <c r="O4056" s="53" t="s">
        <v>34</v>
      </c>
      <c r="P4056" s="54" t="str">
        <f>'Sheet1 (2)'!O3503</f>
        <v>A</v>
      </c>
      <c r="Q4056" s="31" t="str">
        <f>IF(U4056="same",N4056,IF(O4056=N4056,P4056,O4056))</f>
        <v>A</v>
      </c>
      <c r="R4056">
        <f>VLOOKUP(IF(V4056="same",N4056,IF(O4056=N4056,P4056,O4056)),$AA$2:$AL$8,9,FALSE)</f>
        <v>0.15</v>
      </c>
      <c r="S4056" s="11">
        <f>(L4056-M4056)/L4056</f>
        <v>0.14795498215756253</v>
      </c>
      <c r="T4056" s="13">
        <f t="shared" si="63"/>
        <v>0.14795498215756253</v>
      </c>
      <c r="U4056">
        <f>IFERROR(T4056*I4056,0)</f>
        <v>0.48510000000000031</v>
      </c>
      <c r="V4056" t="str">
        <f>IF(AND(N4056=O4056,P4056=N4056),"same",IF(NOT(OR(O4056=N4056,P4056=N4056)),"conflict","change"))</f>
        <v>same</v>
      </c>
      <c r="W4056" s="55">
        <f>U4056-G4056</f>
        <v>-1.9999999999970042E-4</v>
      </c>
    </row>
    <row r="4057" spans="1:23" ht="21" hidden="1" outlineLevel="2" x14ac:dyDescent="0.4">
      <c r="A4057" t="s">
        <v>4168</v>
      </c>
      <c r="B4057" t="s">
        <v>4147</v>
      </c>
      <c r="C4057" t="s">
        <v>4148</v>
      </c>
      <c r="D4057" s="34">
        <v>4809</v>
      </c>
      <c r="E4057" s="34">
        <v>304</v>
      </c>
      <c r="F4057" s="33">
        <v>0.17219999999999999</v>
      </c>
      <c r="G4057" s="33">
        <v>5.7200000000000001E-2</v>
      </c>
      <c r="H4057">
        <v>6.3214805572884174</v>
      </c>
      <c r="I4057" s="33">
        <v>0.22939999999999999</v>
      </c>
      <c r="J4057" s="35">
        <f>G4057/I4057</f>
        <v>0.24934612031386227</v>
      </c>
      <c r="K4057">
        <v>0.56644736842105259</v>
      </c>
      <c r="L4057">
        <v>0.75460526315789478</v>
      </c>
      <c r="M4057">
        <v>0.67</v>
      </c>
      <c r="N4057" t="s">
        <v>34</v>
      </c>
      <c r="O4057" s="53" t="s">
        <v>34</v>
      </c>
      <c r="P4057" s="54" t="str">
        <f>'Sheet1 (2)'!O3601</f>
        <v>A</v>
      </c>
      <c r="Q4057" s="31" t="str">
        <f>IF(U4057="same",N4057,IF(O4057=N4057,P4057,O4057))</f>
        <v>A</v>
      </c>
      <c r="R4057">
        <f>VLOOKUP(IF(V4057="same",N4057,IF(O4057=N4057,P4057,O4057)),$AA$2:$AL$8,9,FALSE)</f>
        <v>0.15</v>
      </c>
      <c r="S4057" s="11">
        <f>(L4057-M4057)/L4057</f>
        <v>0.11211857018308631</v>
      </c>
      <c r="T4057" s="13">
        <f t="shared" si="63"/>
        <v>0.11211857018308631</v>
      </c>
      <c r="U4057">
        <f>IFERROR(T4057*I4057,0)</f>
        <v>2.572E-2</v>
      </c>
      <c r="V4057" t="str">
        <f>IF(AND(N4057=O4057,P4057=N4057),"same",IF(NOT(OR(O4057=N4057,P4057=N4057)),"conflict","change"))</f>
        <v>same</v>
      </c>
      <c r="W4057" s="55">
        <f>U4057-G4057</f>
        <v>-3.1480000000000001E-2</v>
      </c>
    </row>
    <row r="4058" spans="1:23" ht="21" hidden="1" outlineLevel="2" x14ac:dyDescent="0.4">
      <c r="A4058" t="s">
        <v>4169</v>
      </c>
      <c r="B4058" t="s">
        <v>4147</v>
      </c>
      <c r="C4058" t="s">
        <v>4148</v>
      </c>
      <c r="D4058" s="34">
        <v>147286</v>
      </c>
      <c r="E4058" s="34">
        <v>20795</v>
      </c>
      <c r="F4058" s="33">
        <v>9.1640999999999995</v>
      </c>
      <c r="G4058" s="33">
        <v>4.4249000000000009</v>
      </c>
      <c r="H4058">
        <v>14.118789294298168</v>
      </c>
      <c r="I4058" s="33">
        <v>13.589</v>
      </c>
      <c r="J4058" s="35">
        <f>G4058/I4058</f>
        <v>0.32562366620060351</v>
      </c>
      <c r="K4058">
        <v>0.44068766530415965</v>
      </c>
      <c r="L4058">
        <v>0.65347439288290454</v>
      </c>
      <c r="M4058">
        <v>0.43</v>
      </c>
      <c r="N4058" t="s">
        <v>34</v>
      </c>
      <c r="O4058" s="53" t="s">
        <v>34</v>
      </c>
      <c r="P4058" s="54" t="str">
        <f>'Sheet1 (2)'!O3678</f>
        <v>A</v>
      </c>
      <c r="Q4058" s="31" t="str">
        <f>IF(U4058="same",N4058,IF(O4058=N4058,P4058,O4058))</f>
        <v>A</v>
      </c>
      <c r="R4058">
        <f>VLOOKUP(IF(V4058="same",N4058,IF(O4058=N4058,P4058,O4058)),$AA$2:$AL$8,9,FALSE)</f>
        <v>0.15</v>
      </c>
      <c r="S4058" s="11">
        <f>(L4058-M4058)/L4058</f>
        <v>0.34197880638751932</v>
      </c>
      <c r="T4058" s="13">
        <f t="shared" si="63"/>
        <v>0.15</v>
      </c>
      <c r="U4058">
        <f>IFERROR(T4058*I4058,0)</f>
        <v>2.0383499999999999</v>
      </c>
      <c r="V4058" t="str">
        <f>IF(AND(N4058=O4058,P4058=N4058),"same",IF(NOT(OR(O4058=N4058,P4058=N4058)),"conflict","change"))</f>
        <v>same</v>
      </c>
      <c r="W4058" s="55">
        <f>U4058-G4058</f>
        <v>-2.3865500000000011</v>
      </c>
    </row>
    <row r="4059" spans="1:23" ht="21" hidden="1" outlineLevel="2" x14ac:dyDescent="0.4">
      <c r="A4059" t="s">
        <v>4170</v>
      </c>
      <c r="B4059" t="s">
        <v>4147</v>
      </c>
      <c r="C4059" t="s">
        <v>4148</v>
      </c>
      <c r="D4059" s="34">
        <v>361364</v>
      </c>
      <c r="E4059" s="34">
        <v>50129</v>
      </c>
      <c r="F4059" s="33">
        <v>33.586199999999998</v>
      </c>
      <c r="G4059" s="33">
        <v>4.5815000000000001</v>
      </c>
      <c r="H4059">
        <v>13.872162141220487</v>
      </c>
      <c r="I4059" s="33">
        <v>38.167699999999996</v>
      </c>
      <c r="J4059" s="35">
        <f>G4059/I4059</f>
        <v>0.12003605142568194</v>
      </c>
      <c r="K4059">
        <v>0.66999541183745925</v>
      </c>
      <c r="L4059">
        <v>0.76138961479383183</v>
      </c>
      <c r="M4059">
        <v>0.67</v>
      </c>
      <c r="N4059" t="s">
        <v>34</v>
      </c>
      <c r="O4059" s="53" t="s">
        <v>34</v>
      </c>
      <c r="P4059" s="54" t="str">
        <f>'Sheet1 (2)'!O3914</f>
        <v>A</v>
      </c>
      <c r="Q4059" s="31" t="str">
        <f>IF(U4059="same",N4059,IF(O4059=N4059,P4059,O4059))</f>
        <v>A</v>
      </c>
      <c r="R4059">
        <f>VLOOKUP(IF(V4059="same",N4059,IF(O4059=N4059,P4059,O4059)),$AA$2:$AL$8,9,FALSE)</f>
        <v>0.15</v>
      </c>
      <c r="S4059" s="11">
        <f>(L4059-M4059)/L4059</f>
        <v>0.12003002538795877</v>
      </c>
      <c r="T4059" s="13">
        <f t="shared" si="63"/>
        <v>0.12003002538795877</v>
      </c>
      <c r="U4059">
        <f>IFERROR(T4059*I4059,0)</f>
        <v>4.5812699999999937</v>
      </c>
      <c r="V4059" t="str">
        <f>IF(AND(N4059=O4059,P4059=N4059),"same",IF(NOT(OR(O4059=N4059,P4059=N4059)),"conflict","change"))</f>
        <v>same</v>
      </c>
      <c r="W4059" s="55">
        <f>U4059-G4059</f>
        <v>-2.3000000000639176E-4</v>
      </c>
    </row>
    <row r="4060" spans="1:23" ht="21" hidden="1" outlineLevel="2" x14ac:dyDescent="0.4">
      <c r="A4060" t="s">
        <v>4171</v>
      </c>
      <c r="B4060" t="s">
        <v>4147</v>
      </c>
      <c r="C4060" t="s">
        <v>4148</v>
      </c>
      <c r="D4060" s="34">
        <v>12242</v>
      </c>
      <c r="E4060" s="34">
        <v>807</v>
      </c>
      <c r="F4060" s="33">
        <v>0.49289999999999995</v>
      </c>
      <c r="G4060" s="33">
        <v>8.77E-2</v>
      </c>
      <c r="H4060">
        <v>6.5920601208952787</v>
      </c>
      <c r="I4060" s="33">
        <v>0.5806</v>
      </c>
      <c r="J4060" s="35">
        <f>G4060/I4060</f>
        <v>0.1510506372717878</v>
      </c>
      <c r="K4060">
        <v>0.61078066914498141</v>
      </c>
      <c r="L4060">
        <v>0.71945477075588604</v>
      </c>
      <c r="M4060">
        <v>0.67</v>
      </c>
      <c r="N4060" t="s">
        <v>34</v>
      </c>
      <c r="O4060" s="53" t="s">
        <v>34</v>
      </c>
      <c r="P4060" s="54" t="str">
        <f>'Sheet1 (2)'!O4648</f>
        <v>A</v>
      </c>
      <c r="Q4060" s="31" t="str">
        <f>IF(U4060="same",N4060,IF(O4060=N4060,P4060,O4060))</f>
        <v>A</v>
      </c>
      <c r="R4060">
        <f>VLOOKUP(IF(V4060="same",N4060,IF(O4060=N4060,P4060,O4060)),$AA$2:$AL$8,9,FALSE)</f>
        <v>0.15</v>
      </c>
      <c r="S4060" s="11">
        <f>(L4060-M4060)/L4060</f>
        <v>6.8739235273854629E-2</v>
      </c>
      <c r="T4060" s="13">
        <f t="shared" si="63"/>
        <v>6.8739235273854629E-2</v>
      </c>
      <c r="U4060">
        <f>IFERROR(T4060*I4060,0)</f>
        <v>3.9910000000000001E-2</v>
      </c>
      <c r="V4060" t="str">
        <f>IF(AND(N4060=O4060,P4060=N4060),"same",IF(NOT(OR(O4060=N4060,P4060=N4060)),"conflict","change"))</f>
        <v>same</v>
      </c>
      <c r="W4060" s="55">
        <f>U4060-G4060</f>
        <v>-4.7789999999999999E-2</v>
      </c>
    </row>
    <row r="4061" spans="1:23" ht="21" hidden="1" outlineLevel="2" x14ac:dyDescent="0.4">
      <c r="A4061" t="s">
        <v>4172</v>
      </c>
      <c r="B4061" t="s">
        <v>4147</v>
      </c>
      <c r="C4061" t="s">
        <v>4148</v>
      </c>
      <c r="D4061" s="34">
        <v>29568</v>
      </c>
      <c r="E4061" s="34">
        <v>1704</v>
      </c>
      <c r="F4061" s="33">
        <v>1.1323000000000001</v>
      </c>
      <c r="G4061" s="33">
        <v>0.16639999999999999</v>
      </c>
      <c r="H4061">
        <v>5.7629870129870131</v>
      </c>
      <c r="I4061" s="33">
        <v>1.2987000000000002</v>
      </c>
      <c r="J4061" s="35">
        <f>G4061/I4061</f>
        <v>0.1281281281281281</v>
      </c>
      <c r="K4061">
        <v>0.66449530516431932</v>
      </c>
      <c r="L4061">
        <v>0.76214788732394378</v>
      </c>
      <c r="M4061">
        <v>0.67</v>
      </c>
      <c r="N4061" t="s">
        <v>34</v>
      </c>
      <c r="O4061" s="53" t="s">
        <v>34</v>
      </c>
      <c r="P4061" s="54" t="str">
        <f>'Sheet1 (2)'!O4687</f>
        <v>A</v>
      </c>
      <c r="Q4061" s="31" t="str">
        <f>IF(U4061="same",N4061,IF(O4061=N4061,P4061,O4061))</f>
        <v>A</v>
      </c>
      <c r="R4061">
        <f>VLOOKUP(IF(V4061="same",N4061,IF(O4061=N4061,P4061,O4061)),$AA$2:$AL$8,9,FALSE)</f>
        <v>0.15</v>
      </c>
      <c r="S4061" s="11">
        <f>(L4061-M4061)/L4061</f>
        <v>0.12090552090552099</v>
      </c>
      <c r="T4061" s="13">
        <f t="shared" si="63"/>
        <v>0.12090552090552099</v>
      </c>
      <c r="U4061">
        <f>IFERROR(T4061*I4061,0)</f>
        <v>0.15702000000000013</v>
      </c>
      <c r="V4061" t="str">
        <f>IF(AND(N4061=O4061,P4061=N4061),"same",IF(NOT(OR(O4061=N4061,P4061=N4061)),"conflict","change"))</f>
        <v>same</v>
      </c>
      <c r="W4061" s="55">
        <f>U4061-G4061</f>
        <v>-9.3799999999998607E-3</v>
      </c>
    </row>
    <row r="4062" spans="1:23" ht="21" hidden="1" outlineLevel="2" x14ac:dyDescent="0.4">
      <c r="A4062" t="s">
        <v>4173</v>
      </c>
      <c r="B4062" t="s">
        <v>4147</v>
      </c>
      <c r="C4062" t="s">
        <v>4148</v>
      </c>
      <c r="D4062" s="34">
        <v>83948</v>
      </c>
      <c r="E4062" s="34">
        <v>6413</v>
      </c>
      <c r="F4062" s="33">
        <v>4.4078999999999997</v>
      </c>
      <c r="G4062" s="33">
        <v>0.92419999999999991</v>
      </c>
      <c r="H4062">
        <v>7.6392528708247962</v>
      </c>
      <c r="I4062" s="33">
        <v>5.3320999999999996</v>
      </c>
      <c r="J4062" s="35">
        <f>G4062/I4062</f>
        <v>0.17332758200333825</v>
      </c>
      <c r="K4062">
        <v>0.68733821924216432</v>
      </c>
      <c r="L4062">
        <v>0.8314517386558552</v>
      </c>
      <c r="M4062">
        <v>0.67</v>
      </c>
      <c r="N4062" t="s">
        <v>34</v>
      </c>
      <c r="O4062" s="53" t="s">
        <v>34</v>
      </c>
      <c r="P4062" s="54" t="str">
        <f>'Sheet1 (2)'!O4760</f>
        <v>A</v>
      </c>
      <c r="Q4062" s="31" t="str">
        <f>IF(U4062="same",N4062,IF(O4062=N4062,P4062,O4062))</f>
        <v>A</v>
      </c>
      <c r="R4062">
        <f>VLOOKUP(IF(V4062="same",N4062,IF(O4062=N4062,P4062,O4062)),$AA$2:$AL$8,9,FALSE)</f>
        <v>0.15</v>
      </c>
      <c r="S4062" s="11">
        <f>(L4062-M4062)/L4062</f>
        <v>0.19418052924738832</v>
      </c>
      <c r="T4062" s="13">
        <f t="shared" si="63"/>
        <v>0.15</v>
      </c>
      <c r="U4062">
        <f>IFERROR(T4062*I4062,0)</f>
        <v>0.79981499999999994</v>
      </c>
      <c r="V4062" t="str">
        <f>IF(AND(N4062=O4062,P4062=N4062),"same",IF(NOT(OR(O4062=N4062,P4062=N4062)),"conflict","change"))</f>
        <v>same</v>
      </c>
      <c r="W4062" s="55">
        <f>U4062-G4062</f>
        <v>-0.12438499999999997</v>
      </c>
    </row>
    <row r="4063" spans="1:23" ht="21" hidden="1" outlineLevel="2" x14ac:dyDescent="0.4">
      <c r="A4063" t="s">
        <v>4174</v>
      </c>
      <c r="B4063" t="s">
        <v>4147</v>
      </c>
      <c r="C4063" t="s">
        <v>4148</v>
      </c>
      <c r="D4063" s="34">
        <v>2400</v>
      </c>
      <c r="E4063" s="34">
        <v>517</v>
      </c>
      <c r="F4063" s="33">
        <v>0.23419999999999999</v>
      </c>
      <c r="G4063" s="33">
        <v>7.8E-2</v>
      </c>
      <c r="H4063">
        <v>21.541666666666668</v>
      </c>
      <c r="I4063" s="33">
        <v>0.31219999999999998</v>
      </c>
      <c r="J4063" s="35">
        <f>G4063/I4063</f>
        <v>0.24983984625240233</v>
      </c>
      <c r="K4063">
        <v>0.45299806576402318</v>
      </c>
      <c r="L4063">
        <v>0.60386847195357829</v>
      </c>
      <c r="M4063">
        <v>0.54</v>
      </c>
      <c r="N4063" t="s">
        <v>34</v>
      </c>
      <c r="O4063" s="53" t="s">
        <v>34</v>
      </c>
      <c r="P4063" s="54" t="str">
        <f>'Sheet1 (2)'!O4770</f>
        <v>A</v>
      </c>
      <c r="Q4063" s="31" t="str">
        <f>IF(U4063="same",N4063,IF(O4063=N4063,P4063,O4063))</f>
        <v>A</v>
      </c>
      <c r="R4063">
        <f>VLOOKUP(IF(V4063="same",N4063,IF(O4063=N4063,P4063,O4063)),$AA$2:$AL$8,9,FALSE)</f>
        <v>0.15</v>
      </c>
      <c r="S4063" s="11">
        <f>(L4063-M4063)/L4063</f>
        <v>0.10576553491351685</v>
      </c>
      <c r="T4063" s="13">
        <f t="shared" si="63"/>
        <v>0.10576553491351685</v>
      </c>
      <c r="U4063">
        <f>IFERROR(T4063*I4063,0)</f>
        <v>3.3019999999999959E-2</v>
      </c>
      <c r="V4063" t="str">
        <f>IF(AND(N4063=O4063,P4063=N4063),"same",IF(NOT(OR(O4063=N4063,P4063=N4063)),"conflict","change"))</f>
        <v>same</v>
      </c>
      <c r="W4063" s="55">
        <f>U4063-G4063</f>
        <v>-4.4980000000000041E-2</v>
      </c>
    </row>
    <row r="4064" spans="1:23" ht="21" hidden="1" outlineLevel="2" x14ac:dyDescent="0.4">
      <c r="A4064" t="s">
        <v>4175</v>
      </c>
      <c r="B4064" t="s">
        <v>4147</v>
      </c>
      <c r="C4064" t="s">
        <v>4148</v>
      </c>
      <c r="D4064" s="34">
        <v>51858</v>
      </c>
      <c r="E4064" s="34">
        <v>4618</v>
      </c>
      <c r="F4064" s="33">
        <v>3.0938999999999997</v>
      </c>
      <c r="G4064" s="33">
        <v>0.54769999999999996</v>
      </c>
      <c r="H4064">
        <v>8.9050869682594787</v>
      </c>
      <c r="I4064" s="33">
        <v>3.6415999999999995</v>
      </c>
      <c r="J4064" s="35">
        <f>G4064/I4064</f>
        <v>0.15040092267135327</v>
      </c>
      <c r="K4064">
        <v>0.66996535296665216</v>
      </c>
      <c r="L4064">
        <v>0.78856647899523591</v>
      </c>
      <c r="M4064">
        <v>0.67</v>
      </c>
      <c r="N4064" t="s">
        <v>34</v>
      </c>
      <c r="O4064" s="53" t="s">
        <v>34</v>
      </c>
      <c r="P4064" s="54" t="str">
        <f>'Sheet1 (2)'!O4801</f>
        <v>A</v>
      </c>
      <c r="Q4064" s="31" t="str">
        <f>IF(U4064="same",N4064,IF(O4064=N4064,P4064,O4064))</f>
        <v>A</v>
      </c>
      <c r="R4064">
        <f>VLOOKUP(IF(V4064="same",N4064,IF(O4064=N4064,P4064,O4064)),$AA$2:$AL$8,9,FALSE)</f>
        <v>0.15</v>
      </c>
      <c r="S4064" s="11">
        <f>(L4064-M4064)/L4064</f>
        <v>0.15035698594024585</v>
      </c>
      <c r="T4064" s="13">
        <f t="shared" si="63"/>
        <v>0.15</v>
      </c>
      <c r="U4064">
        <f>IFERROR(T4064*I4064,0)</f>
        <v>0.54623999999999995</v>
      </c>
      <c r="V4064" t="str">
        <f>IF(AND(N4064=O4064,P4064=N4064),"same",IF(NOT(OR(O4064=N4064,P4064=N4064)),"conflict","change"))</f>
        <v>same</v>
      </c>
      <c r="W4064" s="55">
        <f>U4064-G4064</f>
        <v>-1.4600000000000168E-3</v>
      </c>
    </row>
    <row r="4065" spans="1:23" ht="21" hidden="1" outlineLevel="2" collapsed="1" x14ac:dyDescent="0.4">
      <c r="A4065" t="s">
        <v>4176</v>
      </c>
      <c r="B4065" t="s">
        <v>4147</v>
      </c>
      <c r="C4065" t="s">
        <v>4148</v>
      </c>
      <c r="D4065" s="34">
        <v>79467</v>
      </c>
      <c r="E4065" s="34">
        <v>8783</v>
      </c>
      <c r="F4065" s="33">
        <v>6.0072000000000001</v>
      </c>
      <c r="G4065" s="33">
        <v>0.94590000000000007</v>
      </c>
      <c r="H4065">
        <v>11.052386525224307</v>
      </c>
      <c r="I4065" s="33">
        <v>6.9531000000000001</v>
      </c>
      <c r="J4065" s="35">
        <f>G4065/I4065</f>
        <v>0.13604003969452474</v>
      </c>
      <c r="K4065">
        <v>0.68395764545144022</v>
      </c>
      <c r="L4065">
        <v>0.7916543322327223</v>
      </c>
      <c r="M4065">
        <v>0.67</v>
      </c>
      <c r="N4065" t="s">
        <v>34</v>
      </c>
      <c r="O4065" s="53" t="s">
        <v>34</v>
      </c>
      <c r="P4065" s="54" t="str">
        <f>'Sheet1 (2)'!O5056</f>
        <v>A</v>
      </c>
      <c r="Q4065" s="31" t="str">
        <f>IF(U4065="same",N4065,IF(O4065=N4065,P4065,O4065))</f>
        <v>A</v>
      </c>
      <c r="R4065">
        <f>VLOOKUP(IF(V4065="same",N4065,IF(O4065=N4065,P4065,O4065)),$AA$2:$AL$8,9,FALSE)</f>
        <v>0.15</v>
      </c>
      <c r="S4065" s="11">
        <f>(L4065-M4065)/L4065</f>
        <v>0.15367102443514399</v>
      </c>
      <c r="T4065" s="13">
        <f t="shared" si="63"/>
        <v>0.15</v>
      </c>
      <c r="U4065">
        <f>IFERROR(T4065*I4065,0)</f>
        <v>1.0429649999999999</v>
      </c>
      <c r="V4065" t="str">
        <f>IF(AND(N4065=O4065,P4065=N4065),"same",IF(NOT(OR(O4065=N4065,P4065=N4065)),"conflict","change"))</f>
        <v>same</v>
      </c>
      <c r="W4065" s="55">
        <f>U4065-G4065</f>
        <v>9.7064999999999846E-2</v>
      </c>
    </row>
    <row r="4066" spans="1:23" ht="21" outlineLevel="1" collapsed="1" x14ac:dyDescent="0.4">
      <c r="C4066" s="29" t="s">
        <v>4177</v>
      </c>
      <c r="D4066" s="34">
        <f>SUBTOTAL(9,D4037:D4065)</f>
        <v>4588670</v>
      </c>
      <c r="E4066" s="34">
        <f>SUBTOTAL(9,E4037:E4065)</f>
        <v>518909</v>
      </c>
      <c r="F4066" s="33">
        <f>SUBTOTAL(9,F4037:F4065)</f>
        <v>336.67220000000009</v>
      </c>
      <c r="G4066" s="33">
        <f>SUBTOTAL(9,G4037:G4065)</f>
        <v>48.760000000000005</v>
      </c>
      <c r="I4066" s="33">
        <f>SUBTOTAL(9,I4037:I4065)</f>
        <v>385.43220000000014</v>
      </c>
      <c r="J4066" s="35"/>
      <c r="O4066" s="53"/>
      <c r="P4066" s="54"/>
      <c r="Q4066" s="31"/>
      <c r="T4066" s="13">
        <f t="shared" si="63"/>
        <v>0</v>
      </c>
      <c r="U4066">
        <f>SUBTOTAL(9,U4037:U4065)</f>
        <v>45.336220000000012</v>
      </c>
      <c r="W4066" s="55">
        <f>SUBTOTAL(9,W4037:W4065)</f>
        <v>-3.4237800000000034</v>
      </c>
    </row>
    <row r="4067" spans="1:23" ht="21" hidden="1" outlineLevel="2" x14ac:dyDescent="0.4">
      <c r="A4067" t="s">
        <v>5554</v>
      </c>
      <c r="B4067" t="s">
        <v>5555</v>
      </c>
      <c r="C4067" t="s">
        <v>5556</v>
      </c>
      <c r="D4067" s="34">
        <v>75090</v>
      </c>
      <c r="E4067" s="34">
        <v>15966</v>
      </c>
      <c r="F4067" s="33">
        <v>11.429600000000001</v>
      </c>
      <c r="G4067" s="33">
        <v>5.6291000000000002</v>
      </c>
      <c r="H4067">
        <v>21.262485017978427</v>
      </c>
      <c r="I4067" s="33">
        <v>17.058700000000002</v>
      </c>
      <c r="J4067" s="35">
        <f>G4067/I4067</f>
        <v>0.32998411367806452</v>
      </c>
      <c r="K4067">
        <v>0.71587122635600653</v>
      </c>
      <c r="L4067">
        <v>1.0684391832644369</v>
      </c>
      <c r="M4067">
        <v>0.6</v>
      </c>
      <c r="N4067" t="s">
        <v>37</v>
      </c>
      <c r="O4067" s="53" t="s">
        <v>37</v>
      </c>
      <c r="P4067" s="54" t="str">
        <f>'Sheet1 (2)'!O386</f>
        <v>B</v>
      </c>
      <c r="Q4067" s="31" t="str">
        <f>IF(U4067="same",N4067,IF(O4067=N4067,P4067,O4067))</f>
        <v>B</v>
      </c>
      <c r="R4067">
        <f>VLOOKUP(IF(V4067="same",N4067,IF(O4067=N4067,P4067,O4067)),$AA$2:$AL$8,9,FALSE)</f>
        <v>0.25</v>
      </c>
      <c r="S4067" s="11">
        <f>(L4067-M4067)/L4067</f>
        <v>0.43843317486092143</v>
      </c>
      <c r="T4067" s="13">
        <f t="shared" si="63"/>
        <v>0.25</v>
      </c>
      <c r="U4067">
        <f>IFERROR(T4067*I4067,0)</f>
        <v>4.2646750000000004</v>
      </c>
      <c r="V4067" t="str">
        <f>IF(AND(N4067=O4067,P4067=N4067),"same",IF(NOT(OR(O4067=N4067,P4067=N4067)),"conflict","change"))</f>
        <v>same</v>
      </c>
      <c r="W4067" s="55">
        <f>U4067-G4067</f>
        <v>-1.3644249999999998</v>
      </c>
    </row>
    <row r="4068" spans="1:23" ht="21" hidden="1" outlineLevel="2" x14ac:dyDescent="0.4">
      <c r="A4068" t="s">
        <v>5557</v>
      </c>
      <c r="B4068" t="s">
        <v>5555</v>
      </c>
      <c r="C4068" t="s">
        <v>5556</v>
      </c>
      <c r="D4068" s="34">
        <v>63011</v>
      </c>
      <c r="E4068" s="34">
        <v>6402</v>
      </c>
      <c r="F4068" s="33">
        <v>4.9787999999999997</v>
      </c>
      <c r="G4068" s="33">
        <v>1.6594000000000002</v>
      </c>
      <c r="H4068">
        <v>10.160130770817794</v>
      </c>
      <c r="I4068" s="33">
        <v>6.6381999999999994</v>
      </c>
      <c r="J4068" s="35">
        <f>G4068/I4068</f>
        <v>0.24997740351300057</v>
      </c>
      <c r="K4068">
        <v>0.77769447047797546</v>
      </c>
      <c r="L4068">
        <v>1.0368947203998751</v>
      </c>
      <c r="M4068">
        <v>0.7</v>
      </c>
      <c r="N4068" t="s">
        <v>34</v>
      </c>
      <c r="O4068" s="53" t="s">
        <v>34</v>
      </c>
      <c r="P4068" s="54" t="str">
        <f>'Sheet1 (2)'!O1547</f>
        <v>A</v>
      </c>
      <c r="Q4068" s="31" t="str">
        <f>IF(U4068="same",N4068,IF(O4068=N4068,P4068,O4068))</f>
        <v>A</v>
      </c>
      <c r="R4068">
        <f>VLOOKUP(IF(V4068="same",N4068,IF(O4068=N4068,P4068,O4068)),$AA$2:$AL$8,9,FALSE)</f>
        <v>0.15</v>
      </c>
      <c r="S4068" s="11">
        <f>(L4068-M4068)/L4068</f>
        <v>0.32490735440330215</v>
      </c>
      <c r="T4068" s="13">
        <f t="shared" si="63"/>
        <v>0.15</v>
      </c>
      <c r="U4068">
        <f>IFERROR(T4068*I4068,0)</f>
        <v>0.99572999999999989</v>
      </c>
      <c r="V4068" t="str">
        <f>IF(AND(N4068=O4068,P4068=N4068),"same",IF(NOT(OR(O4068=N4068,P4068=N4068)),"conflict","change"))</f>
        <v>same</v>
      </c>
      <c r="W4068" s="55">
        <f>U4068-G4068</f>
        <v>-0.66367000000000032</v>
      </c>
    </row>
    <row r="4069" spans="1:23" ht="21" hidden="1" outlineLevel="2" collapsed="1" x14ac:dyDescent="0.4">
      <c r="A4069" t="s">
        <v>5558</v>
      </c>
      <c r="B4069" t="s">
        <v>5555</v>
      </c>
      <c r="C4069" t="s">
        <v>5556</v>
      </c>
      <c r="D4069" s="34">
        <v>67205</v>
      </c>
      <c r="E4069" s="34">
        <v>11181</v>
      </c>
      <c r="F4069" s="33">
        <v>11.757400000000001</v>
      </c>
      <c r="G4069" s="33">
        <v>5.7417999999999996</v>
      </c>
      <c r="H4069">
        <v>16.637154973588274</v>
      </c>
      <c r="I4069" s="33">
        <v>17.499200000000002</v>
      </c>
      <c r="J4069" s="35">
        <f>G4069/I4069</f>
        <v>0.32811785681631156</v>
      </c>
      <c r="K4069">
        <v>1.051551739558179</v>
      </c>
      <c r="L4069">
        <v>1.5650836240050086</v>
      </c>
      <c r="M4069">
        <v>1</v>
      </c>
      <c r="N4069" t="s">
        <v>37</v>
      </c>
      <c r="O4069" s="53" t="s">
        <v>37</v>
      </c>
      <c r="P4069" s="54" t="str">
        <f>'Sheet1 (2)'!O4735</f>
        <v>B</v>
      </c>
      <c r="Q4069" s="31" t="str">
        <f>IF(U4069="same",N4069,IF(O4069=N4069,P4069,O4069))</f>
        <v>B</v>
      </c>
      <c r="R4069">
        <f>VLOOKUP(IF(V4069="same",N4069,IF(O4069=N4069,P4069,O4069)),$AA$2:$AL$8,9,FALSE)</f>
        <v>0.25</v>
      </c>
      <c r="S4069" s="11">
        <f>(L4069-M4069)/L4069</f>
        <v>0.3610565054402487</v>
      </c>
      <c r="T4069" s="13">
        <f t="shared" si="63"/>
        <v>0.25</v>
      </c>
      <c r="U4069">
        <f>IFERROR(T4069*I4069,0)</f>
        <v>4.3748000000000005</v>
      </c>
      <c r="V4069" t="str">
        <f>IF(AND(N4069=O4069,P4069=N4069),"same",IF(NOT(OR(O4069=N4069,P4069=N4069)),"conflict","change"))</f>
        <v>same</v>
      </c>
      <c r="W4069" s="55">
        <f>U4069-G4069</f>
        <v>-1.3669999999999991</v>
      </c>
    </row>
    <row r="4070" spans="1:23" ht="21" outlineLevel="1" collapsed="1" x14ac:dyDescent="0.4">
      <c r="C4070" s="29" t="s">
        <v>5559</v>
      </c>
      <c r="D4070" s="34">
        <f>SUBTOTAL(9,D4067:D4069)</f>
        <v>205306</v>
      </c>
      <c r="E4070" s="34">
        <f>SUBTOTAL(9,E4067:E4069)</f>
        <v>33549</v>
      </c>
      <c r="F4070" s="33">
        <f>SUBTOTAL(9,F4067:F4069)</f>
        <v>28.165800000000001</v>
      </c>
      <c r="G4070" s="33">
        <f>SUBTOTAL(9,G4067:G4069)</f>
        <v>13.0303</v>
      </c>
      <c r="I4070" s="33">
        <f>SUBTOTAL(9,I4067:I4069)</f>
        <v>41.196100000000001</v>
      </c>
      <c r="J4070" s="35"/>
      <c r="O4070" s="53"/>
      <c r="P4070" s="54"/>
      <c r="Q4070" s="31"/>
      <c r="T4070" s="13">
        <f t="shared" si="63"/>
        <v>0</v>
      </c>
      <c r="U4070">
        <f>SUBTOTAL(9,U4067:U4069)</f>
        <v>9.6352050000000009</v>
      </c>
      <c r="W4070" s="55">
        <f>SUBTOTAL(9,W4067:W4069)</f>
        <v>-3.3950949999999991</v>
      </c>
    </row>
    <row r="4071" spans="1:23" ht="21" hidden="1" outlineLevel="2" collapsed="1" x14ac:dyDescent="0.4">
      <c r="A4071" t="s">
        <v>5534</v>
      </c>
      <c r="B4071" t="s">
        <v>5535</v>
      </c>
      <c r="C4071" t="s">
        <v>5536</v>
      </c>
      <c r="D4071" s="34">
        <v>145311</v>
      </c>
      <c r="E4071" s="34">
        <v>24478</v>
      </c>
      <c r="F4071" s="33">
        <v>26.126000000000005</v>
      </c>
      <c r="G4071" s="33">
        <v>12.815899999999997</v>
      </c>
      <c r="H4071">
        <v>16.845249155260099</v>
      </c>
      <c r="I4071" s="33">
        <v>38.941900000000004</v>
      </c>
      <c r="J4071" s="35">
        <f>G4071/I4071</f>
        <v>0.3291030997460318</v>
      </c>
      <c r="K4071">
        <v>1.0673257619086529</v>
      </c>
      <c r="L4071">
        <v>1.5908938638777679</v>
      </c>
      <c r="M4071">
        <v>1</v>
      </c>
      <c r="N4071" t="s">
        <v>37</v>
      </c>
      <c r="O4071" s="53" t="s">
        <v>37</v>
      </c>
      <c r="P4071" s="54" t="str">
        <f>'Sheet1 (2)'!O4571</f>
        <v>B</v>
      </c>
      <c r="Q4071" s="31" t="str">
        <f>IF(U4071="same",N4071,IF(O4071=N4071,P4071,O4071))</f>
        <v>B</v>
      </c>
      <c r="R4071">
        <f>VLOOKUP(IF(V4071="same",N4071,IF(O4071=N4071,P4071,O4071)),$AA$2:$AL$8,9,FALSE)</f>
        <v>0.25</v>
      </c>
      <c r="S4071" s="11">
        <f>(L4071-M4071)/L4071</f>
        <v>0.37142255513983657</v>
      </c>
      <c r="T4071" s="13">
        <f t="shared" si="63"/>
        <v>0.25</v>
      </c>
      <c r="U4071">
        <f>IFERROR(T4071*I4071,0)</f>
        <v>9.735475000000001</v>
      </c>
      <c r="V4071" t="str">
        <f>IF(AND(N4071=O4071,P4071=N4071),"same",IF(NOT(OR(O4071=N4071,P4071=N4071)),"conflict","change"))</f>
        <v>same</v>
      </c>
      <c r="W4071" s="55">
        <f>U4071-G4071</f>
        <v>-3.0804249999999964</v>
      </c>
    </row>
    <row r="4072" spans="1:23" ht="21" hidden="1" outlineLevel="2" x14ac:dyDescent="0.4">
      <c r="A4072" t="s">
        <v>5537</v>
      </c>
      <c r="B4072" t="s">
        <v>5535</v>
      </c>
      <c r="C4072" t="s">
        <v>5536</v>
      </c>
      <c r="D4072" s="34">
        <v>39851</v>
      </c>
      <c r="E4072" s="34">
        <v>5569</v>
      </c>
      <c r="F4072" s="33">
        <v>1.0281</v>
      </c>
      <c r="G4072" s="33">
        <v>0.50610000000000011</v>
      </c>
      <c r="H4072">
        <v>13.974555218187749</v>
      </c>
      <c r="I4072" s="33">
        <v>1.5342000000000002</v>
      </c>
      <c r="J4072" s="35">
        <f>G4072/I4072</f>
        <v>0.32987876417676965</v>
      </c>
      <c r="K4072">
        <v>0.18461124079727059</v>
      </c>
      <c r="L4072">
        <v>0.27548931585562941</v>
      </c>
      <c r="M4072">
        <v>0.03</v>
      </c>
      <c r="N4072" t="s">
        <v>37</v>
      </c>
      <c r="O4072" s="53" t="s">
        <v>37</v>
      </c>
      <c r="P4072" s="54" t="str">
        <f>'Sheet1 (2)'!O4617</f>
        <v>B</v>
      </c>
      <c r="Q4072" s="31" t="str">
        <f>IF(U4072="same",N4072,IF(O4072=N4072,P4072,O4072))</f>
        <v>B</v>
      </c>
      <c r="R4072">
        <f>VLOOKUP(IF(V4072="same",N4072,IF(O4072=N4072,P4072,O4072)),$AA$2:$AL$8,9,FALSE)</f>
        <v>0.25</v>
      </c>
      <c r="S4072" s="11">
        <f>(L4072-M4072)/L4072</f>
        <v>0.89110285490809549</v>
      </c>
      <c r="T4072" s="13">
        <f t="shared" si="63"/>
        <v>0.25</v>
      </c>
      <c r="U4072">
        <f>IFERROR(T4072*I4072,0)</f>
        <v>0.38355000000000006</v>
      </c>
      <c r="V4072" t="str">
        <f>IF(AND(N4072=O4072,P4072=N4072),"same",IF(NOT(OR(O4072=N4072,P4072=N4072)),"conflict","change"))</f>
        <v>same</v>
      </c>
      <c r="W4072" s="55">
        <f>U4072-G4072</f>
        <v>-0.12255000000000005</v>
      </c>
    </row>
    <row r="4073" spans="1:23" ht="21" hidden="1" outlineLevel="2" x14ac:dyDescent="0.4">
      <c r="A4073" t="s">
        <v>5538</v>
      </c>
      <c r="B4073" t="s">
        <v>5535</v>
      </c>
      <c r="C4073" t="s">
        <v>5536</v>
      </c>
      <c r="D4073" s="34">
        <v>40380</v>
      </c>
      <c r="E4073" s="34">
        <v>5041</v>
      </c>
      <c r="F4073" s="33">
        <v>0.89990000000000003</v>
      </c>
      <c r="G4073" s="33">
        <v>0.44330000000000008</v>
      </c>
      <c r="H4073">
        <v>12.483902922238732</v>
      </c>
      <c r="I4073" s="33">
        <v>1.3432000000000002</v>
      </c>
      <c r="J4073" s="35">
        <f>G4073/I4073</f>
        <v>0.33003275759380585</v>
      </c>
      <c r="K4073">
        <v>0.1785161674270978</v>
      </c>
      <c r="L4073">
        <v>0.2664550684388019</v>
      </c>
      <c r="M4073">
        <v>0.03</v>
      </c>
      <c r="N4073" t="s">
        <v>37</v>
      </c>
      <c r="O4073" s="53" t="s">
        <v>37</v>
      </c>
      <c r="P4073" s="54" t="str">
        <f>'Sheet1 (2)'!O5110</f>
        <v>B</v>
      </c>
      <c r="Q4073" s="31" t="str">
        <f>IF(U4073="same",N4073,IF(O4073=N4073,P4073,O4073))</f>
        <v>B</v>
      </c>
      <c r="R4073">
        <f>VLOOKUP(IF(V4073="same",N4073,IF(O4073=N4073,P4073,O4073)),$AA$2:$AL$8,9,FALSE)</f>
        <v>0.25</v>
      </c>
      <c r="S4073" s="11">
        <f>(L4073-M4073)/L4073</f>
        <v>0.88741066110780231</v>
      </c>
      <c r="T4073" s="13">
        <f t="shared" si="63"/>
        <v>0.25</v>
      </c>
      <c r="U4073">
        <f>IFERROR(T4073*I4073,0)</f>
        <v>0.33580000000000004</v>
      </c>
      <c r="V4073" t="str">
        <f>IF(AND(N4073=O4073,P4073=N4073),"same",IF(NOT(OR(O4073=N4073,P4073=N4073)),"conflict","change"))</f>
        <v>same</v>
      </c>
      <c r="W4073" s="55">
        <f>U4073-G4073</f>
        <v>-0.10750000000000004</v>
      </c>
    </row>
    <row r="4074" spans="1:23" ht="21" outlineLevel="1" collapsed="1" x14ac:dyDescent="0.4">
      <c r="C4074" s="29" t="s">
        <v>5539</v>
      </c>
      <c r="D4074" s="34">
        <f>SUBTOTAL(9,D4071:D4073)</f>
        <v>225542</v>
      </c>
      <c r="E4074" s="34">
        <f>SUBTOTAL(9,E4071:E4073)</f>
        <v>35088</v>
      </c>
      <c r="F4074" s="33">
        <f>SUBTOTAL(9,F4071:F4073)</f>
        <v>28.054000000000002</v>
      </c>
      <c r="G4074" s="33">
        <f>SUBTOTAL(9,G4071:G4073)</f>
        <v>13.765299999999998</v>
      </c>
      <c r="I4074" s="33">
        <f>SUBTOTAL(9,I4071:I4073)</f>
        <v>41.819300000000005</v>
      </c>
      <c r="J4074" s="35"/>
      <c r="O4074" s="53"/>
      <c r="P4074" s="54"/>
      <c r="Q4074" s="31"/>
      <c r="T4074" s="13">
        <f t="shared" si="63"/>
        <v>0</v>
      </c>
      <c r="U4074">
        <f>SUBTOTAL(9,U4071:U4073)</f>
        <v>10.454825000000001</v>
      </c>
      <c r="W4074" s="55">
        <f>SUBTOTAL(9,W4071:W4073)</f>
        <v>-3.3104749999999963</v>
      </c>
    </row>
    <row r="4075" spans="1:23" ht="21" hidden="1" outlineLevel="2" x14ac:dyDescent="0.4">
      <c r="A4075" t="s">
        <v>5512</v>
      </c>
      <c r="B4075" t="s">
        <v>5513</v>
      </c>
      <c r="C4075" t="s">
        <v>5514</v>
      </c>
      <c r="D4075" s="34">
        <v>137017</v>
      </c>
      <c r="E4075" s="34">
        <v>14600</v>
      </c>
      <c r="F4075" s="33">
        <v>7.3</v>
      </c>
      <c r="G4075" s="33">
        <v>3.1039999999999996</v>
      </c>
      <c r="H4075">
        <v>10.655612077333469</v>
      </c>
      <c r="I4075" s="33">
        <v>10.404</v>
      </c>
      <c r="J4075" s="35">
        <f>G4075/I4075</f>
        <v>0.29834678969627065</v>
      </c>
      <c r="K4075">
        <v>0.5</v>
      </c>
      <c r="L4075">
        <v>0.71260273972602739</v>
      </c>
      <c r="M4075">
        <v>0.5</v>
      </c>
      <c r="N4075" t="s">
        <v>37</v>
      </c>
      <c r="O4075" s="53" t="s">
        <v>37</v>
      </c>
      <c r="P4075" s="54" t="str">
        <f>'Sheet1 (2)'!O2456</f>
        <v>B</v>
      </c>
      <c r="Q4075" s="31" t="str">
        <f>IF(U4075="same",N4075,IF(O4075=N4075,P4075,O4075))</f>
        <v>B</v>
      </c>
      <c r="R4075">
        <f>VLOOKUP(IF(V4075="same",N4075,IF(O4075=N4075,P4075,O4075)),$AA$2:$AL$8,9,FALSE)</f>
        <v>0.25</v>
      </c>
      <c r="S4075" s="11">
        <f>(L4075-M4075)/L4075</f>
        <v>0.29834678969627065</v>
      </c>
      <c r="T4075" s="13">
        <f t="shared" si="63"/>
        <v>0.25</v>
      </c>
      <c r="U4075">
        <f>IFERROR(T4075*I4075,0)</f>
        <v>2.601</v>
      </c>
      <c r="V4075" t="str">
        <f>IF(AND(N4075=O4075,P4075=N4075),"same",IF(NOT(OR(O4075=N4075,P4075=N4075)),"conflict","change"))</f>
        <v>same</v>
      </c>
      <c r="W4075" s="55">
        <f>U4075-G4075</f>
        <v>-0.50299999999999967</v>
      </c>
    </row>
    <row r="4076" spans="1:23" ht="21" hidden="1" outlineLevel="2" x14ac:dyDescent="0.4">
      <c r="A4076" t="s">
        <v>5515</v>
      </c>
      <c r="B4076" t="s">
        <v>5513</v>
      </c>
      <c r="C4076" t="s">
        <v>5514</v>
      </c>
      <c r="D4076" s="34">
        <v>83753</v>
      </c>
      <c r="E4076" s="34">
        <v>19730</v>
      </c>
      <c r="F4076" s="33">
        <v>19.743200000000002</v>
      </c>
      <c r="G4076" s="33">
        <v>8.5660000000000007</v>
      </c>
      <c r="H4076">
        <v>23.557365109309519</v>
      </c>
      <c r="I4076" s="33">
        <v>28.309200000000004</v>
      </c>
      <c r="J4076" s="35">
        <f>G4076/I4076</f>
        <v>0.30258714481511306</v>
      </c>
      <c r="K4076">
        <v>1.0006690319310694</v>
      </c>
      <c r="L4076">
        <v>1.4348302078053727</v>
      </c>
      <c r="M4076">
        <v>1</v>
      </c>
      <c r="N4076" t="s">
        <v>37</v>
      </c>
      <c r="O4076" s="53" t="s">
        <v>37</v>
      </c>
      <c r="P4076" s="54" t="str">
        <f>'Sheet1 (2)'!O2940</f>
        <v>B</v>
      </c>
      <c r="Q4076" s="31" t="str">
        <f>IF(U4076="same",N4076,IF(O4076=N4076,P4076,O4076))</f>
        <v>B</v>
      </c>
      <c r="R4076">
        <f>VLOOKUP(IF(V4076="same",N4076,IF(O4076=N4076,P4076,O4076)),$AA$2:$AL$8,9,FALSE)</f>
        <v>0.25</v>
      </c>
      <c r="S4076" s="11">
        <f>(L4076-M4076)/L4076</f>
        <v>0.30305342432848698</v>
      </c>
      <c r="T4076" s="13">
        <f t="shared" si="63"/>
        <v>0.25</v>
      </c>
      <c r="U4076">
        <f>IFERROR(T4076*I4076,0)</f>
        <v>7.077300000000001</v>
      </c>
      <c r="V4076" t="str">
        <f>IF(AND(N4076=O4076,P4076=N4076),"same",IF(NOT(OR(O4076=N4076,P4076=N4076)),"conflict","change"))</f>
        <v>same</v>
      </c>
      <c r="W4076" s="55">
        <f>U4076-G4076</f>
        <v>-1.4886999999999997</v>
      </c>
    </row>
    <row r="4077" spans="1:23" ht="21" hidden="1" outlineLevel="2" x14ac:dyDescent="0.4">
      <c r="A4077" t="s">
        <v>5516</v>
      </c>
      <c r="B4077" t="s">
        <v>5513</v>
      </c>
      <c r="C4077" t="s">
        <v>5514</v>
      </c>
      <c r="D4077" s="34">
        <v>57219</v>
      </c>
      <c r="E4077" s="34">
        <v>5772</v>
      </c>
      <c r="F4077" s="33">
        <v>5.7720000000000002</v>
      </c>
      <c r="G4077" s="33">
        <v>1.6780000000000002</v>
      </c>
      <c r="H4077">
        <v>10.087558328527237</v>
      </c>
      <c r="I4077" s="33">
        <v>7.45</v>
      </c>
      <c r="J4077" s="35">
        <f>G4077/I4077</f>
        <v>0.22523489932885907</v>
      </c>
      <c r="K4077">
        <v>1</v>
      </c>
      <c r="L4077">
        <v>1.2907137907137907</v>
      </c>
      <c r="M4077">
        <v>1</v>
      </c>
      <c r="N4077" t="s">
        <v>42</v>
      </c>
      <c r="O4077" s="53" t="s">
        <v>42</v>
      </c>
      <c r="P4077" s="54" t="str">
        <f>'Sheet1 (2)'!O4419</f>
        <v>A+</v>
      </c>
      <c r="Q4077" s="31" t="str">
        <f>IF(U4077="same",N4077,IF(O4077=N4077,P4077,O4077))</f>
        <v>A+</v>
      </c>
      <c r="R4077">
        <f>VLOOKUP(IF(V4077="same",N4077,IF(O4077=N4077,P4077,O4077)),$AA$2:$AL$8,9,FALSE)</f>
        <v>0.05</v>
      </c>
      <c r="S4077" s="11">
        <f>(L4077-M4077)/L4077</f>
        <v>0.22523489932885904</v>
      </c>
      <c r="T4077" s="13">
        <f t="shared" si="63"/>
        <v>0.05</v>
      </c>
      <c r="U4077">
        <f>IFERROR(T4077*I4077,0)</f>
        <v>0.37250000000000005</v>
      </c>
      <c r="V4077" t="str">
        <f>IF(AND(N4077=O4077,P4077=N4077),"same",IF(NOT(OR(O4077=N4077,P4077=N4077)),"conflict","change"))</f>
        <v>same</v>
      </c>
      <c r="W4077" s="55">
        <f>U4077-G4077</f>
        <v>-1.3055000000000001</v>
      </c>
    </row>
    <row r="4078" spans="1:23" ht="21" outlineLevel="1" collapsed="1" x14ac:dyDescent="0.4">
      <c r="C4078" s="29" t="s">
        <v>5517</v>
      </c>
      <c r="D4078" s="34">
        <f>SUBTOTAL(9,D4075:D4077)</f>
        <v>277989</v>
      </c>
      <c r="E4078" s="34">
        <f>SUBTOTAL(9,E4075:E4077)</f>
        <v>40102</v>
      </c>
      <c r="F4078" s="33">
        <f>SUBTOTAL(9,F4075:F4077)</f>
        <v>32.815200000000004</v>
      </c>
      <c r="G4078" s="33">
        <f>SUBTOTAL(9,G4075:G4077)</f>
        <v>13.348000000000001</v>
      </c>
      <c r="I4078" s="33">
        <f>SUBTOTAL(9,I4075:I4077)</f>
        <v>46.163200000000003</v>
      </c>
      <c r="J4078" s="35"/>
      <c r="O4078" s="53"/>
      <c r="P4078" s="54"/>
      <c r="Q4078" s="31"/>
      <c r="T4078" s="13">
        <f t="shared" si="63"/>
        <v>0</v>
      </c>
      <c r="U4078">
        <f>SUBTOTAL(9,U4075:U4077)</f>
        <v>10.050800000000001</v>
      </c>
      <c r="W4078" s="55">
        <f>SUBTOTAL(9,W4075:W4077)</f>
        <v>-3.2971999999999992</v>
      </c>
    </row>
    <row r="4079" spans="1:23" ht="21" hidden="1" outlineLevel="2" x14ac:dyDescent="0.4">
      <c r="A4079" t="s">
        <v>2580</v>
      </c>
      <c r="B4079" t="s">
        <v>2581</v>
      </c>
      <c r="C4079" s="37" t="s">
        <v>2582</v>
      </c>
      <c r="D4079" s="34">
        <v>4205322</v>
      </c>
      <c r="E4079" s="34">
        <v>82402</v>
      </c>
      <c r="F4079" s="33">
        <v>41.422499999999999</v>
      </c>
      <c r="G4079" s="33">
        <v>14.2775</v>
      </c>
      <c r="H4079">
        <v>1.9594694532309298</v>
      </c>
      <c r="I4079" s="33">
        <v>55.7</v>
      </c>
      <c r="J4079" s="35">
        <f>G4079/I4079</f>
        <v>0.25632854578096947</v>
      </c>
      <c r="K4079">
        <v>0.50268804155238955</v>
      </c>
      <c r="L4079">
        <v>0.6759544671245844</v>
      </c>
      <c r="M4079">
        <v>0.5</v>
      </c>
      <c r="N4079" s="30" t="s">
        <v>37</v>
      </c>
      <c r="O4079" s="54" t="s">
        <v>37</v>
      </c>
      <c r="P4079" s="54" t="str">
        <f>'Sheet1 (2)'!O2</f>
        <v>B</v>
      </c>
      <c r="Q4079" s="31" t="str">
        <f>IF(U4079="same",N4079,IF(O4079=N4079,P4079,O4079))</f>
        <v>B</v>
      </c>
      <c r="R4079">
        <f>VLOOKUP(IF(V4079="same",N4079,IF(O4079=N4079,P4079,O4079)),$AA$2:$AL$8,9,FALSE)</f>
        <v>0.25</v>
      </c>
      <c r="S4079" s="11">
        <f>(L4079-M4079)/L4079</f>
        <v>0.26030520646319572</v>
      </c>
      <c r="T4079" s="13">
        <f t="shared" si="63"/>
        <v>0.25</v>
      </c>
      <c r="U4079">
        <f>IFERROR(T4079*I4079,0)</f>
        <v>13.925000000000001</v>
      </c>
      <c r="V4079" t="str">
        <f>IF(AND(N4079=O4079,P4079=N4079),"same",IF(NOT(OR(O4079=N4079,P4079=N4079)),"conflict","change"))</f>
        <v>same</v>
      </c>
      <c r="W4079" s="55">
        <f>U4079-G4079</f>
        <v>-0.35249999999999915</v>
      </c>
    </row>
    <row r="4080" spans="1:23" ht="21" hidden="1" outlineLevel="2" x14ac:dyDescent="0.4">
      <c r="A4080" t="s">
        <v>2583</v>
      </c>
      <c r="B4080" t="s">
        <v>2581</v>
      </c>
      <c r="C4080" s="37" t="s">
        <v>2582</v>
      </c>
      <c r="D4080" s="34">
        <v>4422152</v>
      </c>
      <c r="E4080" s="34">
        <v>70999</v>
      </c>
      <c r="F4080" s="33">
        <v>85.094999999999999</v>
      </c>
      <c r="G4080" s="33">
        <v>28.365000000000002</v>
      </c>
      <c r="H4080">
        <v>1.6055305199821264</v>
      </c>
      <c r="I4080" s="33">
        <v>113.46000000000001</v>
      </c>
      <c r="J4080" s="35">
        <f>G4080/I4080</f>
        <v>0.25</v>
      </c>
      <c r="K4080">
        <v>1.1985380075775716</v>
      </c>
      <c r="L4080">
        <v>1.5980506767700955</v>
      </c>
      <c r="M4080">
        <v>1</v>
      </c>
      <c r="N4080" t="s">
        <v>37</v>
      </c>
      <c r="O4080" s="53" t="s">
        <v>37</v>
      </c>
      <c r="P4080" s="54" t="str">
        <f>'Sheet1 (2)'!O59</f>
        <v>B</v>
      </c>
      <c r="Q4080" s="31" t="str">
        <f>IF(U4080="same",N4080,IF(O4080=N4080,P4080,O4080))</f>
        <v>B</v>
      </c>
      <c r="R4080">
        <f>VLOOKUP(IF(V4080="same",N4080,IF(O4080=N4080,P4080,O4080)),$AA$2:$AL$8,9,FALSE)</f>
        <v>0.25</v>
      </c>
      <c r="S4080" s="11">
        <f>(L4080-M4080)/L4080</f>
        <v>0.37423761678124456</v>
      </c>
      <c r="T4080" s="13">
        <f t="shared" si="63"/>
        <v>0.25</v>
      </c>
      <c r="U4080">
        <f>IFERROR(T4080*I4080,0)</f>
        <v>28.365000000000002</v>
      </c>
      <c r="V4080" t="str">
        <f>IF(AND(N4080=O4080,P4080=N4080),"same",IF(NOT(OR(O4080=N4080,P4080=N4080)),"conflict","change"))</f>
        <v>same</v>
      </c>
      <c r="W4080" s="55">
        <f>U4080-G4080</f>
        <v>0</v>
      </c>
    </row>
    <row r="4081" spans="1:23" ht="21" hidden="1" outlineLevel="2" x14ac:dyDescent="0.4">
      <c r="A4081" t="s">
        <v>2584</v>
      </c>
      <c r="B4081" t="s">
        <v>2581</v>
      </c>
      <c r="C4081" s="37" t="s">
        <v>2582</v>
      </c>
      <c r="D4081" s="34">
        <v>3747236</v>
      </c>
      <c r="E4081" s="34">
        <v>170331</v>
      </c>
      <c r="F4081" s="33">
        <v>184.6259</v>
      </c>
      <c r="G4081" s="33">
        <v>49.576100000000004</v>
      </c>
      <c r="H4081">
        <v>4.545510344157667</v>
      </c>
      <c r="I4081" s="33">
        <v>234.202</v>
      </c>
      <c r="J4081" s="35">
        <f>G4081/I4081</f>
        <v>0.2116809420927234</v>
      </c>
      <c r="K4081">
        <v>1.0839242416236621</v>
      </c>
      <c r="L4081">
        <v>1.3749816533690284</v>
      </c>
      <c r="M4081">
        <v>1</v>
      </c>
      <c r="N4081" t="s">
        <v>37</v>
      </c>
      <c r="O4081" s="53" t="s">
        <v>37</v>
      </c>
      <c r="P4081" s="54" t="str">
        <f>'Sheet1 (2)'!O527</f>
        <v>B</v>
      </c>
      <c r="Q4081" s="31" t="str">
        <f>IF(U4081="same",N4081,IF(O4081=N4081,P4081,O4081))</f>
        <v>B</v>
      </c>
      <c r="R4081">
        <f>VLOOKUP(IF(V4081="same",N4081,IF(O4081=N4081,P4081,O4081)),$AA$2:$AL$8,9,FALSE)</f>
        <v>0.25</v>
      </c>
      <c r="S4081" s="11">
        <f>(L4081-M4081)/L4081</f>
        <v>0.27271756859463192</v>
      </c>
      <c r="T4081" s="13">
        <f t="shared" si="63"/>
        <v>0.25</v>
      </c>
      <c r="U4081">
        <f>IFERROR(T4081*I4081,0)</f>
        <v>58.5505</v>
      </c>
      <c r="V4081" t="str">
        <f>IF(AND(N4081=O4081,P4081=N4081),"same",IF(NOT(OR(O4081=N4081,P4081=N4081)),"conflict","change"))</f>
        <v>same</v>
      </c>
      <c r="W4081" s="55">
        <f>U4081-G4081</f>
        <v>8.9743999999999957</v>
      </c>
    </row>
    <row r="4082" spans="1:23" ht="21" hidden="1" outlineLevel="2" x14ac:dyDescent="0.4">
      <c r="A4082" t="s">
        <v>2585</v>
      </c>
      <c r="B4082" t="s">
        <v>2581</v>
      </c>
      <c r="C4082" s="37" t="s">
        <v>2582</v>
      </c>
      <c r="D4082" s="34">
        <v>1833431</v>
      </c>
      <c r="E4082" s="34">
        <v>12868</v>
      </c>
      <c r="F4082" s="33">
        <v>16.247700000000002</v>
      </c>
      <c r="G4082" s="33">
        <v>6.1323000000000008</v>
      </c>
      <c r="H4082">
        <v>0.70185351943978258</v>
      </c>
      <c r="I4082" s="33">
        <v>22.380000000000003</v>
      </c>
      <c r="J4082" s="35">
        <f>G4082/I4082</f>
        <v>0.27400804289544234</v>
      </c>
      <c r="K4082">
        <v>1.2626437674852349</v>
      </c>
      <c r="L4082">
        <v>1.7391980105688531</v>
      </c>
      <c r="M4082">
        <v>1.25</v>
      </c>
      <c r="N4082" t="s">
        <v>37</v>
      </c>
      <c r="O4082" s="53" t="s">
        <v>37</v>
      </c>
      <c r="P4082" s="54" t="str">
        <f>'Sheet1 (2)'!O901</f>
        <v>B</v>
      </c>
      <c r="Q4082" s="31" t="str">
        <f>IF(U4082="same",N4082,IF(O4082=N4082,P4082,O4082))</f>
        <v>B</v>
      </c>
      <c r="R4082">
        <f>VLOOKUP(IF(V4082="same",N4082,IF(O4082=N4082,P4082,O4082)),$AA$2:$AL$8,9,FALSE)</f>
        <v>0.25</v>
      </c>
      <c r="S4082" s="11">
        <f>(L4082-M4082)/L4082</f>
        <v>0.28127792672028606</v>
      </c>
      <c r="T4082" s="13">
        <f t="shared" si="63"/>
        <v>0.25</v>
      </c>
      <c r="U4082">
        <f>IFERROR(T4082*I4082,0)</f>
        <v>5.5950000000000006</v>
      </c>
      <c r="V4082" t="str">
        <f>IF(AND(N4082=O4082,P4082=N4082),"same",IF(NOT(OR(O4082=N4082,P4082=N4082)),"conflict","change"))</f>
        <v>same</v>
      </c>
      <c r="W4082" s="55">
        <f>U4082-G4082</f>
        <v>-0.53730000000000011</v>
      </c>
    </row>
    <row r="4083" spans="1:23" ht="21" hidden="1" outlineLevel="2" x14ac:dyDescent="0.4">
      <c r="A4083" t="s">
        <v>2586</v>
      </c>
      <c r="B4083" t="s">
        <v>2581</v>
      </c>
      <c r="C4083" s="37" t="s">
        <v>2582</v>
      </c>
      <c r="D4083" s="34">
        <v>2684254</v>
      </c>
      <c r="E4083" s="34">
        <v>50640</v>
      </c>
      <c r="F4083" s="33">
        <v>25.32</v>
      </c>
      <c r="G4083" s="33">
        <v>4.51</v>
      </c>
      <c r="H4083">
        <v>1.8865576804579596</v>
      </c>
      <c r="I4083" s="33">
        <v>29.83</v>
      </c>
      <c r="J4083" s="35">
        <f>G4083/I4083</f>
        <v>0.15119007710358701</v>
      </c>
      <c r="K4083">
        <v>0.5</v>
      </c>
      <c r="L4083">
        <v>0.58906003159557663</v>
      </c>
      <c r="M4083">
        <v>0.5</v>
      </c>
      <c r="N4083" t="s">
        <v>37</v>
      </c>
      <c r="O4083" s="53" t="s">
        <v>37</v>
      </c>
      <c r="P4083" s="54" t="str">
        <f>'Sheet1 (2)'!O1114</f>
        <v>B</v>
      </c>
      <c r="Q4083" s="31" t="str">
        <f>IF(U4083="same",N4083,IF(O4083=N4083,P4083,O4083))</f>
        <v>B</v>
      </c>
      <c r="R4083">
        <f>VLOOKUP(IF(V4083="same",N4083,IF(O4083=N4083,P4083,O4083)),$AA$2:$AL$8,9,FALSE)</f>
        <v>0.25</v>
      </c>
      <c r="S4083" s="11">
        <f>(L4083-M4083)/L4083</f>
        <v>0.15119007710358701</v>
      </c>
      <c r="T4083" s="13">
        <f t="shared" si="63"/>
        <v>0.15119007710358701</v>
      </c>
      <c r="U4083">
        <f>IFERROR(T4083*I4083,0)</f>
        <v>4.51</v>
      </c>
      <c r="V4083" t="str">
        <f>IF(AND(N4083=O4083,P4083=N4083),"same",IF(NOT(OR(O4083=N4083,P4083=N4083)),"conflict","change"))</f>
        <v>same</v>
      </c>
      <c r="W4083" s="55">
        <f>U4083-G4083</f>
        <v>0</v>
      </c>
    </row>
    <row r="4084" spans="1:23" ht="21" hidden="1" outlineLevel="2" x14ac:dyDescent="0.4">
      <c r="A4084" t="s">
        <v>2587</v>
      </c>
      <c r="B4084" t="s">
        <v>2581</v>
      </c>
      <c r="C4084" s="37" t="s">
        <v>2582</v>
      </c>
      <c r="D4084" s="34">
        <v>1604568</v>
      </c>
      <c r="E4084" s="34">
        <v>60926</v>
      </c>
      <c r="F4084" s="33">
        <v>16.972799999999999</v>
      </c>
      <c r="G4084" s="33">
        <v>6.7675000000000001</v>
      </c>
      <c r="H4084">
        <v>3.797034466597863</v>
      </c>
      <c r="I4084" s="33">
        <v>23.740299999999998</v>
      </c>
      <c r="J4084" s="35">
        <f>G4084/I4084</f>
        <v>0.28506379447605973</v>
      </c>
      <c r="K4084">
        <v>0.27858057315431833</v>
      </c>
      <c r="L4084">
        <v>0.38965794570462525</v>
      </c>
      <c r="M4084">
        <v>0.25</v>
      </c>
      <c r="N4084" t="s">
        <v>37</v>
      </c>
      <c r="O4084" s="53" t="s">
        <v>37</v>
      </c>
      <c r="P4084" s="54" t="str">
        <f>'Sheet1 (2)'!O1709</f>
        <v>B</v>
      </c>
      <c r="Q4084" s="31" t="str">
        <f>IF(U4084="same",N4084,IF(O4084=N4084,P4084,O4084))</f>
        <v>B</v>
      </c>
      <c r="R4084">
        <f>VLOOKUP(IF(V4084="same",N4084,IF(O4084=N4084,P4084,O4084)),$AA$2:$AL$8,9,FALSE)</f>
        <v>0.25</v>
      </c>
      <c r="S4084" s="11">
        <f>(L4084-M4084)/L4084</f>
        <v>0.35841164601963743</v>
      </c>
      <c r="T4084" s="13">
        <f t="shared" si="63"/>
        <v>0.25</v>
      </c>
      <c r="U4084">
        <f>IFERROR(T4084*I4084,0)</f>
        <v>5.9350749999999994</v>
      </c>
      <c r="V4084" t="str">
        <f>IF(AND(N4084=O4084,P4084=N4084),"same",IF(NOT(OR(O4084=N4084,P4084=N4084)),"conflict","change"))</f>
        <v>same</v>
      </c>
      <c r="W4084" s="55">
        <f>U4084-G4084</f>
        <v>-0.83242500000000064</v>
      </c>
    </row>
    <row r="4085" spans="1:23" ht="21" hidden="1" outlineLevel="2" x14ac:dyDescent="0.4">
      <c r="A4085" t="s">
        <v>2588</v>
      </c>
      <c r="B4085" t="s">
        <v>2581</v>
      </c>
      <c r="C4085" s="37" t="s">
        <v>2582</v>
      </c>
      <c r="D4085" s="34">
        <v>6077218</v>
      </c>
      <c r="E4085" s="34">
        <v>89939</v>
      </c>
      <c r="F4085" s="33">
        <v>48.865499999999997</v>
      </c>
      <c r="G4085" s="33">
        <v>20.744500000000002</v>
      </c>
      <c r="H4085">
        <v>1.4799370369797495</v>
      </c>
      <c r="I4085" s="33">
        <v>69.61</v>
      </c>
      <c r="J4085" s="35">
        <f>G4085/I4085</f>
        <v>0.29801034334147397</v>
      </c>
      <c r="K4085">
        <v>0.54331824903545733</v>
      </c>
      <c r="L4085">
        <v>0.77396902344922669</v>
      </c>
      <c r="M4085">
        <v>0.5</v>
      </c>
      <c r="N4085" t="s">
        <v>37</v>
      </c>
      <c r="O4085" s="53" t="s">
        <v>37</v>
      </c>
      <c r="P4085" s="54" t="str">
        <f>'Sheet1 (2)'!O1896</f>
        <v>B</v>
      </c>
      <c r="Q4085" s="31" t="str">
        <f>IF(U4085="same",N4085,IF(O4085=N4085,P4085,O4085))</f>
        <v>B</v>
      </c>
      <c r="R4085">
        <f>VLOOKUP(IF(V4085="same",N4085,IF(O4085=N4085,P4085,O4085)),$AA$2:$AL$8,9,FALSE)</f>
        <v>0.25</v>
      </c>
      <c r="S4085" s="11">
        <f>(L4085-M4085)/L4085</f>
        <v>0.35397931331705212</v>
      </c>
      <c r="T4085" s="13">
        <f t="shared" si="63"/>
        <v>0.25</v>
      </c>
      <c r="U4085">
        <f>IFERROR(T4085*I4085,0)</f>
        <v>17.4025</v>
      </c>
      <c r="V4085" t="str">
        <f>IF(AND(N4085=O4085,P4085=N4085),"same",IF(NOT(OR(O4085=N4085,P4085=N4085)),"conflict","change"))</f>
        <v>same</v>
      </c>
      <c r="W4085" s="55">
        <f>U4085-G4085</f>
        <v>-3.3420000000000023</v>
      </c>
    </row>
    <row r="4086" spans="1:23" ht="21" hidden="1" outlineLevel="2" x14ac:dyDescent="0.4">
      <c r="A4086" t="s">
        <v>2589</v>
      </c>
      <c r="B4086" t="s">
        <v>2581</v>
      </c>
      <c r="C4086" s="37" t="s">
        <v>2582</v>
      </c>
      <c r="D4086" s="34">
        <v>4731832</v>
      </c>
      <c r="E4086" s="34">
        <v>599565</v>
      </c>
      <c r="F4086" s="33">
        <v>153.94799999999998</v>
      </c>
      <c r="G4086" s="33">
        <v>50.172999999999995</v>
      </c>
      <c r="H4086">
        <v>12.670885187808866</v>
      </c>
      <c r="I4086" s="33">
        <v>204.12099999999998</v>
      </c>
      <c r="J4086" s="35">
        <f>G4086/I4086</f>
        <v>0.24580028512499938</v>
      </c>
      <c r="K4086">
        <v>0.25676615546271042</v>
      </c>
      <c r="L4086">
        <v>0.34044849182323844</v>
      </c>
      <c r="M4086">
        <v>0.25</v>
      </c>
      <c r="N4086" t="s">
        <v>37</v>
      </c>
      <c r="O4086" s="53" t="s">
        <v>37</v>
      </c>
      <c r="P4086" s="54" t="str">
        <f>'Sheet1 (2)'!O2407</f>
        <v>B</v>
      </c>
      <c r="Q4086" s="31" t="str">
        <f>IF(U4086="same",N4086,IF(O4086=N4086,P4086,O4086))</f>
        <v>B</v>
      </c>
      <c r="R4086">
        <f>VLOOKUP(IF(V4086="same",N4086,IF(O4086=N4086,P4086,O4086)),$AA$2:$AL$8,9,FALSE)</f>
        <v>0.25</v>
      </c>
      <c r="S4086" s="11">
        <f>(L4086-M4086)/L4086</f>
        <v>0.26567452638386041</v>
      </c>
      <c r="T4086" s="13">
        <f t="shared" si="63"/>
        <v>0.25</v>
      </c>
      <c r="U4086">
        <f>IFERROR(T4086*I4086,0)</f>
        <v>51.030249999999995</v>
      </c>
      <c r="V4086" t="str">
        <f>IF(AND(N4086=O4086,P4086=N4086),"same",IF(NOT(OR(O4086=N4086,P4086=N4086)),"conflict","change"))</f>
        <v>same</v>
      </c>
      <c r="W4086" s="55">
        <f>U4086-G4086</f>
        <v>0.85725000000000051</v>
      </c>
    </row>
    <row r="4087" spans="1:23" ht="21" hidden="1" outlineLevel="2" x14ac:dyDescent="0.4">
      <c r="A4087" t="s">
        <v>2590</v>
      </c>
      <c r="B4087" t="s">
        <v>2581</v>
      </c>
      <c r="C4087" s="37" t="s">
        <v>2582</v>
      </c>
      <c r="D4087" s="34">
        <v>3312554</v>
      </c>
      <c r="E4087" s="34">
        <v>439204</v>
      </c>
      <c r="F4087" s="33">
        <v>113.375</v>
      </c>
      <c r="G4087" s="33">
        <v>37.783000000000001</v>
      </c>
      <c r="H4087">
        <v>13.258772536236391</v>
      </c>
      <c r="I4087" s="33">
        <v>151.15800000000002</v>
      </c>
      <c r="J4087" s="35">
        <f>G4087/I4087</f>
        <v>0.24995699863718757</v>
      </c>
      <c r="K4087">
        <v>0.25813744865711608</v>
      </c>
      <c r="L4087">
        <v>0.34416353220826773</v>
      </c>
      <c r="M4087">
        <v>0.25</v>
      </c>
      <c r="N4087" t="s">
        <v>37</v>
      </c>
      <c r="O4087" s="53" t="s">
        <v>37</v>
      </c>
      <c r="P4087" s="54" t="str">
        <f>'Sheet1 (2)'!O2675</f>
        <v>B</v>
      </c>
      <c r="Q4087" s="31" t="str">
        <f>IF(U4087="same",N4087,IF(O4087=N4087,P4087,O4087))</f>
        <v>B</v>
      </c>
      <c r="R4087">
        <f>VLOOKUP(IF(V4087="same",N4087,IF(O4087=N4087,P4087,O4087)),$AA$2:$AL$8,9,FALSE)</f>
        <v>0.25</v>
      </c>
      <c r="S4087" s="11">
        <f>(L4087-M4087)/L4087</f>
        <v>0.27360113258974061</v>
      </c>
      <c r="T4087" s="13">
        <f t="shared" si="63"/>
        <v>0.25</v>
      </c>
      <c r="U4087">
        <f>IFERROR(T4087*I4087,0)</f>
        <v>37.789500000000004</v>
      </c>
      <c r="V4087" t="str">
        <f>IF(AND(N4087=O4087,P4087=N4087),"same",IF(NOT(OR(O4087=N4087,P4087=N4087)),"conflict","change"))</f>
        <v>same</v>
      </c>
      <c r="W4087" s="55">
        <f>U4087-G4087</f>
        <v>6.5000000000026148E-3</v>
      </c>
    </row>
    <row r="4088" spans="1:23" ht="21" hidden="1" outlineLevel="2" x14ac:dyDescent="0.4">
      <c r="A4088" t="s">
        <v>2591</v>
      </c>
      <c r="B4088" t="s">
        <v>2581</v>
      </c>
      <c r="C4088" s="37" t="s">
        <v>2582</v>
      </c>
      <c r="D4088" s="34">
        <v>2858290</v>
      </c>
      <c r="E4088" s="34">
        <v>57642</v>
      </c>
      <c r="F4088" s="33">
        <v>57.641999999999996</v>
      </c>
      <c r="G4088" s="33">
        <v>8.838000000000001</v>
      </c>
      <c r="H4088">
        <v>2.0166603108851797</v>
      </c>
      <c r="I4088" s="33">
        <v>66.47999999999999</v>
      </c>
      <c r="J4088" s="35">
        <f>G4088/I4088</f>
        <v>0.13294223826714804</v>
      </c>
      <c r="K4088">
        <v>0.99999999999999989</v>
      </c>
      <c r="L4088">
        <v>1.1533257000104089</v>
      </c>
      <c r="M4088">
        <v>1</v>
      </c>
      <c r="N4088" t="s">
        <v>37</v>
      </c>
      <c r="O4088" s="53" t="s">
        <v>37</v>
      </c>
      <c r="P4088" s="54" t="str">
        <f>'Sheet1 (2)'!O2725</f>
        <v>B</v>
      </c>
      <c r="Q4088" s="31" t="str">
        <f>IF(U4088="same",N4088,IF(O4088=N4088,P4088,O4088))</f>
        <v>B</v>
      </c>
      <c r="R4088">
        <f>VLOOKUP(IF(V4088="same",N4088,IF(O4088=N4088,P4088,O4088)),$AA$2:$AL$8,9,FALSE)</f>
        <v>0.25</v>
      </c>
      <c r="S4088" s="11">
        <f>(L4088-M4088)/L4088</f>
        <v>0.13294223826714788</v>
      </c>
      <c r="T4088" s="13">
        <f t="shared" si="63"/>
        <v>0.13294223826714788</v>
      </c>
      <c r="U4088">
        <f>IFERROR(T4088*I4088,0)</f>
        <v>8.8379999999999903</v>
      </c>
      <c r="V4088" t="str">
        <f>IF(AND(N4088=O4088,P4088=N4088),"same",IF(NOT(OR(O4088=N4088,P4088=N4088)),"conflict","change"))</f>
        <v>same</v>
      </c>
      <c r="W4088" s="55">
        <f>U4088-G4088</f>
        <v>0</v>
      </c>
    </row>
    <row r="4089" spans="1:23" ht="21" hidden="1" outlineLevel="2" x14ac:dyDescent="0.4">
      <c r="A4089" t="s">
        <v>2592</v>
      </c>
      <c r="B4089" t="s">
        <v>2581</v>
      </c>
      <c r="C4089" s="37" t="s">
        <v>2582</v>
      </c>
      <c r="D4089" s="34">
        <v>5289607</v>
      </c>
      <c r="E4089" s="34">
        <v>196949</v>
      </c>
      <c r="F4089" s="33">
        <v>196.94900000000001</v>
      </c>
      <c r="G4089" s="33">
        <v>76.638999999999996</v>
      </c>
      <c r="H4089">
        <v>3.7233200878628603</v>
      </c>
      <c r="I4089" s="33">
        <v>273.58800000000002</v>
      </c>
      <c r="J4089" s="35">
        <f>G4089/I4089</f>
        <v>0.28012559030366824</v>
      </c>
      <c r="K4089">
        <v>1</v>
      </c>
      <c r="L4089">
        <v>1.3891311964010988</v>
      </c>
      <c r="M4089">
        <v>1</v>
      </c>
      <c r="N4089" t="s">
        <v>37</v>
      </c>
      <c r="O4089" s="53" t="s">
        <v>37</v>
      </c>
      <c r="P4089" s="54" t="str">
        <f>'Sheet1 (2)'!O3108</f>
        <v>B</v>
      </c>
      <c r="Q4089" s="31" t="str">
        <f>IF(U4089="same",N4089,IF(O4089=N4089,P4089,O4089))</f>
        <v>B</v>
      </c>
      <c r="R4089">
        <f>VLOOKUP(IF(V4089="same",N4089,IF(O4089=N4089,P4089,O4089)),$AA$2:$AL$8,9,FALSE)</f>
        <v>0.25</v>
      </c>
      <c r="S4089" s="11">
        <f>(L4089-M4089)/L4089</f>
        <v>0.28012559030366835</v>
      </c>
      <c r="T4089" s="13">
        <f t="shared" si="63"/>
        <v>0.25</v>
      </c>
      <c r="U4089">
        <f>IFERROR(T4089*I4089,0)</f>
        <v>68.397000000000006</v>
      </c>
      <c r="V4089" t="str">
        <f>IF(AND(N4089=O4089,P4089=N4089),"same",IF(NOT(OR(O4089=N4089,P4089=N4089)),"conflict","change"))</f>
        <v>same</v>
      </c>
      <c r="W4089" s="55">
        <f>U4089-G4089</f>
        <v>-8.2419999999999902</v>
      </c>
    </row>
    <row r="4090" spans="1:23" ht="21" hidden="1" outlineLevel="2" x14ac:dyDescent="0.4">
      <c r="A4090" t="s">
        <v>2593</v>
      </c>
      <c r="B4090" t="s">
        <v>2581</v>
      </c>
      <c r="C4090" s="37" t="s">
        <v>2582</v>
      </c>
      <c r="D4090" s="34">
        <v>3192084</v>
      </c>
      <c r="E4090" s="34">
        <v>164287</v>
      </c>
      <c r="F4090" s="33">
        <v>41.071899999999992</v>
      </c>
      <c r="G4090" s="33">
        <v>13.488299999999999</v>
      </c>
      <c r="H4090">
        <v>5.146700400114784</v>
      </c>
      <c r="I4090" s="33">
        <v>54.560199999999995</v>
      </c>
      <c r="J4090" s="35">
        <f>G4090/I4090</f>
        <v>0.24721866855326777</v>
      </c>
      <c r="K4090">
        <v>0.25000091303633271</v>
      </c>
      <c r="L4090">
        <v>0.33210296615069967</v>
      </c>
      <c r="M4090">
        <v>0.25</v>
      </c>
      <c r="N4090" t="s">
        <v>37</v>
      </c>
      <c r="O4090" s="53" t="s">
        <v>37</v>
      </c>
      <c r="P4090" s="54" t="str">
        <f>'Sheet1 (2)'!O3270</f>
        <v>B</v>
      </c>
      <c r="Q4090" s="31" t="str">
        <f>IF(U4090="same",N4090,IF(O4090=N4090,P4090,O4090))</f>
        <v>B</v>
      </c>
      <c r="R4090">
        <f>VLOOKUP(IF(V4090="same",N4090,IF(O4090=N4090,P4090,O4090)),$AA$2:$AL$8,9,FALSE)</f>
        <v>0.25</v>
      </c>
      <c r="S4090" s="11">
        <f>(L4090-M4090)/L4090</f>
        <v>0.24722141781005197</v>
      </c>
      <c r="T4090" s="13">
        <f t="shared" si="63"/>
        <v>0.24722141781005197</v>
      </c>
      <c r="U4090">
        <f>IFERROR(T4090*I4090,0)</f>
        <v>13.488449999999997</v>
      </c>
      <c r="V4090" t="str">
        <f>IF(AND(N4090=O4090,P4090=N4090),"same",IF(NOT(OR(O4090=N4090,P4090=N4090)),"conflict","change"))</f>
        <v>same</v>
      </c>
      <c r="W4090" s="55">
        <f>U4090-G4090</f>
        <v>1.4999999999787406E-4</v>
      </c>
    </row>
    <row r="4091" spans="1:23" ht="21" hidden="1" outlineLevel="2" x14ac:dyDescent="0.4">
      <c r="A4091" t="s">
        <v>2594</v>
      </c>
      <c r="B4091" t="s">
        <v>2581</v>
      </c>
      <c r="C4091" s="37" t="s">
        <v>2582</v>
      </c>
      <c r="D4091" s="34">
        <v>1627486</v>
      </c>
      <c r="E4091" s="34">
        <v>75469</v>
      </c>
      <c r="F4091" s="33">
        <v>19.364999999999998</v>
      </c>
      <c r="G4091" s="33">
        <v>7.6151999999999997</v>
      </c>
      <c r="H4091">
        <v>4.6371520246564337</v>
      </c>
      <c r="I4091" s="33">
        <v>26.980199999999996</v>
      </c>
      <c r="J4091" s="35">
        <f>G4091/I4091</f>
        <v>0.28225142882558324</v>
      </c>
      <c r="K4091">
        <v>0.25659542328638246</v>
      </c>
      <c r="L4091">
        <v>0.35750043064039533</v>
      </c>
      <c r="M4091">
        <v>0.25</v>
      </c>
      <c r="N4091" t="s">
        <v>37</v>
      </c>
      <c r="O4091" s="53" t="s">
        <v>37</v>
      </c>
      <c r="P4091" s="54" t="str">
        <f>'Sheet1 (2)'!O3384</f>
        <v>B</v>
      </c>
      <c r="Q4091" s="31" t="str">
        <f>IF(U4091="same",N4091,IF(O4091=N4091,P4091,O4091))</f>
        <v>B</v>
      </c>
      <c r="R4091">
        <f>VLOOKUP(IF(V4091="same",N4091,IF(O4091=N4091,P4091,O4091)),$AA$2:$AL$8,9,FALSE)</f>
        <v>0.25</v>
      </c>
      <c r="S4091" s="11">
        <f>(L4091-M4091)/L4091</f>
        <v>0.30070014306787929</v>
      </c>
      <c r="T4091" s="13">
        <f t="shared" si="63"/>
        <v>0.25</v>
      </c>
      <c r="U4091">
        <f>IFERROR(T4091*I4091,0)</f>
        <v>6.7450499999999991</v>
      </c>
      <c r="V4091" t="str">
        <f>IF(AND(N4091=O4091,P4091=N4091),"same",IF(NOT(OR(O4091=N4091,P4091=N4091)),"conflict","change"))</f>
        <v>same</v>
      </c>
      <c r="W4091" s="55">
        <f>U4091-G4091</f>
        <v>-0.87015000000000065</v>
      </c>
    </row>
    <row r="4092" spans="1:23" ht="21" hidden="1" outlineLevel="2" x14ac:dyDescent="0.4">
      <c r="A4092" t="s">
        <v>2595</v>
      </c>
      <c r="B4092" t="s">
        <v>2581</v>
      </c>
      <c r="C4092" s="37" t="s">
        <v>2582</v>
      </c>
      <c r="D4092" s="34">
        <v>2438817</v>
      </c>
      <c r="E4092" s="34">
        <v>287189</v>
      </c>
      <c r="F4092" s="33">
        <v>73.291399999999996</v>
      </c>
      <c r="G4092" s="33">
        <v>20.584699999999998</v>
      </c>
      <c r="H4092">
        <v>11.775750292047332</v>
      </c>
      <c r="I4092" s="33">
        <v>93.876099999999994</v>
      </c>
      <c r="J4092" s="35">
        <f>G4092/I4092</f>
        <v>0.2192751935796225</v>
      </c>
      <c r="K4092">
        <v>0.25520267141150949</v>
      </c>
      <c r="L4092">
        <v>0.32687916319914756</v>
      </c>
      <c r="M4092">
        <v>0.25</v>
      </c>
      <c r="N4092" t="s">
        <v>37</v>
      </c>
      <c r="O4092" s="53" t="s">
        <v>37</v>
      </c>
      <c r="P4092" s="54" t="str">
        <f>'Sheet1 (2)'!O4038</f>
        <v>B</v>
      </c>
      <c r="Q4092" s="31" t="str">
        <f>IF(U4092="same",N4092,IF(O4092=N4092,P4092,O4092))</f>
        <v>B</v>
      </c>
      <c r="R4092">
        <f>VLOOKUP(IF(V4092="same",N4092,IF(O4092=N4092,P4092,O4092)),$AA$2:$AL$8,9,FALSE)</f>
        <v>0.25</v>
      </c>
      <c r="S4092" s="11">
        <f>(L4092-M4092)/L4092</f>
        <v>0.23519138524075875</v>
      </c>
      <c r="T4092" s="13">
        <f t="shared" si="63"/>
        <v>0.23519138524075875</v>
      </c>
      <c r="U4092">
        <f>IFERROR(T4092*I4092,0)</f>
        <v>22.078849999999992</v>
      </c>
      <c r="V4092" t="str">
        <f>IF(AND(N4092=O4092,P4092=N4092),"same",IF(NOT(OR(O4092=N4092,P4092=N4092)),"conflict","change"))</f>
        <v>same</v>
      </c>
      <c r="W4092" s="55">
        <f>U4092-G4092</f>
        <v>1.4941499999999941</v>
      </c>
    </row>
    <row r="4093" spans="1:23" ht="21" hidden="1" outlineLevel="2" x14ac:dyDescent="0.4">
      <c r="A4093" t="s">
        <v>2596</v>
      </c>
      <c r="B4093" t="s">
        <v>2581</v>
      </c>
      <c r="C4093" s="37" t="s">
        <v>2582</v>
      </c>
      <c r="D4093" s="34">
        <v>2699229</v>
      </c>
      <c r="E4093" s="34">
        <v>102633</v>
      </c>
      <c r="F4093" s="33">
        <v>102.633</v>
      </c>
      <c r="G4093" s="33">
        <v>23.087999999999997</v>
      </c>
      <c r="H4093">
        <v>3.8023079923933834</v>
      </c>
      <c r="I4093" s="33">
        <v>125.72099999999999</v>
      </c>
      <c r="J4093" s="35">
        <f>G4093/I4093</f>
        <v>0.1836447371560837</v>
      </c>
      <c r="K4093">
        <v>1</v>
      </c>
      <c r="L4093">
        <v>1.2249568852123585</v>
      </c>
      <c r="M4093">
        <v>1</v>
      </c>
      <c r="N4093" t="s">
        <v>37</v>
      </c>
      <c r="O4093" s="53" t="s">
        <v>37</v>
      </c>
      <c r="P4093" s="54" t="str">
        <f>'Sheet1 (2)'!O4040</f>
        <v>B</v>
      </c>
      <c r="Q4093" s="31" t="str">
        <f>IF(U4093="same",N4093,IF(O4093=N4093,P4093,O4093))</f>
        <v>B</v>
      </c>
      <c r="R4093">
        <f>VLOOKUP(IF(V4093="same",N4093,IF(O4093=N4093,P4093,O4093)),$AA$2:$AL$8,9,FALSE)</f>
        <v>0.25</v>
      </c>
      <c r="S4093" s="11">
        <f>(L4093-M4093)/L4093</f>
        <v>0.18364473715608362</v>
      </c>
      <c r="T4093" s="13">
        <f t="shared" si="63"/>
        <v>0.18364473715608362</v>
      </c>
      <c r="U4093">
        <f>IFERROR(T4093*I4093,0)</f>
        <v>23.087999999999987</v>
      </c>
      <c r="V4093" t="str">
        <f>IF(AND(N4093=O4093,P4093=N4093),"same",IF(NOT(OR(O4093=N4093,P4093=N4093)),"conflict","change"))</f>
        <v>same</v>
      </c>
      <c r="W4093" s="55">
        <f>U4093-G4093</f>
        <v>0</v>
      </c>
    </row>
    <row r="4094" spans="1:23" ht="21" hidden="1" outlineLevel="2" x14ac:dyDescent="0.4">
      <c r="A4094" t="s">
        <v>2597</v>
      </c>
      <c r="B4094" t="s">
        <v>2581</v>
      </c>
      <c r="C4094" s="37" t="s">
        <v>2582</v>
      </c>
      <c r="D4094" s="34">
        <v>3547742</v>
      </c>
      <c r="E4094" s="34">
        <v>19927</v>
      </c>
      <c r="F4094" s="33">
        <v>25.448699999999999</v>
      </c>
      <c r="G4094" s="33">
        <v>9.0313999999999997</v>
      </c>
      <c r="H4094">
        <v>0.56168120455207848</v>
      </c>
      <c r="I4094" s="33">
        <v>34.4801</v>
      </c>
      <c r="J4094" s="35">
        <f>G4094/I4094</f>
        <v>0.261930794864284</v>
      </c>
      <c r="K4094">
        <v>1.2770964018668138</v>
      </c>
      <c r="L4094">
        <v>1.7303206704471319</v>
      </c>
      <c r="M4094">
        <v>1.25</v>
      </c>
      <c r="N4094" t="s">
        <v>37</v>
      </c>
      <c r="O4094" s="53" t="s">
        <v>37</v>
      </c>
      <c r="P4094" s="54" t="str">
        <f>'Sheet1 (2)'!O4663</f>
        <v>B</v>
      </c>
      <c r="Q4094" s="31" t="str">
        <f>IF(U4094="same",N4094,IF(O4094=N4094,P4094,O4094))</f>
        <v>B</v>
      </c>
      <c r="R4094">
        <f>VLOOKUP(IF(V4094="same",N4094,IF(O4094=N4094,P4094,O4094)),$AA$2:$AL$8,9,FALSE)</f>
        <v>0.25</v>
      </c>
      <c r="S4094" s="11">
        <f>(L4094-M4094)/L4094</f>
        <v>0.27759055223157697</v>
      </c>
      <c r="T4094" s="13">
        <f t="shared" si="63"/>
        <v>0.25</v>
      </c>
      <c r="U4094">
        <f>IFERROR(T4094*I4094,0)</f>
        <v>8.620025</v>
      </c>
      <c r="V4094" t="str">
        <f>IF(AND(N4094=O4094,P4094=N4094),"same",IF(NOT(OR(O4094=N4094,P4094=N4094)),"conflict","change"))</f>
        <v>same</v>
      </c>
      <c r="W4094" s="55">
        <f>U4094-G4094</f>
        <v>-0.4113749999999996</v>
      </c>
    </row>
    <row r="4095" spans="1:23" ht="21" hidden="1" outlineLevel="2" x14ac:dyDescent="0.4">
      <c r="A4095" t="s">
        <v>2598</v>
      </c>
      <c r="B4095" t="s">
        <v>2581</v>
      </c>
      <c r="C4095" s="37" t="s">
        <v>2582</v>
      </c>
      <c r="D4095" s="34">
        <v>1814986</v>
      </c>
      <c r="E4095" s="34">
        <v>10835</v>
      </c>
      <c r="F4095" s="33">
        <v>13.522600000000001</v>
      </c>
      <c r="G4095" s="33">
        <v>2.6776999999999997</v>
      </c>
      <c r="H4095">
        <v>0.59697430173015109</v>
      </c>
      <c r="I4095" s="33">
        <v>16.200299999999999</v>
      </c>
      <c r="J4095" s="35">
        <f>G4095/I4095</f>
        <v>0.16528706258526077</v>
      </c>
      <c r="K4095">
        <v>1.2480479926165207</v>
      </c>
      <c r="L4095">
        <v>1.4951822796492846</v>
      </c>
      <c r="M4095">
        <v>1.25</v>
      </c>
      <c r="N4095" t="s">
        <v>37</v>
      </c>
      <c r="O4095" s="53" t="s">
        <v>37</v>
      </c>
      <c r="P4095" s="54" t="str">
        <f>'Sheet1 (2)'!O4699</f>
        <v>B</v>
      </c>
      <c r="Q4095" s="31" t="str">
        <f>IF(U4095="same",N4095,IF(O4095=N4095,P4095,O4095))</f>
        <v>B</v>
      </c>
      <c r="R4095">
        <f>VLOOKUP(IF(V4095="same",N4095,IF(O4095=N4095,P4095,O4095)),$AA$2:$AL$8,9,FALSE)</f>
        <v>0.25</v>
      </c>
      <c r="S4095" s="11">
        <f>(L4095-M4095)/L4095</f>
        <v>0.16398153120621217</v>
      </c>
      <c r="T4095" s="13">
        <f t="shared" si="63"/>
        <v>0.16398153120621217</v>
      </c>
      <c r="U4095">
        <f>IFERROR(T4095*I4095,0)</f>
        <v>2.6565499999999989</v>
      </c>
      <c r="V4095" t="str">
        <f>IF(AND(N4095=O4095,P4095=N4095),"same",IF(NOT(OR(O4095=N4095,P4095=N4095)),"conflict","change"))</f>
        <v>same</v>
      </c>
      <c r="W4095" s="55">
        <f>U4095-G4095</f>
        <v>-2.115000000000089E-2</v>
      </c>
    </row>
    <row r="4096" spans="1:23" ht="21" hidden="1" outlineLevel="2" collapsed="1" x14ac:dyDescent="0.4">
      <c r="A4096" t="s">
        <v>2599</v>
      </c>
      <c r="B4096" t="s">
        <v>2581</v>
      </c>
      <c r="C4096" s="37" t="s">
        <v>2582</v>
      </c>
      <c r="D4096" s="34">
        <v>6610867</v>
      </c>
      <c r="E4096" s="34">
        <v>129344</v>
      </c>
      <c r="F4096" s="33">
        <v>129.34400000000002</v>
      </c>
      <c r="G4096" s="33">
        <v>21.326000000000001</v>
      </c>
      <c r="H4096">
        <v>1.9565361094089475</v>
      </c>
      <c r="I4096" s="33">
        <v>150.67000000000002</v>
      </c>
      <c r="J4096" s="35">
        <f>G4096/I4096</f>
        <v>0.14154111634698346</v>
      </c>
      <c r="K4096">
        <v>1.0000000000000002</v>
      </c>
      <c r="L4096">
        <v>1.1648781543790205</v>
      </c>
      <c r="M4096">
        <v>1</v>
      </c>
      <c r="N4096" t="s">
        <v>37</v>
      </c>
      <c r="O4096" s="53" t="s">
        <v>37</v>
      </c>
      <c r="P4096" s="54" t="str">
        <f>'Sheet1 (2)'!O4839</f>
        <v>B</v>
      </c>
      <c r="Q4096" s="31" t="str">
        <f>IF(U4096="same",N4096,IF(O4096=N4096,P4096,O4096))</f>
        <v>B</v>
      </c>
      <c r="R4096">
        <f>VLOOKUP(IF(V4096="same",N4096,IF(O4096=N4096,P4096,O4096)),$AA$2:$AL$8,9,FALSE)</f>
        <v>0.25</v>
      </c>
      <c r="S4096" s="11">
        <f>(L4096-M4096)/L4096</f>
        <v>0.14154111634698366</v>
      </c>
      <c r="T4096" s="13">
        <f t="shared" si="63"/>
        <v>0.14154111634698366</v>
      </c>
      <c r="U4096">
        <f>IFERROR(T4096*I4096,0)</f>
        <v>21.326000000000029</v>
      </c>
      <c r="V4096" t="str">
        <f>IF(AND(N4096=O4096,P4096=N4096),"same",IF(NOT(OR(O4096=N4096,P4096=N4096)),"conflict","change"))</f>
        <v>same</v>
      </c>
      <c r="W4096" s="55">
        <f>U4096-G4096</f>
        <v>2.8421709430404007E-14</v>
      </c>
    </row>
    <row r="4097" spans="1:23" ht="21" outlineLevel="1" collapsed="1" x14ac:dyDescent="0.4">
      <c r="C4097" s="36" t="s">
        <v>2600</v>
      </c>
      <c r="D4097" s="34">
        <f>SUBTOTAL(9,D4079:D4096)</f>
        <v>62697675</v>
      </c>
      <c r="E4097" s="34">
        <f>SUBTOTAL(9,E4079:E4096)</f>
        <v>2621149</v>
      </c>
      <c r="F4097" s="33">
        <f>SUBTOTAL(9,F4079:F4096)</f>
        <v>1345.14</v>
      </c>
      <c r="G4097" s="33">
        <f>SUBTOTAL(9,G4079:G4096)</f>
        <v>401.61720000000008</v>
      </c>
      <c r="I4097" s="33">
        <f>SUBTOTAL(9,I4079:I4096)</f>
        <v>1746.7571999999998</v>
      </c>
      <c r="J4097" s="35"/>
      <c r="O4097" s="53"/>
      <c r="P4097" s="54"/>
      <c r="Q4097" s="31"/>
      <c r="T4097" s="13">
        <f t="shared" si="63"/>
        <v>0</v>
      </c>
      <c r="U4097">
        <f>SUBTOTAL(9,U4079:U4096)</f>
        <v>398.34074999999996</v>
      </c>
      <c r="W4097" s="55">
        <f>SUBTOTAL(9,W4079:W4096)</f>
        <v>-3.2764499999999743</v>
      </c>
    </row>
    <row r="4098" spans="1:23" ht="21" hidden="1" outlineLevel="2" collapsed="1" x14ac:dyDescent="0.4">
      <c r="A4098" t="s">
        <v>5560</v>
      </c>
      <c r="B4098" t="s">
        <v>5561</v>
      </c>
      <c r="C4098" t="s">
        <v>5562</v>
      </c>
      <c r="D4098" s="34">
        <v>53399</v>
      </c>
      <c r="E4098" s="34">
        <v>28736</v>
      </c>
      <c r="F4098" s="33">
        <v>5.9067999999999996</v>
      </c>
      <c r="G4098" s="33">
        <v>2.9094000000000002</v>
      </c>
      <c r="H4098">
        <v>53.813741830371356</v>
      </c>
      <c r="I4098" s="33">
        <v>8.8162000000000003</v>
      </c>
      <c r="J4098" s="35">
        <f>G4098/I4098</f>
        <v>0.33000612508790639</v>
      </c>
      <c r="K4098">
        <v>0.20555400890868594</v>
      </c>
      <c r="L4098">
        <v>0.30679983296213809</v>
      </c>
      <c r="M4098">
        <v>0.03</v>
      </c>
      <c r="N4098" t="s">
        <v>37</v>
      </c>
      <c r="O4098" s="53" t="s">
        <v>37</v>
      </c>
      <c r="P4098" s="54" t="str">
        <f>'Sheet1 (2)'!O2160</f>
        <v>B</v>
      </c>
      <c r="Q4098" s="31" t="str">
        <f>IF(U4098="same",N4098,IF(O4098=N4098,P4098,O4098))</f>
        <v>B</v>
      </c>
      <c r="R4098">
        <f>VLOOKUP(IF(V4098="same",N4098,IF(O4098=N4098,P4098,O4098)),$AA$2:$AL$8,9,FALSE)</f>
        <v>0.25</v>
      </c>
      <c r="S4098" s="11">
        <f>(L4098-M4098)/L4098</f>
        <v>0.90221637440166957</v>
      </c>
      <c r="T4098" s="13">
        <f t="shared" si="63"/>
        <v>0.25</v>
      </c>
      <c r="U4098">
        <f>IFERROR(T4098*I4098,0)</f>
        <v>2.2040500000000001</v>
      </c>
      <c r="V4098" t="str">
        <f>IF(AND(N4098=O4098,P4098=N4098),"same",IF(NOT(OR(O4098=N4098,P4098=N4098)),"conflict","change"))</f>
        <v>same</v>
      </c>
      <c r="W4098" s="55">
        <f>U4098-G4098</f>
        <v>-0.70535000000000014</v>
      </c>
    </row>
    <row r="4099" spans="1:23" ht="21" hidden="1" outlineLevel="2" x14ac:dyDescent="0.4">
      <c r="A4099" t="s">
        <v>5563</v>
      </c>
      <c r="B4099" t="s">
        <v>5561</v>
      </c>
      <c r="C4099" t="s">
        <v>5562</v>
      </c>
      <c r="D4099" s="34">
        <v>39074</v>
      </c>
      <c r="E4099" s="34">
        <v>5780</v>
      </c>
      <c r="F4099" s="33">
        <v>2.3954999999999997</v>
      </c>
      <c r="G4099" s="33">
        <v>1.1727999999999998</v>
      </c>
      <c r="H4099">
        <v>14.792445104161335</v>
      </c>
      <c r="I4099" s="33">
        <v>3.5682999999999998</v>
      </c>
      <c r="J4099" s="35">
        <f>G4099/I4099</f>
        <v>0.32867191659894063</v>
      </c>
      <c r="K4099">
        <v>0.41444636678200686</v>
      </c>
      <c r="L4099">
        <v>0.61735294117647055</v>
      </c>
      <c r="M4099">
        <v>0.4</v>
      </c>
      <c r="N4099" t="s">
        <v>37</v>
      </c>
      <c r="O4099" s="53" t="s">
        <v>37</v>
      </c>
      <c r="P4099" s="54" t="str">
        <f>'Sheet1 (2)'!O4030</f>
        <v>B</v>
      </c>
      <c r="Q4099" s="31" t="str">
        <f>IF(U4099="same",N4099,IF(O4099=N4099,P4099,O4099))</f>
        <v>B</v>
      </c>
      <c r="R4099">
        <f>VLOOKUP(IF(V4099="same",N4099,IF(O4099=N4099,P4099,O4099)),$AA$2:$AL$8,9,FALSE)</f>
        <v>0.25</v>
      </c>
      <c r="S4099" s="11">
        <f>(L4099-M4099)/L4099</f>
        <v>0.35207241543592177</v>
      </c>
      <c r="T4099" s="13">
        <f t="shared" ref="T4099:T4162" si="64">MIN(S4099,R4099)</f>
        <v>0.25</v>
      </c>
      <c r="U4099">
        <f>IFERROR(T4099*I4099,0)</f>
        <v>0.89207499999999995</v>
      </c>
      <c r="V4099" t="str">
        <f>IF(AND(N4099=O4099,P4099=N4099),"same",IF(NOT(OR(O4099=N4099,P4099=N4099)),"conflict","change"))</f>
        <v>same</v>
      </c>
      <c r="W4099" s="55">
        <f>U4099-G4099</f>
        <v>-0.28072499999999989</v>
      </c>
    </row>
    <row r="4100" spans="1:23" ht="21" hidden="1" outlineLevel="2" x14ac:dyDescent="0.4">
      <c r="A4100" t="s">
        <v>5564</v>
      </c>
      <c r="B4100" t="s">
        <v>5561</v>
      </c>
      <c r="C4100" t="s">
        <v>5562</v>
      </c>
      <c r="D4100" s="34">
        <v>60804</v>
      </c>
      <c r="E4100" s="34">
        <v>17080</v>
      </c>
      <c r="F4100" s="33">
        <v>7.9497</v>
      </c>
      <c r="G4100" s="33">
        <v>3.9151000000000002</v>
      </c>
      <c r="H4100">
        <v>28.090257219919742</v>
      </c>
      <c r="I4100" s="33">
        <v>11.864800000000001</v>
      </c>
      <c r="J4100" s="35">
        <f>G4100/I4100</f>
        <v>0.32997606365046189</v>
      </c>
      <c r="K4100">
        <v>0.46543911007025762</v>
      </c>
      <c r="L4100">
        <v>0.69466042154566754</v>
      </c>
      <c r="M4100">
        <v>0.4</v>
      </c>
      <c r="N4100" t="s">
        <v>37</v>
      </c>
      <c r="O4100" s="53" t="s">
        <v>37</v>
      </c>
      <c r="P4100" s="54" t="str">
        <f>'Sheet1 (2)'!O4037</f>
        <v>B</v>
      </c>
      <c r="Q4100" s="31" t="str">
        <f>IF(U4100="same",N4100,IF(O4100=N4100,P4100,O4100))</f>
        <v>B</v>
      </c>
      <c r="R4100">
        <f>VLOOKUP(IF(V4100="same",N4100,IF(O4100=N4100,P4100,O4100)),$AA$2:$AL$8,9,FALSE)</f>
        <v>0.25</v>
      </c>
      <c r="S4100" s="11">
        <f>(L4100-M4100)/L4100</f>
        <v>0.42417908435034729</v>
      </c>
      <c r="T4100" s="13">
        <f t="shared" si="64"/>
        <v>0.25</v>
      </c>
      <c r="U4100">
        <f>IFERROR(T4100*I4100,0)</f>
        <v>2.9662000000000002</v>
      </c>
      <c r="V4100" t="str">
        <f>IF(AND(N4100=O4100,P4100=N4100),"same",IF(NOT(OR(O4100=N4100,P4100=N4100)),"conflict","change"))</f>
        <v>same</v>
      </c>
      <c r="W4100" s="55">
        <f>U4100-G4100</f>
        <v>-0.94890000000000008</v>
      </c>
    </row>
    <row r="4101" spans="1:23" ht="21" hidden="1" outlineLevel="2" x14ac:dyDescent="0.4">
      <c r="A4101" t="s">
        <v>5565</v>
      </c>
      <c r="B4101" t="s">
        <v>5561</v>
      </c>
      <c r="C4101" t="s">
        <v>5562</v>
      </c>
      <c r="D4101" s="34">
        <v>80280</v>
      </c>
      <c r="E4101" s="34">
        <v>28991</v>
      </c>
      <c r="F4101" s="33">
        <v>9.9801000000000002</v>
      </c>
      <c r="G4101" s="33">
        <v>4.9158999999999997</v>
      </c>
      <c r="H4101">
        <v>36.112356751370207</v>
      </c>
      <c r="I4101" s="33">
        <v>14.896000000000001</v>
      </c>
      <c r="J4101" s="35">
        <f>G4101/I4101</f>
        <v>0.33001476906552091</v>
      </c>
      <c r="K4101">
        <v>0.34424821496326447</v>
      </c>
      <c r="L4101">
        <v>0.5138146321272119</v>
      </c>
      <c r="M4101">
        <v>0.2</v>
      </c>
      <c r="N4101" t="s">
        <v>37</v>
      </c>
      <c r="O4101" s="53" t="s">
        <v>37</v>
      </c>
      <c r="P4101" s="54" t="str">
        <f>'Sheet1 (2)'!O4314</f>
        <v>B</v>
      </c>
      <c r="Q4101" s="31" t="str">
        <f>IF(U4101="same",N4101,IF(O4101=N4101,P4101,O4101))</f>
        <v>B</v>
      </c>
      <c r="R4101">
        <f>VLOOKUP(IF(V4101="same",N4101,IF(O4101=N4101,P4101,O4101)),$AA$2:$AL$8,9,FALSE)</f>
        <v>0.25</v>
      </c>
      <c r="S4101" s="11">
        <f>(L4101-M4101)/L4101</f>
        <v>0.61075456498388825</v>
      </c>
      <c r="T4101" s="13">
        <f t="shared" si="64"/>
        <v>0.25</v>
      </c>
      <c r="U4101">
        <f>IFERROR(T4101*I4101,0)</f>
        <v>3.7240000000000002</v>
      </c>
      <c r="V4101" t="str">
        <f>IF(AND(N4101=O4101,P4101=N4101),"same",IF(NOT(OR(O4101=N4101,P4101=N4101)),"conflict","change"))</f>
        <v>same</v>
      </c>
      <c r="W4101" s="55">
        <f>U4101-G4101</f>
        <v>-1.1918999999999995</v>
      </c>
    </row>
    <row r="4102" spans="1:23" ht="21" outlineLevel="1" collapsed="1" x14ac:dyDescent="0.4">
      <c r="C4102" s="29" t="s">
        <v>5566</v>
      </c>
      <c r="D4102" s="34">
        <f>SUBTOTAL(9,D4098:D4101)</f>
        <v>233557</v>
      </c>
      <c r="E4102" s="34">
        <f>SUBTOTAL(9,E4098:E4101)</f>
        <v>80587</v>
      </c>
      <c r="F4102" s="33">
        <f>SUBTOTAL(9,F4098:F4101)</f>
        <v>26.232099999999999</v>
      </c>
      <c r="G4102" s="33">
        <f>SUBTOTAL(9,G4098:G4101)</f>
        <v>12.9132</v>
      </c>
      <c r="I4102" s="33">
        <f>SUBTOTAL(9,I4098:I4101)</f>
        <v>39.145299999999999</v>
      </c>
      <c r="J4102" s="35"/>
      <c r="O4102" s="53"/>
      <c r="P4102" s="54"/>
      <c r="Q4102" s="31"/>
      <c r="T4102" s="13">
        <f t="shared" si="64"/>
        <v>0</v>
      </c>
      <c r="U4102">
        <f>SUBTOTAL(9,U4098:U4101)</f>
        <v>9.7863249999999997</v>
      </c>
      <c r="W4102" s="55">
        <f>SUBTOTAL(9,W4098:W4101)</f>
        <v>-3.1268749999999996</v>
      </c>
    </row>
    <row r="4103" spans="1:23" ht="21" hidden="1" outlineLevel="2" x14ac:dyDescent="0.4">
      <c r="A4103" t="s">
        <v>5682</v>
      </c>
      <c r="B4103" t="s">
        <v>5683</v>
      </c>
      <c r="C4103" t="s">
        <v>5684</v>
      </c>
      <c r="D4103" s="34">
        <v>23191</v>
      </c>
      <c r="E4103" s="34">
        <v>4203</v>
      </c>
      <c r="F4103" s="33">
        <v>4.2222999999999997</v>
      </c>
      <c r="G4103" s="33">
        <v>1.9591999999999998</v>
      </c>
      <c r="H4103">
        <v>18.12340994351257</v>
      </c>
      <c r="I4103" s="33">
        <v>6.1814999999999998</v>
      </c>
      <c r="J4103" s="35">
        <f>G4103/I4103</f>
        <v>0.31694572514761787</v>
      </c>
      <c r="K4103">
        <v>1.0045919581251486</v>
      </c>
      <c r="L4103">
        <v>1.4707351891506066</v>
      </c>
      <c r="M4103">
        <v>1</v>
      </c>
      <c r="N4103" t="s">
        <v>37</v>
      </c>
      <c r="O4103" s="53" t="s">
        <v>37</v>
      </c>
      <c r="P4103" s="54" t="str">
        <f>'Sheet1 (2)'!O94</f>
        <v>B</v>
      </c>
      <c r="Q4103" s="31" t="str">
        <f>IF(U4103="same",N4103,IF(O4103=N4103,P4103,O4103))</f>
        <v>B</v>
      </c>
      <c r="R4103">
        <f>VLOOKUP(IF(V4103="same",N4103,IF(O4103=N4103,P4103,O4103)),$AA$2:$AL$8,9,FALSE)</f>
        <v>0.25</v>
      </c>
      <c r="S4103" s="11">
        <f>(L4103-M4103)/L4103</f>
        <v>0.32006794467362287</v>
      </c>
      <c r="T4103" s="13">
        <f t="shared" si="64"/>
        <v>0.25</v>
      </c>
      <c r="U4103">
        <f>IFERROR(T4103*I4103,0)</f>
        <v>1.5453749999999999</v>
      </c>
      <c r="V4103" t="str">
        <f>IF(AND(N4103=O4103,P4103=N4103),"same",IF(NOT(OR(O4103=N4103,P4103=N4103)),"conflict","change"))</f>
        <v>same</v>
      </c>
      <c r="W4103" s="55">
        <f>U4103-G4103</f>
        <v>-0.41382499999999989</v>
      </c>
    </row>
    <row r="4104" spans="1:23" ht="21" hidden="1" outlineLevel="2" collapsed="1" x14ac:dyDescent="0.4">
      <c r="A4104" t="s">
        <v>5685</v>
      </c>
      <c r="B4104" t="s">
        <v>5683</v>
      </c>
      <c r="C4104" t="s">
        <v>5684</v>
      </c>
      <c r="D4104" s="34">
        <v>29880</v>
      </c>
      <c r="E4104" s="34">
        <v>6631</v>
      </c>
      <c r="F4104" s="33">
        <v>6.3147000000000011</v>
      </c>
      <c r="G4104" s="33">
        <v>2.1042999999999998</v>
      </c>
      <c r="H4104">
        <v>22.192101740294511</v>
      </c>
      <c r="I4104" s="33">
        <v>8.4190000000000005</v>
      </c>
      <c r="J4104" s="35">
        <f>G4104/I4104</f>
        <v>0.24994654947143363</v>
      </c>
      <c r="K4104">
        <v>0.95229980395113867</v>
      </c>
      <c r="L4104">
        <v>1.2696425878449706</v>
      </c>
      <c r="M4104">
        <v>0.85</v>
      </c>
      <c r="N4104" t="s">
        <v>34</v>
      </c>
      <c r="O4104" s="53" t="s">
        <v>34</v>
      </c>
      <c r="P4104" s="54" t="str">
        <f>'Sheet1 (2)'!O864</f>
        <v>A</v>
      </c>
      <c r="Q4104" s="31" t="str">
        <f>IF(U4104="same",N4104,IF(O4104=N4104,P4104,O4104))</f>
        <v>A</v>
      </c>
      <c r="R4104">
        <f>VLOOKUP(IF(V4104="same",N4104,IF(O4104=N4104,P4104,O4104)),$AA$2:$AL$8,9,FALSE)</f>
        <v>0.15</v>
      </c>
      <c r="S4104" s="11">
        <f>(L4104-M4104)/L4104</f>
        <v>0.33052025181137906</v>
      </c>
      <c r="T4104" s="13">
        <f t="shared" si="64"/>
        <v>0.15</v>
      </c>
      <c r="U4104">
        <f>IFERROR(T4104*I4104,0)</f>
        <v>1.26285</v>
      </c>
      <c r="V4104" t="str">
        <f>IF(AND(N4104=O4104,P4104=N4104),"same",IF(NOT(OR(O4104=N4104,P4104=N4104)),"conflict","change"))</f>
        <v>same</v>
      </c>
      <c r="W4104" s="55">
        <f>U4104-G4104</f>
        <v>-0.84144999999999981</v>
      </c>
    </row>
    <row r="4105" spans="1:23" ht="21" hidden="1" outlineLevel="2" x14ac:dyDescent="0.4">
      <c r="A4105" s="18" t="s">
        <v>5686</v>
      </c>
      <c r="B4105" t="s">
        <v>5683</v>
      </c>
      <c r="C4105" t="s">
        <v>5684</v>
      </c>
      <c r="D4105" s="34">
        <v>61309</v>
      </c>
      <c r="E4105" s="34">
        <v>9187</v>
      </c>
      <c r="F4105" s="33">
        <v>8.5804999999999989</v>
      </c>
      <c r="G4105" s="33">
        <v>2.8252000000000002</v>
      </c>
      <c r="H4105">
        <v>14.984749384266584</v>
      </c>
      <c r="I4105" s="33">
        <v>11.4057</v>
      </c>
      <c r="J4105" s="35">
        <f>G4105/I4105</f>
        <v>0.2477007110479848</v>
      </c>
      <c r="K4105">
        <v>0.93398280178513093</v>
      </c>
      <c r="L4105">
        <v>1.2415042995537171</v>
      </c>
      <c r="M4105">
        <v>0.85</v>
      </c>
      <c r="N4105" t="s">
        <v>34</v>
      </c>
      <c r="O4105" s="53" t="s">
        <v>34</v>
      </c>
      <c r="P4105" s="54" t="str">
        <f>'Sheet1 (2)'!O1423</f>
        <v>A</v>
      </c>
      <c r="Q4105" s="31" t="str">
        <f>IF(U4105="same",N4105,IF(O4105=N4105,P4105,O4105))</f>
        <v>A</v>
      </c>
      <c r="R4105">
        <f>VLOOKUP(IF(V4105="same",N4105,IF(O4105=N4105,P4105,O4105)),$AA$2:$AL$8,9,FALSE)</f>
        <v>0.15</v>
      </c>
      <c r="S4105" s="11">
        <f>(L4105-M4105)/L4105</f>
        <v>0.31534671260860792</v>
      </c>
      <c r="T4105" s="13">
        <f t="shared" si="64"/>
        <v>0.15</v>
      </c>
      <c r="U4105">
        <f>IFERROR(T4105*I4105,0)</f>
        <v>1.7108549999999998</v>
      </c>
      <c r="V4105" t="str">
        <f>IF(AND(N4105=O4105,P4105=N4105),"same",IF(NOT(OR(O4105=N4105,P4105=N4105)),"conflict","change"))</f>
        <v>same</v>
      </c>
      <c r="W4105" s="55">
        <f>U4105-G4105</f>
        <v>-1.1143450000000004</v>
      </c>
    </row>
    <row r="4106" spans="1:23" ht="21" hidden="1" outlineLevel="2" collapsed="1" x14ac:dyDescent="0.4">
      <c r="A4106" t="s">
        <v>5687</v>
      </c>
      <c r="B4106" t="s">
        <v>5683</v>
      </c>
      <c r="C4106" t="s">
        <v>5684</v>
      </c>
      <c r="D4106" s="34">
        <v>25384</v>
      </c>
      <c r="E4106" s="34">
        <v>4280</v>
      </c>
      <c r="F4106" s="33">
        <v>5.0785</v>
      </c>
      <c r="G4106" s="33">
        <v>1.2697000000000001</v>
      </c>
      <c r="H4106">
        <v>16.861014812480303</v>
      </c>
      <c r="I4106" s="33">
        <v>6.3482000000000003</v>
      </c>
      <c r="J4106" s="35">
        <f>G4106/I4106</f>
        <v>0.20000945149806243</v>
      </c>
      <c r="K4106">
        <v>1.1865654205607477</v>
      </c>
      <c r="L4106">
        <v>1.4832242990654207</v>
      </c>
      <c r="M4106">
        <v>1</v>
      </c>
      <c r="N4106" t="s">
        <v>34</v>
      </c>
      <c r="O4106" s="53" t="s">
        <v>34</v>
      </c>
      <c r="P4106" s="54" t="str">
        <f>'Sheet1 (2)'!O3029</f>
        <v>A</v>
      </c>
      <c r="Q4106" s="31" t="str">
        <f>IF(U4106="same",N4106,IF(O4106=N4106,P4106,O4106))</f>
        <v>A</v>
      </c>
      <c r="R4106">
        <f>VLOOKUP(IF(V4106="same",N4106,IF(O4106=N4106,P4106,O4106)),$AA$2:$AL$8,9,FALSE)</f>
        <v>0.15</v>
      </c>
      <c r="S4106" s="11">
        <f>(L4106-M4106)/L4106</f>
        <v>0.32579313821240674</v>
      </c>
      <c r="T4106" s="13">
        <f t="shared" si="64"/>
        <v>0.15</v>
      </c>
      <c r="U4106">
        <f>IFERROR(T4106*I4106,0)</f>
        <v>0.95223000000000002</v>
      </c>
      <c r="V4106" t="str">
        <f>IF(AND(N4106=O4106,P4106=N4106),"same",IF(NOT(OR(O4106=N4106,P4106=N4106)),"conflict","change"))</f>
        <v>same</v>
      </c>
      <c r="W4106" s="55">
        <f>U4106-G4106</f>
        <v>-0.31747000000000003</v>
      </c>
    </row>
    <row r="4107" spans="1:23" ht="21" hidden="1" outlineLevel="2" x14ac:dyDescent="0.4">
      <c r="A4107" t="s">
        <v>5688</v>
      </c>
      <c r="B4107" t="s">
        <v>5683</v>
      </c>
      <c r="C4107" t="s">
        <v>5684</v>
      </c>
      <c r="D4107" s="34">
        <v>5312</v>
      </c>
      <c r="E4107" s="34">
        <v>899</v>
      </c>
      <c r="F4107" s="33">
        <v>0.77200000000000002</v>
      </c>
      <c r="G4107" s="33">
        <v>0.21790000000000001</v>
      </c>
      <c r="H4107">
        <v>16.923945783132531</v>
      </c>
      <c r="I4107" s="33">
        <v>0.9899</v>
      </c>
      <c r="J4107" s="35">
        <f>G4107/I4107</f>
        <v>0.22012324477219922</v>
      </c>
      <c r="K4107">
        <v>0.85873192436040047</v>
      </c>
      <c r="L4107">
        <v>1.1011123470522803</v>
      </c>
      <c r="M4107">
        <v>1</v>
      </c>
      <c r="N4107" t="s">
        <v>37</v>
      </c>
      <c r="O4107" s="53" t="s">
        <v>37</v>
      </c>
      <c r="P4107" s="54" t="str">
        <f>'Sheet1 (2)'!O3063</f>
        <v>B</v>
      </c>
      <c r="Q4107" s="31" t="str">
        <f>IF(U4107="same",N4107,IF(O4107=N4107,P4107,O4107))</f>
        <v>B</v>
      </c>
      <c r="R4107">
        <f>VLOOKUP(IF(V4107="same",N4107,IF(O4107=N4107,P4107,O4107)),$AA$2:$AL$8,9,FALSE)</f>
        <v>0.25</v>
      </c>
      <c r="S4107" s="11">
        <f>(L4107-M4107)/L4107</f>
        <v>9.1827457318921127E-2</v>
      </c>
      <c r="T4107" s="13">
        <f t="shared" si="64"/>
        <v>9.1827457318921127E-2</v>
      </c>
      <c r="U4107">
        <f>IFERROR(T4107*I4107,0)</f>
        <v>9.0900000000000022E-2</v>
      </c>
      <c r="V4107" t="str">
        <f>IF(AND(N4107=O4107,P4107=N4107),"same",IF(NOT(OR(O4107=N4107,P4107=N4107)),"conflict","change"))</f>
        <v>same</v>
      </c>
      <c r="W4107" s="55">
        <f>U4107-G4107</f>
        <v>-0.127</v>
      </c>
    </row>
    <row r="4108" spans="1:23" ht="21" hidden="1" outlineLevel="2" x14ac:dyDescent="0.4">
      <c r="A4108" t="s">
        <v>5689</v>
      </c>
      <c r="B4108" t="s">
        <v>5683</v>
      </c>
      <c r="C4108" t="s">
        <v>5684</v>
      </c>
      <c r="D4108" s="34">
        <v>14696</v>
      </c>
      <c r="E4108" s="34">
        <v>1303</v>
      </c>
      <c r="F4108" s="33">
        <v>1.2369999999999999</v>
      </c>
      <c r="G4108" s="33">
        <v>0.41149999999999998</v>
      </c>
      <c r="H4108">
        <v>8.8663581927054977</v>
      </c>
      <c r="I4108" s="33">
        <v>1.6484999999999999</v>
      </c>
      <c r="J4108" s="35">
        <f>G4108/I4108</f>
        <v>0.24962086745526238</v>
      </c>
      <c r="K4108">
        <v>0.94934765924788933</v>
      </c>
      <c r="L4108">
        <v>1.2651573292402147</v>
      </c>
      <c r="M4108">
        <v>0.85</v>
      </c>
      <c r="N4108" t="s">
        <v>34</v>
      </c>
      <c r="O4108" s="53" t="s">
        <v>34</v>
      </c>
      <c r="P4108" s="54" t="str">
        <f>'Sheet1 (2)'!O5020</f>
        <v>A</v>
      </c>
      <c r="Q4108" s="31" t="str">
        <f>IF(U4108="same",N4108,IF(O4108=N4108,P4108,O4108))</f>
        <v>A</v>
      </c>
      <c r="R4108">
        <f>VLOOKUP(IF(V4108="same",N4108,IF(O4108=N4108,P4108,O4108)),$AA$2:$AL$8,9,FALSE)</f>
        <v>0.15</v>
      </c>
      <c r="S4108" s="11">
        <f>(L4108-M4108)/L4108</f>
        <v>0.32814680012132236</v>
      </c>
      <c r="T4108" s="13">
        <f t="shared" si="64"/>
        <v>0.15</v>
      </c>
      <c r="U4108">
        <f>IFERROR(T4108*I4108,0)</f>
        <v>0.24727499999999997</v>
      </c>
      <c r="V4108" t="str">
        <f>IF(AND(N4108=O4108,P4108=N4108),"same",IF(NOT(OR(O4108=N4108,P4108=N4108)),"conflict","change"))</f>
        <v>same</v>
      </c>
      <c r="W4108" s="55">
        <f>U4108-G4108</f>
        <v>-0.16422500000000001</v>
      </c>
    </row>
    <row r="4109" spans="1:23" ht="21" outlineLevel="1" collapsed="1" x14ac:dyDescent="0.4">
      <c r="C4109" s="29" t="s">
        <v>5690</v>
      </c>
      <c r="D4109" s="34">
        <f>SUBTOTAL(9,D4103:D4108)</f>
        <v>159772</v>
      </c>
      <c r="E4109" s="34">
        <f>SUBTOTAL(9,E4103:E4108)</f>
        <v>26503</v>
      </c>
      <c r="F4109" s="33">
        <f>SUBTOTAL(9,F4103:F4108)</f>
        <v>26.204999999999995</v>
      </c>
      <c r="G4109" s="33">
        <f>SUBTOTAL(9,G4103:G4108)</f>
        <v>8.7878000000000007</v>
      </c>
      <c r="I4109" s="33">
        <f>SUBTOTAL(9,I4103:I4108)</f>
        <v>34.992799999999995</v>
      </c>
      <c r="J4109" s="35"/>
      <c r="O4109" s="53"/>
      <c r="P4109" s="54"/>
      <c r="Q4109" s="31"/>
      <c r="T4109" s="13">
        <f t="shared" si="64"/>
        <v>0</v>
      </c>
      <c r="U4109">
        <f>SUBTOTAL(9,U4103:U4108)</f>
        <v>5.8094850000000005</v>
      </c>
      <c r="W4109" s="55">
        <f>SUBTOTAL(9,W4103:W4108)</f>
        <v>-2.9783150000000003</v>
      </c>
    </row>
    <row r="4110" spans="1:23" ht="21" hidden="1" outlineLevel="2" collapsed="1" x14ac:dyDescent="0.4">
      <c r="A4110" t="s">
        <v>5192</v>
      </c>
      <c r="B4110" t="s">
        <v>5193</v>
      </c>
      <c r="C4110" t="s">
        <v>5194</v>
      </c>
      <c r="D4110" s="34">
        <v>530039</v>
      </c>
      <c r="E4110" s="34">
        <v>40036</v>
      </c>
      <c r="F4110" s="33">
        <v>17.081899999999997</v>
      </c>
      <c r="G4110" s="33">
        <v>6.6961000000000004</v>
      </c>
      <c r="H4110">
        <v>7.5534064474500937</v>
      </c>
      <c r="I4110" s="33">
        <v>23.777999999999999</v>
      </c>
      <c r="J4110" s="35">
        <f>G4110/I4110</f>
        <v>0.28160905038270673</v>
      </c>
      <c r="K4110">
        <v>0.42666350284743726</v>
      </c>
      <c r="L4110">
        <v>0.59391547607153561</v>
      </c>
      <c r="M4110">
        <v>0.25</v>
      </c>
      <c r="N4110" t="s">
        <v>37</v>
      </c>
      <c r="O4110" s="53" t="s">
        <v>37</v>
      </c>
      <c r="P4110" s="54" t="str">
        <f>'Sheet1 (2)'!O230</f>
        <v>B</v>
      </c>
      <c r="Q4110" s="31" t="str">
        <f>IF(U4110="same",N4110,IF(O4110=N4110,P4110,O4110))</f>
        <v>B</v>
      </c>
      <c r="R4110">
        <f>VLOOKUP(IF(V4110="same",N4110,IF(O4110=N4110,P4110,O4110)),$AA$2:$AL$8,9,FALSE)</f>
        <v>0.25</v>
      </c>
      <c r="S4110" s="11">
        <f>(L4110-M4110)/L4110</f>
        <v>0.57906468163848934</v>
      </c>
      <c r="T4110" s="13">
        <f t="shared" si="64"/>
        <v>0.25</v>
      </c>
      <c r="U4110">
        <f>IFERROR(T4110*I4110,0)</f>
        <v>5.9444999999999997</v>
      </c>
      <c r="V4110" t="str">
        <f>IF(AND(N4110=O4110,P4110=N4110),"same",IF(NOT(OR(O4110=N4110,P4110=N4110)),"conflict","change"))</f>
        <v>same</v>
      </c>
      <c r="W4110" s="55">
        <f>U4110-G4110</f>
        <v>-0.75160000000000071</v>
      </c>
    </row>
    <row r="4111" spans="1:23" ht="21" hidden="1" outlineLevel="2" x14ac:dyDescent="0.4">
      <c r="A4111" t="s">
        <v>5195</v>
      </c>
      <c r="B4111" t="s">
        <v>5193</v>
      </c>
      <c r="C4111" t="s">
        <v>5194</v>
      </c>
      <c r="D4111" s="34">
        <v>513428</v>
      </c>
      <c r="E4111" s="34">
        <v>35199</v>
      </c>
      <c r="F4111" s="33">
        <v>14.685499999999999</v>
      </c>
      <c r="G4111" s="33">
        <v>6.0945</v>
      </c>
      <c r="H4111">
        <v>6.8556837570214322</v>
      </c>
      <c r="I4111" s="33">
        <v>20.78</v>
      </c>
      <c r="J4111" s="35">
        <f>G4111/I4111</f>
        <v>0.29328681424446584</v>
      </c>
      <c r="K4111">
        <v>0.41721355720332964</v>
      </c>
      <c r="L4111">
        <v>0.59035768061592664</v>
      </c>
      <c r="M4111">
        <v>0.25</v>
      </c>
      <c r="N4111" t="s">
        <v>37</v>
      </c>
      <c r="O4111" s="53" t="s">
        <v>37</v>
      </c>
      <c r="P4111" s="54" t="str">
        <f>'Sheet1 (2)'!O791</f>
        <v>B</v>
      </c>
      <c r="Q4111" s="31" t="str">
        <f>IF(U4111="same",N4111,IF(O4111=N4111,P4111,O4111))</f>
        <v>B</v>
      </c>
      <c r="R4111">
        <f>VLOOKUP(IF(V4111="same",N4111,IF(O4111=N4111,P4111,O4111)),$AA$2:$AL$8,9,FALSE)</f>
        <v>0.25</v>
      </c>
      <c r="S4111" s="11">
        <f>(L4111-M4111)/L4111</f>
        <v>0.5765279114533205</v>
      </c>
      <c r="T4111" s="13">
        <f t="shared" si="64"/>
        <v>0.25</v>
      </c>
      <c r="U4111">
        <f>IFERROR(T4111*I4111,0)</f>
        <v>5.1950000000000003</v>
      </c>
      <c r="V4111" t="str">
        <f>IF(AND(N4111=O4111,P4111=N4111),"same",IF(NOT(OR(O4111=N4111,P4111=N4111)),"conflict","change"))</f>
        <v>same</v>
      </c>
      <c r="W4111" s="55">
        <f>U4111-G4111</f>
        <v>-0.89949999999999974</v>
      </c>
    </row>
    <row r="4112" spans="1:23" ht="21" hidden="1" outlineLevel="2" x14ac:dyDescent="0.4">
      <c r="A4112" t="s">
        <v>5196</v>
      </c>
      <c r="B4112" t="s">
        <v>5193</v>
      </c>
      <c r="C4112" t="s">
        <v>5194</v>
      </c>
      <c r="D4112" s="34">
        <v>588110</v>
      </c>
      <c r="E4112" s="34">
        <v>42437</v>
      </c>
      <c r="F4112" s="33">
        <v>18.0381</v>
      </c>
      <c r="G4112" s="33">
        <v>7.6858999999999993</v>
      </c>
      <c r="H4112">
        <v>7.2158269711448542</v>
      </c>
      <c r="I4112" s="33">
        <v>25.724</v>
      </c>
      <c r="J4112" s="35">
        <f>G4112/I4112</f>
        <v>0.29878323744363239</v>
      </c>
      <c r="K4112">
        <v>0.42505596531328788</v>
      </c>
      <c r="L4112">
        <v>0.60616914485001294</v>
      </c>
      <c r="M4112">
        <v>0.25</v>
      </c>
      <c r="N4112" t="s">
        <v>37</v>
      </c>
      <c r="O4112" s="53" t="s">
        <v>37</v>
      </c>
      <c r="P4112" s="54" t="str">
        <f>'Sheet1 (2)'!O4214</f>
        <v>B</v>
      </c>
      <c r="Q4112" s="31" t="str">
        <f>IF(U4112="same",N4112,IF(O4112=N4112,P4112,O4112))</f>
        <v>B</v>
      </c>
      <c r="R4112">
        <f>VLOOKUP(IF(V4112="same",N4112,IF(O4112=N4112,P4112,O4112)),$AA$2:$AL$8,9,FALSE)</f>
        <v>0.25</v>
      </c>
      <c r="S4112" s="11">
        <f>(L4112-M4112)/L4112</f>
        <v>0.58757386098584974</v>
      </c>
      <c r="T4112" s="13">
        <f t="shared" si="64"/>
        <v>0.25</v>
      </c>
      <c r="U4112">
        <f>IFERROR(T4112*I4112,0)</f>
        <v>6.431</v>
      </c>
      <c r="V4112" t="str">
        <f>IF(AND(N4112=O4112,P4112=N4112),"same",IF(NOT(OR(O4112=N4112,P4112=N4112)),"conflict","change"))</f>
        <v>same</v>
      </c>
      <c r="W4112" s="55">
        <f>U4112-G4112</f>
        <v>-1.2548999999999992</v>
      </c>
    </row>
    <row r="4113" spans="1:23" ht="21" hidden="1" outlineLevel="2" x14ac:dyDescent="0.4">
      <c r="A4113" t="s">
        <v>5197</v>
      </c>
      <c r="B4113" t="s">
        <v>5193</v>
      </c>
      <c r="C4113" t="s">
        <v>5194</v>
      </c>
      <c r="D4113" s="34">
        <v>506329</v>
      </c>
      <c r="E4113" s="34">
        <v>25443</v>
      </c>
      <c r="F4113" s="33">
        <v>12.079600000000001</v>
      </c>
      <c r="G4113" s="33">
        <v>4.0264000000000006</v>
      </c>
      <c r="H4113">
        <v>5.024993630623567</v>
      </c>
      <c r="I4113" s="33">
        <v>16.106000000000002</v>
      </c>
      <c r="J4113" s="35">
        <f>G4113/I4113</f>
        <v>0.24999379113373899</v>
      </c>
      <c r="K4113">
        <v>0.47477105687222421</v>
      </c>
      <c r="L4113">
        <v>0.63302283535746573</v>
      </c>
      <c r="M4113">
        <v>0.25</v>
      </c>
      <c r="N4113" t="s">
        <v>37</v>
      </c>
      <c r="O4113" s="53" t="s">
        <v>37</v>
      </c>
      <c r="P4113" s="54" t="str">
        <f>'Sheet1 (2)'!O4786</f>
        <v>B</v>
      </c>
      <c r="Q4113" s="31" t="str">
        <f>IF(U4113="same",N4113,IF(O4113=N4113,P4113,O4113))</f>
        <v>B</v>
      </c>
      <c r="R4113">
        <f>VLOOKUP(IF(V4113="same",N4113,IF(O4113=N4113,P4113,O4113)),$AA$2:$AL$8,9,FALSE)</f>
        <v>0.25</v>
      </c>
      <c r="S4113" s="11">
        <f>(L4113-M4113)/L4113</f>
        <v>0.60506953930212348</v>
      </c>
      <c r="T4113" s="13">
        <f t="shared" si="64"/>
        <v>0.25</v>
      </c>
      <c r="U4113">
        <f>IFERROR(T4113*I4113,0)</f>
        <v>4.0265000000000004</v>
      </c>
      <c r="V4113" t="str">
        <f>IF(AND(N4113=O4113,P4113=N4113),"same",IF(NOT(OR(O4113=N4113,P4113=N4113)),"conflict","change"))</f>
        <v>same</v>
      </c>
      <c r="W4113" s="55">
        <f>U4113-G4113</f>
        <v>9.9999999999766942E-5</v>
      </c>
    </row>
    <row r="4114" spans="1:23" ht="21" outlineLevel="1" collapsed="1" x14ac:dyDescent="0.4">
      <c r="C4114" s="29" t="s">
        <v>5198</v>
      </c>
      <c r="D4114" s="34">
        <f>SUBTOTAL(9,D4110:D4113)</f>
        <v>2137906</v>
      </c>
      <c r="E4114" s="34">
        <f>SUBTOTAL(9,E4110:E4113)</f>
        <v>143115</v>
      </c>
      <c r="F4114" s="33">
        <f>SUBTOTAL(9,F4110:F4113)</f>
        <v>61.885099999999994</v>
      </c>
      <c r="G4114" s="33">
        <f>SUBTOTAL(9,G4110:G4113)</f>
        <v>24.502900000000004</v>
      </c>
      <c r="I4114" s="33">
        <f>SUBTOTAL(9,I4110:I4113)</f>
        <v>86.388000000000005</v>
      </c>
      <c r="J4114" s="35"/>
      <c r="O4114" s="53"/>
      <c r="P4114" s="54"/>
      <c r="Q4114" s="31"/>
      <c r="T4114" s="13">
        <f t="shared" si="64"/>
        <v>0</v>
      </c>
      <c r="U4114">
        <f>SUBTOTAL(9,U4110:U4113)</f>
        <v>21.597000000000001</v>
      </c>
      <c r="W4114" s="55">
        <f>SUBTOTAL(9,W4110:W4113)</f>
        <v>-2.9058999999999999</v>
      </c>
    </row>
    <row r="4115" spans="1:23" ht="21" hidden="1" outlineLevel="2" x14ac:dyDescent="0.4">
      <c r="A4115" t="s">
        <v>5578</v>
      </c>
      <c r="B4115" t="s">
        <v>5579</v>
      </c>
      <c r="C4115" t="s">
        <v>5580</v>
      </c>
      <c r="D4115" s="34">
        <v>2401045</v>
      </c>
      <c r="E4115" s="34">
        <v>73239</v>
      </c>
      <c r="F4115" s="33">
        <v>25.597299999999997</v>
      </c>
      <c r="G4115" s="33">
        <v>12.362700000000002</v>
      </c>
      <c r="H4115">
        <v>3.0502968499132668</v>
      </c>
      <c r="I4115" s="33">
        <v>37.96</v>
      </c>
      <c r="J4115" s="35">
        <f>G4115/I4115</f>
        <v>0.3256770284510011</v>
      </c>
      <c r="K4115">
        <v>0.34950367973347529</v>
      </c>
      <c r="L4115">
        <v>0.51830308988380502</v>
      </c>
      <c r="M4115">
        <v>0.3</v>
      </c>
      <c r="N4115" t="s">
        <v>37</v>
      </c>
      <c r="O4115" s="53" t="s">
        <v>37</v>
      </c>
      <c r="P4115" s="54" t="str">
        <f>'Sheet1 (2)'!O2457</f>
        <v>B</v>
      </c>
      <c r="Q4115" s="31" t="str">
        <f>IF(U4115="same",N4115,IF(O4115=N4115,P4115,O4115))</f>
        <v>B</v>
      </c>
      <c r="R4115">
        <f>VLOOKUP(IF(V4115="same",N4115,IF(O4115=N4115,P4115,O4115)),$AA$2:$AL$8,9,FALSE)</f>
        <v>0.25</v>
      </c>
      <c r="S4115" s="11">
        <f>(L4115-M4115)/L4115</f>
        <v>0.42118809272918856</v>
      </c>
      <c r="T4115" s="13">
        <f t="shared" si="64"/>
        <v>0.25</v>
      </c>
      <c r="U4115">
        <f>IFERROR(T4115*I4115,0)</f>
        <v>9.49</v>
      </c>
      <c r="V4115" t="str">
        <f>IF(AND(N4115=O4115,P4115=N4115),"same",IF(NOT(OR(O4115=N4115,P4115=N4115)),"conflict","change"))</f>
        <v>same</v>
      </c>
      <c r="W4115" s="55">
        <f>U4115-G4115</f>
        <v>-2.8727000000000018</v>
      </c>
    </row>
    <row r="4116" spans="1:23" ht="21" hidden="1" outlineLevel="2" x14ac:dyDescent="0.4">
      <c r="A4116" t="s">
        <v>5581</v>
      </c>
      <c r="B4116" t="s">
        <v>5579</v>
      </c>
      <c r="C4116" t="s">
        <v>5580</v>
      </c>
      <c r="D4116" s="34">
        <v>49987</v>
      </c>
      <c r="E4116" s="34">
        <v>753</v>
      </c>
      <c r="F4116" s="33">
        <v>0.25939999999999996</v>
      </c>
      <c r="G4116" s="33">
        <v>0.12759999999999999</v>
      </c>
      <c r="H4116">
        <v>1.5063916618320763</v>
      </c>
      <c r="I4116" s="33">
        <v>0.38699999999999996</v>
      </c>
      <c r="J4116" s="35">
        <f>G4116/I4116</f>
        <v>0.32971576227390181</v>
      </c>
      <c r="K4116">
        <v>0.34448871181938906</v>
      </c>
      <c r="L4116">
        <v>0.5139442231075696</v>
      </c>
      <c r="M4116">
        <v>0.3</v>
      </c>
      <c r="N4116" t="s">
        <v>37</v>
      </c>
      <c r="O4116" s="53" t="s">
        <v>37</v>
      </c>
      <c r="P4116" s="54" t="str">
        <f>'Sheet1 (2)'!O2727</f>
        <v>B</v>
      </c>
      <c r="Q4116" s="31" t="str">
        <f>IF(U4116="same",N4116,IF(O4116=N4116,P4116,O4116))</f>
        <v>B</v>
      </c>
      <c r="R4116">
        <f>VLOOKUP(IF(V4116="same",N4116,IF(O4116=N4116,P4116,O4116)),$AA$2:$AL$8,9,FALSE)</f>
        <v>0.25</v>
      </c>
      <c r="S4116" s="11">
        <f>(L4116-M4116)/L4116</f>
        <v>0.41627906976744172</v>
      </c>
      <c r="T4116" s="13">
        <f t="shared" si="64"/>
        <v>0.25</v>
      </c>
      <c r="U4116">
        <f>IFERROR(T4116*I4116,0)</f>
        <v>9.6749999999999989E-2</v>
      </c>
      <c r="V4116" t="str">
        <f>IF(AND(N4116=O4116,P4116=N4116),"same",IF(NOT(OR(O4116=N4116,P4116=N4116)),"conflict","change"))</f>
        <v>same</v>
      </c>
      <c r="W4116" s="55">
        <f>U4116-G4116</f>
        <v>-3.0850000000000002E-2</v>
      </c>
    </row>
    <row r="4117" spans="1:23" ht="21" outlineLevel="1" collapsed="1" x14ac:dyDescent="0.4">
      <c r="C4117" s="29" t="s">
        <v>5582</v>
      </c>
      <c r="D4117" s="34">
        <f>SUBTOTAL(9,D4115:D4116)</f>
        <v>2451032</v>
      </c>
      <c r="E4117" s="34">
        <f>SUBTOTAL(9,E4115:E4116)</f>
        <v>73992</v>
      </c>
      <c r="F4117" s="33">
        <f>SUBTOTAL(9,F4115:F4116)</f>
        <v>25.856699999999996</v>
      </c>
      <c r="G4117" s="33">
        <f>SUBTOTAL(9,G4115:G4116)</f>
        <v>12.490300000000001</v>
      </c>
      <c r="I4117" s="33">
        <f>SUBTOTAL(9,I4115:I4116)</f>
        <v>38.347000000000001</v>
      </c>
      <c r="J4117" s="35"/>
      <c r="O4117" s="53"/>
      <c r="P4117" s="54"/>
      <c r="Q4117" s="31"/>
      <c r="T4117" s="13">
        <f t="shared" si="64"/>
        <v>0</v>
      </c>
      <c r="U4117">
        <f>SUBTOTAL(9,U4115:U4116)</f>
        <v>9.5867500000000003</v>
      </c>
      <c r="W4117" s="55">
        <f>SUBTOTAL(9,W4115:W4116)</f>
        <v>-2.9035500000000019</v>
      </c>
    </row>
    <row r="4118" spans="1:23" ht="21" hidden="1" outlineLevel="2" x14ac:dyDescent="0.4">
      <c r="A4118" t="s">
        <v>5544</v>
      </c>
      <c r="B4118" t="s">
        <v>5545</v>
      </c>
      <c r="C4118" t="s">
        <v>5546</v>
      </c>
      <c r="D4118" s="34">
        <v>11982</v>
      </c>
      <c r="E4118" s="34">
        <v>2362</v>
      </c>
      <c r="F4118" s="33">
        <v>4.7210000000000001</v>
      </c>
      <c r="G4118" s="33">
        <v>1.1671</v>
      </c>
      <c r="H4118">
        <v>19.71290268736438</v>
      </c>
      <c r="I4118" s="33">
        <v>5.8880999999999997</v>
      </c>
      <c r="J4118" s="35">
        <f>G4118/I4118</f>
        <v>0.19821334556138653</v>
      </c>
      <c r="K4118">
        <v>1.9987298899237933</v>
      </c>
      <c r="L4118">
        <v>2.4928450465707024</v>
      </c>
      <c r="M4118">
        <v>2</v>
      </c>
      <c r="N4118" t="s">
        <v>34</v>
      </c>
      <c r="O4118" s="53" t="s">
        <v>34</v>
      </c>
      <c r="P4118" s="54" t="str">
        <f>'Sheet1 (2)'!O1675</f>
        <v>A</v>
      </c>
      <c r="Q4118" s="31" t="str">
        <f>IF(U4118="same",N4118,IF(O4118=N4118,P4118,O4118))</f>
        <v>A</v>
      </c>
      <c r="R4118">
        <f>VLOOKUP(IF(V4118="same",N4118,IF(O4118=N4118,P4118,O4118)),$AA$2:$AL$8,9,FALSE)</f>
        <v>0.15</v>
      </c>
      <c r="S4118" s="11">
        <f>(L4118-M4118)/L4118</f>
        <v>0.19770384334505176</v>
      </c>
      <c r="T4118" s="13">
        <f t="shared" si="64"/>
        <v>0.15</v>
      </c>
      <c r="U4118">
        <f>IFERROR(T4118*I4118,0)</f>
        <v>0.88321499999999997</v>
      </c>
      <c r="V4118" t="str">
        <f>IF(AND(N4118=O4118,P4118=N4118),"same",IF(NOT(OR(O4118=N4118,P4118=N4118)),"conflict","change"))</f>
        <v>same</v>
      </c>
      <c r="W4118" s="55">
        <f>U4118-G4118</f>
        <v>-0.28388500000000005</v>
      </c>
    </row>
    <row r="4119" spans="1:23" ht="21" hidden="1" outlineLevel="2" x14ac:dyDescent="0.4">
      <c r="A4119" t="s">
        <v>5547</v>
      </c>
      <c r="B4119" t="s">
        <v>5545</v>
      </c>
      <c r="C4119" t="s">
        <v>5546</v>
      </c>
      <c r="D4119" s="34">
        <v>16378</v>
      </c>
      <c r="E4119" s="34">
        <v>1471</v>
      </c>
      <c r="F4119" s="33">
        <v>0.4511</v>
      </c>
      <c r="G4119" s="33">
        <v>0.21359999999999998</v>
      </c>
      <c r="H4119">
        <v>8.9815606301135666</v>
      </c>
      <c r="I4119" s="33">
        <v>0.66469999999999996</v>
      </c>
      <c r="J4119" s="35">
        <f>G4119/I4119</f>
        <v>0.32134797653076574</v>
      </c>
      <c r="K4119">
        <v>0.30666213460231134</v>
      </c>
      <c r="L4119">
        <v>0.45186947654656689</v>
      </c>
      <c r="M4119">
        <v>0.28000000000000003</v>
      </c>
      <c r="N4119" t="s">
        <v>37</v>
      </c>
      <c r="O4119" s="53" t="s">
        <v>37</v>
      </c>
      <c r="P4119" s="54" t="str">
        <f>'Sheet1 (2)'!O1775</f>
        <v>B</v>
      </c>
      <c r="Q4119" s="31" t="str">
        <f>IF(U4119="same",N4119,IF(O4119=N4119,P4119,O4119))</f>
        <v>B</v>
      </c>
      <c r="R4119">
        <f>VLOOKUP(IF(V4119="same",N4119,IF(O4119=N4119,P4119,O4119)),$AA$2:$AL$8,9,FALSE)</f>
        <v>0.25</v>
      </c>
      <c r="S4119" s="11">
        <f>(L4119-M4119)/L4119</f>
        <v>0.38035203851361499</v>
      </c>
      <c r="T4119" s="13">
        <f t="shared" si="64"/>
        <v>0.25</v>
      </c>
      <c r="U4119">
        <f>IFERROR(T4119*I4119,0)</f>
        <v>0.16617499999999999</v>
      </c>
      <c r="V4119" t="str">
        <f>IF(AND(N4119=O4119,P4119=N4119),"same",IF(NOT(OR(O4119=N4119,P4119=N4119)),"conflict","change"))</f>
        <v>same</v>
      </c>
      <c r="W4119" s="55">
        <f>U4119-G4119</f>
        <v>-4.7424999999999995E-2</v>
      </c>
    </row>
    <row r="4120" spans="1:23" ht="21" hidden="1" outlineLevel="2" x14ac:dyDescent="0.4">
      <c r="A4120" t="s">
        <v>5548</v>
      </c>
      <c r="B4120" t="s">
        <v>5545</v>
      </c>
      <c r="C4120" t="s">
        <v>5546</v>
      </c>
      <c r="D4120" s="34">
        <v>14697</v>
      </c>
      <c r="E4120" s="34">
        <v>1059</v>
      </c>
      <c r="F4120" s="33">
        <v>2.3480999999999996</v>
      </c>
      <c r="G4120" s="33">
        <v>0.27110000000000006</v>
      </c>
      <c r="H4120">
        <v>7.2055521535007143</v>
      </c>
      <c r="I4120" s="33">
        <v>2.6191999999999998</v>
      </c>
      <c r="J4120" s="35">
        <f>G4120/I4120</f>
        <v>0.10350488698839344</v>
      </c>
      <c r="K4120">
        <v>2.2172804532577897</v>
      </c>
      <c r="L4120">
        <v>2.4732766761095371</v>
      </c>
      <c r="M4120">
        <v>2.34</v>
      </c>
      <c r="N4120" t="s">
        <v>34</v>
      </c>
      <c r="O4120" s="53" t="s">
        <v>34</v>
      </c>
      <c r="P4120" s="54" t="str">
        <f>'Sheet1 (2)'!O2011</f>
        <v>A</v>
      </c>
      <c r="Q4120" s="31" t="str">
        <f>IF(U4120="same",N4120,IF(O4120=N4120,P4120,O4120))</f>
        <v>A</v>
      </c>
      <c r="R4120">
        <f>VLOOKUP(IF(V4120="same",N4120,IF(O4120=N4120,P4120,O4120)),$AA$2:$AL$8,9,FALSE)</f>
        <v>0.15</v>
      </c>
      <c r="S4120" s="11">
        <f>(L4120-M4120)/L4120</f>
        <v>5.3886682956627942E-2</v>
      </c>
      <c r="T4120" s="13">
        <f t="shared" si="64"/>
        <v>5.3886682956627942E-2</v>
      </c>
      <c r="U4120">
        <f>IFERROR(T4120*I4120,0)</f>
        <v>0.1411399999999999</v>
      </c>
      <c r="V4120" t="str">
        <f>IF(AND(N4120=O4120,P4120=N4120),"same",IF(NOT(OR(O4120=N4120,P4120=N4120)),"conflict","change"))</f>
        <v>same</v>
      </c>
      <c r="W4120" s="55">
        <f>U4120-G4120</f>
        <v>-0.12996000000000016</v>
      </c>
    </row>
    <row r="4121" spans="1:23" ht="21" hidden="1" outlineLevel="2" x14ac:dyDescent="0.4">
      <c r="A4121" t="s">
        <v>5549</v>
      </c>
      <c r="B4121" t="s">
        <v>5545</v>
      </c>
      <c r="C4121" t="s">
        <v>5546</v>
      </c>
      <c r="D4121" s="34">
        <v>50134</v>
      </c>
      <c r="E4121" s="34">
        <v>10283</v>
      </c>
      <c r="F4121" s="33">
        <v>15.466300000000002</v>
      </c>
      <c r="G4121" s="33">
        <v>4.4866999999999999</v>
      </c>
      <c r="H4121">
        <v>20.511030438425021</v>
      </c>
      <c r="I4121" s="33">
        <v>19.953000000000003</v>
      </c>
      <c r="J4121" s="35">
        <f>G4121/I4121</f>
        <v>0.22486342905828693</v>
      </c>
      <c r="K4121">
        <v>1.5040649615870858</v>
      </c>
      <c r="L4121">
        <v>1.9403870465817372</v>
      </c>
      <c r="M4121">
        <v>1.5</v>
      </c>
      <c r="N4121" t="s">
        <v>34</v>
      </c>
      <c r="O4121" s="53" t="s">
        <v>34</v>
      </c>
      <c r="P4121" s="54" t="str">
        <f>'Sheet1 (2)'!O3993</f>
        <v>A</v>
      </c>
      <c r="Q4121" s="31" t="str">
        <f>IF(U4121="same",N4121,IF(O4121=N4121,P4121,O4121))</f>
        <v>A</v>
      </c>
      <c r="R4121">
        <f>VLOOKUP(IF(V4121="same",N4121,IF(O4121=N4121,P4121,O4121)),$AA$2:$AL$8,9,FALSE)</f>
        <v>0.15</v>
      </c>
      <c r="S4121" s="11">
        <f>(L4121-M4121)/L4121</f>
        <v>0.22695835212749976</v>
      </c>
      <c r="T4121" s="13">
        <f t="shared" si="64"/>
        <v>0.15</v>
      </c>
      <c r="U4121">
        <f>IFERROR(T4121*I4121,0)</f>
        <v>2.9929500000000004</v>
      </c>
      <c r="V4121" t="str">
        <f>IF(AND(N4121=O4121,P4121=N4121),"same",IF(NOT(OR(O4121=N4121,P4121=N4121)),"conflict","change"))</f>
        <v>same</v>
      </c>
      <c r="W4121" s="55">
        <f>U4121-G4121</f>
        <v>-1.4937499999999995</v>
      </c>
    </row>
    <row r="4122" spans="1:23" ht="21" hidden="1" outlineLevel="2" x14ac:dyDescent="0.4">
      <c r="A4122" t="s">
        <v>5550</v>
      </c>
      <c r="B4122" t="s">
        <v>5545</v>
      </c>
      <c r="C4122" t="s">
        <v>5546</v>
      </c>
      <c r="D4122" s="34">
        <v>18083</v>
      </c>
      <c r="E4122" s="34">
        <v>3147</v>
      </c>
      <c r="F4122" s="33">
        <v>0.74219999999999997</v>
      </c>
      <c r="G4122" s="33">
        <v>0.36539999999999995</v>
      </c>
      <c r="H4122">
        <v>17.403085771166289</v>
      </c>
      <c r="I4122" s="33">
        <v>1.1075999999999999</v>
      </c>
      <c r="J4122" s="35">
        <f>G4122/I4122</f>
        <v>0.32990249187432286</v>
      </c>
      <c r="K4122">
        <v>0.23584366062917062</v>
      </c>
      <c r="L4122">
        <v>0.35195424213536697</v>
      </c>
      <c r="M4122">
        <v>0.2</v>
      </c>
      <c r="N4122" t="s">
        <v>37</v>
      </c>
      <c r="O4122" s="53" t="s">
        <v>37</v>
      </c>
      <c r="P4122" s="54" t="str">
        <f>'Sheet1 (2)'!O4216</f>
        <v>B</v>
      </c>
      <c r="Q4122" s="31" t="str">
        <f>IF(U4122="same",N4122,IF(O4122=N4122,P4122,O4122))</f>
        <v>B</v>
      </c>
      <c r="R4122">
        <f>VLOOKUP(IF(V4122="same",N4122,IF(O4122=N4122,P4122,O4122)),$AA$2:$AL$8,9,FALSE)</f>
        <v>0.25</v>
      </c>
      <c r="S4122" s="11">
        <f>(L4122-M4122)/L4122</f>
        <v>0.43174431202600205</v>
      </c>
      <c r="T4122" s="13">
        <f t="shared" si="64"/>
        <v>0.25</v>
      </c>
      <c r="U4122">
        <f>IFERROR(T4122*I4122,0)</f>
        <v>0.27689999999999998</v>
      </c>
      <c r="V4122" t="str">
        <f>IF(AND(N4122=O4122,P4122=N4122),"same",IF(NOT(OR(O4122=N4122,P4122=N4122)),"conflict","change"))</f>
        <v>same</v>
      </c>
      <c r="W4122" s="55">
        <f>U4122-G4122</f>
        <v>-8.8499999999999968E-2</v>
      </c>
    </row>
    <row r="4123" spans="1:23" ht="21" hidden="1" outlineLevel="2" x14ac:dyDescent="0.4">
      <c r="A4123" t="s">
        <v>5551</v>
      </c>
      <c r="B4123" t="s">
        <v>5545</v>
      </c>
      <c r="C4123" t="s">
        <v>5546</v>
      </c>
      <c r="D4123" s="34">
        <v>6951</v>
      </c>
      <c r="E4123" s="34">
        <v>1030</v>
      </c>
      <c r="F4123" s="33">
        <v>0.22800000000000001</v>
      </c>
      <c r="G4123" s="33">
        <v>9.1999999999999998E-2</v>
      </c>
      <c r="H4123">
        <v>14.818011796863761</v>
      </c>
      <c r="I4123" s="33">
        <v>0.32</v>
      </c>
      <c r="J4123" s="35">
        <f>G4123/I4123</f>
        <v>0.28749999999999998</v>
      </c>
      <c r="K4123">
        <v>0.22135922330097088</v>
      </c>
      <c r="L4123">
        <v>0.31067961165048541</v>
      </c>
      <c r="M4123">
        <v>0.2</v>
      </c>
      <c r="N4123" t="s">
        <v>37</v>
      </c>
      <c r="O4123" s="53" t="s">
        <v>37</v>
      </c>
      <c r="P4123" s="54" t="str">
        <f>'Sheet1 (2)'!O4345</f>
        <v>B</v>
      </c>
      <c r="Q4123" s="31" t="str">
        <f>IF(U4123="same",N4123,IF(O4123=N4123,P4123,O4123))</f>
        <v>B</v>
      </c>
      <c r="R4123">
        <f>VLOOKUP(IF(V4123="same",N4123,IF(O4123=N4123,P4123,O4123)),$AA$2:$AL$8,9,FALSE)</f>
        <v>0.25</v>
      </c>
      <c r="S4123" s="11">
        <f>(L4123-M4123)/L4123</f>
        <v>0.3562499999999999</v>
      </c>
      <c r="T4123" s="13">
        <f t="shared" si="64"/>
        <v>0.25</v>
      </c>
      <c r="U4123">
        <f>IFERROR(T4123*I4123,0)</f>
        <v>0.08</v>
      </c>
      <c r="V4123" t="str">
        <f>IF(AND(N4123=O4123,P4123=N4123),"same",IF(NOT(OR(O4123=N4123,P4123=N4123)),"conflict","change"))</f>
        <v>same</v>
      </c>
      <c r="W4123" s="55">
        <f>U4123-G4123</f>
        <v>-1.1999999999999997E-2</v>
      </c>
    </row>
    <row r="4124" spans="1:23" ht="21" hidden="1" outlineLevel="2" x14ac:dyDescent="0.4">
      <c r="A4124" t="s">
        <v>5552</v>
      </c>
      <c r="B4124" t="s">
        <v>5545</v>
      </c>
      <c r="C4124" t="s">
        <v>5546</v>
      </c>
      <c r="D4124" s="34">
        <v>28124</v>
      </c>
      <c r="E4124" s="34">
        <v>6830</v>
      </c>
      <c r="F4124" s="33">
        <v>8.2113999999999994</v>
      </c>
      <c r="G4124" s="33">
        <v>2.4327000000000001</v>
      </c>
      <c r="H4124">
        <v>24.285307922059452</v>
      </c>
      <c r="I4124" s="33">
        <v>10.6441</v>
      </c>
      <c r="J4124" s="35">
        <f>G4124/I4124</f>
        <v>0.22854914929397507</v>
      </c>
      <c r="K4124">
        <v>1.2022547584187409</v>
      </c>
      <c r="L4124">
        <v>1.5584333821376282</v>
      </c>
      <c r="M4124">
        <v>1.2</v>
      </c>
      <c r="N4124" t="s">
        <v>34</v>
      </c>
      <c r="O4124" s="53" t="s">
        <v>34</v>
      </c>
      <c r="P4124" s="54" t="str">
        <f>'Sheet1 (2)'!O4930</f>
        <v>A</v>
      </c>
      <c r="Q4124" s="31" t="str">
        <f>IF(U4124="same",N4124,IF(O4124=N4124,P4124,O4124))</f>
        <v>A</v>
      </c>
      <c r="R4124">
        <f>VLOOKUP(IF(V4124="same",N4124,IF(O4124=N4124,P4124,O4124)),$AA$2:$AL$8,9,FALSE)</f>
        <v>0.15</v>
      </c>
      <c r="S4124" s="11">
        <f>(L4124-M4124)/L4124</f>
        <v>0.22999596020330518</v>
      </c>
      <c r="T4124" s="13">
        <f t="shared" si="64"/>
        <v>0.15</v>
      </c>
      <c r="U4124">
        <f>IFERROR(T4124*I4124,0)</f>
        <v>1.5966149999999999</v>
      </c>
      <c r="V4124" t="str">
        <f>IF(AND(N4124=O4124,P4124=N4124),"same",IF(NOT(OR(O4124=N4124,P4124=N4124)),"conflict","change"))</f>
        <v>same</v>
      </c>
      <c r="W4124" s="55">
        <f>U4124-G4124</f>
        <v>-0.83608500000000019</v>
      </c>
    </row>
    <row r="4125" spans="1:23" ht="21" outlineLevel="1" collapsed="1" x14ac:dyDescent="0.4">
      <c r="C4125" s="29" t="s">
        <v>5553</v>
      </c>
      <c r="D4125" s="34">
        <f>SUBTOTAL(9,D4118:D4124)</f>
        <v>146349</v>
      </c>
      <c r="E4125" s="34">
        <f>SUBTOTAL(9,E4118:E4124)</f>
        <v>26182</v>
      </c>
      <c r="F4125" s="33">
        <f>SUBTOTAL(9,F4118:F4124)</f>
        <v>32.168100000000003</v>
      </c>
      <c r="G4125" s="33">
        <f>SUBTOTAL(9,G4118:G4124)</f>
        <v>9.0286000000000008</v>
      </c>
      <c r="I4125" s="33">
        <f>SUBTOTAL(9,I4118:I4124)</f>
        <v>41.1967</v>
      </c>
      <c r="J4125" s="35"/>
      <c r="O4125" s="53"/>
      <c r="P4125" s="54"/>
      <c r="Q4125" s="31"/>
      <c r="T4125" s="13">
        <f t="shared" si="64"/>
        <v>0</v>
      </c>
      <c r="U4125">
        <f>SUBTOTAL(9,U4118:U4124)</f>
        <v>6.1369950000000006</v>
      </c>
      <c r="W4125" s="55">
        <f>SUBTOTAL(9,W4118:W4124)</f>
        <v>-2.8916049999999998</v>
      </c>
    </row>
    <row r="4126" spans="1:23" ht="21" hidden="1" outlineLevel="2" x14ac:dyDescent="0.4">
      <c r="A4126" t="s">
        <v>5942</v>
      </c>
      <c r="B4126" t="s">
        <v>5943</v>
      </c>
      <c r="C4126" t="s">
        <v>5944</v>
      </c>
      <c r="D4126" s="34">
        <v>274654</v>
      </c>
      <c r="E4126" s="34">
        <v>8980</v>
      </c>
      <c r="F4126" s="33">
        <v>15.092999999999998</v>
      </c>
      <c r="G4126" s="33">
        <v>3.7858000000000001</v>
      </c>
      <c r="H4126">
        <v>3.2695682567885411</v>
      </c>
      <c r="I4126" s="33">
        <v>18.878799999999998</v>
      </c>
      <c r="J4126" s="35">
        <f>G4126/I4126</f>
        <v>0.20053181346272012</v>
      </c>
      <c r="K4126">
        <v>1.6807349665924274</v>
      </c>
      <c r="L4126">
        <v>2.1023162583518928</v>
      </c>
      <c r="M4126">
        <v>1.5</v>
      </c>
      <c r="N4126" t="s">
        <v>42</v>
      </c>
      <c r="O4126" s="53" t="s">
        <v>42</v>
      </c>
      <c r="P4126" s="54" t="str">
        <f>'Sheet1 (2)'!O2410</f>
        <v>A+</v>
      </c>
      <c r="Q4126" s="31" t="str">
        <f>IF(U4126="same",N4126,IF(O4126=N4126,P4126,O4126))</f>
        <v>A+</v>
      </c>
      <c r="R4126">
        <f>VLOOKUP(IF(V4126="same",N4126,IF(O4126=N4126,P4126,O4126)),$AA$2:$AL$8,9,FALSE)</f>
        <v>0.05</v>
      </c>
      <c r="S4126" s="11">
        <f>(L4126-M4126)/L4126</f>
        <v>0.2865012606733478</v>
      </c>
      <c r="T4126" s="13">
        <f t="shared" si="64"/>
        <v>0.05</v>
      </c>
      <c r="U4126">
        <f>IFERROR(T4126*I4126,0)</f>
        <v>0.94394</v>
      </c>
      <c r="V4126" t="str">
        <f>IF(AND(N4126=O4126,P4126=N4126),"same",IF(NOT(OR(O4126=N4126,P4126=N4126)),"conflict","change"))</f>
        <v>same</v>
      </c>
      <c r="W4126" s="55">
        <f>U4126-G4126</f>
        <v>-2.8418600000000001</v>
      </c>
    </row>
    <row r="4127" spans="1:23" ht="21" outlineLevel="1" collapsed="1" x14ac:dyDescent="0.4">
      <c r="C4127" s="29" t="s">
        <v>5945</v>
      </c>
      <c r="D4127" s="34">
        <f>SUBTOTAL(9,D4126:D4126)</f>
        <v>274654</v>
      </c>
      <c r="E4127" s="34">
        <f>SUBTOTAL(9,E4126:E4126)</f>
        <v>8980</v>
      </c>
      <c r="F4127" s="33">
        <f>SUBTOTAL(9,F4126:F4126)</f>
        <v>15.092999999999998</v>
      </c>
      <c r="G4127" s="33">
        <f>SUBTOTAL(9,G4126:G4126)</f>
        <v>3.7858000000000001</v>
      </c>
      <c r="I4127" s="33">
        <f>SUBTOTAL(9,I4126:I4126)</f>
        <v>18.878799999999998</v>
      </c>
      <c r="J4127" s="35"/>
      <c r="O4127" s="53"/>
      <c r="P4127" s="54"/>
      <c r="Q4127" s="31"/>
      <c r="T4127" s="13">
        <f t="shared" si="64"/>
        <v>0</v>
      </c>
      <c r="U4127">
        <f>SUBTOTAL(9,U4126:U4126)</f>
        <v>0.94394</v>
      </c>
      <c r="W4127" s="55">
        <f>SUBTOTAL(9,W4126:W4126)</f>
        <v>-2.8418600000000001</v>
      </c>
    </row>
    <row r="4128" spans="1:23" ht="21" hidden="1" outlineLevel="2" x14ac:dyDescent="0.4">
      <c r="A4128" t="s">
        <v>5460</v>
      </c>
      <c r="B4128" t="s">
        <v>5461</v>
      </c>
      <c r="C4128" t="s">
        <v>5462</v>
      </c>
      <c r="D4128" s="34">
        <v>364168</v>
      </c>
      <c r="E4128" s="34">
        <v>8465</v>
      </c>
      <c r="F4128" s="33">
        <v>2.1560999999999999</v>
      </c>
      <c r="G4128" s="33">
        <v>0.65390000000000004</v>
      </c>
      <c r="H4128">
        <v>2.3244766151885941</v>
      </c>
      <c r="I4128" s="33">
        <v>2.81</v>
      </c>
      <c r="J4128" s="35">
        <f>G4128/I4128</f>
        <v>0.23270462633451958</v>
      </c>
      <c r="K4128">
        <v>0.25470761961015947</v>
      </c>
      <c r="L4128">
        <v>0.33195510927347904</v>
      </c>
      <c r="M4128">
        <v>0.22</v>
      </c>
      <c r="N4128" t="s">
        <v>37</v>
      </c>
      <c r="O4128" s="53" t="s">
        <v>37</v>
      </c>
      <c r="P4128" s="54" t="str">
        <f>'Sheet1 (2)'!O41</f>
        <v>B</v>
      </c>
      <c r="Q4128" s="31" t="str">
        <f>IF(U4128="same",N4128,IF(O4128=N4128,P4128,O4128))</f>
        <v>B</v>
      </c>
      <c r="R4128">
        <f>VLOOKUP(IF(V4128="same",N4128,IF(O4128=N4128,P4128,O4128)),$AA$2:$AL$8,9,FALSE)</f>
        <v>0.25</v>
      </c>
      <c r="S4128" s="11">
        <f>(L4128-M4128)/L4128</f>
        <v>0.33725978647686833</v>
      </c>
      <c r="T4128" s="13">
        <f t="shared" si="64"/>
        <v>0.25</v>
      </c>
      <c r="U4128">
        <f>IFERROR(T4128*I4128,0)</f>
        <v>0.70250000000000001</v>
      </c>
      <c r="V4128" t="str">
        <f>IF(AND(N4128=O4128,P4128=N4128),"same",IF(NOT(OR(O4128=N4128,P4128=N4128)),"conflict","change"))</f>
        <v>same</v>
      </c>
      <c r="W4128" s="55">
        <f>U4128-G4128</f>
        <v>4.8599999999999977E-2</v>
      </c>
    </row>
    <row r="4129" spans="1:23" ht="21" hidden="1" outlineLevel="2" x14ac:dyDescent="0.4">
      <c r="A4129" s="18" t="s">
        <v>5463</v>
      </c>
      <c r="B4129" t="s">
        <v>5461</v>
      </c>
      <c r="C4129" t="s">
        <v>5462</v>
      </c>
      <c r="D4129" s="34">
        <v>105646</v>
      </c>
      <c r="E4129" s="34">
        <v>7353</v>
      </c>
      <c r="F4129" s="33">
        <v>1.9931000000000001</v>
      </c>
      <c r="G4129" s="33">
        <v>0.97689999999999999</v>
      </c>
      <c r="H4129">
        <v>6.9600363478030403</v>
      </c>
      <c r="I4129" s="33">
        <v>2.97</v>
      </c>
      <c r="J4129" s="35">
        <f>G4129/I4129</f>
        <v>0.32892255892255889</v>
      </c>
      <c r="K4129">
        <v>0.27105943152454781</v>
      </c>
      <c r="L4129">
        <v>0.40391676866585069</v>
      </c>
      <c r="M4129">
        <v>0.22</v>
      </c>
      <c r="N4129" t="s">
        <v>37</v>
      </c>
      <c r="O4129" s="53" t="s">
        <v>37</v>
      </c>
      <c r="P4129" s="54" t="str">
        <f>'Sheet1 (2)'!O661</f>
        <v>B</v>
      </c>
      <c r="Q4129" s="31" t="str">
        <f>IF(U4129="same",N4129,IF(O4129=N4129,P4129,O4129))</f>
        <v>B</v>
      </c>
      <c r="R4129">
        <f>VLOOKUP(IF(V4129="same",N4129,IF(O4129=N4129,P4129,O4129)),$AA$2:$AL$8,9,FALSE)</f>
        <v>0.25</v>
      </c>
      <c r="S4129" s="11">
        <f>(L4129-M4129)/L4129</f>
        <v>0.45533333333333337</v>
      </c>
      <c r="T4129" s="13">
        <f t="shared" si="64"/>
        <v>0.25</v>
      </c>
      <c r="U4129">
        <f>IFERROR(T4129*I4129,0)</f>
        <v>0.74250000000000005</v>
      </c>
      <c r="V4129" t="str">
        <f>IF(AND(N4129=O4129,P4129=N4129),"same",IF(NOT(OR(O4129=N4129,P4129=N4129)),"conflict","change"))</f>
        <v>same</v>
      </c>
      <c r="W4129" s="55">
        <f>U4129-G4129</f>
        <v>-0.23439999999999994</v>
      </c>
    </row>
    <row r="4130" spans="1:23" ht="21" hidden="1" outlineLevel="2" x14ac:dyDescent="0.4">
      <c r="A4130" t="s">
        <v>5464</v>
      </c>
      <c r="B4130" t="s">
        <v>5461</v>
      </c>
      <c r="C4130" t="s">
        <v>5462</v>
      </c>
      <c r="D4130" s="34">
        <v>122622</v>
      </c>
      <c r="E4130" s="34">
        <v>4977</v>
      </c>
      <c r="F4130" s="33">
        <v>2.9806999999999997</v>
      </c>
      <c r="G4130" s="33">
        <v>0.91930000000000001</v>
      </c>
      <c r="H4130">
        <v>4.0588148945539952</v>
      </c>
      <c r="I4130" s="33">
        <v>3.8999999999999995</v>
      </c>
      <c r="J4130" s="35">
        <f>G4130/I4130</f>
        <v>0.23571794871794874</v>
      </c>
      <c r="K4130">
        <v>0.59889491661643557</v>
      </c>
      <c r="L4130">
        <v>0.7836045810729354</v>
      </c>
      <c r="M4130">
        <v>0.6</v>
      </c>
      <c r="N4130" t="s">
        <v>37</v>
      </c>
      <c r="O4130" s="53" t="s">
        <v>37</v>
      </c>
      <c r="P4130" s="54" t="str">
        <f>'Sheet1 (2)'!O1484</f>
        <v>B</v>
      </c>
      <c r="Q4130" s="31" t="str">
        <f>IF(U4130="same",N4130,IF(O4130=N4130,P4130,O4130))</f>
        <v>B</v>
      </c>
      <c r="R4130">
        <f>VLOOKUP(IF(V4130="same",N4130,IF(O4130=N4130,P4130,O4130)),$AA$2:$AL$8,9,FALSE)</f>
        <v>0.25</v>
      </c>
      <c r="S4130" s="11">
        <f>(L4130-M4130)/L4130</f>
        <v>0.23430769230769224</v>
      </c>
      <c r="T4130" s="13">
        <f t="shared" si="64"/>
        <v>0.23430769230769224</v>
      </c>
      <c r="U4130">
        <f>IFERROR(T4130*I4130,0)</f>
        <v>0.91379999999999961</v>
      </c>
      <c r="V4130" t="str">
        <f>IF(AND(N4130=O4130,P4130=N4130),"same",IF(NOT(OR(O4130=N4130,P4130=N4130)),"conflict","change"))</f>
        <v>same</v>
      </c>
      <c r="W4130" s="55">
        <f>U4130-G4130</f>
        <v>-5.5000000000003935E-3</v>
      </c>
    </row>
    <row r="4131" spans="1:23" ht="21" hidden="1" outlineLevel="2" x14ac:dyDescent="0.4">
      <c r="A4131" t="s">
        <v>5465</v>
      </c>
      <c r="B4131" t="s">
        <v>5461</v>
      </c>
      <c r="C4131" t="s">
        <v>5462</v>
      </c>
      <c r="D4131" s="34">
        <v>486948</v>
      </c>
      <c r="E4131" s="34">
        <v>4281</v>
      </c>
      <c r="F4131" s="33">
        <v>1.5477000000000001</v>
      </c>
      <c r="G4131" s="33">
        <v>0.76230000000000009</v>
      </c>
      <c r="H4131">
        <v>0.87914931368441807</v>
      </c>
      <c r="I4131" s="33">
        <v>2.31</v>
      </c>
      <c r="J4131" s="35">
        <f>G4131/I4131</f>
        <v>0.33</v>
      </c>
      <c r="K4131">
        <v>0.36152768044849337</v>
      </c>
      <c r="L4131">
        <v>0.53959355290819899</v>
      </c>
      <c r="M4131">
        <v>0.22</v>
      </c>
      <c r="N4131" t="s">
        <v>37</v>
      </c>
      <c r="O4131" s="53" t="s">
        <v>37</v>
      </c>
      <c r="P4131" s="54" t="str">
        <f>'Sheet1 (2)'!O1608</f>
        <v>B</v>
      </c>
      <c r="Q4131" s="31" t="str">
        <f>IF(U4131="same",N4131,IF(O4131=N4131,P4131,O4131))</f>
        <v>B</v>
      </c>
      <c r="R4131">
        <f>VLOOKUP(IF(V4131="same",N4131,IF(O4131=N4131,P4131,O4131)),$AA$2:$AL$8,9,FALSE)</f>
        <v>0.25</v>
      </c>
      <c r="S4131" s="11">
        <f>(L4131-M4131)/L4131</f>
        <v>0.5922857142857143</v>
      </c>
      <c r="T4131" s="13">
        <f t="shared" si="64"/>
        <v>0.25</v>
      </c>
      <c r="U4131">
        <f>IFERROR(T4131*I4131,0)</f>
        <v>0.57750000000000001</v>
      </c>
      <c r="V4131" t="str">
        <f>IF(AND(N4131=O4131,P4131=N4131),"same",IF(NOT(OR(O4131=N4131,P4131=N4131)),"conflict","change"))</f>
        <v>same</v>
      </c>
      <c r="W4131" s="55">
        <f>U4131-G4131</f>
        <v>-0.18480000000000008</v>
      </c>
    </row>
    <row r="4132" spans="1:23" ht="21" hidden="1" outlineLevel="2" x14ac:dyDescent="0.4">
      <c r="A4132" t="s">
        <v>5466</v>
      </c>
      <c r="B4132" t="s">
        <v>5461</v>
      </c>
      <c r="C4132" t="s">
        <v>5462</v>
      </c>
      <c r="D4132" s="34">
        <v>100048</v>
      </c>
      <c r="E4132" s="34">
        <v>19887</v>
      </c>
      <c r="F4132" s="33">
        <v>4.4649000000000001</v>
      </c>
      <c r="G4132" s="33">
        <v>1.5951000000000002</v>
      </c>
      <c r="H4132">
        <v>19.877458819766513</v>
      </c>
      <c r="I4132" s="33">
        <v>6.0600000000000005</v>
      </c>
      <c r="J4132" s="35">
        <f>G4132/I4132</f>
        <v>0.26321782178217823</v>
      </c>
      <c r="K4132">
        <v>0.22451350128224468</v>
      </c>
      <c r="L4132">
        <v>0.30472167747774931</v>
      </c>
      <c r="M4132">
        <v>0.22</v>
      </c>
      <c r="N4132" t="s">
        <v>37</v>
      </c>
      <c r="O4132" s="53" t="s">
        <v>37</v>
      </c>
      <c r="P4132" s="54" t="str">
        <f>'Sheet1 (2)'!O1731</f>
        <v>B</v>
      </c>
      <c r="Q4132" s="31" t="str">
        <f>IF(U4132="same",N4132,IF(O4132=N4132,P4132,O4132))</f>
        <v>B</v>
      </c>
      <c r="R4132">
        <f>VLOOKUP(IF(V4132="same",N4132,IF(O4132=N4132,P4132,O4132)),$AA$2:$AL$8,9,FALSE)</f>
        <v>0.25</v>
      </c>
      <c r="S4132" s="11">
        <f>(L4132-M4132)/L4132</f>
        <v>0.27802970297029711</v>
      </c>
      <c r="T4132" s="13">
        <f t="shared" si="64"/>
        <v>0.25</v>
      </c>
      <c r="U4132">
        <f>IFERROR(T4132*I4132,0)</f>
        <v>1.5150000000000001</v>
      </c>
      <c r="V4132" t="str">
        <f>IF(AND(N4132=O4132,P4132=N4132),"same",IF(NOT(OR(O4132=N4132,P4132=N4132)),"conflict","change"))</f>
        <v>same</v>
      </c>
      <c r="W4132" s="55">
        <f>U4132-G4132</f>
        <v>-8.010000000000006E-2</v>
      </c>
    </row>
    <row r="4133" spans="1:23" ht="21" hidden="1" outlineLevel="2" x14ac:dyDescent="0.4">
      <c r="A4133" t="s">
        <v>5467</v>
      </c>
      <c r="B4133" t="s">
        <v>5461</v>
      </c>
      <c r="C4133" t="s">
        <v>5462</v>
      </c>
      <c r="D4133" s="34">
        <v>102442</v>
      </c>
      <c r="E4133" s="34">
        <v>7233</v>
      </c>
      <c r="F4133" s="33">
        <v>1.9631000000000003</v>
      </c>
      <c r="G4133" s="33">
        <v>0.96690000000000009</v>
      </c>
      <c r="H4133">
        <v>7.0605806212295734</v>
      </c>
      <c r="I4133" s="33">
        <v>2.9300000000000006</v>
      </c>
      <c r="J4133" s="35">
        <f>G4133/I4133</f>
        <v>0.32999999999999996</v>
      </c>
      <c r="K4133">
        <v>0.27140882068298083</v>
      </c>
      <c r="L4133">
        <v>0.40508779206415046</v>
      </c>
      <c r="M4133">
        <v>0.22</v>
      </c>
      <c r="N4133" t="s">
        <v>37</v>
      </c>
      <c r="O4133" s="53" t="s">
        <v>37</v>
      </c>
      <c r="P4133" s="54" t="str">
        <f>'Sheet1 (2)'!O1911</f>
        <v>B</v>
      </c>
      <c r="Q4133" s="31" t="str">
        <f>IF(U4133="same",N4133,IF(O4133=N4133,P4133,O4133))</f>
        <v>B</v>
      </c>
      <c r="R4133">
        <f>VLOOKUP(IF(V4133="same",N4133,IF(O4133=N4133,P4133,O4133)),$AA$2:$AL$8,9,FALSE)</f>
        <v>0.25</v>
      </c>
      <c r="S4133" s="11">
        <f>(L4133-M4133)/L4133</f>
        <v>0.45690784982935156</v>
      </c>
      <c r="T4133" s="13">
        <f t="shared" si="64"/>
        <v>0.25</v>
      </c>
      <c r="U4133">
        <f>IFERROR(T4133*I4133,0)</f>
        <v>0.73250000000000015</v>
      </c>
      <c r="V4133" t="str">
        <f>IF(AND(N4133=O4133,P4133=N4133),"same",IF(NOT(OR(O4133=N4133,P4133=N4133)),"conflict","change"))</f>
        <v>same</v>
      </c>
      <c r="W4133" s="55">
        <f>U4133-G4133</f>
        <v>-0.23439999999999994</v>
      </c>
    </row>
    <row r="4134" spans="1:23" ht="21" hidden="1" outlineLevel="2" x14ac:dyDescent="0.4">
      <c r="A4134" t="s">
        <v>5468</v>
      </c>
      <c r="B4134" t="s">
        <v>5461</v>
      </c>
      <c r="C4134" t="s">
        <v>5462</v>
      </c>
      <c r="D4134" s="34">
        <v>397059</v>
      </c>
      <c r="E4134" s="34">
        <v>8924</v>
      </c>
      <c r="F4134" s="33">
        <v>4.2679</v>
      </c>
      <c r="G4134" s="33">
        <v>2.1020999999999996</v>
      </c>
      <c r="H4134">
        <v>2.2475249270259585</v>
      </c>
      <c r="I4134" s="33">
        <v>6.3699999999999992</v>
      </c>
      <c r="J4134" s="35">
        <f>G4134/I4134</f>
        <v>0.32999999999999996</v>
      </c>
      <c r="K4134">
        <v>0.47824966382787981</v>
      </c>
      <c r="L4134">
        <v>0.71380546839982062</v>
      </c>
      <c r="M4134">
        <v>0.22</v>
      </c>
      <c r="N4134" t="s">
        <v>37</v>
      </c>
      <c r="O4134" s="53" t="s">
        <v>37</v>
      </c>
      <c r="P4134" s="54" t="str">
        <f>'Sheet1 (2)'!O2028</f>
        <v>B</v>
      </c>
      <c r="Q4134" s="31" t="str">
        <f>IF(U4134="same",N4134,IF(O4134=N4134,P4134,O4134))</f>
        <v>B</v>
      </c>
      <c r="R4134">
        <f>VLOOKUP(IF(V4134="same",N4134,IF(O4134=N4134,P4134,O4134)),$AA$2:$AL$8,9,FALSE)</f>
        <v>0.25</v>
      </c>
      <c r="S4134" s="11">
        <f>(L4134-M4134)/L4134</f>
        <v>0.6917927786499215</v>
      </c>
      <c r="T4134" s="13">
        <f t="shared" si="64"/>
        <v>0.25</v>
      </c>
      <c r="U4134">
        <f>IFERROR(T4134*I4134,0)</f>
        <v>1.5924999999999998</v>
      </c>
      <c r="V4134" t="str">
        <f>IF(AND(N4134=O4134,P4134=N4134),"same",IF(NOT(OR(O4134=N4134,P4134=N4134)),"conflict","change"))</f>
        <v>same</v>
      </c>
      <c r="W4134" s="55">
        <f>U4134-G4134</f>
        <v>-0.50959999999999983</v>
      </c>
    </row>
    <row r="4135" spans="1:23" ht="21" hidden="1" outlineLevel="2" x14ac:dyDescent="0.4">
      <c r="A4135" t="s">
        <v>5469</v>
      </c>
      <c r="B4135" t="s">
        <v>5461</v>
      </c>
      <c r="C4135" t="s">
        <v>5462</v>
      </c>
      <c r="D4135" s="34">
        <v>538717</v>
      </c>
      <c r="E4135" s="34">
        <v>3303</v>
      </c>
      <c r="F4135" s="33">
        <v>3.2227000000000001</v>
      </c>
      <c r="G4135" s="33">
        <v>1.5873000000000002</v>
      </c>
      <c r="H4135">
        <v>0.61312340245434982</v>
      </c>
      <c r="I4135" s="33">
        <v>4.8100000000000005</v>
      </c>
      <c r="J4135" s="35">
        <f>G4135/I4135</f>
        <v>0.33</v>
      </c>
      <c r="K4135">
        <v>0.97568876778686053</v>
      </c>
      <c r="L4135">
        <v>1.4562518922191949</v>
      </c>
      <c r="M4135">
        <v>0.22</v>
      </c>
      <c r="N4135" t="s">
        <v>37</v>
      </c>
      <c r="O4135" s="53" t="s">
        <v>37</v>
      </c>
      <c r="P4135" s="54" t="str">
        <f>'Sheet1 (2)'!O2443</f>
        <v>B</v>
      </c>
      <c r="Q4135" s="31" t="str">
        <f>IF(U4135="same",N4135,IF(O4135=N4135,P4135,O4135))</f>
        <v>B</v>
      </c>
      <c r="R4135">
        <f>VLOOKUP(IF(V4135="same",N4135,IF(O4135=N4135,P4135,O4135)),$AA$2:$AL$8,9,FALSE)</f>
        <v>0.25</v>
      </c>
      <c r="S4135" s="11">
        <f>(L4135-M4135)/L4135</f>
        <v>0.84892723492723499</v>
      </c>
      <c r="T4135" s="13">
        <f t="shared" si="64"/>
        <v>0.25</v>
      </c>
      <c r="U4135">
        <f>IFERROR(T4135*I4135,0)</f>
        <v>1.2025000000000001</v>
      </c>
      <c r="V4135" t="str">
        <f>IF(AND(N4135=O4135,P4135=N4135),"same",IF(NOT(OR(O4135=N4135,P4135=N4135)),"conflict","change"))</f>
        <v>same</v>
      </c>
      <c r="W4135" s="55">
        <f>U4135-G4135</f>
        <v>-0.38480000000000003</v>
      </c>
    </row>
    <row r="4136" spans="1:23" ht="21" hidden="1" outlineLevel="2" x14ac:dyDescent="0.4">
      <c r="A4136" t="s">
        <v>5470</v>
      </c>
      <c r="B4136" t="s">
        <v>5461</v>
      </c>
      <c r="C4136" t="s">
        <v>5462</v>
      </c>
      <c r="D4136" s="34">
        <v>372579</v>
      </c>
      <c r="E4136" s="34">
        <v>3444</v>
      </c>
      <c r="F4136" s="33">
        <v>1.4874000000000001</v>
      </c>
      <c r="G4136" s="33">
        <v>0.73259999999999992</v>
      </c>
      <c r="H4136">
        <v>0.9243677179873262</v>
      </c>
      <c r="I4136" s="33">
        <v>2.2199999999999998</v>
      </c>
      <c r="J4136" s="35">
        <f>G4136/I4136</f>
        <v>0.33</v>
      </c>
      <c r="K4136">
        <v>0.43188153310104532</v>
      </c>
      <c r="L4136">
        <v>0.64459930313588842</v>
      </c>
      <c r="M4136">
        <v>0.22</v>
      </c>
      <c r="N4136" t="s">
        <v>37</v>
      </c>
      <c r="O4136" s="53" t="s">
        <v>37</v>
      </c>
      <c r="P4136" s="54" t="str">
        <f>'Sheet1 (2)'!O2808</f>
        <v>B</v>
      </c>
      <c r="Q4136" s="31" t="str">
        <f>IF(U4136="same",N4136,IF(O4136=N4136,P4136,O4136))</f>
        <v>B</v>
      </c>
      <c r="R4136">
        <f>VLOOKUP(IF(V4136="same",N4136,IF(O4136=N4136,P4136,O4136)),$AA$2:$AL$8,9,FALSE)</f>
        <v>0.25</v>
      </c>
      <c r="S4136" s="11">
        <f>(L4136-M4136)/L4136</f>
        <v>0.6587027027027027</v>
      </c>
      <c r="T4136" s="13">
        <f t="shared" si="64"/>
        <v>0.25</v>
      </c>
      <c r="U4136">
        <f>IFERROR(T4136*I4136,0)</f>
        <v>0.55499999999999994</v>
      </c>
      <c r="V4136" t="str">
        <f>IF(AND(N4136=O4136,P4136=N4136),"same",IF(NOT(OR(O4136=N4136,P4136=N4136)),"conflict","change"))</f>
        <v>same</v>
      </c>
      <c r="W4136" s="55">
        <f>U4136-G4136</f>
        <v>-0.17759999999999998</v>
      </c>
    </row>
    <row r="4137" spans="1:23" ht="21" hidden="1" outlineLevel="2" x14ac:dyDescent="0.4">
      <c r="A4137" t="s">
        <v>5471</v>
      </c>
      <c r="B4137" t="s">
        <v>5461</v>
      </c>
      <c r="C4137" t="s">
        <v>5462</v>
      </c>
      <c r="D4137" s="34">
        <v>576161</v>
      </c>
      <c r="E4137" s="34">
        <v>2338</v>
      </c>
      <c r="F4137" s="33">
        <v>0.99419999999999997</v>
      </c>
      <c r="G4137" s="33">
        <v>0.4758</v>
      </c>
      <c r="H4137">
        <v>0.40578935401736665</v>
      </c>
      <c r="I4137" s="33">
        <v>1.47</v>
      </c>
      <c r="J4137" s="35">
        <f>G4137/I4137</f>
        <v>0.3236734693877551</v>
      </c>
      <c r="K4137">
        <v>0.425235243798118</v>
      </c>
      <c r="L4137">
        <v>0.62874251497005984</v>
      </c>
      <c r="M4137">
        <v>0.22</v>
      </c>
      <c r="N4137" t="s">
        <v>37</v>
      </c>
      <c r="O4137" s="53" t="s">
        <v>37</v>
      </c>
      <c r="P4137" s="54" t="str">
        <f>'Sheet1 (2)'!O2891</f>
        <v>B</v>
      </c>
      <c r="Q4137" s="31" t="str">
        <f>IF(U4137="same",N4137,IF(O4137=N4137,P4137,O4137))</f>
        <v>B</v>
      </c>
      <c r="R4137">
        <f>VLOOKUP(IF(V4137="same",N4137,IF(O4137=N4137,P4137,O4137)),$AA$2:$AL$8,9,FALSE)</f>
        <v>0.25</v>
      </c>
      <c r="S4137" s="11">
        <f>(L4137-M4137)/L4137</f>
        <v>0.65009523809523817</v>
      </c>
      <c r="T4137" s="13">
        <f t="shared" si="64"/>
        <v>0.25</v>
      </c>
      <c r="U4137">
        <f>IFERROR(T4137*I4137,0)</f>
        <v>0.36749999999999999</v>
      </c>
      <c r="V4137" t="str">
        <f>IF(AND(N4137=O4137,P4137=N4137),"same",IF(NOT(OR(O4137=N4137,P4137=N4137)),"conflict","change"))</f>
        <v>same</v>
      </c>
      <c r="W4137" s="55">
        <f>U4137-G4137</f>
        <v>-0.10830000000000001</v>
      </c>
    </row>
    <row r="4138" spans="1:23" ht="21" hidden="1" outlineLevel="2" x14ac:dyDescent="0.4">
      <c r="A4138" t="s">
        <v>5472</v>
      </c>
      <c r="B4138" t="s">
        <v>5461</v>
      </c>
      <c r="C4138" t="s">
        <v>5462</v>
      </c>
      <c r="D4138" s="34">
        <v>102096</v>
      </c>
      <c r="E4138" s="34">
        <v>21065</v>
      </c>
      <c r="F4138" s="33">
        <v>4.8373999999999997</v>
      </c>
      <c r="G4138" s="33">
        <v>2.3826000000000005</v>
      </c>
      <c r="H4138">
        <v>20.632541921328944</v>
      </c>
      <c r="I4138" s="33">
        <v>7.2200000000000006</v>
      </c>
      <c r="J4138" s="35">
        <f>G4138/I4138</f>
        <v>0.33</v>
      </c>
      <c r="K4138">
        <v>0.2296415855684785</v>
      </c>
      <c r="L4138">
        <v>0.34274863517683363</v>
      </c>
      <c r="M4138">
        <v>0.22</v>
      </c>
      <c r="N4138" t="s">
        <v>37</v>
      </c>
      <c r="O4138" s="53" t="s">
        <v>37</v>
      </c>
      <c r="P4138" s="54" t="str">
        <f>'Sheet1 (2)'!O3253</f>
        <v>B</v>
      </c>
      <c r="Q4138" s="31" t="str">
        <f>IF(U4138="same",N4138,IF(O4138=N4138,P4138,O4138))</f>
        <v>B</v>
      </c>
      <c r="R4138">
        <f>VLOOKUP(IF(V4138="same",N4138,IF(O4138=N4138,P4138,O4138)),$AA$2:$AL$8,9,FALSE)</f>
        <v>0.25</v>
      </c>
      <c r="S4138" s="11">
        <f>(L4138-M4138)/L4138</f>
        <v>0.35813019390581718</v>
      </c>
      <c r="T4138" s="13">
        <f t="shared" si="64"/>
        <v>0.25</v>
      </c>
      <c r="U4138">
        <f>IFERROR(T4138*I4138,0)</f>
        <v>1.8050000000000002</v>
      </c>
      <c r="V4138" t="str">
        <f>IF(AND(N4138=O4138,P4138=N4138),"same",IF(NOT(OR(O4138=N4138,P4138=N4138)),"conflict","change"))</f>
        <v>same</v>
      </c>
      <c r="W4138" s="55">
        <f>U4138-G4138</f>
        <v>-0.57760000000000034</v>
      </c>
    </row>
    <row r="4139" spans="1:23" ht="21" hidden="1" outlineLevel="2" x14ac:dyDescent="0.4">
      <c r="A4139" t="s">
        <v>5473</v>
      </c>
      <c r="B4139" t="s">
        <v>5461</v>
      </c>
      <c r="C4139" t="s">
        <v>5462</v>
      </c>
      <c r="D4139" s="34">
        <v>332858</v>
      </c>
      <c r="E4139" s="34">
        <v>3870</v>
      </c>
      <c r="F4139" s="33">
        <v>1.7072000000000001</v>
      </c>
      <c r="G4139" s="33">
        <v>0.81279999999999997</v>
      </c>
      <c r="H4139">
        <v>1.162657950237038</v>
      </c>
      <c r="I4139" s="33">
        <v>2.52</v>
      </c>
      <c r="J4139" s="35">
        <f>G4139/I4139</f>
        <v>0.32253968253968252</v>
      </c>
      <c r="K4139">
        <v>0.44113695090439276</v>
      </c>
      <c r="L4139">
        <v>0.65116279069767447</v>
      </c>
      <c r="M4139">
        <v>0.22</v>
      </c>
      <c r="N4139" t="s">
        <v>37</v>
      </c>
      <c r="O4139" s="53" t="s">
        <v>37</v>
      </c>
      <c r="P4139" s="54" t="str">
        <f>'Sheet1 (2)'!O3433</f>
        <v>B</v>
      </c>
      <c r="Q4139" s="31" t="str">
        <f>IF(U4139="same",N4139,IF(O4139=N4139,P4139,O4139))</f>
        <v>B</v>
      </c>
      <c r="R4139">
        <f>VLOOKUP(IF(V4139="same",N4139,IF(O4139=N4139,P4139,O4139)),$AA$2:$AL$8,9,FALSE)</f>
        <v>0.25</v>
      </c>
      <c r="S4139" s="11">
        <f>(L4139-M4139)/L4139</f>
        <v>0.66214285714285726</v>
      </c>
      <c r="T4139" s="13">
        <f t="shared" si="64"/>
        <v>0.25</v>
      </c>
      <c r="U4139">
        <f>IFERROR(T4139*I4139,0)</f>
        <v>0.63</v>
      </c>
      <c r="V4139" t="str">
        <f>IF(AND(N4139=O4139,P4139=N4139),"same",IF(NOT(OR(O4139=N4139,P4139=N4139)),"conflict","change"))</f>
        <v>same</v>
      </c>
      <c r="W4139" s="55">
        <f>U4139-G4139</f>
        <v>-0.18279999999999996</v>
      </c>
    </row>
    <row r="4140" spans="1:23" ht="21" hidden="1" outlineLevel="2" x14ac:dyDescent="0.4">
      <c r="A4140" t="s">
        <v>5474</v>
      </c>
      <c r="B4140" t="s">
        <v>5461</v>
      </c>
      <c r="C4140" t="s">
        <v>5462</v>
      </c>
      <c r="D4140" s="34">
        <v>300185</v>
      </c>
      <c r="E4140" s="34">
        <v>1933</v>
      </c>
      <c r="F4140" s="33">
        <v>1.3483999999999998</v>
      </c>
      <c r="G4140" s="33">
        <v>0.51160000000000005</v>
      </c>
      <c r="H4140">
        <v>0.64393623931908661</v>
      </c>
      <c r="I4140" s="33">
        <v>1.8599999999999999</v>
      </c>
      <c r="J4140" s="35">
        <f>G4140/I4140</f>
        <v>0.27505376344086024</v>
      </c>
      <c r="K4140">
        <v>0.69756854630108633</v>
      </c>
      <c r="L4140">
        <v>0.96223486808070346</v>
      </c>
      <c r="M4140">
        <v>0.6</v>
      </c>
      <c r="N4140" t="s">
        <v>37</v>
      </c>
      <c r="O4140" s="53" t="s">
        <v>37</v>
      </c>
      <c r="P4140" s="54" t="str">
        <f>'Sheet1 (2)'!O3471</f>
        <v>B</v>
      </c>
      <c r="Q4140" s="31" t="str">
        <f>IF(U4140="same",N4140,IF(O4140=N4140,P4140,O4140))</f>
        <v>B</v>
      </c>
      <c r="R4140">
        <f>VLOOKUP(IF(V4140="same",N4140,IF(O4140=N4140,P4140,O4140)),$AA$2:$AL$8,9,FALSE)</f>
        <v>0.25</v>
      </c>
      <c r="S4140" s="11">
        <f>(L4140-M4140)/L4140</f>
        <v>0.37645161290322576</v>
      </c>
      <c r="T4140" s="13">
        <f t="shared" si="64"/>
        <v>0.25</v>
      </c>
      <c r="U4140">
        <f>IFERROR(T4140*I4140,0)</f>
        <v>0.46499999999999997</v>
      </c>
      <c r="V4140" t="str">
        <f>IF(AND(N4140=O4140,P4140=N4140),"same",IF(NOT(OR(O4140=N4140,P4140=N4140)),"conflict","change"))</f>
        <v>same</v>
      </c>
      <c r="W4140" s="55">
        <f>U4140-G4140</f>
        <v>-4.6600000000000086E-2</v>
      </c>
    </row>
    <row r="4141" spans="1:23" ht="21" hidden="1" outlineLevel="2" x14ac:dyDescent="0.4">
      <c r="A4141" t="s">
        <v>5475</v>
      </c>
      <c r="B4141" t="s">
        <v>5461</v>
      </c>
      <c r="C4141" t="s">
        <v>5462</v>
      </c>
      <c r="D4141" s="34">
        <v>384496</v>
      </c>
      <c r="E4141" s="34">
        <v>1079</v>
      </c>
      <c r="F4141" s="33">
        <v>0.60970000000000002</v>
      </c>
      <c r="G4141" s="33">
        <v>0.30030000000000001</v>
      </c>
      <c r="H4141">
        <v>0.28062710665390539</v>
      </c>
      <c r="I4141" s="33">
        <v>0.91</v>
      </c>
      <c r="J4141" s="35">
        <f>G4141/I4141</f>
        <v>0.33</v>
      </c>
      <c r="K4141">
        <v>0.56506024096385543</v>
      </c>
      <c r="L4141">
        <v>0.84337349397590367</v>
      </c>
      <c r="M4141">
        <v>0.22</v>
      </c>
      <c r="N4141" t="s">
        <v>37</v>
      </c>
      <c r="O4141" s="53" t="s">
        <v>37</v>
      </c>
      <c r="P4141" s="54" t="str">
        <f>'Sheet1 (2)'!O3776</f>
        <v>B</v>
      </c>
      <c r="Q4141" s="31" t="str">
        <f>IF(U4141="same",N4141,IF(O4141=N4141,P4141,O4141))</f>
        <v>B</v>
      </c>
      <c r="R4141">
        <f>VLOOKUP(IF(V4141="same",N4141,IF(O4141=N4141,P4141,O4141)),$AA$2:$AL$8,9,FALSE)</f>
        <v>0.25</v>
      </c>
      <c r="S4141" s="11">
        <f>(L4141-M4141)/L4141</f>
        <v>0.73914285714285721</v>
      </c>
      <c r="T4141" s="13">
        <f t="shared" si="64"/>
        <v>0.25</v>
      </c>
      <c r="U4141">
        <f>IFERROR(T4141*I4141,0)</f>
        <v>0.22750000000000001</v>
      </c>
      <c r="V4141" t="str">
        <f>IF(AND(N4141=O4141,P4141=N4141),"same",IF(NOT(OR(O4141=N4141,P4141=N4141)),"conflict","change"))</f>
        <v>same</v>
      </c>
      <c r="W4141" s="55">
        <f>U4141-G4141</f>
        <v>-7.2800000000000004E-2</v>
      </c>
    </row>
    <row r="4142" spans="1:23" ht="21" hidden="1" outlineLevel="2" x14ac:dyDescent="0.4">
      <c r="A4142" t="s">
        <v>5476</v>
      </c>
      <c r="B4142" t="s">
        <v>5461</v>
      </c>
      <c r="C4142" t="s">
        <v>5462</v>
      </c>
      <c r="D4142" s="34">
        <v>483906</v>
      </c>
      <c r="E4142" s="34">
        <v>3812</v>
      </c>
      <c r="F4142" s="33">
        <v>2.2181999999999995</v>
      </c>
      <c r="G4142" s="33">
        <v>0.17179999999999998</v>
      </c>
      <c r="H4142">
        <v>0.7877562997772295</v>
      </c>
      <c r="I4142" s="33">
        <v>2.3899999999999997</v>
      </c>
      <c r="J4142" s="35">
        <f>G4142/I4142</f>
        <v>7.1882845188284514E-2</v>
      </c>
      <c r="K4142">
        <v>0.58189926547743953</v>
      </c>
      <c r="L4142">
        <v>0.62696747114375639</v>
      </c>
      <c r="M4142">
        <v>0.6</v>
      </c>
      <c r="N4142" t="s">
        <v>37</v>
      </c>
      <c r="O4142" s="53" t="s">
        <v>37</v>
      </c>
      <c r="P4142" s="54" t="str">
        <f>'Sheet1 (2)'!O4123</f>
        <v>B</v>
      </c>
      <c r="Q4142" s="31" t="str">
        <f>IF(U4142="same",N4142,IF(O4142=N4142,P4142,O4142))</f>
        <v>B</v>
      </c>
      <c r="R4142">
        <f>VLOOKUP(IF(V4142="same",N4142,IF(O4142=N4142,P4142,O4142)),$AA$2:$AL$8,9,FALSE)</f>
        <v>0.25</v>
      </c>
      <c r="S4142" s="11">
        <f>(L4142-M4142)/L4142</f>
        <v>4.3012552301255016E-2</v>
      </c>
      <c r="T4142" s="13">
        <f t="shared" si="64"/>
        <v>4.3012552301255016E-2</v>
      </c>
      <c r="U4142">
        <f>IFERROR(T4142*I4142,0)</f>
        <v>0.10279999999999948</v>
      </c>
      <c r="V4142" t="str">
        <f>IF(AND(N4142=O4142,P4142=N4142),"same",IF(NOT(OR(O4142=N4142,P4142=N4142)),"conflict","change"))</f>
        <v>same</v>
      </c>
      <c r="W4142" s="55">
        <f>U4142-G4142</f>
        <v>-6.9000000000000505E-2</v>
      </c>
    </row>
    <row r="4143" spans="1:23" ht="21" outlineLevel="1" collapsed="1" x14ac:dyDescent="0.4">
      <c r="C4143" s="29" t="s">
        <v>5477</v>
      </c>
      <c r="D4143" s="34">
        <f>SUBTOTAL(9,D4128:D4142)</f>
        <v>4769931</v>
      </c>
      <c r="E4143" s="34">
        <f>SUBTOTAL(9,E4128:E4142)</f>
        <v>101964</v>
      </c>
      <c r="F4143" s="33">
        <f>SUBTOTAL(9,F4128:F4142)</f>
        <v>35.798699999999997</v>
      </c>
      <c r="G4143" s="33">
        <f>SUBTOTAL(9,G4128:G4142)</f>
        <v>14.951299999999998</v>
      </c>
      <c r="I4143" s="33">
        <f>SUBTOTAL(9,I4128:I4142)</f>
        <v>50.75</v>
      </c>
      <c r="J4143" s="35"/>
      <c r="O4143" s="53"/>
      <c r="P4143" s="54"/>
      <c r="Q4143" s="31"/>
      <c r="T4143" s="13">
        <f t="shared" si="64"/>
        <v>0</v>
      </c>
      <c r="U4143">
        <f>SUBTOTAL(9,U4128:U4142)</f>
        <v>12.131599999999999</v>
      </c>
      <c r="W4143" s="55">
        <f>SUBTOTAL(9,W4128:W4142)</f>
        <v>-2.819700000000001</v>
      </c>
    </row>
    <row r="4144" spans="1:23" ht="21" hidden="1" outlineLevel="2" x14ac:dyDescent="0.4">
      <c r="A4144" t="s">
        <v>5783</v>
      </c>
      <c r="B4144" t="s">
        <v>5784</v>
      </c>
      <c r="C4144" t="s">
        <v>5785</v>
      </c>
      <c r="D4144" s="34">
        <v>93026</v>
      </c>
      <c r="E4144" s="34">
        <v>6125</v>
      </c>
      <c r="F4144" s="33">
        <v>3.1715</v>
      </c>
      <c r="G4144" s="33">
        <v>1.0557000000000001</v>
      </c>
      <c r="H4144">
        <v>6.5841807666673837</v>
      </c>
      <c r="I4144" s="33">
        <v>4.2271999999999998</v>
      </c>
      <c r="J4144" s="35">
        <f>G4144/I4144</f>
        <v>0.24973978046934145</v>
      </c>
      <c r="K4144">
        <v>0.51779591836734695</v>
      </c>
      <c r="L4144">
        <v>0.69015510204081632</v>
      </c>
      <c r="M4144">
        <v>0.5</v>
      </c>
      <c r="N4144" t="s">
        <v>34</v>
      </c>
      <c r="O4144" s="53" t="s">
        <v>34</v>
      </c>
      <c r="P4144" s="54" t="str">
        <f>'Sheet1 (2)'!O1428</f>
        <v>A</v>
      </c>
      <c r="Q4144" s="31" t="str">
        <f>IF(U4144="same",N4144,IF(O4144=N4144,P4144,O4144))</f>
        <v>A</v>
      </c>
      <c r="R4144">
        <f>VLOOKUP(IF(V4144="same",N4144,IF(O4144=N4144,P4144,O4144)),$AA$2:$AL$8,9,FALSE)</f>
        <v>0.15</v>
      </c>
      <c r="S4144" s="11">
        <f>(L4144-M4144)/L4144</f>
        <v>0.27552517032551094</v>
      </c>
      <c r="T4144" s="13">
        <f t="shared" si="64"/>
        <v>0.15</v>
      </c>
      <c r="U4144">
        <f>IFERROR(T4144*I4144,0)</f>
        <v>0.63407999999999998</v>
      </c>
      <c r="V4144" t="str">
        <f>IF(AND(N4144=O4144,P4144=N4144),"same",IF(NOT(OR(O4144=N4144,P4144=N4144)),"conflict","change"))</f>
        <v>same</v>
      </c>
      <c r="W4144" s="55">
        <f>U4144-G4144</f>
        <v>-0.42162000000000011</v>
      </c>
    </row>
    <row r="4145" spans="1:23" ht="21" hidden="1" outlineLevel="2" x14ac:dyDescent="0.4">
      <c r="A4145" t="s">
        <v>5786</v>
      </c>
      <c r="B4145" t="s">
        <v>5784</v>
      </c>
      <c r="C4145" t="s">
        <v>5785</v>
      </c>
      <c r="D4145" s="34">
        <v>63159</v>
      </c>
      <c r="E4145" s="34">
        <v>6267</v>
      </c>
      <c r="F4145" s="33">
        <v>3.2191000000000001</v>
      </c>
      <c r="G4145" s="33">
        <v>1.0713000000000001</v>
      </c>
      <c r="H4145">
        <v>9.9225763549137884</v>
      </c>
      <c r="I4145" s="33">
        <v>4.2904</v>
      </c>
      <c r="J4145" s="35">
        <f>G4145/I4145</f>
        <v>0.24969699794890923</v>
      </c>
      <c r="K4145">
        <v>0.51365884793362049</v>
      </c>
      <c r="L4145">
        <v>0.68460188287857027</v>
      </c>
      <c r="M4145">
        <v>0.5</v>
      </c>
      <c r="N4145" t="s">
        <v>34</v>
      </c>
      <c r="O4145" s="53" t="s">
        <v>34</v>
      </c>
      <c r="P4145" s="54" t="str">
        <f>'Sheet1 (2)'!O1541</f>
        <v>A</v>
      </c>
      <c r="Q4145" s="31" t="str">
        <f>IF(U4145="same",N4145,IF(O4145=N4145,P4145,O4145))</f>
        <v>A</v>
      </c>
      <c r="R4145">
        <f>VLOOKUP(IF(V4145="same",N4145,IF(O4145=N4145,P4145,O4145)),$AA$2:$AL$8,9,FALSE)</f>
        <v>0.15</v>
      </c>
      <c r="S4145" s="11">
        <f>(L4145-M4145)/L4145</f>
        <v>0.26964851762073466</v>
      </c>
      <c r="T4145" s="13">
        <f t="shared" si="64"/>
        <v>0.15</v>
      </c>
      <c r="U4145">
        <f>IFERROR(T4145*I4145,0)</f>
        <v>0.64356000000000002</v>
      </c>
      <c r="V4145" t="str">
        <f>IF(AND(N4145=O4145,P4145=N4145),"same",IF(NOT(OR(O4145=N4145,P4145=N4145)),"conflict","change"))</f>
        <v>same</v>
      </c>
      <c r="W4145" s="55">
        <f>U4145-G4145</f>
        <v>-0.42774000000000012</v>
      </c>
    </row>
    <row r="4146" spans="1:23" ht="21" hidden="1" outlineLevel="2" x14ac:dyDescent="0.4">
      <c r="A4146" t="s">
        <v>5787</v>
      </c>
      <c r="B4146" t="s">
        <v>5784</v>
      </c>
      <c r="C4146" t="s">
        <v>5785</v>
      </c>
      <c r="D4146" s="34">
        <v>108684</v>
      </c>
      <c r="E4146" s="34">
        <v>25371</v>
      </c>
      <c r="F4146" s="33">
        <v>11.331699999999998</v>
      </c>
      <c r="G4146" s="33">
        <v>3.7763</v>
      </c>
      <c r="H4146">
        <v>23.343822457767473</v>
      </c>
      <c r="I4146" s="33">
        <v>15.107999999999997</v>
      </c>
      <c r="J4146" s="35">
        <f>G4146/I4146</f>
        <v>0.24995366693142712</v>
      </c>
      <c r="K4146">
        <v>0.44663986441212394</v>
      </c>
      <c r="L4146">
        <v>0.59548303180796958</v>
      </c>
      <c r="M4146">
        <v>0.4</v>
      </c>
      <c r="N4146" t="s">
        <v>34</v>
      </c>
      <c r="O4146" s="53" t="s">
        <v>34</v>
      </c>
      <c r="P4146" s="54" t="str">
        <f>'Sheet1 (2)'!O1769</f>
        <v>A</v>
      </c>
      <c r="Q4146" s="31" t="str">
        <f>IF(U4146="same",N4146,IF(O4146=N4146,P4146,O4146))</f>
        <v>A</v>
      </c>
      <c r="R4146">
        <f>VLOOKUP(IF(V4146="same",N4146,IF(O4146=N4146,P4146,O4146)),$AA$2:$AL$8,9,FALSE)</f>
        <v>0.15</v>
      </c>
      <c r="S4146" s="11">
        <f>(L4146-M4146)/L4146</f>
        <v>0.32827640984908635</v>
      </c>
      <c r="T4146" s="13">
        <f t="shared" si="64"/>
        <v>0.15</v>
      </c>
      <c r="U4146">
        <f>IFERROR(T4146*I4146,0)</f>
        <v>2.2661999999999995</v>
      </c>
      <c r="V4146" t="str">
        <f>IF(AND(N4146=O4146,P4146=N4146),"same",IF(NOT(OR(O4146=N4146,P4146=N4146)),"conflict","change"))</f>
        <v>same</v>
      </c>
      <c r="W4146" s="55">
        <f>U4146-G4146</f>
        <v>-1.5101000000000004</v>
      </c>
    </row>
    <row r="4147" spans="1:23" ht="21" hidden="1" outlineLevel="2" x14ac:dyDescent="0.4">
      <c r="A4147" t="s">
        <v>5788</v>
      </c>
      <c r="B4147" t="s">
        <v>5784</v>
      </c>
      <c r="C4147" t="s">
        <v>5785</v>
      </c>
      <c r="D4147" s="34">
        <v>35616</v>
      </c>
      <c r="E4147" s="34">
        <v>6761</v>
      </c>
      <c r="F4147" s="33">
        <v>3.4011</v>
      </c>
      <c r="G4147" s="33">
        <v>1.0989</v>
      </c>
      <c r="H4147">
        <v>18.983041329739443</v>
      </c>
      <c r="I4147" s="33">
        <v>4.5</v>
      </c>
      <c r="J4147" s="35">
        <f>G4147/I4147</f>
        <v>0.2442</v>
      </c>
      <c r="K4147">
        <v>0.50304688655524332</v>
      </c>
      <c r="L4147">
        <v>0.66558201449489718</v>
      </c>
      <c r="M4147">
        <v>0.5</v>
      </c>
      <c r="N4147" t="s">
        <v>34</v>
      </c>
      <c r="O4147" s="53" t="s">
        <v>34</v>
      </c>
      <c r="P4147" s="54" t="str">
        <f>'Sheet1 (2)'!O4640</f>
        <v>A</v>
      </c>
      <c r="Q4147" s="31" t="str">
        <f>IF(U4147="same",N4147,IF(O4147=N4147,P4147,O4147))</f>
        <v>A</v>
      </c>
      <c r="R4147">
        <f>VLOOKUP(IF(V4147="same",N4147,IF(O4147=N4147,P4147,O4147)),$AA$2:$AL$8,9,FALSE)</f>
        <v>0.15</v>
      </c>
      <c r="S4147" s="11">
        <f>(L4147-M4147)/L4147</f>
        <v>0.24877777777777774</v>
      </c>
      <c r="T4147" s="13">
        <f t="shared" si="64"/>
        <v>0.15</v>
      </c>
      <c r="U4147">
        <f>IFERROR(T4147*I4147,0)</f>
        <v>0.67499999999999993</v>
      </c>
      <c r="V4147" t="str">
        <f>IF(AND(N4147=O4147,P4147=N4147),"same",IF(NOT(OR(O4147=N4147,P4147=N4147)),"conflict","change"))</f>
        <v>same</v>
      </c>
      <c r="W4147" s="55">
        <f>U4147-G4147</f>
        <v>-0.42390000000000005</v>
      </c>
    </row>
    <row r="4148" spans="1:23" ht="21" outlineLevel="1" collapsed="1" x14ac:dyDescent="0.4">
      <c r="C4148" s="29" t="s">
        <v>5789</v>
      </c>
      <c r="D4148" s="34">
        <f>SUBTOTAL(9,D4144:D4147)</f>
        <v>300485</v>
      </c>
      <c r="E4148" s="34">
        <f>SUBTOTAL(9,E4144:E4147)</f>
        <v>44524</v>
      </c>
      <c r="F4148" s="33">
        <f>SUBTOTAL(9,F4144:F4147)</f>
        <v>21.123399999999997</v>
      </c>
      <c r="G4148" s="33">
        <f>SUBTOTAL(9,G4144:G4147)</f>
        <v>7.0022000000000002</v>
      </c>
      <c r="I4148" s="33">
        <f>SUBTOTAL(9,I4144:I4147)</f>
        <v>28.125599999999999</v>
      </c>
      <c r="J4148" s="35"/>
      <c r="O4148" s="53"/>
      <c r="P4148" s="54"/>
      <c r="Q4148" s="31"/>
      <c r="T4148" s="13">
        <f t="shared" si="64"/>
        <v>0</v>
      </c>
      <c r="U4148">
        <f>SUBTOTAL(9,U4144:U4147)</f>
        <v>4.2188399999999993</v>
      </c>
      <c r="W4148" s="55">
        <f>SUBTOTAL(9,W4144:W4147)</f>
        <v>-2.7833600000000009</v>
      </c>
    </row>
    <row r="4149" spans="1:23" ht="21" hidden="1" outlineLevel="2" x14ac:dyDescent="0.4">
      <c r="A4149" t="s">
        <v>5492</v>
      </c>
      <c r="B4149" t="s">
        <v>5493</v>
      </c>
      <c r="C4149" t="s">
        <v>5494</v>
      </c>
      <c r="D4149" s="34">
        <v>168698</v>
      </c>
      <c r="E4149" s="34">
        <v>2905</v>
      </c>
      <c r="F4149" s="33">
        <v>1.1479999999999999</v>
      </c>
      <c r="G4149" s="33">
        <v>0.49199999999999999</v>
      </c>
      <c r="H4149">
        <v>1.7220121163262161</v>
      </c>
      <c r="I4149" s="33">
        <v>1.64</v>
      </c>
      <c r="J4149" s="35">
        <f>G4149/I4149</f>
        <v>0.3</v>
      </c>
      <c r="K4149">
        <v>0.39518072289156625</v>
      </c>
      <c r="L4149">
        <v>0.56454388984509463</v>
      </c>
      <c r="M4149">
        <v>0.03</v>
      </c>
      <c r="N4149" t="s">
        <v>37</v>
      </c>
      <c r="O4149" s="53" t="s">
        <v>37</v>
      </c>
      <c r="P4149" s="54" t="str">
        <f>'Sheet1 (2)'!O371</f>
        <v>B</v>
      </c>
      <c r="Q4149" s="31" t="str">
        <f>IF(U4149="same",N4149,IF(O4149=N4149,P4149,O4149))</f>
        <v>B</v>
      </c>
      <c r="R4149">
        <f>VLOOKUP(IF(V4149="same",N4149,IF(O4149=N4149,P4149,O4149)),$AA$2:$AL$8,9,FALSE)</f>
        <v>0.25</v>
      </c>
      <c r="S4149" s="11">
        <f>(L4149-M4149)/L4149</f>
        <v>0.9468597560975609</v>
      </c>
      <c r="T4149" s="13">
        <f t="shared" si="64"/>
        <v>0.25</v>
      </c>
      <c r="U4149">
        <f>IFERROR(T4149*I4149,0)</f>
        <v>0.41</v>
      </c>
      <c r="V4149" t="str">
        <f>IF(AND(N4149=O4149,P4149=N4149),"same",IF(NOT(OR(O4149=N4149,P4149=N4149)),"conflict","change"))</f>
        <v>same</v>
      </c>
      <c r="W4149" s="55">
        <f>U4149-G4149</f>
        <v>-8.2000000000000017E-2</v>
      </c>
    </row>
    <row r="4150" spans="1:23" ht="21" hidden="1" outlineLevel="2" x14ac:dyDescent="0.4">
      <c r="A4150" t="s">
        <v>5495</v>
      </c>
      <c r="B4150" t="s">
        <v>5493</v>
      </c>
      <c r="C4150" t="s">
        <v>5494</v>
      </c>
      <c r="D4150" s="34">
        <v>189041</v>
      </c>
      <c r="E4150" s="34">
        <v>20970</v>
      </c>
      <c r="F4150" s="33">
        <v>1.34</v>
      </c>
      <c r="G4150" s="33">
        <v>0.65999999999999992</v>
      </c>
      <c r="H4150">
        <v>11.092831713755217</v>
      </c>
      <c r="I4150" s="33">
        <v>2</v>
      </c>
      <c r="J4150" s="35">
        <f>G4150/I4150</f>
        <v>0.32999999999999996</v>
      </c>
      <c r="K4150">
        <v>6.3900810681926559E-2</v>
      </c>
      <c r="L4150">
        <v>9.5374344301382932E-2</v>
      </c>
      <c r="M4150">
        <v>0.03</v>
      </c>
      <c r="N4150" t="s">
        <v>37</v>
      </c>
      <c r="O4150" s="53" t="s">
        <v>37</v>
      </c>
      <c r="P4150" s="54" t="str">
        <f>'Sheet1 (2)'!O1306</f>
        <v>B</v>
      </c>
      <c r="Q4150" s="31" t="str">
        <f>IF(U4150="same",N4150,IF(O4150=N4150,P4150,O4150))</f>
        <v>B</v>
      </c>
      <c r="R4150">
        <f>VLOOKUP(IF(V4150="same",N4150,IF(O4150=N4150,P4150,O4150)),$AA$2:$AL$8,9,FALSE)</f>
        <v>0.25</v>
      </c>
      <c r="S4150" s="11">
        <f>(L4150-M4150)/L4150</f>
        <v>0.68545</v>
      </c>
      <c r="T4150" s="13">
        <f t="shared" si="64"/>
        <v>0.25</v>
      </c>
      <c r="U4150">
        <f>IFERROR(T4150*I4150,0)</f>
        <v>0.5</v>
      </c>
      <c r="V4150" t="str">
        <f>IF(AND(N4150=O4150,P4150=N4150),"same",IF(NOT(OR(O4150=N4150,P4150=N4150)),"conflict","change"))</f>
        <v>same</v>
      </c>
      <c r="W4150" s="55">
        <f>U4150-G4150</f>
        <v>-0.15999999999999992</v>
      </c>
    </row>
    <row r="4151" spans="1:23" ht="21" hidden="1" outlineLevel="2" x14ac:dyDescent="0.4">
      <c r="A4151" t="s">
        <v>5496</v>
      </c>
      <c r="B4151" t="s">
        <v>5493</v>
      </c>
      <c r="C4151" t="s">
        <v>5494</v>
      </c>
      <c r="D4151" s="34">
        <v>178806</v>
      </c>
      <c r="E4151" s="34">
        <v>36869</v>
      </c>
      <c r="F4151" s="33">
        <v>28.848400000000002</v>
      </c>
      <c r="G4151" s="33">
        <v>12.363599999999998</v>
      </c>
      <c r="H4151">
        <v>20.619554153663746</v>
      </c>
      <c r="I4151" s="33">
        <v>41.212000000000003</v>
      </c>
      <c r="J4151" s="35">
        <f>G4151/I4151</f>
        <v>0.29999999999999993</v>
      </c>
      <c r="K4151">
        <v>0.78245680653123229</v>
      </c>
      <c r="L4151">
        <v>1.1177954379017603</v>
      </c>
      <c r="M4151">
        <v>0.2</v>
      </c>
      <c r="N4151" t="s">
        <v>37</v>
      </c>
      <c r="O4151" s="53" t="s">
        <v>37</v>
      </c>
      <c r="P4151" s="54" t="str">
        <f>'Sheet1 (2)'!O1457</f>
        <v>B</v>
      </c>
      <c r="Q4151" s="31" t="str">
        <f>IF(U4151="same",N4151,IF(O4151=N4151,P4151,O4151))</f>
        <v>B</v>
      </c>
      <c r="R4151">
        <f>VLOOKUP(IF(V4151="same",N4151,IF(O4151=N4151,P4151,O4151)),$AA$2:$AL$8,9,FALSE)</f>
        <v>0.25</v>
      </c>
      <c r="S4151" s="11">
        <f>(L4151-M4151)/L4151</f>
        <v>0.82107638551878093</v>
      </c>
      <c r="T4151" s="13">
        <f t="shared" si="64"/>
        <v>0.25</v>
      </c>
      <c r="U4151">
        <f>IFERROR(T4151*I4151,0)</f>
        <v>10.303000000000001</v>
      </c>
      <c r="V4151" t="str">
        <f>IF(AND(N4151=O4151,P4151=N4151),"same",IF(NOT(OR(O4151=N4151,P4151=N4151)),"conflict","change"))</f>
        <v>same</v>
      </c>
      <c r="W4151" s="55">
        <f>U4151-G4151</f>
        <v>-2.0605999999999973</v>
      </c>
    </row>
    <row r="4152" spans="1:23" ht="21" hidden="1" outlineLevel="2" x14ac:dyDescent="0.4">
      <c r="A4152" t="s">
        <v>5497</v>
      </c>
      <c r="B4152" t="s">
        <v>5493</v>
      </c>
      <c r="C4152" t="s">
        <v>5494</v>
      </c>
      <c r="D4152" s="34">
        <v>2233</v>
      </c>
      <c r="E4152" s="34">
        <v>1115</v>
      </c>
      <c r="F4152" s="33">
        <v>0.16900000000000004</v>
      </c>
      <c r="G4152" s="33">
        <v>8.3000000000000004E-2</v>
      </c>
      <c r="H4152">
        <v>49.932825794894761</v>
      </c>
      <c r="I4152" s="33">
        <v>0.25200000000000006</v>
      </c>
      <c r="J4152" s="35">
        <f>G4152/I4152</f>
        <v>0.32936507936507931</v>
      </c>
      <c r="K4152">
        <v>0.15156950672645741</v>
      </c>
      <c r="L4152">
        <v>0.22600896860986552</v>
      </c>
      <c r="M4152">
        <v>0.03</v>
      </c>
      <c r="N4152" t="s">
        <v>37</v>
      </c>
      <c r="O4152" s="53" t="s">
        <v>37</v>
      </c>
      <c r="P4152" s="54" t="str">
        <f>'Sheet1 (2)'!O2839</f>
        <v>B</v>
      </c>
      <c r="Q4152" s="31" t="str">
        <f>IF(U4152="same",N4152,IF(O4152=N4152,P4152,O4152))</f>
        <v>B</v>
      </c>
      <c r="R4152">
        <f>VLOOKUP(IF(V4152="same",N4152,IF(O4152=N4152,P4152,O4152)),$AA$2:$AL$8,9,FALSE)</f>
        <v>0.25</v>
      </c>
      <c r="S4152" s="11">
        <f>(L4152-M4152)/L4152</f>
        <v>0.86726190476190479</v>
      </c>
      <c r="T4152" s="13">
        <f t="shared" si="64"/>
        <v>0.25</v>
      </c>
      <c r="U4152">
        <f>IFERROR(T4152*I4152,0)</f>
        <v>6.3000000000000014E-2</v>
      </c>
      <c r="V4152" t="str">
        <f>IF(AND(N4152=O4152,P4152=N4152),"same",IF(NOT(OR(O4152=N4152,P4152=N4152)),"conflict","change"))</f>
        <v>same</v>
      </c>
      <c r="W4152" s="55">
        <f>U4152-G4152</f>
        <v>-1.999999999999999E-2</v>
      </c>
    </row>
    <row r="4153" spans="1:23" ht="21" hidden="1" outlineLevel="2" x14ac:dyDescent="0.4">
      <c r="A4153" t="s">
        <v>5498</v>
      </c>
      <c r="B4153" t="s">
        <v>5493</v>
      </c>
      <c r="C4153" t="s">
        <v>5494</v>
      </c>
      <c r="D4153" s="34">
        <v>2246</v>
      </c>
      <c r="E4153" s="34">
        <v>1327</v>
      </c>
      <c r="F4153" s="33">
        <v>0.21110000000000001</v>
      </c>
      <c r="G4153" s="33">
        <v>0.10390000000000002</v>
      </c>
      <c r="H4153">
        <v>59.08281389136242</v>
      </c>
      <c r="I4153" s="33">
        <v>0.31500000000000006</v>
      </c>
      <c r="J4153" s="35">
        <f>G4153/I4153</f>
        <v>0.32984126984126982</v>
      </c>
      <c r="K4153">
        <v>0.15908063300678224</v>
      </c>
      <c r="L4153">
        <v>0.23737754333082145</v>
      </c>
      <c r="M4153">
        <v>0.03</v>
      </c>
      <c r="N4153" t="s">
        <v>37</v>
      </c>
      <c r="O4153" s="53" t="s">
        <v>37</v>
      </c>
      <c r="P4153" s="54" t="str">
        <f>'Sheet1 (2)'!O3627</f>
        <v>B</v>
      </c>
      <c r="Q4153" s="31" t="str">
        <f>IF(U4153="same",N4153,IF(O4153=N4153,P4153,O4153))</f>
        <v>B</v>
      </c>
      <c r="R4153">
        <f>VLOOKUP(IF(V4153="same",N4153,IF(O4153=N4153,P4153,O4153)),$AA$2:$AL$8,9,FALSE)</f>
        <v>0.25</v>
      </c>
      <c r="S4153" s="11">
        <f>(L4153-M4153)/L4153</f>
        <v>0.87361904761904763</v>
      </c>
      <c r="T4153" s="13">
        <f t="shared" si="64"/>
        <v>0.25</v>
      </c>
      <c r="U4153">
        <f>IFERROR(T4153*I4153,0)</f>
        <v>7.8750000000000014E-2</v>
      </c>
      <c r="V4153" t="str">
        <f>IF(AND(N4153=O4153,P4153=N4153),"same",IF(NOT(OR(O4153=N4153,P4153=N4153)),"conflict","change"))</f>
        <v>same</v>
      </c>
      <c r="W4153" s="55">
        <f>U4153-G4153</f>
        <v>-2.5150000000000006E-2</v>
      </c>
    </row>
    <row r="4154" spans="1:23" ht="21" hidden="1" outlineLevel="2" x14ac:dyDescent="0.4">
      <c r="A4154" t="s">
        <v>5499</v>
      </c>
      <c r="B4154" t="s">
        <v>5493</v>
      </c>
      <c r="C4154" t="s">
        <v>5494</v>
      </c>
      <c r="D4154" s="34">
        <v>210787</v>
      </c>
      <c r="E4154" s="34">
        <v>8184</v>
      </c>
      <c r="F4154" s="33">
        <v>0.64400000000000002</v>
      </c>
      <c r="G4154" s="33">
        <v>0.27599999999999997</v>
      </c>
      <c r="H4154">
        <v>3.8825923799854829</v>
      </c>
      <c r="I4154" s="33">
        <v>0.91999999999999993</v>
      </c>
      <c r="J4154" s="35">
        <f>G4154/I4154</f>
        <v>0.3</v>
      </c>
      <c r="K4154">
        <v>7.8690127077223851E-2</v>
      </c>
      <c r="L4154">
        <v>0.11241446725317691</v>
      </c>
      <c r="M4154">
        <v>0.03</v>
      </c>
      <c r="N4154" t="s">
        <v>34</v>
      </c>
      <c r="O4154" s="53" t="s">
        <v>34</v>
      </c>
      <c r="P4154" s="54" t="str">
        <f>'Sheet1 (2)'!O3841</f>
        <v>A</v>
      </c>
      <c r="Q4154" s="31" t="str">
        <f>IF(U4154="same",N4154,IF(O4154=N4154,P4154,O4154))</f>
        <v>A</v>
      </c>
      <c r="R4154">
        <f>VLOOKUP(IF(V4154="same",N4154,IF(O4154=N4154,P4154,O4154)),$AA$2:$AL$8,9,FALSE)</f>
        <v>0.15</v>
      </c>
      <c r="S4154" s="11">
        <f>(L4154-M4154)/L4154</f>
        <v>0.73313043478260864</v>
      </c>
      <c r="T4154" s="13">
        <f t="shared" si="64"/>
        <v>0.15</v>
      </c>
      <c r="U4154">
        <f>IFERROR(T4154*I4154,0)</f>
        <v>0.13799999999999998</v>
      </c>
      <c r="V4154" t="str">
        <f>IF(AND(N4154=O4154,P4154=N4154),"same",IF(NOT(OR(O4154=N4154,P4154=N4154)),"conflict","change"))</f>
        <v>same</v>
      </c>
      <c r="W4154" s="55">
        <f>U4154-G4154</f>
        <v>-0.13799999999999998</v>
      </c>
    </row>
    <row r="4155" spans="1:23" ht="21" hidden="1" outlineLevel="2" x14ac:dyDescent="0.4">
      <c r="A4155" t="s">
        <v>5500</v>
      </c>
      <c r="B4155" t="s">
        <v>5493</v>
      </c>
      <c r="C4155" t="s">
        <v>5494</v>
      </c>
      <c r="D4155" s="34">
        <v>2993</v>
      </c>
      <c r="E4155" s="34">
        <v>616</v>
      </c>
      <c r="F4155" s="33">
        <v>8.7299999999999989E-2</v>
      </c>
      <c r="G4155" s="33">
        <v>3.7399999999999996E-2</v>
      </c>
      <c r="H4155">
        <v>20.581356498496493</v>
      </c>
      <c r="I4155" s="33">
        <v>0.12469999999999998</v>
      </c>
      <c r="J4155" s="35">
        <f>G4155/I4155</f>
        <v>0.29991980753809144</v>
      </c>
      <c r="K4155">
        <v>0.14172077922077919</v>
      </c>
      <c r="L4155">
        <v>0.20243506493506488</v>
      </c>
      <c r="M4155">
        <v>0.03</v>
      </c>
      <c r="N4155" t="s">
        <v>37</v>
      </c>
      <c r="O4155" s="53" t="s">
        <v>37</v>
      </c>
      <c r="P4155" s="54" t="str">
        <f>'Sheet1 (2)'!O4545</f>
        <v>B</v>
      </c>
      <c r="Q4155" s="31" t="str">
        <f>IF(U4155="same",N4155,IF(O4155=N4155,P4155,O4155))</f>
        <v>B</v>
      </c>
      <c r="R4155">
        <f>VLOOKUP(IF(V4155="same",N4155,IF(O4155=N4155,P4155,O4155)),$AA$2:$AL$8,9,FALSE)</f>
        <v>0.25</v>
      </c>
      <c r="S4155" s="11">
        <f>(L4155-M4155)/L4155</f>
        <v>0.85180433039294301</v>
      </c>
      <c r="T4155" s="13">
        <f t="shared" si="64"/>
        <v>0.25</v>
      </c>
      <c r="U4155">
        <f>IFERROR(T4155*I4155,0)</f>
        <v>3.1174999999999994E-2</v>
      </c>
      <c r="V4155" t="str">
        <f>IF(AND(N4155=O4155,P4155=N4155),"same",IF(NOT(OR(O4155=N4155,P4155=N4155)),"conflict","change"))</f>
        <v>same</v>
      </c>
      <c r="W4155" s="55">
        <f>U4155-G4155</f>
        <v>-6.2250000000000014E-3</v>
      </c>
    </row>
    <row r="4156" spans="1:23" ht="21" hidden="1" outlineLevel="2" x14ac:dyDescent="0.4">
      <c r="A4156" t="s">
        <v>5501</v>
      </c>
      <c r="B4156" t="s">
        <v>5493</v>
      </c>
      <c r="C4156" t="s">
        <v>5494</v>
      </c>
      <c r="D4156" s="34">
        <v>10786</v>
      </c>
      <c r="E4156" s="34">
        <v>703</v>
      </c>
      <c r="F4156" s="33">
        <v>6.7000000000000004E-2</v>
      </c>
      <c r="G4156" s="33">
        <v>3.3000000000000002E-2</v>
      </c>
      <c r="H4156">
        <v>6.5177081401817167</v>
      </c>
      <c r="I4156" s="33">
        <v>0.1</v>
      </c>
      <c r="J4156" s="35">
        <f>G4156/I4156</f>
        <v>0.33</v>
      </c>
      <c r="K4156">
        <v>9.5305832147937405E-2</v>
      </c>
      <c r="L4156">
        <v>0.14224751066856331</v>
      </c>
      <c r="M4156">
        <v>0.03</v>
      </c>
      <c r="N4156" t="s">
        <v>37</v>
      </c>
      <c r="O4156" s="53" t="s">
        <v>37</v>
      </c>
      <c r="P4156" s="54" t="str">
        <f>'Sheet1 (2)'!O4690</f>
        <v>B</v>
      </c>
      <c r="Q4156" s="31" t="str">
        <f>IF(U4156="same",N4156,IF(O4156=N4156,P4156,O4156))</f>
        <v>B</v>
      </c>
      <c r="R4156">
        <f>VLOOKUP(IF(V4156="same",N4156,IF(O4156=N4156,P4156,O4156)),$AA$2:$AL$8,9,FALSE)</f>
        <v>0.25</v>
      </c>
      <c r="S4156" s="11">
        <f>(L4156-M4156)/L4156</f>
        <v>0.78910000000000002</v>
      </c>
      <c r="T4156" s="13">
        <f t="shared" si="64"/>
        <v>0.25</v>
      </c>
      <c r="U4156">
        <f>IFERROR(T4156*I4156,0)</f>
        <v>2.5000000000000001E-2</v>
      </c>
      <c r="V4156" t="str">
        <f>IF(AND(N4156=O4156,P4156=N4156),"same",IF(NOT(OR(O4156=N4156,P4156=N4156)),"conflict","change"))</f>
        <v>same</v>
      </c>
      <c r="W4156" s="55">
        <f>U4156-G4156</f>
        <v>-8.0000000000000002E-3</v>
      </c>
    </row>
    <row r="4157" spans="1:23" ht="21" hidden="1" outlineLevel="2" x14ac:dyDescent="0.4">
      <c r="A4157" t="s">
        <v>5502</v>
      </c>
      <c r="B4157" t="s">
        <v>5493</v>
      </c>
      <c r="C4157" t="s">
        <v>5494</v>
      </c>
      <c r="D4157" s="34">
        <v>14124</v>
      </c>
      <c r="E4157" s="34">
        <v>1261</v>
      </c>
      <c r="F4157" s="33">
        <v>0.1072</v>
      </c>
      <c r="G4157" s="33">
        <v>5.28E-2</v>
      </c>
      <c r="H4157">
        <v>8.928065703766638</v>
      </c>
      <c r="I4157" s="33">
        <v>0.16</v>
      </c>
      <c r="J4157" s="35">
        <f>G4157/I4157</f>
        <v>0.33</v>
      </c>
      <c r="K4157">
        <v>8.5011895321173675E-2</v>
      </c>
      <c r="L4157">
        <v>0.12688342585249801</v>
      </c>
      <c r="M4157">
        <v>0.03</v>
      </c>
      <c r="N4157" t="s">
        <v>37</v>
      </c>
      <c r="O4157" s="53" t="s">
        <v>37</v>
      </c>
      <c r="P4157" s="54" t="str">
        <f>'Sheet1 (2)'!O4987</f>
        <v>B</v>
      </c>
      <c r="Q4157" s="31" t="str">
        <f>IF(U4157="same",N4157,IF(O4157=N4157,P4157,O4157))</f>
        <v>B</v>
      </c>
      <c r="R4157">
        <f>VLOOKUP(IF(V4157="same",N4157,IF(O4157=N4157,P4157,O4157)),$AA$2:$AL$8,9,FALSE)</f>
        <v>0.25</v>
      </c>
      <c r="S4157" s="11">
        <f>(L4157-M4157)/L4157</f>
        <v>0.76356250000000003</v>
      </c>
      <c r="T4157" s="13">
        <f t="shared" si="64"/>
        <v>0.25</v>
      </c>
      <c r="U4157">
        <f>IFERROR(T4157*I4157,0)</f>
        <v>0.04</v>
      </c>
      <c r="V4157" t="str">
        <f>IF(AND(N4157=O4157,P4157=N4157),"same",IF(NOT(OR(O4157=N4157,P4157=N4157)),"conflict","change"))</f>
        <v>same</v>
      </c>
      <c r="W4157" s="55">
        <f>U4157-G4157</f>
        <v>-1.2799999999999999E-2</v>
      </c>
    </row>
    <row r="4158" spans="1:23" ht="21" hidden="1" outlineLevel="2" collapsed="1" x14ac:dyDescent="0.4">
      <c r="A4158" t="s">
        <v>5503</v>
      </c>
      <c r="B4158" t="s">
        <v>5493</v>
      </c>
      <c r="C4158" t="s">
        <v>5494</v>
      </c>
      <c r="D4158" s="34">
        <v>448815</v>
      </c>
      <c r="E4158" s="34">
        <v>19914</v>
      </c>
      <c r="F4158" s="33">
        <v>1.127</v>
      </c>
      <c r="G4158" s="33">
        <v>0.48300000000000004</v>
      </c>
      <c r="H4158">
        <v>4.4370174793623205</v>
      </c>
      <c r="I4158" s="33">
        <v>1.61</v>
      </c>
      <c r="J4158" s="35">
        <f>G4158/I4158</f>
        <v>0.3</v>
      </c>
      <c r="K4158">
        <v>5.659335141106759E-2</v>
      </c>
      <c r="L4158">
        <v>8.0847644872953706E-2</v>
      </c>
      <c r="M4158">
        <v>0.03</v>
      </c>
      <c r="N4158" t="s">
        <v>34</v>
      </c>
      <c r="O4158" s="53" t="s">
        <v>34</v>
      </c>
      <c r="P4158" s="54" t="str">
        <f>'Sheet1 (2)'!O5026</f>
        <v>A</v>
      </c>
      <c r="Q4158" s="31" t="str">
        <f>IF(U4158="same",N4158,IF(O4158=N4158,P4158,O4158))</f>
        <v>A</v>
      </c>
      <c r="R4158">
        <f>VLOOKUP(IF(V4158="same",N4158,IF(O4158=N4158,P4158,O4158)),$AA$2:$AL$8,9,FALSE)</f>
        <v>0.15</v>
      </c>
      <c r="S4158" s="11">
        <f>(L4158-M4158)/L4158</f>
        <v>0.62893167701863362</v>
      </c>
      <c r="T4158" s="13">
        <f t="shared" si="64"/>
        <v>0.15</v>
      </c>
      <c r="U4158">
        <f>IFERROR(T4158*I4158,0)</f>
        <v>0.24149999999999999</v>
      </c>
      <c r="V4158" t="str">
        <f>IF(AND(N4158=O4158,P4158=N4158),"same",IF(NOT(OR(O4158=N4158,P4158=N4158)),"conflict","change"))</f>
        <v>same</v>
      </c>
      <c r="W4158" s="55">
        <f>U4158-G4158</f>
        <v>-0.24150000000000005</v>
      </c>
    </row>
    <row r="4159" spans="1:23" ht="21" hidden="1" outlineLevel="2" x14ac:dyDescent="0.4">
      <c r="A4159" t="s">
        <v>5504</v>
      </c>
      <c r="B4159" t="s">
        <v>5493</v>
      </c>
      <c r="C4159" t="s">
        <v>5494</v>
      </c>
      <c r="D4159" s="34">
        <v>1246</v>
      </c>
      <c r="E4159" s="34">
        <v>794</v>
      </c>
      <c r="F4159" s="33">
        <v>0.10860000000000002</v>
      </c>
      <c r="G4159" s="33">
        <v>5.340000000000001E-2</v>
      </c>
      <c r="H4159">
        <v>63.723916532905299</v>
      </c>
      <c r="I4159" s="33">
        <v>0.16200000000000003</v>
      </c>
      <c r="J4159" s="35">
        <f>G4159/I4159</f>
        <v>0.32962962962962961</v>
      </c>
      <c r="K4159">
        <v>0.13677581863979851</v>
      </c>
      <c r="L4159">
        <v>0.20403022670025192</v>
      </c>
      <c r="M4159">
        <v>0.03</v>
      </c>
      <c r="N4159" t="s">
        <v>37</v>
      </c>
      <c r="O4159" s="53" t="s">
        <v>37</v>
      </c>
      <c r="P4159" s="54" t="str">
        <f>'Sheet1 (2)'!O5140</f>
        <v>B</v>
      </c>
      <c r="Q4159" s="31" t="str">
        <f>IF(U4159="same",N4159,IF(O4159=N4159,P4159,O4159))</f>
        <v>B</v>
      </c>
      <c r="R4159">
        <f>VLOOKUP(IF(V4159="same",N4159,IF(O4159=N4159,P4159,O4159)),$AA$2:$AL$8,9,FALSE)</f>
        <v>0.25</v>
      </c>
      <c r="S4159" s="11">
        <f>(L4159-M4159)/L4159</f>
        <v>0.85296296296296303</v>
      </c>
      <c r="T4159" s="13">
        <f t="shared" si="64"/>
        <v>0.25</v>
      </c>
      <c r="U4159">
        <f>IFERROR(T4159*I4159,0)</f>
        <v>4.0500000000000008E-2</v>
      </c>
      <c r="V4159" t="str">
        <f>IF(AND(N4159=O4159,P4159=N4159),"same",IF(NOT(OR(O4159=N4159,P4159=N4159)),"conflict","change"))</f>
        <v>same</v>
      </c>
      <c r="W4159" s="55">
        <f>U4159-G4159</f>
        <v>-1.2900000000000002E-2</v>
      </c>
    </row>
    <row r="4160" spans="1:23" ht="21" outlineLevel="1" collapsed="1" x14ac:dyDescent="0.4">
      <c r="C4160" s="29" t="s">
        <v>5505</v>
      </c>
      <c r="D4160" s="34">
        <f>SUBTOTAL(9,D4149:D4159)</f>
        <v>1229775</v>
      </c>
      <c r="E4160" s="34">
        <f>SUBTOTAL(9,E4149:E4159)</f>
        <v>94658</v>
      </c>
      <c r="F4160" s="33">
        <f>SUBTOTAL(9,F4149:F4159)</f>
        <v>33.857600000000005</v>
      </c>
      <c r="G4160" s="33">
        <f>SUBTOTAL(9,G4149:G4159)</f>
        <v>14.638099999999996</v>
      </c>
      <c r="I4160" s="33">
        <f>SUBTOTAL(9,I4149:I4159)</f>
        <v>48.495699999999999</v>
      </c>
      <c r="J4160" s="35"/>
      <c r="O4160" s="53"/>
      <c r="P4160" s="54"/>
      <c r="Q4160" s="31"/>
      <c r="T4160" s="13">
        <f t="shared" si="64"/>
        <v>0</v>
      </c>
      <c r="U4160">
        <f>SUBTOTAL(9,U4149:U4159)</f>
        <v>11.870925</v>
      </c>
      <c r="W4160" s="55">
        <f>SUBTOTAL(9,W4149:W4159)</f>
        <v>-2.7671749999999973</v>
      </c>
    </row>
    <row r="4161" spans="1:23" ht="21" hidden="1" outlineLevel="2" x14ac:dyDescent="0.4">
      <c r="A4161" t="s">
        <v>5207</v>
      </c>
      <c r="B4161" t="s">
        <v>5208</v>
      </c>
      <c r="C4161" t="s">
        <v>5209</v>
      </c>
      <c r="D4161" s="34">
        <v>24167</v>
      </c>
      <c r="E4161" s="34">
        <v>10835</v>
      </c>
      <c r="F4161" s="33">
        <v>8.9208999999999978</v>
      </c>
      <c r="G4161" s="33">
        <v>2.9734000000000003</v>
      </c>
      <c r="H4161">
        <v>44.833864360491582</v>
      </c>
      <c r="I4161" s="33">
        <v>11.894299999999998</v>
      </c>
      <c r="J4161" s="35">
        <f>G4161/I4161</f>
        <v>0.24998528707027742</v>
      </c>
      <c r="K4161">
        <v>0.82334102445777557</v>
      </c>
      <c r="L4161">
        <v>1.0977664974619288</v>
      </c>
      <c r="M4161">
        <v>0.5</v>
      </c>
      <c r="N4161" t="s">
        <v>37</v>
      </c>
      <c r="O4161" s="53" t="s">
        <v>37</v>
      </c>
      <c r="P4161" s="54" t="str">
        <f>'Sheet1 (2)'!O260</f>
        <v>B</v>
      </c>
      <c r="Q4161" s="31" t="str">
        <f>IF(U4161="same",N4161,IF(O4161=N4161,P4161,O4161))</f>
        <v>B</v>
      </c>
      <c r="R4161">
        <f>VLOOKUP(IF(V4161="same",N4161,IF(O4161=N4161,P4161,O4161)),$AA$2:$AL$8,9,FALSE)</f>
        <v>0.25</v>
      </c>
      <c r="S4161" s="11">
        <f>(L4161-M4161)/L4161</f>
        <v>0.54452973272912231</v>
      </c>
      <c r="T4161" s="13">
        <f t="shared" si="64"/>
        <v>0.25</v>
      </c>
      <c r="U4161">
        <f>IFERROR(T4161*I4161,0)</f>
        <v>2.9735749999999994</v>
      </c>
      <c r="V4161" t="str">
        <f>IF(AND(N4161=O4161,P4161=N4161),"same",IF(NOT(OR(O4161=N4161,P4161=N4161)),"conflict","change"))</f>
        <v>same</v>
      </c>
      <c r="W4161" s="55">
        <f>U4161-G4161</f>
        <v>1.7499999999914806E-4</v>
      </c>
    </row>
    <row r="4162" spans="1:23" ht="21" hidden="1" outlineLevel="2" collapsed="1" x14ac:dyDescent="0.4">
      <c r="A4162" t="s">
        <v>5210</v>
      </c>
      <c r="B4162" t="s">
        <v>5208</v>
      </c>
      <c r="C4162" t="s">
        <v>5209</v>
      </c>
      <c r="D4162" s="34">
        <v>20972</v>
      </c>
      <c r="E4162" s="34">
        <v>8451</v>
      </c>
      <c r="F4162" s="33">
        <v>5.7689000000000004</v>
      </c>
      <c r="G4162" s="33">
        <v>1.9228000000000003</v>
      </c>
      <c r="H4162">
        <v>40.296585924089264</v>
      </c>
      <c r="I4162" s="33">
        <v>7.6917000000000009</v>
      </c>
      <c r="J4162" s="35">
        <f>G4162/I4162</f>
        <v>0.24998374871614859</v>
      </c>
      <c r="K4162">
        <v>0.68262927464205425</v>
      </c>
      <c r="L4162">
        <v>0.91015264465743706</v>
      </c>
      <c r="M4162">
        <v>0.5</v>
      </c>
      <c r="N4162" t="s">
        <v>37</v>
      </c>
      <c r="O4162" s="53" t="s">
        <v>37</v>
      </c>
      <c r="P4162" s="54" t="str">
        <f>'Sheet1 (2)'!O602</f>
        <v>B</v>
      </c>
      <c r="Q4162" s="31" t="str">
        <f>IF(U4162="same",N4162,IF(O4162=N4162,P4162,O4162))</f>
        <v>B</v>
      </c>
      <c r="R4162">
        <f>VLOOKUP(IF(V4162="same",N4162,IF(O4162=N4162,P4162,O4162)),$AA$2:$AL$8,9,FALSE)</f>
        <v>0.25</v>
      </c>
      <c r="S4162" s="11">
        <f>(L4162-M4162)/L4162</f>
        <v>0.45064160068645426</v>
      </c>
      <c r="T4162" s="13">
        <f t="shared" si="64"/>
        <v>0.25</v>
      </c>
      <c r="U4162">
        <f>IFERROR(T4162*I4162,0)</f>
        <v>1.9229250000000002</v>
      </c>
      <c r="V4162" t="str">
        <f>IF(AND(N4162=O4162,P4162=N4162),"same",IF(NOT(OR(O4162=N4162,P4162=N4162)),"conflict","change"))</f>
        <v>same</v>
      </c>
      <c r="W4162" s="55">
        <f>U4162-G4162</f>
        <v>1.2499999999993072E-4</v>
      </c>
    </row>
    <row r="4163" spans="1:23" ht="21" hidden="1" outlineLevel="2" x14ac:dyDescent="0.4">
      <c r="A4163" t="s">
        <v>5211</v>
      </c>
      <c r="B4163" t="s">
        <v>5208</v>
      </c>
      <c r="C4163" t="s">
        <v>5209</v>
      </c>
      <c r="D4163" s="34">
        <v>39120</v>
      </c>
      <c r="E4163" s="34">
        <v>6241</v>
      </c>
      <c r="F4163" s="33">
        <v>4.0358999999999998</v>
      </c>
      <c r="G4163" s="33">
        <v>1.9879</v>
      </c>
      <c r="H4163">
        <v>15.953476482617587</v>
      </c>
      <c r="I4163" s="33">
        <v>6.0237999999999996</v>
      </c>
      <c r="J4163" s="35">
        <f>G4163/I4163</f>
        <v>0.33000763637570973</v>
      </c>
      <c r="K4163">
        <v>0.64667521230572023</v>
      </c>
      <c r="L4163">
        <v>0.96519788495433412</v>
      </c>
      <c r="M4163">
        <v>0.5</v>
      </c>
      <c r="N4163" t="s">
        <v>37</v>
      </c>
      <c r="O4163" s="53" t="s">
        <v>37</v>
      </c>
      <c r="P4163" s="54" t="str">
        <f>'Sheet1 (2)'!O656</f>
        <v>B</v>
      </c>
      <c r="Q4163" s="31" t="str">
        <f>IF(U4163="same",N4163,IF(O4163=N4163,P4163,O4163))</f>
        <v>B</v>
      </c>
      <c r="R4163">
        <f>VLOOKUP(IF(V4163="same",N4163,IF(O4163=N4163,P4163,O4163)),$AA$2:$AL$8,9,FALSE)</f>
        <v>0.25</v>
      </c>
      <c r="S4163" s="11">
        <f>(L4163-M4163)/L4163</f>
        <v>0.48197151299843943</v>
      </c>
      <c r="T4163" s="13">
        <f t="shared" ref="T4163:T4226" si="65">MIN(S4163,R4163)</f>
        <v>0.25</v>
      </c>
      <c r="U4163">
        <f>IFERROR(T4163*I4163,0)</f>
        <v>1.5059499999999999</v>
      </c>
      <c r="V4163" t="str">
        <f>IF(AND(N4163=O4163,P4163=N4163),"same",IF(NOT(OR(O4163=N4163,P4163=N4163)),"conflict","change"))</f>
        <v>same</v>
      </c>
      <c r="W4163" s="55">
        <f>U4163-G4163</f>
        <v>-0.4819500000000001</v>
      </c>
    </row>
    <row r="4164" spans="1:23" ht="21" hidden="1" outlineLevel="2" x14ac:dyDescent="0.4">
      <c r="A4164" t="s">
        <v>5212</v>
      </c>
      <c r="B4164" t="s">
        <v>5208</v>
      </c>
      <c r="C4164" t="s">
        <v>5209</v>
      </c>
      <c r="D4164" s="34">
        <v>78095</v>
      </c>
      <c r="E4164" s="34">
        <v>45429</v>
      </c>
      <c r="F4164" s="33">
        <v>19.116700000000002</v>
      </c>
      <c r="G4164" s="33">
        <v>9.4157999999999991</v>
      </c>
      <c r="H4164">
        <v>58.171457839810486</v>
      </c>
      <c r="I4164" s="33">
        <v>28.532499999999999</v>
      </c>
      <c r="J4164" s="35">
        <f>G4164/I4164</f>
        <v>0.33000262858144219</v>
      </c>
      <c r="K4164">
        <v>0.42080389178718441</v>
      </c>
      <c r="L4164">
        <v>0.62806797420150129</v>
      </c>
      <c r="M4164">
        <v>0.3</v>
      </c>
      <c r="N4164" t="s">
        <v>37</v>
      </c>
      <c r="O4164" s="53" t="s">
        <v>37</v>
      </c>
      <c r="P4164" s="54" t="str">
        <f>'Sheet1 (2)'!O746</f>
        <v>B</v>
      </c>
      <c r="Q4164" s="31" t="str">
        <f>IF(U4164="same",N4164,IF(O4164=N4164,P4164,O4164))</f>
        <v>B</v>
      </c>
      <c r="R4164">
        <f>VLOOKUP(IF(V4164="same",N4164,IF(O4164=N4164,P4164,O4164)),$AA$2:$AL$8,9,FALSE)</f>
        <v>0.25</v>
      </c>
      <c r="S4164" s="11">
        <f>(L4164-M4164)/L4164</f>
        <v>0.52234469464645583</v>
      </c>
      <c r="T4164" s="13">
        <f t="shared" si="65"/>
        <v>0.25</v>
      </c>
      <c r="U4164">
        <f>IFERROR(T4164*I4164,0)</f>
        <v>7.1331249999999997</v>
      </c>
      <c r="V4164" t="str">
        <f>IF(AND(N4164=O4164,P4164=N4164),"same",IF(NOT(OR(O4164=N4164,P4164=N4164)),"conflict","change"))</f>
        <v>same</v>
      </c>
      <c r="W4164" s="55">
        <f>U4164-G4164</f>
        <v>-2.2826749999999993</v>
      </c>
    </row>
    <row r="4165" spans="1:23" ht="21" hidden="1" outlineLevel="2" collapsed="1" x14ac:dyDescent="0.4">
      <c r="A4165" t="s">
        <v>5213</v>
      </c>
      <c r="B4165" t="s">
        <v>5208</v>
      </c>
      <c r="C4165" t="s">
        <v>5209</v>
      </c>
      <c r="D4165" s="34">
        <v>70100</v>
      </c>
      <c r="E4165" s="34">
        <v>29887</v>
      </c>
      <c r="F4165" s="33">
        <v>18.213000000000001</v>
      </c>
      <c r="G4165" s="33">
        <v>6.0704000000000002</v>
      </c>
      <c r="H4165">
        <v>42.634807417974322</v>
      </c>
      <c r="I4165" s="33">
        <v>24.2834</v>
      </c>
      <c r="J4165" s="35">
        <f>G4165/I4165</f>
        <v>0.24998146882232308</v>
      </c>
      <c r="K4165">
        <v>0.6093953892996955</v>
      </c>
      <c r="L4165">
        <v>0.81250711011476562</v>
      </c>
      <c r="M4165">
        <v>0.3</v>
      </c>
      <c r="N4165" t="s">
        <v>37</v>
      </c>
      <c r="O4165" s="53" t="s">
        <v>37</v>
      </c>
      <c r="P4165" s="54" t="str">
        <f>'Sheet1 (2)'!O1233</f>
        <v>B</v>
      </c>
      <c r="Q4165" s="31" t="str">
        <f>IF(U4165="same",N4165,IF(O4165=N4165,P4165,O4165))</f>
        <v>B</v>
      </c>
      <c r="R4165">
        <f>VLOOKUP(IF(V4165="same",N4165,IF(O4165=N4165,P4165,O4165)),$AA$2:$AL$8,9,FALSE)</f>
        <v>0.25</v>
      </c>
      <c r="S4165" s="11">
        <f>(L4165-M4165)/L4165</f>
        <v>0.63077246184636415</v>
      </c>
      <c r="T4165" s="13">
        <f t="shared" si="65"/>
        <v>0.25</v>
      </c>
      <c r="U4165">
        <f>IFERROR(T4165*I4165,0)</f>
        <v>6.0708500000000001</v>
      </c>
      <c r="V4165" t="str">
        <f>IF(AND(N4165=O4165,P4165=N4165),"same",IF(NOT(OR(O4165=N4165,P4165=N4165)),"conflict","change"))</f>
        <v>same</v>
      </c>
      <c r="W4165" s="55">
        <f>U4165-G4165</f>
        <v>4.4999999999983942E-4</v>
      </c>
    </row>
    <row r="4166" spans="1:23" ht="21" outlineLevel="1" collapsed="1" x14ac:dyDescent="0.4">
      <c r="C4166" s="29" t="s">
        <v>5214</v>
      </c>
      <c r="D4166" s="34">
        <f>SUBTOTAL(9,D4161:D4165)</f>
        <v>232454</v>
      </c>
      <c r="E4166" s="34">
        <f>SUBTOTAL(9,E4161:E4165)</f>
        <v>100843</v>
      </c>
      <c r="F4166" s="33">
        <f>SUBTOTAL(9,F4161:F4165)</f>
        <v>56.055399999999999</v>
      </c>
      <c r="G4166" s="33">
        <f>SUBTOTAL(9,G4161:G4165)</f>
        <v>22.3703</v>
      </c>
      <c r="I4166" s="33">
        <f>SUBTOTAL(9,I4161:I4165)</f>
        <v>78.425700000000006</v>
      </c>
      <c r="J4166" s="35"/>
      <c r="O4166" s="53"/>
      <c r="P4166" s="54"/>
      <c r="Q4166" s="31"/>
      <c r="T4166" s="13">
        <f t="shared" si="65"/>
        <v>0</v>
      </c>
      <c r="U4166">
        <f>SUBTOTAL(9,U4161:U4165)</f>
        <v>19.606425000000002</v>
      </c>
      <c r="W4166" s="55">
        <f>SUBTOTAL(9,W4161:W4165)</f>
        <v>-2.7638750000000005</v>
      </c>
    </row>
    <row r="4167" spans="1:23" ht="21" hidden="1" outlineLevel="2" x14ac:dyDescent="0.4">
      <c r="A4167" t="s">
        <v>5957</v>
      </c>
      <c r="B4167" t="s">
        <v>5958</v>
      </c>
      <c r="C4167" t="s">
        <v>5959</v>
      </c>
      <c r="D4167" s="34">
        <v>78128</v>
      </c>
      <c r="E4167" s="34">
        <v>32592</v>
      </c>
      <c r="F4167" s="33">
        <v>5.2247000000000003</v>
      </c>
      <c r="G4167" s="33">
        <v>1.7413000000000003</v>
      </c>
      <c r="H4167">
        <v>41.716158099528975</v>
      </c>
      <c r="I4167" s="33">
        <v>6.9660000000000011</v>
      </c>
      <c r="J4167" s="35">
        <f>G4167/I4167</f>
        <v>0.24997128911857594</v>
      </c>
      <c r="K4167">
        <v>0.16030621011291116</v>
      </c>
      <c r="L4167">
        <v>0.21373343151693669</v>
      </c>
      <c r="M4167">
        <v>0.01</v>
      </c>
      <c r="N4167" t="s">
        <v>34</v>
      </c>
      <c r="O4167" s="53" t="s">
        <v>34</v>
      </c>
      <c r="P4167" s="54" t="str">
        <f>'Sheet1 (2)'!O1622</f>
        <v>A</v>
      </c>
      <c r="Q4167" s="31" t="str">
        <f>IF(U4167="same",N4167,IF(O4167=N4167,P4167,O4167))</f>
        <v>A</v>
      </c>
      <c r="R4167">
        <f>VLOOKUP(IF(V4167="same",N4167,IF(O4167=N4167,P4167,O4167)),$AA$2:$AL$8,9,FALSE)</f>
        <v>0.15</v>
      </c>
      <c r="S4167" s="11">
        <f>(L4167-M4167)/L4167</f>
        <v>0.95321274763135222</v>
      </c>
      <c r="T4167" s="13">
        <f t="shared" si="65"/>
        <v>0.15</v>
      </c>
      <c r="U4167">
        <f>IFERROR(T4167*I4167,0)</f>
        <v>1.0449000000000002</v>
      </c>
      <c r="V4167" t="str">
        <f>IF(AND(N4167=O4167,P4167=N4167),"same",IF(NOT(OR(O4167=N4167,P4167=N4167)),"conflict","change"))</f>
        <v>same</v>
      </c>
      <c r="W4167" s="55">
        <f>U4167-G4167</f>
        <v>-0.69640000000000013</v>
      </c>
    </row>
    <row r="4168" spans="1:23" ht="21" hidden="1" outlineLevel="2" x14ac:dyDescent="0.4">
      <c r="A4168" t="s">
        <v>5960</v>
      </c>
      <c r="B4168" t="s">
        <v>5958</v>
      </c>
      <c r="C4168" t="s">
        <v>5959</v>
      </c>
      <c r="D4168" s="34">
        <v>93832</v>
      </c>
      <c r="E4168" s="34">
        <v>37183</v>
      </c>
      <c r="F4168" s="33">
        <v>5.7039</v>
      </c>
      <c r="G4168" s="33">
        <v>3.0710999999999999</v>
      </c>
      <c r="H4168">
        <v>39.627206070423739</v>
      </c>
      <c r="I4168" s="33">
        <v>8.7750000000000004</v>
      </c>
      <c r="J4168" s="35">
        <f>G4168/I4168</f>
        <v>0.34998290598290599</v>
      </c>
      <c r="K4168">
        <v>0.15340074765349757</v>
      </c>
      <c r="L4168">
        <v>0.23599494392598769</v>
      </c>
      <c r="M4168">
        <v>0.01</v>
      </c>
      <c r="N4168" t="s">
        <v>34</v>
      </c>
      <c r="O4168" s="53" t="s">
        <v>34</v>
      </c>
      <c r="P4168" s="54" t="str">
        <f>'Sheet1 (2)'!O1695</f>
        <v>A</v>
      </c>
      <c r="Q4168" s="31" t="str">
        <f>IF(U4168="same",N4168,IF(O4168=N4168,P4168,O4168))</f>
        <v>A</v>
      </c>
      <c r="R4168">
        <f>VLOOKUP(IF(V4168="same",N4168,IF(O4168=N4168,P4168,O4168)),$AA$2:$AL$8,9,FALSE)</f>
        <v>0.15</v>
      </c>
      <c r="S4168" s="11">
        <f>(L4168-M4168)/L4168</f>
        <v>0.9576262108262108</v>
      </c>
      <c r="T4168" s="13">
        <f t="shared" si="65"/>
        <v>0.15</v>
      </c>
      <c r="U4168">
        <f>IFERROR(T4168*I4168,0)</f>
        <v>1.3162499999999999</v>
      </c>
      <c r="V4168" t="str">
        <f>IF(AND(N4168=O4168,P4168=N4168),"same",IF(NOT(OR(O4168=N4168,P4168=N4168)),"conflict","change"))</f>
        <v>same</v>
      </c>
      <c r="W4168" s="55">
        <f>U4168-G4168</f>
        <v>-1.75485</v>
      </c>
    </row>
    <row r="4169" spans="1:23" ht="21" hidden="1" outlineLevel="2" x14ac:dyDescent="0.4">
      <c r="A4169" t="s">
        <v>5961</v>
      </c>
      <c r="B4169" t="s">
        <v>5958</v>
      </c>
      <c r="C4169" t="s">
        <v>5959</v>
      </c>
      <c r="D4169" s="34">
        <v>31226</v>
      </c>
      <c r="E4169" s="34">
        <v>12680</v>
      </c>
      <c r="F4169" s="33">
        <v>2.0116999999999998</v>
      </c>
      <c r="G4169" s="33">
        <v>0.67030000000000001</v>
      </c>
      <c r="H4169">
        <v>40.60718631909306</v>
      </c>
      <c r="I4169" s="33">
        <v>2.6819999999999999</v>
      </c>
      <c r="J4169" s="35">
        <f>G4169/I4169</f>
        <v>0.2499254287844892</v>
      </c>
      <c r="K4169">
        <v>0.1586514195583596</v>
      </c>
      <c r="L4169">
        <v>0.21151419558359622</v>
      </c>
      <c r="M4169">
        <v>0.01</v>
      </c>
      <c r="N4169" t="s">
        <v>34</v>
      </c>
      <c r="O4169" s="53" t="s">
        <v>34</v>
      </c>
      <c r="P4169" s="54" t="str">
        <f>'Sheet1 (2)'!O3829</f>
        <v>A</v>
      </c>
      <c r="Q4169" s="31" t="str">
        <f>IF(U4169="same",N4169,IF(O4169=N4169,P4169,O4169))</f>
        <v>A</v>
      </c>
      <c r="R4169">
        <f>VLOOKUP(IF(V4169="same",N4169,IF(O4169=N4169,P4169,O4169)),$AA$2:$AL$8,9,FALSE)</f>
        <v>0.15</v>
      </c>
      <c r="S4169" s="11">
        <f>(L4169-M4169)/L4169</f>
        <v>0.95272184936614468</v>
      </c>
      <c r="T4169" s="13">
        <f t="shared" si="65"/>
        <v>0.15</v>
      </c>
      <c r="U4169">
        <f>IFERROR(T4169*I4169,0)</f>
        <v>0.40229999999999999</v>
      </c>
      <c r="V4169" t="str">
        <f>IF(AND(N4169=O4169,P4169=N4169),"same",IF(NOT(OR(O4169=N4169,P4169=N4169)),"conflict","change"))</f>
        <v>same</v>
      </c>
      <c r="W4169" s="55">
        <f>U4169-G4169</f>
        <v>-0.26800000000000002</v>
      </c>
    </row>
    <row r="4170" spans="1:23" ht="21" outlineLevel="1" collapsed="1" x14ac:dyDescent="0.4">
      <c r="C4170" s="29" t="s">
        <v>5962</v>
      </c>
      <c r="D4170" s="34">
        <f>SUBTOTAL(9,D4167:D4169)</f>
        <v>203186</v>
      </c>
      <c r="E4170" s="34">
        <f>SUBTOTAL(9,E4167:E4169)</f>
        <v>82455</v>
      </c>
      <c r="F4170" s="33">
        <f>SUBTOTAL(9,F4167:F4169)</f>
        <v>12.940299999999999</v>
      </c>
      <c r="G4170" s="33">
        <f>SUBTOTAL(9,G4167:G4169)</f>
        <v>5.4827000000000004</v>
      </c>
      <c r="I4170" s="33">
        <f>SUBTOTAL(9,I4167:I4169)</f>
        <v>18.423000000000002</v>
      </c>
      <c r="J4170" s="35"/>
      <c r="O4170" s="53"/>
      <c r="P4170" s="54"/>
      <c r="Q4170" s="31"/>
      <c r="T4170" s="13">
        <f t="shared" si="65"/>
        <v>0</v>
      </c>
      <c r="U4170">
        <f>SUBTOTAL(9,U4167:U4169)</f>
        <v>2.7634500000000002</v>
      </c>
      <c r="W4170" s="55">
        <f>SUBTOTAL(9,W4167:W4169)</f>
        <v>-2.7192499999999997</v>
      </c>
    </row>
    <row r="4171" spans="1:23" ht="21" hidden="1" outlineLevel="2" x14ac:dyDescent="0.4">
      <c r="A4171" t="s">
        <v>5410</v>
      </c>
      <c r="B4171" t="s">
        <v>5411</v>
      </c>
      <c r="C4171" t="s">
        <v>5412</v>
      </c>
      <c r="D4171" s="34">
        <v>137012</v>
      </c>
      <c r="E4171" s="34">
        <v>39332</v>
      </c>
      <c r="F4171" s="33">
        <v>19.666</v>
      </c>
      <c r="G4171" s="33">
        <v>8.6239999999999988</v>
      </c>
      <c r="H4171">
        <v>28.706974571570374</v>
      </c>
      <c r="I4171" s="33">
        <v>28.29</v>
      </c>
      <c r="J4171" s="35">
        <f>G4171/I4171</f>
        <v>0.304842700600919</v>
      </c>
      <c r="K4171">
        <v>0.5</v>
      </c>
      <c r="L4171">
        <v>0.71926166988711482</v>
      </c>
      <c r="M4171">
        <v>0.5</v>
      </c>
      <c r="N4171" t="s">
        <v>37</v>
      </c>
      <c r="O4171" s="53" t="s">
        <v>37</v>
      </c>
      <c r="P4171" s="54" t="str">
        <f>'Sheet1 (2)'!O1354</f>
        <v>B</v>
      </c>
      <c r="Q4171" s="31" t="str">
        <f>IF(U4171="same",N4171,IF(O4171=N4171,P4171,O4171))</f>
        <v>B</v>
      </c>
      <c r="R4171">
        <f>VLOOKUP(IF(V4171="same",N4171,IF(O4171=N4171,P4171,O4171)),$AA$2:$AL$8,9,FALSE)</f>
        <v>0.25</v>
      </c>
      <c r="S4171" s="11">
        <f>(L4171-M4171)/L4171</f>
        <v>0.30484270060091906</v>
      </c>
      <c r="T4171" s="13">
        <f t="shared" si="65"/>
        <v>0.25</v>
      </c>
      <c r="U4171">
        <f>IFERROR(T4171*I4171,0)</f>
        <v>7.0724999999999998</v>
      </c>
      <c r="V4171" t="str">
        <f>IF(AND(N4171=O4171,P4171=N4171),"same",IF(NOT(OR(O4171=N4171,P4171=N4171)),"conflict","change"))</f>
        <v>same</v>
      </c>
      <c r="W4171" s="55">
        <f>U4171-G4171</f>
        <v>-1.551499999999999</v>
      </c>
    </row>
    <row r="4172" spans="1:23" ht="21" hidden="1" outlineLevel="2" x14ac:dyDescent="0.4">
      <c r="A4172" t="s">
        <v>5413</v>
      </c>
      <c r="B4172" t="s">
        <v>5411</v>
      </c>
      <c r="C4172" t="s">
        <v>5412</v>
      </c>
      <c r="D4172" s="34">
        <v>69259</v>
      </c>
      <c r="E4172" s="34">
        <v>19142</v>
      </c>
      <c r="F4172" s="33">
        <v>9.5709999999999997</v>
      </c>
      <c r="G4172" s="33">
        <v>3.7239999999999998</v>
      </c>
      <c r="H4172">
        <v>27.63828527700371</v>
      </c>
      <c r="I4172" s="33">
        <v>13.295</v>
      </c>
      <c r="J4172" s="35">
        <f>G4172/I4172</f>
        <v>0.28010530274539297</v>
      </c>
      <c r="K4172">
        <v>0.5</v>
      </c>
      <c r="L4172">
        <v>0.69454602444885594</v>
      </c>
      <c r="M4172">
        <v>0.5</v>
      </c>
      <c r="N4172" t="s">
        <v>37</v>
      </c>
      <c r="O4172" s="53" t="s">
        <v>37</v>
      </c>
      <c r="P4172" s="54" t="str">
        <f>'Sheet1 (2)'!O1374</f>
        <v>B</v>
      </c>
      <c r="Q4172" s="31" t="str">
        <f>IF(U4172="same",N4172,IF(O4172=N4172,P4172,O4172))</f>
        <v>B</v>
      </c>
      <c r="R4172">
        <f>VLOOKUP(IF(V4172="same",N4172,IF(O4172=N4172,P4172,O4172)),$AA$2:$AL$8,9,FALSE)</f>
        <v>0.25</v>
      </c>
      <c r="S4172" s="11">
        <f>(L4172-M4172)/L4172</f>
        <v>0.28010530274539303</v>
      </c>
      <c r="T4172" s="13">
        <f t="shared" si="65"/>
        <v>0.25</v>
      </c>
      <c r="U4172">
        <f>IFERROR(T4172*I4172,0)</f>
        <v>3.32375</v>
      </c>
      <c r="V4172" t="str">
        <f>IF(AND(N4172=O4172,P4172=N4172),"same",IF(NOT(OR(O4172=N4172,P4172=N4172)),"conflict","change"))</f>
        <v>same</v>
      </c>
      <c r="W4172" s="55">
        <f>U4172-G4172</f>
        <v>-0.40024999999999977</v>
      </c>
    </row>
    <row r="4173" spans="1:23" ht="21" hidden="1" outlineLevel="2" x14ac:dyDescent="0.4">
      <c r="A4173" t="s">
        <v>5414</v>
      </c>
      <c r="B4173" t="s">
        <v>5411</v>
      </c>
      <c r="C4173" t="s">
        <v>5412</v>
      </c>
      <c r="D4173" s="34">
        <v>72260</v>
      </c>
      <c r="E4173" s="34">
        <v>22384</v>
      </c>
      <c r="F4173" s="33">
        <v>11.192</v>
      </c>
      <c r="G4173" s="33">
        <v>4.5670000000000002</v>
      </c>
      <c r="H4173">
        <v>30.977027401051757</v>
      </c>
      <c r="I4173" s="33">
        <v>15.759</v>
      </c>
      <c r="J4173" s="35">
        <f>G4173/I4173</f>
        <v>0.28980265245256681</v>
      </c>
      <c r="K4173">
        <v>0.5</v>
      </c>
      <c r="L4173">
        <v>0.70402966404574696</v>
      </c>
      <c r="M4173">
        <v>0.5</v>
      </c>
      <c r="N4173" t="s">
        <v>37</v>
      </c>
      <c r="O4173" s="53" t="s">
        <v>37</v>
      </c>
      <c r="P4173" s="54" t="str">
        <f>'Sheet1 (2)'!O3368</f>
        <v>B</v>
      </c>
      <c r="Q4173" s="31" t="str">
        <f>IF(U4173="same",N4173,IF(O4173=N4173,P4173,O4173))</f>
        <v>B</v>
      </c>
      <c r="R4173">
        <f>VLOOKUP(IF(V4173="same",N4173,IF(O4173=N4173,P4173,O4173)),$AA$2:$AL$8,9,FALSE)</f>
        <v>0.25</v>
      </c>
      <c r="S4173" s="11">
        <f>(L4173-M4173)/L4173</f>
        <v>0.28980265245256681</v>
      </c>
      <c r="T4173" s="13">
        <f t="shared" si="65"/>
        <v>0.25</v>
      </c>
      <c r="U4173">
        <f>IFERROR(T4173*I4173,0)</f>
        <v>3.9397500000000001</v>
      </c>
      <c r="V4173" t="str">
        <f>IF(AND(N4173=O4173,P4173=N4173),"same",IF(NOT(OR(O4173=N4173,P4173=N4173)),"conflict","change"))</f>
        <v>same</v>
      </c>
      <c r="W4173" s="55">
        <f>U4173-G4173</f>
        <v>-0.62725000000000009</v>
      </c>
    </row>
    <row r="4174" spans="1:23" ht="21" outlineLevel="1" collapsed="1" x14ac:dyDescent="0.4">
      <c r="C4174" s="29" t="s">
        <v>5415</v>
      </c>
      <c r="D4174" s="34">
        <f>SUBTOTAL(9,D4171:D4173)</f>
        <v>278531</v>
      </c>
      <c r="E4174" s="34">
        <f>SUBTOTAL(9,E4171:E4173)</f>
        <v>80858</v>
      </c>
      <c r="F4174" s="33">
        <f>SUBTOTAL(9,F4171:F4173)</f>
        <v>40.429000000000002</v>
      </c>
      <c r="G4174" s="33">
        <f>SUBTOTAL(9,G4171:G4173)</f>
        <v>16.914999999999999</v>
      </c>
      <c r="I4174" s="33">
        <f>SUBTOTAL(9,I4171:I4173)</f>
        <v>57.344000000000001</v>
      </c>
      <c r="J4174" s="35"/>
      <c r="O4174" s="53"/>
      <c r="P4174" s="54"/>
      <c r="Q4174" s="31"/>
      <c r="T4174" s="13">
        <f t="shared" si="65"/>
        <v>0</v>
      </c>
      <c r="U4174">
        <f>SUBTOTAL(9,U4171:U4173)</f>
        <v>14.336</v>
      </c>
      <c r="W4174" s="55">
        <f>SUBTOTAL(9,W4171:W4173)</f>
        <v>-2.5789999999999988</v>
      </c>
    </row>
    <row r="4175" spans="1:23" ht="21" hidden="1" outlineLevel="2" x14ac:dyDescent="0.4">
      <c r="A4175" t="s">
        <v>5765</v>
      </c>
      <c r="B4175" t="s">
        <v>5766</v>
      </c>
      <c r="C4175" t="s">
        <v>5767</v>
      </c>
      <c r="D4175" s="34">
        <v>168913</v>
      </c>
      <c r="E4175" s="34">
        <v>47673</v>
      </c>
      <c r="F4175" s="33">
        <v>17.581800000000001</v>
      </c>
      <c r="G4175" s="33">
        <v>8.6587999999999994</v>
      </c>
      <c r="H4175">
        <v>28.223404948109383</v>
      </c>
      <c r="I4175" s="33">
        <v>26.240600000000001</v>
      </c>
      <c r="J4175" s="35">
        <f>G4175/I4175</f>
        <v>0.32997721088694615</v>
      </c>
      <c r="K4175">
        <v>0.36879994965703866</v>
      </c>
      <c r="L4175">
        <v>0.55042896398380636</v>
      </c>
      <c r="M4175">
        <v>0.19</v>
      </c>
      <c r="N4175" t="s">
        <v>37</v>
      </c>
      <c r="O4175" s="53" t="s">
        <v>37</v>
      </c>
      <c r="P4175" s="54" t="str">
        <f>'Sheet1 (2)'!O2812</f>
        <v>B</v>
      </c>
      <c r="Q4175" s="31" t="str">
        <f>IF(U4175="same",N4175,IF(O4175=N4175,P4175,O4175))</f>
        <v>B</v>
      </c>
      <c r="R4175">
        <f>VLOOKUP(IF(V4175="same",N4175,IF(O4175=N4175,P4175,O4175)),$AA$2:$AL$8,9,FALSE)</f>
        <v>0.25</v>
      </c>
      <c r="S4175" s="11">
        <f>(L4175-M4175)/L4175</f>
        <v>0.65481467649367775</v>
      </c>
      <c r="T4175" s="13">
        <f t="shared" si="65"/>
        <v>0.25</v>
      </c>
      <c r="U4175">
        <f>IFERROR(T4175*I4175,0)</f>
        <v>6.5601500000000001</v>
      </c>
      <c r="V4175" t="str">
        <f>IF(AND(N4175=O4175,P4175=N4175),"same",IF(NOT(OR(O4175=N4175,P4175=N4175)),"conflict","change"))</f>
        <v>same</v>
      </c>
      <c r="W4175" s="55">
        <f>U4175-G4175</f>
        <v>-2.0986499999999992</v>
      </c>
    </row>
    <row r="4176" spans="1:23" ht="21" hidden="1" outlineLevel="2" x14ac:dyDescent="0.4">
      <c r="A4176" t="s">
        <v>5768</v>
      </c>
      <c r="B4176" t="s">
        <v>5766</v>
      </c>
      <c r="C4176" t="s">
        <v>5767</v>
      </c>
      <c r="D4176" s="34">
        <v>50464</v>
      </c>
      <c r="E4176" s="34">
        <v>6885</v>
      </c>
      <c r="F4176" s="33">
        <v>2.7158999999999995</v>
      </c>
      <c r="G4176" s="33">
        <v>1.3371000000000002</v>
      </c>
      <c r="H4176">
        <v>13.643389346861129</v>
      </c>
      <c r="I4176" s="33">
        <v>4.0529999999999999</v>
      </c>
      <c r="J4176" s="35">
        <f>G4176/I4176</f>
        <v>0.32990377498149526</v>
      </c>
      <c r="K4176">
        <v>0.3944662309368191</v>
      </c>
      <c r="L4176">
        <v>0.58867102396514159</v>
      </c>
      <c r="M4176">
        <v>0.19</v>
      </c>
      <c r="N4176" t="s">
        <v>37</v>
      </c>
      <c r="O4176" s="53" t="s">
        <v>37</v>
      </c>
      <c r="P4176" s="54" t="str">
        <f>'Sheet1 (2)'!O3009</f>
        <v>B</v>
      </c>
      <c r="Q4176" s="31" t="str">
        <f>IF(U4176="same",N4176,IF(O4176=N4176,P4176,O4176))</f>
        <v>B</v>
      </c>
      <c r="R4176">
        <f>VLOOKUP(IF(V4176="same",N4176,IF(O4176=N4176,P4176,O4176)),$AA$2:$AL$8,9,FALSE)</f>
        <v>0.25</v>
      </c>
      <c r="S4176" s="11">
        <f>(L4176-M4176)/L4176</f>
        <v>0.67723908216136197</v>
      </c>
      <c r="T4176" s="13">
        <f t="shared" si="65"/>
        <v>0.25</v>
      </c>
      <c r="U4176">
        <f>IFERROR(T4176*I4176,0)</f>
        <v>1.01325</v>
      </c>
      <c r="V4176" t="str">
        <f>IF(AND(N4176=O4176,P4176=N4176),"same",IF(NOT(OR(O4176=N4176,P4176=N4176)),"conflict","change"))</f>
        <v>same</v>
      </c>
      <c r="W4176" s="55">
        <f>U4176-G4176</f>
        <v>-0.32385000000000019</v>
      </c>
    </row>
    <row r="4177" spans="1:23" ht="21" outlineLevel="1" collapsed="1" x14ac:dyDescent="0.4">
      <c r="C4177" s="29" t="s">
        <v>5769</v>
      </c>
      <c r="D4177" s="34">
        <f>SUBTOTAL(9,D4175:D4176)</f>
        <v>219377</v>
      </c>
      <c r="E4177" s="34">
        <f>SUBTOTAL(9,E4175:E4176)</f>
        <v>54558</v>
      </c>
      <c r="F4177" s="33">
        <f>SUBTOTAL(9,F4175:F4176)</f>
        <v>20.297699999999999</v>
      </c>
      <c r="G4177" s="33">
        <f>SUBTOTAL(9,G4175:G4176)</f>
        <v>9.9958999999999989</v>
      </c>
      <c r="I4177" s="33">
        <f>SUBTOTAL(9,I4175:I4176)</f>
        <v>30.293600000000001</v>
      </c>
      <c r="J4177" s="35"/>
      <c r="O4177" s="53"/>
      <c r="P4177" s="54"/>
      <c r="Q4177" s="31"/>
      <c r="T4177" s="13">
        <f t="shared" si="65"/>
        <v>0</v>
      </c>
      <c r="U4177">
        <f>SUBTOTAL(9,U4175:U4176)</f>
        <v>7.5734000000000004</v>
      </c>
      <c r="W4177" s="55">
        <f>SUBTOTAL(9,W4175:W4176)</f>
        <v>-2.4224999999999994</v>
      </c>
    </row>
    <row r="4178" spans="1:23" ht="21" hidden="1" outlineLevel="2" x14ac:dyDescent="0.4">
      <c r="A4178" s="18" t="s">
        <v>5851</v>
      </c>
      <c r="B4178" t="s">
        <v>5852</v>
      </c>
      <c r="C4178" t="s">
        <v>5853</v>
      </c>
      <c r="D4178" s="34">
        <v>288770</v>
      </c>
      <c r="E4178" s="34">
        <v>34371</v>
      </c>
      <c r="F4178" s="33">
        <v>11.824900000000001</v>
      </c>
      <c r="G4178" s="33">
        <v>3.9407999999999999</v>
      </c>
      <c r="H4178">
        <v>11.902552204176335</v>
      </c>
      <c r="I4178" s="33">
        <v>15.765700000000001</v>
      </c>
      <c r="J4178" s="35">
        <f>G4178/I4178</f>
        <v>0.24996035697748908</v>
      </c>
      <c r="K4178">
        <v>0.3440371243199209</v>
      </c>
      <c r="L4178">
        <v>0.45869192051438717</v>
      </c>
      <c r="M4178">
        <v>0.2</v>
      </c>
      <c r="N4178" t="s">
        <v>34</v>
      </c>
      <c r="O4178" s="53" t="s">
        <v>34</v>
      </c>
      <c r="P4178" s="54" t="str">
        <f>'Sheet1 (2)'!O1345</f>
        <v>A</v>
      </c>
      <c r="Q4178" s="31" t="str">
        <f>IF(U4178="same",N4178,IF(O4178=N4178,P4178,O4178))</f>
        <v>A</v>
      </c>
      <c r="R4178">
        <f>VLOOKUP(IF(V4178="same",N4178,IF(O4178=N4178,P4178,O4178)),$AA$2:$AL$8,9,FALSE)</f>
        <v>0.15</v>
      </c>
      <c r="S4178" s="11">
        <f>(L4178-M4178)/L4178</f>
        <v>0.56397749544898101</v>
      </c>
      <c r="T4178" s="13">
        <f t="shared" si="65"/>
        <v>0.15</v>
      </c>
      <c r="U4178">
        <f>IFERROR(T4178*I4178,0)</f>
        <v>2.3648549999999999</v>
      </c>
      <c r="V4178" t="str">
        <f>IF(AND(N4178=O4178,P4178=N4178),"same",IF(NOT(OR(O4178=N4178,P4178=N4178)),"conflict","change"))</f>
        <v>same</v>
      </c>
      <c r="W4178" s="55">
        <f>U4178-G4178</f>
        <v>-1.5759449999999999</v>
      </c>
    </row>
    <row r="4179" spans="1:23" ht="21" hidden="1" outlineLevel="2" x14ac:dyDescent="0.4">
      <c r="A4179" t="s">
        <v>5854</v>
      </c>
      <c r="B4179" t="s">
        <v>5852</v>
      </c>
      <c r="C4179" t="s">
        <v>5853</v>
      </c>
      <c r="D4179" s="34">
        <v>181898</v>
      </c>
      <c r="E4179" s="34">
        <v>16779</v>
      </c>
      <c r="F4179" s="33">
        <v>6.2730000000000006</v>
      </c>
      <c r="G4179" s="33">
        <v>2.0895999999999999</v>
      </c>
      <c r="H4179">
        <v>9.2244004881856867</v>
      </c>
      <c r="I4179" s="33">
        <v>8.3626000000000005</v>
      </c>
      <c r="J4179" s="35">
        <f>G4179/I4179</f>
        <v>0.24987444096333675</v>
      </c>
      <c r="K4179">
        <v>0.37386018237082075</v>
      </c>
      <c r="L4179">
        <v>0.49839680553072296</v>
      </c>
      <c r="M4179">
        <v>0.2</v>
      </c>
      <c r="N4179" t="s">
        <v>34</v>
      </c>
      <c r="O4179" s="53" t="s">
        <v>34</v>
      </c>
      <c r="P4179" s="54" t="str">
        <f>'Sheet1 (2)'!O3353</f>
        <v>A</v>
      </c>
      <c r="Q4179" s="31" t="str">
        <f>IF(U4179="same",N4179,IF(O4179=N4179,P4179,O4179))</f>
        <v>A</v>
      </c>
      <c r="R4179">
        <f>VLOOKUP(IF(V4179="same",N4179,IF(O4179=N4179,P4179,O4179)),$AA$2:$AL$8,9,FALSE)</f>
        <v>0.15</v>
      </c>
      <c r="S4179" s="11">
        <f>(L4179-M4179)/L4179</f>
        <v>0.59871331882428913</v>
      </c>
      <c r="T4179" s="13">
        <f t="shared" si="65"/>
        <v>0.15</v>
      </c>
      <c r="U4179">
        <f>IFERROR(T4179*I4179,0)</f>
        <v>1.2543900000000001</v>
      </c>
      <c r="V4179" t="str">
        <f>IF(AND(N4179=O4179,P4179=N4179),"same",IF(NOT(OR(O4179=N4179,P4179=N4179)),"conflict","change"))</f>
        <v>same</v>
      </c>
      <c r="W4179" s="55">
        <f>U4179-G4179</f>
        <v>-0.83520999999999979</v>
      </c>
    </row>
    <row r="4180" spans="1:23" ht="21" outlineLevel="1" collapsed="1" x14ac:dyDescent="0.4">
      <c r="C4180" s="29" t="s">
        <v>5855</v>
      </c>
      <c r="D4180" s="34">
        <f>SUBTOTAL(9,D4178:D4179)</f>
        <v>470668</v>
      </c>
      <c r="E4180" s="34">
        <f>SUBTOTAL(9,E4178:E4179)</f>
        <v>51150</v>
      </c>
      <c r="F4180" s="33">
        <f>SUBTOTAL(9,F4178:F4179)</f>
        <v>18.097900000000003</v>
      </c>
      <c r="G4180" s="33">
        <f>SUBTOTAL(9,G4178:G4179)</f>
        <v>6.0304000000000002</v>
      </c>
      <c r="I4180" s="33">
        <f>SUBTOTAL(9,I4178:I4179)</f>
        <v>24.128300000000003</v>
      </c>
      <c r="J4180" s="35"/>
      <c r="O4180" s="53"/>
      <c r="P4180" s="54"/>
      <c r="Q4180" s="31"/>
      <c r="T4180" s="13">
        <f t="shared" si="65"/>
        <v>0</v>
      </c>
      <c r="U4180">
        <f>SUBTOTAL(9,U4178:U4179)</f>
        <v>3.6192450000000003</v>
      </c>
      <c r="W4180" s="55">
        <f>SUBTOTAL(9,W4178:W4179)</f>
        <v>-2.4111549999999999</v>
      </c>
    </row>
    <row r="4181" spans="1:23" ht="21" hidden="1" outlineLevel="2" x14ac:dyDescent="0.4">
      <c r="A4181" t="s">
        <v>5478</v>
      </c>
      <c r="B4181" t="s">
        <v>5479</v>
      </c>
      <c r="C4181" t="s">
        <v>5480</v>
      </c>
      <c r="D4181" s="34">
        <v>208198</v>
      </c>
      <c r="E4181" s="34">
        <v>33455</v>
      </c>
      <c r="F4181" s="33">
        <v>20.073</v>
      </c>
      <c r="G4181" s="33">
        <v>8.6059999999999999</v>
      </c>
      <c r="H4181">
        <v>16.068838317370965</v>
      </c>
      <c r="I4181" s="33">
        <v>28.679000000000002</v>
      </c>
      <c r="J4181" s="35">
        <f>G4181/I4181</f>
        <v>0.30008019805432545</v>
      </c>
      <c r="K4181">
        <v>0.6</v>
      </c>
      <c r="L4181">
        <v>0.8572410700941564</v>
      </c>
      <c r="M4181">
        <v>0.6</v>
      </c>
      <c r="N4181" t="s">
        <v>37</v>
      </c>
      <c r="O4181" s="53" t="s">
        <v>37</v>
      </c>
      <c r="P4181" s="54" t="str">
        <f>'Sheet1 (2)'!O2330</f>
        <v>B</v>
      </c>
      <c r="Q4181" s="31" t="str">
        <f>IF(U4181="same",N4181,IF(O4181=N4181,P4181,O4181))</f>
        <v>B</v>
      </c>
      <c r="R4181">
        <f>VLOOKUP(IF(V4181="same",N4181,IF(O4181=N4181,P4181,O4181)),$AA$2:$AL$8,9,FALSE)</f>
        <v>0.25</v>
      </c>
      <c r="S4181" s="11">
        <f>(L4181-M4181)/L4181</f>
        <v>0.30008019805432556</v>
      </c>
      <c r="T4181" s="13">
        <f t="shared" si="65"/>
        <v>0.25</v>
      </c>
      <c r="U4181">
        <f>IFERROR(T4181*I4181,0)</f>
        <v>7.1697500000000005</v>
      </c>
      <c r="V4181" t="str">
        <f>IF(AND(N4181=O4181,P4181=N4181),"same",IF(NOT(OR(O4181=N4181,P4181=N4181)),"conflict","change"))</f>
        <v>same</v>
      </c>
      <c r="W4181" s="55">
        <f>U4181-G4181</f>
        <v>-1.4362499999999994</v>
      </c>
    </row>
    <row r="4182" spans="1:23" ht="21" hidden="1" outlineLevel="2" x14ac:dyDescent="0.4">
      <c r="A4182" t="s">
        <v>5481</v>
      </c>
      <c r="B4182" t="s">
        <v>5479</v>
      </c>
      <c r="C4182" t="s">
        <v>5480</v>
      </c>
      <c r="D4182" s="34">
        <v>155625</v>
      </c>
      <c r="E4182" s="34">
        <v>25698</v>
      </c>
      <c r="F4182" s="33">
        <v>15.418800000000001</v>
      </c>
      <c r="G4182" s="33">
        <v>6.4291999999999998</v>
      </c>
      <c r="H4182">
        <v>16.512771084337349</v>
      </c>
      <c r="I4182" s="33">
        <v>21.847999999999999</v>
      </c>
      <c r="J4182" s="35">
        <f>G4182/I4182</f>
        <v>0.29426949835225191</v>
      </c>
      <c r="K4182">
        <v>0.60000000000000009</v>
      </c>
      <c r="L4182">
        <v>0.85018289361039767</v>
      </c>
      <c r="M4182">
        <v>0.6</v>
      </c>
      <c r="N4182" t="s">
        <v>37</v>
      </c>
      <c r="O4182" s="53" t="s">
        <v>37</v>
      </c>
      <c r="P4182" s="54" t="str">
        <f>'Sheet1 (2)'!O3205</f>
        <v>B</v>
      </c>
      <c r="Q4182" s="31" t="str">
        <f>IF(U4182="same",N4182,IF(O4182=N4182,P4182,O4182))</f>
        <v>B</v>
      </c>
      <c r="R4182">
        <f>VLOOKUP(IF(V4182="same",N4182,IF(O4182=N4182,P4182,O4182)),$AA$2:$AL$8,9,FALSE)</f>
        <v>0.25</v>
      </c>
      <c r="S4182" s="11">
        <f>(L4182-M4182)/L4182</f>
        <v>0.29426949835225191</v>
      </c>
      <c r="T4182" s="13">
        <f t="shared" si="65"/>
        <v>0.25</v>
      </c>
      <c r="U4182">
        <f>IFERROR(T4182*I4182,0)</f>
        <v>5.4619999999999997</v>
      </c>
      <c r="V4182" t="str">
        <f>IF(AND(N4182=O4182,P4182=N4182),"same",IF(NOT(OR(O4182=N4182,P4182=N4182)),"conflict","change"))</f>
        <v>same</v>
      </c>
      <c r="W4182" s="55">
        <f>U4182-G4182</f>
        <v>-0.96720000000000006</v>
      </c>
    </row>
    <row r="4183" spans="1:23" ht="21" outlineLevel="1" collapsed="1" x14ac:dyDescent="0.4">
      <c r="C4183" s="29" t="s">
        <v>5482</v>
      </c>
      <c r="D4183" s="34">
        <f>SUBTOTAL(9,D4181:D4182)</f>
        <v>363823</v>
      </c>
      <c r="E4183" s="34">
        <f>SUBTOTAL(9,E4181:E4182)</f>
        <v>59153</v>
      </c>
      <c r="F4183" s="33">
        <f>SUBTOTAL(9,F4181:F4182)</f>
        <v>35.491799999999998</v>
      </c>
      <c r="G4183" s="33">
        <f>SUBTOTAL(9,G4181:G4182)</f>
        <v>15.0352</v>
      </c>
      <c r="I4183" s="33">
        <f>SUBTOTAL(9,I4181:I4182)</f>
        <v>50.527000000000001</v>
      </c>
      <c r="J4183" s="35"/>
      <c r="O4183" s="53"/>
      <c r="P4183" s="54"/>
      <c r="Q4183" s="31"/>
      <c r="T4183" s="13">
        <f t="shared" si="65"/>
        <v>0</v>
      </c>
      <c r="U4183">
        <f>SUBTOTAL(9,U4181:U4182)</f>
        <v>12.63175</v>
      </c>
      <c r="W4183" s="55">
        <f>SUBTOTAL(9,W4181:W4182)</f>
        <v>-2.4034499999999994</v>
      </c>
    </row>
    <row r="4184" spans="1:23" ht="21" hidden="1" outlineLevel="2" x14ac:dyDescent="0.4">
      <c r="A4184" t="s">
        <v>5630</v>
      </c>
      <c r="B4184" t="s">
        <v>5631</v>
      </c>
      <c r="C4184" t="s">
        <v>5632</v>
      </c>
      <c r="D4184" s="34">
        <v>807822</v>
      </c>
      <c r="E4184" s="34">
        <v>326161</v>
      </c>
      <c r="F4184" s="33">
        <v>13.118099999999998</v>
      </c>
      <c r="G4184" s="33">
        <v>6.4623000000000008</v>
      </c>
      <c r="H4184">
        <v>40.375354966811997</v>
      </c>
      <c r="I4184" s="33">
        <v>19.580399999999997</v>
      </c>
      <c r="J4184" s="35">
        <f>G4184/I4184</f>
        <v>0.33003922289636584</v>
      </c>
      <c r="K4184">
        <v>4.0219707445096127E-2</v>
      </c>
      <c r="L4184">
        <v>6.0032928523030028E-2</v>
      </c>
      <c r="M4184">
        <v>0.01</v>
      </c>
      <c r="N4184" t="s">
        <v>37</v>
      </c>
      <c r="O4184" s="53" t="s">
        <v>37</v>
      </c>
      <c r="P4184" s="54" t="str">
        <f>'Sheet1 (2)'!O1316</f>
        <v>B</v>
      </c>
      <c r="Q4184" s="31" t="str">
        <f>IF(U4184="same",N4184,IF(O4184=N4184,P4184,O4184))</f>
        <v>B</v>
      </c>
      <c r="R4184">
        <f>VLOOKUP(IF(V4184="same",N4184,IF(O4184=N4184,P4184,O4184)),$AA$2:$AL$8,9,FALSE)</f>
        <v>0.25</v>
      </c>
      <c r="S4184" s="11">
        <f>(L4184-M4184)/L4184</f>
        <v>0.83342475128189408</v>
      </c>
      <c r="T4184" s="13">
        <f t="shared" si="65"/>
        <v>0.25</v>
      </c>
      <c r="U4184">
        <f>IFERROR(T4184*I4184,0)</f>
        <v>4.8950999999999993</v>
      </c>
      <c r="V4184" t="str">
        <f>IF(AND(N4184=O4184,P4184=N4184),"same",IF(NOT(OR(O4184=N4184,P4184=N4184)),"conflict","change"))</f>
        <v>same</v>
      </c>
      <c r="W4184" s="55">
        <f>U4184-G4184</f>
        <v>-1.5672000000000015</v>
      </c>
    </row>
    <row r="4185" spans="1:23" ht="21" hidden="1" outlineLevel="2" x14ac:dyDescent="0.4">
      <c r="A4185" t="s">
        <v>5633</v>
      </c>
      <c r="B4185" t="s">
        <v>5631</v>
      </c>
      <c r="C4185" t="s">
        <v>5632</v>
      </c>
      <c r="D4185" s="34">
        <v>841721</v>
      </c>
      <c r="E4185" s="34">
        <v>271229</v>
      </c>
      <c r="F4185" s="33">
        <v>11.6172</v>
      </c>
      <c r="G4185" s="33">
        <v>4.9791000000000007</v>
      </c>
      <c r="H4185">
        <v>32.223147575027831</v>
      </c>
      <c r="I4185" s="33">
        <v>16.596299999999999</v>
      </c>
      <c r="J4185" s="35">
        <f>G4185/I4185</f>
        <v>0.30001265342275091</v>
      </c>
      <c r="K4185">
        <v>4.283170309959481E-2</v>
      </c>
      <c r="L4185">
        <v>6.1189253361550566E-2</v>
      </c>
      <c r="M4185">
        <v>0.01</v>
      </c>
      <c r="N4185" t="s">
        <v>37</v>
      </c>
      <c r="O4185" s="53" t="s">
        <v>37</v>
      </c>
      <c r="P4185" s="54" t="str">
        <f>'Sheet1 (2)'!O2409</f>
        <v>B</v>
      </c>
      <c r="Q4185" s="31" t="str">
        <f>IF(U4185="same",N4185,IF(O4185=N4185,P4185,O4185))</f>
        <v>B</v>
      </c>
      <c r="R4185">
        <f>VLOOKUP(IF(V4185="same",N4185,IF(O4185=N4185,P4185,O4185)),$AA$2:$AL$8,9,FALSE)</f>
        <v>0.25</v>
      </c>
      <c r="S4185" s="11">
        <f>(L4185-M4185)/L4185</f>
        <v>0.83657260955755197</v>
      </c>
      <c r="T4185" s="13">
        <f t="shared" si="65"/>
        <v>0.25</v>
      </c>
      <c r="U4185">
        <f>IFERROR(T4185*I4185,0)</f>
        <v>4.1490749999999998</v>
      </c>
      <c r="V4185" t="str">
        <f>IF(AND(N4185=O4185,P4185=N4185),"same",IF(NOT(OR(O4185=N4185,P4185=N4185)),"conflict","change"))</f>
        <v>same</v>
      </c>
      <c r="W4185" s="55">
        <f>U4185-G4185</f>
        <v>-0.8300250000000009</v>
      </c>
    </row>
    <row r="4186" spans="1:23" ht="21" outlineLevel="1" collapsed="1" x14ac:dyDescent="0.4">
      <c r="C4186" s="29" t="s">
        <v>5634</v>
      </c>
      <c r="D4186" s="34">
        <f>SUBTOTAL(9,D4184:D4185)</f>
        <v>1649543</v>
      </c>
      <c r="E4186" s="34">
        <f>SUBTOTAL(9,E4184:E4185)</f>
        <v>597390</v>
      </c>
      <c r="F4186" s="33">
        <f>SUBTOTAL(9,F4184:F4185)</f>
        <v>24.735299999999999</v>
      </c>
      <c r="G4186" s="33">
        <f>SUBTOTAL(9,G4184:G4185)</f>
        <v>11.441400000000002</v>
      </c>
      <c r="I4186" s="33">
        <f>SUBTOTAL(9,I4184:I4185)</f>
        <v>36.176699999999997</v>
      </c>
      <c r="J4186" s="35"/>
      <c r="O4186" s="53"/>
      <c r="P4186" s="54"/>
      <c r="Q4186" s="31"/>
      <c r="T4186" s="13">
        <f t="shared" si="65"/>
        <v>0</v>
      </c>
      <c r="U4186">
        <f>SUBTOTAL(9,U4184:U4185)</f>
        <v>9.0441749999999992</v>
      </c>
      <c r="W4186" s="55">
        <f>SUBTOTAL(9,W4184:W4185)</f>
        <v>-2.3972250000000024</v>
      </c>
    </row>
    <row r="4187" spans="1:23" ht="21" hidden="1" outlineLevel="2" x14ac:dyDescent="0.4">
      <c r="A4187" t="s">
        <v>5869</v>
      </c>
      <c r="B4187" t="s">
        <v>5870</v>
      </c>
      <c r="C4187" t="s">
        <v>5871</v>
      </c>
      <c r="D4187" s="34">
        <v>15971</v>
      </c>
      <c r="E4187" s="34">
        <v>5274</v>
      </c>
      <c r="F4187" s="33">
        <v>3.0346000000000002</v>
      </c>
      <c r="G4187" s="33">
        <v>1.0103</v>
      </c>
      <c r="H4187">
        <v>33.022353014839396</v>
      </c>
      <c r="I4187" s="33">
        <v>4.0449000000000002</v>
      </c>
      <c r="J4187" s="35">
        <f>G4187/I4187</f>
        <v>0.24977131696704491</v>
      </c>
      <c r="K4187">
        <v>0.57538869927948433</v>
      </c>
      <c r="L4187">
        <v>0.76695108077360641</v>
      </c>
      <c r="M4187">
        <v>0.4</v>
      </c>
      <c r="N4187" t="s">
        <v>34</v>
      </c>
      <c r="O4187" s="53" t="s">
        <v>34</v>
      </c>
      <c r="P4187" s="54" t="str">
        <f>'Sheet1 (2)'!O588</f>
        <v>A</v>
      </c>
      <c r="Q4187" s="31" t="str">
        <f>IF(U4187="same",N4187,IF(O4187=N4187,P4187,O4187))</f>
        <v>A</v>
      </c>
      <c r="R4187">
        <f>VLOOKUP(IF(V4187="same",N4187,IF(O4187=N4187,P4187,O4187)),$AA$2:$AL$8,9,FALSE)</f>
        <v>0.15</v>
      </c>
      <c r="S4187" s="11">
        <f>(L4187-M4187)/L4187</f>
        <v>0.47845434992212416</v>
      </c>
      <c r="T4187" s="13">
        <f t="shared" si="65"/>
        <v>0.15</v>
      </c>
      <c r="U4187">
        <f>IFERROR(T4187*I4187,0)</f>
        <v>0.60673500000000002</v>
      </c>
      <c r="V4187" t="str">
        <f>IF(AND(N4187=O4187,P4187=N4187),"same",IF(NOT(OR(O4187=N4187,P4187=N4187)),"conflict","change"))</f>
        <v>same</v>
      </c>
      <c r="W4187" s="55">
        <f>U4187-G4187</f>
        <v>-0.40356499999999995</v>
      </c>
    </row>
    <row r="4188" spans="1:23" ht="21" hidden="1" outlineLevel="2" x14ac:dyDescent="0.4">
      <c r="A4188" t="s">
        <v>5872</v>
      </c>
      <c r="B4188" t="s">
        <v>5870</v>
      </c>
      <c r="C4188" t="s">
        <v>5871</v>
      </c>
      <c r="D4188" s="34">
        <v>33275</v>
      </c>
      <c r="E4188" s="34">
        <v>15547</v>
      </c>
      <c r="F4188" s="33">
        <v>6.3008999999999995</v>
      </c>
      <c r="G4188" s="33">
        <v>2.0987</v>
      </c>
      <c r="H4188">
        <v>46.72276483846732</v>
      </c>
      <c r="I4188" s="33">
        <v>8.3995999999999995</v>
      </c>
      <c r="J4188" s="35">
        <f>G4188/I4188</f>
        <v>0.24985713605409782</v>
      </c>
      <c r="K4188">
        <v>0.40528076156171605</v>
      </c>
      <c r="L4188">
        <v>0.54027143500353769</v>
      </c>
      <c r="M4188">
        <v>0.2</v>
      </c>
      <c r="N4188" t="s">
        <v>34</v>
      </c>
      <c r="O4188" s="53" t="s">
        <v>34</v>
      </c>
      <c r="P4188" s="54" t="str">
        <f>'Sheet1 (2)'!O937</f>
        <v>A</v>
      </c>
      <c r="Q4188" s="31" t="str">
        <f>IF(U4188="same",N4188,IF(O4188=N4188,P4188,O4188))</f>
        <v>A</v>
      </c>
      <c r="R4188">
        <f>VLOOKUP(IF(V4188="same",N4188,IF(O4188=N4188,P4188,O4188)),$AA$2:$AL$8,9,FALSE)</f>
        <v>0.15</v>
      </c>
      <c r="S4188" s="11">
        <f>(L4188-M4188)/L4188</f>
        <v>0.62981570550978616</v>
      </c>
      <c r="T4188" s="13">
        <f t="shared" si="65"/>
        <v>0.15</v>
      </c>
      <c r="U4188">
        <f>IFERROR(T4188*I4188,0)</f>
        <v>1.2599399999999998</v>
      </c>
      <c r="V4188" t="str">
        <f>IF(AND(N4188=O4188,P4188=N4188),"same",IF(NOT(OR(O4188=N4188,P4188=N4188)),"conflict","change"))</f>
        <v>same</v>
      </c>
      <c r="W4188" s="55">
        <f>U4188-G4188</f>
        <v>-0.83876000000000017</v>
      </c>
    </row>
    <row r="4189" spans="1:23" ht="21" hidden="1" outlineLevel="2" x14ac:dyDescent="0.4">
      <c r="A4189" t="s">
        <v>5873</v>
      </c>
      <c r="B4189" t="s">
        <v>5870</v>
      </c>
      <c r="C4189" t="s">
        <v>5871</v>
      </c>
      <c r="D4189" s="34">
        <v>16275</v>
      </c>
      <c r="E4189" s="34">
        <v>5682</v>
      </c>
      <c r="F4189" s="33">
        <v>3.2009000000000003</v>
      </c>
      <c r="G4189" s="33">
        <v>1.0660000000000001</v>
      </c>
      <c r="H4189">
        <v>34.912442396313367</v>
      </c>
      <c r="I4189" s="33">
        <v>4.2669000000000006</v>
      </c>
      <c r="J4189" s="35">
        <f>G4189/I4189</f>
        <v>0.24983008741709437</v>
      </c>
      <c r="K4189">
        <v>0.56334037310806051</v>
      </c>
      <c r="L4189">
        <v>0.75095036958817329</v>
      </c>
      <c r="M4189">
        <v>0.4</v>
      </c>
      <c r="N4189" t="s">
        <v>34</v>
      </c>
      <c r="O4189" s="53" t="s">
        <v>34</v>
      </c>
      <c r="P4189" s="54" t="str">
        <f>'Sheet1 (2)'!O1179</f>
        <v>A</v>
      </c>
      <c r="Q4189" s="31" t="str">
        <f>IF(U4189="same",N4189,IF(O4189=N4189,P4189,O4189))</f>
        <v>A</v>
      </c>
      <c r="R4189">
        <f>VLOOKUP(IF(V4189="same",N4189,IF(O4189=N4189,P4189,O4189)),$AA$2:$AL$8,9,FALSE)</f>
        <v>0.15</v>
      </c>
      <c r="S4189" s="11">
        <f>(L4189-M4189)/L4189</f>
        <v>0.46734162975462284</v>
      </c>
      <c r="T4189" s="13">
        <f t="shared" si="65"/>
        <v>0.15</v>
      </c>
      <c r="U4189">
        <f>IFERROR(T4189*I4189,0)</f>
        <v>0.64003500000000002</v>
      </c>
      <c r="V4189" t="str">
        <f>IF(AND(N4189=O4189,P4189=N4189),"same",IF(NOT(OR(O4189=N4189,P4189=N4189)),"conflict","change"))</f>
        <v>same</v>
      </c>
      <c r="W4189" s="55">
        <f>U4189-G4189</f>
        <v>-0.42596500000000004</v>
      </c>
    </row>
    <row r="4190" spans="1:23" ht="21" hidden="1" outlineLevel="2" x14ac:dyDescent="0.4">
      <c r="A4190" t="s">
        <v>5874</v>
      </c>
      <c r="B4190" t="s">
        <v>5870</v>
      </c>
      <c r="C4190" t="s">
        <v>5871</v>
      </c>
      <c r="D4190" s="34">
        <v>16139</v>
      </c>
      <c r="E4190" s="34">
        <v>4490</v>
      </c>
      <c r="F4190" s="33">
        <v>2.444</v>
      </c>
      <c r="G4190" s="33">
        <v>0.81430000000000002</v>
      </c>
      <c r="H4190">
        <v>27.820806741433795</v>
      </c>
      <c r="I4190" s="33">
        <v>3.2583000000000002</v>
      </c>
      <c r="J4190" s="35">
        <f>G4190/I4190</f>
        <v>0.24991560015959241</v>
      </c>
      <c r="K4190">
        <v>0.54432071269487747</v>
      </c>
      <c r="L4190">
        <v>0.72567928730512254</v>
      </c>
      <c r="M4190">
        <v>0.3</v>
      </c>
      <c r="N4190" t="s">
        <v>34</v>
      </c>
      <c r="O4190" s="53" t="s">
        <v>34</v>
      </c>
      <c r="P4190" s="54" t="str">
        <f>'Sheet1 (2)'!O1191</f>
        <v>A</v>
      </c>
      <c r="Q4190" s="31" t="str">
        <f>IF(U4190="same",N4190,IF(O4190=N4190,P4190,O4190))</f>
        <v>A</v>
      </c>
      <c r="R4190">
        <f>VLOOKUP(IF(V4190="same",N4190,IF(O4190=N4190,P4190,O4190)),$AA$2:$AL$8,9,FALSE)</f>
        <v>0.15</v>
      </c>
      <c r="S4190" s="11">
        <f>(L4190-M4190)/L4190</f>
        <v>0.58659423625817153</v>
      </c>
      <c r="T4190" s="13">
        <f t="shared" si="65"/>
        <v>0.15</v>
      </c>
      <c r="U4190">
        <f>IFERROR(T4190*I4190,0)</f>
        <v>0.48874499999999999</v>
      </c>
      <c r="V4190" t="str">
        <f>IF(AND(N4190=O4190,P4190=N4190),"same",IF(NOT(OR(O4190=N4190,P4190=N4190)),"conflict","change"))</f>
        <v>same</v>
      </c>
      <c r="W4190" s="55">
        <f>U4190-G4190</f>
        <v>-0.32555500000000004</v>
      </c>
    </row>
    <row r="4191" spans="1:23" ht="21" hidden="1" outlineLevel="2" x14ac:dyDescent="0.4">
      <c r="A4191" t="s">
        <v>5875</v>
      </c>
      <c r="B4191" t="s">
        <v>5870</v>
      </c>
      <c r="C4191" t="s">
        <v>5871</v>
      </c>
      <c r="D4191" s="34">
        <v>14769</v>
      </c>
      <c r="E4191" s="34">
        <v>5968</v>
      </c>
      <c r="F4191" s="33">
        <v>2.4234</v>
      </c>
      <c r="G4191" s="33">
        <v>0.80669999999999986</v>
      </c>
      <c r="H4191">
        <v>40.408964723407138</v>
      </c>
      <c r="I4191" s="33">
        <v>3.2300999999999997</v>
      </c>
      <c r="J4191" s="35">
        <f>G4191/I4191</f>
        <v>0.2497445899507755</v>
      </c>
      <c r="K4191">
        <v>0.40606568364611262</v>
      </c>
      <c r="L4191">
        <v>0.5412365951742627</v>
      </c>
      <c r="M4191">
        <v>0.2</v>
      </c>
      <c r="N4191" t="s">
        <v>34</v>
      </c>
      <c r="O4191" s="53" t="s">
        <v>34</v>
      </c>
      <c r="P4191" s="54" t="str">
        <f>'Sheet1 (2)'!O2622</f>
        <v>A</v>
      </c>
      <c r="Q4191" s="31" t="str">
        <f>IF(U4191="same",N4191,IF(O4191=N4191,P4191,O4191))</f>
        <v>A</v>
      </c>
      <c r="R4191">
        <f>VLOOKUP(IF(V4191="same",N4191,IF(O4191=N4191,P4191,O4191)),$AA$2:$AL$8,9,FALSE)</f>
        <v>0.15</v>
      </c>
      <c r="S4191" s="11">
        <f>(L4191-M4191)/L4191</f>
        <v>0.63047583666140361</v>
      </c>
      <c r="T4191" s="13">
        <f t="shared" si="65"/>
        <v>0.15</v>
      </c>
      <c r="U4191">
        <f>IFERROR(T4191*I4191,0)</f>
        <v>0.48451499999999992</v>
      </c>
      <c r="V4191" t="str">
        <f>IF(AND(N4191=O4191,P4191=N4191),"same",IF(NOT(OR(O4191=N4191,P4191=N4191)),"conflict","change"))</f>
        <v>same</v>
      </c>
      <c r="W4191" s="55">
        <f>U4191-G4191</f>
        <v>-0.32218499999999994</v>
      </c>
    </row>
    <row r="4192" spans="1:23" ht="21" outlineLevel="1" collapsed="1" x14ac:dyDescent="0.4">
      <c r="C4192" s="29" t="s">
        <v>5876</v>
      </c>
      <c r="D4192" s="34">
        <f>SUBTOTAL(9,D4187:D4191)</f>
        <v>96429</v>
      </c>
      <c r="E4192" s="34">
        <f>SUBTOTAL(9,E4187:E4191)</f>
        <v>36961</v>
      </c>
      <c r="F4192" s="33">
        <f>SUBTOTAL(9,F4187:F4191)</f>
        <v>17.4038</v>
      </c>
      <c r="G4192" s="33">
        <f>SUBTOTAL(9,G4187:G4191)</f>
        <v>5.7960000000000003</v>
      </c>
      <c r="I4192" s="33">
        <f>SUBTOTAL(9,I4187:I4191)</f>
        <v>23.199800000000003</v>
      </c>
      <c r="J4192" s="35"/>
      <c r="O4192" s="53"/>
      <c r="P4192" s="54"/>
      <c r="Q4192" s="31"/>
      <c r="T4192" s="13">
        <f t="shared" si="65"/>
        <v>0</v>
      </c>
      <c r="U4192">
        <f>SUBTOTAL(9,U4187:U4191)</f>
        <v>3.4799699999999998</v>
      </c>
      <c r="W4192" s="55">
        <f>SUBTOTAL(9,W4187:W4191)</f>
        <v>-2.3160300000000005</v>
      </c>
    </row>
    <row r="4193" spans="1:23" ht="21" hidden="1" outlineLevel="2" x14ac:dyDescent="0.4">
      <c r="A4193" t="s">
        <v>5821</v>
      </c>
      <c r="B4193" t="s">
        <v>5822</v>
      </c>
      <c r="C4193" t="s">
        <v>5823</v>
      </c>
      <c r="D4193" s="34">
        <v>119148</v>
      </c>
      <c r="E4193" s="34">
        <v>13222</v>
      </c>
      <c r="F4193" s="33">
        <v>13.251000000000001</v>
      </c>
      <c r="G4193" s="33">
        <v>4.2290000000000001</v>
      </c>
      <c r="H4193">
        <v>11.097122905965689</v>
      </c>
      <c r="I4193" s="33">
        <v>17.48</v>
      </c>
      <c r="J4193" s="35">
        <f>G4193/I4193</f>
        <v>0.24193363844393592</v>
      </c>
      <c r="K4193">
        <v>1.0021933141733477</v>
      </c>
      <c r="L4193">
        <v>1.3220390258659809</v>
      </c>
      <c r="M4193">
        <v>1</v>
      </c>
      <c r="N4193" t="s">
        <v>34</v>
      </c>
      <c r="O4193" s="53" t="s">
        <v>34</v>
      </c>
      <c r="P4193" s="54" t="str">
        <f>'Sheet1 (2)'!O2997</f>
        <v>A</v>
      </c>
      <c r="Q4193" s="31" t="str">
        <f>IF(U4193="same",N4193,IF(O4193=N4193,P4193,O4193))</f>
        <v>A</v>
      </c>
      <c r="R4193">
        <f>VLOOKUP(IF(V4193="same",N4193,IF(O4193=N4193,P4193,O4193)),$AA$2:$AL$8,9,FALSE)</f>
        <v>0.15</v>
      </c>
      <c r="S4193" s="11">
        <f>(L4193-M4193)/L4193</f>
        <v>0.24359267734553772</v>
      </c>
      <c r="T4193" s="13">
        <f t="shared" si="65"/>
        <v>0.15</v>
      </c>
      <c r="U4193">
        <f>IFERROR(T4193*I4193,0)</f>
        <v>2.6219999999999999</v>
      </c>
      <c r="V4193" t="str">
        <f>IF(AND(N4193=O4193,P4193=N4193),"same",IF(NOT(OR(O4193=N4193,P4193=N4193)),"conflict","change"))</f>
        <v>same</v>
      </c>
      <c r="W4193" s="55">
        <f>U4193-G4193</f>
        <v>-1.6070000000000002</v>
      </c>
    </row>
    <row r="4194" spans="1:23" ht="21" hidden="1" outlineLevel="2" x14ac:dyDescent="0.4">
      <c r="A4194" t="s">
        <v>5824</v>
      </c>
      <c r="B4194" t="s">
        <v>5822</v>
      </c>
      <c r="C4194" t="s">
        <v>5823</v>
      </c>
      <c r="D4194" s="34">
        <v>150871</v>
      </c>
      <c r="E4194" s="34">
        <v>7513</v>
      </c>
      <c r="F4194" s="33">
        <v>6.7557</v>
      </c>
      <c r="G4194" s="33">
        <v>1.9943000000000002</v>
      </c>
      <c r="H4194">
        <v>4.9797509130316628</v>
      </c>
      <c r="I4194" s="33">
        <v>8.75</v>
      </c>
      <c r="J4194" s="35">
        <f>G4194/I4194</f>
        <v>0.22792000000000001</v>
      </c>
      <c r="K4194">
        <v>0.89920138426727003</v>
      </c>
      <c r="L4194">
        <v>1.1646479435644883</v>
      </c>
      <c r="M4194">
        <v>0.9</v>
      </c>
      <c r="N4194" t="s">
        <v>34</v>
      </c>
      <c r="O4194" s="53" t="s">
        <v>34</v>
      </c>
      <c r="P4194" s="54" t="str">
        <f>'Sheet1 (2)'!O3610</f>
        <v>A</v>
      </c>
      <c r="Q4194" s="31" t="str">
        <f>IF(U4194="same",N4194,IF(O4194=N4194,P4194,O4194))</f>
        <v>A</v>
      </c>
      <c r="R4194">
        <f>VLOOKUP(IF(V4194="same",N4194,IF(O4194=N4194,P4194,O4194)),$AA$2:$AL$8,9,FALSE)</f>
        <v>0.15</v>
      </c>
      <c r="S4194" s="11">
        <f>(L4194-M4194)/L4194</f>
        <v>0.22723428571428575</v>
      </c>
      <c r="T4194" s="13">
        <f t="shared" si="65"/>
        <v>0.15</v>
      </c>
      <c r="U4194">
        <f>IFERROR(T4194*I4194,0)</f>
        <v>1.3125</v>
      </c>
      <c r="V4194" t="str">
        <f>IF(AND(N4194=O4194,P4194=N4194),"same",IF(NOT(OR(O4194=N4194,P4194=N4194)),"conflict","change"))</f>
        <v>same</v>
      </c>
      <c r="W4194" s="55">
        <f>U4194-G4194</f>
        <v>-0.68180000000000018</v>
      </c>
    </row>
    <row r="4195" spans="1:23" ht="21" outlineLevel="1" collapsed="1" x14ac:dyDescent="0.4">
      <c r="C4195" s="29" t="s">
        <v>5825</v>
      </c>
      <c r="D4195" s="34">
        <f>SUBTOTAL(9,D4193:D4194)</f>
        <v>270019</v>
      </c>
      <c r="E4195" s="34">
        <f>SUBTOTAL(9,E4193:E4194)</f>
        <v>20735</v>
      </c>
      <c r="F4195" s="33">
        <f>SUBTOTAL(9,F4193:F4194)</f>
        <v>20.006700000000002</v>
      </c>
      <c r="G4195" s="33">
        <f>SUBTOTAL(9,G4193:G4194)</f>
        <v>6.2233000000000001</v>
      </c>
      <c r="I4195" s="33">
        <f>SUBTOTAL(9,I4193:I4194)</f>
        <v>26.23</v>
      </c>
      <c r="J4195" s="35"/>
      <c r="O4195" s="53"/>
      <c r="P4195" s="54"/>
      <c r="Q4195" s="31"/>
      <c r="T4195" s="13">
        <f t="shared" si="65"/>
        <v>0</v>
      </c>
      <c r="U4195">
        <f>SUBTOTAL(9,U4193:U4194)</f>
        <v>3.9344999999999999</v>
      </c>
      <c r="W4195" s="55">
        <f>SUBTOTAL(9,W4193:W4194)</f>
        <v>-2.2888000000000002</v>
      </c>
    </row>
    <row r="4196" spans="1:23" ht="21" hidden="1" outlineLevel="2" x14ac:dyDescent="0.4">
      <c r="A4196" t="s">
        <v>5778</v>
      </c>
      <c r="B4196" t="s">
        <v>5779</v>
      </c>
      <c r="C4196" t="s">
        <v>5780</v>
      </c>
      <c r="D4196" s="34">
        <v>385340</v>
      </c>
      <c r="E4196" s="34">
        <v>92686</v>
      </c>
      <c r="F4196" s="33">
        <v>18.782</v>
      </c>
      <c r="G4196" s="33">
        <v>9.2501000000000015</v>
      </c>
      <c r="H4196">
        <v>24.053044064981574</v>
      </c>
      <c r="I4196" s="33">
        <v>28.0321</v>
      </c>
      <c r="J4196" s="35">
        <f>G4196/I4196</f>
        <v>0.32998241301935999</v>
      </c>
      <c r="K4196">
        <v>0.20264117558207281</v>
      </c>
      <c r="L4196">
        <v>0.30244157693718576</v>
      </c>
      <c r="M4196">
        <v>0.1</v>
      </c>
      <c r="N4196" t="s">
        <v>37</v>
      </c>
      <c r="O4196" s="53" t="s">
        <v>37</v>
      </c>
      <c r="P4196" s="54" t="str">
        <f>'Sheet1 (2)'!O1736</f>
        <v>B</v>
      </c>
      <c r="Q4196" s="31" t="str">
        <f>IF(U4196="same",N4196,IF(O4196=N4196,P4196,O4196))</f>
        <v>B</v>
      </c>
      <c r="R4196">
        <f>VLOOKUP(IF(V4196="same",N4196,IF(O4196=N4196,P4196,O4196)),$AA$2:$AL$8,9,FALSE)</f>
        <v>0.25</v>
      </c>
      <c r="S4196" s="11">
        <f>(L4196-M4196)/L4196</f>
        <v>0.669357629289279</v>
      </c>
      <c r="T4196" s="13">
        <f t="shared" si="65"/>
        <v>0.25</v>
      </c>
      <c r="U4196">
        <f>IFERROR(T4196*I4196,0)</f>
        <v>7.0080249999999999</v>
      </c>
      <c r="V4196" t="str">
        <f>IF(AND(N4196=O4196,P4196=N4196),"same",IF(NOT(OR(O4196=N4196,P4196=N4196)),"conflict","change"))</f>
        <v>same</v>
      </c>
      <c r="W4196" s="55">
        <f>U4196-G4196</f>
        <v>-2.2420750000000016</v>
      </c>
    </row>
    <row r="4197" spans="1:23" ht="21" hidden="1" outlineLevel="2" x14ac:dyDescent="0.4">
      <c r="A4197" t="s">
        <v>5781</v>
      </c>
      <c r="B4197" t="s">
        <v>5779</v>
      </c>
      <c r="C4197" t="s">
        <v>5780</v>
      </c>
      <c r="D4197" s="34">
        <v>12400</v>
      </c>
      <c r="E4197" s="34">
        <v>714</v>
      </c>
      <c r="F4197" s="33">
        <v>0.11710000000000001</v>
      </c>
      <c r="G4197" s="33">
        <v>5.7700000000000001E-2</v>
      </c>
      <c r="H4197">
        <v>5.758064516129032</v>
      </c>
      <c r="I4197" s="33">
        <v>0.17480000000000001</v>
      </c>
      <c r="J4197" s="35">
        <f>G4197/I4197</f>
        <v>0.330091533180778</v>
      </c>
      <c r="K4197">
        <v>0.16400560224089636</v>
      </c>
      <c r="L4197">
        <v>0.24481792717086837</v>
      </c>
      <c r="M4197">
        <v>0.1</v>
      </c>
      <c r="N4197" t="s">
        <v>37</v>
      </c>
      <c r="O4197" s="53" t="s">
        <v>37</v>
      </c>
      <c r="P4197" s="54" t="str">
        <f>'Sheet1 (2)'!O3887</f>
        <v>B</v>
      </c>
      <c r="Q4197" s="31" t="str">
        <f>IF(U4197="same",N4197,IF(O4197=N4197,P4197,O4197))</f>
        <v>B</v>
      </c>
      <c r="R4197">
        <f>VLOOKUP(IF(V4197="same",N4197,IF(O4197=N4197,P4197,O4197)),$AA$2:$AL$8,9,FALSE)</f>
        <v>0.25</v>
      </c>
      <c r="S4197" s="11">
        <f>(L4197-M4197)/L4197</f>
        <v>0.59153318077803207</v>
      </c>
      <c r="T4197" s="13">
        <f t="shared" si="65"/>
        <v>0.25</v>
      </c>
      <c r="U4197">
        <f>IFERROR(T4197*I4197,0)</f>
        <v>4.3700000000000003E-2</v>
      </c>
      <c r="V4197" t="str">
        <f>IF(AND(N4197=O4197,P4197=N4197),"same",IF(NOT(OR(O4197=N4197,P4197=N4197)),"conflict","change"))</f>
        <v>same</v>
      </c>
      <c r="W4197" s="55">
        <f>U4197-G4197</f>
        <v>-1.3999999999999999E-2</v>
      </c>
    </row>
    <row r="4198" spans="1:23" ht="21" outlineLevel="1" collapsed="1" x14ac:dyDescent="0.4">
      <c r="C4198" s="29" t="s">
        <v>5782</v>
      </c>
      <c r="D4198" s="34">
        <f>SUBTOTAL(9,D4196:D4197)</f>
        <v>397740</v>
      </c>
      <c r="E4198" s="34">
        <f>SUBTOTAL(9,E4196:E4197)</f>
        <v>93400</v>
      </c>
      <c r="F4198" s="33">
        <f>SUBTOTAL(9,F4196:F4197)</f>
        <v>18.899100000000001</v>
      </c>
      <c r="G4198" s="33">
        <f>SUBTOTAL(9,G4196:G4197)</f>
        <v>9.3078000000000021</v>
      </c>
      <c r="I4198" s="33">
        <f>SUBTOTAL(9,I4196:I4197)</f>
        <v>28.206900000000001</v>
      </c>
      <c r="J4198" s="35"/>
      <c r="O4198" s="53"/>
      <c r="P4198" s="54"/>
      <c r="Q4198" s="31"/>
      <c r="T4198" s="13">
        <f t="shared" si="65"/>
        <v>0</v>
      </c>
      <c r="U4198">
        <f>SUBTOTAL(9,U4196:U4197)</f>
        <v>7.0517250000000002</v>
      </c>
      <c r="W4198" s="55">
        <f>SUBTOTAL(9,W4196:W4197)</f>
        <v>-2.2560750000000014</v>
      </c>
    </row>
    <row r="4199" spans="1:23" ht="21" hidden="1" outlineLevel="2" x14ac:dyDescent="0.4">
      <c r="A4199" t="s">
        <v>5527</v>
      </c>
      <c r="B4199" t="s">
        <v>5528</v>
      </c>
      <c r="C4199" t="s">
        <v>5529</v>
      </c>
      <c r="D4199" s="34">
        <v>37479</v>
      </c>
      <c r="E4199" s="34">
        <v>13270</v>
      </c>
      <c r="F4199" s="33">
        <v>8.9194999999999993</v>
      </c>
      <c r="G4199" s="33">
        <v>3.8228</v>
      </c>
      <c r="H4199">
        <v>35.406494303476613</v>
      </c>
      <c r="I4199" s="33">
        <v>12.7423</v>
      </c>
      <c r="J4199" s="35">
        <f>G4199/I4199</f>
        <v>0.30000863266443262</v>
      </c>
      <c r="K4199">
        <v>0.67215523737754335</v>
      </c>
      <c r="L4199">
        <v>0.96023360964581761</v>
      </c>
      <c r="M4199">
        <v>0.5</v>
      </c>
      <c r="N4199" t="s">
        <v>37</v>
      </c>
      <c r="O4199" s="53" t="s">
        <v>37</v>
      </c>
      <c r="P4199" s="54" t="str">
        <f>'Sheet1 (2)'!O958</f>
        <v>B</v>
      </c>
      <c r="Q4199" s="31" t="str">
        <f>IF(U4199="same",N4199,IF(O4199=N4199,P4199,O4199))</f>
        <v>B</v>
      </c>
      <c r="R4199">
        <f>VLOOKUP(IF(V4199="same",N4199,IF(O4199=N4199,P4199,O4199)),$AA$2:$AL$8,9,FALSE)</f>
        <v>0.25</v>
      </c>
      <c r="S4199" s="11">
        <f>(L4199-M4199)/L4199</f>
        <v>0.47929337717680481</v>
      </c>
      <c r="T4199" s="13">
        <f t="shared" si="65"/>
        <v>0.25</v>
      </c>
      <c r="U4199">
        <f>IFERROR(T4199*I4199,0)</f>
        <v>3.185575</v>
      </c>
      <c r="V4199" t="str">
        <f>IF(AND(N4199=O4199,P4199=N4199),"same",IF(NOT(OR(O4199=N4199,P4199=N4199)),"conflict","change"))</f>
        <v>same</v>
      </c>
      <c r="W4199" s="55">
        <f>U4199-G4199</f>
        <v>-0.63722499999999993</v>
      </c>
    </row>
    <row r="4200" spans="1:23" ht="21" hidden="1" outlineLevel="2" collapsed="1" x14ac:dyDescent="0.4">
      <c r="A4200" t="s">
        <v>5530</v>
      </c>
      <c r="B4200" t="s">
        <v>5528</v>
      </c>
      <c r="C4200" t="s">
        <v>5529</v>
      </c>
      <c r="D4200" s="34">
        <v>34461</v>
      </c>
      <c r="E4200" s="34">
        <v>12386</v>
      </c>
      <c r="F4200" s="33">
        <v>8.1791999999999998</v>
      </c>
      <c r="G4200" s="33">
        <v>3.5053999999999998</v>
      </c>
      <c r="H4200">
        <v>35.942079452134294</v>
      </c>
      <c r="I4200" s="33">
        <v>11.6846</v>
      </c>
      <c r="J4200" s="35">
        <f>G4200/I4200</f>
        <v>0.30000171165465656</v>
      </c>
      <c r="K4200">
        <v>0.66035846923946384</v>
      </c>
      <c r="L4200">
        <v>0.94337154852252547</v>
      </c>
      <c r="M4200">
        <v>0.5</v>
      </c>
      <c r="N4200" t="s">
        <v>37</v>
      </c>
      <c r="O4200" s="53" t="s">
        <v>37</v>
      </c>
      <c r="P4200" s="54" t="str">
        <f>'Sheet1 (2)'!O1164</f>
        <v>B</v>
      </c>
      <c r="Q4200" s="31" t="str">
        <f>IF(U4200="same",N4200,IF(O4200=N4200,P4200,O4200))</f>
        <v>B</v>
      </c>
      <c r="R4200">
        <f>VLOOKUP(IF(V4200="same",N4200,IF(O4200=N4200,P4200,O4200)),$AA$2:$AL$8,9,FALSE)</f>
        <v>0.25</v>
      </c>
      <c r="S4200" s="11">
        <f>(L4200-M4200)/L4200</f>
        <v>0.46998613559728192</v>
      </c>
      <c r="T4200" s="13">
        <f t="shared" si="65"/>
        <v>0.25</v>
      </c>
      <c r="U4200">
        <f>IFERROR(T4200*I4200,0)</f>
        <v>2.9211499999999999</v>
      </c>
      <c r="V4200" t="str">
        <f>IF(AND(N4200=O4200,P4200=N4200),"same",IF(NOT(OR(O4200=N4200,P4200=N4200)),"conflict","change"))</f>
        <v>same</v>
      </c>
      <c r="W4200" s="55">
        <f>U4200-G4200</f>
        <v>-0.58424999999999994</v>
      </c>
    </row>
    <row r="4201" spans="1:23" ht="21" hidden="1" outlineLevel="2" x14ac:dyDescent="0.4">
      <c r="A4201" t="s">
        <v>5531</v>
      </c>
      <c r="B4201" t="s">
        <v>5528</v>
      </c>
      <c r="C4201" t="s">
        <v>5529</v>
      </c>
      <c r="D4201" s="34">
        <v>17249</v>
      </c>
      <c r="E4201" s="34">
        <v>5490</v>
      </c>
      <c r="F4201" s="33">
        <v>5.0807000000000002</v>
      </c>
      <c r="G4201" s="33">
        <v>2.1779000000000002</v>
      </c>
      <c r="H4201">
        <v>31.827932054032118</v>
      </c>
      <c r="I4201" s="33">
        <v>7.2586000000000004</v>
      </c>
      <c r="J4201" s="35">
        <f>G4201/I4201</f>
        <v>0.3000440856363486</v>
      </c>
      <c r="K4201">
        <v>0.92544626593806922</v>
      </c>
      <c r="L4201">
        <v>1.3221493624772314</v>
      </c>
      <c r="M4201">
        <v>0.75</v>
      </c>
      <c r="N4201" t="s">
        <v>37</v>
      </c>
      <c r="O4201" s="53" t="s">
        <v>37</v>
      </c>
      <c r="P4201" s="54" t="str">
        <f>'Sheet1 (2)'!O1800</f>
        <v>B</v>
      </c>
      <c r="Q4201" s="31" t="str">
        <f>IF(U4201="same",N4201,IF(O4201=N4201,P4201,O4201))</f>
        <v>B</v>
      </c>
      <c r="R4201">
        <f>VLOOKUP(IF(V4201="same",N4201,IF(O4201=N4201,P4201,O4201)),$AA$2:$AL$8,9,FALSE)</f>
        <v>0.25</v>
      </c>
      <c r="S4201" s="11">
        <f>(L4201-M4201)/L4201</f>
        <v>0.43274185104565621</v>
      </c>
      <c r="T4201" s="13">
        <f t="shared" si="65"/>
        <v>0.25</v>
      </c>
      <c r="U4201">
        <f>IFERROR(T4201*I4201,0)</f>
        <v>1.8146500000000001</v>
      </c>
      <c r="V4201" t="str">
        <f>IF(AND(N4201=O4201,P4201=N4201),"same",IF(NOT(OR(O4201=N4201,P4201=N4201)),"conflict","change"))</f>
        <v>same</v>
      </c>
      <c r="W4201" s="55">
        <f>U4201-G4201</f>
        <v>-0.36325000000000007</v>
      </c>
    </row>
    <row r="4202" spans="1:23" ht="21" hidden="1" outlineLevel="2" x14ac:dyDescent="0.4">
      <c r="A4202" t="s">
        <v>5532</v>
      </c>
      <c r="B4202" t="s">
        <v>5528</v>
      </c>
      <c r="C4202" t="s">
        <v>5529</v>
      </c>
      <c r="D4202" s="34">
        <v>34139</v>
      </c>
      <c r="E4202" s="34">
        <v>9564</v>
      </c>
      <c r="F4202" s="33">
        <v>8.6219000000000001</v>
      </c>
      <c r="G4202" s="33">
        <v>3.6951000000000001</v>
      </c>
      <c r="H4202">
        <v>28.014880342130702</v>
      </c>
      <c r="I4202" s="33">
        <v>12.317</v>
      </c>
      <c r="J4202" s="35">
        <f>G4202/I4202</f>
        <v>0.3</v>
      </c>
      <c r="K4202">
        <v>0.9014951902969468</v>
      </c>
      <c r="L4202">
        <v>1.2878502718527813</v>
      </c>
      <c r="M4202">
        <v>0.75</v>
      </c>
      <c r="N4202" t="s">
        <v>37</v>
      </c>
      <c r="O4202" s="53" t="s">
        <v>37</v>
      </c>
      <c r="P4202" s="54" t="str">
        <f>'Sheet1 (2)'!O2692</f>
        <v>B</v>
      </c>
      <c r="Q4202" s="31" t="str">
        <f>IF(U4202="same",N4202,IF(O4202=N4202,P4202,O4202))</f>
        <v>B</v>
      </c>
      <c r="R4202">
        <f>VLOOKUP(IF(V4202="same",N4202,IF(O4202=N4202,P4202,O4202)),$AA$2:$AL$8,9,FALSE)</f>
        <v>0.25</v>
      </c>
      <c r="S4202" s="11">
        <f>(L4202-M4202)/L4202</f>
        <v>0.41763416416335147</v>
      </c>
      <c r="T4202" s="13">
        <f t="shared" si="65"/>
        <v>0.25</v>
      </c>
      <c r="U4202">
        <f>IFERROR(T4202*I4202,0)</f>
        <v>3.07925</v>
      </c>
      <c r="V4202" t="str">
        <f>IF(AND(N4202=O4202,P4202=N4202),"same",IF(NOT(OR(O4202=N4202,P4202=N4202)),"conflict","change"))</f>
        <v>same</v>
      </c>
      <c r="W4202" s="55">
        <f>U4202-G4202</f>
        <v>-0.61585000000000001</v>
      </c>
    </row>
    <row r="4203" spans="1:23" ht="21" outlineLevel="1" collapsed="1" x14ac:dyDescent="0.4">
      <c r="C4203" s="29" t="s">
        <v>5533</v>
      </c>
      <c r="D4203" s="34">
        <f>SUBTOTAL(9,D4199:D4202)</f>
        <v>123328</v>
      </c>
      <c r="E4203" s="34">
        <f>SUBTOTAL(9,E4199:E4202)</f>
        <v>40710</v>
      </c>
      <c r="F4203" s="33">
        <f>SUBTOTAL(9,F4199:F4202)</f>
        <v>30.801300000000001</v>
      </c>
      <c r="G4203" s="33">
        <f>SUBTOTAL(9,G4199:G4202)</f>
        <v>13.2012</v>
      </c>
      <c r="I4203" s="33">
        <f>SUBTOTAL(9,I4199:I4202)</f>
        <v>44.002499999999998</v>
      </c>
      <c r="J4203" s="35"/>
      <c r="O4203" s="53"/>
      <c r="P4203" s="54"/>
      <c r="Q4203" s="31"/>
      <c r="T4203" s="13">
        <f t="shared" si="65"/>
        <v>0</v>
      </c>
      <c r="U4203">
        <f>SUBTOTAL(9,U4199:U4202)</f>
        <v>11.000624999999999</v>
      </c>
      <c r="W4203" s="55">
        <f>SUBTOTAL(9,W4199:W4202)</f>
        <v>-2.2005749999999997</v>
      </c>
    </row>
    <row r="4204" spans="1:23" ht="21" hidden="1" outlineLevel="2" x14ac:dyDescent="0.4">
      <c r="A4204" t="s">
        <v>5835</v>
      </c>
      <c r="B4204" t="s">
        <v>5836</v>
      </c>
      <c r="C4204" t="s">
        <v>5837</v>
      </c>
      <c r="D4204" s="34">
        <v>202471</v>
      </c>
      <c r="E4204" s="34">
        <v>33961</v>
      </c>
      <c r="F4204" s="33">
        <v>2.5808</v>
      </c>
      <c r="G4204" s="33">
        <v>0.85920000000000007</v>
      </c>
      <c r="H4204">
        <v>16.773266294926188</v>
      </c>
      <c r="I4204" s="33">
        <v>3.44</v>
      </c>
      <c r="J4204" s="35">
        <f>G4204/I4204</f>
        <v>0.24976744186046515</v>
      </c>
      <c r="K4204">
        <v>7.5993050852448396E-2</v>
      </c>
      <c r="L4204">
        <v>0.1012926592267601</v>
      </c>
      <c r="M4204">
        <v>0.03</v>
      </c>
      <c r="N4204" t="s">
        <v>34</v>
      </c>
      <c r="O4204" s="53" t="s">
        <v>34</v>
      </c>
      <c r="P4204" s="54" t="str">
        <f>'Sheet1 (2)'!O861</f>
        <v>A</v>
      </c>
      <c r="Q4204" s="31" t="str">
        <f>IF(U4204="same",N4204,IF(O4204=N4204,P4204,O4204))</f>
        <v>A</v>
      </c>
      <c r="R4204">
        <f>VLOOKUP(IF(V4204="same",N4204,IF(O4204=N4204,P4204,O4204)),$AA$2:$AL$8,9,FALSE)</f>
        <v>0.15</v>
      </c>
      <c r="S4204" s="11">
        <f>(L4204-M4204)/L4204</f>
        <v>0.703828488372093</v>
      </c>
      <c r="T4204" s="13">
        <f t="shared" si="65"/>
        <v>0.15</v>
      </c>
      <c r="U4204">
        <f>IFERROR(T4204*I4204,0)</f>
        <v>0.51600000000000001</v>
      </c>
      <c r="V4204" t="str">
        <f>IF(AND(N4204=O4204,P4204=N4204),"same",IF(NOT(OR(O4204=N4204,P4204=N4204)),"conflict","change"))</f>
        <v>same</v>
      </c>
      <c r="W4204" s="55">
        <f>U4204-G4204</f>
        <v>-0.34320000000000006</v>
      </c>
    </row>
    <row r="4205" spans="1:23" ht="21" hidden="1" outlineLevel="2" collapsed="1" x14ac:dyDescent="0.4">
      <c r="A4205" t="s">
        <v>5838</v>
      </c>
      <c r="B4205" t="s">
        <v>5836</v>
      </c>
      <c r="C4205" t="s">
        <v>5837</v>
      </c>
      <c r="D4205" s="34">
        <v>7539</v>
      </c>
      <c r="E4205" s="34">
        <v>335</v>
      </c>
      <c r="F4205" s="33">
        <v>3.7499999999999999E-2</v>
      </c>
      <c r="G4205" s="33">
        <v>1.2500000000000001E-2</v>
      </c>
      <c r="H4205">
        <v>4.4435601538665601</v>
      </c>
      <c r="I4205" s="33">
        <v>0.05</v>
      </c>
      <c r="J4205" s="35">
        <f>G4205/I4205</f>
        <v>0.25</v>
      </c>
      <c r="K4205">
        <v>0.11194029850746269</v>
      </c>
      <c r="L4205">
        <v>0.14925373134328357</v>
      </c>
      <c r="M4205">
        <v>0.1</v>
      </c>
      <c r="N4205" t="s">
        <v>34</v>
      </c>
      <c r="O4205" s="53" t="s">
        <v>34</v>
      </c>
      <c r="P4205" s="54" t="str">
        <f>'Sheet1 (2)'!O924</f>
        <v>A</v>
      </c>
      <c r="Q4205" s="31" t="str">
        <f>IF(U4205="same",N4205,IF(O4205=N4205,P4205,O4205))</f>
        <v>A</v>
      </c>
      <c r="R4205">
        <f>VLOOKUP(IF(V4205="same",N4205,IF(O4205=N4205,P4205,O4205)),$AA$2:$AL$8,9,FALSE)</f>
        <v>0.15</v>
      </c>
      <c r="S4205" s="11">
        <f>(L4205-M4205)/L4205</f>
        <v>0.3299999999999999</v>
      </c>
      <c r="T4205" s="13">
        <f t="shared" si="65"/>
        <v>0.15</v>
      </c>
      <c r="U4205">
        <f>IFERROR(T4205*I4205,0)</f>
        <v>7.4999999999999997E-3</v>
      </c>
      <c r="V4205" t="str">
        <f>IF(AND(N4205=O4205,P4205=N4205),"same",IF(NOT(OR(O4205=N4205,P4205=N4205)),"conflict","change"))</f>
        <v>same</v>
      </c>
      <c r="W4205" s="55">
        <f>U4205-G4205</f>
        <v>-5.000000000000001E-3</v>
      </c>
    </row>
    <row r="4206" spans="1:23" ht="21" hidden="1" outlineLevel="2" x14ac:dyDescent="0.4">
      <c r="A4206" t="s">
        <v>5839</v>
      </c>
      <c r="B4206" t="s">
        <v>5836</v>
      </c>
      <c r="C4206" t="s">
        <v>5837</v>
      </c>
      <c r="D4206" s="34">
        <v>36184</v>
      </c>
      <c r="E4206" s="34">
        <v>3562</v>
      </c>
      <c r="F4206" s="33">
        <v>0.58739999999999992</v>
      </c>
      <c r="G4206" s="33">
        <v>0.19520000000000001</v>
      </c>
      <c r="H4206">
        <v>9.8441300022109228</v>
      </c>
      <c r="I4206" s="33">
        <v>0.78259999999999996</v>
      </c>
      <c r="J4206" s="35">
        <f>G4206/I4206</f>
        <v>0.24942499361104015</v>
      </c>
      <c r="K4206">
        <v>0.16490735541830431</v>
      </c>
      <c r="L4206">
        <v>0.21970802919708027</v>
      </c>
      <c r="M4206">
        <v>7.0000000000000007E-2</v>
      </c>
      <c r="N4206" t="s">
        <v>34</v>
      </c>
      <c r="O4206" s="53" t="s">
        <v>34</v>
      </c>
      <c r="P4206" s="54" t="str">
        <f>'Sheet1 (2)'!O1364</f>
        <v>A</v>
      </c>
      <c r="Q4206" s="31" t="str">
        <f>IF(U4206="same",N4206,IF(O4206=N4206,P4206,O4206))</f>
        <v>A</v>
      </c>
      <c r="R4206">
        <f>VLOOKUP(IF(V4206="same",N4206,IF(O4206=N4206,P4206,O4206)),$AA$2:$AL$8,9,FALSE)</f>
        <v>0.15</v>
      </c>
      <c r="S4206" s="11">
        <f>(L4206-M4206)/L4206</f>
        <v>0.6813953488372092</v>
      </c>
      <c r="T4206" s="13">
        <f t="shared" si="65"/>
        <v>0.15</v>
      </c>
      <c r="U4206">
        <f>IFERROR(T4206*I4206,0)</f>
        <v>0.11738999999999999</v>
      </c>
      <c r="V4206" t="str">
        <f>IF(AND(N4206=O4206,P4206=N4206),"same",IF(NOT(OR(O4206=N4206,P4206=N4206)),"conflict","change"))</f>
        <v>same</v>
      </c>
      <c r="W4206" s="55">
        <f>U4206-G4206</f>
        <v>-7.7810000000000018E-2</v>
      </c>
    </row>
    <row r="4207" spans="1:23" ht="21" hidden="1" outlineLevel="2" x14ac:dyDescent="0.4">
      <c r="A4207" t="s">
        <v>5840</v>
      </c>
      <c r="B4207" t="s">
        <v>5836</v>
      </c>
      <c r="C4207" t="s">
        <v>5837</v>
      </c>
      <c r="D4207" s="34">
        <v>240576</v>
      </c>
      <c r="E4207" s="34">
        <v>38259</v>
      </c>
      <c r="F4207" s="33">
        <v>3.9931000000000001</v>
      </c>
      <c r="G4207" s="33">
        <v>1.9667000000000003</v>
      </c>
      <c r="H4207">
        <v>15.903082601755786</v>
      </c>
      <c r="I4207" s="33">
        <v>5.9598000000000004</v>
      </c>
      <c r="J4207" s="35">
        <f>G4207/I4207</f>
        <v>0.32999429511057421</v>
      </c>
      <c r="K4207">
        <v>0.10437021354452547</v>
      </c>
      <c r="L4207">
        <v>0.15577511173841449</v>
      </c>
      <c r="M4207">
        <v>0.03</v>
      </c>
      <c r="N4207" t="s">
        <v>37</v>
      </c>
      <c r="O4207" s="53" t="s">
        <v>37</v>
      </c>
      <c r="P4207" s="54" t="str">
        <f>'Sheet1 (2)'!O2141</f>
        <v>B</v>
      </c>
      <c r="Q4207" s="31" t="str">
        <f>IF(U4207="same",N4207,IF(O4207=N4207,P4207,O4207))</f>
        <v>B</v>
      </c>
      <c r="R4207">
        <f>VLOOKUP(IF(V4207="same",N4207,IF(O4207=N4207,P4207,O4207)),$AA$2:$AL$8,9,FALSE)</f>
        <v>0.25</v>
      </c>
      <c r="S4207" s="11">
        <f>(L4207-M4207)/L4207</f>
        <v>0.80741467834491087</v>
      </c>
      <c r="T4207" s="13">
        <f t="shared" si="65"/>
        <v>0.25</v>
      </c>
      <c r="U4207">
        <f>IFERROR(T4207*I4207,0)</f>
        <v>1.4899500000000001</v>
      </c>
      <c r="V4207" t="str">
        <f>IF(AND(N4207=O4207,P4207=N4207),"same",IF(NOT(OR(O4207=N4207,P4207=N4207)),"conflict","change"))</f>
        <v>same</v>
      </c>
      <c r="W4207" s="55">
        <f>U4207-G4207</f>
        <v>-0.47675000000000023</v>
      </c>
    </row>
    <row r="4208" spans="1:23" ht="21" hidden="1" outlineLevel="2" x14ac:dyDescent="0.4">
      <c r="A4208" t="s">
        <v>5841</v>
      </c>
      <c r="B4208" t="s">
        <v>5836</v>
      </c>
      <c r="C4208" t="s">
        <v>5837</v>
      </c>
      <c r="D4208" s="34">
        <v>11393</v>
      </c>
      <c r="E4208" s="34">
        <v>1540</v>
      </c>
      <c r="F4208" s="33">
        <v>0.18330000000000002</v>
      </c>
      <c r="G4208" s="33">
        <v>6.0299999999999999E-2</v>
      </c>
      <c r="H4208">
        <v>13.51707188624594</v>
      </c>
      <c r="I4208" s="33">
        <v>0.24360000000000001</v>
      </c>
      <c r="J4208" s="35">
        <f>G4208/I4208</f>
        <v>0.24753694581280786</v>
      </c>
      <c r="K4208">
        <v>0.11902597402597404</v>
      </c>
      <c r="L4208">
        <v>0.1581818181818182</v>
      </c>
      <c r="M4208">
        <v>7.0000000000000007E-2</v>
      </c>
      <c r="N4208" t="s">
        <v>34</v>
      </c>
      <c r="O4208" s="53" t="s">
        <v>34</v>
      </c>
      <c r="P4208" s="54" t="str">
        <f>'Sheet1 (2)'!O3765</f>
        <v>A</v>
      </c>
      <c r="Q4208" s="31" t="str">
        <f>IF(U4208="same",N4208,IF(O4208=N4208,P4208,O4208))</f>
        <v>A</v>
      </c>
      <c r="R4208">
        <f>VLOOKUP(IF(V4208="same",N4208,IF(O4208=N4208,P4208,O4208)),$AA$2:$AL$8,9,FALSE)</f>
        <v>0.15</v>
      </c>
      <c r="S4208" s="11">
        <f>(L4208-M4208)/L4208</f>
        <v>0.55747126436781613</v>
      </c>
      <c r="T4208" s="13">
        <f t="shared" si="65"/>
        <v>0.15</v>
      </c>
      <c r="U4208">
        <f>IFERROR(T4208*I4208,0)</f>
        <v>3.6540000000000003E-2</v>
      </c>
      <c r="V4208" t="str">
        <f>IF(AND(N4208=O4208,P4208=N4208),"same",IF(NOT(OR(O4208=N4208,P4208=N4208)),"conflict","change"))</f>
        <v>same</v>
      </c>
      <c r="W4208" s="55">
        <f>U4208-G4208</f>
        <v>-2.3759999999999996E-2</v>
      </c>
    </row>
    <row r="4209" spans="1:23" ht="21" hidden="1" outlineLevel="2" x14ac:dyDescent="0.4">
      <c r="A4209" t="s">
        <v>5842</v>
      </c>
      <c r="B4209" t="s">
        <v>5836</v>
      </c>
      <c r="C4209" t="s">
        <v>5837</v>
      </c>
      <c r="D4209" s="34">
        <v>36234</v>
      </c>
      <c r="E4209" s="34">
        <v>4999</v>
      </c>
      <c r="F4209" s="33">
        <v>0.54179999999999995</v>
      </c>
      <c r="G4209" s="33">
        <v>0.26659999999999995</v>
      </c>
      <c r="H4209">
        <v>13.796434288237567</v>
      </c>
      <c r="I4209" s="33">
        <v>0.8083999999999999</v>
      </c>
      <c r="J4209" s="35">
        <f>G4209/I4209</f>
        <v>0.32978723404255317</v>
      </c>
      <c r="K4209">
        <v>0.10838167633526705</v>
      </c>
      <c r="L4209">
        <v>0.16171234246849367</v>
      </c>
      <c r="M4209">
        <v>0.03</v>
      </c>
      <c r="N4209" t="s">
        <v>37</v>
      </c>
      <c r="O4209" s="53" t="s">
        <v>37</v>
      </c>
      <c r="P4209" s="54" t="str">
        <f>'Sheet1 (2)'!O3795</f>
        <v>B</v>
      </c>
      <c r="Q4209" s="31" t="str">
        <f>IF(U4209="same",N4209,IF(O4209=N4209,P4209,O4209))</f>
        <v>B</v>
      </c>
      <c r="R4209">
        <f>VLOOKUP(IF(V4209="same",N4209,IF(O4209=N4209,P4209,O4209)),$AA$2:$AL$8,9,FALSE)</f>
        <v>0.25</v>
      </c>
      <c r="S4209" s="11">
        <f>(L4209-M4209)/L4209</f>
        <v>0.81448540326571006</v>
      </c>
      <c r="T4209" s="13">
        <f t="shared" si="65"/>
        <v>0.25</v>
      </c>
      <c r="U4209">
        <f>IFERROR(T4209*I4209,0)</f>
        <v>0.20209999999999997</v>
      </c>
      <c r="V4209" t="str">
        <f>IF(AND(N4209=O4209,P4209=N4209),"same",IF(NOT(OR(O4209=N4209,P4209=N4209)),"conflict","change"))</f>
        <v>same</v>
      </c>
      <c r="W4209" s="55">
        <f>U4209-G4209</f>
        <v>-6.4499999999999974E-2</v>
      </c>
    </row>
    <row r="4210" spans="1:23" ht="21" hidden="1" outlineLevel="2" collapsed="1" x14ac:dyDescent="0.4">
      <c r="A4210" t="s">
        <v>5843</v>
      </c>
      <c r="B4210" t="s">
        <v>5836</v>
      </c>
      <c r="C4210" t="s">
        <v>5837</v>
      </c>
      <c r="D4210" s="34">
        <v>442249</v>
      </c>
      <c r="E4210" s="34">
        <v>79607</v>
      </c>
      <c r="F4210" s="33">
        <v>6.1273</v>
      </c>
      <c r="G4210" s="33">
        <v>3.0177000000000005</v>
      </c>
      <c r="H4210">
        <v>18.000492934975547</v>
      </c>
      <c r="I4210" s="33">
        <v>9.1449999999999996</v>
      </c>
      <c r="J4210" s="35">
        <f>G4210/I4210</f>
        <v>0.32998359759431389</v>
      </c>
      <c r="K4210">
        <v>7.6969361990779708E-2</v>
      </c>
      <c r="L4210">
        <v>0.11487683243935835</v>
      </c>
      <c r="M4210">
        <v>0.03</v>
      </c>
      <c r="N4210" t="s">
        <v>37</v>
      </c>
      <c r="O4210" s="53" t="s">
        <v>37</v>
      </c>
      <c r="P4210" s="54" t="str">
        <f>'Sheet1 (2)'!O4064</f>
        <v>B</v>
      </c>
      <c r="Q4210" s="31" t="str">
        <f>IF(U4210="same",N4210,IF(O4210=N4210,P4210,O4210))</f>
        <v>B</v>
      </c>
      <c r="R4210">
        <f>VLOOKUP(IF(V4210="same",N4210,IF(O4210=N4210,P4210,O4210)),$AA$2:$AL$8,9,FALSE)</f>
        <v>0.25</v>
      </c>
      <c r="S4210" s="11">
        <f>(L4210-M4210)/L4210</f>
        <v>0.73885073810825586</v>
      </c>
      <c r="T4210" s="13">
        <f t="shared" si="65"/>
        <v>0.25</v>
      </c>
      <c r="U4210">
        <f>IFERROR(T4210*I4210,0)</f>
        <v>2.2862499999999999</v>
      </c>
      <c r="V4210" t="str">
        <f>IF(AND(N4210=O4210,P4210=N4210),"same",IF(NOT(OR(O4210=N4210,P4210=N4210)),"conflict","change"))</f>
        <v>same</v>
      </c>
      <c r="W4210" s="55">
        <f>U4210-G4210</f>
        <v>-0.7314500000000006</v>
      </c>
    </row>
    <row r="4211" spans="1:23" ht="21" hidden="1" outlineLevel="2" x14ac:dyDescent="0.4">
      <c r="A4211" t="s">
        <v>5844</v>
      </c>
      <c r="B4211" t="s">
        <v>5836</v>
      </c>
      <c r="C4211" t="s">
        <v>5837</v>
      </c>
      <c r="D4211" s="34">
        <v>62704</v>
      </c>
      <c r="E4211" s="34">
        <v>16870</v>
      </c>
      <c r="F4211" s="33">
        <v>1.9874000000000001</v>
      </c>
      <c r="G4211" s="33">
        <v>0.66139999999999999</v>
      </c>
      <c r="H4211">
        <v>26.904184741005359</v>
      </c>
      <c r="I4211" s="33">
        <v>2.6488</v>
      </c>
      <c r="J4211" s="35">
        <f>G4211/I4211</f>
        <v>0.24969797644216249</v>
      </c>
      <c r="K4211">
        <v>0.11780675755779491</v>
      </c>
      <c r="L4211">
        <v>0.15701244813278009</v>
      </c>
      <c r="M4211">
        <v>0.03</v>
      </c>
      <c r="N4211" t="s">
        <v>34</v>
      </c>
      <c r="O4211" s="53" t="s">
        <v>34</v>
      </c>
      <c r="P4211" s="54" t="str">
        <f>'Sheet1 (2)'!O4209</f>
        <v>A</v>
      </c>
      <c r="Q4211" s="31" t="str">
        <f>IF(U4211="same",N4211,IF(O4211=N4211,P4211,O4211))</f>
        <v>A</v>
      </c>
      <c r="R4211">
        <f>VLOOKUP(IF(V4211="same",N4211,IF(O4211=N4211,P4211,O4211)),$AA$2:$AL$8,9,FALSE)</f>
        <v>0.15</v>
      </c>
      <c r="S4211" s="11">
        <f>(L4211-M4211)/L4211</f>
        <v>0.80893234672304437</v>
      </c>
      <c r="T4211" s="13">
        <f t="shared" si="65"/>
        <v>0.15</v>
      </c>
      <c r="U4211">
        <f>IFERROR(T4211*I4211,0)</f>
        <v>0.39732000000000001</v>
      </c>
      <c r="V4211" t="str">
        <f>IF(AND(N4211=O4211,P4211=N4211),"same",IF(NOT(OR(O4211=N4211,P4211=N4211)),"conflict","change"))</f>
        <v>same</v>
      </c>
      <c r="W4211" s="55">
        <f>U4211-G4211</f>
        <v>-0.26407999999999998</v>
      </c>
    </row>
    <row r="4212" spans="1:23" ht="21" hidden="1" outlineLevel="2" x14ac:dyDescent="0.4">
      <c r="A4212" t="s">
        <v>5845</v>
      </c>
      <c r="B4212" t="s">
        <v>5836</v>
      </c>
      <c r="C4212" t="s">
        <v>5837</v>
      </c>
      <c r="D4212" s="34">
        <v>203664</v>
      </c>
      <c r="E4212" s="34">
        <v>8974</v>
      </c>
      <c r="F4212" s="33">
        <v>1.5679000000000001</v>
      </c>
      <c r="G4212" s="33">
        <v>0.52190000000000003</v>
      </c>
      <c r="H4212">
        <v>4.4062770052635711</v>
      </c>
      <c r="I4212" s="33">
        <v>2.0898000000000003</v>
      </c>
      <c r="J4212" s="35">
        <f>G4212/I4212</f>
        <v>0.24973681692027944</v>
      </c>
      <c r="K4212">
        <v>0.17471584577668822</v>
      </c>
      <c r="L4212">
        <v>0.23287274348116785</v>
      </c>
      <c r="M4212">
        <v>0.11</v>
      </c>
      <c r="N4212" t="s">
        <v>34</v>
      </c>
      <c r="O4212" s="53" t="s">
        <v>34</v>
      </c>
      <c r="P4212" s="54" t="str">
        <f>'Sheet1 (2)'!O4543</f>
        <v>A</v>
      </c>
      <c r="Q4212" s="31" t="str">
        <f>IF(U4212="same",N4212,IF(O4212=N4212,P4212,O4212))</f>
        <v>A</v>
      </c>
      <c r="R4212">
        <f>VLOOKUP(IF(V4212="same",N4212,IF(O4212=N4212,P4212,O4212)),$AA$2:$AL$8,9,FALSE)</f>
        <v>0.15</v>
      </c>
      <c r="S4212" s="11">
        <f>(L4212-M4212)/L4212</f>
        <v>0.52763900851756151</v>
      </c>
      <c r="T4212" s="13">
        <f t="shared" si="65"/>
        <v>0.15</v>
      </c>
      <c r="U4212">
        <f>IFERROR(T4212*I4212,0)</f>
        <v>0.31347000000000003</v>
      </c>
      <c r="V4212" t="str">
        <f>IF(AND(N4212=O4212,P4212=N4212),"same",IF(NOT(OR(O4212=N4212,P4212=N4212)),"conflict","change"))</f>
        <v>same</v>
      </c>
      <c r="W4212" s="55">
        <f>U4212-G4212</f>
        <v>-0.20843</v>
      </c>
    </row>
    <row r="4213" spans="1:23" ht="21" outlineLevel="1" collapsed="1" x14ac:dyDescent="0.4">
      <c r="C4213" s="29" t="s">
        <v>5846</v>
      </c>
      <c r="D4213" s="34">
        <f>SUBTOTAL(9,D4204:D4212)</f>
        <v>1243014</v>
      </c>
      <c r="E4213" s="34">
        <f>SUBTOTAL(9,E4204:E4212)</f>
        <v>188107</v>
      </c>
      <c r="F4213" s="33">
        <f>SUBTOTAL(9,F4204:F4212)</f>
        <v>17.606500000000004</v>
      </c>
      <c r="G4213" s="33">
        <f>SUBTOTAL(9,G4204:G4212)</f>
        <v>7.5615000000000006</v>
      </c>
      <c r="I4213" s="33">
        <f>SUBTOTAL(9,I4204:I4212)</f>
        <v>25.168000000000003</v>
      </c>
      <c r="J4213" s="35"/>
      <c r="O4213" s="53"/>
      <c r="P4213" s="54"/>
      <c r="Q4213" s="31"/>
      <c r="T4213" s="13">
        <f t="shared" si="65"/>
        <v>0</v>
      </c>
      <c r="U4213">
        <f>SUBTOTAL(9,U4204:U4212)</f>
        <v>5.3665199999999995</v>
      </c>
      <c r="W4213" s="55">
        <f>SUBTOTAL(9,W4204:W4212)</f>
        <v>-2.1949800000000006</v>
      </c>
    </row>
    <row r="4214" spans="1:23" ht="21" hidden="1" outlineLevel="2" x14ac:dyDescent="0.4">
      <c r="A4214" t="s">
        <v>5902</v>
      </c>
      <c r="B4214" t="s">
        <v>5903</v>
      </c>
      <c r="C4214" t="s">
        <v>5904</v>
      </c>
      <c r="D4214" s="34">
        <v>133618</v>
      </c>
      <c r="E4214" s="34">
        <v>4378</v>
      </c>
      <c r="F4214" s="33">
        <v>2.2683</v>
      </c>
      <c r="G4214" s="33">
        <v>0.75570000000000004</v>
      </c>
      <c r="H4214">
        <v>3.2765046625454652</v>
      </c>
      <c r="I4214" s="33">
        <v>3.024</v>
      </c>
      <c r="J4214" s="35">
        <f>G4214/I4214</f>
        <v>0.24990079365079365</v>
      </c>
      <c r="K4214">
        <v>0.51811329374143444</v>
      </c>
      <c r="L4214">
        <v>0.69072635906806756</v>
      </c>
      <c r="M4214">
        <v>0.5</v>
      </c>
      <c r="N4214" t="s">
        <v>34</v>
      </c>
      <c r="O4214" s="53" t="s">
        <v>34</v>
      </c>
      <c r="P4214" s="54" t="str">
        <f>'Sheet1 (2)'!O106</f>
        <v>A</v>
      </c>
      <c r="Q4214" s="31" t="str">
        <f>IF(U4214="same",N4214,IF(O4214=N4214,P4214,O4214))</f>
        <v>A</v>
      </c>
      <c r="R4214">
        <f>VLOOKUP(IF(V4214="same",N4214,IF(O4214=N4214,P4214,O4214)),$AA$2:$AL$8,9,FALSE)</f>
        <v>0.15</v>
      </c>
      <c r="S4214" s="11">
        <f>(L4214-M4214)/L4214</f>
        <v>0.27612433862433855</v>
      </c>
      <c r="T4214" s="13">
        <f t="shared" si="65"/>
        <v>0.15</v>
      </c>
      <c r="U4214">
        <f>IFERROR(T4214*I4214,0)</f>
        <v>0.4536</v>
      </c>
      <c r="V4214" t="str">
        <f>IF(AND(N4214=O4214,P4214=N4214),"same",IF(NOT(OR(O4214=N4214,P4214=N4214)),"conflict","change"))</f>
        <v>same</v>
      </c>
      <c r="W4214" s="55">
        <f>U4214-G4214</f>
        <v>-0.30210000000000004</v>
      </c>
    </row>
    <row r="4215" spans="1:23" ht="21" hidden="1" outlineLevel="2" x14ac:dyDescent="0.4">
      <c r="A4215" t="s">
        <v>5905</v>
      </c>
      <c r="B4215" t="s">
        <v>5903</v>
      </c>
      <c r="C4215" t="s">
        <v>5904</v>
      </c>
      <c r="D4215" s="34">
        <v>7102</v>
      </c>
      <c r="E4215" s="34">
        <v>450</v>
      </c>
      <c r="F4215" s="33">
        <v>7.5600000000000001E-2</v>
      </c>
      <c r="G4215" s="33">
        <v>3.2399999999999998E-2</v>
      </c>
      <c r="H4215">
        <v>6.3362433117431713</v>
      </c>
      <c r="I4215" s="33">
        <v>0.108</v>
      </c>
      <c r="J4215" s="35">
        <f>G4215/I4215</f>
        <v>0.3</v>
      </c>
      <c r="K4215">
        <v>0.16799999999999998</v>
      </c>
      <c r="L4215">
        <v>0.24</v>
      </c>
      <c r="M4215">
        <v>0.1</v>
      </c>
      <c r="N4215" t="s">
        <v>34</v>
      </c>
      <c r="O4215" s="53" t="s">
        <v>34</v>
      </c>
      <c r="P4215" s="54" t="str">
        <f>'Sheet1 (2)'!O284</f>
        <v>A</v>
      </c>
      <c r="Q4215" s="31" t="str">
        <f>IF(U4215="same",N4215,IF(O4215=N4215,P4215,O4215))</f>
        <v>A</v>
      </c>
      <c r="R4215">
        <f>VLOOKUP(IF(V4215="same",N4215,IF(O4215=N4215,P4215,O4215)),$AA$2:$AL$8,9,FALSE)</f>
        <v>0.15</v>
      </c>
      <c r="S4215" s="11">
        <f>(L4215-M4215)/L4215</f>
        <v>0.58333333333333326</v>
      </c>
      <c r="T4215" s="13">
        <f t="shared" si="65"/>
        <v>0.15</v>
      </c>
      <c r="U4215">
        <f>IFERROR(T4215*I4215,0)</f>
        <v>1.6199999999999999E-2</v>
      </c>
      <c r="V4215" t="str">
        <f>IF(AND(N4215=O4215,P4215=N4215),"same",IF(NOT(OR(O4215=N4215,P4215=N4215)),"conflict","change"))</f>
        <v>same</v>
      </c>
      <c r="W4215" s="55">
        <f>U4215-G4215</f>
        <v>-1.6199999999999999E-2</v>
      </c>
    </row>
    <row r="4216" spans="1:23" ht="21" hidden="1" outlineLevel="2" collapsed="1" x14ac:dyDescent="0.4">
      <c r="A4216" t="s">
        <v>5906</v>
      </c>
      <c r="B4216" t="s">
        <v>5903</v>
      </c>
      <c r="C4216" t="s">
        <v>5904</v>
      </c>
      <c r="D4216" s="34">
        <v>2144</v>
      </c>
      <c r="E4216" s="34">
        <v>130</v>
      </c>
      <c r="F4216" s="33">
        <v>6.93E-2</v>
      </c>
      <c r="G4216" s="33">
        <v>2.9700000000000001E-2</v>
      </c>
      <c r="H4216">
        <v>6.0634328358208958</v>
      </c>
      <c r="I4216" s="33">
        <v>9.9000000000000005E-2</v>
      </c>
      <c r="J4216" s="35">
        <f>G4216/I4216</f>
        <v>0.3</v>
      </c>
      <c r="K4216">
        <v>0.533076923076923</v>
      </c>
      <c r="L4216">
        <v>0.7615384615384615</v>
      </c>
      <c r="M4216">
        <v>0.5</v>
      </c>
      <c r="N4216" t="s">
        <v>34</v>
      </c>
      <c r="O4216" s="53" t="s">
        <v>34</v>
      </c>
      <c r="P4216" s="54" t="str">
        <f>'Sheet1 (2)'!O438</f>
        <v>A</v>
      </c>
      <c r="Q4216" s="31" t="str">
        <f>IF(U4216="same",N4216,IF(O4216=N4216,P4216,O4216))</f>
        <v>A</v>
      </c>
      <c r="R4216">
        <f>VLOOKUP(IF(V4216="same",N4216,IF(O4216=N4216,P4216,O4216)),$AA$2:$AL$8,9,FALSE)</f>
        <v>0.15</v>
      </c>
      <c r="S4216" s="11">
        <f>(L4216-M4216)/L4216</f>
        <v>0.34343434343434343</v>
      </c>
      <c r="T4216" s="13">
        <f t="shared" si="65"/>
        <v>0.15</v>
      </c>
      <c r="U4216">
        <f>IFERROR(T4216*I4216,0)</f>
        <v>1.485E-2</v>
      </c>
      <c r="V4216" t="str">
        <f>IF(AND(N4216=O4216,P4216=N4216),"same",IF(NOT(OR(O4216=N4216,P4216=N4216)),"conflict","change"))</f>
        <v>same</v>
      </c>
      <c r="W4216" s="55">
        <f>U4216-G4216</f>
        <v>-1.485E-2</v>
      </c>
    </row>
    <row r="4217" spans="1:23" ht="21" hidden="1" outlineLevel="2" x14ac:dyDescent="0.4">
      <c r="A4217" t="s">
        <v>5907</v>
      </c>
      <c r="B4217" t="s">
        <v>5903</v>
      </c>
      <c r="C4217" t="s">
        <v>5904</v>
      </c>
      <c r="D4217" s="34">
        <v>384795</v>
      </c>
      <c r="E4217" s="34">
        <v>56014</v>
      </c>
      <c r="F4217" s="33">
        <v>11.463199999999999</v>
      </c>
      <c r="G4217" s="33">
        <v>3.8213999999999997</v>
      </c>
      <c r="H4217">
        <v>14.556841954807105</v>
      </c>
      <c r="I4217" s="33">
        <v>15.284599999999998</v>
      </c>
      <c r="J4217" s="35">
        <f>G4217/I4217</f>
        <v>0.25001635633251773</v>
      </c>
      <c r="K4217">
        <v>0.20464883779055235</v>
      </c>
      <c r="L4217">
        <v>0.27287106794729882</v>
      </c>
      <c r="M4217">
        <v>0.1</v>
      </c>
      <c r="N4217" t="s">
        <v>34</v>
      </c>
      <c r="O4217" s="53" t="s">
        <v>34</v>
      </c>
      <c r="P4217" s="54" t="str">
        <f>'Sheet1 (2)'!O1693</f>
        <v>A</v>
      </c>
      <c r="Q4217" s="31" t="str">
        <f>IF(U4217="same",N4217,IF(O4217=N4217,P4217,O4217))</f>
        <v>A</v>
      </c>
      <c r="R4217">
        <f>VLOOKUP(IF(V4217="same",N4217,IF(O4217=N4217,P4217,O4217)),$AA$2:$AL$8,9,FALSE)</f>
        <v>0.15</v>
      </c>
      <c r="S4217" s="11">
        <f>(L4217-M4217)/L4217</f>
        <v>0.63352655614147557</v>
      </c>
      <c r="T4217" s="13">
        <f t="shared" si="65"/>
        <v>0.15</v>
      </c>
      <c r="U4217">
        <f>IFERROR(T4217*I4217,0)</f>
        <v>2.2926899999999995</v>
      </c>
      <c r="V4217" t="str">
        <f>IF(AND(N4217=O4217,P4217=N4217),"same",IF(NOT(OR(O4217=N4217,P4217=N4217)),"conflict","change"))</f>
        <v>same</v>
      </c>
      <c r="W4217" s="55">
        <f>U4217-G4217</f>
        <v>-1.5287100000000002</v>
      </c>
    </row>
    <row r="4218" spans="1:23" ht="21" hidden="1" outlineLevel="2" x14ac:dyDescent="0.4">
      <c r="A4218" t="s">
        <v>5908</v>
      </c>
      <c r="B4218" t="s">
        <v>5903</v>
      </c>
      <c r="C4218" t="s">
        <v>5904</v>
      </c>
      <c r="D4218" s="34">
        <v>41597</v>
      </c>
      <c r="E4218" s="34">
        <v>10479</v>
      </c>
      <c r="F4218" s="33">
        <v>2.0541</v>
      </c>
      <c r="G4218" s="33">
        <v>0.68469999999999986</v>
      </c>
      <c r="H4218">
        <v>25.191720556770921</v>
      </c>
      <c r="I4218" s="33">
        <v>2.7387999999999999</v>
      </c>
      <c r="J4218" s="35">
        <f>G4218/I4218</f>
        <v>0.24999999999999997</v>
      </c>
      <c r="K4218">
        <v>0.19602061265387918</v>
      </c>
      <c r="L4218">
        <v>0.26136081687183887</v>
      </c>
      <c r="M4218">
        <v>0.1</v>
      </c>
      <c r="N4218" t="s">
        <v>34</v>
      </c>
      <c r="O4218" s="53" t="s">
        <v>34</v>
      </c>
      <c r="P4218" s="54" t="str">
        <f>'Sheet1 (2)'!O4077</f>
        <v>A</v>
      </c>
      <c r="Q4218" s="31" t="str">
        <f>IF(U4218="same",N4218,IF(O4218=N4218,P4218,O4218))</f>
        <v>A</v>
      </c>
      <c r="R4218">
        <f>VLOOKUP(IF(V4218="same",N4218,IF(O4218=N4218,P4218,O4218)),$AA$2:$AL$8,9,FALSE)</f>
        <v>0.15</v>
      </c>
      <c r="S4218" s="11">
        <f>(L4218-M4218)/L4218</f>
        <v>0.6173871768657806</v>
      </c>
      <c r="T4218" s="13">
        <f t="shared" si="65"/>
        <v>0.15</v>
      </c>
      <c r="U4218">
        <f>IFERROR(T4218*I4218,0)</f>
        <v>0.41081999999999996</v>
      </c>
      <c r="V4218" t="str">
        <f>IF(AND(N4218=O4218,P4218=N4218),"same",IF(NOT(OR(O4218=N4218,P4218=N4218)),"conflict","change"))</f>
        <v>same</v>
      </c>
      <c r="W4218" s="55">
        <f>U4218-G4218</f>
        <v>-0.2738799999999999</v>
      </c>
    </row>
    <row r="4219" spans="1:23" ht="21" outlineLevel="1" collapsed="1" x14ac:dyDescent="0.4">
      <c r="C4219" s="29" t="s">
        <v>5909</v>
      </c>
      <c r="D4219" s="34">
        <f>SUBTOTAL(9,D4214:D4218)</f>
        <v>569256</v>
      </c>
      <c r="E4219" s="34">
        <f>SUBTOTAL(9,E4214:E4218)</f>
        <v>71451</v>
      </c>
      <c r="F4219" s="33">
        <f>SUBTOTAL(9,F4214:F4218)</f>
        <v>15.930499999999999</v>
      </c>
      <c r="G4219" s="33">
        <f>SUBTOTAL(9,G4214:G4218)</f>
        <v>5.3239000000000001</v>
      </c>
      <c r="I4219" s="33">
        <f>SUBTOTAL(9,I4214:I4218)</f>
        <v>21.2544</v>
      </c>
      <c r="J4219" s="35"/>
      <c r="O4219" s="53"/>
      <c r="P4219" s="54"/>
      <c r="Q4219" s="31"/>
      <c r="T4219" s="13">
        <f t="shared" si="65"/>
        <v>0</v>
      </c>
      <c r="U4219">
        <f>SUBTOTAL(9,U4214:U4218)</f>
        <v>3.188159999999999</v>
      </c>
      <c r="W4219" s="55">
        <f>SUBTOTAL(9,W4214:W4218)</f>
        <v>-2.1357400000000002</v>
      </c>
    </row>
    <row r="4220" spans="1:23" ht="21" hidden="1" outlineLevel="2" x14ac:dyDescent="0.4">
      <c r="A4220" t="s">
        <v>3906</v>
      </c>
      <c r="B4220" t="s">
        <v>3907</v>
      </c>
      <c r="C4220" t="s">
        <v>3908</v>
      </c>
      <c r="D4220" s="34">
        <v>6811</v>
      </c>
      <c r="E4220" s="34">
        <v>751</v>
      </c>
      <c r="F4220" s="33">
        <v>0.69459999999999988</v>
      </c>
      <c r="G4220" s="33">
        <v>0.21740000000000001</v>
      </c>
      <c r="H4220">
        <v>11.026281016003523</v>
      </c>
      <c r="I4220" s="33">
        <v>0.91199999999999992</v>
      </c>
      <c r="J4220" s="35">
        <f>G4220/I4220</f>
        <v>0.23837719298245616</v>
      </c>
      <c r="K4220">
        <v>0.92490013315579211</v>
      </c>
      <c r="L4220">
        <v>1.2143808255659119</v>
      </c>
      <c r="M4220">
        <v>0.9</v>
      </c>
      <c r="N4220" t="s">
        <v>37</v>
      </c>
      <c r="O4220" s="53" t="s">
        <v>37</v>
      </c>
      <c r="P4220" s="54" t="str">
        <f>'Sheet1 (2)'!O47</f>
        <v>B</v>
      </c>
      <c r="Q4220" s="31" t="str">
        <f>IF(U4220="same",N4220,IF(O4220=N4220,P4220,O4220))</f>
        <v>B</v>
      </c>
      <c r="R4220">
        <f>VLOOKUP(IF(V4220="same",N4220,IF(O4220=N4220,P4220,O4220)),$AA$2:$AL$8,9,FALSE)</f>
        <v>0.25</v>
      </c>
      <c r="S4220" s="11">
        <f>(L4220-M4220)/L4220</f>
        <v>0.25888157894736824</v>
      </c>
      <c r="T4220" s="13">
        <f t="shared" si="65"/>
        <v>0.25</v>
      </c>
      <c r="U4220">
        <f>IFERROR(T4220*I4220,0)</f>
        <v>0.22799999999999998</v>
      </c>
      <c r="V4220" t="str">
        <f>IF(AND(N4220=O4220,P4220=N4220),"same",IF(NOT(OR(O4220=N4220,P4220=N4220)),"conflict","change"))</f>
        <v>same</v>
      </c>
      <c r="W4220" s="55">
        <f>U4220-G4220</f>
        <v>1.0599999999999971E-2</v>
      </c>
    </row>
    <row r="4221" spans="1:23" ht="21" hidden="1" outlineLevel="2" x14ac:dyDescent="0.4">
      <c r="A4221" t="s">
        <v>3909</v>
      </c>
      <c r="B4221" t="s">
        <v>3907</v>
      </c>
      <c r="C4221" t="s">
        <v>3908</v>
      </c>
      <c r="D4221" s="34">
        <v>154904</v>
      </c>
      <c r="E4221" s="34">
        <v>4734</v>
      </c>
      <c r="F4221" s="33">
        <v>3.3137999999999996</v>
      </c>
      <c r="G4221" s="33">
        <v>0.81620000000000004</v>
      </c>
      <c r="H4221">
        <v>3.0560863502556423</v>
      </c>
      <c r="I4221" s="33">
        <v>4.13</v>
      </c>
      <c r="J4221" s="35">
        <f>G4221/I4221</f>
        <v>0.19762711864406782</v>
      </c>
      <c r="K4221">
        <v>0.7</v>
      </c>
      <c r="L4221">
        <v>0.87241233629066328</v>
      </c>
      <c r="M4221">
        <v>0.7</v>
      </c>
      <c r="N4221" t="s">
        <v>37</v>
      </c>
      <c r="O4221" s="53" t="s">
        <v>37</v>
      </c>
      <c r="P4221" s="54" t="str">
        <f>'Sheet1 (2)'!O54</f>
        <v>B</v>
      </c>
      <c r="Q4221" s="31" t="str">
        <f>IF(U4221="same",N4221,IF(O4221=N4221,P4221,O4221))</f>
        <v>B</v>
      </c>
      <c r="R4221">
        <f>VLOOKUP(IF(V4221="same",N4221,IF(O4221=N4221,P4221,O4221)),$AA$2:$AL$8,9,FALSE)</f>
        <v>0.25</v>
      </c>
      <c r="S4221" s="11">
        <f>(L4221-M4221)/L4221</f>
        <v>0.19762711864406785</v>
      </c>
      <c r="T4221" s="13">
        <f t="shared" si="65"/>
        <v>0.19762711864406785</v>
      </c>
      <c r="U4221">
        <f>IFERROR(T4221*I4221,0)</f>
        <v>0.81620000000000015</v>
      </c>
      <c r="V4221" t="str">
        <f>IF(AND(N4221=O4221,P4221=N4221),"same",IF(NOT(OR(O4221=N4221,P4221=N4221)),"conflict","change"))</f>
        <v>same</v>
      </c>
      <c r="W4221" s="55">
        <f>U4221-G4221</f>
        <v>0</v>
      </c>
    </row>
    <row r="4222" spans="1:23" ht="21" hidden="1" outlineLevel="2" collapsed="1" x14ac:dyDescent="0.4">
      <c r="A4222" t="s">
        <v>3910</v>
      </c>
      <c r="B4222" t="s">
        <v>3907</v>
      </c>
      <c r="C4222" t="s">
        <v>3908</v>
      </c>
      <c r="D4222" s="34">
        <v>88087</v>
      </c>
      <c r="E4222" s="34">
        <v>10678</v>
      </c>
      <c r="F4222" s="33">
        <v>7.4744999999999999</v>
      </c>
      <c r="G4222" s="33">
        <v>2.3414999999999999</v>
      </c>
      <c r="H4222">
        <v>12.122106553747999</v>
      </c>
      <c r="I4222" s="33">
        <v>9.8159999999999989</v>
      </c>
      <c r="J4222" s="35">
        <f>G4222/I4222</f>
        <v>0.23853911980440098</v>
      </c>
      <c r="K4222">
        <v>0.69999063495036529</v>
      </c>
      <c r="L4222">
        <v>0.9192732721483422</v>
      </c>
      <c r="M4222">
        <v>0.7</v>
      </c>
      <c r="N4222" t="s">
        <v>37</v>
      </c>
      <c r="O4222" s="53" t="s">
        <v>37</v>
      </c>
      <c r="P4222" s="54" t="str">
        <f>'Sheet1 (2)'!O58</f>
        <v>B</v>
      </c>
      <c r="Q4222" s="31" t="str">
        <f>IF(U4222="same",N4222,IF(O4222=N4222,P4222,O4222))</f>
        <v>B</v>
      </c>
      <c r="R4222">
        <f>VLOOKUP(IF(V4222="same",N4222,IF(O4222=N4222,P4222,O4222)),$AA$2:$AL$8,9,FALSE)</f>
        <v>0.25</v>
      </c>
      <c r="S4222" s="11">
        <f>(L4222-M4222)/L4222</f>
        <v>0.23852893235533812</v>
      </c>
      <c r="T4222" s="13">
        <f t="shared" si="65"/>
        <v>0.23852893235533812</v>
      </c>
      <c r="U4222">
        <f>IFERROR(T4222*I4222,0)</f>
        <v>2.3413999999999988</v>
      </c>
      <c r="V4222" t="str">
        <f>IF(AND(N4222=O4222,P4222=N4222),"same",IF(NOT(OR(O4222=N4222,P4222=N4222)),"conflict","change"))</f>
        <v>same</v>
      </c>
      <c r="W4222" s="55">
        <f>U4222-G4222</f>
        <v>-1.0000000000109921E-4</v>
      </c>
    </row>
    <row r="4223" spans="1:23" ht="21" hidden="1" outlineLevel="2" x14ac:dyDescent="0.4">
      <c r="A4223" t="s">
        <v>3911</v>
      </c>
      <c r="B4223" t="s">
        <v>3907</v>
      </c>
      <c r="C4223" t="s">
        <v>3908</v>
      </c>
      <c r="D4223" s="34">
        <v>10988</v>
      </c>
      <c r="E4223" s="34">
        <v>596</v>
      </c>
      <c r="F4223" s="33">
        <v>0.40399999999999991</v>
      </c>
      <c r="G4223" s="33">
        <v>0.12699999999999997</v>
      </c>
      <c r="H4223">
        <v>5.4240990171095742</v>
      </c>
      <c r="I4223" s="33">
        <v>0.53099999999999992</v>
      </c>
      <c r="J4223" s="35">
        <f>G4223/I4223</f>
        <v>0.2391713747645951</v>
      </c>
      <c r="K4223">
        <v>0.67785234899328839</v>
      </c>
      <c r="L4223">
        <v>0.89093959731543604</v>
      </c>
      <c r="M4223">
        <v>0.7</v>
      </c>
      <c r="N4223" t="s">
        <v>37</v>
      </c>
      <c r="O4223" s="53" t="s">
        <v>37</v>
      </c>
      <c r="P4223" s="54" t="str">
        <f>'Sheet1 (2)'!O91</f>
        <v>B</v>
      </c>
      <c r="Q4223" s="31" t="str">
        <f>IF(U4223="same",N4223,IF(O4223=N4223,P4223,O4223))</f>
        <v>B</v>
      </c>
      <c r="R4223">
        <f>VLOOKUP(IF(V4223="same",N4223,IF(O4223=N4223,P4223,O4223)),$AA$2:$AL$8,9,FALSE)</f>
        <v>0.25</v>
      </c>
      <c r="S4223" s="11">
        <f>(L4223-M4223)/L4223</f>
        <v>0.21431261770244808</v>
      </c>
      <c r="T4223" s="13">
        <f t="shared" si="65"/>
        <v>0.21431261770244808</v>
      </c>
      <c r="U4223">
        <f>IFERROR(T4223*I4223,0)</f>
        <v>0.11379999999999992</v>
      </c>
      <c r="V4223" t="str">
        <f>IF(AND(N4223=O4223,P4223=N4223),"same",IF(NOT(OR(O4223=N4223,P4223=N4223)),"conflict","change"))</f>
        <v>same</v>
      </c>
      <c r="W4223" s="55">
        <f>U4223-G4223</f>
        <v>-1.3200000000000059E-2</v>
      </c>
    </row>
    <row r="4224" spans="1:23" ht="21" hidden="1" outlineLevel="2" x14ac:dyDescent="0.4">
      <c r="A4224" t="s">
        <v>3912</v>
      </c>
      <c r="B4224" t="s">
        <v>3907</v>
      </c>
      <c r="C4224" t="s">
        <v>3908</v>
      </c>
      <c r="D4224" s="34">
        <v>93223</v>
      </c>
      <c r="E4224" s="34">
        <v>5875</v>
      </c>
      <c r="F4224" s="33">
        <v>4.5994999999999999</v>
      </c>
      <c r="G4224" s="33">
        <v>1.5324999999999998</v>
      </c>
      <c r="H4224">
        <v>6.3020928311682738</v>
      </c>
      <c r="I4224" s="33">
        <v>6.1319999999999997</v>
      </c>
      <c r="J4224" s="35">
        <f>G4224/I4224</f>
        <v>0.24991846053489886</v>
      </c>
      <c r="K4224">
        <v>0.78289361702127658</v>
      </c>
      <c r="L4224">
        <v>1.0437446808510638</v>
      </c>
      <c r="M4224">
        <v>0.75</v>
      </c>
      <c r="N4224" t="s">
        <v>37</v>
      </c>
      <c r="O4224" s="53" t="s">
        <v>37</v>
      </c>
      <c r="P4224" s="54" t="str">
        <f>'Sheet1 (2)'!O123</f>
        <v>B</v>
      </c>
      <c r="Q4224" s="31" t="str">
        <f>IF(U4224="same",N4224,IF(O4224=N4224,P4224,O4224))</f>
        <v>B</v>
      </c>
      <c r="R4224">
        <f>VLOOKUP(IF(V4224="same",N4224,IF(O4224=N4224,P4224,O4224)),$AA$2:$AL$8,9,FALSE)</f>
        <v>0.25</v>
      </c>
      <c r="S4224" s="11">
        <f>(L4224-M4224)/L4224</f>
        <v>0.28143346379647743</v>
      </c>
      <c r="T4224" s="13">
        <f t="shared" si="65"/>
        <v>0.25</v>
      </c>
      <c r="U4224">
        <f>IFERROR(T4224*I4224,0)</f>
        <v>1.5329999999999999</v>
      </c>
      <c r="V4224" t="str">
        <f>IF(AND(N4224=O4224,P4224=N4224),"same",IF(NOT(OR(O4224=N4224,P4224=N4224)),"conflict","change"))</f>
        <v>same</v>
      </c>
      <c r="W4224" s="55">
        <f>U4224-G4224</f>
        <v>5.0000000000016698E-4</v>
      </c>
    </row>
    <row r="4225" spans="1:23" ht="21" hidden="1" outlineLevel="2" x14ac:dyDescent="0.4">
      <c r="A4225" t="s">
        <v>3913</v>
      </c>
      <c r="B4225" t="s">
        <v>3907</v>
      </c>
      <c r="C4225" t="s">
        <v>3908</v>
      </c>
      <c r="D4225" s="34">
        <v>84198</v>
      </c>
      <c r="E4225" s="34">
        <v>3094</v>
      </c>
      <c r="F4225" s="33">
        <v>2.4752000000000001</v>
      </c>
      <c r="G4225" s="33">
        <v>0.75580000000000003</v>
      </c>
      <c r="H4225">
        <v>3.674671607401601</v>
      </c>
      <c r="I4225" s="33">
        <v>3.2309999999999999</v>
      </c>
      <c r="J4225" s="35">
        <f>G4225/I4225</f>
        <v>0.23392138656762615</v>
      </c>
      <c r="K4225">
        <v>0.8</v>
      </c>
      <c r="L4225">
        <v>1.0442792501616032</v>
      </c>
      <c r="M4225">
        <v>0.8</v>
      </c>
      <c r="N4225" t="s">
        <v>37</v>
      </c>
      <c r="O4225" s="53" t="s">
        <v>37</v>
      </c>
      <c r="P4225" s="54" t="str">
        <f>'Sheet1 (2)'!O232</f>
        <v>B</v>
      </c>
      <c r="Q4225" s="31" t="str">
        <f>IF(U4225="same",N4225,IF(O4225=N4225,P4225,O4225))</f>
        <v>B</v>
      </c>
      <c r="R4225">
        <f>VLOOKUP(IF(V4225="same",N4225,IF(O4225=N4225,P4225,O4225)),$AA$2:$AL$8,9,FALSE)</f>
        <v>0.25</v>
      </c>
      <c r="S4225" s="11">
        <f>(L4225-M4225)/L4225</f>
        <v>0.23392138656762612</v>
      </c>
      <c r="T4225" s="13">
        <f t="shared" si="65"/>
        <v>0.23392138656762612</v>
      </c>
      <c r="U4225">
        <f>IFERROR(T4225*I4225,0)</f>
        <v>0.75579999999999992</v>
      </c>
      <c r="V4225" t="str">
        <f>IF(AND(N4225=O4225,P4225=N4225),"same",IF(NOT(OR(O4225=N4225,P4225=N4225)),"conflict","change"))</f>
        <v>same</v>
      </c>
      <c r="W4225" s="55">
        <f>U4225-G4225</f>
        <v>0</v>
      </c>
    </row>
    <row r="4226" spans="1:23" ht="21" hidden="1" outlineLevel="2" x14ac:dyDescent="0.4">
      <c r="A4226" t="s">
        <v>3914</v>
      </c>
      <c r="B4226" t="s">
        <v>3907</v>
      </c>
      <c r="C4226" t="s">
        <v>3908</v>
      </c>
      <c r="D4226" s="34">
        <v>7193</v>
      </c>
      <c r="E4226" s="34">
        <v>507</v>
      </c>
      <c r="F4226" s="33">
        <v>0.315</v>
      </c>
      <c r="G4226" s="33">
        <v>0.10500000000000001</v>
      </c>
      <c r="H4226">
        <v>7.0485193938551367</v>
      </c>
      <c r="I4226" s="33">
        <v>0.42000000000000004</v>
      </c>
      <c r="J4226" s="35">
        <f>G4226/I4226</f>
        <v>0.25</v>
      </c>
      <c r="K4226">
        <v>0.62130177514792895</v>
      </c>
      <c r="L4226">
        <v>0.82840236686390545</v>
      </c>
      <c r="M4226">
        <v>0.7</v>
      </c>
      <c r="N4226" t="s">
        <v>37</v>
      </c>
      <c r="O4226" s="53" t="s">
        <v>37</v>
      </c>
      <c r="P4226" s="54" t="str">
        <f>'Sheet1 (2)'!O243</f>
        <v>B</v>
      </c>
      <c r="Q4226" s="31" t="str">
        <f>IF(U4226="same",N4226,IF(O4226=N4226,P4226,O4226))</f>
        <v>B</v>
      </c>
      <c r="R4226">
        <f>VLOOKUP(IF(V4226="same",N4226,IF(O4226=N4226,P4226,O4226)),$AA$2:$AL$8,9,FALSE)</f>
        <v>0.25</v>
      </c>
      <c r="S4226" s="11">
        <f>(L4226-M4226)/L4226</f>
        <v>0.15500000000000017</v>
      </c>
      <c r="T4226" s="13">
        <f t="shared" si="65"/>
        <v>0.15500000000000017</v>
      </c>
      <c r="U4226">
        <f>IFERROR(T4226*I4226,0)</f>
        <v>6.5100000000000074E-2</v>
      </c>
      <c r="V4226" t="str">
        <f>IF(AND(N4226=O4226,P4226=N4226),"same",IF(NOT(OR(O4226=N4226,P4226=N4226)),"conflict","change"))</f>
        <v>same</v>
      </c>
      <c r="W4226" s="55">
        <f>U4226-G4226</f>
        <v>-3.9899999999999936E-2</v>
      </c>
    </row>
    <row r="4227" spans="1:23" ht="21" hidden="1" outlineLevel="2" x14ac:dyDescent="0.4">
      <c r="A4227" t="s">
        <v>3915</v>
      </c>
      <c r="B4227" t="s">
        <v>3907</v>
      </c>
      <c r="C4227" t="s">
        <v>3908</v>
      </c>
      <c r="D4227" s="34">
        <v>4989</v>
      </c>
      <c r="E4227" s="34">
        <v>362</v>
      </c>
      <c r="F4227" s="33">
        <v>0.27799999999999997</v>
      </c>
      <c r="G4227" s="33">
        <v>0.13699999999999998</v>
      </c>
      <c r="H4227">
        <v>7.2559631188614953</v>
      </c>
      <c r="I4227" s="33">
        <v>0.41499999999999992</v>
      </c>
      <c r="J4227" s="35">
        <f>G4227/I4227</f>
        <v>0.33012048192771087</v>
      </c>
      <c r="K4227">
        <v>0.76795580110497219</v>
      </c>
      <c r="L4227">
        <v>1.1464088397790053</v>
      </c>
      <c r="M4227">
        <v>0.8</v>
      </c>
      <c r="N4227" t="s">
        <v>37</v>
      </c>
      <c r="O4227" s="53" t="s">
        <v>37</v>
      </c>
      <c r="P4227" s="54" t="str">
        <f>'Sheet1 (2)'!O244</f>
        <v>B</v>
      </c>
      <c r="Q4227" s="31" t="str">
        <f>IF(U4227="same",N4227,IF(O4227=N4227,P4227,O4227))</f>
        <v>B</v>
      </c>
      <c r="R4227">
        <f>VLOOKUP(IF(V4227="same",N4227,IF(O4227=N4227,P4227,O4227)),$AA$2:$AL$8,9,FALSE)</f>
        <v>0.25</v>
      </c>
      <c r="S4227" s="11">
        <f>(L4227-M4227)/L4227</f>
        <v>0.30216867469879499</v>
      </c>
      <c r="T4227" s="13">
        <f t="shared" ref="T4227:T4290" si="66">MIN(S4227,R4227)</f>
        <v>0.25</v>
      </c>
      <c r="U4227">
        <f>IFERROR(T4227*I4227,0)</f>
        <v>0.10374999999999998</v>
      </c>
      <c r="V4227" t="str">
        <f>IF(AND(N4227=O4227,P4227=N4227),"same",IF(NOT(OR(O4227=N4227,P4227=N4227)),"conflict","change"))</f>
        <v>same</v>
      </c>
      <c r="W4227" s="55">
        <f>U4227-G4227</f>
        <v>-3.3250000000000002E-2</v>
      </c>
    </row>
    <row r="4228" spans="1:23" ht="21" hidden="1" outlineLevel="2" x14ac:dyDescent="0.4">
      <c r="A4228" t="s">
        <v>3916</v>
      </c>
      <c r="B4228" t="s">
        <v>3907</v>
      </c>
      <c r="C4228" t="s">
        <v>3908</v>
      </c>
      <c r="D4228" s="34">
        <v>16870</v>
      </c>
      <c r="E4228" s="34">
        <v>1974</v>
      </c>
      <c r="F4228" s="33">
        <v>1.6002999999999998</v>
      </c>
      <c r="G4228" s="33">
        <v>0.53269999999999995</v>
      </c>
      <c r="H4228">
        <v>11.701244813278008</v>
      </c>
      <c r="I4228" s="33">
        <v>2.133</v>
      </c>
      <c r="J4228" s="35">
        <f>G4228/I4228</f>
        <v>0.24974214721050161</v>
      </c>
      <c r="K4228">
        <v>0.81068895643363714</v>
      </c>
      <c r="L4228">
        <v>1.0805471124620061</v>
      </c>
      <c r="M4228">
        <v>0.8</v>
      </c>
      <c r="N4228" t="s">
        <v>37</v>
      </c>
      <c r="O4228" s="53" t="s">
        <v>37</v>
      </c>
      <c r="P4228" s="54" t="str">
        <f>'Sheet1 (2)'!O275</f>
        <v>B</v>
      </c>
      <c r="Q4228" s="31" t="str">
        <f>IF(U4228="same",N4228,IF(O4228=N4228,P4228,O4228))</f>
        <v>B</v>
      </c>
      <c r="R4228">
        <f>VLOOKUP(IF(V4228="same",N4228,IF(O4228=N4228,P4228,O4228)),$AA$2:$AL$8,9,FALSE)</f>
        <v>0.25</v>
      </c>
      <c r="S4228" s="11">
        <f>(L4228-M4228)/L4228</f>
        <v>0.2596343178621659</v>
      </c>
      <c r="T4228" s="13">
        <f t="shared" si="66"/>
        <v>0.25</v>
      </c>
      <c r="U4228">
        <f>IFERROR(T4228*I4228,0)</f>
        <v>0.53325</v>
      </c>
      <c r="V4228" t="str">
        <f>IF(AND(N4228=O4228,P4228=N4228),"same",IF(NOT(OR(O4228=N4228,P4228=N4228)),"conflict","change"))</f>
        <v>same</v>
      </c>
      <c r="W4228" s="55">
        <f>U4228-G4228</f>
        <v>5.5000000000005045E-4</v>
      </c>
    </row>
    <row r="4229" spans="1:23" ht="21" hidden="1" outlineLevel="2" x14ac:dyDescent="0.4">
      <c r="A4229" t="s">
        <v>3917</v>
      </c>
      <c r="B4229" t="s">
        <v>3907</v>
      </c>
      <c r="C4229" t="s">
        <v>3908</v>
      </c>
      <c r="D4229" s="34">
        <v>8535</v>
      </c>
      <c r="E4229" s="34">
        <v>379</v>
      </c>
      <c r="F4229" s="33">
        <v>0.25650000000000001</v>
      </c>
      <c r="G4229" s="33">
        <v>7.6499999999999999E-2</v>
      </c>
      <c r="H4229">
        <v>4.4405389572349154</v>
      </c>
      <c r="I4229" s="33">
        <v>0.33300000000000002</v>
      </c>
      <c r="J4229" s="35">
        <f>G4229/I4229</f>
        <v>0.22972972972972971</v>
      </c>
      <c r="K4229">
        <v>0.67678100263852248</v>
      </c>
      <c r="L4229">
        <v>0.87862796833773082</v>
      </c>
      <c r="M4229">
        <v>0.7</v>
      </c>
      <c r="N4229" t="s">
        <v>37</v>
      </c>
      <c r="O4229" s="53" t="s">
        <v>37</v>
      </c>
      <c r="P4229" s="54" t="str">
        <f>'Sheet1 (2)'!O290</f>
        <v>B</v>
      </c>
      <c r="Q4229" s="31" t="str">
        <f>IF(U4229="same",N4229,IF(O4229=N4229,P4229,O4229))</f>
        <v>B</v>
      </c>
      <c r="R4229">
        <f>VLOOKUP(IF(V4229="same",N4229,IF(O4229=N4229,P4229,O4229)),$AA$2:$AL$8,9,FALSE)</f>
        <v>0.25</v>
      </c>
      <c r="S4229" s="11">
        <f>(L4229-M4229)/L4229</f>
        <v>0.20330330330330332</v>
      </c>
      <c r="T4229" s="13">
        <f t="shared" si="66"/>
        <v>0.20330330330330332</v>
      </c>
      <c r="U4229">
        <f>IFERROR(T4229*I4229,0)</f>
        <v>6.770000000000001E-2</v>
      </c>
      <c r="V4229" t="str">
        <f>IF(AND(N4229=O4229,P4229=N4229),"same",IF(NOT(OR(O4229=N4229,P4229=N4229)),"conflict","change"))</f>
        <v>same</v>
      </c>
      <c r="W4229" s="55">
        <f>U4229-G4229</f>
        <v>-8.7999999999999884E-3</v>
      </c>
    </row>
    <row r="4230" spans="1:23" ht="21" hidden="1" outlineLevel="2" x14ac:dyDescent="0.4">
      <c r="A4230" t="s">
        <v>3918</v>
      </c>
      <c r="B4230" t="s">
        <v>3907</v>
      </c>
      <c r="C4230" t="s">
        <v>3908</v>
      </c>
      <c r="D4230" s="34">
        <v>144536</v>
      </c>
      <c r="E4230" s="34">
        <v>11227</v>
      </c>
      <c r="F4230" s="33">
        <v>7.9406999999999996</v>
      </c>
      <c r="G4230" s="33">
        <v>2.6373000000000002</v>
      </c>
      <c r="H4230">
        <v>7.7676149886533459</v>
      </c>
      <c r="I4230" s="33">
        <v>10.577999999999999</v>
      </c>
      <c r="J4230" s="35">
        <f>G4230/I4230</f>
        <v>0.24931934203062964</v>
      </c>
      <c r="K4230">
        <v>0.70728600694753718</v>
      </c>
      <c r="L4230">
        <v>0.94219292776342745</v>
      </c>
      <c r="M4230">
        <v>0.7</v>
      </c>
      <c r="N4230" t="s">
        <v>37</v>
      </c>
      <c r="O4230" s="53" t="s">
        <v>37</v>
      </c>
      <c r="P4230" s="54" t="str">
        <f>'Sheet1 (2)'!O341</f>
        <v>B</v>
      </c>
      <c r="Q4230" s="31" t="str">
        <f>IF(U4230="same",N4230,IF(O4230=N4230,P4230,O4230))</f>
        <v>B</v>
      </c>
      <c r="R4230">
        <f>VLOOKUP(IF(V4230="same",N4230,IF(O4230=N4230,P4230,O4230)),$AA$2:$AL$8,9,FALSE)</f>
        <v>0.25</v>
      </c>
      <c r="S4230" s="11">
        <f>(L4230-M4230)/L4230</f>
        <v>0.25705237284930993</v>
      </c>
      <c r="T4230" s="13">
        <f t="shared" si="66"/>
        <v>0.25</v>
      </c>
      <c r="U4230">
        <f>IFERROR(T4230*I4230,0)</f>
        <v>2.6444999999999999</v>
      </c>
      <c r="V4230" t="str">
        <f>IF(AND(N4230=O4230,P4230=N4230),"same",IF(NOT(OR(O4230=N4230,P4230=N4230)),"conflict","change"))</f>
        <v>same</v>
      </c>
      <c r="W4230" s="55">
        <f>U4230-G4230</f>
        <v>7.1999999999996511E-3</v>
      </c>
    </row>
    <row r="4231" spans="1:23" ht="21" hidden="1" outlineLevel="2" x14ac:dyDescent="0.4">
      <c r="A4231" t="s">
        <v>3919</v>
      </c>
      <c r="B4231" t="s">
        <v>3907</v>
      </c>
      <c r="C4231" t="s">
        <v>3908</v>
      </c>
      <c r="D4231" s="34">
        <v>31566</v>
      </c>
      <c r="E4231" s="34">
        <v>1179</v>
      </c>
      <c r="F4231" s="33">
        <v>0.66870000000000007</v>
      </c>
      <c r="G4231" s="33">
        <v>0.2223</v>
      </c>
      <c r="H4231">
        <v>3.7350313628587721</v>
      </c>
      <c r="I4231" s="33">
        <v>0.89100000000000001</v>
      </c>
      <c r="J4231" s="35">
        <f>G4231/I4231</f>
        <v>0.24949494949494949</v>
      </c>
      <c r="K4231">
        <v>0.56717557251908401</v>
      </c>
      <c r="L4231">
        <v>0.75572519083969469</v>
      </c>
      <c r="M4231">
        <v>0.5</v>
      </c>
      <c r="N4231" t="s">
        <v>37</v>
      </c>
      <c r="O4231" s="53" t="s">
        <v>37</v>
      </c>
      <c r="P4231" s="54" t="str">
        <f>'Sheet1 (2)'!O359</f>
        <v>B</v>
      </c>
      <c r="Q4231" s="31" t="str">
        <f>IF(U4231="same",N4231,IF(O4231=N4231,P4231,O4231))</f>
        <v>B</v>
      </c>
      <c r="R4231">
        <f>VLOOKUP(IF(V4231="same",N4231,IF(O4231=N4231,P4231,O4231)),$AA$2:$AL$8,9,FALSE)</f>
        <v>0.25</v>
      </c>
      <c r="S4231" s="11">
        <f>(L4231-M4231)/L4231</f>
        <v>0.3383838383838384</v>
      </c>
      <c r="T4231" s="13">
        <f t="shared" si="66"/>
        <v>0.25</v>
      </c>
      <c r="U4231">
        <f>IFERROR(T4231*I4231,0)</f>
        <v>0.22275</v>
      </c>
      <c r="V4231" t="str">
        <f>IF(AND(N4231=O4231,P4231=N4231),"same",IF(NOT(OR(O4231=N4231,P4231=N4231)),"conflict","change"))</f>
        <v>same</v>
      </c>
      <c r="W4231" s="55">
        <f>U4231-G4231</f>
        <v>4.5000000000000595E-4</v>
      </c>
    </row>
    <row r="4232" spans="1:23" ht="21" hidden="1" outlineLevel="2" x14ac:dyDescent="0.4">
      <c r="A4232" t="s">
        <v>3920</v>
      </c>
      <c r="B4232" t="s">
        <v>3907</v>
      </c>
      <c r="C4232" t="s">
        <v>3908</v>
      </c>
      <c r="D4232" s="34">
        <v>7062</v>
      </c>
      <c r="E4232" s="34">
        <v>476</v>
      </c>
      <c r="F4232" s="33">
        <v>0.27760000000000001</v>
      </c>
      <c r="G4232" s="33">
        <v>0.13640000000000002</v>
      </c>
      <c r="H4232">
        <v>6.7403001982441237</v>
      </c>
      <c r="I4232" s="33">
        <v>0.41400000000000003</v>
      </c>
      <c r="J4232" s="35">
        <f>G4232/I4232</f>
        <v>0.32946859903381642</v>
      </c>
      <c r="K4232">
        <v>0.58319327731092441</v>
      </c>
      <c r="L4232">
        <v>0.869747899159664</v>
      </c>
      <c r="M4232">
        <v>0.7</v>
      </c>
      <c r="N4232" t="s">
        <v>37</v>
      </c>
      <c r="O4232" s="53" t="s">
        <v>37</v>
      </c>
      <c r="P4232" s="54" t="str">
        <f>'Sheet1 (2)'!O403</f>
        <v>B</v>
      </c>
      <c r="Q4232" s="31" t="str">
        <f>IF(U4232="same",N4232,IF(O4232=N4232,P4232,O4232))</f>
        <v>B</v>
      </c>
      <c r="R4232">
        <f>VLOOKUP(IF(V4232="same",N4232,IF(O4232=N4232,P4232,O4232)),$AA$2:$AL$8,9,FALSE)</f>
        <v>0.25</v>
      </c>
      <c r="S4232" s="11">
        <f>(L4232-M4232)/L4232</f>
        <v>0.19516908212560405</v>
      </c>
      <c r="T4232" s="13">
        <f t="shared" si="66"/>
        <v>0.19516908212560405</v>
      </c>
      <c r="U4232">
        <f>IFERROR(T4232*I4232,0)</f>
        <v>8.080000000000008E-2</v>
      </c>
      <c r="V4232" t="str">
        <f>IF(AND(N4232=O4232,P4232=N4232),"same",IF(NOT(OR(O4232=N4232,P4232=N4232)),"conflict","change"))</f>
        <v>same</v>
      </c>
      <c r="W4232" s="55">
        <f>U4232-G4232</f>
        <v>-5.5599999999999941E-2</v>
      </c>
    </row>
    <row r="4233" spans="1:23" ht="21" hidden="1" outlineLevel="2" x14ac:dyDescent="0.4">
      <c r="A4233" t="s">
        <v>3921</v>
      </c>
      <c r="B4233" t="s">
        <v>3907</v>
      </c>
      <c r="C4233" t="s">
        <v>3908</v>
      </c>
      <c r="D4233" s="34">
        <v>72393</v>
      </c>
      <c r="E4233" s="34">
        <v>8012</v>
      </c>
      <c r="F4233" s="33">
        <v>5.6083999999999996</v>
      </c>
      <c r="G4233" s="33">
        <v>1.6955999999999998</v>
      </c>
      <c r="H4233">
        <v>11.0673683919716</v>
      </c>
      <c r="I4233" s="33">
        <v>7.3039999999999994</v>
      </c>
      <c r="J4233" s="35">
        <f>G4233/I4233</f>
        <v>0.23214676889375682</v>
      </c>
      <c r="K4233">
        <v>0.7</v>
      </c>
      <c r="L4233">
        <v>0.91163255117324005</v>
      </c>
      <c r="M4233">
        <v>0.7</v>
      </c>
      <c r="N4233" t="s">
        <v>37</v>
      </c>
      <c r="O4233" s="53" t="s">
        <v>37</v>
      </c>
      <c r="P4233" s="54" t="str">
        <f>'Sheet1 (2)'!O472</f>
        <v>B</v>
      </c>
      <c r="Q4233" s="31" t="str">
        <f>IF(U4233="same",N4233,IF(O4233=N4233,P4233,O4233))</f>
        <v>B</v>
      </c>
      <c r="R4233">
        <f>VLOOKUP(IF(V4233="same",N4233,IF(O4233=N4233,P4233,O4233)),$AA$2:$AL$8,9,FALSE)</f>
        <v>0.25</v>
      </c>
      <c r="S4233" s="11">
        <f>(L4233-M4233)/L4233</f>
        <v>0.23214676889375682</v>
      </c>
      <c r="T4233" s="13">
        <f t="shared" si="66"/>
        <v>0.23214676889375682</v>
      </c>
      <c r="U4233">
        <f>IFERROR(T4233*I4233,0)</f>
        <v>1.6955999999999998</v>
      </c>
      <c r="V4233" t="str">
        <f>IF(AND(N4233=O4233,P4233=N4233),"same",IF(NOT(OR(O4233=N4233,P4233=N4233)),"conflict","change"))</f>
        <v>same</v>
      </c>
      <c r="W4233" s="55">
        <f>U4233-G4233</f>
        <v>0</v>
      </c>
    </row>
    <row r="4234" spans="1:23" ht="21" hidden="1" outlineLevel="2" x14ac:dyDescent="0.4">
      <c r="A4234" t="s">
        <v>3922</v>
      </c>
      <c r="B4234" t="s">
        <v>3907</v>
      </c>
      <c r="C4234" t="s">
        <v>3908</v>
      </c>
      <c r="D4234" s="34">
        <v>40327</v>
      </c>
      <c r="E4234" s="34">
        <v>3408</v>
      </c>
      <c r="F4234" s="33">
        <v>2.7858000000000001</v>
      </c>
      <c r="G4234" s="33">
        <v>0.92820000000000014</v>
      </c>
      <c r="H4234">
        <v>8.4509137798497278</v>
      </c>
      <c r="I4234" s="33">
        <v>3.7140000000000004</v>
      </c>
      <c r="J4234" s="35">
        <f>G4234/I4234</f>
        <v>0.24991922455573506</v>
      </c>
      <c r="K4234">
        <v>0.81742957746478884</v>
      </c>
      <c r="L4234">
        <v>1.0897887323943662</v>
      </c>
      <c r="M4234">
        <v>0.8</v>
      </c>
      <c r="N4234" t="s">
        <v>37</v>
      </c>
      <c r="O4234" s="53" t="s">
        <v>37</v>
      </c>
      <c r="P4234" s="54" t="str">
        <f>'Sheet1 (2)'!O570</f>
        <v>B</v>
      </c>
      <c r="Q4234" s="31" t="str">
        <f>IF(U4234="same",N4234,IF(O4234=N4234,P4234,O4234))</f>
        <v>B</v>
      </c>
      <c r="R4234">
        <f>VLOOKUP(IF(V4234="same",N4234,IF(O4234=N4234,P4234,O4234)),$AA$2:$AL$8,9,FALSE)</f>
        <v>0.25</v>
      </c>
      <c r="S4234" s="11">
        <f>(L4234-M4234)/L4234</f>
        <v>0.26591276252019386</v>
      </c>
      <c r="T4234" s="13">
        <f t="shared" si="66"/>
        <v>0.25</v>
      </c>
      <c r="U4234">
        <f>IFERROR(T4234*I4234,0)</f>
        <v>0.9285000000000001</v>
      </c>
      <c r="V4234" t="str">
        <f>IF(AND(N4234=O4234,P4234=N4234),"same",IF(NOT(OR(O4234=N4234,P4234=N4234)),"conflict","change"))</f>
        <v>same</v>
      </c>
      <c r="W4234" s="55">
        <f>U4234-G4234</f>
        <v>2.9999999999996696E-4</v>
      </c>
    </row>
    <row r="4235" spans="1:23" ht="21" hidden="1" outlineLevel="2" x14ac:dyDescent="0.4">
      <c r="A4235" t="s">
        <v>3923</v>
      </c>
      <c r="B4235" t="s">
        <v>3907</v>
      </c>
      <c r="C4235" t="s">
        <v>3908</v>
      </c>
      <c r="D4235" s="34">
        <v>54988</v>
      </c>
      <c r="E4235" s="34">
        <v>2022</v>
      </c>
      <c r="F4235" s="33">
        <v>1.5611999999999999</v>
      </c>
      <c r="G4235" s="33">
        <v>0.44879999999999998</v>
      </c>
      <c r="H4235">
        <v>3.6771659271113699</v>
      </c>
      <c r="I4235" s="33">
        <v>2.0099999999999998</v>
      </c>
      <c r="J4235" s="35">
        <f>G4235/I4235</f>
        <v>0.22328358208955226</v>
      </c>
      <c r="K4235">
        <v>0.77210682492581595</v>
      </c>
      <c r="L4235">
        <v>0.9940652818991097</v>
      </c>
      <c r="M4235">
        <v>0.8</v>
      </c>
      <c r="N4235" t="s">
        <v>33</v>
      </c>
      <c r="O4235" s="53" t="s">
        <v>33</v>
      </c>
      <c r="P4235" s="54" t="str">
        <f>'Sheet1 (2)'!O586</f>
        <v>C</v>
      </c>
      <c r="Q4235" s="31" t="str">
        <f>IF(U4235="same",N4235,IF(O4235=N4235,P4235,O4235))</f>
        <v>C</v>
      </c>
      <c r="R4235">
        <f>VLOOKUP(IF(V4235="same",N4235,IF(O4235=N4235,P4235,O4235)),$AA$2:$AL$8,9,FALSE)</f>
        <v>0.4</v>
      </c>
      <c r="S4235" s="11">
        <f>(L4235-M4235)/L4235</f>
        <v>0.19522388059701481</v>
      </c>
      <c r="T4235" s="13">
        <f t="shared" si="66"/>
        <v>0.19522388059701481</v>
      </c>
      <c r="U4235">
        <f>IFERROR(T4235*I4235,0)</f>
        <v>0.39239999999999975</v>
      </c>
      <c r="V4235" t="str">
        <f>IF(AND(N4235=O4235,P4235=N4235),"same",IF(NOT(OR(O4235=N4235,P4235=N4235)),"conflict","change"))</f>
        <v>same</v>
      </c>
      <c r="W4235" s="55">
        <f>U4235-G4235</f>
        <v>-5.6400000000000228E-2</v>
      </c>
    </row>
    <row r="4236" spans="1:23" ht="21" hidden="1" outlineLevel="2" x14ac:dyDescent="0.4">
      <c r="A4236" t="s">
        <v>3924</v>
      </c>
      <c r="B4236" t="s">
        <v>3907</v>
      </c>
      <c r="C4236" t="s">
        <v>3908</v>
      </c>
      <c r="D4236" s="34">
        <v>45465</v>
      </c>
      <c r="E4236" s="34">
        <v>6196</v>
      </c>
      <c r="F4236" s="33">
        <v>4.3371999999999993</v>
      </c>
      <c r="G4236" s="33">
        <v>1.6037999999999999</v>
      </c>
      <c r="H4236">
        <v>13.628065544924667</v>
      </c>
      <c r="I4236" s="33">
        <v>5.9409999999999989</v>
      </c>
      <c r="J4236" s="35">
        <f>G4236/I4236</f>
        <v>0.26995455310553784</v>
      </c>
      <c r="K4236">
        <v>0.69999999999999984</v>
      </c>
      <c r="L4236">
        <v>0.958844415752098</v>
      </c>
      <c r="M4236">
        <v>0.7</v>
      </c>
      <c r="N4236" t="s">
        <v>37</v>
      </c>
      <c r="O4236" s="53" t="s">
        <v>37</v>
      </c>
      <c r="P4236" s="54" t="str">
        <f>'Sheet1 (2)'!O631</f>
        <v>B</v>
      </c>
      <c r="Q4236" s="31" t="str">
        <f>IF(U4236="same",N4236,IF(O4236=N4236,P4236,O4236))</f>
        <v>B</v>
      </c>
      <c r="R4236">
        <f>VLOOKUP(IF(V4236="same",N4236,IF(O4236=N4236,P4236,O4236)),$AA$2:$AL$8,9,FALSE)</f>
        <v>0.25</v>
      </c>
      <c r="S4236" s="11">
        <f>(L4236-M4236)/L4236</f>
        <v>0.26995455310553773</v>
      </c>
      <c r="T4236" s="13">
        <f t="shared" si="66"/>
        <v>0.25</v>
      </c>
      <c r="U4236">
        <f>IFERROR(T4236*I4236,0)</f>
        <v>1.4852499999999997</v>
      </c>
      <c r="V4236" t="str">
        <f>IF(AND(N4236=O4236,P4236=N4236),"same",IF(NOT(OR(O4236=N4236,P4236=N4236)),"conflict","change"))</f>
        <v>same</v>
      </c>
      <c r="W4236" s="55">
        <f>U4236-G4236</f>
        <v>-0.11855000000000016</v>
      </c>
    </row>
    <row r="4237" spans="1:23" ht="21" hidden="1" outlineLevel="2" x14ac:dyDescent="0.4">
      <c r="A4237" t="s">
        <v>3925</v>
      </c>
      <c r="B4237" t="s">
        <v>3907</v>
      </c>
      <c r="C4237" t="s">
        <v>3908</v>
      </c>
      <c r="D4237" s="34">
        <v>61029</v>
      </c>
      <c r="E4237" s="34">
        <v>4940</v>
      </c>
      <c r="F4237" s="33">
        <v>4.0227999999999993</v>
      </c>
      <c r="G4237" s="33">
        <v>1.2872000000000001</v>
      </c>
      <c r="H4237">
        <v>8.0945124449032431</v>
      </c>
      <c r="I4237" s="33">
        <v>5.31</v>
      </c>
      <c r="J4237" s="35">
        <f>G4237/I4237</f>
        <v>0.24241054613935975</v>
      </c>
      <c r="K4237">
        <v>0.81433198380566785</v>
      </c>
      <c r="L4237">
        <v>1.0748987854251013</v>
      </c>
      <c r="M4237">
        <v>0.8</v>
      </c>
      <c r="N4237" t="s">
        <v>37</v>
      </c>
      <c r="O4237" s="53" t="s">
        <v>37</v>
      </c>
      <c r="P4237" s="54" t="str">
        <f>'Sheet1 (2)'!O722</f>
        <v>B</v>
      </c>
      <c r="Q4237" s="31" t="str">
        <f>IF(U4237="same",N4237,IF(O4237=N4237,P4237,O4237))</f>
        <v>B</v>
      </c>
      <c r="R4237">
        <f>VLOOKUP(IF(V4237="same",N4237,IF(O4237=N4237,P4237,O4237)),$AA$2:$AL$8,9,FALSE)</f>
        <v>0.25</v>
      </c>
      <c r="S4237" s="11">
        <f>(L4237-M4237)/L4237</f>
        <v>0.25574387947269306</v>
      </c>
      <c r="T4237" s="13">
        <f t="shared" si="66"/>
        <v>0.25</v>
      </c>
      <c r="U4237">
        <f>IFERROR(T4237*I4237,0)</f>
        <v>1.3274999999999999</v>
      </c>
      <c r="V4237" t="str">
        <f>IF(AND(N4237=O4237,P4237=N4237),"same",IF(NOT(OR(O4237=N4237,P4237=N4237)),"conflict","change"))</f>
        <v>same</v>
      </c>
      <c r="W4237" s="55">
        <f>U4237-G4237</f>
        <v>4.029999999999978E-2</v>
      </c>
    </row>
    <row r="4238" spans="1:23" ht="21" hidden="1" outlineLevel="2" x14ac:dyDescent="0.4">
      <c r="A4238" t="s">
        <v>3926</v>
      </c>
      <c r="B4238" t="s">
        <v>3907</v>
      </c>
      <c r="C4238" t="s">
        <v>3908</v>
      </c>
      <c r="D4238" s="34">
        <v>161578</v>
      </c>
      <c r="E4238" s="34">
        <v>14808</v>
      </c>
      <c r="F4238" s="33">
        <v>10.6136</v>
      </c>
      <c r="G4238" s="33">
        <v>3.5373999999999994</v>
      </c>
      <c r="H4238">
        <v>9.1646139944794456</v>
      </c>
      <c r="I4238" s="33">
        <v>14.151</v>
      </c>
      <c r="J4238" s="35">
        <f>G4238/I4238</f>
        <v>0.24997526676559956</v>
      </c>
      <c r="K4238">
        <v>0.71674770394381415</v>
      </c>
      <c r="L4238">
        <v>0.95563209076175037</v>
      </c>
      <c r="M4238">
        <v>0.7</v>
      </c>
      <c r="N4238" t="s">
        <v>37</v>
      </c>
      <c r="O4238" s="53" t="s">
        <v>37</v>
      </c>
      <c r="P4238" s="54" t="str">
        <f>'Sheet1 (2)'!O766</f>
        <v>B</v>
      </c>
      <c r="Q4238" s="31" t="str">
        <f>IF(U4238="same",N4238,IF(O4238=N4238,P4238,O4238))</f>
        <v>B</v>
      </c>
      <c r="R4238">
        <f>VLOOKUP(IF(V4238="same",N4238,IF(O4238=N4238,P4238,O4238)),$AA$2:$AL$8,9,FALSE)</f>
        <v>0.25</v>
      </c>
      <c r="S4238" s="11">
        <f>(L4238-M4238)/L4238</f>
        <v>0.26750052999788004</v>
      </c>
      <c r="T4238" s="13">
        <f t="shared" si="66"/>
        <v>0.25</v>
      </c>
      <c r="U4238">
        <f>IFERROR(T4238*I4238,0)</f>
        <v>3.53775</v>
      </c>
      <c r="V4238" t="str">
        <f>IF(AND(N4238=O4238,P4238=N4238),"same",IF(NOT(OR(O4238=N4238,P4238=N4238)),"conflict","change"))</f>
        <v>same</v>
      </c>
      <c r="W4238" s="55">
        <f>U4238-G4238</f>
        <v>3.5000000000051656E-4</v>
      </c>
    </row>
    <row r="4239" spans="1:23" ht="21" hidden="1" outlineLevel="2" x14ac:dyDescent="0.4">
      <c r="A4239" t="s">
        <v>3927</v>
      </c>
      <c r="B4239" t="s">
        <v>3907</v>
      </c>
      <c r="C4239" t="s">
        <v>3908</v>
      </c>
      <c r="D4239" s="34">
        <v>67515</v>
      </c>
      <c r="E4239" s="34">
        <v>2856</v>
      </c>
      <c r="F4239" s="33">
        <v>2.5703999999999998</v>
      </c>
      <c r="G4239" s="33">
        <v>0.73359999999999981</v>
      </c>
      <c r="H4239">
        <v>4.2301710730948674</v>
      </c>
      <c r="I4239" s="33">
        <v>3.3039999999999994</v>
      </c>
      <c r="J4239" s="35">
        <f>G4239/I4239</f>
        <v>0.22203389830508474</v>
      </c>
      <c r="K4239">
        <v>0.89999999999999991</v>
      </c>
      <c r="L4239">
        <v>1.1568627450980391</v>
      </c>
      <c r="M4239">
        <v>0.9</v>
      </c>
      <c r="N4239" t="s">
        <v>37</v>
      </c>
      <c r="O4239" s="53" t="s">
        <v>37</v>
      </c>
      <c r="P4239" s="54" t="str">
        <f>'Sheet1 (2)'!O774</f>
        <v>B</v>
      </c>
      <c r="Q4239" s="31" t="str">
        <f>IF(U4239="same",N4239,IF(O4239=N4239,P4239,O4239))</f>
        <v>B</v>
      </c>
      <c r="R4239">
        <f>VLOOKUP(IF(V4239="same",N4239,IF(O4239=N4239,P4239,O4239)),$AA$2:$AL$8,9,FALSE)</f>
        <v>0.25</v>
      </c>
      <c r="S4239" s="11">
        <f>(L4239-M4239)/L4239</f>
        <v>0.22203389830508466</v>
      </c>
      <c r="T4239" s="13">
        <f t="shared" si="66"/>
        <v>0.22203389830508466</v>
      </c>
      <c r="U4239">
        <f>IFERROR(T4239*I4239,0)</f>
        <v>0.73359999999999959</v>
      </c>
      <c r="V4239" t="str">
        <f>IF(AND(N4239=O4239,P4239=N4239),"same",IF(NOT(OR(O4239=N4239,P4239=N4239)),"conflict","change"))</f>
        <v>same</v>
      </c>
      <c r="W4239" s="55">
        <f>U4239-G4239</f>
        <v>0</v>
      </c>
    </row>
    <row r="4240" spans="1:23" ht="21" hidden="1" outlineLevel="2" x14ac:dyDescent="0.4">
      <c r="A4240" t="s">
        <v>3928</v>
      </c>
      <c r="B4240" t="s">
        <v>3907</v>
      </c>
      <c r="C4240" t="s">
        <v>3908</v>
      </c>
      <c r="D4240" s="34">
        <v>12956</v>
      </c>
      <c r="E4240" s="34">
        <v>2150</v>
      </c>
      <c r="F4240" s="33">
        <v>0.27059999999999995</v>
      </c>
      <c r="G4240" s="33">
        <v>8.9399999999999993E-2</v>
      </c>
      <c r="H4240">
        <v>16.594627971596172</v>
      </c>
      <c r="I4240" s="33">
        <v>0.35999999999999993</v>
      </c>
      <c r="J4240" s="35">
        <f>G4240/I4240</f>
        <v>0.24833333333333335</v>
      </c>
      <c r="K4240">
        <v>0.12586046511627905</v>
      </c>
      <c r="L4240">
        <v>0.16744186046511625</v>
      </c>
      <c r="M4240">
        <v>0.01</v>
      </c>
      <c r="N4240" t="s">
        <v>37</v>
      </c>
      <c r="O4240" s="53" t="s">
        <v>37</v>
      </c>
      <c r="P4240" s="54" t="str">
        <f>'Sheet1 (2)'!O793</f>
        <v>B</v>
      </c>
      <c r="Q4240" s="31" t="str">
        <f>IF(U4240="same",N4240,IF(O4240=N4240,P4240,O4240))</f>
        <v>B</v>
      </c>
      <c r="R4240">
        <f>VLOOKUP(IF(V4240="same",N4240,IF(O4240=N4240,P4240,O4240)),$AA$2:$AL$8,9,FALSE)</f>
        <v>0.25</v>
      </c>
      <c r="S4240" s="11">
        <f>(L4240-M4240)/L4240</f>
        <v>0.94027777777777777</v>
      </c>
      <c r="T4240" s="13">
        <f t="shared" si="66"/>
        <v>0.25</v>
      </c>
      <c r="U4240">
        <f>IFERROR(T4240*I4240,0)</f>
        <v>8.9999999999999983E-2</v>
      </c>
      <c r="V4240" t="str">
        <f>IF(AND(N4240=O4240,P4240=N4240),"same",IF(NOT(OR(O4240=N4240,P4240=N4240)),"conflict","change"))</f>
        <v>same</v>
      </c>
      <c r="W4240" s="55">
        <f>U4240-G4240</f>
        <v>5.9999999999998943E-4</v>
      </c>
    </row>
    <row r="4241" spans="1:23" ht="21" hidden="1" outlineLevel="2" x14ac:dyDescent="0.4">
      <c r="A4241" t="s">
        <v>3929</v>
      </c>
      <c r="B4241" t="s">
        <v>3907</v>
      </c>
      <c r="C4241" t="s">
        <v>3908</v>
      </c>
      <c r="D4241" s="34">
        <v>72018</v>
      </c>
      <c r="E4241" s="34">
        <v>7158</v>
      </c>
      <c r="F4241" s="33">
        <v>5.1734000000000009</v>
      </c>
      <c r="G4241" s="33">
        <v>1.7155999999999998</v>
      </c>
      <c r="H4241">
        <v>9.9391818711988673</v>
      </c>
      <c r="I4241" s="33">
        <v>6.8890000000000011</v>
      </c>
      <c r="J4241" s="35">
        <f>G4241/I4241</f>
        <v>0.24903469298882269</v>
      </c>
      <c r="K4241">
        <v>0.72274378317965915</v>
      </c>
      <c r="L4241">
        <v>0.96241967029896636</v>
      </c>
      <c r="M4241">
        <v>0.7</v>
      </c>
      <c r="N4241" t="s">
        <v>37</v>
      </c>
      <c r="O4241" s="53" t="s">
        <v>37</v>
      </c>
      <c r="P4241" s="54" t="str">
        <f>'Sheet1 (2)'!O818</f>
        <v>B</v>
      </c>
      <c r="Q4241" s="31" t="str">
        <f>IF(U4241="same",N4241,IF(O4241=N4241,P4241,O4241))</f>
        <v>B</v>
      </c>
      <c r="R4241">
        <f>VLOOKUP(IF(V4241="same",N4241,IF(O4241=N4241,P4241,O4241)),$AA$2:$AL$8,9,FALSE)</f>
        <v>0.25</v>
      </c>
      <c r="S4241" s="11">
        <f>(L4241-M4241)/L4241</f>
        <v>0.27266656989403415</v>
      </c>
      <c r="T4241" s="13">
        <f t="shared" si="66"/>
        <v>0.25</v>
      </c>
      <c r="U4241">
        <f>IFERROR(T4241*I4241,0)</f>
        <v>1.7222500000000003</v>
      </c>
      <c r="V4241" t="str">
        <f>IF(AND(N4241=O4241,P4241=N4241),"same",IF(NOT(OR(O4241=N4241,P4241=N4241)),"conflict","change"))</f>
        <v>same</v>
      </c>
      <c r="W4241" s="55">
        <f>U4241-G4241</f>
        <v>6.6500000000004889E-3</v>
      </c>
    </row>
    <row r="4242" spans="1:23" ht="21" hidden="1" outlineLevel="2" x14ac:dyDescent="0.4">
      <c r="A4242" t="s">
        <v>3930</v>
      </c>
      <c r="B4242" t="s">
        <v>3907</v>
      </c>
      <c r="C4242" t="s">
        <v>3908</v>
      </c>
      <c r="D4242" s="34">
        <v>33025</v>
      </c>
      <c r="E4242" s="34">
        <v>852</v>
      </c>
      <c r="F4242" s="33">
        <v>0.65480000000000005</v>
      </c>
      <c r="G4242" s="33">
        <v>0.24519999999999997</v>
      </c>
      <c r="H4242">
        <v>2.579863739591219</v>
      </c>
      <c r="I4242" s="33">
        <v>0.9</v>
      </c>
      <c r="J4242" s="35">
        <f>G4242/I4242</f>
        <v>0.27244444444444443</v>
      </c>
      <c r="K4242">
        <v>0.76854460093896726</v>
      </c>
      <c r="L4242">
        <v>1.056338028169014</v>
      </c>
      <c r="M4242">
        <v>0.8</v>
      </c>
      <c r="N4242" t="s">
        <v>37</v>
      </c>
      <c r="O4242" s="53" t="s">
        <v>37</v>
      </c>
      <c r="P4242" s="54" t="str">
        <f>'Sheet1 (2)'!O822</f>
        <v>B</v>
      </c>
      <c r="Q4242" s="31" t="str">
        <f>IF(U4242="same",N4242,IF(O4242=N4242,P4242,O4242))</f>
        <v>B</v>
      </c>
      <c r="R4242">
        <f>VLOOKUP(IF(V4242="same",N4242,IF(O4242=N4242,P4242,O4242)),$AA$2:$AL$8,9,FALSE)</f>
        <v>0.25</v>
      </c>
      <c r="S4242" s="11">
        <f>(L4242-M4242)/L4242</f>
        <v>0.24266666666666656</v>
      </c>
      <c r="T4242" s="13">
        <f t="shared" si="66"/>
        <v>0.24266666666666656</v>
      </c>
      <c r="U4242">
        <f>IFERROR(T4242*I4242,0)</f>
        <v>0.2183999999999999</v>
      </c>
      <c r="V4242" t="str">
        <f>IF(AND(N4242=O4242,P4242=N4242),"same",IF(NOT(OR(O4242=N4242,P4242=N4242)),"conflict","change"))</f>
        <v>same</v>
      </c>
      <c r="W4242" s="55">
        <f>U4242-G4242</f>
        <v>-2.6800000000000074E-2</v>
      </c>
    </row>
    <row r="4243" spans="1:23" ht="21" hidden="1" outlineLevel="2" x14ac:dyDescent="0.4">
      <c r="A4243" t="s">
        <v>3931</v>
      </c>
      <c r="B4243" t="s">
        <v>3907</v>
      </c>
      <c r="C4243" t="s">
        <v>3908</v>
      </c>
      <c r="D4243" s="34">
        <v>26267</v>
      </c>
      <c r="E4243" s="34">
        <v>1999</v>
      </c>
      <c r="F4243" s="33">
        <v>1.3973999999999998</v>
      </c>
      <c r="G4243" s="33">
        <v>0.49560000000000004</v>
      </c>
      <c r="H4243">
        <v>7.6103095138386569</v>
      </c>
      <c r="I4243" s="33">
        <v>1.8929999999999998</v>
      </c>
      <c r="J4243" s="35">
        <f>G4243/I4243</f>
        <v>0.26180665610142634</v>
      </c>
      <c r="K4243">
        <v>0.69904952476238114</v>
      </c>
      <c r="L4243">
        <v>0.94697348674337156</v>
      </c>
      <c r="M4243">
        <v>0.7</v>
      </c>
      <c r="N4243" t="s">
        <v>37</v>
      </c>
      <c r="O4243" s="53" t="s">
        <v>37</v>
      </c>
      <c r="P4243" s="54" t="str">
        <f>'Sheet1 (2)'!O854</f>
        <v>B</v>
      </c>
      <c r="Q4243" s="31" t="str">
        <f>IF(U4243="same",N4243,IF(O4243=N4243,P4243,O4243))</f>
        <v>B</v>
      </c>
      <c r="R4243">
        <f>VLOOKUP(IF(V4243="same",N4243,IF(O4243=N4243,P4243,O4243)),$AA$2:$AL$8,9,FALSE)</f>
        <v>0.25</v>
      </c>
      <c r="S4243" s="11">
        <f>(L4243-M4243)/L4243</f>
        <v>0.26080295826730054</v>
      </c>
      <c r="T4243" s="13">
        <f t="shared" si="66"/>
        <v>0.25</v>
      </c>
      <c r="U4243">
        <f>IFERROR(T4243*I4243,0)</f>
        <v>0.47324999999999995</v>
      </c>
      <c r="V4243" t="str">
        <f>IF(AND(N4243=O4243,P4243=N4243),"same",IF(NOT(OR(O4243=N4243,P4243=N4243)),"conflict","change"))</f>
        <v>same</v>
      </c>
      <c r="W4243" s="55">
        <f>U4243-G4243</f>
        <v>-2.2350000000000092E-2</v>
      </c>
    </row>
    <row r="4244" spans="1:23" ht="21" hidden="1" outlineLevel="2" collapsed="1" x14ac:dyDescent="0.4">
      <c r="A4244" t="s">
        <v>3932</v>
      </c>
      <c r="B4244" t="s">
        <v>3907</v>
      </c>
      <c r="C4244" t="s">
        <v>3908</v>
      </c>
      <c r="D4244" s="34">
        <v>88775</v>
      </c>
      <c r="E4244" s="34">
        <v>6389</v>
      </c>
      <c r="F4244" s="33">
        <v>5.5956000000000001</v>
      </c>
      <c r="G4244" s="33">
        <v>1.8624000000000001</v>
      </c>
      <c r="H4244">
        <v>7.196845958884821</v>
      </c>
      <c r="I4244" s="33">
        <v>7.4580000000000002</v>
      </c>
      <c r="J4244" s="35">
        <f>G4244/I4244</f>
        <v>0.2497184231697506</v>
      </c>
      <c r="K4244">
        <v>0.87581781186414154</v>
      </c>
      <c r="L4244">
        <v>1.1673188292377523</v>
      </c>
      <c r="M4244">
        <v>0.85</v>
      </c>
      <c r="N4244" t="s">
        <v>37</v>
      </c>
      <c r="O4244" s="53" t="s">
        <v>37</v>
      </c>
      <c r="P4244" s="54" t="str">
        <f>'Sheet1 (2)'!O855</f>
        <v>B</v>
      </c>
      <c r="Q4244" s="31" t="str">
        <f>IF(U4244="same",N4244,IF(O4244=N4244,P4244,O4244))</f>
        <v>B</v>
      </c>
      <c r="R4244">
        <f>VLOOKUP(IF(V4244="same",N4244,IF(O4244=N4244,P4244,O4244)),$AA$2:$AL$8,9,FALSE)</f>
        <v>0.25</v>
      </c>
      <c r="S4244" s="11">
        <f>(L4244-M4244)/L4244</f>
        <v>0.27183561276481627</v>
      </c>
      <c r="T4244" s="13">
        <f t="shared" si="66"/>
        <v>0.25</v>
      </c>
      <c r="U4244">
        <f>IFERROR(T4244*I4244,0)</f>
        <v>1.8645</v>
      </c>
      <c r="V4244" t="str">
        <f>IF(AND(N4244=O4244,P4244=N4244),"same",IF(NOT(OR(O4244=N4244,P4244=N4244)),"conflict","change"))</f>
        <v>same</v>
      </c>
      <c r="W4244" s="55">
        <f>U4244-G4244</f>
        <v>2.0999999999999908E-3</v>
      </c>
    </row>
    <row r="4245" spans="1:23" ht="21" hidden="1" outlineLevel="2" x14ac:dyDescent="0.4">
      <c r="A4245" t="s">
        <v>3933</v>
      </c>
      <c r="B4245" t="s">
        <v>3907</v>
      </c>
      <c r="C4245" t="s">
        <v>3908</v>
      </c>
      <c r="D4245" s="34">
        <v>80269</v>
      </c>
      <c r="E4245" s="34">
        <v>1782</v>
      </c>
      <c r="F4245" s="33">
        <v>1.2448999999999999</v>
      </c>
      <c r="G4245" s="33">
        <v>0.42009999999999997</v>
      </c>
      <c r="H4245">
        <v>2.2200351318690901</v>
      </c>
      <c r="I4245" s="33">
        <v>1.6649999999999998</v>
      </c>
      <c r="J4245" s="35">
        <f>G4245/I4245</f>
        <v>0.25231231231231233</v>
      </c>
      <c r="K4245">
        <v>0.69859708193041514</v>
      </c>
      <c r="L4245">
        <v>0.93434343434343425</v>
      </c>
      <c r="M4245">
        <v>0.7</v>
      </c>
      <c r="N4245" t="s">
        <v>37</v>
      </c>
      <c r="O4245" s="53" t="s">
        <v>37</v>
      </c>
      <c r="P4245" s="54" t="str">
        <f>'Sheet1 (2)'!O883</f>
        <v>B</v>
      </c>
      <c r="Q4245" s="31" t="str">
        <f>IF(U4245="same",N4245,IF(O4245=N4245,P4245,O4245))</f>
        <v>B</v>
      </c>
      <c r="R4245">
        <f>VLOOKUP(IF(V4245="same",N4245,IF(O4245=N4245,P4245,O4245)),$AA$2:$AL$8,9,FALSE)</f>
        <v>0.25</v>
      </c>
      <c r="S4245" s="11">
        <f>(L4245-M4245)/L4245</f>
        <v>0.2508108108108108</v>
      </c>
      <c r="T4245" s="13">
        <f t="shared" si="66"/>
        <v>0.25</v>
      </c>
      <c r="U4245">
        <f>IFERROR(T4245*I4245,0)</f>
        <v>0.41624999999999995</v>
      </c>
      <c r="V4245" t="str">
        <f>IF(AND(N4245=O4245,P4245=N4245),"same",IF(NOT(OR(O4245=N4245,P4245=N4245)),"conflict","change"))</f>
        <v>same</v>
      </c>
      <c r="W4245" s="55">
        <f>U4245-G4245</f>
        <v>-3.8500000000000201E-3</v>
      </c>
    </row>
    <row r="4246" spans="1:23" ht="21" hidden="1" outlineLevel="2" x14ac:dyDescent="0.4">
      <c r="A4246" t="s">
        <v>3934</v>
      </c>
      <c r="B4246" t="s">
        <v>3907</v>
      </c>
      <c r="C4246" t="s">
        <v>3908</v>
      </c>
      <c r="D4246" s="34">
        <v>7581</v>
      </c>
      <c r="E4246" s="34">
        <v>1133</v>
      </c>
      <c r="F4246" s="33">
        <v>1.0355000000000001</v>
      </c>
      <c r="G4246" s="33">
        <v>0.33450000000000002</v>
      </c>
      <c r="H4246">
        <v>14.94525788154597</v>
      </c>
      <c r="I4246" s="33">
        <v>1.37</v>
      </c>
      <c r="J4246" s="35">
        <f>G4246/I4246</f>
        <v>0.24416058394160584</v>
      </c>
      <c r="K4246">
        <v>0.91394527802294789</v>
      </c>
      <c r="L4246">
        <v>1.209179170344219</v>
      </c>
      <c r="M4246">
        <v>0.9</v>
      </c>
      <c r="N4246" t="s">
        <v>37</v>
      </c>
      <c r="O4246" s="53" t="s">
        <v>37</v>
      </c>
      <c r="P4246" s="54" t="str">
        <f>'Sheet1 (2)'!O945</f>
        <v>B</v>
      </c>
      <c r="Q4246" s="31" t="str">
        <f>IF(U4246="same",N4246,IF(O4246=N4246,P4246,O4246))</f>
        <v>B</v>
      </c>
      <c r="R4246">
        <f>VLOOKUP(IF(V4246="same",N4246,IF(O4246=N4246,P4246,O4246)),$AA$2:$AL$8,9,FALSE)</f>
        <v>0.25</v>
      </c>
      <c r="S4246" s="11">
        <f>(L4246-M4246)/L4246</f>
        <v>0.25569343065693434</v>
      </c>
      <c r="T4246" s="13">
        <f t="shared" si="66"/>
        <v>0.25</v>
      </c>
      <c r="U4246">
        <f>IFERROR(T4246*I4246,0)</f>
        <v>0.34250000000000003</v>
      </c>
      <c r="V4246" t="str">
        <f>IF(AND(N4246=O4246,P4246=N4246),"same",IF(NOT(OR(O4246=N4246,P4246=N4246)),"conflict","change"))</f>
        <v>same</v>
      </c>
      <c r="W4246" s="55">
        <f>U4246-G4246</f>
        <v>8.0000000000000071E-3</v>
      </c>
    </row>
    <row r="4247" spans="1:23" ht="21" hidden="1" outlineLevel="2" x14ac:dyDescent="0.4">
      <c r="A4247" t="s">
        <v>3935</v>
      </c>
      <c r="B4247" t="s">
        <v>3907</v>
      </c>
      <c r="C4247" t="s">
        <v>3908</v>
      </c>
      <c r="D4247" s="34">
        <v>93838</v>
      </c>
      <c r="E4247" s="34">
        <v>6179</v>
      </c>
      <c r="F4247" s="33">
        <v>4.3902999999999999</v>
      </c>
      <c r="G4247" s="33">
        <v>1.4627000000000001</v>
      </c>
      <c r="H4247">
        <v>6.5847524457042992</v>
      </c>
      <c r="I4247" s="33">
        <v>5.8529999999999998</v>
      </c>
      <c r="J4247" s="35">
        <f>G4247/I4247</f>
        <v>0.2499060310951649</v>
      </c>
      <c r="K4247">
        <v>0.71051950153746568</v>
      </c>
      <c r="L4247">
        <v>0.94724065382748013</v>
      </c>
      <c r="M4247">
        <v>0.7</v>
      </c>
      <c r="N4247" t="s">
        <v>37</v>
      </c>
      <c r="O4247" s="53" t="s">
        <v>37</v>
      </c>
      <c r="P4247" s="54" t="str">
        <f>'Sheet1 (2)'!O961</f>
        <v>B</v>
      </c>
      <c r="Q4247" s="31" t="str">
        <f>IF(U4247="same",N4247,IF(O4247=N4247,P4247,O4247))</f>
        <v>B</v>
      </c>
      <c r="R4247">
        <f>VLOOKUP(IF(V4247="same",N4247,IF(O4247=N4247,P4247,O4247)),$AA$2:$AL$8,9,FALSE)</f>
        <v>0.25</v>
      </c>
      <c r="S4247" s="11">
        <f>(L4247-M4247)/L4247</f>
        <v>0.2610114471211345</v>
      </c>
      <c r="T4247" s="13">
        <f t="shared" si="66"/>
        <v>0.25</v>
      </c>
      <c r="U4247">
        <f>IFERROR(T4247*I4247,0)</f>
        <v>1.4632499999999999</v>
      </c>
      <c r="V4247" t="str">
        <f>IF(AND(N4247=O4247,P4247=N4247),"same",IF(NOT(OR(O4247=N4247,P4247=N4247)),"conflict","change"))</f>
        <v>same</v>
      </c>
      <c r="W4247" s="55">
        <f>U4247-G4247</f>
        <v>5.499999999998284E-4</v>
      </c>
    </row>
    <row r="4248" spans="1:23" ht="21" hidden="1" outlineLevel="2" x14ac:dyDescent="0.4">
      <c r="A4248" t="s">
        <v>3936</v>
      </c>
      <c r="B4248" t="s">
        <v>3907</v>
      </c>
      <c r="C4248" t="s">
        <v>3908</v>
      </c>
      <c r="D4248" s="34">
        <v>9062</v>
      </c>
      <c r="E4248" s="34">
        <v>357</v>
      </c>
      <c r="F4248" s="33">
        <v>0.28170000000000001</v>
      </c>
      <c r="G4248" s="33">
        <v>9.3300000000000022E-2</v>
      </c>
      <c r="H4248">
        <v>3.9395276980798939</v>
      </c>
      <c r="I4248" s="33">
        <v>0.375</v>
      </c>
      <c r="J4248" s="35">
        <f>G4248/I4248</f>
        <v>0.24880000000000005</v>
      </c>
      <c r="K4248">
        <v>0.78907563025210081</v>
      </c>
      <c r="L4248">
        <v>1.0504201680672269</v>
      </c>
      <c r="M4248">
        <v>0.8</v>
      </c>
      <c r="N4248" t="s">
        <v>37</v>
      </c>
      <c r="O4248" s="53" t="s">
        <v>37</v>
      </c>
      <c r="P4248" s="54" t="str">
        <f>'Sheet1 (2)'!O993</f>
        <v>B</v>
      </c>
      <c r="Q4248" s="31" t="str">
        <f>IF(U4248="same",N4248,IF(O4248=N4248,P4248,O4248))</f>
        <v>B</v>
      </c>
      <c r="R4248">
        <f>VLOOKUP(IF(V4248="same",N4248,IF(O4248=N4248,P4248,O4248)),$AA$2:$AL$8,9,FALSE)</f>
        <v>0.25</v>
      </c>
      <c r="S4248" s="11">
        <f>(L4248-M4248)/L4248</f>
        <v>0.2384</v>
      </c>
      <c r="T4248" s="13">
        <f t="shared" si="66"/>
        <v>0.2384</v>
      </c>
      <c r="U4248">
        <f>IFERROR(T4248*I4248,0)</f>
        <v>8.9400000000000007E-2</v>
      </c>
      <c r="V4248" t="str">
        <f>IF(AND(N4248=O4248,P4248=N4248),"same",IF(NOT(OR(O4248=N4248,P4248=N4248)),"conflict","change"))</f>
        <v>same</v>
      </c>
      <c r="W4248" s="55">
        <f>U4248-G4248</f>
        <v>-3.9000000000000146E-3</v>
      </c>
    </row>
    <row r="4249" spans="1:23" ht="21" hidden="1" outlineLevel="2" x14ac:dyDescent="0.4">
      <c r="A4249" t="s">
        <v>3937</v>
      </c>
      <c r="B4249" t="s">
        <v>3907</v>
      </c>
      <c r="C4249" t="s">
        <v>3908</v>
      </c>
      <c r="D4249" s="34">
        <v>9761</v>
      </c>
      <c r="E4249" s="34">
        <v>629</v>
      </c>
      <c r="F4249" s="33">
        <v>0.38089999999999996</v>
      </c>
      <c r="G4249" s="33">
        <v>0.17710000000000001</v>
      </c>
      <c r="H4249">
        <v>6.4440118840282761</v>
      </c>
      <c r="I4249" s="33">
        <v>0.55799999999999994</v>
      </c>
      <c r="J4249" s="35">
        <f>G4249/I4249</f>
        <v>0.3173835125448029</v>
      </c>
      <c r="K4249">
        <v>0.60556438791732903</v>
      </c>
      <c r="L4249">
        <v>0.88712241653418111</v>
      </c>
      <c r="M4249">
        <v>0.7</v>
      </c>
      <c r="N4249" t="s">
        <v>37</v>
      </c>
      <c r="O4249" s="53" t="s">
        <v>37</v>
      </c>
      <c r="P4249" s="54" t="str">
        <f>'Sheet1 (2)'!O1000</f>
        <v>B</v>
      </c>
      <c r="Q4249" s="31" t="str">
        <f>IF(U4249="same",N4249,IF(O4249=N4249,P4249,O4249))</f>
        <v>B</v>
      </c>
      <c r="R4249">
        <f>VLOOKUP(IF(V4249="same",N4249,IF(O4249=N4249,P4249,O4249)),$AA$2:$AL$8,9,FALSE)</f>
        <v>0.25</v>
      </c>
      <c r="S4249" s="11">
        <f>(L4249-M4249)/L4249</f>
        <v>0.21093189964157699</v>
      </c>
      <c r="T4249" s="13">
        <f t="shared" si="66"/>
        <v>0.21093189964157699</v>
      </c>
      <c r="U4249">
        <f>IFERROR(T4249*I4249,0)</f>
        <v>0.11769999999999994</v>
      </c>
      <c r="V4249" t="str">
        <f>IF(AND(N4249=O4249,P4249=N4249),"same",IF(NOT(OR(O4249=N4249,P4249=N4249)),"conflict","change"))</f>
        <v>same</v>
      </c>
      <c r="W4249" s="55">
        <f>U4249-G4249</f>
        <v>-5.9400000000000064E-2</v>
      </c>
    </row>
    <row r="4250" spans="1:23" ht="21" hidden="1" outlineLevel="2" x14ac:dyDescent="0.4">
      <c r="A4250" t="s">
        <v>3938</v>
      </c>
      <c r="B4250" t="s">
        <v>3907</v>
      </c>
      <c r="C4250" t="s">
        <v>3908</v>
      </c>
      <c r="D4250" s="34">
        <v>28785</v>
      </c>
      <c r="E4250" s="34">
        <v>1731</v>
      </c>
      <c r="F4250" s="33">
        <v>1.2365000000000002</v>
      </c>
      <c r="G4250" s="33">
        <v>0.40549999999999997</v>
      </c>
      <c r="H4250">
        <v>6.0135487232933817</v>
      </c>
      <c r="I4250" s="33">
        <v>1.6420000000000001</v>
      </c>
      <c r="J4250" s="35">
        <f>G4250/I4250</f>
        <v>0.24695493300852614</v>
      </c>
      <c r="K4250">
        <v>0.71432697862507233</v>
      </c>
      <c r="L4250">
        <v>0.94858463316002328</v>
      </c>
      <c r="M4250">
        <v>0.7</v>
      </c>
      <c r="N4250" t="s">
        <v>37</v>
      </c>
      <c r="O4250" s="53" t="s">
        <v>37</v>
      </c>
      <c r="P4250" s="54" t="str">
        <f>'Sheet1 (2)'!O1061</f>
        <v>B</v>
      </c>
      <c r="Q4250" s="31" t="str">
        <f>IF(U4250="same",N4250,IF(O4250=N4250,P4250,O4250))</f>
        <v>B</v>
      </c>
      <c r="R4250">
        <f>VLOOKUP(IF(V4250="same",N4250,IF(O4250=N4250,P4250,O4250)),$AA$2:$AL$8,9,FALSE)</f>
        <v>0.25</v>
      </c>
      <c r="S4250" s="11">
        <f>(L4250-M4250)/L4250</f>
        <v>0.2620584652862365</v>
      </c>
      <c r="T4250" s="13">
        <f t="shared" si="66"/>
        <v>0.25</v>
      </c>
      <c r="U4250">
        <f>IFERROR(T4250*I4250,0)</f>
        <v>0.41050000000000003</v>
      </c>
      <c r="V4250" t="str">
        <f>IF(AND(N4250=O4250,P4250=N4250),"same",IF(NOT(OR(O4250=N4250,P4250=N4250)),"conflict","change"))</f>
        <v>same</v>
      </c>
      <c r="W4250" s="55">
        <f>U4250-G4250</f>
        <v>5.00000000000006E-3</v>
      </c>
    </row>
    <row r="4251" spans="1:23" ht="21" hidden="1" outlineLevel="2" x14ac:dyDescent="0.4">
      <c r="A4251" t="s">
        <v>3939</v>
      </c>
      <c r="B4251" t="s">
        <v>3907</v>
      </c>
      <c r="C4251" t="s">
        <v>3908</v>
      </c>
      <c r="D4251" s="34">
        <v>18886</v>
      </c>
      <c r="E4251" s="34">
        <v>1778</v>
      </c>
      <c r="F4251" s="33">
        <v>1.2765</v>
      </c>
      <c r="G4251" s="33">
        <v>0.42449999999999999</v>
      </c>
      <c r="H4251">
        <v>9.4143810229799847</v>
      </c>
      <c r="I4251" s="33">
        <v>1.7010000000000001</v>
      </c>
      <c r="J4251" s="35">
        <f>G4251/I4251</f>
        <v>0.24955908289241621</v>
      </c>
      <c r="K4251">
        <v>0.71794150731158601</v>
      </c>
      <c r="L4251">
        <v>0.95669291338582674</v>
      </c>
      <c r="M4251">
        <v>0.7</v>
      </c>
      <c r="N4251" t="s">
        <v>37</v>
      </c>
      <c r="O4251" s="53" t="s">
        <v>37</v>
      </c>
      <c r="P4251" s="54" t="str">
        <f>'Sheet1 (2)'!O1101</f>
        <v>B</v>
      </c>
      <c r="Q4251" s="31" t="str">
        <f>IF(U4251="same",N4251,IF(O4251=N4251,P4251,O4251))</f>
        <v>B</v>
      </c>
      <c r="R4251">
        <f>VLOOKUP(IF(V4251="same",N4251,IF(O4251=N4251,P4251,O4251)),$AA$2:$AL$8,9,FALSE)</f>
        <v>0.25</v>
      </c>
      <c r="S4251" s="11">
        <f>(L4251-M4251)/L4251</f>
        <v>0.2683127572016461</v>
      </c>
      <c r="T4251" s="13">
        <f t="shared" si="66"/>
        <v>0.25</v>
      </c>
      <c r="U4251">
        <f>IFERROR(T4251*I4251,0)</f>
        <v>0.42525000000000002</v>
      </c>
      <c r="V4251" t="str">
        <f>IF(AND(N4251=O4251,P4251=N4251),"same",IF(NOT(OR(O4251=N4251,P4251=N4251)),"conflict","change"))</f>
        <v>same</v>
      </c>
      <c r="W4251" s="55">
        <f>U4251-G4251</f>
        <v>7.5000000000002842E-4</v>
      </c>
    </row>
    <row r="4252" spans="1:23" ht="21" hidden="1" outlineLevel="2" x14ac:dyDescent="0.4">
      <c r="A4252" t="s">
        <v>3940</v>
      </c>
      <c r="B4252" t="s">
        <v>3907</v>
      </c>
      <c r="C4252" t="s">
        <v>3908</v>
      </c>
      <c r="D4252" s="34">
        <v>25681</v>
      </c>
      <c r="E4252" s="34">
        <v>1526</v>
      </c>
      <c r="F4252" s="33">
        <v>1.1942999999999999</v>
      </c>
      <c r="G4252" s="33">
        <v>0.38070000000000004</v>
      </c>
      <c r="H4252">
        <v>5.9421362096491572</v>
      </c>
      <c r="I4252" s="33">
        <v>1.575</v>
      </c>
      <c r="J4252" s="35">
        <f>G4252/I4252</f>
        <v>0.24171428571428574</v>
      </c>
      <c r="K4252">
        <v>0.78263433813892525</v>
      </c>
      <c r="L4252">
        <v>1.0321100917431192</v>
      </c>
      <c r="M4252">
        <v>0.8</v>
      </c>
      <c r="N4252" t="s">
        <v>37</v>
      </c>
      <c r="O4252" s="53" t="s">
        <v>37</v>
      </c>
      <c r="P4252" s="54" t="str">
        <f>'Sheet1 (2)'!O1118</f>
        <v>B</v>
      </c>
      <c r="Q4252" s="31" t="str">
        <f>IF(U4252="same",N4252,IF(O4252=N4252,P4252,O4252))</f>
        <v>B</v>
      </c>
      <c r="R4252">
        <f>VLOOKUP(IF(V4252="same",N4252,IF(O4252=N4252,P4252,O4252)),$AA$2:$AL$8,9,FALSE)</f>
        <v>0.25</v>
      </c>
      <c r="S4252" s="11">
        <f>(L4252-M4252)/L4252</f>
        <v>0.22488888888888878</v>
      </c>
      <c r="T4252" s="13">
        <f t="shared" si="66"/>
        <v>0.22488888888888878</v>
      </c>
      <c r="U4252">
        <f>IFERROR(T4252*I4252,0)</f>
        <v>0.35419999999999979</v>
      </c>
      <c r="V4252" t="str">
        <f>IF(AND(N4252=O4252,P4252=N4252),"same",IF(NOT(OR(O4252=N4252,P4252=N4252)),"conflict","change"))</f>
        <v>same</v>
      </c>
      <c r="W4252" s="55">
        <f>U4252-G4252</f>
        <v>-2.6500000000000246E-2</v>
      </c>
    </row>
    <row r="4253" spans="1:23" ht="21" hidden="1" outlineLevel="2" x14ac:dyDescent="0.4">
      <c r="A4253" t="s">
        <v>3941</v>
      </c>
      <c r="B4253" t="s">
        <v>3907</v>
      </c>
      <c r="C4253" t="s">
        <v>3908</v>
      </c>
      <c r="D4253" s="34">
        <v>8297</v>
      </c>
      <c r="E4253" s="34">
        <v>557</v>
      </c>
      <c r="F4253" s="33">
        <v>0.37209999999999999</v>
      </c>
      <c r="G4253" s="33">
        <v>0.12290000000000001</v>
      </c>
      <c r="H4253">
        <v>6.7132698565746658</v>
      </c>
      <c r="I4253" s="33">
        <v>0.495</v>
      </c>
      <c r="J4253" s="35">
        <f>G4253/I4253</f>
        <v>0.2482828282828283</v>
      </c>
      <c r="K4253">
        <v>0.66804308797127465</v>
      </c>
      <c r="L4253">
        <v>0.88868940754039494</v>
      </c>
      <c r="M4253">
        <v>0.7</v>
      </c>
      <c r="N4253" t="s">
        <v>37</v>
      </c>
      <c r="O4253" s="53" t="s">
        <v>37</v>
      </c>
      <c r="P4253" s="54" t="str">
        <f>'Sheet1 (2)'!O1150</f>
        <v>B</v>
      </c>
      <c r="Q4253" s="31" t="str">
        <f>IF(U4253="same",N4253,IF(O4253=N4253,P4253,O4253))</f>
        <v>B</v>
      </c>
      <c r="R4253">
        <f>VLOOKUP(IF(V4253="same",N4253,IF(O4253=N4253,P4253,O4253)),$AA$2:$AL$8,9,FALSE)</f>
        <v>0.25</v>
      </c>
      <c r="S4253" s="11">
        <f>(L4253-M4253)/L4253</f>
        <v>0.21232323232323233</v>
      </c>
      <c r="T4253" s="13">
        <f t="shared" si="66"/>
        <v>0.21232323232323233</v>
      </c>
      <c r="U4253">
        <f>IFERROR(T4253*I4253,0)</f>
        <v>0.1051</v>
      </c>
      <c r="V4253" t="str">
        <f>IF(AND(N4253=O4253,P4253=N4253),"same",IF(NOT(OR(O4253=N4253,P4253=N4253)),"conflict","change"))</f>
        <v>same</v>
      </c>
      <c r="W4253" s="55">
        <f>U4253-G4253</f>
        <v>-1.780000000000001E-2</v>
      </c>
    </row>
    <row r="4254" spans="1:23" ht="21" hidden="1" outlineLevel="2" x14ac:dyDescent="0.4">
      <c r="A4254" t="s">
        <v>3942</v>
      </c>
      <c r="B4254" t="s">
        <v>3907</v>
      </c>
      <c r="C4254" t="s">
        <v>3908</v>
      </c>
      <c r="D4254" s="34">
        <v>126259</v>
      </c>
      <c r="E4254" s="34">
        <v>15052</v>
      </c>
      <c r="F4254" s="33">
        <v>10.5364</v>
      </c>
      <c r="G4254" s="33">
        <v>3.2775999999999996</v>
      </c>
      <c r="H4254">
        <v>11.921526386237813</v>
      </c>
      <c r="I4254" s="33">
        <v>13.814</v>
      </c>
      <c r="J4254" s="35">
        <f>G4254/I4254</f>
        <v>0.23726654119009696</v>
      </c>
      <c r="K4254">
        <v>0.7</v>
      </c>
      <c r="L4254">
        <v>0.91775179378155725</v>
      </c>
      <c r="M4254">
        <v>0.7</v>
      </c>
      <c r="N4254" t="s">
        <v>37</v>
      </c>
      <c r="O4254" s="53" t="s">
        <v>37</v>
      </c>
      <c r="P4254" s="54" t="str">
        <f>'Sheet1 (2)'!O1163</f>
        <v>B</v>
      </c>
      <c r="Q4254" s="31" t="str">
        <f>IF(U4254="same",N4254,IF(O4254=N4254,P4254,O4254))</f>
        <v>B</v>
      </c>
      <c r="R4254">
        <f>VLOOKUP(IF(V4254="same",N4254,IF(O4254=N4254,P4254,O4254)),$AA$2:$AL$8,9,FALSE)</f>
        <v>0.25</v>
      </c>
      <c r="S4254" s="11">
        <f>(L4254-M4254)/L4254</f>
        <v>0.23726654119009705</v>
      </c>
      <c r="T4254" s="13">
        <f t="shared" si="66"/>
        <v>0.23726654119009705</v>
      </c>
      <c r="U4254">
        <f>IFERROR(T4254*I4254,0)</f>
        <v>3.2776000000000005</v>
      </c>
      <c r="V4254" t="str">
        <f>IF(AND(N4254=O4254,P4254=N4254),"same",IF(NOT(OR(O4254=N4254,P4254=N4254)),"conflict","change"))</f>
        <v>same</v>
      </c>
      <c r="W4254" s="55">
        <f>U4254-G4254</f>
        <v>0</v>
      </c>
    </row>
    <row r="4255" spans="1:23" ht="21" hidden="1" outlineLevel="2" x14ac:dyDescent="0.4">
      <c r="A4255" t="s">
        <v>3943</v>
      </c>
      <c r="B4255" t="s">
        <v>3907</v>
      </c>
      <c r="C4255" t="s">
        <v>3908</v>
      </c>
      <c r="D4255" s="34">
        <v>11350</v>
      </c>
      <c r="E4255" s="34">
        <v>1147</v>
      </c>
      <c r="F4255" s="33">
        <v>0.79600000000000004</v>
      </c>
      <c r="G4255" s="33">
        <v>0.248</v>
      </c>
      <c r="H4255">
        <v>10.105726872246697</v>
      </c>
      <c r="I4255" s="33">
        <v>1.044</v>
      </c>
      <c r="J4255" s="35">
        <f>G4255/I4255</f>
        <v>0.23754789272030649</v>
      </c>
      <c r="K4255">
        <v>0.69398430688753265</v>
      </c>
      <c r="L4255">
        <v>0.91020052310374888</v>
      </c>
      <c r="M4255">
        <v>0.7</v>
      </c>
      <c r="N4255" t="s">
        <v>37</v>
      </c>
      <c r="O4255" s="53" t="s">
        <v>37</v>
      </c>
      <c r="P4255" s="54" t="str">
        <f>'Sheet1 (2)'!O1178</f>
        <v>B</v>
      </c>
      <c r="Q4255" s="31" t="str">
        <f>IF(U4255="same",N4255,IF(O4255=N4255,P4255,O4255))</f>
        <v>B</v>
      </c>
      <c r="R4255">
        <f>VLOOKUP(IF(V4255="same",N4255,IF(O4255=N4255,P4255,O4255)),$AA$2:$AL$8,9,FALSE)</f>
        <v>0.25</v>
      </c>
      <c r="S4255" s="11">
        <f>(L4255-M4255)/L4255</f>
        <v>0.23093869731800767</v>
      </c>
      <c r="T4255" s="13">
        <f t="shared" si="66"/>
        <v>0.23093869731800767</v>
      </c>
      <c r="U4255">
        <f>IFERROR(T4255*I4255,0)</f>
        <v>0.24110000000000001</v>
      </c>
      <c r="V4255" t="str">
        <f>IF(AND(N4255=O4255,P4255=N4255),"same",IF(NOT(OR(O4255=N4255,P4255=N4255)),"conflict","change"))</f>
        <v>same</v>
      </c>
      <c r="W4255" s="55">
        <f>U4255-G4255</f>
        <v>-6.8999999999999895E-3</v>
      </c>
    </row>
    <row r="4256" spans="1:23" ht="21" hidden="1" outlineLevel="2" x14ac:dyDescent="0.4">
      <c r="A4256" t="s">
        <v>3944</v>
      </c>
      <c r="B4256" t="s">
        <v>3907</v>
      </c>
      <c r="C4256" t="s">
        <v>3908</v>
      </c>
      <c r="D4256" s="34">
        <v>18373</v>
      </c>
      <c r="E4256" s="34">
        <v>1585</v>
      </c>
      <c r="F4256" s="33">
        <v>1.4054</v>
      </c>
      <c r="G4256" s="33">
        <v>0.44360000000000005</v>
      </c>
      <c r="H4256">
        <v>8.6267893104011328</v>
      </c>
      <c r="I4256" s="33">
        <v>1.849</v>
      </c>
      <c r="J4256" s="35">
        <f>G4256/I4256</f>
        <v>0.23991346673877775</v>
      </c>
      <c r="K4256">
        <v>0.88668769716088336</v>
      </c>
      <c r="L4256">
        <v>1.1665615141955836</v>
      </c>
      <c r="M4256">
        <v>0.9</v>
      </c>
      <c r="N4256" t="s">
        <v>37</v>
      </c>
      <c r="O4256" s="53" t="s">
        <v>37</v>
      </c>
      <c r="P4256" s="54" t="str">
        <f>'Sheet1 (2)'!O1192</f>
        <v>B</v>
      </c>
      <c r="Q4256" s="31" t="str">
        <f>IF(U4256="same",N4256,IF(O4256=N4256,P4256,O4256))</f>
        <v>B</v>
      </c>
      <c r="R4256">
        <f>VLOOKUP(IF(V4256="same",N4256,IF(O4256=N4256,P4256,O4256)),$AA$2:$AL$8,9,FALSE)</f>
        <v>0.25</v>
      </c>
      <c r="S4256" s="11">
        <f>(L4256-M4256)/L4256</f>
        <v>0.22850189291508924</v>
      </c>
      <c r="T4256" s="13">
        <f t="shared" si="66"/>
        <v>0.22850189291508924</v>
      </c>
      <c r="U4256">
        <f>IFERROR(T4256*I4256,0)</f>
        <v>0.42249999999999999</v>
      </c>
      <c r="V4256" t="str">
        <f>IF(AND(N4256=O4256,P4256=N4256),"same",IF(NOT(OR(O4256=N4256,P4256=N4256)),"conflict","change"))</f>
        <v>same</v>
      </c>
      <c r="W4256" s="55">
        <f>U4256-G4256</f>
        <v>-2.1100000000000063E-2</v>
      </c>
    </row>
    <row r="4257" spans="1:23" ht="21" hidden="1" outlineLevel="2" collapsed="1" x14ac:dyDescent="0.4">
      <c r="A4257" t="s">
        <v>3945</v>
      </c>
      <c r="B4257" t="s">
        <v>3907</v>
      </c>
      <c r="C4257" t="s">
        <v>3908</v>
      </c>
      <c r="D4257" s="34">
        <v>17529</v>
      </c>
      <c r="E4257" s="34">
        <v>1063</v>
      </c>
      <c r="F4257" s="33">
        <v>0.71530000000000005</v>
      </c>
      <c r="G4257" s="33">
        <v>0.21870000000000001</v>
      </c>
      <c r="H4257">
        <v>6.0642364082377771</v>
      </c>
      <c r="I4257" s="33">
        <v>0.93400000000000005</v>
      </c>
      <c r="J4257" s="35">
        <f>G4257/I4257</f>
        <v>0.23415417558886509</v>
      </c>
      <c r="K4257">
        <v>0.67290686735653815</v>
      </c>
      <c r="L4257">
        <v>0.87864534336782696</v>
      </c>
      <c r="M4257">
        <v>0.7</v>
      </c>
      <c r="N4257" t="s">
        <v>37</v>
      </c>
      <c r="O4257" s="53" t="s">
        <v>37</v>
      </c>
      <c r="P4257" s="54" t="str">
        <f>'Sheet1 (2)'!O1235</f>
        <v>B</v>
      </c>
      <c r="Q4257" s="31" t="str">
        <f>IF(U4257="same",N4257,IF(O4257=N4257,P4257,O4257))</f>
        <v>B</v>
      </c>
      <c r="R4257">
        <f>VLOOKUP(IF(V4257="same",N4257,IF(O4257=N4257,P4257,O4257)),$AA$2:$AL$8,9,FALSE)</f>
        <v>0.25</v>
      </c>
      <c r="S4257" s="11">
        <f>(L4257-M4257)/L4257</f>
        <v>0.20331905781584592</v>
      </c>
      <c r="T4257" s="13">
        <f t="shared" si="66"/>
        <v>0.20331905781584592</v>
      </c>
      <c r="U4257">
        <f>IFERROR(T4257*I4257,0)</f>
        <v>0.1899000000000001</v>
      </c>
      <c r="V4257" t="str">
        <f>IF(AND(N4257=O4257,P4257=N4257),"same",IF(NOT(OR(O4257=N4257,P4257=N4257)),"conflict","change"))</f>
        <v>same</v>
      </c>
      <c r="W4257" s="55">
        <f>U4257-G4257</f>
        <v>-2.8799999999999909E-2</v>
      </c>
    </row>
    <row r="4258" spans="1:23" ht="21" hidden="1" outlineLevel="2" x14ac:dyDescent="0.4">
      <c r="A4258" t="s">
        <v>3946</v>
      </c>
      <c r="B4258" t="s">
        <v>3907</v>
      </c>
      <c r="C4258" t="s">
        <v>3908</v>
      </c>
      <c r="D4258" s="34">
        <v>4779</v>
      </c>
      <c r="E4258" s="34">
        <v>239</v>
      </c>
      <c r="F4258" s="33">
        <v>0.12419999999999998</v>
      </c>
      <c r="G4258" s="33">
        <v>8.2800000000000012E-2</v>
      </c>
      <c r="H4258">
        <v>5.0010462439840975</v>
      </c>
      <c r="I4258" s="33">
        <v>0.20699999999999999</v>
      </c>
      <c r="J4258" s="35">
        <f>G4258/I4258</f>
        <v>0.40000000000000008</v>
      </c>
      <c r="K4258">
        <v>0.51966527196652712</v>
      </c>
      <c r="L4258">
        <v>0.86610878661087864</v>
      </c>
      <c r="M4258">
        <v>0.7</v>
      </c>
      <c r="N4258" t="s">
        <v>37</v>
      </c>
      <c r="O4258" s="53" t="s">
        <v>37</v>
      </c>
      <c r="P4258" s="54" t="str">
        <f>'Sheet1 (2)'!O1256</f>
        <v>B</v>
      </c>
      <c r="Q4258" s="31" t="str">
        <f>IF(U4258="same",N4258,IF(O4258=N4258,P4258,O4258))</f>
        <v>B</v>
      </c>
      <c r="R4258">
        <f>VLOOKUP(IF(V4258="same",N4258,IF(O4258=N4258,P4258,O4258)),$AA$2:$AL$8,9,FALSE)</f>
        <v>0.25</v>
      </c>
      <c r="S4258" s="11">
        <f>(L4258-M4258)/L4258</f>
        <v>0.19178743961352659</v>
      </c>
      <c r="T4258" s="13">
        <f t="shared" si="66"/>
        <v>0.19178743961352659</v>
      </c>
      <c r="U4258">
        <f>IFERROR(T4258*I4258,0)</f>
        <v>3.9700000000000006E-2</v>
      </c>
      <c r="V4258" t="str">
        <f>IF(AND(N4258=O4258,P4258=N4258),"same",IF(NOT(OR(O4258=N4258,P4258=N4258)),"conflict","change"))</f>
        <v>same</v>
      </c>
      <c r="W4258" s="55">
        <f>U4258-G4258</f>
        <v>-4.3100000000000006E-2</v>
      </c>
    </row>
    <row r="4259" spans="1:23" ht="21" hidden="1" outlineLevel="2" x14ac:dyDescent="0.4">
      <c r="A4259" t="s">
        <v>3947</v>
      </c>
      <c r="B4259" t="s">
        <v>3907</v>
      </c>
      <c r="C4259" t="s">
        <v>3908</v>
      </c>
      <c r="D4259" s="34">
        <v>153155</v>
      </c>
      <c r="E4259" s="34">
        <v>6722</v>
      </c>
      <c r="F4259" s="33">
        <v>5.3776000000000002</v>
      </c>
      <c r="G4259" s="33">
        <v>1.7804</v>
      </c>
      <c r="H4259">
        <v>4.3890176618458421</v>
      </c>
      <c r="I4259" s="33">
        <v>7.1580000000000004</v>
      </c>
      <c r="J4259" s="35">
        <f>G4259/I4259</f>
        <v>0.24872869516624754</v>
      </c>
      <c r="K4259">
        <v>0.8</v>
      </c>
      <c r="L4259">
        <v>1.0648616483189528</v>
      </c>
      <c r="M4259">
        <v>0.8</v>
      </c>
      <c r="N4259" t="s">
        <v>37</v>
      </c>
      <c r="O4259" s="53" t="s">
        <v>37</v>
      </c>
      <c r="P4259" s="54" t="str">
        <f>'Sheet1 (2)'!O1263</f>
        <v>B</v>
      </c>
      <c r="Q4259" s="31" t="str">
        <f>IF(U4259="same",N4259,IF(O4259=N4259,P4259,O4259))</f>
        <v>B</v>
      </c>
      <c r="R4259">
        <f>VLOOKUP(IF(V4259="same",N4259,IF(O4259=N4259,P4259,O4259)),$AA$2:$AL$8,9,FALSE)</f>
        <v>0.25</v>
      </c>
      <c r="S4259" s="11">
        <f>(L4259-M4259)/L4259</f>
        <v>0.2487286951662476</v>
      </c>
      <c r="T4259" s="13">
        <f t="shared" si="66"/>
        <v>0.2487286951662476</v>
      </c>
      <c r="U4259">
        <f>IFERROR(T4259*I4259,0)</f>
        <v>1.7804000000000004</v>
      </c>
      <c r="V4259" t="str">
        <f>IF(AND(N4259=O4259,P4259=N4259),"same",IF(NOT(OR(O4259=N4259,P4259=N4259)),"conflict","change"))</f>
        <v>same</v>
      </c>
      <c r="W4259" s="55">
        <f>U4259-G4259</f>
        <v>0</v>
      </c>
    </row>
    <row r="4260" spans="1:23" ht="21" hidden="1" outlineLevel="2" x14ac:dyDescent="0.4">
      <c r="A4260" t="s">
        <v>3948</v>
      </c>
      <c r="B4260" t="s">
        <v>3907</v>
      </c>
      <c r="C4260" t="s">
        <v>3908</v>
      </c>
      <c r="D4260" s="34">
        <v>75361</v>
      </c>
      <c r="E4260" s="34">
        <v>4496</v>
      </c>
      <c r="F4260" s="33">
        <v>3.8244999999999996</v>
      </c>
      <c r="G4260" s="33">
        <v>1.2127000000000001</v>
      </c>
      <c r="H4260">
        <v>5.9659505579809187</v>
      </c>
      <c r="I4260" s="33">
        <v>5.0371999999999995</v>
      </c>
      <c r="J4260" s="35">
        <f>G4260/I4260</f>
        <v>0.24074882871436518</v>
      </c>
      <c r="K4260">
        <v>0.85064501779359425</v>
      </c>
      <c r="L4260">
        <v>1.1203736654804271</v>
      </c>
      <c r="M4260">
        <v>0.85</v>
      </c>
      <c r="N4260" t="s">
        <v>37</v>
      </c>
      <c r="O4260" s="53" t="s">
        <v>37</v>
      </c>
      <c r="P4260" s="54" t="str">
        <f>'Sheet1 (2)'!O1326</f>
        <v>B</v>
      </c>
      <c r="Q4260" s="31" t="str">
        <f>IF(U4260="same",N4260,IF(O4260=N4260,P4260,O4260))</f>
        <v>B</v>
      </c>
      <c r="R4260">
        <f>VLOOKUP(IF(V4260="same",N4260,IF(O4260=N4260,P4260,O4260)),$AA$2:$AL$8,9,FALSE)</f>
        <v>0.25</v>
      </c>
      <c r="S4260" s="11">
        <f>(L4260-M4260)/L4260</f>
        <v>0.24132454538235529</v>
      </c>
      <c r="T4260" s="13">
        <f t="shared" si="66"/>
        <v>0.24132454538235529</v>
      </c>
      <c r="U4260">
        <f>IFERROR(T4260*I4260,0)</f>
        <v>1.2156</v>
      </c>
      <c r="V4260" t="str">
        <f>IF(AND(N4260=O4260,P4260=N4260),"same",IF(NOT(OR(O4260=N4260,P4260=N4260)),"conflict","change"))</f>
        <v>same</v>
      </c>
      <c r="W4260" s="55">
        <f>U4260-G4260</f>
        <v>2.8999999999999027E-3</v>
      </c>
    </row>
    <row r="4261" spans="1:23" ht="21" hidden="1" outlineLevel="2" x14ac:dyDescent="0.4">
      <c r="A4261" t="s">
        <v>3949</v>
      </c>
      <c r="B4261" t="s">
        <v>3907</v>
      </c>
      <c r="C4261" t="s">
        <v>3908</v>
      </c>
      <c r="D4261" s="34">
        <v>23165</v>
      </c>
      <c r="E4261" s="34">
        <v>836</v>
      </c>
      <c r="F4261" s="33">
        <v>0.59730000000000005</v>
      </c>
      <c r="G4261" s="33">
        <v>0.1767</v>
      </c>
      <c r="H4261">
        <v>3.6088927260954025</v>
      </c>
      <c r="I4261" s="33">
        <v>0.77400000000000002</v>
      </c>
      <c r="J4261" s="35">
        <f>G4261/I4261</f>
        <v>0.22829457364341085</v>
      </c>
      <c r="K4261">
        <v>0.71447368421052637</v>
      </c>
      <c r="L4261">
        <v>0.92583732057416268</v>
      </c>
      <c r="M4261">
        <v>0.7</v>
      </c>
      <c r="N4261" t="s">
        <v>37</v>
      </c>
      <c r="O4261" s="53" t="s">
        <v>37</v>
      </c>
      <c r="P4261" s="54" t="str">
        <f>'Sheet1 (2)'!O1332</f>
        <v>B</v>
      </c>
      <c r="Q4261" s="31" t="str">
        <f>IF(U4261="same",N4261,IF(O4261=N4261,P4261,O4261))</f>
        <v>B</v>
      </c>
      <c r="R4261">
        <f>VLOOKUP(IF(V4261="same",N4261,IF(O4261=N4261,P4261,O4261)),$AA$2:$AL$8,9,FALSE)</f>
        <v>0.25</v>
      </c>
      <c r="S4261" s="11">
        <f>(L4261-M4261)/L4261</f>
        <v>0.24392764857881141</v>
      </c>
      <c r="T4261" s="13">
        <f t="shared" si="66"/>
        <v>0.24392764857881141</v>
      </c>
      <c r="U4261">
        <f>IFERROR(T4261*I4261,0)</f>
        <v>0.18880000000000005</v>
      </c>
      <c r="V4261" t="str">
        <f>IF(AND(N4261=O4261,P4261=N4261),"same",IF(NOT(OR(O4261=N4261,P4261=N4261)),"conflict","change"))</f>
        <v>same</v>
      </c>
      <c r="W4261" s="55">
        <f>U4261-G4261</f>
        <v>1.2100000000000055E-2</v>
      </c>
    </row>
    <row r="4262" spans="1:23" ht="21" hidden="1" outlineLevel="2" x14ac:dyDescent="0.4">
      <c r="A4262" t="s">
        <v>3950</v>
      </c>
      <c r="B4262" t="s">
        <v>3907</v>
      </c>
      <c r="C4262" t="s">
        <v>3908</v>
      </c>
      <c r="D4262" s="34">
        <v>25628</v>
      </c>
      <c r="E4262" s="34">
        <v>2659</v>
      </c>
      <c r="F4262" s="33">
        <v>1.9111000000000002</v>
      </c>
      <c r="G4262" s="33">
        <v>0.63090000000000002</v>
      </c>
      <c r="H4262">
        <v>10.375370688309662</v>
      </c>
      <c r="I4262" s="33">
        <v>2.5420000000000003</v>
      </c>
      <c r="J4262" s="35">
        <f>G4262/I4262</f>
        <v>0.24819040125885128</v>
      </c>
      <c r="K4262">
        <v>0.71872884543061311</v>
      </c>
      <c r="L4262">
        <v>0.95599849567506601</v>
      </c>
      <c r="M4262">
        <v>0.7</v>
      </c>
      <c r="N4262" t="s">
        <v>37</v>
      </c>
      <c r="O4262" s="53" t="s">
        <v>37</v>
      </c>
      <c r="P4262" s="54" t="str">
        <f>'Sheet1 (2)'!O1358</f>
        <v>B</v>
      </c>
      <c r="Q4262" s="31" t="str">
        <f>IF(U4262="same",N4262,IF(O4262=N4262,P4262,O4262))</f>
        <v>B</v>
      </c>
      <c r="R4262">
        <f>VLOOKUP(IF(V4262="same",N4262,IF(O4262=N4262,P4262,O4262)),$AA$2:$AL$8,9,FALSE)</f>
        <v>0.25</v>
      </c>
      <c r="S4262" s="11">
        <f>(L4262-M4262)/L4262</f>
        <v>0.26778127458693962</v>
      </c>
      <c r="T4262" s="13">
        <f t="shared" si="66"/>
        <v>0.25</v>
      </c>
      <c r="U4262">
        <f>IFERROR(T4262*I4262,0)</f>
        <v>0.63550000000000006</v>
      </c>
      <c r="V4262" t="str">
        <f>IF(AND(N4262=O4262,P4262=N4262),"same",IF(NOT(OR(O4262=N4262,P4262=N4262)),"conflict","change"))</f>
        <v>same</v>
      </c>
      <c r="W4262" s="55">
        <f>U4262-G4262</f>
        <v>4.6000000000000485E-3</v>
      </c>
    </row>
    <row r="4263" spans="1:23" ht="21" hidden="1" outlineLevel="2" x14ac:dyDescent="0.4">
      <c r="A4263" t="s">
        <v>3951</v>
      </c>
      <c r="B4263" t="s">
        <v>3907</v>
      </c>
      <c r="C4263" t="s">
        <v>3908</v>
      </c>
      <c r="D4263" s="34">
        <v>78533</v>
      </c>
      <c r="E4263" s="34">
        <v>5751</v>
      </c>
      <c r="F4263" s="33">
        <v>5.1910999999999996</v>
      </c>
      <c r="G4263" s="33">
        <v>1.6509</v>
      </c>
      <c r="H4263">
        <v>7.3230361758751101</v>
      </c>
      <c r="I4263" s="33">
        <v>6.8419999999999996</v>
      </c>
      <c r="J4263" s="35">
        <f>G4263/I4263</f>
        <v>0.24128909675533472</v>
      </c>
      <c r="K4263">
        <v>0.90264301860545981</v>
      </c>
      <c r="L4263">
        <v>1.1897061380629457</v>
      </c>
      <c r="M4263">
        <v>0.9</v>
      </c>
      <c r="N4263" t="s">
        <v>37</v>
      </c>
      <c r="O4263" s="53" t="s">
        <v>37</v>
      </c>
      <c r="P4263" s="54" t="str">
        <f>'Sheet1 (2)'!O1434</f>
        <v>B</v>
      </c>
      <c r="Q4263" s="31" t="str">
        <f>IF(U4263="same",N4263,IF(O4263=N4263,P4263,O4263))</f>
        <v>B</v>
      </c>
      <c r="R4263">
        <f>VLOOKUP(IF(V4263="same",N4263,IF(O4263=N4263,P4263,O4263)),$AA$2:$AL$8,9,FALSE)</f>
        <v>0.25</v>
      </c>
      <c r="S4263" s="11">
        <f>(L4263-M4263)/L4263</f>
        <v>0.24351066939491381</v>
      </c>
      <c r="T4263" s="13">
        <f t="shared" si="66"/>
        <v>0.24351066939491381</v>
      </c>
      <c r="U4263">
        <f>IFERROR(T4263*I4263,0)</f>
        <v>1.6661000000000001</v>
      </c>
      <c r="V4263" t="str">
        <f>IF(AND(N4263=O4263,P4263=N4263),"same",IF(NOT(OR(O4263=N4263,P4263=N4263)),"conflict","change"))</f>
        <v>same</v>
      </c>
      <c r="W4263" s="55">
        <f>U4263-G4263</f>
        <v>1.5200000000000102E-2</v>
      </c>
    </row>
    <row r="4264" spans="1:23" ht="21" hidden="1" outlineLevel="2" x14ac:dyDescent="0.4">
      <c r="A4264" t="s">
        <v>3952</v>
      </c>
      <c r="B4264" t="s">
        <v>3907</v>
      </c>
      <c r="C4264" t="s">
        <v>3908</v>
      </c>
      <c r="D4264" s="34">
        <v>20954</v>
      </c>
      <c r="E4264" s="34">
        <v>870</v>
      </c>
      <c r="F4264" s="33">
        <v>0.59500000000000008</v>
      </c>
      <c r="G4264" s="33">
        <v>0.17899999999999999</v>
      </c>
      <c r="H4264">
        <v>4.1519518946263245</v>
      </c>
      <c r="I4264" s="33">
        <v>0.77400000000000002</v>
      </c>
      <c r="J4264" s="35">
        <f>G4264/I4264</f>
        <v>0.23126614987080102</v>
      </c>
      <c r="K4264">
        <v>0.6839080459770116</v>
      </c>
      <c r="L4264">
        <v>0.8896551724137931</v>
      </c>
      <c r="M4264">
        <v>0.7</v>
      </c>
      <c r="N4264" t="s">
        <v>37</v>
      </c>
      <c r="O4264" s="53" t="s">
        <v>37</v>
      </c>
      <c r="P4264" s="54" t="str">
        <f>'Sheet1 (2)'!O1449</f>
        <v>B</v>
      </c>
      <c r="Q4264" s="31" t="str">
        <f>IF(U4264="same",N4264,IF(O4264=N4264,P4264,O4264))</f>
        <v>B</v>
      </c>
      <c r="R4264">
        <f>VLOOKUP(IF(V4264="same",N4264,IF(O4264=N4264,P4264,O4264)),$AA$2:$AL$8,9,FALSE)</f>
        <v>0.25</v>
      </c>
      <c r="S4264" s="11">
        <f>(L4264-M4264)/L4264</f>
        <v>0.21317829457364346</v>
      </c>
      <c r="T4264" s="13">
        <f t="shared" si="66"/>
        <v>0.21317829457364346</v>
      </c>
      <c r="U4264">
        <f>IFERROR(T4264*I4264,0)</f>
        <v>0.16500000000000004</v>
      </c>
      <c r="V4264" t="str">
        <f>IF(AND(N4264=O4264,P4264=N4264),"same",IF(NOT(OR(O4264=N4264,P4264=N4264)),"conflict","change"))</f>
        <v>same</v>
      </c>
      <c r="W4264" s="55">
        <f>U4264-G4264</f>
        <v>-1.3999999999999957E-2</v>
      </c>
    </row>
    <row r="4265" spans="1:23" ht="21" hidden="1" outlineLevel="2" x14ac:dyDescent="0.4">
      <c r="A4265" t="s">
        <v>3953</v>
      </c>
      <c r="B4265" t="s">
        <v>3907</v>
      </c>
      <c r="C4265" t="s">
        <v>3908</v>
      </c>
      <c r="D4265" s="34">
        <v>92779</v>
      </c>
      <c r="E4265" s="34">
        <v>9962</v>
      </c>
      <c r="F4265" s="33">
        <v>8.059800000000001</v>
      </c>
      <c r="G4265" s="33">
        <v>2.6772</v>
      </c>
      <c r="H4265">
        <v>10.737343579904936</v>
      </c>
      <c r="I4265" s="33">
        <v>10.737000000000002</v>
      </c>
      <c r="J4265" s="35">
        <f>G4265/I4265</f>
        <v>0.24934339200894101</v>
      </c>
      <c r="K4265">
        <v>0.80905440674563356</v>
      </c>
      <c r="L4265">
        <v>1.0777956233688015</v>
      </c>
      <c r="M4265">
        <v>0.8</v>
      </c>
      <c r="N4265" t="s">
        <v>37</v>
      </c>
      <c r="O4265" s="53" t="s">
        <v>37</v>
      </c>
      <c r="P4265" s="54" t="str">
        <f>'Sheet1 (2)'!O1468</f>
        <v>B</v>
      </c>
      <c r="Q4265" s="31" t="str">
        <f>IF(U4265="same",N4265,IF(O4265=N4265,P4265,O4265))</f>
        <v>B</v>
      </c>
      <c r="R4265">
        <f>VLOOKUP(IF(V4265="same",N4265,IF(O4265=N4265,P4265,O4265)),$AA$2:$AL$8,9,FALSE)</f>
        <v>0.25</v>
      </c>
      <c r="S4265" s="11">
        <f>(L4265-M4265)/L4265</f>
        <v>0.25774424885908542</v>
      </c>
      <c r="T4265" s="13">
        <f t="shared" si="66"/>
        <v>0.25</v>
      </c>
      <c r="U4265">
        <f>IFERROR(T4265*I4265,0)</f>
        <v>2.6842500000000005</v>
      </c>
      <c r="V4265" t="str">
        <f>IF(AND(N4265=O4265,P4265=N4265),"same",IF(NOT(OR(O4265=N4265,P4265=N4265)),"conflict","change"))</f>
        <v>same</v>
      </c>
      <c r="W4265" s="55">
        <f>U4265-G4265</f>
        <v>7.0500000000004448E-3</v>
      </c>
    </row>
    <row r="4266" spans="1:23" ht="21" hidden="1" outlineLevel="2" x14ac:dyDescent="0.4">
      <c r="A4266" t="s">
        <v>3954</v>
      </c>
      <c r="B4266" t="s">
        <v>3907</v>
      </c>
      <c r="C4266" t="s">
        <v>3908</v>
      </c>
      <c r="D4266" s="34">
        <v>7478</v>
      </c>
      <c r="E4266" s="34">
        <v>364</v>
      </c>
      <c r="F4266" s="33">
        <v>0.2475</v>
      </c>
      <c r="G4266" s="33">
        <v>8.2500000000000004E-2</v>
      </c>
      <c r="H4266">
        <v>4.8676116608718907</v>
      </c>
      <c r="I4266" s="33">
        <v>0.33</v>
      </c>
      <c r="J4266" s="35">
        <f>G4266/I4266</f>
        <v>0.25</v>
      </c>
      <c r="K4266">
        <v>0.67994505494505497</v>
      </c>
      <c r="L4266">
        <v>0.90659340659340659</v>
      </c>
      <c r="M4266">
        <v>0.7</v>
      </c>
      <c r="N4266" t="s">
        <v>37</v>
      </c>
      <c r="O4266" s="53" t="s">
        <v>37</v>
      </c>
      <c r="P4266" s="54" t="str">
        <f>'Sheet1 (2)'!O1474</f>
        <v>B</v>
      </c>
      <c r="Q4266" s="31" t="str">
        <f>IF(U4266="same",N4266,IF(O4266=N4266,P4266,O4266))</f>
        <v>B</v>
      </c>
      <c r="R4266">
        <f>VLOOKUP(IF(V4266="same",N4266,IF(O4266=N4266,P4266,O4266)),$AA$2:$AL$8,9,FALSE)</f>
        <v>0.25</v>
      </c>
      <c r="S4266" s="11">
        <f>(L4266-M4266)/L4266</f>
        <v>0.22787878787878793</v>
      </c>
      <c r="T4266" s="13">
        <f t="shared" si="66"/>
        <v>0.22787878787878793</v>
      </c>
      <c r="U4266">
        <f>IFERROR(T4266*I4266,0)</f>
        <v>7.5200000000000017E-2</v>
      </c>
      <c r="V4266" t="str">
        <f>IF(AND(N4266=O4266,P4266=N4266),"same",IF(NOT(OR(O4266=N4266,P4266=N4266)),"conflict","change"))</f>
        <v>same</v>
      </c>
      <c r="W4266" s="55">
        <f>U4266-G4266</f>
        <v>-7.2999999999999871E-3</v>
      </c>
    </row>
    <row r="4267" spans="1:23" ht="21" hidden="1" outlineLevel="2" x14ac:dyDescent="0.4">
      <c r="A4267" t="s">
        <v>3955</v>
      </c>
      <c r="B4267" t="s">
        <v>3907</v>
      </c>
      <c r="C4267" t="s">
        <v>3908</v>
      </c>
      <c r="D4267" s="34">
        <v>20547</v>
      </c>
      <c r="E4267" s="34">
        <v>1447</v>
      </c>
      <c r="F4267" s="33">
        <v>0.98809999999999998</v>
      </c>
      <c r="G4267" s="33">
        <v>0.37090000000000001</v>
      </c>
      <c r="H4267">
        <v>7.0423906166350321</v>
      </c>
      <c r="I4267" s="33">
        <v>1.359</v>
      </c>
      <c r="J4267" s="35">
        <f>G4267/I4267</f>
        <v>0.27292126563649743</v>
      </c>
      <c r="K4267">
        <v>0.68286109191430544</v>
      </c>
      <c r="L4267">
        <v>0.93918451969592265</v>
      </c>
      <c r="M4267">
        <v>0.7</v>
      </c>
      <c r="N4267" t="s">
        <v>37</v>
      </c>
      <c r="O4267" s="53" t="s">
        <v>37</v>
      </c>
      <c r="P4267" s="54" t="str">
        <f>'Sheet1 (2)'!O1495</f>
        <v>B</v>
      </c>
      <c r="Q4267" s="31" t="str">
        <f>IF(U4267="same",N4267,IF(O4267=N4267,P4267,O4267))</f>
        <v>B</v>
      </c>
      <c r="R4267">
        <f>VLOOKUP(IF(V4267="same",N4267,IF(O4267=N4267,P4267,O4267)),$AA$2:$AL$8,9,FALSE)</f>
        <v>0.25</v>
      </c>
      <c r="S4267" s="11">
        <f>(L4267-M4267)/L4267</f>
        <v>0.25467255334805011</v>
      </c>
      <c r="T4267" s="13">
        <f t="shared" si="66"/>
        <v>0.25</v>
      </c>
      <c r="U4267">
        <f>IFERROR(T4267*I4267,0)</f>
        <v>0.33975</v>
      </c>
      <c r="V4267" t="str">
        <f>IF(AND(N4267=O4267,P4267=N4267),"same",IF(NOT(OR(O4267=N4267,P4267=N4267)),"conflict","change"))</f>
        <v>same</v>
      </c>
      <c r="W4267" s="55">
        <f>U4267-G4267</f>
        <v>-3.1150000000000011E-2</v>
      </c>
    </row>
    <row r="4268" spans="1:23" ht="21" hidden="1" outlineLevel="2" x14ac:dyDescent="0.4">
      <c r="A4268" t="s">
        <v>3956</v>
      </c>
      <c r="B4268" t="s">
        <v>3907</v>
      </c>
      <c r="C4268" t="s">
        <v>3908</v>
      </c>
      <c r="D4268" s="34">
        <v>4981</v>
      </c>
      <c r="E4268" s="34">
        <v>250</v>
      </c>
      <c r="F4268" s="33">
        <v>0.18300000000000002</v>
      </c>
      <c r="G4268" s="33">
        <v>0.06</v>
      </c>
      <c r="H4268">
        <v>5.0190724754065448</v>
      </c>
      <c r="I4268" s="33">
        <v>0.24300000000000002</v>
      </c>
      <c r="J4268" s="35">
        <f>G4268/I4268</f>
        <v>0.24691358024691354</v>
      </c>
      <c r="K4268">
        <v>0.7320000000000001</v>
      </c>
      <c r="L4268">
        <v>0.97200000000000009</v>
      </c>
      <c r="M4268">
        <v>0.8</v>
      </c>
      <c r="N4268" t="s">
        <v>37</v>
      </c>
      <c r="O4268" s="53" t="s">
        <v>37</v>
      </c>
      <c r="P4268" s="54" t="str">
        <f>'Sheet1 (2)'!O1516</f>
        <v>B</v>
      </c>
      <c r="Q4268" s="31" t="str">
        <f>IF(U4268="same",N4268,IF(O4268=N4268,P4268,O4268))</f>
        <v>B</v>
      </c>
      <c r="R4268">
        <f>VLOOKUP(IF(V4268="same",N4268,IF(O4268=N4268,P4268,O4268)),$AA$2:$AL$8,9,FALSE)</f>
        <v>0.25</v>
      </c>
      <c r="S4268" s="11">
        <f>(L4268-M4268)/L4268</f>
        <v>0.17695473251028809</v>
      </c>
      <c r="T4268" s="13">
        <f t="shared" si="66"/>
        <v>0.17695473251028809</v>
      </c>
      <c r="U4268">
        <f>IFERROR(T4268*I4268,0)</f>
        <v>4.300000000000001E-2</v>
      </c>
      <c r="V4268" t="str">
        <f>IF(AND(N4268=O4268,P4268=N4268),"same",IF(NOT(OR(O4268=N4268,P4268=N4268)),"conflict","change"))</f>
        <v>same</v>
      </c>
      <c r="W4268" s="55">
        <f>U4268-G4268</f>
        <v>-1.6999999999999987E-2</v>
      </c>
    </row>
    <row r="4269" spans="1:23" ht="21" hidden="1" outlineLevel="2" x14ac:dyDescent="0.4">
      <c r="A4269" t="s">
        <v>3957</v>
      </c>
      <c r="B4269" t="s">
        <v>3907</v>
      </c>
      <c r="C4269" t="s">
        <v>3908</v>
      </c>
      <c r="D4269" s="34">
        <v>50588</v>
      </c>
      <c r="E4269" s="34">
        <v>2469</v>
      </c>
      <c r="F4269" s="33">
        <v>1.5061</v>
      </c>
      <c r="G4269" s="33">
        <v>0.46189999999999998</v>
      </c>
      <c r="H4269">
        <v>4.8806040958330037</v>
      </c>
      <c r="I4269" s="33">
        <v>1.968</v>
      </c>
      <c r="J4269" s="35">
        <f>G4269/I4269</f>
        <v>0.23470528455284553</v>
      </c>
      <c r="K4269">
        <v>0.61000405022276216</v>
      </c>
      <c r="L4269">
        <v>0.79708383961117857</v>
      </c>
      <c r="M4269">
        <v>0.6</v>
      </c>
      <c r="N4269" t="s">
        <v>37</v>
      </c>
      <c r="O4269" s="53" t="s">
        <v>37</v>
      </c>
      <c r="P4269" s="54" t="str">
        <f>'Sheet1 (2)'!O1519</f>
        <v>B</v>
      </c>
      <c r="Q4269" s="31" t="str">
        <f>IF(U4269="same",N4269,IF(O4269=N4269,P4269,O4269))</f>
        <v>B</v>
      </c>
      <c r="R4269">
        <f>VLOOKUP(IF(V4269="same",N4269,IF(O4269=N4269,P4269,O4269)),$AA$2:$AL$8,9,FALSE)</f>
        <v>0.25</v>
      </c>
      <c r="S4269" s="11">
        <f>(L4269-M4269)/L4269</f>
        <v>0.24725609756097561</v>
      </c>
      <c r="T4269" s="13">
        <f t="shared" si="66"/>
        <v>0.24725609756097561</v>
      </c>
      <c r="U4269">
        <f>IFERROR(T4269*I4269,0)</f>
        <v>0.48659999999999998</v>
      </c>
      <c r="V4269" t="str">
        <f>IF(AND(N4269=O4269,P4269=N4269),"same",IF(NOT(OR(O4269=N4269,P4269=N4269)),"conflict","change"))</f>
        <v>same</v>
      </c>
      <c r="W4269" s="55">
        <f>U4269-G4269</f>
        <v>2.47E-2</v>
      </c>
    </row>
    <row r="4270" spans="1:23" ht="21" hidden="1" outlineLevel="2" collapsed="1" x14ac:dyDescent="0.4">
      <c r="A4270" t="s">
        <v>3958</v>
      </c>
      <c r="B4270" t="s">
        <v>3907</v>
      </c>
      <c r="C4270" t="s">
        <v>3908</v>
      </c>
      <c r="D4270" s="34">
        <v>84335</v>
      </c>
      <c r="E4270" s="34">
        <v>5003</v>
      </c>
      <c r="F4270" s="33">
        <v>3.5021</v>
      </c>
      <c r="G4270" s="33">
        <v>1.0999000000000001</v>
      </c>
      <c r="H4270">
        <v>5.9322938281852133</v>
      </c>
      <c r="I4270" s="33">
        <v>4.6020000000000003</v>
      </c>
      <c r="J4270" s="35">
        <f>G4270/I4270</f>
        <v>0.23900478053020427</v>
      </c>
      <c r="K4270">
        <v>0.7</v>
      </c>
      <c r="L4270">
        <v>0.91984809114531285</v>
      </c>
      <c r="M4270">
        <v>0.7</v>
      </c>
      <c r="N4270" t="s">
        <v>33</v>
      </c>
      <c r="O4270" s="53" t="s">
        <v>33</v>
      </c>
      <c r="P4270" s="54" t="str">
        <f>'Sheet1 (2)'!O1531</f>
        <v>C</v>
      </c>
      <c r="Q4270" s="31" t="str">
        <f>IF(U4270="same",N4270,IF(O4270=N4270,P4270,O4270))</f>
        <v>C</v>
      </c>
      <c r="R4270">
        <f>VLOOKUP(IF(V4270="same",N4270,IF(O4270=N4270,P4270,O4270)),$AA$2:$AL$8,9,FALSE)</f>
        <v>0.4</v>
      </c>
      <c r="S4270" s="11">
        <f>(L4270-M4270)/L4270</f>
        <v>0.23900478053020435</v>
      </c>
      <c r="T4270" s="13">
        <f t="shared" si="66"/>
        <v>0.23900478053020435</v>
      </c>
      <c r="U4270">
        <f>IFERROR(T4270*I4270,0)</f>
        <v>1.0999000000000005</v>
      </c>
      <c r="V4270" t="str">
        <f>IF(AND(N4270=O4270,P4270=N4270),"same",IF(NOT(OR(O4270=N4270,P4270=N4270)),"conflict","change"))</f>
        <v>same</v>
      </c>
      <c r="W4270" s="55">
        <f>U4270-G4270</f>
        <v>0</v>
      </c>
    </row>
    <row r="4271" spans="1:23" ht="21" hidden="1" outlineLevel="2" x14ac:dyDescent="0.4">
      <c r="A4271" t="s">
        <v>3959</v>
      </c>
      <c r="B4271" t="s">
        <v>3907</v>
      </c>
      <c r="C4271" t="s">
        <v>3908</v>
      </c>
      <c r="D4271" s="34">
        <v>12848</v>
      </c>
      <c r="E4271" s="34">
        <v>860</v>
      </c>
      <c r="F4271" s="33">
        <v>0.58999999999999986</v>
      </c>
      <c r="G4271" s="33">
        <v>0.17499999999999999</v>
      </c>
      <c r="H4271">
        <v>6.6936488169364878</v>
      </c>
      <c r="I4271" s="33">
        <v>0.7649999999999999</v>
      </c>
      <c r="J4271" s="35">
        <f>G4271/I4271</f>
        <v>0.22875816993464054</v>
      </c>
      <c r="K4271">
        <v>0.68604651162790686</v>
      </c>
      <c r="L4271">
        <v>0.88953488372093015</v>
      </c>
      <c r="M4271">
        <v>0.7</v>
      </c>
      <c r="N4271" t="s">
        <v>37</v>
      </c>
      <c r="O4271" s="53" t="s">
        <v>37</v>
      </c>
      <c r="P4271" s="54" t="str">
        <f>'Sheet1 (2)'!O1702</f>
        <v>B</v>
      </c>
      <c r="Q4271" s="31" t="str">
        <f>IF(U4271="same",N4271,IF(O4271=N4271,P4271,O4271))</f>
        <v>B</v>
      </c>
      <c r="R4271">
        <f>VLOOKUP(IF(V4271="same",N4271,IF(O4271=N4271,P4271,O4271)),$AA$2:$AL$8,9,FALSE)</f>
        <v>0.25</v>
      </c>
      <c r="S4271" s="11">
        <f>(L4271-M4271)/L4271</f>
        <v>0.21307189542483657</v>
      </c>
      <c r="T4271" s="13">
        <f t="shared" si="66"/>
        <v>0.21307189542483657</v>
      </c>
      <c r="U4271">
        <f>IFERROR(T4271*I4271,0)</f>
        <v>0.16299999999999995</v>
      </c>
      <c r="V4271" t="str">
        <f>IF(AND(N4271=O4271,P4271=N4271),"same",IF(NOT(OR(O4271=N4271,P4271=N4271)),"conflict","change"))</f>
        <v>same</v>
      </c>
      <c r="W4271" s="55">
        <f>U4271-G4271</f>
        <v>-1.2000000000000038E-2</v>
      </c>
    </row>
    <row r="4272" spans="1:23" ht="21" hidden="1" outlineLevel="2" x14ac:dyDescent="0.4">
      <c r="A4272" t="s">
        <v>3960</v>
      </c>
      <c r="B4272" t="s">
        <v>3907</v>
      </c>
      <c r="C4272" t="s">
        <v>3908</v>
      </c>
      <c r="D4272" s="34">
        <v>9371</v>
      </c>
      <c r="E4272" s="34">
        <v>636</v>
      </c>
      <c r="F4272" s="33">
        <v>0.41760000000000003</v>
      </c>
      <c r="G4272" s="33">
        <v>0.19439999999999996</v>
      </c>
      <c r="H4272">
        <v>6.7868957421833311</v>
      </c>
      <c r="I4272" s="33">
        <v>0.61199999999999999</v>
      </c>
      <c r="J4272" s="35">
        <f>G4272/I4272</f>
        <v>0.31764705882352934</v>
      </c>
      <c r="K4272">
        <v>0.65660377358490574</v>
      </c>
      <c r="L4272">
        <v>0.96226415094339623</v>
      </c>
      <c r="M4272">
        <v>0.8</v>
      </c>
      <c r="N4272" t="s">
        <v>33</v>
      </c>
      <c r="O4272" s="53" t="s">
        <v>33</v>
      </c>
      <c r="P4272" s="54" t="str">
        <f>'Sheet1 (2)'!O1719</f>
        <v>C</v>
      </c>
      <c r="Q4272" s="31" t="str">
        <f>IF(U4272="same",N4272,IF(O4272=N4272,P4272,O4272))</f>
        <v>C</v>
      </c>
      <c r="R4272">
        <f>VLOOKUP(IF(V4272="same",N4272,IF(O4272=N4272,P4272,O4272)),$AA$2:$AL$8,9,FALSE)</f>
        <v>0.4</v>
      </c>
      <c r="S4272" s="11">
        <f>(L4272-M4272)/L4272</f>
        <v>0.16862745098039211</v>
      </c>
      <c r="T4272" s="13">
        <f t="shared" si="66"/>
        <v>0.16862745098039211</v>
      </c>
      <c r="U4272">
        <f>IFERROR(T4272*I4272,0)</f>
        <v>0.10319999999999997</v>
      </c>
      <c r="V4272" t="str">
        <f>IF(AND(N4272=O4272,P4272=N4272),"same",IF(NOT(OR(O4272=N4272,P4272=N4272)),"conflict","change"))</f>
        <v>same</v>
      </c>
      <c r="W4272" s="55">
        <f>U4272-G4272</f>
        <v>-9.1199999999999989E-2</v>
      </c>
    </row>
    <row r="4273" spans="1:23" ht="21" hidden="1" outlineLevel="2" collapsed="1" x14ac:dyDescent="0.4">
      <c r="A4273" t="s">
        <v>3961</v>
      </c>
      <c r="B4273" t="s">
        <v>3907</v>
      </c>
      <c r="C4273" t="s">
        <v>3908</v>
      </c>
      <c r="D4273" s="34">
        <v>9927</v>
      </c>
      <c r="E4273" s="34">
        <v>2088</v>
      </c>
      <c r="F4273" s="33">
        <v>1.5446</v>
      </c>
      <c r="G4273" s="33">
        <v>0.51439999999999997</v>
      </c>
      <c r="H4273">
        <v>21.033544877606527</v>
      </c>
      <c r="I4273" s="33">
        <v>2.0590000000000002</v>
      </c>
      <c r="J4273" s="35">
        <f>G4273/I4273</f>
        <v>0.24983001457017967</v>
      </c>
      <c r="K4273">
        <v>0.73975095785440603</v>
      </c>
      <c r="L4273">
        <v>0.98611111111111116</v>
      </c>
      <c r="M4273">
        <v>0.7</v>
      </c>
      <c r="N4273" t="s">
        <v>37</v>
      </c>
      <c r="O4273" s="53" t="s">
        <v>37</v>
      </c>
      <c r="P4273" s="54" t="str">
        <f>'Sheet1 (2)'!O1729</f>
        <v>B</v>
      </c>
      <c r="Q4273" s="31" t="str">
        <f>IF(U4273="same",N4273,IF(O4273=N4273,P4273,O4273))</f>
        <v>B</v>
      </c>
      <c r="R4273">
        <f>VLOOKUP(IF(V4273="same",N4273,IF(O4273=N4273,P4273,O4273)),$AA$2:$AL$8,9,FALSE)</f>
        <v>0.25</v>
      </c>
      <c r="S4273" s="11">
        <f>(L4273-M4273)/L4273</f>
        <v>0.29014084507042259</v>
      </c>
      <c r="T4273" s="13">
        <f t="shared" si="66"/>
        <v>0.25</v>
      </c>
      <c r="U4273">
        <f>IFERROR(T4273*I4273,0)</f>
        <v>0.51475000000000004</v>
      </c>
      <c r="V4273" t="str">
        <f>IF(AND(N4273=O4273,P4273=N4273),"same",IF(NOT(OR(O4273=N4273,P4273=N4273)),"conflict","change"))</f>
        <v>same</v>
      </c>
      <c r="W4273" s="55">
        <f>U4273-G4273</f>
        <v>3.5000000000007248E-4</v>
      </c>
    </row>
    <row r="4274" spans="1:23" ht="21" hidden="1" outlineLevel="2" x14ac:dyDescent="0.4">
      <c r="A4274" t="s">
        <v>3962</v>
      </c>
      <c r="B4274" t="s">
        <v>3907</v>
      </c>
      <c r="C4274" t="s">
        <v>3908</v>
      </c>
      <c r="D4274" s="34">
        <v>29470</v>
      </c>
      <c r="E4274" s="34">
        <v>2036</v>
      </c>
      <c r="F4274" s="33">
        <v>1.4458000000000002</v>
      </c>
      <c r="G4274" s="33">
        <v>0.48020000000000007</v>
      </c>
      <c r="H4274">
        <v>6.9087207329487619</v>
      </c>
      <c r="I4274" s="33">
        <v>1.9260000000000002</v>
      </c>
      <c r="J4274" s="35">
        <f>G4274/I4274</f>
        <v>0.24932502596053999</v>
      </c>
      <c r="K4274">
        <v>0.71011787819253447</v>
      </c>
      <c r="L4274">
        <v>0.94597249508840875</v>
      </c>
      <c r="M4274">
        <v>0.7</v>
      </c>
      <c r="N4274" t="s">
        <v>37</v>
      </c>
      <c r="O4274" s="53" t="s">
        <v>37</v>
      </c>
      <c r="P4274" s="54" t="str">
        <f>'Sheet1 (2)'!O1777</f>
        <v>B</v>
      </c>
      <c r="Q4274" s="31" t="str">
        <f>IF(U4274="same",N4274,IF(O4274=N4274,P4274,O4274))</f>
        <v>B</v>
      </c>
      <c r="R4274">
        <f>VLOOKUP(IF(V4274="same",N4274,IF(O4274=N4274,P4274,O4274)),$AA$2:$AL$8,9,FALSE)</f>
        <v>0.25</v>
      </c>
      <c r="S4274" s="11">
        <f>(L4274-M4274)/L4274</f>
        <v>0.26002076843198352</v>
      </c>
      <c r="T4274" s="13">
        <f t="shared" si="66"/>
        <v>0.25</v>
      </c>
      <c r="U4274">
        <f>IFERROR(T4274*I4274,0)</f>
        <v>0.48150000000000004</v>
      </c>
      <c r="V4274" t="str">
        <f>IF(AND(N4274=O4274,P4274=N4274),"same",IF(NOT(OR(O4274=N4274,P4274=N4274)),"conflict","change"))</f>
        <v>same</v>
      </c>
      <c r="W4274" s="55">
        <f>U4274-G4274</f>
        <v>1.2999999999999678E-3</v>
      </c>
    </row>
    <row r="4275" spans="1:23" ht="21" hidden="1" outlineLevel="2" x14ac:dyDescent="0.4">
      <c r="A4275" t="s">
        <v>3963</v>
      </c>
      <c r="B4275" t="s">
        <v>3907</v>
      </c>
      <c r="C4275" t="s">
        <v>3908</v>
      </c>
      <c r="D4275" s="34">
        <v>18435</v>
      </c>
      <c r="E4275" s="34">
        <v>933</v>
      </c>
      <c r="F4275" s="33">
        <v>0.64739999999999998</v>
      </c>
      <c r="G4275" s="33">
        <v>0.19860000000000003</v>
      </c>
      <c r="H4275">
        <v>5.0610252237591542</v>
      </c>
      <c r="I4275" s="33">
        <v>0.84599999999999997</v>
      </c>
      <c r="J4275" s="35">
        <f>G4275/I4275</f>
        <v>0.23475177304964542</v>
      </c>
      <c r="K4275">
        <v>0.69389067524115755</v>
      </c>
      <c r="L4275">
        <v>0.90675241157556274</v>
      </c>
      <c r="M4275">
        <v>0.7</v>
      </c>
      <c r="N4275" t="s">
        <v>37</v>
      </c>
      <c r="O4275" s="53" t="s">
        <v>37</v>
      </c>
      <c r="P4275" s="54" t="str">
        <f>'Sheet1 (2)'!O1783</f>
        <v>B</v>
      </c>
      <c r="Q4275" s="31" t="str">
        <f>IF(U4275="same",N4275,IF(O4275=N4275,P4275,O4275))</f>
        <v>B</v>
      </c>
      <c r="R4275">
        <f>VLOOKUP(IF(V4275="same",N4275,IF(O4275=N4275,P4275,O4275)),$AA$2:$AL$8,9,FALSE)</f>
        <v>0.25</v>
      </c>
      <c r="S4275" s="11">
        <f>(L4275-M4275)/L4275</f>
        <v>0.2280141843971632</v>
      </c>
      <c r="T4275" s="13">
        <f t="shared" si="66"/>
        <v>0.2280141843971632</v>
      </c>
      <c r="U4275">
        <f>IFERROR(T4275*I4275,0)</f>
        <v>0.19290000000000007</v>
      </c>
      <c r="V4275" t="str">
        <f>IF(AND(N4275=O4275,P4275=N4275),"same",IF(NOT(OR(O4275=N4275,P4275=N4275)),"conflict","change"))</f>
        <v>same</v>
      </c>
      <c r="W4275" s="55">
        <f>U4275-G4275</f>
        <v>-5.6999999999999551E-3</v>
      </c>
    </row>
    <row r="4276" spans="1:23" ht="21" hidden="1" outlineLevel="2" collapsed="1" x14ac:dyDescent="0.4">
      <c r="A4276" t="s">
        <v>3964</v>
      </c>
      <c r="B4276" t="s">
        <v>3907</v>
      </c>
      <c r="C4276" t="s">
        <v>3908</v>
      </c>
      <c r="D4276" s="34">
        <v>14994</v>
      </c>
      <c r="E4276" s="34">
        <v>633</v>
      </c>
      <c r="F4276" s="33">
        <v>0.54800000000000004</v>
      </c>
      <c r="G4276" s="33">
        <v>0.16299999999999998</v>
      </c>
      <c r="H4276">
        <v>4.2216886754701877</v>
      </c>
      <c r="I4276" s="33">
        <v>0.71100000000000008</v>
      </c>
      <c r="J4276" s="35">
        <f>G4276/I4276</f>
        <v>0.22925457102672286</v>
      </c>
      <c r="K4276">
        <v>0.86571879936808849</v>
      </c>
      <c r="L4276">
        <v>1.123222748815166</v>
      </c>
      <c r="M4276">
        <v>0.9</v>
      </c>
      <c r="N4276" t="s">
        <v>33</v>
      </c>
      <c r="O4276" s="53" t="s">
        <v>33</v>
      </c>
      <c r="P4276" s="54" t="str">
        <f>'Sheet1 (2)'!O1814</f>
        <v>C</v>
      </c>
      <c r="Q4276" s="31" t="str">
        <f>IF(U4276="same",N4276,IF(O4276=N4276,P4276,O4276))</f>
        <v>C</v>
      </c>
      <c r="R4276">
        <f>VLOOKUP(IF(V4276="same",N4276,IF(O4276=N4276,P4276,O4276)),$AA$2:$AL$8,9,FALSE)</f>
        <v>0.4</v>
      </c>
      <c r="S4276" s="11">
        <f>(L4276-M4276)/L4276</f>
        <v>0.19873417721518996</v>
      </c>
      <c r="T4276" s="13">
        <f t="shared" si="66"/>
        <v>0.19873417721518996</v>
      </c>
      <c r="U4276">
        <f>IFERROR(T4276*I4276,0)</f>
        <v>0.14130000000000006</v>
      </c>
      <c r="V4276" t="str">
        <f>IF(AND(N4276=O4276,P4276=N4276),"same",IF(NOT(OR(O4276=N4276,P4276=N4276)),"conflict","change"))</f>
        <v>same</v>
      </c>
      <c r="W4276" s="55">
        <f>U4276-G4276</f>
        <v>-2.1699999999999914E-2</v>
      </c>
    </row>
    <row r="4277" spans="1:23" ht="21" hidden="1" outlineLevel="2" x14ac:dyDescent="0.4">
      <c r="A4277" t="s">
        <v>3965</v>
      </c>
      <c r="B4277" t="s">
        <v>3907</v>
      </c>
      <c r="C4277" t="s">
        <v>3908</v>
      </c>
      <c r="D4277" s="34">
        <v>16508</v>
      </c>
      <c r="E4277" s="34">
        <v>1152</v>
      </c>
      <c r="F4277" s="33">
        <v>0.80479999999999996</v>
      </c>
      <c r="G4277" s="33">
        <v>0.25719999999999998</v>
      </c>
      <c r="H4277">
        <v>6.9784346983280834</v>
      </c>
      <c r="I4277" s="33">
        <v>1.0619999999999998</v>
      </c>
      <c r="J4277" s="35">
        <f>G4277/I4277</f>
        <v>0.24218455743879475</v>
      </c>
      <c r="K4277">
        <v>0.69861111111111107</v>
      </c>
      <c r="L4277">
        <v>0.92187499999999978</v>
      </c>
      <c r="M4277">
        <v>0.7</v>
      </c>
      <c r="N4277" t="s">
        <v>37</v>
      </c>
      <c r="O4277" s="53" t="s">
        <v>37</v>
      </c>
      <c r="P4277" s="54" t="str">
        <f>'Sheet1 (2)'!O1840</f>
        <v>B</v>
      </c>
      <c r="Q4277" s="31" t="str">
        <f>IF(U4277="same",N4277,IF(O4277=N4277,P4277,O4277))</f>
        <v>B</v>
      </c>
      <c r="R4277">
        <f>VLOOKUP(IF(V4277="same",N4277,IF(O4277=N4277,P4277,O4277)),$AA$2:$AL$8,9,FALSE)</f>
        <v>0.25</v>
      </c>
      <c r="S4277" s="11">
        <f>(L4277-M4277)/L4277</f>
        <v>0.24067796610169478</v>
      </c>
      <c r="T4277" s="13">
        <f t="shared" si="66"/>
        <v>0.24067796610169478</v>
      </c>
      <c r="U4277">
        <f>IFERROR(T4277*I4277,0)</f>
        <v>0.25559999999999983</v>
      </c>
      <c r="V4277" t="str">
        <f>IF(AND(N4277=O4277,P4277=N4277),"same",IF(NOT(OR(O4277=N4277,P4277=N4277)),"conflict","change"))</f>
        <v>same</v>
      </c>
      <c r="W4277" s="55">
        <f>U4277-G4277</f>
        <v>-1.6000000000001569E-3</v>
      </c>
    </row>
    <row r="4278" spans="1:23" ht="21" hidden="1" outlineLevel="2" x14ac:dyDescent="0.4">
      <c r="A4278" t="s">
        <v>3966</v>
      </c>
      <c r="B4278" t="s">
        <v>3907</v>
      </c>
      <c r="C4278" t="s">
        <v>3908</v>
      </c>
      <c r="D4278" s="34">
        <v>20399</v>
      </c>
      <c r="E4278" s="34">
        <v>1486</v>
      </c>
      <c r="F4278" s="33">
        <v>0.78370000000000006</v>
      </c>
      <c r="G4278" s="33">
        <v>0.26030000000000003</v>
      </c>
      <c r="H4278">
        <v>7.284670817196921</v>
      </c>
      <c r="I4278" s="33">
        <v>1.044</v>
      </c>
      <c r="J4278" s="35">
        <f>G4278/I4278</f>
        <v>0.24932950191570882</v>
      </c>
      <c r="K4278">
        <v>0.52738896366083443</v>
      </c>
      <c r="L4278">
        <v>0.70255720053835802</v>
      </c>
      <c r="M4278">
        <v>0.5</v>
      </c>
      <c r="N4278" t="s">
        <v>37</v>
      </c>
      <c r="O4278" s="53" t="s">
        <v>37</v>
      </c>
      <c r="P4278" s="54" t="str">
        <f>'Sheet1 (2)'!O1906</f>
        <v>B</v>
      </c>
      <c r="Q4278" s="31" t="str">
        <f>IF(U4278="same",N4278,IF(O4278=N4278,P4278,O4278))</f>
        <v>B</v>
      </c>
      <c r="R4278">
        <f>VLOOKUP(IF(V4278="same",N4278,IF(O4278=N4278,P4278,O4278)),$AA$2:$AL$8,9,FALSE)</f>
        <v>0.25</v>
      </c>
      <c r="S4278" s="11">
        <f>(L4278-M4278)/L4278</f>
        <v>0.28831417624521072</v>
      </c>
      <c r="T4278" s="13">
        <f t="shared" si="66"/>
        <v>0.25</v>
      </c>
      <c r="U4278">
        <f>IFERROR(T4278*I4278,0)</f>
        <v>0.26100000000000001</v>
      </c>
      <c r="V4278" t="str">
        <f>IF(AND(N4278=O4278,P4278=N4278),"same",IF(NOT(OR(O4278=N4278,P4278=N4278)),"conflict","change"))</f>
        <v>same</v>
      </c>
      <c r="W4278" s="55">
        <f>U4278-G4278</f>
        <v>6.9999999999997842E-4</v>
      </c>
    </row>
    <row r="4279" spans="1:23" ht="21" hidden="1" outlineLevel="2" collapsed="1" x14ac:dyDescent="0.4">
      <c r="A4279" t="s">
        <v>3967</v>
      </c>
      <c r="B4279" t="s">
        <v>3907</v>
      </c>
      <c r="C4279" t="s">
        <v>3908</v>
      </c>
      <c r="D4279" s="34">
        <v>23149</v>
      </c>
      <c r="E4279" s="34">
        <v>2277</v>
      </c>
      <c r="F4279" s="33">
        <v>1.6347</v>
      </c>
      <c r="G4279" s="33">
        <v>0.54330000000000001</v>
      </c>
      <c r="H4279">
        <v>9.8362780249686814</v>
      </c>
      <c r="I4279" s="33">
        <v>2.1779999999999999</v>
      </c>
      <c r="J4279" s="35">
        <f>G4279/I4279</f>
        <v>0.24944903581267219</v>
      </c>
      <c r="K4279">
        <v>0.71791831357048752</v>
      </c>
      <c r="L4279">
        <v>0.95652173913043481</v>
      </c>
      <c r="M4279">
        <v>0.7</v>
      </c>
      <c r="N4279" t="s">
        <v>37</v>
      </c>
      <c r="O4279" s="53" t="s">
        <v>37</v>
      </c>
      <c r="P4279" s="54" t="str">
        <f>'Sheet1 (2)'!O1916</f>
        <v>B</v>
      </c>
      <c r="Q4279" s="31" t="str">
        <f>IF(U4279="same",N4279,IF(O4279=N4279,P4279,O4279))</f>
        <v>B</v>
      </c>
      <c r="R4279">
        <f>VLOOKUP(IF(V4279="same",N4279,IF(O4279=N4279,P4279,O4279)),$AA$2:$AL$8,9,FALSE)</f>
        <v>0.25</v>
      </c>
      <c r="S4279" s="11">
        <f>(L4279-M4279)/L4279</f>
        <v>0.26818181818181824</v>
      </c>
      <c r="T4279" s="13">
        <f t="shared" si="66"/>
        <v>0.25</v>
      </c>
      <c r="U4279">
        <f>IFERROR(T4279*I4279,0)</f>
        <v>0.54449999999999998</v>
      </c>
      <c r="V4279" t="str">
        <f>IF(AND(N4279=O4279,P4279=N4279),"same",IF(NOT(OR(O4279=N4279,P4279=N4279)),"conflict","change"))</f>
        <v>same</v>
      </c>
      <c r="W4279" s="55">
        <f>U4279-G4279</f>
        <v>1.1999999999999789E-3</v>
      </c>
    </row>
    <row r="4280" spans="1:23" ht="21" hidden="1" outlineLevel="2" x14ac:dyDescent="0.4">
      <c r="A4280" t="s">
        <v>3968</v>
      </c>
      <c r="B4280" t="s">
        <v>3907</v>
      </c>
      <c r="C4280" t="s">
        <v>3908</v>
      </c>
      <c r="D4280" s="34">
        <v>9292</v>
      </c>
      <c r="E4280" s="34">
        <v>705</v>
      </c>
      <c r="F4280" s="33">
        <v>0.52500000000000002</v>
      </c>
      <c r="G4280" s="33">
        <v>0.17700000000000002</v>
      </c>
      <c r="H4280">
        <v>7.5871717606543267</v>
      </c>
      <c r="I4280" s="33">
        <v>0.70200000000000007</v>
      </c>
      <c r="J4280" s="35">
        <f>G4280/I4280</f>
        <v>0.25213675213675213</v>
      </c>
      <c r="K4280">
        <v>0.74468085106382975</v>
      </c>
      <c r="L4280">
        <v>0.99574468085106405</v>
      </c>
      <c r="M4280">
        <v>0.8</v>
      </c>
      <c r="N4280" t="s">
        <v>37</v>
      </c>
      <c r="O4280" s="53" t="s">
        <v>37</v>
      </c>
      <c r="P4280" s="54" t="str">
        <f>'Sheet1 (2)'!O1940</f>
        <v>B</v>
      </c>
      <c r="Q4280" s="31" t="str">
        <f>IF(U4280="same",N4280,IF(O4280=N4280,P4280,O4280))</f>
        <v>B</v>
      </c>
      <c r="R4280">
        <f>VLOOKUP(IF(V4280="same",N4280,IF(O4280=N4280,P4280,O4280)),$AA$2:$AL$8,9,FALSE)</f>
        <v>0.25</v>
      </c>
      <c r="S4280" s="11">
        <f>(L4280-M4280)/L4280</f>
        <v>0.19658119658119672</v>
      </c>
      <c r="T4280" s="13">
        <f t="shared" si="66"/>
        <v>0.19658119658119672</v>
      </c>
      <c r="U4280">
        <f>IFERROR(T4280*I4280,0)</f>
        <v>0.13800000000000009</v>
      </c>
      <c r="V4280" t="str">
        <f>IF(AND(N4280=O4280,P4280=N4280),"same",IF(NOT(OR(O4280=N4280,P4280=N4280)),"conflict","change"))</f>
        <v>same</v>
      </c>
      <c r="W4280" s="55">
        <f>U4280-G4280</f>
        <v>-3.8999999999999924E-2</v>
      </c>
    </row>
    <row r="4281" spans="1:23" ht="21" hidden="1" outlineLevel="2" x14ac:dyDescent="0.4">
      <c r="A4281" t="s">
        <v>3969</v>
      </c>
      <c r="B4281" t="s">
        <v>3907</v>
      </c>
      <c r="C4281" t="s">
        <v>3908</v>
      </c>
      <c r="D4281" s="34">
        <v>10607</v>
      </c>
      <c r="E4281" s="34">
        <v>793</v>
      </c>
      <c r="F4281" s="33">
        <v>0.51780000000000004</v>
      </c>
      <c r="G4281" s="33">
        <v>0.19320000000000001</v>
      </c>
      <c r="H4281">
        <v>7.4761949655887623</v>
      </c>
      <c r="I4281" s="33">
        <v>0.71100000000000008</v>
      </c>
      <c r="J4281" s="35">
        <f>G4281/I4281</f>
        <v>0.27172995780590714</v>
      </c>
      <c r="K4281">
        <v>0.65296343001261048</v>
      </c>
      <c r="L4281">
        <v>0.8965952080706181</v>
      </c>
      <c r="M4281">
        <v>0.7</v>
      </c>
      <c r="N4281" t="s">
        <v>37</v>
      </c>
      <c r="O4281" s="53" t="s">
        <v>37</v>
      </c>
      <c r="P4281" s="54" t="str">
        <f>'Sheet1 (2)'!O1949</f>
        <v>B</v>
      </c>
      <c r="Q4281" s="31" t="str">
        <f>IF(U4281="same",N4281,IF(O4281=N4281,P4281,O4281))</f>
        <v>B</v>
      </c>
      <c r="R4281">
        <f>VLOOKUP(IF(V4281="same",N4281,IF(O4281=N4281,P4281,O4281)),$AA$2:$AL$8,9,FALSE)</f>
        <v>0.25</v>
      </c>
      <c r="S4281" s="11">
        <f>(L4281-M4281)/L4281</f>
        <v>0.21926863572433214</v>
      </c>
      <c r="T4281" s="13">
        <f t="shared" si="66"/>
        <v>0.21926863572433214</v>
      </c>
      <c r="U4281">
        <f>IFERROR(T4281*I4281,0)</f>
        <v>0.15590000000000018</v>
      </c>
      <c r="V4281" t="str">
        <f>IF(AND(N4281=O4281,P4281=N4281),"same",IF(NOT(OR(O4281=N4281,P4281=N4281)),"conflict","change"))</f>
        <v>same</v>
      </c>
      <c r="W4281" s="55">
        <f>U4281-G4281</f>
        <v>-3.7299999999999833E-2</v>
      </c>
    </row>
    <row r="4282" spans="1:23" ht="21" hidden="1" outlineLevel="2" collapsed="1" x14ac:dyDescent="0.4">
      <c r="A4282" t="s">
        <v>3970</v>
      </c>
      <c r="B4282" t="s">
        <v>3907</v>
      </c>
      <c r="C4282" t="s">
        <v>3908</v>
      </c>
      <c r="D4282" s="34">
        <v>10764</v>
      </c>
      <c r="E4282" s="34">
        <v>671</v>
      </c>
      <c r="F4282" s="33">
        <v>0.38530000000000003</v>
      </c>
      <c r="G4282" s="33">
        <v>0.17270000000000002</v>
      </c>
      <c r="H4282">
        <v>6.2337421033073204</v>
      </c>
      <c r="I4282" s="33">
        <v>0.55800000000000005</v>
      </c>
      <c r="J4282" s="35">
        <f>G4282/I4282</f>
        <v>0.30949820788530469</v>
      </c>
      <c r="K4282">
        <v>0.57421758569299552</v>
      </c>
      <c r="L4282">
        <v>0.83159463487332341</v>
      </c>
      <c r="M4282">
        <v>0.7</v>
      </c>
      <c r="N4282" t="s">
        <v>37</v>
      </c>
      <c r="O4282" s="53" t="s">
        <v>37</v>
      </c>
      <c r="P4282" s="54" t="str">
        <f>'Sheet1 (2)'!O1965</f>
        <v>B</v>
      </c>
      <c r="Q4282" s="31" t="str">
        <f>IF(U4282="same",N4282,IF(O4282=N4282,P4282,O4282))</f>
        <v>B</v>
      </c>
      <c r="R4282">
        <f>VLOOKUP(IF(V4282="same",N4282,IF(O4282=N4282,P4282,O4282)),$AA$2:$AL$8,9,FALSE)</f>
        <v>0.25</v>
      </c>
      <c r="S4282" s="11">
        <f>(L4282-M4282)/L4282</f>
        <v>0.15824372759856636</v>
      </c>
      <c r="T4282" s="13">
        <f t="shared" si="66"/>
        <v>0.15824372759856636</v>
      </c>
      <c r="U4282">
        <f>IFERROR(T4282*I4282,0)</f>
        <v>8.8300000000000045E-2</v>
      </c>
      <c r="V4282" t="str">
        <f>IF(AND(N4282=O4282,P4282=N4282),"same",IF(NOT(OR(O4282=N4282,P4282=N4282)),"conflict","change"))</f>
        <v>same</v>
      </c>
      <c r="W4282" s="55">
        <f>U4282-G4282</f>
        <v>-8.4399999999999975E-2</v>
      </c>
    </row>
    <row r="4283" spans="1:23" ht="21" hidden="1" outlineLevel="2" x14ac:dyDescent="0.4">
      <c r="A4283" t="s">
        <v>3971</v>
      </c>
      <c r="B4283" t="s">
        <v>3907</v>
      </c>
      <c r="C4283" t="s">
        <v>3908</v>
      </c>
      <c r="D4283" s="34">
        <v>16818</v>
      </c>
      <c r="E4283" s="34">
        <v>1230</v>
      </c>
      <c r="F4283" s="33">
        <v>1.1044</v>
      </c>
      <c r="G4283" s="33">
        <v>0.36460000000000004</v>
      </c>
      <c r="H4283">
        <v>7.3135925793792369</v>
      </c>
      <c r="I4283" s="33">
        <v>1.4690000000000001</v>
      </c>
      <c r="J4283" s="35">
        <f>G4283/I4283</f>
        <v>0.24819605173587475</v>
      </c>
      <c r="K4283">
        <v>0.89788617886178868</v>
      </c>
      <c r="L4283">
        <v>1.1943089430894309</v>
      </c>
      <c r="M4283">
        <v>0.9</v>
      </c>
      <c r="N4283" t="s">
        <v>37</v>
      </c>
      <c r="O4283" s="53" t="s">
        <v>37</v>
      </c>
      <c r="P4283" s="54" t="str">
        <f>'Sheet1 (2)'!O1971</f>
        <v>B</v>
      </c>
      <c r="Q4283" s="31" t="str">
        <f>IF(U4283="same",N4283,IF(O4283=N4283,P4283,O4283))</f>
        <v>B</v>
      </c>
      <c r="R4283">
        <f>VLOOKUP(IF(V4283="same",N4283,IF(O4283=N4283,P4283,O4283)),$AA$2:$AL$8,9,FALSE)</f>
        <v>0.25</v>
      </c>
      <c r="S4283" s="11">
        <f>(L4283-M4283)/L4283</f>
        <v>0.24642614023144996</v>
      </c>
      <c r="T4283" s="13">
        <f t="shared" si="66"/>
        <v>0.24642614023144996</v>
      </c>
      <c r="U4283">
        <f>IFERROR(T4283*I4283,0)</f>
        <v>0.36199999999999999</v>
      </c>
      <c r="V4283" t="str">
        <f>IF(AND(N4283=O4283,P4283=N4283),"same",IF(NOT(OR(O4283=N4283,P4283=N4283)),"conflict","change"))</f>
        <v>same</v>
      </c>
      <c r="W4283" s="55">
        <f>U4283-G4283</f>
        <v>-2.6000000000000467E-3</v>
      </c>
    </row>
    <row r="4284" spans="1:23" ht="21" hidden="1" outlineLevel="2" x14ac:dyDescent="0.4">
      <c r="A4284" t="s">
        <v>3972</v>
      </c>
      <c r="B4284" t="s">
        <v>3907</v>
      </c>
      <c r="C4284" t="s">
        <v>3908</v>
      </c>
      <c r="D4284" s="34">
        <v>9243</v>
      </c>
      <c r="E4284" s="34">
        <v>1431</v>
      </c>
      <c r="F4284" s="33">
        <v>1.3260999999999998</v>
      </c>
      <c r="G4284" s="33">
        <v>0.42790000000000006</v>
      </c>
      <c r="H4284">
        <v>15.481986368062318</v>
      </c>
      <c r="I4284" s="33">
        <v>1.754</v>
      </c>
      <c r="J4284" s="35">
        <f>G4284/I4284</f>
        <v>0.24395667046750288</v>
      </c>
      <c r="K4284">
        <v>0.92669461914744933</v>
      </c>
      <c r="L4284">
        <v>1.2257162823200558</v>
      </c>
      <c r="M4284">
        <v>0.9</v>
      </c>
      <c r="N4284" t="s">
        <v>37</v>
      </c>
      <c r="O4284" s="53" t="s">
        <v>37</v>
      </c>
      <c r="P4284" s="54" t="str">
        <f>'Sheet1 (2)'!O1987</f>
        <v>B</v>
      </c>
      <c r="Q4284" s="31" t="str">
        <f>IF(U4284="same",N4284,IF(O4284=N4284,P4284,O4284))</f>
        <v>B</v>
      </c>
      <c r="R4284">
        <f>VLOOKUP(IF(V4284="same",N4284,IF(O4284=N4284,P4284,O4284)),$AA$2:$AL$8,9,FALSE)</f>
        <v>0.25</v>
      </c>
      <c r="S4284" s="11">
        <f>(L4284-M4284)/L4284</f>
        <v>0.2657354618015963</v>
      </c>
      <c r="T4284" s="13">
        <f t="shared" si="66"/>
        <v>0.25</v>
      </c>
      <c r="U4284">
        <f>IFERROR(T4284*I4284,0)</f>
        <v>0.4385</v>
      </c>
      <c r="V4284" t="str">
        <f>IF(AND(N4284=O4284,P4284=N4284),"same",IF(NOT(OR(O4284=N4284,P4284=N4284)),"conflict","change"))</f>
        <v>same</v>
      </c>
      <c r="W4284" s="55">
        <f>U4284-G4284</f>
        <v>1.0599999999999943E-2</v>
      </c>
    </row>
    <row r="4285" spans="1:23" ht="21" hidden="1" outlineLevel="2" collapsed="1" x14ac:dyDescent="0.4">
      <c r="A4285" t="s">
        <v>3973</v>
      </c>
      <c r="B4285" t="s">
        <v>3907</v>
      </c>
      <c r="C4285" t="s">
        <v>3908</v>
      </c>
      <c r="D4285" s="34">
        <v>17182</v>
      </c>
      <c r="E4285" s="34">
        <v>723</v>
      </c>
      <c r="F4285" s="33">
        <v>0.55010000000000003</v>
      </c>
      <c r="G4285" s="33">
        <v>0.24290000000000003</v>
      </c>
      <c r="H4285">
        <v>4.2078919799790482</v>
      </c>
      <c r="I4285" s="33">
        <v>0.79300000000000004</v>
      </c>
      <c r="J4285" s="35">
        <f>G4285/I4285</f>
        <v>0.30630517023959647</v>
      </c>
      <c r="K4285">
        <v>0.76085753803596134</v>
      </c>
      <c r="L4285">
        <v>1.0968188105117567</v>
      </c>
      <c r="M4285">
        <v>0.8</v>
      </c>
      <c r="N4285" t="s">
        <v>37</v>
      </c>
      <c r="O4285" s="53" t="s">
        <v>37</v>
      </c>
      <c r="P4285" s="54" t="str">
        <f>'Sheet1 (2)'!O2002</f>
        <v>B</v>
      </c>
      <c r="Q4285" s="31" t="str">
        <f>IF(U4285="same",N4285,IF(O4285=N4285,P4285,O4285))</f>
        <v>B</v>
      </c>
      <c r="R4285">
        <f>VLOOKUP(IF(V4285="same",N4285,IF(O4285=N4285,P4285,O4285)),$AA$2:$AL$8,9,FALSE)</f>
        <v>0.25</v>
      </c>
      <c r="S4285" s="11">
        <f>(L4285-M4285)/L4285</f>
        <v>0.27061790668348046</v>
      </c>
      <c r="T4285" s="13">
        <f t="shared" si="66"/>
        <v>0.25</v>
      </c>
      <c r="U4285">
        <f>IFERROR(T4285*I4285,0)</f>
        <v>0.19825000000000001</v>
      </c>
      <c r="V4285" t="str">
        <f>IF(AND(N4285=O4285,P4285=N4285),"same",IF(NOT(OR(O4285=N4285,P4285=N4285)),"conflict","change"))</f>
        <v>same</v>
      </c>
      <c r="W4285" s="55">
        <f>U4285-G4285</f>
        <v>-4.4650000000000023E-2</v>
      </c>
    </row>
    <row r="4286" spans="1:23" ht="21" hidden="1" outlineLevel="2" x14ac:dyDescent="0.4">
      <c r="A4286" t="s">
        <v>3974</v>
      </c>
      <c r="B4286" t="s">
        <v>3907</v>
      </c>
      <c r="C4286" t="s">
        <v>3908</v>
      </c>
      <c r="D4286" s="34">
        <v>50301</v>
      </c>
      <c r="E4286" s="34">
        <v>3687</v>
      </c>
      <c r="F4286" s="33">
        <v>3.0146000000000002</v>
      </c>
      <c r="G4286" s="33">
        <v>1.0044</v>
      </c>
      <c r="H4286">
        <v>7.3298741575714201</v>
      </c>
      <c r="I4286" s="33">
        <v>4.0190000000000001</v>
      </c>
      <c r="J4286" s="35">
        <f>G4286/I4286</f>
        <v>0.24991291366011445</v>
      </c>
      <c r="K4286">
        <v>0.81762950908597787</v>
      </c>
      <c r="L4286">
        <v>1.0900461079468402</v>
      </c>
      <c r="M4286">
        <v>0.8</v>
      </c>
      <c r="N4286" t="s">
        <v>37</v>
      </c>
      <c r="O4286" s="53" t="s">
        <v>37</v>
      </c>
      <c r="P4286" s="54" t="str">
        <f>'Sheet1 (2)'!O2034</f>
        <v>B</v>
      </c>
      <c r="Q4286" s="31" t="str">
        <f>IF(U4286="same",N4286,IF(O4286=N4286,P4286,O4286))</f>
        <v>B</v>
      </c>
      <c r="R4286">
        <f>VLOOKUP(IF(V4286="same",N4286,IF(O4286=N4286,P4286,O4286)),$AA$2:$AL$8,9,FALSE)</f>
        <v>0.25</v>
      </c>
      <c r="S4286" s="11">
        <f>(L4286-M4286)/L4286</f>
        <v>0.26608609106742964</v>
      </c>
      <c r="T4286" s="13">
        <f t="shared" si="66"/>
        <v>0.25</v>
      </c>
      <c r="U4286">
        <f>IFERROR(T4286*I4286,0)</f>
        <v>1.00475</v>
      </c>
      <c r="V4286" t="str">
        <f>IF(AND(N4286=O4286,P4286=N4286),"same",IF(NOT(OR(O4286=N4286,P4286=N4286)),"conflict","change"))</f>
        <v>same</v>
      </c>
      <c r="W4286" s="55">
        <f>U4286-G4286</f>
        <v>3.5000000000007248E-4</v>
      </c>
    </row>
    <row r="4287" spans="1:23" ht="21" hidden="1" outlineLevel="2" x14ac:dyDescent="0.4">
      <c r="A4287" t="s">
        <v>3975</v>
      </c>
      <c r="B4287" t="s">
        <v>3907</v>
      </c>
      <c r="C4287" t="s">
        <v>3908</v>
      </c>
      <c r="D4287" s="34">
        <v>43674</v>
      </c>
      <c r="E4287" s="34">
        <v>4738</v>
      </c>
      <c r="F4287" s="33">
        <v>2.3690000000000002</v>
      </c>
      <c r="G4287" s="33">
        <v>0.54700000000000004</v>
      </c>
      <c r="H4287">
        <v>10.848559783853092</v>
      </c>
      <c r="I4287" s="33">
        <v>2.9160000000000004</v>
      </c>
      <c r="J4287" s="35">
        <f>G4287/I4287</f>
        <v>0.18758573388203018</v>
      </c>
      <c r="K4287">
        <v>0.5</v>
      </c>
      <c r="L4287">
        <v>0.61544955677501068</v>
      </c>
      <c r="M4287">
        <v>0.5</v>
      </c>
      <c r="N4287" t="s">
        <v>37</v>
      </c>
      <c r="O4287" s="53" t="s">
        <v>37</v>
      </c>
      <c r="P4287" s="54" t="str">
        <f>'Sheet1 (2)'!O2044</f>
        <v>B</v>
      </c>
      <c r="Q4287" s="31" t="str">
        <f>IF(U4287="same",N4287,IF(O4287=N4287,P4287,O4287))</f>
        <v>B</v>
      </c>
      <c r="R4287">
        <f>VLOOKUP(IF(V4287="same",N4287,IF(O4287=N4287,P4287,O4287)),$AA$2:$AL$8,9,FALSE)</f>
        <v>0.25</v>
      </c>
      <c r="S4287" s="11">
        <f>(L4287-M4287)/L4287</f>
        <v>0.18758573388203034</v>
      </c>
      <c r="T4287" s="13">
        <f t="shared" si="66"/>
        <v>0.18758573388203034</v>
      </c>
      <c r="U4287">
        <f>IFERROR(T4287*I4287,0)</f>
        <v>0.5470000000000006</v>
      </c>
      <c r="V4287" t="str">
        <f>IF(AND(N4287=O4287,P4287=N4287),"same",IF(NOT(OR(O4287=N4287,P4287=N4287)),"conflict","change"))</f>
        <v>same</v>
      </c>
      <c r="W4287" s="55">
        <f>U4287-G4287</f>
        <v>0</v>
      </c>
    </row>
    <row r="4288" spans="1:23" ht="21" hidden="1" outlineLevel="2" x14ac:dyDescent="0.4">
      <c r="A4288" t="s">
        <v>3976</v>
      </c>
      <c r="B4288" t="s">
        <v>3907</v>
      </c>
      <c r="C4288" t="s">
        <v>3908</v>
      </c>
      <c r="D4288" s="34">
        <v>75175</v>
      </c>
      <c r="E4288" s="34">
        <v>9673</v>
      </c>
      <c r="F4288" s="33">
        <v>7.0887000000000002</v>
      </c>
      <c r="G4288" s="33">
        <v>2.3623000000000003</v>
      </c>
      <c r="H4288">
        <v>12.867309610907881</v>
      </c>
      <c r="I4288" s="33">
        <v>9.4510000000000005</v>
      </c>
      <c r="J4288" s="35">
        <f>G4288/I4288</f>
        <v>0.24995238599090044</v>
      </c>
      <c r="K4288">
        <v>0.73283366070505529</v>
      </c>
      <c r="L4288">
        <v>0.97704951928047146</v>
      </c>
      <c r="M4288">
        <v>0.7</v>
      </c>
      <c r="N4288" t="s">
        <v>37</v>
      </c>
      <c r="O4288" s="53" t="s">
        <v>37</v>
      </c>
      <c r="P4288" s="54" t="str">
        <f>'Sheet1 (2)'!O2105</f>
        <v>B</v>
      </c>
      <c r="Q4288" s="31" t="str">
        <f>IF(U4288="same",N4288,IF(O4288=N4288,P4288,O4288))</f>
        <v>B</v>
      </c>
      <c r="R4288">
        <f>VLOOKUP(IF(V4288="same",N4288,IF(O4288=N4288,P4288,O4288)),$AA$2:$AL$8,9,FALSE)</f>
        <v>0.25</v>
      </c>
      <c r="S4288" s="11">
        <f>(L4288-M4288)/L4288</f>
        <v>0.28355729552428321</v>
      </c>
      <c r="T4288" s="13">
        <f t="shared" si="66"/>
        <v>0.25</v>
      </c>
      <c r="U4288">
        <f>IFERROR(T4288*I4288,0)</f>
        <v>2.3627500000000001</v>
      </c>
      <c r="V4288" t="str">
        <f>IF(AND(N4288=O4288,P4288=N4288),"same",IF(NOT(OR(O4288=N4288,P4288=N4288)),"conflict","change"))</f>
        <v>same</v>
      </c>
      <c r="W4288" s="55">
        <f>U4288-G4288</f>
        <v>4.4999999999983942E-4</v>
      </c>
    </row>
    <row r="4289" spans="1:23" ht="21" hidden="1" outlineLevel="2" x14ac:dyDescent="0.4">
      <c r="A4289" t="s">
        <v>3977</v>
      </c>
      <c r="B4289" t="s">
        <v>3907</v>
      </c>
      <c r="C4289" t="s">
        <v>3908</v>
      </c>
      <c r="D4289" s="34">
        <v>97388</v>
      </c>
      <c r="E4289" s="34">
        <v>6652</v>
      </c>
      <c r="F4289" s="33">
        <v>6.0223999999999993</v>
      </c>
      <c r="G4289" s="33">
        <v>1.9696</v>
      </c>
      <c r="H4289">
        <v>6.8304103174929152</v>
      </c>
      <c r="I4289" s="33">
        <v>7.9919999999999991</v>
      </c>
      <c r="J4289" s="35">
        <f>G4289/I4289</f>
        <v>0.24644644644644648</v>
      </c>
      <c r="K4289">
        <v>0.90535177390258559</v>
      </c>
      <c r="L4289">
        <v>1.2014431749849668</v>
      </c>
      <c r="M4289">
        <v>0.9</v>
      </c>
      <c r="N4289" t="s">
        <v>37</v>
      </c>
      <c r="O4289" s="53" t="s">
        <v>37</v>
      </c>
      <c r="P4289" s="54" t="str">
        <f>'Sheet1 (2)'!O2146</f>
        <v>B</v>
      </c>
      <c r="Q4289" s="31" t="str">
        <f>IF(U4289="same",N4289,IF(O4289=N4289,P4289,O4289))</f>
        <v>B</v>
      </c>
      <c r="R4289">
        <f>VLOOKUP(IF(V4289="same",N4289,IF(O4289=N4289,P4289,O4289)),$AA$2:$AL$8,9,FALSE)</f>
        <v>0.25</v>
      </c>
      <c r="S4289" s="11">
        <f>(L4289-M4289)/L4289</f>
        <v>0.25090090090090078</v>
      </c>
      <c r="T4289" s="13">
        <f t="shared" si="66"/>
        <v>0.25</v>
      </c>
      <c r="U4289">
        <f>IFERROR(T4289*I4289,0)</f>
        <v>1.9979999999999998</v>
      </c>
      <c r="V4289" t="str">
        <f>IF(AND(N4289=O4289,P4289=N4289),"same",IF(NOT(OR(O4289=N4289,P4289=N4289)),"conflict","change"))</f>
        <v>same</v>
      </c>
      <c r="W4289" s="55">
        <f>U4289-G4289</f>
        <v>2.8399999999999759E-2</v>
      </c>
    </row>
    <row r="4290" spans="1:23" ht="21" hidden="1" outlineLevel="2" x14ac:dyDescent="0.4">
      <c r="A4290" t="s">
        <v>3978</v>
      </c>
      <c r="B4290" t="s">
        <v>3907</v>
      </c>
      <c r="C4290" t="s">
        <v>3908</v>
      </c>
      <c r="D4290" s="34">
        <v>12057</v>
      </c>
      <c r="E4290" s="34">
        <v>840</v>
      </c>
      <c r="F4290" s="33">
        <v>0.38979999999999998</v>
      </c>
      <c r="G4290" s="33">
        <v>0.1772</v>
      </c>
      <c r="H4290">
        <v>6.966907190843493</v>
      </c>
      <c r="I4290" s="33">
        <v>0.56699999999999995</v>
      </c>
      <c r="J4290" s="35">
        <f>G4290/I4290</f>
        <v>0.31252204585537924</v>
      </c>
      <c r="K4290">
        <v>0.46404761904761899</v>
      </c>
      <c r="L4290">
        <v>0.67500000000000004</v>
      </c>
      <c r="M4290">
        <v>0.5</v>
      </c>
      <c r="N4290" t="s">
        <v>37</v>
      </c>
      <c r="O4290" s="53" t="s">
        <v>37</v>
      </c>
      <c r="P4290" s="54" t="str">
        <f>'Sheet1 (2)'!O2159</f>
        <v>B</v>
      </c>
      <c r="Q4290" s="31" t="str">
        <f>IF(U4290="same",N4290,IF(O4290=N4290,P4290,O4290))</f>
        <v>B</v>
      </c>
      <c r="R4290">
        <f>VLOOKUP(IF(V4290="same",N4290,IF(O4290=N4290,P4290,O4290)),$AA$2:$AL$8,9,FALSE)</f>
        <v>0.25</v>
      </c>
      <c r="S4290" s="11">
        <f>(L4290-M4290)/L4290</f>
        <v>0.2592592592592593</v>
      </c>
      <c r="T4290" s="13">
        <f t="shared" si="66"/>
        <v>0.25</v>
      </c>
      <c r="U4290">
        <f>IFERROR(T4290*I4290,0)</f>
        <v>0.14174999999999999</v>
      </c>
      <c r="V4290" t="str">
        <f>IF(AND(N4290=O4290,P4290=N4290),"same",IF(NOT(OR(O4290=N4290,P4290=N4290)),"conflict","change"))</f>
        <v>same</v>
      </c>
      <c r="W4290" s="55">
        <f>U4290-G4290</f>
        <v>-3.5450000000000009E-2</v>
      </c>
    </row>
    <row r="4291" spans="1:23" ht="21" hidden="1" outlineLevel="2" collapsed="1" x14ac:dyDescent="0.4">
      <c r="A4291" t="s">
        <v>3979</v>
      </c>
      <c r="B4291" t="s">
        <v>3907</v>
      </c>
      <c r="C4291" t="s">
        <v>3908</v>
      </c>
      <c r="D4291" s="34">
        <v>11415</v>
      </c>
      <c r="E4291" s="34">
        <v>1354</v>
      </c>
      <c r="F4291" s="33">
        <v>0.97610000000000008</v>
      </c>
      <c r="G4291" s="33">
        <v>0.32489999999999997</v>
      </c>
      <c r="H4291">
        <v>11.861585632939116</v>
      </c>
      <c r="I4291" s="33">
        <v>1.3010000000000002</v>
      </c>
      <c r="J4291" s="35">
        <f>G4291/I4291</f>
        <v>0.24973097617217518</v>
      </c>
      <c r="K4291">
        <v>0.7209010339734121</v>
      </c>
      <c r="L4291">
        <v>0.96085672082717888</v>
      </c>
      <c r="M4291">
        <v>0.7</v>
      </c>
      <c r="N4291" t="s">
        <v>37</v>
      </c>
      <c r="O4291" s="53" t="s">
        <v>37</v>
      </c>
      <c r="P4291" s="54" t="str">
        <f>'Sheet1 (2)'!O2211</f>
        <v>B</v>
      </c>
      <c r="Q4291" s="31" t="str">
        <f>IF(U4291="same",N4291,IF(O4291=N4291,P4291,O4291))</f>
        <v>B</v>
      </c>
      <c r="R4291">
        <f>VLOOKUP(IF(V4291="same",N4291,IF(O4291=N4291,P4291,O4291)),$AA$2:$AL$8,9,FALSE)</f>
        <v>0.25</v>
      </c>
      <c r="S4291" s="11">
        <f>(L4291-M4291)/L4291</f>
        <v>0.27148347425057662</v>
      </c>
      <c r="T4291" s="13">
        <f t="shared" ref="T4291:T4354" si="67">MIN(S4291,R4291)</f>
        <v>0.25</v>
      </c>
      <c r="U4291">
        <f>IFERROR(T4291*I4291,0)</f>
        <v>0.32525000000000004</v>
      </c>
      <c r="V4291" t="str">
        <f>IF(AND(N4291=O4291,P4291=N4291),"same",IF(NOT(OR(O4291=N4291,P4291=N4291)),"conflict","change"))</f>
        <v>same</v>
      </c>
      <c r="W4291" s="55">
        <f>U4291-G4291</f>
        <v>3.5000000000007248E-4</v>
      </c>
    </row>
    <row r="4292" spans="1:23" ht="21" hidden="1" outlineLevel="2" x14ac:dyDescent="0.4">
      <c r="A4292" t="s">
        <v>3980</v>
      </c>
      <c r="B4292" t="s">
        <v>3907</v>
      </c>
      <c r="C4292" t="s">
        <v>3908</v>
      </c>
      <c r="D4292" s="34">
        <v>11380</v>
      </c>
      <c r="E4292" s="34">
        <v>1691</v>
      </c>
      <c r="F4292" s="33">
        <v>1.2288999999999999</v>
      </c>
      <c r="G4292" s="33">
        <v>0.40910000000000002</v>
      </c>
      <c r="H4292">
        <v>14.859402460456941</v>
      </c>
      <c r="I4292" s="33">
        <v>1.6379999999999999</v>
      </c>
      <c r="J4292" s="35">
        <f>G4292/I4292</f>
        <v>0.24975579975579978</v>
      </c>
      <c r="K4292">
        <v>0.72672974571259596</v>
      </c>
      <c r="L4292">
        <v>0.96865759905381432</v>
      </c>
      <c r="M4292">
        <v>0.7</v>
      </c>
      <c r="N4292" t="s">
        <v>37</v>
      </c>
      <c r="O4292" s="53" t="s">
        <v>37</v>
      </c>
      <c r="P4292" s="54" t="str">
        <f>'Sheet1 (2)'!O2245</f>
        <v>B</v>
      </c>
      <c r="Q4292" s="31" t="str">
        <f>IF(U4292="same",N4292,IF(O4292=N4292,P4292,O4292))</f>
        <v>B</v>
      </c>
      <c r="R4292">
        <f>VLOOKUP(IF(V4292="same",N4292,IF(O4292=N4292,P4292,O4292)),$AA$2:$AL$8,9,FALSE)</f>
        <v>0.25</v>
      </c>
      <c r="S4292" s="11">
        <f>(L4292-M4292)/L4292</f>
        <v>0.27735042735042742</v>
      </c>
      <c r="T4292" s="13">
        <f t="shared" si="67"/>
        <v>0.25</v>
      </c>
      <c r="U4292">
        <f>IFERROR(T4292*I4292,0)</f>
        <v>0.40949999999999998</v>
      </c>
      <c r="V4292" t="str">
        <f>IF(AND(N4292=O4292,P4292=N4292),"same",IF(NOT(OR(O4292=N4292,P4292=N4292)),"conflict","change"))</f>
        <v>same</v>
      </c>
      <c r="W4292" s="55">
        <f>U4292-G4292</f>
        <v>3.9999999999995595E-4</v>
      </c>
    </row>
    <row r="4293" spans="1:23" ht="21" hidden="1" outlineLevel="2" x14ac:dyDescent="0.4">
      <c r="A4293" t="s">
        <v>3981</v>
      </c>
      <c r="B4293" t="s">
        <v>3907</v>
      </c>
      <c r="C4293" t="s">
        <v>3908</v>
      </c>
      <c r="D4293" s="34">
        <v>18845</v>
      </c>
      <c r="E4293" s="34">
        <v>1245</v>
      </c>
      <c r="F4293" s="33">
        <v>0.85880000000000012</v>
      </c>
      <c r="G4293" s="33">
        <v>0.25719999999999998</v>
      </c>
      <c r="H4293">
        <v>6.6065269302202179</v>
      </c>
      <c r="I4293" s="33">
        <v>1.1160000000000001</v>
      </c>
      <c r="J4293" s="35">
        <f>G4293/I4293</f>
        <v>0.2304659498207885</v>
      </c>
      <c r="K4293">
        <v>0.68979919678714863</v>
      </c>
      <c r="L4293">
        <v>0.89638554216867472</v>
      </c>
      <c r="M4293">
        <v>0.7</v>
      </c>
      <c r="N4293" t="s">
        <v>37</v>
      </c>
      <c r="O4293" s="53" t="s">
        <v>37</v>
      </c>
      <c r="P4293" s="54" t="str">
        <f>'Sheet1 (2)'!O2379</f>
        <v>B</v>
      </c>
      <c r="Q4293" s="31" t="str">
        <f>IF(U4293="same",N4293,IF(O4293=N4293,P4293,O4293))</f>
        <v>B</v>
      </c>
      <c r="R4293">
        <f>VLOOKUP(IF(V4293="same",N4293,IF(O4293=N4293,P4293,O4293)),$AA$2:$AL$8,9,FALSE)</f>
        <v>0.25</v>
      </c>
      <c r="S4293" s="11">
        <f>(L4293-M4293)/L4293</f>
        <v>0.2190860215053764</v>
      </c>
      <c r="T4293" s="13">
        <f t="shared" si="67"/>
        <v>0.2190860215053764</v>
      </c>
      <c r="U4293">
        <f>IFERROR(T4293*I4293,0)</f>
        <v>0.24450000000000008</v>
      </c>
      <c r="V4293" t="str">
        <f>IF(AND(N4293=O4293,P4293=N4293),"same",IF(NOT(OR(O4293=N4293,P4293=N4293)),"conflict","change"))</f>
        <v>same</v>
      </c>
      <c r="W4293" s="55">
        <f>U4293-G4293</f>
        <v>-1.2699999999999906E-2</v>
      </c>
    </row>
    <row r="4294" spans="1:23" ht="21" hidden="1" outlineLevel="2" x14ac:dyDescent="0.4">
      <c r="A4294" t="s">
        <v>3982</v>
      </c>
      <c r="B4294" t="s">
        <v>3907</v>
      </c>
      <c r="C4294" t="s">
        <v>3908</v>
      </c>
      <c r="D4294" s="34">
        <v>13175</v>
      </c>
      <c r="E4294" s="34">
        <v>462</v>
      </c>
      <c r="F4294" s="33">
        <v>0.23219999999999999</v>
      </c>
      <c r="G4294" s="33">
        <v>0.15479999999999999</v>
      </c>
      <c r="H4294">
        <v>3.5066413662239091</v>
      </c>
      <c r="I4294" s="33">
        <v>0.38700000000000001</v>
      </c>
      <c r="J4294" s="35">
        <f>G4294/I4294</f>
        <v>0.39999999999999997</v>
      </c>
      <c r="K4294">
        <v>0.5025974025974026</v>
      </c>
      <c r="L4294">
        <v>0.83766233766233766</v>
      </c>
      <c r="M4294">
        <v>0.7</v>
      </c>
      <c r="N4294" t="s">
        <v>37</v>
      </c>
      <c r="O4294" s="53" t="s">
        <v>37</v>
      </c>
      <c r="P4294" s="54" t="str">
        <f>'Sheet1 (2)'!O2405</f>
        <v>B</v>
      </c>
      <c r="Q4294" s="31" t="str">
        <f>IF(U4294="same",N4294,IF(O4294=N4294,P4294,O4294))</f>
        <v>B</v>
      </c>
      <c r="R4294">
        <f>VLOOKUP(IF(V4294="same",N4294,IF(O4294=N4294,P4294,O4294)),$AA$2:$AL$8,9,FALSE)</f>
        <v>0.25</v>
      </c>
      <c r="S4294" s="11">
        <f>(L4294-M4294)/L4294</f>
        <v>0.16434108527131788</v>
      </c>
      <c r="T4294" s="13">
        <f t="shared" si="67"/>
        <v>0.16434108527131788</v>
      </c>
      <c r="U4294">
        <f>IFERROR(T4294*I4294,0)</f>
        <v>6.3600000000000018E-2</v>
      </c>
      <c r="V4294" t="str">
        <f>IF(AND(N4294=O4294,P4294=N4294),"same",IF(NOT(OR(O4294=N4294,P4294=N4294)),"conflict","change"))</f>
        <v>same</v>
      </c>
      <c r="W4294" s="55">
        <f>U4294-G4294</f>
        <v>-9.1199999999999976E-2</v>
      </c>
    </row>
    <row r="4295" spans="1:23" ht="21" hidden="1" outlineLevel="2" collapsed="1" x14ac:dyDescent="0.4">
      <c r="A4295" t="s">
        <v>3983</v>
      </c>
      <c r="B4295" t="s">
        <v>3907</v>
      </c>
      <c r="C4295" t="s">
        <v>3908</v>
      </c>
      <c r="D4295" s="34">
        <v>18203</v>
      </c>
      <c r="E4295" s="34">
        <v>247</v>
      </c>
      <c r="F4295" s="33">
        <v>0.1807</v>
      </c>
      <c r="G4295" s="33">
        <v>8.929999999999999E-2</v>
      </c>
      <c r="H4295">
        <v>1.3569191891446464</v>
      </c>
      <c r="I4295" s="33">
        <v>0.27</v>
      </c>
      <c r="J4295" s="35">
        <f>G4295/I4295</f>
        <v>0.33074074074074067</v>
      </c>
      <c r="K4295">
        <v>0.731578947368421</v>
      </c>
      <c r="L4295">
        <v>1.0931174089068827</v>
      </c>
      <c r="M4295">
        <v>0.8</v>
      </c>
      <c r="N4295" t="s">
        <v>37</v>
      </c>
      <c r="O4295" s="53" t="s">
        <v>37</v>
      </c>
      <c r="P4295" s="54" t="str">
        <f>'Sheet1 (2)'!O2408</f>
        <v>B</v>
      </c>
      <c r="Q4295" s="31" t="str">
        <f>IF(U4295="same",N4295,IF(O4295=N4295,P4295,O4295))</f>
        <v>B</v>
      </c>
      <c r="R4295">
        <f>VLOOKUP(IF(V4295="same",N4295,IF(O4295=N4295,P4295,O4295)),$AA$2:$AL$8,9,FALSE)</f>
        <v>0.25</v>
      </c>
      <c r="S4295" s="11">
        <f>(L4295-M4295)/L4295</f>
        <v>0.26814814814814819</v>
      </c>
      <c r="T4295" s="13">
        <f t="shared" si="67"/>
        <v>0.25</v>
      </c>
      <c r="U4295">
        <f>IFERROR(T4295*I4295,0)</f>
        <v>6.7500000000000004E-2</v>
      </c>
      <c r="V4295" t="str">
        <f>IF(AND(N4295=O4295,P4295=N4295),"same",IF(NOT(OR(O4295=N4295,P4295=N4295)),"conflict","change"))</f>
        <v>same</v>
      </c>
      <c r="W4295" s="55">
        <f>U4295-G4295</f>
        <v>-2.1799999999999986E-2</v>
      </c>
    </row>
    <row r="4296" spans="1:23" ht="21" hidden="1" outlineLevel="2" x14ac:dyDescent="0.4">
      <c r="A4296" t="s">
        <v>3984</v>
      </c>
      <c r="B4296" t="s">
        <v>3907</v>
      </c>
      <c r="C4296" t="s">
        <v>3908</v>
      </c>
      <c r="D4296" s="34">
        <v>16367</v>
      </c>
      <c r="E4296" s="34">
        <v>1554</v>
      </c>
      <c r="F4296" s="33">
        <v>0.82179999999999997</v>
      </c>
      <c r="G4296" s="33">
        <v>0.26719999999999999</v>
      </c>
      <c r="H4296">
        <v>9.4947149752550857</v>
      </c>
      <c r="I4296" s="33">
        <v>1.089</v>
      </c>
      <c r="J4296" s="35">
        <f>G4296/I4296</f>
        <v>0.24536271808999083</v>
      </c>
      <c r="K4296">
        <v>0.52882882882882876</v>
      </c>
      <c r="L4296">
        <v>0.70077220077220082</v>
      </c>
      <c r="M4296">
        <v>0.5</v>
      </c>
      <c r="N4296" t="s">
        <v>37</v>
      </c>
      <c r="O4296" s="53" t="s">
        <v>37</v>
      </c>
      <c r="P4296" s="54" t="str">
        <f>'Sheet1 (2)'!O2472</f>
        <v>B</v>
      </c>
      <c r="Q4296" s="31" t="str">
        <f>IF(U4296="same",N4296,IF(O4296=N4296,P4296,O4296))</f>
        <v>B</v>
      </c>
      <c r="R4296">
        <f>VLOOKUP(IF(V4296="same",N4296,IF(O4296=N4296,P4296,O4296)),$AA$2:$AL$8,9,FALSE)</f>
        <v>0.25</v>
      </c>
      <c r="S4296" s="11">
        <f>(L4296-M4296)/L4296</f>
        <v>0.28650137741046838</v>
      </c>
      <c r="T4296" s="13">
        <f t="shared" si="67"/>
        <v>0.25</v>
      </c>
      <c r="U4296">
        <f>IFERROR(T4296*I4296,0)</f>
        <v>0.27224999999999999</v>
      </c>
      <c r="V4296" t="str">
        <f>IF(AND(N4296=O4296,P4296=N4296),"same",IF(NOT(OR(O4296=N4296,P4296=N4296)),"conflict","change"))</f>
        <v>same</v>
      </c>
      <c r="W4296" s="55">
        <f>U4296-G4296</f>
        <v>5.0499999999999989E-3</v>
      </c>
    </row>
    <row r="4297" spans="1:23" ht="21" hidden="1" outlineLevel="2" x14ac:dyDescent="0.4">
      <c r="A4297" t="s">
        <v>3985</v>
      </c>
      <c r="B4297" t="s">
        <v>3907</v>
      </c>
      <c r="C4297" t="s">
        <v>3908</v>
      </c>
      <c r="D4297" s="34">
        <v>79546</v>
      </c>
      <c r="E4297" s="34">
        <v>3245</v>
      </c>
      <c r="F4297" s="33">
        <v>2.2715000000000001</v>
      </c>
      <c r="G4297" s="33">
        <v>0.63849999999999996</v>
      </c>
      <c r="H4297">
        <v>4.079400598395897</v>
      </c>
      <c r="I4297" s="33">
        <v>2.91</v>
      </c>
      <c r="J4297" s="35">
        <f>G4297/I4297</f>
        <v>0.21941580756013743</v>
      </c>
      <c r="K4297">
        <v>0.7</v>
      </c>
      <c r="L4297">
        <v>0.8967642526964561</v>
      </c>
      <c r="M4297">
        <v>0.7</v>
      </c>
      <c r="N4297" t="s">
        <v>37</v>
      </c>
      <c r="O4297" s="53" t="s">
        <v>37</v>
      </c>
      <c r="P4297" s="54" t="str">
        <f>'Sheet1 (2)'!O2554</f>
        <v>B</v>
      </c>
      <c r="Q4297" s="31" t="str">
        <f>IF(U4297="same",N4297,IF(O4297=N4297,P4297,O4297))</f>
        <v>B</v>
      </c>
      <c r="R4297">
        <f>VLOOKUP(IF(V4297="same",N4297,IF(O4297=N4297,P4297,O4297)),$AA$2:$AL$8,9,FALSE)</f>
        <v>0.25</v>
      </c>
      <c r="S4297" s="11">
        <f>(L4297-M4297)/L4297</f>
        <v>0.21941580756013751</v>
      </c>
      <c r="T4297" s="13">
        <f t="shared" si="67"/>
        <v>0.21941580756013751</v>
      </c>
      <c r="U4297">
        <f>IFERROR(T4297*I4297,0)</f>
        <v>0.63850000000000018</v>
      </c>
      <c r="V4297" t="str">
        <f>IF(AND(N4297=O4297,P4297=N4297),"same",IF(NOT(OR(O4297=N4297,P4297=N4297)),"conflict","change"))</f>
        <v>same</v>
      </c>
      <c r="W4297" s="55">
        <f>U4297-G4297</f>
        <v>0</v>
      </c>
    </row>
    <row r="4298" spans="1:23" ht="21" hidden="1" outlineLevel="2" x14ac:dyDescent="0.4">
      <c r="A4298" t="s">
        <v>3986</v>
      </c>
      <c r="B4298" t="s">
        <v>3907</v>
      </c>
      <c r="C4298" t="s">
        <v>3908</v>
      </c>
      <c r="D4298" s="34">
        <v>1425</v>
      </c>
      <c r="E4298" s="34">
        <v>357</v>
      </c>
      <c r="F4298" s="33">
        <v>0.13920000000000002</v>
      </c>
      <c r="G4298" s="33">
        <v>4.0800000000000003E-2</v>
      </c>
      <c r="H4298">
        <v>25.05263157894737</v>
      </c>
      <c r="I4298" s="33">
        <v>0.18000000000000002</v>
      </c>
      <c r="J4298" s="35">
        <f>G4298/I4298</f>
        <v>0.22666666666666666</v>
      </c>
      <c r="K4298">
        <v>0.38991596638655468</v>
      </c>
      <c r="L4298">
        <v>0.504201680672269</v>
      </c>
      <c r="M4298">
        <v>0.5</v>
      </c>
      <c r="N4298" t="s">
        <v>37</v>
      </c>
      <c r="O4298" s="53" t="s">
        <v>37</v>
      </c>
      <c r="P4298" s="54" t="str">
        <f>'Sheet1 (2)'!O2619</f>
        <v>B</v>
      </c>
      <c r="Q4298" s="31" t="str">
        <f>IF(U4298="same",N4298,IF(O4298=N4298,P4298,O4298))</f>
        <v>B</v>
      </c>
      <c r="R4298">
        <f>VLOOKUP(IF(V4298="same",N4298,IF(O4298=N4298,P4298,O4298)),$AA$2:$AL$8,9,FALSE)</f>
        <v>0.25</v>
      </c>
      <c r="S4298" s="11">
        <f>(L4298-M4298)/L4298</f>
        <v>8.3333333333335223E-3</v>
      </c>
      <c r="T4298" s="13">
        <f t="shared" si="67"/>
        <v>8.3333333333335223E-3</v>
      </c>
      <c r="U4298">
        <f>IFERROR(T4298*I4298,0)</f>
        <v>1.5000000000000343E-3</v>
      </c>
      <c r="V4298" t="str">
        <f>IF(AND(N4298=O4298,P4298=N4298),"same",IF(NOT(OR(O4298=N4298,P4298=N4298)),"conflict","change"))</f>
        <v>same</v>
      </c>
      <c r="W4298" s="55">
        <f>U4298-G4298</f>
        <v>-3.9299999999999967E-2</v>
      </c>
    </row>
    <row r="4299" spans="1:23" ht="21" hidden="1" outlineLevel="2" x14ac:dyDescent="0.4">
      <c r="A4299" t="s">
        <v>3987</v>
      </c>
      <c r="B4299" t="s">
        <v>3907</v>
      </c>
      <c r="C4299" t="s">
        <v>3908</v>
      </c>
      <c r="D4299" s="34">
        <v>12866</v>
      </c>
      <c r="E4299" s="34">
        <v>1329</v>
      </c>
      <c r="F4299" s="33">
        <v>0.92259999999999986</v>
      </c>
      <c r="G4299" s="33">
        <v>0.29239999999999999</v>
      </c>
      <c r="H4299">
        <v>10.329550753925075</v>
      </c>
      <c r="I4299" s="33">
        <v>1.2149999999999999</v>
      </c>
      <c r="J4299" s="35">
        <f>G4299/I4299</f>
        <v>0.2406584362139918</v>
      </c>
      <c r="K4299">
        <v>0.69420617005267116</v>
      </c>
      <c r="L4299">
        <v>0.91422121896162512</v>
      </c>
      <c r="M4299">
        <v>0.7</v>
      </c>
      <c r="N4299" t="s">
        <v>37</v>
      </c>
      <c r="O4299" s="53" t="s">
        <v>37</v>
      </c>
      <c r="P4299" s="54" t="str">
        <f>'Sheet1 (2)'!O2660</f>
        <v>B</v>
      </c>
      <c r="Q4299" s="31" t="str">
        <f>IF(U4299="same",N4299,IF(O4299=N4299,P4299,O4299))</f>
        <v>B</v>
      </c>
      <c r="R4299">
        <f>VLOOKUP(IF(V4299="same",N4299,IF(O4299=N4299,P4299,O4299)),$AA$2:$AL$8,9,FALSE)</f>
        <v>0.25</v>
      </c>
      <c r="S4299" s="11">
        <f>(L4299-M4299)/L4299</f>
        <v>0.23432098765432088</v>
      </c>
      <c r="T4299" s="13">
        <f t="shared" si="67"/>
        <v>0.23432098765432088</v>
      </c>
      <c r="U4299">
        <f>IFERROR(T4299*I4299,0)</f>
        <v>0.28469999999999984</v>
      </c>
      <c r="V4299" t="str">
        <f>IF(AND(N4299=O4299,P4299=N4299),"same",IF(NOT(OR(O4299=N4299,P4299=N4299)),"conflict","change"))</f>
        <v>same</v>
      </c>
      <c r="W4299" s="55">
        <f>U4299-G4299</f>
        <v>-7.7000000000001512E-3</v>
      </c>
    </row>
    <row r="4300" spans="1:23" ht="21" hidden="1" outlineLevel="2" x14ac:dyDescent="0.4">
      <c r="A4300" t="s">
        <v>3988</v>
      </c>
      <c r="B4300" t="s">
        <v>3907</v>
      </c>
      <c r="C4300" t="s">
        <v>3908</v>
      </c>
      <c r="D4300" s="34">
        <v>8283</v>
      </c>
      <c r="E4300" s="34">
        <v>852</v>
      </c>
      <c r="F4300" s="33">
        <v>0.78150000000000008</v>
      </c>
      <c r="G4300" s="33">
        <v>0.25750000000000001</v>
      </c>
      <c r="H4300">
        <v>10.286128214415067</v>
      </c>
      <c r="I4300" s="33">
        <v>1.0390000000000001</v>
      </c>
      <c r="J4300" s="35">
        <f>G4300/I4300</f>
        <v>0.24783445620789218</v>
      </c>
      <c r="K4300">
        <v>0.91725352112676073</v>
      </c>
      <c r="L4300">
        <v>1.2194835680751177</v>
      </c>
      <c r="M4300">
        <v>0.9</v>
      </c>
      <c r="N4300" t="s">
        <v>37</v>
      </c>
      <c r="O4300" s="53" t="s">
        <v>37</v>
      </c>
      <c r="P4300" s="54" t="str">
        <f>'Sheet1 (2)'!O2668</f>
        <v>B</v>
      </c>
      <c r="Q4300" s="31" t="str">
        <f>IF(U4300="same",N4300,IF(O4300=N4300,P4300,O4300))</f>
        <v>B</v>
      </c>
      <c r="R4300">
        <f>VLOOKUP(IF(V4300="same",N4300,IF(O4300=N4300,P4300,O4300)),$AA$2:$AL$8,9,FALSE)</f>
        <v>0.25</v>
      </c>
      <c r="S4300" s="11">
        <f>(L4300-M4300)/L4300</f>
        <v>0.26198267564966332</v>
      </c>
      <c r="T4300" s="13">
        <f t="shared" si="67"/>
        <v>0.25</v>
      </c>
      <c r="U4300">
        <f>IFERROR(T4300*I4300,0)</f>
        <v>0.25975000000000004</v>
      </c>
      <c r="V4300" t="str">
        <f>IF(AND(N4300=O4300,P4300=N4300),"same",IF(NOT(OR(O4300=N4300,P4300=N4300)),"conflict","change"))</f>
        <v>same</v>
      </c>
      <c r="W4300" s="55">
        <f>U4300-G4300</f>
        <v>2.2500000000000298E-3</v>
      </c>
    </row>
    <row r="4301" spans="1:23" ht="21" hidden="1" outlineLevel="2" x14ac:dyDescent="0.4">
      <c r="A4301" t="s">
        <v>3989</v>
      </c>
      <c r="B4301" t="s">
        <v>3907</v>
      </c>
      <c r="C4301" t="s">
        <v>3908</v>
      </c>
      <c r="D4301" s="34">
        <v>9745</v>
      </c>
      <c r="E4301" s="34">
        <v>416</v>
      </c>
      <c r="F4301" s="33">
        <v>0.28339999999999999</v>
      </c>
      <c r="G4301" s="33">
        <v>0.1396</v>
      </c>
      <c r="H4301">
        <v>4.26885582349923</v>
      </c>
      <c r="I4301" s="33">
        <v>0.42299999999999999</v>
      </c>
      <c r="J4301" s="35">
        <f>G4301/I4301</f>
        <v>0.33002364066193857</v>
      </c>
      <c r="K4301">
        <v>0.68124999999999991</v>
      </c>
      <c r="L4301">
        <v>1.0168269230769231</v>
      </c>
      <c r="M4301">
        <v>0.8</v>
      </c>
      <c r="N4301" t="s">
        <v>37</v>
      </c>
      <c r="O4301" s="53" t="s">
        <v>37</v>
      </c>
      <c r="P4301" s="54" t="str">
        <f>'Sheet1 (2)'!O2672</f>
        <v>B</v>
      </c>
      <c r="Q4301" s="31" t="str">
        <f>IF(U4301="same",N4301,IF(O4301=N4301,P4301,O4301))</f>
        <v>B</v>
      </c>
      <c r="R4301">
        <f>VLOOKUP(IF(V4301="same",N4301,IF(O4301=N4301,P4301,O4301)),$AA$2:$AL$8,9,FALSE)</f>
        <v>0.25</v>
      </c>
      <c r="S4301" s="11">
        <f>(L4301-M4301)/L4301</f>
        <v>0.2132387706855792</v>
      </c>
      <c r="T4301" s="13">
        <f t="shared" si="67"/>
        <v>0.2132387706855792</v>
      </c>
      <c r="U4301">
        <f>IFERROR(T4301*I4301,0)</f>
        <v>9.0200000000000002E-2</v>
      </c>
      <c r="V4301" t="str">
        <f>IF(AND(N4301=O4301,P4301=N4301),"same",IF(NOT(OR(O4301=N4301,P4301=N4301)),"conflict","change"))</f>
        <v>same</v>
      </c>
      <c r="W4301" s="55">
        <f>U4301-G4301</f>
        <v>-4.9399999999999999E-2</v>
      </c>
    </row>
    <row r="4302" spans="1:23" ht="21" hidden="1" outlineLevel="2" x14ac:dyDescent="0.4">
      <c r="A4302" t="s">
        <v>3990</v>
      </c>
      <c r="B4302" t="s">
        <v>3907</v>
      </c>
      <c r="C4302" t="s">
        <v>3908</v>
      </c>
      <c r="D4302" s="34">
        <v>10415</v>
      </c>
      <c r="E4302" s="34">
        <v>979</v>
      </c>
      <c r="F4302" s="33">
        <v>0.68500000000000005</v>
      </c>
      <c r="G4302" s="33">
        <v>0.152</v>
      </c>
      <c r="H4302">
        <v>9.3999039846375414</v>
      </c>
      <c r="I4302" s="33">
        <v>0.83700000000000008</v>
      </c>
      <c r="J4302" s="35">
        <f>G4302/I4302</f>
        <v>0.18160095579450417</v>
      </c>
      <c r="K4302">
        <v>0.69969356486210421</v>
      </c>
      <c r="L4302">
        <v>0.85495403472931575</v>
      </c>
      <c r="M4302">
        <v>0.7</v>
      </c>
      <c r="N4302" t="s">
        <v>37</v>
      </c>
      <c r="O4302" s="53" t="s">
        <v>37</v>
      </c>
      <c r="P4302" s="54" t="str">
        <f>'Sheet1 (2)'!O2706</f>
        <v>B</v>
      </c>
      <c r="Q4302" s="31" t="str">
        <f>IF(U4302="same",N4302,IF(O4302=N4302,P4302,O4302))</f>
        <v>B</v>
      </c>
      <c r="R4302">
        <f>VLOOKUP(IF(V4302="same",N4302,IF(O4302=N4302,P4302,O4302)),$AA$2:$AL$8,9,FALSE)</f>
        <v>0.25</v>
      </c>
      <c r="S4302" s="11">
        <f>(L4302-M4302)/L4302</f>
        <v>0.18124253285543626</v>
      </c>
      <c r="T4302" s="13">
        <f t="shared" si="67"/>
        <v>0.18124253285543626</v>
      </c>
      <c r="U4302">
        <f>IFERROR(T4302*I4302,0)</f>
        <v>0.15170000000000017</v>
      </c>
      <c r="V4302" t="str">
        <f>IF(AND(N4302=O4302,P4302=N4302),"same",IF(NOT(OR(O4302=N4302,P4302=N4302)),"conflict","change"))</f>
        <v>same</v>
      </c>
      <c r="W4302" s="55">
        <f>U4302-G4302</f>
        <v>-2.9999999999982818E-4</v>
      </c>
    </row>
    <row r="4303" spans="1:23" ht="21" hidden="1" outlineLevel="2" x14ac:dyDescent="0.4">
      <c r="A4303" t="s">
        <v>3991</v>
      </c>
      <c r="B4303" t="s">
        <v>3907</v>
      </c>
      <c r="C4303" t="s">
        <v>3908</v>
      </c>
      <c r="D4303" s="34">
        <v>109526</v>
      </c>
      <c r="E4303" s="34">
        <v>5042</v>
      </c>
      <c r="F4303" s="33">
        <v>4.2826000000000004</v>
      </c>
      <c r="G4303" s="33">
        <v>1.3707</v>
      </c>
      <c r="H4303">
        <v>4.6034731479283462</v>
      </c>
      <c r="I4303" s="33">
        <v>5.6533000000000007</v>
      </c>
      <c r="J4303" s="35">
        <f>G4303/I4303</f>
        <v>0.24246015601507082</v>
      </c>
      <c r="K4303">
        <v>0.84938516461721547</v>
      </c>
      <c r="L4303">
        <v>1.1212415708052363</v>
      </c>
      <c r="M4303">
        <v>0.85</v>
      </c>
      <c r="N4303" t="s">
        <v>37</v>
      </c>
      <c r="O4303" s="53" t="s">
        <v>37</v>
      </c>
      <c r="P4303" s="54" t="str">
        <f>'Sheet1 (2)'!O2757</f>
        <v>B</v>
      </c>
      <c r="Q4303" s="31" t="str">
        <f>IF(U4303="same",N4303,IF(O4303=N4303,P4303,O4303))</f>
        <v>B</v>
      </c>
      <c r="R4303">
        <f>VLOOKUP(IF(V4303="same",N4303,IF(O4303=N4303,P4303,O4303)),$AA$2:$AL$8,9,FALSE)</f>
        <v>0.25</v>
      </c>
      <c r="S4303" s="11">
        <f>(L4303-M4303)/L4303</f>
        <v>0.24191180372525806</v>
      </c>
      <c r="T4303" s="13">
        <f t="shared" si="67"/>
        <v>0.24191180372525806</v>
      </c>
      <c r="U4303">
        <f>IFERROR(T4303*I4303,0)</f>
        <v>1.3676000000000015</v>
      </c>
      <c r="V4303" t="str">
        <f>IF(AND(N4303=O4303,P4303=N4303),"same",IF(NOT(OR(O4303=N4303,P4303=N4303)),"conflict","change"))</f>
        <v>same</v>
      </c>
      <c r="W4303" s="55">
        <f>U4303-G4303</f>
        <v>-3.0999999999985484E-3</v>
      </c>
    </row>
    <row r="4304" spans="1:23" ht="21" hidden="1" outlineLevel="2" x14ac:dyDescent="0.4">
      <c r="A4304" t="s">
        <v>3992</v>
      </c>
      <c r="B4304" t="s">
        <v>3907</v>
      </c>
      <c r="C4304" t="s">
        <v>3908</v>
      </c>
      <c r="D4304" s="34">
        <v>21975</v>
      </c>
      <c r="E4304" s="34">
        <v>1304</v>
      </c>
      <c r="F4304" s="33">
        <v>1.0707</v>
      </c>
      <c r="G4304" s="33">
        <v>0.3543</v>
      </c>
      <c r="H4304">
        <v>5.9340159271899884</v>
      </c>
      <c r="I4304" s="33">
        <v>1.425</v>
      </c>
      <c r="J4304" s="35">
        <f>G4304/I4304</f>
        <v>0.24863157894736843</v>
      </c>
      <c r="K4304">
        <v>0.82108895705521479</v>
      </c>
      <c r="L4304">
        <v>1.0927914110429449</v>
      </c>
      <c r="M4304">
        <v>0.8</v>
      </c>
      <c r="N4304" t="s">
        <v>37</v>
      </c>
      <c r="O4304" s="53" t="s">
        <v>37</v>
      </c>
      <c r="P4304" s="54" t="str">
        <f>'Sheet1 (2)'!O2765</f>
        <v>B</v>
      </c>
      <c r="Q4304" s="31" t="str">
        <f>IF(U4304="same",N4304,IF(O4304=N4304,P4304,O4304))</f>
        <v>B</v>
      </c>
      <c r="R4304">
        <f>VLOOKUP(IF(V4304="same",N4304,IF(O4304=N4304,P4304,O4304)),$AA$2:$AL$8,9,FALSE)</f>
        <v>0.25</v>
      </c>
      <c r="S4304" s="11">
        <f>(L4304-M4304)/L4304</f>
        <v>0.26792982456140352</v>
      </c>
      <c r="T4304" s="13">
        <f t="shared" si="67"/>
        <v>0.25</v>
      </c>
      <c r="U4304">
        <f>IFERROR(T4304*I4304,0)</f>
        <v>0.35625000000000001</v>
      </c>
      <c r="V4304" t="str">
        <f>IF(AND(N4304=O4304,P4304=N4304),"same",IF(NOT(OR(O4304=N4304,P4304=N4304)),"conflict","change"))</f>
        <v>same</v>
      </c>
      <c r="W4304" s="55">
        <f>U4304-G4304</f>
        <v>1.9500000000000073E-3</v>
      </c>
    </row>
    <row r="4305" spans="1:23" ht="21" hidden="1" outlineLevel="2" x14ac:dyDescent="0.4">
      <c r="A4305" t="s">
        <v>3993</v>
      </c>
      <c r="B4305" t="s">
        <v>3907</v>
      </c>
      <c r="C4305" t="s">
        <v>3908</v>
      </c>
      <c r="D4305" s="34">
        <v>92012</v>
      </c>
      <c r="E4305" s="34">
        <v>10518</v>
      </c>
      <c r="F4305" s="33">
        <v>7.6116000000000001</v>
      </c>
      <c r="G4305" s="33">
        <v>2.5364</v>
      </c>
      <c r="H4305">
        <v>11.431117680302568</v>
      </c>
      <c r="I4305" s="33">
        <v>10.148</v>
      </c>
      <c r="J4305" s="35">
        <f>G4305/I4305</f>
        <v>0.24994087504927079</v>
      </c>
      <c r="K4305">
        <v>0.72367370222475758</v>
      </c>
      <c r="L4305">
        <v>0.96482220954554099</v>
      </c>
      <c r="M4305">
        <v>0.7</v>
      </c>
      <c r="N4305" t="s">
        <v>37</v>
      </c>
      <c r="O4305" s="53" t="s">
        <v>37</v>
      </c>
      <c r="P4305" s="54" t="str">
        <f>'Sheet1 (2)'!O2771</f>
        <v>B</v>
      </c>
      <c r="Q4305" s="31" t="str">
        <f>IF(U4305="same",N4305,IF(O4305=N4305,P4305,O4305))</f>
        <v>B</v>
      </c>
      <c r="R4305">
        <f>VLOOKUP(IF(V4305="same",N4305,IF(O4305=N4305,P4305,O4305)),$AA$2:$AL$8,9,FALSE)</f>
        <v>0.25</v>
      </c>
      <c r="S4305" s="11">
        <f>(L4305-M4305)/L4305</f>
        <v>0.27447772960189204</v>
      </c>
      <c r="T4305" s="13">
        <f t="shared" si="67"/>
        <v>0.25</v>
      </c>
      <c r="U4305">
        <f>IFERROR(T4305*I4305,0)</f>
        <v>2.5369999999999999</v>
      </c>
      <c r="V4305" t="str">
        <f>IF(AND(N4305=O4305,P4305=N4305),"same",IF(NOT(OR(O4305=N4305,P4305=N4305)),"conflict","change"))</f>
        <v>same</v>
      </c>
      <c r="W4305" s="55">
        <f>U4305-G4305</f>
        <v>5.9999999999993392E-4</v>
      </c>
    </row>
    <row r="4306" spans="1:23" ht="21" hidden="1" outlineLevel="2" x14ac:dyDescent="0.4">
      <c r="A4306" t="s">
        <v>3994</v>
      </c>
      <c r="B4306" t="s">
        <v>3907</v>
      </c>
      <c r="C4306" t="s">
        <v>3908</v>
      </c>
      <c r="D4306" s="34">
        <v>14864</v>
      </c>
      <c r="E4306" s="34">
        <v>1786</v>
      </c>
      <c r="F4306" s="33">
        <v>1.2897000000000001</v>
      </c>
      <c r="G4306" s="33">
        <v>0.42730000000000001</v>
      </c>
      <c r="H4306">
        <v>12.015608180839612</v>
      </c>
      <c r="I4306" s="33">
        <v>1.7170000000000001</v>
      </c>
      <c r="J4306" s="35">
        <f>G4306/I4306</f>
        <v>0.24886429819452532</v>
      </c>
      <c r="K4306">
        <v>0.72211646136618146</v>
      </c>
      <c r="L4306">
        <v>0.9613661814109743</v>
      </c>
      <c r="M4306">
        <v>0.7</v>
      </c>
      <c r="N4306" t="s">
        <v>37</v>
      </c>
      <c r="O4306" s="53" t="s">
        <v>37</v>
      </c>
      <c r="P4306" s="54" t="str">
        <f>'Sheet1 (2)'!O2792</f>
        <v>B</v>
      </c>
      <c r="Q4306" s="31" t="str">
        <f>IF(U4306="same",N4306,IF(O4306=N4306,P4306,O4306))</f>
        <v>B</v>
      </c>
      <c r="R4306">
        <f>VLOOKUP(IF(V4306="same",N4306,IF(O4306=N4306,P4306,O4306)),$AA$2:$AL$8,9,FALSE)</f>
        <v>0.25</v>
      </c>
      <c r="S4306" s="11">
        <f>(L4306-M4306)/L4306</f>
        <v>0.27186953989516605</v>
      </c>
      <c r="T4306" s="13">
        <f t="shared" si="67"/>
        <v>0.25</v>
      </c>
      <c r="U4306">
        <f>IFERROR(T4306*I4306,0)</f>
        <v>0.42925000000000002</v>
      </c>
      <c r="V4306" t="str">
        <f>IF(AND(N4306=O4306,P4306=N4306),"same",IF(NOT(OR(O4306=N4306,P4306=N4306)),"conflict","change"))</f>
        <v>same</v>
      </c>
      <c r="W4306" s="55">
        <f>U4306-G4306</f>
        <v>1.9500000000000073E-3</v>
      </c>
    </row>
    <row r="4307" spans="1:23" ht="21" hidden="1" outlineLevel="2" x14ac:dyDescent="0.4">
      <c r="A4307" t="s">
        <v>3995</v>
      </c>
      <c r="B4307" t="s">
        <v>3907</v>
      </c>
      <c r="C4307" t="s">
        <v>3908</v>
      </c>
      <c r="D4307" s="34">
        <v>15118</v>
      </c>
      <c r="E4307" s="34">
        <v>1004</v>
      </c>
      <c r="F4307" s="33">
        <v>0.71819999999999995</v>
      </c>
      <c r="G4307" s="33">
        <v>0.21779999999999999</v>
      </c>
      <c r="H4307">
        <v>6.6410900912819155</v>
      </c>
      <c r="I4307" s="33">
        <v>0.93599999999999994</v>
      </c>
      <c r="J4307" s="35">
        <f>G4307/I4307</f>
        <v>0.2326923076923077</v>
      </c>
      <c r="K4307">
        <v>0.71533864541832659</v>
      </c>
      <c r="L4307">
        <v>0.9322709163346613</v>
      </c>
      <c r="M4307">
        <v>0.7</v>
      </c>
      <c r="N4307" t="s">
        <v>37</v>
      </c>
      <c r="O4307" s="53" t="s">
        <v>37</v>
      </c>
      <c r="P4307" s="54" t="str">
        <f>'Sheet1 (2)'!O2843</f>
        <v>B</v>
      </c>
      <c r="Q4307" s="31" t="str">
        <f>IF(U4307="same",N4307,IF(O4307=N4307,P4307,O4307))</f>
        <v>B</v>
      </c>
      <c r="R4307">
        <f>VLOOKUP(IF(V4307="same",N4307,IF(O4307=N4307,P4307,O4307)),$AA$2:$AL$8,9,FALSE)</f>
        <v>0.25</v>
      </c>
      <c r="S4307" s="11">
        <f>(L4307-M4307)/L4307</f>
        <v>0.24914529914529915</v>
      </c>
      <c r="T4307" s="13">
        <f t="shared" si="67"/>
        <v>0.24914529914529915</v>
      </c>
      <c r="U4307">
        <f>IFERROR(T4307*I4307,0)</f>
        <v>0.23319999999999999</v>
      </c>
      <c r="V4307" t="str">
        <f>IF(AND(N4307=O4307,P4307=N4307),"same",IF(NOT(OR(O4307=N4307,P4307=N4307)),"conflict","change"))</f>
        <v>same</v>
      </c>
      <c r="W4307" s="55">
        <f>U4307-G4307</f>
        <v>1.5399999999999997E-2</v>
      </c>
    </row>
    <row r="4308" spans="1:23" ht="21" hidden="1" outlineLevel="2" x14ac:dyDescent="0.4">
      <c r="A4308" t="s">
        <v>3996</v>
      </c>
      <c r="B4308" t="s">
        <v>3907</v>
      </c>
      <c r="C4308" t="s">
        <v>3908</v>
      </c>
      <c r="D4308" s="34">
        <v>7939</v>
      </c>
      <c r="E4308" s="34">
        <v>842</v>
      </c>
      <c r="F4308" s="33">
        <v>0.70090000000000019</v>
      </c>
      <c r="G4308" s="33">
        <v>0.2331</v>
      </c>
      <c r="H4308">
        <v>10.605869756896334</v>
      </c>
      <c r="I4308" s="33">
        <v>0.93400000000000016</v>
      </c>
      <c r="J4308" s="35">
        <f>G4308/I4308</f>
        <v>0.2495717344753747</v>
      </c>
      <c r="K4308">
        <v>0.83242280285035652</v>
      </c>
      <c r="L4308">
        <v>1.1092636579572448</v>
      </c>
      <c r="M4308">
        <v>0.8</v>
      </c>
      <c r="N4308" t="s">
        <v>37</v>
      </c>
      <c r="O4308" s="53" t="s">
        <v>37</v>
      </c>
      <c r="P4308" s="54" t="str">
        <f>'Sheet1 (2)'!O2881</f>
        <v>B</v>
      </c>
      <c r="Q4308" s="31" t="str">
        <f>IF(U4308="same",N4308,IF(O4308=N4308,P4308,O4308))</f>
        <v>B</v>
      </c>
      <c r="R4308">
        <f>VLOOKUP(IF(V4308="same",N4308,IF(O4308=N4308,P4308,O4308)),$AA$2:$AL$8,9,FALSE)</f>
        <v>0.25</v>
      </c>
      <c r="S4308" s="11">
        <f>(L4308-M4308)/L4308</f>
        <v>0.2788008565310493</v>
      </c>
      <c r="T4308" s="13">
        <f t="shared" si="67"/>
        <v>0.25</v>
      </c>
      <c r="U4308">
        <f>IFERROR(T4308*I4308,0)</f>
        <v>0.23350000000000004</v>
      </c>
      <c r="V4308" t="str">
        <f>IF(AND(N4308=O4308,P4308=N4308),"same",IF(NOT(OR(O4308=N4308,P4308=N4308)),"conflict","change"))</f>
        <v>same</v>
      </c>
      <c r="W4308" s="55">
        <f>U4308-G4308</f>
        <v>4.0000000000003921E-4</v>
      </c>
    </row>
    <row r="4309" spans="1:23" ht="21" hidden="1" outlineLevel="2" x14ac:dyDescent="0.4">
      <c r="A4309" t="s">
        <v>3997</v>
      </c>
      <c r="B4309" t="s">
        <v>3907</v>
      </c>
      <c r="C4309" t="s">
        <v>3908</v>
      </c>
      <c r="D4309" s="34">
        <v>8253</v>
      </c>
      <c r="E4309" s="34">
        <v>848</v>
      </c>
      <c r="F4309" s="33">
        <v>0.55740000000000001</v>
      </c>
      <c r="G4309" s="33">
        <v>0.21659999999999999</v>
      </c>
      <c r="H4309">
        <v>10.275051496425542</v>
      </c>
      <c r="I4309" s="33">
        <v>0.77400000000000002</v>
      </c>
      <c r="J4309" s="35">
        <f>G4309/I4309</f>
        <v>0.27984496124031005</v>
      </c>
      <c r="K4309">
        <v>0.65731132075471699</v>
      </c>
      <c r="L4309">
        <v>0.91273584905660377</v>
      </c>
      <c r="M4309">
        <v>0.7</v>
      </c>
      <c r="N4309" t="s">
        <v>37</v>
      </c>
      <c r="O4309" s="53" t="s">
        <v>37</v>
      </c>
      <c r="P4309" s="54" t="str">
        <f>'Sheet1 (2)'!O2955</f>
        <v>B</v>
      </c>
      <c r="Q4309" s="31" t="str">
        <f>IF(U4309="same",N4309,IF(O4309=N4309,P4309,O4309))</f>
        <v>B</v>
      </c>
      <c r="R4309">
        <f>VLOOKUP(IF(V4309="same",N4309,IF(O4309=N4309,P4309,O4309)),$AA$2:$AL$8,9,FALSE)</f>
        <v>0.25</v>
      </c>
      <c r="S4309" s="11">
        <f>(L4309-M4309)/L4309</f>
        <v>0.23307493540051683</v>
      </c>
      <c r="T4309" s="13">
        <f t="shared" si="67"/>
        <v>0.23307493540051683</v>
      </c>
      <c r="U4309">
        <f>IFERROR(T4309*I4309,0)</f>
        <v>0.18040000000000003</v>
      </c>
      <c r="V4309" t="str">
        <f>IF(AND(N4309=O4309,P4309=N4309),"same",IF(NOT(OR(O4309=N4309,P4309=N4309)),"conflict","change"))</f>
        <v>same</v>
      </c>
      <c r="W4309" s="55">
        <f>U4309-G4309</f>
        <v>-3.6199999999999954E-2</v>
      </c>
    </row>
    <row r="4310" spans="1:23" ht="21" hidden="1" outlineLevel="2" x14ac:dyDescent="0.4">
      <c r="A4310" t="s">
        <v>3998</v>
      </c>
      <c r="B4310" t="s">
        <v>3907</v>
      </c>
      <c r="C4310" t="s">
        <v>3908</v>
      </c>
      <c r="D4310" s="34">
        <v>31116</v>
      </c>
      <c r="E4310" s="34">
        <v>2954</v>
      </c>
      <c r="F4310" s="33">
        <v>2.0678000000000001</v>
      </c>
      <c r="G4310" s="33">
        <v>0.7622000000000001</v>
      </c>
      <c r="H4310">
        <v>9.4935081630029572</v>
      </c>
      <c r="I4310" s="33">
        <v>2.83</v>
      </c>
      <c r="J4310" s="35">
        <f>G4310/I4310</f>
        <v>0.26932862190812723</v>
      </c>
      <c r="K4310">
        <v>0.70000000000000007</v>
      </c>
      <c r="L4310">
        <v>0.95802301963439407</v>
      </c>
      <c r="M4310">
        <v>0.7</v>
      </c>
      <c r="N4310" t="s">
        <v>37</v>
      </c>
      <c r="O4310" s="53" t="s">
        <v>37</v>
      </c>
      <c r="P4310" s="54" t="str">
        <f>'Sheet1 (2)'!O2967</f>
        <v>B</v>
      </c>
      <c r="Q4310" s="31" t="str">
        <f>IF(U4310="same",N4310,IF(O4310=N4310,P4310,O4310))</f>
        <v>B</v>
      </c>
      <c r="R4310">
        <f>VLOOKUP(IF(V4310="same",N4310,IF(O4310=N4310,P4310,O4310)),$AA$2:$AL$8,9,FALSE)</f>
        <v>0.25</v>
      </c>
      <c r="S4310" s="11">
        <f>(L4310-M4310)/L4310</f>
        <v>0.26932862190812729</v>
      </c>
      <c r="T4310" s="13">
        <f t="shared" si="67"/>
        <v>0.25</v>
      </c>
      <c r="U4310">
        <f>IFERROR(T4310*I4310,0)</f>
        <v>0.70750000000000002</v>
      </c>
      <c r="V4310" t="str">
        <f>IF(AND(N4310=O4310,P4310=N4310),"same",IF(NOT(OR(O4310=N4310,P4310=N4310)),"conflict","change"))</f>
        <v>same</v>
      </c>
      <c r="W4310" s="55">
        <f>U4310-G4310</f>
        <v>-5.4700000000000082E-2</v>
      </c>
    </row>
    <row r="4311" spans="1:23" ht="21" hidden="1" outlineLevel="2" x14ac:dyDescent="0.4">
      <c r="A4311" t="s">
        <v>3999</v>
      </c>
      <c r="B4311" t="s">
        <v>3907</v>
      </c>
      <c r="C4311" t="s">
        <v>3908</v>
      </c>
      <c r="D4311" s="34">
        <v>16306</v>
      </c>
      <c r="E4311" s="34">
        <v>1392</v>
      </c>
      <c r="F4311" s="33">
        <v>0.99309999999999998</v>
      </c>
      <c r="G4311" s="33">
        <v>0.32990000000000003</v>
      </c>
      <c r="H4311">
        <v>8.5367349441923217</v>
      </c>
      <c r="I4311" s="33">
        <v>1.323</v>
      </c>
      <c r="J4311" s="35">
        <f>G4311/I4311</f>
        <v>0.24935752078609225</v>
      </c>
      <c r="K4311">
        <v>0.71343390804597706</v>
      </c>
      <c r="L4311">
        <v>0.95043103448275867</v>
      </c>
      <c r="M4311">
        <v>0.7</v>
      </c>
      <c r="N4311" t="s">
        <v>37</v>
      </c>
      <c r="O4311" s="53" t="s">
        <v>37</v>
      </c>
      <c r="P4311" s="54" t="str">
        <f>'Sheet1 (2)'!O2969</f>
        <v>B</v>
      </c>
      <c r="Q4311" s="31" t="str">
        <f>IF(U4311="same",N4311,IF(O4311=N4311,P4311,O4311))</f>
        <v>B</v>
      </c>
      <c r="R4311">
        <f>VLOOKUP(IF(V4311="same",N4311,IF(O4311=N4311,P4311,O4311)),$AA$2:$AL$8,9,FALSE)</f>
        <v>0.25</v>
      </c>
      <c r="S4311" s="11">
        <f>(L4311-M4311)/L4311</f>
        <v>0.26349206349206356</v>
      </c>
      <c r="T4311" s="13">
        <f t="shared" si="67"/>
        <v>0.25</v>
      </c>
      <c r="U4311">
        <f>IFERROR(T4311*I4311,0)</f>
        <v>0.33074999999999999</v>
      </c>
      <c r="V4311" t="str">
        <f>IF(AND(N4311=O4311,P4311=N4311),"same",IF(NOT(OR(O4311=N4311,P4311=N4311)),"conflict","change"))</f>
        <v>same</v>
      </c>
      <c r="W4311" s="55">
        <f>U4311-G4311</f>
        <v>8.499999999999619E-4</v>
      </c>
    </row>
    <row r="4312" spans="1:23" ht="21" hidden="1" outlineLevel="2" x14ac:dyDescent="0.4">
      <c r="A4312" t="s">
        <v>4000</v>
      </c>
      <c r="B4312" t="s">
        <v>3907</v>
      </c>
      <c r="C4312" t="s">
        <v>3908</v>
      </c>
      <c r="D4312" s="34">
        <v>98649</v>
      </c>
      <c r="E4312" s="34">
        <v>5067</v>
      </c>
      <c r="F4312" s="33">
        <v>4.0535999999999994</v>
      </c>
      <c r="G4312" s="33">
        <v>1.5294000000000001</v>
      </c>
      <c r="H4312">
        <v>5.1363926649028375</v>
      </c>
      <c r="I4312" s="33">
        <v>5.5829999999999993</v>
      </c>
      <c r="J4312" s="35">
        <f>G4312/I4312</f>
        <v>0.27393874261149925</v>
      </c>
      <c r="K4312">
        <v>0.79999999999999993</v>
      </c>
      <c r="L4312">
        <v>1.1018354055654231</v>
      </c>
      <c r="M4312">
        <v>0.8</v>
      </c>
      <c r="N4312" t="s">
        <v>37</v>
      </c>
      <c r="O4312" s="53" t="s">
        <v>37</v>
      </c>
      <c r="P4312" s="54" t="str">
        <f>'Sheet1 (2)'!O2987</f>
        <v>B</v>
      </c>
      <c r="Q4312" s="31" t="str">
        <f>IF(U4312="same",N4312,IF(O4312=N4312,P4312,O4312))</f>
        <v>B</v>
      </c>
      <c r="R4312">
        <f>VLOOKUP(IF(V4312="same",N4312,IF(O4312=N4312,P4312,O4312)),$AA$2:$AL$8,9,FALSE)</f>
        <v>0.25</v>
      </c>
      <c r="S4312" s="11">
        <f>(L4312-M4312)/L4312</f>
        <v>0.27393874261149903</v>
      </c>
      <c r="T4312" s="13">
        <f t="shared" si="67"/>
        <v>0.25</v>
      </c>
      <c r="U4312">
        <f>IFERROR(T4312*I4312,0)</f>
        <v>1.3957499999999998</v>
      </c>
      <c r="V4312" t="str">
        <f>IF(AND(N4312=O4312,P4312=N4312),"same",IF(NOT(OR(O4312=N4312,P4312=N4312)),"conflict","change"))</f>
        <v>same</v>
      </c>
      <c r="W4312" s="55">
        <f>U4312-G4312</f>
        <v>-0.13365000000000027</v>
      </c>
    </row>
    <row r="4313" spans="1:23" ht="21" hidden="1" outlineLevel="2" x14ac:dyDescent="0.4">
      <c r="A4313" t="s">
        <v>4001</v>
      </c>
      <c r="B4313" t="s">
        <v>3907</v>
      </c>
      <c r="C4313" t="s">
        <v>3908</v>
      </c>
      <c r="D4313" s="34">
        <v>5644</v>
      </c>
      <c r="E4313" s="34">
        <v>355</v>
      </c>
      <c r="F4313" s="33">
        <v>0.2475</v>
      </c>
      <c r="G4313" s="33">
        <v>8.2500000000000004E-2</v>
      </c>
      <c r="H4313">
        <v>6.2898653437278522</v>
      </c>
      <c r="I4313" s="33">
        <v>0.33</v>
      </c>
      <c r="J4313" s="35">
        <f>G4313/I4313</f>
        <v>0.25</v>
      </c>
      <c r="K4313">
        <v>0.69718309859154926</v>
      </c>
      <c r="L4313">
        <v>0.92957746478873238</v>
      </c>
      <c r="M4313">
        <v>0.7</v>
      </c>
      <c r="N4313" t="s">
        <v>37</v>
      </c>
      <c r="O4313" s="53" t="s">
        <v>37</v>
      </c>
      <c r="P4313" s="54" t="str">
        <f>'Sheet1 (2)'!O2990</f>
        <v>B</v>
      </c>
      <c r="Q4313" s="31" t="str">
        <f>IF(U4313="same",N4313,IF(O4313=N4313,P4313,O4313))</f>
        <v>B</v>
      </c>
      <c r="R4313">
        <f>VLOOKUP(IF(V4313="same",N4313,IF(O4313=N4313,P4313,O4313)),$AA$2:$AL$8,9,FALSE)</f>
        <v>0.25</v>
      </c>
      <c r="S4313" s="11">
        <f>(L4313-M4313)/L4313</f>
        <v>0.24696969696969701</v>
      </c>
      <c r="T4313" s="13">
        <f t="shared" si="67"/>
        <v>0.24696969696969701</v>
      </c>
      <c r="U4313">
        <f>IFERROR(T4313*I4313,0)</f>
        <v>8.1500000000000017E-2</v>
      </c>
      <c r="V4313" t="str">
        <f>IF(AND(N4313=O4313,P4313=N4313),"same",IF(NOT(OR(O4313=N4313,P4313=N4313)),"conflict","change"))</f>
        <v>same</v>
      </c>
      <c r="W4313" s="55">
        <f>U4313-G4313</f>
        <v>-9.9999999999998701E-4</v>
      </c>
    </row>
    <row r="4314" spans="1:23" ht="21" hidden="1" outlineLevel="2" x14ac:dyDescent="0.4">
      <c r="A4314" t="s">
        <v>4002</v>
      </c>
      <c r="B4314" t="s">
        <v>3907</v>
      </c>
      <c r="C4314" t="s">
        <v>3908</v>
      </c>
      <c r="D4314" s="34">
        <v>14508</v>
      </c>
      <c r="E4314" s="34">
        <v>1717</v>
      </c>
      <c r="F4314" s="33">
        <v>1.2437999999999998</v>
      </c>
      <c r="G4314" s="33">
        <v>0.41420000000000001</v>
      </c>
      <c r="H4314">
        <v>11.834849738075544</v>
      </c>
      <c r="I4314" s="33">
        <v>1.6579999999999999</v>
      </c>
      <c r="J4314" s="35">
        <f>G4314/I4314</f>
        <v>0.24981905910735827</v>
      </c>
      <c r="K4314">
        <v>0.72440302853814775</v>
      </c>
      <c r="L4314">
        <v>0.96563774024461269</v>
      </c>
      <c r="M4314">
        <v>0.7</v>
      </c>
      <c r="N4314" t="s">
        <v>37</v>
      </c>
      <c r="O4314" s="53" t="s">
        <v>37</v>
      </c>
      <c r="P4314" s="54" t="str">
        <f>'Sheet1 (2)'!O3013</f>
        <v>B</v>
      </c>
      <c r="Q4314" s="31" t="str">
        <f>IF(U4314="same",N4314,IF(O4314=N4314,P4314,O4314))</f>
        <v>B</v>
      </c>
      <c r="R4314">
        <f>VLOOKUP(IF(V4314="same",N4314,IF(O4314=N4314,P4314,O4314)),$AA$2:$AL$8,9,FALSE)</f>
        <v>0.25</v>
      </c>
      <c r="S4314" s="11">
        <f>(L4314-M4314)/L4314</f>
        <v>0.2750904704463209</v>
      </c>
      <c r="T4314" s="13">
        <f t="shared" si="67"/>
        <v>0.25</v>
      </c>
      <c r="U4314">
        <f>IFERROR(T4314*I4314,0)</f>
        <v>0.41449999999999998</v>
      </c>
      <c r="V4314" t="str">
        <f>IF(AND(N4314=O4314,P4314=N4314),"same",IF(NOT(OR(O4314=N4314,P4314=N4314)),"conflict","change"))</f>
        <v>same</v>
      </c>
      <c r="W4314" s="55">
        <f>U4314-G4314</f>
        <v>2.9999999999996696E-4</v>
      </c>
    </row>
    <row r="4315" spans="1:23" ht="21" hidden="1" outlineLevel="2" x14ac:dyDescent="0.4">
      <c r="A4315" t="s">
        <v>4003</v>
      </c>
      <c r="B4315" t="s">
        <v>3907</v>
      </c>
      <c r="C4315" t="s">
        <v>3908</v>
      </c>
      <c r="D4315" s="34">
        <v>8264</v>
      </c>
      <c r="E4315" s="34">
        <v>294</v>
      </c>
      <c r="F4315" s="33">
        <v>0.18760000000000002</v>
      </c>
      <c r="G4315" s="33">
        <v>9.2399999999999996E-2</v>
      </c>
      <c r="H4315">
        <v>3.5575992255566313</v>
      </c>
      <c r="I4315" s="33">
        <v>0.28000000000000003</v>
      </c>
      <c r="J4315" s="35">
        <f>G4315/I4315</f>
        <v>0.32999999999999996</v>
      </c>
      <c r="K4315">
        <v>0.63809523809523816</v>
      </c>
      <c r="L4315">
        <v>0.95238095238095233</v>
      </c>
      <c r="M4315">
        <v>0.7</v>
      </c>
      <c r="N4315" t="s">
        <v>37</v>
      </c>
      <c r="O4315" s="53" t="s">
        <v>37</v>
      </c>
      <c r="P4315" s="54" t="str">
        <f>'Sheet1 (2)'!O3033</f>
        <v>B</v>
      </c>
      <c r="Q4315" s="31" t="str">
        <f>IF(U4315="same",N4315,IF(O4315=N4315,P4315,O4315))</f>
        <v>B</v>
      </c>
      <c r="R4315">
        <f>VLOOKUP(IF(V4315="same",N4315,IF(O4315=N4315,P4315,O4315)),$AA$2:$AL$8,9,FALSE)</f>
        <v>0.25</v>
      </c>
      <c r="S4315" s="11">
        <f>(L4315-M4315)/L4315</f>
        <v>0.26500000000000001</v>
      </c>
      <c r="T4315" s="13">
        <f t="shared" si="67"/>
        <v>0.25</v>
      </c>
      <c r="U4315">
        <f>IFERROR(T4315*I4315,0)</f>
        <v>7.0000000000000007E-2</v>
      </c>
      <c r="V4315" t="str">
        <f>IF(AND(N4315=O4315,P4315=N4315),"same",IF(NOT(OR(O4315=N4315,P4315=N4315)),"conflict","change"))</f>
        <v>same</v>
      </c>
      <c r="W4315" s="55">
        <f>U4315-G4315</f>
        <v>-2.2399999999999989E-2</v>
      </c>
    </row>
    <row r="4316" spans="1:23" ht="21" hidden="1" outlineLevel="2" x14ac:dyDescent="0.4">
      <c r="A4316" t="s">
        <v>4004</v>
      </c>
      <c r="B4316" t="s">
        <v>3907</v>
      </c>
      <c r="C4316" t="s">
        <v>3908</v>
      </c>
      <c r="D4316" s="34">
        <v>120030</v>
      </c>
      <c r="E4316" s="34">
        <v>11170</v>
      </c>
      <c r="F4316" s="33">
        <v>7.8152999999999997</v>
      </c>
      <c r="G4316" s="33">
        <v>2.2507000000000001</v>
      </c>
      <c r="H4316">
        <v>9.3060068316254263</v>
      </c>
      <c r="I4316" s="33">
        <v>10.065999999999999</v>
      </c>
      <c r="J4316" s="35">
        <f>G4316/I4316</f>
        <v>0.22359427776673957</v>
      </c>
      <c r="K4316">
        <v>0.69966875559534458</v>
      </c>
      <c r="L4316">
        <v>0.90116383169203207</v>
      </c>
      <c r="M4316">
        <v>0.7</v>
      </c>
      <c r="N4316" t="s">
        <v>37</v>
      </c>
      <c r="O4316" s="53" t="s">
        <v>37</v>
      </c>
      <c r="P4316" s="54" t="str">
        <f>'Sheet1 (2)'!O3049</f>
        <v>B</v>
      </c>
      <c r="Q4316" s="31" t="str">
        <f>IF(U4316="same",N4316,IF(O4316=N4316,P4316,O4316))</f>
        <v>B</v>
      </c>
      <c r="R4316">
        <f>VLOOKUP(IF(V4316="same",N4316,IF(O4316=N4316,P4316,O4316)),$AA$2:$AL$8,9,FALSE)</f>
        <v>0.25</v>
      </c>
      <c r="S4316" s="11">
        <f>(L4316-M4316)/L4316</f>
        <v>0.2232267037552155</v>
      </c>
      <c r="T4316" s="13">
        <f t="shared" si="67"/>
        <v>0.2232267037552155</v>
      </c>
      <c r="U4316">
        <f>IFERROR(T4316*I4316,0)</f>
        <v>2.246999999999999</v>
      </c>
      <c r="V4316" t="str">
        <f>IF(AND(N4316=O4316,P4316=N4316),"same",IF(NOT(OR(O4316=N4316,P4316=N4316)),"conflict","change"))</f>
        <v>same</v>
      </c>
      <c r="W4316" s="55">
        <f>U4316-G4316</f>
        <v>-3.7000000000011468E-3</v>
      </c>
    </row>
    <row r="4317" spans="1:23" ht="21" hidden="1" outlineLevel="2" x14ac:dyDescent="0.4">
      <c r="A4317" t="s">
        <v>4005</v>
      </c>
      <c r="B4317" t="s">
        <v>3907</v>
      </c>
      <c r="C4317" t="s">
        <v>3908</v>
      </c>
      <c r="D4317" s="34">
        <v>7581</v>
      </c>
      <c r="E4317" s="34">
        <v>300</v>
      </c>
      <c r="F4317" s="33">
        <v>0.18049999999999999</v>
      </c>
      <c r="G4317" s="33">
        <v>8.9499999999999996E-2</v>
      </c>
      <c r="H4317">
        <v>3.957261574990107</v>
      </c>
      <c r="I4317" s="33">
        <v>0.27</v>
      </c>
      <c r="J4317" s="35">
        <f>G4317/I4317</f>
        <v>0.33148148148148143</v>
      </c>
      <c r="K4317">
        <v>0.60166666666666668</v>
      </c>
      <c r="L4317">
        <v>0.9</v>
      </c>
      <c r="M4317">
        <v>0.7</v>
      </c>
      <c r="N4317" t="s">
        <v>37</v>
      </c>
      <c r="O4317" s="53" t="s">
        <v>37</v>
      </c>
      <c r="P4317" s="54" t="str">
        <f>'Sheet1 (2)'!O3069</f>
        <v>B</v>
      </c>
      <c r="Q4317" s="31" t="str">
        <f>IF(U4317="same",N4317,IF(O4317=N4317,P4317,O4317))</f>
        <v>B</v>
      </c>
      <c r="R4317">
        <f>VLOOKUP(IF(V4317="same",N4317,IF(O4317=N4317,P4317,O4317)),$AA$2:$AL$8,9,FALSE)</f>
        <v>0.25</v>
      </c>
      <c r="S4317" s="11">
        <f>(L4317-M4317)/L4317</f>
        <v>0.22222222222222229</v>
      </c>
      <c r="T4317" s="13">
        <f t="shared" si="67"/>
        <v>0.22222222222222229</v>
      </c>
      <c r="U4317">
        <f>IFERROR(T4317*I4317,0)</f>
        <v>6.0000000000000026E-2</v>
      </c>
      <c r="V4317" t="str">
        <f>IF(AND(N4317=O4317,P4317=N4317),"same",IF(NOT(OR(O4317=N4317,P4317=N4317)),"conflict","change"))</f>
        <v>same</v>
      </c>
      <c r="W4317" s="55">
        <f>U4317-G4317</f>
        <v>-2.9499999999999971E-2</v>
      </c>
    </row>
    <row r="4318" spans="1:23" ht="21" hidden="1" outlineLevel="2" x14ac:dyDescent="0.4">
      <c r="A4318" t="s">
        <v>4006</v>
      </c>
      <c r="B4318" t="s">
        <v>3907</v>
      </c>
      <c r="C4318" t="s">
        <v>3908</v>
      </c>
      <c r="D4318" s="34">
        <v>49544</v>
      </c>
      <c r="E4318" s="34">
        <v>5884</v>
      </c>
      <c r="F4318" s="33">
        <v>4.72</v>
      </c>
      <c r="G4318" s="33">
        <v>1.5619999999999998</v>
      </c>
      <c r="H4318">
        <v>11.876311965121912</v>
      </c>
      <c r="I4318" s="33">
        <v>6.282</v>
      </c>
      <c r="J4318" s="35">
        <f>G4318/I4318</f>
        <v>0.24864692773002225</v>
      </c>
      <c r="K4318">
        <v>0.80217539089055068</v>
      </c>
      <c r="L4318">
        <v>1.0676410605030591</v>
      </c>
      <c r="M4318">
        <v>0.8</v>
      </c>
      <c r="N4318" t="s">
        <v>37</v>
      </c>
      <c r="O4318" s="53" t="s">
        <v>37</v>
      </c>
      <c r="P4318" s="54" t="str">
        <f>'Sheet1 (2)'!O3089</f>
        <v>B</v>
      </c>
      <c r="Q4318" s="31" t="str">
        <f>IF(U4318="same",N4318,IF(O4318=N4318,P4318,O4318))</f>
        <v>B</v>
      </c>
      <c r="R4318">
        <f>VLOOKUP(IF(V4318="same",N4318,IF(O4318=N4318,P4318,O4318)),$AA$2:$AL$8,9,FALSE)</f>
        <v>0.25</v>
      </c>
      <c r="S4318" s="11">
        <f>(L4318-M4318)/L4318</f>
        <v>0.25068449538363569</v>
      </c>
      <c r="T4318" s="13">
        <f t="shared" si="67"/>
        <v>0.25</v>
      </c>
      <c r="U4318">
        <f>IFERROR(T4318*I4318,0)</f>
        <v>1.5705</v>
      </c>
      <c r="V4318" t="str">
        <f>IF(AND(N4318=O4318,P4318=N4318),"same",IF(NOT(OR(O4318=N4318,P4318=N4318)),"conflict","change"))</f>
        <v>same</v>
      </c>
      <c r="W4318" s="55">
        <f>U4318-G4318</f>
        <v>8.5000000000001741E-3</v>
      </c>
    </row>
    <row r="4319" spans="1:23" ht="21" hidden="1" outlineLevel="2" x14ac:dyDescent="0.4">
      <c r="A4319" t="s">
        <v>4007</v>
      </c>
      <c r="B4319" t="s">
        <v>3907</v>
      </c>
      <c r="C4319" t="s">
        <v>3908</v>
      </c>
      <c r="D4319" s="34">
        <v>131834</v>
      </c>
      <c r="E4319" s="34">
        <v>11627</v>
      </c>
      <c r="F4319" s="33">
        <v>8.2970000000000006</v>
      </c>
      <c r="G4319" s="33">
        <v>2.7650000000000001</v>
      </c>
      <c r="H4319">
        <v>8.8194244276893663</v>
      </c>
      <c r="I4319" s="33">
        <v>11.062000000000001</v>
      </c>
      <c r="J4319" s="35">
        <f>G4319/I4319</f>
        <v>0.24995480021695896</v>
      </c>
      <c r="K4319">
        <v>0.71359766061752816</v>
      </c>
      <c r="L4319">
        <v>0.95140620968435552</v>
      </c>
      <c r="M4319">
        <v>0.7</v>
      </c>
      <c r="N4319" t="s">
        <v>37</v>
      </c>
      <c r="O4319" s="53" t="s">
        <v>37</v>
      </c>
      <c r="P4319" s="54" t="str">
        <f>'Sheet1 (2)'!O3219</f>
        <v>B</v>
      </c>
      <c r="Q4319" s="31" t="str">
        <f>IF(U4319="same",N4319,IF(O4319=N4319,P4319,O4319))</f>
        <v>B</v>
      </c>
      <c r="R4319">
        <f>VLOOKUP(IF(V4319="same",N4319,IF(O4319=N4319,P4319,O4319)),$AA$2:$AL$8,9,FALSE)</f>
        <v>0.25</v>
      </c>
      <c r="S4319" s="11">
        <f>(L4319-M4319)/L4319</f>
        <v>0.26424697161453642</v>
      </c>
      <c r="T4319" s="13">
        <f t="shared" si="67"/>
        <v>0.25</v>
      </c>
      <c r="U4319">
        <f>IFERROR(T4319*I4319,0)</f>
        <v>2.7655000000000003</v>
      </c>
      <c r="V4319" t="str">
        <f>IF(AND(N4319=O4319,P4319=N4319),"same",IF(NOT(OR(O4319=N4319,P4319=N4319)),"conflict","change"))</f>
        <v>same</v>
      </c>
      <c r="W4319" s="55">
        <f>U4319-G4319</f>
        <v>5.0000000000016698E-4</v>
      </c>
    </row>
    <row r="4320" spans="1:23" ht="21" hidden="1" outlineLevel="2" x14ac:dyDescent="0.4">
      <c r="A4320" s="18" t="s">
        <v>4008</v>
      </c>
      <c r="B4320" t="s">
        <v>3907</v>
      </c>
      <c r="C4320" t="s">
        <v>3908</v>
      </c>
      <c r="D4320" s="34">
        <v>66034</v>
      </c>
      <c r="E4320" s="34">
        <v>4653</v>
      </c>
      <c r="F4320" s="33">
        <v>3.7224000000000004</v>
      </c>
      <c r="G4320" s="33">
        <v>1.0976000000000001</v>
      </c>
      <c r="H4320">
        <v>7.0463700517915013</v>
      </c>
      <c r="I4320" s="33">
        <v>4.82</v>
      </c>
      <c r="J4320" s="35">
        <f>G4320/I4320</f>
        <v>0.22771784232365147</v>
      </c>
      <c r="K4320">
        <v>0.80000000000000016</v>
      </c>
      <c r="L4320">
        <v>1.0358908231248656</v>
      </c>
      <c r="M4320">
        <v>0.8</v>
      </c>
      <c r="N4320" t="s">
        <v>37</v>
      </c>
      <c r="O4320" s="53" t="s">
        <v>37</v>
      </c>
      <c r="P4320" s="54" t="str">
        <f>'Sheet1 (2)'!O3236</f>
        <v>B</v>
      </c>
      <c r="Q4320" s="31" t="str">
        <f>IF(U4320="same",N4320,IF(O4320=N4320,P4320,O4320))</f>
        <v>B</v>
      </c>
      <c r="R4320">
        <f>VLOOKUP(IF(V4320="same",N4320,IF(O4320=N4320,P4320,O4320)),$AA$2:$AL$8,9,FALSE)</f>
        <v>0.25</v>
      </c>
      <c r="S4320" s="11">
        <f>(L4320-M4320)/L4320</f>
        <v>0.22771784232365133</v>
      </c>
      <c r="T4320" s="13">
        <f t="shared" si="67"/>
        <v>0.22771784232365133</v>
      </c>
      <c r="U4320">
        <f>IFERROR(T4320*I4320,0)</f>
        <v>1.0975999999999995</v>
      </c>
      <c r="V4320" t="str">
        <f>IF(AND(N4320=O4320,P4320=N4320),"same",IF(NOT(OR(O4320=N4320,P4320=N4320)),"conflict","change"))</f>
        <v>same</v>
      </c>
      <c r="W4320" s="55">
        <f>U4320-G4320</f>
        <v>0</v>
      </c>
    </row>
    <row r="4321" spans="1:23" ht="21" hidden="1" outlineLevel="2" x14ac:dyDescent="0.4">
      <c r="A4321" t="s">
        <v>4009</v>
      </c>
      <c r="B4321" t="s">
        <v>3907</v>
      </c>
      <c r="C4321" t="s">
        <v>3908</v>
      </c>
      <c r="D4321" s="34">
        <v>20512</v>
      </c>
      <c r="E4321" s="34">
        <v>2149</v>
      </c>
      <c r="F4321" s="33">
        <v>1.7381000000000002</v>
      </c>
      <c r="G4321" s="33">
        <v>0.57589999999999997</v>
      </c>
      <c r="H4321">
        <v>10.476794071762871</v>
      </c>
      <c r="I4321" s="33">
        <v>2.3140000000000001</v>
      </c>
      <c r="J4321" s="35">
        <f>G4321/I4321</f>
        <v>0.248876404494382</v>
      </c>
      <c r="K4321">
        <v>0.80879478827361573</v>
      </c>
      <c r="L4321">
        <v>1.0767798976268033</v>
      </c>
      <c r="M4321">
        <v>0.8</v>
      </c>
      <c r="N4321" t="s">
        <v>37</v>
      </c>
      <c r="O4321" s="53" t="s">
        <v>37</v>
      </c>
      <c r="P4321" s="54" t="str">
        <f>'Sheet1 (2)'!O3257</f>
        <v>B</v>
      </c>
      <c r="Q4321" s="31" t="str">
        <f>IF(U4321="same",N4321,IF(O4321=N4321,P4321,O4321))</f>
        <v>B</v>
      </c>
      <c r="R4321">
        <f>VLOOKUP(IF(V4321="same",N4321,IF(O4321=N4321,P4321,O4321)),$AA$2:$AL$8,9,FALSE)</f>
        <v>0.25</v>
      </c>
      <c r="S4321" s="11">
        <f>(L4321-M4321)/L4321</f>
        <v>0.25704407951598968</v>
      </c>
      <c r="T4321" s="13">
        <f t="shared" si="67"/>
        <v>0.25</v>
      </c>
      <c r="U4321">
        <f>IFERROR(T4321*I4321,0)</f>
        <v>0.57850000000000001</v>
      </c>
      <c r="V4321" t="str">
        <f>IF(AND(N4321=O4321,P4321=N4321),"same",IF(NOT(OR(O4321=N4321,P4321=N4321)),"conflict","change"))</f>
        <v>same</v>
      </c>
      <c r="W4321" s="55">
        <f>U4321-G4321</f>
        <v>2.6000000000000467E-3</v>
      </c>
    </row>
    <row r="4322" spans="1:23" ht="21" hidden="1" outlineLevel="2" x14ac:dyDescent="0.4">
      <c r="A4322" t="s">
        <v>4010</v>
      </c>
      <c r="B4322" t="s">
        <v>3907</v>
      </c>
      <c r="C4322" t="s">
        <v>3908</v>
      </c>
      <c r="D4322" s="34">
        <v>161523</v>
      </c>
      <c r="E4322" s="34">
        <v>7220</v>
      </c>
      <c r="F4322" s="33">
        <v>5.7760000000000007</v>
      </c>
      <c r="G4322" s="33">
        <v>1.9720000000000002</v>
      </c>
      <c r="H4322">
        <v>4.4699516477529517</v>
      </c>
      <c r="I4322" s="33">
        <v>7.7480000000000011</v>
      </c>
      <c r="J4322" s="35">
        <f>G4322/I4322</f>
        <v>0.25451729478575114</v>
      </c>
      <c r="K4322">
        <v>0.80000000000000016</v>
      </c>
      <c r="L4322">
        <v>1.0731301939058173</v>
      </c>
      <c r="M4322">
        <v>0.8</v>
      </c>
      <c r="N4322" t="s">
        <v>37</v>
      </c>
      <c r="O4322" s="53" t="s">
        <v>37</v>
      </c>
      <c r="P4322" s="54" t="str">
        <f>'Sheet1 (2)'!O3261</f>
        <v>B</v>
      </c>
      <c r="Q4322" s="31" t="str">
        <f>IF(U4322="same",N4322,IF(O4322=N4322,P4322,O4322))</f>
        <v>B</v>
      </c>
      <c r="R4322">
        <f>VLOOKUP(IF(V4322="same",N4322,IF(O4322=N4322,P4322,O4322)),$AA$2:$AL$8,9,FALSE)</f>
        <v>0.25</v>
      </c>
      <c r="S4322" s="11">
        <f>(L4322-M4322)/L4322</f>
        <v>0.25451729478575125</v>
      </c>
      <c r="T4322" s="13">
        <f t="shared" si="67"/>
        <v>0.25</v>
      </c>
      <c r="U4322">
        <f>IFERROR(T4322*I4322,0)</f>
        <v>1.9370000000000003</v>
      </c>
      <c r="V4322" t="str">
        <f>IF(AND(N4322=O4322,P4322=N4322),"same",IF(NOT(OR(O4322=N4322,P4322=N4322)),"conflict","change"))</f>
        <v>same</v>
      </c>
      <c r="W4322" s="55">
        <f>U4322-G4322</f>
        <v>-3.499999999999992E-2</v>
      </c>
    </row>
    <row r="4323" spans="1:23" ht="21" hidden="1" outlineLevel="2" x14ac:dyDescent="0.4">
      <c r="A4323" t="s">
        <v>4011</v>
      </c>
      <c r="B4323" t="s">
        <v>3907</v>
      </c>
      <c r="C4323" t="s">
        <v>3908</v>
      </c>
      <c r="D4323" s="34">
        <v>13470</v>
      </c>
      <c r="E4323" s="34">
        <v>865</v>
      </c>
      <c r="F4323" s="33">
        <v>0.65870000000000006</v>
      </c>
      <c r="G4323" s="33">
        <v>0.1603</v>
      </c>
      <c r="H4323">
        <v>6.4216778025241279</v>
      </c>
      <c r="I4323" s="33">
        <v>0.81900000000000006</v>
      </c>
      <c r="J4323" s="35">
        <f>G4323/I4323</f>
        <v>0.1957264957264957</v>
      </c>
      <c r="K4323">
        <v>0.76150289017341044</v>
      </c>
      <c r="L4323">
        <v>0.94682080924855505</v>
      </c>
      <c r="M4323">
        <v>0.8</v>
      </c>
      <c r="N4323" t="s">
        <v>37</v>
      </c>
      <c r="O4323" s="53" t="s">
        <v>37</v>
      </c>
      <c r="P4323" s="54" t="str">
        <f>'Sheet1 (2)'!O3296</f>
        <v>B</v>
      </c>
      <c r="Q4323" s="31" t="str">
        <f>IF(U4323="same",N4323,IF(O4323=N4323,P4323,O4323))</f>
        <v>B</v>
      </c>
      <c r="R4323">
        <f>VLOOKUP(IF(V4323="same",N4323,IF(O4323=N4323,P4323,O4323)),$AA$2:$AL$8,9,FALSE)</f>
        <v>0.25</v>
      </c>
      <c r="S4323" s="11">
        <f>(L4323-M4323)/L4323</f>
        <v>0.15506715506715515</v>
      </c>
      <c r="T4323" s="13">
        <f t="shared" si="67"/>
        <v>0.15506715506715515</v>
      </c>
      <c r="U4323">
        <f>IFERROR(T4323*I4323,0)</f>
        <v>0.12700000000000009</v>
      </c>
      <c r="V4323" t="str">
        <f>IF(AND(N4323=O4323,P4323=N4323),"same",IF(NOT(OR(O4323=N4323,P4323=N4323)),"conflict","change"))</f>
        <v>same</v>
      </c>
      <c r="W4323" s="55">
        <f>U4323-G4323</f>
        <v>-3.3299999999999913E-2</v>
      </c>
    </row>
    <row r="4324" spans="1:23" ht="21" hidden="1" outlineLevel="2" x14ac:dyDescent="0.4">
      <c r="A4324" t="s">
        <v>4012</v>
      </c>
      <c r="B4324" t="s">
        <v>3907</v>
      </c>
      <c r="C4324" t="s">
        <v>3908</v>
      </c>
      <c r="D4324" s="34">
        <v>18397</v>
      </c>
      <c r="E4324" s="34">
        <v>926</v>
      </c>
      <c r="F4324" s="33">
        <v>0.62149999999999994</v>
      </c>
      <c r="G4324" s="33">
        <v>0.20649999999999996</v>
      </c>
      <c r="H4324">
        <v>5.0334293634831768</v>
      </c>
      <c r="I4324" s="33">
        <v>0.82799999999999985</v>
      </c>
      <c r="J4324" s="35">
        <f>G4324/I4324</f>
        <v>0.24939613526570048</v>
      </c>
      <c r="K4324">
        <v>0.67116630669546429</v>
      </c>
      <c r="L4324">
        <v>0.89416846652267812</v>
      </c>
      <c r="M4324">
        <v>0.7</v>
      </c>
      <c r="N4324" t="s">
        <v>37</v>
      </c>
      <c r="O4324" s="53" t="s">
        <v>37</v>
      </c>
      <c r="P4324" s="54" t="str">
        <f>'Sheet1 (2)'!O3342</f>
        <v>B</v>
      </c>
      <c r="Q4324" s="31" t="str">
        <f>IF(U4324="same",N4324,IF(O4324=N4324,P4324,O4324))</f>
        <v>B</v>
      </c>
      <c r="R4324">
        <f>VLOOKUP(IF(V4324="same",N4324,IF(O4324=N4324,P4324,O4324)),$AA$2:$AL$8,9,FALSE)</f>
        <v>0.25</v>
      </c>
      <c r="S4324" s="11">
        <f>(L4324-M4324)/L4324</f>
        <v>0.21714975845410628</v>
      </c>
      <c r="T4324" s="13">
        <f t="shared" si="67"/>
        <v>0.21714975845410628</v>
      </c>
      <c r="U4324">
        <f>IFERROR(T4324*I4324,0)</f>
        <v>0.17979999999999996</v>
      </c>
      <c r="V4324" t="str">
        <f>IF(AND(N4324=O4324,P4324=N4324),"same",IF(NOT(OR(O4324=N4324,P4324=N4324)),"conflict","change"))</f>
        <v>same</v>
      </c>
      <c r="W4324" s="55">
        <f>U4324-G4324</f>
        <v>-2.6700000000000002E-2</v>
      </c>
    </row>
    <row r="4325" spans="1:23" ht="21" hidden="1" outlineLevel="2" x14ac:dyDescent="0.4">
      <c r="A4325" t="s">
        <v>4013</v>
      </c>
      <c r="B4325" t="s">
        <v>3907</v>
      </c>
      <c r="C4325" t="s">
        <v>3908</v>
      </c>
      <c r="D4325" s="34">
        <v>39926</v>
      </c>
      <c r="E4325" s="34">
        <v>586</v>
      </c>
      <c r="F4325" s="33">
        <v>0.3731000000000001</v>
      </c>
      <c r="G4325" s="33">
        <v>0.14690000000000003</v>
      </c>
      <c r="H4325">
        <v>1.4677152732555228</v>
      </c>
      <c r="I4325" s="33">
        <v>0.52000000000000013</v>
      </c>
      <c r="J4325" s="35">
        <f>G4325/I4325</f>
        <v>0.28249999999999997</v>
      </c>
      <c r="K4325">
        <v>0.63668941979522198</v>
      </c>
      <c r="L4325">
        <v>0.88737201365187734</v>
      </c>
      <c r="M4325">
        <v>0.7</v>
      </c>
      <c r="N4325" t="s">
        <v>37</v>
      </c>
      <c r="O4325" s="53" t="s">
        <v>37</v>
      </c>
      <c r="P4325" s="54" t="str">
        <f>'Sheet1 (2)'!O3370</f>
        <v>B</v>
      </c>
      <c r="Q4325" s="31" t="str">
        <f>IF(U4325="same",N4325,IF(O4325=N4325,P4325,O4325))</f>
        <v>B</v>
      </c>
      <c r="R4325">
        <f>VLOOKUP(IF(V4325="same",N4325,IF(O4325=N4325,P4325,O4325)),$AA$2:$AL$8,9,FALSE)</f>
        <v>0.25</v>
      </c>
      <c r="S4325" s="11">
        <f>(L4325-M4325)/L4325</f>
        <v>0.21115384615384639</v>
      </c>
      <c r="T4325" s="13">
        <f t="shared" si="67"/>
        <v>0.21115384615384639</v>
      </c>
      <c r="U4325">
        <f>IFERROR(T4325*I4325,0)</f>
        <v>0.10980000000000015</v>
      </c>
      <c r="V4325" t="str">
        <f>IF(AND(N4325=O4325,P4325=N4325),"same",IF(NOT(OR(O4325=N4325,P4325=N4325)),"conflict","change"))</f>
        <v>same</v>
      </c>
      <c r="W4325" s="55">
        <f>U4325-G4325</f>
        <v>-3.7099999999999883E-2</v>
      </c>
    </row>
    <row r="4326" spans="1:23" ht="21" hidden="1" outlineLevel="2" x14ac:dyDescent="0.4">
      <c r="A4326" t="s">
        <v>4014</v>
      </c>
      <c r="B4326" t="s">
        <v>3907</v>
      </c>
      <c r="C4326" t="s">
        <v>3908</v>
      </c>
      <c r="D4326" s="34">
        <v>152101</v>
      </c>
      <c r="E4326" s="34">
        <v>9434</v>
      </c>
      <c r="F4326" s="33">
        <v>7.5471999999999992</v>
      </c>
      <c r="G4326" s="33">
        <v>2.6137999999999999</v>
      </c>
      <c r="H4326">
        <v>6.20245757753072</v>
      </c>
      <c r="I4326" s="33">
        <v>10.161</v>
      </c>
      <c r="J4326" s="35">
        <f>G4326/I4326</f>
        <v>0.25723846078141915</v>
      </c>
      <c r="K4326">
        <v>0.79999999999999993</v>
      </c>
      <c r="L4326">
        <v>1.077061691753233</v>
      </c>
      <c r="M4326">
        <v>0.8</v>
      </c>
      <c r="N4326" t="s">
        <v>37</v>
      </c>
      <c r="O4326" s="53" t="s">
        <v>37</v>
      </c>
      <c r="P4326" s="54" t="str">
        <f>'Sheet1 (2)'!O3450</f>
        <v>B</v>
      </c>
      <c r="Q4326" s="31" t="str">
        <f>IF(U4326="same",N4326,IF(O4326=N4326,P4326,O4326))</f>
        <v>B</v>
      </c>
      <c r="R4326">
        <f>VLOOKUP(IF(V4326="same",N4326,IF(O4326=N4326,P4326,O4326)),$AA$2:$AL$8,9,FALSE)</f>
        <v>0.25</v>
      </c>
      <c r="S4326" s="11">
        <f>(L4326-M4326)/L4326</f>
        <v>0.2572384607814191</v>
      </c>
      <c r="T4326" s="13">
        <f t="shared" si="67"/>
        <v>0.25</v>
      </c>
      <c r="U4326">
        <f>IFERROR(T4326*I4326,0)</f>
        <v>2.5402499999999999</v>
      </c>
      <c r="V4326" t="str">
        <f>IF(AND(N4326=O4326,P4326=N4326),"same",IF(NOT(OR(O4326=N4326,P4326=N4326)),"conflict","change"))</f>
        <v>same</v>
      </c>
      <c r="W4326" s="55">
        <f>U4326-G4326</f>
        <v>-7.3550000000000004E-2</v>
      </c>
    </row>
    <row r="4327" spans="1:23" ht="21" hidden="1" outlineLevel="2" x14ac:dyDescent="0.4">
      <c r="A4327" t="s">
        <v>4015</v>
      </c>
      <c r="B4327" t="s">
        <v>3907</v>
      </c>
      <c r="C4327" t="s">
        <v>3908</v>
      </c>
      <c r="D4327" s="34">
        <v>79505</v>
      </c>
      <c r="E4327" s="34">
        <v>3111</v>
      </c>
      <c r="F4327" s="33">
        <v>2.1777000000000002</v>
      </c>
      <c r="G4327" s="33">
        <v>0.72729999999999995</v>
      </c>
      <c r="H4327">
        <v>3.9129614489654738</v>
      </c>
      <c r="I4327" s="33">
        <v>2.9050000000000002</v>
      </c>
      <c r="J4327" s="35">
        <f>G4327/I4327</f>
        <v>0.25036144578313246</v>
      </c>
      <c r="K4327">
        <v>0.70000000000000007</v>
      </c>
      <c r="L4327">
        <v>0.93378334940533603</v>
      </c>
      <c r="M4327">
        <v>0.7</v>
      </c>
      <c r="N4327" t="s">
        <v>33</v>
      </c>
      <c r="O4327" s="53" t="s">
        <v>33</v>
      </c>
      <c r="P4327" s="54" t="str">
        <f>'Sheet1 (2)'!O3495</f>
        <v>C</v>
      </c>
      <c r="Q4327" s="31" t="str">
        <f>IF(U4327="same",N4327,IF(O4327=N4327,P4327,O4327))</f>
        <v>C</v>
      </c>
      <c r="R4327">
        <f>VLOOKUP(IF(V4327="same",N4327,IF(O4327=N4327,P4327,O4327)),$AA$2:$AL$8,9,FALSE)</f>
        <v>0.4</v>
      </c>
      <c r="S4327" s="11">
        <f>(L4327-M4327)/L4327</f>
        <v>0.25036144578313269</v>
      </c>
      <c r="T4327" s="13">
        <f t="shared" si="67"/>
        <v>0.25036144578313269</v>
      </c>
      <c r="U4327">
        <f>IFERROR(T4327*I4327,0)</f>
        <v>0.7273000000000005</v>
      </c>
      <c r="V4327" t="str">
        <f>IF(AND(N4327=O4327,P4327=N4327),"same",IF(NOT(OR(O4327=N4327,P4327=N4327)),"conflict","change"))</f>
        <v>same</v>
      </c>
      <c r="W4327" s="55">
        <f>U4327-G4327</f>
        <v>0</v>
      </c>
    </row>
    <row r="4328" spans="1:23" ht="21" hidden="1" outlineLevel="2" x14ac:dyDescent="0.4">
      <c r="A4328" t="s">
        <v>4016</v>
      </c>
      <c r="B4328" t="s">
        <v>3907</v>
      </c>
      <c r="C4328" t="s">
        <v>3908</v>
      </c>
      <c r="D4328" s="34">
        <v>21463</v>
      </c>
      <c r="E4328" s="34">
        <v>1675</v>
      </c>
      <c r="F4328" s="33">
        <v>1.3189</v>
      </c>
      <c r="G4328" s="33">
        <v>0.35609999999999997</v>
      </c>
      <c r="H4328">
        <v>7.8041280342915718</v>
      </c>
      <c r="I4328" s="33">
        <v>1.6749999999999998</v>
      </c>
      <c r="J4328" s="35">
        <f>G4328/I4328</f>
        <v>0.21259701492537314</v>
      </c>
      <c r="K4328">
        <v>0.7874029850746268</v>
      </c>
      <c r="L4328">
        <v>0.99999999999999989</v>
      </c>
      <c r="M4328">
        <v>0.8</v>
      </c>
      <c r="N4328" t="s">
        <v>37</v>
      </c>
      <c r="O4328" s="53" t="s">
        <v>37</v>
      </c>
      <c r="P4328" s="54" t="str">
        <f>'Sheet1 (2)'!O3527</f>
        <v>B</v>
      </c>
      <c r="Q4328" s="31" t="str">
        <f>IF(U4328="same",N4328,IF(O4328=N4328,P4328,O4328))</f>
        <v>B</v>
      </c>
      <c r="R4328">
        <f>VLOOKUP(IF(V4328="same",N4328,IF(O4328=N4328,P4328,O4328)),$AA$2:$AL$8,9,FALSE)</f>
        <v>0.25</v>
      </c>
      <c r="S4328" s="11">
        <f>(L4328-M4328)/L4328</f>
        <v>0.19999999999999987</v>
      </c>
      <c r="T4328" s="13">
        <f t="shared" si="67"/>
        <v>0.19999999999999987</v>
      </c>
      <c r="U4328">
        <f>IFERROR(T4328*I4328,0)</f>
        <v>0.33499999999999974</v>
      </c>
      <c r="V4328" t="str">
        <f>IF(AND(N4328=O4328,P4328=N4328),"same",IF(NOT(OR(O4328=N4328,P4328=N4328)),"conflict","change"))</f>
        <v>same</v>
      </c>
      <c r="W4328" s="55">
        <f>U4328-G4328</f>
        <v>-2.110000000000023E-2</v>
      </c>
    </row>
    <row r="4329" spans="1:23" ht="21" hidden="1" outlineLevel="2" x14ac:dyDescent="0.4">
      <c r="A4329" t="s">
        <v>4017</v>
      </c>
      <c r="B4329" t="s">
        <v>3907</v>
      </c>
      <c r="C4329" t="s">
        <v>3908</v>
      </c>
      <c r="D4329" s="34">
        <v>22069</v>
      </c>
      <c r="E4329" s="34">
        <v>671</v>
      </c>
      <c r="F4329" s="33">
        <v>0.4556</v>
      </c>
      <c r="G4329" s="33">
        <v>0.14739999999999998</v>
      </c>
      <c r="H4329">
        <v>3.0404639992750013</v>
      </c>
      <c r="I4329" s="33">
        <v>0.60299999999999998</v>
      </c>
      <c r="J4329" s="35">
        <f>G4329/I4329</f>
        <v>0.24444444444444441</v>
      </c>
      <c r="K4329">
        <v>0.67898658718330851</v>
      </c>
      <c r="L4329">
        <v>0.89865871833084943</v>
      </c>
      <c r="M4329">
        <v>0.7</v>
      </c>
      <c r="N4329" t="s">
        <v>37</v>
      </c>
      <c r="O4329" s="53" t="s">
        <v>37</v>
      </c>
      <c r="P4329" s="54" t="str">
        <f>'Sheet1 (2)'!O3619</f>
        <v>B</v>
      </c>
      <c r="Q4329" s="31" t="str">
        <f>IF(U4329="same",N4329,IF(O4329=N4329,P4329,O4329))</f>
        <v>B</v>
      </c>
      <c r="R4329">
        <f>VLOOKUP(IF(V4329="same",N4329,IF(O4329=N4329,P4329,O4329)),$AA$2:$AL$8,9,FALSE)</f>
        <v>0.25</v>
      </c>
      <c r="S4329" s="11">
        <f>(L4329-M4329)/L4329</f>
        <v>0.22106135986733003</v>
      </c>
      <c r="T4329" s="13">
        <f t="shared" si="67"/>
        <v>0.22106135986733003</v>
      </c>
      <c r="U4329">
        <f>IFERROR(T4329*I4329,0)</f>
        <v>0.1333</v>
      </c>
      <c r="V4329" t="str">
        <f>IF(AND(N4329=O4329,P4329=N4329),"same",IF(NOT(OR(O4329=N4329,P4329=N4329)),"conflict","change"))</f>
        <v>same</v>
      </c>
      <c r="W4329" s="55">
        <f>U4329-G4329</f>
        <v>-1.4099999999999974E-2</v>
      </c>
    </row>
    <row r="4330" spans="1:23" ht="21" hidden="1" outlineLevel="2" x14ac:dyDescent="0.4">
      <c r="A4330" t="s">
        <v>4018</v>
      </c>
      <c r="B4330" t="s">
        <v>3907</v>
      </c>
      <c r="C4330" t="s">
        <v>3908</v>
      </c>
      <c r="D4330" s="34">
        <v>26434</v>
      </c>
      <c r="E4330" s="34">
        <v>1649</v>
      </c>
      <c r="F4330" s="33">
        <v>1.3386</v>
      </c>
      <c r="G4330" s="33">
        <v>0.42439999999999994</v>
      </c>
      <c r="H4330">
        <v>6.2381781039570248</v>
      </c>
      <c r="I4330" s="33">
        <v>1.7629999999999999</v>
      </c>
      <c r="J4330" s="35">
        <f>G4330/I4330</f>
        <v>0.24072603516732841</v>
      </c>
      <c r="K4330">
        <v>0.81176470588235283</v>
      </c>
      <c r="L4330">
        <v>1.0691328077622801</v>
      </c>
      <c r="M4330">
        <v>0.8</v>
      </c>
      <c r="N4330" t="s">
        <v>37</v>
      </c>
      <c r="O4330" s="53" t="s">
        <v>37</v>
      </c>
      <c r="P4330" s="54" t="str">
        <f>'Sheet1 (2)'!O3631</f>
        <v>B</v>
      </c>
      <c r="Q4330" s="31" t="str">
        <f>IF(U4330="same",N4330,IF(O4330=N4330,P4330,O4330))</f>
        <v>B</v>
      </c>
      <c r="R4330">
        <f>VLOOKUP(IF(V4330="same",N4330,IF(O4330=N4330,P4330,O4330)),$AA$2:$AL$8,9,FALSE)</f>
        <v>0.25</v>
      </c>
      <c r="S4330" s="11">
        <f>(L4330-M4330)/L4330</f>
        <v>0.2517300056721497</v>
      </c>
      <c r="T4330" s="13">
        <f t="shared" si="67"/>
        <v>0.25</v>
      </c>
      <c r="U4330">
        <f>IFERROR(T4330*I4330,0)</f>
        <v>0.44074999999999998</v>
      </c>
      <c r="V4330" t="str">
        <f>IF(AND(N4330=O4330,P4330=N4330),"same",IF(NOT(OR(O4330=N4330,P4330=N4330)),"conflict","change"))</f>
        <v>same</v>
      </c>
      <c r="W4330" s="55">
        <f>U4330-G4330</f>
        <v>1.6350000000000031E-2</v>
      </c>
    </row>
    <row r="4331" spans="1:23" ht="21" hidden="1" outlineLevel="2" x14ac:dyDescent="0.4">
      <c r="A4331" t="s">
        <v>4019</v>
      </c>
      <c r="B4331" t="s">
        <v>3907</v>
      </c>
      <c r="C4331" t="s">
        <v>3908</v>
      </c>
      <c r="D4331" s="34">
        <v>120442</v>
      </c>
      <c r="E4331" s="34">
        <v>6805</v>
      </c>
      <c r="F4331" s="33">
        <v>4.7634999999999996</v>
      </c>
      <c r="G4331" s="33">
        <v>1.6655000000000002</v>
      </c>
      <c r="H4331">
        <v>5.6500224174291356</v>
      </c>
      <c r="I4331" s="33">
        <v>6.4290000000000003</v>
      </c>
      <c r="J4331" s="35">
        <f>G4331/I4331</f>
        <v>0.25906050707730599</v>
      </c>
      <c r="K4331">
        <v>0.7</v>
      </c>
      <c r="L4331">
        <v>0.94474650991917708</v>
      </c>
      <c r="M4331">
        <v>0.7</v>
      </c>
      <c r="N4331" t="s">
        <v>37</v>
      </c>
      <c r="O4331" s="53" t="s">
        <v>37</v>
      </c>
      <c r="P4331" s="54" t="str">
        <f>'Sheet1 (2)'!O3644</f>
        <v>B</v>
      </c>
      <c r="Q4331" s="31" t="str">
        <f>IF(U4331="same",N4331,IF(O4331=N4331,P4331,O4331))</f>
        <v>B</v>
      </c>
      <c r="R4331">
        <f>VLOOKUP(IF(V4331="same",N4331,IF(O4331=N4331,P4331,O4331)),$AA$2:$AL$8,9,FALSE)</f>
        <v>0.25</v>
      </c>
      <c r="S4331" s="11">
        <f>(L4331-M4331)/L4331</f>
        <v>0.25906050707730599</v>
      </c>
      <c r="T4331" s="13">
        <f t="shared" si="67"/>
        <v>0.25</v>
      </c>
      <c r="U4331">
        <f>IFERROR(T4331*I4331,0)</f>
        <v>1.6072500000000001</v>
      </c>
      <c r="V4331" t="str">
        <f>IF(AND(N4331=O4331,P4331=N4331),"same",IF(NOT(OR(O4331=N4331,P4331=N4331)),"conflict","change"))</f>
        <v>same</v>
      </c>
      <c r="W4331" s="55">
        <f>U4331-G4331</f>
        <v>-5.8250000000000135E-2</v>
      </c>
    </row>
    <row r="4332" spans="1:23" ht="21" hidden="1" outlineLevel="2" x14ac:dyDescent="0.4">
      <c r="A4332" t="s">
        <v>4020</v>
      </c>
      <c r="B4332" t="s">
        <v>3907</v>
      </c>
      <c r="C4332" t="s">
        <v>3908</v>
      </c>
      <c r="D4332" s="34">
        <v>15740</v>
      </c>
      <c r="E4332" s="34">
        <v>1399</v>
      </c>
      <c r="F4332" s="33">
        <v>0.9778</v>
      </c>
      <c r="G4332" s="33">
        <v>0.26419999999999999</v>
      </c>
      <c r="H4332">
        <v>8.8881829733163915</v>
      </c>
      <c r="I4332" s="33">
        <v>1.242</v>
      </c>
      <c r="J4332" s="35">
        <f>G4332/I4332</f>
        <v>0.21272141706924316</v>
      </c>
      <c r="K4332">
        <v>0.69892780557541101</v>
      </c>
      <c r="L4332">
        <v>0.88777698355968548</v>
      </c>
      <c r="M4332">
        <v>0.7</v>
      </c>
      <c r="N4332" t="s">
        <v>37</v>
      </c>
      <c r="O4332" s="53" t="s">
        <v>37</v>
      </c>
      <c r="P4332" s="54" t="str">
        <f>'Sheet1 (2)'!O3683</f>
        <v>B</v>
      </c>
      <c r="Q4332" s="31" t="str">
        <f>IF(U4332="same",N4332,IF(O4332=N4332,P4332,O4332))</f>
        <v>B</v>
      </c>
      <c r="R4332">
        <f>VLOOKUP(IF(V4332="same",N4332,IF(O4332=N4332,P4332,O4332)),$AA$2:$AL$8,9,FALSE)</f>
        <v>0.25</v>
      </c>
      <c r="S4332" s="11">
        <f>(L4332-M4332)/L4332</f>
        <v>0.21151368760064418</v>
      </c>
      <c r="T4332" s="13">
        <f t="shared" si="67"/>
        <v>0.21151368760064418</v>
      </c>
      <c r="U4332">
        <f>IFERROR(T4332*I4332,0)</f>
        <v>0.26270000000000004</v>
      </c>
      <c r="V4332" t="str">
        <f>IF(AND(N4332=O4332,P4332=N4332),"same",IF(NOT(OR(O4332=N4332,P4332=N4332)),"conflict","change"))</f>
        <v>same</v>
      </c>
      <c r="W4332" s="55">
        <f>U4332-G4332</f>
        <v>-1.4999999999999458E-3</v>
      </c>
    </row>
    <row r="4333" spans="1:23" ht="21" hidden="1" outlineLevel="2" x14ac:dyDescent="0.4">
      <c r="A4333" t="s">
        <v>4021</v>
      </c>
      <c r="B4333" t="s">
        <v>3907</v>
      </c>
      <c r="C4333" t="s">
        <v>3908</v>
      </c>
      <c r="D4333" s="34">
        <v>22408</v>
      </c>
      <c r="E4333" s="34">
        <v>1192</v>
      </c>
      <c r="F4333" s="33">
        <v>1.0584</v>
      </c>
      <c r="G4333" s="33">
        <v>0.35959999999999998</v>
      </c>
      <c r="H4333">
        <v>5.3195287397358086</v>
      </c>
      <c r="I4333" s="33">
        <v>1.4179999999999999</v>
      </c>
      <c r="J4333" s="35">
        <f>G4333/I4333</f>
        <v>0.25359661495063468</v>
      </c>
      <c r="K4333">
        <v>0.88791946308724845</v>
      </c>
      <c r="L4333">
        <v>1.1895973154362416</v>
      </c>
      <c r="M4333">
        <v>0.9</v>
      </c>
      <c r="N4333" t="s">
        <v>37</v>
      </c>
      <c r="O4333" s="53" t="s">
        <v>37</v>
      </c>
      <c r="P4333" s="54" t="str">
        <f>'Sheet1 (2)'!O3729</f>
        <v>B</v>
      </c>
      <c r="Q4333" s="31" t="str">
        <f>IF(U4333="same",N4333,IF(O4333=N4333,P4333,O4333))</f>
        <v>B</v>
      </c>
      <c r="R4333">
        <f>VLOOKUP(IF(V4333="same",N4333,IF(O4333=N4333,P4333,O4333)),$AA$2:$AL$8,9,FALSE)</f>
        <v>0.25</v>
      </c>
      <c r="S4333" s="11">
        <f>(L4333-M4333)/L4333</f>
        <v>0.24344146685472492</v>
      </c>
      <c r="T4333" s="13">
        <f t="shared" si="67"/>
        <v>0.24344146685472492</v>
      </c>
      <c r="U4333">
        <f>IFERROR(T4333*I4333,0)</f>
        <v>0.34519999999999995</v>
      </c>
      <c r="V4333" t="str">
        <f>IF(AND(N4333=O4333,P4333=N4333),"same",IF(NOT(OR(O4333=N4333,P4333=N4333)),"conflict","change"))</f>
        <v>same</v>
      </c>
      <c r="W4333" s="55">
        <f>U4333-G4333</f>
        <v>-1.4400000000000024E-2</v>
      </c>
    </row>
    <row r="4334" spans="1:23" ht="21" hidden="1" outlineLevel="2" x14ac:dyDescent="0.4">
      <c r="A4334" t="s">
        <v>4022</v>
      </c>
      <c r="B4334" t="s">
        <v>3907</v>
      </c>
      <c r="C4334" t="s">
        <v>3908</v>
      </c>
      <c r="D4334" s="34">
        <v>24547</v>
      </c>
      <c r="E4334" s="34">
        <v>823</v>
      </c>
      <c r="F4334" s="33">
        <v>0.63339999999999996</v>
      </c>
      <c r="G4334" s="33">
        <v>0.19460000000000002</v>
      </c>
      <c r="H4334">
        <v>3.3527518637715401</v>
      </c>
      <c r="I4334" s="33">
        <v>0.82799999999999996</v>
      </c>
      <c r="J4334" s="35">
        <f>G4334/I4334</f>
        <v>0.23502415458937201</v>
      </c>
      <c r="K4334">
        <v>0.7696233292831105</v>
      </c>
      <c r="L4334">
        <v>1.0060753341433779</v>
      </c>
      <c r="M4334">
        <v>0.8</v>
      </c>
      <c r="N4334" t="s">
        <v>37</v>
      </c>
      <c r="O4334" s="53" t="s">
        <v>37</v>
      </c>
      <c r="P4334" s="54" t="str">
        <f>'Sheet1 (2)'!O3762</f>
        <v>B</v>
      </c>
      <c r="Q4334" s="31" t="str">
        <f>IF(U4334="same",N4334,IF(O4334=N4334,P4334,O4334))</f>
        <v>B</v>
      </c>
      <c r="R4334">
        <f>VLOOKUP(IF(V4334="same",N4334,IF(O4334=N4334,P4334,O4334)),$AA$2:$AL$8,9,FALSE)</f>
        <v>0.25</v>
      </c>
      <c r="S4334" s="11">
        <f>(L4334-M4334)/L4334</f>
        <v>0.20483091787439611</v>
      </c>
      <c r="T4334" s="13">
        <f t="shared" si="67"/>
        <v>0.20483091787439611</v>
      </c>
      <c r="U4334">
        <f>IFERROR(T4334*I4334,0)</f>
        <v>0.16959999999999997</v>
      </c>
      <c r="V4334" t="str">
        <f>IF(AND(N4334=O4334,P4334=N4334),"same",IF(NOT(OR(O4334=N4334,P4334=N4334)),"conflict","change"))</f>
        <v>same</v>
      </c>
      <c r="W4334" s="55">
        <f>U4334-G4334</f>
        <v>-2.500000000000005E-2</v>
      </c>
    </row>
    <row r="4335" spans="1:23" ht="21" hidden="1" outlineLevel="2" x14ac:dyDescent="0.4">
      <c r="A4335" t="s">
        <v>4023</v>
      </c>
      <c r="B4335" t="s">
        <v>3907</v>
      </c>
      <c r="C4335" t="s">
        <v>3908</v>
      </c>
      <c r="D4335" s="34">
        <v>16817</v>
      </c>
      <c r="E4335" s="34">
        <v>1638</v>
      </c>
      <c r="F4335" s="33">
        <v>0.8338000000000001</v>
      </c>
      <c r="G4335" s="33">
        <v>0.2732</v>
      </c>
      <c r="H4335">
        <v>9.7401439020039238</v>
      </c>
      <c r="I4335" s="33">
        <v>1.1070000000000002</v>
      </c>
      <c r="J4335" s="35">
        <f>G4335/I4335</f>
        <v>0.24679313459801261</v>
      </c>
      <c r="K4335">
        <v>0.50903540903540911</v>
      </c>
      <c r="L4335">
        <v>0.67582417582417598</v>
      </c>
      <c r="M4335">
        <v>0.5</v>
      </c>
      <c r="N4335" t="s">
        <v>37</v>
      </c>
      <c r="O4335" s="53" t="s">
        <v>37</v>
      </c>
      <c r="P4335" s="54" t="str">
        <f>'Sheet1 (2)'!O3768</f>
        <v>B</v>
      </c>
      <c r="Q4335" s="31" t="str">
        <f>IF(U4335="same",N4335,IF(O4335=N4335,P4335,O4335))</f>
        <v>B</v>
      </c>
      <c r="R4335">
        <f>VLOOKUP(IF(V4335="same",N4335,IF(O4335=N4335,P4335,O4335)),$AA$2:$AL$8,9,FALSE)</f>
        <v>0.25</v>
      </c>
      <c r="S4335" s="11">
        <f>(L4335-M4335)/L4335</f>
        <v>0.26016260162601645</v>
      </c>
      <c r="T4335" s="13">
        <f t="shared" si="67"/>
        <v>0.25</v>
      </c>
      <c r="U4335">
        <f>IFERROR(T4335*I4335,0)</f>
        <v>0.27675000000000005</v>
      </c>
      <c r="V4335" t="str">
        <f>IF(AND(N4335=O4335,P4335=N4335),"same",IF(NOT(OR(O4335=N4335,P4335=N4335)),"conflict","change"))</f>
        <v>same</v>
      </c>
      <c r="W4335" s="55">
        <f>U4335-G4335</f>
        <v>3.5500000000000531E-3</v>
      </c>
    </row>
    <row r="4336" spans="1:23" ht="21" hidden="1" outlineLevel="2" x14ac:dyDescent="0.4">
      <c r="A4336" t="s">
        <v>4024</v>
      </c>
      <c r="B4336" t="s">
        <v>3907</v>
      </c>
      <c r="C4336" t="s">
        <v>3908</v>
      </c>
      <c r="D4336" s="34">
        <v>147869</v>
      </c>
      <c r="E4336" s="34">
        <v>5715</v>
      </c>
      <c r="F4336" s="33">
        <v>5.1434999999999995</v>
      </c>
      <c r="G4336" s="33">
        <v>1.2765</v>
      </c>
      <c r="H4336">
        <v>3.8649074518661788</v>
      </c>
      <c r="I4336" s="33">
        <v>6.42</v>
      </c>
      <c r="J4336" s="35">
        <f>G4336/I4336</f>
        <v>0.19883177570093458</v>
      </c>
      <c r="K4336">
        <v>0.8999999999999998</v>
      </c>
      <c r="L4336">
        <v>1.1233595800524934</v>
      </c>
      <c r="M4336">
        <v>0.9</v>
      </c>
      <c r="N4336" t="s">
        <v>37</v>
      </c>
      <c r="O4336" s="53" t="s">
        <v>37</v>
      </c>
      <c r="P4336" s="54" t="str">
        <f>'Sheet1 (2)'!O3781</f>
        <v>B</v>
      </c>
      <c r="Q4336" s="31" t="str">
        <f>IF(U4336="same",N4336,IF(O4336=N4336,P4336,O4336))</f>
        <v>B</v>
      </c>
      <c r="R4336">
        <f>VLOOKUP(IF(V4336="same",N4336,IF(O4336=N4336,P4336,O4336)),$AA$2:$AL$8,9,FALSE)</f>
        <v>0.25</v>
      </c>
      <c r="S4336" s="11">
        <f>(L4336-M4336)/L4336</f>
        <v>0.19883177570093452</v>
      </c>
      <c r="T4336" s="13">
        <f t="shared" si="67"/>
        <v>0.19883177570093452</v>
      </c>
      <c r="U4336">
        <f>IFERROR(T4336*I4336,0)</f>
        <v>1.2764999999999995</v>
      </c>
      <c r="V4336" t="str">
        <f>IF(AND(N4336=O4336,P4336=N4336),"same",IF(NOT(OR(O4336=N4336,P4336=N4336)),"conflict","change"))</f>
        <v>same</v>
      </c>
      <c r="W4336" s="55">
        <f>U4336-G4336</f>
        <v>0</v>
      </c>
    </row>
    <row r="4337" spans="1:23" ht="21" hidden="1" outlineLevel="2" x14ac:dyDescent="0.4">
      <c r="A4337" t="s">
        <v>4025</v>
      </c>
      <c r="B4337" t="s">
        <v>3907</v>
      </c>
      <c r="C4337" t="s">
        <v>3908</v>
      </c>
      <c r="D4337" s="34">
        <v>5057</v>
      </c>
      <c r="E4337" s="34">
        <v>393</v>
      </c>
      <c r="F4337" s="33">
        <v>0.28220000000000001</v>
      </c>
      <c r="G4337" s="33">
        <v>0.13880000000000001</v>
      </c>
      <c r="H4337">
        <v>7.7714059719201112</v>
      </c>
      <c r="I4337" s="33">
        <v>0.42100000000000004</v>
      </c>
      <c r="J4337" s="35">
        <f>G4337/I4337</f>
        <v>0.32969121140142515</v>
      </c>
      <c r="K4337">
        <v>0.71806615776081417</v>
      </c>
      <c r="L4337">
        <v>1.0712468193384226</v>
      </c>
      <c r="M4337">
        <v>0.8</v>
      </c>
      <c r="N4337" t="s">
        <v>37</v>
      </c>
      <c r="O4337" s="53" t="s">
        <v>37</v>
      </c>
      <c r="P4337" s="54" t="str">
        <f>'Sheet1 (2)'!O3794</f>
        <v>B</v>
      </c>
      <c r="Q4337" s="31" t="str">
        <f>IF(U4337="same",N4337,IF(O4337=N4337,P4337,O4337))</f>
        <v>B</v>
      </c>
      <c r="R4337">
        <f>VLOOKUP(IF(V4337="same",N4337,IF(O4337=N4337,P4337,O4337)),$AA$2:$AL$8,9,FALSE)</f>
        <v>0.25</v>
      </c>
      <c r="S4337" s="11">
        <f>(L4337-M4337)/L4337</f>
        <v>0.25320665083135402</v>
      </c>
      <c r="T4337" s="13">
        <f t="shared" si="67"/>
        <v>0.25</v>
      </c>
      <c r="U4337">
        <f>IFERROR(T4337*I4337,0)</f>
        <v>0.10525000000000001</v>
      </c>
      <c r="V4337" t="str">
        <f>IF(AND(N4337=O4337,P4337=N4337),"same",IF(NOT(OR(O4337=N4337,P4337=N4337)),"conflict","change"))</f>
        <v>same</v>
      </c>
      <c r="W4337" s="55">
        <f>U4337-G4337</f>
        <v>-3.3549999999999996E-2</v>
      </c>
    </row>
    <row r="4338" spans="1:23" ht="21" hidden="1" outlineLevel="2" x14ac:dyDescent="0.4">
      <c r="A4338" t="s">
        <v>4026</v>
      </c>
      <c r="B4338" t="s">
        <v>3907</v>
      </c>
      <c r="C4338" t="s">
        <v>3908</v>
      </c>
      <c r="D4338" s="34">
        <v>5066</v>
      </c>
      <c r="E4338" s="34">
        <v>764</v>
      </c>
      <c r="F4338" s="33">
        <v>0.53280000000000005</v>
      </c>
      <c r="G4338" s="33">
        <v>0.16920000000000002</v>
      </c>
      <c r="H4338">
        <v>15.080931701539676</v>
      </c>
      <c r="I4338" s="33">
        <v>0.70200000000000007</v>
      </c>
      <c r="J4338" s="35">
        <f>G4338/I4338</f>
        <v>0.24102564102564103</v>
      </c>
      <c r="K4338">
        <v>0.69738219895287967</v>
      </c>
      <c r="L4338">
        <v>0.91884816753926712</v>
      </c>
      <c r="M4338">
        <v>0.7</v>
      </c>
      <c r="N4338" t="s">
        <v>37</v>
      </c>
      <c r="O4338" s="53" t="s">
        <v>37</v>
      </c>
      <c r="P4338" s="54" t="str">
        <f>'Sheet1 (2)'!O3815</f>
        <v>B</v>
      </c>
      <c r="Q4338" s="31" t="str">
        <f>IF(U4338="same",N4338,IF(O4338=N4338,P4338,O4338))</f>
        <v>B</v>
      </c>
      <c r="R4338">
        <f>VLOOKUP(IF(V4338="same",N4338,IF(O4338=N4338,P4338,O4338)),$AA$2:$AL$8,9,FALSE)</f>
        <v>0.25</v>
      </c>
      <c r="S4338" s="11">
        <f>(L4338-M4338)/L4338</f>
        <v>0.23817663817663831</v>
      </c>
      <c r="T4338" s="13">
        <f t="shared" si="67"/>
        <v>0.23817663817663831</v>
      </c>
      <c r="U4338">
        <f>IFERROR(T4338*I4338,0)</f>
        <v>0.1672000000000001</v>
      </c>
      <c r="V4338" t="str">
        <f>IF(AND(N4338=O4338,P4338=N4338),"same",IF(NOT(OR(O4338=N4338,P4338=N4338)),"conflict","change"))</f>
        <v>same</v>
      </c>
      <c r="W4338" s="55">
        <f>U4338-G4338</f>
        <v>-1.9999999999999185E-3</v>
      </c>
    </row>
    <row r="4339" spans="1:23" ht="21" hidden="1" outlineLevel="2" x14ac:dyDescent="0.4">
      <c r="A4339" t="s">
        <v>4027</v>
      </c>
      <c r="B4339" t="s">
        <v>3907</v>
      </c>
      <c r="C4339" t="s">
        <v>3908</v>
      </c>
      <c r="D4339" s="34">
        <v>10299</v>
      </c>
      <c r="E4339" s="34">
        <v>769</v>
      </c>
      <c r="F4339" s="33">
        <v>0.58699999999999997</v>
      </c>
      <c r="G4339" s="33">
        <v>0.23</v>
      </c>
      <c r="H4339">
        <v>7.4667443441110786</v>
      </c>
      <c r="I4339" s="33">
        <v>0.81699999999999995</v>
      </c>
      <c r="J4339" s="35">
        <f>G4339/I4339</f>
        <v>0.28151774785801714</v>
      </c>
      <c r="K4339">
        <v>0.76332899869960991</v>
      </c>
      <c r="L4339">
        <v>1.0624187256176854</v>
      </c>
      <c r="M4339">
        <v>0.8</v>
      </c>
      <c r="N4339" t="s">
        <v>37</v>
      </c>
      <c r="O4339" s="53" t="s">
        <v>37</v>
      </c>
      <c r="P4339" s="54" t="str">
        <f>'Sheet1 (2)'!O3872</f>
        <v>B</v>
      </c>
      <c r="Q4339" s="31" t="str">
        <f>IF(U4339="same",N4339,IF(O4339=N4339,P4339,O4339))</f>
        <v>B</v>
      </c>
      <c r="R4339">
        <f>VLOOKUP(IF(V4339="same",N4339,IF(O4339=N4339,P4339,O4339)),$AA$2:$AL$8,9,FALSE)</f>
        <v>0.25</v>
      </c>
      <c r="S4339" s="11">
        <f>(L4339-M4339)/L4339</f>
        <v>0.24700122399020807</v>
      </c>
      <c r="T4339" s="13">
        <f t="shared" si="67"/>
        <v>0.24700122399020807</v>
      </c>
      <c r="U4339">
        <f>IFERROR(T4339*I4339,0)</f>
        <v>0.20179999999999998</v>
      </c>
      <c r="V4339" t="str">
        <f>IF(AND(N4339=O4339,P4339=N4339),"same",IF(NOT(OR(O4339=N4339,P4339=N4339)),"conflict","change"))</f>
        <v>same</v>
      </c>
      <c r="W4339" s="55">
        <f>U4339-G4339</f>
        <v>-2.8200000000000031E-2</v>
      </c>
    </row>
    <row r="4340" spans="1:23" ht="21" hidden="1" outlineLevel="2" x14ac:dyDescent="0.4">
      <c r="A4340" t="s">
        <v>4028</v>
      </c>
      <c r="B4340" t="s">
        <v>3907</v>
      </c>
      <c r="C4340" t="s">
        <v>3908</v>
      </c>
      <c r="D4340" s="34">
        <v>21654</v>
      </c>
      <c r="E4340" s="34">
        <v>880</v>
      </c>
      <c r="F4340" s="33">
        <v>0.62629999999999986</v>
      </c>
      <c r="G4340" s="33">
        <v>0.19269999999999995</v>
      </c>
      <c r="H4340">
        <v>4.0639142883531907</v>
      </c>
      <c r="I4340" s="33">
        <v>0.81899999999999984</v>
      </c>
      <c r="J4340" s="35">
        <f>G4340/I4340</f>
        <v>0.23528693528693528</v>
      </c>
      <c r="K4340">
        <v>0.71170454545454531</v>
      </c>
      <c r="L4340">
        <v>0.93068181818181805</v>
      </c>
      <c r="M4340">
        <v>0.7</v>
      </c>
      <c r="N4340" t="s">
        <v>37</v>
      </c>
      <c r="O4340" s="53" t="s">
        <v>37</v>
      </c>
      <c r="P4340" s="54" t="str">
        <f>'Sheet1 (2)'!O3921</f>
        <v>B</v>
      </c>
      <c r="Q4340" s="31" t="str">
        <f>IF(U4340="same",N4340,IF(O4340=N4340,P4340,O4340))</f>
        <v>B</v>
      </c>
      <c r="R4340">
        <f>VLOOKUP(IF(V4340="same",N4340,IF(O4340=N4340,P4340,O4340)),$AA$2:$AL$8,9,FALSE)</f>
        <v>0.25</v>
      </c>
      <c r="S4340" s="11">
        <f>(L4340-M4340)/L4340</f>
        <v>0.24786324786324782</v>
      </c>
      <c r="T4340" s="13">
        <f t="shared" si="67"/>
        <v>0.24786324786324782</v>
      </c>
      <c r="U4340">
        <f>IFERROR(T4340*I4340,0)</f>
        <v>0.20299999999999993</v>
      </c>
      <c r="V4340" t="str">
        <f>IF(AND(N4340=O4340,P4340=N4340),"same",IF(NOT(OR(O4340=N4340,P4340=N4340)),"conflict","change"))</f>
        <v>same</v>
      </c>
      <c r="W4340" s="55">
        <f>U4340-G4340</f>
        <v>1.0299999999999976E-2</v>
      </c>
    </row>
    <row r="4341" spans="1:23" ht="21" hidden="1" outlineLevel="2" x14ac:dyDescent="0.4">
      <c r="A4341" t="s">
        <v>4029</v>
      </c>
      <c r="B4341" t="s">
        <v>3907</v>
      </c>
      <c r="C4341" t="s">
        <v>3908</v>
      </c>
      <c r="D4341" s="34">
        <v>70551</v>
      </c>
      <c r="E4341" s="34">
        <v>10354</v>
      </c>
      <c r="F4341" s="33">
        <v>7.4320000000000004</v>
      </c>
      <c r="G4341" s="33">
        <v>2.4770000000000003</v>
      </c>
      <c r="H4341">
        <v>14.675908208246517</v>
      </c>
      <c r="I4341" s="33">
        <v>9.9090000000000007</v>
      </c>
      <c r="J4341" s="35">
        <f>G4341/I4341</f>
        <v>0.24997477041073773</v>
      </c>
      <c r="K4341">
        <v>0.71779022599961373</v>
      </c>
      <c r="L4341">
        <v>0.95702144098898978</v>
      </c>
      <c r="M4341">
        <v>0.7</v>
      </c>
      <c r="N4341" t="s">
        <v>37</v>
      </c>
      <c r="O4341" s="53" t="s">
        <v>37</v>
      </c>
      <c r="P4341" s="54" t="str">
        <f>'Sheet1 (2)'!O3923</f>
        <v>B</v>
      </c>
      <c r="Q4341" s="31" t="str">
        <f>IF(U4341="same",N4341,IF(O4341=N4341,P4341,O4341))</f>
        <v>B</v>
      </c>
      <c r="R4341">
        <f>VLOOKUP(IF(V4341="same",N4341,IF(O4341=N4341,P4341,O4341)),$AA$2:$AL$8,9,FALSE)</f>
        <v>0.25</v>
      </c>
      <c r="S4341" s="11">
        <f>(L4341-M4341)/L4341</f>
        <v>0.26856393177919069</v>
      </c>
      <c r="T4341" s="13">
        <f t="shared" si="67"/>
        <v>0.25</v>
      </c>
      <c r="U4341">
        <f>IFERROR(T4341*I4341,0)</f>
        <v>2.4772500000000002</v>
      </c>
      <c r="V4341" t="str">
        <f>IF(AND(N4341=O4341,P4341=N4341),"same",IF(NOT(OR(O4341=N4341,P4341=N4341)),"conflict","change"))</f>
        <v>same</v>
      </c>
      <c r="W4341" s="55">
        <f>U4341-G4341</f>
        <v>2.4999999999986144E-4</v>
      </c>
    </row>
    <row r="4342" spans="1:23" ht="21" hidden="1" outlineLevel="2" x14ac:dyDescent="0.4">
      <c r="A4342" t="s">
        <v>4030</v>
      </c>
      <c r="B4342" t="s">
        <v>3907</v>
      </c>
      <c r="C4342" t="s">
        <v>3908</v>
      </c>
      <c r="D4342" s="34">
        <v>89500</v>
      </c>
      <c r="E4342" s="34">
        <v>5616</v>
      </c>
      <c r="F4342" s="33">
        <v>4.8638000000000012</v>
      </c>
      <c r="G4342" s="33">
        <v>1.6181999999999999</v>
      </c>
      <c r="H4342">
        <v>6.2748603351955303</v>
      </c>
      <c r="I4342" s="33">
        <v>6.4820000000000011</v>
      </c>
      <c r="J4342" s="35">
        <f>G4342/I4342</f>
        <v>0.24964517124344332</v>
      </c>
      <c r="K4342">
        <v>0.86606125356125374</v>
      </c>
      <c r="L4342">
        <v>1.1542022792022795</v>
      </c>
      <c r="M4342">
        <v>0.85</v>
      </c>
      <c r="N4342" t="s">
        <v>37</v>
      </c>
      <c r="O4342" s="53" t="s">
        <v>37</v>
      </c>
      <c r="P4342" s="54" t="str">
        <f>'Sheet1 (2)'!O3944</f>
        <v>B</v>
      </c>
      <c r="Q4342" s="31" t="str">
        <f>IF(U4342="same",N4342,IF(O4342=N4342,P4342,O4342))</f>
        <v>B</v>
      </c>
      <c r="R4342">
        <f>VLOOKUP(IF(V4342="same",N4342,IF(O4342=N4342,P4342,O4342)),$AA$2:$AL$8,9,FALSE)</f>
        <v>0.25</v>
      </c>
      <c r="S4342" s="11">
        <f>(L4342-M4342)/L4342</f>
        <v>0.26356062943535963</v>
      </c>
      <c r="T4342" s="13">
        <f t="shared" si="67"/>
        <v>0.25</v>
      </c>
      <c r="U4342">
        <f>IFERROR(T4342*I4342,0)</f>
        <v>1.6205000000000003</v>
      </c>
      <c r="V4342" t="str">
        <f>IF(AND(N4342=O4342,P4342=N4342),"same",IF(NOT(OR(O4342=N4342,P4342=N4342)),"conflict","change"))</f>
        <v>same</v>
      </c>
      <c r="W4342" s="55">
        <f>U4342-G4342</f>
        <v>2.3000000000004128E-3</v>
      </c>
    </row>
    <row r="4343" spans="1:23" ht="21" hidden="1" outlineLevel="2" x14ac:dyDescent="0.4">
      <c r="A4343" t="s">
        <v>4031</v>
      </c>
      <c r="B4343" t="s">
        <v>3907</v>
      </c>
      <c r="C4343" t="s">
        <v>3908</v>
      </c>
      <c r="D4343" s="34">
        <v>11851</v>
      </c>
      <c r="E4343" s="34">
        <v>991</v>
      </c>
      <c r="F4343" s="33">
        <v>0.51670000000000005</v>
      </c>
      <c r="G4343" s="33">
        <v>0.1673</v>
      </c>
      <c r="H4343">
        <v>8.3621635305037554</v>
      </c>
      <c r="I4343" s="33">
        <v>0.68400000000000005</v>
      </c>
      <c r="J4343" s="35">
        <f>G4343/I4343</f>
        <v>0.24459064327485378</v>
      </c>
      <c r="K4343">
        <v>0.5213925327951564</v>
      </c>
      <c r="L4343">
        <v>0.69021190716448033</v>
      </c>
      <c r="M4343">
        <v>0.5</v>
      </c>
      <c r="N4343" t="s">
        <v>37</v>
      </c>
      <c r="O4343" s="53" t="s">
        <v>37</v>
      </c>
      <c r="P4343" s="54" t="str">
        <f>'Sheet1 (2)'!O4031</f>
        <v>B</v>
      </c>
      <c r="Q4343" s="31" t="str">
        <f>IF(U4343="same",N4343,IF(O4343=N4343,P4343,O4343))</f>
        <v>B</v>
      </c>
      <c r="R4343">
        <f>VLOOKUP(IF(V4343="same",N4343,IF(O4343=N4343,P4343,O4343)),$AA$2:$AL$8,9,FALSE)</f>
        <v>0.25</v>
      </c>
      <c r="S4343" s="11">
        <f>(L4343-M4343)/L4343</f>
        <v>0.27558479532163743</v>
      </c>
      <c r="T4343" s="13">
        <f t="shared" si="67"/>
        <v>0.25</v>
      </c>
      <c r="U4343">
        <f>IFERROR(T4343*I4343,0)</f>
        <v>0.17100000000000001</v>
      </c>
      <c r="V4343" t="str">
        <f>IF(AND(N4343=O4343,P4343=N4343),"same",IF(NOT(OR(O4343=N4343,P4343=N4343)),"conflict","change"))</f>
        <v>same</v>
      </c>
      <c r="W4343" s="55">
        <f>U4343-G4343</f>
        <v>3.7000000000000088E-3</v>
      </c>
    </row>
    <row r="4344" spans="1:23" ht="21" hidden="1" outlineLevel="2" x14ac:dyDescent="0.4">
      <c r="A4344" t="s">
        <v>4032</v>
      </c>
      <c r="B4344" t="s">
        <v>3907</v>
      </c>
      <c r="C4344" t="s">
        <v>3908</v>
      </c>
      <c r="D4344" s="34">
        <v>67747</v>
      </c>
      <c r="E4344" s="34">
        <v>2709</v>
      </c>
      <c r="F4344" s="33">
        <v>2.4380000000000002</v>
      </c>
      <c r="G4344" s="33">
        <v>0.69099999999999995</v>
      </c>
      <c r="H4344">
        <v>3.9987010494929667</v>
      </c>
      <c r="I4344" s="33">
        <v>3.129</v>
      </c>
      <c r="J4344" s="35">
        <f>G4344/I4344</f>
        <v>0.22083732821987853</v>
      </c>
      <c r="K4344">
        <v>0.89996308600959762</v>
      </c>
      <c r="L4344">
        <v>1.1550387596899225</v>
      </c>
      <c r="M4344">
        <v>0.9</v>
      </c>
      <c r="N4344" t="s">
        <v>37</v>
      </c>
      <c r="O4344" s="53" t="s">
        <v>37</v>
      </c>
      <c r="P4344" s="54" t="str">
        <f>'Sheet1 (2)'!O4071</f>
        <v>B</v>
      </c>
      <c r="Q4344" s="31" t="str">
        <f>IF(U4344="same",N4344,IF(O4344=N4344,P4344,O4344))</f>
        <v>B</v>
      </c>
      <c r="R4344">
        <f>VLOOKUP(IF(V4344="same",N4344,IF(O4344=N4344,P4344,O4344)),$AA$2:$AL$8,9,FALSE)</f>
        <v>0.25</v>
      </c>
      <c r="S4344" s="11">
        <f>(L4344-M4344)/L4344</f>
        <v>0.2208053691275168</v>
      </c>
      <c r="T4344" s="13">
        <f t="shared" si="67"/>
        <v>0.2208053691275168</v>
      </c>
      <c r="U4344">
        <f>IFERROR(T4344*I4344,0)</f>
        <v>0.69090000000000007</v>
      </c>
      <c r="V4344" t="str">
        <f>IF(AND(N4344=O4344,P4344=N4344),"same",IF(NOT(OR(O4344=N4344,P4344=N4344)),"conflict","change"))</f>
        <v>same</v>
      </c>
      <c r="W4344" s="55">
        <f>U4344-G4344</f>
        <v>-9.9999999999877964E-5</v>
      </c>
    </row>
    <row r="4345" spans="1:23" ht="21" hidden="1" outlineLevel="2" x14ac:dyDescent="0.4">
      <c r="A4345" t="s">
        <v>4033</v>
      </c>
      <c r="B4345" t="s">
        <v>3907</v>
      </c>
      <c r="C4345" t="s">
        <v>3908</v>
      </c>
      <c r="D4345" s="34">
        <v>21203</v>
      </c>
      <c r="E4345" s="34">
        <v>1961</v>
      </c>
      <c r="F4345" s="33">
        <v>1.5747999999999995</v>
      </c>
      <c r="G4345" s="33">
        <v>0.5242</v>
      </c>
      <c r="H4345">
        <v>9.2486912229401508</v>
      </c>
      <c r="I4345" s="33">
        <v>2.0989999999999993</v>
      </c>
      <c r="J4345" s="35">
        <f>G4345/I4345</f>
        <v>0.2497379704621249</v>
      </c>
      <c r="K4345">
        <v>0.80305966343702162</v>
      </c>
      <c r="L4345">
        <v>1.0703722590515039</v>
      </c>
      <c r="M4345">
        <v>0.8</v>
      </c>
      <c r="N4345" t="s">
        <v>37</v>
      </c>
      <c r="O4345" s="53" t="s">
        <v>37</v>
      </c>
      <c r="P4345" s="54" t="str">
        <f>'Sheet1 (2)'!O4082</f>
        <v>B</v>
      </c>
      <c r="Q4345" s="31" t="str">
        <f>IF(U4345="same",N4345,IF(O4345=N4345,P4345,O4345))</f>
        <v>B</v>
      </c>
      <c r="R4345">
        <f>VLOOKUP(IF(V4345="same",N4345,IF(O4345=N4345,P4345,O4345)),$AA$2:$AL$8,9,FALSE)</f>
        <v>0.25</v>
      </c>
      <c r="S4345" s="11">
        <f>(L4345-M4345)/L4345</f>
        <v>0.25259647451167189</v>
      </c>
      <c r="T4345" s="13">
        <f t="shared" si="67"/>
        <v>0.25</v>
      </c>
      <c r="U4345">
        <f>IFERROR(T4345*I4345,0)</f>
        <v>0.52474999999999983</v>
      </c>
      <c r="V4345" t="str">
        <f>IF(AND(N4345=O4345,P4345=N4345),"same",IF(NOT(OR(O4345=N4345,P4345=N4345)),"conflict","change"))</f>
        <v>same</v>
      </c>
      <c r="W4345" s="55">
        <f>U4345-G4345</f>
        <v>5.499999999998284E-4</v>
      </c>
    </row>
    <row r="4346" spans="1:23" ht="21" hidden="1" outlineLevel="2" x14ac:dyDescent="0.4">
      <c r="A4346" t="s">
        <v>4034</v>
      </c>
      <c r="B4346" t="s">
        <v>3907</v>
      </c>
      <c r="C4346" t="s">
        <v>3908</v>
      </c>
      <c r="D4346" s="34">
        <v>5363</v>
      </c>
      <c r="E4346" s="34">
        <v>276</v>
      </c>
      <c r="F4346" s="33">
        <v>0.2167</v>
      </c>
      <c r="G4346" s="33">
        <v>7.1300000000000002E-2</v>
      </c>
      <c r="H4346">
        <v>5.1463732985269441</v>
      </c>
      <c r="I4346" s="33">
        <v>0.28800000000000003</v>
      </c>
      <c r="J4346" s="35">
        <f>G4346/I4346</f>
        <v>0.24756944444444443</v>
      </c>
      <c r="K4346">
        <v>0.785144927536232</v>
      </c>
      <c r="L4346">
        <v>1.0434782608695654</v>
      </c>
      <c r="M4346">
        <v>0.8</v>
      </c>
      <c r="N4346" t="s">
        <v>37</v>
      </c>
      <c r="O4346" s="53" t="s">
        <v>37</v>
      </c>
      <c r="P4346" s="54" t="str">
        <f>'Sheet1 (2)'!O4107</f>
        <v>B</v>
      </c>
      <c r="Q4346" s="31" t="str">
        <f>IF(U4346="same",N4346,IF(O4346=N4346,P4346,O4346))</f>
        <v>B</v>
      </c>
      <c r="R4346">
        <f>VLOOKUP(IF(V4346="same",N4346,IF(O4346=N4346,P4346,O4346)),$AA$2:$AL$8,9,FALSE)</f>
        <v>0.25</v>
      </c>
      <c r="S4346" s="11">
        <f>(L4346-M4346)/L4346</f>
        <v>0.23333333333333342</v>
      </c>
      <c r="T4346" s="13">
        <f t="shared" si="67"/>
        <v>0.23333333333333342</v>
      </c>
      <c r="U4346">
        <f>IFERROR(T4346*I4346,0)</f>
        <v>6.7200000000000037E-2</v>
      </c>
      <c r="V4346" t="str">
        <f>IF(AND(N4346=O4346,P4346=N4346),"same",IF(NOT(OR(O4346=N4346,P4346=N4346)),"conflict","change"))</f>
        <v>same</v>
      </c>
      <c r="W4346" s="55">
        <f>U4346-G4346</f>
        <v>-4.0999999999999648E-3</v>
      </c>
    </row>
    <row r="4347" spans="1:23" ht="21" hidden="1" outlineLevel="2" x14ac:dyDescent="0.4">
      <c r="A4347" t="s">
        <v>4035</v>
      </c>
      <c r="B4347" t="s">
        <v>3907</v>
      </c>
      <c r="C4347" t="s">
        <v>3908</v>
      </c>
      <c r="D4347" s="34">
        <v>9572</v>
      </c>
      <c r="E4347" s="34">
        <v>1017</v>
      </c>
      <c r="F4347" s="33">
        <v>0.52789999999999992</v>
      </c>
      <c r="G4347" s="33">
        <v>0.1741</v>
      </c>
      <c r="H4347">
        <v>10.624738821562891</v>
      </c>
      <c r="I4347" s="33">
        <v>0.70199999999999996</v>
      </c>
      <c r="J4347" s="35">
        <f>G4347/I4347</f>
        <v>0.24800569800569802</v>
      </c>
      <c r="K4347">
        <v>0.51907571288102261</v>
      </c>
      <c r="L4347">
        <v>0.69026548672566368</v>
      </c>
      <c r="M4347">
        <v>0.5</v>
      </c>
      <c r="N4347" t="s">
        <v>37</v>
      </c>
      <c r="O4347" s="53" t="s">
        <v>37</v>
      </c>
      <c r="P4347" s="54" t="str">
        <f>'Sheet1 (2)'!O4143</f>
        <v>B</v>
      </c>
      <c r="Q4347" s="31" t="str">
        <f>IF(U4347="same",N4347,IF(O4347=N4347,P4347,O4347))</f>
        <v>B</v>
      </c>
      <c r="R4347">
        <f>VLOOKUP(IF(V4347="same",N4347,IF(O4347=N4347,P4347,O4347)),$AA$2:$AL$8,9,FALSE)</f>
        <v>0.25</v>
      </c>
      <c r="S4347" s="11">
        <f>(L4347-M4347)/L4347</f>
        <v>0.27564102564102561</v>
      </c>
      <c r="T4347" s="13">
        <f t="shared" si="67"/>
        <v>0.25</v>
      </c>
      <c r="U4347">
        <f>IFERROR(T4347*I4347,0)</f>
        <v>0.17549999999999999</v>
      </c>
      <c r="V4347" t="str">
        <f>IF(AND(N4347=O4347,P4347=N4347),"same",IF(NOT(OR(O4347=N4347,P4347=N4347)),"conflict","change"))</f>
        <v>same</v>
      </c>
      <c r="W4347" s="55">
        <f>U4347-G4347</f>
        <v>1.3999999999999846E-3</v>
      </c>
    </row>
    <row r="4348" spans="1:23" ht="21" hidden="1" outlineLevel="2" x14ac:dyDescent="0.4">
      <c r="A4348" t="s">
        <v>4036</v>
      </c>
      <c r="B4348" t="s">
        <v>3907</v>
      </c>
      <c r="C4348" t="s">
        <v>3908</v>
      </c>
      <c r="D4348" s="34">
        <v>13132</v>
      </c>
      <c r="E4348" s="34">
        <v>896</v>
      </c>
      <c r="F4348" s="33">
        <v>0.70080000000000009</v>
      </c>
      <c r="G4348" s="33">
        <v>0.26919999999999999</v>
      </c>
      <c r="H4348">
        <v>6.8230277185501063</v>
      </c>
      <c r="I4348" s="33">
        <v>0.97000000000000008</v>
      </c>
      <c r="J4348" s="35">
        <f>G4348/I4348</f>
        <v>0.27752577319587624</v>
      </c>
      <c r="K4348">
        <v>0.78214285714285725</v>
      </c>
      <c r="L4348">
        <v>1.0825892857142858</v>
      </c>
      <c r="M4348">
        <v>0.8</v>
      </c>
      <c r="N4348" t="s">
        <v>37</v>
      </c>
      <c r="O4348" s="53" t="s">
        <v>37</v>
      </c>
      <c r="P4348" s="54" t="str">
        <f>'Sheet1 (2)'!O4148</f>
        <v>B</v>
      </c>
      <c r="Q4348" s="31" t="str">
        <f>IF(U4348="same",N4348,IF(O4348=N4348,P4348,O4348))</f>
        <v>B</v>
      </c>
      <c r="R4348">
        <f>VLOOKUP(IF(V4348="same",N4348,IF(O4348=N4348,P4348,O4348)),$AA$2:$AL$8,9,FALSE)</f>
        <v>0.25</v>
      </c>
      <c r="S4348" s="11">
        <f>(L4348-M4348)/L4348</f>
        <v>0.26103092783505155</v>
      </c>
      <c r="T4348" s="13">
        <f t="shared" si="67"/>
        <v>0.25</v>
      </c>
      <c r="U4348">
        <f>IFERROR(T4348*I4348,0)</f>
        <v>0.24250000000000002</v>
      </c>
      <c r="V4348" t="str">
        <f>IF(AND(N4348=O4348,P4348=N4348),"same",IF(NOT(OR(O4348=N4348,P4348=N4348)),"conflict","change"))</f>
        <v>same</v>
      </c>
      <c r="W4348" s="55">
        <f>U4348-G4348</f>
        <v>-2.6699999999999974E-2</v>
      </c>
    </row>
    <row r="4349" spans="1:23" ht="21" hidden="1" outlineLevel="2" x14ac:dyDescent="0.4">
      <c r="A4349" t="s">
        <v>4037</v>
      </c>
      <c r="B4349" t="s">
        <v>3907</v>
      </c>
      <c r="C4349" t="s">
        <v>3908</v>
      </c>
      <c r="D4349" s="34">
        <v>37416</v>
      </c>
      <c r="E4349" s="34">
        <v>2712</v>
      </c>
      <c r="F4349" s="33">
        <v>2.1696</v>
      </c>
      <c r="G4349" s="33">
        <v>0.63739999999999997</v>
      </c>
      <c r="H4349">
        <v>7.2482360487491979</v>
      </c>
      <c r="I4349" s="33">
        <v>2.8069999999999999</v>
      </c>
      <c r="J4349" s="35">
        <f>G4349/I4349</f>
        <v>0.22707516921980761</v>
      </c>
      <c r="K4349">
        <v>0.79999999999999993</v>
      </c>
      <c r="L4349">
        <v>1.0350294985250736</v>
      </c>
      <c r="M4349">
        <v>0.8</v>
      </c>
      <c r="N4349" t="s">
        <v>37</v>
      </c>
      <c r="O4349" s="53" t="s">
        <v>37</v>
      </c>
      <c r="P4349" s="54" t="str">
        <f>'Sheet1 (2)'!O4155</f>
        <v>B</v>
      </c>
      <c r="Q4349" s="31" t="str">
        <f>IF(U4349="same",N4349,IF(O4349=N4349,P4349,O4349))</f>
        <v>B</v>
      </c>
      <c r="R4349">
        <f>VLOOKUP(IF(V4349="same",N4349,IF(O4349=N4349,P4349,O4349)),$AA$2:$AL$8,9,FALSE)</f>
        <v>0.25</v>
      </c>
      <c r="S4349" s="11">
        <f>(L4349-M4349)/L4349</f>
        <v>0.2270751692198075</v>
      </c>
      <c r="T4349" s="13">
        <f t="shared" si="67"/>
        <v>0.2270751692198075</v>
      </c>
      <c r="U4349">
        <f>IFERROR(T4349*I4349,0)</f>
        <v>0.63739999999999963</v>
      </c>
      <c r="V4349" t="str">
        <f>IF(AND(N4349=O4349,P4349=N4349),"same",IF(NOT(OR(O4349=N4349,P4349=N4349)),"conflict","change"))</f>
        <v>same</v>
      </c>
      <c r="W4349" s="55">
        <f>U4349-G4349</f>
        <v>0</v>
      </c>
    </row>
    <row r="4350" spans="1:23" ht="21" hidden="1" outlineLevel="2" x14ac:dyDescent="0.4">
      <c r="A4350" t="s">
        <v>4038</v>
      </c>
      <c r="B4350" t="s">
        <v>3907</v>
      </c>
      <c r="C4350" t="s">
        <v>3908</v>
      </c>
      <c r="D4350" s="34">
        <v>4913</v>
      </c>
      <c r="E4350" s="34">
        <v>287</v>
      </c>
      <c r="F4350" s="33">
        <v>0.20330000000000001</v>
      </c>
      <c r="G4350" s="33">
        <v>6.6699999999999995E-2</v>
      </c>
      <c r="H4350">
        <v>5.8416446163240385</v>
      </c>
      <c r="I4350" s="33">
        <v>0.27</v>
      </c>
      <c r="J4350" s="35">
        <f>G4350/I4350</f>
        <v>0.247037037037037</v>
      </c>
      <c r="K4350">
        <v>0.70836236933797914</v>
      </c>
      <c r="L4350">
        <v>0.94076655052264813</v>
      </c>
      <c r="M4350">
        <v>0.7</v>
      </c>
      <c r="N4350" t="s">
        <v>37</v>
      </c>
      <c r="O4350" s="53" t="s">
        <v>37</v>
      </c>
      <c r="P4350" s="54" t="str">
        <f>'Sheet1 (2)'!O4201</f>
        <v>B</v>
      </c>
      <c r="Q4350" s="31" t="str">
        <f>IF(U4350="same",N4350,IF(O4350=N4350,P4350,O4350))</f>
        <v>B</v>
      </c>
      <c r="R4350">
        <f>VLOOKUP(IF(V4350="same",N4350,IF(O4350=N4350,P4350,O4350)),$AA$2:$AL$8,9,FALSE)</f>
        <v>0.25</v>
      </c>
      <c r="S4350" s="11">
        <f>(L4350-M4350)/L4350</f>
        <v>0.255925925925926</v>
      </c>
      <c r="T4350" s="13">
        <f t="shared" si="67"/>
        <v>0.25</v>
      </c>
      <c r="U4350">
        <f>IFERROR(T4350*I4350,0)</f>
        <v>6.7500000000000004E-2</v>
      </c>
      <c r="V4350" t="str">
        <f>IF(AND(N4350=O4350,P4350=N4350),"same",IF(NOT(OR(O4350=N4350,P4350=N4350)),"conflict","change"))</f>
        <v>same</v>
      </c>
      <c r="W4350" s="55">
        <f>U4350-G4350</f>
        <v>8.0000000000000904E-4</v>
      </c>
    </row>
    <row r="4351" spans="1:23" ht="21" hidden="1" outlineLevel="2" x14ac:dyDescent="0.4">
      <c r="A4351" t="s">
        <v>4039</v>
      </c>
      <c r="B4351" t="s">
        <v>3907</v>
      </c>
      <c r="C4351" t="s">
        <v>3908</v>
      </c>
      <c r="D4351" s="34">
        <v>8456</v>
      </c>
      <c r="E4351" s="34">
        <v>1189</v>
      </c>
      <c r="F4351" s="33">
        <v>0.84239999999999993</v>
      </c>
      <c r="G4351" s="33">
        <v>0.27360000000000001</v>
      </c>
      <c r="H4351">
        <v>14.061021759697256</v>
      </c>
      <c r="I4351" s="33">
        <v>1.1159999999999999</v>
      </c>
      <c r="J4351" s="35">
        <f>G4351/I4351</f>
        <v>0.24516129032258069</v>
      </c>
      <c r="K4351">
        <v>0.70849453322119427</v>
      </c>
      <c r="L4351">
        <v>0.9386038687973085</v>
      </c>
      <c r="M4351">
        <v>0.7</v>
      </c>
      <c r="N4351" t="s">
        <v>37</v>
      </c>
      <c r="O4351" s="53" t="s">
        <v>37</v>
      </c>
      <c r="P4351" s="54" t="str">
        <f>'Sheet1 (2)'!O4239</f>
        <v>B</v>
      </c>
      <c r="Q4351" s="31" t="str">
        <f>IF(U4351="same",N4351,IF(O4351=N4351,P4351,O4351))</f>
        <v>B</v>
      </c>
      <c r="R4351">
        <f>VLOOKUP(IF(V4351="same",N4351,IF(O4351=N4351,P4351,O4351)),$AA$2:$AL$8,9,FALSE)</f>
        <v>0.25</v>
      </c>
      <c r="S4351" s="11">
        <f>(L4351-M4351)/L4351</f>
        <v>0.25421146953405011</v>
      </c>
      <c r="T4351" s="13">
        <f t="shared" si="67"/>
        <v>0.25</v>
      </c>
      <c r="U4351">
        <f>IFERROR(T4351*I4351,0)</f>
        <v>0.27899999999999997</v>
      </c>
      <c r="V4351" t="str">
        <f>IF(AND(N4351=O4351,P4351=N4351),"same",IF(NOT(OR(O4351=N4351,P4351=N4351)),"conflict","change"))</f>
        <v>same</v>
      </c>
      <c r="W4351" s="55">
        <f>U4351-G4351</f>
        <v>5.3999999999999604E-3</v>
      </c>
    </row>
    <row r="4352" spans="1:23" ht="21" hidden="1" outlineLevel="2" x14ac:dyDescent="0.4">
      <c r="A4352" t="s">
        <v>4040</v>
      </c>
      <c r="B4352" t="s">
        <v>3907</v>
      </c>
      <c r="C4352" t="s">
        <v>3908</v>
      </c>
      <c r="D4352" s="34">
        <v>79405</v>
      </c>
      <c r="E4352" s="34">
        <v>6525</v>
      </c>
      <c r="F4352" s="33">
        <v>4.5674999999999999</v>
      </c>
      <c r="G4352" s="33">
        <v>1.2725</v>
      </c>
      <c r="H4352">
        <v>8.2173666645677219</v>
      </c>
      <c r="I4352" s="33">
        <v>5.84</v>
      </c>
      <c r="J4352" s="35">
        <f>G4352/I4352</f>
        <v>0.21789383561643835</v>
      </c>
      <c r="K4352">
        <v>0.7</v>
      </c>
      <c r="L4352">
        <v>0.89501915708812263</v>
      </c>
      <c r="M4352">
        <v>0.7</v>
      </c>
      <c r="N4352" t="s">
        <v>37</v>
      </c>
      <c r="O4352" s="53" t="s">
        <v>37</v>
      </c>
      <c r="P4352" s="54" t="str">
        <f>'Sheet1 (2)'!O4264</f>
        <v>B</v>
      </c>
      <c r="Q4352" s="31" t="str">
        <f>IF(U4352="same",N4352,IF(O4352=N4352,P4352,O4352))</f>
        <v>B</v>
      </c>
      <c r="R4352">
        <f>VLOOKUP(IF(V4352="same",N4352,IF(O4352=N4352,P4352,O4352)),$AA$2:$AL$8,9,FALSE)</f>
        <v>0.25</v>
      </c>
      <c r="S4352" s="11">
        <f>(L4352-M4352)/L4352</f>
        <v>0.21789383561643844</v>
      </c>
      <c r="T4352" s="13">
        <f t="shared" si="67"/>
        <v>0.21789383561643844</v>
      </c>
      <c r="U4352">
        <f>IFERROR(T4352*I4352,0)</f>
        <v>1.2725000000000004</v>
      </c>
      <c r="V4352" t="str">
        <f>IF(AND(N4352=O4352,P4352=N4352),"same",IF(NOT(OR(O4352=N4352,P4352=N4352)),"conflict","change"))</f>
        <v>same</v>
      </c>
      <c r="W4352" s="55">
        <f>U4352-G4352</f>
        <v>0</v>
      </c>
    </row>
    <row r="4353" spans="1:23" ht="21" hidden="1" outlineLevel="2" x14ac:dyDescent="0.4">
      <c r="A4353" t="s">
        <v>4041</v>
      </c>
      <c r="B4353" t="s">
        <v>3907</v>
      </c>
      <c r="C4353" t="s">
        <v>3908</v>
      </c>
      <c r="D4353" s="34">
        <v>16557</v>
      </c>
      <c r="E4353" s="34">
        <v>1138</v>
      </c>
      <c r="F4353" s="33">
        <v>0.78230000000000011</v>
      </c>
      <c r="G4353" s="33">
        <v>0.28670000000000001</v>
      </c>
      <c r="H4353">
        <v>6.8732258259346501</v>
      </c>
      <c r="I4353" s="33">
        <v>1.0690000000000002</v>
      </c>
      <c r="J4353" s="35">
        <f>G4353/I4353</f>
        <v>0.26819457436856875</v>
      </c>
      <c r="K4353">
        <v>0.68743409490333929</v>
      </c>
      <c r="L4353">
        <v>0.9393673110720564</v>
      </c>
      <c r="M4353">
        <v>0.7</v>
      </c>
      <c r="N4353" t="s">
        <v>37</v>
      </c>
      <c r="O4353" s="53" t="s">
        <v>37</v>
      </c>
      <c r="P4353" s="54" t="str">
        <f>'Sheet1 (2)'!O4296</f>
        <v>B</v>
      </c>
      <c r="Q4353" s="31" t="str">
        <f>IF(U4353="same",N4353,IF(O4353=N4353,P4353,O4353))</f>
        <v>B</v>
      </c>
      <c r="R4353">
        <f>VLOOKUP(IF(V4353="same",N4353,IF(O4353=N4353,P4353,O4353)),$AA$2:$AL$8,9,FALSE)</f>
        <v>0.25</v>
      </c>
      <c r="S4353" s="11">
        <f>(L4353-M4353)/L4353</f>
        <v>0.25481758652946696</v>
      </c>
      <c r="T4353" s="13">
        <f t="shared" si="67"/>
        <v>0.25</v>
      </c>
      <c r="U4353">
        <f>IFERROR(T4353*I4353,0)</f>
        <v>0.26725000000000004</v>
      </c>
      <c r="V4353" t="str">
        <f>IF(AND(N4353=O4353,P4353=N4353),"same",IF(NOT(OR(O4353=N4353,P4353=N4353)),"conflict","change"))</f>
        <v>same</v>
      </c>
      <c r="W4353" s="55">
        <f>U4353-G4353</f>
        <v>-1.9449999999999967E-2</v>
      </c>
    </row>
    <row r="4354" spans="1:23" ht="21" hidden="1" outlineLevel="2" x14ac:dyDescent="0.4">
      <c r="A4354" t="s">
        <v>4042</v>
      </c>
      <c r="B4354" t="s">
        <v>3907</v>
      </c>
      <c r="C4354" t="s">
        <v>3908</v>
      </c>
      <c r="D4354" s="34">
        <v>9531</v>
      </c>
      <c r="E4354" s="34">
        <v>456</v>
      </c>
      <c r="F4354" s="33">
        <v>0.24299999999999997</v>
      </c>
      <c r="G4354" s="33">
        <v>0.16199999999999998</v>
      </c>
      <c r="H4354">
        <v>4.7843877872206484</v>
      </c>
      <c r="I4354" s="33">
        <v>0.40499999999999992</v>
      </c>
      <c r="J4354" s="35">
        <f>G4354/I4354</f>
        <v>0.4</v>
      </c>
      <c r="K4354">
        <v>0.5328947368421052</v>
      </c>
      <c r="L4354">
        <v>0.88815789473684204</v>
      </c>
      <c r="M4354">
        <v>0.7</v>
      </c>
      <c r="N4354" t="s">
        <v>37</v>
      </c>
      <c r="O4354" s="53" t="s">
        <v>37</v>
      </c>
      <c r="P4354" s="54" t="str">
        <f>'Sheet1 (2)'!O4323</f>
        <v>B</v>
      </c>
      <c r="Q4354" s="31" t="str">
        <f>IF(U4354="same",N4354,IF(O4354=N4354,P4354,O4354))</f>
        <v>B</v>
      </c>
      <c r="R4354">
        <f>VLOOKUP(IF(V4354="same",N4354,IF(O4354=N4354,P4354,O4354)),$AA$2:$AL$8,9,FALSE)</f>
        <v>0.25</v>
      </c>
      <c r="S4354" s="11">
        <f>(L4354-M4354)/L4354</f>
        <v>0.21185185185185185</v>
      </c>
      <c r="T4354" s="13">
        <f t="shared" si="67"/>
        <v>0.21185185185185185</v>
      </c>
      <c r="U4354">
        <f>IFERROR(T4354*I4354,0)</f>
        <v>8.5799999999999974E-2</v>
      </c>
      <c r="V4354" t="str">
        <f>IF(AND(N4354=O4354,P4354=N4354),"same",IF(NOT(OR(O4354=N4354,P4354=N4354)),"conflict","change"))</f>
        <v>same</v>
      </c>
      <c r="W4354" s="55">
        <f>U4354-G4354</f>
        <v>-7.6200000000000004E-2</v>
      </c>
    </row>
    <row r="4355" spans="1:23" ht="21" hidden="1" outlineLevel="2" x14ac:dyDescent="0.4">
      <c r="A4355" t="s">
        <v>4043</v>
      </c>
      <c r="B4355" t="s">
        <v>3907</v>
      </c>
      <c r="C4355" t="s">
        <v>3908</v>
      </c>
      <c r="D4355" s="34">
        <v>17563</v>
      </c>
      <c r="E4355" s="34">
        <v>1483</v>
      </c>
      <c r="F4355" s="33">
        <v>0.73270000000000013</v>
      </c>
      <c r="G4355" s="33">
        <v>0.27529999999999999</v>
      </c>
      <c r="H4355">
        <v>8.4438877184991181</v>
      </c>
      <c r="I4355" s="33">
        <v>1.008</v>
      </c>
      <c r="J4355" s="35">
        <f>G4355/I4355</f>
        <v>0.27311507936507934</v>
      </c>
      <c r="K4355">
        <v>0.49406608226567778</v>
      </c>
      <c r="L4355">
        <v>0.67970330411328383</v>
      </c>
      <c r="M4355">
        <v>0.5</v>
      </c>
      <c r="N4355" t="s">
        <v>37</v>
      </c>
      <c r="O4355" s="53" t="s">
        <v>37</v>
      </c>
      <c r="P4355" s="54" t="str">
        <f>'Sheet1 (2)'!O4354</f>
        <v>B</v>
      </c>
      <c r="Q4355" s="31" t="str">
        <f>IF(U4355="same",N4355,IF(O4355=N4355,P4355,O4355))</f>
        <v>B</v>
      </c>
      <c r="R4355">
        <f>VLOOKUP(IF(V4355="same",N4355,IF(O4355=N4355,P4355,O4355)),$AA$2:$AL$8,9,FALSE)</f>
        <v>0.25</v>
      </c>
      <c r="S4355" s="11">
        <f>(L4355-M4355)/L4355</f>
        <v>0.26438492063492058</v>
      </c>
      <c r="T4355" s="13">
        <f t="shared" ref="T4355:T4418" si="68">MIN(S4355,R4355)</f>
        <v>0.25</v>
      </c>
      <c r="U4355">
        <f>IFERROR(T4355*I4355,0)</f>
        <v>0.252</v>
      </c>
      <c r="V4355" t="str">
        <f>IF(AND(N4355=O4355,P4355=N4355),"same",IF(NOT(OR(O4355=N4355,P4355=N4355)),"conflict","change"))</f>
        <v>same</v>
      </c>
      <c r="W4355" s="55">
        <f>U4355-G4355</f>
        <v>-2.3299999999999987E-2</v>
      </c>
    </row>
    <row r="4356" spans="1:23" ht="21" hidden="1" outlineLevel="2" x14ac:dyDescent="0.4">
      <c r="A4356" t="s">
        <v>4044</v>
      </c>
      <c r="B4356" t="s">
        <v>3907</v>
      </c>
      <c r="C4356" t="s">
        <v>3908</v>
      </c>
      <c r="D4356" s="34">
        <v>10076</v>
      </c>
      <c r="E4356" s="34">
        <v>483</v>
      </c>
      <c r="F4356" s="33">
        <v>0.30130000000000001</v>
      </c>
      <c r="G4356" s="33">
        <v>9.5700000000000007E-2</v>
      </c>
      <c r="H4356">
        <v>4.7935688765383091</v>
      </c>
      <c r="I4356" s="33">
        <v>0.39700000000000002</v>
      </c>
      <c r="J4356" s="35">
        <f>G4356/I4356</f>
        <v>0.24105793450881613</v>
      </c>
      <c r="K4356">
        <v>0.62380952380952381</v>
      </c>
      <c r="L4356">
        <v>0.82194616977225676</v>
      </c>
      <c r="M4356">
        <v>0.7</v>
      </c>
      <c r="N4356" t="s">
        <v>37</v>
      </c>
      <c r="O4356" s="53" t="s">
        <v>37</v>
      </c>
      <c r="P4356" s="54" t="str">
        <f>'Sheet1 (2)'!O4395</f>
        <v>B</v>
      </c>
      <c r="Q4356" s="31" t="str">
        <f>IF(U4356="same",N4356,IF(O4356=N4356,P4356,O4356))</f>
        <v>B</v>
      </c>
      <c r="R4356">
        <f>VLOOKUP(IF(V4356="same",N4356,IF(O4356=N4356,P4356,O4356)),$AA$2:$AL$8,9,FALSE)</f>
        <v>0.25</v>
      </c>
      <c r="S4356" s="11">
        <f>(L4356-M4356)/L4356</f>
        <v>0.14836272040302276</v>
      </c>
      <c r="T4356" s="13">
        <f t="shared" si="68"/>
        <v>0.14836272040302276</v>
      </c>
      <c r="U4356">
        <f>IFERROR(T4356*I4356,0)</f>
        <v>5.8900000000000036E-2</v>
      </c>
      <c r="V4356" t="str">
        <f>IF(AND(N4356=O4356,P4356=N4356),"same",IF(NOT(OR(O4356=N4356,P4356=N4356)),"conflict","change"))</f>
        <v>same</v>
      </c>
      <c r="W4356" s="55">
        <f>U4356-G4356</f>
        <v>-3.6799999999999972E-2</v>
      </c>
    </row>
    <row r="4357" spans="1:23" ht="21" hidden="1" outlineLevel="2" x14ac:dyDescent="0.4">
      <c r="A4357" t="s">
        <v>4045</v>
      </c>
      <c r="B4357" t="s">
        <v>3907</v>
      </c>
      <c r="C4357" t="s">
        <v>3908</v>
      </c>
      <c r="D4357" s="34">
        <v>22595</v>
      </c>
      <c r="E4357" s="34">
        <v>690</v>
      </c>
      <c r="F4357" s="33">
        <v>0.4665999999999999</v>
      </c>
      <c r="G4357" s="33">
        <v>0.15439999999999998</v>
      </c>
      <c r="H4357">
        <v>3.0537729586191635</v>
      </c>
      <c r="I4357" s="33">
        <v>0.62099999999999989</v>
      </c>
      <c r="J4357" s="35">
        <f>G4357/I4357</f>
        <v>0.24863123993558778</v>
      </c>
      <c r="K4357">
        <v>0.67623188405797086</v>
      </c>
      <c r="L4357">
        <v>0.8999999999999998</v>
      </c>
      <c r="M4357">
        <v>0.7</v>
      </c>
      <c r="N4357" t="s">
        <v>37</v>
      </c>
      <c r="O4357" s="53" t="s">
        <v>37</v>
      </c>
      <c r="P4357" s="54" t="str">
        <f>'Sheet1 (2)'!O4425</f>
        <v>B</v>
      </c>
      <c r="Q4357" s="31" t="str">
        <f>IF(U4357="same",N4357,IF(O4357=N4357,P4357,O4357))</f>
        <v>B</v>
      </c>
      <c r="R4357">
        <f>VLOOKUP(IF(V4357="same",N4357,IF(O4357=N4357,P4357,O4357)),$AA$2:$AL$8,9,FALSE)</f>
        <v>0.25</v>
      </c>
      <c r="S4357" s="11">
        <f>(L4357-M4357)/L4357</f>
        <v>0.2222222222222221</v>
      </c>
      <c r="T4357" s="13">
        <f t="shared" si="68"/>
        <v>0.2222222222222221</v>
      </c>
      <c r="U4357">
        <f>IFERROR(T4357*I4357,0)</f>
        <v>0.1379999999999999</v>
      </c>
      <c r="V4357" t="str">
        <f>IF(AND(N4357=O4357,P4357=N4357),"same",IF(NOT(OR(O4357=N4357,P4357=N4357)),"conflict","change"))</f>
        <v>same</v>
      </c>
      <c r="W4357" s="55">
        <f>U4357-G4357</f>
        <v>-1.6400000000000081E-2</v>
      </c>
    </row>
    <row r="4358" spans="1:23" ht="21" hidden="1" outlineLevel="2" x14ac:dyDescent="0.4">
      <c r="A4358" t="s">
        <v>4046</v>
      </c>
      <c r="B4358" t="s">
        <v>3907</v>
      </c>
      <c r="C4358" t="s">
        <v>3908</v>
      </c>
      <c r="D4358" s="34">
        <v>49758</v>
      </c>
      <c r="E4358" s="34">
        <v>4104</v>
      </c>
      <c r="F4358" s="33">
        <v>3.3841999999999999</v>
      </c>
      <c r="G4358" s="33">
        <v>1.1277999999999999</v>
      </c>
      <c r="H4358">
        <v>8.2479199324731702</v>
      </c>
      <c r="I4358" s="33">
        <v>4.5119999999999996</v>
      </c>
      <c r="J4358" s="35">
        <f>G4358/I4358</f>
        <v>0.24995567375886527</v>
      </c>
      <c r="K4358">
        <v>0.82461013645224168</v>
      </c>
      <c r="L4358">
        <v>1.0994152046783625</v>
      </c>
      <c r="M4358">
        <v>0.8</v>
      </c>
      <c r="N4358" t="s">
        <v>37</v>
      </c>
      <c r="O4358" s="53" t="s">
        <v>37</v>
      </c>
      <c r="P4358" s="54" t="str">
        <f>'Sheet1 (2)'!O4534</f>
        <v>B</v>
      </c>
      <c r="Q4358" s="31" t="str">
        <f>IF(U4358="same",N4358,IF(O4358=N4358,P4358,O4358))</f>
        <v>B</v>
      </c>
      <c r="R4358">
        <f>VLOOKUP(IF(V4358="same",N4358,IF(O4358=N4358,P4358,O4358)),$AA$2:$AL$8,9,FALSE)</f>
        <v>0.25</v>
      </c>
      <c r="S4358" s="11">
        <f>(L4358-M4358)/L4358</f>
        <v>0.27234042553191479</v>
      </c>
      <c r="T4358" s="13">
        <f t="shared" si="68"/>
        <v>0.25</v>
      </c>
      <c r="U4358">
        <f>IFERROR(T4358*I4358,0)</f>
        <v>1.1279999999999999</v>
      </c>
      <c r="V4358" t="str">
        <f>IF(AND(N4358=O4358,P4358=N4358),"same",IF(NOT(OR(O4358=N4358,P4358=N4358)),"conflict","change"))</f>
        <v>same</v>
      </c>
      <c r="W4358" s="55">
        <f>U4358-G4358</f>
        <v>1.9999999999997797E-4</v>
      </c>
    </row>
    <row r="4359" spans="1:23" ht="21" hidden="1" outlineLevel="2" x14ac:dyDescent="0.4">
      <c r="A4359" t="s">
        <v>4047</v>
      </c>
      <c r="B4359" t="s">
        <v>3907</v>
      </c>
      <c r="C4359" t="s">
        <v>3908</v>
      </c>
      <c r="D4359" s="34">
        <v>6144</v>
      </c>
      <c r="E4359" s="34">
        <v>932</v>
      </c>
      <c r="F4359" s="33">
        <v>0.83330000000000004</v>
      </c>
      <c r="G4359" s="33">
        <v>0.25070000000000003</v>
      </c>
      <c r="H4359">
        <v>15.169270833333334</v>
      </c>
      <c r="I4359" s="33">
        <v>1.0840000000000001</v>
      </c>
      <c r="J4359" s="35">
        <f>G4359/I4359</f>
        <v>0.23127306273062731</v>
      </c>
      <c r="K4359">
        <v>0.89409871244635197</v>
      </c>
      <c r="L4359">
        <v>1.1630901287553648</v>
      </c>
      <c r="M4359">
        <v>0.9</v>
      </c>
      <c r="N4359" t="s">
        <v>37</v>
      </c>
      <c r="O4359" s="53" t="s">
        <v>37</v>
      </c>
      <c r="P4359" s="54" t="str">
        <f>'Sheet1 (2)'!O4539</f>
        <v>B</v>
      </c>
      <c r="Q4359" s="31" t="str">
        <f>IF(U4359="same",N4359,IF(O4359=N4359,P4359,O4359))</f>
        <v>B</v>
      </c>
      <c r="R4359">
        <f>VLOOKUP(IF(V4359="same",N4359,IF(O4359=N4359,P4359,O4359)),$AA$2:$AL$8,9,FALSE)</f>
        <v>0.25</v>
      </c>
      <c r="S4359" s="11">
        <f>(L4359-M4359)/L4359</f>
        <v>0.22619926199261989</v>
      </c>
      <c r="T4359" s="13">
        <f t="shared" si="68"/>
        <v>0.22619926199261989</v>
      </c>
      <c r="U4359">
        <f>IFERROR(T4359*I4359,0)</f>
        <v>0.24519999999999997</v>
      </c>
      <c r="V4359" t="str">
        <f>IF(AND(N4359=O4359,P4359=N4359),"same",IF(NOT(OR(O4359=N4359,P4359=N4359)),"conflict","change"))</f>
        <v>same</v>
      </c>
      <c r="W4359" s="55">
        <f>U4359-G4359</f>
        <v>-5.5000000000000604E-3</v>
      </c>
    </row>
    <row r="4360" spans="1:23" ht="21" hidden="1" outlineLevel="2" x14ac:dyDescent="0.4">
      <c r="A4360" t="s">
        <v>4048</v>
      </c>
      <c r="B4360" t="s">
        <v>3907</v>
      </c>
      <c r="C4360" t="s">
        <v>3908</v>
      </c>
      <c r="D4360" s="34">
        <v>6967</v>
      </c>
      <c r="E4360" s="34">
        <v>825</v>
      </c>
      <c r="F4360" s="33">
        <v>0.5838000000000001</v>
      </c>
      <c r="G4360" s="33">
        <v>0.19020000000000004</v>
      </c>
      <c r="H4360">
        <v>11.841538682359696</v>
      </c>
      <c r="I4360" s="33">
        <v>0.77400000000000013</v>
      </c>
      <c r="J4360" s="35">
        <f>G4360/I4360</f>
        <v>0.24573643410852714</v>
      </c>
      <c r="K4360">
        <v>0.70763636363636373</v>
      </c>
      <c r="L4360">
        <v>0.93818181818181834</v>
      </c>
      <c r="M4360">
        <v>0.7</v>
      </c>
      <c r="N4360" t="s">
        <v>37</v>
      </c>
      <c r="O4360" s="53" t="s">
        <v>37</v>
      </c>
      <c r="P4360" s="54" t="str">
        <f>'Sheet1 (2)'!O4667</f>
        <v>B</v>
      </c>
      <c r="Q4360" s="31" t="str">
        <f>IF(U4360="same",N4360,IF(O4360=N4360,P4360,O4360))</f>
        <v>B</v>
      </c>
      <c r="R4360">
        <f>VLOOKUP(IF(V4360="same",N4360,IF(O4360=N4360,P4360,O4360)),$AA$2:$AL$8,9,FALSE)</f>
        <v>0.25</v>
      </c>
      <c r="S4360" s="11">
        <f>(L4360-M4360)/L4360</f>
        <v>0.25387596899224824</v>
      </c>
      <c r="T4360" s="13">
        <f t="shared" si="68"/>
        <v>0.25</v>
      </c>
      <c r="U4360">
        <f>IFERROR(T4360*I4360,0)</f>
        <v>0.19350000000000003</v>
      </c>
      <c r="V4360" t="str">
        <f>IF(AND(N4360=O4360,P4360=N4360),"same",IF(NOT(OR(O4360=N4360,P4360=N4360)),"conflict","change"))</f>
        <v>same</v>
      </c>
      <c r="W4360" s="55">
        <f>U4360-G4360</f>
        <v>3.2999999999999974E-3</v>
      </c>
    </row>
    <row r="4361" spans="1:23" ht="21" hidden="1" outlineLevel="2" x14ac:dyDescent="0.4">
      <c r="A4361" t="s">
        <v>4049</v>
      </c>
      <c r="B4361" t="s">
        <v>3907</v>
      </c>
      <c r="C4361" t="s">
        <v>3908</v>
      </c>
      <c r="D4361" s="34">
        <v>15445</v>
      </c>
      <c r="E4361" s="34">
        <v>988</v>
      </c>
      <c r="F4361" s="33">
        <v>0.70269999999999999</v>
      </c>
      <c r="G4361" s="33">
        <v>0.1973</v>
      </c>
      <c r="H4361">
        <v>6.3968921981223694</v>
      </c>
      <c r="I4361" s="33">
        <v>0.9</v>
      </c>
      <c r="J4361" s="35">
        <f>G4361/I4361</f>
        <v>0.21922222222222221</v>
      </c>
      <c r="K4361">
        <v>0.71123481781376519</v>
      </c>
      <c r="L4361">
        <v>0.91093117408906887</v>
      </c>
      <c r="M4361">
        <v>0.7</v>
      </c>
      <c r="N4361" t="s">
        <v>37</v>
      </c>
      <c r="O4361" s="53" t="s">
        <v>37</v>
      </c>
      <c r="P4361" s="54" t="str">
        <f>'Sheet1 (2)'!O4698</f>
        <v>B</v>
      </c>
      <c r="Q4361" s="31" t="str">
        <f>IF(U4361="same",N4361,IF(O4361=N4361,P4361,O4361))</f>
        <v>B</v>
      </c>
      <c r="R4361">
        <f>VLOOKUP(IF(V4361="same",N4361,IF(O4361=N4361,P4361,O4361)),$AA$2:$AL$8,9,FALSE)</f>
        <v>0.25</v>
      </c>
      <c r="S4361" s="11">
        <f>(L4361-M4361)/L4361</f>
        <v>0.23155555555555565</v>
      </c>
      <c r="T4361" s="13">
        <f t="shared" si="68"/>
        <v>0.23155555555555565</v>
      </c>
      <c r="U4361">
        <f>IFERROR(T4361*I4361,0)</f>
        <v>0.20840000000000009</v>
      </c>
      <c r="V4361" t="str">
        <f>IF(AND(N4361=O4361,P4361=N4361),"same",IF(NOT(OR(O4361=N4361,P4361=N4361)),"conflict","change"))</f>
        <v>same</v>
      </c>
      <c r="W4361" s="55">
        <f>U4361-G4361</f>
        <v>1.1100000000000082E-2</v>
      </c>
    </row>
    <row r="4362" spans="1:23" ht="21" hidden="1" outlineLevel="2" x14ac:dyDescent="0.4">
      <c r="A4362" t="s">
        <v>4050</v>
      </c>
      <c r="B4362" t="s">
        <v>3907</v>
      </c>
      <c r="C4362" t="s">
        <v>3908</v>
      </c>
      <c r="D4362" s="34">
        <v>71856</v>
      </c>
      <c r="E4362" s="34">
        <v>2734</v>
      </c>
      <c r="F4362" s="33">
        <v>2.1871999999999998</v>
      </c>
      <c r="G4362" s="33">
        <v>0.81279999999999997</v>
      </c>
      <c r="H4362">
        <v>3.8048318859942105</v>
      </c>
      <c r="I4362" s="33">
        <v>3</v>
      </c>
      <c r="J4362" s="35">
        <f>G4362/I4362</f>
        <v>0.2709333333333333</v>
      </c>
      <c r="K4362">
        <v>0.79999999999999993</v>
      </c>
      <c r="L4362">
        <v>1.097293343087052</v>
      </c>
      <c r="M4362">
        <v>0.8</v>
      </c>
      <c r="N4362" t="s">
        <v>37</v>
      </c>
      <c r="O4362" s="53" t="s">
        <v>37</v>
      </c>
      <c r="P4362" s="54" t="str">
        <f>'Sheet1 (2)'!O4716</f>
        <v>B</v>
      </c>
      <c r="Q4362" s="31" t="str">
        <f>IF(U4362="same",N4362,IF(O4362=N4362,P4362,O4362))</f>
        <v>B</v>
      </c>
      <c r="R4362">
        <f>VLOOKUP(IF(V4362="same",N4362,IF(O4362=N4362,P4362,O4362)),$AA$2:$AL$8,9,FALSE)</f>
        <v>0.25</v>
      </c>
      <c r="S4362" s="11">
        <f>(L4362-M4362)/L4362</f>
        <v>0.2709333333333333</v>
      </c>
      <c r="T4362" s="13">
        <f t="shared" si="68"/>
        <v>0.25</v>
      </c>
      <c r="U4362">
        <f>IFERROR(T4362*I4362,0)</f>
        <v>0.75</v>
      </c>
      <c r="V4362" t="str">
        <f>IF(AND(N4362=O4362,P4362=N4362),"same",IF(NOT(OR(O4362=N4362,P4362=N4362)),"conflict","change"))</f>
        <v>same</v>
      </c>
      <c r="W4362" s="55">
        <f>U4362-G4362</f>
        <v>-6.2799999999999967E-2</v>
      </c>
    </row>
    <row r="4363" spans="1:23" ht="21" hidden="1" outlineLevel="2" x14ac:dyDescent="0.4">
      <c r="A4363" t="s">
        <v>4051</v>
      </c>
      <c r="B4363" t="s">
        <v>3907</v>
      </c>
      <c r="C4363" t="s">
        <v>3908</v>
      </c>
      <c r="D4363" s="34">
        <v>102721</v>
      </c>
      <c r="E4363" s="34">
        <v>5537</v>
      </c>
      <c r="F4363" s="33">
        <v>4.9833000000000007</v>
      </c>
      <c r="G4363" s="33">
        <v>1.4087000000000001</v>
      </c>
      <c r="H4363">
        <v>5.3903291439919787</v>
      </c>
      <c r="I4363" s="33">
        <v>6.3920000000000012</v>
      </c>
      <c r="J4363" s="35">
        <f>G4363/I4363</f>
        <v>0.22038485607008756</v>
      </c>
      <c r="K4363">
        <v>0.90000000000000024</v>
      </c>
      <c r="L4363">
        <v>1.1544157486003253</v>
      </c>
      <c r="M4363">
        <v>0.9</v>
      </c>
      <c r="N4363" t="s">
        <v>37</v>
      </c>
      <c r="O4363" s="53" t="s">
        <v>37</v>
      </c>
      <c r="P4363" s="54" t="str">
        <f>'Sheet1 (2)'!O4734</f>
        <v>B</v>
      </c>
      <c r="Q4363" s="31" t="str">
        <f>IF(U4363="same",N4363,IF(O4363=N4363,P4363,O4363))</f>
        <v>B</v>
      </c>
      <c r="R4363">
        <f>VLOOKUP(IF(V4363="same",N4363,IF(O4363=N4363,P4363,O4363)),$AA$2:$AL$8,9,FALSE)</f>
        <v>0.25</v>
      </c>
      <c r="S4363" s="11">
        <f>(L4363-M4363)/L4363</f>
        <v>0.2203848560700877</v>
      </c>
      <c r="T4363" s="13">
        <f t="shared" si="68"/>
        <v>0.2203848560700877</v>
      </c>
      <c r="U4363">
        <f>IFERROR(T4363*I4363,0)</f>
        <v>1.408700000000001</v>
      </c>
      <c r="V4363" t="str">
        <f>IF(AND(N4363=O4363,P4363=N4363),"same",IF(NOT(OR(O4363=N4363,P4363=N4363)),"conflict","change"))</f>
        <v>same</v>
      </c>
      <c r="W4363" s="55">
        <f>U4363-G4363</f>
        <v>0</v>
      </c>
    </row>
    <row r="4364" spans="1:23" ht="21" hidden="1" outlineLevel="2" x14ac:dyDescent="0.4">
      <c r="A4364" t="s">
        <v>4052</v>
      </c>
      <c r="B4364" t="s">
        <v>3907</v>
      </c>
      <c r="C4364" t="s">
        <v>3908</v>
      </c>
      <c r="D4364" s="34">
        <v>25757</v>
      </c>
      <c r="E4364" s="34">
        <v>381</v>
      </c>
      <c r="F4364" s="33">
        <v>0.21440000000000001</v>
      </c>
      <c r="G4364" s="33">
        <v>0.1056</v>
      </c>
      <c r="H4364">
        <v>1.479209535271965</v>
      </c>
      <c r="I4364" s="33">
        <v>0.32</v>
      </c>
      <c r="J4364" s="35">
        <f>G4364/I4364</f>
        <v>0.33</v>
      </c>
      <c r="K4364">
        <v>0.56272965879265091</v>
      </c>
      <c r="L4364">
        <v>0.83989501312335957</v>
      </c>
      <c r="M4364">
        <v>0.7</v>
      </c>
      <c r="N4364" t="s">
        <v>37</v>
      </c>
      <c r="O4364" s="53" t="s">
        <v>37</v>
      </c>
      <c r="P4364" s="54" t="str">
        <f>'Sheet1 (2)'!O4761</f>
        <v>B</v>
      </c>
      <c r="Q4364" s="31" t="str">
        <f>IF(U4364="same",N4364,IF(O4364=N4364,P4364,O4364))</f>
        <v>B</v>
      </c>
      <c r="R4364">
        <f>VLOOKUP(IF(V4364="same",N4364,IF(O4364=N4364,P4364,O4364)),$AA$2:$AL$8,9,FALSE)</f>
        <v>0.25</v>
      </c>
      <c r="S4364" s="11">
        <f>(L4364-M4364)/L4364</f>
        <v>0.16656250000000003</v>
      </c>
      <c r="T4364" s="13">
        <f t="shared" si="68"/>
        <v>0.16656250000000003</v>
      </c>
      <c r="U4364">
        <f>IFERROR(T4364*I4364,0)</f>
        <v>5.3300000000000014E-2</v>
      </c>
      <c r="V4364" t="str">
        <f>IF(AND(N4364=O4364,P4364=N4364),"same",IF(NOT(OR(O4364=N4364,P4364=N4364)),"conflict","change"))</f>
        <v>same</v>
      </c>
      <c r="W4364" s="55">
        <f>U4364-G4364</f>
        <v>-5.2299999999999985E-2</v>
      </c>
    </row>
    <row r="4365" spans="1:23" ht="21" hidden="1" outlineLevel="2" x14ac:dyDescent="0.4">
      <c r="A4365" t="s">
        <v>4053</v>
      </c>
      <c r="B4365" t="s">
        <v>3907</v>
      </c>
      <c r="C4365" t="s">
        <v>3908</v>
      </c>
      <c r="D4365" s="34">
        <v>92781</v>
      </c>
      <c r="E4365" s="34">
        <v>7722</v>
      </c>
      <c r="F4365" s="33">
        <v>5.5234000000000005</v>
      </c>
      <c r="G4365" s="33">
        <v>1.8356000000000001</v>
      </c>
      <c r="H4365">
        <v>8.3228247162673394</v>
      </c>
      <c r="I4365" s="33">
        <v>7.3590000000000009</v>
      </c>
      <c r="J4365" s="35">
        <f>G4365/I4365</f>
        <v>0.24943606468270144</v>
      </c>
      <c r="K4365">
        <v>0.7152810152810154</v>
      </c>
      <c r="L4365">
        <v>0.95299145299145316</v>
      </c>
      <c r="M4365">
        <v>0.7</v>
      </c>
      <c r="N4365" t="s">
        <v>37</v>
      </c>
      <c r="O4365" s="53" t="s">
        <v>37</v>
      </c>
      <c r="P4365" s="54" t="str">
        <f>'Sheet1 (2)'!O4778</f>
        <v>B</v>
      </c>
      <c r="Q4365" s="31" t="str">
        <f>IF(U4365="same",N4365,IF(O4365=N4365,P4365,O4365))</f>
        <v>B</v>
      </c>
      <c r="R4365">
        <f>VLOOKUP(IF(V4365="same",N4365,IF(O4365=N4365,P4365,O4365)),$AA$2:$AL$8,9,FALSE)</f>
        <v>0.25</v>
      </c>
      <c r="S4365" s="11">
        <f>(L4365-M4365)/L4365</f>
        <v>0.26547085201793741</v>
      </c>
      <c r="T4365" s="13">
        <f t="shared" si="68"/>
        <v>0.25</v>
      </c>
      <c r="U4365">
        <f>IFERROR(T4365*I4365,0)</f>
        <v>1.8397500000000002</v>
      </c>
      <c r="V4365" t="str">
        <f>IF(AND(N4365=O4365,P4365=N4365),"same",IF(NOT(OR(O4365=N4365,P4365=N4365)),"conflict","change"))</f>
        <v>same</v>
      </c>
      <c r="W4365" s="55">
        <f>U4365-G4365</f>
        <v>4.1500000000000981E-3</v>
      </c>
    </row>
    <row r="4366" spans="1:23" ht="21" hidden="1" outlineLevel="2" x14ac:dyDescent="0.4">
      <c r="A4366" t="s">
        <v>4054</v>
      </c>
      <c r="B4366" t="s">
        <v>3907</v>
      </c>
      <c r="C4366" t="s">
        <v>3908</v>
      </c>
      <c r="D4366" s="34">
        <v>8312</v>
      </c>
      <c r="E4366" s="34">
        <v>682</v>
      </c>
      <c r="F4366" s="33">
        <v>0.6402000000000001</v>
      </c>
      <c r="G4366" s="33">
        <v>0.21279999999999999</v>
      </c>
      <c r="H4366">
        <v>8.2050048123195385</v>
      </c>
      <c r="I4366" s="33">
        <v>0.85300000000000009</v>
      </c>
      <c r="J4366" s="35">
        <f>G4366/I4366</f>
        <v>0.2494724501758499</v>
      </c>
      <c r="K4366">
        <v>0.93870967741935496</v>
      </c>
      <c r="L4366">
        <v>1.2507331378299122</v>
      </c>
      <c r="M4366">
        <v>0.9</v>
      </c>
      <c r="N4366" t="s">
        <v>37</v>
      </c>
      <c r="O4366" s="53" t="s">
        <v>37</v>
      </c>
      <c r="P4366" s="54" t="str">
        <f>'Sheet1 (2)'!O4821</f>
        <v>B</v>
      </c>
      <c r="Q4366" s="31" t="str">
        <f>IF(U4366="same",N4366,IF(O4366=N4366,P4366,O4366))</f>
        <v>B</v>
      </c>
      <c r="R4366">
        <f>VLOOKUP(IF(V4366="same",N4366,IF(O4366=N4366,P4366,O4366)),$AA$2:$AL$8,9,FALSE)</f>
        <v>0.25</v>
      </c>
      <c r="S4366" s="11">
        <f>(L4366-M4366)/L4366</f>
        <v>0.28042203985932018</v>
      </c>
      <c r="T4366" s="13">
        <f t="shared" si="68"/>
        <v>0.25</v>
      </c>
      <c r="U4366">
        <f>IFERROR(T4366*I4366,0)</f>
        <v>0.21325000000000002</v>
      </c>
      <c r="V4366" t="str">
        <f>IF(AND(N4366=O4366,P4366=N4366),"same",IF(NOT(OR(O4366=N4366,P4366=N4366)),"conflict","change"))</f>
        <v>same</v>
      </c>
      <c r="W4366" s="55">
        <f>U4366-G4366</f>
        <v>4.5000000000003371E-4</v>
      </c>
    </row>
    <row r="4367" spans="1:23" ht="21" hidden="1" outlineLevel="2" x14ac:dyDescent="0.4">
      <c r="A4367" t="s">
        <v>4055</v>
      </c>
      <c r="B4367" t="s">
        <v>3907</v>
      </c>
      <c r="C4367" t="s">
        <v>3908</v>
      </c>
      <c r="D4367" s="34">
        <v>34978</v>
      </c>
      <c r="E4367" s="34">
        <v>3340</v>
      </c>
      <c r="F4367" s="33">
        <v>2.3640000000000003</v>
      </c>
      <c r="G4367" s="33">
        <v>0.7589999999999999</v>
      </c>
      <c r="H4367">
        <v>9.5488592829778725</v>
      </c>
      <c r="I4367" s="33">
        <v>3.1230000000000002</v>
      </c>
      <c r="J4367" s="35">
        <f>G4367/I4367</f>
        <v>0.24303554274735825</v>
      </c>
      <c r="K4367">
        <v>0.70778443113772471</v>
      </c>
      <c r="L4367">
        <v>0.93502994011976048</v>
      </c>
      <c r="M4367">
        <v>0.7</v>
      </c>
      <c r="N4367" t="s">
        <v>37</v>
      </c>
      <c r="O4367" s="53" t="s">
        <v>37</v>
      </c>
      <c r="P4367" s="54" t="str">
        <f>'Sheet1 (2)'!O4835</f>
        <v>B</v>
      </c>
      <c r="Q4367" s="31" t="str">
        <f>IF(U4367="same",N4367,IF(O4367=N4367,P4367,O4367))</f>
        <v>B</v>
      </c>
      <c r="R4367">
        <f>VLOOKUP(IF(V4367="same",N4367,IF(O4367=N4367,P4367,O4367)),$AA$2:$AL$8,9,FALSE)</f>
        <v>0.25</v>
      </c>
      <c r="S4367" s="11">
        <f>(L4367-M4367)/L4367</f>
        <v>0.25136087095741277</v>
      </c>
      <c r="T4367" s="13">
        <f t="shared" si="68"/>
        <v>0.25</v>
      </c>
      <c r="U4367">
        <f>IFERROR(T4367*I4367,0)</f>
        <v>0.78075000000000006</v>
      </c>
      <c r="V4367" t="str">
        <f>IF(AND(N4367=O4367,P4367=N4367),"same",IF(NOT(OR(O4367=N4367,P4367=N4367)),"conflict","change"))</f>
        <v>same</v>
      </c>
      <c r="W4367" s="55">
        <f>U4367-G4367</f>
        <v>2.1750000000000158E-2</v>
      </c>
    </row>
    <row r="4368" spans="1:23" ht="21" hidden="1" outlineLevel="2" x14ac:dyDescent="0.4">
      <c r="A4368" t="s">
        <v>4056</v>
      </c>
      <c r="B4368" t="s">
        <v>3907</v>
      </c>
      <c r="C4368" t="s">
        <v>3908</v>
      </c>
      <c r="D4368" s="34">
        <v>79440</v>
      </c>
      <c r="E4368" s="34">
        <v>3547</v>
      </c>
      <c r="F4368" s="33">
        <v>3.0192999999999994</v>
      </c>
      <c r="G4368" s="33">
        <v>0.95179999999999998</v>
      </c>
      <c r="H4368">
        <v>4.465005035246727</v>
      </c>
      <c r="I4368" s="33">
        <v>3.9710999999999994</v>
      </c>
      <c r="J4368" s="35">
        <f>G4368/I4368</f>
        <v>0.23968170028455596</v>
      </c>
      <c r="K4368">
        <v>0.85122638849732146</v>
      </c>
      <c r="L4368">
        <v>1.1195658302791089</v>
      </c>
      <c r="M4368">
        <v>0.85</v>
      </c>
      <c r="N4368" t="s">
        <v>37</v>
      </c>
      <c r="O4368" s="53" t="s">
        <v>37</v>
      </c>
      <c r="P4368" s="54" t="str">
        <f>'Sheet1 (2)'!O4873</f>
        <v>B</v>
      </c>
      <c r="Q4368" s="31" t="str">
        <f>IF(U4368="same",N4368,IF(O4368=N4368,P4368,O4368))</f>
        <v>B</v>
      </c>
      <c r="R4368">
        <f>VLOOKUP(IF(V4368="same",N4368,IF(O4368=N4368,P4368,O4368)),$AA$2:$AL$8,9,FALSE)</f>
        <v>0.25</v>
      </c>
      <c r="S4368" s="11">
        <f>(L4368-M4368)/L4368</f>
        <v>0.24077711465337051</v>
      </c>
      <c r="T4368" s="13">
        <f t="shared" si="68"/>
        <v>0.24077711465337051</v>
      </c>
      <c r="U4368">
        <f>IFERROR(T4368*I4368,0)</f>
        <v>0.9561499999999995</v>
      </c>
      <c r="V4368" t="str">
        <f>IF(AND(N4368=O4368,P4368=N4368),"same",IF(NOT(OR(O4368=N4368,P4368=N4368)),"conflict","change"))</f>
        <v>same</v>
      </c>
      <c r="W4368" s="55">
        <f>U4368-G4368</f>
        <v>4.3499999999995209E-3</v>
      </c>
    </row>
    <row r="4369" spans="1:23" ht="21" hidden="1" outlineLevel="2" x14ac:dyDescent="0.4">
      <c r="A4369" t="s">
        <v>4057</v>
      </c>
      <c r="B4369" t="s">
        <v>3907</v>
      </c>
      <c r="C4369" t="s">
        <v>3908</v>
      </c>
      <c r="D4369" s="34">
        <v>15029</v>
      </c>
      <c r="E4369" s="34">
        <v>612</v>
      </c>
      <c r="F4369" s="33">
        <v>0.48149999999999998</v>
      </c>
      <c r="G4369" s="33">
        <v>0.25849999999999995</v>
      </c>
      <c r="H4369">
        <v>4.0721272207066335</v>
      </c>
      <c r="I4369" s="33">
        <v>0.74</v>
      </c>
      <c r="J4369" s="35">
        <f>G4369/I4369</f>
        <v>0.34932432432432425</v>
      </c>
      <c r="K4369">
        <v>0.78676470588235292</v>
      </c>
      <c r="L4369">
        <v>1.2091503267973855</v>
      </c>
      <c r="M4369">
        <v>0.9</v>
      </c>
      <c r="N4369" t="s">
        <v>33</v>
      </c>
      <c r="O4369" s="53" t="s">
        <v>33</v>
      </c>
      <c r="P4369" s="54" t="str">
        <f>'Sheet1 (2)'!O4911</f>
        <v>C</v>
      </c>
      <c r="Q4369" s="31" t="str">
        <f>IF(U4369="same",N4369,IF(O4369=N4369,P4369,O4369))</f>
        <v>C</v>
      </c>
      <c r="R4369">
        <f>VLOOKUP(IF(V4369="same",N4369,IF(O4369=N4369,P4369,O4369)),$AA$2:$AL$8,9,FALSE)</f>
        <v>0.4</v>
      </c>
      <c r="S4369" s="11">
        <f>(L4369-M4369)/L4369</f>
        <v>0.25567567567567562</v>
      </c>
      <c r="T4369" s="13">
        <f t="shared" si="68"/>
        <v>0.25567567567567562</v>
      </c>
      <c r="U4369">
        <f>IFERROR(T4369*I4369,0)</f>
        <v>0.18919999999999995</v>
      </c>
      <c r="V4369" t="str">
        <f>IF(AND(N4369=O4369,P4369=N4369),"same",IF(NOT(OR(O4369=N4369,P4369=N4369)),"conflict","change"))</f>
        <v>same</v>
      </c>
      <c r="W4369" s="55">
        <f>U4369-G4369</f>
        <v>-6.93E-2</v>
      </c>
    </row>
    <row r="4370" spans="1:23" ht="21" hidden="1" outlineLevel="2" x14ac:dyDescent="0.4">
      <c r="A4370" t="s">
        <v>4058</v>
      </c>
      <c r="B4370" t="s">
        <v>3907</v>
      </c>
      <c r="C4370" t="s">
        <v>3908</v>
      </c>
      <c r="D4370" s="34">
        <v>8629</v>
      </c>
      <c r="E4370" s="34">
        <v>945</v>
      </c>
      <c r="F4370" s="33">
        <v>0.84190000000000009</v>
      </c>
      <c r="G4370" s="33">
        <v>0.2611</v>
      </c>
      <c r="H4370">
        <v>10.951442809131997</v>
      </c>
      <c r="I4370" s="33">
        <v>1.1030000000000002</v>
      </c>
      <c r="J4370" s="35">
        <f>G4370/I4370</f>
        <v>0.23671804170444238</v>
      </c>
      <c r="K4370">
        <v>0.89089947089947097</v>
      </c>
      <c r="L4370">
        <v>1.1671957671957673</v>
      </c>
      <c r="M4370">
        <v>0.9</v>
      </c>
      <c r="N4370" t="s">
        <v>37</v>
      </c>
      <c r="O4370" s="53" t="s">
        <v>37</v>
      </c>
      <c r="P4370" s="54" t="str">
        <f>'Sheet1 (2)'!O4939</f>
        <v>B</v>
      </c>
      <c r="Q4370" s="31" t="str">
        <f>IF(U4370="same",N4370,IF(O4370=N4370,P4370,O4370))</f>
        <v>B</v>
      </c>
      <c r="R4370">
        <f>VLOOKUP(IF(V4370="same",N4370,IF(O4370=N4370,P4370,O4370)),$AA$2:$AL$8,9,FALSE)</f>
        <v>0.25</v>
      </c>
      <c r="S4370" s="11">
        <f>(L4370-M4370)/L4370</f>
        <v>0.22892112420670904</v>
      </c>
      <c r="T4370" s="13">
        <f t="shared" si="68"/>
        <v>0.22892112420670904</v>
      </c>
      <c r="U4370">
        <f>IFERROR(T4370*I4370,0)</f>
        <v>0.25250000000000011</v>
      </c>
      <c r="V4370" t="str">
        <f>IF(AND(N4370=O4370,P4370=N4370),"same",IF(NOT(OR(O4370=N4370,P4370=N4370)),"conflict","change"))</f>
        <v>same</v>
      </c>
      <c r="W4370" s="55">
        <f>U4370-G4370</f>
        <v>-8.5999999999998855E-3</v>
      </c>
    </row>
    <row r="4371" spans="1:23" ht="21" hidden="1" outlineLevel="2" x14ac:dyDescent="0.4">
      <c r="A4371" t="s">
        <v>4059</v>
      </c>
      <c r="B4371" t="s">
        <v>3907</v>
      </c>
      <c r="C4371" t="s">
        <v>3908</v>
      </c>
      <c r="D4371" s="34">
        <v>29683</v>
      </c>
      <c r="E4371" s="34">
        <v>1956</v>
      </c>
      <c r="F4371" s="33">
        <v>1.3569000000000002</v>
      </c>
      <c r="G4371" s="33">
        <v>0.42709999999999992</v>
      </c>
      <c r="H4371">
        <v>6.5896304281912208</v>
      </c>
      <c r="I4371" s="33">
        <v>1.7840000000000003</v>
      </c>
      <c r="J4371" s="35">
        <f>G4371/I4371</f>
        <v>0.23940582959641249</v>
      </c>
      <c r="K4371">
        <v>0.69371165644171795</v>
      </c>
      <c r="L4371">
        <v>0.91206543967280174</v>
      </c>
      <c r="M4371">
        <v>0.7</v>
      </c>
      <c r="N4371" t="s">
        <v>37</v>
      </c>
      <c r="O4371" s="53" t="s">
        <v>37</v>
      </c>
      <c r="P4371" s="54" t="str">
        <f>'Sheet1 (2)'!O4950</f>
        <v>B</v>
      </c>
      <c r="Q4371" s="31" t="str">
        <f>IF(U4371="same",N4371,IF(O4371=N4371,P4371,O4371))</f>
        <v>B</v>
      </c>
      <c r="R4371">
        <f>VLOOKUP(IF(V4371="same",N4371,IF(O4371=N4371,P4371,O4371)),$AA$2:$AL$8,9,FALSE)</f>
        <v>0.25</v>
      </c>
      <c r="S4371" s="11">
        <f>(L4371-M4371)/L4371</f>
        <v>0.23251121076233197</v>
      </c>
      <c r="T4371" s="13">
        <f t="shared" si="68"/>
        <v>0.23251121076233197</v>
      </c>
      <c r="U4371">
        <f>IFERROR(T4371*I4371,0)</f>
        <v>0.41480000000000028</v>
      </c>
      <c r="V4371" t="str">
        <f>IF(AND(N4371=O4371,P4371=N4371),"same",IF(NOT(OR(O4371=N4371,P4371=N4371)),"conflict","change"))</f>
        <v>same</v>
      </c>
      <c r="W4371" s="55">
        <f>U4371-G4371</f>
        <v>-1.2299999999999645E-2</v>
      </c>
    </row>
    <row r="4372" spans="1:23" ht="21" hidden="1" outlineLevel="2" x14ac:dyDescent="0.4">
      <c r="A4372" t="s">
        <v>4060</v>
      </c>
      <c r="B4372" t="s">
        <v>3907</v>
      </c>
      <c r="C4372" t="s">
        <v>3908</v>
      </c>
      <c r="D4372" s="34">
        <v>150737</v>
      </c>
      <c r="E4372" s="34">
        <v>8125</v>
      </c>
      <c r="F4372" s="33">
        <v>5.8017000000000012</v>
      </c>
      <c r="G4372" s="33">
        <v>1.9202999999999999</v>
      </c>
      <c r="H4372">
        <v>5.3901829013447262</v>
      </c>
      <c r="I4372" s="33">
        <v>7.7220000000000013</v>
      </c>
      <c r="J4372" s="35">
        <f>G4372/I4372</f>
        <v>0.24867909867909863</v>
      </c>
      <c r="K4372">
        <v>0.71405538461538487</v>
      </c>
      <c r="L4372">
        <v>0.95040000000000013</v>
      </c>
      <c r="M4372">
        <v>0.7</v>
      </c>
      <c r="N4372" t="s">
        <v>37</v>
      </c>
      <c r="O4372" s="53" t="s">
        <v>37</v>
      </c>
      <c r="P4372" s="54" t="str">
        <f>'Sheet1 (2)'!O5028</f>
        <v>B</v>
      </c>
      <c r="Q4372" s="31" t="str">
        <f>IF(U4372="same",N4372,IF(O4372=N4372,P4372,O4372))</f>
        <v>B</v>
      </c>
      <c r="R4372">
        <f>VLOOKUP(IF(V4372="same",N4372,IF(O4372=N4372,P4372,O4372)),$AA$2:$AL$8,9,FALSE)</f>
        <v>0.25</v>
      </c>
      <c r="S4372" s="11">
        <f>(L4372-M4372)/L4372</f>
        <v>0.26346801346801363</v>
      </c>
      <c r="T4372" s="13">
        <f t="shared" si="68"/>
        <v>0.25</v>
      </c>
      <c r="U4372">
        <f>IFERROR(T4372*I4372,0)</f>
        <v>1.9305000000000003</v>
      </c>
      <c r="V4372" t="str">
        <f>IF(AND(N4372=O4372,P4372=N4372),"same",IF(NOT(OR(O4372=N4372,P4372=N4372)),"conflict","change"))</f>
        <v>same</v>
      </c>
      <c r="W4372" s="55">
        <f>U4372-G4372</f>
        <v>1.0200000000000431E-2</v>
      </c>
    </row>
    <row r="4373" spans="1:23" ht="21" hidden="1" outlineLevel="2" x14ac:dyDescent="0.4">
      <c r="A4373" t="s">
        <v>4061</v>
      </c>
      <c r="B4373" t="s">
        <v>3907</v>
      </c>
      <c r="C4373" t="s">
        <v>3908</v>
      </c>
      <c r="D4373" s="34">
        <v>6946</v>
      </c>
      <c r="E4373" s="34">
        <v>1003</v>
      </c>
      <c r="F4373" s="33">
        <v>0.66539999999999999</v>
      </c>
      <c r="G4373" s="33">
        <v>0.21660000000000004</v>
      </c>
      <c r="H4373">
        <v>14.439965447739706</v>
      </c>
      <c r="I4373" s="33">
        <v>0.88200000000000001</v>
      </c>
      <c r="J4373" s="35">
        <f>G4373/I4373</f>
        <v>0.24557823129251705</v>
      </c>
      <c r="K4373">
        <v>0.66340977068793616</v>
      </c>
      <c r="L4373">
        <v>0.87936191425722832</v>
      </c>
      <c r="M4373">
        <v>0.7</v>
      </c>
      <c r="N4373" t="s">
        <v>33</v>
      </c>
      <c r="O4373" s="53" t="s">
        <v>33</v>
      </c>
      <c r="P4373" s="54" t="str">
        <f>'Sheet1 (2)'!O5041</f>
        <v>C</v>
      </c>
      <c r="Q4373" s="31" t="str">
        <f>IF(U4373="same",N4373,IF(O4373=N4373,P4373,O4373))</f>
        <v>C</v>
      </c>
      <c r="R4373">
        <f>VLOOKUP(IF(V4373="same",N4373,IF(O4373=N4373,P4373,O4373)),$AA$2:$AL$8,9,FALSE)</f>
        <v>0.4</v>
      </c>
      <c r="S4373" s="11">
        <f>(L4373-M4373)/L4373</f>
        <v>0.20396825396825402</v>
      </c>
      <c r="T4373" s="13">
        <f t="shared" si="68"/>
        <v>0.20396825396825402</v>
      </c>
      <c r="U4373">
        <f>IFERROR(T4373*I4373,0)</f>
        <v>0.17990000000000006</v>
      </c>
      <c r="V4373" t="str">
        <f>IF(AND(N4373=O4373,P4373=N4373),"same",IF(NOT(OR(O4373=N4373,P4373=N4373)),"conflict","change"))</f>
        <v>same</v>
      </c>
      <c r="W4373" s="55">
        <f>U4373-G4373</f>
        <v>-3.6699999999999983E-2</v>
      </c>
    </row>
    <row r="4374" spans="1:23" ht="21" hidden="1" outlineLevel="2" x14ac:dyDescent="0.4">
      <c r="A4374" t="s">
        <v>4062</v>
      </c>
      <c r="B4374" t="s">
        <v>3907</v>
      </c>
      <c r="C4374" t="s">
        <v>3908</v>
      </c>
      <c r="D4374" s="34">
        <v>23306</v>
      </c>
      <c r="E4374" s="34">
        <v>1249</v>
      </c>
      <c r="F4374" s="33">
        <v>0.86870000000000003</v>
      </c>
      <c r="G4374" s="33">
        <v>0.1953</v>
      </c>
      <c r="H4374">
        <v>5.3591349866987041</v>
      </c>
      <c r="I4374" s="33">
        <v>1.0640000000000001</v>
      </c>
      <c r="J4374" s="35">
        <f>G4374/I4374</f>
        <v>0.18355263157894736</v>
      </c>
      <c r="K4374">
        <v>0.69551641313050439</v>
      </c>
      <c r="L4374">
        <v>0.85188150520416328</v>
      </c>
      <c r="M4374">
        <v>0.7</v>
      </c>
      <c r="N4374" t="s">
        <v>37</v>
      </c>
      <c r="O4374" s="53" t="s">
        <v>37</v>
      </c>
      <c r="P4374" s="54" t="str">
        <f>'Sheet1 (2)'!O5083</f>
        <v>B</v>
      </c>
      <c r="Q4374" s="31" t="str">
        <f>IF(U4374="same",N4374,IF(O4374=N4374,P4374,O4374))</f>
        <v>B</v>
      </c>
      <c r="R4374">
        <f>VLOOKUP(IF(V4374="same",N4374,IF(O4374=N4374,P4374,O4374)),$AA$2:$AL$8,9,FALSE)</f>
        <v>0.25</v>
      </c>
      <c r="S4374" s="11">
        <f>(L4374-M4374)/L4374</f>
        <v>0.17828947368421053</v>
      </c>
      <c r="T4374" s="13">
        <f t="shared" si="68"/>
        <v>0.17828947368421053</v>
      </c>
      <c r="U4374">
        <f>IFERROR(T4374*I4374,0)</f>
        <v>0.18970000000000001</v>
      </c>
      <c r="V4374" t="str">
        <f>IF(AND(N4374=O4374,P4374=N4374),"same",IF(NOT(OR(O4374=N4374,P4374=N4374)),"conflict","change"))</f>
        <v>same</v>
      </c>
      <c r="W4374" s="55">
        <f>U4374-G4374</f>
        <v>-5.5999999999999939E-3</v>
      </c>
    </row>
    <row r="4375" spans="1:23" ht="21" hidden="1" outlineLevel="2" x14ac:dyDescent="0.4">
      <c r="A4375" t="s">
        <v>4063</v>
      </c>
      <c r="B4375" t="s">
        <v>3907</v>
      </c>
      <c r="C4375" t="s">
        <v>3908</v>
      </c>
      <c r="D4375" s="34">
        <v>61837</v>
      </c>
      <c r="E4375" s="34">
        <v>6213</v>
      </c>
      <c r="F4375" s="33">
        <v>5.1122999999999994</v>
      </c>
      <c r="G4375" s="33">
        <v>1.7037</v>
      </c>
      <c r="H4375">
        <v>10.047382634991996</v>
      </c>
      <c r="I4375" s="33">
        <v>6.8159999999999989</v>
      </c>
      <c r="J4375" s="35">
        <f>G4375/I4375</f>
        <v>0.24995598591549301</v>
      </c>
      <c r="K4375">
        <v>0.82283920811202305</v>
      </c>
      <c r="L4375">
        <v>1.0970545630130371</v>
      </c>
      <c r="M4375">
        <v>0.8</v>
      </c>
      <c r="N4375" t="s">
        <v>37</v>
      </c>
      <c r="O4375" s="53" t="s">
        <v>37</v>
      </c>
      <c r="P4375" s="54" t="str">
        <f>'Sheet1 (2)'!O5126</f>
        <v>B</v>
      </c>
      <c r="Q4375" s="31" t="str">
        <f>IF(U4375="same",N4375,IF(O4375=N4375,P4375,O4375))</f>
        <v>B</v>
      </c>
      <c r="R4375">
        <f>VLOOKUP(IF(V4375="same",N4375,IF(O4375=N4375,P4375,O4375)),$AA$2:$AL$8,9,FALSE)</f>
        <v>0.25</v>
      </c>
      <c r="S4375" s="11">
        <f>(L4375-M4375)/L4375</f>
        <v>0.2707746478873238</v>
      </c>
      <c r="T4375" s="13">
        <f t="shared" si="68"/>
        <v>0.25</v>
      </c>
      <c r="U4375">
        <f>IFERROR(T4375*I4375,0)</f>
        <v>1.7039999999999997</v>
      </c>
      <c r="V4375" t="str">
        <f>IF(AND(N4375=O4375,P4375=N4375),"same",IF(NOT(OR(O4375=N4375,P4375=N4375)),"conflict","change"))</f>
        <v>same</v>
      </c>
      <c r="W4375" s="55">
        <f>U4375-G4375</f>
        <v>2.9999999999974492E-4</v>
      </c>
    </row>
    <row r="4376" spans="1:23" ht="21" hidden="1" outlineLevel="2" x14ac:dyDescent="0.4">
      <c r="A4376" t="s">
        <v>4064</v>
      </c>
      <c r="B4376" t="s">
        <v>3907</v>
      </c>
      <c r="C4376" t="s">
        <v>3908</v>
      </c>
      <c r="D4376" s="34">
        <v>10651</v>
      </c>
      <c r="E4376" s="34">
        <v>484</v>
      </c>
      <c r="F4376" s="33">
        <v>0.31779999999999997</v>
      </c>
      <c r="G4376" s="33">
        <v>0.10519999999999997</v>
      </c>
      <c r="H4376">
        <v>4.54417425593841</v>
      </c>
      <c r="I4376" s="33">
        <v>0.42299999999999993</v>
      </c>
      <c r="J4376" s="35">
        <f>G4376/I4376</f>
        <v>0.24869976359338059</v>
      </c>
      <c r="K4376">
        <v>0.65661157024793382</v>
      </c>
      <c r="L4376">
        <v>0.87396694214876025</v>
      </c>
      <c r="M4376">
        <v>0.7</v>
      </c>
      <c r="N4376" t="s">
        <v>37</v>
      </c>
      <c r="O4376" s="53" t="s">
        <v>37</v>
      </c>
      <c r="P4376" s="54" t="str">
        <f>'Sheet1 (2)'!O5133</f>
        <v>B</v>
      </c>
      <c r="Q4376" s="31" t="str">
        <f>IF(U4376="same",N4376,IF(O4376=N4376,P4376,O4376))</f>
        <v>B</v>
      </c>
      <c r="R4376">
        <f>VLOOKUP(IF(V4376="same",N4376,IF(O4376=N4376,P4376,O4376)),$AA$2:$AL$8,9,FALSE)</f>
        <v>0.25</v>
      </c>
      <c r="S4376" s="11">
        <f>(L4376-M4376)/L4376</f>
        <v>0.19905437352245861</v>
      </c>
      <c r="T4376" s="13">
        <f t="shared" si="68"/>
        <v>0.19905437352245861</v>
      </c>
      <c r="U4376">
        <f>IFERROR(T4376*I4376,0)</f>
        <v>8.4199999999999983E-2</v>
      </c>
      <c r="V4376" t="str">
        <f>IF(AND(N4376=O4376,P4376=N4376),"same",IF(NOT(OR(O4376=N4376,P4376=N4376)),"conflict","change"))</f>
        <v>same</v>
      </c>
      <c r="W4376" s="55">
        <f>U4376-G4376</f>
        <v>-2.0999999999999991E-2</v>
      </c>
    </row>
    <row r="4377" spans="1:23" ht="21" hidden="1" outlineLevel="2" x14ac:dyDescent="0.4">
      <c r="A4377" t="s">
        <v>4065</v>
      </c>
      <c r="B4377" t="s">
        <v>3907</v>
      </c>
      <c r="C4377" t="s">
        <v>3908</v>
      </c>
      <c r="D4377" s="34">
        <v>93935</v>
      </c>
      <c r="E4377" s="34">
        <v>3977</v>
      </c>
      <c r="F4377" s="33">
        <v>3.5949</v>
      </c>
      <c r="G4377" s="33">
        <v>1.1441000000000001</v>
      </c>
      <c r="H4377">
        <v>4.2337786767445573</v>
      </c>
      <c r="I4377" s="33">
        <v>4.7389999999999999</v>
      </c>
      <c r="J4377" s="35">
        <f>G4377/I4377</f>
        <v>0.24142224097910955</v>
      </c>
      <c r="K4377">
        <v>0.90392255468946447</v>
      </c>
      <c r="L4377">
        <v>1.1916017098315312</v>
      </c>
      <c r="M4377">
        <v>0.9</v>
      </c>
      <c r="N4377" t="s">
        <v>37</v>
      </c>
      <c r="O4377" s="53" t="s">
        <v>37</v>
      </c>
      <c r="P4377" s="54" t="str">
        <f>'Sheet1 (2)'!O5164</f>
        <v>B</v>
      </c>
      <c r="Q4377" s="31" t="str">
        <f>IF(U4377="same",N4377,IF(O4377=N4377,P4377,O4377))</f>
        <v>B</v>
      </c>
      <c r="R4377">
        <f>VLOOKUP(IF(V4377="same",N4377,IF(O4377=N4377,P4377,O4377)),$AA$2:$AL$8,9,FALSE)</f>
        <v>0.25</v>
      </c>
      <c r="S4377" s="11">
        <f>(L4377-M4377)/L4377</f>
        <v>0.24471407469930359</v>
      </c>
      <c r="T4377" s="13">
        <f t="shared" si="68"/>
        <v>0.24471407469930359</v>
      </c>
      <c r="U4377">
        <f>IFERROR(T4377*I4377,0)</f>
        <v>1.1596999999999997</v>
      </c>
      <c r="V4377" t="str">
        <f>IF(AND(N4377=O4377,P4377=N4377),"same",IF(NOT(OR(O4377=N4377,P4377=N4377)),"conflict","change"))</f>
        <v>same</v>
      </c>
      <c r="W4377" s="55">
        <f>U4377-G4377</f>
        <v>1.5599999999999614E-2</v>
      </c>
    </row>
    <row r="4378" spans="1:23" ht="21" outlineLevel="1" collapsed="1" x14ac:dyDescent="0.4">
      <c r="C4378" s="29" t="s">
        <v>4066</v>
      </c>
      <c r="D4378" s="34">
        <f>SUBTOTAL(9,D4220:D4377)</f>
        <v>6367358</v>
      </c>
      <c r="E4378" s="34">
        <f>SUBTOTAL(9,E4220:E4377)</f>
        <v>444744</v>
      </c>
      <c r="F4378" s="33">
        <f>SUBTOTAL(9,F4220:F4377)</f>
        <v>332.21440000000007</v>
      </c>
      <c r="G4378" s="33">
        <f>SUBTOTAL(9,G4220:G4377)</f>
        <v>107.93119999999993</v>
      </c>
      <c r="I4378" s="33">
        <f>SUBTOTAL(9,I4220:I4377)</f>
        <v>440.14559999999989</v>
      </c>
      <c r="J4378" s="35"/>
      <c r="O4378" s="53"/>
      <c r="P4378" s="54"/>
      <c r="Q4378" s="31"/>
      <c r="T4378" s="13">
        <f t="shared" si="68"/>
        <v>0</v>
      </c>
      <c r="U4378">
        <f>SUBTOTAL(9,U4220:U4377)</f>
        <v>105.86319999999996</v>
      </c>
      <c r="W4378" s="55">
        <f>SUBTOTAL(9,W4220:W4377)</f>
        <v>-2.0679999999999996</v>
      </c>
    </row>
    <row r="4379" spans="1:23" ht="21" hidden="1" outlineLevel="2" x14ac:dyDescent="0.4">
      <c r="A4379" t="s">
        <v>5927</v>
      </c>
      <c r="B4379" t="s">
        <v>5928</v>
      </c>
      <c r="C4379" t="s">
        <v>5929</v>
      </c>
      <c r="D4379" s="34">
        <v>532294</v>
      </c>
      <c r="E4379" s="34">
        <v>135587</v>
      </c>
      <c r="F4379" s="33">
        <v>15.523199999999999</v>
      </c>
      <c r="G4379" s="33">
        <v>5.1639999999999997</v>
      </c>
      <c r="H4379">
        <v>25.472201452580716</v>
      </c>
      <c r="I4379" s="33">
        <v>20.687199999999997</v>
      </c>
      <c r="J4379" s="35">
        <f>G4379/I4379</f>
        <v>0.24962295525735723</v>
      </c>
      <c r="K4379">
        <v>0.11448885217609357</v>
      </c>
      <c r="L4379">
        <v>0.15257509938268415</v>
      </c>
      <c r="M4379">
        <v>0.03</v>
      </c>
      <c r="N4379" t="s">
        <v>34</v>
      </c>
      <c r="O4379" s="53" t="s">
        <v>34</v>
      </c>
      <c r="P4379" s="54" t="str">
        <f>'Sheet1 (2)'!O967</f>
        <v>A</v>
      </c>
      <c r="Q4379" s="31" t="str">
        <f>IF(U4379="same",N4379,IF(O4379=N4379,P4379,O4379))</f>
        <v>A</v>
      </c>
      <c r="R4379">
        <f>VLOOKUP(IF(V4379="same",N4379,IF(O4379=N4379,P4379,O4379)),$AA$2:$AL$8,9,FALSE)</f>
        <v>0.15</v>
      </c>
      <c r="S4379" s="11">
        <f>(L4379-M4379)/L4379</f>
        <v>0.80337551722804434</v>
      </c>
      <c r="T4379" s="13">
        <f t="shared" si="68"/>
        <v>0.15</v>
      </c>
      <c r="U4379">
        <f>IFERROR(T4379*I4379,0)</f>
        <v>3.1030799999999994</v>
      </c>
      <c r="V4379" t="str">
        <f>IF(AND(N4379=O4379,P4379=N4379),"same",IF(NOT(OR(O4379=N4379,P4379=N4379)),"conflict","change"))</f>
        <v>same</v>
      </c>
      <c r="W4379" s="55">
        <f>U4379-G4379</f>
        <v>-2.0609200000000003</v>
      </c>
    </row>
    <row r="4380" spans="1:23" ht="21" outlineLevel="1" collapsed="1" x14ac:dyDescent="0.4">
      <c r="C4380" s="29" t="s">
        <v>5930</v>
      </c>
      <c r="D4380" s="34">
        <f>SUBTOTAL(9,D4379:D4379)</f>
        <v>532294</v>
      </c>
      <c r="E4380" s="34">
        <f>SUBTOTAL(9,E4379:E4379)</f>
        <v>135587</v>
      </c>
      <c r="F4380" s="33">
        <f>SUBTOTAL(9,F4379:F4379)</f>
        <v>15.523199999999999</v>
      </c>
      <c r="G4380" s="33">
        <f>SUBTOTAL(9,G4379:G4379)</f>
        <v>5.1639999999999997</v>
      </c>
      <c r="I4380" s="33">
        <f>SUBTOTAL(9,I4379:I4379)</f>
        <v>20.687199999999997</v>
      </c>
      <c r="J4380" s="35"/>
      <c r="O4380" s="53"/>
      <c r="P4380" s="54"/>
      <c r="Q4380" s="31"/>
      <c r="T4380" s="13">
        <f t="shared" si="68"/>
        <v>0</v>
      </c>
      <c r="U4380">
        <f>SUBTOTAL(9,U4379:U4379)</f>
        <v>3.1030799999999994</v>
      </c>
      <c r="W4380" s="55">
        <f>SUBTOTAL(9,W4379:W4379)</f>
        <v>-2.0609200000000003</v>
      </c>
    </row>
    <row r="4381" spans="1:23" ht="21" hidden="1" outlineLevel="2" x14ac:dyDescent="0.4">
      <c r="A4381" t="s">
        <v>5882</v>
      </c>
      <c r="B4381" t="s">
        <v>5883</v>
      </c>
      <c r="C4381" t="s">
        <v>5884</v>
      </c>
      <c r="D4381" s="34">
        <v>549595</v>
      </c>
      <c r="E4381" s="34">
        <v>35267</v>
      </c>
      <c r="F4381" s="33">
        <v>10.9185</v>
      </c>
      <c r="G4381" s="33">
        <v>3.0115000000000003</v>
      </c>
      <c r="H4381">
        <v>6.416906995150975</v>
      </c>
      <c r="I4381" s="33">
        <v>13.93</v>
      </c>
      <c r="J4381" s="35">
        <f>G4381/I4381</f>
        <v>0.21618808327351044</v>
      </c>
      <c r="K4381">
        <v>0.30959537244449487</v>
      </c>
      <c r="L4381">
        <v>0.39498681486942466</v>
      </c>
      <c r="M4381">
        <v>0.3</v>
      </c>
      <c r="N4381" t="s">
        <v>34</v>
      </c>
      <c r="O4381" s="53" t="s">
        <v>34</v>
      </c>
      <c r="P4381" s="54" t="str">
        <f>'Sheet1 (2)'!O1006</f>
        <v>A</v>
      </c>
      <c r="Q4381" s="31" t="str">
        <f>IF(U4381="same",N4381,IF(O4381=N4381,P4381,O4381))</f>
        <v>A</v>
      </c>
      <c r="R4381">
        <f>VLOOKUP(IF(V4381="same",N4381,IF(O4381=N4381,P4381,O4381)),$AA$2:$AL$8,9,FALSE)</f>
        <v>0.15</v>
      </c>
      <c r="S4381" s="11">
        <f>(L4381-M4381)/L4381</f>
        <v>0.24048097631012205</v>
      </c>
      <c r="T4381" s="13">
        <f t="shared" si="68"/>
        <v>0.15</v>
      </c>
      <c r="U4381">
        <f>IFERROR(T4381*I4381,0)</f>
        <v>2.0894999999999997</v>
      </c>
      <c r="V4381" t="str">
        <f>IF(AND(N4381=O4381,P4381=N4381),"same",IF(NOT(OR(O4381=N4381,P4381=N4381)),"conflict","change"))</f>
        <v>same</v>
      </c>
      <c r="W4381" s="55">
        <f>U4381-G4381</f>
        <v>-0.9220000000000006</v>
      </c>
    </row>
    <row r="4382" spans="1:23" ht="21" hidden="1" outlineLevel="2" x14ac:dyDescent="0.4">
      <c r="A4382" t="s">
        <v>5885</v>
      </c>
      <c r="B4382" t="s">
        <v>5883</v>
      </c>
      <c r="C4382" t="s">
        <v>5884</v>
      </c>
      <c r="D4382" s="34">
        <v>702559</v>
      </c>
      <c r="E4382" s="34">
        <v>20069</v>
      </c>
      <c r="F4382" s="33">
        <v>6.0206999999999997</v>
      </c>
      <c r="G4382" s="33">
        <v>2.2793000000000001</v>
      </c>
      <c r="H4382">
        <v>2.8565572428792456</v>
      </c>
      <c r="I4382" s="33">
        <v>8.3000000000000007</v>
      </c>
      <c r="J4382" s="35">
        <f>G4382/I4382</f>
        <v>0.27461445783132526</v>
      </c>
      <c r="K4382">
        <v>0.3</v>
      </c>
      <c r="L4382">
        <v>0.41357317255468634</v>
      </c>
      <c r="M4382">
        <v>0.3</v>
      </c>
      <c r="N4382" t="s">
        <v>34</v>
      </c>
      <c r="O4382" s="53" t="s">
        <v>34</v>
      </c>
      <c r="P4382" s="54" t="str">
        <f>'Sheet1 (2)'!O2437</f>
        <v>A</v>
      </c>
      <c r="Q4382" s="31" t="str">
        <f>IF(U4382="same",N4382,IF(O4382=N4382,P4382,O4382))</f>
        <v>A</v>
      </c>
      <c r="R4382">
        <f>VLOOKUP(IF(V4382="same",N4382,IF(O4382=N4382,P4382,O4382)),$AA$2:$AL$8,9,FALSE)</f>
        <v>0.15</v>
      </c>
      <c r="S4382" s="11">
        <f>(L4382-M4382)/L4382</f>
        <v>0.27461445783132532</v>
      </c>
      <c r="T4382" s="13">
        <f t="shared" si="68"/>
        <v>0.15</v>
      </c>
      <c r="U4382">
        <f>IFERROR(T4382*I4382,0)</f>
        <v>1.2450000000000001</v>
      </c>
      <c r="V4382" t="str">
        <f>IF(AND(N4382=O4382,P4382=N4382),"same",IF(NOT(OR(O4382=N4382,P4382=N4382)),"conflict","change"))</f>
        <v>same</v>
      </c>
      <c r="W4382" s="55">
        <f>U4382-G4382</f>
        <v>-1.0343</v>
      </c>
    </row>
    <row r="4383" spans="1:23" ht="21" outlineLevel="1" collapsed="1" x14ac:dyDescent="0.4">
      <c r="C4383" s="29" t="s">
        <v>5886</v>
      </c>
      <c r="D4383" s="34">
        <f>SUBTOTAL(9,D4381:D4382)</f>
        <v>1252154</v>
      </c>
      <c r="E4383" s="34">
        <f>SUBTOTAL(9,E4381:E4382)</f>
        <v>55336</v>
      </c>
      <c r="F4383" s="33">
        <f>SUBTOTAL(9,F4381:F4382)</f>
        <v>16.9392</v>
      </c>
      <c r="G4383" s="33">
        <f>SUBTOTAL(9,G4381:G4382)</f>
        <v>5.2908000000000008</v>
      </c>
      <c r="I4383" s="33">
        <f>SUBTOTAL(9,I4381:I4382)</f>
        <v>22.23</v>
      </c>
      <c r="J4383" s="35"/>
      <c r="O4383" s="53"/>
      <c r="P4383" s="54"/>
      <c r="Q4383" s="31"/>
      <c r="T4383" s="13">
        <f t="shared" si="68"/>
        <v>0</v>
      </c>
      <c r="U4383">
        <f>SUBTOTAL(9,U4381:U4382)</f>
        <v>3.3344999999999998</v>
      </c>
      <c r="W4383" s="55">
        <f>SUBTOTAL(9,W4381:W4382)</f>
        <v>-1.9563000000000006</v>
      </c>
    </row>
    <row r="4384" spans="1:23" ht="21" hidden="1" outlineLevel="2" x14ac:dyDescent="0.4">
      <c r="A4384" t="s">
        <v>5937</v>
      </c>
      <c r="B4384" t="s">
        <v>5938</v>
      </c>
      <c r="C4384" t="s">
        <v>5939</v>
      </c>
      <c r="D4384" s="34">
        <v>25636</v>
      </c>
      <c r="E4384" s="34">
        <v>7815</v>
      </c>
      <c r="F4384" s="33">
        <v>9.3810999999999982</v>
      </c>
      <c r="G4384" s="33">
        <v>3.1266000000000003</v>
      </c>
      <c r="H4384">
        <v>30.484474957091589</v>
      </c>
      <c r="I4384" s="33">
        <v>12.507699999999998</v>
      </c>
      <c r="J4384" s="35">
        <f>G4384/I4384</f>
        <v>0.24997401600614028</v>
      </c>
      <c r="K4384">
        <v>1.2003966730646192</v>
      </c>
      <c r="L4384">
        <v>1.6004734484964809</v>
      </c>
      <c r="M4384">
        <v>1.1000000000000001</v>
      </c>
      <c r="N4384" t="s">
        <v>34</v>
      </c>
      <c r="O4384" s="53" t="s">
        <v>34</v>
      </c>
      <c r="P4384" s="54" t="str">
        <f>'Sheet1 (2)'!O3608</f>
        <v>A</v>
      </c>
      <c r="Q4384" s="31" t="str">
        <f>IF(U4384="same",N4384,IF(O4384=N4384,P4384,O4384))</f>
        <v>A</v>
      </c>
      <c r="R4384">
        <f>VLOOKUP(IF(V4384="same",N4384,IF(O4384=N4384,P4384,O4384)),$AA$2:$AL$8,9,FALSE)</f>
        <v>0.15</v>
      </c>
      <c r="S4384" s="11">
        <f>(L4384-M4384)/L4384</f>
        <v>0.3127033747211716</v>
      </c>
      <c r="T4384" s="13">
        <f t="shared" si="68"/>
        <v>0.15</v>
      </c>
      <c r="U4384">
        <f>IFERROR(T4384*I4384,0)</f>
        <v>1.8761549999999996</v>
      </c>
      <c r="V4384" t="str">
        <f>IF(AND(N4384=O4384,P4384=N4384),"same",IF(NOT(OR(O4384=N4384,P4384=N4384)),"conflict","change"))</f>
        <v>same</v>
      </c>
      <c r="W4384" s="55">
        <f>U4384-G4384</f>
        <v>-1.2504450000000007</v>
      </c>
    </row>
    <row r="4385" spans="1:23" ht="21" hidden="1" outlineLevel="2" x14ac:dyDescent="0.4">
      <c r="A4385" t="s">
        <v>5940</v>
      </c>
      <c r="B4385" t="s">
        <v>5938</v>
      </c>
      <c r="C4385" t="s">
        <v>5939</v>
      </c>
      <c r="D4385" s="34">
        <v>14640</v>
      </c>
      <c r="E4385" s="34">
        <v>4504</v>
      </c>
      <c r="F4385" s="33">
        <v>5.315599999999999</v>
      </c>
      <c r="G4385" s="33">
        <v>1.7634999999999996</v>
      </c>
      <c r="H4385">
        <v>30.765027322404372</v>
      </c>
      <c r="I4385" s="33">
        <v>7.0790999999999986</v>
      </c>
      <c r="J4385" s="35">
        <f>G4385/I4385</f>
        <v>0.24911358788546567</v>
      </c>
      <c r="K4385">
        <v>1.1801953818827706</v>
      </c>
      <c r="L4385">
        <v>1.5717362344582591</v>
      </c>
      <c r="M4385">
        <v>1.1000000000000001</v>
      </c>
      <c r="N4385" t="s">
        <v>34</v>
      </c>
      <c r="O4385" s="53" t="s">
        <v>34</v>
      </c>
      <c r="P4385" s="54" t="str">
        <f>'Sheet1 (2)'!O4497</f>
        <v>A</v>
      </c>
      <c r="Q4385" s="31" t="str">
        <f>IF(U4385="same",N4385,IF(O4385=N4385,P4385,O4385))</f>
        <v>A</v>
      </c>
      <c r="R4385">
        <f>VLOOKUP(IF(V4385="same",N4385,IF(O4385=N4385,P4385,O4385)),$AA$2:$AL$8,9,FALSE)</f>
        <v>0.15</v>
      </c>
      <c r="S4385" s="11">
        <f>(L4385-M4385)/L4385</f>
        <v>0.30013702306790391</v>
      </c>
      <c r="T4385" s="13">
        <f t="shared" si="68"/>
        <v>0.15</v>
      </c>
      <c r="U4385">
        <f>IFERROR(T4385*I4385,0)</f>
        <v>1.0618649999999998</v>
      </c>
      <c r="V4385" t="str">
        <f>IF(AND(N4385=O4385,P4385=N4385),"same",IF(NOT(OR(O4385=N4385,P4385=N4385)),"conflict","change"))</f>
        <v>same</v>
      </c>
      <c r="W4385" s="55">
        <f>U4385-G4385</f>
        <v>-0.70163499999999979</v>
      </c>
    </row>
    <row r="4386" spans="1:23" ht="21" outlineLevel="1" collapsed="1" x14ac:dyDescent="0.4">
      <c r="C4386" s="29" t="s">
        <v>5941</v>
      </c>
      <c r="D4386" s="34">
        <f>SUBTOTAL(9,D4384:D4385)</f>
        <v>40276</v>
      </c>
      <c r="E4386" s="34">
        <f>SUBTOTAL(9,E4384:E4385)</f>
        <v>12319</v>
      </c>
      <c r="F4386" s="33">
        <f>SUBTOTAL(9,F4384:F4385)</f>
        <v>14.696699999999996</v>
      </c>
      <c r="G4386" s="33">
        <f>SUBTOTAL(9,G4384:G4385)</f>
        <v>4.8901000000000003</v>
      </c>
      <c r="I4386" s="33">
        <f>SUBTOTAL(9,I4384:I4385)</f>
        <v>19.586799999999997</v>
      </c>
      <c r="J4386" s="35"/>
      <c r="O4386" s="53"/>
      <c r="P4386" s="54"/>
      <c r="Q4386" s="31"/>
      <c r="T4386" s="13">
        <f t="shared" si="68"/>
        <v>0</v>
      </c>
      <c r="U4386">
        <f>SUBTOTAL(9,U4384:U4385)</f>
        <v>2.9380199999999994</v>
      </c>
      <c r="W4386" s="55">
        <f>SUBTOTAL(9,W4384:W4385)</f>
        <v>-1.9520800000000005</v>
      </c>
    </row>
    <row r="4387" spans="1:23" ht="21" hidden="1" outlineLevel="2" x14ac:dyDescent="0.4">
      <c r="A4387" t="s">
        <v>4552</v>
      </c>
      <c r="B4387" t="s">
        <v>4553</v>
      </c>
      <c r="C4387" t="s">
        <v>4554</v>
      </c>
      <c r="D4387" s="34">
        <v>80521</v>
      </c>
      <c r="E4387" s="34">
        <v>7061</v>
      </c>
      <c r="F4387" s="33">
        <v>12.551800000000002</v>
      </c>
      <c r="G4387" s="33">
        <v>4.1782000000000004</v>
      </c>
      <c r="H4387">
        <v>8.7691409694365436</v>
      </c>
      <c r="I4387" s="33">
        <v>16.730000000000004</v>
      </c>
      <c r="J4387" s="35">
        <f>G4387/I4387</f>
        <v>0.24974297668858333</v>
      </c>
      <c r="K4387">
        <v>1.7776235660671293</v>
      </c>
      <c r="L4387">
        <v>2.3693527828919421</v>
      </c>
      <c r="M4387">
        <v>1.7</v>
      </c>
      <c r="N4387" t="s">
        <v>37</v>
      </c>
      <c r="O4387" s="53" t="s">
        <v>37</v>
      </c>
      <c r="P4387" s="54" t="str">
        <f>'Sheet1 (2)'!O496</f>
        <v>B</v>
      </c>
      <c r="Q4387" s="31" t="str">
        <f>IF(U4387="same",N4387,IF(O4387=N4387,P4387,O4387))</f>
        <v>B</v>
      </c>
      <c r="R4387">
        <f>VLOOKUP(IF(V4387="same",N4387,IF(O4387=N4387,P4387,O4387)),$AA$2:$AL$8,9,FALSE)</f>
        <v>0.25</v>
      </c>
      <c r="S4387" s="11">
        <f>(L4387-M4387)/L4387</f>
        <v>0.28250448296473418</v>
      </c>
      <c r="T4387" s="13">
        <f t="shared" si="68"/>
        <v>0.25</v>
      </c>
      <c r="U4387">
        <f>IFERROR(T4387*I4387,0)</f>
        <v>4.182500000000001</v>
      </c>
      <c r="V4387" t="str">
        <f>IF(AND(N4387=O4387,P4387=N4387),"same",IF(NOT(OR(O4387=N4387,P4387=N4387)),"conflict","change"))</f>
        <v>same</v>
      </c>
      <c r="W4387" s="55">
        <f>U4387-G4387</f>
        <v>4.3000000000006366E-3</v>
      </c>
    </row>
    <row r="4388" spans="1:23" ht="21" hidden="1" outlineLevel="2" x14ac:dyDescent="0.4">
      <c r="A4388" t="s">
        <v>4555</v>
      </c>
      <c r="B4388" t="s">
        <v>4553</v>
      </c>
      <c r="C4388" t="s">
        <v>4554</v>
      </c>
      <c r="D4388" s="34">
        <v>4848</v>
      </c>
      <c r="E4388" s="34">
        <v>1085</v>
      </c>
      <c r="F4388" s="33">
        <v>2.2861000000000002</v>
      </c>
      <c r="G4388" s="33">
        <v>0.76179999999999992</v>
      </c>
      <c r="H4388">
        <v>22.380363036303631</v>
      </c>
      <c r="I4388" s="33">
        <v>3.0479000000000003</v>
      </c>
      <c r="J4388" s="35">
        <f>G4388/I4388</f>
        <v>0.24994258341809109</v>
      </c>
      <c r="K4388">
        <v>2.1070046082949312</v>
      </c>
      <c r="L4388">
        <v>2.8091244239631337</v>
      </c>
      <c r="M4388">
        <v>1.9</v>
      </c>
      <c r="N4388" t="s">
        <v>37</v>
      </c>
      <c r="O4388" s="53" t="s">
        <v>37</v>
      </c>
      <c r="P4388" s="54" t="str">
        <f>'Sheet1 (2)'!O844</f>
        <v>B</v>
      </c>
      <c r="Q4388" s="31" t="str">
        <f>IF(U4388="same",N4388,IF(O4388=N4388,P4388,O4388))</f>
        <v>B</v>
      </c>
      <c r="R4388">
        <f>VLOOKUP(IF(V4388="same",N4388,IF(O4388=N4388,P4388,O4388)),$AA$2:$AL$8,9,FALSE)</f>
        <v>0.25</v>
      </c>
      <c r="S4388" s="11">
        <f>(L4388-M4388)/L4388</f>
        <v>0.32363266511368488</v>
      </c>
      <c r="T4388" s="13">
        <f t="shared" si="68"/>
        <v>0.25</v>
      </c>
      <c r="U4388">
        <f>IFERROR(T4388*I4388,0)</f>
        <v>0.76197500000000007</v>
      </c>
      <c r="V4388" t="str">
        <f>IF(AND(N4388=O4388,P4388=N4388),"same",IF(NOT(OR(O4388=N4388,P4388=N4388)),"conflict","change"))</f>
        <v>same</v>
      </c>
      <c r="W4388" s="55">
        <f>U4388-G4388</f>
        <v>1.7500000000014726E-4</v>
      </c>
    </row>
    <row r="4389" spans="1:23" ht="21" hidden="1" outlineLevel="2" x14ac:dyDescent="0.4">
      <c r="A4389" t="s">
        <v>4556</v>
      </c>
      <c r="B4389" t="s">
        <v>4553</v>
      </c>
      <c r="C4389" t="s">
        <v>4554</v>
      </c>
      <c r="D4389" s="34">
        <v>740258</v>
      </c>
      <c r="E4389" s="34">
        <v>54130</v>
      </c>
      <c r="F4389" s="33">
        <v>22.108499999999996</v>
      </c>
      <c r="G4389" s="33">
        <v>7.3655999999999997</v>
      </c>
      <c r="H4389">
        <v>7.3123154359696212</v>
      </c>
      <c r="I4389" s="33">
        <v>29.474099999999996</v>
      </c>
      <c r="J4389" s="35">
        <f>G4389/I4389</f>
        <v>0.24990076032855968</v>
      </c>
      <c r="K4389">
        <v>0.40843340107149451</v>
      </c>
      <c r="L4389">
        <v>0.54450581932384989</v>
      </c>
      <c r="M4389">
        <v>0.37</v>
      </c>
      <c r="N4389" t="s">
        <v>37</v>
      </c>
      <c r="O4389" s="53" t="s">
        <v>37</v>
      </c>
      <c r="P4389" s="54" t="str">
        <f>'Sheet1 (2)'!O1459</f>
        <v>B</v>
      </c>
      <c r="Q4389" s="31" t="str">
        <f>IF(U4389="same",N4389,IF(O4389=N4389,P4389,O4389))</f>
        <v>B</v>
      </c>
      <c r="R4389">
        <f>VLOOKUP(IF(V4389="same",N4389,IF(O4389=N4389,P4389,O4389)),$AA$2:$AL$8,9,FALSE)</f>
        <v>0.25</v>
      </c>
      <c r="S4389" s="11">
        <f>(L4389-M4389)/L4389</f>
        <v>0.32048476458992797</v>
      </c>
      <c r="T4389" s="13">
        <f t="shared" si="68"/>
        <v>0.25</v>
      </c>
      <c r="U4389">
        <f>IFERROR(T4389*I4389,0)</f>
        <v>7.3685249999999991</v>
      </c>
      <c r="V4389" t="str">
        <f>IF(AND(N4389=O4389,P4389=N4389),"same",IF(NOT(OR(O4389=N4389,P4389=N4389)),"conflict","change"))</f>
        <v>same</v>
      </c>
      <c r="W4389" s="55">
        <f>U4389-G4389</f>
        <v>2.9249999999994003E-3</v>
      </c>
    </row>
    <row r="4390" spans="1:23" ht="21" hidden="1" outlineLevel="2" x14ac:dyDescent="0.4">
      <c r="A4390" t="s">
        <v>4557</v>
      </c>
      <c r="B4390" t="s">
        <v>4553</v>
      </c>
      <c r="C4390" t="s">
        <v>4554</v>
      </c>
      <c r="D4390" s="34">
        <v>4075</v>
      </c>
      <c r="E4390" s="34">
        <v>918</v>
      </c>
      <c r="F4390" s="33">
        <v>1.8121999999999998</v>
      </c>
      <c r="G4390" s="33">
        <v>0.60359999999999991</v>
      </c>
      <c r="H4390">
        <v>22.527607361963192</v>
      </c>
      <c r="I4390" s="33">
        <v>2.4157999999999999</v>
      </c>
      <c r="J4390" s="35">
        <f>G4390/I4390</f>
        <v>0.24985512045699143</v>
      </c>
      <c r="K4390">
        <v>1.9740740740740739</v>
      </c>
      <c r="L4390">
        <v>2.6315904139433548</v>
      </c>
      <c r="M4390">
        <v>1.8</v>
      </c>
      <c r="N4390" t="s">
        <v>37</v>
      </c>
      <c r="O4390" s="53" t="s">
        <v>37</v>
      </c>
      <c r="P4390" s="54" t="str">
        <f>'Sheet1 (2)'!O1835</f>
        <v>B</v>
      </c>
      <c r="Q4390" s="31" t="str">
        <f>IF(U4390="same",N4390,IF(O4390=N4390,P4390,O4390))</f>
        <v>B</v>
      </c>
      <c r="R4390">
        <f>VLOOKUP(IF(V4390="same",N4390,IF(O4390=N4390,P4390,O4390)),$AA$2:$AL$8,9,FALSE)</f>
        <v>0.25</v>
      </c>
      <c r="S4390" s="11">
        <f>(L4390-M4390)/L4390</f>
        <v>0.31600298037917035</v>
      </c>
      <c r="T4390" s="13">
        <f t="shared" si="68"/>
        <v>0.25</v>
      </c>
      <c r="U4390">
        <f>IFERROR(T4390*I4390,0)</f>
        <v>0.60394999999999999</v>
      </c>
      <c r="V4390" t="str">
        <f>IF(AND(N4390=O4390,P4390=N4390),"same",IF(NOT(OR(O4390=N4390,P4390=N4390)),"conflict","change"))</f>
        <v>same</v>
      </c>
      <c r="W4390" s="55">
        <f>U4390-G4390</f>
        <v>3.5000000000007248E-4</v>
      </c>
    </row>
    <row r="4391" spans="1:23" ht="21" hidden="1" outlineLevel="2" x14ac:dyDescent="0.4">
      <c r="A4391" t="s">
        <v>4558</v>
      </c>
      <c r="B4391" t="s">
        <v>4553</v>
      </c>
      <c r="C4391" t="s">
        <v>4554</v>
      </c>
      <c r="D4391" s="34">
        <v>3751</v>
      </c>
      <c r="E4391" s="34">
        <v>836</v>
      </c>
      <c r="F4391" s="33">
        <v>1.6771000000000003</v>
      </c>
      <c r="G4391" s="33">
        <v>0.5585</v>
      </c>
      <c r="H4391">
        <v>22.287390029325515</v>
      </c>
      <c r="I4391" s="33">
        <v>2.2356000000000003</v>
      </c>
      <c r="J4391" s="35">
        <f>G4391/I4391</f>
        <v>0.24982107711576307</v>
      </c>
      <c r="K4391">
        <v>2.0061004784689001</v>
      </c>
      <c r="L4391">
        <v>2.6741626794258377</v>
      </c>
      <c r="M4391">
        <v>1.8</v>
      </c>
      <c r="N4391" t="s">
        <v>37</v>
      </c>
      <c r="O4391" s="53" t="s">
        <v>37</v>
      </c>
      <c r="P4391" s="54" t="str">
        <f>'Sheet1 (2)'!O1891</f>
        <v>B</v>
      </c>
      <c r="Q4391" s="31" t="str">
        <f>IF(U4391="same",N4391,IF(O4391=N4391,P4391,O4391))</f>
        <v>B</v>
      </c>
      <c r="R4391">
        <f>VLOOKUP(IF(V4391="same",N4391,IF(O4391=N4391,P4391,O4391)),$AA$2:$AL$8,9,FALSE)</f>
        <v>0.25</v>
      </c>
      <c r="S4391" s="11">
        <f>(L4391-M4391)/L4391</f>
        <v>0.32689210950080522</v>
      </c>
      <c r="T4391" s="13">
        <f t="shared" si="68"/>
        <v>0.25</v>
      </c>
      <c r="U4391">
        <f>IFERROR(T4391*I4391,0)</f>
        <v>0.55890000000000006</v>
      </c>
      <c r="V4391" t="str">
        <f>IF(AND(N4391=O4391,P4391=N4391),"same",IF(NOT(OR(O4391=N4391,P4391=N4391)),"conflict","change"))</f>
        <v>same</v>
      </c>
      <c r="W4391" s="55">
        <f>U4391-G4391</f>
        <v>4.0000000000006697E-4</v>
      </c>
    </row>
    <row r="4392" spans="1:23" ht="21" hidden="1" outlineLevel="2" x14ac:dyDescent="0.4">
      <c r="A4392" t="s">
        <v>4559</v>
      </c>
      <c r="B4392" t="s">
        <v>4553</v>
      </c>
      <c r="C4392" t="s">
        <v>4554</v>
      </c>
      <c r="D4392" s="34">
        <v>3835</v>
      </c>
      <c r="E4392" s="34">
        <v>915</v>
      </c>
      <c r="F4392" s="33">
        <v>1.7886</v>
      </c>
      <c r="G4392" s="33">
        <v>0.59609999999999996</v>
      </c>
      <c r="H4392">
        <v>23.859191655801826</v>
      </c>
      <c r="I4392" s="33">
        <v>2.3847</v>
      </c>
      <c r="J4392" s="35">
        <f>G4392/I4392</f>
        <v>0.24996854950308212</v>
      </c>
      <c r="K4392">
        <v>1.9547540983606557</v>
      </c>
      <c r="L4392">
        <v>2.6062295081967211</v>
      </c>
      <c r="M4392">
        <v>1.8</v>
      </c>
      <c r="N4392" t="s">
        <v>37</v>
      </c>
      <c r="O4392" s="53" t="s">
        <v>37</v>
      </c>
      <c r="P4392" s="54" t="str">
        <f>'Sheet1 (2)'!O2162</f>
        <v>B</v>
      </c>
      <c r="Q4392" s="31" t="str">
        <f>IF(U4392="same",N4392,IF(O4392=N4392,P4392,O4392))</f>
        <v>B</v>
      </c>
      <c r="R4392">
        <f>VLOOKUP(IF(V4392="same",N4392,IF(O4392=N4392,P4392,O4392)),$AA$2:$AL$8,9,FALSE)</f>
        <v>0.25</v>
      </c>
      <c r="S4392" s="11">
        <f>(L4392-M4392)/L4392</f>
        <v>0.30934708768398533</v>
      </c>
      <c r="T4392" s="13">
        <f t="shared" si="68"/>
        <v>0.25</v>
      </c>
      <c r="U4392">
        <f>IFERROR(T4392*I4392,0)</f>
        <v>0.59617500000000001</v>
      </c>
      <c r="V4392" t="str">
        <f>IF(AND(N4392=O4392,P4392=N4392),"same",IF(NOT(OR(O4392=N4392,P4392=N4392)),"conflict","change"))</f>
        <v>same</v>
      </c>
      <c r="W4392" s="55">
        <f>U4392-G4392</f>
        <v>7.5000000000047251E-5</v>
      </c>
    </row>
    <row r="4393" spans="1:23" ht="21" hidden="1" outlineLevel="2" x14ac:dyDescent="0.4">
      <c r="A4393" t="s">
        <v>4560</v>
      </c>
      <c r="B4393" t="s">
        <v>4553</v>
      </c>
      <c r="C4393" t="s">
        <v>4554</v>
      </c>
      <c r="D4393" s="34">
        <v>782325</v>
      </c>
      <c r="E4393" s="34">
        <v>61597</v>
      </c>
      <c r="F4393" s="33">
        <v>22.2165</v>
      </c>
      <c r="G4393" s="33">
        <v>7.4033999999999995</v>
      </c>
      <c r="H4393">
        <v>7.8735819512351002</v>
      </c>
      <c r="I4393" s="33">
        <v>29.619900000000001</v>
      </c>
      <c r="J4393" s="35">
        <f>G4393/I4393</f>
        <v>0.24994682628908266</v>
      </c>
      <c r="K4393">
        <v>0.36067503287497765</v>
      </c>
      <c r="L4393">
        <v>0.48086595126386028</v>
      </c>
      <c r="M4393">
        <v>0.31</v>
      </c>
      <c r="N4393" t="s">
        <v>37</v>
      </c>
      <c r="O4393" s="53" t="s">
        <v>37</v>
      </c>
      <c r="P4393" s="54" t="str">
        <f>'Sheet1 (2)'!O2229</f>
        <v>B</v>
      </c>
      <c r="Q4393" s="31" t="str">
        <f>IF(U4393="same",N4393,IF(O4393=N4393,P4393,O4393))</f>
        <v>B</v>
      </c>
      <c r="R4393">
        <f>VLOOKUP(IF(V4393="same",N4393,IF(O4393=N4393,P4393,O4393)),$AA$2:$AL$8,9,FALSE)</f>
        <v>0.25</v>
      </c>
      <c r="S4393" s="11">
        <f>(L4393-M4393)/L4393</f>
        <v>0.3553296938882306</v>
      </c>
      <c r="T4393" s="13">
        <f t="shared" si="68"/>
        <v>0.25</v>
      </c>
      <c r="U4393">
        <f>IFERROR(T4393*I4393,0)</f>
        <v>7.4049750000000003</v>
      </c>
      <c r="V4393" t="str">
        <f>IF(AND(N4393=O4393,P4393=N4393),"same",IF(NOT(OR(O4393=N4393,P4393=N4393)),"conflict","change"))</f>
        <v>same</v>
      </c>
      <c r="W4393" s="55">
        <f>U4393-G4393</f>
        <v>1.5750000000007702E-3</v>
      </c>
    </row>
    <row r="4394" spans="1:23" ht="21" hidden="1" outlineLevel="2" x14ac:dyDescent="0.4">
      <c r="A4394" t="s">
        <v>4561</v>
      </c>
      <c r="B4394" t="s">
        <v>4553</v>
      </c>
      <c r="C4394" t="s">
        <v>4554</v>
      </c>
      <c r="D4394" s="34">
        <v>242062</v>
      </c>
      <c r="E4394" s="34">
        <v>23264</v>
      </c>
      <c r="F4394" s="33">
        <v>11.683399999999999</v>
      </c>
      <c r="G4394" s="33">
        <v>3.895</v>
      </c>
      <c r="H4394">
        <v>9.6107608794441095</v>
      </c>
      <c r="I4394" s="33">
        <v>15.578399999999998</v>
      </c>
      <c r="J4394" s="35">
        <f>G4394/I4394</f>
        <v>0.25002567657782571</v>
      </c>
      <c r="K4394">
        <v>0.50220942228335619</v>
      </c>
      <c r="L4394">
        <v>0.66963548830811548</v>
      </c>
      <c r="M4394">
        <v>0.37</v>
      </c>
      <c r="N4394" t="s">
        <v>37</v>
      </c>
      <c r="O4394" s="53" t="s">
        <v>37</v>
      </c>
      <c r="P4394" s="54" t="str">
        <f>'Sheet1 (2)'!O2546</f>
        <v>B</v>
      </c>
      <c r="Q4394" s="31" t="str">
        <f>IF(U4394="same",N4394,IF(O4394=N4394,P4394,O4394))</f>
        <v>B</v>
      </c>
      <c r="R4394">
        <f>VLOOKUP(IF(V4394="same",N4394,IF(O4394=N4394,P4394,O4394)),$AA$2:$AL$8,9,FALSE)</f>
        <v>0.25</v>
      </c>
      <c r="S4394" s="11">
        <f>(L4394-M4394)/L4394</f>
        <v>0.44746058645303749</v>
      </c>
      <c r="T4394" s="13">
        <f t="shared" si="68"/>
        <v>0.25</v>
      </c>
      <c r="U4394">
        <f>IFERROR(T4394*I4394,0)</f>
        <v>3.8945999999999996</v>
      </c>
      <c r="V4394" t="str">
        <f>IF(AND(N4394=O4394,P4394=N4394),"same",IF(NOT(OR(O4394=N4394,P4394=N4394)),"conflict","change"))</f>
        <v>same</v>
      </c>
      <c r="W4394" s="55">
        <f>U4394-G4394</f>
        <v>-4.0000000000040004E-4</v>
      </c>
    </row>
    <row r="4395" spans="1:23" ht="21" hidden="1" outlineLevel="2" x14ac:dyDescent="0.4">
      <c r="A4395" t="s">
        <v>4562</v>
      </c>
      <c r="B4395" t="s">
        <v>4553</v>
      </c>
      <c r="C4395" t="s">
        <v>4554</v>
      </c>
      <c r="D4395" s="34">
        <v>782424</v>
      </c>
      <c r="E4395" s="34">
        <v>43750</v>
      </c>
      <c r="F4395" s="33">
        <v>15.056699999999999</v>
      </c>
      <c r="G4395" s="33">
        <v>4.9641000000000002</v>
      </c>
      <c r="H4395">
        <v>5.5915973947629416</v>
      </c>
      <c r="I4395" s="33">
        <v>20.020800000000001</v>
      </c>
      <c r="J4395" s="35">
        <f>G4395/I4395</f>
        <v>0.24794713497962118</v>
      </c>
      <c r="K4395">
        <v>0.34415314285714282</v>
      </c>
      <c r="L4395">
        <v>0.45761828571428576</v>
      </c>
      <c r="M4395">
        <v>0.31</v>
      </c>
      <c r="N4395" t="s">
        <v>34</v>
      </c>
      <c r="O4395" s="53" t="s">
        <v>34</v>
      </c>
      <c r="P4395" s="54" t="str">
        <f>'Sheet1 (2)'!O2589</f>
        <v>A</v>
      </c>
      <c r="Q4395" s="31" t="str">
        <f>IF(U4395="same",N4395,IF(O4395=N4395,P4395,O4395))</f>
        <v>A</v>
      </c>
      <c r="R4395">
        <f>VLOOKUP(IF(V4395="same",N4395,IF(O4395=N4395,P4395,O4395)),$AA$2:$AL$8,9,FALSE)</f>
        <v>0.15</v>
      </c>
      <c r="S4395" s="11">
        <f>(L4395-M4395)/L4395</f>
        <v>0.32257951730200596</v>
      </c>
      <c r="T4395" s="13">
        <f t="shared" si="68"/>
        <v>0.15</v>
      </c>
      <c r="U4395">
        <f>IFERROR(T4395*I4395,0)</f>
        <v>3.00312</v>
      </c>
      <c r="V4395" t="str">
        <f>IF(AND(N4395=O4395,P4395=N4395),"same",IF(NOT(OR(O4395=N4395,P4395=N4395)),"conflict","change"))</f>
        <v>same</v>
      </c>
      <c r="W4395" s="55">
        <f>U4395-G4395</f>
        <v>-1.9609800000000002</v>
      </c>
    </row>
    <row r="4396" spans="1:23" ht="21" hidden="1" outlineLevel="2" x14ac:dyDescent="0.4">
      <c r="A4396" t="s">
        <v>4563</v>
      </c>
      <c r="B4396" t="s">
        <v>4553</v>
      </c>
      <c r="C4396" t="s">
        <v>4554</v>
      </c>
      <c r="D4396" s="34">
        <v>223745</v>
      </c>
      <c r="E4396" s="34">
        <v>22287</v>
      </c>
      <c r="F4396" s="33">
        <v>10.9193</v>
      </c>
      <c r="G4396" s="33">
        <v>3.6395</v>
      </c>
      <c r="H4396">
        <v>9.9608929808487332</v>
      </c>
      <c r="I4396" s="33">
        <v>14.5588</v>
      </c>
      <c r="J4396" s="35">
        <f>G4396/I4396</f>
        <v>0.24998626260406079</v>
      </c>
      <c r="K4396">
        <v>0.48994032395566917</v>
      </c>
      <c r="L4396">
        <v>0.65324180015255529</v>
      </c>
      <c r="M4396">
        <v>0.37</v>
      </c>
      <c r="N4396" t="s">
        <v>37</v>
      </c>
      <c r="O4396" s="53" t="s">
        <v>37</v>
      </c>
      <c r="P4396" s="54" t="str">
        <f>'Sheet1 (2)'!O2760</f>
        <v>B</v>
      </c>
      <c r="Q4396" s="31" t="str">
        <f>IF(U4396="same",N4396,IF(O4396=N4396,P4396,O4396))</f>
        <v>B</v>
      </c>
      <c r="R4396">
        <f>VLOOKUP(IF(V4396="same",N4396,IF(O4396=N4396,P4396,O4396)),$AA$2:$AL$8,9,FALSE)</f>
        <v>0.25</v>
      </c>
      <c r="S4396" s="11">
        <f>(L4396-M4396)/L4396</f>
        <v>0.43359411489957961</v>
      </c>
      <c r="T4396" s="13">
        <f t="shared" si="68"/>
        <v>0.25</v>
      </c>
      <c r="U4396">
        <f>IFERROR(T4396*I4396,0)</f>
        <v>3.6396999999999999</v>
      </c>
      <c r="V4396" t="str">
        <f>IF(AND(N4396=O4396,P4396=N4396),"same",IF(NOT(OR(O4396=N4396,P4396=N4396)),"conflict","change"))</f>
        <v>same</v>
      </c>
      <c r="W4396" s="55">
        <f>U4396-G4396</f>
        <v>1.9999999999997797E-4</v>
      </c>
    </row>
    <row r="4397" spans="1:23" ht="21" hidden="1" outlineLevel="2" x14ac:dyDescent="0.4">
      <c r="A4397" t="s">
        <v>4564</v>
      </c>
      <c r="B4397" t="s">
        <v>4553</v>
      </c>
      <c r="C4397" t="s">
        <v>4554</v>
      </c>
      <c r="D4397" s="34">
        <v>423706</v>
      </c>
      <c r="E4397" s="34">
        <v>28267</v>
      </c>
      <c r="F4397" s="33">
        <v>17.790800000000001</v>
      </c>
      <c r="G4397" s="33">
        <v>5.9293999999999993</v>
      </c>
      <c r="H4397">
        <v>6.6713711866246879</v>
      </c>
      <c r="I4397" s="33">
        <v>23.720199999999998</v>
      </c>
      <c r="J4397" s="35">
        <f>G4397/I4397</f>
        <v>0.24997259719563916</v>
      </c>
      <c r="K4397">
        <v>0.62938408745179886</v>
      </c>
      <c r="L4397">
        <v>0.83914812325326338</v>
      </c>
      <c r="M4397">
        <v>0.5</v>
      </c>
      <c r="N4397" t="s">
        <v>37</v>
      </c>
      <c r="O4397" s="53" t="s">
        <v>37</v>
      </c>
      <c r="P4397" s="54" t="str">
        <f>'Sheet1 (2)'!O3905</f>
        <v>B</v>
      </c>
      <c r="Q4397" s="31" t="str">
        <f>IF(U4397="same",N4397,IF(O4397=N4397,P4397,O4397))</f>
        <v>B</v>
      </c>
      <c r="R4397">
        <f>VLOOKUP(IF(V4397="same",N4397,IF(O4397=N4397,P4397,O4397)),$AA$2:$AL$8,9,FALSE)</f>
        <v>0.25</v>
      </c>
      <c r="S4397" s="11">
        <f>(L4397-M4397)/L4397</f>
        <v>0.4041576377939477</v>
      </c>
      <c r="T4397" s="13">
        <f t="shared" si="68"/>
        <v>0.25</v>
      </c>
      <c r="U4397">
        <f>IFERROR(T4397*I4397,0)</f>
        <v>5.9300499999999996</v>
      </c>
      <c r="V4397" t="str">
        <f>IF(AND(N4397=O4397,P4397=N4397),"same",IF(NOT(OR(O4397=N4397,P4397=N4397)),"conflict","change"))</f>
        <v>same</v>
      </c>
      <c r="W4397" s="55">
        <f>U4397-G4397</f>
        <v>6.5000000000026148E-4</v>
      </c>
    </row>
    <row r="4398" spans="1:23" ht="21" hidden="1" outlineLevel="2" x14ac:dyDescent="0.4">
      <c r="A4398" t="s">
        <v>4565</v>
      </c>
      <c r="B4398" t="s">
        <v>4553</v>
      </c>
      <c r="C4398" t="s">
        <v>4554</v>
      </c>
      <c r="D4398" s="34">
        <v>74847</v>
      </c>
      <c r="E4398" s="34">
        <v>6837</v>
      </c>
      <c r="F4398" s="33">
        <v>13.370499999999998</v>
      </c>
      <c r="G4398" s="33">
        <v>4.4561999999999999</v>
      </c>
      <c r="H4398">
        <v>9.1346346546955797</v>
      </c>
      <c r="I4398" s="33">
        <v>17.826699999999999</v>
      </c>
      <c r="J4398" s="35">
        <f>G4398/I4398</f>
        <v>0.24997335457487926</v>
      </c>
      <c r="K4398">
        <v>1.9556091853151965</v>
      </c>
      <c r="L4398">
        <v>2.6073862805323968</v>
      </c>
      <c r="M4398">
        <v>1.8</v>
      </c>
      <c r="N4398" t="s">
        <v>37</v>
      </c>
      <c r="O4398" s="53" t="s">
        <v>37</v>
      </c>
      <c r="P4398" s="54" t="str">
        <f>'Sheet1 (2)'!O4751</f>
        <v>B</v>
      </c>
      <c r="Q4398" s="31" t="str">
        <f>IF(U4398="same",N4398,IF(O4398=N4398,P4398,O4398))</f>
        <v>B</v>
      </c>
      <c r="R4398">
        <f>VLOOKUP(IF(V4398="same",N4398,IF(O4398=N4398,P4398,O4398)),$AA$2:$AL$8,9,FALSE)</f>
        <v>0.25</v>
      </c>
      <c r="S4398" s="11">
        <f>(L4398-M4398)/L4398</f>
        <v>0.30965349728216651</v>
      </c>
      <c r="T4398" s="13">
        <f t="shared" si="68"/>
        <v>0.25</v>
      </c>
      <c r="U4398">
        <f>IFERROR(T4398*I4398,0)</f>
        <v>4.4566749999999997</v>
      </c>
      <c r="V4398" t="str">
        <f>IF(AND(N4398=O4398,P4398=N4398),"same",IF(NOT(OR(O4398=N4398,P4398=N4398)),"conflict","change"))</f>
        <v>same</v>
      </c>
      <c r="W4398" s="55">
        <f>U4398-G4398</f>
        <v>4.7499999999978115E-4</v>
      </c>
    </row>
    <row r="4399" spans="1:23" ht="21" hidden="1" outlineLevel="2" x14ac:dyDescent="0.4">
      <c r="A4399" t="s">
        <v>4566</v>
      </c>
      <c r="B4399" t="s">
        <v>4553</v>
      </c>
      <c r="C4399" t="s">
        <v>4554</v>
      </c>
      <c r="D4399" s="34">
        <v>253336</v>
      </c>
      <c r="E4399" s="34">
        <v>25567</v>
      </c>
      <c r="F4399" s="33">
        <v>13.0311</v>
      </c>
      <c r="G4399" s="33">
        <v>4.3437999999999999</v>
      </c>
      <c r="H4399">
        <v>10.092130609151482</v>
      </c>
      <c r="I4399" s="33">
        <v>17.3749</v>
      </c>
      <c r="J4399" s="35">
        <f>G4399/I4399</f>
        <v>0.25000431657160616</v>
      </c>
      <c r="K4399">
        <v>0.50968435874369311</v>
      </c>
      <c r="L4399">
        <v>0.67958305628349047</v>
      </c>
      <c r="M4399">
        <v>0.37</v>
      </c>
      <c r="N4399" t="s">
        <v>37</v>
      </c>
      <c r="O4399" s="53" t="s">
        <v>37</v>
      </c>
      <c r="P4399" s="54" t="str">
        <f>'Sheet1 (2)'!O4998</f>
        <v>B</v>
      </c>
      <c r="Q4399" s="31" t="str">
        <f>IF(U4399="same",N4399,IF(O4399=N4399,P4399,O4399))</f>
        <v>B</v>
      </c>
      <c r="R4399">
        <f>VLOOKUP(IF(V4399="same",N4399,IF(O4399=N4399,P4399,O4399)),$AA$2:$AL$8,9,FALSE)</f>
        <v>0.25</v>
      </c>
      <c r="S4399" s="11">
        <f>(L4399-M4399)/L4399</f>
        <v>0.45554852114256777</v>
      </c>
      <c r="T4399" s="13">
        <f t="shared" si="68"/>
        <v>0.25</v>
      </c>
      <c r="U4399">
        <f>IFERROR(T4399*I4399,0)</f>
        <v>4.3437250000000001</v>
      </c>
      <c r="V4399" t="str">
        <f>IF(AND(N4399=O4399,P4399=N4399),"same",IF(NOT(OR(O4399=N4399,P4399=N4399)),"conflict","change"))</f>
        <v>same</v>
      </c>
      <c r="W4399" s="55">
        <f>U4399-G4399</f>
        <v>-7.4999999999825206E-5</v>
      </c>
    </row>
    <row r="4400" spans="1:23" ht="21" outlineLevel="1" collapsed="1" x14ac:dyDescent="0.4">
      <c r="C4400" s="29" t="s">
        <v>4567</v>
      </c>
      <c r="D4400" s="34">
        <f>SUBTOTAL(9,D4387:D4399)</f>
        <v>3619733</v>
      </c>
      <c r="E4400" s="34">
        <f>SUBTOTAL(9,E4387:E4399)</f>
        <v>276514</v>
      </c>
      <c r="F4400" s="33">
        <f>SUBTOTAL(9,F4387:F4399)</f>
        <v>146.29260000000002</v>
      </c>
      <c r="G4400" s="33">
        <f>SUBTOTAL(9,G4387:G4399)</f>
        <v>48.6952</v>
      </c>
      <c r="I4400" s="33">
        <f>SUBTOTAL(9,I4387:I4399)</f>
        <v>194.98779999999996</v>
      </c>
      <c r="J4400" s="35"/>
      <c r="O4400" s="53"/>
      <c r="P4400" s="54"/>
      <c r="Q4400" s="31"/>
      <c r="T4400" s="13">
        <f t="shared" si="68"/>
        <v>0</v>
      </c>
      <c r="U4400">
        <f>SUBTOTAL(9,U4387:U4399)</f>
        <v>46.744869999999992</v>
      </c>
      <c r="W4400" s="55">
        <f>SUBTOTAL(9,W4387:W4399)</f>
        <v>-1.9503299999999992</v>
      </c>
    </row>
    <row r="4401" spans="1:23" ht="21" hidden="1" outlineLevel="2" x14ac:dyDescent="0.4">
      <c r="A4401" t="s">
        <v>5816</v>
      </c>
      <c r="B4401" t="s">
        <v>5817</v>
      </c>
      <c r="C4401" t="s">
        <v>5818</v>
      </c>
      <c r="D4401" s="34">
        <v>240118</v>
      </c>
      <c r="E4401" s="34">
        <v>18665</v>
      </c>
      <c r="F4401" s="33">
        <v>9.1485999999999983</v>
      </c>
      <c r="G4401" s="33">
        <v>3.0492000000000004</v>
      </c>
      <c r="H4401">
        <v>7.7732614797724455</v>
      </c>
      <c r="I4401" s="33">
        <v>12.197799999999999</v>
      </c>
      <c r="J4401" s="35">
        <f>G4401/I4401</f>
        <v>0.24997950450081166</v>
      </c>
      <c r="K4401">
        <v>0.49014733458344489</v>
      </c>
      <c r="L4401">
        <v>0.65351192070720598</v>
      </c>
      <c r="M4401">
        <v>0.4</v>
      </c>
      <c r="N4401" t="s">
        <v>34</v>
      </c>
      <c r="O4401" s="53" t="s">
        <v>34</v>
      </c>
      <c r="P4401" s="54" t="str">
        <f>'Sheet1 (2)'!O4235</f>
        <v>A</v>
      </c>
      <c r="Q4401" s="31" t="str">
        <f>IF(U4401="same",N4401,IF(O4401=N4401,P4401,O4401))</f>
        <v>A</v>
      </c>
      <c r="R4401">
        <f>VLOOKUP(IF(V4401="same",N4401,IF(O4401=N4401,P4401,O4401)),$AA$2:$AL$8,9,FALSE)</f>
        <v>0.15</v>
      </c>
      <c r="S4401" s="11">
        <f>(L4401-M4401)/L4401</f>
        <v>0.38792241223827245</v>
      </c>
      <c r="T4401" s="13">
        <f t="shared" si="68"/>
        <v>0.15</v>
      </c>
      <c r="U4401">
        <f>IFERROR(T4401*I4401,0)</f>
        <v>1.8296699999999997</v>
      </c>
      <c r="V4401" t="str">
        <f>IF(AND(N4401=O4401,P4401=N4401),"same",IF(NOT(OR(O4401=N4401,P4401=N4401)),"conflict","change"))</f>
        <v>same</v>
      </c>
      <c r="W4401" s="55">
        <f>U4401-G4401</f>
        <v>-1.2195300000000007</v>
      </c>
    </row>
    <row r="4402" spans="1:23" ht="21" hidden="1" outlineLevel="2" x14ac:dyDescent="0.4">
      <c r="A4402" t="s">
        <v>5819</v>
      </c>
      <c r="B4402" t="s">
        <v>5817</v>
      </c>
      <c r="C4402" t="s">
        <v>5818</v>
      </c>
      <c r="D4402" s="34">
        <v>155182</v>
      </c>
      <c r="E4402" s="34">
        <v>12340</v>
      </c>
      <c r="F4402" s="33">
        <v>11.267999999999999</v>
      </c>
      <c r="G4402" s="33">
        <v>2.8169</v>
      </c>
      <c r="H4402">
        <v>7.9519531904473455</v>
      </c>
      <c r="I4402" s="33">
        <v>14.084899999999999</v>
      </c>
      <c r="J4402" s="35">
        <f>G4402/I4402</f>
        <v>0.19999432015846758</v>
      </c>
      <c r="K4402">
        <v>0.91312803889789285</v>
      </c>
      <c r="L4402">
        <v>1.1414019448946515</v>
      </c>
      <c r="M4402">
        <v>0.76</v>
      </c>
      <c r="N4402" t="s">
        <v>34</v>
      </c>
      <c r="O4402" s="53" t="s">
        <v>34</v>
      </c>
      <c r="P4402" s="54" t="str">
        <f>'Sheet1 (2)'!O4616</f>
        <v>A</v>
      </c>
      <c r="Q4402" s="31" t="str">
        <f>IF(U4402="same",N4402,IF(O4402=N4402,P4402,O4402))</f>
        <v>A</v>
      </c>
      <c r="R4402">
        <f>VLOOKUP(IF(V4402="same",N4402,IF(O4402=N4402,P4402,O4402)),$AA$2:$AL$8,9,FALSE)</f>
        <v>0.15</v>
      </c>
      <c r="S4402" s="11">
        <f>(L4402-M4402)/L4402</f>
        <v>0.33415217715425738</v>
      </c>
      <c r="T4402" s="13">
        <f t="shared" si="68"/>
        <v>0.15</v>
      </c>
      <c r="U4402">
        <f>IFERROR(T4402*I4402,0)</f>
        <v>2.1127349999999998</v>
      </c>
      <c r="V4402" t="str">
        <f>IF(AND(N4402=O4402,P4402=N4402),"same",IF(NOT(OR(O4402=N4402,P4402=N4402)),"conflict","change"))</f>
        <v>same</v>
      </c>
      <c r="W4402" s="55">
        <f>U4402-G4402</f>
        <v>-0.70416500000000015</v>
      </c>
    </row>
    <row r="4403" spans="1:23" ht="21" outlineLevel="1" collapsed="1" x14ac:dyDescent="0.4">
      <c r="C4403" s="29" t="s">
        <v>5820</v>
      </c>
      <c r="D4403" s="34">
        <f>SUBTOTAL(9,D4401:D4402)</f>
        <v>395300</v>
      </c>
      <c r="E4403" s="34">
        <f>SUBTOTAL(9,E4401:E4402)</f>
        <v>31005</v>
      </c>
      <c r="F4403" s="33">
        <f>SUBTOTAL(9,F4401:F4402)</f>
        <v>20.416599999999995</v>
      </c>
      <c r="G4403" s="33">
        <f>SUBTOTAL(9,G4401:G4402)</f>
        <v>5.8661000000000003</v>
      </c>
      <c r="I4403" s="33">
        <f>SUBTOTAL(9,I4401:I4402)</f>
        <v>26.282699999999998</v>
      </c>
      <c r="J4403" s="35"/>
      <c r="O4403" s="53"/>
      <c r="P4403" s="54"/>
      <c r="Q4403" s="31"/>
      <c r="T4403" s="13">
        <f t="shared" si="68"/>
        <v>0</v>
      </c>
      <c r="U4403">
        <f>SUBTOTAL(9,U4401:U4402)</f>
        <v>3.9424049999999995</v>
      </c>
      <c r="W4403" s="55">
        <f>SUBTOTAL(9,W4401:W4402)</f>
        <v>-1.9236950000000008</v>
      </c>
    </row>
    <row r="4404" spans="1:23" ht="21" hidden="1" outlineLevel="2" x14ac:dyDescent="0.4">
      <c r="A4404" t="s">
        <v>4928</v>
      </c>
      <c r="B4404" t="s">
        <v>4929</v>
      </c>
      <c r="C4404" t="s">
        <v>4930</v>
      </c>
      <c r="D4404" s="34">
        <v>424361</v>
      </c>
      <c r="E4404" s="34">
        <v>65106</v>
      </c>
      <c r="F4404" s="33">
        <v>31.800800000000002</v>
      </c>
      <c r="G4404" s="33">
        <v>10.5999</v>
      </c>
      <c r="H4404">
        <v>15.34212616145216</v>
      </c>
      <c r="I4404" s="33">
        <v>42.400700000000001</v>
      </c>
      <c r="J4404" s="35">
        <f>G4404/I4404</f>
        <v>0.24999351425801933</v>
      </c>
      <c r="K4404">
        <v>0.48844653334562105</v>
      </c>
      <c r="L4404">
        <v>0.65125641261942058</v>
      </c>
      <c r="M4404">
        <v>0.3</v>
      </c>
      <c r="N4404" t="s">
        <v>37</v>
      </c>
      <c r="O4404" s="53" t="s">
        <v>37</v>
      </c>
      <c r="P4404" s="54" t="str">
        <f>'Sheet1 (2)'!O92</f>
        <v>B</v>
      </c>
      <c r="Q4404" s="31" t="str">
        <f>IF(U4404="same",N4404,IF(O4404=N4404,P4404,O4404))</f>
        <v>B</v>
      </c>
      <c r="R4404">
        <f>VLOOKUP(IF(V4404="same",N4404,IF(O4404=N4404,P4404,O4404)),$AA$2:$AL$8,9,FALSE)</f>
        <v>0.25</v>
      </c>
      <c r="S4404" s="11">
        <f>(L4404-M4404)/L4404</f>
        <v>0.53935194466129099</v>
      </c>
      <c r="T4404" s="13">
        <f t="shared" si="68"/>
        <v>0.25</v>
      </c>
      <c r="U4404">
        <f>IFERROR(T4404*I4404,0)</f>
        <v>10.600175</v>
      </c>
      <c r="V4404" t="str">
        <f>IF(AND(N4404=O4404,P4404=N4404),"same",IF(NOT(OR(O4404=N4404,P4404=N4404)),"conflict","change"))</f>
        <v>same</v>
      </c>
      <c r="W4404" s="55">
        <f>U4404-G4404</f>
        <v>2.7500000000024727E-4</v>
      </c>
    </row>
    <row r="4405" spans="1:23" ht="21" hidden="1" outlineLevel="2" x14ac:dyDescent="0.4">
      <c r="A4405" t="s">
        <v>4931</v>
      </c>
      <c r="B4405" t="s">
        <v>4929</v>
      </c>
      <c r="C4405" t="s">
        <v>4930</v>
      </c>
      <c r="D4405" s="34">
        <v>508407</v>
      </c>
      <c r="E4405" s="34">
        <v>27063</v>
      </c>
      <c r="F4405" s="33">
        <v>14.2265</v>
      </c>
      <c r="G4405" s="33">
        <v>4.7418000000000005</v>
      </c>
      <c r="H4405">
        <v>5.3230974396497297</v>
      </c>
      <c r="I4405" s="33">
        <v>18.968299999999999</v>
      </c>
      <c r="J4405" s="35">
        <f>G4405/I4405</f>
        <v>0.24998550212723336</v>
      </c>
      <c r="K4405">
        <v>0.52568081883013706</v>
      </c>
      <c r="L4405">
        <v>0.70089420980674721</v>
      </c>
      <c r="M4405">
        <v>0.3</v>
      </c>
      <c r="N4405" t="s">
        <v>34</v>
      </c>
      <c r="O4405" s="53" t="s">
        <v>34</v>
      </c>
      <c r="P4405" s="54" t="str">
        <f>'Sheet1 (2)'!O1212</f>
        <v>A</v>
      </c>
      <c r="Q4405" s="31" t="str">
        <f>IF(U4405="same",N4405,IF(O4405=N4405,P4405,O4405))</f>
        <v>A</v>
      </c>
      <c r="R4405">
        <f>VLOOKUP(IF(V4405="same",N4405,IF(O4405=N4405,P4405,O4405)),$AA$2:$AL$8,9,FALSE)</f>
        <v>0.15</v>
      </c>
      <c r="S4405" s="11">
        <f>(L4405-M4405)/L4405</f>
        <v>0.57197534834434294</v>
      </c>
      <c r="T4405" s="13">
        <f t="shared" si="68"/>
        <v>0.15</v>
      </c>
      <c r="U4405">
        <f>IFERROR(T4405*I4405,0)</f>
        <v>2.8452449999999998</v>
      </c>
      <c r="V4405" t="str">
        <f>IF(AND(N4405=O4405,P4405=N4405),"same",IF(NOT(OR(O4405=N4405,P4405=N4405)),"conflict","change"))</f>
        <v>same</v>
      </c>
      <c r="W4405" s="55">
        <f>U4405-G4405</f>
        <v>-1.8965550000000007</v>
      </c>
    </row>
    <row r="4406" spans="1:23" ht="21" hidden="1" outlineLevel="2" x14ac:dyDescent="0.4">
      <c r="A4406" t="s">
        <v>4932</v>
      </c>
      <c r="B4406" t="s">
        <v>4929</v>
      </c>
      <c r="C4406" t="s">
        <v>4930</v>
      </c>
      <c r="D4406" s="34">
        <v>411510</v>
      </c>
      <c r="E4406" s="34">
        <v>65094</v>
      </c>
      <c r="F4406" s="33">
        <v>28.5825</v>
      </c>
      <c r="G4406" s="33">
        <v>9.5274999999999999</v>
      </c>
      <c r="H4406">
        <v>15.818327622658016</v>
      </c>
      <c r="I4406" s="33">
        <v>38.11</v>
      </c>
      <c r="J4406" s="35">
        <f>G4406/I4406</f>
        <v>0.25</v>
      </c>
      <c r="K4406">
        <v>0.43909576919531756</v>
      </c>
      <c r="L4406">
        <v>0.58546102559375668</v>
      </c>
      <c r="M4406">
        <v>0.3</v>
      </c>
      <c r="N4406" t="s">
        <v>37</v>
      </c>
      <c r="O4406" s="53" t="s">
        <v>37</v>
      </c>
      <c r="P4406" s="54" t="str">
        <f>'Sheet1 (2)'!O2991</f>
        <v>B</v>
      </c>
      <c r="Q4406" s="31" t="str">
        <f>IF(U4406="same",N4406,IF(O4406=N4406,P4406,O4406))</f>
        <v>B</v>
      </c>
      <c r="R4406">
        <f>VLOOKUP(IF(V4406="same",N4406,IF(O4406=N4406,P4406,O4406)),$AA$2:$AL$8,9,FALSE)</f>
        <v>0.25</v>
      </c>
      <c r="S4406" s="11">
        <f>(L4406-M4406)/L4406</f>
        <v>0.48758331146680661</v>
      </c>
      <c r="T4406" s="13">
        <f t="shared" si="68"/>
        <v>0.25</v>
      </c>
      <c r="U4406">
        <f>IFERROR(T4406*I4406,0)</f>
        <v>9.5274999999999999</v>
      </c>
      <c r="V4406" t="str">
        <f>IF(AND(N4406=O4406,P4406=N4406),"same",IF(NOT(OR(O4406=N4406,P4406=N4406)),"conflict","change"))</f>
        <v>same</v>
      </c>
      <c r="W4406" s="55">
        <f>U4406-G4406</f>
        <v>0</v>
      </c>
    </row>
    <row r="4407" spans="1:23" ht="21" hidden="1" outlineLevel="2" x14ac:dyDescent="0.4">
      <c r="A4407" t="s">
        <v>4933</v>
      </c>
      <c r="B4407" t="s">
        <v>4929</v>
      </c>
      <c r="C4407" t="s">
        <v>4930</v>
      </c>
      <c r="D4407" s="34">
        <v>565358</v>
      </c>
      <c r="E4407" s="34">
        <v>32533</v>
      </c>
      <c r="F4407" s="33">
        <v>18.421299999999999</v>
      </c>
      <c r="G4407" s="33">
        <v>6.1400999999999994</v>
      </c>
      <c r="H4407">
        <v>5.75440694214993</v>
      </c>
      <c r="I4407" s="33">
        <v>24.561399999999999</v>
      </c>
      <c r="J4407" s="35">
        <f>G4407/I4407</f>
        <v>0.24998982142711734</v>
      </c>
      <c r="K4407">
        <v>0.5662342851873482</v>
      </c>
      <c r="L4407">
        <v>0.75496880090984531</v>
      </c>
      <c r="M4407">
        <v>0.2</v>
      </c>
      <c r="N4407" t="s">
        <v>37</v>
      </c>
      <c r="O4407" s="53" t="s">
        <v>37</v>
      </c>
      <c r="P4407" s="54" t="str">
        <f>'Sheet1 (2)'!O4650</f>
        <v>B</v>
      </c>
      <c r="Q4407" s="31" t="str">
        <f>IF(U4407="same",N4407,IF(O4407=N4407,P4407,O4407))</f>
        <v>B</v>
      </c>
      <c r="R4407">
        <f>VLOOKUP(IF(V4407="same",N4407,IF(O4407=N4407,P4407,O4407)),$AA$2:$AL$8,9,FALSE)</f>
        <v>0.25</v>
      </c>
      <c r="S4407" s="11">
        <f>(L4407-M4407)/L4407</f>
        <v>0.7350883907269129</v>
      </c>
      <c r="T4407" s="13">
        <f t="shared" si="68"/>
        <v>0.25</v>
      </c>
      <c r="U4407">
        <f>IFERROR(T4407*I4407,0)</f>
        <v>6.1403499999999998</v>
      </c>
      <c r="V4407" t="str">
        <f>IF(AND(N4407=O4407,P4407=N4407),"same",IF(NOT(OR(O4407=N4407,P4407=N4407)),"conflict","change"))</f>
        <v>same</v>
      </c>
      <c r="W4407" s="55">
        <f>U4407-G4407</f>
        <v>2.5000000000030553E-4</v>
      </c>
    </row>
    <row r="4408" spans="1:23" ht="21" outlineLevel="1" collapsed="1" x14ac:dyDescent="0.4">
      <c r="C4408" s="29" t="s">
        <v>4934</v>
      </c>
      <c r="D4408" s="34">
        <f>SUBTOTAL(9,D4404:D4407)</f>
        <v>1909636</v>
      </c>
      <c r="E4408" s="34">
        <f>SUBTOTAL(9,E4404:E4407)</f>
        <v>189796</v>
      </c>
      <c r="F4408" s="33">
        <f>SUBTOTAL(9,F4404:F4407)</f>
        <v>93.031100000000009</v>
      </c>
      <c r="G4408" s="33">
        <f>SUBTOTAL(9,G4404:G4407)</f>
        <v>31.0093</v>
      </c>
      <c r="I4408" s="33">
        <f>SUBTOTAL(9,I4404:I4407)</f>
        <v>124.04040000000001</v>
      </c>
      <c r="J4408" s="35"/>
      <c r="O4408" s="53"/>
      <c r="P4408" s="54"/>
      <c r="Q4408" s="31"/>
      <c r="T4408" s="13">
        <f t="shared" si="68"/>
        <v>0</v>
      </c>
      <c r="U4408">
        <f>SUBTOTAL(9,U4404:U4407)</f>
        <v>29.11327</v>
      </c>
      <c r="W4408" s="55">
        <f>SUBTOTAL(9,W4404:W4407)</f>
        <v>-1.8960300000000001</v>
      </c>
    </row>
    <row r="4409" spans="1:23" ht="21" hidden="1" outlineLevel="2" x14ac:dyDescent="0.4">
      <c r="A4409" t="s">
        <v>5963</v>
      </c>
      <c r="B4409" t="s">
        <v>5964</v>
      </c>
      <c r="C4409" t="s">
        <v>5965</v>
      </c>
      <c r="D4409" s="34">
        <v>197730</v>
      </c>
      <c r="E4409" s="34">
        <v>30743</v>
      </c>
      <c r="F4409" s="33">
        <v>6.0583</v>
      </c>
      <c r="G4409" s="33">
        <v>1.0691999999999999</v>
      </c>
      <c r="H4409">
        <v>15.547969453294897</v>
      </c>
      <c r="I4409" s="33">
        <v>7.1274999999999995</v>
      </c>
      <c r="J4409" s="35">
        <f>G4409/I4409</f>
        <v>0.15001052262364084</v>
      </c>
      <c r="K4409">
        <v>0.1970627459909573</v>
      </c>
      <c r="L4409">
        <v>0.23184139478905763</v>
      </c>
      <c r="M4409">
        <v>0.03</v>
      </c>
      <c r="N4409" t="s">
        <v>42</v>
      </c>
      <c r="O4409" s="53" t="s">
        <v>42</v>
      </c>
      <c r="P4409" s="54" t="str">
        <f>'Sheet1 (2)'!O927</f>
        <v>A+</v>
      </c>
      <c r="Q4409" s="31" t="str">
        <f>IF(U4409="same",N4409,IF(O4409=N4409,P4409,O4409))</f>
        <v>A+</v>
      </c>
      <c r="R4409">
        <f>VLOOKUP(IF(V4409="same",N4409,IF(O4409=N4409,P4409,O4409)),$AA$2:$AL$8,9,FALSE)</f>
        <v>0.05</v>
      </c>
      <c r="S4409" s="11">
        <f>(L4409-M4409)/L4409</f>
        <v>0.87060119256401258</v>
      </c>
      <c r="T4409" s="13">
        <f t="shared" si="68"/>
        <v>0.05</v>
      </c>
      <c r="U4409">
        <f>IFERROR(T4409*I4409,0)</f>
        <v>0.356375</v>
      </c>
      <c r="V4409" t="str">
        <f>IF(AND(N4409=O4409,P4409=N4409),"same",IF(NOT(OR(O4409=N4409,P4409=N4409)),"conflict","change"))</f>
        <v>same</v>
      </c>
      <c r="W4409" s="55">
        <f>U4409-G4409</f>
        <v>-0.71282499999999993</v>
      </c>
    </row>
    <row r="4410" spans="1:23" ht="21" hidden="1" outlineLevel="2" x14ac:dyDescent="0.4">
      <c r="A4410" t="s">
        <v>5966</v>
      </c>
      <c r="B4410" t="s">
        <v>5964</v>
      </c>
      <c r="C4410" t="s">
        <v>5965</v>
      </c>
      <c r="D4410" s="34">
        <v>211775</v>
      </c>
      <c r="E4410" s="34">
        <v>20650</v>
      </c>
      <c r="F4410" s="33">
        <v>1.3173999999999999</v>
      </c>
      <c r="G4410" s="33">
        <v>0.43819999999999992</v>
      </c>
      <c r="H4410">
        <v>9.7509148860819259</v>
      </c>
      <c r="I4410" s="33">
        <v>1.7555999999999998</v>
      </c>
      <c r="J4410" s="35">
        <f>G4410/I4410</f>
        <v>0.24960127591706538</v>
      </c>
      <c r="K4410">
        <v>6.3796610169491522E-2</v>
      </c>
      <c r="L4410">
        <v>8.5016949152542362E-2</v>
      </c>
      <c r="M4410">
        <v>0.03</v>
      </c>
      <c r="N4410" t="s">
        <v>34</v>
      </c>
      <c r="O4410" s="53" t="s">
        <v>34</v>
      </c>
      <c r="P4410" s="54" t="str">
        <f>'Sheet1 (2)'!O2417</f>
        <v>A</v>
      </c>
      <c r="Q4410" s="31" t="str">
        <f>IF(U4410="same",N4410,IF(O4410=N4410,P4410,O4410))</f>
        <v>A</v>
      </c>
      <c r="R4410">
        <f>VLOOKUP(IF(V4410="same",N4410,IF(O4410=N4410,P4410,O4410)),$AA$2:$AL$8,9,FALSE)</f>
        <v>0.15</v>
      </c>
      <c r="S4410" s="11">
        <f>(L4410-M4410)/L4410</f>
        <v>0.64712918660287078</v>
      </c>
      <c r="T4410" s="13">
        <f t="shared" si="68"/>
        <v>0.15</v>
      </c>
      <c r="U4410">
        <f>IFERROR(T4410*I4410,0)</f>
        <v>0.26333999999999996</v>
      </c>
      <c r="V4410" t="str">
        <f>IF(AND(N4410=O4410,P4410=N4410),"same",IF(NOT(OR(O4410=N4410,P4410=N4410)),"conflict","change"))</f>
        <v>same</v>
      </c>
      <c r="W4410" s="55">
        <f>U4410-G4410</f>
        <v>-0.17485999999999996</v>
      </c>
    </row>
    <row r="4411" spans="1:23" ht="21" hidden="1" outlineLevel="2" x14ac:dyDescent="0.4">
      <c r="A4411" t="s">
        <v>5967</v>
      </c>
      <c r="B4411" t="s">
        <v>5964</v>
      </c>
      <c r="C4411" t="s">
        <v>5965</v>
      </c>
      <c r="D4411" s="34">
        <v>110820</v>
      </c>
      <c r="E4411" s="34">
        <v>27726</v>
      </c>
      <c r="F4411" s="33">
        <v>8.0470999999999986</v>
      </c>
      <c r="G4411" s="33">
        <v>1.4194</v>
      </c>
      <c r="H4411">
        <v>25.018949648077964</v>
      </c>
      <c r="I4411" s="33">
        <v>9.4664999999999981</v>
      </c>
      <c r="J4411" s="35">
        <f>G4411/I4411</f>
        <v>0.14993925949400522</v>
      </c>
      <c r="K4411">
        <v>0.29023660102430926</v>
      </c>
      <c r="L4411">
        <v>0.34143042631465043</v>
      </c>
      <c r="M4411">
        <v>0.15</v>
      </c>
      <c r="N4411" t="s">
        <v>42</v>
      </c>
      <c r="O4411" s="53" t="s">
        <v>42</v>
      </c>
      <c r="P4411" s="54" t="str">
        <f>'Sheet1 (2)'!O4052</f>
        <v>A+</v>
      </c>
      <c r="Q4411" s="31" t="str">
        <f>IF(U4411="same",N4411,IF(O4411=N4411,P4411,O4411))</f>
        <v>A+</v>
      </c>
      <c r="R4411">
        <f>VLOOKUP(IF(V4411="same",N4411,IF(O4411=N4411,P4411,O4411)),$AA$2:$AL$8,9,FALSE)</f>
        <v>0.05</v>
      </c>
      <c r="S4411" s="11">
        <f>(L4411-M4411)/L4411</f>
        <v>0.56067184281413396</v>
      </c>
      <c r="T4411" s="13">
        <f t="shared" si="68"/>
        <v>0.05</v>
      </c>
      <c r="U4411">
        <f>IFERROR(T4411*I4411,0)</f>
        <v>0.47332499999999994</v>
      </c>
      <c r="V4411" t="str">
        <f>IF(AND(N4411=O4411,P4411=N4411),"same",IF(NOT(OR(O4411=N4411,P4411=N4411)),"conflict","change"))</f>
        <v>same</v>
      </c>
      <c r="W4411" s="55">
        <f>U4411-G4411</f>
        <v>-0.946075</v>
      </c>
    </row>
    <row r="4412" spans="1:23" ht="21" outlineLevel="1" collapsed="1" x14ac:dyDescent="0.4">
      <c r="C4412" s="29" t="s">
        <v>5968</v>
      </c>
      <c r="D4412" s="34">
        <f>SUBTOTAL(9,D4409:D4411)</f>
        <v>520325</v>
      </c>
      <c r="E4412" s="34">
        <f>SUBTOTAL(9,E4409:E4411)</f>
        <v>79119</v>
      </c>
      <c r="F4412" s="33">
        <f>SUBTOTAL(9,F4409:F4411)</f>
        <v>15.422799999999999</v>
      </c>
      <c r="G4412" s="33">
        <f>SUBTOTAL(9,G4409:G4411)</f>
        <v>2.9268000000000001</v>
      </c>
      <c r="I4412" s="33">
        <f>SUBTOTAL(9,I4409:I4411)</f>
        <v>18.349599999999995</v>
      </c>
      <c r="J4412" s="35"/>
      <c r="O4412" s="53"/>
      <c r="P4412" s="54"/>
      <c r="Q4412" s="31"/>
      <c r="T4412" s="13">
        <f t="shared" si="68"/>
        <v>0</v>
      </c>
      <c r="U4412">
        <f>SUBTOTAL(9,U4409:U4411)</f>
        <v>1.09304</v>
      </c>
      <c r="W4412" s="55">
        <f>SUBTOTAL(9,W4409:W4411)</f>
        <v>-1.8337599999999998</v>
      </c>
    </row>
    <row r="4413" spans="1:23" ht="21" hidden="1" outlineLevel="2" collapsed="1" x14ac:dyDescent="0.4">
      <c r="A4413" t="s">
        <v>5856</v>
      </c>
      <c r="B4413" t="s">
        <v>5857</v>
      </c>
      <c r="C4413" t="s">
        <v>5858</v>
      </c>
      <c r="D4413" s="34">
        <v>14523</v>
      </c>
      <c r="E4413" s="34">
        <v>3341</v>
      </c>
      <c r="F4413" s="33">
        <v>11.918299999999999</v>
      </c>
      <c r="G4413" s="33">
        <v>2.9615</v>
      </c>
      <c r="H4413">
        <v>23.004888797080493</v>
      </c>
      <c r="I4413" s="33">
        <v>14.879799999999999</v>
      </c>
      <c r="J4413" s="35">
        <f>G4413/I4413</f>
        <v>0.19902821274479496</v>
      </c>
      <c r="K4413">
        <v>3.5672852439389402</v>
      </c>
      <c r="L4413">
        <v>4.4536964980544749</v>
      </c>
      <c r="M4413">
        <v>3.5</v>
      </c>
      <c r="N4413" t="s">
        <v>34</v>
      </c>
      <c r="O4413" s="53" t="s">
        <v>34</v>
      </c>
      <c r="P4413" s="54" t="str">
        <f>'Sheet1 (2)'!O309</f>
        <v>A</v>
      </c>
      <c r="Q4413" s="31" t="str">
        <f>IF(U4413="same",N4413,IF(O4413=N4413,P4413,O4413))</f>
        <v>A</v>
      </c>
      <c r="R4413">
        <f>VLOOKUP(IF(V4413="same",N4413,IF(O4413=N4413,P4413,O4413)),$AA$2:$AL$8,9,FALSE)</f>
        <v>0.15</v>
      </c>
      <c r="S4413" s="11">
        <f>(L4413-M4413)/L4413</f>
        <v>0.21413594268740174</v>
      </c>
      <c r="T4413" s="13">
        <f t="shared" si="68"/>
        <v>0.15</v>
      </c>
      <c r="U4413">
        <f>IFERROR(T4413*I4413,0)</f>
        <v>2.23197</v>
      </c>
      <c r="V4413" t="str">
        <f>IF(AND(N4413=O4413,P4413=N4413),"same",IF(NOT(OR(O4413=N4413,P4413=N4413)),"conflict","change"))</f>
        <v>same</v>
      </c>
      <c r="W4413" s="55">
        <f>U4413-G4413</f>
        <v>-0.72953000000000001</v>
      </c>
    </row>
    <row r="4414" spans="1:23" ht="21" hidden="1" outlineLevel="2" x14ac:dyDescent="0.4">
      <c r="A4414" t="s">
        <v>5859</v>
      </c>
      <c r="B4414" t="s">
        <v>5857</v>
      </c>
      <c r="C4414" t="s">
        <v>5858</v>
      </c>
      <c r="D4414" s="34">
        <v>46815</v>
      </c>
      <c r="E4414" s="34">
        <v>6606</v>
      </c>
      <c r="F4414" s="33">
        <v>6.6339000000000006</v>
      </c>
      <c r="G4414" s="33">
        <v>2.2938999999999998</v>
      </c>
      <c r="H4414">
        <v>14.110861903236142</v>
      </c>
      <c r="I4414" s="33">
        <v>8.9278000000000013</v>
      </c>
      <c r="J4414" s="35">
        <f>G4414/I4414</f>
        <v>0.25693899952955929</v>
      </c>
      <c r="K4414">
        <v>1.0042234332425068</v>
      </c>
      <c r="L4414">
        <v>1.3514683620950652</v>
      </c>
      <c r="M4414">
        <v>1</v>
      </c>
      <c r="N4414" t="s">
        <v>34</v>
      </c>
      <c r="O4414" s="53" t="s">
        <v>34</v>
      </c>
      <c r="P4414" s="54" t="str">
        <f>'Sheet1 (2)'!O682</f>
        <v>A</v>
      </c>
      <c r="Q4414" s="31" t="str">
        <f>IF(U4414="same",N4414,IF(O4414=N4414,P4414,O4414))</f>
        <v>A</v>
      </c>
      <c r="R4414">
        <f>VLOOKUP(IF(V4414="same",N4414,IF(O4414=N4414,P4414,O4414)),$AA$2:$AL$8,9,FALSE)</f>
        <v>0.15</v>
      </c>
      <c r="S4414" s="11">
        <f>(L4414-M4414)/L4414</f>
        <v>0.2600640695356079</v>
      </c>
      <c r="T4414" s="13">
        <f t="shared" si="68"/>
        <v>0.15</v>
      </c>
      <c r="U4414">
        <f>IFERROR(T4414*I4414,0)</f>
        <v>1.3391700000000002</v>
      </c>
      <c r="V4414" t="str">
        <f>IF(AND(N4414=O4414,P4414=N4414),"same",IF(NOT(OR(O4414=N4414,P4414=N4414)),"conflict","change"))</f>
        <v>same</v>
      </c>
      <c r="W4414" s="55">
        <f>U4414-G4414</f>
        <v>-0.95472999999999963</v>
      </c>
    </row>
    <row r="4415" spans="1:23" ht="21" outlineLevel="1" collapsed="1" x14ac:dyDescent="0.4">
      <c r="C4415" s="29" t="s">
        <v>5860</v>
      </c>
      <c r="D4415" s="34">
        <f>SUBTOTAL(9,D4413:D4414)</f>
        <v>61338</v>
      </c>
      <c r="E4415" s="34">
        <f>SUBTOTAL(9,E4413:E4414)</f>
        <v>9947</v>
      </c>
      <c r="F4415" s="33">
        <f>SUBTOTAL(9,F4413:F4414)</f>
        <v>18.552199999999999</v>
      </c>
      <c r="G4415" s="33">
        <f>SUBTOTAL(9,G4413:G4414)</f>
        <v>5.2553999999999998</v>
      </c>
      <c r="I4415" s="33">
        <f>SUBTOTAL(9,I4413:I4414)</f>
        <v>23.807600000000001</v>
      </c>
      <c r="J4415" s="35"/>
      <c r="O4415" s="53"/>
      <c r="P4415" s="54"/>
      <c r="Q4415" s="31"/>
      <c r="T4415" s="13">
        <f t="shared" si="68"/>
        <v>0</v>
      </c>
      <c r="U4415">
        <f>SUBTOTAL(9,U4413:U4414)</f>
        <v>3.5711400000000002</v>
      </c>
      <c r="W4415" s="55">
        <f>SUBTOTAL(9,W4413:W4414)</f>
        <v>-1.6842599999999996</v>
      </c>
    </row>
    <row r="4416" spans="1:23" ht="21" hidden="1" outlineLevel="2" x14ac:dyDescent="0.4">
      <c r="A4416" t="s">
        <v>5010</v>
      </c>
      <c r="B4416" t="s">
        <v>5011</v>
      </c>
      <c r="C4416" t="s">
        <v>5012</v>
      </c>
      <c r="D4416" s="34">
        <v>60682</v>
      </c>
      <c r="E4416" s="34">
        <v>7376</v>
      </c>
      <c r="F4416" s="33">
        <v>3.6910999999999996</v>
      </c>
      <c r="G4416" s="33">
        <v>1.5742999999999998</v>
      </c>
      <c r="H4416">
        <v>12.155169572525626</v>
      </c>
      <c r="I4416" s="33">
        <v>5.2653999999999996</v>
      </c>
      <c r="J4416" s="35">
        <f>G4416/I4416</f>
        <v>0.29898963041744214</v>
      </c>
      <c r="K4416">
        <v>0.50042028199566158</v>
      </c>
      <c r="L4416">
        <v>0.71385574837310195</v>
      </c>
      <c r="M4416">
        <v>0.5</v>
      </c>
      <c r="N4416" t="s">
        <v>37</v>
      </c>
      <c r="O4416" s="53" t="s">
        <v>37</v>
      </c>
      <c r="P4416" s="54" t="str">
        <f>'Sheet1 (2)'!O795</f>
        <v>B</v>
      </c>
      <c r="Q4416" s="31" t="str">
        <f>IF(U4416="same",N4416,IF(O4416=N4416,P4416,O4416))</f>
        <v>B</v>
      </c>
      <c r="R4416">
        <f>VLOOKUP(IF(V4416="same",N4416,IF(O4416=N4416,P4416,O4416)),$AA$2:$AL$8,9,FALSE)</f>
        <v>0.25</v>
      </c>
      <c r="S4416" s="11">
        <f>(L4416-M4416)/L4416</f>
        <v>0.29957837961028599</v>
      </c>
      <c r="T4416" s="13">
        <f t="shared" si="68"/>
        <v>0.25</v>
      </c>
      <c r="U4416">
        <f>IFERROR(T4416*I4416,0)</f>
        <v>1.3163499999999999</v>
      </c>
      <c r="V4416" t="str">
        <f>IF(AND(N4416=O4416,P4416=N4416),"same",IF(NOT(OR(O4416=N4416,P4416=N4416)),"conflict","change"))</f>
        <v>same</v>
      </c>
      <c r="W4416" s="55">
        <f>U4416-G4416</f>
        <v>-0.2579499999999999</v>
      </c>
    </row>
    <row r="4417" spans="1:23" ht="21" hidden="1" outlineLevel="2" x14ac:dyDescent="0.4">
      <c r="A4417" t="s">
        <v>5013</v>
      </c>
      <c r="B4417" t="s">
        <v>5011</v>
      </c>
      <c r="C4417" t="s">
        <v>5012</v>
      </c>
      <c r="D4417" s="34">
        <v>80717</v>
      </c>
      <c r="E4417" s="34">
        <v>8655</v>
      </c>
      <c r="F4417" s="33">
        <v>4.3266</v>
      </c>
      <c r="G4417" s="33">
        <v>1.7986</v>
      </c>
      <c r="H4417">
        <v>10.722648264925605</v>
      </c>
      <c r="I4417" s="33">
        <v>6.1251999999999995</v>
      </c>
      <c r="J4417" s="35">
        <f>G4417/I4417</f>
        <v>0.29363939136681255</v>
      </c>
      <c r="K4417">
        <v>0.49989601386481808</v>
      </c>
      <c r="L4417">
        <v>0.70770652801848644</v>
      </c>
      <c r="M4417">
        <v>0.5</v>
      </c>
      <c r="N4417" t="s">
        <v>37</v>
      </c>
      <c r="O4417" s="53" t="s">
        <v>37</v>
      </c>
      <c r="P4417" s="54" t="str">
        <f>'Sheet1 (2)'!O871</f>
        <v>B</v>
      </c>
      <c r="Q4417" s="31" t="str">
        <f>IF(U4417="same",N4417,IF(O4417=N4417,P4417,O4417))</f>
        <v>B</v>
      </c>
      <c r="R4417">
        <f>VLOOKUP(IF(V4417="same",N4417,IF(O4417=N4417,P4417,O4417)),$AA$2:$AL$8,9,FALSE)</f>
        <v>0.25</v>
      </c>
      <c r="S4417" s="11">
        <f>(L4417-M4417)/L4417</f>
        <v>0.29349245738914648</v>
      </c>
      <c r="T4417" s="13">
        <f t="shared" si="68"/>
        <v>0.25</v>
      </c>
      <c r="U4417">
        <f>IFERROR(T4417*I4417,0)</f>
        <v>1.5312999999999999</v>
      </c>
      <c r="V4417" t="str">
        <f>IF(AND(N4417=O4417,P4417=N4417),"same",IF(NOT(OR(O4417=N4417,P4417=N4417)),"conflict","change"))</f>
        <v>same</v>
      </c>
      <c r="W4417" s="55">
        <f>U4417-G4417</f>
        <v>-0.26730000000000009</v>
      </c>
    </row>
    <row r="4418" spans="1:23" ht="21" hidden="1" outlineLevel="2" x14ac:dyDescent="0.4">
      <c r="A4418" t="s">
        <v>5014</v>
      </c>
      <c r="B4418" t="s">
        <v>5011</v>
      </c>
      <c r="C4418" t="s">
        <v>5012</v>
      </c>
      <c r="D4418" s="34">
        <v>56745</v>
      </c>
      <c r="E4418" s="34">
        <v>7426</v>
      </c>
      <c r="F4418" s="33">
        <v>3.7847999999999997</v>
      </c>
      <c r="G4418" s="33">
        <v>1.7866</v>
      </c>
      <c r="H4418">
        <v>13.086615560842365</v>
      </c>
      <c r="I4418" s="33">
        <v>5.5713999999999997</v>
      </c>
      <c r="J4418" s="35">
        <f>G4418/I4418</f>
        <v>0.32067343935097103</v>
      </c>
      <c r="K4418">
        <v>0.50966873148397518</v>
      </c>
      <c r="L4418">
        <v>0.7502558577969296</v>
      </c>
      <c r="M4418">
        <v>0.5</v>
      </c>
      <c r="N4418" t="s">
        <v>37</v>
      </c>
      <c r="O4418" s="53" t="s">
        <v>37</v>
      </c>
      <c r="P4418" s="54" t="str">
        <f>'Sheet1 (2)'!O1823</f>
        <v>B</v>
      </c>
      <c r="Q4418" s="31" t="str">
        <f>IF(U4418="same",N4418,IF(O4418=N4418,P4418,O4418))</f>
        <v>B</v>
      </c>
      <c r="R4418">
        <f>VLOOKUP(IF(V4418="same",N4418,IF(O4418=N4418,P4418,O4418)),$AA$2:$AL$8,9,FALSE)</f>
        <v>0.25</v>
      </c>
      <c r="S4418" s="11">
        <f>(L4418-M4418)/L4418</f>
        <v>0.3335606849265893</v>
      </c>
      <c r="T4418" s="13">
        <f t="shared" si="68"/>
        <v>0.25</v>
      </c>
      <c r="U4418">
        <f>IFERROR(T4418*I4418,0)</f>
        <v>1.3928499999999999</v>
      </c>
      <c r="V4418" t="str">
        <f>IF(AND(N4418=O4418,P4418=N4418),"same",IF(NOT(OR(O4418=N4418,P4418=N4418)),"conflict","change"))</f>
        <v>same</v>
      </c>
      <c r="W4418" s="55">
        <f>U4418-G4418</f>
        <v>-0.39375000000000004</v>
      </c>
    </row>
    <row r="4419" spans="1:23" ht="21" hidden="1" outlineLevel="2" x14ac:dyDescent="0.4">
      <c r="A4419" t="s">
        <v>5015</v>
      </c>
      <c r="B4419" t="s">
        <v>5011</v>
      </c>
      <c r="C4419" t="s">
        <v>5012</v>
      </c>
      <c r="D4419" s="34">
        <v>4293</v>
      </c>
      <c r="E4419" s="34">
        <v>1155</v>
      </c>
      <c r="F4419" s="33">
        <v>0.56620000000000004</v>
      </c>
      <c r="G4419" s="33">
        <v>0.20180000000000001</v>
      </c>
      <c r="H4419">
        <v>26.904262753319358</v>
      </c>
      <c r="I4419" s="33">
        <v>0.76800000000000002</v>
      </c>
      <c r="J4419" s="35">
        <f>G4419/I4419</f>
        <v>0.26276041666666666</v>
      </c>
      <c r="K4419">
        <v>0.49021645021645027</v>
      </c>
      <c r="L4419">
        <v>0.66493506493506493</v>
      </c>
      <c r="M4419">
        <v>0.5</v>
      </c>
      <c r="N4419" t="s">
        <v>37</v>
      </c>
      <c r="O4419" s="53" t="s">
        <v>37</v>
      </c>
      <c r="P4419" s="54" t="str">
        <f>'Sheet1 (2)'!O1988</f>
        <v>B</v>
      </c>
      <c r="Q4419" s="31" t="str">
        <f>IF(U4419="same",N4419,IF(O4419=N4419,P4419,O4419))</f>
        <v>B</v>
      </c>
      <c r="R4419">
        <f>VLOOKUP(IF(V4419="same",N4419,IF(O4419=N4419,P4419,O4419)),$AA$2:$AL$8,9,FALSE)</f>
        <v>0.25</v>
      </c>
      <c r="S4419" s="11">
        <f>(L4419-M4419)/L4419</f>
        <v>0.248046875</v>
      </c>
      <c r="T4419" s="13">
        <f t="shared" ref="T4419:T4482" si="69">MIN(S4419,R4419)</f>
        <v>0.248046875</v>
      </c>
      <c r="U4419">
        <f>IFERROR(T4419*I4419,0)</f>
        <v>0.1905</v>
      </c>
      <c r="V4419" t="str">
        <f>IF(AND(N4419=O4419,P4419=N4419),"same",IF(NOT(OR(O4419=N4419,P4419=N4419)),"conflict","change"))</f>
        <v>same</v>
      </c>
      <c r="W4419" s="55">
        <f>U4419-G4419</f>
        <v>-1.1300000000000004E-2</v>
      </c>
    </row>
    <row r="4420" spans="1:23" ht="21" hidden="1" outlineLevel="2" collapsed="1" x14ac:dyDescent="0.4">
      <c r="A4420" t="s">
        <v>5016</v>
      </c>
      <c r="B4420" t="s">
        <v>5011</v>
      </c>
      <c r="C4420" t="s">
        <v>5012</v>
      </c>
      <c r="D4420" s="34">
        <v>43203</v>
      </c>
      <c r="E4420" s="34">
        <v>7498</v>
      </c>
      <c r="F4420" s="33">
        <v>3.9011</v>
      </c>
      <c r="G4420" s="33">
        <v>1.8858999999999999</v>
      </c>
      <c r="H4420">
        <v>17.355276253963844</v>
      </c>
      <c r="I4420" s="33">
        <v>5.7869999999999999</v>
      </c>
      <c r="J4420" s="35">
        <f>G4420/I4420</f>
        <v>0.32588560566787628</v>
      </c>
      <c r="K4420">
        <v>0.520285409442518</v>
      </c>
      <c r="L4420">
        <v>0.77180581488396904</v>
      </c>
      <c r="M4420">
        <v>0.5</v>
      </c>
      <c r="N4420" t="s">
        <v>37</v>
      </c>
      <c r="O4420" s="53" t="s">
        <v>37</v>
      </c>
      <c r="P4420" s="54" t="str">
        <f>'Sheet1 (2)'!O2372</f>
        <v>B</v>
      </c>
      <c r="Q4420" s="31" t="str">
        <f>IF(U4420="same",N4420,IF(O4420=N4420,P4420,O4420))</f>
        <v>B</v>
      </c>
      <c r="R4420">
        <f>VLOOKUP(IF(V4420="same",N4420,IF(O4420=N4420,P4420,O4420)),$AA$2:$AL$8,9,FALSE)</f>
        <v>0.25</v>
      </c>
      <c r="S4420" s="11">
        <f>(L4420-M4420)/L4420</f>
        <v>0.35216865387938484</v>
      </c>
      <c r="T4420" s="13">
        <f t="shared" si="69"/>
        <v>0.25</v>
      </c>
      <c r="U4420">
        <f>IFERROR(T4420*I4420,0)</f>
        <v>1.44675</v>
      </c>
      <c r="V4420" t="str">
        <f>IF(AND(N4420=O4420,P4420=N4420),"same",IF(NOT(OR(O4420=N4420,P4420=N4420)),"conflict","change"))</f>
        <v>same</v>
      </c>
      <c r="W4420" s="55">
        <f>U4420-G4420</f>
        <v>-0.43914999999999993</v>
      </c>
    </row>
    <row r="4421" spans="1:23" ht="21" hidden="1" outlineLevel="2" x14ac:dyDescent="0.4">
      <c r="A4421" t="s">
        <v>5017</v>
      </c>
      <c r="B4421" t="s">
        <v>5011</v>
      </c>
      <c r="C4421" t="s">
        <v>5012</v>
      </c>
      <c r="D4421" s="34">
        <v>24991</v>
      </c>
      <c r="E4421" s="34">
        <v>1960</v>
      </c>
      <c r="F4421" s="33">
        <v>1.0017999999999998</v>
      </c>
      <c r="G4421" s="33">
        <v>0.44459999999999994</v>
      </c>
      <c r="H4421">
        <v>7.8428234164299147</v>
      </c>
      <c r="I4421" s="33">
        <v>1.4463999999999997</v>
      </c>
      <c r="J4421" s="35">
        <f>G4421/I4421</f>
        <v>0.30738384955752213</v>
      </c>
      <c r="K4421">
        <v>0.5111224489795918</v>
      </c>
      <c r="L4421">
        <v>0.73795918367346924</v>
      </c>
      <c r="M4421">
        <v>0.5</v>
      </c>
      <c r="N4421" t="s">
        <v>37</v>
      </c>
      <c r="O4421" s="53" t="s">
        <v>37</v>
      </c>
      <c r="P4421" s="54" t="str">
        <f>'Sheet1 (2)'!O2782</f>
        <v>B</v>
      </c>
      <c r="Q4421" s="31" t="str">
        <f>IF(U4421="same",N4421,IF(O4421=N4421,P4421,O4421))</f>
        <v>B</v>
      </c>
      <c r="R4421">
        <f>VLOOKUP(IF(V4421="same",N4421,IF(O4421=N4421,P4421,O4421)),$AA$2:$AL$8,9,FALSE)</f>
        <v>0.25</v>
      </c>
      <c r="S4421" s="11">
        <f>(L4421-M4421)/L4421</f>
        <v>0.32245575221238926</v>
      </c>
      <c r="T4421" s="13">
        <f t="shared" si="69"/>
        <v>0.25</v>
      </c>
      <c r="U4421">
        <f>IFERROR(T4421*I4421,0)</f>
        <v>0.36159999999999992</v>
      </c>
      <c r="V4421" t="str">
        <f>IF(AND(N4421=O4421,P4421=N4421),"same",IF(NOT(OR(O4421=N4421,P4421=N4421)),"conflict","change"))</f>
        <v>same</v>
      </c>
      <c r="W4421" s="55">
        <f>U4421-G4421</f>
        <v>-8.3000000000000018E-2</v>
      </c>
    </row>
    <row r="4422" spans="1:23" ht="21" hidden="1" outlineLevel="2" x14ac:dyDescent="0.4">
      <c r="A4422" t="s">
        <v>5018</v>
      </c>
      <c r="B4422" t="s">
        <v>5011</v>
      </c>
      <c r="C4422" t="s">
        <v>5012</v>
      </c>
      <c r="D4422" s="34">
        <v>25218</v>
      </c>
      <c r="E4422" s="34">
        <v>1763</v>
      </c>
      <c r="F4422" s="33">
        <v>0.88459999999999994</v>
      </c>
      <c r="G4422" s="33">
        <v>0.36590000000000006</v>
      </c>
      <c r="H4422">
        <v>6.9910381473550638</v>
      </c>
      <c r="I4422" s="33">
        <v>1.2504999999999999</v>
      </c>
      <c r="J4422" s="35">
        <f>G4422/I4422</f>
        <v>0.29260295881647347</v>
      </c>
      <c r="K4422">
        <v>0.50175836642087346</v>
      </c>
      <c r="L4422">
        <v>0.70930232558139539</v>
      </c>
      <c r="M4422">
        <v>0.5</v>
      </c>
      <c r="N4422" t="s">
        <v>37</v>
      </c>
      <c r="O4422" s="53" t="s">
        <v>37</v>
      </c>
      <c r="P4422" s="54" t="str">
        <f>'Sheet1 (2)'!O2895</f>
        <v>B</v>
      </c>
      <c r="Q4422" s="31" t="str">
        <f>IF(U4422="same",N4422,IF(O4422=N4422,P4422,O4422))</f>
        <v>B</v>
      </c>
      <c r="R4422">
        <f>VLOOKUP(IF(V4422="same",N4422,IF(O4422=N4422,P4422,O4422)),$AA$2:$AL$8,9,FALSE)</f>
        <v>0.25</v>
      </c>
      <c r="S4422" s="11">
        <f>(L4422-M4422)/L4422</f>
        <v>0.2950819672131148</v>
      </c>
      <c r="T4422" s="13">
        <f t="shared" si="69"/>
        <v>0.25</v>
      </c>
      <c r="U4422">
        <f>IFERROR(T4422*I4422,0)</f>
        <v>0.31262499999999999</v>
      </c>
      <c r="V4422" t="str">
        <f>IF(AND(N4422=O4422,P4422=N4422),"same",IF(NOT(OR(O4422=N4422,P4422=N4422)),"conflict","change"))</f>
        <v>same</v>
      </c>
      <c r="W4422" s="55">
        <f>U4422-G4422</f>
        <v>-5.3275000000000072E-2</v>
      </c>
    </row>
    <row r="4423" spans="1:23" ht="21" hidden="1" outlineLevel="2" collapsed="1" x14ac:dyDescent="0.4">
      <c r="A4423" t="s">
        <v>5019</v>
      </c>
      <c r="B4423" t="s">
        <v>5011</v>
      </c>
      <c r="C4423" t="s">
        <v>5012</v>
      </c>
      <c r="D4423" s="34">
        <v>802237</v>
      </c>
      <c r="E4423" s="34">
        <v>125766</v>
      </c>
      <c r="F4423" s="33">
        <v>62.882999999999996</v>
      </c>
      <c r="G4423" s="33">
        <v>21.075099999999999</v>
      </c>
      <c r="H4423">
        <v>15.676913430819072</v>
      </c>
      <c r="I4423" s="33">
        <v>83.958100000000002</v>
      </c>
      <c r="J4423" s="35">
        <f>G4423/I4423</f>
        <v>0.25101925841580502</v>
      </c>
      <c r="K4423">
        <v>0.49999999999999994</v>
      </c>
      <c r="L4423">
        <v>0.66757390709730779</v>
      </c>
      <c r="M4423">
        <v>0.5</v>
      </c>
      <c r="N4423" t="s">
        <v>37</v>
      </c>
      <c r="O4423" s="53" t="s">
        <v>37</v>
      </c>
      <c r="P4423" s="54" t="str">
        <f>'Sheet1 (2)'!O3076</f>
        <v>B</v>
      </c>
      <c r="Q4423" s="31" t="str">
        <f>IF(U4423="same",N4423,IF(O4423=N4423,P4423,O4423))</f>
        <v>B</v>
      </c>
      <c r="R4423">
        <f>VLOOKUP(IF(V4423="same",N4423,IF(O4423=N4423,P4423,O4423)),$AA$2:$AL$8,9,FALSE)</f>
        <v>0.25</v>
      </c>
      <c r="S4423" s="11">
        <f>(L4423-M4423)/L4423</f>
        <v>0.25101925841580514</v>
      </c>
      <c r="T4423" s="13">
        <f t="shared" si="69"/>
        <v>0.25</v>
      </c>
      <c r="U4423">
        <f>IFERROR(T4423*I4423,0)</f>
        <v>20.989525</v>
      </c>
      <c r="V4423" t="str">
        <f>IF(AND(N4423=O4423,P4423=N4423),"same",IF(NOT(OR(O4423=N4423,P4423=N4423)),"conflict","change"))</f>
        <v>same</v>
      </c>
      <c r="W4423" s="55">
        <f>U4423-G4423</f>
        <v>-8.5574999999998624E-2</v>
      </c>
    </row>
    <row r="4424" spans="1:23" ht="21" hidden="1" outlineLevel="2" x14ac:dyDescent="0.4">
      <c r="A4424" t="s">
        <v>5020</v>
      </c>
      <c r="B4424" t="s">
        <v>5011</v>
      </c>
      <c r="C4424" t="s">
        <v>5012</v>
      </c>
      <c r="D4424" s="34">
        <v>3128</v>
      </c>
      <c r="E4424" s="34">
        <v>310</v>
      </c>
      <c r="F4424" s="33">
        <v>0.16439999999999999</v>
      </c>
      <c r="G4424" s="33">
        <v>8.1299999999999997E-2</v>
      </c>
      <c r="H4424">
        <v>9.9104859335038356</v>
      </c>
      <c r="I4424" s="33">
        <v>0.24569999999999997</v>
      </c>
      <c r="J4424" s="35">
        <f>G4424/I4424</f>
        <v>0.33089133089133094</v>
      </c>
      <c r="K4424">
        <v>0.53032258064516125</v>
      </c>
      <c r="L4424">
        <v>0.79258064516129023</v>
      </c>
      <c r="M4424">
        <v>0.5</v>
      </c>
      <c r="N4424" t="s">
        <v>37</v>
      </c>
      <c r="O4424" s="53" t="s">
        <v>37</v>
      </c>
      <c r="P4424" s="54" t="str">
        <f>'Sheet1 (2)'!O3155</f>
        <v>B</v>
      </c>
      <c r="Q4424" s="31" t="str">
        <f>IF(U4424="same",N4424,IF(O4424=N4424,P4424,O4424))</f>
        <v>B</v>
      </c>
      <c r="R4424">
        <f>VLOOKUP(IF(V4424="same",N4424,IF(O4424=N4424,P4424,O4424)),$AA$2:$AL$8,9,FALSE)</f>
        <v>0.25</v>
      </c>
      <c r="S4424" s="11">
        <f>(L4424-M4424)/L4424</f>
        <v>0.36914936914936908</v>
      </c>
      <c r="T4424" s="13">
        <f t="shared" si="69"/>
        <v>0.25</v>
      </c>
      <c r="U4424">
        <f>IFERROR(T4424*I4424,0)</f>
        <v>6.1424999999999993E-2</v>
      </c>
      <c r="V4424" t="str">
        <f>IF(AND(N4424=O4424,P4424=N4424),"same",IF(NOT(OR(O4424=N4424,P4424=N4424)),"conflict","change"))</f>
        <v>same</v>
      </c>
      <c r="W4424" s="55">
        <f>U4424-G4424</f>
        <v>-1.9875000000000004E-2</v>
      </c>
    </row>
    <row r="4425" spans="1:23" ht="21" hidden="1" outlineLevel="2" collapsed="1" x14ac:dyDescent="0.4">
      <c r="A4425" t="s">
        <v>5021</v>
      </c>
      <c r="B4425" t="s">
        <v>5011</v>
      </c>
      <c r="C4425" t="s">
        <v>5012</v>
      </c>
      <c r="D4425" s="34">
        <v>5996</v>
      </c>
      <c r="E4425" s="34">
        <v>613</v>
      </c>
      <c r="F4425" s="33">
        <v>0.31899999999999995</v>
      </c>
      <c r="G4425" s="33">
        <v>0.15679999999999999</v>
      </c>
      <c r="H4425">
        <v>10.223482321547699</v>
      </c>
      <c r="I4425" s="33">
        <v>0.47579999999999995</v>
      </c>
      <c r="J4425" s="35">
        <f>G4425/I4425</f>
        <v>0.32955023118957549</v>
      </c>
      <c r="K4425">
        <v>0.52039151712887433</v>
      </c>
      <c r="L4425">
        <v>0.77618270799347466</v>
      </c>
      <c r="M4425">
        <v>0.5</v>
      </c>
      <c r="N4425" t="s">
        <v>37</v>
      </c>
      <c r="O4425" s="53" t="s">
        <v>37</v>
      </c>
      <c r="P4425" s="54" t="str">
        <f>'Sheet1 (2)'!O4076</f>
        <v>B</v>
      </c>
      <c r="Q4425" s="31" t="str">
        <f>IF(U4425="same",N4425,IF(O4425=N4425,P4425,O4425))</f>
        <v>B</v>
      </c>
      <c r="R4425">
        <f>VLOOKUP(IF(V4425="same",N4425,IF(O4425=N4425,P4425,O4425)),$AA$2:$AL$8,9,FALSE)</f>
        <v>0.25</v>
      </c>
      <c r="S4425" s="11">
        <f>(L4425-M4425)/L4425</f>
        <v>0.35582177385456071</v>
      </c>
      <c r="T4425" s="13">
        <f t="shared" si="69"/>
        <v>0.25</v>
      </c>
      <c r="U4425">
        <f>IFERROR(T4425*I4425,0)</f>
        <v>0.11894999999999999</v>
      </c>
      <c r="V4425" t="str">
        <f>IF(AND(N4425=O4425,P4425=N4425),"same",IF(NOT(OR(O4425=N4425,P4425=N4425)),"conflict","change"))</f>
        <v>same</v>
      </c>
      <c r="W4425" s="55">
        <f>U4425-G4425</f>
        <v>-3.7850000000000009E-2</v>
      </c>
    </row>
    <row r="4426" spans="1:23" ht="21" outlineLevel="1" collapsed="1" x14ac:dyDescent="0.4">
      <c r="C4426" s="29" t="s">
        <v>5022</v>
      </c>
      <c r="D4426" s="34">
        <f>SUBTOTAL(9,D4416:D4425)</f>
        <v>1107210</v>
      </c>
      <c r="E4426" s="34">
        <f>SUBTOTAL(9,E4416:E4425)</f>
        <v>162522</v>
      </c>
      <c r="F4426" s="33">
        <f>SUBTOTAL(9,F4416:F4425)</f>
        <v>81.522599999999997</v>
      </c>
      <c r="G4426" s="33">
        <f>SUBTOTAL(9,G4416:G4425)</f>
        <v>29.370899999999999</v>
      </c>
      <c r="I4426" s="33">
        <f>SUBTOTAL(9,I4416:I4425)</f>
        <v>110.8935</v>
      </c>
      <c r="J4426" s="35"/>
      <c r="O4426" s="53"/>
      <c r="P4426" s="54"/>
      <c r="Q4426" s="31"/>
      <c r="T4426" s="13">
        <f t="shared" si="69"/>
        <v>0</v>
      </c>
      <c r="U4426">
        <f>SUBTOTAL(9,U4416:U4425)</f>
        <v>27.721875000000001</v>
      </c>
      <c r="W4426" s="55">
        <f>SUBTOTAL(9,W4416:W4425)</f>
        <v>-1.6490249999999986</v>
      </c>
    </row>
    <row r="4427" spans="1:23" ht="21" hidden="1" outlineLevel="2" x14ac:dyDescent="0.4">
      <c r="A4427" t="s">
        <v>5865</v>
      </c>
      <c r="B4427" t="s">
        <v>5866</v>
      </c>
      <c r="C4427" t="s">
        <v>5867</v>
      </c>
      <c r="D4427" s="34">
        <v>1854107</v>
      </c>
      <c r="E4427" s="34">
        <v>152493</v>
      </c>
      <c r="F4427" s="33">
        <v>15.8962</v>
      </c>
      <c r="G4427" s="33">
        <v>7.3410000000000002</v>
      </c>
      <c r="H4427">
        <v>8.2246062390142534</v>
      </c>
      <c r="I4427" s="33">
        <v>23.237200000000001</v>
      </c>
      <c r="J4427" s="35">
        <f>G4427/I4427</f>
        <v>0.31591585905358649</v>
      </c>
      <c r="K4427">
        <v>0.10424216193530195</v>
      </c>
      <c r="L4427">
        <v>0.15238207655433364</v>
      </c>
      <c r="M4427">
        <v>0.08</v>
      </c>
      <c r="N4427" t="s">
        <v>37</v>
      </c>
      <c r="O4427" s="53" t="s">
        <v>37</v>
      </c>
      <c r="P4427" s="54" t="str">
        <f>'Sheet1 (2)'!O1275</f>
        <v>B</v>
      </c>
      <c r="Q4427" s="31" t="str">
        <f>IF(U4427="same",N4427,IF(O4427=N4427,P4427,O4427))</f>
        <v>B</v>
      </c>
      <c r="R4427">
        <f>VLOOKUP(IF(V4427="same",N4427,IF(O4427=N4427,P4427,O4427)),$AA$2:$AL$8,9,FALSE)</f>
        <v>0.25</v>
      </c>
      <c r="S4427" s="11">
        <f>(L4427-M4427)/L4427</f>
        <v>0.47500387310002923</v>
      </c>
      <c r="T4427" s="13">
        <f t="shared" si="69"/>
        <v>0.25</v>
      </c>
      <c r="U4427">
        <f>IFERROR(T4427*I4427,0)</f>
        <v>5.8093000000000004</v>
      </c>
      <c r="V4427" t="str">
        <f>IF(AND(N4427=O4427,P4427=N4427),"same",IF(NOT(OR(O4427=N4427,P4427=N4427)),"conflict","change"))</f>
        <v>same</v>
      </c>
      <c r="W4427" s="55">
        <f>U4427-G4427</f>
        <v>-1.5316999999999998</v>
      </c>
    </row>
    <row r="4428" spans="1:23" ht="21" outlineLevel="1" collapsed="1" x14ac:dyDescent="0.4">
      <c r="C4428" s="29" t="s">
        <v>5868</v>
      </c>
      <c r="D4428" s="34">
        <f>SUBTOTAL(9,D4427:D4427)</f>
        <v>1854107</v>
      </c>
      <c r="E4428" s="34">
        <f>SUBTOTAL(9,E4427:E4427)</f>
        <v>152493</v>
      </c>
      <c r="F4428" s="33">
        <f>SUBTOTAL(9,F4427:F4427)</f>
        <v>15.8962</v>
      </c>
      <c r="G4428" s="33">
        <f>SUBTOTAL(9,G4427:G4427)</f>
        <v>7.3410000000000002</v>
      </c>
      <c r="I4428" s="33">
        <f>SUBTOTAL(9,I4427:I4427)</f>
        <v>23.237200000000001</v>
      </c>
      <c r="J4428" s="35"/>
      <c r="O4428" s="53"/>
      <c r="P4428" s="54"/>
      <c r="Q4428" s="31"/>
      <c r="T4428" s="13">
        <f t="shared" si="69"/>
        <v>0</v>
      </c>
      <c r="U4428">
        <f>SUBTOTAL(9,U4427:U4427)</f>
        <v>5.8093000000000004</v>
      </c>
      <c r="W4428" s="55">
        <f>SUBTOTAL(9,W4427:W4427)</f>
        <v>-1.5316999999999998</v>
      </c>
    </row>
    <row r="4429" spans="1:23" ht="21" hidden="1" outlineLevel="2" x14ac:dyDescent="0.4">
      <c r="A4429" t="s">
        <v>6012</v>
      </c>
      <c r="B4429" t="s">
        <v>6013</v>
      </c>
      <c r="C4429" t="s">
        <v>6014</v>
      </c>
      <c r="D4429" s="34">
        <v>3684486</v>
      </c>
      <c r="E4429" s="34">
        <v>11107</v>
      </c>
      <c r="F4429" s="33">
        <v>0.59440000000000004</v>
      </c>
      <c r="G4429" s="33">
        <v>0.1976</v>
      </c>
      <c r="H4429">
        <v>0.30145317420123185</v>
      </c>
      <c r="I4429" s="33">
        <v>0.79200000000000004</v>
      </c>
      <c r="J4429" s="35">
        <f>G4429/I4429</f>
        <v>0.24949494949494949</v>
      </c>
      <c r="K4429">
        <v>5.3515800846313147E-2</v>
      </c>
      <c r="L4429">
        <v>7.1306383361843889E-2</v>
      </c>
      <c r="M4429">
        <v>0.02</v>
      </c>
      <c r="N4429" t="s">
        <v>34</v>
      </c>
      <c r="O4429" s="53" t="s">
        <v>34</v>
      </c>
      <c r="P4429" s="54" t="str">
        <f>'Sheet1 (2)'!O724</f>
        <v>A</v>
      </c>
      <c r="Q4429" s="31" t="str">
        <f>IF(U4429="same",N4429,IF(O4429=N4429,P4429,O4429))</f>
        <v>A</v>
      </c>
      <c r="R4429">
        <f>VLOOKUP(IF(V4429="same",N4429,IF(O4429=N4429,P4429,O4429)),$AA$2:$AL$8,9,FALSE)</f>
        <v>0.15</v>
      </c>
      <c r="S4429" s="11">
        <f>(L4429-M4429)/L4429</f>
        <v>0.71952020202020195</v>
      </c>
      <c r="T4429" s="13">
        <f t="shared" si="69"/>
        <v>0.15</v>
      </c>
      <c r="U4429">
        <f>IFERROR(T4429*I4429,0)</f>
        <v>0.1188</v>
      </c>
      <c r="V4429" t="str">
        <f>IF(AND(N4429=O4429,P4429=N4429),"same",IF(NOT(OR(O4429=N4429,P4429=N4429)),"conflict","change"))</f>
        <v>same</v>
      </c>
      <c r="W4429" s="55">
        <f>U4429-G4429</f>
        <v>-7.8799999999999995E-2</v>
      </c>
    </row>
    <row r="4430" spans="1:23" ht="21" hidden="1" outlineLevel="2" x14ac:dyDescent="0.4">
      <c r="A4430" t="s">
        <v>6015</v>
      </c>
      <c r="B4430" t="s">
        <v>6013</v>
      </c>
      <c r="C4430" t="s">
        <v>6014</v>
      </c>
      <c r="D4430" s="34">
        <v>539256</v>
      </c>
      <c r="E4430" s="34">
        <v>24516</v>
      </c>
      <c r="F4430" s="33">
        <v>6.3648999999999996</v>
      </c>
      <c r="G4430" s="33">
        <v>2.1194999999999999</v>
      </c>
      <c r="H4430">
        <v>4.5462637411544797</v>
      </c>
      <c r="I4430" s="33">
        <v>8.4843999999999991</v>
      </c>
      <c r="J4430" s="35">
        <f>G4430/I4430</f>
        <v>0.24981141860355477</v>
      </c>
      <c r="K4430">
        <v>0.25962228748572358</v>
      </c>
      <c r="L4430">
        <v>0.34607603197911568</v>
      </c>
      <c r="M4430">
        <v>0.15</v>
      </c>
      <c r="N4430" t="s">
        <v>34</v>
      </c>
      <c r="O4430" s="53" t="s">
        <v>34</v>
      </c>
      <c r="P4430" s="54" t="str">
        <f>'Sheet1 (2)'!O1450</f>
        <v>A</v>
      </c>
      <c r="Q4430" s="31" t="str">
        <f>IF(U4430="same",N4430,IF(O4430=N4430,P4430,O4430))</f>
        <v>A</v>
      </c>
      <c r="R4430">
        <f>VLOOKUP(IF(V4430="same",N4430,IF(O4430=N4430,P4430,O4430)),$AA$2:$AL$8,9,FALSE)</f>
        <v>0.15</v>
      </c>
      <c r="S4430" s="11">
        <f>(L4430-M4430)/L4430</f>
        <v>0.56656923294517003</v>
      </c>
      <c r="T4430" s="13">
        <f t="shared" si="69"/>
        <v>0.15</v>
      </c>
      <c r="U4430">
        <f>IFERROR(T4430*I4430,0)</f>
        <v>1.2726599999999999</v>
      </c>
      <c r="V4430" t="str">
        <f>IF(AND(N4430=O4430,P4430=N4430),"same",IF(NOT(OR(O4430=N4430,P4430=N4430)),"conflict","change"))</f>
        <v>same</v>
      </c>
      <c r="W4430" s="55">
        <f>U4430-G4430</f>
        <v>-0.84684000000000004</v>
      </c>
    </row>
    <row r="4431" spans="1:23" ht="21" hidden="1" outlineLevel="2" x14ac:dyDescent="0.4">
      <c r="A4431" t="s">
        <v>6016</v>
      </c>
      <c r="B4431" t="s">
        <v>6013</v>
      </c>
      <c r="C4431" t="s">
        <v>6014</v>
      </c>
      <c r="D4431" s="34">
        <v>616350</v>
      </c>
      <c r="E4431" s="34">
        <v>14025</v>
      </c>
      <c r="F4431" s="33">
        <v>3.2334000000000001</v>
      </c>
      <c r="G4431" s="33">
        <v>1.0742</v>
      </c>
      <c r="H4431">
        <v>2.2754928206376248</v>
      </c>
      <c r="I4431" s="33">
        <v>4.3075999999999999</v>
      </c>
      <c r="J4431" s="35">
        <f>G4431/I4431</f>
        <v>0.24937320085430403</v>
      </c>
      <c r="K4431">
        <v>0.23054545454545455</v>
      </c>
      <c r="L4431">
        <v>0.30713725490196075</v>
      </c>
      <c r="M4431">
        <v>0.18</v>
      </c>
      <c r="N4431" t="s">
        <v>34</v>
      </c>
      <c r="O4431" s="53" t="s">
        <v>34</v>
      </c>
      <c r="P4431" s="54" t="str">
        <f>'Sheet1 (2)'!O3599</f>
        <v>A</v>
      </c>
      <c r="Q4431" s="31" t="str">
        <f>IF(U4431="same",N4431,IF(O4431=N4431,P4431,O4431))</f>
        <v>A</v>
      </c>
      <c r="R4431">
        <f>VLOOKUP(IF(V4431="same",N4431,IF(O4431=N4431,P4431,O4431)),$AA$2:$AL$8,9,FALSE)</f>
        <v>0.15</v>
      </c>
      <c r="S4431" s="11">
        <f>(L4431-M4431)/L4431</f>
        <v>0.41394279877425944</v>
      </c>
      <c r="T4431" s="13">
        <f t="shared" si="69"/>
        <v>0.15</v>
      </c>
      <c r="U4431">
        <f>IFERROR(T4431*I4431,0)</f>
        <v>0.64613999999999994</v>
      </c>
      <c r="V4431" t="str">
        <f>IF(AND(N4431=O4431,P4431=N4431),"same",IF(NOT(OR(O4431=N4431,P4431=N4431)),"conflict","change"))</f>
        <v>same</v>
      </c>
      <c r="W4431" s="55">
        <f>U4431-G4431</f>
        <v>-0.42806000000000011</v>
      </c>
    </row>
    <row r="4432" spans="1:23" ht="21" hidden="1" outlineLevel="2" x14ac:dyDescent="0.4">
      <c r="A4432" t="s">
        <v>6017</v>
      </c>
      <c r="B4432" t="s">
        <v>6013</v>
      </c>
      <c r="C4432" t="s">
        <v>6014</v>
      </c>
      <c r="D4432" s="34">
        <v>82972</v>
      </c>
      <c r="E4432" s="34">
        <v>6383</v>
      </c>
      <c r="F4432" s="33">
        <v>1.2344999999999999</v>
      </c>
      <c r="G4432" s="33">
        <v>0.40989999999999999</v>
      </c>
      <c r="H4432">
        <v>7.6929566600780985</v>
      </c>
      <c r="I4432" s="33">
        <v>1.6443999999999999</v>
      </c>
      <c r="J4432" s="35">
        <f>G4432/I4432</f>
        <v>0.24927025054731211</v>
      </c>
      <c r="K4432">
        <v>0.19340435531881561</v>
      </c>
      <c r="L4432">
        <v>0.25762180792730688</v>
      </c>
      <c r="M4432">
        <v>0.1</v>
      </c>
      <c r="N4432" t="s">
        <v>34</v>
      </c>
      <c r="O4432" s="53" t="s">
        <v>34</v>
      </c>
      <c r="P4432" s="54" t="str">
        <f>'Sheet1 (2)'!O4454</f>
        <v>A</v>
      </c>
      <c r="Q4432" s="31" t="str">
        <f>IF(U4432="same",N4432,IF(O4432=N4432,P4432,O4432))</f>
        <v>A</v>
      </c>
      <c r="R4432">
        <f>VLOOKUP(IF(V4432="same",N4432,IF(O4432=N4432,P4432,O4432)),$AA$2:$AL$8,9,FALSE)</f>
        <v>0.15</v>
      </c>
      <c r="S4432" s="11">
        <f>(L4432-M4432)/L4432</f>
        <v>0.61183410362442225</v>
      </c>
      <c r="T4432" s="13">
        <f t="shared" si="69"/>
        <v>0.15</v>
      </c>
      <c r="U4432">
        <f>IFERROR(T4432*I4432,0)</f>
        <v>0.24665999999999996</v>
      </c>
      <c r="V4432" t="str">
        <f>IF(AND(N4432=O4432,P4432=N4432),"same",IF(NOT(OR(O4432=N4432,P4432=N4432)),"conflict","change"))</f>
        <v>same</v>
      </c>
      <c r="W4432" s="55">
        <f>U4432-G4432</f>
        <v>-0.16324000000000002</v>
      </c>
    </row>
    <row r="4433" spans="1:23" ht="21" outlineLevel="1" collapsed="1" x14ac:dyDescent="0.4">
      <c r="C4433" s="29" t="s">
        <v>6018</v>
      </c>
      <c r="D4433" s="34">
        <f>SUBTOTAL(9,D4429:D4432)</f>
        <v>4923064</v>
      </c>
      <c r="E4433" s="34">
        <f>SUBTOTAL(9,E4429:E4432)</f>
        <v>56031</v>
      </c>
      <c r="F4433" s="33">
        <f>SUBTOTAL(9,F4429:F4432)</f>
        <v>11.427200000000001</v>
      </c>
      <c r="G4433" s="33">
        <f>SUBTOTAL(9,G4429:G4432)</f>
        <v>3.8012000000000001</v>
      </c>
      <c r="I4433" s="33">
        <f>SUBTOTAL(9,I4429:I4432)</f>
        <v>15.228399999999999</v>
      </c>
      <c r="J4433" s="35"/>
      <c r="O4433" s="53"/>
      <c r="P4433" s="54"/>
      <c r="Q4433" s="31"/>
      <c r="T4433" s="13">
        <f t="shared" si="69"/>
        <v>0</v>
      </c>
      <c r="U4433">
        <f>SUBTOTAL(9,U4429:U4432)</f>
        <v>2.2842599999999997</v>
      </c>
      <c r="W4433" s="55">
        <f>SUBTOTAL(9,W4429:W4432)</f>
        <v>-1.5169400000000002</v>
      </c>
    </row>
    <row r="4434" spans="1:23" ht="21" hidden="1" outlineLevel="2" x14ac:dyDescent="0.4">
      <c r="A4434" s="18" t="s">
        <v>5946</v>
      </c>
      <c r="B4434" t="s">
        <v>5947</v>
      </c>
      <c r="C4434" t="s">
        <v>5948</v>
      </c>
      <c r="D4434" s="34">
        <v>228062</v>
      </c>
      <c r="E4434" s="34">
        <v>46613</v>
      </c>
      <c r="F4434" s="33">
        <v>12.579500000000001</v>
      </c>
      <c r="G4434" s="33">
        <v>6.1955</v>
      </c>
      <c r="H4434">
        <v>20.438740342538434</v>
      </c>
      <c r="I4434" s="33">
        <v>18.775000000000002</v>
      </c>
      <c r="J4434" s="35">
        <f>G4434/I4434</f>
        <v>0.32998668442077228</v>
      </c>
      <c r="K4434">
        <v>0.26987106601162769</v>
      </c>
      <c r="L4434">
        <v>0.40278463089696015</v>
      </c>
      <c r="M4434">
        <v>0.2</v>
      </c>
      <c r="N4434" t="s">
        <v>37</v>
      </c>
      <c r="O4434" s="53" t="s">
        <v>37</v>
      </c>
      <c r="P4434" s="54" t="str">
        <f>'Sheet1 (2)'!O2345</f>
        <v>B</v>
      </c>
      <c r="Q4434" s="31" t="str">
        <f>IF(U4434="same",N4434,IF(O4434=N4434,P4434,O4434))</f>
        <v>B</v>
      </c>
      <c r="R4434">
        <f>VLOOKUP(IF(V4434="same",N4434,IF(O4434=N4434,P4434,O4434)),$AA$2:$AL$8,9,FALSE)</f>
        <v>0.25</v>
      </c>
      <c r="S4434" s="11">
        <f>(L4434-M4434)/L4434</f>
        <v>0.5034567243675101</v>
      </c>
      <c r="T4434" s="13">
        <f t="shared" si="69"/>
        <v>0.25</v>
      </c>
      <c r="U4434">
        <f>IFERROR(T4434*I4434,0)</f>
        <v>4.6937500000000005</v>
      </c>
      <c r="V4434" t="str">
        <f>IF(AND(N4434=O4434,P4434=N4434),"same",IF(NOT(OR(O4434=N4434,P4434=N4434)),"conflict","change"))</f>
        <v>same</v>
      </c>
      <c r="W4434" s="55">
        <f>U4434-G4434</f>
        <v>-1.5017499999999995</v>
      </c>
    </row>
    <row r="4435" spans="1:23" ht="21" outlineLevel="1" collapsed="1" x14ac:dyDescent="0.4">
      <c r="A4435" s="18"/>
      <c r="C4435" s="29" t="s">
        <v>5949</v>
      </c>
      <c r="D4435" s="34">
        <f>SUBTOTAL(9,D4434:D4434)</f>
        <v>228062</v>
      </c>
      <c r="E4435" s="34">
        <f>SUBTOTAL(9,E4434:E4434)</f>
        <v>46613</v>
      </c>
      <c r="F4435" s="33">
        <f>SUBTOTAL(9,F4434:F4434)</f>
        <v>12.579500000000001</v>
      </c>
      <c r="G4435" s="33">
        <f>SUBTOTAL(9,G4434:G4434)</f>
        <v>6.1955</v>
      </c>
      <c r="I4435" s="33">
        <f>SUBTOTAL(9,I4434:I4434)</f>
        <v>18.775000000000002</v>
      </c>
      <c r="J4435" s="35"/>
      <c r="O4435" s="53"/>
      <c r="P4435" s="54"/>
      <c r="Q4435" s="31"/>
      <c r="T4435" s="13">
        <f t="shared" si="69"/>
        <v>0</v>
      </c>
      <c r="U4435">
        <f>SUBTOTAL(9,U4434:U4434)</f>
        <v>4.6937500000000005</v>
      </c>
      <c r="W4435" s="55">
        <f>SUBTOTAL(9,W4434:W4434)</f>
        <v>-1.5017499999999995</v>
      </c>
    </row>
    <row r="4436" spans="1:23" ht="21" hidden="1" outlineLevel="2" x14ac:dyDescent="0.4">
      <c r="A4436" t="s">
        <v>5583</v>
      </c>
      <c r="B4436" t="s">
        <v>5584</v>
      </c>
      <c r="C4436" t="s">
        <v>5585</v>
      </c>
      <c r="D4436" s="34">
        <v>249192</v>
      </c>
      <c r="E4436" s="34">
        <v>12348</v>
      </c>
      <c r="F4436" s="33">
        <v>3.1343999999999999</v>
      </c>
      <c r="G4436" s="33">
        <v>1.5432000000000001</v>
      </c>
      <c r="H4436">
        <v>4.9552152557064435</v>
      </c>
      <c r="I4436" s="33">
        <v>4.6776</v>
      </c>
      <c r="J4436" s="35">
        <f>G4436/I4436</f>
        <v>0.32991277578245259</v>
      </c>
      <c r="K4436">
        <v>0.25383867832847423</v>
      </c>
      <c r="L4436">
        <v>0.3788143828960156</v>
      </c>
      <c r="M4436">
        <v>0.25</v>
      </c>
      <c r="N4436" t="s">
        <v>37</v>
      </c>
      <c r="O4436" s="53" t="s">
        <v>37</v>
      </c>
      <c r="P4436" s="54" t="str">
        <f>'Sheet1 (2)'!O194</f>
        <v>B</v>
      </c>
      <c r="Q4436" s="31" t="str">
        <f>IF(U4436="same",N4436,IF(O4436=N4436,P4436,O4436))</f>
        <v>B</v>
      </c>
      <c r="R4436">
        <f>VLOOKUP(IF(V4436="same",N4436,IF(O4436=N4436,P4436,O4436)),$AA$2:$AL$8,9,FALSE)</f>
        <v>0.25</v>
      </c>
      <c r="S4436" s="11">
        <f>(L4436-M4436)/L4436</f>
        <v>0.340046177526937</v>
      </c>
      <c r="T4436" s="13">
        <f t="shared" si="69"/>
        <v>0.25</v>
      </c>
      <c r="U4436">
        <f>IFERROR(T4436*I4436,0)</f>
        <v>1.1694</v>
      </c>
      <c r="V4436" t="str">
        <f>IF(AND(N4436=O4436,P4436=N4436),"same",IF(NOT(OR(O4436=N4436,P4436=N4436)),"conflict","change"))</f>
        <v>same</v>
      </c>
      <c r="W4436" s="55">
        <f>U4436-G4436</f>
        <v>-0.37380000000000013</v>
      </c>
    </row>
    <row r="4437" spans="1:23" ht="21" hidden="1" outlineLevel="2" x14ac:dyDescent="0.4">
      <c r="A4437" t="s">
        <v>5586</v>
      </c>
      <c r="B4437" t="s">
        <v>5584</v>
      </c>
      <c r="C4437" t="s">
        <v>5585</v>
      </c>
      <c r="D4437" s="34">
        <v>52119</v>
      </c>
      <c r="E4437" s="34">
        <v>4326</v>
      </c>
      <c r="F4437" s="33">
        <v>0.75570000000000004</v>
      </c>
      <c r="G4437" s="33">
        <v>0.25040000000000001</v>
      </c>
      <c r="H4437">
        <v>8.3002359983883043</v>
      </c>
      <c r="I4437" s="33">
        <v>1.0061</v>
      </c>
      <c r="J4437" s="35">
        <f>G4437/I4437</f>
        <v>0.24888182089255542</v>
      </c>
      <c r="K4437">
        <v>0.17468793342579753</v>
      </c>
      <c r="L4437">
        <v>0.23257050392972722</v>
      </c>
      <c r="M4437">
        <v>0.1</v>
      </c>
      <c r="N4437" t="s">
        <v>37</v>
      </c>
      <c r="O4437" s="53" t="s">
        <v>37</v>
      </c>
      <c r="P4437" s="54" t="str">
        <f>'Sheet1 (2)'!O445</f>
        <v>B</v>
      </c>
      <c r="Q4437" s="31" t="str">
        <f>IF(U4437="same",N4437,IF(O4437=N4437,P4437,O4437))</f>
        <v>B</v>
      </c>
      <c r="R4437">
        <f>VLOOKUP(IF(V4437="same",N4437,IF(O4437=N4437,P4437,O4437)),$AA$2:$AL$8,9,FALSE)</f>
        <v>0.25</v>
      </c>
      <c r="S4437" s="11">
        <f>(L4437-M4437)/L4437</f>
        <v>0.570022860550641</v>
      </c>
      <c r="T4437" s="13">
        <f t="shared" si="69"/>
        <v>0.25</v>
      </c>
      <c r="U4437">
        <f>IFERROR(T4437*I4437,0)</f>
        <v>0.251525</v>
      </c>
      <c r="V4437" t="str">
        <f>IF(AND(N4437=O4437,P4437=N4437),"same",IF(NOT(OR(O4437=N4437,P4437=N4437)),"conflict","change"))</f>
        <v>same</v>
      </c>
      <c r="W4437" s="55">
        <f>U4437-G4437</f>
        <v>1.1249999999999871E-3</v>
      </c>
    </row>
    <row r="4438" spans="1:23" ht="21" hidden="1" outlineLevel="2" x14ac:dyDescent="0.4">
      <c r="A4438" t="s">
        <v>5587</v>
      </c>
      <c r="B4438" t="s">
        <v>5584</v>
      </c>
      <c r="C4438" t="s">
        <v>5585</v>
      </c>
      <c r="D4438" s="34">
        <v>219633</v>
      </c>
      <c r="E4438" s="34">
        <v>22959</v>
      </c>
      <c r="F4438" s="33">
        <v>12.6279</v>
      </c>
      <c r="G4438" s="33">
        <v>3.7443999999999993</v>
      </c>
      <c r="H4438">
        <v>10.453347174604909</v>
      </c>
      <c r="I4438" s="33">
        <v>16.372299999999999</v>
      </c>
      <c r="J4438" s="35">
        <f>G4438/I4438</f>
        <v>0.22870335872174341</v>
      </c>
      <c r="K4438">
        <v>0.55001960015680129</v>
      </c>
      <c r="L4438">
        <v>0.71311032710483901</v>
      </c>
      <c r="M4438">
        <v>0.55000000000000004</v>
      </c>
      <c r="N4438" t="s">
        <v>37</v>
      </c>
      <c r="O4438" s="53" t="s">
        <v>37</v>
      </c>
      <c r="P4438" s="54" t="str">
        <f>'Sheet1 (2)'!O2022</f>
        <v>B</v>
      </c>
      <c r="Q4438" s="31" t="str">
        <f>IF(U4438="same",N4438,IF(O4438=N4438,P4438,O4438))</f>
        <v>B</v>
      </c>
      <c r="R4438">
        <f>VLOOKUP(IF(V4438="same",N4438,IF(O4438=N4438,P4438,O4438)),$AA$2:$AL$8,9,FALSE)</f>
        <v>0.25</v>
      </c>
      <c r="S4438" s="11">
        <f>(L4438-M4438)/L4438</f>
        <v>0.22873084416972558</v>
      </c>
      <c r="T4438" s="13">
        <f t="shared" si="69"/>
        <v>0.22873084416972558</v>
      </c>
      <c r="U4438">
        <f>IFERROR(T4438*I4438,0)</f>
        <v>3.7448499999999978</v>
      </c>
      <c r="V4438" t="str">
        <f>IF(AND(N4438=O4438,P4438=N4438),"same",IF(NOT(OR(O4438=N4438,P4438=N4438)),"conflict","change"))</f>
        <v>same</v>
      </c>
      <c r="W4438" s="55">
        <f>U4438-G4438</f>
        <v>4.4999999999850715E-4</v>
      </c>
    </row>
    <row r="4439" spans="1:23" ht="21" hidden="1" outlineLevel="2" x14ac:dyDescent="0.4">
      <c r="A4439" t="s">
        <v>5588</v>
      </c>
      <c r="B4439" t="s">
        <v>5584</v>
      </c>
      <c r="C4439" t="s">
        <v>5585</v>
      </c>
      <c r="D4439" s="34">
        <v>105990</v>
      </c>
      <c r="E4439" s="34">
        <v>19180</v>
      </c>
      <c r="F4439" s="33">
        <v>9.7441999999999993</v>
      </c>
      <c r="G4439" s="33">
        <v>4.7275</v>
      </c>
      <c r="H4439">
        <v>18.096046796867629</v>
      </c>
      <c r="I4439" s="33">
        <v>14.471699999999998</v>
      </c>
      <c r="J4439" s="35">
        <f>G4439/I4439</f>
        <v>0.32667205649647246</v>
      </c>
      <c r="K4439">
        <v>0.50803962460896757</v>
      </c>
      <c r="L4439">
        <v>0.75452033368091753</v>
      </c>
      <c r="M4439">
        <v>0.5</v>
      </c>
      <c r="N4439" t="s">
        <v>37</v>
      </c>
      <c r="O4439" s="53" t="s">
        <v>37</v>
      </c>
      <c r="P4439" s="54" t="str">
        <f>'Sheet1 (2)'!O2091</f>
        <v>B</v>
      </c>
      <c r="Q4439" s="31" t="str">
        <f>IF(U4439="same",N4439,IF(O4439=N4439,P4439,O4439))</f>
        <v>B</v>
      </c>
      <c r="R4439">
        <f>VLOOKUP(IF(V4439="same",N4439,IF(O4439=N4439,P4439,O4439)),$AA$2:$AL$8,9,FALSE)</f>
        <v>0.25</v>
      </c>
      <c r="S4439" s="11">
        <f>(L4439-M4439)/L4439</f>
        <v>0.3373273354201648</v>
      </c>
      <c r="T4439" s="13">
        <f t="shared" si="69"/>
        <v>0.25</v>
      </c>
      <c r="U4439">
        <f>IFERROR(T4439*I4439,0)</f>
        <v>3.6179249999999996</v>
      </c>
      <c r="V4439" t="str">
        <f>IF(AND(N4439=O4439,P4439=N4439),"same",IF(NOT(OR(O4439=N4439,P4439=N4439)),"conflict","change"))</f>
        <v>same</v>
      </c>
      <c r="W4439" s="55">
        <f>U4439-G4439</f>
        <v>-1.1095750000000004</v>
      </c>
    </row>
    <row r="4440" spans="1:23" ht="21" hidden="1" outlineLevel="2" x14ac:dyDescent="0.4">
      <c r="A4440" t="s">
        <v>5589</v>
      </c>
      <c r="B4440" t="s">
        <v>5584</v>
      </c>
      <c r="C4440" t="s">
        <v>5585</v>
      </c>
      <c r="D4440" s="34">
        <v>64028</v>
      </c>
      <c r="E4440" s="34">
        <v>6439</v>
      </c>
      <c r="F4440" s="33">
        <v>1.1558999999999999</v>
      </c>
      <c r="G4440" s="33">
        <v>0.38450000000000006</v>
      </c>
      <c r="H4440">
        <v>10.056537764727931</v>
      </c>
      <c r="I4440" s="33">
        <v>1.5404</v>
      </c>
      <c r="J4440" s="35">
        <f>G4440/I4440</f>
        <v>0.24961049078161521</v>
      </c>
      <c r="K4440">
        <v>0.17951545271004812</v>
      </c>
      <c r="L4440">
        <v>0.23922969405187142</v>
      </c>
      <c r="M4440">
        <v>0.1</v>
      </c>
      <c r="N4440" t="s">
        <v>37</v>
      </c>
      <c r="O4440" s="53" t="s">
        <v>37</v>
      </c>
      <c r="P4440" s="54" t="str">
        <f>'Sheet1 (2)'!O3143</f>
        <v>B</v>
      </c>
      <c r="Q4440" s="31" t="str">
        <f>IF(U4440="same",N4440,IF(O4440=N4440,P4440,O4440))</f>
        <v>B</v>
      </c>
      <c r="R4440">
        <f>VLOOKUP(IF(V4440="same",N4440,IF(O4440=N4440,P4440,O4440)),$AA$2:$AL$8,9,FALSE)</f>
        <v>0.25</v>
      </c>
      <c r="S4440" s="11">
        <f>(L4440-M4440)/L4440</f>
        <v>0.58199169047000776</v>
      </c>
      <c r="T4440" s="13">
        <f t="shared" si="69"/>
        <v>0.25</v>
      </c>
      <c r="U4440">
        <f>IFERROR(T4440*I4440,0)</f>
        <v>0.3851</v>
      </c>
      <c r="V4440" t="str">
        <f>IF(AND(N4440=O4440,P4440=N4440),"same",IF(NOT(OR(O4440=N4440,P4440=N4440)),"conflict","change"))</f>
        <v>same</v>
      </c>
      <c r="W4440" s="55">
        <f>U4440-G4440</f>
        <v>5.9999999999993392E-4</v>
      </c>
    </row>
    <row r="4441" spans="1:23" ht="21" outlineLevel="1" collapsed="1" x14ac:dyDescent="0.4">
      <c r="C4441" s="29" t="s">
        <v>5590</v>
      </c>
      <c r="D4441" s="34">
        <f>SUBTOTAL(9,D4436:D4440)</f>
        <v>690962</v>
      </c>
      <c r="E4441" s="34">
        <f>SUBTOTAL(9,E4436:E4440)</f>
        <v>65252</v>
      </c>
      <c r="F4441" s="33">
        <f>SUBTOTAL(9,F4436:F4440)</f>
        <v>27.418099999999999</v>
      </c>
      <c r="G4441" s="33">
        <f>SUBTOTAL(9,G4436:G4440)</f>
        <v>10.649999999999999</v>
      </c>
      <c r="I4441" s="33">
        <f>SUBTOTAL(9,I4436:I4440)</f>
        <v>38.068099999999994</v>
      </c>
      <c r="J4441" s="35"/>
      <c r="O4441" s="53"/>
      <c r="P4441" s="54"/>
      <c r="Q4441" s="31"/>
      <c r="T4441" s="13">
        <f t="shared" si="69"/>
        <v>0</v>
      </c>
      <c r="U4441">
        <f>SUBTOTAL(9,U4436:U4440)</f>
        <v>9.1687999999999974</v>
      </c>
      <c r="W4441" s="55">
        <f>SUBTOTAL(9,W4436:W4440)</f>
        <v>-1.4812000000000021</v>
      </c>
    </row>
    <row r="4442" spans="1:23" ht="21" hidden="1" outlineLevel="2" x14ac:dyDescent="0.4">
      <c r="A4442" t="s">
        <v>6023</v>
      </c>
      <c r="B4442" t="s">
        <v>6024</v>
      </c>
      <c r="C4442" t="s">
        <v>6025</v>
      </c>
      <c r="D4442" s="34">
        <v>49370</v>
      </c>
      <c r="E4442" s="34">
        <v>3657</v>
      </c>
      <c r="F4442" s="33">
        <v>1.0526999999999997</v>
      </c>
      <c r="G4442" s="33">
        <v>0.3503</v>
      </c>
      <c r="H4442">
        <v>7.4073323880899329</v>
      </c>
      <c r="I4442" s="33">
        <v>1.4029999999999998</v>
      </c>
      <c r="J4442" s="35">
        <f>G4442/I4442</f>
        <v>0.24967925873129013</v>
      </c>
      <c r="K4442">
        <v>0.28785890073831005</v>
      </c>
      <c r="L4442">
        <v>0.38364779874213828</v>
      </c>
      <c r="M4442">
        <v>0.2</v>
      </c>
      <c r="N4442" t="s">
        <v>34</v>
      </c>
      <c r="O4442" s="53" t="s">
        <v>34</v>
      </c>
      <c r="P4442" s="54" t="str">
        <f>'Sheet1 (2)'!O31</f>
        <v>A</v>
      </c>
      <c r="Q4442" s="31" t="str">
        <f>IF(U4442="same",N4442,IF(O4442=N4442,P4442,O4442))</f>
        <v>A</v>
      </c>
      <c r="R4442">
        <f>VLOOKUP(IF(V4442="same",N4442,IF(O4442=N4442,P4442,O4442)),$AA$2:$AL$8,9,FALSE)</f>
        <v>0.15</v>
      </c>
      <c r="S4442" s="11">
        <f>(L4442-M4442)/L4442</f>
        <v>0.47868852459016381</v>
      </c>
      <c r="T4442" s="13">
        <f t="shared" si="69"/>
        <v>0.15</v>
      </c>
      <c r="U4442">
        <f>IFERROR(T4442*I4442,0)</f>
        <v>0.21044999999999997</v>
      </c>
      <c r="V4442" t="str">
        <f>IF(AND(N4442=O4442,P4442=N4442),"same",IF(NOT(OR(O4442=N4442,P4442=N4442)),"conflict","change"))</f>
        <v>same</v>
      </c>
      <c r="W4442" s="55">
        <f>U4442-G4442</f>
        <v>-0.13985000000000003</v>
      </c>
    </row>
    <row r="4443" spans="1:23" ht="21" hidden="1" outlineLevel="2" x14ac:dyDescent="0.4">
      <c r="A4443" t="s">
        <v>6026</v>
      </c>
      <c r="B4443" t="s">
        <v>6024</v>
      </c>
      <c r="C4443" t="s">
        <v>6025</v>
      </c>
      <c r="D4443" s="34">
        <v>55619</v>
      </c>
      <c r="E4443" s="34">
        <v>5537</v>
      </c>
      <c r="F4443" s="33">
        <v>1.6047</v>
      </c>
      <c r="G4443" s="33">
        <v>0.5343</v>
      </c>
      <c r="H4443">
        <v>9.9552311260540467</v>
      </c>
      <c r="I4443" s="33">
        <v>2.1390000000000002</v>
      </c>
      <c r="J4443" s="35">
        <f>G4443/I4443</f>
        <v>0.24978962131837304</v>
      </c>
      <c r="K4443">
        <v>0.28981397868882069</v>
      </c>
      <c r="L4443">
        <v>0.38631027632291864</v>
      </c>
      <c r="M4443">
        <v>0.2</v>
      </c>
      <c r="N4443" t="s">
        <v>34</v>
      </c>
      <c r="O4443" s="53" t="s">
        <v>34</v>
      </c>
      <c r="P4443" s="54" t="str">
        <f>'Sheet1 (2)'!O2175</f>
        <v>A</v>
      </c>
      <c r="Q4443" s="31" t="str">
        <f>IF(U4443="same",N4443,IF(O4443=N4443,P4443,O4443))</f>
        <v>A</v>
      </c>
      <c r="R4443">
        <f>VLOOKUP(IF(V4443="same",N4443,IF(O4443=N4443,P4443,O4443)),$AA$2:$AL$8,9,FALSE)</f>
        <v>0.15</v>
      </c>
      <c r="S4443" s="11">
        <f>(L4443-M4443)/L4443</f>
        <v>0.48228143992519878</v>
      </c>
      <c r="T4443" s="13">
        <f t="shared" si="69"/>
        <v>0.15</v>
      </c>
      <c r="U4443">
        <f>IFERROR(T4443*I4443,0)</f>
        <v>0.32085000000000002</v>
      </c>
      <c r="V4443" t="str">
        <f>IF(AND(N4443=O4443,P4443=N4443),"same",IF(NOT(OR(O4443=N4443,P4443=N4443)),"conflict","change"))</f>
        <v>same</v>
      </c>
      <c r="W4443" s="55">
        <f>U4443-G4443</f>
        <v>-0.21344999999999997</v>
      </c>
    </row>
    <row r="4444" spans="1:23" ht="21" hidden="1" outlineLevel="2" x14ac:dyDescent="0.4">
      <c r="A4444" t="s">
        <v>6027</v>
      </c>
      <c r="B4444" t="s">
        <v>6024</v>
      </c>
      <c r="C4444" t="s">
        <v>6025</v>
      </c>
      <c r="D4444" s="34">
        <v>106413</v>
      </c>
      <c r="E4444" s="34">
        <v>9381</v>
      </c>
      <c r="F4444" s="33">
        <v>2.7147000000000001</v>
      </c>
      <c r="G4444" s="33">
        <v>0.90429999999999999</v>
      </c>
      <c r="H4444">
        <v>8.8156522229426848</v>
      </c>
      <c r="I4444" s="33">
        <v>3.6190000000000002</v>
      </c>
      <c r="J4444" s="35">
        <f>G4444/I4444</f>
        <v>0.24987565625863498</v>
      </c>
      <c r="K4444">
        <v>0.28938279501119285</v>
      </c>
      <c r="L4444">
        <v>0.38577976761539279</v>
      </c>
      <c r="M4444">
        <v>0.2</v>
      </c>
      <c r="N4444" t="s">
        <v>34</v>
      </c>
      <c r="O4444" s="53" t="s">
        <v>34</v>
      </c>
      <c r="P4444" s="54" t="str">
        <f>'Sheet1 (2)'!O2185</f>
        <v>A</v>
      </c>
      <c r="Q4444" s="31" t="str">
        <f>IF(U4444="same",N4444,IF(O4444=N4444,P4444,O4444))</f>
        <v>A</v>
      </c>
      <c r="R4444">
        <f>VLOOKUP(IF(V4444="same",N4444,IF(O4444=N4444,P4444,O4444)),$AA$2:$AL$8,9,FALSE)</f>
        <v>0.15</v>
      </c>
      <c r="S4444" s="11">
        <f>(L4444-M4444)/L4444</f>
        <v>0.48156949433545171</v>
      </c>
      <c r="T4444" s="13">
        <f t="shared" si="69"/>
        <v>0.15</v>
      </c>
      <c r="U4444">
        <f>IFERROR(T4444*I4444,0)</f>
        <v>0.54285000000000005</v>
      </c>
      <c r="V4444" t="str">
        <f>IF(AND(N4444=O4444,P4444=N4444),"same",IF(NOT(OR(O4444=N4444,P4444=N4444)),"conflict","change"))</f>
        <v>same</v>
      </c>
      <c r="W4444" s="55">
        <f>U4444-G4444</f>
        <v>-0.36144999999999994</v>
      </c>
    </row>
    <row r="4445" spans="1:23" ht="21" hidden="1" outlineLevel="2" x14ac:dyDescent="0.4">
      <c r="A4445" t="s">
        <v>6028</v>
      </c>
      <c r="B4445" t="s">
        <v>6024</v>
      </c>
      <c r="C4445" t="s">
        <v>6025</v>
      </c>
      <c r="D4445" s="34">
        <v>2788</v>
      </c>
      <c r="E4445" s="34">
        <v>232</v>
      </c>
      <c r="F4445" s="33">
        <v>6.9999999999999993E-2</v>
      </c>
      <c r="G4445" s="33">
        <v>2.3E-2</v>
      </c>
      <c r="H4445">
        <v>8.3213773314203738</v>
      </c>
      <c r="I4445" s="33">
        <v>9.2999999999999999E-2</v>
      </c>
      <c r="J4445" s="35">
        <f>G4445/I4445</f>
        <v>0.24731182795698925</v>
      </c>
      <c r="K4445">
        <v>0.30172413793103442</v>
      </c>
      <c r="L4445">
        <v>0.40086206896551724</v>
      </c>
      <c r="M4445">
        <v>0.25</v>
      </c>
      <c r="N4445" t="s">
        <v>34</v>
      </c>
      <c r="O4445" s="53" t="s">
        <v>34</v>
      </c>
      <c r="P4445" s="54" t="str">
        <f>'Sheet1 (2)'!O3036</f>
        <v>A</v>
      </c>
      <c r="Q4445" s="31" t="str">
        <f>IF(U4445="same",N4445,IF(O4445=N4445,P4445,O4445))</f>
        <v>A</v>
      </c>
      <c r="R4445">
        <f>VLOOKUP(IF(V4445="same",N4445,IF(O4445=N4445,P4445,O4445)),$AA$2:$AL$8,9,FALSE)</f>
        <v>0.15</v>
      </c>
      <c r="S4445" s="11">
        <f>(L4445-M4445)/L4445</f>
        <v>0.37634408602150538</v>
      </c>
      <c r="T4445" s="13">
        <f t="shared" si="69"/>
        <v>0.15</v>
      </c>
      <c r="U4445">
        <f>IFERROR(T4445*I4445,0)</f>
        <v>1.3949999999999999E-2</v>
      </c>
      <c r="V4445" t="str">
        <f>IF(AND(N4445=O4445,P4445=N4445),"same",IF(NOT(OR(O4445=N4445,P4445=N4445)),"conflict","change"))</f>
        <v>same</v>
      </c>
      <c r="W4445" s="55">
        <f>U4445-G4445</f>
        <v>-9.0500000000000008E-3</v>
      </c>
    </row>
    <row r="4446" spans="1:23" ht="21" hidden="1" outlineLevel="2" x14ac:dyDescent="0.4">
      <c r="A4446" t="s">
        <v>6029</v>
      </c>
      <c r="B4446" t="s">
        <v>6024</v>
      </c>
      <c r="C4446" t="s">
        <v>6025</v>
      </c>
      <c r="D4446" s="34">
        <v>55536</v>
      </c>
      <c r="E4446" s="34">
        <v>5482</v>
      </c>
      <c r="F4446" s="33">
        <v>1.5551000000000001</v>
      </c>
      <c r="G4446" s="33">
        <v>0.51790000000000003</v>
      </c>
      <c r="H4446">
        <v>9.871074618265629</v>
      </c>
      <c r="I4446" s="33">
        <v>2.0730000000000004</v>
      </c>
      <c r="J4446" s="35">
        <f>G4446/I4446</f>
        <v>0.24983116256632895</v>
      </c>
      <c r="K4446">
        <v>0.28367384166362641</v>
      </c>
      <c r="L4446">
        <v>0.37814666180226203</v>
      </c>
      <c r="M4446">
        <v>0.2</v>
      </c>
      <c r="N4446" t="s">
        <v>34</v>
      </c>
      <c r="O4446" s="53" t="s">
        <v>34</v>
      </c>
      <c r="P4446" s="54" t="str">
        <f>'Sheet1 (2)'!O3589</f>
        <v>A</v>
      </c>
      <c r="Q4446" s="31" t="str">
        <f>IF(U4446="same",N4446,IF(O4446=N4446,P4446,O4446))</f>
        <v>A</v>
      </c>
      <c r="R4446">
        <f>VLOOKUP(IF(V4446="same",N4446,IF(O4446=N4446,P4446,O4446)),$AA$2:$AL$8,9,FALSE)</f>
        <v>0.15</v>
      </c>
      <c r="S4446" s="11">
        <f>(L4446-M4446)/L4446</f>
        <v>0.47110467920887611</v>
      </c>
      <c r="T4446" s="13">
        <f t="shared" si="69"/>
        <v>0.15</v>
      </c>
      <c r="U4446">
        <f>IFERROR(T4446*I4446,0)</f>
        <v>0.31095000000000006</v>
      </c>
      <c r="V4446" t="str">
        <f>IF(AND(N4446=O4446,P4446=N4446),"same",IF(NOT(OR(O4446=N4446,P4446=N4446)),"conflict","change"))</f>
        <v>same</v>
      </c>
      <c r="W4446" s="55">
        <f>U4446-G4446</f>
        <v>-0.20694999999999997</v>
      </c>
    </row>
    <row r="4447" spans="1:23" ht="21" hidden="1" outlineLevel="2" x14ac:dyDescent="0.4">
      <c r="A4447" t="s">
        <v>6030</v>
      </c>
      <c r="B4447" t="s">
        <v>6024</v>
      </c>
      <c r="C4447" t="s">
        <v>6025</v>
      </c>
      <c r="D4447" s="34">
        <v>11702</v>
      </c>
      <c r="E4447" s="34">
        <v>201</v>
      </c>
      <c r="F4447" s="33">
        <v>0.1431</v>
      </c>
      <c r="G4447" s="33">
        <v>4.6899999999999997E-2</v>
      </c>
      <c r="H4447">
        <v>1.7176551016920185</v>
      </c>
      <c r="I4447" s="33">
        <v>0.19</v>
      </c>
      <c r="J4447" s="35">
        <f>G4447/I4447</f>
        <v>0.24684210526315789</v>
      </c>
      <c r="K4447">
        <v>0.71194029850746265</v>
      </c>
      <c r="L4447">
        <v>0.94527363184079605</v>
      </c>
      <c r="M4447">
        <v>0.8</v>
      </c>
      <c r="N4447" t="s">
        <v>34</v>
      </c>
      <c r="O4447" s="53" t="s">
        <v>34</v>
      </c>
      <c r="P4447" s="54" t="str">
        <f>'Sheet1 (2)'!O3952</f>
        <v>A</v>
      </c>
      <c r="Q4447" s="31" t="str">
        <f>IF(U4447="same",N4447,IF(O4447=N4447,P4447,O4447))</f>
        <v>A</v>
      </c>
      <c r="R4447">
        <f>VLOOKUP(IF(V4447="same",N4447,IF(O4447=N4447,P4447,O4447)),$AA$2:$AL$8,9,FALSE)</f>
        <v>0.15</v>
      </c>
      <c r="S4447" s="11">
        <f>(L4447-M4447)/L4447</f>
        <v>0.15368421052631576</v>
      </c>
      <c r="T4447" s="13">
        <f t="shared" si="69"/>
        <v>0.15</v>
      </c>
      <c r="U4447">
        <f>IFERROR(T4447*I4447,0)</f>
        <v>2.8499999999999998E-2</v>
      </c>
      <c r="V4447" t="str">
        <f>IF(AND(N4447=O4447,P4447=N4447),"same",IF(NOT(OR(O4447=N4447,P4447=N4447)),"conflict","change"))</f>
        <v>same</v>
      </c>
      <c r="W4447" s="55">
        <f>U4447-G4447</f>
        <v>-1.84E-2</v>
      </c>
    </row>
    <row r="4448" spans="1:23" ht="21" hidden="1" outlineLevel="2" x14ac:dyDescent="0.4">
      <c r="A4448" t="s">
        <v>6031</v>
      </c>
      <c r="B4448" t="s">
        <v>6024</v>
      </c>
      <c r="C4448" t="s">
        <v>6025</v>
      </c>
      <c r="D4448" s="34">
        <v>126420</v>
      </c>
      <c r="E4448" s="34">
        <v>13489</v>
      </c>
      <c r="F4448" s="33">
        <v>3.8622000000000001</v>
      </c>
      <c r="G4448" s="33">
        <v>1.2867999999999999</v>
      </c>
      <c r="H4448">
        <v>10.66998892580288</v>
      </c>
      <c r="I4448" s="33">
        <v>5.149</v>
      </c>
      <c r="J4448" s="35">
        <f>G4448/I4448</f>
        <v>0.24991260438920176</v>
      </c>
      <c r="K4448">
        <v>0.28632218844984803</v>
      </c>
      <c r="L4448">
        <v>0.38171843724516274</v>
      </c>
      <c r="M4448">
        <v>0.2</v>
      </c>
      <c r="N4448" t="s">
        <v>34</v>
      </c>
      <c r="O4448" s="53" t="s">
        <v>34</v>
      </c>
      <c r="P4448" s="54" t="str">
        <f>'Sheet1 (2)'!O4355</f>
        <v>A</v>
      </c>
      <c r="Q4448" s="31" t="str">
        <f>IF(U4448="same",N4448,IF(O4448=N4448,P4448,O4448))</f>
        <v>A</v>
      </c>
      <c r="R4448">
        <f>VLOOKUP(IF(V4448="same",N4448,IF(O4448=N4448,P4448,O4448)),$AA$2:$AL$8,9,FALSE)</f>
        <v>0.15</v>
      </c>
      <c r="S4448" s="11">
        <f>(L4448-M4448)/L4448</f>
        <v>0.47605360264128954</v>
      </c>
      <c r="T4448" s="13">
        <f t="shared" si="69"/>
        <v>0.15</v>
      </c>
      <c r="U4448">
        <f>IFERROR(T4448*I4448,0)</f>
        <v>0.77234999999999998</v>
      </c>
      <c r="V4448" t="str">
        <f>IF(AND(N4448=O4448,P4448=N4448),"same",IF(NOT(OR(O4448=N4448,P4448=N4448)),"conflict","change"))</f>
        <v>same</v>
      </c>
      <c r="W4448" s="55">
        <f>U4448-G4448</f>
        <v>-0.51444999999999996</v>
      </c>
    </row>
    <row r="4449" spans="1:23" ht="21" outlineLevel="1" collapsed="1" x14ac:dyDescent="0.4">
      <c r="C4449" s="29" t="s">
        <v>6032</v>
      </c>
      <c r="D4449" s="34">
        <f>SUBTOTAL(9,D4442:D4448)</f>
        <v>407848</v>
      </c>
      <c r="E4449" s="34">
        <f>SUBTOTAL(9,E4442:E4448)</f>
        <v>37979</v>
      </c>
      <c r="F4449" s="33">
        <f>SUBTOTAL(9,F4442:F4448)</f>
        <v>11.0025</v>
      </c>
      <c r="G4449" s="33">
        <f>SUBTOTAL(9,G4442:G4448)</f>
        <v>3.6634999999999995</v>
      </c>
      <c r="I4449" s="33">
        <f>SUBTOTAL(9,I4442:I4448)</f>
        <v>14.666</v>
      </c>
      <c r="J4449" s="35"/>
      <c r="O4449" s="53"/>
      <c r="P4449" s="54"/>
      <c r="Q4449" s="31"/>
      <c r="T4449" s="13">
        <f t="shared" si="69"/>
        <v>0</v>
      </c>
      <c r="U4449">
        <f>SUBTOTAL(9,U4442:U4448)</f>
        <v>2.1999</v>
      </c>
      <c r="W4449" s="55">
        <f>SUBTOTAL(9,W4442:W4448)</f>
        <v>-1.4636</v>
      </c>
    </row>
    <row r="4450" spans="1:23" ht="21" hidden="1" outlineLevel="2" x14ac:dyDescent="0.4">
      <c r="A4450" t="s">
        <v>6039</v>
      </c>
      <c r="B4450" t="s">
        <v>6040</v>
      </c>
      <c r="C4450" t="s">
        <v>6041</v>
      </c>
      <c r="D4450" s="34">
        <v>40567</v>
      </c>
      <c r="E4450" s="34">
        <v>9132</v>
      </c>
      <c r="F4450" s="33">
        <v>10.8508</v>
      </c>
      <c r="G4450" s="33">
        <v>3.6165000000000003</v>
      </c>
      <c r="H4450">
        <v>22.510907880789805</v>
      </c>
      <c r="I4450" s="33">
        <v>14.4673</v>
      </c>
      <c r="J4450" s="35">
        <f>G4450/I4450</f>
        <v>0.24997753554567889</v>
      </c>
      <c r="K4450">
        <v>1.1882172579938677</v>
      </c>
      <c r="L4450">
        <v>1.5842422251423565</v>
      </c>
      <c r="M4450">
        <v>0.93</v>
      </c>
      <c r="N4450" t="s">
        <v>34</v>
      </c>
      <c r="O4450" s="53" t="s">
        <v>34</v>
      </c>
      <c r="P4450" s="54" t="str">
        <f>'Sheet1 (2)'!O4996</f>
        <v>A</v>
      </c>
      <c r="Q4450" s="31" t="str">
        <f>IF(U4450="same",N4450,IF(O4450=N4450,P4450,O4450))</f>
        <v>A</v>
      </c>
      <c r="R4450">
        <f>VLOOKUP(IF(V4450="same",N4450,IF(O4450=N4450,P4450,O4450)),$AA$2:$AL$8,9,FALSE)</f>
        <v>0.15</v>
      </c>
      <c r="S4450" s="11">
        <f>(L4450-M4450)/L4450</f>
        <v>0.41296855667609017</v>
      </c>
      <c r="T4450" s="13">
        <f t="shared" si="69"/>
        <v>0.15</v>
      </c>
      <c r="U4450">
        <f>IFERROR(T4450*I4450,0)</f>
        <v>2.1700949999999999</v>
      </c>
      <c r="V4450" t="str">
        <f>IF(AND(N4450=O4450,P4450=N4450),"same",IF(NOT(OR(O4450=N4450,P4450=N4450)),"conflict","change"))</f>
        <v>same</v>
      </c>
      <c r="W4450" s="55">
        <f>U4450-G4450</f>
        <v>-1.4464050000000004</v>
      </c>
    </row>
    <row r="4451" spans="1:23" ht="21" outlineLevel="1" collapsed="1" x14ac:dyDescent="0.4">
      <c r="C4451" s="29" t="s">
        <v>6042</v>
      </c>
      <c r="D4451" s="34">
        <f>SUBTOTAL(9,D4450:D4450)</f>
        <v>40567</v>
      </c>
      <c r="E4451" s="34">
        <f>SUBTOTAL(9,E4450:E4450)</f>
        <v>9132</v>
      </c>
      <c r="F4451" s="33">
        <f>SUBTOTAL(9,F4450:F4450)</f>
        <v>10.8508</v>
      </c>
      <c r="G4451" s="33">
        <f>SUBTOTAL(9,G4450:G4450)</f>
        <v>3.6165000000000003</v>
      </c>
      <c r="I4451" s="33">
        <f>SUBTOTAL(9,I4450:I4450)</f>
        <v>14.4673</v>
      </c>
      <c r="J4451" s="35"/>
      <c r="O4451" s="53"/>
      <c r="P4451" s="54"/>
      <c r="Q4451" s="31"/>
      <c r="T4451" s="13">
        <f t="shared" si="69"/>
        <v>0</v>
      </c>
      <c r="U4451">
        <f>SUBTOTAL(9,U4450:U4450)</f>
        <v>2.1700949999999999</v>
      </c>
      <c r="W4451" s="55">
        <f>SUBTOTAL(9,W4450:W4450)</f>
        <v>-1.4464050000000004</v>
      </c>
    </row>
    <row r="4452" spans="1:23" ht="21" hidden="1" outlineLevel="2" x14ac:dyDescent="0.4">
      <c r="A4452" t="s">
        <v>5974</v>
      </c>
      <c r="B4452" t="s">
        <v>5975</v>
      </c>
      <c r="C4452" t="s">
        <v>5976</v>
      </c>
      <c r="D4452" s="34">
        <v>157514</v>
      </c>
      <c r="E4452" s="34">
        <v>24827</v>
      </c>
      <c r="F4452" s="33">
        <v>4.7536000000000005</v>
      </c>
      <c r="G4452" s="33">
        <v>2.3411000000000004</v>
      </c>
      <c r="H4452">
        <v>15.761773556636236</v>
      </c>
      <c r="I4452" s="33">
        <v>7.0947000000000013</v>
      </c>
      <c r="J4452" s="35">
        <f>G4452/I4452</f>
        <v>0.32997871650668809</v>
      </c>
      <c r="K4452">
        <v>0.19146896523945706</v>
      </c>
      <c r="L4452">
        <v>0.28576549724090716</v>
      </c>
      <c r="M4452">
        <v>0.15</v>
      </c>
      <c r="N4452" t="s">
        <v>37</v>
      </c>
      <c r="O4452" s="53" t="s">
        <v>37</v>
      </c>
      <c r="P4452" s="54" t="str">
        <f>'Sheet1 (2)'!O220</f>
        <v>B</v>
      </c>
      <c r="Q4452" s="31" t="str">
        <f>IF(U4452="same",N4452,IF(O4452=N4452,P4452,O4452))</f>
        <v>B</v>
      </c>
      <c r="R4452">
        <f>VLOOKUP(IF(V4452="same",N4452,IF(O4452=N4452,P4452,O4452)),$AA$2:$AL$8,9,FALSE)</f>
        <v>0.25</v>
      </c>
      <c r="S4452" s="11">
        <f>(L4452-M4452)/L4452</f>
        <v>0.47509408431646177</v>
      </c>
      <c r="T4452" s="13">
        <f t="shared" si="69"/>
        <v>0.25</v>
      </c>
      <c r="U4452">
        <f>IFERROR(T4452*I4452,0)</f>
        <v>1.7736750000000003</v>
      </c>
      <c r="V4452" t="str">
        <f>IF(AND(N4452=O4452,P4452=N4452),"same",IF(NOT(OR(O4452=N4452,P4452=N4452)),"conflict","change"))</f>
        <v>same</v>
      </c>
      <c r="W4452" s="55">
        <f>U4452-G4452</f>
        <v>-0.56742500000000007</v>
      </c>
    </row>
    <row r="4453" spans="1:23" ht="21" hidden="1" outlineLevel="2" x14ac:dyDescent="0.4">
      <c r="A4453" t="s">
        <v>5977</v>
      </c>
      <c r="B4453" t="s">
        <v>5975</v>
      </c>
      <c r="C4453" t="s">
        <v>5976</v>
      </c>
      <c r="D4453" s="34">
        <v>169527</v>
      </c>
      <c r="E4453" s="34">
        <v>17108</v>
      </c>
      <c r="F4453" s="33">
        <v>3.4598999999999998</v>
      </c>
      <c r="G4453" s="33">
        <v>1.7041999999999999</v>
      </c>
      <c r="H4453">
        <v>10.091607826481917</v>
      </c>
      <c r="I4453" s="33">
        <v>5.1640999999999995</v>
      </c>
      <c r="J4453" s="35">
        <f>G4453/I4453</f>
        <v>0.33000910129548228</v>
      </c>
      <c r="K4453">
        <v>0.20223871872808041</v>
      </c>
      <c r="L4453">
        <v>0.3018529342997428</v>
      </c>
      <c r="M4453">
        <v>0.1</v>
      </c>
      <c r="N4453" t="s">
        <v>37</v>
      </c>
      <c r="O4453" s="53" t="s">
        <v>37</v>
      </c>
      <c r="P4453" s="54" t="str">
        <f>'Sheet1 (2)'!O2516</f>
        <v>B</v>
      </c>
      <c r="Q4453" s="31" t="str">
        <f>IF(U4453="same",N4453,IF(O4453=N4453,P4453,O4453))</f>
        <v>B</v>
      </c>
      <c r="R4453">
        <f>VLOOKUP(IF(V4453="same",N4453,IF(O4453=N4453,P4453,O4453)),$AA$2:$AL$8,9,FALSE)</f>
        <v>0.25</v>
      </c>
      <c r="S4453" s="11">
        <f>(L4453-M4453)/L4453</f>
        <v>0.6687128444453051</v>
      </c>
      <c r="T4453" s="13">
        <f t="shared" si="69"/>
        <v>0.25</v>
      </c>
      <c r="U4453">
        <f>IFERROR(T4453*I4453,0)</f>
        <v>1.2910249999999999</v>
      </c>
      <c r="V4453" t="str">
        <f>IF(AND(N4453=O4453,P4453=N4453),"same",IF(NOT(OR(O4453=N4453,P4453=N4453)),"conflict","change"))</f>
        <v>same</v>
      </c>
      <c r="W4453" s="55">
        <f>U4453-G4453</f>
        <v>-0.41317500000000007</v>
      </c>
    </row>
    <row r="4454" spans="1:23" ht="21" hidden="1" outlineLevel="2" x14ac:dyDescent="0.4">
      <c r="A4454" t="s">
        <v>5978</v>
      </c>
      <c r="B4454" t="s">
        <v>5975</v>
      </c>
      <c r="C4454" t="s">
        <v>5976</v>
      </c>
      <c r="D4454" s="34">
        <v>159480</v>
      </c>
      <c r="E4454" s="34">
        <v>24182</v>
      </c>
      <c r="F4454" s="33">
        <v>3.0705</v>
      </c>
      <c r="G4454" s="33">
        <v>1.5121000000000002</v>
      </c>
      <c r="H4454">
        <v>15.163029847002759</v>
      </c>
      <c r="I4454" s="33">
        <v>4.5826000000000002</v>
      </c>
      <c r="J4454" s="35">
        <f>G4454/I4454</f>
        <v>0.3299655217562083</v>
      </c>
      <c r="K4454">
        <v>0.12697460921346457</v>
      </c>
      <c r="L4454">
        <v>0.1895045901910512</v>
      </c>
      <c r="M4454">
        <v>0.05</v>
      </c>
      <c r="N4454" t="s">
        <v>37</v>
      </c>
      <c r="O4454" s="53" t="s">
        <v>37</v>
      </c>
      <c r="P4454" s="54" t="str">
        <f>'Sheet1 (2)'!O4561</f>
        <v>B</v>
      </c>
      <c r="Q4454" s="31" t="str">
        <f>IF(U4454="same",N4454,IF(O4454=N4454,P4454,O4454))</f>
        <v>B</v>
      </c>
      <c r="R4454">
        <f>VLOOKUP(IF(V4454="same",N4454,IF(O4454=N4454,P4454,O4454)),$AA$2:$AL$8,9,FALSE)</f>
        <v>0.25</v>
      </c>
      <c r="S4454" s="11">
        <f>(L4454-M4454)/L4454</f>
        <v>0.73615414830009174</v>
      </c>
      <c r="T4454" s="13">
        <f t="shared" si="69"/>
        <v>0.25</v>
      </c>
      <c r="U4454">
        <f>IFERROR(T4454*I4454,0)</f>
        <v>1.1456500000000001</v>
      </c>
      <c r="V4454" t="str">
        <f>IF(AND(N4454=O4454,P4454=N4454),"same",IF(NOT(OR(O4454=N4454,P4454=N4454)),"conflict","change"))</f>
        <v>same</v>
      </c>
      <c r="W4454" s="55">
        <f>U4454-G4454</f>
        <v>-0.36645000000000016</v>
      </c>
    </row>
    <row r="4455" spans="1:23" ht="21" outlineLevel="1" collapsed="1" x14ac:dyDescent="0.4">
      <c r="C4455" s="29" t="s">
        <v>5979</v>
      </c>
      <c r="D4455" s="34">
        <f>SUBTOTAL(9,D4452:D4454)</f>
        <v>486521</v>
      </c>
      <c r="E4455" s="34">
        <f>SUBTOTAL(9,E4452:E4454)</f>
        <v>66117</v>
      </c>
      <c r="F4455" s="33">
        <f>SUBTOTAL(9,F4452:F4454)</f>
        <v>11.283999999999999</v>
      </c>
      <c r="G4455" s="33">
        <f>SUBTOTAL(9,G4452:G4454)</f>
        <v>5.5574000000000003</v>
      </c>
      <c r="I4455" s="33">
        <f>SUBTOTAL(9,I4452:I4454)</f>
        <v>16.8414</v>
      </c>
      <c r="J4455" s="35"/>
      <c r="O4455" s="53"/>
      <c r="P4455" s="54"/>
      <c r="Q4455" s="31"/>
      <c r="T4455" s="13">
        <f t="shared" si="69"/>
        <v>0</v>
      </c>
      <c r="U4455">
        <f>SUBTOTAL(9,U4452:U4454)</f>
        <v>4.21035</v>
      </c>
      <c r="W4455" s="55">
        <f>SUBTOTAL(9,W4452:W4454)</f>
        <v>-1.3470500000000003</v>
      </c>
    </row>
    <row r="4456" spans="1:23" ht="21" hidden="1" outlineLevel="2" x14ac:dyDescent="0.4">
      <c r="A4456" t="s">
        <v>5811</v>
      </c>
      <c r="B4456" t="s">
        <v>5812</v>
      </c>
      <c r="C4456" t="s">
        <v>5813</v>
      </c>
      <c r="D4456" s="34">
        <v>101810</v>
      </c>
      <c r="E4456" s="34">
        <v>49663</v>
      </c>
      <c r="F4456" s="33">
        <v>9.6846999999999994</v>
      </c>
      <c r="G4456" s="33">
        <v>4.1508000000000003</v>
      </c>
      <c r="H4456">
        <v>48.780080542186425</v>
      </c>
      <c r="I4456" s="33">
        <v>13.8355</v>
      </c>
      <c r="J4456" s="35">
        <f>G4456/I4456</f>
        <v>0.30001084167540026</v>
      </c>
      <c r="K4456">
        <v>0.19500835632160762</v>
      </c>
      <c r="L4456">
        <v>0.27858768096973602</v>
      </c>
      <c r="M4456">
        <v>0.01</v>
      </c>
      <c r="N4456" t="s">
        <v>37</v>
      </c>
      <c r="O4456" s="53" t="s">
        <v>37</v>
      </c>
      <c r="P4456" s="54" t="str">
        <f>'Sheet1 (2)'!O2971</f>
        <v>B</v>
      </c>
      <c r="Q4456" s="31" t="str">
        <f>IF(U4456="same",N4456,IF(O4456=N4456,P4456,O4456))</f>
        <v>B</v>
      </c>
      <c r="R4456">
        <f>VLOOKUP(IF(V4456="same",N4456,IF(O4456=N4456,P4456,O4456)),$AA$2:$AL$8,9,FALSE)</f>
        <v>0.25</v>
      </c>
      <c r="S4456" s="11">
        <f>(L4456-M4456)/L4456</f>
        <v>0.96410465830653025</v>
      </c>
      <c r="T4456" s="13">
        <f t="shared" si="69"/>
        <v>0.25</v>
      </c>
      <c r="U4456">
        <f>IFERROR(T4456*I4456,0)</f>
        <v>3.4588749999999999</v>
      </c>
      <c r="V4456" t="str">
        <f>IF(AND(N4456=O4456,P4456=N4456),"same",IF(NOT(OR(O4456=N4456,P4456=N4456)),"conflict","change"))</f>
        <v>same</v>
      </c>
      <c r="W4456" s="55">
        <f>U4456-G4456</f>
        <v>-0.69192500000000035</v>
      </c>
    </row>
    <row r="4457" spans="1:23" ht="21" hidden="1" outlineLevel="2" x14ac:dyDescent="0.4">
      <c r="A4457" t="s">
        <v>5814</v>
      </c>
      <c r="B4457" t="s">
        <v>5812</v>
      </c>
      <c r="C4457" t="s">
        <v>5813</v>
      </c>
      <c r="D4457" s="34">
        <v>81863</v>
      </c>
      <c r="E4457" s="34">
        <v>46072</v>
      </c>
      <c r="F4457" s="33">
        <v>8.9545999999999992</v>
      </c>
      <c r="G4457" s="33">
        <v>3.8373999999999997</v>
      </c>
      <c r="H4457">
        <v>56.279393621049806</v>
      </c>
      <c r="I4457" s="33">
        <v>12.791999999999998</v>
      </c>
      <c r="J4457" s="35">
        <f>G4457/I4457</f>
        <v>0.29998436522826771</v>
      </c>
      <c r="K4457">
        <v>0.19436100017364122</v>
      </c>
      <c r="L4457">
        <v>0.27765237020316025</v>
      </c>
      <c r="M4457">
        <v>0.01</v>
      </c>
      <c r="N4457" t="s">
        <v>37</v>
      </c>
      <c r="O4457" s="53" t="s">
        <v>37</v>
      </c>
      <c r="P4457" s="54" t="str">
        <f>'Sheet1 (2)'!O4910</f>
        <v>B</v>
      </c>
      <c r="Q4457" s="31" t="str">
        <f>IF(U4457="same",N4457,IF(O4457=N4457,P4457,O4457))</f>
        <v>B</v>
      </c>
      <c r="R4457">
        <f>VLOOKUP(IF(V4457="same",N4457,IF(O4457=N4457,P4457,O4457)),$AA$2:$AL$8,9,FALSE)</f>
        <v>0.25</v>
      </c>
      <c r="S4457" s="11">
        <f>(L4457-M4457)/L4457</f>
        <v>0.96398373983739838</v>
      </c>
      <c r="T4457" s="13">
        <f t="shared" si="69"/>
        <v>0.25</v>
      </c>
      <c r="U4457">
        <f>IFERROR(T4457*I4457,0)</f>
        <v>3.1979999999999995</v>
      </c>
      <c r="V4457" t="str">
        <f>IF(AND(N4457=O4457,P4457=N4457),"same",IF(NOT(OR(O4457=N4457,P4457=N4457)),"conflict","change"))</f>
        <v>same</v>
      </c>
      <c r="W4457" s="55">
        <f>U4457-G4457</f>
        <v>-0.63940000000000019</v>
      </c>
    </row>
    <row r="4458" spans="1:23" ht="21" outlineLevel="1" collapsed="1" x14ac:dyDescent="0.4">
      <c r="C4458" s="29" t="s">
        <v>5815</v>
      </c>
      <c r="D4458" s="34">
        <f>SUBTOTAL(9,D4456:D4457)</f>
        <v>183673</v>
      </c>
      <c r="E4458" s="34">
        <f>SUBTOTAL(9,E4456:E4457)</f>
        <v>95735</v>
      </c>
      <c r="F4458" s="33">
        <f>SUBTOTAL(9,F4456:F4457)</f>
        <v>18.639299999999999</v>
      </c>
      <c r="G4458" s="33">
        <f>SUBTOTAL(9,G4456:G4457)</f>
        <v>7.9882</v>
      </c>
      <c r="I4458" s="33">
        <f>SUBTOTAL(9,I4456:I4457)</f>
        <v>26.627499999999998</v>
      </c>
      <c r="J4458" s="35"/>
      <c r="O4458" s="53"/>
      <c r="P4458" s="54"/>
      <c r="Q4458" s="31"/>
      <c r="T4458" s="13">
        <f t="shared" si="69"/>
        <v>0</v>
      </c>
      <c r="U4458">
        <f>SUBTOTAL(9,U4456:U4457)</f>
        <v>6.6568749999999994</v>
      </c>
      <c r="W4458" s="55">
        <f>SUBTOTAL(9,W4456:W4457)</f>
        <v>-1.3313250000000005</v>
      </c>
    </row>
    <row r="4459" spans="1:23" ht="21" hidden="1" outlineLevel="2" x14ac:dyDescent="0.4">
      <c r="A4459" t="s">
        <v>5806</v>
      </c>
      <c r="B4459" t="s">
        <v>5807</v>
      </c>
      <c r="C4459" t="s">
        <v>5808</v>
      </c>
      <c r="D4459" s="34">
        <v>208623</v>
      </c>
      <c r="E4459" s="34">
        <v>18065</v>
      </c>
      <c r="F4459" s="33">
        <v>18.4786</v>
      </c>
      <c r="G4459" s="33">
        <v>4.6196000000000002</v>
      </c>
      <c r="H4459">
        <v>8.6591603035139944</v>
      </c>
      <c r="I4459" s="33">
        <v>23.098199999999999</v>
      </c>
      <c r="J4459" s="35">
        <f>G4459/I4459</f>
        <v>0.19999826826332789</v>
      </c>
      <c r="K4459">
        <v>1.0228951010240797</v>
      </c>
      <c r="L4459">
        <v>1.2786161084970937</v>
      </c>
      <c r="M4459">
        <v>0.65</v>
      </c>
      <c r="N4459" t="s">
        <v>34</v>
      </c>
      <c r="O4459" s="53" t="s">
        <v>34</v>
      </c>
      <c r="P4459" s="54" t="str">
        <f>'Sheet1 (2)'!O204</f>
        <v>A</v>
      </c>
      <c r="Q4459" s="31" t="str">
        <f>IF(U4459="same",N4459,IF(O4459=N4459,P4459,O4459))</f>
        <v>A</v>
      </c>
      <c r="R4459">
        <f>VLOOKUP(IF(V4459="same",N4459,IF(O4459=N4459,P4459,O4459)),$AA$2:$AL$8,9,FALSE)</f>
        <v>0.15</v>
      </c>
      <c r="S4459" s="11">
        <f>(L4459-M4459)/L4459</f>
        <v>0.49163787654449259</v>
      </c>
      <c r="T4459" s="13">
        <f t="shared" si="69"/>
        <v>0.15</v>
      </c>
      <c r="U4459">
        <f>IFERROR(T4459*I4459,0)</f>
        <v>3.4647299999999999</v>
      </c>
      <c r="V4459" t="str">
        <f>IF(AND(N4459=O4459,P4459=N4459),"same",IF(NOT(OR(O4459=N4459,P4459=N4459)),"conflict","change"))</f>
        <v>same</v>
      </c>
      <c r="W4459" s="55">
        <f>U4459-G4459</f>
        <v>-1.1548700000000003</v>
      </c>
    </row>
    <row r="4460" spans="1:23" ht="21" hidden="1" outlineLevel="2" x14ac:dyDescent="0.4">
      <c r="A4460" t="s">
        <v>5809</v>
      </c>
      <c r="B4460" t="s">
        <v>5807</v>
      </c>
      <c r="C4460" t="s">
        <v>5808</v>
      </c>
      <c r="D4460" s="34">
        <v>27370</v>
      </c>
      <c r="E4460" s="34">
        <v>3382</v>
      </c>
      <c r="F4460" s="33">
        <v>2.8323</v>
      </c>
      <c r="G4460" s="33">
        <v>0.69839999999999991</v>
      </c>
      <c r="H4460">
        <v>12.356594811837779</v>
      </c>
      <c r="I4460" s="33">
        <v>3.5306999999999999</v>
      </c>
      <c r="J4460" s="35">
        <f>G4460/I4460</f>
        <v>0.19780780015294416</v>
      </c>
      <c r="K4460">
        <v>0.8374630396215258</v>
      </c>
      <c r="L4460">
        <v>1.0439680662329982</v>
      </c>
      <c r="M4460">
        <v>0.6</v>
      </c>
      <c r="N4460" t="s">
        <v>34</v>
      </c>
      <c r="O4460" s="53" t="s">
        <v>34</v>
      </c>
      <c r="P4460" s="54" t="str">
        <f>'Sheet1 (2)'!O913</f>
        <v>A</v>
      </c>
      <c r="Q4460" s="31" t="str">
        <f>IF(U4460="same",N4460,IF(O4460=N4460,P4460,O4460))</f>
        <v>A</v>
      </c>
      <c r="R4460">
        <f>VLOOKUP(IF(V4460="same",N4460,IF(O4460=N4460,P4460,O4460)),$AA$2:$AL$8,9,FALSE)</f>
        <v>0.15</v>
      </c>
      <c r="S4460" s="11">
        <f>(L4460-M4460)/L4460</f>
        <v>0.425269776531566</v>
      </c>
      <c r="T4460" s="13">
        <f t="shared" si="69"/>
        <v>0.15</v>
      </c>
      <c r="U4460">
        <f>IFERROR(T4460*I4460,0)</f>
        <v>0.52960499999999999</v>
      </c>
      <c r="V4460" t="str">
        <f>IF(AND(N4460=O4460,P4460=N4460),"same",IF(NOT(OR(O4460=N4460,P4460=N4460)),"conflict","change"))</f>
        <v>same</v>
      </c>
      <c r="W4460" s="55">
        <f>U4460-G4460</f>
        <v>-0.16879499999999992</v>
      </c>
    </row>
    <row r="4461" spans="1:23" ht="21" outlineLevel="1" collapsed="1" x14ac:dyDescent="0.4">
      <c r="C4461" s="29" t="s">
        <v>5810</v>
      </c>
      <c r="D4461" s="34">
        <f>SUBTOTAL(9,D4459:D4460)</f>
        <v>235993</v>
      </c>
      <c r="E4461" s="34">
        <f>SUBTOTAL(9,E4459:E4460)</f>
        <v>21447</v>
      </c>
      <c r="F4461" s="33">
        <f>SUBTOTAL(9,F4459:F4460)</f>
        <v>21.3109</v>
      </c>
      <c r="G4461" s="33">
        <f>SUBTOTAL(9,G4459:G4460)</f>
        <v>5.3179999999999996</v>
      </c>
      <c r="I4461" s="33">
        <f>SUBTOTAL(9,I4459:I4460)</f>
        <v>26.628899999999998</v>
      </c>
      <c r="J4461" s="35"/>
      <c r="O4461" s="53"/>
      <c r="P4461" s="54"/>
      <c r="Q4461" s="31"/>
      <c r="T4461" s="13">
        <f t="shared" si="69"/>
        <v>0</v>
      </c>
      <c r="U4461">
        <f>SUBTOTAL(9,U4459:U4460)</f>
        <v>3.994335</v>
      </c>
      <c r="W4461" s="55">
        <f>SUBTOTAL(9,W4459:W4460)</f>
        <v>-1.3236650000000001</v>
      </c>
    </row>
    <row r="4462" spans="1:23" ht="21" hidden="1" outlineLevel="2" x14ac:dyDescent="0.4">
      <c r="A4462" t="s">
        <v>5969</v>
      </c>
      <c r="B4462" t="s">
        <v>5970</v>
      </c>
      <c r="C4462" t="s">
        <v>5971</v>
      </c>
      <c r="D4462" s="34">
        <v>297009</v>
      </c>
      <c r="E4462" s="34">
        <v>11595</v>
      </c>
      <c r="F4462" s="33">
        <v>10.275400000000001</v>
      </c>
      <c r="G4462" s="33">
        <v>3.3686000000000003</v>
      </c>
      <c r="H4462">
        <v>3.9039221033706051</v>
      </c>
      <c r="I4462" s="33">
        <v>13.644000000000002</v>
      </c>
      <c r="J4462" s="35">
        <f>G4462/I4462</f>
        <v>0.24689240691879213</v>
      </c>
      <c r="K4462">
        <v>0.886192324277706</v>
      </c>
      <c r="L4462">
        <v>1.1767141009055628</v>
      </c>
      <c r="M4462">
        <v>0.8</v>
      </c>
      <c r="N4462" t="s">
        <v>34</v>
      </c>
      <c r="O4462" s="53" t="s">
        <v>34</v>
      </c>
      <c r="P4462" s="54" t="str">
        <f>'Sheet1 (2)'!O1525</f>
        <v>A</v>
      </c>
      <c r="Q4462" s="31" t="str">
        <f>IF(U4462="same",N4462,IF(O4462=N4462,P4462,O4462))</f>
        <v>A</v>
      </c>
      <c r="R4462">
        <f>VLOOKUP(IF(V4462="same",N4462,IF(O4462=N4462,P4462,O4462)),$AA$2:$AL$8,9,FALSE)</f>
        <v>0.15</v>
      </c>
      <c r="S4462" s="11">
        <f>(L4462-M4462)/L4462</f>
        <v>0.32014072119613018</v>
      </c>
      <c r="T4462" s="13">
        <f t="shared" si="69"/>
        <v>0.15</v>
      </c>
      <c r="U4462">
        <f>IFERROR(T4462*I4462,0)</f>
        <v>2.0466000000000002</v>
      </c>
      <c r="V4462" t="str">
        <f>IF(AND(N4462=O4462,P4462=N4462),"same",IF(NOT(OR(O4462=N4462,P4462=N4462)),"conflict","change"))</f>
        <v>same</v>
      </c>
      <c r="W4462" s="55">
        <f>U4462-G4462</f>
        <v>-1.3220000000000001</v>
      </c>
    </row>
    <row r="4463" spans="1:23" ht="21" hidden="1" outlineLevel="2" x14ac:dyDescent="0.4">
      <c r="A4463" t="s">
        <v>5972</v>
      </c>
      <c r="B4463" t="s">
        <v>5970</v>
      </c>
      <c r="C4463" t="s">
        <v>5971</v>
      </c>
      <c r="D4463" s="34">
        <v>669581</v>
      </c>
      <c r="E4463" s="34">
        <v>6287</v>
      </c>
      <c r="F4463" s="33">
        <v>3.5146000000000002</v>
      </c>
      <c r="G4463" s="33">
        <v>1.1714</v>
      </c>
      <c r="H4463">
        <v>0.93894540018309958</v>
      </c>
      <c r="I4463" s="33">
        <v>4.6859999999999999</v>
      </c>
      <c r="J4463" s="35">
        <f>G4463/I4463</f>
        <v>0.24997865983781478</v>
      </c>
      <c r="K4463">
        <v>0.5590265627485288</v>
      </c>
      <c r="L4463">
        <v>0.74534754254811519</v>
      </c>
      <c r="M4463">
        <v>0.4</v>
      </c>
      <c r="N4463" t="s">
        <v>37</v>
      </c>
      <c r="O4463" s="53" t="s">
        <v>37</v>
      </c>
      <c r="P4463" s="54" t="str">
        <f>'Sheet1 (2)'!O4245</f>
        <v>B</v>
      </c>
      <c r="Q4463" s="31" t="str">
        <f>IF(U4463="same",N4463,IF(O4463=N4463,P4463,O4463))</f>
        <v>B</v>
      </c>
      <c r="R4463">
        <f>VLOOKUP(IF(V4463="same",N4463,IF(O4463=N4463,P4463,O4463)),$AA$2:$AL$8,9,FALSE)</f>
        <v>0.25</v>
      </c>
      <c r="S4463" s="11">
        <f>(L4463-M4463)/L4463</f>
        <v>0.4633376013657704</v>
      </c>
      <c r="T4463" s="13">
        <f t="shared" si="69"/>
        <v>0.25</v>
      </c>
      <c r="U4463">
        <f>IFERROR(T4463*I4463,0)</f>
        <v>1.1715</v>
      </c>
      <c r="V4463" t="str">
        <f>IF(AND(N4463=O4463,P4463=N4463),"same",IF(NOT(OR(O4463=N4463,P4463=N4463)),"conflict","change"))</f>
        <v>same</v>
      </c>
      <c r="W4463" s="55">
        <f>U4463-G4463</f>
        <v>9.9999999999988987E-5</v>
      </c>
    </row>
    <row r="4464" spans="1:23" ht="21" outlineLevel="1" collapsed="1" x14ac:dyDescent="0.4">
      <c r="C4464" s="29" t="s">
        <v>5973</v>
      </c>
      <c r="D4464" s="34">
        <f>SUBTOTAL(9,D4462:D4463)</f>
        <v>966590</v>
      </c>
      <c r="E4464" s="34">
        <f>SUBTOTAL(9,E4462:E4463)</f>
        <v>17882</v>
      </c>
      <c r="F4464" s="33">
        <f>SUBTOTAL(9,F4462:F4463)</f>
        <v>13.790000000000001</v>
      </c>
      <c r="G4464" s="33">
        <f>SUBTOTAL(9,G4462:G4463)</f>
        <v>4.54</v>
      </c>
      <c r="I4464" s="33">
        <f>SUBTOTAL(9,I4462:I4463)</f>
        <v>18.330000000000002</v>
      </c>
      <c r="J4464" s="35"/>
      <c r="O4464" s="53"/>
      <c r="P4464" s="54"/>
      <c r="Q4464" s="31"/>
      <c r="T4464" s="13">
        <f t="shared" si="69"/>
        <v>0</v>
      </c>
      <c r="U4464">
        <f>SUBTOTAL(9,U4462:U4463)</f>
        <v>3.2181000000000002</v>
      </c>
      <c r="W4464" s="55">
        <f>SUBTOTAL(9,W4462:W4463)</f>
        <v>-1.3219000000000001</v>
      </c>
    </row>
    <row r="4465" spans="1:23" ht="21" hidden="1" outlineLevel="2" x14ac:dyDescent="0.4">
      <c r="A4465" t="s">
        <v>6043</v>
      </c>
      <c r="B4465" t="s">
        <v>6044</v>
      </c>
      <c r="C4465" t="s">
        <v>6045</v>
      </c>
      <c r="D4465" s="34">
        <v>74227</v>
      </c>
      <c r="E4465" s="34">
        <v>16786</v>
      </c>
      <c r="F4465" s="33">
        <v>3.4279000000000002</v>
      </c>
      <c r="G4465" s="33">
        <v>1.1421000000000001</v>
      </c>
      <c r="H4465">
        <v>22.614412545300226</v>
      </c>
      <c r="I4465" s="33">
        <v>4.57</v>
      </c>
      <c r="J4465" s="35">
        <f>G4465/I4465</f>
        <v>0.24991247264770242</v>
      </c>
      <c r="K4465">
        <v>0.20421184320266889</v>
      </c>
      <c r="L4465">
        <v>0.27225068509472178</v>
      </c>
      <c r="M4465">
        <v>0.05</v>
      </c>
      <c r="N4465" t="s">
        <v>34</v>
      </c>
      <c r="O4465" s="53" t="s">
        <v>34</v>
      </c>
      <c r="P4465" s="54" t="str">
        <f>'Sheet1 (2)'!O394</f>
        <v>A</v>
      </c>
      <c r="Q4465" s="31" t="str">
        <f>IF(U4465="same",N4465,IF(O4465=N4465,P4465,O4465))</f>
        <v>A</v>
      </c>
      <c r="R4465">
        <f>VLOOKUP(IF(V4465="same",N4465,IF(O4465=N4465,P4465,O4465)),$AA$2:$AL$8,9,FALSE)</f>
        <v>0.15</v>
      </c>
      <c r="S4465" s="11">
        <f>(L4465-M4465)/L4465</f>
        <v>0.81634573304157554</v>
      </c>
      <c r="T4465" s="13">
        <f t="shared" si="69"/>
        <v>0.15</v>
      </c>
      <c r="U4465">
        <f>IFERROR(T4465*I4465,0)</f>
        <v>0.6855</v>
      </c>
      <c r="V4465" t="str">
        <f>IF(AND(N4465=O4465,P4465=N4465),"same",IF(NOT(OR(O4465=N4465,P4465=N4465)),"conflict","change"))</f>
        <v>same</v>
      </c>
      <c r="W4465" s="55">
        <f>U4465-G4465</f>
        <v>-0.45660000000000012</v>
      </c>
    </row>
    <row r="4466" spans="1:23" ht="21" hidden="1" outlineLevel="2" x14ac:dyDescent="0.4">
      <c r="A4466" t="s">
        <v>6046</v>
      </c>
      <c r="B4466" t="s">
        <v>6044</v>
      </c>
      <c r="C4466" t="s">
        <v>6045</v>
      </c>
      <c r="D4466" s="34">
        <v>157658</v>
      </c>
      <c r="E4466" s="34">
        <v>45246</v>
      </c>
      <c r="F4466" s="33">
        <v>6.4556999999999993</v>
      </c>
      <c r="G4466" s="33">
        <v>2.1513</v>
      </c>
      <c r="H4466">
        <v>28.69882911111393</v>
      </c>
      <c r="I4466" s="33">
        <v>8.6069999999999993</v>
      </c>
      <c r="J4466" s="35">
        <f>G4466/I4466</f>
        <v>0.24994771697455562</v>
      </c>
      <c r="K4466">
        <v>0.14268001591300886</v>
      </c>
      <c r="L4466">
        <v>0.19022676037660788</v>
      </c>
      <c r="M4466">
        <v>0.01</v>
      </c>
      <c r="N4466" t="s">
        <v>34</v>
      </c>
      <c r="O4466" s="53" t="s">
        <v>34</v>
      </c>
      <c r="P4466" s="54" t="str">
        <f>'Sheet1 (2)'!O3241</f>
        <v>A</v>
      </c>
      <c r="Q4466" s="31" t="str">
        <f>IF(U4466="same",N4466,IF(O4466=N4466,P4466,O4466))</f>
        <v>A</v>
      </c>
      <c r="R4466">
        <f>VLOOKUP(IF(V4466="same",N4466,IF(O4466=N4466,P4466,O4466)),$AA$2:$AL$8,9,FALSE)</f>
        <v>0.15</v>
      </c>
      <c r="S4466" s="11">
        <f>(L4466-M4466)/L4466</f>
        <v>0.9474311606831648</v>
      </c>
      <c r="T4466" s="13">
        <f t="shared" si="69"/>
        <v>0.15</v>
      </c>
      <c r="U4466">
        <f>IFERROR(T4466*I4466,0)</f>
        <v>1.2910499999999998</v>
      </c>
      <c r="V4466" t="str">
        <f>IF(AND(N4466=O4466,P4466=N4466),"same",IF(NOT(OR(O4466=N4466,P4466=N4466)),"conflict","change"))</f>
        <v>same</v>
      </c>
      <c r="W4466" s="55">
        <f>U4466-G4466</f>
        <v>-0.86025000000000018</v>
      </c>
    </row>
    <row r="4467" spans="1:23" ht="21" outlineLevel="1" collapsed="1" x14ac:dyDescent="0.4">
      <c r="C4467" s="29" t="s">
        <v>6047</v>
      </c>
      <c r="D4467" s="34">
        <f>SUBTOTAL(9,D4465:D4466)</f>
        <v>231885</v>
      </c>
      <c r="E4467" s="34">
        <f>SUBTOTAL(9,E4465:E4466)</f>
        <v>62032</v>
      </c>
      <c r="F4467" s="33">
        <f>SUBTOTAL(9,F4465:F4466)</f>
        <v>9.8835999999999995</v>
      </c>
      <c r="G4467" s="33">
        <f>SUBTOTAL(9,G4465:G4466)</f>
        <v>3.2934000000000001</v>
      </c>
      <c r="I4467" s="33">
        <f>SUBTOTAL(9,I4465:I4466)</f>
        <v>13.177</v>
      </c>
      <c r="J4467" s="35"/>
      <c r="O4467" s="53"/>
      <c r="P4467" s="54"/>
      <c r="Q4467" s="31"/>
      <c r="T4467" s="13">
        <f t="shared" si="69"/>
        <v>0</v>
      </c>
      <c r="U4467">
        <f>SUBTOTAL(9,U4465:U4466)</f>
        <v>1.9765499999999998</v>
      </c>
      <c r="W4467" s="55">
        <f>SUBTOTAL(9,W4465:W4466)</f>
        <v>-1.3168500000000003</v>
      </c>
    </row>
    <row r="4468" spans="1:23" ht="21" hidden="1" outlineLevel="2" x14ac:dyDescent="0.4">
      <c r="A4468" t="s">
        <v>5671</v>
      </c>
      <c r="B4468" t="s">
        <v>5672</v>
      </c>
      <c r="C4468" t="s">
        <v>5673</v>
      </c>
      <c r="D4468" s="34">
        <v>69416</v>
      </c>
      <c r="E4468" s="34">
        <v>4736</v>
      </c>
      <c r="F4468" s="33">
        <v>4.7634999999999996</v>
      </c>
      <c r="G4468" s="33">
        <v>1.5488</v>
      </c>
      <c r="H4468">
        <v>6.8226345511121353</v>
      </c>
      <c r="I4468" s="33">
        <v>6.3122999999999996</v>
      </c>
      <c r="J4468" s="35">
        <f>G4468/I4468</f>
        <v>0.24536222929835402</v>
      </c>
      <c r="K4468">
        <v>1.0058065878378379</v>
      </c>
      <c r="L4468">
        <v>1.3328336148648647</v>
      </c>
      <c r="M4468">
        <v>1</v>
      </c>
      <c r="N4468" t="s">
        <v>34</v>
      </c>
      <c r="O4468" s="53" t="s">
        <v>34</v>
      </c>
      <c r="P4468" s="54" t="str">
        <f>'Sheet1 (2)'!O222</f>
        <v>A</v>
      </c>
      <c r="Q4468" s="31" t="str">
        <f>IF(U4468="same",N4468,IF(O4468=N4468,P4468,O4468))</f>
        <v>A</v>
      </c>
      <c r="R4468">
        <f>VLOOKUP(IF(V4468="same",N4468,IF(O4468=N4468,P4468,O4468)),$AA$2:$AL$8,9,FALSE)</f>
        <v>0.15</v>
      </c>
      <c r="S4468" s="11">
        <f>(L4468-M4468)/L4468</f>
        <v>0.24971880297197527</v>
      </c>
      <c r="T4468" s="13">
        <f t="shared" si="69"/>
        <v>0.15</v>
      </c>
      <c r="U4468">
        <f>IFERROR(T4468*I4468,0)</f>
        <v>0.94684499999999994</v>
      </c>
      <c r="V4468" t="str">
        <f>IF(AND(N4468=O4468,P4468=N4468),"same",IF(NOT(OR(O4468=N4468,P4468=N4468)),"conflict","change"))</f>
        <v>same</v>
      </c>
      <c r="W4468" s="55">
        <f>U4468-G4468</f>
        <v>-0.60195500000000002</v>
      </c>
    </row>
    <row r="4469" spans="1:23" ht="21" hidden="1" outlineLevel="2" x14ac:dyDescent="0.4">
      <c r="A4469" t="s">
        <v>5674</v>
      </c>
      <c r="B4469" t="s">
        <v>5672</v>
      </c>
      <c r="C4469" t="s">
        <v>5673</v>
      </c>
      <c r="D4469" s="34">
        <v>128014</v>
      </c>
      <c r="E4469" s="34">
        <v>7638</v>
      </c>
      <c r="F4469" s="33">
        <v>7.6379999999999999</v>
      </c>
      <c r="G4469" s="33">
        <v>2.5187000000000004</v>
      </c>
      <c r="H4469">
        <v>5.9665349102441922</v>
      </c>
      <c r="I4469" s="33">
        <v>10.156700000000001</v>
      </c>
      <c r="J4469" s="35">
        <f>G4469/I4469</f>
        <v>0.24798408932035013</v>
      </c>
      <c r="K4469">
        <v>1</v>
      </c>
      <c r="L4469">
        <v>1.329759099240639</v>
      </c>
      <c r="M4469">
        <v>1</v>
      </c>
      <c r="N4469" t="s">
        <v>37</v>
      </c>
      <c r="O4469" s="53" t="s">
        <v>37</v>
      </c>
      <c r="P4469" s="54" t="str">
        <f>'Sheet1 (2)'!O537</f>
        <v>B</v>
      </c>
      <c r="Q4469" s="31" t="str">
        <f>IF(U4469="same",N4469,IF(O4469=N4469,P4469,O4469))</f>
        <v>B</v>
      </c>
      <c r="R4469">
        <f>VLOOKUP(IF(V4469="same",N4469,IF(O4469=N4469,P4469,O4469)),$AA$2:$AL$8,9,FALSE)</f>
        <v>0.25</v>
      </c>
      <c r="S4469" s="11">
        <f>(L4469-M4469)/L4469</f>
        <v>0.24798408932035013</v>
      </c>
      <c r="T4469" s="13">
        <f t="shared" si="69"/>
        <v>0.24798408932035013</v>
      </c>
      <c r="U4469">
        <f>IFERROR(T4469*I4469,0)</f>
        <v>2.5187000000000004</v>
      </c>
      <c r="V4469" t="str">
        <f>IF(AND(N4469=O4469,P4469=N4469),"same",IF(NOT(OR(O4469=N4469,P4469=N4469)),"conflict","change"))</f>
        <v>same</v>
      </c>
      <c r="W4469" s="55">
        <f>U4469-G4469</f>
        <v>0</v>
      </c>
    </row>
    <row r="4470" spans="1:23" ht="21" hidden="1" outlineLevel="2" x14ac:dyDescent="0.4">
      <c r="A4470" t="s">
        <v>5675</v>
      </c>
      <c r="B4470" t="s">
        <v>5672</v>
      </c>
      <c r="C4470" t="s">
        <v>5673</v>
      </c>
      <c r="D4470" s="34">
        <v>104901</v>
      </c>
      <c r="E4470" s="34">
        <v>5537</v>
      </c>
      <c r="F4470" s="33">
        <v>5.536999999999999</v>
      </c>
      <c r="G4470" s="33">
        <v>1.7262</v>
      </c>
      <c r="H4470">
        <v>5.2783100256432256</v>
      </c>
      <c r="I4470" s="33">
        <v>7.2631999999999994</v>
      </c>
      <c r="J4470" s="35">
        <f>G4470/I4470</f>
        <v>0.23766383962991519</v>
      </c>
      <c r="K4470">
        <v>0.99999999999999989</v>
      </c>
      <c r="L4470">
        <v>1.3117572692793931</v>
      </c>
      <c r="M4470">
        <v>1</v>
      </c>
      <c r="N4470" t="s">
        <v>37</v>
      </c>
      <c r="O4470" s="53" t="s">
        <v>37</v>
      </c>
      <c r="P4470" s="54" t="str">
        <f>'Sheet1 (2)'!O696</f>
        <v>B</v>
      </c>
      <c r="Q4470" s="31" t="str">
        <f>IF(U4470="same",N4470,IF(O4470=N4470,P4470,O4470))</f>
        <v>B</v>
      </c>
      <c r="R4470">
        <f>VLOOKUP(IF(V4470="same",N4470,IF(O4470=N4470,P4470,O4470)),$AA$2:$AL$8,9,FALSE)</f>
        <v>0.25</v>
      </c>
      <c r="S4470" s="11">
        <f>(L4470-M4470)/L4470</f>
        <v>0.23766383962991514</v>
      </c>
      <c r="T4470" s="13">
        <f t="shared" si="69"/>
        <v>0.23766383962991514</v>
      </c>
      <c r="U4470">
        <f>IFERROR(T4470*I4470,0)</f>
        <v>1.7261999999999995</v>
      </c>
      <c r="V4470" t="str">
        <f>IF(AND(N4470=O4470,P4470=N4470),"same",IF(NOT(OR(O4470=N4470,P4470=N4470)),"conflict","change"))</f>
        <v>same</v>
      </c>
      <c r="W4470" s="55">
        <f>U4470-G4470</f>
        <v>0</v>
      </c>
    </row>
    <row r="4471" spans="1:23" ht="21" hidden="1" outlineLevel="2" x14ac:dyDescent="0.4">
      <c r="A4471" t="s">
        <v>5676</v>
      </c>
      <c r="B4471" t="s">
        <v>5672</v>
      </c>
      <c r="C4471" t="s">
        <v>5673</v>
      </c>
      <c r="D4471" s="34">
        <v>26719</v>
      </c>
      <c r="E4471" s="34">
        <v>539</v>
      </c>
      <c r="F4471" s="33">
        <v>0.43469999999999998</v>
      </c>
      <c r="G4471" s="33">
        <v>0.18630000000000002</v>
      </c>
      <c r="H4471">
        <v>2.0172910662824206</v>
      </c>
      <c r="I4471" s="33">
        <v>0.621</v>
      </c>
      <c r="J4471" s="35">
        <f>G4471/I4471</f>
        <v>0.30000000000000004</v>
      </c>
      <c r="K4471">
        <v>0.80649350649350648</v>
      </c>
      <c r="L4471">
        <v>1.1521335807050093</v>
      </c>
      <c r="M4471">
        <v>1</v>
      </c>
      <c r="N4471" t="s">
        <v>34</v>
      </c>
      <c r="O4471" s="53" t="s">
        <v>34</v>
      </c>
      <c r="P4471" s="54" t="str">
        <f>'Sheet1 (2)'!O886</f>
        <v>A</v>
      </c>
      <c r="Q4471" s="31" t="str">
        <f>IF(U4471="same",N4471,IF(O4471=N4471,P4471,O4471))</f>
        <v>A</v>
      </c>
      <c r="R4471">
        <f>VLOOKUP(IF(V4471="same",N4471,IF(O4471=N4471,P4471,O4471)),$AA$2:$AL$8,9,FALSE)</f>
        <v>0.15</v>
      </c>
      <c r="S4471" s="11">
        <f>(L4471-M4471)/L4471</f>
        <v>0.1320450885668277</v>
      </c>
      <c r="T4471" s="13">
        <f t="shared" si="69"/>
        <v>0.1320450885668277</v>
      </c>
      <c r="U4471">
        <f>IFERROR(T4471*I4471,0)</f>
        <v>8.2000000000000003E-2</v>
      </c>
      <c r="V4471" t="str">
        <f>IF(AND(N4471=O4471,P4471=N4471),"same",IF(NOT(OR(O4471=N4471,P4471=N4471)),"conflict","change"))</f>
        <v>same</v>
      </c>
      <c r="W4471" s="55">
        <f>U4471-G4471</f>
        <v>-0.10430000000000002</v>
      </c>
    </row>
    <row r="4472" spans="1:23" ht="21" hidden="1" outlineLevel="2" x14ac:dyDescent="0.4">
      <c r="A4472" s="18" t="s">
        <v>5677</v>
      </c>
      <c r="B4472" t="s">
        <v>5672</v>
      </c>
      <c r="C4472" t="s">
        <v>5673</v>
      </c>
      <c r="D4472" s="34">
        <v>14619</v>
      </c>
      <c r="E4472" s="34">
        <v>2032</v>
      </c>
      <c r="F4472" s="33">
        <v>2.2458</v>
      </c>
      <c r="G4472" s="33">
        <v>0.74820000000000009</v>
      </c>
      <c r="H4472">
        <v>13.899719543060401</v>
      </c>
      <c r="I4472" s="33">
        <v>2.9940000000000002</v>
      </c>
      <c r="J4472" s="35">
        <f>G4472/I4472</f>
        <v>0.24989979959919842</v>
      </c>
      <c r="K4472">
        <v>1.105216535433071</v>
      </c>
      <c r="L4472">
        <v>1.4734251968503937</v>
      </c>
      <c r="M4472">
        <v>1</v>
      </c>
      <c r="N4472" t="s">
        <v>37</v>
      </c>
      <c r="O4472" s="53" t="s">
        <v>37</v>
      </c>
      <c r="P4472" s="54" t="str">
        <f>'Sheet1 (2)'!O2956</f>
        <v>B</v>
      </c>
      <c r="Q4472" s="31" t="str">
        <f>IF(U4472="same",N4472,IF(O4472=N4472,P4472,O4472))</f>
        <v>B</v>
      </c>
      <c r="R4472">
        <f>VLOOKUP(IF(V4472="same",N4472,IF(O4472=N4472,P4472,O4472)),$AA$2:$AL$8,9,FALSE)</f>
        <v>0.25</v>
      </c>
      <c r="S4472" s="11">
        <f>(L4472-M4472)/L4472</f>
        <v>0.32130928523714097</v>
      </c>
      <c r="T4472" s="13">
        <f t="shared" si="69"/>
        <v>0.25</v>
      </c>
      <c r="U4472">
        <f>IFERROR(T4472*I4472,0)</f>
        <v>0.74850000000000005</v>
      </c>
      <c r="V4472" t="str">
        <f>IF(AND(N4472=O4472,P4472=N4472),"same",IF(NOT(OR(O4472=N4472,P4472=N4472)),"conflict","change"))</f>
        <v>same</v>
      </c>
      <c r="W4472" s="55">
        <f>U4472-G4472</f>
        <v>2.9999999999996696E-4</v>
      </c>
    </row>
    <row r="4473" spans="1:23" ht="21" hidden="1" outlineLevel="2" x14ac:dyDescent="0.4">
      <c r="A4473" t="s">
        <v>5678</v>
      </c>
      <c r="B4473" t="s">
        <v>5672</v>
      </c>
      <c r="C4473" t="s">
        <v>5673</v>
      </c>
      <c r="D4473" s="34">
        <v>35130</v>
      </c>
      <c r="E4473" s="34">
        <v>1441</v>
      </c>
      <c r="F4473" s="33">
        <v>1.4410000000000001</v>
      </c>
      <c r="G4473" s="33">
        <v>0.35</v>
      </c>
      <c r="H4473">
        <v>4.1019072018218043</v>
      </c>
      <c r="I4473" s="33">
        <v>1.7909999999999999</v>
      </c>
      <c r="J4473" s="35">
        <f>G4473/I4473</f>
        <v>0.1954215522054718</v>
      </c>
      <c r="K4473">
        <v>1</v>
      </c>
      <c r="L4473">
        <v>1.2428868841082581</v>
      </c>
      <c r="M4473">
        <v>1</v>
      </c>
      <c r="N4473" t="s">
        <v>34</v>
      </c>
      <c r="O4473" s="53" t="s">
        <v>34</v>
      </c>
      <c r="P4473" s="54" t="str">
        <f>'Sheet1 (2)'!O3573</f>
        <v>A</v>
      </c>
      <c r="Q4473" s="31" t="str">
        <f>IF(U4473="same",N4473,IF(O4473=N4473,P4473,O4473))</f>
        <v>A</v>
      </c>
      <c r="R4473">
        <f>VLOOKUP(IF(V4473="same",N4473,IF(O4473=N4473,P4473,O4473)),$AA$2:$AL$8,9,FALSE)</f>
        <v>0.15</v>
      </c>
      <c r="S4473" s="11">
        <f>(L4473-M4473)/L4473</f>
        <v>0.19542155220547178</v>
      </c>
      <c r="T4473" s="13">
        <f t="shared" si="69"/>
        <v>0.15</v>
      </c>
      <c r="U4473">
        <f>IFERROR(T4473*I4473,0)</f>
        <v>0.26865</v>
      </c>
      <c r="V4473" t="str">
        <f>IF(AND(N4473=O4473,P4473=N4473),"same",IF(NOT(OR(O4473=N4473,P4473=N4473)),"conflict","change"))</f>
        <v>same</v>
      </c>
      <c r="W4473" s="55">
        <f>U4473-G4473</f>
        <v>-8.1349999999999978E-2</v>
      </c>
    </row>
    <row r="4474" spans="1:23" ht="21" hidden="1" outlineLevel="2" x14ac:dyDescent="0.4">
      <c r="A4474" t="s">
        <v>5679</v>
      </c>
      <c r="B4474" t="s">
        <v>5672</v>
      </c>
      <c r="C4474" t="s">
        <v>5673</v>
      </c>
      <c r="D4474" s="34">
        <v>36468</v>
      </c>
      <c r="E4474" s="34">
        <v>1564</v>
      </c>
      <c r="F4474" s="33">
        <v>1.5640000000000001</v>
      </c>
      <c r="G4474" s="33">
        <v>0.37999999999999995</v>
      </c>
      <c r="H4474">
        <v>4.2886914555226499</v>
      </c>
      <c r="I4474" s="33">
        <v>1.944</v>
      </c>
      <c r="J4474" s="35">
        <f>G4474/I4474</f>
        <v>0.19547325102880656</v>
      </c>
      <c r="K4474">
        <v>1</v>
      </c>
      <c r="L4474">
        <v>1.2429667519181586</v>
      </c>
      <c r="M4474">
        <v>1</v>
      </c>
      <c r="N4474" t="s">
        <v>37</v>
      </c>
      <c r="O4474" s="53" t="s">
        <v>37</v>
      </c>
      <c r="P4474" s="54" t="str">
        <f>'Sheet1 (2)'!O4346</f>
        <v>B</v>
      </c>
      <c r="Q4474" s="31" t="str">
        <f>IF(U4474="same",N4474,IF(O4474=N4474,P4474,O4474))</f>
        <v>B</v>
      </c>
      <c r="R4474">
        <f>VLOOKUP(IF(V4474="same",N4474,IF(O4474=N4474,P4474,O4474)),$AA$2:$AL$8,9,FALSE)</f>
        <v>0.25</v>
      </c>
      <c r="S4474" s="11">
        <f>(L4474-M4474)/L4474</f>
        <v>0.19547325102880664</v>
      </c>
      <c r="T4474" s="13">
        <f t="shared" si="69"/>
        <v>0.19547325102880664</v>
      </c>
      <c r="U4474">
        <f>IFERROR(T4474*I4474,0)</f>
        <v>0.38000000000000012</v>
      </c>
      <c r="V4474" t="str">
        <f>IF(AND(N4474=O4474,P4474=N4474),"same",IF(NOT(OR(O4474=N4474,P4474=N4474)),"conflict","change"))</f>
        <v>same</v>
      </c>
      <c r="W4474" s="55">
        <f>U4474-G4474</f>
        <v>0</v>
      </c>
    </row>
    <row r="4475" spans="1:23" ht="21" hidden="1" outlineLevel="2" x14ac:dyDescent="0.4">
      <c r="A4475" t="s">
        <v>5680</v>
      </c>
      <c r="B4475" t="s">
        <v>5672</v>
      </c>
      <c r="C4475" t="s">
        <v>5673</v>
      </c>
      <c r="D4475" s="34">
        <v>45279</v>
      </c>
      <c r="E4475" s="34">
        <v>3202</v>
      </c>
      <c r="F4475" s="33">
        <v>3.202</v>
      </c>
      <c r="G4475" s="33">
        <v>1.0410999999999999</v>
      </c>
      <c r="H4475">
        <v>7.0717109476799402</v>
      </c>
      <c r="I4475" s="33">
        <v>4.2431000000000001</v>
      </c>
      <c r="J4475" s="35">
        <f>G4475/I4475</f>
        <v>0.24536306002686711</v>
      </c>
      <c r="K4475">
        <v>1</v>
      </c>
      <c r="L4475">
        <v>1.3251405371642724</v>
      </c>
      <c r="M4475">
        <v>1</v>
      </c>
      <c r="N4475" t="s">
        <v>34</v>
      </c>
      <c r="O4475" s="53" t="s">
        <v>34</v>
      </c>
      <c r="P4475" s="54" t="str">
        <f>'Sheet1 (2)'!O4644</f>
        <v>A</v>
      </c>
      <c r="Q4475" s="31" t="str">
        <f>IF(U4475="same",N4475,IF(O4475=N4475,P4475,O4475))</f>
        <v>A</v>
      </c>
      <c r="R4475">
        <f>VLOOKUP(IF(V4475="same",N4475,IF(O4475=N4475,P4475,O4475)),$AA$2:$AL$8,9,FALSE)</f>
        <v>0.15</v>
      </c>
      <c r="S4475" s="11">
        <f>(L4475-M4475)/L4475</f>
        <v>0.24536306002686717</v>
      </c>
      <c r="T4475" s="13">
        <f t="shared" si="69"/>
        <v>0.15</v>
      </c>
      <c r="U4475">
        <f>IFERROR(T4475*I4475,0)</f>
        <v>0.63646499999999995</v>
      </c>
      <c r="V4475" t="str">
        <f>IF(AND(N4475=O4475,P4475=N4475),"same",IF(NOT(OR(O4475=N4475,P4475=N4475)),"conflict","change"))</f>
        <v>same</v>
      </c>
      <c r="W4475" s="55">
        <f>U4475-G4475</f>
        <v>-0.40463499999999997</v>
      </c>
    </row>
    <row r="4476" spans="1:23" ht="21" outlineLevel="1" collapsed="1" x14ac:dyDescent="0.4">
      <c r="C4476" s="29" t="s">
        <v>5681</v>
      </c>
      <c r="D4476" s="34">
        <f>SUBTOTAL(9,D4468:D4475)</f>
        <v>460546</v>
      </c>
      <c r="E4476" s="34">
        <f>SUBTOTAL(9,E4468:E4475)</f>
        <v>26689</v>
      </c>
      <c r="F4476" s="33">
        <f>SUBTOTAL(9,F4468:F4475)</f>
        <v>26.825999999999993</v>
      </c>
      <c r="G4476" s="33">
        <f>SUBTOTAL(9,G4468:G4475)</f>
        <v>8.4992999999999999</v>
      </c>
      <c r="I4476" s="33">
        <f>SUBTOTAL(9,I4468:I4475)</f>
        <v>35.325299999999999</v>
      </c>
      <c r="J4476" s="35"/>
      <c r="O4476" s="53"/>
      <c r="P4476" s="54"/>
      <c r="Q4476" s="31"/>
      <c r="T4476" s="13">
        <f t="shared" si="69"/>
        <v>0</v>
      </c>
      <c r="U4476">
        <f>SUBTOTAL(9,U4468:U4475)</f>
        <v>7.3073600000000001</v>
      </c>
      <c r="W4476" s="55">
        <f>SUBTOTAL(9,W4468:W4475)</f>
        <v>-1.1919400000000002</v>
      </c>
    </row>
    <row r="4477" spans="1:23" ht="21" hidden="1" outlineLevel="2" x14ac:dyDescent="0.4">
      <c r="A4477" t="s">
        <v>6244</v>
      </c>
      <c r="B4477" t="s">
        <v>6245</v>
      </c>
      <c r="C4477" t="s">
        <v>6246</v>
      </c>
      <c r="D4477" s="34">
        <v>14520</v>
      </c>
      <c r="E4477" s="34">
        <v>8584</v>
      </c>
      <c r="F4477" s="33">
        <v>2.0627</v>
      </c>
      <c r="G4477" s="33">
        <v>0.88400000000000001</v>
      </c>
      <c r="H4477">
        <v>59.11845730027548</v>
      </c>
      <c r="I4477" s="33">
        <v>2.9466999999999999</v>
      </c>
      <c r="J4477" s="35">
        <f>G4477/I4477</f>
        <v>0.29999660637323111</v>
      </c>
      <c r="K4477">
        <v>0.24029589934762347</v>
      </c>
      <c r="L4477">
        <v>0.34327819198508852</v>
      </c>
      <c r="M4477">
        <v>0.01</v>
      </c>
      <c r="N4477" t="s">
        <v>34</v>
      </c>
      <c r="O4477" s="53" t="s">
        <v>34</v>
      </c>
      <c r="P4477" s="54" t="str">
        <f>'Sheet1 (2)'!O458</f>
        <v>A</v>
      </c>
      <c r="Q4477" s="31" t="str">
        <f>IF(U4477="same",N4477,IF(O4477=N4477,P4477,O4477))</f>
        <v>A</v>
      </c>
      <c r="R4477">
        <f>VLOOKUP(IF(V4477="same",N4477,IF(O4477=N4477,P4477,O4477)),$AA$2:$AL$8,9,FALSE)</f>
        <v>0.15</v>
      </c>
      <c r="S4477" s="11">
        <f>(L4477-M4477)/L4477</f>
        <v>0.97086910781552238</v>
      </c>
      <c r="T4477" s="13">
        <f t="shared" si="69"/>
        <v>0.15</v>
      </c>
      <c r="U4477">
        <f>IFERROR(T4477*I4477,0)</f>
        <v>0.44200499999999998</v>
      </c>
      <c r="V4477" t="str">
        <f>IF(AND(N4477=O4477,P4477=N4477),"same",IF(NOT(OR(O4477=N4477,P4477=N4477)),"conflict","change"))</f>
        <v>same</v>
      </c>
      <c r="W4477" s="55">
        <f>U4477-G4477</f>
        <v>-0.44199500000000003</v>
      </c>
    </row>
    <row r="4478" spans="1:23" ht="21" hidden="1" outlineLevel="2" x14ac:dyDescent="0.4">
      <c r="A4478" t="s">
        <v>6247</v>
      </c>
      <c r="B4478" t="s">
        <v>6245</v>
      </c>
      <c r="C4478" t="s">
        <v>6246</v>
      </c>
      <c r="D4478" s="34">
        <v>16277</v>
      </c>
      <c r="E4478" s="34">
        <v>9541</v>
      </c>
      <c r="F4478" s="33">
        <v>2.3173000000000004</v>
      </c>
      <c r="G4478" s="33">
        <v>0.99309999999999998</v>
      </c>
      <c r="H4478">
        <v>58.616452663267189</v>
      </c>
      <c r="I4478" s="33">
        <v>3.3104000000000005</v>
      </c>
      <c r="J4478" s="35">
        <f>G4478/I4478</f>
        <v>0.29999395843402604</v>
      </c>
      <c r="K4478">
        <v>0.24287810502043813</v>
      </c>
      <c r="L4478">
        <v>0.3469657268630123</v>
      </c>
      <c r="M4478">
        <v>0.01</v>
      </c>
      <c r="N4478" t="s">
        <v>34</v>
      </c>
      <c r="O4478" s="53" t="s">
        <v>34</v>
      </c>
      <c r="P4478" s="54" t="str">
        <f>'Sheet1 (2)'!O3492</f>
        <v>A</v>
      </c>
      <c r="Q4478" s="31" t="str">
        <f>IF(U4478="same",N4478,IF(O4478=N4478,P4478,O4478))</f>
        <v>A</v>
      </c>
      <c r="R4478">
        <f>VLOOKUP(IF(V4478="same",N4478,IF(O4478=N4478,P4478,O4478)),$AA$2:$AL$8,9,FALSE)</f>
        <v>0.15</v>
      </c>
      <c r="S4478" s="11">
        <f>(L4478-M4478)/L4478</f>
        <v>0.97117870952150798</v>
      </c>
      <c r="T4478" s="13">
        <f t="shared" si="69"/>
        <v>0.15</v>
      </c>
      <c r="U4478">
        <f>IFERROR(T4478*I4478,0)</f>
        <v>0.49656000000000006</v>
      </c>
      <c r="V4478" t="str">
        <f>IF(AND(N4478=O4478,P4478=N4478),"same",IF(NOT(OR(O4478=N4478,P4478=N4478)),"conflict","change"))</f>
        <v>same</v>
      </c>
      <c r="W4478" s="55">
        <f>U4478-G4478</f>
        <v>-0.49653999999999993</v>
      </c>
    </row>
    <row r="4479" spans="1:23" ht="21" hidden="1" outlineLevel="2" x14ac:dyDescent="0.4">
      <c r="A4479" t="s">
        <v>6248</v>
      </c>
      <c r="B4479" t="s">
        <v>6245</v>
      </c>
      <c r="C4479" t="s">
        <v>6246</v>
      </c>
      <c r="D4479" s="34">
        <v>9538</v>
      </c>
      <c r="E4479" s="34">
        <v>5511</v>
      </c>
      <c r="F4479" s="33">
        <v>1.7546999999999999</v>
      </c>
      <c r="G4479" s="33">
        <v>0.58430000000000004</v>
      </c>
      <c r="H4479">
        <v>57.779408681065213</v>
      </c>
      <c r="I4479" s="33">
        <v>2.339</v>
      </c>
      <c r="J4479" s="35">
        <f>G4479/I4479</f>
        <v>0.24980761008978197</v>
      </c>
      <c r="K4479">
        <v>0.31839956450734891</v>
      </c>
      <c r="L4479">
        <v>0.42442387951369986</v>
      </c>
      <c r="M4479">
        <v>0.01</v>
      </c>
      <c r="N4479" t="s">
        <v>34</v>
      </c>
      <c r="O4479" s="53" t="s">
        <v>34</v>
      </c>
      <c r="P4479" s="54" t="str">
        <f>'Sheet1 (2)'!O4230</f>
        <v>A</v>
      </c>
      <c r="Q4479" s="31" t="str">
        <f>IF(U4479="same",N4479,IF(O4479=N4479,P4479,O4479))</f>
        <v>A</v>
      </c>
      <c r="R4479">
        <f>VLOOKUP(IF(V4479="same",N4479,IF(O4479=N4479,P4479,O4479)),$AA$2:$AL$8,9,FALSE)</f>
        <v>0.15</v>
      </c>
      <c r="S4479" s="11">
        <f>(L4479-M4479)/L4479</f>
        <v>0.97643864899529709</v>
      </c>
      <c r="T4479" s="13">
        <f t="shared" si="69"/>
        <v>0.15</v>
      </c>
      <c r="U4479">
        <f>IFERROR(T4479*I4479,0)</f>
        <v>0.35085</v>
      </c>
      <c r="V4479" t="str">
        <f>IF(AND(N4479=O4479,P4479=N4479),"same",IF(NOT(OR(O4479=N4479,P4479=N4479)),"conflict","change"))</f>
        <v>same</v>
      </c>
      <c r="W4479" s="55">
        <f>U4479-G4479</f>
        <v>-0.23345000000000005</v>
      </c>
    </row>
    <row r="4480" spans="1:23" ht="21" outlineLevel="1" collapsed="1" x14ac:dyDescent="0.4">
      <c r="C4480" s="29" t="s">
        <v>6249</v>
      </c>
      <c r="D4480" s="34">
        <f>SUBTOTAL(9,D4477:D4479)</f>
        <v>40335</v>
      </c>
      <c r="E4480" s="34">
        <f>SUBTOTAL(9,E4477:E4479)</f>
        <v>23636</v>
      </c>
      <c r="F4480" s="33">
        <f>SUBTOTAL(9,F4477:F4479)</f>
        <v>6.1347000000000005</v>
      </c>
      <c r="G4480" s="33">
        <f>SUBTOTAL(9,G4477:G4479)</f>
        <v>2.4614000000000003</v>
      </c>
      <c r="I4480" s="33">
        <f>SUBTOTAL(9,I4477:I4479)</f>
        <v>8.5960999999999999</v>
      </c>
      <c r="J4480" s="35"/>
      <c r="O4480" s="53"/>
      <c r="P4480" s="54"/>
      <c r="Q4480" s="31"/>
      <c r="T4480" s="13">
        <f t="shared" si="69"/>
        <v>0</v>
      </c>
      <c r="U4480">
        <f>SUBTOTAL(9,U4477:U4479)</f>
        <v>1.289415</v>
      </c>
      <c r="W4480" s="55">
        <f>SUBTOTAL(9,W4477:W4479)</f>
        <v>-1.1719849999999998</v>
      </c>
    </row>
    <row r="4481" spans="1:23" ht="21" hidden="1" outlineLevel="2" x14ac:dyDescent="0.4">
      <c r="A4481" t="s">
        <v>6319</v>
      </c>
      <c r="B4481" t="s">
        <v>6320</v>
      </c>
      <c r="C4481" t="s">
        <v>6321</v>
      </c>
      <c r="D4481" s="34">
        <v>105980</v>
      </c>
      <c r="E4481" s="34">
        <v>15249</v>
      </c>
      <c r="F4481" s="33">
        <v>3.9391000000000007</v>
      </c>
      <c r="G4481" s="33">
        <v>1.3126</v>
      </c>
      <c r="H4481">
        <v>14.388563879977355</v>
      </c>
      <c r="I4481" s="33">
        <v>5.2517000000000005</v>
      </c>
      <c r="J4481" s="35">
        <f>G4481/I4481</f>
        <v>0.24993811527695792</v>
      </c>
      <c r="K4481">
        <v>0.25831857826742743</v>
      </c>
      <c r="L4481">
        <v>0.34439635385926953</v>
      </c>
      <c r="M4481">
        <v>0.12</v>
      </c>
      <c r="N4481" t="s">
        <v>42</v>
      </c>
      <c r="O4481" s="53" t="s">
        <v>42</v>
      </c>
      <c r="P4481" s="54" t="str">
        <f>'Sheet1 (2)'!O1133</f>
        <v>A+</v>
      </c>
      <c r="Q4481" s="31" t="str">
        <f>IF(U4481="same",N4481,IF(O4481=N4481,P4481,O4481))</f>
        <v>A+</v>
      </c>
      <c r="R4481">
        <f>VLOOKUP(IF(V4481="same",N4481,IF(O4481=N4481,P4481,O4481)),$AA$2:$AL$8,9,FALSE)</f>
        <v>0.05</v>
      </c>
      <c r="S4481" s="11">
        <f>(L4481-M4481)/L4481</f>
        <v>0.651564255383971</v>
      </c>
      <c r="T4481" s="13">
        <f t="shared" si="69"/>
        <v>0.05</v>
      </c>
      <c r="U4481">
        <f>IFERROR(T4481*I4481,0)</f>
        <v>0.26258500000000001</v>
      </c>
      <c r="V4481" t="str">
        <f>IF(AND(N4481=O4481,P4481=N4481),"same",IF(NOT(OR(O4481=N4481,P4481=N4481)),"conflict","change"))</f>
        <v>same</v>
      </c>
      <c r="W4481" s="55">
        <f>U4481-G4481</f>
        <v>-1.0500149999999999</v>
      </c>
    </row>
    <row r="4482" spans="1:23" ht="21" hidden="1" outlineLevel="2" x14ac:dyDescent="0.4">
      <c r="A4482" t="s">
        <v>6322</v>
      </c>
      <c r="B4482" t="s">
        <v>6320</v>
      </c>
      <c r="C4482" t="s">
        <v>6321</v>
      </c>
      <c r="D4482" s="34">
        <v>1414</v>
      </c>
      <c r="E4482" s="34">
        <v>372</v>
      </c>
      <c r="F4482" s="33">
        <v>0.1709</v>
      </c>
      <c r="G4482" s="33">
        <v>5.67E-2</v>
      </c>
      <c r="H4482">
        <v>26.30834512022631</v>
      </c>
      <c r="I4482" s="33">
        <v>0.2276</v>
      </c>
      <c r="J4482" s="35">
        <f>G4482/I4482</f>
        <v>0.24912126537785589</v>
      </c>
      <c r="K4482">
        <v>0.45940860215053764</v>
      </c>
      <c r="L4482">
        <v>0.6118279569892473</v>
      </c>
      <c r="M4482">
        <v>0.4</v>
      </c>
      <c r="N4482" t="s">
        <v>34</v>
      </c>
      <c r="O4482" s="53" t="s">
        <v>34</v>
      </c>
      <c r="P4482" s="54" t="str">
        <f>'Sheet1 (2)'!O2010</f>
        <v>A</v>
      </c>
      <c r="Q4482" s="31" t="str">
        <f>IF(U4482="same",N4482,IF(O4482=N4482,P4482,O4482))</f>
        <v>A</v>
      </c>
      <c r="R4482">
        <f>VLOOKUP(IF(V4482="same",N4482,IF(O4482=N4482,P4482,O4482)),$AA$2:$AL$8,9,FALSE)</f>
        <v>0.15</v>
      </c>
      <c r="S4482" s="11">
        <f>(L4482-M4482)/L4482</f>
        <v>0.34622144112478026</v>
      </c>
      <c r="T4482" s="13">
        <f t="shared" si="69"/>
        <v>0.15</v>
      </c>
      <c r="U4482">
        <f>IFERROR(T4482*I4482,0)</f>
        <v>3.4139999999999997E-2</v>
      </c>
      <c r="V4482" t="str">
        <f>IF(AND(N4482=O4482,P4482=N4482),"same",IF(NOT(OR(O4482=N4482,P4482=N4482)),"conflict","change"))</f>
        <v>same</v>
      </c>
      <c r="W4482" s="55">
        <f>U4482-G4482</f>
        <v>-2.2560000000000004E-2</v>
      </c>
    </row>
    <row r="4483" spans="1:23" ht="21" hidden="1" outlineLevel="2" x14ac:dyDescent="0.4">
      <c r="A4483" t="s">
        <v>6323</v>
      </c>
      <c r="B4483" t="s">
        <v>6320</v>
      </c>
      <c r="C4483" t="s">
        <v>6321</v>
      </c>
      <c r="D4483" s="34">
        <v>3567</v>
      </c>
      <c r="E4483" s="34">
        <v>1239</v>
      </c>
      <c r="F4483" s="33">
        <v>0.38270000000000004</v>
      </c>
      <c r="G4483" s="33">
        <v>0.12770000000000001</v>
      </c>
      <c r="H4483">
        <v>34.735071488645922</v>
      </c>
      <c r="I4483" s="33">
        <v>0.51040000000000008</v>
      </c>
      <c r="J4483" s="35">
        <f>G4483/I4483</f>
        <v>0.25019592476489028</v>
      </c>
      <c r="K4483">
        <v>0.30887812752219534</v>
      </c>
      <c r="L4483">
        <v>0.41194511702986286</v>
      </c>
      <c r="M4483">
        <v>0.2</v>
      </c>
      <c r="N4483" t="s">
        <v>34</v>
      </c>
      <c r="O4483" s="53" t="s">
        <v>34</v>
      </c>
      <c r="P4483" s="54" t="str">
        <f>'Sheet1 (2)'!O2136</f>
        <v>A</v>
      </c>
      <c r="Q4483" s="31" t="str">
        <f>IF(U4483="same",N4483,IF(O4483=N4483,P4483,O4483))</f>
        <v>A</v>
      </c>
      <c r="R4483">
        <f>VLOOKUP(IF(V4483="same",N4483,IF(O4483=N4483,P4483,O4483)),$AA$2:$AL$8,9,FALSE)</f>
        <v>0.15</v>
      </c>
      <c r="S4483" s="11">
        <f>(L4483-M4483)/L4483</f>
        <v>0.51449843260188088</v>
      </c>
      <c r="T4483" s="13">
        <f t="shared" ref="T4483:T4546" si="70">MIN(S4483,R4483)</f>
        <v>0.15</v>
      </c>
      <c r="U4483">
        <f>IFERROR(T4483*I4483,0)</f>
        <v>7.6560000000000003E-2</v>
      </c>
      <c r="V4483" t="str">
        <f>IF(AND(N4483=O4483,P4483=N4483),"same",IF(NOT(OR(O4483=N4483,P4483=N4483)),"conflict","change"))</f>
        <v>same</v>
      </c>
      <c r="W4483" s="55">
        <f>U4483-G4483</f>
        <v>-5.1140000000000005E-2</v>
      </c>
    </row>
    <row r="4484" spans="1:23" ht="21" hidden="1" outlineLevel="2" x14ac:dyDescent="0.4">
      <c r="A4484" t="s">
        <v>6324</v>
      </c>
      <c r="B4484" t="s">
        <v>6320</v>
      </c>
      <c r="C4484" t="s">
        <v>6321</v>
      </c>
      <c r="D4484" s="34">
        <v>2050</v>
      </c>
      <c r="E4484" s="34">
        <v>201</v>
      </c>
      <c r="F4484" s="33">
        <v>7.5300000000000006E-2</v>
      </c>
      <c r="G4484" s="33">
        <v>2.5000000000000001E-2</v>
      </c>
      <c r="H4484">
        <v>9.8048780487804876</v>
      </c>
      <c r="I4484" s="33">
        <v>0.1003</v>
      </c>
      <c r="J4484" s="35">
        <f>G4484/I4484</f>
        <v>0.24925224327018944</v>
      </c>
      <c r="K4484">
        <v>0.37462686567164183</v>
      </c>
      <c r="L4484">
        <v>0.49900497512437808</v>
      </c>
      <c r="M4484">
        <v>0.35</v>
      </c>
      <c r="N4484" t="s">
        <v>34</v>
      </c>
      <c r="O4484" s="53" t="s">
        <v>34</v>
      </c>
      <c r="P4484" s="54" t="str">
        <f>'Sheet1 (2)'!O2183</f>
        <v>A</v>
      </c>
      <c r="Q4484" s="31" t="str">
        <f>IF(U4484="same",N4484,IF(O4484=N4484,P4484,O4484))</f>
        <v>A</v>
      </c>
      <c r="R4484">
        <f>VLOOKUP(IF(V4484="same",N4484,IF(O4484=N4484,P4484,O4484)),$AA$2:$AL$8,9,FALSE)</f>
        <v>0.15</v>
      </c>
      <c r="S4484" s="11">
        <f>(L4484-M4484)/L4484</f>
        <v>0.29860418743768696</v>
      </c>
      <c r="T4484" s="13">
        <f t="shared" si="70"/>
        <v>0.15</v>
      </c>
      <c r="U4484">
        <f>IFERROR(T4484*I4484,0)</f>
        <v>1.5044999999999999E-2</v>
      </c>
      <c r="V4484" t="str">
        <f>IF(AND(N4484=O4484,P4484=N4484),"same",IF(NOT(OR(O4484=N4484,P4484=N4484)),"conflict","change"))</f>
        <v>same</v>
      </c>
      <c r="W4484" s="55">
        <f>U4484-G4484</f>
        <v>-9.955000000000002E-3</v>
      </c>
    </row>
    <row r="4485" spans="1:23" ht="21" hidden="1" outlineLevel="2" x14ac:dyDescent="0.4">
      <c r="A4485" t="s">
        <v>6325</v>
      </c>
      <c r="B4485" t="s">
        <v>6320</v>
      </c>
      <c r="C4485" t="s">
        <v>6321</v>
      </c>
      <c r="D4485" s="34">
        <v>7039</v>
      </c>
      <c r="E4485" s="34">
        <v>461</v>
      </c>
      <c r="F4485" s="33">
        <v>0.17180000000000001</v>
      </c>
      <c r="G4485" s="33">
        <v>5.7399999999999993E-2</v>
      </c>
      <c r="H4485">
        <v>6.549225742292939</v>
      </c>
      <c r="I4485" s="33">
        <v>0.22920000000000001</v>
      </c>
      <c r="J4485" s="35">
        <f>G4485/I4485</f>
        <v>0.25043630017452001</v>
      </c>
      <c r="K4485">
        <v>0.37266811279826467</v>
      </c>
      <c r="L4485">
        <v>0.497180043383948</v>
      </c>
      <c r="M4485">
        <v>0.3</v>
      </c>
      <c r="N4485" t="s">
        <v>34</v>
      </c>
      <c r="O4485" s="53" t="s">
        <v>34</v>
      </c>
      <c r="P4485" s="54" t="str">
        <f>'Sheet1 (2)'!O4063</f>
        <v>A</v>
      </c>
      <c r="Q4485" s="31" t="str">
        <f>IF(U4485="same",N4485,IF(O4485=N4485,P4485,O4485))</f>
        <v>A</v>
      </c>
      <c r="R4485">
        <f>VLOOKUP(IF(V4485="same",N4485,IF(O4485=N4485,P4485,O4485)),$AA$2:$AL$8,9,FALSE)</f>
        <v>0.15</v>
      </c>
      <c r="S4485" s="11">
        <f>(L4485-M4485)/L4485</f>
        <v>0.39659685863874355</v>
      </c>
      <c r="T4485" s="13">
        <f t="shared" si="70"/>
        <v>0.15</v>
      </c>
      <c r="U4485">
        <f>IFERROR(T4485*I4485,0)</f>
        <v>3.4380000000000001E-2</v>
      </c>
      <c r="V4485" t="str">
        <f>IF(AND(N4485=O4485,P4485=N4485),"same",IF(NOT(OR(O4485=N4485,P4485=N4485)),"conflict","change"))</f>
        <v>same</v>
      </c>
      <c r="W4485" s="55">
        <f>U4485-G4485</f>
        <v>-2.3019999999999992E-2</v>
      </c>
    </row>
    <row r="4486" spans="1:23" ht="21" outlineLevel="1" collapsed="1" x14ac:dyDescent="0.4">
      <c r="C4486" s="29" t="s">
        <v>6326</v>
      </c>
      <c r="D4486" s="34">
        <f>SUBTOTAL(9,D4481:D4485)</f>
        <v>120050</v>
      </c>
      <c r="E4486" s="34">
        <f>SUBTOTAL(9,E4481:E4485)</f>
        <v>17522</v>
      </c>
      <c r="F4486" s="33">
        <f>SUBTOTAL(9,F4481:F4485)</f>
        <v>4.7398000000000007</v>
      </c>
      <c r="G4486" s="33">
        <f>SUBTOTAL(9,G4481:G4485)</f>
        <v>1.5793999999999997</v>
      </c>
      <c r="I4486" s="33">
        <f>SUBTOTAL(9,I4481:I4485)</f>
        <v>6.3191999999999995</v>
      </c>
      <c r="J4486" s="35"/>
      <c r="O4486" s="53"/>
      <c r="P4486" s="54"/>
      <c r="Q4486" s="31"/>
      <c r="T4486" s="13">
        <f t="shared" si="70"/>
        <v>0</v>
      </c>
      <c r="U4486">
        <f>SUBTOTAL(9,U4481:U4485)</f>
        <v>0.42271000000000003</v>
      </c>
      <c r="W4486" s="55">
        <f>SUBTOTAL(9,W4481:W4485)</f>
        <v>-1.1566899999999998</v>
      </c>
    </row>
    <row r="4487" spans="1:23" ht="21" hidden="1" outlineLevel="2" x14ac:dyDescent="0.4">
      <c r="A4487" t="s">
        <v>6142</v>
      </c>
      <c r="B4487" t="s">
        <v>6143</v>
      </c>
      <c r="C4487" t="s">
        <v>6144</v>
      </c>
      <c r="D4487" s="34">
        <v>75828</v>
      </c>
      <c r="E4487" s="34">
        <v>19914</v>
      </c>
      <c r="F4487" s="33">
        <v>3.0349000000000004</v>
      </c>
      <c r="G4487" s="33">
        <v>1.0114999999999998</v>
      </c>
      <c r="H4487">
        <v>26.262066782718783</v>
      </c>
      <c r="I4487" s="33">
        <v>4.0464000000000002</v>
      </c>
      <c r="J4487" s="35">
        <f>G4487/I4487</f>
        <v>0.24997528667457489</v>
      </c>
      <c r="K4487">
        <v>0.15240032138194237</v>
      </c>
      <c r="L4487">
        <v>0.20319373305212413</v>
      </c>
      <c r="M4487">
        <v>0.08</v>
      </c>
      <c r="N4487" t="s">
        <v>34</v>
      </c>
      <c r="O4487" s="53" t="s">
        <v>34</v>
      </c>
      <c r="P4487" s="54" t="str">
        <f>'Sheet1 (2)'!O157</f>
        <v>A</v>
      </c>
      <c r="Q4487" s="31" t="str">
        <f>IF(U4487="same",N4487,IF(O4487=N4487,P4487,O4487))</f>
        <v>A</v>
      </c>
      <c r="R4487">
        <f>VLOOKUP(IF(V4487="same",N4487,IF(O4487=N4487,P4487,O4487)),$AA$2:$AL$8,9,FALSE)</f>
        <v>0.15</v>
      </c>
      <c r="S4487" s="11">
        <f>(L4487-M4487)/L4487</f>
        <v>0.60628706998813753</v>
      </c>
      <c r="T4487" s="13">
        <f t="shared" si="70"/>
        <v>0.15</v>
      </c>
      <c r="U4487">
        <f>IFERROR(T4487*I4487,0)</f>
        <v>0.60696000000000006</v>
      </c>
      <c r="V4487" t="str">
        <f>IF(AND(N4487=O4487,P4487=N4487),"same",IF(NOT(OR(O4487=N4487,P4487=N4487)),"conflict","change"))</f>
        <v>same</v>
      </c>
      <c r="W4487" s="55">
        <f>U4487-G4487</f>
        <v>-0.40453999999999979</v>
      </c>
    </row>
    <row r="4488" spans="1:23" ht="21" hidden="1" outlineLevel="2" x14ac:dyDescent="0.4">
      <c r="A4488" t="s">
        <v>6145</v>
      </c>
      <c r="B4488" t="s">
        <v>6143</v>
      </c>
      <c r="C4488" t="s">
        <v>6144</v>
      </c>
      <c r="D4488" s="34">
        <v>78572</v>
      </c>
      <c r="E4488" s="34">
        <v>28420</v>
      </c>
      <c r="F4488" s="33">
        <v>5.3159999999999998</v>
      </c>
      <c r="G4488" s="33">
        <v>1.7713999999999999</v>
      </c>
      <c r="H4488">
        <v>36.170646031665221</v>
      </c>
      <c r="I4488" s="33">
        <v>7.0873999999999997</v>
      </c>
      <c r="J4488" s="35">
        <f>G4488/I4488</f>
        <v>0.2499365070406637</v>
      </c>
      <c r="K4488">
        <v>0.18705137227304716</v>
      </c>
      <c r="L4488">
        <v>0.24938071780436311</v>
      </c>
      <c r="M4488">
        <v>0.09</v>
      </c>
      <c r="N4488" t="s">
        <v>34</v>
      </c>
      <c r="O4488" s="53" t="s">
        <v>34</v>
      </c>
      <c r="P4488" s="54" t="str">
        <f>'Sheet1 (2)'!O4976</f>
        <v>A</v>
      </c>
      <c r="Q4488" s="31" t="str">
        <f>IF(U4488="same",N4488,IF(O4488=N4488,P4488,O4488))</f>
        <v>A</v>
      </c>
      <c r="R4488">
        <f>VLOOKUP(IF(V4488="same",N4488,IF(O4488=N4488,P4488,O4488)),$AA$2:$AL$8,9,FALSE)</f>
        <v>0.15</v>
      </c>
      <c r="S4488" s="11">
        <f>(L4488-M4488)/L4488</f>
        <v>0.63910601913254506</v>
      </c>
      <c r="T4488" s="13">
        <f t="shared" si="70"/>
        <v>0.15</v>
      </c>
      <c r="U4488">
        <f>IFERROR(T4488*I4488,0)</f>
        <v>1.06311</v>
      </c>
      <c r="V4488" t="str">
        <f>IF(AND(N4488=O4488,P4488=N4488),"same",IF(NOT(OR(O4488=N4488,P4488=N4488)),"conflict","change"))</f>
        <v>same</v>
      </c>
      <c r="W4488" s="55">
        <f>U4488-G4488</f>
        <v>-0.70828999999999986</v>
      </c>
    </row>
    <row r="4489" spans="1:23" ht="21" outlineLevel="1" collapsed="1" x14ac:dyDescent="0.4">
      <c r="C4489" s="29" t="s">
        <v>6146</v>
      </c>
      <c r="D4489" s="34">
        <f>SUBTOTAL(9,D4487:D4488)</f>
        <v>154400</v>
      </c>
      <c r="E4489" s="34">
        <f>SUBTOTAL(9,E4487:E4488)</f>
        <v>48334</v>
      </c>
      <c r="F4489" s="33">
        <f>SUBTOTAL(9,F4487:F4488)</f>
        <v>8.3508999999999993</v>
      </c>
      <c r="G4489" s="33">
        <f>SUBTOTAL(9,G4487:G4488)</f>
        <v>2.7828999999999997</v>
      </c>
      <c r="I4489" s="33">
        <f>SUBTOTAL(9,I4487:I4488)</f>
        <v>11.133800000000001</v>
      </c>
      <c r="J4489" s="35"/>
      <c r="O4489" s="53"/>
      <c r="P4489" s="54"/>
      <c r="Q4489" s="31"/>
      <c r="T4489" s="13">
        <f t="shared" si="70"/>
        <v>0</v>
      </c>
      <c r="U4489">
        <f>SUBTOTAL(9,U4487:U4488)</f>
        <v>1.6700699999999999</v>
      </c>
      <c r="W4489" s="55">
        <f>SUBTOTAL(9,W4487:W4488)</f>
        <v>-1.1128299999999998</v>
      </c>
    </row>
    <row r="4490" spans="1:23" ht="21" hidden="1" outlineLevel="2" x14ac:dyDescent="0.4">
      <c r="A4490" t="s">
        <v>6165</v>
      </c>
      <c r="B4490" t="s">
        <v>6166</v>
      </c>
      <c r="C4490" t="s">
        <v>6167</v>
      </c>
      <c r="D4490" s="34">
        <v>352528</v>
      </c>
      <c r="E4490" s="34">
        <v>13600</v>
      </c>
      <c r="F4490" s="33">
        <v>8.1664999999999992</v>
      </c>
      <c r="G4490" s="33">
        <v>2.7212999999999998</v>
      </c>
      <c r="H4490">
        <v>3.8578495892524849</v>
      </c>
      <c r="I4490" s="33">
        <v>10.887799999999999</v>
      </c>
      <c r="J4490" s="35">
        <f>G4490/I4490</f>
        <v>0.24994030015246424</v>
      </c>
      <c r="K4490">
        <v>0.60047794117647058</v>
      </c>
      <c r="L4490">
        <v>0.80057352941176463</v>
      </c>
      <c r="M4490">
        <v>0.5</v>
      </c>
      <c r="N4490" t="s">
        <v>34</v>
      </c>
      <c r="O4490" s="53" t="s">
        <v>34</v>
      </c>
      <c r="P4490" s="54" t="str">
        <f>'Sheet1 (2)'!O2477</f>
        <v>A</v>
      </c>
      <c r="Q4490" s="31" t="str">
        <f>IF(U4490="same",N4490,IF(O4490=N4490,P4490,O4490))</f>
        <v>A</v>
      </c>
      <c r="R4490">
        <f>VLOOKUP(IF(V4490="same",N4490,IF(O4490=N4490,P4490,O4490)),$AA$2:$AL$8,9,FALSE)</f>
        <v>0.15</v>
      </c>
      <c r="S4490" s="11">
        <f>(L4490-M4490)/L4490</f>
        <v>0.37544774885651827</v>
      </c>
      <c r="T4490" s="13">
        <f t="shared" si="70"/>
        <v>0.15</v>
      </c>
      <c r="U4490">
        <f>IFERROR(T4490*I4490,0)</f>
        <v>1.6331699999999998</v>
      </c>
      <c r="V4490" t="str">
        <f>IF(AND(N4490=O4490,P4490=N4490),"same",IF(NOT(OR(O4490=N4490,P4490=N4490)),"conflict","change"))</f>
        <v>same</v>
      </c>
      <c r="W4490" s="55">
        <f>U4490-G4490</f>
        <v>-1.08813</v>
      </c>
    </row>
    <row r="4491" spans="1:23" ht="21" outlineLevel="1" collapsed="1" x14ac:dyDescent="0.4">
      <c r="C4491" s="29" t="s">
        <v>6168</v>
      </c>
      <c r="D4491" s="34">
        <f>SUBTOTAL(9,D4490:D4490)</f>
        <v>352528</v>
      </c>
      <c r="E4491" s="34">
        <f>SUBTOTAL(9,E4490:E4490)</f>
        <v>13600</v>
      </c>
      <c r="F4491" s="33">
        <f>SUBTOTAL(9,F4490:F4490)</f>
        <v>8.1664999999999992</v>
      </c>
      <c r="G4491" s="33">
        <f>SUBTOTAL(9,G4490:G4490)</f>
        <v>2.7212999999999998</v>
      </c>
      <c r="I4491" s="33">
        <f>SUBTOTAL(9,I4490:I4490)</f>
        <v>10.887799999999999</v>
      </c>
      <c r="J4491" s="35"/>
      <c r="O4491" s="53"/>
      <c r="P4491" s="54"/>
      <c r="Q4491" s="31"/>
      <c r="T4491" s="13">
        <f t="shared" si="70"/>
        <v>0</v>
      </c>
      <c r="U4491">
        <f>SUBTOTAL(9,U4490:U4490)</f>
        <v>1.6331699999999998</v>
      </c>
      <c r="W4491" s="55">
        <f>SUBTOTAL(9,W4490:W4490)</f>
        <v>-1.08813</v>
      </c>
    </row>
    <row r="4492" spans="1:23" ht="21" hidden="1" outlineLevel="2" x14ac:dyDescent="0.4">
      <c r="A4492" t="s">
        <v>5449</v>
      </c>
      <c r="B4492" t="s">
        <v>5450</v>
      </c>
      <c r="C4492" t="s">
        <v>5451</v>
      </c>
      <c r="D4492" s="34">
        <v>1857</v>
      </c>
      <c r="E4492" s="34">
        <v>174</v>
      </c>
      <c r="F4492" s="33">
        <v>0.22089999999999999</v>
      </c>
      <c r="G4492" s="33">
        <v>2.9499999999999998E-2</v>
      </c>
      <c r="H4492">
        <v>9.3699515347334419</v>
      </c>
      <c r="I4492" s="33">
        <v>0.25039999999999996</v>
      </c>
      <c r="J4492" s="35">
        <f>G4492/I4492</f>
        <v>0.11781150159744411</v>
      </c>
      <c r="K4492">
        <v>1.2695402298850573</v>
      </c>
      <c r="L4492">
        <v>1.4390804597701146</v>
      </c>
      <c r="M4492">
        <v>1.1299999999999999</v>
      </c>
      <c r="N4492" t="s">
        <v>34</v>
      </c>
      <c r="O4492" s="53" t="s">
        <v>34</v>
      </c>
      <c r="P4492" s="54" t="str">
        <f>'Sheet1 (2)'!O998</f>
        <v>A</v>
      </c>
      <c r="Q4492" s="31" t="str">
        <f>IF(U4492="same",N4492,IF(O4492=N4492,P4492,O4492))</f>
        <v>A</v>
      </c>
      <c r="R4492">
        <f>VLOOKUP(IF(V4492="same",N4492,IF(O4492=N4492,P4492,O4492)),$AA$2:$AL$8,9,FALSE)</f>
        <v>0.15</v>
      </c>
      <c r="S4492" s="11">
        <f>(L4492-M4492)/L4492</f>
        <v>0.21477635782747589</v>
      </c>
      <c r="T4492" s="13">
        <f t="shared" si="70"/>
        <v>0.15</v>
      </c>
      <c r="U4492">
        <f>IFERROR(T4492*I4492,0)</f>
        <v>3.7559999999999989E-2</v>
      </c>
      <c r="V4492" t="str">
        <f>IF(AND(N4492=O4492,P4492=N4492),"same",IF(NOT(OR(O4492=N4492,P4492=N4492)),"conflict","change"))</f>
        <v>same</v>
      </c>
      <c r="W4492" s="55">
        <f>U4492-G4492</f>
        <v>8.0599999999999908E-3</v>
      </c>
    </row>
    <row r="4493" spans="1:23" ht="21" hidden="1" outlineLevel="2" x14ac:dyDescent="0.4">
      <c r="A4493" t="s">
        <v>5452</v>
      </c>
      <c r="B4493" t="s">
        <v>5450</v>
      </c>
      <c r="C4493" t="s">
        <v>5451</v>
      </c>
      <c r="D4493" s="34">
        <v>710</v>
      </c>
      <c r="E4493" s="34">
        <v>33</v>
      </c>
      <c r="F4493" s="33">
        <v>5.7299999999999997E-2</v>
      </c>
      <c r="G4493" s="33">
        <v>1.44E-2</v>
      </c>
      <c r="H4493">
        <v>4.647887323943662</v>
      </c>
      <c r="I4493" s="33">
        <v>7.17E-2</v>
      </c>
      <c r="J4493" s="35">
        <f>G4493/I4493</f>
        <v>0.20083682008368201</v>
      </c>
      <c r="K4493">
        <v>1.7363636363636363</v>
      </c>
      <c r="L4493">
        <v>2.1727272727272728</v>
      </c>
      <c r="M4493">
        <v>1.1299999999999999</v>
      </c>
      <c r="N4493" t="s">
        <v>34</v>
      </c>
      <c r="O4493" s="53" t="s">
        <v>34</v>
      </c>
      <c r="P4493" s="54" t="str">
        <f>'Sheet1 (2)'!O1293</f>
        <v>A</v>
      </c>
      <c r="Q4493" s="31" t="str">
        <f>IF(U4493="same",N4493,IF(O4493=N4493,P4493,O4493))</f>
        <v>A</v>
      </c>
      <c r="R4493">
        <f>VLOOKUP(IF(V4493="same",N4493,IF(O4493=N4493,P4493,O4493)),$AA$2:$AL$8,9,FALSE)</f>
        <v>0.15</v>
      </c>
      <c r="S4493" s="11">
        <f>(L4493-M4493)/L4493</f>
        <v>0.47991631799163187</v>
      </c>
      <c r="T4493" s="13">
        <f t="shared" si="70"/>
        <v>0.15</v>
      </c>
      <c r="U4493">
        <f>IFERROR(T4493*I4493,0)</f>
        <v>1.0754999999999999E-2</v>
      </c>
      <c r="V4493" t="str">
        <f>IF(AND(N4493=O4493,P4493=N4493),"same",IF(NOT(OR(O4493=N4493,P4493=N4493)),"conflict","change"))</f>
        <v>same</v>
      </c>
      <c r="W4493" s="55">
        <f>U4493-G4493</f>
        <v>-3.6450000000000007E-3</v>
      </c>
    </row>
    <row r="4494" spans="1:23" ht="21" hidden="1" outlineLevel="2" x14ac:dyDescent="0.4">
      <c r="A4494" t="s">
        <v>5453</v>
      </c>
      <c r="B4494" t="s">
        <v>5450</v>
      </c>
      <c r="C4494" t="s">
        <v>5451</v>
      </c>
      <c r="D4494" s="34">
        <v>23210</v>
      </c>
      <c r="E4494" s="34">
        <v>2430</v>
      </c>
      <c r="F4494" s="33">
        <v>3.34</v>
      </c>
      <c r="G4494" s="33">
        <v>0.72870000000000001</v>
      </c>
      <c r="H4494">
        <v>10.46962516156829</v>
      </c>
      <c r="I4494" s="33">
        <v>4.0686999999999998</v>
      </c>
      <c r="J4494" s="35">
        <f>G4494/I4494</f>
        <v>0.17909897510261263</v>
      </c>
      <c r="K4494">
        <v>1.3744855967078189</v>
      </c>
      <c r="L4494">
        <v>1.6743621399176953</v>
      </c>
      <c r="M4494">
        <v>1.1299999999999999</v>
      </c>
      <c r="N4494" t="s">
        <v>34</v>
      </c>
      <c r="O4494" s="53" t="s">
        <v>34</v>
      </c>
      <c r="P4494" s="54" t="str">
        <f>'Sheet1 (2)'!O1851</f>
        <v>A</v>
      </c>
      <c r="Q4494" s="31" t="str">
        <f>IF(U4494="same",N4494,IF(O4494=N4494,P4494,O4494))</f>
        <v>A</v>
      </c>
      <c r="R4494">
        <f>VLOOKUP(IF(V4494="same",N4494,IF(O4494=N4494,P4494,O4494)),$AA$2:$AL$8,9,FALSE)</f>
        <v>0.15</v>
      </c>
      <c r="S4494" s="11">
        <f>(L4494-M4494)/L4494</f>
        <v>0.3251161304593605</v>
      </c>
      <c r="T4494" s="13">
        <f t="shared" si="70"/>
        <v>0.15</v>
      </c>
      <c r="U4494">
        <f>IFERROR(T4494*I4494,0)</f>
        <v>0.61030499999999999</v>
      </c>
      <c r="V4494" t="str">
        <f>IF(AND(N4494=O4494,P4494=N4494),"same",IF(NOT(OR(O4494=N4494,P4494=N4494)),"conflict","change"))</f>
        <v>same</v>
      </c>
      <c r="W4494" s="55">
        <f>U4494-G4494</f>
        <v>-0.11839500000000003</v>
      </c>
    </row>
    <row r="4495" spans="1:23" ht="21" hidden="1" outlineLevel="2" x14ac:dyDescent="0.4">
      <c r="A4495" t="s">
        <v>5454</v>
      </c>
      <c r="B4495" t="s">
        <v>5450</v>
      </c>
      <c r="C4495" t="s">
        <v>5451</v>
      </c>
      <c r="D4495" s="34">
        <v>54939</v>
      </c>
      <c r="E4495" s="34">
        <v>5990</v>
      </c>
      <c r="F4495" s="33">
        <v>8.0125999999999991</v>
      </c>
      <c r="G4495" s="33">
        <v>3.4835000000000003</v>
      </c>
      <c r="H4495">
        <v>10.903001510766487</v>
      </c>
      <c r="I4495" s="33">
        <v>11.496099999999998</v>
      </c>
      <c r="J4495" s="35">
        <f>G4495/I4495</f>
        <v>0.30301580536007872</v>
      </c>
      <c r="K4495">
        <v>1.3376627712854756</v>
      </c>
      <c r="L4495">
        <v>1.9192153589315524</v>
      </c>
      <c r="M4495">
        <v>1.1299999999999999</v>
      </c>
      <c r="N4495" t="s">
        <v>33</v>
      </c>
      <c r="O4495" s="53" t="s">
        <v>33</v>
      </c>
      <c r="P4495" s="54" t="str">
        <f>'Sheet1 (2)'!O2134</f>
        <v>C</v>
      </c>
      <c r="Q4495" s="31" t="str">
        <f>IF(U4495="same",N4495,IF(O4495=N4495,P4495,O4495))</f>
        <v>C</v>
      </c>
      <c r="R4495">
        <f>VLOOKUP(IF(V4495="same",N4495,IF(O4495=N4495,P4495,O4495)),$AA$2:$AL$8,9,FALSE)</f>
        <v>0.4</v>
      </c>
      <c r="S4495" s="11">
        <f>(L4495-M4495)/L4495</f>
        <v>0.4112177173128278</v>
      </c>
      <c r="T4495" s="13">
        <f t="shared" si="70"/>
        <v>0.4</v>
      </c>
      <c r="U4495">
        <f>IFERROR(T4495*I4495,0)</f>
        <v>4.5984399999999992</v>
      </c>
      <c r="V4495" t="str">
        <f>IF(AND(N4495=O4495,P4495=N4495),"same",IF(NOT(OR(O4495=N4495,P4495=N4495)),"conflict","change"))</f>
        <v>same</v>
      </c>
      <c r="W4495" s="55">
        <f>U4495-G4495</f>
        <v>1.1149399999999989</v>
      </c>
    </row>
    <row r="4496" spans="1:23" ht="21" hidden="1" outlineLevel="2" x14ac:dyDescent="0.4">
      <c r="A4496" t="s">
        <v>5455</v>
      </c>
      <c r="B4496" t="s">
        <v>5450</v>
      </c>
      <c r="C4496" t="s">
        <v>5451</v>
      </c>
      <c r="D4496" s="34">
        <v>73747</v>
      </c>
      <c r="E4496" s="34">
        <v>6269</v>
      </c>
      <c r="F4496" s="33">
        <v>9.2822999999999993</v>
      </c>
      <c r="G4496" s="33">
        <v>4.0854999999999997</v>
      </c>
      <c r="H4496">
        <v>8.5006847736179107</v>
      </c>
      <c r="I4496" s="33">
        <v>13.367799999999999</v>
      </c>
      <c r="J4496" s="35">
        <f>G4496/I4496</f>
        <v>0.30562246592558234</v>
      </c>
      <c r="K4496">
        <v>1.4806667730100493</v>
      </c>
      <c r="L4496">
        <v>2.1323656085500078</v>
      </c>
      <c r="M4496">
        <v>1.1299999999999999</v>
      </c>
      <c r="N4496" t="s">
        <v>37</v>
      </c>
      <c r="O4496" s="53" t="s">
        <v>37</v>
      </c>
      <c r="P4496" s="54" t="str">
        <f>'Sheet1 (2)'!O2867</f>
        <v>B</v>
      </c>
      <c r="Q4496" s="31" t="str">
        <f>IF(U4496="same",N4496,IF(O4496=N4496,P4496,O4496))</f>
        <v>B</v>
      </c>
      <c r="R4496">
        <f>VLOOKUP(IF(V4496="same",N4496,IF(O4496=N4496,P4496,O4496)),$AA$2:$AL$8,9,FALSE)</f>
        <v>0.25</v>
      </c>
      <c r="S4496" s="11">
        <f>(L4496-M4496)/L4496</f>
        <v>0.47007211358637924</v>
      </c>
      <c r="T4496" s="13">
        <f t="shared" si="70"/>
        <v>0.25</v>
      </c>
      <c r="U4496">
        <f>IFERROR(T4496*I4496,0)</f>
        <v>3.3419499999999998</v>
      </c>
      <c r="V4496" t="str">
        <f>IF(AND(N4496=O4496,P4496=N4496),"same",IF(NOT(OR(O4496=N4496,P4496=N4496)),"conflict","change"))</f>
        <v>same</v>
      </c>
      <c r="W4496" s="55">
        <f>U4496-G4496</f>
        <v>-0.74354999999999993</v>
      </c>
    </row>
    <row r="4497" spans="1:23" ht="21" hidden="1" outlineLevel="2" x14ac:dyDescent="0.4">
      <c r="A4497" t="s">
        <v>5456</v>
      </c>
      <c r="B4497" t="s">
        <v>5450</v>
      </c>
      <c r="C4497" t="s">
        <v>5451</v>
      </c>
      <c r="D4497" s="34">
        <v>1482</v>
      </c>
      <c r="E4497" s="34">
        <v>128</v>
      </c>
      <c r="F4497" s="33">
        <v>0.1704</v>
      </c>
      <c r="G4497" s="33">
        <v>4.2599999999999999E-2</v>
      </c>
      <c r="H4497">
        <v>8.6369770580296894</v>
      </c>
      <c r="I4497" s="33">
        <v>0.21299999999999999</v>
      </c>
      <c r="J4497" s="35">
        <f>G4497/I4497</f>
        <v>0.2</v>
      </c>
      <c r="K4497">
        <v>1.33125</v>
      </c>
      <c r="L4497">
        <v>1.6640625</v>
      </c>
      <c r="M4497">
        <v>1.1299999999999999</v>
      </c>
      <c r="N4497" t="s">
        <v>34</v>
      </c>
      <c r="O4497" s="53" t="s">
        <v>34</v>
      </c>
      <c r="P4497" s="54" t="str">
        <f>'Sheet1 (2)'!O3958</f>
        <v>A</v>
      </c>
      <c r="Q4497" s="31" t="str">
        <f>IF(U4497="same",N4497,IF(O4497=N4497,P4497,O4497))</f>
        <v>A</v>
      </c>
      <c r="R4497">
        <f>VLOOKUP(IF(V4497="same",N4497,IF(O4497=N4497,P4497,O4497)),$AA$2:$AL$8,9,FALSE)</f>
        <v>0.15</v>
      </c>
      <c r="S4497" s="11">
        <f>(L4497-M4497)/L4497</f>
        <v>0.32093896713615028</v>
      </c>
      <c r="T4497" s="13">
        <f t="shared" si="70"/>
        <v>0.15</v>
      </c>
      <c r="U4497">
        <f>IFERROR(T4497*I4497,0)</f>
        <v>3.1949999999999999E-2</v>
      </c>
      <c r="V4497" t="str">
        <f>IF(AND(N4497=O4497,P4497=N4497),"same",IF(NOT(OR(O4497=N4497,P4497=N4497)),"conflict","change"))</f>
        <v>same</v>
      </c>
      <c r="W4497" s="55">
        <f>U4497-G4497</f>
        <v>-1.065E-2</v>
      </c>
    </row>
    <row r="4498" spans="1:23" ht="21" hidden="1" outlineLevel="2" x14ac:dyDescent="0.4">
      <c r="A4498" t="s">
        <v>5457</v>
      </c>
      <c r="B4498" t="s">
        <v>5450</v>
      </c>
      <c r="C4498" t="s">
        <v>5451</v>
      </c>
      <c r="D4498" s="34">
        <v>46529</v>
      </c>
      <c r="E4498" s="34">
        <v>4876</v>
      </c>
      <c r="F4498" s="33">
        <v>6.7235999999999994</v>
      </c>
      <c r="G4498" s="33">
        <v>2.754</v>
      </c>
      <c r="H4498">
        <v>10.479485912011864</v>
      </c>
      <c r="I4498" s="33">
        <v>9.4775999999999989</v>
      </c>
      <c r="J4498" s="35">
        <f>G4498/I4498</f>
        <v>0.29057989364396053</v>
      </c>
      <c r="K4498">
        <v>1.3789171452009843</v>
      </c>
      <c r="L4498">
        <v>1.9437243642329776</v>
      </c>
      <c r="M4498">
        <v>1.1299999999999999</v>
      </c>
      <c r="N4498" t="s">
        <v>37</v>
      </c>
      <c r="O4498" s="53" t="s">
        <v>37</v>
      </c>
      <c r="P4498" s="54" t="str">
        <f>'Sheet1 (2)'!O4010</f>
        <v>B</v>
      </c>
      <c r="Q4498" s="31" t="str">
        <f>IF(U4498="same",N4498,IF(O4498=N4498,P4498,O4498))</f>
        <v>B</v>
      </c>
      <c r="R4498">
        <f>VLOOKUP(IF(V4498="same",N4498,IF(O4498=N4498,P4498,O4498)),$AA$2:$AL$8,9,FALSE)</f>
        <v>0.25</v>
      </c>
      <c r="S4498" s="11">
        <f>(L4498-M4498)/L4498</f>
        <v>0.4186418502574491</v>
      </c>
      <c r="T4498" s="13">
        <f t="shared" si="70"/>
        <v>0.25</v>
      </c>
      <c r="U4498">
        <f>IFERROR(T4498*I4498,0)</f>
        <v>2.3693999999999997</v>
      </c>
      <c r="V4498" t="str">
        <f>IF(AND(N4498=O4498,P4498=N4498),"same",IF(NOT(OR(O4498=N4498,P4498=N4498)),"conflict","change"))</f>
        <v>same</v>
      </c>
      <c r="W4498" s="55">
        <f>U4498-G4498</f>
        <v>-0.38460000000000027</v>
      </c>
    </row>
    <row r="4499" spans="1:23" ht="21" hidden="1" outlineLevel="2" x14ac:dyDescent="0.4">
      <c r="A4499" t="s">
        <v>5458</v>
      </c>
      <c r="B4499" t="s">
        <v>5450</v>
      </c>
      <c r="C4499" t="s">
        <v>5451</v>
      </c>
      <c r="D4499" s="34">
        <v>73847</v>
      </c>
      <c r="E4499" s="34">
        <v>6158</v>
      </c>
      <c r="F4499" s="33">
        <v>8.3726000000000003</v>
      </c>
      <c r="G4499" s="33">
        <v>4.0011000000000001</v>
      </c>
      <c r="H4499">
        <v>8.3388627838639344</v>
      </c>
      <c r="I4499" s="33">
        <v>12.373699999999999</v>
      </c>
      <c r="J4499" s="35">
        <f>G4499/I4499</f>
        <v>0.32335518074626024</v>
      </c>
      <c r="K4499">
        <v>1.3596297499188048</v>
      </c>
      <c r="L4499">
        <v>2.009369925300422</v>
      </c>
      <c r="M4499">
        <v>1.1299999999999999</v>
      </c>
      <c r="N4499" t="s">
        <v>37</v>
      </c>
      <c r="O4499" s="53" t="s">
        <v>37</v>
      </c>
      <c r="P4499" s="54" t="str">
        <f>'Sheet1 (2)'!O4226</f>
        <v>B</v>
      </c>
      <c r="Q4499" s="31" t="str">
        <f>IF(U4499="same",N4499,IF(O4499=N4499,P4499,O4499))</f>
        <v>B</v>
      </c>
      <c r="R4499">
        <f>VLOOKUP(IF(V4499="same",N4499,IF(O4499=N4499,P4499,O4499)),$AA$2:$AL$8,9,FALSE)</f>
        <v>0.25</v>
      </c>
      <c r="S4499" s="11">
        <f>(L4499-M4499)/L4499</f>
        <v>0.43763466061081163</v>
      </c>
      <c r="T4499" s="13">
        <f t="shared" si="70"/>
        <v>0.25</v>
      </c>
      <c r="U4499">
        <f>IFERROR(T4499*I4499,0)</f>
        <v>3.0934249999999999</v>
      </c>
      <c r="V4499" t="str">
        <f>IF(AND(N4499=O4499,P4499=N4499),"same",IF(NOT(OR(O4499=N4499,P4499=N4499)),"conflict","change"))</f>
        <v>same</v>
      </c>
      <c r="W4499" s="55">
        <f>U4499-G4499</f>
        <v>-0.90767500000000023</v>
      </c>
    </row>
    <row r="4500" spans="1:23" ht="21" outlineLevel="1" collapsed="1" x14ac:dyDescent="0.4">
      <c r="C4500" s="29" t="s">
        <v>5459</v>
      </c>
      <c r="D4500" s="34">
        <f>SUBTOTAL(9,D4492:D4499)</f>
        <v>276321</v>
      </c>
      <c r="E4500" s="34">
        <f>SUBTOTAL(9,E4492:E4499)</f>
        <v>26058</v>
      </c>
      <c r="F4500" s="33">
        <f>SUBTOTAL(9,F4492:F4499)</f>
        <v>36.179699999999997</v>
      </c>
      <c r="G4500" s="33">
        <f>SUBTOTAL(9,G4492:G4499)</f>
        <v>15.139299999999999</v>
      </c>
      <c r="I4500" s="33">
        <f>SUBTOTAL(9,I4492:I4499)</f>
        <v>51.318999999999996</v>
      </c>
      <c r="J4500" s="35"/>
      <c r="O4500" s="53"/>
      <c r="P4500" s="54"/>
      <c r="Q4500" s="31"/>
      <c r="T4500" s="13">
        <f t="shared" si="70"/>
        <v>0</v>
      </c>
      <c r="U4500">
        <f>SUBTOTAL(9,U4492:U4499)</f>
        <v>14.093785</v>
      </c>
      <c r="W4500" s="55">
        <f>SUBTOTAL(9,W4492:W4499)</f>
        <v>-1.0455150000000015</v>
      </c>
    </row>
    <row r="4501" spans="1:23" ht="21" hidden="1" outlineLevel="2" x14ac:dyDescent="0.4">
      <c r="A4501" t="s">
        <v>5990</v>
      </c>
      <c r="B4501" t="s">
        <v>5991</v>
      </c>
      <c r="C4501" t="s">
        <v>5992</v>
      </c>
      <c r="D4501" s="34">
        <v>149855</v>
      </c>
      <c r="E4501" s="34">
        <v>3167</v>
      </c>
      <c r="F4501" s="33">
        <v>1.1543000000000001</v>
      </c>
      <c r="G4501" s="33">
        <v>0.55570000000000008</v>
      </c>
      <c r="H4501">
        <v>2.1133762637215976</v>
      </c>
      <c r="I4501" s="33">
        <v>1.7100000000000002</v>
      </c>
      <c r="J4501" s="35">
        <f>G4501/I4501</f>
        <v>0.32497076023391813</v>
      </c>
      <c r="K4501">
        <v>0.36447742342911277</v>
      </c>
      <c r="L4501">
        <v>0.53994316387748664</v>
      </c>
      <c r="M4501">
        <v>0.35</v>
      </c>
      <c r="N4501" t="s">
        <v>37</v>
      </c>
      <c r="O4501" s="53" t="s">
        <v>37</v>
      </c>
      <c r="P4501" s="54" t="str">
        <f>'Sheet1 (2)'!O118</f>
        <v>B</v>
      </c>
      <c r="Q4501" s="31" t="str">
        <f>IF(U4501="same",N4501,IF(O4501=N4501,P4501,O4501))</f>
        <v>B</v>
      </c>
      <c r="R4501">
        <f>VLOOKUP(IF(V4501="same",N4501,IF(O4501=N4501,P4501,O4501)),$AA$2:$AL$8,9,FALSE)</f>
        <v>0.25</v>
      </c>
      <c r="S4501" s="11">
        <f>(L4501-M4501)/L4501</f>
        <v>0.35178362573099425</v>
      </c>
      <c r="T4501" s="13">
        <f t="shared" si="70"/>
        <v>0.25</v>
      </c>
      <c r="U4501">
        <f>IFERROR(T4501*I4501,0)</f>
        <v>0.42750000000000005</v>
      </c>
      <c r="V4501" t="str">
        <f>IF(AND(N4501=O4501,P4501=N4501),"same",IF(NOT(OR(O4501=N4501,P4501=N4501)),"conflict","change"))</f>
        <v>same</v>
      </c>
      <c r="W4501" s="55">
        <f>U4501-G4501</f>
        <v>-0.12820000000000004</v>
      </c>
    </row>
    <row r="4502" spans="1:23" ht="21" hidden="1" outlineLevel="2" x14ac:dyDescent="0.4">
      <c r="A4502" t="s">
        <v>5993</v>
      </c>
      <c r="B4502" t="s">
        <v>5991</v>
      </c>
      <c r="C4502" t="s">
        <v>5992</v>
      </c>
      <c r="D4502" s="34">
        <v>153417</v>
      </c>
      <c r="E4502" s="34">
        <v>4664</v>
      </c>
      <c r="F4502" s="33">
        <v>1.3688000000000002</v>
      </c>
      <c r="G4502" s="33">
        <v>0.67419999999999991</v>
      </c>
      <c r="H4502">
        <v>3.0400803040080304</v>
      </c>
      <c r="I4502" s="33">
        <v>2.0430000000000001</v>
      </c>
      <c r="J4502" s="35">
        <f>G4502/I4502</f>
        <v>0.33000489476260397</v>
      </c>
      <c r="K4502">
        <v>0.29348198970840483</v>
      </c>
      <c r="L4502">
        <v>0.43803602058319047</v>
      </c>
      <c r="M4502">
        <v>0.25</v>
      </c>
      <c r="N4502" t="s">
        <v>37</v>
      </c>
      <c r="O4502" s="53" t="s">
        <v>37</v>
      </c>
      <c r="P4502" s="54" t="str">
        <f>'Sheet1 (2)'!O185</f>
        <v>B</v>
      </c>
      <c r="Q4502" s="31" t="str">
        <f>IF(U4502="same",N4502,IF(O4502=N4502,P4502,O4502))</f>
        <v>B</v>
      </c>
      <c r="R4502">
        <f>VLOOKUP(IF(V4502="same",N4502,IF(O4502=N4502,P4502,O4502)),$AA$2:$AL$8,9,FALSE)</f>
        <v>0.25</v>
      </c>
      <c r="S4502" s="11">
        <f>(L4502-M4502)/L4502</f>
        <v>0.42927068037200206</v>
      </c>
      <c r="T4502" s="13">
        <f t="shared" si="70"/>
        <v>0.25</v>
      </c>
      <c r="U4502">
        <f>IFERROR(T4502*I4502,0)</f>
        <v>0.51075000000000004</v>
      </c>
      <c r="V4502" t="str">
        <f>IF(AND(N4502=O4502,P4502=N4502),"same",IF(NOT(OR(O4502=N4502,P4502=N4502)),"conflict","change"))</f>
        <v>same</v>
      </c>
      <c r="W4502" s="55">
        <f>U4502-G4502</f>
        <v>-0.16344999999999987</v>
      </c>
    </row>
    <row r="4503" spans="1:23" ht="21" hidden="1" outlineLevel="2" x14ac:dyDescent="0.4">
      <c r="A4503" t="s">
        <v>5994</v>
      </c>
      <c r="B4503" t="s">
        <v>5991</v>
      </c>
      <c r="C4503" t="s">
        <v>5992</v>
      </c>
      <c r="D4503" s="34">
        <v>216261</v>
      </c>
      <c r="E4503" s="34">
        <v>6145</v>
      </c>
      <c r="F4503" s="33">
        <v>2.2974999999999999</v>
      </c>
      <c r="G4503" s="33">
        <v>1.1315</v>
      </c>
      <c r="H4503">
        <v>2.8414739597060961</v>
      </c>
      <c r="I4503" s="33">
        <v>3.4289999999999998</v>
      </c>
      <c r="J4503" s="35">
        <f>G4503/I4503</f>
        <v>0.32997958588509768</v>
      </c>
      <c r="K4503">
        <v>0.37388120423108218</v>
      </c>
      <c r="L4503">
        <v>0.55801464605370221</v>
      </c>
      <c r="M4503">
        <v>0.35</v>
      </c>
      <c r="N4503" t="s">
        <v>37</v>
      </c>
      <c r="O4503" s="53" t="s">
        <v>37</v>
      </c>
      <c r="P4503" s="54" t="str">
        <f>'Sheet1 (2)'!O451</f>
        <v>B</v>
      </c>
      <c r="Q4503" s="31" t="str">
        <f>IF(U4503="same",N4503,IF(O4503=N4503,P4503,O4503))</f>
        <v>B</v>
      </c>
      <c r="R4503">
        <f>VLOOKUP(IF(V4503="same",N4503,IF(O4503=N4503,P4503,O4503)),$AA$2:$AL$8,9,FALSE)</f>
        <v>0.25</v>
      </c>
      <c r="S4503" s="11">
        <f>(L4503-M4503)/L4503</f>
        <v>0.37277631962671337</v>
      </c>
      <c r="T4503" s="13">
        <f t="shared" si="70"/>
        <v>0.25</v>
      </c>
      <c r="U4503">
        <f>IFERROR(T4503*I4503,0)</f>
        <v>0.85724999999999996</v>
      </c>
      <c r="V4503" t="str">
        <f>IF(AND(N4503=O4503,P4503=N4503),"same",IF(NOT(OR(O4503=N4503,P4503=N4503)),"conflict","change"))</f>
        <v>same</v>
      </c>
      <c r="W4503" s="55">
        <f>U4503-G4503</f>
        <v>-0.27424999999999999</v>
      </c>
    </row>
    <row r="4504" spans="1:23" ht="21" hidden="1" outlineLevel="2" x14ac:dyDescent="0.4">
      <c r="A4504" t="s">
        <v>5995</v>
      </c>
      <c r="B4504" t="s">
        <v>5991</v>
      </c>
      <c r="C4504" t="s">
        <v>5992</v>
      </c>
      <c r="D4504" s="34">
        <v>566</v>
      </c>
      <c r="E4504" s="34">
        <v>146</v>
      </c>
      <c r="F4504" s="33">
        <v>4.9399999999999999E-2</v>
      </c>
      <c r="G4504" s="33">
        <v>2.4399999999999998E-2</v>
      </c>
      <c r="H4504">
        <v>25.795053003533567</v>
      </c>
      <c r="I4504" s="33">
        <v>7.3800000000000004E-2</v>
      </c>
      <c r="J4504" s="35">
        <f>G4504/I4504</f>
        <v>0.3306233062330623</v>
      </c>
      <c r="K4504">
        <v>0.33835616438356164</v>
      </c>
      <c r="L4504">
        <v>0.50547945205479461</v>
      </c>
      <c r="M4504">
        <v>0.25</v>
      </c>
      <c r="N4504" t="s">
        <v>37</v>
      </c>
      <c r="O4504" s="53" t="s">
        <v>37</v>
      </c>
      <c r="P4504" s="54" t="str">
        <f>'Sheet1 (2)'!O2027</f>
        <v>B</v>
      </c>
      <c r="Q4504" s="31" t="str">
        <f>IF(U4504="same",N4504,IF(O4504=N4504,P4504,O4504))</f>
        <v>B</v>
      </c>
      <c r="R4504">
        <f>VLOOKUP(IF(V4504="same",N4504,IF(O4504=N4504,P4504,O4504)),$AA$2:$AL$8,9,FALSE)</f>
        <v>0.25</v>
      </c>
      <c r="S4504" s="11">
        <f>(L4504-M4504)/L4504</f>
        <v>0.50542005420054215</v>
      </c>
      <c r="T4504" s="13">
        <f t="shared" si="70"/>
        <v>0.25</v>
      </c>
      <c r="U4504">
        <f>IFERROR(T4504*I4504,0)</f>
        <v>1.8450000000000001E-2</v>
      </c>
      <c r="V4504" t="str">
        <f>IF(AND(N4504=O4504,P4504=N4504),"same",IF(NOT(OR(O4504=N4504,P4504=N4504)),"conflict","change"))</f>
        <v>same</v>
      </c>
      <c r="W4504" s="55">
        <f>U4504-G4504</f>
        <v>-5.949999999999997E-3</v>
      </c>
    </row>
    <row r="4505" spans="1:23" ht="21" hidden="1" outlineLevel="2" x14ac:dyDescent="0.4">
      <c r="A4505" t="s">
        <v>5996</v>
      </c>
      <c r="B4505" t="s">
        <v>5991</v>
      </c>
      <c r="C4505" t="s">
        <v>5992</v>
      </c>
      <c r="D4505" s="34">
        <v>176673</v>
      </c>
      <c r="E4505" s="34">
        <v>9119</v>
      </c>
      <c r="F4505" s="33">
        <v>2.3818999999999999</v>
      </c>
      <c r="G4505" s="33">
        <v>1.1731</v>
      </c>
      <c r="H4505">
        <v>5.1615130778330585</v>
      </c>
      <c r="I4505" s="33">
        <v>3.5549999999999997</v>
      </c>
      <c r="J4505" s="35">
        <f>G4505/I4505</f>
        <v>0.32998593530239101</v>
      </c>
      <c r="K4505">
        <v>0.26120188617172935</v>
      </c>
      <c r="L4505">
        <v>0.38984537778265155</v>
      </c>
      <c r="M4505">
        <v>0.25</v>
      </c>
      <c r="N4505" t="s">
        <v>37</v>
      </c>
      <c r="O4505" s="53" t="s">
        <v>37</v>
      </c>
      <c r="P4505" s="54" t="str">
        <f>'Sheet1 (2)'!O3483</f>
        <v>B</v>
      </c>
      <c r="Q4505" s="31" t="str">
        <f>IF(U4505="same",N4505,IF(O4505=N4505,P4505,O4505))</f>
        <v>B</v>
      </c>
      <c r="R4505">
        <f>VLOOKUP(IF(V4505="same",N4505,IF(O4505=N4505,P4505,O4505)),$AA$2:$AL$8,9,FALSE)</f>
        <v>0.25</v>
      </c>
      <c r="S4505" s="11">
        <f>(L4505-M4505)/L4505</f>
        <v>0.35872011251758079</v>
      </c>
      <c r="T4505" s="13">
        <f t="shared" si="70"/>
        <v>0.25</v>
      </c>
      <c r="U4505">
        <f>IFERROR(T4505*I4505,0)</f>
        <v>0.88874999999999993</v>
      </c>
      <c r="V4505" t="str">
        <f>IF(AND(N4505=O4505,P4505=N4505),"same",IF(NOT(OR(O4505=N4505,P4505=N4505)),"conflict","change"))</f>
        <v>same</v>
      </c>
      <c r="W4505" s="55">
        <f>U4505-G4505</f>
        <v>-0.2843500000000001</v>
      </c>
    </row>
    <row r="4506" spans="1:23" ht="21" hidden="1" outlineLevel="2" x14ac:dyDescent="0.4">
      <c r="A4506" t="s">
        <v>5997</v>
      </c>
      <c r="B4506" t="s">
        <v>5991</v>
      </c>
      <c r="C4506" t="s">
        <v>5992</v>
      </c>
      <c r="D4506" s="34">
        <v>147069</v>
      </c>
      <c r="E4506" s="34">
        <v>8145</v>
      </c>
      <c r="F4506" s="33">
        <v>2.3828</v>
      </c>
      <c r="G4506" s="33">
        <v>0.79420000000000002</v>
      </c>
      <c r="H4506">
        <v>5.5382167554005264</v>
      </c>
      <c r="I4506" s="33">
        <v>3.177</v>
      </c>
      <c r="J4506" s="35">
        <f>G4506/I4506</f>
        <v>0.24998426188227887</v>
      </c>
      <c r="K4506">
        <v>0.29254757519950891</v>
      </c>
      <c r="L4506">
        <v>0.39005524861878454</v>
      </c>
      <c r="M4506">
        <v>0.25</v>
      </c>
      <c r="N4506" t="s">
        <v>37</v>
      </c>
      <c r="O4506" s="53" t="s">
        <v>37</v>
      </c>
      <c r="P4506" s="54" t="str">
        <f>'Sheet1 (2)'!O4023</f>
        <v>B</v>
      </c>
      <c r="Q4506" s="31" t="str">
        <f>IF(U4506="same",N4506,IF(O4506=N4506,P4506,O4506))</f>
        <v>B</v>
      </c>
      <c r="R4506">
        <f>VLOOKUP(IF(V4506="same",N4506,IF(O4506=N4506,P4506,O4506)),$AA$2:$AL$8,9,FALSE)</f>
        <v>0.25</v>
      </c>
      <c r="S4506" s="11">
        <f>(L4506-M4506)/L4506</f>
        <v>0.35906515580736548</v>
      </c>
      <c r="T4506" s="13">
        <f t="shared" si="70"/>
        <v>0.25</v>
      </c>
      <c r="U4506">
        <f>IFERROR(T4506*I4506,0)</f>
        <v>0.79425000000000001</v>
      </c>
      <c r="V4506" t="str">
        <f>IF(AND(N4506=O4506,P4506=N4506),"same",IF(NOT(OR(O4506=N4506,P4506=N4506)),"conflict","change"))</f>
        <v>same</v>
      </c>
      <c r="W4506" s="55">
        <f>U4506-G4506</f>
        <v>4.9999999999994493E-5</v>
      </c>
    </row>
    <row r="4507" spans="1:23" ht="21" hidden="1" outlineLevel="2" collapsed="1" x14ac:dyDescent="0.4">
      <c r="A4507" t="s">
        <v>5998</v>
      </c>
      <c r="B4507" t="s">
        <v>5991</v>
      </c>
      <c r="C4507" t="s">
        <v>5992</v>
      </c>
      <c r="D4507" s="34">
        <v>145277</v>
      </c>
      <c r="E4507" s="34">
        <v>4170</v>
      </c>
      <c r="F4507" s="33">
        <v>1.1819</v>
      </c>
      <c r="G4507" s="33">
        <v>0.58209999999999995</v>
      </c>
      <c r="H4507">
        <v>2.8703786559469151</v>
      </c>
      <c r="I4507" s="33">
        <v>1.7639999999999998</v>
      </c>
      <c r="J4507" s="35">
        <f>G4507/I4507</f>
        <v>0.32998866213151928</v>
      </c>
      <c r="K4507">
        <v>0.28342925659472418</v>
      </c>
      <c r="L4507">
        <v>0.42302158273381291</v>
      </c>
      <c r="M4507">
        <v>0.25</v>
      </c>
      <c r="N4507" t="s">
        <v>37</v>
      </c>
      <c r="O4507" s="53" t="s">
        <v>37</v>
      </c>
      <c r="P4507" s="54" t="str">
        <f>'Sheet1 (2)'!O5100</f>
        <v>B</v>
      </c>
      <c r="Q4507" s="31" t="str">
        <f>IF(U4507="same",N4507,IF(O4507=N4507,P4507,O4507))</f>
        <v>B</v>
      </c>
      <c r="R4507">
        <f>VLOOKUP(IF(V4507="same",N4507,IF(O4507=N4507,P4507,O4507)),$AA$2:$AL$8,9,FALSE)</f>
        <v>0.25</v>
      </c>
      <c r="S4507" s="11">
        <f>(L4507-M4507)/L4507</f>
        <v>0.4090136054421768</v>
      </c>
      <c r="T4507" s="13">
        <f t="shared" si="70"/>
        <v>0.25</v>
      </c>
      <c r="U4507">
        <f>IFERROR(T4507*I4507,0)</f>
        <v>0.44099999999999995</v>
      </c>
      <c r="V4507" t="str">
        <f>IF(AND(N4507=O4507,P4507=N4507),"same",IF(NOT(OR(O4507=N4507,P4507=N4507)),"conflict","change"))</f>
        <v>same</v>
      </c>
      <c r="W4507" s="55">
        <f>U4507-G4507</f>
        <v>-0.1411</v>
      </c>
    </row>
    <row r="4508" spans="1:23" ht="21" outlineLevel="1" collapsed="1" x14ac:dyDescent="0.4">
      <c r="C4508" s="29" t="s">
        <v>5999</v>
      </c>
      <c r="D4508" s="34">
        <f>SUBTOTAL(9,D4501:D4507)</f>
        <v>989118</v>
      </c>
      <c r="E4508" s="34">
        <f>SUBTOTAL(9,E4501:E4507)</f>
        <v>35556</v>
      </c>
      <c r="F4508" s="33">
        <f>SUBTOTAL(9,F4501:F4507)</f>
        <v>10.816600000000001</v>
      </c>
      <c r="G4508" s="33">
        <f>SUBTOTAL(9,G4501:G4507)</f>
        <v>4.9351999999999991</v>
      </c>
      <c r="I4508" s="33">
        <f>SUBTOTAL(9,I4501:I4507)</f>
        <v>15.751799999999999</v>
      </c>
      <c r="J4508" s="35"/>
      <c r="O4508" s="53"/>
      <c r="P4508" s="54"/>
      <c r="Q4508" s="31"/>
      <c r="T4508" s="13">
        <f t="shared" si="70"/>
        <v>0</v>
      </c>
      <c r="U4508">
        <f>SUBTOTAL(9,U4501:U4507)</f>
        <v>3.9379499999999998</v>
      </c>
      <c r="W4508" s="55">
        <f>SUBTOTAL(9,W4501:W4507)</f>
        <v>-0.99724999999999997</v>
      </c>
    </row>
    <row r="4509" spans="1:23" ht="21" hidden="1" outlineLevel="2" collapsed="1" x14ac:dyDescent="0.4">
      <c r="A4509" t="s">
        <v>6122</v>
      </c>
      <c r="B4509" t="s">
        <v>6123</v>
      </c>
      <c r="C4509" t="s">
        <v>6124</v>
      </c>
      <c r="D4509" s="34">
        <v>82962</v>
      </c>
      <c r="E4509" s="34">
        <v>1308</v>
      </c>
      <c r="F4509" s="33">
        <v>0.37709999999999999</v>
      </c>
      <c r="G4509" s="33">
        <v>0.1857</v>
      </c>
      <c r="H4509">
        <v>1.5766254429738917</v>
      </c>
      <c r="I4509" s="33">
        <v>0.56279999999999997</v>
      </c>
      <c r="J4509" s="35">
        <f>G4509/I4509</f>
        <v>0.32995735607675908</v>
      </c>
      <c r="K4509">
        <v>0.28830275229357794</v>
      </c>
      <c r="L4509">
        <v>0.43027522935779811</v>
      </c>
      <c r="M4509">
        <v>0.2</v>
      </c>
      <c r="N4509" t="s">
        <v>37</v>
      </c>
      <c r="O4509" s="53" t="s">
        <v>37</v>
      </c>
      <c r="P4509" s="54" t="str">
        <f>'Sheet1 (2)'!O50</f>
        <v>B</v>
      </c>
      <c r="Q4509" s="31" t="str">
        <f>IF(U4509="same",N4509,IF(O4509=N4509,P4509,O4509))</f>
        <v>B</v>
      </c>
      <c r="R4509">
        <f>VLOOKUP(IF(V4509="same",N4509,IF(O4509=N4509,P4509,O4509)),$AA$2:$AL$8,9,FALSE)</f>
        <v>0.25</v>
      </c>
      <c r="S4509" s="11">
        <f>(L4509-M4509)/L4509</f>
        <v>0.53518123667377393</v>
      </c>
      <c r="T4509" s="13">
        <f t="shared" si="70"/>
        <v>0.25</v>
      </c>
      <c r="U4509">
        <f>IFERROR(T4509*I4509,0)</f>
        <v>0.14069999999999999</v>
      </c>
      <c r="V4509" t="str">
        <f>IF(AND(N4509=O4509,P4509=N4509),"same",IF(NOT(OR(O4509=N4509,P4509=N4509)),"conflict","change"))</f>
        <v>same</v>
      </c>
      <c r="W4509" s="55">
        <f>U4509-G4509</f>
        <v>-4.5000000000000012E-2</v>
      </c>
    </row>
    <row r="4510" spans="1:23" ht="21" hidden="1" outlineLevel="2" x14ac:dyDescent="0.4">
      <c r="A4510" t="s">
        <v>6125</v>
      </c>
      <c r="B4510" t="s">
        <v>6123</v>
      </c>
      <c r="C4510" t="s">
        <v>6124</v>
      </c>
      <c r="D4510" s="34">
        <v>2688</v>
      </c>
      <c r="E4510" s="34">
        <v>304</v>
      </c>
      <c r="F4510" s="33">
        <v>7.5000000000000011E-2</v>
      </c>
      <c r="G4510" s="33">
        <v>2.4999999999999998E-2</v>
      </c>
      <c r="H4510">
        <v>11.30952380952381</v>
      </c>
      <c r="I4510" s="33">
        <v>0.1</v>
      </c>
      <c r="J4510" s="35">
        <f>G4510/I4510</f>
        <v>0.24999999999999997</v>
      </c>
      <c r="K4510">
        <v>0.24671052631578952</v>
      </c>
      <c r="L4510">
        <v>0.32894736842105265</v>
      </c>
      <c r="M4510">
        <v>0.3</v>
      </c>
      <c r="N4510" t="s">
        <v>34</v>
      </c>
      <c r="O4510" s="53" t="s">
        <v>34</v>
      </c>
      <c r="P4510" s="54" t="str">
        <f>'Sheet1 (2)'!O125</f>
        <v>A</v>
      </c>
      <c r="Q4510" s="31" t="str">
        <f>IF(U4510="same",N4510,IF(O4510=N4510,P4510,O4510))</f>
        <v>A</v>
      </c>
      <c r="R4510">
        <f>VLOOKUP(IF(V4510="same",N4510,IF(O4510=N4510,P4510,O4510)),$AA$2:$AL$8,9,FALSE)</f>
        <v>0.15</v>
      </c>
      <c r="S4510" s="11">
        <f>(L4510-M4510)/L4510</f>
        <v>8.8000000000000092E-2</v>
      </c>
      <c r="T4510" s="13">
        <f t="shared" si="70"/>
        <v>8.8000000000000092E-2</v>
      </c>
      <c r="U4510">
        <f>IFERROR(T4510*I4510,0)</f>
        <v>8.8000000000000092E-3</v>
      </c>
      <c r="V4510" t="str">
        <f>IF(AND(N4510=O4510,P4510=N4510),"same",IF(NOT(OR(O4510=N4510,P4510=N4510)),"conflict","change"))</f>
        <v>same</v>
      </c>
      <c r="W4510" s="55">
        <f>U4510-G4510</f>
        <v>-1.6199999999999989E-2</v>
      </c>
    </row>
    <row r="4511" spans="1:23" ht="21" hidden="1" outlineLevel="2" x14ac:dyDescent="0.4">
      <c r="A4511" t="s">
        <v>6126</v>
      </c>
      <c r="B4511" t="s">
        <v>6123</v>
      </c>
      <c r="C4511" t="s">
        <v>6124</v>
      </c>
      <c r="D4511" s="34">
        <v>2848</v>
      </c>
      <c r="E4511" s="34">
        <v>684</v>
      </c>
      <c r="F4511" s="33">
        <v>0.21160000000000001</v>
      </c>
      <c r="G4511" s="33">
        <v>0.10439999999999999</v>
      </c>
      <c r="H4511">
        <v>24.016853932584269</v>
      </c>
      <c r="I4511" s="33">
        <v>0.316</v>
      </c>
      <c r="J4511" s="35">
        <f>G4511/I4511</f>
        <v>0.33037974683544302</v>
      </c>
      <c r="K4511">
        <v>0.30935672514619889</v>
      </c>
      <c r="L4511">
        <v>0.46198830409356723</v>
      </c>
      <c r="M4511">
        <v>0.3</v>
      </c>
      <c r="N4511" t="s">
        <v>37</v>
      </c>
      <c r="O4511" s="53" t="s">
        <v>37</v>
      </c>
      <c r="P4511" s="54" t="str">
        <f>'Sheet1 (2)'!O219</f>
        <v>B</v>
      </c>
      <c r="Q4511" s="31" t="str">
        <f>IF(U4511="same",N4511,IF(O4511=N4511,P4511,O4511))</f>
        <v>B</v>
      </c>
      <c r="R4511">
        <f>VLOOKUP(IF(V4511="same",N4511,IF(O4511=N4511,P4511,O4511)),$AA$2:$AL$8,9,FALSE)</f>
        <v>0.25</v>
      </c>
      <c r="S4511" s="11">
        <f>(L4511-M4511)/L4511</f>
        <v>0.35063291139240504</v>
      </c>
      <c r="T4511" s="13">
        <f t="shared" si="70"/>
        <v>0.25</v>
      </c>
      <c r="U4511">
        <f>IFERROR(T4511*I4511,0)</f>
        <v>7.9000000000000001E-2</v>
      </c>
      <c r="V4511" t="str">
        <f>IF(AND(N4511=O4511,P4511=N4511),"same",IF(NOT(OR(O4511=N4511,P4511=N4511)),"conflict","change"))</f>
        <v>same</v>
      </c>
      <c r="W4511" s="55">
        <f>U4511-G4511</f>
        <v>-2.5399999999999992E-2</v>
      </c>
    </row>
    <row r="4512" spans="1:23" ht="21" hidden="1" outlineLevel="2" x14ac:dyDescent="0.4">
      <c r="A4512" t="s">
        <v>6127</v>
      </c>
      <c r="B4512" t="s">
        <v>6123</v>
      </c>
      <c r="C4512" t="s">
        <v>6124</v>
      </c>
      <c r="D4512" s="34">
        <v>31505</v>
      </c>
      <c r="E4512" s="34">
        <v>6228</v>
      </c>
      <c r="F4512" s="33">
        <v>1.4177</v>
      </c>
      <c r="G4512" s="33">
        <v>0.69830000000000003</v>
      </c>
      <c r="H4512">
        <v>19.768290747500398</v>
      </c>
      <c r="I4512" s="33">
        <v>2.1160000000000001</v>
      </c>
      <c r="J4512" s="35">
        <f>G4512/I4512</f>
        <v>0.33000945179584124</v>
      </c>
      <c r="K4512">
        <v>0.22763326910725756</v>
      </c>
      <c r="L4512">
        <v>0.33975594091201028</v>
      </c>
      <c r="M4512">
        <v>0.2</v>
      </c>
      <c r="N4512" t="s">
        <v>37</v>
      </c>
      <c r="O4512" s="53" t="s">
        <v>37</v>
      </c>
      <c r="P4512" s="54" t="str">
        <f>'Sheet1 (2)'!O392</f>
        <v>B</v>
      </c>
      <c r="Q4512" s="31" t="str">
        <f>IF(U4512="same",N4512,IF(O4512=N4512,P4512,O4512))</f>
        <v>B</v>
      </c>
      <c r="R4512">
        <f>VLOOKUP(IF(V4512="same",N4512,IF(O4512=N4512,P4512,O4512)),$AA$2:$AL$8,9,FALSE)</f>
        <v>0.25</v>
      </c>
      <c r="S4512" s="11">
        <f>(L4512-M4512)/L4512</f>
        <v>0.41134215500945176</v>
      </c>
      <c r="T4512" s="13">
        <f t="shared" si="70"/>
        <v>0.25</v>
      </c>
      <c r="U4512">
        <f>IFERROR(T4512*I4512,0)</f>
        <v>0.52900000000000003</v>
      </c>
      <c r="V4512" t="str">
        <f>IF(AND(N4512=O4512,P4512=N4512),"same",IF(NOT(OR(O4512=N4512,P4512=N4512)),"conflict","change"))</f>
        <v>same</v>
      </c>
      <c r="W4512" s="55">
        <f>U4512-G4512</f>
        <v>-0.16930000000000001</v>
      </c>
    </row>
    <row r="4513" spans="1:23" ht="21" hidden="1" outlineLevel="2" x14ac:dyDescent="0.4">
      <c r="A4513" t="s">
        <v>6128</v>
      </c>
      <c r="B4513" t="s">
        <v>6123</v>
      </c>
      <c r="C4513" t="s">
        <v>6124</v>
      </c>
      <c r="D4513" s="34">
        <v>6716</v>
      </c>
      <c r="E4513" s="34">
        <v>177</v>
      </c>
      <c r="F4513" s="33">
        <v>5.1200000000000002E-2</v>
      </c>
      <c r="G4513" s="33">
        <v>2.5400000000000002E-2</v>
      </c>
      <c r="H4513">
        <v>2.6354973198332341</v>
      </c>
      <c r="I4513" s="33">
        <v>7.6600000000000001E-2</v>
      </c>
      <c r="J4513" s="35">
        <f>G4513/I4513</f>
        <v>0.33159268929503921</v>
      </c>
      <c r="K4513">
        <v>0.28926553672316385</v>
      </c>
      <c r="L4513">
        <v>0.43276836158192089</v>
      </c>
      <c r="M4513">
        <v>0.3</v>
      </c>
      <c r="N4513" t="s">
        <v>37</v>
      </c>
      <c r="O4513" s="53" t="s">
        <v>37</v>
      </c>
      <c r="P4513" s="54" t="str">
        <f>'Sheet1 (2)'!O986</f>
        <v>B</v>
      </c>
      <c r="Q4513" s="31" t="str">
        <f>IF(U4513="same",N4513,IF(O4513=N4513,P4513,O4513))</f>
        <v>B</v>
      </c>
      <c r="R4513">
        <f>VLOOKUP(IF(V4513="same",N4513,IF(O4513=N4513,P4513,O4513)),$AA$2:$AL$8,9,FALSE)</f>
        <v>0.25</v>
      </c>
      <c r="S4513" s="11">
        <f>(L4513-M4513)/L4513</f>
        <v>0.30678851174934724</v>
      </c>
      <c r="T4513" s="13">
        <f t="shared" si="70"/>
        <v>0.25</v>
      </c>
      <c r="U4513">
        <f>IFERROR(T4513*I4513,0)</f>
        <v>1.915E-2</v>
      </c>
      <c r="V4513" t="str">
        <f>IF(AND(N4513=O4513,P4513=N4513),"same",IF(NOT(OR(O4513=N4513,P4513=N4513)),"conflict","change"))</f>
        <v>same</v>
      </c>
      <c r="W4513" s="55">
        <f>U4513-G4513</f>
        <v>-6.2500000000000021E-3</v>
      </c>
    </row>
    <row r="4514" spans="1:23" ht="21" hidden="1" outlineLevel="2" x14ac:dyDescent="0.4">
      <c r="A4514" t="s">
        <v>6129</v>
      </c>
      <c r="B4514" t="s">
        <v>6123</v>
      </c>
      <c r="C4514" t="s">
        <v>6124</v>
      </c>
      <c r="D4514" s="34">
        <v>24309</v>
      </c>
      <c r="E4514" s="34">
        <v>810</v>
      </c>
      <c r="F4514" s="33">
        <v>0.25990000000000002</v>
      </c>
      <c r="G4514" s="33">
        <v>0.12809999999999999</v>
      </c>
      <c r="H4514">
        <v>3.3320992225101813</v>
      </c>
      <c r="I4514" s="33">
        <v>0.38800000000000001</v>
      </c>
      <c r="J4514" s="35">
        <f>G4514/I4514</f>
        <v>0.33015463917525772</v>
      </c>
      <c r="K4514">
        <v>0.32086419753086426</v>
      </c>
      <c r="L4514">
        <v>0.47901234567901235</v>
      </c>
      <c r="M4514">
        <v>0.3</v>
      </c>
      <c r="N4514" t="s">
        <v>37</v>
      </c>
      <c r="O4514" s="53" t="s">
        <v>37</v>
      </c>
      <c r="P4514" s="54" t="str">
        <f>'Sheet1 (2)'!O1362</f>
        <v>B</v>
      </c>
      <c r="Q4514" s="31" t="str">
        <f>IF(U4514="same",N4514,IF(O4514=N4514,P4514,O4514))</f>
        <v>B</v>
      </c>
      <c r="R4514">
        <f>VLOOKUP(IF(V4514="same",N4514,IF(O4514=N4514,P4514,O4514)),$AA$2:$AL$8,9,FALSE)</f>
        <v>0.25</v>
      </c>
      <c r="S4514" s="11">
        <f>(L4514-M4514)/L4514</f>
        <v>0.37371134020618557</v>
      </c>
      <c r="T4514" s="13">
        <f t="shared" si="70"/>
        <v>0.25</v>
      </c>
      <c r="U4514">
        <f>IFERROR(T4514*I4514,0)</f>
        <v>9.7000000000000003E-2</v>
      </c>
      <c r="V4514" t="str">
        <f>IF(AND(N4514=O4514,P4514=N4514),"same",IF(NOT(OR(O4514=N4514,P4514=N4514)),"conflict","change"))</f>
        <v>same</v>
      </c>
      <c r="W4514" s="55">
        <f>U4514-G4514</f>
        <v>-3.1099999999999989E-2</v>
      </c>
    </row>
    <row r="4515" spans="1:23" ht="21" hidden="1" outlineLevel="2" x14ac:dyDescent="0.4">
      <c r="A4515" s="18" t="s">
        <v>6130</v>
      </c>
      <c r="B4515" t="s">
        <v>6123</v>
      </c>
      <c r="C4515" t="s">
        <v>6124</v>
      </c>
      <c r="D4515" s="34">
        <v>35331</v>
      </c>
      <c r="E4515" s="34">
        <v>7336</v>
      </c>
      <c r="F4515" s="33">
        <v>1.7011000000000001</v>
      </c>
      <c r="G4515" s="33">
        <v>0.83789999999999998</v>
      </c>
      <c r="H4515">
        <v>20.763635334408875</v>
      </c>
      <c r="I4515" s="33">
        <v>2.5390000000000001</v>
      </c>
      <c r="J4515" s="35">
        <f>G4515/I4515</f>
        <v>0.33001181567546273</v>
      </c>
      <c r="K4515">
        <v>0.23188386041439479</v>
      </c>
      <c r="L4515">
        <v>0.34610141766630315</v>
      </c>
      <c r="M4515">
        <v>0.2</v>
      </c>
      <c r="N4515" t="s">
        <v>37</v>
      </c>
      <c r="O4515" s="53" t="s">
        <v>37</v>
      </c>
      <c r="P4515" s="54" t="str">
        <f>'Sheet1 (2)'!O1798</f>
        <v>B</v>
      </c>
      <c r="Q4515" s="31" t="str">
        <f>IF(U4515="same",N4515,IF(O4515=N4515,P4515,O4515))</f>
        <v>B</v>
      </c>
      <c r="R4515">
        <f>VLOOKUP(IF(V4515="same",N4515,IF(O4515=N4515,P4515,O4515)),$AA$2:$AL$8,9,FALSE)</f>
        <v>0.25</v>
      </c>
      <c r="S4515" s="11">
        <f>(L4515-M4515)/L4515</f>
        <v>0.42213469870027565</v>
      </c>
      <c r="T4515" s="13">
        <f t="shared" si="70"/>
        <v>0.25</v>
      </c>
      <c r="U4515">
        <f>IFERROR(T4515*I4515,0)</f>
        <v>0.63475000000000004</v>
      </c>
      <c r="V4515" t="str">
        <f>IF(AND(N4515=O4515,P4515=N4515),"same",IF(NOT(OR(O4515=N4515,P4515=N4515)),"conflict","change"))</f>
        <v>same</v>
      </c>
      <c r="W4515" s="55">
        <f>U4515-G4515</f>
        <v>-0.20314999999999994</v>
      </c>
    </row>
    <row r="4516" spans="1:23" ht="21" hidden="1" outlineLevel="2" x14ac:dyDescent="0.4">
      <c r="A4516" t="s">
        <v>6131</v>
      </c>
      <c r="B4516" t="s">
        <v>6123</v>
      </c>
      <c r="C4516" t="s">
        <v>6124</v>
      </c>
      <c r="D4516" s="34">
        <v>5954</v>
      </c>
      <c r="E4516" s="34">
        <v>866</v>
      </c>
      <c r="F4516" s="33">
        <v>0.24130000000000001</v>
      </c>
      <c r="G4516" s="33">
        <v>4.07E-2</v>
      </c>
      <c r="H4516">
        <v>14.544843802485724</v>
      </c>
      <c r="I4516" s="33">
        <v>0.28200000000000003</v>
      </c>
      <c r="J4516" s="35">
        <f>G4516/I4516</f>
        <v>0.14432624113475176</v>
      </c>
      <c r="K4516">
        <v>0.27863741339491921</v>
      </c>
      <c r="L4516">
        <v>0.32563510392609701</v>
      </c>
      <c r="M4516">
        <v>0.3</v>
      </c>
      <c r="N4516" t="s">
        <v>37</v>
      </c>
      <c r="O4516" s="53" t="s">
        <v>37</v>
      </c>
      <c r="P4516" s="54" t="str">
        <f>'Sheet1 (2)'!O1997</f>
        <v>B</v>
      </c>
      <c r="Q4516" s="31" t="str">
        <f>IF(U4516="same",N4516,IF(O4516=N4516,P4516,O4516))</f>
        <v>B</v>
      </c>
      <c r="R4516">
        <f>VLOOKUP(IF(V4516="same",N4516,IF(O4516=N4516,P4516,O4516)),$AA$2:$AL$8,9,FALSE)</f>
        <v>0.25</v>
      </c>
      <c r="S4516" s="11">
        <f>(L4516-M4516)/L4516</f>
        <v>7.8723404255319235E-2</v>
      </c>
      <c r="T4516" s="13">
        <f t="shared" si="70"/>
        <v>7.8723404255319235E-2</v>
      </c>
      <c r="U4516">
        <f>IFERROR(T4516*I4516,0)</f>
        <v>2.2200000000000025E-2</v>
      </c>
      <c r="V4516" t="str">
        <f>IF(AND(N4516=O4516,P4516=N4516),"same",IF(NOT(OR(O4516=N4516,P4516=N4516)),"conflict","change"))</f>
        <v>same</v>
      </c>
      <c r="W4516" s="55">
        <f>U4516-G4516</f>
        <v>-1.8499999999999975E-2</v>
      </c>
    </row>
    <row r="4517" spans="1:23" ht="21" hidden="1" outlineLevel="2" collapsed="1" x14ac:dyDescent="0.4">
      <c r="A4517" t="s">
        <v>6132</v>
      </c>
      <c r="B4517" t="s">
        <v>6123</v>
      </c>
      <c r="C4517" t="s">
        <v>6124</v>
      </c>
      <c r="D4517" s="34">
        <v>87987</v>
      </c>
      <c r="E4517" s="34">
        <v>842</v>
      </c>
      <c r="F4517" s="33">
        <v>0.2863</v>
      </c>
      <c r="G4517" s="33">
        <v>0.14170000000000002</v>
      </c>
      <c r="H4517">
        <v>0.95695955084273809</v>
      </c>
      <c r="I4517" s="33">
        <v>0.42800000000000005</v>
      </c>
      <c r="J4517" s="35">
        <f>G4517/I4517</f>
        <v>0.33107476635514022</v>
      </c>
      <c r="K4517">
        <v>0.34002375296912113</v>
      </c>
      <c r="L4517">
        <v>0.50831353919239908</v>
      </c>
      <c r="M4517">
        <v>0.35</v>
      </c>
      <c r="N4517" t="s">
        <v>37</v>
      </c>
      <c r="O4517" s="53" t="s">
        <v>37</v>
      </c>
      <c r="P4517" s="54" t="str">
        <f>'Sheet1 (2)'!O2290</f>
        <v>B</v>
      </c>
      <c r="Q4517" s="31" t="str">
        <f>IF(U4517="same",N4517,IF(O4517=N4517,P4517,O4517))</f>
        <v>B</v>
      </c>
      <c r="R4517">
        <f>VLOOKUP(IF(V4517="same",N4517,IF(O4517=N4517,P4517,O4517)),$AA$2:$AL$8,9,FALSE)</f>
        <v>0.25</v>
      </c>
      <c r="S4517" s="11">
        <f>(L4517-M4517)/L4517</f>
        <v>0.31144859813084119</v>
      </c>
      <c r="T4517" s="13">
        <f t="shared" si="70"/>
        <v>0.25</v>
      </c>
      <c r="U4517">
        <f>IFERROR(T4517*I4517,0)</f>
        <v>0.10700000000000001</v>
      </c>
      <c r="V4517" t="str">
        <f>IF(AND(N4517=O4517,P4517=N4517),"same",IF(NOT(OR(O4517=N4517,P4517=N4517)),"conflict","change"))</f>
        <v>same</v>
      </c>
      <c r="W4517" s="55">
        <f>U4517-G4517</f>
        <v>-3.4700000000000009E-2</v>
      </c>
    </row>
    <row r="4518" spans="1:23" ht="21" hidden="1" outlineLevel="2" x14ac:dyDescent="0.4">
      <c r="A4518" t="s">
        <v>6133</v>
      </c>
      <c r="B4518" t="s">
        <v>6123</v>
      </c>
      <c r="C4518" t="s">
        <v>6124</v>
      </c>
      <c r="D4518" s="34">
        <v>93550</v>
      </c>
      <c r="E4518" s="34">
        <v>1623</v>
      </c>
      <c r="F4518" s="33">
        <v>0.52039999999999997</v>
      </c>
      <c r="G4518" s="33">
        <v>0.25650000000000001</v>
      </c>
      <c r="H4518">
        <v>1.7349011223944415</v>
      </c>
      <c r="I4518" s="33">
        <v>0.77689999999999992</v>
      </c>
      <c r="J4518" s="35">
        <f>G4518/I4518</f>
        <v>0.33015832153430302</v>
      </c>
      <c r="K4518">
        <v>0.3206407886629698</v>
      </c>
      <c r="L4518">
        <v>0.47868145409735058</v>
      </c>
      <c r="M4518">
        <v>0.2</v>
      </c>
      <c r="N4518" t="s">
        <v>37</v>
      </c>
      <c r="O4518" s="53" t="s">
        <v>37</v>
      </c>
      <c r="P4518" s="54" t="str">
        <f>'Sheet1 (2)'!O3130</f>
        <v>B</v>
      </c>
      <c r="Q4518" s="31" t="str">
        <f>IF(U4518="same",N4518,IF(O4518=N4518,P4518,O4518))</f>
        <v>B</v>
      </c>
      <c r="R4518">
        <f>VLOOKUP(IF(V4518="same",N4518,IF(O4518=N4518,P4518,O4518)),$AA$2:$AL$8,9,FALSE)</f>
        <v>0.25</v>
      </c>
      <c r="S4518" s="11">
        <f>(L4518-M4518)/L4518</f>
        <v>0.58218560947354869</v>
      </c>
      <c r="T4518" s="13">
        <f t="shared" si="70"/>
        <v>0.25</v>
      </c>
      <c r="U4518">
        <f>IFERROR(T4518*I4518,0)</f>
        <v>0.19422499999999998</v>
      </c>
      <c r="V4518" t="str">
        <f>IF(AND(N4518=O4518,P4518=N4518),"same",IF(NOT(OR(O4518=N4518,P4518=N4518)),"conflict","change"))</f>
        <v>same</v>
      </c>
      <c r="W4518" s="55">
        <f>U4518-G4518</f>
        <v>-6.2275000000000025E-2</v>
      </c>
    </row>
    <row r="4519" spans="1:23" ht="21" hidden="1" outlineLevel="2" x14ac:dyDescent="0.4">
      <c r="A4519" t="s">
        <v>6134</v>
      </c>
      <c r="B4519" t="s">
        <v>6123</v>
      </c>
      <c r="C4519" t="s">
        <v>6124</v>
      </c>
      <c r="D4519" s="34">
        <v>36223</v>
      </c>
      <c r="E4519" s="34">
        <v>3674</v>
      </c>
      <c r="F4519" s="33">
        <v>1.2090999999999998</v>
      </c>
      <c r="G4519" s="33">
        <v>0.59529999999999994</v>
      </c>
      <c r="H4519">
        <v>10.142726996659581</v>
      </c>
      <c r="I4519" s="33">
        <v>1.8043999999999998</v>
      </c>
      <c r="J4519" s="35">
        <f>G4519/I4519</f>
        <v>0.32991576147195745</v>
      </c>
      <c r="K4519">
        <v>0.32909635274904736</v>
      </c>
      <c r="L4519">
        <v>0.49112683723462164</v>
      </c>
      <c r="M4519">
        <v>0.2</v>
      </c>
      <c r="N4519" t="s">
        <v>37</v>
      </c>
      <c r="O4519" s="53" t="s">
        <v>37</v>
      </c>
      <c r="P4519" s="54" t="str">
        <f>'Sheet1 (2)'!O3388</f>
        <v>B</v>
      </c>
      <c r="Q4519" s="31" t="str">
        <f>IF(U4519="same",N4519,IF(O4519=N4519,P4519,O4519))</f>
        <v>B</v>
      </c>
      <c r="R4519">
        <f>VLOOKUP(IF(V4519="same",N4519,IF(O4519=N4519,P4519,O4519)),$AA$2:$AL$8,9,FALSE)</f>
        <v>0.25</v>
      </c>
      <c r="S4519" s="11">
        <f>(L4519-M4519)/L4519</f>
        <v>0.59277322101529595</v>
      </c>
      <c r="T4519" s="13">
        <f t="shared" si="70"/>
        <v>0.25</v>
      </c>
      <c r="U4519">
        <f>IFERROR(T4519*I4519,0)</f>
        <v>0.45109999999999995</v>
      </c>
      <c r="V4519" t="str">
        <f>IF(AND(N4519=O4519,P4519=N4519),"same",IF(NOT(OR(O4519=N4519,P4519=N4519)),"conflict","change"))</f>
        <v>same</v>
      </c>
      <c r="W4519" s="55">
        <f>U4519-G4519</f>
        <v>-0.14419999999999999</v>
      </c>
    </row>
    <row r="4520" spans="1:23" ht="21" hidden="1" outlineLevel="2" x14ac:dyDescent="0.4">
      <c r="A4520" t="s">
        <v>6135</v>
      </c>
      <c r="B4520" t="s">
        <v>6123</v>
      </c>
      <c r="C4520" t="s">
        <v>6124</v>
      </c>
      <c r="D4520" s="34">
        <v>12277</v>
      </c>
      <c r="E4520" s="34">
        <v>1704</v>
      </c>
      <c r="F4520" s="33">
        <v>0.40969999999999995</v>
      </c>
      <c r="G4520" s="33">
        <v>0.20229999999999998</v>
      </c>
      <c r="H4520">
        <v>13.879612283131058</v>
      </c>
      <c r="I4520" s="33">
        <v>0.61199999999999988</v>
      </c>
      <c r="J4520" s="35">
        <f>G4520/I4520</f>
        <v>0.3305555555555556</v>
      </c>
      <c r="K4520">
        <v>0.24043427230046943</v>
      </c>
      <c r="L4520">
        <v>0.3591549295774647</v>
      </c>
      <c r="M4520">
        <v>0.2</v>
      </c>
      <c r="N4520" t="s">
        <v>37</v>
      </c>
      <c r="O4520" s="53" t="s">
        <v>37</v>
      </c>
      <c r="P4520" s="54" t="str">
        <f>'Sheet1 (2)'!O3598</f>
        <v>B</v>
      </c>
      <c r="Q4520" s="31" t="str">
        <f>IF(U4520="same",N4520,IF(O4520=N4520,P4520,O4520))</f>
        <v>B</v>
      </c>
      <c r="R4520">
        <f>VLOOKUP(IF(V4520="same",N4520,IF(O4520=N4520,P4520,O4520)),$AA$2:$AL$8,9,FALSE)</f>
        <v>0.25</v>
      </c>
      <c r="S4520" s="11">
        <f>(L4520-M4520)/L4520</f>
        <v>0.4431372549019606</v>
      </c>
      <c r="T4520" s="13">
        <f t="shared" si="70"/>
        <v>0.25</v>
      </c>
      <c r="U4520">
        <f>IFERROR(T4520*I4520,0)</f>
        <v>0.15299999999999997</v>
      </c>
      <c r="V4520" t="str">
        <f>IF(AND(N4520=O4520,P4520=N4520),"same",IF(NOT(OR(O4520=N4520,P4520=N4520)),"conflict","change"))</f>
        <v>same</v>
      </c>
      <c r="W4520" s="55">
        <f>U4520-G4520</f>
        <v>-4.930000000000001E-2</v>
      </c>
    </row>
    <row r="4521" spans="1:23" ht="21" hidden="1" outlineLevel="2" x14ac:dyDescent="0.4">
      <c r="A4521" t="s">
        <v>6136</v>
      </c>
      <c r="B4521" t="s">
        <v>6123</v>
      </c>
      <c r="C4521" t="s">
        <v>6124</v>
      </c>
      <c r="D4521" s="34">
        <v>8648</v>
      </c>
      <c r="E4521" s="34">
        <v>1252</v>
      </c>
      <c r="F4521" s="33">
        <v>0.28399999999999997</v>
      </c>
      <c r="G4521" s="33">
        <v>0.12939999999999999</v>
      </c>
      <c r="H4521">
        <v>14.477335800185013</v>
      </c>
      <c r="I4521" s="33">
        <v>0.41339999999999999</v>
      </c>
      <c r="J4521" s="35">
        <f>G4521/I4521</f>
        <v>0.31301402999516204</v>
      </c>
      <c r="K4521">
        <v>0.2268370607028754</v>
      </c>
      <c r="L4521">
        <v>0.33019169329073483</v>
      </c>
      <c r="M4521">
        <v>0.2</v>
      </c>
      <c r="N4521" t="s">
        <v>37</v>
      </c>
      <c r="O4521" s="53" t="s">
        <v>37</v>
      </c>
      <c r="P4521" s="54" t="str">
        <f>'Sheet1 (2)'!O3684</f>
        <v>B</v>
      </c>
      <c r="Q4521" s="31" t="str">
        <f>IF(U4521="same",N4521,IF(O4521=N4521,P4521,O4521))</f>
        <v>B</v>
      </c>
      <c r="R4521">
        <f>VLOOKUP(IF(V4521="same",N4521,IF(O4521=N4521,P4521,O4521)),$AA$2:$AL$8,9,FALSE)</f>
        <v>0.25</v>
      </c>
      <c r="S4521" s="11">
        <f>(L4521-M4521)/L4521</f>
        <v>0.3942912433478471</v>
      </c>
      <c r="T4521" s="13">
        <f t="shared" si="70"/>
        <v>0.25</v>
      </c>
      <c r="U4521">
        <f>IFERROR(T4521*I4521,0)</f>
        <v>0.10335</v>
      </c>
      <c r="V4521" t="str">
        <f>IF(AND(N4521=O4521,P4521=N4521),"same",IF(NOT(OR(O4521=N4521,P4521=N4521)),"conflict","change"))</f>
        <v>same</v>
      </c>
      <c r="W4521" s="55">
        <f>U4521-G4521</f>
        <v>-2.604999999999999E-2</v>
      </c>
    </row>
    <row r="4522" spans="1:23" ht="21" hidden="1" outlineLevel="2" x14ac:dyDescent="0.4">
      <c r="A4522" t="s">
        <v>6137</v>
      </c>
      <c r="B4522" t="s">
        <v>6123</v>
      </c>
      <c r="C4522" t="s">
        <v>6124</v>
      </c>
      <c r="D4522" s="34">
        <v>38264</v>
      </c>
      <c r="E4522" s="34">
        <v>424</v>
      </c>
      <c r="F4522" s="33">
        <v>0.15759999999999999</v>
      </c>
      <c r="G4522" s="33">
        <v>7.7399999999999997E-2</v>
      </c>
      <c r="H4522">
        <v>1.1080911561781308</v>
      </c>
      <c r="I4522" s="33">
        <v>0.23499999999999999</v>
      </c>
      <c r="J4522" s="35">
        <f>G4522/I4522</f>
        <v>0.32936170212765958</v>
      </c>
      <c r="K4522">
        <v>0.37169811320754714</v>
      </c>
      <c r="L4522">
        <v>0.55424528301886788</v>
      </c>
      <c r="M4522">
        <v>0.35</v>
      </c>
      <c r="N4522" t="s">
        <v>37</v>
      </c>
      <c r="O4522" s="53" t="s">
        <v>37</v>
      </c>
      <c r="P4522" s="54" t="str">
        <f>'Sheet1 (2)'!O4129</f>
        <v>B</v>
      </c>
      <c r="Q4522" s="31" t="str">
        <f>IF(U4522="same",N4522,IF(O4522=N4522,P4522,O4522))</f>
        <v>B</v>
      </c>
      <c r="R4522">
        <f>VLOOKUP(IF(V4522="same",N4522,IF(O4522=N4522,P4522,O4522)),$AA$2:$AL$8,9,FALSE)</f>
        <v>0.25</v>
      </c>
      <c r="S4522" s="11">
        <f>(L4522-M4522)/L4522</f>
        <v>0.36851063829787234</v>
      </c>
      <c r="T4522" s="13">
        <f t="shared" si="70"/>
        <v>0.25</v>
      </c>
      <c r="U4522">
        <f>IFERROR(T4522*I4522,0)</f>
        <v>5.8749999999999997E-2</v>
      </c>
      <c r="V4522" t="str">
        <f>IF(AND(N4522=O4522,P4522=N4522),"same",IF(NOT(OR(O4522=N4522,P4522=N4522)),"conflict","change"))</f>
        <v>same</v>
      </c>
      <c r="W4522" s="55">
        <f>U4522-G4522</f>
        <v>-1.865E-2</v>
      </c>
    </row>
    <row r="4523" spans="1:23" ht="21" hidden="1" outlineLevel="2" x14ac:dyDescent="0.4">
      <c r="A4523" t="s">
        <v>6138</v>
      </c>
      <c r="B4523" t="s">
        <v>6123</v>
      </c>
      <c r="C4523" t="s">
        <v>6124</v>
      </c>
      <c r="D4523" s="34">
        <v>34437</v>
      </c>
      <c r="E4523" s="34">
        <v>342</v>
      </c>
      <c r="F4523" s="33">
        <v>7.6899999999999996E-2</v>
      </c>
      <c r="G4523" s="33">
        <v>3.8099999999999995E-2</v>
      </c>
      <c r="H4523">
        <v>0.99311786741005315</v>
      </c>
      <c r="I4523" s="33">
        <v>0.11499999999999999</v>
      </c>
      <c r="J4523" s="35">
        <f>G4523/I4523</f>
        <v>0.33130434782608692</v>
      </c>
      <c r="K4523">
        <v>0.22485380116959061</v>
      </c>
      <c r="L4523">
        <v>0.33625730994152042</v>
      </c>
      <c r="M4523">
        <v>0.3</v>
      </c>
      <c r="N4523" t="s">
        <v>37</v>
      </c>
      <c r="O4523" s="53" t="s">
        <v>37</v>
      </c>
      <c r="P4523" s="54" t="str">
        <f>'Sheet1 (2)'!O4202</f>
        <v>B</v>
      </c>
      <c r="Q4523" s="31" t="str">
        <f>IF(U4523="same",N4523,IF(O4523=N4523,P4523,O4523))</f>
        <v>B</v>
      </c>
      <c r="R4523">
        <f>VLOOKUP(IF(V4523="same",N4523,IF(O4523=N4523,P4523,O4523)),$AA$2:$AL$8,9,FALSE)</f>
        <v>0.25</v>
      </c>
      <c r="S4523" s="11">
        <f>(L4523-M4523)/L4523</f>
        <v>0.10782608695652166</v>
      </c>
      <c r="T4523" s="13">
        <f t="shared" si="70"/>
        <v>0.10782608695652166</v>
      </c>
      <c r="U4523">
        <f>IFERROR(T4523*I4523,0)</f>
        <v>1.2399999999999989E-2</v>
      </c>
      <c r="V4523" t="str">
        <f>IF(AND(N4523=O4523,P4523=N4523),"same",IF(NOT(OR(O4523=N4523,P4523=N4523)),"conflict","change"))</f>
        <v>same</v>
      </c>
      <c r="W4523" s="55">
        <f>U4523-G4523</f>
        <v>-2.5700000000000008E-2</v>
      </c>
    </row>
    <row r="4524" spans="1:23" ht="21" hidden="1" outlineLevel="2" x14ac:dyDescent="0.4">
      <c r="A4524" t="s">
        <v>6139</v>
      </c>
      <c r="B4524" t="s">
        <v>6123</v>
      </c>
      <c r="C4524" t="s">
        <v>6124</v>
      </c>
      <c r="D4524" s="34">
        <v>41614</v>
      </c>
      <c r="E4524" s="34">
        <v>671</v>
      </c>
      <c r="F4524" s="33">
        <v>0.19950000000000001</v>
      </c>
      <c r="G4524" s="33">
        <v>9.8500000000000018E-2</v>
      </c>
      <c r="H4524">
        <v>1.6124381217859374</v>
      </c>
      <c r="I4524" s="33">
        <v>0.29800000000000004</v>
      </c>
      <c r="J4524" s="35">
        <f>G4524/I4524</f>
        <v>0.33053691275167785</v>
      </c>
      <c r="K4524">
        <v>0.29731743666169896</v>
      </c>
      <c r="L4524">
        <v>0.44411326378539501</v>
      </c>
      <c r="M4524">
        <v>0.2</v>
      </c>
      <c r="N4524" t="s">
        <v>37</v>
      </c>
      <c r="O4524" s="53" t="s">
        <v>37</v>
      </c>
      <c r="P4524" s="54" t="str">
        <f>'Sheet1 (2)'!O5045</f>
        <v>B</v>
      </c>
      <c r="Q4524" s="31" t="str">
        <f>IF(U4524="same",N4524,IF(O4524=N4524,P4524,O4524))</f>
        <v>B</v>
      </c>
      <c r="R4524">
        <f>VLOOKUP(IF(V4524="same",N4524,IF(O4524=N4524,P4524,O4524)),$AA$2:$AL$8,9,FALSE)</f>
        <v>0.25</v>
      </c>
      <c r="S4524" s="11">
        <f>(L4524-M4524)/L4524</f>
        <v>0.54966442953020134</v>
      </c>
      <c r="T4524" s="13">
        <f t="shared" si="70"/>
        <v>0.25</v>
      </c>
      <c r="U4524">
        <f>IFERROR(T4524*I4524,0)</f>
        <v>7.4500000000000011E-2</v>
      </c>
      <c r="V4524" t="str">
        <f>IF(AND(N4524=O4524,P4524=N4524),"same",IF(NOT(OR(O4524=N4524,P4524=N4524)),"conflict","change"))</f>
        <v>same</v>
      </c>
      <c r="W4524" s="55">
        <f>U4524-G4524</f>
        <v>-2.4000000000000007E-2</v>
      </c>
    </row>
    <row r="4525" spans="1:23" ht="21" hidden="1" outlineLevel="2" x14ac:dyDescent="0.4">
      <c r="A4525" t="s">
        <v>6140</v>
      </c>
      <c r="B4525" t="s">
        <v>6123</v>
      </c>
      <c r="C4525" t="s">
        <v>6124</v>
      </c>
      <c r="D4525" s="34">
        <v>60521</v>
      </c>
      <c r="E4525" s="34">
        <v>287</v>
      </c>
      <c r="F4525" s="33">
        <v>6.9400000000000003E-2</v>
      </c>
      <c r="G4525" s="33">
        <v>2.2600000000000002E-2</v>
      </c>
      <c r="H4525">
        <v>0.47421556154062228</v>
      </c>
      <c r="I4525" s="33">
        <v>9.1999999999999998E-2</v>
      </c>
      <c r="J4525" s="35">
        <f>G4525/I4525</f>
        <v>0.2456521739130435</v>
      </c>
      <c r="K4525">
        <v>0.2418118466898955</v>
      </c>
      <c r="L4525">
        <v>0.32055749128919858</v>
      </c>
      <c r="M4525">
        <v>0.35</v>
      </c>
      <c r="N4525" t="s">
        <v>34</v>
      </c>
      <c r="O4525" s="53" t="s">
        <v>34</v>
      </c>
      <c r="P4525" s="54" t="str">
        <f>'Sheet1 (2)'!O5176</f>
        <v>A</v>
      </c>
      <c r="Q4525" s="31" t="str">
        <f>IF(U4525="same",N4525,IF(O4525=N4525,P4525,O4525))</f>
        <v>A</v>
      </c>
      <c r="R4525">
        <f>VLOOKUP(IF(V4525="same",N4525,IF(O4525=N4525,P4525,O4525)),$AA$2:$AL$8,9,FALSE)</f>
        <v>0.15</v>
      </c>
      <c r="S4525" s="11">
        <f>(L4525-M4525)/L4525</f>
        <v>-9.1847826086956533E-2</v>
      </c>
      <c r="T4525" s="13">
        <f t="shared" si="70"/>
        <v>-9.1847826086956533E-2</v>
      </c>
      <c r="U4525">
        <f>IFERROR(T4525*I4525,0)</f>
        <v>-8.4500000000000009E-3</v>
      </c>
      <c r="V4525" t="str">
        <f>IF(AND(N4525=O4525,P4525=N4525),"same",IF(NOT(OR(O4525=N4525,P4525=N4525)),"conflict","change"))</f>
        <v>same</v>
      </c>
      <c r="W4525" s="55">
        <f>U4525-G4525</f>
        <v>-3.1050000000000001E-2</v>
      </c>
    </row>
    <row r="4526" spans="1:23" ht="21" outlineLevel="1" collapsed="1" x14ac:dyDescent="0.4">
      <c r="C4526" s="29" t="s">
        <v>6141</v>
      </c>
      <c r="D4526" s="34">
        <f>SUBTOTAL(9,D4509:D4525)</f>
        <v>605834</v>
      </c>
      <c r="E4526" s="34">
        <f>SUBTOTAL(9,E4509:E4525)</f>
        <v>28532</v>
      </c>
      <c r="F4526" s="33">
        <f>SUBTOTAL(9,F4509:F4525)</f>
        <v>7.5478000000000005</v>
      </c>
      <c r="G4526" s="33">
        <f>SUBTOTAL(9,G4509:G4525)</f>
        <v>3.6073000000000004</v>
      </c>
      <c r="I4526" s="33">
        <f>SUBTOTAL(9,I4509:I4525)</f>
        <v>11.155099999999999</v>
      </c>
      <c r="J4526" s="35"/>
      <c r="O4526" s="53"/>
      <c r="P4526" s="54"/>
      <c r="Q4526" s="31"/>
      <c r="T4526" s="13">
        <f t="shared" si="70"/>
        <v>0</v>
      </c>
      <c r="U4526">
        <f>SUBTOTAL(9,U4509:U4525)</f>
        <v>2.6764749999999995</v>
      </c>
      <c r="W4526" s="55">
        <f>SUBTOTAL(9,W4509:W4525)</f>
        <v>-0.93082500000000001</v>
      </c>
    </row>
    <row r="4527" spans="1:23" ht="21" hidden="1" outlineLevel="2" x14ac:dyDescent="0.4">
      <c r="A4527" t="s">
        <v>5910</v>
      </c>
      <c r="B4527" t="s">
        <v>5911</v>
      </c>
      <c r="C4527" t="s">
        <v>5912</v>
      </c>
      <c r="D4527" s="34">
        <v>10824</v>
      </c>
      <c r="E4527" s="34">
        <v>593</v>
      </c>
      <c r="F4527" s="33">
        <v>0.40140000000000003</v>
      </c>
      <c r="G4527" s="33">
        <v>0.1341</v>
      </c>
      <c r="H4527">
        <v>5.4785661492978566</v>
      </c>
      <c r="I4527" s="33">
        <v>0.53550000000000009</v>
      </c>
      <c r="J4527" s="35">
        <f>G4527/I4527</f>
        <v>0.25042016806722683</v>
      </c>
      <c r="K4527">
        <v>0.67689713322091072</v>
      </c>
      <c r="L4527">
        <v>0.90303541315345714</v>
      </c>
      <c r="M4527">
        <v>0.6</v>
      </c>
      <c r="N4527" t="s">
        <v>34</v>
      </c>
      <c r="O4527" s="53" t="s">
        <v>34</v>
      </c>
      <c r="P4527" s="54" t="str">
        <f>'Sheet1 (2)'!O233</f>
        <v>A</v>
      </c>
      <c r="Q4527" s="31" t="str">
        <f>IF(U4527="same",N4527,IF(O4527=N4527,P4527,O4527))</f>
        <v>A</v>
      </c>
      <c r="R4527">
        <f>VLOOKUP(IF(V4527="same",N4527,IF(O4527=N4527,P4527,O4527)),$AA$2:$AL$8,9,FALSE)</f>
        <v>0.15</v>
      </c>
      <c r="S4527" s="11">
        <f>(L4527-M4527)/L4527</f>
        <v>0.33557422969187689</v>
      </c>
      <c r="T4527" s="13">
        <f t="shared" si="70"/>
        <v>0.15</v>
      </c>
      <c r="U4527">
        <f>IFERROR(T4527*I4527,0)</f>
        <v>8.0325000000000008E-2</v>
      </c>
      <c r="V4527" t="str">
        <f>IF(AND(N4527=O4527,P4527=N4527),"same",IF(NOT(OR(O4527=N4527,P4527=N4527)),"conflict","change"))</f>
        <v>same</v>
      </c>
      <c r="W4527" s="55">
        <f>U4527-G4527</f>
        <v>-5.3774999999999989E-2</v>
      </c>
    </row>
    <row r="4528" spans="1:23" ht="21" hidden="1" outlineLevel="2" x14ac:dyDescent="0.4">
      <c r="A4528" t="s">
        <v>5913</v>
      </c>
      <c r="B4528" t="s">
        <v>5911</v>
      </c>
      <c r="C4528" t="s">
        <v>5912</v>
      </c>
      <c r="D4528" s="34">
        <v>106875</v>
      </c>
      <c r="E4528" s="34">
        <v>4958</v>
      </c>
      <c r="F4528" s="33">
        <v>2.5802</v>
      </c>
      <c r="G4528" s="33">
        <v>1.1208</v>
      </c>
      <c r="H4528">
        <v>4.6390643274853804</v>
      </c>
      <c r="I4528" s="33">
        <v>3.7010000000000001</v>
      </c>
      <c r="J4528" s="35">
        <f>G4528/I4528</f>
        <v>0.30283707106187518</v>
      </c>
      <c r="K4528">
        <v>0.52041145623235185</v>
      </c>
      <c r="L4528">
        <v>0.74647035094796288</v>
      </c>
      <c r="M4528">
        <v>0.5</v>
      </c>
      <c r="N4528" t="s">
        <v>37</v>
      </c>
      <c r="O4528" s="53" t="s">
        <v>37</v>
      </c>
      <c r="P4528" s="54" t="str">
        <f>'Sheet1 (2)'!O277</f>
        <v>B</v>
      </c>
      <c r="Q4528" s="31" t="str">
        <f>IF(U4528="same",N4528,IF(O4528=N4528,P4528,O4528))</f>
        <v>B</v>
      </c>
      <c r="R4528">
        <f>VLOOKUP(IF(V4528="same",N4528,IF(O4528=N4528,P4528,O4528)),$AA$2:$AL$8,9,FALSE)</f>
        <v>0.25</v>
      </c>
      <c r="S4528" s="11">
        <f>(L4528-M4528)/L4528</f>
        <v>0.33018103215347205</v>
      </c>
      <c r="T4528" s="13">
        <f t="shared" si="70"/>
        <v>0.25</v>
      </c>
      <c r="U4528">
        <f>IFERROR(T4528*I4528,0)</f>
        <v>0.92525000000000002</v>
      </c>
      <c r="V4528" t="str">
        <f>IF(AND(N4528=O4528,P4528=N4528),"same",IF(NOT(OR(O4528=N4528,P4528=N4528)),"conflict","change"))</f>
        <v>same</v>
      </c>
      <c r="W4528" s="55">
        <f>U4528-G4528</f>
        <v>-0.19555</v>
      </c>
    </row>
    <row r="4529" spans="1:23" ht="21" hidden="1" outlineLevel="2" x14ac:dyDescent="0.4">
      <c r="A4529" t="s">
        <v>5914</v>
      </c>
      <c r="B4529" t="s">
        <v>5911</v>
      </c>
      <c r="C4529" t="s">
        <v>5912</v>
      </c>
      <c r="D4529" s="34">
        <v>11713</v>
      </c>
      <c r="E4529" s="34">
        <v>209</v>
      </c>
      <c r="F4529" s="33">
        <v>0.19350000000000001</v>
      </c>
      <c r="G4529" s="33">
        <v>6.4200000000000007E-2</v>
      </c>
      <c r="H4529">
        <v>1.7843421838982327</v>
      </c>
      <c r="I4529" s="33">
        <v>0.25770000000000004</v>
      </c>
      <c r="J4529" s="35">
        <f>G4529/I4529</f>
        <v>0.24912689173457508</v>
      </c>
      <c r="K4529">
        <v>0.92583732057416268</v>
      </c>
      <c r="L4529">
        <v>1.2330143540669858</v>
      </c>
      <c r="M4529">
        <v>0.6</v>
      </c>
      <c r="N4529" t="s">
        <v>34</v>
      </c>
      <c r="O4529" s="53" t="s">
        <v>34</v>
      </c>
      <c r="P4529" s="54" t="str">
        <f>'Sheet1 (2)'!O330</f>
        <v>A</v>
      </c>
      <c r="Q4529" s="31" t="str">
        <f>IF(U4529="same",N4529,IF(O4529=N4529,P4529,O4529))</f>
        <v>A</v>
      </c>
      <c r="R4529">
        <f>VLOOKUP(IF(V4529="same",N4529,IF(O4529=N4529,P4529,O4529)),$AA$2:$AL$8,9,FALSE)</f>
        <v>0.15</v>
      </c>
      <c r="S4529" s="11">
        <f>(L4529-M4529)/L4529</f>
        <v>0.51338766006984871</v>
      </c>
      <c r="T4529" s="13">
        <f t="shared" si="70"/>
        <v>0.15</v>
      </c>
      <c r="U4529">
        <f>IFERROR(T4529*I4529,0)</f>
        <v>3.8655000000000002E-2</v>
      </c>
      <c r="V4529" t="str">
        <f>IF(AND(N4529=O4529,P4529=N4529),"same",IF(NOT(OR(O4529=N4529,P4529=N4529)),"conflict","change"))</f>
        <v>same</v>
      </c>
      <c r="W4529" s="55">
        <f>U4529-G4529</f>
        <v>-2.5545000000000005E-2</v>
      </c>
    </row>
    <row r="4530" spans="1:23" ht="21" hidden="1" outlineLevel="2" x14ac:dyDescent="0.4">
      <c r="A4530" t="s">
        <v>5915</v>
      </c>
      <c r="B4530" t="s">
        <v>5911</v>
      </c>
      <c r="C4530" t="s">
        <v>5912</v>
      </c>
      <c r="D4530" s="34">
        <v>59350</v>
      </c>
      <c r="E4530" s="34">
        <v>1409</v>
      </c>
      <c r="F4530" s="33">
        <v>0.9205000000000001</v>
      </c>
      <c r="G4530" s="33">
        <v>0.30679999999999996</v>
      </c>
      <c r="H4530">
        <v>2.3740522325189555</v>
      </c>
      <c r="I4530" s="33">
        <v>1.2273000000000001</v>
      </c>
      <c r="J4530" s="35">
        <f>G4530/I4530</f>
        <v>0.24997963008229443</v>
      </c>
      <c r="K4530">
        <v>0.6533002129169625</v>
      </c>
      <c r="L4530">
        <v>0.87104329311568485</v>
      </c>
      <c r="M4530">
        <v>0.6</v>
      </c>
      <c r="N4530" t="s">
        <v>34</v>
      </c>
      <c r="O4530" s="53" t="s">
        <v>34</v>
      </c>
      <c r="P4530" s="54" t="str">
        <f>'Sheet1 (2)'!O596</f>
        <v>A</v>
      </c>
      <c r="Q4530" s="31" t="str">
        <f>IF(U4530="same",N4530,IF(O4530=N4530,P4530,O4530))</f>
        <v>A</v>
      </c>
      <c r="R4530">
        <f>VLOOKUP(IF(V4530="same",N4530,IF(O4530=N4530,P4530,O4530)),$AA$2:$AL$8,9,FALSE)</f>
        <v>0.15</v>
      </c>
      <c r="S4530" s="11">
        <f>(L4530-M4530)/L4530</f>
        <v>0.31117086286971402</v>
      </c>
      <c r="T4530" s="13">
        <f t="shared" si="70"/>
        <v>0.15</v>
      </c>
      <c r="U4530">
        <f>IFERROR(T4530*I4530,0)</f>
        <v>0.18409500000000001</v>
      </c>
      <c r="V4530" t="str">
        <f>IF(AND(N4530=O4530,P4530=N4530),"same",IF(NOT(OR(O4530=N4530,P4530=N4530)),"conflict","change"))</f>
        <v>same</v>
      </c>
      <c r="W4530" s="55">
        <f>U4530-G4530</f>
        <v>-0.12270499999999995</v>
      </c>
    </row>
    <row r="4531" spans="1:23" ht="21" hidden="1" outlineLevel="2" collapsed="1" x14ac:dyDescent="0.4">
      <c r="A4531" t="s">
        <v>5916</v>
      </c>
      <c r="B4531" t="s">
        <v>5911</v>
      </c>
      <c r="C4531" t="s">
        <v>5912</v>
      </c>
      <c r="D4531" s="34">
        <v>170345</v>
      </c>
      <c r="E4531" s="34">
        <v>719</v>
      </c>
      <c r="F4531" s="33">
        <v>0.3906</v>
      </c>
      <c r="G4531" s="33">
        <v>0.1051</v>
      </c>
      <c r="H4531">
        <v>0.42208459303178841</v>
      </c>
      <c r="I4531" s="33">
        <v>0.49570000000000003</v>
      </c>
      <c r="J4531" s="35">
        <f>G4531/I4531</f>
        <v>0.2120234012507565</v>
      </c>
      <c r="K4531">
        <v>0.54325452016689846</v>
      </c>
      <c r="L4531">
        <v>0.68942976356050079</v>
      </c>
      <c r="M4531">
        <v>0.5</v>
      </c>
      <c r="N4531" t="s">
        <v>37</v>
      </c>
      <c r="O4531" s="53" t="s">
        <v>37</v>
      </c>
      <c r="P4531" s="54" t="str">
        <f>'Sheet1 (2)'!O672</f>
        <v>B</v>
      </c>
      <c r="Q4531" s="31" t="str">
        <f>IF(U4531="same",N4531,IF(O4531=N4531,P4531,O4531))</f>
        <v>B</v>
      </c>
      <c r="R4531">
        <f>VLOOKUP(IF(V4531="same",N4531,IF(O4531=N4531,P4531,O4531)),$AA$2:$AL$8,9,FALSE)</f>
        <v>0.25</v>
      </c>
      <c r="S4531" s="11">
        <f>(L4531-M4531)/L4531</f>
        <v>0.27476296146863033</v>
      </c>
      <c r="T4531" s="13">
        <f t="shared" si="70"/>
        <v>0.25</v>
      </c>
      <c r="U4531">
        <f>IFERROR(T4531*I4531,0)</f>
        <v>0.12392500000000001</v>
      </c>
      <c r="V4531" t="str">
        <f>IF(AND(N4531=O4531,P4531=N4531),"same",IF(NOT(OR(O4531=N4531,P4531=N4531)),"conflict","change"))</f>
        <v>same</v>
      </c>
      <c r="W4531" s="55">
        <f>U4531-G4531</f>
        <v>1.8825000000000008E-2</v>
      </c>
    </row>
    <row r="4532" spans="1:23" ht="21" hidden="1" outlineLevel="2" x14ac:dyDescent="0.4">
      <c r="A4532" t="s">
        <v>5917</v>
      </c>
      <c r="B4532" t="s">
        <v>5911</v>
      </c>
      <c r="C4532" t="s">
        <v>5912</v>
      </c>
      <c r="D4532" s="34">
        <v>23374</v>
      </c>
      <c r="E4532" s="34">
        <v>697</v>
      </c>
      <c r="F4532" s="33">
        <v>0.43919999999999998</v>
      </c>
      <c r="G4532" s="33">
        <v>0.14530000000000001</v>
      </c>
      <c r="H4532">
        <v>2.9819457516899117</v>
      </c>
      <c r="I4532" s="33">
        <v>0.58450000000000002</v>
      </c>
      <c r="J4532" s="35">
        <f>G4532/I4532</f>
        <v>0.2485885372112917</v>
      </c>
      <c r="K4532">
        <v>0.63012912482065997</v>
      </c>
      <c r="L4532">
        <v>0.83859397417503589</v>
      </c>
      <c r="M4532">
        <v>0.6</v>
      </c>
      <c r="N4532" t="s">
        <v>34</v>
      </c>
      <c r="O4532" s="53" t="s">
        <v>34</v>
      </c>
      <c r="P4532" s="54" t="str">
        <f>'Sheet1 (2)'!O691</f>
        <v>A</v>
      </c>
      <c r="Q4532" s="31" t="str">
        <f>IF(U4532="same",N4532,IF(O4532=N4532,P4532,O4532))</f>
        <v>A</v>
      </c>
      <c r="R4532">
        <f>VLOOKUP(IF(V4532="same",N4532,IF(O4532=N4532,P4532,O4532)),$AA$2:$AL$8,9,FALSE)</f>
        <v>0.15</v>
      </c>
      <c r="S4532" s="11">
        <f>(L4532-M4532)/L4532</f>
        <v>0.28451668092386662</v>
      </c>
      <c r="T4532" s="13">
        <f t="shared" si="70"/>
        <v>0.15</v>
      </c>
      <c r="U4532">
        <f>IFERROR(T4532*I4532,0)</f>
        <v>8.7675000000000003E-2</v>
      </c>
      <c r="V4532" t="str">
        <f>IF(AND(N4532=O4532,P4532=N4532),"same",IF(NOT(OR(O4532=N4532,P4532=N4532)),"conflict","change"))</f>
        <v>same</v>
      </c>
      <c r="W4532" s="55">
        <f>U4532-G4532</f>
        <v>-5.762500000000001E-2</v>
      </c>
    </row>
    <row r="4533" spans="1:23" ht="21" hidden="1" outlineLevel="2" collapsed="1" x14ac:dyDescent="0.4">
      <c r="A4533" t="s">
        <v>5918</v>
      </c>
      <c r="B4533" t="s">
        <v>5911</v>
      </c>
      <c r="C4533" t="s">
        <v>5912</v>
      </c>
      <c r="D4533" s="34">
        <v>40133</v>
      </c>
      <c r="E4533" s="34">
        <v>1004</v>
      </c>
      <c r="F4533" s="33">
        <v>0.68240000000000001</v>
      </c>
      <c r="G4533" s="33">
        <v>0.2276</v>
      </c>
      <c r="H4533">
        <v>2.5016819076570402</v>
      </c>
      <c r="I4533" s="33">
        <v>0.91</v>
      </c>
      <c r="J4533" s="35">
        <f>G4533/I4533</f>
        <v>0.2501098901098901</v>
      </c>
      <c r="K4533">
        <v>0.67968127490039842</v>
      </c>
      <c r="L4533">
        <v>0.90637450199203184</v>
      </c>
      <c r="M4533">
        <v>0.5</v>
      </c>
      <c r="N4533" t="s">
        <v>37</v>
      </c>
      <c r="O4533" s="53" t="s">
        <v>37</v>
      </c>
      <c r="P4533" s="54" t="str">
        <f>'Sheet1 (2)'!O826</f>
        <v>B</v>
      </c>
      <c r="Q4533" s="31" t="str">
        <f>IF(U4533="same",N4533,IF(O4533=N4533,P4533,O4533))</f>
        <v>B</v>
      </c>
      <c r="R4533">
        <f>VLOOKUP(IF(V4533="same",N4533,IF(O4533=N4533,P4533,O4533)),$AA$2:$AL$8,9,FALSE)</f>
        <v>0.25</v>
      </c>
      <c r="S4533" s="11">
        <f>(L4533-M4533)/L4533</f>
        <v>0.44835164835164831</v>
      </c>
      <c r="T4533" s="13">
        <f t="shared" si="70"/>
        <v>0.25</v>
      </c>
      <c r="U4533">
        <f>IFERROR(T4533*I4533,0)</f>
        <v>0.22750000000000001</v>
      </c>
      <c r="V4533" t="str">
        <f>IF(AND(N4533=O4533,P4533=N4533),"same",IF(NOT(OR(O4533=N4533,P4533=N4533)),"conflict","change"))</f>
        <v>same</v>
      </c>
      <c r="W4533" s="55">
        <f>U4533-G4533</f>
        <v>-9.9999999999988987E-5</v>
      </c>
    </row>
    <row r="4534" spans="1:23" ht="21" hidden="1" outlineLevel="2" x14ac:dyDescent="0.4">
      <c r="A4534" t="s">
        <v>5919</v>
      </c>
      <c r="B4534" t="s">
        <v>5911</v>
      </c>
      <c r="C4534" t="s">
        <v>5912</v>
      </c>
      <c r="D4534" s="34">
        <v>60855</v>
      </c>
      <c r="E4534" s="34">
        <v>1366</v>
      </c>
      <c r="F4534" s="33">
        <v>0.89849999999999997</v>
      </c>
      <c r="G4534" s="33">
        <v>0.2994</v>
      </c>
      <c r="H4534">
        <v>2.2446799769944952</v>
      </c>
      <c r="I4534" s="33">
        <v>1.1979</v>
      </c>
      <c r="J4534" s="35">
        <f>G4534/I4534</f>
        <v>0.24993739043325822</v>
      </c>
      <c r="K4534">
        <v>0.65775988286969256</v>
      </c>
      <c r="L4534">
        <v>0.87693997071742302</v>
      </c>
      <c r="M4534">
        <v>0.6</v>
      </c>
      <c r="N4534" t="s">
        <v>34</v>
      </c>
      <c r="O4534" s="53" t="s">
        <v>34</v>
      </c>
      <c r="P4534" s="54" t="str">
        <f>'Sheet1 (2)'!O1108</f>
        <v>A</v>
      </c>
      <c r="Q4534" s="31" t="str">
        <f>IF(U4534="same",N4534,IF(O4534=N4534,P4534,O4534))</f>
        <v>A</v>
      </c>
      <c r="R4534">
        <f>VLOOKUP(IF(V4534="same",N4534,IF(O4534=N4534,P4534,O4534)),$AA$2:$AL$8,9,FALSE)</f>
        <v>0.15</v>
      </c>
      <c r="S4534" s="11">
        <f>(L4534-M4534)/L4534</f>
        <v>0.31580265464562979</v>
      </c>
      <c r="T4534" s="13">
        <f t="shared" si="70"/>
        <v>0.15</v>
      </c>
      <c r="U4534">
        <f>IFERROR(T4534*I4534,0)</f>
        <v>0.17968499999999998</v>
      </c>
      <c r="V4534" t="str">
        <f>IF(AND(N4534=O4534,P4534=N4534),"same",IF(NOT(OR(O4534=N4534,P4534=N4534)),"conflict","change"))</f>
        <v>same</v>
      </c>
      <c r="W4534" s="55">
        <f>U4534-G4534</f>
        <v>-0.11971500000000002</v>
      </c>
    </row>
    <row r="4535" spans="1:23" ht="21" hidden="1" outlineLevel="2" x14ac:dyDescent="0.4">
      <c r="A4535" t="s">
        <v>5920</v>
      </c>
      <c r="B4535" t="s">
        <v>5911</v>
      </c>
      <c r="C4535" t="s">
        <v>5912</v>
      </c>
      <c r="D4535" s="34">
        <v>35562</v>
      </c>
      <c r="E4535" s="34">
        <v>1125</v>
      </c>
      <c r="F4535" s="33">
        <v>0.74859999999999993</v>
      </c>
      <c r="G4535" s="33">
        <v>0.2495</v>
      </c>
      <c r="H4535">
        <v>3.1634891175974356</v>
      </c>
      <c r="I4535" s="33">
        <v>0.99809999999999999</v>
      </c>
      <c r="J4535" s="35">
        <f>G4535/I4535</f>
        <v>0.2499749524095782</v>
      </c>
      <c r="K4535">
        <v>0.66542222222222214</v>
      </c>
      <c r="L4535">
        <v>0.88719999999999999</v>
      </c>
      <c r="M4535">
        <v>0.5</v>
      </c>
      <c r="N4535" t="s">
        <v>37</v>
      </c>
      <c r="O4535" s="53" t="s">
        <v>37</v>
      </c>
      <c r="P4535" s="54" t="str">
        <f>'Sheet1 (2)'!O1166</f>
        <v>B</v>
      </c>
      <c r="Q4535" s="31" t="str">
        <f>IF(U4535="same",N4535,IF(O4535=N4535,P4535,O4535))</f>
        <v>B</v>
      </c>
      <c r="R4535">
        <f>VLOOKUP(IF(V4535="same",N4535,IF(O4535=N4535,P4535,O4535)),$AA$2:$AL$8,9,FALSE)</f>
        <v>0.25</v>
      </c>
      <c r="S4535" s="11">
        <f>(L4535-M4535)/L4535</f>
        <v>0.436429215509468</v>
      </c>
      <c r="T4535" s="13">
        <f t="shared" si="70"/>
        <v>0.25</v>
      </c>
      <c r="U4535">
        <f>IFERROR(T4535*I4535,0)</f>
        <v>0.249525</v>
      </c>
      <c r="V4535" t="str">
        <f>IF(AND(N4535=O4535,P4535=N4535),"same",IF(NOT(OR(O4535=N4535,P4535=N4535)),"conflict","change"))</f>
        <v>same</v>
      </c>
      <c r="W4535" s="55">
        <f>U4535-G4535</f>
        <v>2.4999999999997247E-5</v>
      </c>
    </row>
    <row r="4536" spans="1:23" ht="21" hidden="1" outlineLevel="2" collapsed="1" x14ac:dyDescent="0.4">
      <c r="A4536" t="s">
        <v>5921</v>
      </c>
      <c r="B4536" t="s">
        <v>5911</v>
      </c>
      <c r="C4536" t="s">
        <v>5912</v>
      </c>
      <c r="D4536" s="34">
        <v>31795</v>
      </c>
      <c r="E4536" s="34">
        <v>788</v>
      </c>
      <c r="F4536" s="33">
        <v>0.5625</v>
      </c>
      <c r="G4536" s="33">
        <v>0.18709999999999999</v>
      </c>
      <c r="H4536">
        <v>2.4783771033181319</v>
      </c>
      <c r="I4536" s="33">
        <v>0.74960000000000004</v>
      </c>
      <c r="J4536" s="35">
        <f>G4536/I4536</f>
        <v>0.24959978655282813</v>
      </c>
      <c r="K4536">
        <v>0.71383248730964466</v>
      </c>
      <c r="L4536">
        <v>0.95126903553299491</v>
      </c>
      <c r="M4536">
        <v>0.6</v>
      </c>
      <c r="N4536" t="s">
        <v>34</v>
      </c>
      <c r="O4536" s="53" t="s">
        <v>34</v>
      </c>
      <c r="P4536" s="54" t="str">
        <f>'Sheet1 (2)'!O1651</f>
        <v>A</v>
      </c>
      <c r="Q4536" s="31" t="str">
        <f>IF(U4536="same",N4536,IF(O4536=N4536,P4536,O4536))</f>
        <v>A</v>
      </c>
      <c r="R4536">
        <f>VLOOKUP(IF(V4536="same",N4536,IF(O4536=N4536,P4536,O4536)),$AA$2:$AL$8,9,FALSE)</f>
        <v>0.15</v>
      </c>
      <c r="S4536" s="11">
        <f>(L4536-M4536)/L4536</f>
        <v>0.36926360725720386</v>
      </c>
      <c r="T4536" s="13">
        <f t="shared" si="70"/>
        <v>0.15</v>
      </c>
      <c r="U4536">
        <f>IFERROR(T4536*I4536,0)</f>
        <v>0.11244</v>
      </c>
      <c r="V4536" t="str">
        <f>IF(AND(N4536=O4536,P4536=N4536),"same",IF(NOT(OR(O4536=N4536,P4536=N4536)),"conflict","change"))</f>
        <v>same</v>
      </c>
      <c r="W4536" s="55">
        <f>U4536-G4536</f>
        <v>-7.465999999999999E-2</v>
      </c>
    </row>
    <row r="4537" spans="1:23" ht="21" hidden="1" outlineLevel="2" x14ac:dyDescent="0.4">
      <c r="A4537" t="s">
        <v>5922</v>
      </c>
      <c r="B4537" t="s">
        <v>5911</v>
      </c>
      <c r="C4537" t="s">
        <v>5912</v>
      </c>
      <c r="D4537" s="34">
        <v>40028</v>
      </c>
      <c r="E4537" s="34">
        <v>952</v>
      </c>
      <c r="F4537" s="33">
        <v>0.61649999999999994</v>
      </c>
      <c r="G4537" s="33">
        <v>0.1852</v>
      </c>
      <c r="H4537">
        <v>2.3783351653842311</v>
      </c>
      <c r="I4537" s="33">
        <v>0.80169999999999997</v>
      </c>
      <c r="J4537" s="35">
        <f>G4537/I4537</f>
        <v>0.23100910565049271</v>
      </c>
      <c r="K4537">
        <v>0.6475840336134453</v>
      </c>
      <c r="L4537">
        <v>0.84212184873949569</v>
      </c>
      <c r="M4537">
        <v>0.6</v>
      </c>
      <c r="N4537" t="s">
        <v>34</v>
      </c>
      <c r="O4537" s="53" t="s">
        <v>34</v>
      </c>
      <c r="P4537" s="54" t="str">
        <f>'Sheet1 (2)'!O2375</f>
        <v>A</v>
      </c>
      <c r="Q4537" s="31" t="str">
        <f>IF(U4537="same",N4537,IF(O4537=N4537,P4537,O4537))</f>
        <v>A</v>
      </c>
      <c r="R4537">
        <f>VLOOKUP(IF(V4537="same",N4537,IF(O4537=N4537,P4537,O4537)),$AA$2:$AL$8,9,FALSE)</f>
        <v>0.15</v>
      </c>
      <c r="S4537" s="11">
        <f>(L4537-M4537)/L4537</f>
        <v>0.28751403268055375</v>
      </c>
      <c r="T4537" s="13">
        <f t="shared" si="70"/>
        <v>0.15</v>
      </c>
      <c r="U4537">
        <f>IFERROR(T4537*I4537,0)</f>
        <v>0.12025499999999999</v>
      </c>
      <c r="V4537" t="str">
        <f>IF(AND(N4537=O4537,P4537=N4537),"same",IF(NOT(OR(O4537=N4537,P4537=N4537)),"conflict","change"))</f>
        <v>same</v>
      </c>
      <c r="W4537" s="55">
        <f>U4537-G4537</f>
        <v>-6.4945000000000017E-2</v>
      </c>
    </row>
    <row r="4538" spans="1:23" ht="21" hidden="1" outlineLevel="2" collapsed="1" x14ac:dyDescent="0.4">
      <c r="A4538" s="18" t="s">
        <v>5923</v>
      </c>
      <c r="B4538" t="s">
        <v>5911</v>
      </c>
      <c r="C4538" t="s">
        <v>5912</v>
      </c>
      <c r="D4538" s="34">
        <v>277705</v>
      </c>
      <c r="E4538" s="34">
        <v>8671</v>
      </c>
      <c r="F4538" s="33">
        <v>5.4593999999999996</v>
      </c>
      <c r="G4538" s="33">
        <v>1.8193999999999999</v>
      </c>
      <c r="H4538">
        <v>3.12237806305252</v>
      </c>
      <c r="I4538" s="33">
        <v>7.2787999999999995</v>
      </c>
      <c r="J4538" s="35">
        <f>G4538/I4538</f>
        <v>0.24995878441501346</v>
      </c>
      <c r="K4538">
        <v>0.62961596125014407</v>
      </c>
      <c r="L4538">
        <v>0.83944181755276204</v>
      </c>
      <c r="M4538">
        <v>0.5</v>
      </c>
      <c r="N4538" t="s">
        <v>37</v>
      </c>
      <c r="O4538" s="53" t="s">
        <v>37</v>
      </c>
      <c r="P4538" s="54" t="str">
        <f>'Sheet1 (2)'!O3141</f>
        <v>B</v>
      </c>
      <c r="Q4538" s="31" t="str">
        <f>IF(U4538="same",N4538,IF(O4538=N4538,P4538,O4538))</f>
        <v>B</v>
      </c>
      <c r="R4538">
        <f>VLOOKUP(IF(V4538="same",N4538,IF(O4538=N4538,P4538,O4538)),$AA$2:$AL$8,9,FALSE)</f>
        <v>0.25</v>
      </c>
      <c r="S4538" s="11">
        <f>(L4538-M4538)/L4538</f>
        <v>0.40436610430290704</v>
      </c>
      <c r="T4538" s="13">
        <f t="shared" si="70"/>
        <v>0.25</v>
      </c>
      <c r="U4538">
        <f>IFERROR(T4538*I4538,0)</f>
        <v>1.8196999999999999</v>
      </c>
      <c r="V4538" t="str">
        <f>IF(AND(N4538=O4538,P4538=N4538),"same",IF(NOT(OR(O4538=N4538,P4538=N4538)),"conflict","change"))</f>
        <v>same</v>
      </c>
      <c r="W4538" s="55">
        <f>U4538-G4538</f>
        <v>2.9999999999996696E-4</v>
      </c>
    </row>
    <row r="4539" spans="1:23" ht="21" hidden="1" outlineLevel="2" x14ac:dyDescent="0.4">
      <c r="A4539" t="s">
        <v>5924</v>
      </c>
      <c r="B4539" t="s">
        <v>5911</v>
      </c>
      <c r="C4539" t="s">
        <v>5912</v>
      </c>
      <c r="D4539" s="34">
        <v>6241</v>
      </c>
      <c r="E4539" s="34">
        <v>125</v>
      </c>
      <c r="F4539" s="33">
        <v>7.1999999999999995E-2</v>
      </c>
      <c r="G4539" s="33">
        <v>2.3799999999999998E-2</v>
      </c>
      <c r="H4539">
        <v>2.0028841531805801</v>
      </c>
      <c r="I4539" s="33">
        <v>9.5799999999999996E-2</v>
      </c>
      <c r="J4539" s="35">
        <f>G4539/I4539</f>
        <v>0.24843423799582462</v>
      </c>
      <c r="K4539">
        <v>0.57599999999999996</v>
      </c>
      <c r="L4539">
        <v>0.76639999999999997</v>
      </c>
      <c r="M4539">
        <v>0.5</v>
      </c>
      <c r="N4539" t="s">
        <v>37</v>
      </c>
      <c r="O4539" s="53" t="s">
        <v>37</v>
      </c>
      <c r="P4539" s="54" t="str">
        <f>'Sheet1 (2)'!O3306</f>
        <v>B</v>
      </c>
      <c r="Q4539" s="31" t="str">
        <f>IF(U4539="same",N4539,IF(O4539=N4539,P4539,O4539))</f>
        <v>B</v>
      </c>
      <c r="R4539">
        <f>VLOOKUP(IF(V4539="same",N4539,IF(O4539=N4539,P4539,O4539)),$AA$2:$AL$8,9,FALSE)</f>
        <v>0.25</v>
      </c>
      <c r="S4539" s="11">
        <f>(L4539-M4539)/L4539</f>
        <v>0.3475991649269311</v>
      </c>
      <c r="T4539" s="13">
        <f t="shared" si="70"/>
        <v>0.25</v>
      </c>
      <c r="U4539">
        <f>IFERROR(T4539*I4539,0)</f>
        <v>2.3949999999999999E-2</v>
      </c>
      <c r="V4539" t="str">
        <f>IF(AND(N4539=O4539,P4539=N4539),"same",IF(NOT(OR(O4539=N4539,P4539=N4539)),"conflict","change"))</f>
        <v>same</v>
      </c>
      <c r="W4539" s="55">
        <f>U4539-G4539</f>
        <v>1.5000000000000083E-4</v>
      </c>
    </row>
    <row r="4540" spans="1:23" ht="21" hidden="1" outlineLevel="2" x14ac:dyDescent="0.4">
      <c r="A4540" t="s">
        <v>5925</v>
      </c>
      <c r="B4540" t="s">
        <v>5911</v>
      </c>
      <c r="C4540" t="s">
        <v>5912</v>
      </c>
      <c r="D4540" s="34">
        <v>21821</v>
      </c>
      <c r="E4540" s="34">
        <v>1783</v>
      </c>
      <c r="F4540" s="33">
        <v>1.7004999999999999</v>
      </c>
      <c r="G4540" s="33">
        <v>0.56710000000000005</v>
      </c>
      <c r="H4540">
        <v>8.1710279088951019</v>
      </c>
      <c r="I4540" s="33">
        <v>2.2675999999999998</v>
      </c>
      <c r="J4540" s="35">
        <f>G4540/I4540</f>
        <v>0.25008819897689188</v>
      </c>
      <c r="K4540">
        <v>0.9537296690970275</v>
      </c>
      <c r="L4540">
        <v>1.2717891194615816</v>
      </c>
      <c r="M4540">
        <v>0.6</v>
      </c>
      <c r="N4540" t="s">
        <v>34</v>
      </c>
      <c r="O4540" s="53" t="s">
        <v>34</v>
      </c>
      <c r="P4540" s="54" t="str">
        <f>'Sheet1 (2)'!O4477</f>
        <v>A</v>
      </c>
      <c r="Q4540" s="31" t="str">
        <f>IF(U4540="same",N4540,IF(O4540=N4540,P4540,O4540))</f>
        <v>A</v>
      </c>
      <c r="R4540">
        <f>VLOOKUP(IF(V4540="same",N4540,IF(O4540=N4540,P4540,O4540)),$AA$2:$AL$8,9,FALSE)</f>
        <v>0.15</v>
      </c>
      <c r="S4540" s="11">
        <f>(L4540-M4540)/L4540</f>
        <v>0.52822367260539782</v>
      </c>
      <c r="T4540" s="13">
        <f t="shared" si="70"/>
        <v>0.15</v>
      </c>
      <c r="U4540">
        <f>IFERROR(T4540*I4540,0)</f>
        <v>0.34013999999999994</v>
      </c>
      <c r="V4540" t="str">
        <f>IF(AND(N4540=O4540,P4540=N4540),"same",IF(NOT(OR(O4540=N4540,P4540=N4540)),"conflict","change"))</f>
        <v>same</v>
      </c>
      <c r="W4540" s="55">
        <f>U4540-G4540</f>
        <v>-0.22696000000000011</v>
      </c>
    </row>
    <row r="4541" spans="1:23" ht="21" outlineLevel="1" collapsed="1" x14ac:dyDescent="0.4">
      <c r="C4541" s="29" t="s">
        <v>5926</v>
      </c>
      <c r="D4541" s="34">
        <f>SUBTOTAL(9,D4527:D4540)</f>
        <v>896621</v>
      </c>
      <c r="E4541" s="34">
        <f>SUBTOTAL(9,E4527:E4540)</f>
        <v>24399</v>
      </c>
      <c r="F4541" s="33">
        <f>SUBTOTAL(9,F4527:F4540)</f>
        <v>15.665799999999999</v>
      </c>
      <c r="G4541" s="33">
        <f>SUBTOTAL(9,G4527:G4540)</f>
        <v>5.4353999999999996</v>
      </c>
      <c r="I4541" s="33">
        <f>SUBTOTAL(9,I4527:I4540)</f>
        <v>21.101200000000006</v>
      </c>
      <c r="J4541" s="35"/>
      <c r="O4541" s="53"/>
      <c r="P4541" s="54"/>
      <c r="Q4541" s="31"/>
      <c r="T4541" s="13">
        <f t="shared" si="70"/>
        <v>0</v>
      </c>
      <c r="U4541">
        <f>SUBTOTAL(9,U4527:U4540)</f>
        <v>4.5131199999999998</v>
      </c>
      <c r="W4541" s="55">
        <f>SUBTOTAL(9,W4527:W4540)</f>
        <v>-0.92228000000000021</v>
      </c>
    </row>
    <row r="4542" spans="1:23" ht="21" hidden="1" outlineLevel="2" x14ac:dyDescent="0.4">
      <c r="A4542" t="s">
        <v>6114</v>
      </c>
      <c r="B4542" t="s">
        <v>6115</v>
      </c>
      <c r="C4542" t="s">
        <v>6116</v>
      </c>
      <c r="D4542" s="34">
        <v>228133</v>
      </c>
      <c r="E4542" s="34">
        <v>38569</v>
      </c>
      <c r="F4542" s="33">
        <v>7.7206000000000001</v>
      </c>
      <c r="G4542" s="33">
        <v>3.8026000000000009</v>
      </c>
      <c r="H4542">
        <v>16.906366023328498</v>
      </c>
      <c r="I4542" s="33">
        <v>11.523200000000001</v>
      </c>
      <c r="J4542" s="35">
        <f>G4542/I4542</f>
        <v>0.32999514023882259</v>
      </c>
      <c r="K4542">
        <v>0.20017630739713241</v>
      </c>
      <c r="L4542">
        <v>0.29876844097591332</v>
      </c>
      <c r="M4542">
        <v>0.1</v>
      </c>
      <c r="N4542" t="s">
        <v>37</v>
      </c>
      <c r="O4542" s="53" t="s">
        <v>37</v>
      </c>
      <c r="P4542" s="54" t="str">
        <f>'Sheet1 (2)'!O3889</f>
        <v>B</v>
      </c>
      <c r="Q4542" s="31" t="str">
        <f>IF(U4542="same",N4542,IF(O4542=N4542,P4542,O4542))</f>
        <v>B</v>
      </c>
      <c r="R4542">
        <f>VLOOKUP(IF(V4542="same",N4542,IF(O4542=N4542,P4542,O4542)),$AA$2:$AL$8,9,FALSE)</f>
        <v>0.25</v>
      </c>
      <c r="S4542" s="11">
        <f>(L4542-M4542)/L4542</f>
        <v>0.66529262704804226</v>
      </c>
      <c r="T4542" s="13">
        <f t="shared" si="70"/>
        <v>0.25</v>
      </c>
      <c r="U4542">
        <f>IFERROR(T4542*I4542,0)</f>
        <v>2.8808000000000002</v>
      </c>
      <c r="V4542" t="str">
        <f>IF(AND(N4542=O4542,P4542=N4542),"same",IF(NOT(OR(O4542=N4542,P4542=N4542)),"conflict","change"))</f>
        <v>same</v>
      </c>
      <c r="W4542" s="55">
        <f>U4542-G4542</f>
        <v>-0.92180000000000062</v>
      </c>
    </row>
    <row r="4543" spans="1:23" ht="21" outlineLevel="1" collapsed="1" x14ac:dyDescent="0.4">
      <c r="C4543" s="29" t="s">
        <v>6117</v>
      </c>
      <c r="D4543" s="34">
        <f>SUBTOTAL(9,D4542:D4542)</f>
        <v>228133</v>
      </c>
      <c r="E4543" s="34">
        <f>SUBTOTAL(9,E4542:E4542)</f>
        <v>38569</v>
      </c>
      <c r="F4543" s="33">
        <f>SUBTOTAL(9,F4542:F4542)</f>
        <v>7.7206000000000001</v>
      </c>
      <c r="G4543" s="33">
        <f>SUBTOTAL(9,G4542:G4542)</f>
        <v>3.8026000000000009</v>
      </c>
      <c r="I4543" s="33">
        <f>SUBTOTAL(9,I4542:I4542)</f>
        <v>11.523200000000001</v>
      </c>
      <c r="J4543" s="35"/>
      <c r="O4543" s="53"/>
      <c r="P4543" s="54"/>
      <c r="Q4543" s="31"/>
      <c r="T4543" s="13">
        <f t="shared" si="70"/>
        <v>0</v>
      </c>
      <c r="U4543">
        <f>SUBTOTAL(9,U4542:U4542)</f>
        <v>2.8808000000000002</v>
      </c>
      <c r="W4543" s="55">
        <f>SUBTOTAL(9,W4542:W4542)</f>
        <v>-0.92180000000000062</v>
      </c>
    </row>
    <row r="4544" spans="1:23" ht="21" hidden="1" outlineLevel="2" x14ac:dyDescent="0.4">
      <c r="A4544" t="s">
        <v>6147</v>
      </c>
      <c r="B4544" t="s">
        <v>6148</v>
      </c>
      <c r="C4544" t="s">
        <v>6149</v>
      </c>
      <c r="D4544" s="34">
        <v>2056</v>
      </c>
      <c r="E4544" s="34">
        <v>224</v>
      </c>
      <c r="F4544" s="33">
        <v>2.4E-2</v>
      </c>
      <c r="G4544" s="33">
        <v>1.2E-2</v>
      </c>
      <c r="H4544">
        <v>10.894941634241246</v>
      </c>
      <c r="I4544" s="33">
        <v>3.6000000000000004E-2</v>
      </c>
      <c r="J4544" s="35">
        <f>G4544/I4544</f>
        <v>0.33333333333333331</v>
      </c>
      <c r="K4544">
        <v>0.10714285714285714</v>
      </c>
      <c r="L4544">
        <v>0.16071428571428575</v>
      </c>
      <c r="M4544">
        <v>0.15</v>
      </c>
      <c r="N4544" t="s">
        <v>37</v>
      </c>
      <c r="O4544" s="53" t="s">
        <v>37</v>
      </c>
      <c r="P4544" s="54" t="str">
        <f>'Sheet1 (2)'!O51</f>
        <v>B</v>
      </c>
      <c r="Q4544" s="31" t="str">
        <f>IF(U4544="same",N4544,IF(O4544=N4544,P4544,O4544))</f>
        <v>B</v>
      </c>
      <c r="R4544">
        <f>VLOOKUP(IF(V4544="same",N4544,IF(O4544=N4544,P4544,O4544)),$AA$2:$AL$8,9,FALSE)</f>
        <v>0.25</v>
      </c>
      <c r="S4544" s="11">
        <f>(L4544-M4544)/L4544</f>
        <v>6.6666666666666929E-2</v>
      </c>
      <c r="T4544" s="13">
        <f t="shared" si="70"/>
        <v>6.6666666666666929E-2</v>
      </c>
      <c r="U4544">
        <f>IFERROR(T4544*I4544,0)</f>
        <v>2.4000000000000098E-3</v>
      </c>
      <c r="V4544" t="str">
        <f>IF(AND(N4544=O4544,P4544=N4544),"same",IF(NOT(OR(O4544=N4544,P4544=N4544)),"conflict","change"))</f>
        <v>same</v>
      </c>
      <c r="W4544" s="55">
        <f>U4544-G4544</f>
        <v>-9.5999999999999905E-3</v>
      </c>
    </row>
    <row r="4545" spans="1:23" ht="21" hidden="1" outlineLevel="2" x14ac:dyDescent="0.4">
      <c r="A4545" t="s">
        <v>6150</v>
      </c>
      <c r="B4545" t="s">
        <v>6148</v>
      </c>
      <c r="C4545" t="s">
        <v>6149</v>
      </c>
      <c r="D4545" s="34">
        <v>9385</v>
      </c>
      <c r="E4545" s="34">
        <v>1382</v>
      </c>
      <c r="F4545" s="33">
        <v>0.22280000000000003</v>
      </c>
      <c r="G4545" s="33">
        <v>9.2200000000000004E-2</v>
      </c>
      <c r="H4545">
        <v>14.72562599893447</v>
      </c>
      <c r="I4545" s="33">
        <v>0.31500000000000006</v>
      </c>
      <c r="J4545" s="35">
        <f>G4545/I4545</f>
        <v>0.29269841269841268</v>
      </c>
      <c r="K4545">
        <v>0.16121562952243129</v>
      </c>
      <c r="L4545">
        <v>0.22793053545586112</v>
      </c>
      <c r="M4545">
        <v>0.15</v>
      </c>
      <c r="N4545" t="s">
        <v>37</v>
      </c>
      <c r="O4545" s="53" t="s">
        <v>37</v>
      </c>
      <c r="P4545" s="54" t="str">
        <f>'Sheet1 (2)'!O151</f>
        <v>B</v>
      </c>
      <c r="Q4545" s="31" t="str">
        <f>IF(U4545="same",N4545,IF(O4545=N4545,P4545,O4545))</f>
        <v>B</v>
      </c>
      <c r="R4545">
        <f>VLOOKUP(IF(V4545="same",N4545,IF(O4545=N4545,P4545,O4545)),$AA$2:$AL$8,9,FALSE)</f>
        <v>0.25</v>
      </c>
      <c r="S4545" s="11">
        <f>(L4545-M4545)/L4545</f>
        <v>0.34190476190476204</v>
      </c>
      <c r="T4545" s="13">
        <f t="shared" si="70"/>
        <v>0.25</v>
      </c>
      <c r="U4545">
        <f>IFERROR(T4545*I4545,0)</f>
        <v>7.8750000000000014E-2</v>
      </c>
      <c r="V4545" t="str">
        <f>IF(AND(N4545=O4545,P4545=N4545),"same",IF(NOT(OR(O4545=N4545,P4545=N4545)),"conflict","change"))</f>
        <v>same</v>
      </c>
      <c r="W4545" s="55">
        <f>U4545-G4545</f>
        <v>-1.344999999999999E-2</v>
      </c>
    </row>
    <row r="4546" spans="1:23" ht="21" hidden="1" outlineLevel="2" x14ac:dyDescent="0.4">
      <c r="A4546" t="s">
        <v>6151</v>
      </c>
      <c r="B4546" t="s">
        <v>6148</v>
      </c>
      <c r="C4546" t="s">
        <v>6149</v>
      </c>
      <c r="D4546" s="34">
        <v>180442</v>
      </c>
      <c r="E4546" s="34">
        <v>12288</v>
      </c>
      <c r="F4546" s="33">
        <v>2.5807999999999995</v>
      </c>
      <c r="G4546" s="33">
        <v>1.2711999999999999</v>
      </c>
      <c r="H4546">
        <v>6.809944469691092</v>
      </c>
      <c r="I4546" s="33">
        <v>3.8519999999999994</v>
      </c>
      <c r="J4546" s="35">
        <f>G4546/I4546</f>
        <v>0.33001038421599171</v>
      </c>
      <c r="K4546">
        <v>0.21002604166666664</v>
      </c>
      <c r="L4546">
        <v>0.31347656249999994</v>
      </c>
      <c r="M4546">
        <v>0.15</v>
      </c>
      <c r="N4546" t="s">
        <v>37</v>
      </c>
      <c r="O4546" s="53" t="s">
        <v>37</v>
      </c>
      <c r="P4546" s="54" t="str">
        <f>'Sheet1 (2)'!O303</f>
        <v>B</v>
      </c>
      <c r="Q4546" s="31" t="str">
        <f>IF(U4546="same",N4546,IF(O4546=N4546,P4546,O4546))</f>
        <v>B</v>
      </c>
      <c r="R4546">
        <f>VLOOKUP(IF(V4546="same",N4546,IF(O4546=N4546,P4546,O4546)),$AA$2:$AL$8,9,FALSE)</f>
        <v>0.25</v>
      </c>
      <c r="S4546" s="11">
        <f>(L4546-M4546)/L4546</f>
        <v>0.52149532710280366</v>
      </c>
      <c r="T4546" s="13">
        <f t="shared" si="70"/>
        <v>0.25</v>
      </c>
      <c r="U4546">
        <f>IFERROR(T4546*I4546,0)</f>
        <v>0.96299999999999986</v>
      </c>
      <c r="V4546" t="str">
        <f>IF(AND(N4546=O4546,P4546=N4546),"same",IF(NOT(OR(O4546=N4546,P4546=N4546)),"conflict","change"))</f>
        <v>same</v>
      </c>
      <c r="W4546" s="55">
        <f>U4546-G4546</f>
        <v>-0.30820000000000003</v>
      </c>
    </row>
    <row r="4547" spans="1:23" ht="21" hidden="1" outlineLevel="2" x14ac:dyDescent="0.4">
      <c r="A4547" t="s">
        <v>6152</v>
      </c>
      <c r="B4547" t="s">
        <v>6148</v>
      </c>
      <c r="C4547" t="s">
        <v>6149</v>
      </c>
      <c r="D4547" s="34">
        <v>3199</v>
      </c>
      <c r="E4547" s="34">
        <v>200</v>
      </c>
      <c r="F4547" s="33">
        <v>1.8000000000000002E-2</v>
      </c>
      <c r="G4547" s="33">
        <v>9.0000000000000011E-3</v>
      </c>
      <c r="H4547">
        <v>6.2519537355423571</v>
      </c>
      <c r="I4547" s="33">
        <v>2.7000000000000003E-2</v>
      </c>
      <c r="J4547" s="35">
        <f>G4547/I4547</f>
        <v>0.33333333333333331</v>
      </c>
      <c r="K4547">
        <v>9.0000000000000024E-2</v>
      </c>
      <c r="L4547">
        <v>0.13500000000000001</v>
      </c>
      <c r="M4547">
        <v>0.15</v>
      </c>
      <c r="N4547" t="s">
        <v>37</v>
      </c>
      <c r="O4547" s="53" t="s">
        <v>37</v>
      </c>
      <c r="P4547" s="54" t="str">
        <f>'Sheet1 (2)'!O1168</f>
        <v>B</v>
      </c>
      <c r="Q4547" s="31" t="str">
        <f>IF(U4547="same",N4547,IF(O4547=N4547,P4547,O4547))</f>
        <v>B</v>
      </c>
      <c r="R4547">
        <f>VLOOKUP(IF(V4547="same",N4547,IF(O4547=N4547,P4547,O4547)),$AA$2:$AL$8,9,FALSE)</f>
        <v>0.25</v>
      </c>
      <c r="S4547" s="11">
        <f>(L4547-M4547)/L4547</f>
        <v>-0.11111111111111099</v>
      </c>
      <c r="T4547" s="13">
        <f t="shared" ref="T4547:T4610" si="71">MIN(S4547,R4547)</f>
        <v>-0.11111111111111099</v>
      </c>
      <c r="U4547">
        <f>IFERROR(T4547*I4547,0)</f>
        <v>-2.999999999999997E-3</v>
      </c>
      <c r="V4547" t="str">
        <f>IF(AND(N4547=O4547,P4547=N4547),"same",IF(NOT(OR(O4547=N4547,P4547=N4547)),"conflict","change"))</f>
        <v>same</v>
      </c>
      <c r="W4547" s="55">
        <f>U4547-G4547</f>
        <v>-1.1999999999999999E-2</v>
      </c>
    </row>
    <row r="4548" spans="1:23" ht="21" hidden="1" outlineLevel="2" x14ac:dyDescent="0.4">
      <c r="A4548" t="s">
        <v>6153</v>
      </c>
      <c r="B4548" t="s">
        <v>6148</v>
      </c>
      <c r="C4548" t="s">
        <v>6149</v>
      </c>
      <c r="D4548" s="34">
        <v>17325</v>
      </c>
      <c r="E4548" s="34">
        <v>188</v>
      </c>
      <c r="F4548" s="33">
        <v>4.2100000000000005E-2</v>
      </c>
      <c r="G4548" s="33">
        <v>2.0899999999999998E-2</v>
      </c>
      <c r="H4548">
        <v>1.0851370851370852</v>
      </c>
      <c r="I4548" s="33">
        <v>6.3E-2</v>
      </c>
      <c r="J4548" s="35">
        <f>G4548/I4548</f>
        <v>0.33174603174603173</v>
      </c>
      <c r="K4548">
        <v>0.22393617021276599</v>
      </c>
      <c r="L4548">
        <v>0.33510638297872342</v>
      </c>
      <c r="M4548">
        <v>0.15</v>
      </c>
      <c r="N4548" t="s">
        <v>37</v>
      </c>
      <c r="O4548" s="53" t="s">
        <v>37</v>
      </c>
      <c r="P4548" s="54" t="str">
        <f>'Sheet1 (2)'!O2153</f>
        <v>B</v>
      </c>
      <c r="Q4548" s="31" t="str">
        <f>IF(U4548="same",N4548,IF(O4548=N4548,P4548,O4548))</f>
        <v>B</v>
      </c>
      <c r="R4548">
        <f>VLOOKUP(IF(V4548="same",N4548,IF(O4548=N4548,P4548,O4548)),$AA$2:$AL$8,9,FALSE)</f>
        <v>0.25</v>
      </c>
      <c r="S4548" s="11">
        <f>(L4548-M4548)/L4548</f>
        <v>0.55238095238095242</v>
      </c>
      <c r="T4548" s="13">
        <f t="shared" si="71"/>
        <v>0.25</v>
      </c>
      <c r="U4548">
        <f>IFERROR(T4548*I4548,0)</f>
        <v>1.575E-2</v>
      </c>
      <c r="V4548" t="str">
        <f>IF(AND(N4548=O4548,P4548=N4548),"same",IF(NOT(OR(O4548=N4548,P4548=N4548)),"conflict","change"))</f>
        <v>same</v>
      </c>
      <c r="W4548" s="55">
        <f>U4548-G4548</f>
        <v>-5.1499999999999983E-3</v>
      </c>
    </row>
    <row r="4549" spans="1:23" ht="21" hidden="1" outlineLevel="2" x14ac:dyDescent="0.4">
      <c r="A4549" t="s">
        <v>6154</v>
      </c>
      <c r="B4549" t="s">
        <v>6148</v>
      </c>
      <c r="C4549" t="s">
        <v>6149</v>
      </c>
      <c r="D4549" s="34">
        <v>67103</v>
      </c>
      <c r="E4549" s="34">
        <v>5841</v>
      </c>
      <c r="F4549" s="33">
        <v>1.2907999999999999</v>
      </c>
      <c r="G4549" s="33">
        <v>0.63519999999999999</v>
      </c>
      <c r="H4549">
        <v>8.7045288586203302</v>
      </c>
      <c r="I4549" s="33">
        <v>1.9259999999999999</v>
      </c>
      <c r="J4549" s="35">
        <f>G4549/I4549</f>
        <v>0.32980269989615785</v>
      </c>
      <c r="K4549">
        <v>0.22098955658277691</v>
      </c>
      <c r="L4549">
        <v>0.32973805855161786</v>
      </c>
      <c r="M4549">
        <v>0.15</v>
      </c>
      <c r="N4549" t="s">
        <v>37</v>
      </c>
      <c r="O4549" s="53" t="s">
        <v>37</v>
      </c>
      <c r="P4549" s="54" t="str">
        <f>'Sheet1 (2)'!O2420</f>
        <v>B</v>
      </c>
      <c r="Q4549" s="31" t="str">
        <f>IF(U4549="same",N4549,IF(O4549=N4549,P4549,O4549))</f>
        <v>B</v>
      </c>
      <c r="R4549">
        <f>VLOOKUP(IF(V4549="same",N4549,IF(O4549=N4549,P4549,O4549)),$AA$2:$AL$8,9,FALSE)</f>
        <v>0.25</v>
      </c>
      <c r="S4549" s="11">
        <f>(L4549-M4549)/L4549</f>
        <v>0.54509345794392527</v>
      </c>
      <c r="T4549" s="13">
        <f t="shared" si="71"/>
        <v>0.25</v>
      </c>
      <c r="U4549">
        <f>IFERROR(T4549*I4549,0)</f>
        <v>0.48149999999999998</v>
      </c>
      <c r="V4549" t="str">
        <f>IF(AND(N4549=O4549,P4549=N4549),"same",IF(NOT(OR(O4549=N4549,P4549=N4549)),"conflict","change"))</f>
        <v>same</v>
      </c>
      <c r="W4549" s="55">
        <f>U4549-G4549</f>
        <v>-0.1537</v>
      </c>
    </row>
    <row r="4550" spans="1:23" ht="21" hidden="1" outlineLevel="2" x14ac:dyDescent="0.4">
      <c r="A4550" t="s">
        <v>6155</v>
      </c>
      <c r="B4550" t="s">
        <v>6148</v>
      </c>
      <c r="C4550" t="s">
        <v>6149</v>
      </c>
      <c r="D4550" s="34">
        <v>7736</v>
      </c>
      <c r="E4550" s="34">
        <v>1201</v>
      </c>
      <c r="F4550" s="33">
        <v>0.18480000000000002</v>
      </c>
      <c r="G4550" s="33">
        <v>7.6200000000000004E-2</v>
      </c>
      <c r="H4550">
        <v>15.524819027921406</v>
      </c>
      <c r="I4550" s="33">
        <v>0.26100000000000001</v>
      </c>
      <c r="J4550" s="35">
        <f>G4550/I4550</f>
        <v>0.29195402298850576</v>
      </c>
      <c r="K4550">
        <v>0.15387177352206496</v>
      </c>
      <c r="L4550">
        <v>0.21731890091590342</v>
      </c>
      <c r="M4550">
        <v>0.15</v>
      </c>
      <c r="N4550" t="s">
        <v>37</v>
      </c>
      <c r="O4550" s="53" t="s">
        <v>37</v>
      </c>
      <c r="P4550" s="54" t="str">
        <f>'Sheet1 (2)'!O2543</f>
        <v>B</v>
      </c>
      <c r="Q4550" s="31" t="str">
        <f>IF(U4550="same",N4550,IF(O4550=N4550,P4550,O4550))</f>
        <v>B</v>
      </c>
      <c r="R4550">
        <f>VLOOKUP(IF(V4550="same",N4550,IF(O4550=N4550,P4550,O4550)),$AA$2:$AL$8,9,FALSE)</f>
        <v>0.25</v>
      </c>
      <c r="S4550" s="11">
        <f>(L4550-M4550)/L4550</f>
        <v>0.30977011494252876</v>
      </c>
      <c r="T4550" s="13">
        <f t="shared" si="71"/>
        <v>0.25</v>
      </c>
      <c r="U4550">
        <f>IFERROR(T4550*I4550,0)</f>
        <v>6.5250000000000002E-2</v>
      </c>
      <c r="V4550" t="str">
        <f>IF(AND(N4550=O4550,P4550=N4550),"same",IF(NOT(OR(O4550=N4550,P4550=N4550)),"conflict","change"))</f>
        <v>same</v>
      </c>
      <c r="W4550" s="55">
        <f>U4550-G4550</f>
        <v>-1.0950000000000001E-2</v>
      </c>
    </row>
    <row r="4551" spans="1:23" ht="21" hidden="1" outlineLevel="2" x14ac:dyDescent="0.4">
      <c r="A4551" t="s">
        <v>6156</v>
      </c>
      <c r="B4551" t="s">
        <v>6148</v>
      </c>
      <c r="C4551" t="s">
        <v>6149</v>
      </c>
      <c r="D4551" s="34">
        <v>89729</v>
      </c>
      <c r="E4551" s="34">
        <v>10608</v>
      </c>
      <c r="F4551" s="33">
        <v>2.1225000000000001</v>
      </c>
      <c r="G4551" s="33">
        <v>1.0454999999999999</v>
      </c>
      <c r="H4551">
        <v>11.822264819623532</v>
      </c>
      <c r="I4551" s="33">
        <v>3.1680000000000001</v>
      </c>
      <c r="J4551" s="35">
        <f>G4551/I4551</f>
        <v>0.33001893939393934</v>
      </c>
      <c r="K4551">
        <v>0.20008484162895929</v>
      </c>
      <c r="L4551">
        <v>0.29864253393665158</v>
      </c>
      <c r="M4551">
        <v>0.15</v>
      </c>
      <c r="N4551" t="s">
        <v>37</v>
      </c>
      <c r="O4551" s="53" t="s">
        <v>37</v>
      </c>
      <c r="P4551" s="54" t="str">
        <f>'Sheet1 (2)'!O2973</f>
        <v>B</v>
      </c>
      <c r="Q4551" s="31" t="str">
        <f>IF(U4551="same",N4551,IF(O4551=N4551,P4551,O4551))</f>
        <v>B</v>
      </c>
      <c r="R4551">
        <f>VLOOKUP(IF(V4551="same",N4551,IF(O4551=N4551,P4551,O4551)),$AA$2:$AL$8,9,FALSE)</f>
        <v>0.25</v>
      </c>
      <c r="S4551" s="11">
        <f>(L4551-M4551)/L4551</f>
        <v>0.49772727272727274</v>
      </c>
      <c r="T4551" s="13">
        <f t="shared" si="71"/>
        <v>0.25</v>
      </c>
      <c r="U4551">
        <f>IFERROR(T4551*I4551,0)</f>
        <v>0.79200000000000004</v>
      </c>
      <c r="V4551" t="str">
        <f>IF(AND(N4551=O4551,P4551=N4551),"same",IF(NOT(OR(O4551=N4551,P4551=N4551)),"conflict","change"))</f>
        <v>same</v>
      </c>
      <c r="W4551" s="55">
        <f>U4551-G4551</f>
        <v>-0.25349999999999984</v>
      </c>
    </row>
    <row r="4552" spans="1:23" ht="21" hidden="1" outlineLevel="2" x14ac:dyDescent="0.4">
      <c r="A4552" t="s">
        <v>6157</v>
      </c>
      <c r="B4552" t="s">
        <v>6148</v>
      </c>
      <c r="C4552" t="s">
        <v>6149</v>
      </c>
      <c r="D4552" s="34">
        <v>2053</v>
      </c>
      <c r="E4552" s="34">
        <v>358</v>
      </c>
      <c r="F4552" s="33">
        <v>6.0100000000000001E-2</v>
      </c>
      <c r="G4552" s="33">
        <v>2.9899999999999996E-2</v>
      </c>
      <c r="H4552">
        <v>17.437895762299075</v>
      </c>
      <c r="I4552" s="33">
        <v>0.09</v>
      </c>
      <c r="J4552" s="35">
        <f>G4552/I4552</f>
        <v>0.3322222222222222</v>
      </c>
      <c r="K4552">
        <v>0.16787709497206704</v>
      </c>
      <c r="L4552">
        <v>0.25139664804469275</v>
      </c>
      <c r="M4552">
        <v>0.15</v>
      </c>
      <c r="N4552" t="s">
        <v>37</v>
      </c>
      <c r="O4552" s="53" t="s">
        <v>37</v>
      </c>
      <c r="P4552" s="54" t="str">
        <f>'Sheet1 (2)'!O3881</f>
        <v>B</v>
      </c>
      <c r="Q4552" s="31" t="str">
        <f>IF(U4552="same",N4552,IF(O4552=N4552,P4552,O4552))</f>
        <v>B</v>
      </c>
      <c r="R4552">
        <f>VLOOKUP(IF(V4552="same",N4552,IF(O4552=N4552,P4552,O4552)),$AA$2:$AL$8,9,FALSE)</f>
        <v>0.25</v>
      </c>
      <c r="S4552" s="11">
        <f>(L4552-M4552)/L4552</f>
        <v>0.40333333333333338</v>
      </c>
      <c r="T4552" s="13">
        <f t="shared" si="71"/>
        <v>0.25</v>
      </c>
      <c r="U4552">
        <f>IFERROR(T4552*I4552,0)</f>
        <v>2.2499999999999999E-2</v>
      </c>
      <c r="V4552" t="str">
        <f>IF(AND(N4552=O4552,P4552=N4552),"same",IF(NOT(OR(O4552=N4552,P4552=N4552)),"conflict","change"))</f>
        <v>same</v>
      </c>
      <c r="W4552" s="55">
        <f>U4552-G4552</f>
        <v>-7.3999999999999969E-3</v>
      </c>
    </row>
    <row r="4553" spans="1:23" ht="21" hidden="1" outlineLevel="2" x14ac:dyDescent="0.4">
      <c r="A4553" t="s">
        <v>6158</v>
      </c>
      <c r="B4553" t="s">
        <v>6148</v>
      </c>
      <c r="C4553" t="s">
        <v>6149</v>
      </c>
      <c r="D4553" s="34">
        <v>24384</v>
      </c>
      <c r="E4553" s="34">
        <v>2891</v>
      </c>
      <c r="F4553" s="33">
        <v>0.57940000000000003</v>
      </c>
      <c r="G4553" s="33">
        <v>0.28459999999999996</v>
      </c>
      <c r="H4553">
        <v>11.856135170603675</v>
      </c>
      <c r="I4553" s="33">
        <v>0.86399999999999999</v>
      </c>
      <c r="J4553" s="35">
        <f>G4553/I4553</f>
        <v>0.32939814814814811</v>
      </c>
      <c r="K4553">
        <v>0.20041508128675198</v>
      </c>
      <c r="L4553">
        <v>0.29885852646143202</v>
      </c>
      <c r="M4553">
        <v>0.15</v>
      </c>
      <c r="N4553" t="s">
        <v>37</v>
      </c>
      <c r="O4553" s="53" t="s">
        <v>37</v>
      </c>
      <c r="P4553" s="54" t="str">
        <f>'Sheet1 (2)'!O3903</f>
        <v>B</v>
      </c>
      <c r="Q4553" s="31" t="str">
        <f>IF(U4553="same",N4553,IF(O4553=N4553,P4553,O4553))</f>
        <v>B</v>
      </c>
      <c r="R4553">
        <f>VLOOKUP(IF(V4553="same",N4553,IF(O4553=N4553,P4553,O4553)),$AA$2:$AL$8,9,FALSE)</f>
        <v>0.25</v>
      </c>
      <c r="S4553" s="11">
        <f>(L4553-M4553)/L4553</f>
        <v>0.49809027777777776</v>
      </c>
      <c r="T4553" s="13">
        <f t="shared" si="71"/>
        <v>0.25</v>
      </c>
      <c r="U4553">
        <f>IFERROR(T4553*I4553,0)</f>
        <v>0.216</v>
      </c>
      <c r="V4553" t="str">
        <f>IF(AND(N4553=O4553,P4553=N4553),"same",IF(NOT(OR(O4553=N4553,P4553=N4553)),"conflict","change"))</f>
        <v>same</v>
      </c>
      <c r="W4553" s="55">
        <f>U4553-G4553</f>
        <v>-6.8599999999999967E-2</v>
      </c>
    </row>
    <row r="4554" spans="1:23" ht="21" hidden="1" outlineLevel="2" x14ac:dyDescent="0.4">
      <c r="A4554" t="s">
        <v>6159</v>
      </c>
      <c r="B4554" t="s">
        <v>6148</v>
      </c>
      <c r="C4554" t="s">
        <v>6149</v>
      </c>
      <c r="D4554" s="34">
        <v>2045</v>
      </c>
      <c r="E4554" s="34">
        <v>385</v>
      </c>
      <c r="F4554" s="33">
        <v>7.2099999999999997E-2</v>
      </c>
      <c r="G4554" s="33">
        <v>3.5900000000000001E-2</v>
      </c>
      <c r="H4554">
        <v>18.82640586797066</v>
      </c>
      <c r="I4554" s="33">
        <v>0.108</v>
      </c>
      <c r="J4554" s="35">
        <f>G4554/I4554</f>
        <v>0.33240740740740743</v>
      </c>
      <c r="K4554">
        <v>0.18727272727272726</v>
      </c>
      <c r="L4554">
        <v>0.2805194805194805</v>
      </c>
      <c r="M4554">
        <v>0.15</v>
      </c>
      <c r="N4554" t="s">
        <v>37</v>
      </c>
      <c r="O4554" s="53" t="s">
        <v>37</v>
      </c>
      <c r="P4554" s="54" t="str">
        <f>'Sheet1 (2)'!O4212</f>
        <v>B</v>
      </c>
      <c r="Q4554" s="31" t="str">
        <f>IF(U4554="same",N4554,IF(O4554=N4554,P4554,O4554))</f>
        <v>B</v>
      </c>
      <c r="R4554">
        <f>VLOOKUP(IF(V4554="same",N4554,IF(O4554=N4554,P4554,O4554)),$AA$2:$AL$8,9,FALSE)</f>
        <v>0.25</v>
      </c>
      <c r="S4554" s="11">
        <f>(L4554-M4554)/L4554</f>
        <v>0.46527777777777779</v>
      </c>
      <c r="T4554" s="13">
        <f t="shared" si="71"/>
        <v>0.25</v>
      </c>
      <c r="U4554">
        <f>IFERROR(T4554*I4554,0)</f>
        <v>2.7E-2</v>
      </c>
      <c r="V4554" t="str">
        <f>IF(AND(N4554=O4554,P4554=N4554),"same",IF(NOT(OR(O4554=N4554,P4554=N4554)),"conflict","change"))</f>
        <v>same</v>
      </c>
      <c r="W4554" s="55">
        <f>U4554-G4554</f>
        <v>-8.9000000000000017E-3</v>
      </c>
    </row>
    <row r="4555" spans="1:23" ht="21" hidden="1" outlineLevel="2" x14ac:dyDescent="0.4">
      <c r="A4555" t="s">
        <v>6160</v>
      </c>
      <c r="B4555" t="s">
        <v>6148</v>
      </c>
      <c r="C4555" t="s">
        <v>6149</v>
      </c>
      <c r="D4555" s="34">
        <v>6004</v>
      </c>
      <c r="E4555" s="34">
        <v>464</v>
      </c>
      <c r="F4555" s="33">
        <v>8.1000000000000003E-2</v>
      </c>
      <c r="G4555" s="33">
        <v>5.3999999999999992E-2</v>
      </c>
      <c r="H4555">
        <v>7.7281812125249836</v>
      </c>
      <c r="I4555" s="33">
        <v>0.13500000000000001</v>
      </c>
      <c r="J4555" s="35">
        <f>G4555/I4555</f>
        <v>0.39999999999999991</v>
      </c>
      <c r="K4555">
        <v>0.17456896551724138</v>
      </c>
      <c r="L4555">
        <v>0.29094827586206895</v>
      </c>
      <c r="M4555">
        <v>0.15</v>
      </c>
      <c r="N4555" t="s">
        <v>33</v>
      </c>
      <c r="O4555" s="53" t="s">
        <v>33</v>
      </c>
      <c r="P4555" s="54" t="str">
        <f>'Sheet1 (2)'!O4364</f>
        <v>C</v>
      </c>
      <c r="Q4555" s="31" t="str">
        <f>IF(U4555="same",N4555,IF(O4555=N4555,P4555,O4555))</f>
        <v>C</v>
      </c>
      <c r="R4555">
        <f>VLOOKUP(IF(V4555="same",N4555,IF(O4555=N4555,P4555,O4555)),$AA$2:$AL$8,9,FALSE)</f>
        <v>0.4</v>
      </c>
      <c r="S4555" s="11">
        <f>(L4555-M4555)/L4555</f>
        <v>0.48444444444444446</v>
      </c>
      <c r="T4555" s="13">
        <f t="shared" si="71"/>
        <v>0.4</v>
      </c>
      <c r="U4555">
        <f>IFERROR(T4555*I4555,0)</f>
        <v>5.4000000000000006E-2</v>
      </c>
      <c r="V4555" t="str">
        <f>IF(AND(N4555=O4555,P4555=N4555),"same",IF(NOT(OR(O4555=N4555,P4555=N4555)),"conflict","change"))</f>
        <v>same</v>
      </c>
      <c r="W4555" s="55">
        <f>U4555-G4555</f>
        <v>0</v>
      </c>
    </row>
    <row r="4556" spans="1:23" ht="21" hidden="1" outlineLevel="2" x14ac:dyDescent="0.4">
      <c r="A4556" t="s">
        <v>6161</v>
      </c>
      <c r="B4556" t="s">
        <v>6148</v>
      </c>
      <c r="C4556" t="s">
        <v>6149</v>
      </c>
      <c r="D4556" s="34">
        <v>3561</v>
      </c>
      <c r="E4556" s="34">
        <v>464</v>
      </c>
      <c r="F4556" s="33">
        <v>3.15E-2</v>
      </c>
      <c r="G4556" s="33">
        <v>1.3500000000000002E-2</v>
      </c>
      <c r="H4556">
        <v>13.030047739399045</v>
      </c>
      <c r="I4556" s="33">
        <v>4.4999999999999998E-2</v>
      </c>
      <c r="J4556" s="35">
        <f>G4556/I4556</f>
        <v>0.30000000000000004</v>
      </c>
      <c r="K4556">
        <v>6.7887931034482762E-2</v>
      </c>
      <c r="L4556">
        <v>9.6982758620689655E-2</v>
      </c>
      <c r="M4556">
        <v>0.15</v>
      </c>
      <c r="N4556" t="s">
        <v>33</v>
      </c>
      <c r="O4556" s="53" t="s">
        <v>33</v>
      </c>
      <c r="P4556" s="54" t="str">
        <f>'Sheet1 (2)'!O4406</f>
        <v>C</v>
      </c>
      <c r="Q4556" s="31" t="str">
        <f>IF(U4556="same",N4556,IF(O4556=N4556,P4556,O4556))</f>
        <v>C</v>
      </c>
      <c r="R4556">
        <f>VLOOKUP(IF(V4556="same",N4556,IF(O4556=N4556,P4556,O4556)),$AA$2:$AL$8,9,FALSE)</f>
        <v>0.4</v>
      </c>
      <c r="S4556" s="11">
        <f>(L4556-M4556)/L4556</f>
        <v>-0.54666666666666663</v>
      </c>
      <c r="T4556" s="13">
        <f t="shared" si="71"/>
        <v>-0.54666666666666663</v>
      </c>
      <c r="U4556">
        <f>IFERROR(T4556*I4556,0)</f>
        <v>-2.4599999999999997E-2</v>
      </c>
      <c r="V4556" t="str">
        <f>IF(AND(N4556=O4556,P4556=N4556),"same",IF(NOT(OR(O4556=N4556,P4556=N4556)),"conflict","change"))</f>
        <v>same</v>
      </c>
      <c r="W4556" s="55">
        <f>U4556-G4556</f>
        <v>-3.8099999999999995E-2</v>
      </c>
    </row>
    <row r="4557" spans="1:23" ht="21" hidden="1" outlineLevel="2" x14ac:dyDescent="0.4">
      <c r="A4557" t="s">
        <v>6162</v>
      </c>
      <c r="B4557" t="s">
        <v>6148</v>
      </c>
      <c r="C4557" t="s">
        <v>6149</v>
      </c>
      <c r="D4557" s="34">
        <v>2402</v>
      </c>
      <c r="E4557" s="34">
        <v>213</v>
      </c>
      <c r="F4557" s="33">
        <v>1.2E-2</v>
      </c>
      <c r="G4557" s="33">
        <v>6.0000000000000001E-3</v>
      </c>
      <c r="H4557">
        <v>8.8676103247293927</v>
      </c>
      <c r="I4557" s="33">
        <v>1.8000000000000002E-2</v>
      </c>
      <c r="J4557" s="35">
        <f>G4557/I4557</f>
        <v>0.33333333333333331</v>
      </c>
      <c r="K4557">
        <v>5.6338028169014086E-2</v>
      </c>
      <c r="L4557">
        <v>8.4507042253521139E-2</v>
      </c>
      <c r="M4557">
        <v>0.15</v>
      </c>
      <c r="N4557" t="s">
        <v>37</v>
      </c>
      <c r="O4557" s="53" t="s">
        <v>37</v>
      </c>
      <c r="P4557" s="54" t="str">
        <f>'Sheet1 (2)'!O4585</f>
        <v>B</v>
      </c>
      <c r="Q4557" s="31" t="str">
        <f>IF(U4557="same",N4557,IF(O4557=N4557,P4557,O4557))</f>
        <v>B</v>
      </c>
      <c r="R4557">
        <f>VLOOKUP(IF(V4557="same",N4557,IF(O4557=N4557,P4557,O4557)),$AA$2:$AL$8,9,FALSE)</f>
        <v>0.25</v>
      </c>
      <c r="S4557" s="11">
        <f>(L4557-M4557)/L4557</f>
        <v>-0.77499999999999969</v>
      </c>
      <c r="T4557" s="13">
        <f t="shared" si="71"/>
        <v>-0.77499999999999969</v>
      </c>
      <c r="U4557">
        <f>IFERROR(T4557*I4557,0)</f>
        <v>-1.3949999999999995E-2</v>
      </c>
      <c r="V4557" t="str">
        <f>IF(AND(N4557=O4557,P4557=N4557),"same",IF(NOT(OR(O4557=N4557,P4557=N4557)),"conflict","change"))</f>
        <v>same</v>
      </c>
      <c r="W4557" s="55">
        <f>U4557-G4557</f>
        <v>-1.9949999999999996E-2</v>
      </c>
    </row>
    <row r="4558" spans="1:23" ht="21" hidden="1" outlineLevel="2" x14ac:dyDescent="0.4">
      <c r="A4558" t="s">
        <v>6163</v>
      </c>
      <c r="B4558" t="s">
        <v>6148</v>
      </c>
      <c r="C4558" t="s">
        <v>6149</v>
      </c>
      <c r="D4558" s="34">
        <v>3340</v>
      </c>
      <c r="E4558" s="34">
        <v>285</v>
      </c>
      <c r="F4558" s="33">
        <v>4.3200000000000002E-2</v>
      </c>
      <c r="G4558" s="33">
        <v>2.8799999999999999E-2</v>
      </c>
      <c r="H4558">
        <v>8.5329341317365266</v>
      </c>
      <c r="I4558" s="33">
        <v>7.2000000000000008E-2</v>
      </c>
      <c r="J4558" s="35">
        <f>G4558/I4558</f>
        <v>0.39999999999999997</v>
      </c>
      <c r="K4558">
        <v>0.15157894736842106</v>
      </c>
      <c r="L4558">
        <v>0.25263157894736848</v>
      </c>
      <c r="M4558">
        <v>0.15</v>
      </c>
      <c r="N4558" t="s">
        <v>33</v>
      </c>
      <c r="O4558" s="53" t="s">
        <v>33</v>
      </c>
      <c r="P4558" s="54" t="str">
        <f>'Sheet1 (2)'!O5151</f>
        <v>C</v>
      </c>
      <c r="Q4558" s="31" t="str">
        <f>IF(U4558="same",N4558,IF(O4558=N4558,P4558,O4558))</f>
        <v>C</v>
      </c>
      <c r="R4558">
        <f>VLOOKUP(IF(V4558="same",N4558,IF(O4558=N4558,P4558,O4558)),$AA$2:$AL$8,9,FALSE)</f>
        <v>0.4</v>
      </c>
      <c r="S4558" s="11">
        <f>(L4558-M4558)/L4558</f>
        <v>0.40625000000000017</v>
      </c>
      <c r="T4558" s="13">
        <f t="shared" si="71"/>
        <v>0.4</v>
      </c>
      <c r="U4558">
        <f>IFERROR(T4558*I4558,0)</f>
        <v>2.8800000000000006E-2</v>
      </c>
      <c r="V4558" t="str">
        <f>IF(AND(N4558=O4558,P4558=N4558),"same",IF(NOT(OR(O4558=N4558,P4558=N4558)),"conflict","change"))</f>
        <v>same</v>
      </c>
      <c r="W4558" s="55">
        <f>U4558-G4558</f>
        <v>0</v>
      </c>
    </row>
    <row r="4559" spans="1:23" ht="21" outlineLevel="1" collapsed="1" x14ac:dyDescent="0.4">
      <c r="C4559" s="29" t="s">
        <v>6164</v>
      </c>
      <c r="D4559" s="34">
        <f>SUBTOTAL(9,D4544:D4558)</f>
        <v>420764</v>
      </c>
      <c r="E4559" s="34">
        <f>SUBTOTAL(9,E4544:E4558)</f>
        <v>36992</v>
      </c>
      <c r="F4559" s="33">
        <f>SUBTOTAL(9,F4544:F4558)</f>
        <v>7.3650999999999991</v>
      </c>
      <c r="G4559" s="33">
        <f>SUBTOTAL(9,G4544:G4558)</f>
        <v>3.6148999999999987</v>
      </c>
      <c r="I4559" s="33">
        <f>SUBTOTAL(9,I4544:I4558)</f>
        <v>10.98</v>
      </c>
      <c r="J4559" s="35"/>
      <c r="O4559" s="53"/>
      <c r="P4559" s="54"/>
      <c r="Q4559" s="31"/>
      <c r="T4559" s="13">
        <f t="shared" si="71"/>
        <v>0</v>
      </c>
      <c r="U4559">
        <f>SUBTOTAL(9,U4544:U4558)</f>
        <v>2.7054</v>
      </c>
      <c r="W4559" s="55">
        <f>SUBTOTAL(9,W4544:W4558)</f>
        <v>-0.90949999999999986</v>
      </c>
    </row>
    <row r="4560" spans="1:23" ht="21" hidden="1" outlineLevel="2" x14ac:dyDescent="0.4">
      <c r="A4560" t="s">
        <v>4998</v>
      </c>
      <c r="B4560" t="s">
        <v>4999</v>
      </c>
      <c r="C4560" t="s">
        <v>5000</v>
      </c>
      <c r="D4560" s="34">
        <v>873339</v>
      </c>
      <c r="E4560" s="34">
        <v>223773</v>
      </c>
      <c r="F4560" s="33">
        <v>71.0137</v>
      </c>
      <c r="G4560" s="33">
        <v>23.6633</v>
      </c>
      <c r="H4560">
        <v>25.62269634128328</v>
      </c>
      <c r="I4560" s="33">
        <v>94.676999999999992</v>
      </c>
      <c r="J4560" s="35">
        <f>G4560/I4560</f>
        <v>0.24993715474719311</v>
      </c>
      <c r="K4560">
        <v>0.31734704365584765</v>
      </c>
      <c r="L4560">
        <v>0.42309393894705788</v>
      </c>
      <c r="M4560">
        <v>0.25</v>
      </c>
      <c r="N4560" t="s">
        <v>37</v>
      </c>
      <c r="O4560" s="53" t="s">
        <v>37</v>
      </c>
      <c r="P4560" s="54" t="str">
        <f>'Sheet1 (2)'!O1688</f>
        <v>B</v>
      </c>
      <c r="Q4560" s="31" t="str">
        <f>IF(U4560="same",N4560,IF(O4560=N4560,P4560,O4560))</f>
        <v>B</v>
      </c>
      <c r="R4560">
        <f>VLOOKUP(IF(V4560="same",N4560,IF(O4560=N4560,P4560,O4560)),$AA$2:$AL$8,9,FALSE)</f>
        <v>0.25</v>
      </c>
      <c r="S4560" s="11">
        <f>(L4560-M4560)/L4560</f>
        <v>0.4091146741024746</v>
      </c>
      <c r="T4560" s="13">
        <f t="shared" si="71"/>
        <v>0.25</v>
      </c>
      <c r="U4560">
        <f>IFERROR(T4560*I4560,0)</f>
        <v>23.669249999999998</v>
      </c>
      <c r="V4560" t="str">
        <f>IF(AND(N4560=O4560,P4560=N4560),"same",IF(NOT(OR(O4560=N4560,P4560=N4560)),"conflict","change"))</f>
        <v>same</v>
      </c>
      <c r="W4560" s="55">
        <f>U4560-G4560</f>
        <v>5.9499999999985675E-3</v>
      </c>
    </row>
    <row r="4561" spans="1:23" ht="21" hidden="1" outlineLevel="2" x14ac:dyDescent="0.4">
      <c r="A4561" t="s">
        <v>5001</v>
      </c>
      <c r="B4561" t="s">
        <v>4999</v>
      </c>
      <c r="C4561" t="s">
        <v>5000</v>
      </c>
      <c r="D4561" s="34">
        <v>113343</v>
      </c>
      <c r="E4561" s="34">
        <v>39670</v>
      </c>
      <c r="F4561" s="33">
        <v>11.943200000000001</v>
      </c>
      <c r="G4561" s="33">
        <v>5.1183999999999994</v>
      </c>
      <c r="H4561">
        <v>34.999955886115593</v>
      </c>
      <c r="I4561" s="33">
        <v>17.061599999999999</v>
      </c>
      <c r="J4561" s="35">
        <f>G4561/I4561</f>
        <v>0.29999531110798516</v>
      </c>
      <c r="K4561">
        <v>0.30106377615326446</v>
      </c>
      <c r="L4561">
        <v>0.43008822788001005</v>
      </c>
      <c r="M4561">
        <v>0.25</v>
      </c>
      <c r="N4561" t="s">
        <v>37</v>
      </c>
      <c r="O4561" s="53" t="s">
        <v>37</v>
      </c>
      <c r="P4561" s="54" t="str">
        <f>'Sheet1 (2)'!O1969</f>
        <v>B</v>
      </c>
      <c r="Q4561" s="31" t="str">
        <f>IF(U4561="same",N4561,IF(O4561=N4561,P4561,O4561))</f>
        <v>B</v>
      </c>
      <c r="R4561">
        <f>VLOOKUP(IF(V4561="same",N4561,IF(O4561=N4561,P4561,O4561)),$AA$2:$AL$8,9,FALSE)</f>
        <v>0.25</v>
      </c>
      <c r="S4561" s="11">
        <f>(L4561-M4561)/L4561</f>
        <v>0.41872391803816755</v>
      </c>
      <c r="T4561" s="13">
        <f t="shared" si="71"/>
        <v>0.25</v>
      </c>
      <c r="U4561">
        <f>IFERROR(T4561*I4561,0)</f>
        <v>4.2653999999999996</v>
      </c>
      <c r="V4561" t="str">
        <f>IF(AND(N4561=O4561,P4561=N4561),"same",IF(NOT(OR(O4561=N4561,P4561=N4561)),"conflict","change"))</f>
        <v>same</v>
      </c>
      <c r="W4561" s="55">
        <f>U4561-G4561</f>
        <v>-0.85299999999999976</v>
      </c>
    </row>
    <row r="4562" spans="1:23" ht="21" outlineLevel="1" collapsed="1" x14ac:dyDescent="0.4">
      <c r="C4562" s="29" t="s">
        <v>5002</v>
      </c>
      <c r="D4562" s="34">
        <f>SUBTOTAL(9,D4560:D4561)</f>
        <v>986682</v>
      </c>
      <c r="E4562" s="34">
        <f>SUBTOTAL(9,E4560:E4561)</f>
        <v>263443</v>
      </c>
      <c r="F4562" s="33">
        <f>SUBTOTAL(9,F4560:F4561)</f>
        <v>82.956900000000005</v>
      </c>
      <c r="G4562" s="33">
        <f>SUBTOTAL(9,G4560:G4561)</f>
        <v>28.781700000000001</v>
      </c>
      <c r="I4562" s="33">
        <f>SUBTOTAL(9,I4560:I4561)</f>
        <v>111.73859999999999</v>
      </c>
      <c r="J4562" s="35"/>
      <c r="O4562" s="53"/>
      <c r="P4562" s="54"/>
      <c r="Q4562" s="31"/>
      <c r="T4562" s="13">
        <f t="shared" si="71"/>
        <v>0</v>
      </c>
      <c r="U4562">
        <f>SUBTOTAL(9,U4560:U4561)</f>
        <v>27.934649999999998</v>
      </c>
      <c r="W4562" s="55">
        <f>SUBTOTAL(9,W4560:W4561)</f>
        <v>-0.84705000000000119</v>
      </c>
    </row>
    <row r="4563" spans="1:23" ht="21" hidden="1" outlineLevel="2" x14ac:dyDescent="0.4">
      <c r="A4563" t="s">
        <v>6250</v>
      </c>
      <c r="B4563" t="s">
        <v>6251</v>
      </c>
      <c r="C4563" t="s">
        <v>6252</v>
      </c>
      <c r="D4563" s="34">
        <v>158807</v>
      </c>
      <c r="E4563" s="34">
        <v>8018</v>
      </c>
      <c r="F4563" s="33">
        <v>2.0078000000000005</v>
      </c>
      <c r="G4563" s="33">
        <v>0.66880000000000006</v>
      </c>
      <c r="H4563">
        <v>5.0488958295289255</v>
      </c>
      <c r="I4563" s="33">
        <v>2.6766000000000005</v>
      </c>
      <c r="J4563" s="35">
        <f>G4563/I4563</f>
        <v>0.2498692370918329</v>
      </c>
      <c r="K4563">
        <v>0.2504115739585932</v>
      </c>
      <c r="L4563">
        <v>0.33382389623347475</v>
      </c>
      <c r="M4563">
        <v>0.1</v>
      </c>
      <c r="N4563" t="s">
        <v>34</v>
      </c>
      <c r="O4563" s="53" t="s">
        <v>34</v>
      </c>
      <c r="P4563" s="54" t="str">
        <f>'Sheet1 (2)'!O3424</f>
        <v>A</v>
      </c>
      <c r="Q4563" s="31" t="str">
        <f>IF(U4563="same",N4563,IF(O4563=N4563,P4563,O4563))</f>
        <v>A</v>
      </c>
      <c r="R4563">
        <f>VLOOKUP(IF(V4563="same",N4563,IF(O4563=N4563,P4563,O4563)),$AA$2:$AL$8,9,FALSE)</f>
        <v>0.15</v>
      </c>
      <c r="S4563" s="11">
        <f>(L4563-M4563)/L4563</f>
        <v>0.70044085780467757</v>
      </c>
      <c r="T4563" s="13">
        <f t="shared" si="71"/>
        <v>0.15</v>
      </c>
      <c r="U4563">
        <f>IFERROR(T4563*I4563,0)</f>
        <v>0.40149000000000007</v>
      </c>
      <c r="V4563" t="str">
        <f>IF(AND(N4563=O4563,P4563=N4563),"same",IF(NOT(OR(O4563=N4563,P4563=N4563)),"conflict","change"))</f>
        <v>same</v>
      </c>
      <c r="W4563" s="55">
        <f>U4563-G4563</f>
        <v>-0.26730999999999999</v>
      </c>
    </row>
    <row r="4564" spans="1:23" ht="21" hidden="1" outlineLevel="2" x14ac:dyDescent="0.4">
      <c r="A4564" t="s">
        <v>6253</v>
      </c>
      <c r="B4564" t="s">
        <v>6251</v>
      </c>
      <c r="C4564" t="s">
        <v>6252</v>
      </c>
      <c r="D4564" s="34">
        <v>228269</v>
      </c>
      <c r="E4564" s="34">
        <v>15326</v>
      </c>
      <c r="F4564" s="33">
        <v>4.3361000000000001</v>
      </c>
      <c r="G4564" s="33">
        <v>1.4447000000000001</v>
      </c>
      <c r="H4564">
        <v>6.7140084724601241</v>
      </c>
      <c r="I4564" s="33">
        <v>5.7808000000000002</v>
      </c>
      <c r="J4564" s="35">
        <f>G4564/I4564</f>
        <v>0.24991350678106838</v>
      </c>
      <c r="K4564">
        <v>0.28292444212449436</v>
      </c>
      <c r="L4564">
        <v>0.37718909043455567</v>
      </c>
      <c r="M4564">
        <v>0.15</v>
      </c>
      <c r="N4564" t="s">
        <v>34</v>
      </c>
      <c r="O4564" s="53" t="s">
        <v>34</v>
      </c>
      <c r="P4564" s="54" t="str">
        <f>'Sheet1 (2)'!O4146</f>
        <v>A</v>
      </c>
      <c r="Q4564" s="31" t="str">
        <f>IF(U4564="same",N4564,IF(O4564=N4564,P4564,O4564))</f>
        <v>A</v>
      </c>
      <c r="R4564">
        <f>VLOOKUP(IF(V4564="same",N4564,IF(O4564=N4564,P4564,O4564)),$AA$2:$AL$8,9,FALSE)</f>
        <v>0.15</v>
      </c>
      <c r="S4564" s="11">
        <f>(L4564-M4564)/L4564</f>
        <v>0.60232147799612512</v>
      </c>
      <c r="T4564" s="13">
        <f t="shared" si="71"/>
        <v>0.15</v>
      </c>
      <c r="U4564">
        <f>IFERROR(T4564*I4564,0)</f>
        <v>0.86712</v>
      </c>
      <c r="V4564" t="str">
        <f>IF(AND(N4564=O4564,P4564=N4564),"same",IF(NOT(OR(O4564=N4564,P4564=N4564)),"conflict","change"))</f>
        <v>same</v>
      </c>
      <c r="W4564" s="55">
        <f>U4564-G4564</f>
        <v>-0.57758000000000009</v>
      </c>
    </row>
    <row r="4565" spans="1:23" ht="21" outlineLevel="1" collapsed="1" x14ac:dyDescent="0.4">
      <c r="C4565" s="29" t="s">
        <v>6254</v>
      </c>
      <c r="D4565" s="34">
        <f>SUBTOTAL(9,D4563:D4564)</f>
        <v>387076</v>
      </c>
      <c r="E4565" s="34">
        <f>SUBTOTAL(9,E4563:E4564)</f>
        <v>23344</v>
      </c>
      <c r="F4565" s="33">
        <f>SUBTOTAL(9,F4563:F4564)</f>
        <v>6.3439000000000005</v>
      </c>
      <c r="G4565" s="33">
        <f>SUBTOTAL(9,G4563:G4564)</f>
        <v>2.1135000000000002</v>
      </c>
      <c r="I4565" s="33">
        <f>SUBTOTAL(9,I4563:I4564)</f>
        <v>8.4573999999999998</v>
      </c>
      <c r="J4565" s="35"/>
      <c r="O4565" s="53"/>
      <c r="P4565" s="54"/>
      <c r="Q4565" s="31"/>
      <c r="T4565" s="13">
        <f t="shared" si="71"/>
        <v>0</v>
      </c>
      <c r="U4565">
        <f>SUBTOTAL(9,U4563:U4564)</f>
        <v>1.26861</v>
      </c>
      <c r="W4565" s="55">
        <f>SUBTOTAL(9,W4563:W4564)</f>
        <v>-0.84489000000000014</v>
      </c>
    </row>
    <row r="4566" spans="1:23" ht="21" hidden="1" outlineLevel="2" x14ac:dyDescent="0.4">
      <c r="A4566" t="s">
        <v>6302</v>
      </c>
      <c r="B4566" t="s">
        <v>6303</v>
      </c>
      <c r="C4566" t="s">
        <v>6304</v>
      </c>
      <c r="D4566" s="34">
        <v>533683</v>
      </c>
      <c r="E4566" s="34">
        <v>6570</v>
      </c>
      <c r="F4566" s="33">
        <v>5.8761999999999999</v>
      </c>
      <c r="G4566" s="33">
        <v>1.1798</v>
      </c>
      <c r="H4566">
        <v>1.2310678811204405</v>
      </c>
      <c r="I4566" s="33">
        <v>7.056</v>
      </c>
      <c r="J4566" s="35">
        <f>G4566/I4566</f>
        <v>0.16720521541950112</v>
      </c>
      <c r="K4566">
        <v>0.89439878234398784</v>
      </c>
      <c r="L4566">
        <v>1.0739726027397261</v>
      </c>
      <c r="M4566">
        <v>0.9</v>
      </c>
      <c r="N4566" t="s">
        <v>42</v>
      </c>
      <c r="O4566" s="53" t="s">
        <v>42</v>
      </c>
      <c r="P4566" s="54" t="str">
        <f>'Sheet1 (2)'!O3621</f>
        <v>A+</v>
      </c>
      <c r="Q4566" s="31" t="str">
        <f>IF(U4566="same",N4566,IF(O4566=N4566,P4566,O4566))</f>
        <v>A+</v>
      </c>
      <c r="R4566">
        <f>VLOOKUP(IF(V4566="same",N4566,IF(O4566=N4566,P4566,O4566)),$AA$2:$AL$8,9,FALSE)</f>
        <v>0.05</v>
      </c>
      <c r="S4566" s="11">
        <f>(L4566-M4566)/L4566</f>
        <v>0.16198979591836735</v>
      </c>
      <c r="T4566" s="13">
        <f t="shared" si="71"/>
        <v>0.05</v>
      </c>
      <c r="U4566">
        <f>IFERROR(T4566*I4566,0)</f>
        <v>0.3528</v>
      </c>
      <c r="V4566" t="str">
        <f>IF(AND(N4566=O4566,P4566=N4566),"same",IF(NOT(OR(O4566=N4566,P4566=N4566)),"conflict","change"))</f>
        <v>same</v>
      </c>
      <c r="W4566" s="55">
        <f>U4566-G4566</f>
        <v>-0.82699999999999996</v>
      </c>
    </row>
    <row r="4567" spans="1:23" ht="21" outlineLevel="1" collapsed="1" x14ac:dyDescent="0.4">
      <c r="C4567" s="29" t="s">
        <v>6305</v>
      </c>
      <c r="D4567" s="34">
        <f>SUBTOTAL(9,D4566:D4566)</f>
        <v>533683</v>
      </c>
      <c r="E4567" s="34">
        <f>SUBTOTAL(9,E4566:E4566)</f>
        <v>6570</v>
      </c>
      <c r="F4567" s="33">
        <f>SUBTOTAL(9,F4566:F4566)</f>
        <v>5.8761999999999999</v>
      </c>
      <c r="G4567" s="33">
        <f>SUBTOTAL(9,G4566:G4566)</f>
        <v>1.1798</v>
      </c>
      <c r="I4567" s="33">
        <f>SUBTOTAL(9,I4566:I4566)</f>
        <v>7.056</v>
      </c>
      <c r="J4567" s="35"/>
      <c r="O4567" s="53"/>
      <c r="P4567" s="54"/>
      <c r="Q4567" s="31"/>
      <c r="T4567" s="13">
        <f t="shared" si="71"/>
        <v>0</v>
      </c>
      <c r="U4567">
        <f>SUBTOTAL(9,U4566:U4566)</f>
        <v>0.3528</v>
      </c>
      <c r="W4567" s="55">
        <f>SUBTOTAL(9,W4566:W4566)</f>
        <v>-0.82699999999999996</v>
      </c>
    </row>
    <row r="4568" spans="1:23" ht="21" hidden="1" outlineLevel="2" x14ac:dyDescent="0.4">
      <c r="A4568" t="s">
        <v>6268</v>
      </c>
      <c r="B4568" t="s">
        <v>6269</v>
      </c>
      <c r="C4568" t="s">
        <v>6270</v>
      </c>
      <c r="D4568" s="34">
        <v>7779</v>
      </c>
      <c r="E4568" s="34">
        <v>1911</v>
      </c>
      <c r="F4568" s="33">
        <v>1.0595999999999999</v>
      </c>
      <c r="G4568" s="33">
        <v>0.35260000000000002</v>
      </c>
      <c r="H4568">
        <v>24.566139606633243</v>
      </c>
      <c r="I4568" s="33">
        <v>1.4121999999999999</v>
      </c>
      <c r="J4568" s="35">
        <f>G4568/I4568</f>
        <v>0.249681348250956</v>
      </c>
      <c r="K4568">
        <v>0.55447409733124009</v>
      </c>
      <c r="L4568">
        <v>0.73898482469911031</v>
      </c>
      <c r="M4568">
        <v>0.4</v>
      </c>
      <c r="N4568" t="s">
        <v>34</v>
      </c>
      <c r="O4568" s="53" t="s">
        <v>34</v>
      </c>
      <c r="P4568" s="54" t="str">
        <f>'Sheet1 (2)'!O335</f>
        <v>A</v>
      </c>
      <c r="Q4568" s="31" t="str">
        <f>IF(U4568="same",N4568,IF(O4568=N4568,P4568,O4568))</f>
        <v>A</v>
      </c>
      <c r="R4568">
        <f>VLOOKUP(IF(V4568="same",N4568,IF(O4568=N4568,P4568,O4568)),$AA$2:$AL$8,9,FALSE)</f>
        <v>0.15</v>
      </c>
      <c r="S4568" s="11">
        <f>(L4568-M4568)/L4568</f>
        <v>0.45871689562384921</v>
      </c>
      <c r="T4568" s="13">
        <f t="shared" si="71"/>
        <v>0.15</v>
      </c>
      <c r="U4568">
        <f>IFERROR(T4568*I4568,0)</f>
        <v>0.21182999999999999</v>
      </c>
      <c r="V4568" t="str">
        <f>IF(AND(N4568=O4568,P4568=N4568),"same",IF(NOT(OR(O4568=N4568,P4568=N4568)),"conflict","change"))</f>
        <v>same</v>
      </c>
      <c r="W4568" s="55">
        <f>U4568-G4568</f>
        <v>-0.14077000000000003</v>
      </c>
    </row>
    <row r="4569" spans="1:23" ht="21" hidden="1" outlineLevel="2" x14ac:dyDescent="0.4">
      <c r="A4569" t="s">
        <v>6271</v>
      </c>
      <c r="B4569" t="s">
        <v>6269</v>
      </c>
      <c r="C4569" t="s">
        <v>6270</v>
      </c>
      <c r="D4569" s="34">
        <v>681</v>
      </c>
      <c r="E4569" s="34">
        <v>221</v>
      </c>
      <c r="F4569" s="33">
        <v>6.9100000000000009E-2</v>
      </c>
      <c r="G4569" s="33">
        <v>2.3099999999999999E-2</v>
      </c>
      <c r="H4569">
        <v>32.452276064610864</v>
      </c>
      <c r="I4569" s="33">
        <v>9.2200000000000004E-2</v>
      </c>
      <c r="J4569" s="35">
        <f>G4569/I4569</f>
        <v>0.25054229934924077</v>
      </c>
      <c r="K4569">
        <v>0.31266968325791861</v>
      </c>
      <c r="L4569">
        <v>0.41719457013574662</v>
      </c>
      <c r="M4569">
        <v>0.4</v>
      </c>
      <c r="N4569" t="s">
        <v>34</v>
      </c>
      <c r="O4569" s="53" t="s">
        <v>34</v>
      </c>
      <c r="P4569" s="54" t="str">
        <f>'Sheet1 (2)'!O1177</f>
        <v>A</v>
      </c>
      <c r="Q4569" s="31" t="str">
        <f>IF(U4569="same",N4569,IF(O4569=N4569,P4569,O4569))</f>
        <v>A</v>
      </c>
      <c r="R4569">
        <f>VLOOKUP(IF(V4569="same",N4569,IF(O4569=N4569,P4569,O4569)),$AA$2:$AL$8,9,FALSE)</f>
        <v>0.15</v>
      </c>
      <c r="S4569" s="11">
        <f>(L4569-M4569)/L4569</f>
        <v>4.1214750542299332E-2</v>
      </c>
      <c r="T4569" s="13">
        <f t="shared" si="71"/>
        <v>4.1214750542299332E-2</v>
      </c>
      <c r="U4569">
        <f>IFERROR(T4569*I4569,0)</f>
        <v>3.7999999999999987E-3</v>
      </c>
      <c r="V4569" t="str">
        <f>IF(AND(N4569=O4569,P4569=N4569),"same",IF(NOT(OR(O4569=N4569,P4569=N4569)),"conflict","change"))</f>
        <v>same</v>
      </c>
      <c r="W4569" s="55">
        <f>U4569-G4569</f>
        <v>-1.9300000000000001E-2</v>
      </c>
    </row>
    <row r="4570" spans="1:23" ht="21" hidden="1" outlineLevel="2" x14ac:dyDescent="0.4">
      <c r="A4570" t="s">
        <v>6272</v>
      </c>
      <c r="B4570" t="s">
        <v>6269</v>
      </c>
      <c r="C4570" t="s">
        <v>6270</v>
      </c>
      <c r="D4570" s="34">
        <v>5837</v>
      </c>
      <c r="E4570" s="34">
        <v>365</v>
      </c>
      <c r="F4570" s="33">
        <v>0.22049999999999997</v>
      </c>
      <c r="G4570" s="33">
        <v>7.3099999999999984E-2</v>
      </c>
      <c r="H4570">
        <v>6.2532122665752956</v>
      </c>
      <c r="I4570" s="33">
        <v>0.29359999999999997</v>
      </c>
      <c r="J4570" s="35">
        <f>G4570/I4570</f>
        <v>0.24897820163487736</v>
      </c>
      <c r="K4570">
        <v>0.6041095890410958</v>
      </c>
      <c r="L4570">
        <v>0.80438356164383551</v>
      </c>
      <c r="M4570">
        <v>0.4</v>
      </c>
      <c r="N4570" t="s">
        <v>34</v>
      </c>
      <c r="O4570" s="53" t="s">
        <v>34</v>
      </c>
      <c r="P4570" s="54" t="str">
        <f>'Sheet1 (2)'!O1453</f>
        <v>A</v>
      </c>
      <c r="Q4570" s="31" t="str">
        <f>IF(U4570="same",N4570,IF(O4570=N4570,P4570,O4570))</f>
        <v>A</v>
      </c>
      <c r="R4570">
        <f>VLOOKUP(IF(V4570="same",N4570,IF(O4570=N4570,P4570,O4570)),$AA$2:$AL$8,9,FALSE)</f>
        <v>0.15</v>
      </c>
      <c r="S4570" s="11">
        <f>(L4570-M4570)/L4570</f>
        <v>0.5027247956403269</v>
      </c>
      <c r="T4570" s="13">
        <f t="shared" si="71"/>
        <v>0.15</v>
      </c>
      <c r="U4570">
        <f>IFERROR(T4570*I4570,0)</f>
        <v>4.4039999999999996E-2</v>
      </c>
      <c r="V4570" t="str">
        <f>IF(AND(N4570=O4570,P4570=N4570),"same",IF(NOT(OR(O4570=N4570,P4570=N4570)),"conflict","change"))</f>
        <v>same</v>
      </c>
      <c r="W4570" s="55">
        <f>U4570-G4570</f>
        <v>-2.9059999999999989E-2</v>
      </c>
    </row>
    <row r="4571" spans="1:23" ht="21" hidden="1" outlineLevel="2" x14ac:dyDescent="0.4">
      <c r="A4571" s="18" t="s">
        <v>6273</v>
      </c>
      <c r="B4571" t="s">
        <v>6269</v>
      </c>
      <c r="C4571" t="s">
        <v>6270</v>
      </c>
      <c r="D4571" s="34">
        <v>11301</v>
      </c>
      <c r="E4571" s="34">
        <v>2674</v>
      </c>
      <c r="F4571" s="33">
        <v>1.4870999999999999</v>
      </c>
      <c r="G4571" s="33">
        <v>0.49500000000000005</v>
      </c>
      <c r="H4571">
        <v>23.661622865233166</v>
      </c>
      <c r="I4571" s="33">
        <v>1.9821</v>
      </c>
      <c r="J4571" s="35">
        <f>G4571/I4571</f>
        <v>0.24973512940820344</v>
      </c>
      <c r="K4571">
        <v>0.55613313388182495</v>
      </c>
      <c r="L4571">
        <v>0.74124906507105459</v>
      </c>
      <c r="M4571">
        <v>0.4</v>
      </c>
      <c r="N4571" t="s">
        <v>34</v>
      </c>
      <c r="O4571" s="53" t="s">
        <v>34</v>
      </c>
      <c r="P4571" s="54" t="str">
        <f>'Sheet1 (2)'!O1600</f>
        <v>A</v>
      </c>
      <c r="Q4571" s="31" t="str">
        <f>IF(U4571="same",N4571,IF(O4571=N4571,P4571,O4571))</f>
        <v>A</v>
      </c>
      <c r="R4571">
        <f>VLOOKUP(IF(V4571="same",N4571,IF(O4571=N4571,P4571,O4571)),$AA$2:$AL$8,9,FALSE)</f>
        <v>0.15</v>
      </c>
      <c r="S4571" s="11">
        <f>(L4571-M4571)/L4571</f>
        <v>0.46037031431310221</v>
      </c>
      <c r="T4571" s="13">
        <f t="shared" si="71"/>
        <v>0.15</v>
      </c>
      <c r="U4571">
        <f>IFERROR(T4571*I4571,0)</f>
        <v>0.297315</v>
      </c>
      <c r="V4571" t="str">
        <f>IF(AND(N4571=O4571,P4571=N4571),"same",IF(NOT(OR(O4571=N4571,P4571=N4571)),"conflict","change"))</f>
        <v>same</v>
      </c>
      <c r="W4571" s="55">
        <f>U4571-G4571</f>
        <v>-0.19768500000000006</v>
      </c>
    </row>
    <row r="4572" spans="1:23" ht="21" hidden="1" outlineLevel="2" x14ac:dyDescent="0.4">
      <c r="A4572" t="s">
        <v>6274</v>
      </c>
      <c r="B4572" t="s">
        <v>6269</v>
      </c>
      <c r="C4572" t="s">
        <v>6270</v>
      </c>
      <c r="D4572" s="34">
        <v>7807</v>
      </c>
      <c r="E4572" s="34">
        <v>1893</v>
      </c>
      <c r="F4572" s="33">
        <v>1.0562</v>
      </c>
      <c r="G4572" s="33">
        <v>0.35140000000000005</v>
      </c>
      <c r="H4572">
        <v>24.247470219034199</v>
      </c>
      <c r="I4572" s="33">
        <v>1.4076</v>
      </c>
      <c r="J4572" s="35">
        <f>G4572/I4572</f>
        <v>0.24964478545041208</v>
      </c>
      <c r="K4572">
        <v>0.55795034337031169</v>
      </c>
      <c r="L4572">
        <v>0.7435816164817749</v>
      </c>
      <c r="M4572">
        <v>0.4</v>
      </c>
      <c r="N4572" t="s">
        <v>34</v>
      </c>
      <c r="O4572" s="53" t="s">
        <v>34</v>
      </c>
      <c r="P4572" s="54" t="str">
        <f>'Sheet1 (2)'!O2144</f>
        <v>A</v>
      </c>
      <c r="Q4572" s="31" t="str">
        <f>IF(U4572="same",N4572,IF(O4572=N4572,P4572,O4572))</f>
        <v>A</v>
      </c>
      <c r="R4572">
        <f>VLOOKUP(IF(V4572="same",N4572,IF(O4572=N4572,P4572,O4572)),$AA$2:$AL$8,9,FALSE)</f>
        <v>0.15</v>
      </c>
      <c r="S4572" s="11">
        <f>(L4572-M4572)/L4572</f>
        <v>0.46206308610400676</v>
      </c>
      <c r="T4572" s="13">
        <f t="shared" si="71"/>
        <v>0.15</v>
      </c>
      <c r="U4572">
        <f>IFERROR(T4572*I4572,0)</f>
        <v>0.21113999999999999</v>
      </c>
      <c r="V4572" t="str">
        <f>IF(AND(N4572=O4572,P4572=N4572),"same",IF(NOT(OR(O4572=N4572,P4572=N4572)),"conflict","change"))</f>
        <v>same</v>
      </c>
      <c r="W4572" s="55">
        <f>U4572-G4572</f>
        <v>-0.14026000000000005</v>
      </c>
    </row>
    <row r="4573" spans="1:23" ht="21" hidden="1" outlineLevel="2" x14ac:dyDescent="0.4">
      <c r="A4573" t="s">
        <v>6275</v>
      </c>
      <c r="B4573" t="s">
        <v>6269</v>
      </c>
      <c r="C4573" t="s">
        <v>6270</v>
      </c>
      <c r="D4573" s="34">
        <v>11413</v>
      </c>
      <c r="E4573" s="34">
        <v>2745</v>
      </c>
      <c r="F4573" s="33">
        <v>1.5318000000000001</v>
      </c>
      <c r="G4573" s="33">
        <v>0.50980000000000003</v>
      </c>
      <c r="H4573">
        <v>24.051520196267415</v>
      </c>
      <c r="I4573" s="33">
        <v>2.0415999999999999</v>
      </c>
      <c r="J4573" s="35">
        <f>G4573/I4573</f>
        <v>0.24970611285266461</v>
      </c>
      <c r="K4573">
        <v>0.55803278688524593</v>
      </c>
      <c r="L4573">
        <v>0.74375227686703094</v>
      </c>
      <c r="M4573">
        <v>0.4</v>
      </c>
      <c r="N4573" t="s">
        <v>34</v>
      </c>
      <c r="O4573" s="53" t="s">
        <v>34</v>
      </c>
      <c r="P4573" s="54" t="str">
        <f>'Sheet1 (2)'!O3193</f>
        <v>A</v>
      </c>
      <c r="Q4573" s="31" t="str">
        <f>IF(U4573="same",N4573,IF(O4573=N4573,P4573,O4573))</f>
        <v>A</v>
      </c>
      <c r="R4573">
        <f>VLOOKUP(IF(V4573="same",N4573,IF(O4573=N4573,P4573,O4573)),$AA$2:$AL$8,9,FALSE)</f>
        <v>0.15</v>
      </c>
      <c r="S4573" s="11">
        <f>(L4573-M4573)/L4573</f>
        <v>0.46218652037617552</v>
      </c>
      <c r="T4573" s="13">
        <f t="shared" si="71"/>
        <v>0.15</v>
      </c>
      <c r="U4573">
        <f>IFERROR(T4573*I4573,0)</f>
        <v>0.30623999999999996</v>
      </c>
      <c r="V4573" t="str">
        <f>IF(AND(N4573=O4573,P4573=N4573),"same",IF(NOT(OR(O4573=N4573,P4573=N4573)),"conflict","change"))</f>
        <v>same</v>
      </c>
      <c r="W4573" s="55">
        <f>U4573-G4573</f>
        <v>-0.20356000000000007</v>
      </c>
    </row>
    <row r="4574" spans="1:23" ht="21" hidden="1" outlineLevel="2" x14ac:dyDescent="0.4">
      <c r="A4574" t="s">
        <v>6276</v>
      </c>
      <c r="B4574" t="s">
        <v>6269</v>
      </c>
      <c r="C4574" t="s">
        <v>6270</v>
      </c>
      <c r="D4574" s="34">
        <v>5834</v>
      </c>
      <c r="E4574" s="34">
        <v>380</v>
      </c>
      <c r="F4574" s="33">
        <v>0.23730000000000001</v>
      </c>
      <c r="G4574" s="33">
        <v>7.9000000000000001E-2</v>
      </c>
      <c r="H4574">
        <v>6.5135413095646211</v>
      </c>
      <c r="I4574" s="33">
        <v>0.31630000000000003</v>
      </c>
      <c r="J4574" s="35">
        <f>G4574/I4574</f>
        <v>0.24976288333860258</v>
      </c>
      <c r="K4574">
        <v>0.62447368421052629</v>
      </c>
      <c r="L4574">
        <v>0.83236842105263165</v>
      </c>
      <c r="M4574">
        <v>0.4</v>
      </c>
      <c r="N4574" t="s">
        <v>34</v>
      </c>
      <c r="O4574" s="53" t="s">
        <v>34</v>
      </c>
      <c r="P4574" s="54" t="str">
        <f>'Sheet1 (2)'!O3860</f>
        <v>A</v>
      </c>
      <c r="Q4574" s="31" t="str">
        <f>IF(U4574="same",N4574,IF(O4574=N4574,P4574,O4574))</f>
        <v>A</v>
      </c>
      <c r="R4574">
        <f>VLOOKUP(IF(V4574="same",N4574,IF(O4574=N4574,P4574,O4574)),$AA$2:$AL$8,9,FALSE)</f>
        <v>0.15</v>
      </c>
      <c r="S4574" s="11">
        <f>(L4574-M4574)/L4574</f>
        <v>0.51944356623458743</v>
      </c>
      <c r="T4574" s="13">
        <f t="shared" si="71"/>
        <v>0.15</v>
      </c>
      <c r="U4574">
        <f>IFERROR(T4574*I4574,0)</f>
        <v>4.7445000000000001E-2</v>
      </c>
      <c r="V4574" t="str">
        <f>IF(AND(N4574=O4574,P4574=N4574),"same",IF(NOT(OR(O4574=N4574,P4574=N4574)),"conflict","change"))</f>
        <v>same</v>
      </c>
      <c r="W4574" s="55">
        <f>U4574-G4574</f>
        <v>-3.1555E-2</v>
      </c>
    </row>
    <row r="4575" spans="1:23" ht="21" hidden="1" outlineLevel="2" x14ac:dyDescent="0.4">
      <c r="A4575" t="s">
        <v>6277</v>
      </c>
      <c r="B4575" t="s">
        <v>6269</v>
      </c>
      <c r="C4575" t="s">
        <v>6270</v>
      </c>
      <c r="D4575" s="34">
        <v>665</v>
      </c>
      <c r="E4575" s="34">
        <v>251</v>
      </c>
      <c r="F4575" s="33">
        <v>8.8200000000000001E-2</v>
      </c>
      <c r="G4575" s="33">
        <v>4.3700000000000003E-2</v>
      </c>
      <c r="H4575">
        <v>37.744360902255636</v>
      </c>
      <c r="I4575" s="33">
        <v>0.13190000000000002</v>
      </c>
      <c r="J4575" s="35">
        <f>G4575/I4575</f>
        <v>0.33131159969673996</v>
      </c>
      <c r="K4575">
        <v>0.35139442231075696</v>
      </c>
      <c r="L4575">
        <v>0.52549800796812751</v>
      </c>
      <c r="M4575">
        <v>0.4</v>
      </c>
      <c r="N4575" t="s">
        <v>37</v>
      </c>
      <c r="O4575" s="53" t="s">
        <v>37</v>
      </c>
      <c r="P4575" s="54" t="str">
        <f>'Sheet1 (2)'!O3936</f>
        <v>B</v>
      </c>
      <c r="Q4575" s="31" t="str">
        <f>IF(U4575="same",N4575,IF(O4575=N4575,P4575,O4575))</f>
        <v>B</v>
      </c>
      <c r="R4575">
        <f>VLOOKUP(IF(V4575="same",N4575,IF(O4575=N4575,P4575,O4575)),$AA$2:$AL$8,9,FALSE)</f>
        <v>0.25</v>
      </c>
      <c r="S4575" s="11">
        <f>(L4575-M4575)/L4575</f>
        <v>0.23881728582259287</v>
      </c>
      <c r="T4575" s="13">
        <f t="shared" si="71"/>
        <v>0.23881728582259287</v>
      </c>
      <c r="U4575">
        <f>IFERROR(T4575*I4575,0)</f>
        <v>3.1500000000000007E-2</v>
      </c>
      <c r="V4575" t="str">
        <f>IF(AND(N4575=O4575,P4575=N4575),"same",IF(NOT(OR(O4575=N4575,P4575=N4575)),"conflict","change"))</f>
        <v>same</v>
      </c>
      <c r="W4575" s="55">
        <f>U4575-G4575</f>
        <v>-1.2199999999999996E-2</v>
      </c>
    </row>
    <row r="4576" spans="1:23" ht="21" outlineLevel="1" collapsed="1" x14ac:dyDescent="0.4">
      <c r="C4576" s="29" t="s">
        <v>6278</v>
      </c>
      <c r="D4576" s="34">
        <f>SUBTOTAL(9,D4568:D4575)</f>
        <v>51317</v>
      </c>
      <c r="E4576" s="34">
        <f>SUBTOTAL(9,E4568:E4575)</f>
        <v>10440</v>
      </c>
      <c r="F4576" s="33">
        <f>SUBTOTAL(9,F4568:F4575)</f>
        <v>5.7497999999999996</v>
      </c>
      <c r="G4576" s="33">
        <f>SUBTOTAL(9,G4568:G4575)</f>
        <v>1.9277000000000002</v>
      </c>
      <c r="I4576" s="33">
        <f>SUBTOTAL(9,I4568:I4575)</f>
        <v>7.6774999999999993</v>
      </c>
      <c r="J4576" s="35"/>
      <c r="O4576" s="53"/>
      <c r="P4576" s="54"/>
      <c r="Q4576" s="31"/>
      <c r="T4576" s="13">
        <f t="shared" si="71"/>
        <v>0</v>
      </c>
      <c r="U4576">
        <f>SUBTOTAL(9,U4568:U4575)</f>
        <v>1.1533099999999998</v>
      </c>
      <c r="W4576" s="55">
        <f>SUBTOTAL(9,W4568:W4575)</f>
        <v>-0.77439000000000024</v>
      </c>
    </row>
    <row r="4577" spans="1:23" ht="21" hidden="1" outlineLevel="2" x14ac:dyDescent="0.4">
      <c r="A4577" t="s">
        <v>6284</v>
      </c>
      <c r="B4577" t="s">
        <v>6285</v>
      </c>
      <c r="C4577" t="s">
        <v>6286</v>
      </c>
      <c r="D4577" s="34">
        <v>180849</v>
      </c>
      <c r="E4577" s="34">
        <v>37865</v>
      </c>
      <c r="F4577" s="33">
        <v>4.1153000000000004</v>
      </c>
      <c r="G4577" s="33">
        <v>1.3711000000000002</v>
      </c>
      <c r="H4577">
        <v>20.93735657924567</v>
      </c>
      <c r="I4577" s="33">
        <v>5.4864000000000006</v>
      </c>
      <c r="J4577" s="35">
        <f>G4577/I4577</f>
        <v>0.24990886555847186</v>
      </c>
      <c r="K4577">
        <v>0.10868348078700647</v>
      </c>
      <c r="L4577">
        <v>0.14489370130727586</v>
      </c>
      <c r="M4577">
        <v>0.03</v>
      </c>
      <c r="N4577" t="s">
        <v>34</v>
      </c>
      <c r="O4577" s="53" t="s">
        <v>34</v>
      </c>
      <c r="P4577" s="54" t="str">
        <f>'Sheet1 (2)'!O108</f>
        <v>A</v>
      </c>
      <c r="Q4577" s="31" t="str">
        <f>IF(U4577="same",N4577,IF(O4577=N4577,P4577,O4577))</f>
        <v>A</v>
      </c>
      <c r="R4577">
        <f>VLOOKUP(IF(V4577="same",N4577,IF(O4577=N4577,P4577,O4577)),$AA$2:$AL$8,9,FALSE)</f>
        <v>0.15</v>
      </c>
      <c r="S4577" s="11">
        <f>(L4577-M4577)/L4577</f>
        <v>0.79295166229221348</v>
      </c>
      <c r="T4577" s="13">
        <f t="shared" si="71"/>
        <v>0.15</v>
      </c>
      <c r="U4577">
        <f>IFERROR(T4577*I4577,0)</f>
        <v>0.82296000000000002</v>
      </c>
      <c r="V4577" t="str">
        <f>IF(AND(N4577=O4577,P4577=N4577),"same",IF(NOT(OR(O4577=N4577,P4577=N4577)),"conflict","change"))</f>
        <v>same</v>
      </c>
      <c r="W4577" s="55">
        <f>U4577-G4577</f>
        <v>-0.54814000000000018</v>
      </c>
    </row>
    <row r="4578" spans="1:23" ht="21" hidden="1" outlineLevel="2" x14ac:dyDescent="0.4">
      <c r="A4578" t="s">
        <v>6287</v>
      </c>
      <c r="B4578" t="s">
        <v>6285</v>
      </c>
      <c r="C4578" t="s">
        <v>6286</v>
      </c>
      <c r="D4578" s="34">
        <v>90032</v>
      </c>
      <c r="E4578" s="34">
        <v>11202</v>
      </c>
      <c r="F4578" s="33">
        <v>1.4604999999999999</v>
      </c>
      <c r="G4578" s="33">
        <v>0.48550000000000004</v>
      </c>
      <c r="H4578">
        <v>12.442242758130442</v>
      </c>
      <c r="I4578" s="33">
        <v>1.946</v>
      </c>
      <c r="J4578" s="35">
        <f>G4578/I4578</f>
        <v>0.24948612538540599</v>
      </c>
      <c r="K4578">
        <v>0.13037850383860025</v>
      </c>
      <c r="L4578">
        <v>0.17371897875379397</v>
      </c>
      <c r="M4578">
        <v>0.03</v>
      </c>
      <c r="N4578" t="s">
        <v>34</v>
      </c>
      <c r="O4578" s="53" t="s">
        <v>34</v>
      </c>
      <c r="P4578" s="54" t="str">
        <f>'Sheet1 (2)'!O1487</f>
        <v>A</v>
      </c>
      <c r="Q4578" s="31" t="str">
        <f>IF(U4578="same",N4578,IF(O4578=N4578,P4578,O4578))</f>
        <v>A</v>
      </c>
      <c r="R4578">
        <f>VLOOKUP(IF(V4578="same",N4578,IF(O4578=N4578,P4578,O4578)),$AA$2:$AL$8,9,FALSE)</f>
        <v>0.15</v>
      </c>
      <c r="S4578" s="11">
        <f>(L4578-M4578)/L4578</f>
        <v>0.82730729701952721</v>
      </c>
      <c r="T4578" s="13">
        <f t="shared" si="71"/>
        <v>0.15</v>
      </c>
      <c r="U4578">
        <f>IFERROR(T4578*I4578,0)</f>
        <v>0.29189999999999999</v>
      </c>
      <c r="V4578" t="str">
        <f>IF(AND(N4578=O4578,P4578=N4578),"same",IF(NOT(OR(O4578=N4578,P4578=N4578)),"conflict","change"))</f>
        <v>same</v>
      </c>
      <c r="W4578" s="55">
        <f>U4578-G4578</f>
        <v>-0.19360000000000005</v>
      </c>
    </row>
    <row r="4579" spans="1:23" ht="21" outlineLevel="1" collapsed="1" x14ac:dyDescent="0.4">
      <c r="C4579" s="29" t="s">
        <v>6288</v>
      </c>
      <c r="D4579" s="34">
        <f>SUBTOTAL(9,D4577:D4578)</f>
        <v>270881</v>
      </c>
      <c r="E4579" s="34">
        <f>SUBTOTAL(9,E4577:E4578)</f>
        <v>49067</v>
      </c>
      <c r="F4579" s="33">
        <f>SUBTOTAL(9,F4577:F4578)</f>
        <v>5.5758000000000001</v>
      </c>
      <c r="G4579" s="33">
        <f>SUBTOTAL(9,G4577:G4578)</f>
        <v>1.8566000000000003</v>
      </c>
      <c r="I4579" s="33">
        <f>SUBTOTAL(9,I4577:I4578)</f>
        <v>7.4324000000000003</v>
      </c>
      <c r="J4579" s="35"/>
      <c r="O4579" s="53"/>
      <c r="P4579" s="54"/>
      <c r="Q4579" s="31"/>
      <c r="T4579" s="13">
        <f t="shared" si="71"/>
        <v>0</v>
      </c>
      <c r="U4579">
        <f>SUBTOTAL(9,U4577:U4578)</f>
        <v>1.11486</v>
      </c>
      <c r="W4579" s="55">
        <f>SUBTOTAL(9,W4577:W4578)</f>
        <v>-0.74174000000000029</v>
      </c>
    </row>
    <row r="4580" spans="1:23" ht="21" hidden="1" outlineLevel="2" x14ac:dyDescent="0.4">
      <c r="A4580" t="s">
        <v>6289</v>
      </c>
      <c r="B4580" t="s">
        <v>6290</v>
      </c>
      <c r="C4580" t="s">
        <v>6291</v>
      </c>
      <c r="D4580" s="34">
        <v>45880</v>
      </c>
      <c r="E4580" s="34">
        <v>10403</v>
      </c>
      <c r="F4580" s="33">
        <v>2.9211</v>
      </c>
      <c r="G4580" s="33">
        <v>0.97289999999999988</v>
      </c>
      <c r="H4580">
        <v>22.6743679163034</v>
      </c>
      <c r="I4580" s="33">
        <v>3.8940000000000001</v>
      </c>
      <c r="J4580" s="35">
        <f>G4580/I4580</f>
        <v>0.24984591679506929</v>
      </c>
      <c r="K4580">
        <v>0.28079400173027008</v>
      </c>
      <c r="L4580">
        <v>0.37431510141305391</v>
      </c>
      <c r="M4580">
        <v>0.2</v>
      </c>
      <c r="N4580" t="s">
        <v>34</v>
      </c>
      <c r="O4580" s="53" t="s">
        <v>34</v>
      </c>
      <c r="P4580" s="54" t="str">
        <f>'Sheet1 (2)'!O706</f>
        <v>A</v>
      </c>
      <c r="Q4580" s="31" t="str">
        <f>IF(U4580="same",N4580,IF(O4580=N4580,P4580,O4580))</f>
        <v>A</v>
      </c>
      <c r="R4580">
        <f>VLOOKUP(IF(V4580="same",N4580,IF(O4580=N4580,P4580,O4580)),$AA$2:$AL$8,9,FALSE)</f>
        <v>0.15</v>
      </c>
      <c r="S4580" s="11">
        <f>(L4580-M4580)/L4580</f>
        <v>0.46569080636877241</v>
      </c>
      <c r="T4580" s="13">
        <f t="shared" si="71"/>
        <v>0.15</v>
      </c>
      <c r="U4580">
        <f>IFERROR(T4580*I4580,0)</f>
        <v>0.58409999999999995</v>
      </c>
      <c r="V4580" t="str">
        <f>IF(AND(N4580=O4580,P4580=N4580),"same",IF(NOT(OR(O4580=N4580,P4580=N4580)),"conflict","change"))</f>
        <v>same</v>
      </c>
      <c r="W4580" s="55">
        <f>U4580-G4580</f>
        <v>-0.38879999999999992</v>
      </c>
    </row>
    <row r="4581" spans="1:23" ht="21" hidden="1" outlineLevel="2" x14ac:dyDescent="0.4">
      <c r="A4581" t="s">
        <v>6292</v>
      </c>
      <c r="B4581" t="s">
        <v>6290</v>
      </c>
      <c r="C4581" t="s">
        <v>6291</v>
      </c>
      <c r="D4581" s="34">
        <v>160947</v>
      </c>
      <c r="E4581" s="34">
        <v>9353</v>
      </c>
      <c r="F4581" s="33">
        <v>2.4978999999999996</v>
      </c>
      <c r="G4581" s="33">
        <v>0.83210000000000017</v>
      </c>
      <c r="H4581">
        <v>5.8112297837176214</v>
      </c>
      <c r="I4581" s="33">
        <v>3.3299999999999996</v>
      </c>
      <c r="J4581" s="35">
        <f>G4581/I4581</f>
        <v>0.24987987987987997</v>
      </c>
      <c r="K4581">
        <v>0.26706938950069492</v>
      </c>
      <c r="L4581">
        <v>0.3560354966320966</v>
      </c>
      <c r="M4581">
        <v>0.2</v>
      </c>
      <c r="N4581" t="s">
        <v>34</v>
      </c>
      <c r="O4581" s="53" t="s">
        <v>34</v>
      </c>
      <c r="P4581" s="54" t="str">
        <f>'Sheet1 (2)'!O1304</f>
        <v>A</v>
      </c>
      <c r="Q4581" s="31" t="str">
        <f>IF(U4581="same",N4581,IF(O4581=N4581,P4581,O4581))</f>
        <v>A</v>
      </c>
      <c r="R4581">
        <f>VLOOKUP(IF(V4581="same",N4581,IF(O4581=N4581,P4581,O4581)),$AA$2:$AL$8,9,FALSE)</f>
        <v>0.15</v>
      </c>
      <c r="S4581" s="11">
        <f>(L4581-M4581)/L4581</f>
        <v>0.43825825825825815</v>
      </c>
      <c r="T4581" s="13">
        <f t="shared" si="71"/>
        <v>0.15</v>
      </c>
      <c r="U4581">
        <f>IFERROR(T4581*I4581,0)</f>
        <v>0.49949999999999994</v>
      </c>
      <c r="V4581" t="str">
        <f>IF(AND(N4581=O4581,P4581=N4581),"same",IF(NOT(OR(O4581=N4581,P4581=N4581)),"conflict","change"))</f>
        <v>same</v>
      </c>
      <c r="W4581" s="55">
        <f>U4581-G4581</f>
        <v>-0.33260000000000023</v>
      </c>
    </row>
    <row r="4582" spans="1:23" ht="21" outlineLevel="1" collapsed="1" x14ac:dyDescent="0.4">
      <c r="C4582" s="29" t="s">
        <v>6293</v>
      </c>
      <c r="D4582" s="34">
        <f>SUBTOTAL(9,D4580:D4581)</f>
        <v>206827</v>
      </c>
      <c r="E4582" s="34">
        <f>SUBTOTAL(9,E4580:E4581)</f>
        <v>19756</v>
      </c>
      <c r="F4582" s="33">
        <f>SUBTOTAL(9,F4580:F4581)</f>
        <v>5.4189999999999996</v>
      </c>
      <c r="G4582" s="33">
        <f>SUBTOTAL(9,G4580:G4581)</f>
        <v>1.8050000000000002</v>
      </c>
      <c r="I4582" s="33">
        <f>SUBTOTAL(9,I4580:I4581)</f>
        <v>7.2240000000000002</v>
      </c>
      <c r="J4582" s="35"/>
      <c r="O4582" s="53"/>
      <c r="P4582" s="54"/>
      <c r="Q4582" s="31"/>
      <c r="T4582" s="13">
        <f t="shared" si="71"/>
        <v>0</v>
      </c>
      <c r="U4582">
        <f>SUBTOTAL(9,U4580:U4581)</f>
        <v>1.0835999999999999</v>
      </c>
      <c r="W4582" s="55">
        <f>SUBTOTAL(9,W4580:W4581)</f>
        <v>-0.72140000000000015</v>
      </c>
    </row>
    <row r="4583" spans="1:23" ht="21" hidden="1" outlineLevel="2" x14ac:dyDescent="0.4">
      <c r="A4583" t="s">
        <v>6396</v>
      </c>
      <c r="B4583" t="s">
        <v>6397</v>
      </c>
      <c r="C4583" t="s">
        <v>6398</v>
      </c>
      <c r="D4583" s="34">
        <v>20401</v>
      </c>
      <c r="E4583" s="34">
        <v>864</v>
      </c>
      <c r="F4583" s="33">
        <v>0.2883</v>
      </c>
      <c r="G4583" s="33">
        <v>9.3700000000000006E-2</v>
      </c>
      <c r="H4583">
        <v>4.235086515366894</v>
      </c>
      <c r="I4583" s="33">
        <v>0.38200000000000001</v>
      </c>
      <c r="J4583" s="35">
        <f>G4583/I4583</f>
        <v>0.24528795811518325</v>
      </c>
      <c r="K4583">
        <v>0.33368055555555559</v>
      </c>
      <c r="L4583">
        <v>0.44212962962962965</v>
      </c>
      <c r="M4583">
        <v>0.3</v>
      </c>
      <c r="N4583" t="s">
        <v>42</v>
      </c>
      <c r="O4583" s="53" t="s">
        <v>42</v>
      </c>
      <c r="P4583" s="54" t="str">
        <f>'Sheet1 (2)'!O733</f>
        <v>A+</v>
      </c>
      <c r="Q4583" s="31" t="str">
        <f>IF(U4583="same",N4583,IF(O4583=N4583,P4583,O4583))</f>
        <v>A+</v>
      </c>
      <c r="R4583">
        <f>VLOOKUP(IF(V4583="same",N4583,IF(O4583=N4583,P4583,O4583)),$AA$2:$AL$8,9,FALSE)</f>
        <v>0.05</v>
      </c>
      <c r="S4583" s="11">
        <f>(L4583-M4583)/L4583</f>
        <v>0.32146596858638748</v>
      </c>
      <c r="T4583" s="13">
        <f t="shared" si="71"/>
        <v>0.05</v>
      </c>
      <c r="U4583">
        <f>IFERROR(T4583*I4583,0)</f>
        <v>1.9100000000000002E-2</v>
      </c>
      <c r="V4583" t="str">
        <f>IF(AND(N4583=O4583,P4583=N4583),"same",IF(NOT(OR(O4583=N4583,P4583=N4583)),"conflict","change"))</f>
        <v>same</v>
      </c>
      <c r="W4583" s="55">
        <f>U4583-G4583</f>
        <v>-7.46E-2</v>
      </c>
    </row>
    <row r="4584" spans="1:23" ht="21" hidden="1" outlineLevel="2" x14ac:dyDescent="0.4">
      <c r="A4584" t="s">
        <v>6399</v>
      </c>
      <c r="B4584" t="s">
        <v>6397</v>
      </c>
      <c r="C4584" t="s">
        <v>6398</v>
      </c>
      <c r="D4584" s="34">
        <v>378104</v>
      </c>
      <c r="E4584" s="34">
        <v>6356</v>
      </c>
      <c r="F4584" s="33">
        <v>2.3755999999999999</v>
      </c>
      <c r="G4584" s="33">
        <v>0.79000000000000015</v>
      </c>
      <c r="H4584">
        <v>1.6810189789052747</v>
      </c>
      <c r="I4584" s="33">
        <v>3.1656</v>
      </c>
      <c r="J4584" s="35">
        <f>G4584/I4584</f>
        <v>0.24955774576699524</v>
      </c>
      <c r="K4584">
        <v>0.37375707992448082</v>
      </c>
      <c r="L4584">
        <v>0.49804908747640025</v>
      </c>
      <c r="M4584">
        <v>0.3</v>
      </c>
      <c r="N4584" t="s">
        <v>42</v>
      </c>
      <c r="O4584" s="53" t="s">
        <v>42</v>
      </c>
      <c r="P4584" s="54" t="str">
        <f>'Sheet1 (2)'!O2489</f>
        <v>A+</v>
      </c>
      <c r="Q4584" s="31" t="str">
        <f>IF(U4584="same",N4584,IF(O4584=N4584,P4584,O4584))</f>
        <v>A+</v>
      </c>
      <c r="R4584">
        <f>VLOOKUP(IF(V4584="same",N4584,IF(O4584=N4584,P4584,O4584)),$AA$2:$AL$8,9,FALSE)</f>
        <v>0.05</v>
      </c>
      <c r="S4584" s="11">
        <f>(L4584-M4584)/L4584</f>
        <v>0.39764973464746023</v>
      </c>
      <c r="T4584" s="13">
        <f t="shared" si="71"/>
        <v>0.05</v>
      </c>
      <c r="U4584">
        <f>IFERROR(T4584*I4584,0)</f>
        <v>0.15828</v>
      </c>
      <c r="V4584" t="str">
        <f>IF(AND(N4584=O4584,P4584=N4584),"same",IF(NOT(OR(O4584=N4584,P4584=N4584)),"conflict","change"))</f>
        <v>same</v>
      </c>
      <c r="W4584" s="55">
        <f>U4584-G4584</f>
        <v>-0.63172000000000017</v>
      </c>
    </row>
    <row r="4585" spans="1:23" ht="21" outlineLevel="1" collapsed="1" x14ac:dyDescent="0.4">
      <c r="C4585" s="29" t="s">
        <v>6400</v>
      </c>
      <c r="D4585" s="34">
        <f>SUBTOTAL(9,D4583:D4584)</f>
        <v>398505</v>
      </c>
      <c r="E4585" s="34">
        <f>SUBTOTAL(9,E4583:E4584)</f>
        <v>7220</v>
      </c>
      <c r="F4585" s="33">
        <f>SUBTOTAL(9,F4583:F4584)</f>
        <v>2.6638999999999999</v>
      </c>
      <c r="G4585" s="33">
        <f>SUBTOTAL(9,G4583:G4584)</f>
        <v>0.88370000000000015</v>
      </c>
      <c r="I4585" s="33">
        <f>SUBTOTAL(9,I4583:I4584)</f>
        <v>3.5476000000000001</v>
      </c>
      <c r="J4585" s="35"/>
      <c r="O4585" s="53"/>
      <c r="P4585" s="54"/>
      <c r="Q4585" s="31"/>
      <c r="T4585" s="13">
        <f t="shared" si="71"/>
        <v>0</v>
      </c>
      <c r="U4585">
        <f>SUBTOTAL(9,U4583:U4584)</f>
        <v>0.17738000000000001</v>
      </c>
      <c r="W4585" s="55">
        <f>SUBTOTAL(9,W4583:W4584)</f>
        <v>-0.70632000000000017</v>
      </c>
    </row>
    <row r="4586" spans="1:23" ht="21" hidden="1" outlineLevel="2" x14ac:dyDescent="0.4">
      <c r="A4586" t="s">
        <v>6255</v>
      </c>
      <c r="B4586" t="s">
        <v>6256</v>
      </c>
      <c r="C4586" t="s">
        <v>6257</v>
      </c>
      <c r="D4586" s="34">
        <v>35202</v>
      </c>
      <c r="E4586" s="34">
        <v>4356</v>
      </c>
      <c r="F4586" s="33">
        <v>0.40539999999999998</v>
      </c>
      <c r="G4586" s="33">
        <v>0.19960000000000003</v>
      </c>
      <c r="H4586">
        <v>12.374296914948014</v>
      </c>
      <c r="I4586" s="33">
        <v>0.60499999999999998</v>
      </c>
      <c r="J4586" s="35">
        <f>G4586/I4586</f>
        <v>0.32991735537190087</v>
      </c>
      <c r="K4586">
        <v>9.3067033976124883E-2</v>
      </c>
      <c r="L4586">
        <v>0.1388888888888889</v>
      </c>
      <c r="M4586">
        <v>0.03</v>
      </c>
      <c r="N4586" t="s">
        <v>37</v>
      </c>
      <c r="O4586" s="53" t="s">
        <v>37</v>
      </c>
      <c r="P4586" s="54" t="str">
        <f>'Sheet1 (2)'!O114</f>
        <v>B</v>
      </c>
      <c r="Q4586" s="31" t="str">
        <f>IF(U4586="same",N4586,IF(O4586=N4586,P4586,O4586))</f>
        <v>B</v>
      </c>
      <c r="R4586">
        <f>VLOOKUP(IF(V4586="same",N4586,IF(O4586=N4586,P4586,O4586)),$AA$2:$AL$8,9,FALSE)</f>
        <v>0.25</v>
      </c>
      <c r="S4586" s="11">
        <f>(L4586-M4586)/L4586</f>
        <v>0.78400000000000003</v>
      </c>
      <c r="T4586" s="13">
        <f t="shared" si="71"/>
        <v>0.25</v>
      </c>
      <c r="U4586">
        <f>IFERROR(T4586*I4586,0)</f>
        <v>0.15125</v>
      </c>
      <c r="V4586" t="str">
        <f>IF(AND(N4586=O4586,P4586=N4586),"same",IF(NOT(OR(O4586=N4586,P4586=N4586)),"conflict","change"))</f>
        <v>same</v>
      </c>
      <c r="W4586" s="55">
        <f>U4586-G4586</f>
        <v>-4.8350000000000032E-2</v>
      </c>
    </row>
    <row r="4587" spans="1:23" ht="21" hidden="1" outlineLevel="2" x14ac:dyDescent="0.4">
      <c r="A4587" t="s">
        <v>6258</v>
      </c>
      <c r="B4587" t="s">
        <v>6256</v>
      </c>
      <c r="C4587" t="s">
        <v>6257</v>
      </c>
      <c r="D4587" s="34">
        <v>44318</v>
      </c>
      <c r="E4587" s="34">
        <v>7157</v>
      </c>
      <c r="F4587" s="33">
        <v>0.51590000000000003</v>
      </c>
      <c r="G4587" s="33">
        <v>0.25409999999999999</v>
      </c>
      <c r="H4587">
        <v>16.149194458233676</v>
      </c>
      <c r="I4587" s="33">
        <v>0.77</v>
      </c>
      <c r="J4587" s="35">
        <f>G4587/I4587</f>
        <v>0.32999999999999996</v>
      </c>
      <c r="K4587">
        <v>7.2083275115271753E-2</v>
      </c>
      <c r="L4587">
        <v>0.10758697778398771</v>
      </c>
      <c r="M4587">
        <v>0.03</v>
      </c>
      <c r="N4587" t="s">
        <v>37</v>
      </c>
      <c r="O4587" s="53" t="s">
        <v>37</v>
      </c>
      <c r="P4587" s="54" t="str">
        <f>'Sheet1 (2)'!O242</f>
        <v>B</v>
      </c>
      <c r="Q4587" s="31" t="str">
        <f>IF(U4587="same",N4587,IF(O4587=N4587,P4587,O4587))</f>
        <v>B</v>
      </c>
      <c r="R4587">
        <f>VLOOKUP(IF(V4587="same",N4587,IF(O4587=N4587,P4587,O4587)),$AA$2:$AL$8,9,FALSE)</f>
        <v>0.25</v>
      </c>
      <c r="S4587" s="11">
        <f>(L4587-M4587)/L4587</f>
        <v>0.72115584415584422</v>
      </c>
      <c r="T4587" s="13">
        <f t="shared" si="71"/>
        <v>0.25</v>
      </c>
      <c r="U4587">
        <f>IFERROR(T4587*I4587,0)</f>
        <v>0.1925</v>
      </c>
      <c r="V4587" t="str">
        <f>IF(AND(N4587=O4587,P4587=N4587),"same",IF(NOT(OR(O4587=N4587,P4587=N4587)),"conflict","change"))</f>
        <v>same</v>
      </c>
      <c r="W4587" s="55">
        <f>U4587-G4587</f>
        <v>-6.1599999999999988E-2</v>
      </c>
    </row>
    <row r="4588" spans="1:23" ht="21" hidden="1" outlineLevel="2" x14ac:dyDescent="0.4">
      <c r="A4588" t="s">
        <v>6259</v>
      </c>
      <c r="B4588" t="s">
        <v>6256</v>
      </c>
      <c r="C4588" t="s">
        <v>6257</v>
      </c>
      <c r="D4588" s="34">
        <v>39161</v>
      </c>
      <c r="E4588" s="34">
        <v>4201</v>
      </c>
      <c r="F4588" s="33">
        <v>0.53200000000000003</v>
      </c>
      <c r="G4588" s="33">
        <v>0.26200000000000001</v>
      </c>
      <c r="H4588">
        <v>10.727509512014505</v>
      </c>
      <c r="I4588" s="33">
        <v>0.79400000000000004</v>
      </c>
      <c r="J4588" s="35">
        <f>G4588/I4588</f>
        <v>0.32997481108312343</v>
      </c>
      <c r="K4588">
        <v>0.12663651511544871</v>
      </c>
      <c r="L4588">
        <v>0.18900261842418473</v>
      </c>
      <c r="M4588">
        <v>0.03</v>
      </c>
      <c r="N4588" t="s">
        <v>37</v>
      </c>
      <c r="O4588" s="53" t="s">
        <v>37</v>
      </c>
      <c r="P4588" s="54" t="str">
        <f>'Sheet1 (2)'!O1040</f>
        <v>B</v>
      </c>
      <c r="Q4588" s="31" t="str">
        <f>IF(U4588="same",N4588,IF(O4588=N4588,P4588,O4588))</f>
        <v>B</v>
      </c>
      <c r="R4588">
        <f>VLOOKUP(IF(V4588="same",N4588,IF(O4588=N4588,P4588,O4588)),$AA$2:$AL$8,9,FALSE)</f>
        <v>0.25</v>
      </c>
      <c r="S4588" s="11">
        <f>(L4588-M4588)/L4588</f>
        <v>0.84127204030226699</v>
      </c>
      <c r="T4588" s="13">
        <f t="shared" si="71"/>
        <v>0.25</v>
      </c>
      <c r="U4588">
        <f>IFERROR(T4588*I4588,0)</f>
        <v>0.19850000000000001</v>
      </c>
      <c r="V4588" t="str">
        <f>IF(AND(N4588=O4588,P4588=N4588),"same",IF(NOT(OR(O4588=N4588,P4588=N4588)),"conflict","change"))</f>
        <v>same</v>
      </c>
      <c r="W4588" s="55">
        <f>U4588-G4588</f>
        <v>-6.3500000000000001E-2</v>
      </c>
    </row>
    <row r="4589" spans="1:23" ht="21" hidden="1" outlineLevel="2" x14ac:dyDescent="0.4">
      <c r="A4589" t="s">
        <v>6260</v>
      </c>
      <c r="B4589" t="s">
        <v>6256</v>
      </c>
      <c r="C4589" t="s">
        <v>6257</v>
      </c>
      <c r="D4589" s="34">
        <v>38564</v>
      </c>
      <c r="E4589" s="34">
        <v>4292</v>
      </c>
      <c r="F4589" s="33">
        <v>0.4965</v>
      </c>
      <c r="G4589" s="33">
        <v>0.2445</v>
      </c>
      <c r="H4589">
        <v>11.129550876465096</v>
      </c>
      <c r="I4589" s="33">
        <v>0.74099999999999999</v>
      </c>
      <c r="J4589" s="35">
        <f>G4589/I4589</f>
        <v>0.32995951417004049</v>
      </c>
      <c r="K4589">
        <v>0.11568033550792171</v>
      </c>
      <c r="L4589">
        <v>0.17264678471575023</v>
      </c>
      <c r="M4589">
        <v>0.03</v>
      </c>
      <c r="N4589" t="s">
        <v>37</v>
      </c>
      <c r="O4589" s="53" t="s">
        <v>37</v>
      </c>
      <c r="P4589" s="54" t="str">
        <f>'Sheet1 (2)'!O1234</f>
        <v>B</v>
      </c>
      <c r="Q4589" s="31" t="str">
        <f>IF(U4589="same",N4589,IF(O4589=N4589,P4589,O4589))</f>
        <v>B</v>
      </c>
      <c r="R4589">
        <f>VLOOKUP(IF(V4589="same",N4589,IF(O4589=N4589,P4589,O4589)),$AA$2:$AL$8,9,FALSE)</f>
        <v>0.25</v>
      </c>
      <c r="S4589" s="11">
        <f>(L4589-M4589)/L4589</f>
        <v>0.82623481781376518</v>
      </c>
      <c r="T4589" s="13">
        <f t="shared" si="71"/>
        <v>0.25</v>
      </c>
      <c r="U4589">
        <f>IFERROR(T4589*I4589,0)</f>
        <v>0.18525</v>
      </c>
      <c r="V4589" t="str">
        <f>IF(AND(N4589=O4589,P4589=N4589),"same",IF(NOT(OR(O4589=N4589,P4589=N4589)),"conflict","change"))</f>
        <v>same</v>
      </c>
      <c r="W4589" s="55">
        <f>U4589-G4589</f>
        <v>-5.9249999999999997E-2</v>
      </c>
    </row>
    <row r="4590" spans="1:23" ht="21" hidden="1" outlineLevel="2" x14ac:dyDescent="0.4">
      <c r="A4590" t="s">
        <v>6261</v>
      </c>
      <c r="B4590" t="s">
        <v>6256</v>
      </c>
      <c r="C4590" t="s">
        <v>6257</v>
      </c>
      <c r="D4590" s="34">
        <v>21038</v>
      </c>
      <c r="E4590" s="34">
        <v>4643</v>
      </c>
      <c r="F4590" s="33">
        <v>0.30819999999999997</v>
      </c>
      <c r="G4590" s="33">
        <v>0.15179999999999999</v>
      </c>
      <c r="H4590">
        <v>22.069588363912921</v>
      </c>
      <c r="I4590" s="33">
        <v>0.45999999999999996</v>
      </c>
      <c r="J4590" s="35">
        <f>G4590/I4590</f>
        <v>0.33</v>
      </c>
      <c r="K4590">
        <v>6.6379496015507217E-2</v>
      </c>
      <c r="L4590">
        <v>9.907387465001076E-2</v>
      </c>
      <c r="M4590">
        <v>0.03</v>
      </c>
      <c r="N4590" t="s">
        <v>37</v>
      </c>
      <c r="O4590" s="53" t="s">
        <v>37</v>
      </c>
      <c r="P4590" s="54" t="str">
        <f>'Sheet1 (2)'!O1999</f>
        <v>B</v>
      </c>
      <c r="Q4590" s="31" t="str">
        <f>IF(U4590="same",N4590,IF(O4590=N4590,P4590,O4590))</f>
        <v>B</v>
      </c>
      <c r="R4590">
        <f>VLOOKUP(IF(V4590="same",N4590,IF(O4590=N4590,P4590,O4590)),$AA$2:$AL$8,9,FALSE)</f>
        <v>0.25</v>
      </c>
      <c r="S4590" s="11">
        <f>(L4590-M4590)/L4590</f>
        <v>0.69719565217391299</v>
      </c>
      <c r="T4590" s="13">
        <f t="shared" si="71"/>
        <v>0.25</v>
      </c>
      <c r="U4590">
        <f>IFERROR(T4590*I4590,0)</f>
        <v>0.11499999999999999</v>
      </c>
      <c r="V4590" t="str">
        <f>IF(AND(N4590=O4590,P4590=N4590),"same",IF(NOT(OR(O4590=N4590,P4590=N4590)),"conflict","change"))</f>
        <v>same</v>
      </c>
      <c r="W4590" s="55">
        <f>U4590-G4590</f>
        <v>-3.6799999999999999E-2</v>
      </c>
    </row>
    <row r="4591" spans="1:23" ht="21" hidden="1" outlineLevel="2" collapsed="1" x14ac:dyDescent="0.4">
      <c r="A4591" t="s">
        <v>6262</v>
      </c>
      <c r="B4591" t="s">
        <v>6256</v>
      </c>
      <c r="C4591" t="s">
        <v>6257</v>
      </c>
      <c r="D4591" s="34">
        <v>41768</v>
      </c>
      <c r="E4591" s="34">
        <v>10035</v>
      </c>
      <c r="F4591" s="33">
        <v>0.79149999999999998</v>
      </c>
      <c r="G4591" s="33">
        <v>0.38950000000000001</v>
      </c>
      <c r="H4591">
        <v>24.025569814211838</v>
      </c>
      <c r="I4591" s="33">
        <v>1.181</v>
      </c>
      <c r="J4591" s="35">
        <f>G4591/I4591</f>
        <v>0.32980524978831499</v>
      </c>
      <c r="K4591">
        <v>7.8873941205779771E-2</v>
      </c>
      <c r="L4591">
        <v>0.11768809167912307</v>
      </c>
      <c r="M4591">
        <v>0.03</v>
      </c>
      <c r="N4591" t="s">
        <v>37</v>
      </c>
      <c r="O4591" s="53" t="s">
        <v>37</v>
      </c>
      <c r="P4591" s="54" t="str">
        <f>'Sheet1 (2)'!O2086</f>
        <v>B</v>
      </c>
      <c r="Q4591" s="31" t="str">
        <f>IF(U4591="same",N4591,IF(O4591=N4591,P4591,O4591))</f>
        <v>B</v>
      </c>
      <c r="R4591">
        <f>VLOOKUP(IF(V4591="same",N4591,IF(O4591=N4591,P4591,O4591)),$AA$2:$AL$8,9,FALSE)</f>
        <v>0.25</v>
      </c>
      <c r="S4591" s="11">
        <f>(L4591-M4591)/L4591</f>
        <v>0.74508890770533442</v>
      </c>
      <c r="T4591" s="13">
        <f t="shared" si="71"/>
        <v>0.25</v>
      </c>
      <c r="U4591">
        <f>IFERROR(T4591*I4591,0)</f>
        <v>0.29525000000000001</v>
      </c>
      <c r="V4591" t="str">
        <f>IF(AND(N4591=O4591,P4591=N4591),"same",IF(NOT(OR(O4591=N4591,P4591=N4591)),"conflict","change"))</f>
        <v>same</v>
      </c>
      <c r="W4591" s="55">
        <f>U4591-G4591</f>
        <v>-9.425E-2</v>
      </c>
    </row>
    <row r="4592" spans="1:23" ht="21" hidden="1" outlineLevel="2" x14ac:dyDescent="0.4">
      <c r="A4592" t="s">
        <v>6263</v>
      </c>
      <c r="B4592" t="s">
        <v>6256</v>
      </c>
      <c r="C4592" t="s">
        <v>6257</v>
      </c>
      <c r="D4592" s="34">
        <v>41058</v>
      </c>
      <c r="E4592" s="34">
        <v>7675</v>
      </c>
      <c r="F4592" s="33">
        <v>0.52259999999999995</v>
      </c>
      <c r="G4592" s="33">
        <v>0.25740000000000002</v>
      </c>
      <c r="H4592">
        <v>18.693068342344976</v>
      </c>
      <c r="I4592" s="33">
        <v>0.78</v>
      </c>
      <c r="J4592" s="35">
        <f>G4592/I4592</f>
        <v>0.33</v>
      </c>
      <c r="K4592">
        <v>6.8091205211726374E-2</v>
      </c>
      <c r="L4592">
        <v>0.10162866449511401</v>
      </c>
      <c r="M4592">
        <v>0.03</v>
      </c>
      <c r="N4592" t="s">
        <v>37</v>
      </c>
      <c r="O4592" s="53" t="s">
        <v>37</v>
      </c>
      <c r="P4592" s="54" t="str">
        <f>'Sheet1 (2)'!O2601</f>
        <v>B</v>
      </c>
      <c r="Q4592" s="31" t="str">
        <f>IF(U4592="same",N4592,IF(O4592=N4592,P4592,O4592))</f>
        <v>B</v>
      </c>
      <c r="R4592">
        <f>VLOOKUP(IF(V4592="same",N4592,IF(O4592=N4592,P4592,O4592)),$AA$2:$AL$8,9,FALSE)</f>
        <v>0.25</v>
      </c>
      <c r="S4592" s="11">
        <f>(L4592-M4592)/L4592</f>
        <v>0.70480769230769236</v>
      </c>
      <c r="T4592" s="13">
        <f t="shared" si="71"/>
        <v>0.25</v>
      </c>
      <c r="U4592">
        <f>IFERROR(T4592*I4592,0)</f>
        <v>0.19500000000000001</v>
      </c>
      <c r="V4592" t="str">
        <f>IF(AND(N4592=O4592,P4592=N4592),"same",IF(NOT(OR(O4592=N4592,P4592=N4592)),"conflict","change"))</f>
        <v>same</v>
      </c>
      <c r="W4592" s="55">
        <f>U4592-G4592</f>
        <v>-6.2400000000000011E-2</v>
      </c>
    </row>
    <row r="4593" spans="1:23" ht="21" hidden="1" outlineLevel="2" x14ac:dyDescent="0.4">
      <c r="A4593" t="s">
        <v>6264</v>
      </c>
      <c r="B4593" t="s">
        <v>6256</v>
      </c>
      <c r="C4593" t="s">
        <v>6257</v>
      </c>
      <c r="D4593" s="34">
        <v>24658</v>
      </c>
      <c r="E4593" s="34">
        <v>3103</v>
      </c>
      <c r="F4593" s="33">
        <v>0.52729999999999999</v>
      </c>
      <c r="G4593" s="33">
        <v>0.25969999999999999</v>
      </c>
      <c r="H4593">
        <v>12.584151188255333</v>
      </c>
      <c r="I4593" s="33">
        <v>0.78699999999999992</v>
      </c>
      <c r="J4593" s="35">
        <f>G4593/I4593</f>
        <v>0.32998729351969508</v>
      </c>
      <c r="K4593">
        <v>0.16993232355784724</v>
      </c>
      <c r="L4593">
        <v>0.25362552368675473</v>
      </c>
      <c r="M4593">
        <v>0.03</v>
      </c>
      <c r="N4593" t="s">
        <v>37</v>
      </c>
      <c r="O4593" s="53" t="s">
        <v>37</v>
      </c>
      <c r="P4593" s="54" t="str">
        <f>'Sheet1 (2)'!O3856</f>
        <v>B</v>
      </c>
      <c r="Q4593" s="31" t="str">
        <f>IF(U4593="same",N4593,IF(O4593=N4593,P4593,O4593))</f>
        <v>B</v>
      </c>
      <c r="R4593">
        <f>VLOOKUP(IF(V4593="same",N4593,IF(O4593=N4593,P4593,O4593)),$AA$2:$AL$8,9,FALSE)</f>
        <v>0.25</v>
      </c>
      <c r="S4593" s="11">
        <f>(L4593-M4593)/L4593</f>
        <v>0.88171537484116902</v>
      </c>
      <c r="T4593" s="13">
        <f t="shared" si="71"/>
        <v>0.25</v>
      </c>
      <c r="U4593">
        <f>IFERROR(T4593*I4593,0)</f>
        <v>0.19674999999999998</v>
      </c>
      <c r="V4593" t="str">
        <f>IF(AND(N4593=O4593,P4593=N4593),"same",IF(NOT(OR(O4593=N4593,P4593=N4593)),"conflict","change"))</f>
        <v>same</v>
      </c>
      <c r="W4593" s="55">
        <f>U4593-G4593</f>
        <v>-6.2950000000000006E-2</v>
      </c>
    </row>
    <row r="4594" spans="1:23" ht="21" hidden="1" outlineLevel="2" x14ac:dyDescent="0.4">
      <c r="A4594" t="s">
        <v>6265</v>
      </c>
      <c r="B4594" t="s">
        <v>6256</v>
      </c>
      <c r="C4594" t="s">
        <v>6257</v>
      </c>
      <c r="D4594" s="34">
        <v>18419</v>
      </c>
      <c r="E4594" s="34">
        <v>2347</v>
      </c>
      <c r="F4594" s="33">
        <v>0.36250000000000004</v>
      </c>
      <c r="G4594" s="33">
        <v>0.17849999999999999</v>
      </c>
      <c r="H4594">
        <v>12.742276996579619</v>
      </c>
      <c r="I4594" s="33">
        <v>0.54100000000000004</v>
      </c>
      <c r="J4594" s="35">
        <f>G4594/I4594</f>
        <v>0.32994454713493526</v>
      </c>
      <c r="K4594">
        <v>0.1544524925436728</v>
      </c>
      <c r="L4594">
        <v>0.23050703025138475</v>
      </c>
      <c r="M4594">
        <v>0.03</v>
      </c>
      <c r="N4594" t="s">
        <v>37</v>
      </c>
      <c r="O4594" s="53" t="s">
        <v>37</v>
      </c>
      <c r="P4594" s="54" t="str">
        <f>'Sheet1 (2)'!O3904</f>
        <v>B</v>
      </c>
      <c r="Q4594" s="31" t="str">
        <f>IF(U4594="same",N4594,IF(O4594=N4594,P4594,O4594))</f>
        <v>B</v>
      </c>
      <c r="R4594">
        <f>VLOOKUP(IF(V4594="same",N4594,IF(O4594=N4594,P4594,O4594)),$AA$2:$AL$8,9,FALSE)</f>
        <v>0.25</v>
      </c>
      <c r="S4594" s="11">
        <f>(L4594-M4594)/L4594</f>
        <v>0.86985212569316084</v>
      </c>
      <c r="T4594" s="13">
        <f t="shared" si="71"/>
        <v>0.25</v>
      </c>
      <c r="U4594">
        <f>IFERROR(T4594*I4594,0)</f>
        <v>0.13525000000000001</v>
      </c>
      <c r="V4594" t="str">
        <f>IF(AND(N4594=O4594,P4594=N4594),"same",IF(NOT(OR(O4594=N4594,P4594=N4594)),"conflict","change"))</f>
        <v>same</v>
      </c>
      <c r="W4594" s="55">
        <f>U4594-G4594</f>
        <v>-4.3249999999999983E-2</v>
      </c>
    </row>
    <row r="4595" spans="1:23" ht="21" hidden="1" outlineLevel="2" x14ac:dyDescent="0.4">
      <c r="A4595" t="s">
        <v>6266</v>
      </c>
      <c r="B4595" t="s">
        <v>6256</v>
      </c>
      <c r="C4595" t="s">
        <v>6257</v>
      </c>
      <c r="D4595" s="34">
        <v>43977</v>
      </c>
      <c r="E4595" s="34">
        <v>11543</v>
      </c>
      <c r="F4595" s="33">
        <v>1.0359</v>
      </c>
      <c r="G4595" s="33">
        <v>0.5101</v>
      </c>
      <c r="H4595">
        <v>26.247811355936058</v>
      </c>
      <c r="I4595" s="33">
        <v>1.546</v>
      </c>
      <c r="J4595" s="35">
        <f>G4595/I4595</f>
        <v>0.32994825355756791</v>
      </c>
      <c r="K4595">
        <v>8.9742701204193032E-2</v>
      </c>
      <c r="L4595">
        <v>0.13393398596552022</v>
      </c>
      <c r="M4595">
        <v>0.03</v>
      </c>
      <c r="N4595" t="s">
        <v>37</v>
      </c>
      <c r="O4595" s="53" t="s">
        <v>37</v>
      </c>
      <c r="P4595" s="54" t="str">
        <f>'Sheet1 (2)'!O4050</f>
        <v>B</v>
      </c>
      <c r="Q4595" s="31" t="str">
        <f>IF(U4595="same",N4595,IF(O4595=N4595,P4595,O4595))</f>
        <v>B</v>
      </c>
      <c r="R4595">
        <f>VLOOKUP(IF(V4595="same",N4595,IF(O4595=N4595,P4595,O4595)),$AA$2:$AL$8,9,FALSE)</f>
        <v>0.25</v>
      </c>
      <c r="S4595" s="11">
        <f>(L4595-M4595)/L4595</f>
        <v>0.77600905562742561</v>
      </c>
      <c r="T4595" s="13">
        <f t="shared" si="71"/>
        <v>0.25</v>
      </c>
      <c r="U4595">
        <f>IFERROR(T4595*I4595,0)</f>
        <v>0.38650000000000001</v>
      </c>
      <c r="V4595" t="str">
        <f>IF(AND(N4595=O4595,P4595=N4595),"same",IF(NOT(OR(O4595=N4595,P4595=N4595)),"conflict","change"))</f>
        <v>same</v>
      </c>
      <c r="W4595" s="55">
        <f>U4595-G4595</f>
        <v>-0.12359999999999999</v>
      </c>
    </row>
    <row r="4596" spans="1:23" ht="21" outlineLevel="1" collapsed="1" x14ac:dyDescent="0.4">
      <c r="C4596" s="29" t="s">
        <v>6267</v>
      </c>
      <c r="D4596" s="34">
        <f>SUBTOTAL(9,D4586:D4595)</f>
        <v>348163</v>
      </c>
      <c r="E4596" s="34">
        <f>SUBTOTAL(9,E4586:E4595)</f>
        <v>59352</v>
      </c>
      <c r="F4596" s="33">
        <f>SUBTOTAL(9,F4586:F4595)</f>
        <v>5.4977999999999998</v>
      </c>
      <c r="G4596" s="33">
        <f>SUBTOTAL(9,G4586:G4595)</f>
        <v>2.7071999999999998</v>
      </c>
      <c r="I4596" s="33">
        <f>SUBTOTAL(9,I4586:I4595)</f>
        <v>8.2050000000000001</v>
      </c>
      <c r="J4596" s="35"/>
      <c r="O4596" s="53"/>
      <c r="P4596" s="54"/>
      <c r="Q4596" s="31"/>
      <c r="T4596" s="13">
        <f t="shared" si="71"/>
        <v>0</v>
      </c>
      <c r="U4596">
        <f>SUBTOTAL(9,U4586:U4595)</f>
        <v>2.05125</v>
      </c>
      <c r="W4596" s="55">
        <f>SUBTOTAL(9,W4586:W4595)</f>
        <v>-0.65595000000000003</v>
      </c>
    </row>
    <row r="4597" spans="1:23" ht="21" hidden="1" outlineLevel="2" x14ac:dyDescent="0.4">
      <c r="A4597" t="s">
        <v>3566</v>
      </c>
      <c r="B4597" t="s">
        <v>3567</v>
      </c>
      <c r="C4597" t="s">
        <v>3568</v>
      </c>
      <c r="D4597" s="34">
        <v>583715</v>
      </c>
      <c r="E4597" s="34">
        <v>113536</v>
      </c>
      <c r="F4597" s="33">
        <v>170.30400000000003</v>
      </c>
      <c r="G4597" s="33">
        <v>17.106999999999999</v>
      </c>
      <c r="H4597">
        <v>19.450588043822755</v>
      </c>
      <c r="I4597" s="33">
        <v>187.41100000000003</v>
      </c>
      <c r="J4597" s="35">
        <f>G4597/I4597</f>
        <v>9.1280661220525985E-2</v>
      </c>
      <c r="K4597">
        <v>1.5000000000000002</v>
      </c>
      <c r="L4597">
        <v>1.6506746758737318</v>
      </c>
      <c r="M4597">
        <v>1.5</v>
      </c>
      <c r="N4597" t="s">
        <v>34</v>
      </c>
      <c r="O4597" s="53" t="s">
        <v>34</v>
      </c>
      <c r="P4597" s="54" t="str">
        <f>'Sheet1 (2)'!O843</f>
        <v>A</v>
      </c>
      <c r="Q4597" s="31" t="str">
        <f>IF(U4597="same",N4597,IF(O4597=N4597,P4597,O4597))</f>
        <v>A</v>
      </c>
      <c r="R4597">
        <f>VLOOKUP(IF(V4597="same",N4597,IF(O4597=N4597,P4597,O4597)),$AA$2:$AL$8,9,FALSE)</f>
        <v>0.15</v>
      </c>
      <c r="S4597" s="11">
        <f>(L4597-M4597)/L4597</f>
        <v>9.1280661220526096E-2</v>
      </c>
      <c r="T4597" s="13">
        <f t="shared" si="71"/>
        <v>9.1280661220526096E-2</v>
      </c>
      <c r="U4597">
        <f>IFERROR(T4597*I4597,0)</f>
        <v>17.107000000000021</v>
      </c>
      <c r="V4597" t="str">
        <f>IF(AND(N4597=O4597,P4597=N4597),"same",IF(NOT(OR(O4597=N4597,P4597=N4597)),"conflict","change"))</f>
        <v>same</v>
      </c>
      <c r="W4597" s="55">
        <f>U4597-G4597</f>
        <v>0</v>
      </c>
    </row>
    <row r="4598" spans="1:23" ht="21" hidden="1" outlineLevel="2" x14ac:dyDescent="0.4">
      <c r="A4598" t="s">
        <v>3569</v>
      </c>
      <c r="B4598" t="s">
        <v>3567</v>
      </c>
      <c r="C4598" t="s">
        <v>3568</v>
      </c>
      <c r="D4598" s="34">
        <v>454959</v>
      </c>
      <c r="E4598" s="34">
        <v>100363</v>
      </c>
      <c r="F4598" s="33">
        <v>150.5445</v>
      </c>
      <c r="G4598" s="33">
        <v>41.591500000000003</v>
      </c>
      <c r="H4598">
        <v>22.05979000305522</v>
      </c>
      <c r="I4598" s="33">
        <v>192.136</v>
      </c>
      <c r="J4598" s="35">
        <f>G4598/I4598</f>
        <v>0.2164690635799642</v>
      </c>
      <c r="K4598">
        <v>1.5</v>
      </c>
      <c r="L4598">
        <v>1.9144106891982104</v>
      </c>
      <c r="M4598">
        <v>1.5</v>
      </c>
      <c r="N4598" t="s">
        <v>37</v>
      </c>
      <c r="O4598" s="53" t="s">
        <v>37</v>
      </c>
      <c r="P4598" s="54" t="str">
        <f>'Sheet1 (2)'!O2995</f>
        <v>B</v>
      </c>
      <c r="Q4598" s="31" t="str">
        <f>IF(U4598="same",N4598,IF(O4598=N4598,P4598,O4598))</f>
        <v>B</v>
      </c>
      <c r="R4598">
        <f>VLOOKUP(IF(V4598="same",N4598,IF(O4598=N4598,P4598,O4598)),$AA$2:$AL$8,9,FALSE)</f>
        <v>0.25</v>
      </c>
      <c r="S4598" s="11">
        <f>(L4598-M4598)/L4598</f>
        <v>0.21646906357996418</v>
      </c>
      <c r="T4598" s="13">
        <f t="shared" si="71"/>
        <v>0.21646906357996418</v>
      </c>
      <c r="U4598">
        <f>IFERROR(T4598*I4598,0)</f>
        <v>41.591499999999996</v>
      </c>
      <c r="V4598" t="str">
        <f>IF(AND(N4598=O4598,P4598=N4598),"same",IF(NOT(OR(O4598=N4598,P4598=N4598)),"conflict","change"))</f>
        <v>same</v>
      </c>
      <c r="W4598" s="55">
        <f>U4598-G4598</f>
        <v>0</v>
      </c>
    </row>
    <row r="4599" spans="1:23" ht="21" hidden="1" outlineLevel="2" x14ac:dyDescent="0.4">
      <c r="A4599" t="s">
        <v>3570</v>
      </c>
      <c r="B4599" t="s">
        <v>3567</v>
      </c>
      <c r="C4599" t="s">
        <v>3568</v>
      </c>
      <c r="D4599" s="34">
        <v>515827</v>
      </c>
      <c r="E4599" s="34">
        <v>94933</v>
      </c>
      <c r="F4599" s="33">
        <v>142.39950000000002</v>
      </c>
      <c r="G4599" s="33">
        <v>25.886499999999998</v>
      </c>
      <c r="H4599">
        <v>18.404038563316771</v>
      </c>
      <c r="I4599" s="33">
        <v>168.286</v>
      </c>
      <c r="J4599" s="35">
        <f>G4599/I4599</f>
        <v>0.15382444172420759</v>
      </c>
      <c r="K4599">
        <v>1.5000000000000002</v>
      </c>
      <c r="L4599">
        <v>1.772681786101777</v>
      </c>
      <c r="M4599">
        <v>1.5</v>
      </c>
      <c r="N4599" t="s">
        <v>34</v>
      </c>
      <c r="O4599" s="53" t="s">
        <v>34</v>
      </c>
      <c r="P4599" s="54" t="str">
        <f>'Sheet1 (2)'!O3243</f>
        <v>A</v>
      </c>
      <c r="Q4599" s="31" t="str">
        <f>IF(U4599="same",N4599,IF(O4599=N4599,P4599,O4599))</f>
        <v>A</v>
      </c>
      <c r="R4599">
        <f>VLOOKUP(IF(V4599="same",N4599,IF(O4599=N4599,P4599,O4599)),$AA$2:$AL$8,9,FALSE)</f>
        <v>0.15</v>
      </c>
      <c r="S4599" s="11">
        <f>(L4599-M4599)/L4599</f>
        <v>0.15382444172420756</v>
      </c>
      <c r="T4599" s="13">
        <f t="shared" si="71"/>
        <v>0.15</v>
      </c>
      <c r="U4599">
        <f>IFERROR(T4599*I4599,0)</f>
        <v>25.242899999999999</v>
      </c>
      <c r="V4599" t="str">
        <f>IF(AND(N4599=O4599,P4599=N4599),"same",IF(NOT(OR(O4599=N4599,P4599=N4599)),"conflict","change"))</f>
        <v>same</v>
      </c>
      <c r="W4599" s="55">
        <f>U4599-G4599</f>
        <v>-0.64359999999999928</v>
      </c>
    </row>
    <row r="4600" spans="1:23" ht="21" outlineLevel="1" collapsed="1" x14ac:dyDescent="0.4">
      <c r="C4600" s="29" t="s">
        <v>3571</v>
      </c>
      <c r="D4600" s="34">
        <f>SUBTOTAL(9,D4597:D4599)</f>
        <v>1554501</v>
      </c>
      <c r="E4600" s="34">
        <f>SUBTOTAL(9,E4597:E4599)</f>
        <v>308832</v>
      </c>
      <c r="F4600" s="33">
        <f>SUBTOTAL(9,F4597:F4599)</f>
        <v>463.24800000000005</v>
      </c>
      <c r="G4600" s="33">
        <f>SUBTOTAL(9,G4597:G4599)</f>
        <v>84.585000000000008</v>
      </c>
      <c r="I4600" s="33">
        <f>SUBTOTAL(9,I4597:I4599)</f>
        <v>547.83300000000008</v>
      </c>
      <c r="J4600" s="35"/>
      <c r="O4600" s="53"/>
      <c r="P4600" s="54"/>
      <c r="Q4600" s="31"/>
      <c r="T4600" s="13">
        <f t="shared" si="71"/>
        <v>0</v>
      </c>
      <c r="U4600">
        <f>SUBTOTAL(9,U4597:U4599)</f>
        <v>83.941400000000016</v>
      </c>
      <c r="W4600" s="55">
        <f>SUBTOTAL(9,W4597:W4599)</f>
        <v>-0.64359999999999928</v>
      </c>
    </row>
    <row r="4601" spans="1:23" ht="21" hidden="1" outlineLevel="2" x14ac:dyDescent="0.4">
      <c r="A4601" t="s">
        <v>6314</v>
      </c>
      <c r="B4601" t="s">
        <v>6315</v>
      </c>
      <c r="C4601" t="s">
        <v>6316</v>
      </c>
      <c r="D4601" s="34">
        <v>24756</v>
      </c>
      <c r="E4601" s="34">
        <v>1262</v>
      </c>
      <c r="F4601" s="33">
        <v>0.63540000000000008</v>
      </c>
      <c r="G4601" s="33">
        <v>0.2114</v>
      </c>
      <c r="H4601">
        <v>5.0977540798190342</v>
      </c>
      <c r="I4601" s="33">
        <v>0.84680000000000011</v>
      </c>
      <c r="J4601" s="35">
        <f>G4601/I4601</f>
        <v>0.24964572508266411</v>
      </c>
      <c r="K4601">
        <v>0.5034865293185421</v>
      </c>
      <c r="L4601">
        <v>0.67099841521394621</v>
      </c>
      <c r="M4601">
        <v>0.3</v>
      </c>
      <c r="N4601" t="s">
        <v>34</v>
      </c>
      <c r="O4601" s="53" t="s">
        <v>34</v>
      </c>
      <c r="P4601" s="54" t="str">
        <f>'Sheet1 (2)'!O3015</f>
        <v>A</v>
      </c>
      <c r="Q4601" s="31" t="str">
        <f>IF(U4601="same",N4601,IF(O4601=N4601,P4601,O4601))</f>
        <v>A</v>
      </c>
      <c r="R4601">
        <f>VLOOKUP(IF(V4601="same",N4601,IF(O4601=N4601,P4601,O4601)),$AA$2:$AL$8,9,FALSE)</f>
        <v>0.15</v>
      </c>
      <c r="S4601" s="11">
        <f>(L4601-M4601)/L4601</f>
        <v>0.55290505432215409</v>
      </c>
      <c r="T4601" s="13">
        <f t="shared" si="71"/>
        <v>0.15</v>
      </c>
      <c r="U4601">
        <f>IFERROR(T4601*I4601,0)</f>
        <v>0.12702000000000002</v>
      </c>
      <c r="V4601" t="str">
        <f>IF(AND(N4601=O4601,P4601=N4601),"same",IF(NOT(OR(O4601=N4601,P4601=N4601)),"conflict","change"))</f>
        <v>same</v>
      </c>
      <c r="W4601" s="55">
        <f>U4601-G4601</f>
        <v>-8.4379999999999983E-2</v>
      </c>
    </row>
    <row r="4602" spans="1:23" ht="21" hidden="1" outlineLevel="2" x14ac:dyDescent="0.4">
      <c r="A4602" t="s">
        <v>6317</v>
      </c>
      <c r="B4602" t="s">
        <v>6315</v>
      </c>
      <c r="C4602" t="s">
        <v>6316</v>
      </c>
      <c r="D4602" s="34">
        <v>166654</v>
      </c>
      <c r="E4602" s="34">
        <v>6181</v>
      </c>
      <c r="F4602" s="33">
        <v>4.1490999999999998</v>
      </c>
      <c r="G4602" s="33">
        <v>1.3824000000000001</v>
      </c>
      <c r="H4602">
        <v>3.7088818750225019</v>
      </c>
      <c r="I4602" s="33">
        <v>5.5314999999999994</v>
      </c>
      <c r="J4602" s="35">
        <f>G4602/I4602</f>
        <v>0.24991412817499778</v>
      </c>
      <c r="K4602">
        <v>0.67126678530982031</v>
      </c>
      <c r="L4602">
        <v>0.89491991587121811</v>
      </c>
      <c r="M4602">
        <v>0.5</v>
      </c>
      <c r="N4602" t="s">
        <v>34</v>
      </c>
      <c r="O4602" s="53" t="s">
        <v>34</v>
      </c>
      <c r="P4602" s="54" t="str">
        <f>'Sheet1 (2)'!O3606</f>
        <v>A</v>
      </c>
      <c r="Q4602" s="31" t="str">
        <f>IF(U4602="same",N4602,IF(O4602=N4602,P4602,O4602))</f>
        <v>A</v>
      </c>
      <c r="R4602">
        <f>VLOOKUP(IF(V4602="same",N4602,IF(O4602=N4602,P4602,O4602)),$AA$2:$AL$8,9,FALSE)</f>
        <v>0.15</v>
      </c>
      <c r="S4602" s="11">
        <f>(L4602-M4602)/L4602</f>
        <v>0.44129078911687597</v>
      </c>
      <c r="T4602" s="13">
        <f t="shared" si="71"/>
        <v>0.15</v>
      </c>
      <c r="U4602">
        <f>IFERROR(T4602*I4602,0)</f>
        <v>0.82972499999999993</v>
      </c>
      <c r="V4602" t="str">
        <f>IF(AND(N4602=O4602,P4602=N4602),"same",IF(NOT(OR(O4602=N4602,P4602=N4602)),"conflict","change"))</f>
        <v>same</v>
      </c>
      <c r="W4602" s="55">
        <f>U4602-G4602</f>
        <v>-0.55267500000000014</v>
      </c>
    </row>
    <row r="4603" spans="1:23" ht="21" outlineLevel="1" collapsed="1" x14ac:dyDescent="0.4">
      <c r="C4603" s="29" t="s">
        <v>6318</v>
      </c>
      <c r="D4603" s="34">
        <f>SUBTOTAL(9,D4601:D4602)</f>
        <v>191410</v>
      </c>
      <c r="E4603" s="34">
        <f>SUBTOTAL(9,E4601:E4602)</f>
        <v>7443</v>
      </c>
      <c r="F4603" s="33">
        <f>SUBTOTAL(9,F4601:F4602)</f>
        <v>4.7844999999999995</v>
      </c>
      <c r="G4603" s="33">
        <f>SUBTOTAL(9,G4601:G4602)</f>
        <v>1.5938000000000001</v>
      </c>
      <c r="I4603" s="33">
        <f>SUBTOTAL(9,I4601:I4602)</f>
        <v>6.3782999999999994</v>
      </c>
      <c r="J4603" s="35"/>
      <c r="O4603" s="53"/>
      <c r="P4603" s="54"/>
      <c r="Q4603" s="31"/>
      <c r="T4603" s="13">
        <f t="shared" si="71"/>
        <v>0</v>
      </c>
      <c r="U4603">
        <f>SUBTOTAL(9,U4601:U4602)</f>
        <v>0.95674499999999996</v>
      </c>
      <c r="W4603" s="55">
        <f>SUBTOTAL(9,W4601:W4602)</f>
        <v>-0.63705500000000015</v>
      </c>
    </row>
    <row r="4604" spans="1:23" ht="21" hidden="1" outlineLevel="2" collapsed="1" x14ac:dyDescent="0.4">
      <c r="A4604" t="s">
        <v>6102</v>
      </c>
      <c r="B4604" t="s">
        <v>6103</v>
      </c>
      <c r="C4604" t="s">
        <v>6104</v>
      </c>
      <c r="D4604" s="34">
        <v>67980</v>
      </c>
      <c r="E4604" s="34">
        <v>11363</v>
      </c>
      <c r="F4604" s="33">
        <v>4.8437999999999999</v>
      </c>
      <c r="G4604" s="33">
        <v>1.2105999999999999</v>
      </c>
      <c r="H4604">
        <v>16.715210355987054</v>
      </c>
      <c r="I4604" s="33">
        <v>6.0543999999999993</v>
      </c>
      <c r="J4604" s="35">
        <f>G4604/I4604</f>
        <v>0.19995375264270612</v>
      </c>
      <c r="K4604">
        <v>0.42627827158320869</v>
      </c>
      <c r="L4604">
        <v>0.53281703775411415</v>
      </c>
      <c r="M4604">
        <v>0.3</v>
      </c>
      <c r="N4604" t="s">
        <v>34</v>
      </c>
      <c r="O4604" s="53" t="s">
        <v>34</v>
      </c>
      <c r="P4604" s="54" t="str">
        <f>'Sheet1 (2)'!O4066</f>
        <v>A</v>
      </c>
      <c r="Q4604" s="31" t="str">
        <f>IF(U4604="same",N4604,IF(O4604=N4604,P4604,O4604))</f>
        <v>A</v>
      </c>
      <c r="R4604">
        <f>VLOOKUP(IF(V4604="same",N4604,IF(O4604=N4604,P4604,O4604)),$AA$2:$AL$8,9,FALSE)</f>
        <v>0.15</v>
      </c>
      <c r="S4604" s="11">
        <f>(L4604-M4604)/L4604</f>
        <v>0.43695494186046507</v>
      </c>
      <c r="T4604" s="13">
        <f t="shared" si="71"/>
        <v>0.15</v>
      </c>
      <c r="U4604">
        <f>IFERROR(T4604*I4604,0)</f>
        <v>0.90815999999999986</v>
      </c>
      <c r="V4604" t="str">
        <f>IF(AND(N4604=O4604,P4604=N4604),"same",IF(NOT(OR(O4604=N4604,P4604=N4604)),"conflict","change"))</f>
        <v>same</v>
      </c>
      <c r="W4604" s="55">
        <f>U4604-G4604</f>
        <v>-0.30244000000000004</v>
      </c>
    </row>
    <row r="4605" spans="1:23" ht="21" hidden="1" outlineLevel="2" x14ac:dyDescent="0.4">
      <c r="A4605" t="s">
        <v>6105</v>
      </c>
      <c r="B4605" t="s">
        <v>6103</v>
      </c>
      <c r="C4605" t="s">
        <v>6104</v>
      </c>
      <c r="D4605" s="34">
        <v>68172</v>
      </c>
      <c r="E4605" s="34">
        <v>11347</v>
      </c>
      <c r="F4605" s="33">
        <v>4.6999000000000004</v>
      </c>
      <c r="G4605" s="33">
        <v>1.1753</v>
      </c>
      <c r="H4605">
        <v>16.644663498210409</v>
      </c>
      <c r="I4605" s="33">
        <v>5.8752000000000004</v>
      </c>
      <c r="J4605" s="35">
        <f>G4605/I4605</f>
        <v>0.20004425381263616</v>
      </c>
      <c r="K4605">
        <v>0.41419758526482775</v>
      </c>
      <c r="L4605">
        <v>0.5177756235128228</v>
      </c>
      <c r="M4605">
        <v>0.3</v>
      </c>
      <c r="N4605" t="s">
        <v>34</v>
      </c>
      <c r="O4605" s="53" t="s">
        <v>34</v>
      </c>
      <c r="P4605" s="54" t="str">
        <f>'Sheet1 (2)'!O5000</f>
        <v>A</v>
      </c>
      <c r="Q4605" s="31" t="str">
        <f>IF(U4605="same",N4605,IF(O4605=N4605,P4605,O4605))</f>
        <v>A</v>
      </c>
      <c r="R4605">
        <f>VLOOKUP(IF(V4605="same",N4605,IF(O4605=N4605,P4605,O4605)),$AA$2:$AL$8,9,FALSE)</f>
        <v>0.15</v>
      </c>
      <c r="S4605" s="11">
        <f>(L4605-M4605)/L4605</f>
        <v>0.42059844771241833</v>
      </c>
      <c r="T4605" s="13">
        <f t="shared" si="71"/>
        <v>0.15</v>
      </c>
      <c r="U4605">
        <f>IFERROR(T4605*I4605,0)</f>
        <v>0.88128000000000006</v>
      </c>
      <c r="V4605" t="str">
        <f>IF(AND(N4605=O4605,P4605=N4605),"same",IF(NOT(OR(O4605=N4605,P4605=N4605)),"conflict","change"))</f>
        <v>same</v>
      </c>
      <c r="W4605" s="55">
        <f>U4605-G4605</f>
        <v>-0.29401999999999995</v>
      </c>
    </row>
    <row r="4606" spans="1:23" ht="21" outlineLevel="1" collapsed="1" x14ac:dyDescent="0.4">
      <c r="C4606" s="29" t="s">
        <v>6106</v>
      </c>
      <c r="D4606" s="34">
        <f>SUBTOTAL(9,D4604:D4605)</f>
        <v>136152</v>
      </c>
      <c r="E4606" s="34">
        <f>SUBTOTAL(9,E4604:E4605)</f>
        <v>22710</v>
      </c>
      <c r="F4606" s="33">
        <f>SUBTOTAL(9,F4604:F4605)</f>
        <v>9.5437000000000012</v>
      </c>
      <c r="G4606" s="33">
        <f>SUBTOTAL(9,G4604:G4605)</f>
        <v>2.3858999999999999</v>
      </c>
      <c r="I4606" s="33">
        <f>SUBTOTAL(9,I4604:I4605)</f>
        <v>11.929600000000001</v>
      </c>
      <c r="J4606" s="35"/>
      <c r="O4606" s="53"/>
      <c r="P4606" s="54"/>
      <c r="Q4606" s="31"/>
      <c r="T4606" s="13">
        <f t="shared" si="71"/>
        <v>0</v>
      </c>
      <c r="U4606">
        <f>SUBTOTAL(9,U4604:U4605)</f>
        <v>1.7894399999999999</v>
      </c>
      <c r="W4606" s="55">
        <f>SUBTOTAL(9,W4604:W4605)</f>
        <v>-0.59645999999999999</v>
      </c>
    </row>
    <row r="4607" spans="1:23" ht="21" hidden="1" outlineLevel="2" x14ac:dyDescent="0.4">
      <c r="A4607" t="s">
        <v>6327</v>
      </c>
      <c r="B4607" t="s">
        <v>6328</v>
      </c>
      <c r="C4607" t="s">
        <v>6329</v>
      </c>
      <c r="D4607" s="34">
        <v>18299</v>
      </c>
      <c r="E4607" s="34">
        <v>1517</v>
      </c>
      <c r="F4607" s="33">
        <v>1.1795</v>
      </c>
      <c r="G4607" s="33">
        <v>0.3926</v>
      </c>
      <c r="H4607">
        <v>8.2900704956555007</v>
      </c>
      <c r="I4607" s="33">
        <v>1.5721000000000001</v>
      </c>
      <c r="J4607" s="35">
        <f>G4607/I4607</f>
        <v>0.24972966096304305</v>
      </c>
      <c r="K4607">
        <v>0.77752142386288725</v>
      </c>
      <c r="L4607">
        <v>1.0363216875411998</v>
      </c>
      <c r="M4607">
        <v>0.7</v>
      </c>
      <c r="N4607" t="s">
        <v>34</v>
      </c>
      <c r="O4607" s="53" t="s">
        <v>34</v>
      </c>
      <c r="P4607" s="54" t="str">
        <f>'Sheet1 (2)'!O860</f>
        <v>A</v>
      </c>
      <c r="Q4607" s="31" t="str">
        <f>IF(U4607="same",N4607,IF(O4607=N4607,P4607,O4607))</f>
        <v>A</v>
      </c>
      <c r="R4607">
        <f>VLOOKUP(IF(V4607="same",N4607,IF(O4607=N4607,P4607,O4607)),$AA$2:$AL$8,9,FALSE)</f>
        <v>0.15</v>
      </c>
      <c r="S4607" s="11">
        <f>(L4607-M4607)/L4607</f>
        <v>0.32453406271865665</v>
      </c>
      <c r="T4607" s="13">
        <f t="shared" si="71"/>
        <v>0.15</v>
      </c>
      <c r="U4607">
        <f>IFERROR(T4607*I4607,0)</f>
        <v>0.235815</v>
      </c>
      <c r="V4607" t="str">
        <f>IF(AND(N4607=O4607,P4607=N4607),"same",IF(NOT(OR(O4607=N4607,P4607=N4607)),"conflict","change"))</f>
        <v>same</v>
      </c>
      <c r="W4607" s="55">
        <f>U4607-G4607</f>
        <v>-0.15678500000000001</v>
      </c>
    </row>
    <row r="4608" spans="1:23" ht="21" hidden="1" outlineLevel="2" x14ac:dyDescent="0.4">
      <c r="A4608" t="s">
        <v>6330</v>
      </c>
      <c r="B4608" t="s">
        <v>6328</v>
      </c>
      <c r="C4608" t="s">
        <v>6329</v>
      </c>
      <c r="D4608" s="34">
        <v>44457</v>
      </c>
      <c r="E4608" s="34">
        <v>2997</v>
      </c>
      <c r="F4608" s="33">
        <v>1.6248</v>
      </c>
      <c r="G4608" s="33">
        <v>0.54120000000000001</v>
      </c>
      <c r="H4608">
        <v>6.7413455698765095</v>
      </c>
      <c r="I4608" s="33">
        <v>2.1659999999999999</v>
      </c>
      <c r="J4608" s="35">
        <f>G4608/I4608</f>
        <v>0.24986149584487535</v>
      </c>
      <c r="K4608">
        <v>0.54214214214214218</v>
      </c>
      <c r="L4608">
        <v>0.72272272272272275</v>
      </c>
      <c r="M4608">
        <v>0.5</v>
      </c>
      <c r="N4608" t="s">
        <v>34</v>
      </c>
      <c r="O4608" s="53" t="s">
        <v>34</v>
      </c>
      <c r="P4608" s="54" t="str">
        <f>'Sheet1 (2)'!O909</f>
        <v>A</v>
      </c>
      <c r="Q4608" s="31" t="str">
        <f>IF(U4608="same",N4608,IF(O4608=N4608,P4608,O4608))</f>
        <v>A</v>
      </c>
      <c r="R4608">
        <f>VLOOKUP(IF(V4608="same",N4608,IF(O4608=N4608,P4608,O4608)),$AA$2:$AL$8,9,FALSE)</f>
        <v>0.15</v>
      </c>
      <c r="S4608" s="11">
        <f>(L4608-M4608)/L4608</f>
        <v>0.30817174515235463</v>
      </c>
      <c r="T4608" s="13">
        <f t="shared" si="71"/>
        <v>0.15</v>
      </c>
      <c r="U4608">
        <f>IFERROR(T4608*I4608,0)</f>
        <v>0.32489999999999997</v>
      </c>
      <c r="V4608" t="str">
        <f>IF(AND(N4608=O4608,P4608=N4608),"same",IF(NOT(OR(O4608=N4608,P4608=N4608)),"conflict","change"))</f>
        <v>same</v>
      </c>
      <c r="W4608" s="55">
        <f>U4608-G4608</f>
        <v>-0.21630000000000005</v>
      </c>
    </row>
    <row r="4609" spans="1:23" ht="21" hidden="1" outlineLevel="2" x14ac:dyDescent="0.4">
      <c r="A4609" t="s">
        <v>6331</v>
      </c>
      <c r="B4609" t="s">
        <v>6328</v>
      </c>
      <c r="C4609" t="s">
        <v>6329</v>
      </c>
      <c r="D4609" s="34">
        <v>49572</v>
      </c>
      <c r="E4609" s="34">
        <v>1239</v>
      </c>
      <c r="F4609" s="33">
        <v>0.87970000000000004</v>
      </c>
      <c r="G4609" s="33">
        <v>0.28129999999999999</v>
      </c>
      <c r="H4609">
        <v>2.4993948196562576</v>
      </c>
      <c r="I4609" s="33">
        <v>1.161</v>
      </c>
      <c r="J4609" s="35">
        <f>G4609/I4609</f>
        <v>0.24229112833763997</v>
      </c>
      <c r="K4609">
        <v>0.71000807102502017</v>
      </c>
      <c r="L4609">
        <v>0.93704600484261502</v>
      </c>
      <c r="M4609">
        <v>0.7</v>
      </c>
      <c r="N4609" t="s">
        <v>34</v>
      </c>
      <c r="O4609" s="53" t="s">
        <v>34</v>
      </c>
      <c r="P4609" s="54" t="str">
        <f>'Sheet1 (2)'!O1084</f>
        <v>A</v>
      </c>
      <c r="Q4609" s="31" t="str">
        <f>IF(U4609="same",N4609,IF(O4609=N4609,P4609,O4609))</f>
        <v>A</v>
      </c>
      <c r="R4609">
        <f>VLOOKUP(IF(V4609="same",N4609,IF(O4609=N4609,P4609,O4609)),$AA$2:$AL$8,9,FALSE)</f>
        <v>0.15</v>
      </c>
      <c r="S4609" s="11">
        <f>(L4609-M4609)/L4609</f>
        <v>0.25297157622739025</v>
      </c>
      <c r="T4609" s="13">
        <f t="shared" si="71"/>
        <v>0.15</v>
      </c>
      <c r="U4609">
        <f>IFERROR(T4609*I4609,0)</f>
        <v>0.17415</v>
      </c>
      <c r="V4609" t="str">
        <f>IF(AND(N4609=O4609,P4609=N4609),"same",IF(NOT(OR(O4609=N4609,P4609=N4609)),"conflict","change"))</f>
        <v>same</v>
      </c>
      <c r="W4609" s="55">
        <f>U4609-G4609</f>
        <v>-0.10715</v>
      </c>
    </row>
    <row r="4610" spans="1:23" ht="21" hidden="1" outlineLevel="2" x14ac:dyDescent="0.4">
      <c r="A4610" t="s">
        <v>6332</v>
      </c>
      <c r="B4610" t="s">
        <v>6328</v>
      </c>
      <c r="C4610" t="s">
        <v>6329</v>
      </c>
      <c r="D4610" s="34">
        <v>44311</v>
      </c>
      <c r="E4610" s="34">
        <v>2054</v>
      </c>
      <c r="F4610" s="33">
        <v>0.75790000000000002</v>
      </c>
      <c r="G4610" s="33">
        <v>0.25209999999999999</v>
      </c>
      <c r="H4610">
        <v>4.6354178420708179</v>
      </c>
      <c r="I4610" s="33">
        <v>1.01</v>
      </c>
      <c r="J4610" s="35">
        <f>G4610/I4610</f>
        <v>0.2496039603960396</v>
      </c>
      <c r="K4610">
        <v>0.36898734177215187</v>
      </c>
      <c r="L4610">
        <v>0.4917234664070107</v>
      </c>
      <c r="M4610">
        <v>0.3</v>
      </c>
      <c r="N4610" t="s">
        <v>34</v>
      </c>
      <c r="O4610" s="53" t="s">
        <v>34</v>
      </c>
      <c r="P4610" s="54" t="str">
        <f>'Sheet1 (2)'!O1279</f>
        <v>A</v>
      </c>
      <c r="Q4610" s="31" t="str">
        <f>IF(U4610="same",N4610,IF(O4610=N4610,P4610,O4610))</f>
        <v>A</v>
      </c>
      <c r="R4610">
        <f>VLOOKUP(IF(V4610="same",N4610,IF(O4610=N4610,P4610,O4610)),$AA$2:$AL$8,9,FALSE)</f>
        <v>0.15</v>
      </c>
      <c r="S4610" s="11">
        <f>(L4610-M4610)/L4610</f>
        <v>0.38990099009900991</v>
      </c>
      <c r="T4610" s="13">
        <f t="shared" si="71"/>
        <v>0.15</v>
      </c>
      <c r="U4610">
        <f>IFERROR(T4610*I4610,0)</f>
        <v>0.1515</v>
      </c>
      <c r="V4610" t="str">
        <f>IF(AND(N4610=O4610,P4610=N4610),"same",IF(NOT(OR(O4610=N4610,P4610=N4610)),"conflict","change"))</f>
        <v>same</v>
      </c>
      <c r="W4610" s="55">
        <f>U4610-G4610</f>
        <v>-0.10059999999999999</v>
      </c>
    </row>
    <row r="4611" spans="1:23" ht="21" outlineLevel="1" collapsed="1" x14ac:dyDescent="0.4">
      <c r="C4611" s="29" t="s">
        <v>6333</v>
      </c>
      <c r="D4611" s="34">
        <f>SUBTOTAL(9,D4607:D4610)</f>
        <v>156639</v>
      </c>
      <c r="E4611" s="34">
        <f>SUBTOTAL(9,E4607:E4610)</f>
        <v>7807</v>
      </c>
      <c r="F4611" s="33">
        <f>SUBTOTAL(9,F4607:F4610)</f>
        <v>4.4419000000000004</v>
      </c>
      <c r="G4611" s="33">
        <f>SUBTOTAL(9,G4607:G4610)</f>
        <v>1.4672000000000001</v>
      </c>
      <c r="I4611" s="33">
        <f>SUBTOTAL(9,I4607:I4610)</f>
        <v>5.9091000000000005</v>
      </c>
      <c r="J4611" s="35"/>
      <c r="O4611" s="53"/>
      <c r="P4611" s="54"/>
      <c r="Q4611" s="31"/>
      <c r="T4611" s="13">
        <f t="shared" ref="T4611:T4674" si="72">MIN(S4611,R4611)</f>
        <v>0</v>
      </c>
      <c r="U4611">
        <f>SUBTOTAL(9,U4607:U4610)</f>
        <v>0.88636499999999996</v>
      </c>
      <c r="W4611" s="55">
        <f>SUBTOTAL(9,W4607:W4610)</f>
        <v>-0.5808350000000001</v>
      </c>
    </row>
    <row r="4612" spans="1:23" ht="21" hidden="1" outlineLevel="2" x14ac:dyDescent="0.4">
      <c r="A4612" t="s">
        <v>6341</v>
      </c>
      <c r="B4612" t="s">
        <v>6342</v>
      </c>
      <c r="C4612" t="s">
        <v>6343</v>
      </c>
      <c r="D4612" s="34">
        <v>4831</v>
      </c>
      <c r="E4612" s="34">
        <v>181</v>
      </c>
      <c r="F4612" s="33">
        <v>0.13720000000000002</v>
      </c>
      <c r="G4612" s="33">
        <v>6.7299999999999999E-2</v>
      </c>
      <c r="H4612">
        <v>3.746636307182778</v>
      </c>
      <c r="I4612" s="33">
        <v>0.20450000000000002</v>
      </c>
      <c r="J4612" s="35">
        <f>G4612/I4612</f>
        <v>0.32909535452322736</v>
      </c>
      <c r="K4612">
        <v>0.75801104972375699</v>
      </c>
      <c r="L4612">
        <v>1.1298342541436466</v>
      </c>
      <c r="M4612">
        <v>0.55000000000000004</v>
      </c>
      <c r="N4612" t="s">
        <v>37</v>
      </c>
      <c r="O4612" s="53" t="s">
        <v>37</v>
      </c>
      <c r="P4612" s="54" t="str">
        <f>'Sheet1 (2)'!O2352</f>
        <v>B</v>
      </c>
      <c r="Q4612" s="31" t="str">
        <f>IF(U4612="same",N4612,IF(O4612=N4612,P4612,O4612))</f>
        <v>B</v>
      </c>
      <c r="R4612">
        <f>VLOOKUP(IF(V4612="same",N4612,IF(O4612=N4612,P4612,O4612)),$AA$2:$AL$8,9,FALSE)</f>
        <v>0.25</v>
      </c>
      <c r="S4612" s="11">
        <f>(L4612-M4612)/L4612</f>
        <v>0.51320293398533012</v>
      </c>
      <c r="T4612" s="13">
        <f t="shared" si="72"/>
        <v>0.25</v>
      </c>
      <c r="U4612">
        <f>IFERROR(T4612*I4612,0)</f>
        <v>5.1125000000000004E-2</v>
      </c>
      <c r="V4612" t="str">
        <f>IF(AND(N4612=O4612,P4612=N4612),"same",IF(NOT(OR(O4612=N4612,P4612=N4612)),"conflict","change"))</f>
        <v>same</v>
      </c>
      <c r="W4612" s="55">
        <f>U4612-G4612</f>
        <v>-1.6174999999999995E-2</v>
      </c>
    </row>
    <row r="4613" spans="1:23" ht="21" hidden="1" outlineLevel="2" x14ac:dyDescent="0.4">
      <c r="A4613" t="s">
        <v>6344</v>
      </c>
      <c r="B4613" t="s">
        <v>6342</v>
      </c>
      <c r="C4613" t="s">
        <v>6343</v>
      </c>
      <c r="D4613" s="34">
        <v>211829</v>
      </c>
      <c r="E4613" s="34">
        <v>1947</v>
      </c>
      <c r="F4613" s="33">
        <v>1.377</v>
      </c>
      <c r="G4613" s="33">
        <v>0.45900000000000002</v>
      </c>
      <c r="H4613">
        <v>0.919137606276761</v>
      </c>
      <c r="I4613" s="33">
        <v>1.8360000000000001</v>
      </c>
      <c r="J4613" s="35">
        <f>G4613/I4613</f>
        <v>0.25</v>
      </c>
      <c r="K4613">
        <v>0.70724191063174113</v>
      </c>
      <c r="L4613">
        <v>0.94298921417565484</v>
      </c>
      <c r="M4613">
        <v>0.6</v>
      </c>
      <c r="N4613" t="s">
        <v>34</v>
      </c>
      <c r="O4613" s="53" t="s">
        <v>34</v>
      </c>
      <c r="P4613" s="54" t="str">
        <f>'Sheet1 (2)'!O2883</f>
        <v>A</v>
      </c>
      <c r="Q4613" s="31" t="str">
        <f>IF(U4613="same",N4613,IF(O4613=N4613,P4613,O4613))</f>
        <v>A</v>
      </c>
      <c r="R4613">
        <f>VLOOKUP(IF(V4613="same",N4613,IF(O4613=N4613,P4613,O4613)),$AA$2:$AL$8,9,FALSE)</f>
        <v>0.15</v>
      </c>
      <c r="S4613" s="11">
        <f>(L4613-M4613)/L4613</f>
        <v>0.36372549019607847</v>
      </c>
      <c r="T4613" s="13">
        <f t="shared" si="72"/>
        <v>0.15</v>
      </c>
      <c r="U4613">
        <f>IFERROR(T4613*I4613,0)</f>
        <v>0.27539999999999998</v>
      </c>
      <c r="V4613" t="str">
        <f>IF(AND(N4613=O4613,P4613=N4613),"same",IF(NOT(OR(O4613=N4613,P4613=N4613)),"conflict","change"))</f>
        <v>same</v>
      </c>
      <c r="W4613" s="55">
        <f>U4613-G4613</f>
        <v>-0.18360000000000004</v>
      </c>
    </row>
    <row r="4614" spans="1:23" ht="21" hidden="1" outlineLevel="2" x14ac:dyDescent="0.4">
      <c r="A4614" t="s">
        <v>6345</v>
      </c>
      <c r="B4614" t="s">
        <v>6342</v>
      </c>
      <c r="C4614" t="s">
        <v>6343</v>
      </c>
      <c r="D4614" s="34">
        <v>36186</v>
      </c>
      <c r="E4614" s="34">
        <v>4296</v>
      </c>
      <c r="F4614" s="33">
        <v>2.2353999999999998</v>
      </c>
      <c r="G4614" s="33">
        <v>0.74459999999999993</v>
      </c>
      <c r="H4614">
        <v>11.871994694080584</v>
      </c>
      <c r="I4614" s="33">
        <v>2.9799999999999995</v>
      </c>
      <c r="J4614" s="35">
        <f>G4614/I4614</f>
        <v>0.24986577181208056</v>
      </c>
      <c r="K4614">
        <v>0.52034450651769082</v>
      </c>
      <c r="L4614">
        <v>0.6936685288640595</v>
      </c>
      <c r="M4614">
        <v>0.35</v>
      </c>
      <c r="N4614" t="s">
        <v>34</v>
      </c>
      <c r="O4614" s="53" t="s">
        <v>34</v>
      </c>
      <c r="P4614" s="54" t="str">
        <f>'Sheet1 (2)'!O2944</f>
        <v>A</v>
      </c>
      <c r="Q4614" s="31" t="str">
        <f>IF(U4614="same",N4614,IF(O4614=N4614,P4614,O4614))</f>
        <v>A</v>
      </c>
      <c r="R4614">
        <f>VLOOKUP(IF(V4614="same",N4614,IF(O4614=N4614,P4614,O4614)),$AA$2:$AL$8,9,FALSE)</f>
        <v>0.15</v>
      </c>
      <c r="S4614" s="11">
        <f>(L4614-M4614)/L4614</f>
        <v>0.49543624161073824</v>
      </c>
      <c r="T4614" s="13">
        <f t="shared" si="72"/>
        <v>0.15</v>
      </c>
      <c r="U4614">
        <f>IFERROR(T4614*I4614,0)</f>
        <v>0.4469999999999999</v>
      </c>
      <c r="V4614" t="str">
        <f>IF(AND(N4614=O4614,P4614=N4614),"same",IF(NOT(OR(O4614=N4614,P4614=N4614)),"conflict","change"))</f>
        <v>same</v>
      </c>
      <c r="W4614" s="55">
        <f>U4614-G4614</f>
        <v>-0.29760000000000003</v>
      </c>
    </row>
    <row r="4615" spans="1:23" ht="21" hidden="1" outlineLevel="2" x14ac:dyDescent="0.4">
      <c r="A4615" t="s">
        <v>6346</v>
      </c>
      <c r="B4615" t="s">
        <v>6342</v>
      </c>
      <c r="C4615" t="s">
        <v>6343</v>
      </c>
      <c r="D4615" s="34">
        <v>17630</v>
      </c>
      <c r="E4615" s="34">
        <v>306</v>
      </c>
      <c r="F4615" s="33">
        <v>0.19889999999999997</v>
      </c>
      <c r="G4615" s="33">
        <v>6.6200000000000009E-2</v>
      </c>
      <c r="H4615">
        <v>1.7356778218944979</v>
      </c>
      <c r="I4615" s="33">
        <v>0.2651</v>
      </c>
      <c r="J4615" s="35">
        <f>G4615/I4615</f>
        <v>0.24971708789136179</v>
      </c>
      <c r="K4615">
        <v>0.64999999999999991</v>
      </c>
      <c r="L4615">
        <v>0.86633986928104578</v>
      </c>
      <c r="M4615">
        <v>0.6</v>
      </c>
      <c r="N4615" t="s">
        <v>34</v>
      </c>
      <c r="O4615" s="53" t="s">
        <v>34</v>
      </c>
      <c r="P4615" s="54" t="str">
        <f>'Sheet1 (2)'!O3956</f>
        <v>A</v>
      </c>
      <c r="Q4615" s="31" t="str">
        <f>IF(U4615="same",N4615,IF(O4615=N4615,P4615,O4615))</f>
        <v>A</v>
      </c>
      <c r="R4615">
        <f>VLOOKUP(IF(V4615="same",N4615,IF(O4615=N4615,P4615,O4615)),$AA$2:$AL$8,9,FALSE)</f>
        <v>0.15</v>
      </c>
      <c r="S4615" s="11">
        <f>(L4615-M4615)/L4615</f>
        <v>0.30743115805356475</v>
      </c>
      <c r="T4615" s="13">
        <f t="shared" si="72"/>
        <v>0.15</v>
      </c>
      <c r="U4615">
        <f>IFERROR(T4615*I4615,0)</f>
        <v>3.9765000000000002E-2</v>
      </c>
      <c r="V4615" t="str">
        <f>IF(AND(N4615=O4615,P4615=N4615),"same",IF(NOT(OR(O4615=N4615,P4615=N4615)),"conflict","change"))</f>
        <v>same</v>
      </c>
      <c r="W4615" s="55">
        <f>U4615-G4615</f>
        <v>-2.6435000000000007E-2</v>
      </c>
    </row>
    <row r="4616" spans="1:23" ht="21" hidden="1" outlineLevel="2" x14ac:dyDescent="0.4">
      <c r="A4616" t="s">
        <v>6347</v>
      </c>
      <c r="B4616" t="s">
        <v>6342</v>
      </c>
      <c r="C4616" t="s">
        <v>6343</v>
      </c>
      <c r="D4616" s="34">
        <v>135977</v>
      </c>
      <c r="E4616" s="34">
        <v>719</v>
      </c>
      <c r="F4616" s="33">
        <v>0.21729999999999997</v>
      </c>
      <c r="G4616" s="33">
        <v>7.0699999999999999E-2</v>
      </c>
      <c r="H4616">
        <v>0.52876589423211273</v>
      </c>
      <c r="I4616" s="33">
        <v>0.28799999999999998</v>
      </c>
      <c r="J4616" s="35">
        <f>G4616/I4616</f>
        <v>0.24548611111111113</v>
      </c>
      <c r="K4616">
        <v>0.3022253129346314</v>
      </c>
      <c r="L4616">
        <v>0.40055632823365783</v>
      </c>
      <c r="M4616">
        <v>0.2</v>
      </c>
      <c r="N4616" t="s">
        <v>34</v>
      </c>
      <c r="O4616" s="53" t="s">
        <v>34</v>
      </c>
      <c r="P4616" s="54" t="str">
        <f>'Sheet1 (2)'!O4843</f>
        <v>A</v>
      </c>
      <c r="Q4616" s="31" t="str">
        <f>IF(U4616="same",N4616,IF(O4616=N4616,P4616,O4616))</f>
        <v>A</v>
      </c>
      <c r="R4616">
        <f>VLOOKUP(IF(V4616="same",N4616,IF(O4616=N4616,P4616,O4616)),$AA$2:$AL$8,9,FALSE)</f>
        <v>0.15</v>
      </c>
      <c r="S4616" s="11">
        <f>(L4616-M4616)/L4616</f>
        <v>0.50069444444444433</v>
      </c>
      <c r="T4616" s="13">
        <f t="shared" si="72"/>
        <v>0.15</v>
      </c>
      <c r="U4616">
        <f>IFERROR(T4616*I4616,0)</f>
        <v>4.3199999999999995E-2</v>
      </c>
      <c r="V4616" t="str">
        <f>IF(AND(N4616=O4616,P4616=N4616),"same",IF(NOT(OR(O4616=N4616,P4616=N4616)),"conflict","change"))</f>
        <v>same</v>
      </c>
      <c r="W4616" s="55">
        <f>U4616-G4616</f>
        <v>-2.7500000000000004E-2</v>
      </c>
    </row>
    <row r="4617" spans="1:23" ht="21" outlineLevel="1" collapsed="1" x14ac:dyDescent="0.4">
      <c r="C4617" s="29" t="s">
        <v>6348</v>
      </c>
      <c r="D4617" s="34">
        <f>SUBTOTAL(9,D4612:D4616)</f>
        <v>406453</v>
      </c>
      <c r="E4617" s="34">
        <f>SUBTOTAL(9,E4612:E4616)</f>
        <v>7449</v>
      </c>
      <c r="F4617" s="33">
        <f>SUBTOTAL(9,F4612:F4616)</f>
        <v>4.1657999999999999</v>
      </c>
      <c r="G4617" s="33">
        <f>SUBTOTAL(9,G4612:G4616)</f>
        <v>1.4077999999999999</v>
      </c>
      <c r="I4617" s="33">
        <f>SUBTOTAL(9,I4612:I4616)</f>
        <v>5.5736000000000008</v>
      </c>
      <c r="J4617" s="35"/>
      <c r="O4617" s="53"/>
      <c r="P4617" s="54"/>
      <c r="Q4617" s="31"/>
      <c r="T4617" s="13">
        <f t="shared" si="72"/>
        <v>0</v>
      </c>
      <c r="U4617">
        <f>SUBTOTAL(9,U4612:U4616)</f>
        <v>0.85648999999999986</v>
      </c>
      <c r="W4617" s="55">
        <f>SUBTOTAL(9,W4612:W4616)</f>
        <v>-0.55131000000000008</v>
      </c>
    </row>
    <row r="4618" spans="1:23" ht="21" hidden="1" outlineLevel="2" x14ac:dyDescent="0.4">
      <c r="A4618" t="s">
        <v>6334</v>
      </c>
      <c r="B4618" t="s">
        <v>6335</v>
      </c>
      <c r="C4618" t="s">
        <v>6336</v>
      </c>
      <c r="D4618" s="34">
        <v>225</v>
      </c>
      <c r="E4618" s="34">
        <v>48</v>
      </c>
      <c r="F4618" s="33">
        <v>3.39E-2</v>
      </c>
      <c r="G4618" s="33">
        <v>1.11E-2</v>
      </c>
      <c r="H4618">
        <v>21.333333333333332</v>
      </c>
      <c r="I4618" s="33">
        <v>4.4999999999999998E-2</v>
      </c>
      <c r="J4618" s="35">
        <f>G4618/I4618</f>
        <v>0.24666666666666667</v>
      </c>
      <c r="K4618">
        <v>0.70624999999999993</v>
      </c>
      <c r="L4618">
        <v>0.9375</v>
      </c>
      <c r="M4618">
        <v>0.75</v>
      </c>
      <c r="N4618" t="s">
        <v>37</v>
      </c>
      <c r="O4618" s="53" t="s">
        <v>37</v>
      </c>
      <c r="P4618" s="54" t="str">
        <f>'Sheet1 (2)'!O573</f>
        <v>B</v>
      </c>
      <c r="Q4618" s="31" t="str">
        <f>IF(U4618="same",N4618,IF(O4618=N4618,P4618,O4618))</f>
        <v>B</v>
      </c>
      <c r="R4618">
        <f>VLOOKUP(IF(V4618="same",N4618,IF(O4618=N4618,P4618,O4618)),$AA$2:$AL$8,9,FALSE)</f>
        <v>0.25</v>
      </c>
      <c r="S4618" s="11">
        <f>(L4618-M4618)/L4618</f>
        <v>0.2</v>
      </c>
      <c r="T4618" s="13">
        <f t="shared" si="72"/>
        <v>0.2</v>
      </c>
      <c r="U4618">
        <f>IFERROR(T4618*I4618,0)</f>
        <v>8.9999999999999993E-3</v>
      </c>
      <c r="V4618" t="str">
        <f>IF(AND(N4618=O4618,P4618=N4618),"same",IF(NOT(OR(O4618=N4618,P4618=N4618)),"conflict","change"))</f>
        <v>same</v>
      </c>
      <c r="W4618" s="55">
        <f>U4618-G4618</f>
        <v>-2.1000000000000012E-3</v>
      </c>
    </row>
    <row r="4619" spans="1:23" ht="21" hidden="1" outlineLevel="2" x14ac:dyDescent="0.4">
      <c r="A4619" t="s">
        <v>6337</v>
      </c>
      <c r="B4619" t="s">
        <v>6335</v>
      </c>
      <c r="C4619" t="s">
        <v>6336</v>
      </c>
      <c r="D4619" s="34">
        <v>30140</v>
      </c>
      <c r="E4619" s="34">
        <v>1333</v>
      </c>
      <c r="F4619" s="33">
        <v>1.3439000000000001</v>
      </c>
      <c r="G4619" s="33">
        <v>0.40910000000000002</v>
      </c>
      <c r="H4619">
        <v>4.4226940942269408</v>
      </c>
      <c r="I4619" s="33">
        <v>1.7530000000000001</v>
      </c>
      <c r="J4619" s="35">
        <f>G4619/I4619</f>
        <v>0.23337136337706788</v>
      </c>
      <c r="K4619">
        <v>1.0081770442610654</v>
      </c>
      <c r="L4619">
        <v>1.3150787696924231</v>
      </c>
      <c r="M4619">
        <v>1</v>
      </c>
      <c r="N4619" t="s">
        <v>34</v>
      </c>
      <c r="O4619" s="53" t="s">
        <v>34</v>
      </c>
      <c r="P4619" s="54" t="str">
        <f>'Sheet1 (2)'!O3265</f>
        <v>A</v>
      </c>
      <c r="Q4619" s="31" t="str">
        <f>IF(U4619="same",N4619,IF(O4619=N4619,P4619,O4619))</f>
        <v>A</v>
      </c>
      <c r="R4619">
        <f>VLOOKUP(IF(V4619="same",N4619,IF(O4619=N4619,P4619,O4619)),$AA$2:$AL$8,9,FALSE)</f>
        <v>0.15</v>
      </c>
      <c r="S4619" s="11">
        <f>(L4619-M4619)/L4619</f>
        <v>0.23958927552766685</v>
      </c>
      <c r="T4619" s="13">
        <f t="shared" si="72"/>
        <v>0.15</v>
      </c>
      <c r="U4619">
        <f>IFERROR(T4619*I4619,0)</f>
        <v>0.26295000000000002</v>
      </c>
      <c r="V4619" t="str">
        <f>IF(AND(N4619=O4619,P4619=N4619),"same",IF(NOT(OR(O4619=N4619,P4619=N4619)),"conflict","change"))</f>
        <v>same</v>
      </c>
      <c r="W4619" s="55">
        <f>U4619-G4619</f>
        <v>-0.14615</v>
      </c>
    </row>
    <row r="4620" spans="1:23" ht="21" hidden="1" outlineLevel="2" x14ac:dyDescent="0.4">
      <c r="A4620" t="s">
        <v>6338</v>
      </c>
      <c r="B4620" t="s">
        <v>6335</v>
      </c>
      <c r="C4620" t="s">
        <v>6336</v>
      </c>
      <c r="D4620" s="34">
        <v>32045</v>
      </c>
      <c r="E4620" s="34">
        <v>1603</v>
      </c>
      <c r="F4620" s="33">
        <v>1.2215</v>
      </c>
      <c r="G4620" s="33">
        <v>0.39750000000000002</v>
      </c>
      <c r="H4620">
        <v>5.0023404587299112</v>
      </c>
      <c r="I4620" s="33">
        <v>1.619</v>
      </c>
      <c r="J4620" s="35">
        <f>G4620/I4620</f>
        <v>0.24552192711550341</v>
      </c>
      <c r="K4620">
        <v>0.76200873362445409</v>
      </c>
      <c r="L4620">
        <v>1.0099812850904555</v>
      </c>
      <c r="M4620">
        <v>0.75</v>
      </c>
      <c r="N4620" t="s">
        <v>34</v>
      </c>
      <c r="O4620" s="53" t="s">
        <v>34</v>
      </c>
      <c r="P4620" s="54" t="str">
        <f>'Sheet1 (2)'!O3746</f>
        <v>A</v>
      </c>
      <c r="Q4620" s="31" t="str">
        <f>IF(U4620="same",N4620,IF(O4620=N4620,P4620,O4620))</f>
        <v>A</v>
      </c>
      <c r="R4620">
        <f>VLOOKUP(IF(V4620="same",N4620,IF(O4620=N4620,P4620,O4620)),$AA$2:$AL$8,9,FALSE)</f>
        <v>0.15</v>
      </c>
      <c r="S4620" s="11">
        <f>(L4620-M4620)/L4620</f>
        <v>0.25741198270537374</v>
      </c>
      <c r="T4620" s="13">
        <f t="shared" si="72"/>
        <v>0.15</v>
      </c>
      <c r="U4620">
        <f>IFERROR(T4620*I4620,0)</f>
        <v>0.24284999999999998</v>
      </c>
      <c r="V4620" t="str">
        <f>IF(AND(N4620=O4620,P4620=N4620),"same",IF(NOT(OR(O4620=N4620,P4620=N4620)),"conflict","change"))</f>
        <v>same</v>
      </c>
      <c r="W4620" s="55">
        <f>U4620-G4620</f>
        <v>-0.15465000000000004</v>
      </c>
    </row>
    <row r="4621" spans="1:23" ht="21" hidden="1" outlineLevel="2" x14ac:dyDescent="0.4">
      <c r="A4621" t="s">
        <v>6339</v>
      </c>
      <c r="B4621" t="s">
        <v>6335</v>
      </c>
      <c r="C4621" t="s">
        <v>6336</v>
      </c>
      <c r="D4621" s="34">
        <v>31345</v>
      </c>
      <c r="E4621" s="34">
        <v>1706</v>
      </c>
      <c r="F4621" s="33">
        <v>1.7058</v>
      </c>
      <c r="G4621" s="33">
        <v>0.49419999999999997</v>
      </c>
      <c r="H4621">
        <v>5.4426543308342641</v>
      </c>
      <c r="I4621" s="33">
        <v>2.2000000000000002</v>
      </c>
      <c r="J4621" s="35">
        <f>G4621/I4621</f>
        <v>0.22463636363636361</v>
      </c>
      <c r="K4621">
        <v>0.99988276670574439</v>
      </c>
      <c r="L4621">
        <v>1.2895662368112544</v>
      </c>
      <c r="M4621">
        <v>1</v>
      </c>
      <c r="N4621" t="s">
        <v>34</v>
      </c>
      <c r="O4621" s="53" t="s">
        <v>34</v>
      </c>
      <c r="P4621" s="54" t="str">
        <f>'Sheet1 (2)'!O4240</f>
        <v>A</v>
      </c>
      <c r="Q4621" s="31" t="str">
        <f>IF(U4621="same",N4621,IF(O4621=N4621,P4621,O4621))</f>
        <v>A</v>
      </c>
      <c r="R4621">
        <f>VLOOKUP(IF(V4621="same",N4621,IF(O4621=N4621,P4621,O4621)),$AA$2:$AL$8,9,FALSE)</f>
        <v>0.15</v>
      </c>
      <c r="S4621" s="11">
        <f>(L4621-M4621)/L4621</f>
        <v>0.22454545454545452</v>
      </c>
      <c r="T4621" s="13">
        <f t="shared" si="72"/>
        <v>0.15</v>
      </c>
      <c r="U4621">
        <f>IFERROR(T4621*I4621,0)</f>
        <v>0.33</v>
      </c>
      <c r="V4621" t="str">
        <f>IF(AND(N4621=O4621,P4621=N4621),"same",IF(NOT(OR(O4621=N4621,P4621=N4621)),"conflict","change"))</f>
        <v>same</v>
      </c>
      <c r="W4621" s="55">
        <f>U4621-G4621</f>
        <v>-0.16419999999999996</v>
      </c>
    </row>
    <row r="4622" spans="1:23" ht="21" outlineLevel="1" collapsed="1" x14ac:dyDescent="0.4">
      <c r="C4622" s="29" t="s">
        <v>6340</v>
      </c>
      <c r="D4622" s="34">
        <f>SUBTOTAL(9,D4618:D4621)</f>
        <v>93755</v>
      </c>
      <c r="E4622" s="34">
        <f>SUBTOTAL(9,E4618:E4621)</f>
        <v>4690</v>
      </c>
      <c r="F4622" s="33">
        <f>SUBTOTAL(9,F4618:F4621)</f>
        <v>4.3051000000000004</v>
      </c>
      <c r="G4622" s="33">
        <f>SUBTOTAL(9,G4618:G4621)</f>
        <v>1.3119000000000001</v>
      </c>
      <c r="I4622" s="33">
        <f>SUBTOTAL(9,I4618:I4621)</f>
        <v>5.617</v>
      </c>
      <c r="J4622" s="35"/>
      <c r="O4622" s="53"/>
      <c r="P4622" s="54"/>
      <c r="Q4622" s="31"/>
      <c r="T4622" s="13">
        <f t="shared" si="72"/>
        <v>0</v>
      </c>
      <c r="U4622">
        <f>SUBTOTAL(9,U4618:U4621)</f>
        <v>0.8448</v>
      </c>
      <c r="W4622" s="55">
        <f>SUBTOTAL(9,W4618:W4621)</f>
        <v>-0.46710000000000002</v>
      </c>
    </row>
    <row r="4623" spans="1:23" ht="21" hidden="1" outlineLevel="2" collapsed="1" x14ac:dyDescent="0.4">
      <c r="A4623" t="s">
        <v>6373</v>
      </c>
      <c r="B4623" t="s">
        <v>6374</v>
      </c>
      <c r="C4623" t="s">
        <v>6375</v>
      </c>
      <c r="D4623" s="34">
        <v>34156</v>
      </c>
      <c r="E4623" s="34">
        <v>3056</v>
      </c>
      <c r="F4623" s="33">
        <v>3.3740000000000006</v>
      </c>
      <c r="G4623" s="33">
        <v>1.1237999999999999</v>
      </c>
      <c r="H4623">
        <v>8.9471835109497597</v>
      </c>
      <c r="I4623" s="33">
        <v>4.4978000000000007</v>
      </c>
      <c r="J4623" s="35">
        <f>G4623/I4623</f>
        <v>0.24985548490373066</v>
      </c>
      <c r="K4623">
        <v>1.1040575916230368</v>
      </c>
      <c r="L4623">
        <v>1.4717931937172779</v>
      </c>
      <c r="M4623">
        <v>1</v>
      </c>
      <c r="N4623" t="s">
        <v>34</v>
      </c>
      <c r="O4623" s="53" t="s">
        <v>34</v>
      </c>
      <c r="P4623" s="54" t="str">
        <f>'Sheet1 (2)'!O2367</f>
        <v>A</v>
      </c>
      <c r="Q4623" s="31" t="str">
        <f>IF(U4623="same",N4623,IF(O4623=N4623,P4623,O4623))</f>
        <v>A</v>
      </c>
      <c r="R4623">
        <f>VLOOKUP(IF(V4623="same",N4623,IF(O4623=N4623,P4623,O4623)),$AA$2:$AL$8,9,FALSE)</f>
        <v>0.15</v>
      </c>
      <c r="S4623" s="11">
        <f>(L4623-M4623)/L4623</f>
        <v>0.32055671661701296</v>
      </c>
      <c r="T4623" s="13">
        <f t="shared" si="72"/>
        <v>0.15</v>
      </c>
      <c r="U4623">
        <f>IFERROR(T4623*I4623,0)</f>
        <v>0.6746700000000001</v>
      </c>
      <c r="V4623" t="str">
        <f>IF(AND(N4623=O4623,P4623=N4623),"same",IF(NOT(OR(O4623=N4623,P4623=N4623)),"conflict","change"))</f>
        <v>same</v>
      </c>
      <c r="W4623" s="55">
        <f>U4623-G4623</f>
        <v>-0.44912999999999981</v>
      </c>
    </row>
    <row r="4624" spans="1:23" ht="21" outlineLevel="1" collapsed="1" x14ac:dyDescent="0.4">
      <c r="C4624" s="29" t="s">
        <v>6376</v>
      </c>
      <c r="D4624" s="34">
        <f>SUBTOTAL(9,D4623:D4623)</f>
        <v>34156</v>
      </c>
      <c r="E4624" s="34">
        <f>SUBTOTAL(9,E4623:E4623)</f>
        <v>3056</v>
      </c>
      <c r="F4624" s="33">
        <f>SUBTOTAL(9,F4623:F4623)</f>
        <v>3.3740000000000006</v>
      </c>
      <c r="G4624" s="33">
        <f>SUBTOTAL(9,G4623:G4623)</f>
        <v>1.1237999999999999</v>
      </c>
      <c r="I4624" s="33">
        <f>SUBTOTAL(9,I4623:I4623)</f>
        <v>4.4978000000000007</v>
      </c>
      <c r="J4624" s="35"/>
      <c r="O4624" s="53"/>
      <c r="P4624" s="54"/>
      <c r="Q4624" s="31"/>
      <c r="T4624" s="13">
        <f t="shared" si="72"/>
        <v>0</v>
      </c>
      <c r="U4624">
        <f>SUBTOTAL(9,U4623:U4623)</f>
        <v>0.6746700000000001</v>
      </c>
      <c r="W4624" s="55">
        <f>SUBTOTAL(9,W4623:W4623)</f>
        <v>-0.44912999999999981</v>
      </c>
    </row>
    <row r="4625" spans="1:23" ht="21" hidden="1" outlineLevel="2" x14ac:dyDescent="0.4">
      <c r="A4625" t="s">
        <v>6230</v>
      </c>
      <c r="B4625" t="s">
        <v>6231</v>
      </c>
      <c r="C4625" t="s">
        <v>6232</v>
      </c>
      <c r="D4625" s="34">
        <v>30323</v>
      </c>
      <c r="E4625" s="34">
        <v>5742</v>
      </c>
      <c r="F4625" s="33">
        <v>6.4269999999999996</v>
      </c>
      <c r="G4625" s="33">
        <v>2.7401</v>
      </c>
      <c r="H4625">
        <v>18.936121096197606</v>
      </c>
      <c r="I4625" s="33">
        <v>9.1670999999999996</v>
      </c>
      <c r="J4625" s="35">
        <f>G4625/I4625</f>
        <v>0.29890586990433182</v>
      </c>
      <c r="K4625">
        <v>1.1192964123998608</v>
      </c>
      <c r="L4625">
        <v>1.5964994775339603</v>
      </c>
      <c r="M4625">
        <v>1</v>
      </c>
      <c r="N4625" t="s">
        <v>37</v>
      </c>
      <c r="O4625" s="53" t="s">
        <v>37</v>
      </c>
      <c r="P4625" s="54" t="str">
        <f>'Sheet1 (2)'!O1496</f>
        <v>B</v>
      </c>
      <c r="Q4625" s="31" t="str">
        <f>IF(U4625="same",N4625,IF(O4625=N4625,P4625,O4625))</f>
        <v>B</v>
      </c>
      <c r="R4625">
        <f>VLOOKUP(IF(V4625="same",N4625,IF(O4625=N4625,P4625,O4625)),$AA$2:$AL$8,9,FALSE)</f>
        <v>0.25</v>
      </c>
      <c r="S4625" s="11">
        <f>(L4625-M4625)/L4625</f>
        <v>0.37362961023660701</v>
      </c>
      <c r="T4625" s="13">
        <f t="shared" si="72"/>
        <v>0.25</v>
      </c>
      <c r="U4625">
        <f>IFERROR(T4625*I4625,0)</f>
        <v>2.2917749999999999</v>
      </c>
      <c r="V4625" t="str">
        <f>IF(AND(N4625=O4625,P4625=N4625),"same",IF(NOT(OR(O4625=N4625,P4625=N4625)),"conflict","change"))</f>
        <v>same</v>
      </c>
      <c r="W4625" s="55">
        <f>U4625-G4625</f>
        <v>-0.44832500000000008</v>
      </c>
    </row>
    <row r="4626" spans="1:23" ht="21" outlineLevel="1" collapsed="1" x14ac:dyDescent="0.4">
      <c r="C4626" s="29" t="s">
        <v>6233</v>
      </c>
      <c r="D4626" s="34">
        <f>SUBTOTAL(9,D4625:D4625)</f>
        <v>30323</v>
      </c>
      <c r="E4626" s="34">
        <f>SUBTOTAL(9,E4625:E4625)</f>
        <v>5742</v>
      </c>
      <c r="F4626" s="33">
        <f>SUBTOTAL(9,F4625:F4625)</f>
        <v>6.4269999999999996</v>
      </c>
      <c r="G4626" s="33">
        <f>SUBTOTAL(9,G4625:G4625)</f>
        <v>2.7401</v>
      </c>
      <c r="I4626" s="33">
        <f>SUBTOTAL(9,I4625:I4625)</f>
        <v>9.1670999999999996</v>
      </c>
      <c r="J4626" s="35"/>
      <c r="O4626" s="53"/>
      <c r="P4626" s="54"/>
      <c r="Q4626" s="31"/>
      <c r="T4626" s="13">
        <f t="shared" si="72"/>
        <v>0</v>
      </c>
      <c r="U4626">
        <f>SUBTOTAL(9,U4625:U4625)</f>
        <v>2.2917749999999999</v>
      </c>
      <c r="W4626" s="55">
        <f>SUBTOTAL(9,W4625:W4625)</f>
        <v>-0.44832500000000008</v>
      </c>
    </row>
    <row r="4627" spans="1:23" ht="21" hidden="1" outlineLevel="2" x14ac:dyDescent="0.4">
      <c r="A4627" t="s">
        <v>6377</v>
      </c>
      <c r="B4627" t="s">
        <v>6378</v>
      </c>
      <c r="C4627" t="s">
        <v>6379</v>
      </c>
      <c r="D4627" s="34">
        <v>59013</v>
      </c>
      <c r="E4627" s="34">
        <v>30460</v>
      </c>
      <c r="F4627" s="33">
        <v>3.2765</v>
      </c>
      <c r="G4627" s="33">
        <v>1.0914999999999999</v>
      </c>
      <c r="H4627">
        <v>51.615745683154557</v>
      </c>
      <c r="I4627" s="33">
        <v>4.3680000000000003</v>
      </c>
      <c r="J4627" s="35">
        <f>G4627/I4627</f>
        <v>0.24988553113553111</v>
      </c>
      <c r="K4627">
        <v>0.10756730137885752</v>
      </c>
      <c r="L4627">
        <v>0.14340118187787262</v>
      </c>
      <c r="M4627">
        <v>0.01</v>
      </c>
      <c r="N4627" t="s">
        <v>34</v>
      </c>
      <c r="O4627" s="53" t="s">
        <v>34</v>
      </c>
      <c r="P4627" s="54" t="str">
        <f>'Sheet1 (2)'!O3858</f>
        <v>A</v>
      </c>
      <c r="Q4627" s="31" t="str">
        <f>IF(U4627="same",N4627,IF(O4627=N4627,P4627,O4627))</f>
        <v>A</v>
      </c>
      <c r="R4627">
        <f>VLOOKUP(IF(V4627="same",N4627,IF(O4627=N4627,P4627,O4627)),$AA$2:$AL$8,9,FALSE)</f>
        <v>0.15</v>
      </c>
      <c r="S4627" s="11">
        <f>(L4627-M4627)/L4627</f>
        <v>0.93026556776556768</v>
      </c>
      <c r="T4627" s="13">
        <f t="shared" si="72"/>
        <v>0.15</v>
      </c>
      <c r="U4627">
        <f>IFERROR(T4627*I4627,0)</f>
        <v>0.6552</v>
      </c>
      <c r="V4627" t="str">
        <f>IF(AND(N4627=O4627,P4627=N4627),"same",IF(NOT(OR(O4627=N4627,P4627=N4627)),"conflict","change"))</f>
        <v>same</v>
      </c>
      <c r="W4627" s="55">
        <f>U4627-G4627</f>
        <v>-0.43629999999999991</v>
      </c>
    </row>
    <row r="4628" spans="1:23" ht="21" outlineLevel="1" collapsed="1" x14ac:dyDescent="0.4">
      <c r="C4628" s="29" t="s">
        <v>6380</v>
      </c>
      <c r="D4628" s="34">
        <f>SUBTOTAL(9,D4627:D4627)</f>
        <v>59013</v>
      </c>
      <c r="E4628" s="34">
        <f>SUBTOTAL(9,E4627:E4627)</f>
        <v>30460</v>
      </c>
      <c r="F4628" s="33">
        <f>SUBTOTAL(9,F4627:F4627)</f>
        <v>3.2765</v>
      </c>
      <c r="G4628" s="33">
        <f>SUBTOTAL(9,G4627:G4627)</f>
        <v>1.0914999999999999</v>
      </c>
      <c r="I4628" s="33">
        <f>SUBTOTAL(9,I4627:I4627)</f>
        <v>4.3680000000000003</v>
      </c>
      <c r="J4628" s="35"/>
      <c r="O4628" s="53"/>
      <c r="P4628" s="54"/>
      <c r="Q4628" s="31"/>
      <c r="T4628" s="13">
        <f t="shared" si="72"/>
        <v>0</v>
      </c>
      <c r="U4628">
        <f>SUBTOTAL(9,U4627:U4627)</f>
        <v>0.6552</v>
      </c>
      <c r="W4628" s="55">
        <f>SUBTOTAL(9,W4627:W4627)</f>
        <v>-0.43629999999999991</v>
      </c>
    </row>
    <row r="4629" spans="1:23" ht="21" hidden="1" outlineLevel="2" collapsed="1" x14ac:dyDescent="0.4">
      <c r="A4629" t="s">
        <v>5790</v>
      </c>
      <c r="B4629" t="s">
        <v>5791</v>
      </c>
      <c r="C4629" t="s">
        <v>5792</v>
      </c>
      <c r="D4629" s="34">
        <v>527095</v>
      </c>
      <c r="E4629" s="34">
        <v>56209</v>
      </c>
      <c r="F4629" s="33">
        <v>22.849199999999996</v>
      </c>
      <c r="G4629" s="33">
        <v>4.5219999999999994</v>
      </c>
      <c r="H4629">
        <v>10.663922063385158</v>
      </c>
      <c r="I4629" s="33">
        <v>27.371199999999995</v>
      </c>
      <c r="J4629" s="35">
        <f>G4629/I4629</f>
        <v>0.16521014789267552</v>
      </c>
      <c r="K4629">
        <v>0.40650429646497888</v>
      </c>
      <c r="L4629">
        <v>0.48695404650500795</v>
      </c>
      <c r="M4629">
        <v>0.4</v>
      </c>
      <c r="N4629" t="s">
        <v>34</v>
      </c>
      <c r="O4629" s="53" t="s">
        <v>34</v>
      </c>
      <c r="P4629" s="54" t="str">
        <f>'Sheet1 (2)'!O4206</f>
        <v>A</v>
      </c>
      <c r="Q4629" s="31" t="str">
        <f>IF(U4629="same",N4629,IF(O4629=N4629,P4629,O4629))</f>
        <v>A</v>
      </c>
      <c r="R4629">
        <f>VLOOKUP(IF(V4629="same",N4629,IF(O4629=N4629,P4629,O4629)),$AA$2:$AL$8,9,FALSE)</f>
        <v>0.15</v>
      </c>
      <c r="S4629" s="11">
        <f>(L4629-M4629)/L4629</f>
        <v>0.17856725317121619</v>
      </c>
      <c r="T4629" s="13">
        <f t="shared" si="72"/>
        <v>0.15</v>
      </c>
      <c r="U4629">
        <f>IFERROR(T4629*I4629,0)</f>
        <v>4.1056799999999987</v>
      </c>
      <c r="V4629" t="str">
        <f>IF(AND(N4629=O4629,P4629=N4629),"same",IF(NOT(OR(O4629=N4629,P4629=N4629)),"conflict","change"))</f>
        <v>same</v>
      </c>
      <c r="W4629" s="55">
        <f>U4629-G4629</f>
        <v>-0.41632000000000069</v>
      </c>
    </row>
    <row r="4630" spans="1:23" ht="21" outlineLevel="1" collapsed="1" x14ac:dyDescent="0.4">
      <c r="C4630" s="29" t="s">
        <v>5793</v>
      </c>
      <c r="D4630" s="34">
        <f>SUBTOTAL(9,D4629:D4629)</f>
        <v>527095</v>
      </c>
      <c r="E4630" s="34">
        <f>SUBTOTAL(9,E4629:E4629)</f>
        <v>56209</v>
      </c>
      <c r="F4630" s="33">
        <f>SUBTOTAL(9,F4629:F4629)</f>
        <v>22.849199999999996</v>
      </c>
      <c r="G4630" s="33">
        <f>SUBTOTAL(9,G4629:G4629)</f>
        <v>4.5219999999999994</v>
      </c>
      <c r="I4630" s="33">
        <f>SUBTOTAL(9,I4629:I4629)</f>
        <v>27.371199999999995</v>
      </c>
      <c r="J4630" s="35"/>
      <c r="O4630" s="53"/>
      <c r="P4630" s="54"/>
      <c r="Q4630" s="31"/>
      <c r="T4630" s="13">
        <f t="shared" si="72"/>
        <v>0</v>
      </c>
      <c r="U4630">
        <f>SUBTOTAL(9,U4629:U4629)</f>
        <v>4.1056799999999987</v>
      </c>
      <c r="W4630" s="55">
        <f>SUBTOTAL(9,W4629:W4629)</f>
        <v>-0.41632000000000069</v>
      </c>
    </row>
    <row r="4631" spans="1:23" ht="21" hidden="1" outlineLevel="2" collapsed="1" x14ac:dyDescent="0.4">
      <c r="A4631" t="s">
        <v>6368</v>
      </c>
      <c r="B4631" t="s">
        <v>6369</v>
      </c>
      <c r="C4631" t="s">
        <v>6370</v>
      </c>
      <c r="D4631" s="34">
        <v>190</v>
      </c>
      <c r="E4631" s="34">
        <v>130</v>
      </c>
      <c r="F4631" s="33">
        <v>3.8900000000000004E-2</v>
      </c>
      <c r="G4631" s="33">
        <v>1.2999999999999998E-2</v>
      </c>
      <c r="H4631">
        <v>68.421052631578945</v>
      </c>
      <c r="I4631" s="33">
        <v>5.1900000000000002E-2</v>
      </c>
      <c r="J4631" s="35">
        <f>G4631/I4631</f>
        <v>0.25048169556840072</v>
      </c>
      <c r="K4631">
        <v>0.2992307692307693</v>
      </c>
      <c r="L4631">
        <v>0.39923076923076922</v>
      </c>
      <c r="M4631">
        <v>0.01</v>
      </c>
      <c r="N4631" t="s">
        <v>37</v>
      </c>
      <c r="O4631" s="53" t="s">
        <v>37</v>
      </c>
      <c r="P4631" s="54" t="str">
        <f>'Sheet1 (2)'!O250</f>
        <v>B</v>
      </c>
      <c r="Q4631" s="31" t="str">
        <f>IF(U4631="same",N4631,IF(O4631=N4631,P4631,O4631))</f>
        <v>B</v>
      </c>
      <c r="R4631">
        <f>VLOOKUP(IF(V4631="same",N4631,IF(O4631=N4631,P4631,O4631)),$AA$2:$AL$8,9,FALSE)</f>
        <v>0.25</v>
      </c>
      <c r="S4631" s="11">
        <f>(L4631-M4631)/L4631</f>
        <v>0.97495183044315992</v>
      </c>
      <c r="T4631" s="13">
        <f t="shared" si="72"/>
        <v>0.25</v>
      </c>
      <c r="U4631">
        <f>IFERROR(T4631*I4631,0)</f>
        <v>1.2975E-2</v>
      </c>
      <c r="V4631" t="str">
        <f>IF(AND(N4631=O4631,P4631=N4631),"same",IF(NOT(OR(O4631=N4631,P4631=N4631)),"conflict","change"))</f>
        <v>same</v>
      </c>
      <c r="W4631" s="55">
        <f>U4631-G4631</f>
        <v>-2.4999999999997247E-5</v>
      </c>
    </row>
    <row r="4632" spans="1:23" ht="21" hidden="1" outlineLevel="2" x14ac:dyDescent="0.4">
      <c r="A4632" t="s">
        <v>6371</v>
      </c>
      <c r="B4632" t="s">
        <v>6369</v>
      </c>
      <c r="C4632" t="s">
        <v>6370</v>
      </c>
      <c r="D4632" s="34">
        <v>26117</v>
      </c>
      <c r="E4632" s="34">
        <v>11615</v>
      </c>
      <c r="F4632" s="33">
        <v>3.2344999999999997</v>
      </c>
      <c r="G4632" s="33">
        <v>1.5926</v>
      </c>
      <c r="H4632">
        <v>44.472948654133326</v>
      </c>
      <c r="I4632" s="33">
        <v>4.8270999999999997</v>
      </c>
      <c r="J4632" s="35">
        <f>G4632/I4632</f>
        <v>0.32992894284352925</v>
      </c>
      <c r="K4632">
        <v>0.27847610848041321</v>
      </c>
      <c r="L4632">
        <v>0.41559190701678861</v>
      </c>
      <c r="M4632">
        <v>0.05</v>
      </c>
      <c r="N4632" t="s">
        <v>37</v>
      </c>
      <c r="O4632" s="53" t="s">
        <v>37</v>
      </c>
      <c r="P4632" s="54" t="str">
        <f>'Sheet1 (2)'!O1962</f>
        <v>B</v>
      </c>
      <c r="Q4632" s="31" t="str">
        <f>IF(U4632="same",N4632,IF(O4632=N4632,P4632,O4632))</f>
        <v>B</v>
      </c>
      <c r="R4632">
        <f>VLOOKUP(IF(V4632="same",N4632,IF(O4632=N4632,P4632,O4632)),$AA$2:$AL$8,9,FALSE)</f>
        <v>0.25</v>
      </c>
      <c r="S4632" s="11">
        <f>(L4632-M4632)/L4632</f>
        <v>0.87968966874520937</v>
      </c>
      <c r="T4632" s="13">
        <f t="shared" si="72"/>
        <v>0.25</v>
      </c>
      <c r="U4632">
        <f>IFERROR(T4632*I4632,0)</f>
        <v>1.2067749999999999</v>
      </c>
      <c r="V4632" t="str">
        <f>IF(AND(N4632=O4632,P4632=N4632),"same",IF(NOT(OR(O4632=N4632,P4632=N4632)),"conflict","change"))</f>
        <v>same</v>
      </c>
      <c r="W4632" s="55">
        <f>U4632-G4632</f>
        <v>-0.38582500000000008</v>
      </c>
    </row>
    <row r="4633" spans="1:23" ht="21" outlineLevel="1" collapsed="1" x14ac:dyDescent="0.4">
      <c r="C4633" s="29" t="s">
        <v>6372</v>
      </c>
      <c r="D4633" s="34">
        <f>SUBTOTAL(9,D4631:D4632)</f>
        <v>26307</v>
      </c>
      <c r="E4633" s="34">
        <f>SUBTOTAL(9,E4631:E4632)</f>
        <v>11745</v>
      </c>
      <c r="F4633" s="33">
        <f>SUBTOTAL(9,F4631:F4632)</f>
        <v>3.2733999999999996</v>
      </c>
      <c r="G4633" s="33">
        <f>SUBTOTAL(9,G4631:G4632)</f>
        <v>1.6055999999999999</v>
      </c>
      <c r="I4633" s="33">
        <f>SUBTOTAL(9,I4631:I4632)</f>
        <v>4.8789999999999996</v>
      </c>
      <c r="J4633" s="35"/>
      <c r="O4633" s="53"/>
      <c r="P4633" s="54"/>
      <c r="Q4633" s="31"/>
      <c r="T4633" s="13">
        <f t="shared" si="72"/>
        <v>0</v>
      </c>
      <c r="U4633">
        <f>SUBTOTAL(9,U4631:U4632)</f>
        <v>1.2197499999999999</v>
      </c>
      <c r="W4633" s="55">
        <f>SUBTOTAL(9,W4631:W4632)</f>
        <v>-0.38585000000000008</v>
      </c>
    </row>
    <row r="4634" spans="1:23" ht="21" hidden="1" outlineLevel="2" x14ac:dyDescent="0.4">
      <c r="A4634" t="s">
        <v>6294</v>
      </c>
      <c r="B4634" t="s">
        <v>6295</v>
      </c>
      <c r="C4634" t="s">
        <v>6296</v>
      </c>
      <c r="D4634" s="34">
        <v>25404</v>
      </c>
      <c r="E4634" s="34">
        <v>434</v>
      </c>
      <c r="F4634" s="33">
        <v>0.314</v>
      </c>
      <c r="G4634" s="33">
        <v>0.1047</v>
      </c>
      <c r="H4634">
        <v>1.7083923791528892</v>
      </c>
      <c r="I4634" s="33">
        <v>0.41870000000000002</v>
      </c>
      <c r="J4634" s="35">
        <f>G4634/I4634</f>
        <v>0.250059708621925</v>
      </c>
      <c r="K4634">
        <v>0.72350230414746541</v>
      </c>
      <c r="L4634">
        <v>0.96474654377880187</v>
      </c>
      <c r="M4634">
        <v>0.75</v>
      </c>
      <c r="N4634" t="s">
        <v>37</v>
      </c>
      <c r="O4634" s="53" t="s">
        <v>37</v>
      </c>
      <c r="P4634" s="54" t="str">
        <f>'Sheet1 (2)'!O1165</f>
        <v>B</v>
      </c>
      <c r="Q4634" s="31" t="str">
        <f>IF(U4634="same",N4634,IF(O4634=N4634,P4634,O4634))</f>
        <v>B</v>
      </c>
      <c r="R4634">
        <f>VLOOKUP(IF(V4634="same",N4634,IF(O4634=N4634,P4634,O4634)),$AA$2:$AL$8,9,FALSE)</f>
        <v>0.25</v>
      </c>
      <c r="S4634" s="11">
        <f>(L4634-M4634)/L4634</f>
        <v>0.22259374253642228</v>
      </c>
      <c r="T4634" s="13">
        <f t="shared" si="72"/>
        <v>0.22259374253642228</v>
      </c>
      <c r="U4634">
        <f>IFERROR(T4634*I4634,0)</f>
        <v>9.3200000000000005E-2</v>
      </c>
      <c r="V4634" t="str">
        <f>IF(AND(N4634=O4634,P4634=N4634),"same",IF(NOT(OR(O4634=N4634,P4634=N4634)),"conflict","change"))</f>
        <v>same</v>
      </c>
      <c r="W4634" s="55">
        <f>U4634-G4634</f>
        <v>-1.1499999999999996E-2</v>
      </c>
    </row>
    <row r="4635" spans="1:23" ht="21" hidden="1" outlineLevel="2" x14ac:dyDescent="0.4">
      <c r="A4635" t="s">
        <v>6297</v>
      </c>
      <c r="B4635" t="s">
        <v>6295</v>
      </c>
      <c r="C4635" t="s">
        <v>6296</v>
      </c>
      <c r="D4635" s="34">
        <v>400</v>
      </c>
      <c r="E4635" s="34">
        <v>58</v>
      </c>
      <c r="F4635" s="33">
        <v>0.03</v>
      </c>
      <c r="G4635" s="33">
        <v>0.01</v>
      </c>
      <c r="H4635">
        <v>14.5</v>
      </c>
      <c r="I4635" s="33">
        <v>0.04</v>
      </c>
      <c r="J4635" s="35">
        <f>G4635/I4635</f>
        <v>0.25</v>
      </c>
      <c r="K4635">
        <v>0.51724137931034486</v>
      </c>
      <c r="L4635">
        <v>0.68965517241379315</v>
      </c>
      <c r="M4635">
        <v>0.5</v>
      </c>
      <c r="N4635" t="s">
        <v>37</v>
      </c>
      <c r="O4635" s="53" t="s">
        <v>37</v>
      </c>
      <c r="P4635" s="54" t="str">
        <f>'Sheet1 (2)'!O2357</f>
        <v>B</v>
      </c>
      <c r="Q4635" s="31" t="str">
        <f>IF(U4635="same",N4635,IF(O4635=N4635,P4635,O4635))</f>
        <v>B</v>
      </c>
      <c r="R4635">
        <f>VLOOKUP(IF(V4635="same",N4635,IF(O4635=N4635,P4635,O4635)),$AA$2:$AL$8,9,FALSE)</f>
        <v>0.25</v>
      </c>
      <c r="S4635" s="11">
        <f>(L4635-M4635)/L4635</f>
        <v>0.27500000000000002</v>
      </c>
      <c r="T4635" s="13">
        <f t="shared" si="72"/>
        <v>0.25</v>
      </c>
      <c r="U4635">
        <f>IFERROR(T4635*I4635,0)</f>
        <v>0.01</v>
      </c>
      <c r="V4635" t="str">
        <f>IF(AND(N4635=O4635,P4635=N4635),"same",IF(NOT(OR(O4635=N4635,P4635=N4635)),"conflict","change"))</f>
        <v>same</v>
      </c>
      <c r="W4635" s="55">
        <f>U4635-G4635</f>
        <v>0</v>
      </c>
    </row>
    <row r="4636" spans="1:23" ht="21" hidden="1" outlineLevel="2" x14ac:dyDescent="0.4">
      <c r="A4636" t="s">
        <v>6298</v>
      </c>
      <c r="B4636" t="s">
        <v>6295</v>
      </c>
      <c r="C4636" t="s">
        <v>6296</v>
      </c>
      <c r="D4636" s="34">
        <v>44950</v>
      </c>
      <c r="E4636" s="34">
        <v>5291</v>
      </c>
      <c r="F4636" s="33">
        <v>4.0471000000000004</v>
      </c>
      <c r="G4636" s="33">
        <v>1.7145999999999999</v>
      </c>
      <c r="H4636">
        <v>11.770856507230256</v>
      </c>
      <c r="I4636" s="33">
        <v>5.7617000000000003</v>
      </c>
      <c r="J4636" s="35">
        <f>G4636/I4636</f>
        <v>0.2975857819740701</v>
      </c>
      <c r="K4636">
        <v>0.76490266490266501</v>
      </c>
      <c r="L4636">
        <v>1.0889623889623889</v>
      </c>
      <c r="M4636">
        <v>0.75</v>
      </c>
      <c r="N4636" t="s">
        <v>37</v>
      </c>
      <c r="O4636" s="53" t="s">
        <v>37</v>
      </c>
      <c r="P4636" s="54" t="str">
        <f>'Sheet1 (2)'!O2400</f>
        <v>B</v>
      </c>
      <c r="Q4636" s="31" t="str">
        <f>IF(U4636="same",N4636,IF(O4636=N4636,P4636,O4636))</f>
        <v>B</v>
      </c>
      <c r="R4636">
        <f>VLOOKUP(IF(V4636="same",N4636,IF(O4636=N4636,P4636,O4636)),$AA$2:$AL$8,9,FALSE)</f>
        <v>0.25</v>
      </c>
      <c r="S4636" s="11">
        <f>(L4636-M4636)/L4636</f>
        <v>0.31127097905132167</v>
      </c>
      <c r="T4636" s="13">
        <f t="shared" si="72"/>
        <v>0.25</v>
      </c>
      <c r="U4636">
        <f>IFERROR(T4636*I4636,0)</f>
        <v>1.4404250000000001</v>
      </c>
      <c r="V4636" t="str">
        <f>IF(AND(N4636=O4636,P4636=N4636),"same",IF(NOT(OR(O4636=N4636,P4636=N4636)),"conflict","change"))</f>
        <v>same</v>
      </c>
      <c r="W4636" s="55">
        <f>U4636-G4636</f>
        <v>-0.27417499999999984</v>
      </c>
    </row>
    <row r="4637" spans="1:23" ht="21" hidden="1" outlineLevel="2" x14ac:dyDescent="0.4">
      <c r="A4637" t="s">
        <v>6299</v>
      </c>
      <c r="B4637" t="s">
        <v>6295</v>
      </c>
      <c r="C4637" t="s">
        <v>6296</v>
      </c>
      <c r="D4637" s="34">
        <v>7635</v>
      </c>
      <c r="E4637" s="34">
        <v>641</v>
      </c>
      <c r="F4637" s="33">
        <v>0.48799999999999993</v>
      </c>
      <c r="G4637" s="33">
        <v>0.23119999999999996</v>
      </c>
      <c r="H4637">
        <v>8.3955468238375897</v>
      </c>
      <c r="I4637" s="33">
        <v>0.71919999999999984</v>
      </c>
      <c r="J4637" s="35">
        <f>G4637/I4637</f>
        <v>0.32146829810901001</v>
      </c>
      <c r="K4637">
        <v>0.76131045241809658</v>
      </c>
      <c r="L4637">
        <v>1.1219968798751947</v>
      </c>
      <c r="M4637">
        <v>0.75</v>
      </c>
      <c r="N4637" t="s">
        <v>37</v>
      </c>
      <c r="O4637" s="53" t="s">
        <v>37</v>
      </c>
      <c r="P4637" s="54" t="str">
        <f>'Sheet1 (2)'!O2455</f>
        <v>B</v>
      </c>
      <c r="Q4637" s="31" t="str">
        <f>IF(U4637="same",N4637,IF(O4637=N4637,P4637,O4637))</f>
        <v>B</v>
      </c>
      <c r="R4637">
        <f>VLOOKUP(IF(V4637="same",N4637,IF(O4637=N4637,P4637,O4637)),$AA$2:$AL$8,9,FALSE)</f>
        <v>0.25</v>
      </c>
      <c r="S4637" s="11">
        <f>(L4637-M4637)/L4637</f>
        <v>0.33154894327030016</v>
      </c>
      <c r="T4637" s="13">
        <f t="shared" si="72"/>
        <v>0.25</v>
      </c>
      <c r="U4637">
        <f>IFERROR(T4637*I4637,0)</f>
        <v>0.17979999999999996</v>
      </c>
      <c r="V4637" t="str">
        <f>IF(AND(N4637=O4637,P4637=N4637),"same",IF(NOT(OR(O4637=N4637,P4637=N4637)),"conflict","change"))</f>
        <v>same</v>
      </c>
      <c r="W4637" s="55">
        <f>U4637-G4637</f>
        <v>-5.1400000000000001E-2</v>
      </c>
    </row>
    <row r="4638" spans="1:23" ht="21" hidden="1" outlineLevel="2" x14ac:dyDescent="0.4">
      <c r="A4638" t="s">
        <v>6300</v>
      </c>
      <c r="B4638" t="s">
        <v>6295</v>
      </c>
      <c r="C4638" t="s">
        <v>6296</v>
      </c>
      <c r="D4638" s="34">
        <v>6525</v>
      </c>
      <c r="E4638" s="34">
        <v>324</v>
      </c>
      <c r="F4638" s="33">
        <v>0.12399999999999999</v>
      </c>
      <c r="G4638" s="33">
        <v>4.0999999999999995E-2</v>
      </c>
      <c r="H4638">
        <v>4.9655172413793105</v>
      </c>
      <c r="I4638" s="33">
        <v>0.16499999999999998</v>
      </c>
      <c r="J4638" s="35">
        <f>G4638/I4638</f>
        <v>0.24848484848484848</v>
      </c>
      <c r="K4638">
        <v>0.38271604938271603</v>
      </c>
      <c r="L4638">
        <v>0.50925925925925919</v>
      </c>
      <c r="M4638">
        <v>0.5</v>
      </c>
      <c r="N4638" t="s">
        <v>37</v>
      </c>
      <c r="O4638" s="53" t="s">
        <v>37</v>
      </c>
      <c r="P4638" s="54" t="str">
        <f>'Sheet1 (2)'!O4530</f>
        <v>B</v>
      </c>
      <c r="Q4638" s="31" t="str">
        <f>IF(U4638="same",N4638,IF(O4638=N4638,P4638,O4638))</f>
        <v>B</v>
      </c>
      <c r="R4638">
        <f>VLOOKUP(IF(V4638="same",N4638,IF(O4638=N4638,P4638,O4638)),$AA$2:$AL$8,9,FALSE)</f>
        <v>0.25</v>
      </c>
      <c r="S4638" s="11">
        <f>(L4638-M4638)/L4638</f>
        <v>1.8181818181818046E-2</v>
      </c>
      <c r="T4638" s="13">
        <f t="shared" si="72"/>
        <v>1.8181818181818046E-2</v>
      </c>
      <c r="U4638">
        <f>IFERROR(T4638*I4638,0)</f>
        <v>2.9999999999999771E-3</v>
      </c>
      <c r="V4638" t="str">
        <f>IF(AND(N4638=O4638,P4638=N4638),"same",IF(NOT(OR(O4638=N4638,P4638=N4638)),"conflict","change"))</f>
        <v>same</v>
      </c>
      <c r="W4638" s="55">
        <f>U4638-G4638</f>
        <v>-3.800000000000002E-2</v>
      </c>
    </row>
    <row r="4639" spans="1:23" ht="21" outlineLevel="1" collapsed="1" x14ac:dyDescent="0.4">
      <c r="C4639" s="29" t="s">
        <v>6301</v>
      </c>
      <c r="D4639" s="34">
        <f>SUBTOTAL(9,D4634:D4638)</f>
        <v>84914</v>
      </c>
      <c r="E4639" s="34">
        <f>SUBTOTAL(9,E4634:E4638)</f>
        <v>6748</v>
      </c>
      <c r="F4639" s="33">
        <f>SUBTOTAL(9,F4634:F4638)</f>
        <v>5.0030999999999999</v>
      </c>
      <c r="G4639" s="33">
        <f>SUBTOTAL(9,G4634:G4638)</f>
        <v>2.1014999999999997</v>
      </c>
      <c r="I4639" s="33">
        <f>SUBTOTAL(9,I4634:I4638)</f>
        <v>7.1046000000000005</v>
      </c>
      <c r="J4639" s="35"/>
      <c r="O4639" s="53"/>
      <c r="P4639" s="54"/>
      <c r="Q4639" s="31"/>
      <c r="T4639" s="13">
        <f t="shared" si="72"/>
        <v>0</v>
      </c>
      <c r="U4639">
        <f>SUBTOTAL(9,U4634:U4638)</f>
        <v>1.7264249999999999</v>
      </c>
      <c r="W4639" s="55">
        <f>SUBTOTAL(9,W4634:W4638)</f>
        <v>-0.37507499999999988</v>
      </c>
    </row>
    <row r="4640" spans="1:23" ht="21" hidden="1" outlineLevel="2" x14ac:dyDescent="0.4">
      <c r="A4640" t="s">
        <v>5770</v>
      </c>
      <c r="B4640" t="s">
        <v>5771</v>
      </c>
      <c r="C4640" t="s">
        <v>5772</v>
      </c>
      <c r="D4640" s="34">
        <v>63148</v>
      </c>
      <c r="E4640" s="34">
        <v>4555</v>
      </c>
      <c r="F4640" s="33">
        <v>3.1710999999999996</v>
      </c>
      <c r="G4640" s="33">
        <v>1.1479000000000001</v>
      </c>
      <c r="H4640">
        <v>7.2132134034332047</v>
      </c>
      <c r="I4640" s="33">
        <v>4.319</v>
      </c>
      <c r="J4640" s="35">
        <f>G4640/I4640</f>
        <v>0.26577911553600375</v>
      </c>
      <c r="K4640">
        <v>0.69618002195389672</v>
      </c>
      <c r="L4640">
        <v>0.94818880351262347</v>
      </c>
      <c r="M4640">
        <v>0.7</v>
      </c>
      <c r="N4640" t="s">
        <v>37</v>
      </c>
      <c r="O4640" s="53" t="s">
        <v>37</v>
      </c>
      <c r="P4640" s="54" t="str">
        <f>'Sheet1 (2)'!O139</f>
        <v>B</v>
      </c>
      <c r="Q4640" s="31" t="str">
        <f>IF(U4640="same",N4640,IF(O4640=N4640,P4640,O4640))</f>
        <v>B</v>
      </c>
      <c r="R4640">
        <f>VLOOKUP(IF(V4640="same",N4640,IF(O4640=N4640,P4640,O4640)),$AA$2:$AL$8,9,FALSE)</f>
        <v>0.25</v>
      </c>
      <c r="S4640" s="11">
        <f>(L4640-M4640)/L4640</f>
        <v>0.26175040518638576</v>
      </c>
      <c r="T4640" s="13">
        <f t="shared" si="72"/>
        <v>0.25</v>
      </c>
      <c r="U4640">
        <f>IFERROR(T4640*I4640,0)</f>
        <v>1.07975</v>
      </c>
      <c r="V4640" t="str">
        <f>IF(AND(N4640=O4640,P4640=N4640),"same",IF(NOT(OR(O4640=N4640,P4640=N4640)),"conflict","change"))</f>
        <v>same</v>
      </c>
      <c r="W4640" s="55">
        <f>U4640-G4640</f>
        <v>-6.8150000000000155E-2</v>
      </c>
    </row>
    <row r="4641" spans="1:23" ht="21" hidden="1" outlineLevel="2" collapsed="1" x14ac:dyDescent="0.4">
      <c r="A4641" t="s">
        <v>5773</v>
      </c>
      <c r="B4641" t="s">
        <v>5771</v>
      </c>
      <c r="C4641" t="s">
        <v>5772</v>
      </c>
      <c r="D4641" s="34">
        <v>14269</v>
      </c>
      <c r="E4641" s="34">
        <v>1381</v>
      </c>
      <c r="F4641" s="33">
        <v>1.1609</v>
      </c>
      <c r="G4641" s="33">
        <v>0.38309999999999994</v>
      </c>
      <c r="H4641">
        <v>9.6783236386572291</v>
      </c>
      <c r="I4641" s="33">
        <v>1.544</v>
      </c>
      <c r="J4641" s="35">
        <f>G4641/I4641</f>
        <v>0.24812176165803104</v>
      </c>
      <c r="K4641">
        <v>0.84062273714699498</v>
      </c>
      <c r="L4641">
        <v>1.1180304127443881</v>
      </c>
      <c r="M4641">
        <v>0.8</v>
      </c>
      <c r="N4641" t="s">
        <v>37</v>
      </c>
      <c r="O4641" s="53" t="s">
        <v>37</v>
      </c>
      <c r="P4641" s="54" t="str">
        <f>'Sheet1 (2)'!O2315</f>
        <v>B</v>
      </c>
      <c r="Q4641" s="31" t="str">
        <f>IF(U4641="same",N4641,IF(O4641=N4641,P4641,O4641))</f>
        <v>B</v>
      </c>
      <c r="R4641">
        <f>VLOOKUP(IF(V4641="same",N4641,IF(O4641=N4641,P4641,O4641)),$AA$2:$AL$8,9,FALSE)</f>
        <v>0.25</v>
      </c>
      <c r="S4641" s="11">
        <f>(L4641-M4641)/L4641</f>
        <v>0.28445595854922273</v>
      </c>
      <c r="T4641" s="13">
        <f t="shared" si="72"/>
        <v>0.25</v>
      </c>
      <c r="U4641">
        <f>IFERROR(T4641*I4641,0)</f>
        <v>0.38600000000000001</v>
      </c>
      <c r="V4641" t="str">
        <f>IF(AND(N4641=O4641,P4641=N4641),"same",IF(NOT(OR(O4641=N4641,P4641=N4641)),"conflict","change"))</f>
        <v>same</v>
      </c>
      <c r="W4641" s="55">
        <f>U4641-G4641</f>
        <v>2.9000000000000692E-3</v>
      </c>
    </row>
    <row r="4642" spans="1:23" ht="21" hidden="1" outlineLevel="2" x14ac:dyDescent="0.4">
      <c r="A4642" t="s">
        <v>5774</v>
      </c>
      <c r="B4642" t="s">
        <v>5771</v>
      </c>
      <c r="C4642" t="s">
        <v>5772</v>
      </c>
      <c r="D4642" s="34">
        <v>74096</v>
      </c>
      <c r="E4642" s="34">
        <v>6204</v>
      </c>
      <c r="F4642" s="33">
        <v>6.3500999999999994</v>
      </c>
      <c r="G4642" s="33">
        <v>2.1158999999999999</v>
      </c>
      <c r="H4642">
        <v>8.3729216152018999</v>
      </c>
      <c r="I4642" s="33">
        <v>8.4659999999999993</v>
      </c>
      <c r="J4642" s="35">
        <f>G4642/I4642</f>
        <v>0.24992912827781716</v>
      </c>
      <c r="K4642">
        <v>1.023549323017408</v>
      </c>
      <c r="L4642">
        <v>1.3646034816247583</v>
      </c>
      <c r="M4642">
        <v>1</v>
      </c>
      <c r="N4642" t="s">
        <v>37</v>
      </c>
      <c r="O4642" s="53" t="s">
        <v>37</v>
      </c>
      <c r="P4642" s="54" t="str">
        <f>'Sheet1 (2)'!O2394</f>
        <v>B</v>
      </c>
      <c r="Q4642" s="31" t="str">
        <f>IF(U4642="same",N4642,IF(O4642=N4642,P4642,O4642))</f>
        <v>B</v>
      </c>
      <c r="R4642">
        <f>VLOOKUP(IF(V4642="same",N4642,IF(O4642=N4642,P4642,O4642)),$AA$2:$AL$8,9,FALSE)</f>
        <v>0.25</v>
      </c>
      <c r="S4642" s="11">
        <f>(L4642-M4642)/L4642</f>
        <v>0.26718639262934096</v>
      </c>
      <c r="T4642" s="13">
        <f t="shared" si="72"/>
        <v>0.25</v>
      </c>
      <c r="U4642">
        <f>IFERROR(T4642*I4642,0)</f>
        <v>2.1164999999999998</v>
      </c>
      <c r="V4642" t="str">
        <f>IF(AND(N4642=O4642,P4642=N4642),"same",IF(NOT(OR(O4642=N4642,P4642=N4642)),"conflict","change"))</f>
        <v>same</v>
      </c>
      <c r="W4642" s="55">
        <f>U4642-G4642</f>
        <v>5.9999999999993392E-4</v>
      </c>
    </row>
    <row r="4643" spans="1:23" ht="21" hidden="1" outlineLevel="2" x14ac:dyDescent="0.4">
      <c r="A4643" t="s">
        <v>5775</v>
      </c>
      <c r="B4643" t="s">
        <v>5771</v>
      </c>
      <c r="C4643" t="s">
        <v>5772</v>
      </c>
      <c r="D4643" s="34">
        <v>82470</v>
      </c>
      <c r="E4643" s="34">
        <v>8694</v>
      </c>
      <c r="F4643" s="33">
        <v>6.0855999999999995</v>
      </c>
      <c r="G4643" s="33">
        <v>2.2833999999999999</v>
      </c>
      <c r="H4643">
        <v>10.542015278283012</v>
      </c>
      <c r="I4643" s="33">
        <v>8.3689999999999998</v>
      </c>
      <c r="J4643" s="35">
        <f>G4643/I4643</f>
        <v>0.27284024375672122</v>
      </c>
      <c r="K4643">
        <v>0.69997699562916949</v>
      </c>
      <c r="L4643">
        <v>0.96261789740050607</v>
      </c>
      <c r="M4643">
        <v>0.7</v>
      </c>
      <c r="N4643" t="s">
        <v>37</v>
      </c>
      <c r="O4643" s="53" t="s">
        <v>37</v>
      </c>
      <c r="P4643" s="54" t="str">
        <f>'Sheet1 (2)'!O3819</f>
        <v>B</v>
      </c>
      <c r="Q4643" s="31" t="str">
        <f>IF(U4643="same",N4643,IF(O4643=N4643,P4643,O4643))</f>
        <v>B</v>
      </c>
      <c r="R4643">
        <f>VLOOKUP(IF(V4643="same",N4643,IF(O4643=N4643,P4643,O4643)),$AA$2:$AL$8,9,FALSE)</f>
        <v>0.25</v>
      </c>
      <c r="S4643" s="11">
        <f>(L4643-M4643)/L4643</f>
        <v>0.27281634603895333</v>
      </c>
      <c r="T4643" s="13">
        <f t="shared" si="72"/>
        <v>0.25</v>
      </c>
      <c r="U4643">
        <f>IFERROR(T4643*I4643,0)</f>
        <v>2.0922499999999999</v>
      </c>
      <c r="V4643" t="str">
        <f>IF(AND(N4643=O4643,P4643=N4643),"same",IF(NOT(OR(O4643=N4643,P4643=N4643)),"conflict","change"))</f>
        <v>same</v>
      </c>
      <c r="W4643" s="55">
        <f>U4643-G4643</f>
        <v>-0.19114999999999993</v>
      </c>
    </row>
    <row r="4644" spans="1:23" ht="21" hidden="1" outlineLevel="2" x14ac:dyDescent="0.4">
      <c r="A4644" t="s">
        <v>5776</v>
      </c>
      <c r="B4644" t="s">
        <v>5771</v>
      </c>
      <c r="C4644" t="s">
        <v>5772</v>
      </c>
      <c r="D4644" s="34">
        <v>68178</v>
      </c>
      <c r="E4644" s="34">
        <v>6065</v>
      </c>
      <c r="F4644" s="33">
        <v>4.2435999999999998</v>
      </c>
      <c r="G4644" s="33">
        <v>1.5374000000000001</v>
      </c>
      <c r="H4644">
        <v>8.8958314998973282</v>
      </c>
      <c r="I4644" s="33">
        <v>5.7809999999999997</v>
      </c>
      <c r="J4644" s="35">
        <f>G4644/I4644</f>
        <v>0.26594014876318978</v>
      </c>
      <c r="K4644">
        <v>0.69968672712283586</v>
      </c>
      <c r="L4644">
        <v>0.95317394888705687</v>
      </c>
      <c r="M4644">
        <v>0.7</v>
      </c>
      <c r="N4644" t="s">
        <v>37</v>
      </c>
      <c r="O4644" s="53" t="s">
        <v>37</v>
      </c>
      <c r="P4644" s="54" t="str">
        <f>'Sheet1 (2)'!O5168</f>
        <v>B</v>
      </c>
      <c r="Q4644" s="31" t="str">
        <f>IF(U4644="same",N4644,IF(O4644=N4644,P4644,O4644))</f>
        <v>B</v>
      </c>
      <c r="R4644">
        <f>VLOOKUP(IF(V4644="same",N4644,IF(O4644=N4644,P4644,O4644)),$AA$2:$AL$8,9,FALSE)</f>
        <v>0.25</v>
      </c>
      <c r="S4644" s="11">
        <f>(L4644-M4644)/L4644</f>
        <v>0.2656114859020931</v>
      </c>
      <c r="T4644" s="13">
        <f t="shared" si="72"/>
        <v>0.25</v>
      </c>
      <c r="U4644">
        <f>IFERROR(T4644*I4644,0)</f>
        <v>1.4452499999999999</v>
      </c>
      <c r="V4644" t="str">
        <f>IF(AND(N4644=O4644,P4644=N4644),"same",IF(NOT(OR(O4644=N4644,P4644=N4644)),"conflict","change"))</f>
        <v>same</v>
      </c>
      <c r="W4644" s="55">
        <f>U4644-G4644</f>
        <v>-9.2150000000000176E-2</v>
      </c>
    </row>
    <row r="4645" spans="1:23" ht="21" outlineLevel="1" collapsed="1" x14ac:dyDescent="0.4">
      <c r="C4645" s="29" t="s">
        <v>5777</v>
      </c>
      <c r="D4645" s="34">
        <f>SUBTOTAL(9,D4640:D4644)</f>
        <v>302161</v>
      </c>
      <c r="E4645" s="34">
        <f>SUBTOTAL(9,E4640:E4644)</f>
        <v>26899</v>
      </c>
      <c r="F4645" s="33">
        <f>SUBTOTAL(9,F4640:F4644)</f>
        <v>21.011299999999999</v>
      </c>
      <c r="G4645" s="33">
        <f>SUBTOTAL(9,G4640:G4644)</f>
        <v>7.4676999999999998</v>
      </c>
      <c r="I4645" s="33">
        <f>SUBTOTAL(9,I4640:I4644)</f>
        <v>28.478999999999999</v>
      </c>
      <c r="J4645" s="35"/>
      <c r="O4645" s="53"/>
      <c r="P4645" s="54"/>
      <c r="Q4645" s="31"/>
      <c r="T4645" s="13">
        <f t="shared" si="72"/>
        <v>0</v>
      </c>
      <c r="U4645">
        <f>SUBTOTAL(9,U4640:U4644)</f>
        <v>7.1197499999999998</v>
      </c>
      <c r="W4645" s="55">
        <f>SUBTOTAL(9,W4640:W4644)</f>
        <v>-0.34795000000000026</v>
      </c>
    </row>
    <row r="4646" spans="1:23" ht="21" hidden="1" outlineLevel="2" collapsed="1" x14ac:dyDescent="0.4">
      <c r="A4646" t="s">
        <v>6000</v>
      </c>
      <c r="B4646" t="s">
        <v>6001</v>
      </c>
      <c r="C4646" t="s">
        <v>6002</v>
      </c>
      <c r="D4646" s="34">
        <v>24244</v>
      </c>
      <c r="E4646" s="34">
        <v>2605</v>
      </c>
      <c r="F4646" s="33">
        <v>2.4927999999999999</v>
      </c>
      <c r="G4646" s="33">
        <v>0.76219999999999999</v>
      </c>
      <c r="H4646">
        <v>10.744926579772315</v>
      </c>
      <c r="I4646" s="33">
        <v>3.2549999999999999</v>
      </c>
      <c r="J4646" s="35">
        <f>G4646/I4646</f>
        <v>0.23416282642089095</v>
      </c>
      <c r="K4646">
        <v>0.95692898272552773</v>
      </c>
      <c r="L4646">
        <v>1.2495201535508638</v>
      </c>
      <c r="M4646">
        <v>0.9</v>
      </c>
      <c r="N4646" t="s">
        <v>37</v>
      </c>
      <c r="O4646" s="53" t="s">
        <v>37</v>
      </c>
      <c r="P4646" s="54" t="str">
        <f>'Sheet1 (2)'!O634</f>
        <v>B</v>
      </c>
      <c r="Q4646" s="31" t="str">
        <f>IF(U4646="same",N4646,IF(O4646=N4646,P4646,O4646))</f>
        <v>B</v>
      </c>
      <c r="R4646">
        <f>VLOOKUP(IF(V4646="same",N4646,IF(O4646=N4646,P4646,O4646)),$AA$2:$AL$8,9,FALSE)</f>
        <v>0.25</v>
      </c>
      <c r="S4646" s="11">
        <f>(L4646-M4646)/L4646</f>
        <v>0.2797235023041475</v>
      </c>
      <c r="T4646" s="13">
        <f t="shared" si="72"/>
        <v>0.25</v>
      </c>
      <c r="U4646">
        <f>IFERROR(T4646*I4646,0)</f>
        <v>0.81374999999999997</v>
      </c>
      <c r="V4646" t="str">
        <f>IF(AND(N4646=O4646,P4646=N4646),"same",IF(NOT(OR(O4646=N4646,P4646=N4646)),"conflict","change"))</f>
        <v>same</v>
      </c>
      <c r="W4646" s="55">
        <f>U4646-G4646</f>
        <v>5.1549999999999985E-2</v>
      </c>
    </row>
    <row r="4647" spans="1:23" ht="21" hidden="1" outlineLevel="2" x14ac:dyDescent="0.4">
      <c r="A4647" t="s">
        <v>6003</v>
      </c>
      <c r="B4647" t="s">
        <v>6001</v>
      </c>
      <c r="C4647" t="s">
        <v>6002</v>
      </c>
      <c r="D4647" s="34">
        <v>86574</v>
      </c>
      <c r="E4647" s="34">
        <v>5956</v>
      </c>
      <c r="F4647" s="33">
        <v>5.8269000000000002</v>
      </c>
      <c r="G4647" s="33">
        <v>2.3115000000000001</v>
      </c>
      <c r="H4647">
        <v>6.8796636403539173</v>
      </c>
      <c r="I4647" s="33">
        <v>8.1384000000000007</v>
      </c>
      <c r="J4647" s="35">
        <f>G4647/I4647</f>
        <v>0.28402388675906809</v>
      </c>
      <c r="K4647">
        <v>0.97832437877770329</v>
      </c>
      <c r="L4647">
        <v>1.366420416386837</v>
      </c>
      <c r="M4647">
        <v>0.9</v>
      </c>
      <c r="N4647" t="s">
        <v>37</v>
      </c>
      <c r="O4647" s="53" t="s">
        <v>37</v>
      </c>
      <c r="P4647" s="54" t="str">
        <f>'Sheet1 (2)'!O3338</f>
        <v>B</v>
      </c>
      <c r="Q4647" s="31" t="str">
        <f>IF(U4647="same",N4647,IF(O4647=N4647,P4647,O4647))</f>
        <v>B</v>
      </c>
      <c r="R4647">
        <f>VLOOKUP(IF(V4647="same",N4647,IF(O4647=N4647,P4647,O4647)),$AA$2:$AL$8,9,FALSE)</f>
        <v>0.25</v>
      </c>
      <c r="S4647" s="11">
        <f>(L4647-M4647)/L4647</f>
        <v>0.34134473606605725</v>
      </c>
      <c r="T4647" s="13">
        <f t="shared" si="72"/>
        <v>0.25</v>
      </c>
      <c r="U4647">
        <f>IFERROR(T4647*I4647,0)</f>
        <v>2.0346000000000002</v>
      </c>
      <c r="V4647" t="str">
        <f>IF(AND(N4647=O4647,P4647=N4647),"same",IF(NOT(OR(O4647=N4647,P4647=N4647)),"conflict","change"))</f>
        <v>same</v>
      </c>
      <c r="W4647" s="55">
        <f>U4647-G4647</f>
        <v>-0.27689999999999992</v>
      </c>
    </row>
    <row r="4648" spans="1:23" ht="21" hidden="1" outlineLevel="2" x14ac:dyDescent="0.4">
      <c r="A4648" t="s">
        <v>6004</v>
      </c>
      <c r="B4648" t="s">
        <v>6001</v>
      </c>
      <c r="C4648" t="s">
        <v>6002</v>
      </c>
      <c r="D4648" s="34">
        <v>34740</v>
      </c>
      <c r="E4648" s="34">
        <v>3196</v>
      </c>
      <c r="F4648" s="33">
        <v>3.1753999999999998</v>
      </c>
      <c r="G4648" s="33">
        <v>1.1746000000000001</v>
      </c>
      <c r="H4648">
        <v>9.1997697179044327</v>
      </c>
      <c r="I4648" s="33">
        <v>4.3499999999999996</v>
      </c>
      <c r="J4648" s="35">
        <f>G4648/I4648</f>
        <v>0.27002298850574719</v>
      </c>
      <c r="K4648">
        <v>0.99355444305381713</v>
      </c>
      <c r="L4648">
        <v>1.3610763454317898</v>
      </c>
      <c r="M4648">
        <v>0.9</v>
      </c>
      <c r="N4648" t="s">
        <v>37</v>
      </c>
      <c r="O4648" s="53" t="s">
        <v>37</v>
      </c>
      <c r="P4648" s="54" t="str">
        <f>'Sheet1 (2)'!O3410</f>
        <v>B</v>
      </c>
      <c r="Q4648" s="31" t="str">
        <f>IF(U4648="same",N4648,IF(O4648=N4648,P4648,O4648))</f>
        <v>B</v>
      </c>
      <c r="R4648">
        <f>VLOOKUP(IF(V4648="same",N4648,IF(O4648=N4648,P4648,O4648)),$AA$2:$AL$8,9,FALSE)</f>
        <v>0.25</v>
      </c>
      <c r="S4648" s="11">
        <f>(L4648-M4648)/L4648</f>
        <v>0.33875862068965518</v>
      </c>
      <c r="T4648" s="13">
        <f t="shared" si="72"/>
        <v>0.25</v>
      </c>
      <c r="U4648">
        <f>IFERROR(T4648*I4648,0)</f>
        <v>1.0874999999999999</v>
      </c>
      <c r="V4648" t="str">
        <f>IF(AND(N4648=O4648,P4648=N4648),"same",IF(NOT(OR(O4648=N4648,P4648=N4648)),"conflict","change"))</f>
        <v>same</v>
      </c>
      <c r="W4648" s="55">
        <f>U4648-G4648</f>
        <v>-8.7100000000000177E-2</v>
      </c>
    </row>
    <row r="4649" spans="1:23" ht="21" outlineLevel="1" collapsed="1" x14ac:dyDescent="0.4">
      <c r="C4649" s="29" t="s">
        <v>6005</v>
      </c>
      <c r="D4649" s="34">
        <f>SUBTOTAL(9,D4646:D4648)</f>
        <v>145558</v>
      </c>
      <c r="E4649" s="34">
        <f>SUBTOTAL(9,E4646:E4648)</f>
        <v>11757</v>
      </c>
      <c r="F4649" s="33">
        <f>SUBTOTAL(9,F4646:F4648)</f>
        <v>11.495100000000001</v>
      </c>
      <c r="G4649" s="33">
        <f>SUBTOTAL(9,G4646:G4648)</f>
        <v>4.2483000000000004</v>
      </c>
      <c r="I4649" s="33">
        <f>SUBTOTAL(9,I4646:I4648)</f>
        <v>15.743399999999999</v>
      </c>
      <c r="J4649" s="35"/>
      <c r="O4649" s="53"/>
      <c r="P4649" s="54"/>
      <c r="Q4649" s="31"/>
      <c r="T4649" s="13">
        <f t="shared" si="72"/>
        <v>0</v>
      </c>
      <c r="U4649">
        <f>SUBTOTAL(9,U4646:U4648)</f>
        <v>3.9358499999999998</v>
      </c>
      <c r="W4649" s="55">
        <f>SUBTOTAL(9,W4646:W4648)</f>
        <v>-0.31245000000000012</v>
      </c>
    </row>
    <row r="4650" spans="1:23" ht="21" hidden="1" outlineLevel="2" x14ac:dyDescent="0.4">
      <c r="A4650" t="s">
        <v>6411</v>
      </c>
      <c r="B4650" t="s">
        <v>6412</v>
      </c>
      <c r="C4650" t="s">
        <v>6413</v>
      </c>
      <c r="D4650" s="34">
        <v>15412</v>
      </c>
      <c r="E4650" s="34">
        <v>4200</v>
      </c>
      <c r="F4650" s="33">
        <v>2.3165000000000004</v>
      </c>
      <c r="G4650" s="33">
        <v>0.77150000000000007</v>
      </c>
      <c r="H4650">
        <v>27.251492343628342</v>
      </c>
      <c r="I4650" s="33">
        <v>3.0880000000000005</v>
      </c>
      <c r="J4650" s="35">
        <f>G4650/I4650</f>
        <v>0.24983808290155438</v>
      </c>
      <c r="K4650">
        <v>0.55154761904761918</v>
      </c>
      <c r="L4650">
        <v>0.73523809523809536</v>
      </c>
      <c r="M4650">
        <v>0.5</v>
      </c>
      <c r="N4650" t="s">
        <v>34</v>
      </c>
      <c r="O4650" s="53" t="s">
        <v>34</v>
      </c>
      <c r="P4650" s="54" t="str">
        <f>'Sheet1 (2)'!O2762</f>
        <v>A</v>
      </c>
      <c r="Q4650" s="31" t="str">
        <f>IF(U4650="same",N4650,IF(O4650=N4650,P4650,O4650))</f>
        <v>A</v>
      </c>
      <c r="R4650">
        <f>VLOOKUP(IF(V4650="same",N4650,IF(O4650=N4650,P4650,O4650)),$AA$2:$AL$8,9,FALSE)</f>
        <v>0.15</v>
      </c>
      <c r="S4650" s="11">
        <f>(L4650-M4650)/L4650</f>
        <v>0.31994818652849755</v>
      </c>
      <c r="T4650" s="13">
        <f t="shared" si="72"/>
        <v>0.15</v>
      </c>
      <c r="U4650">
        <f>IFERROR(T4650*I4650,0)</f>
        <v>0.46320000000000006</v>
      </c>
      <c r="V4650" t="str">
        <f>IF(AND(N4650=O4650,P4650=N4650),"same",IF(NOT(OR(O4650=N4650,P4650=N4650)),"conflict","change"))</f>
        <v>same</v>
      </c>
      <c r="W4650" s="55">
        <f>U4650-G4650</f>
        <v>-0.30830000000000002</v>
      </c>
    </row>
    <row r="4651" spans="1:23" ht="21" outlineLevel="1" collapsed="1" x14ac:dyDescent="0.4">
      <c r="C4651" s="29" t="s">
        <v>6414</v>
      </c>
      <c r="D4651" s="34">
        <f>SUBTOTAL(9,D4650:D4650)</f>
        <v>15412</v>
      </c>
      <c r="E4651" s="34">
        <f>SUBTOTAL(9,E4650:E4650)</f>
        <v>4200</v>
      </c>
      <c r="F4651" s="33">
        <f>SUBTOTAL(9,F4650:F4650)</f>
        <v>2.3165000000000004</v>
      </c>
      <c r="G4651" s="33">
        <f>SUBTOTAL(9,G4650:G4650)</f>
        <v>0.77150000000000007</v>
      </c>
      <c r="I4651" s="33">
        <f>SUBTOTAL(9,I4650:I4650)</f>
        <v>3.0880000000000005</v>
      </c>
      <c r="J4651" s="35"/>
      <c r="O4651" s="53"/>
      <c r="P4651" s="54"/>
      <c r="Q4651" s="31"/>
      <c r="T4651" s="13">
        <f t="shared" si="72"/>
        <v>0</v>
      </c>
      <c r="U4651">
        <f>SUBTOTAL(9,U4650:U4650)</f>
        <v>0.46320000000000006</v>
      </c>
      <c r="W4651" s="55">
        <f>SUBTOTAL(9,W4650:W4650)</f>
        <v>-0.30830000000000002</v>
      </c>
    </row>
    <row r="4652" spans="1:23" ht="21" hidden="1" outlineLevel="2" x14ac:dyDescent="0.4">
      <c r="A4652" t="s">
        <v>6415</v>
      </c>
      <c r="B4652" t="s">
        <v>6416</v>
      </c>
      <c r="C4652" t="s">
        <v>6417</v>
      </c>
      <c r="D4652" s="34">
        <v>52179</v>
      </c>
      <c r="E4652" s="34">
        <v>5567</v>
      </c>
      <c r="F4652" s="33">
        <v>2.2606999999999999</v>
      </c>
      <c r="G4652" s="33">
        <v>0.7528999999999999</v>
      </c>
      <c r="H4652">
        <v>10.669043101630924</v>
      </c>
      <c r="I4652" s="33">
        <v>3.0135999999999998</v>
      </c>
      <c r="J4652" s="35">
        <f>G4652/I4652</f>
        <v>0.24983408547916111</v>
      </c>
      <c r="K4652">
        <v>0.40608945572121424</v>
      </c>
      <c r="L4652">
        <v>0.54133285432010059</v>
      </c>
      <c r="M4652">
        <v>0.3</v>
      </c>
      <c r="N4652" t="s">
        <v>34</v>
      </c>
      <c r="O4652" s="53" t="s">
        <v>34</v>
      </c>
      <c r="P4652" s="54" t="str">
        <f>'Sheet1 (2)'!O3814</f>
        <v>A</v>
      </c>
      <c r="Q4652" s="31" t="str">
        <f>IF(U4652="same",N4652,IF(O4652=N4652,P4652,O4652))</f>
        <v>A</v>
      </c>
      <c r="R4652">
        <f>VLOOKUP(IF(V4652="same",N4652,IF(O4652=N4652,P4652,O4652)),$AA$2:$AL$8,9,FALSE)</f>
        <v>0.15</v>
      </c>
      <c r="S4652" s="11">
        <f>(L4652-M4652)/L4652</f>
        <v>0.44581231749402711</v>
      </c>
      <c r="T4652" s="13">
        <f t="shared" si="72"/>
        <v>0.15</v>
      </c>
      <c r="U4652">
        <f>IFERROR(T4652*I4652,0)</f>
        <v>0.45203999999999994</v>
      </c>
      <c r="V4652" t="str">
        <f>IF(AND(N4652=O4652,P4652=N4652),"same",IF(NOT(OR(O4652=N4652,P4652=N4652)),"conflict","change"))</f>
        <v>same</v>
      </c>
      <c r="W4652" s="55">
        <f>U4652-G4652</f>
        <v>-0.30085999999999996</v>
      </c>
    </row>
    <row r="4653" spans="1:23" ht="21" outlineLevel="1" collapsed="1" x14ac:dyDescent="0.4">
      <c r="C4653" s="29" t="s">
        <v>6418</v>
      </c>
      <c r="D4653" s="34">
        <f>SUBTOTAL(9,D4652:D4652)</f>
        <v>52179</v>
      </c>
      <c r="E4653" s="34">
        <f>SUBTOTAL(9,E4652:E4652)</f>
        <v>5567</v>
      </c>
      <c r="F4653" s="33">
        <f>SUBTOTAL(9,F4652:F4652)</f>
        <v>2.2606999999999999</v>
      </c>
      <c r="G4653" s="33">
        <f>SUBTOTAL(9,G4652:G4652)</f>
        <v>0.7528999999999999</v>
      </c>
      <c r="I4653" s="33">
        <f>SUBTOTAL(9,I4652:I4652)</f>
        <v>3.0135999999999998</v>
      </c>
      <c r="J4653" s="35"/>
      <c r="O4653" s="53"/>
      <c r="P4653" s="54"/>
      <c r="Q4653" s="31"/>
      <c r="T4653" s="13">
        <f t="shared" si="72"/>
        <v>0</v>
      </c>
      <c r="U4653">
        <f>SUBTOTAL(9,U4652:U4652)</f>
        <v>0.45203999999999994</v>
      </c>
      <c r="W4653" s="55">
        <f>SUBTOTAL(9,W4652:W4652)</f>
        <v>-0.30085999999999996</v>
      </c>
    </row>
    <row r="4654" spans="1:23" ht="21" hidden="1" outlineLevel="2" x14ac:dyDescent="0.4">
      <c r="A4654" t="s">
        <v>5984</v>
      </c>
      <c r="B4654" t="s">
        <v>5985</v>
      </c>
      <c r="C4654" t="s">
        <v>5986</v>
      </c>
      <c r="D4654" s="34">
        <v>50281</v>
      </c>
      <c r="E4654" s="34">
        <v>4863</v>
      </c>
      <c r="F4654" s="33">
        <v>3.8904000000000005</v>
      </c>
      <c r="G4654" s="33">
        <v>1.4146000000000001</v>
      </c>
      <c r="H4654">
        <v>9.6716453531154905</v>
      </c>
      <c r="I4654" s="33">
        <v>5.3050000000000006</v>
      </c>
      <c r="J4654" s="35">
        <f>G4654/I4654</f>
        <v>0.26665409990574929</v>
      </c>
      <c r="K4654">
        <v>0.80000000000000016</v>
      </c>
      <c r="L4654">
        <v>1.0908903968743575</v>
      </c>
      <c r="M4654">
        <v>0.8</v>
      </c>
      <c r="N4654" t="s">
        <v>37</v>
      </c>
      <c r="O4654" s="53" t="s">
        <v>37</v>
      </c>
      <c r="P4654" s="54" t="str">
        <f>'Sheet1 (2)'!O4152</f>
        <v>B</v>
      </c>
      <c r="Q4654" s="31" t="str">
        <f>IF(U4654="same",N4654,IF(O4654=N4654,P4654,O4654))</f>
        <v>B</v>
      </c>
      <c r="R4654">
        <f>VLOOKUP(IF(V4654="same",N4654,IF(O4654=N4654,P4654,O4654)),$AA$2:$AL$8,9,FALSE)</f>
        <v>0.25</v>
      </c>
      <c r="S4654" s="11">
        <f>(L4654-M4654)/L4654</f>
        <v>0.26665409990574934</v>
      </c>
      <c r="T4654" s="13">
        <f t="shared" si="72"/>
        <v>0.25</v>
      </c>
      <c r="U4654">
        <f>IFERROR(T4654*I4654,0)</f>
        <v>1.3262500000000002</v>
      </c>
      <c r="V4654" t="str">
        <f>IF(AND(N4654=O4654,P4654=N4654),"same",IF(NOT(OR(O4654=N4654,P4654=N4654)),"conflict","change"))</f>
        <v>same</v>
      </c>
      <c r="W4654" s="55">
        <f>U4654-G4654</f>
        <v>-8.8349999999999929E-2</v>
      </c>
    </row>
    <row r="4655" spans="1:23" ht="21" hidden="1" outlineLevel="2" x14ac:dyDescent="0.4">
      <c r="A4655" t="s">
        <v>5987</v>
      </c>
      <c r="B4655" t="s">
        <v>5985</v>
      </c>
      <c r="C4655" t="s">
        <v>5986</v>
      </c>
      <c r="D4655" s="34">
        <v>54317</v>
      </c>
      <c r="E4655" s="34">
        <v>3109</v>
      </c>
      <c r="F4655" s="33">
        <v>3.1089999999999995</v>
      </c>
      <c r="G4655" s="33">
        <v>1.0620000000000001</v>
      </c>
      <c r="H4655">
        <v>5.7238065430712304</v>
      </c>
      <c r="I4655" s="33">
        <v>4.1709999999999994</v>
      </c>
      <c r="J4655" s="35">
        <f>G4655/I4655</f>
        <v>0.25461520019180056</v>
      </c>
      <c r="K4655">
        <v>0.99999999999999989</v>
      </c>
      <c r="L4655">
        <v>1.3415889353489865</v>
      </c>
      <c r="M4655">
        <v>1</v>
      </c>
      <c r="N4655" t="s">
        <v>37</v>
      </c>
      <c r="O4655" s="53" t="s">
        <v>37</v>
      </c>
      <c r="P4655" s="54" t="str">
        <f>'Sheet1 (2)'!O4719</f>
        <v>B</v>
      </c>
      <c r="Q4655" s="31" t="str">
        <f>IF(U4655="same",N4655,IF(O4655=N4655,P4655,O4655))</f>
        <v>B</v>
      </c>
      <c r="R4655">
        <f>VLOOKUP(IF(V4655="same",N4655,IF(O4655=N4655,P4655,O4655)),$AA$2:$AL$8,9,FALSE)</f>
        <v>0.25</v>
      </c>
      <c r="S4655" s="11">
        <f>(L4655-M4655)/L4655</f>
        <v>0.25461520019180034</v>
      </c>
      <c r="T4655" s="13">
        <f t="shared" si="72"/>
        <v>0.25</v>
      </c>
      <c r="U4655">
        <f>IFERROR(T4655*I4655,0)</f>
        <v>1.0427499999999998</v>
      </c>
      <c r="V4655" t="str">
        <f>IF(AND(N4655=O4655,P4655=N4655),"same",IF(NOT(OR(O4655=N4655,P4655=N4655)),"conflict","change"))</f>
        <v>same</v>
      </c>
      <c r="W4655" s="55">
        <f>U4655-G4655</f>
        <v>-1.9250000000000211E-2</v>
      </c>
    </row>
    <row r="4656" spans="1:23" ht="21" hidden="1" outlineLevel="2" x14ac:dyDescent="0.4">
      <c r="A4656" t="s">
        <v>5988</v>
      </c>
      <c r="B4656" t="s">
        <v>5985</v>
      </c>
      <c r="C4656" t="s">
        <v>5986</v>
      </c>
      <c r="D4656" s="34">
        <v>56019</v>
      </c>
      <c r="E4656" s="34">
        <v>4715</v>
      </c>
      <c r="F4656" s="33">
        <v>4.7150000000000007</v>
      </c>
      <c r="G4656" s="33">
        <v>1.8179999999999998</v>
      </c>
      <c r="H4656">
        <v>8.4167871614987764</v>
      </c>
      <c r="I4656" s="33">
        <v>6.5330000000000004</v>
      </c>
      <c r="J4656" s="35">
        <f>G4656/I4656</f>
        <v>0.27827950405632934</v>
      </c>
      <c r="K4656">
        <v>1.0000000000000002</v>
      </c>
      <c r="L4656">
        <v>1.3855779427359491</v>
      </c>
      <c r="M4656">
        <v>1</v>
      </c>
      <c r="N4656" t="s">
        <v>37</v>
      </c>
      <c r="O4656" s="53" t="s">
        <v>37</v>
      </c>
      <c r="P4656" s="54" t="str">
        <f>'Sheet1 (2)'!O4834</f>
        <v>B</v>
      </c>
      <c r="Q4656" s="31" t="str">
        <f>IF(U4656="same",N4656,IF(O4656=N4656,P4656,O4656))</f>
        <v>B</v>
      </c>
      <c r="R4656">
        <f>VLOOKUP(IF(V4656="same",N4656,IF(O4656=N4656,P4656,O4656)),$AA$2:$AL$8,9,FALSE)</f>
        <v>0.25</v>
      </c>
      <c r="S4656" s="11">
        <f>(L4656-M4656)/L4656</f>
        <v>0.27827950405632945</v>
      </c>
      <c r="T4656" s="13">
        <f t="shared" si="72"/>
        <v>0.25</v>
      </c>
      <c r="U4656">
        <f>IFERROR(T4656*I4656,0)</f>
        <v>1.6332500000000001</v>
      </c>
      <c r="V4656" t="str">
        <f>IF(AND(N4656=O4656,P4656=N4656),"same",IF(NOT(OR(O4656=N4656,P4656=N4656)),"conflict","change"))</f>
        <v>same</v>
      </c>
      <c r="W4656" s="55">
        <f>U4656-G4656</f>
        <v>-0.18474999999999975</v>
      </c>
    </row>
    <row r="4657" spans="1:23" ht="21" outlineLevel="1" collapsed="1" x14ac:dyDescent="0.4">
      <c r="C4657" s="29" t="s">
        <v>5989</v>
      </c>
      <c r="D4657" s="34">
        <f>SUBTOTAL(9,D4654:D4656)</f>
        <v>160617</v>
      </c>
      <c r="E4657" s="34">
        <f>SUBTOTAL(9,E4654:E4656)</f>
        <v>12687</v>
      </c>
      <c r="F4657" s="33">
        <f>SUBTOTAL(9,F4654:F4656)</f>
        <v>11.714400000000001</v>
      </c>
      <c r="G4657" s="33">
        <f>SUBTOTAL(9,G4654:G4656)</f>
        <v>4.2946</v>
      </c>
      <c r="I4657" s="33">
        <f>SUBTOTAL(9,I4654:I4656)</f>
        <v>16.009</v>
      </c>
      <c r="J4657" s="35"/>
      <c r="O4657" s="53"/>
      <c r="P4657" s="54"/>
      <c r="Q4657" s="31"/>
      <c r="T4657" s="13">
        <f t="shared" si="72"/>
        <v>0</v>
      </c>
      <c r="U4657">
        <f>SUBTOTAL(9,U4654:U4656)</f>
        <v>4.0022500000000001</v>
      </c>
      <c r="W4657" s="55">
        <f>SUBTOTAL(9,W4654:W4656)</f>
        <v>-0.29234999999999989</v>
      </c>
    </row>
    <row r="4658" spans="1:23" ht="21" hidden="1" outlineLevel="2" x14ac:dyDescent="0.4">
      <c r="A4658" t="s">
        <v>3883</v>
      </c>
      <c r="B4658" t="s">
        <v>3884</v>
      </c>
      <c r="C4658" t="s">
        <v>3885</v>
      </c>
      <c r="D4658" s="34">
        <v>399457</v>
      </c>
      <c r="E4658" s="34">
        <v>25498</v>
      </c>
      <c r="F4658" s="33">
        <v>13.011900000000001</v>
      </c>
      <c r="G4658" s="33">
        <v>4.7820999999999998</v>
      </c>
      <c r="H4658">
        <v>6.3831651466866273</v>
      </c>
      <c r="I4658" s="33">
        <v>17.794</v>
      </c>
      <c r="J4658" s="35">
        <f>G4658/I4658</f>
        <v>0.26874789254804987</v>
      </c>
      <c r="K4658">
        <v>0.51031061259706645</v>
      </c>
      <c r="L4658">
        <v>0.69785865558082982</v>
      </c>
      <c r="M4658">
        <v>0.5</v>
      </c>
      <c r="N4658" t="s">
        <v>37</v>
      </c>
      <c r="O4658" s="53" t="s">
        <v>37</v>
      </c>
      <c r="P4658" s="54" t="str">
        <f>'Sheet1 (2)'!O812</f>
        <v>B</v>
      </c>
      <c r="Q4658" s="31" t="str">
        <f>IF(U4658="same",N4658,IF(O4658=N4658,P4658,O4658))</f>
        <v>B</v>
      </c>
      <c r="R4658">
        <f>VLOOKUP(IF(V4658="same",N4658,IF(O4658=N4658,P4658,O4658)),$AA$2:$AL$8,9,FALSE)</f>
        <v>0.25</v>
      </c>
      <c r="S4658" s="11">
        <f>(L4658-M4658)/L4658</f>
        <v>0.28352253568618629</v>
      </c>
      <c r="T4658" s="13">
        <f t="shared" si="72"/>
        <v>0.25</v>
      </c>
      <c r="U4658">
        <f>IFERROR(T4658*I4658,0)</f>
        <v>4.4485000000000001</v>
      </c>
      <c r="V4658" t="str">
        <f>IF(AND(N4658=O4658,P4658=N4658),"same",IF(NOT(OR(O4658=N4658,P4658=N4658)),"conflict","change"))</f>
        <v>same</v>
      </c>
      <c r="W4658" s="55">
        <f>U4658-G4658</f>
        <v>-0.33359999999999967</v>
      </c>
    </row>
    <row r="4659" spans="1:23" ht="21" hidden="1" outlineLevel="2" collapsed="1" x14ac:dyDescent="0.4">
      <c r="A4659" t="s">
        <v>3886</v>
      </c>
      <c r="B4659" t="s">
        <v>3884</v>
      </c>
      <c r="C4659" t="s">
        <v>3885</v>
      </c>
      <c r="D4659" s="34">
        <v>408199</v>
      </c>
      <c r="E4659" s="34">
        <v>12196</v>
      </c>
      <c r="F4659" s="33">
        <v>6.5679000000000007</v>
      </c>
      <c r="G4659" s="33">
        <v>2.1841000000000004</v>
      </c>
      <c r="H4659">
        <v>2.9877584217501756</v>
      </c>
      <c r="I4659" s="33">
        <v>8.7520000000000007</v>
      </c>
      <c r="J4659" s="35">
        <f>G4659/I4659</f>
        <v>0.24955438756855577</v>
      </c>
      <c r="K4659">
        <v>0.53852902591013452</v>
      </c>
      <c r="L4659">
        <v>0.71761233191210227</v>
      </c>
      <c r="M4659">
        <v>0.5</v>
      </c>
      <c r="N4659" t="s">
        <v>37</v>
      </c>
      <c r="O4659" s="53" t="s">
        <v>37</v>
      </c>
      <c r="P4659" s="54" t="str">
        <f>'Sheet1 (2)'!O836</f>
        <v>B</v>
      </c>
      <c r="Q4659" s="31" t="str">
        <f>IF(U4659="same",N4659,IF(O4659=N4659,P4659,O4659))</f>
        <v>B</v>
      </c>
      <c r="R4659">
        <f>VLOOKUP(IF(V4659="same",N4659,IF(O4659=N4659,P4659,O4659)),$AA$2:$AL$8,9,FALSE)</f>
        <v>0.25</v>
      </c>
      <c r="S4659" s="11">
        <f>(L4659-M4659)/L4659</f>
        <v>0.30324497257769645</v>
      </c>
      <c r="T4659" s="13">
        <f t="shared" si="72"/>
        <v>0.25</v>
      </c>
      <c r="U4659">
        <f>IFERROR(T4659*I4659,0)</f>
        <v>2.1880000000000002</v>
      </c>
      <c r="V4659" t="str">
        <f>IF(AND(N4659=O4659,P4659=N4659),"same",IF(NOT(OR(O4659=N4659,P4659=N4659)),"conflict","change"))</f>
        <v>same</v>
      </c>
      <c r="W4659" s="55">
        <f>U4659-G4659</f>
        <v>3.8999999999997925E-3</v>
      </c>
    </row>
    <row r="4660" spans="1:23" ht="21" hidden="1" outlineLevel="2" x14ac:dyDescent="0.4">
      <c r="A4660" t="s">
        <v>3887</v>
      </c>
      <c r="B4660" t="s">
        <v>3884</v>
      </c>
      <c r="C4660" t="s">
        <v>3885</v>
      </c>
      <c r="D4660" s="34">
        <v>449438</v>
      </c>
      <c r="E4660" s="34">
        <v>33261</v>
      </c>
      <c r="F4660" s="33">
        <v>17.263000000000002</v>
      </c>
      <c r="G4660" s="33">
        <v>5.75</v>
      </c>
      <c r="H4660">
        <v>7.4005758302591236</v>
      </c>
      <c r="I4660" s="33">
        <v>23.013000000000002</v>
      </c>
      <c r="J4660" s="35">
        <f>G4660/I4660</f>
        <v>0.24985877547473165</v>
      </c>
      <c r="K4660">
        <v>0.51901626529569167</v>
      </c>
      <c r="L4660">
        <v>0.6918914043474339</v>
      </c>
      <c r="M4660">
        <v>0.5</v>
      </c>
      <c r="N4660" t="s">
        <v>37</v>
      </c>
      <c r="O4660" s="53" t="s">
        <v>37</v>
      </c>
      <c r="P4660" s="54" t="str">
        <f>'Sheet1 (2)'!O1112</f>
        <v>B</v>
      </c>
      <c r="Q4660" s="31" t="str">
        <f>IF(U4660="same",N4660,IF(O4660=N4660,P4660,O4660))</f>
        <v>B</v>
      </c>
      <c r="R4660">
        <f>VLOOKUP(IF(V4660="same",N4660,IF(O4660=N4660,P4660,O4660)),$AA$2:$AL$8,9,FALSE)</f>
        <v>0.25</v>
      </c>
      <c r="S4660" s="11">
        <f>(L4660-M4660)/L4660</f>
        <v>0.2773432407769521</v>
      </c>
      <c r="T4660" s="13">
        <f t="shared" si="72"/>
        <v>0.25</v>
      </c>
      <c r="U4660">
        <f>IFERROR(T4660*I4660,0)</f>
        <v>5.7532500000000004</v>
      </c>
      <c r="V4660" t="str">
        <f>IF(AND(N4660=O4660,P4660=N4660),"same",IF(NOT(OR(O4660=N4660,P4660=N4660)),"conflict","change"))</f>
        <v>same</v>
      </c>
      <c r="W4660" s="55">
        <f>U4660-G4660</f>
        <v>3.2500000000004192E-3</v>
      </c>
    </row>
    <row r="4661" spans="1:23" ht="21" hidden="1" outlineLevel="2" collapsed="1" x14ac:dyDescent="0.4">
      <c r="A4661" t="s">
        <v>3888</v>
      </c>
      <c r="B4661" t="s">
        <v>3884</v>
      </c>
      <c r="C4661" t="s">
        <v>3885</v>
      </c>
      <c r="D4661" s="34">
        <v>449110</v>
      </c>
      <c r="E4661" s="34">
        <v>33312</v>
      </c>
      <c r="F4661" s="33">
        <v>16.999200000000002</v>
      </c>
      <c r="G4661" s="33">
        <v>5.6627999999999998</v>
      </c>
      <c r="H4661">
        <v>7.4173365099864172</v>
      </c>
      <c r="I4661" s="33">
        <v>22.662000000000003</v>
      </c>
      <c r="J4661" s="35">
        <f>G4661/I4661</f>
        <v>0.24988085782366953</v>
      </c>
      <c r="K4661">
        <v>0.51030259365994235</v>
      </c>
      <c r="L4661">
        <v>0.68029538904899145</v>
      </c>
      <c r="M4661">
        <v>0.5</v>
      </c>
      <c r="N4661" t="s">
        <v>37</v>
      </c>
      <c r="O4661" s="53" t="s">
        <v>37</v>
      </c>
      <c r="P4661" s="54" t="str">
        <f>'Sheet1 (2)'!O1438</f>
        <v>B</v>
      </c>
      <c r="Q4661" s="31" t="str">
        <f>IF(U4661="same",N4661,IF(O4661=N4661,P4661,O4661))</f>
        <v>B</v>
      </c>
      <c r="R4661">
        <f>VLOOKUP(IF(V4661="same",N4661,IF(O4661=N4661,P4661,O4661)),$AA$2:$AL$8,9,FALSE)</f>
        <v>0.25</v>
      </c>
      <c r="S4661" s="11">
        <f>(L4661-M4661)/L4661</f>
        <v>0.26502515223722539</v>
      </c>
      <c r="T4661" s="13">
        <f t="shared" si="72"/>
        <v>0.25</v>
      </c>
      <c r="U4661">
        <f>IFERROR(T4661*I4661,0)</f>
        <v>5.6655000000000006</v>
      </c>
      <c r="V4661" t="str">
        <f>IF(AND(N4661=O4661,P4661=N4661),"same",IF(NOT(OR(O4661=N4661,P4661=N4661)),"conflict","change"))</f>
        <v>same</v>
      </c>
      <c r="W4661" s="55">
        <f>U4661-G4661</f>
        <v>2.7000000000008129E-3</v>
      </c>
    </row>
    <row r="4662" spans="1:23" ht="21" hidden="1" outlineLevel="2" x14ac:dyDescent="0.4">
      <c r="A4662" t="s">
        <v>3889</v>
      </c>
      <c r="B4662" t="s">
        <v>3884</v>
      </c>
      <c r="C4662" t="s">
        <v>3885</v>
      </c>
      <c r="D4662" s="34">
        <v>450085</v>
      </c>
      <c r="E4662" s="34">
        <v>38500</v>
      </c>
      <c r="F4662" s="33">
        <v>32.383699999999997</v>
      </c>
      <c r="G4662" s="33">
        <v>10.789300000000001</v>
      </c>
      <c r="H4662">
        <v>8.5539398113689629</v>
      </c>
      <c r="I4662" s="33">
        <v>43.173000000000002</v>
      </c>
      <c r="J4662" s="35">
        <f>G4662/I4662</f>
        <v>0.24990850763208489</v>
      </c>
      <c r="K4662">
        <v>0.84113506493506485</v>
      </c>
      <c r="L4662">
        <v>1.1213766233766234</v>
      </c>
      <c r="M4662">
        <v>0.5</v>
      </c>
      <c r="N4662" t="s">
        <v>37</v>
      </c>
      <c r="O4662" s="53" t="s">
        <v>37</v>
      </c>
      <c r="P4662" s="54" t="str">
        <f>'Sheet1 (2)'!O1857</f>
        <v>B</v>
      </c>
      <c r="Q4662" s="31" t="str">
        <f>IF(U4662="same",N4662,IF(O4662=N4662,P4662,O4662))</f>
        <v>B</v>
      </c>
      <c r="R4662">
        <f>VLOOKUP(IF(V4662="same",N4662,IF(O4662=N4662,P4662,O4662)),$AA$2:$AL$8,9,FALSE)</f>
        <v>0.25</v>
      </c>
      <c r="S4662" s="11">
        <f>(L4662-M4662)/L4662</f>
        <v>0.55411947281865981</v>
      </c>
      <c r="T4662" s="13">
        <f t="shared" si="72"/>
        <v>0.25</v>
      </c>
      <c r="U4662">
        <f>IFERROR(T4662*I4662,0)</f>
        <v>10.79325</v>
      </c>
      <c r="V4662" t="str">
        <f>IF(AND(N4662=O4662,P4662=N4662),"same",IF(NOT(OR(O4662=N4662,P4662=N4662)),"conflict","change"))</f>
        <v>same</v>
      </c>
      <c r="W4662" s="55">
        <f>U4662-G4662</f>
        <v>3.949999999999676E-3</v>
      </c>
    </row>
    <row r="4663" spans="1:23" ht="21" hidden="1" outlineLevel="2" collapsed="1" x14ac:dyDescent="0.4">
      <c r="A4663" t="s">
        <v>3890</v>
      </c>
      <c r="B4663" t="s">
        <v>3884</v>
      </c>
      <c r="C4663" t="s">
        <v>3885</v>
      </c>
      <c r="D4663" s="34">
        <v>601413</v>
      </c>
      <c r="E4663" s="34">
        <v>55980</v>
      </c>
      <c r="F4663" s="33">
        <v>32.668199999999999</v>
      </c>
      <c r="G4663" s="33">
        <v>10.8828</v>
      </c>
      <c r="H4663">
        <v>9.3080794728414578</v>
      </c>
      <c r="I4663" s="33">
        <v>43.551000000000002</v>
      </c>
      <c r="J4663" s="35">
        <f>G4663/I4663</f>
        <v>0.24988634015292413</v>
      </c>
      <c r="K4663">
        <v>0.58356913183279735</v>
      </c>
      <c r="L4663">
        <v>0.7779742765273312</v>
      </c>
      <c r="M4663">
        <v>0.5</v>
      </c>
      <c r="N4663" t="s">
        <v>37</v>
      </c>
      <c r="O4663" s="53" t="s">
        <v>37</v>
      </c>
      <c r="P4663" s="54" t="str">
        <f>'Sheet1 (2)'!O2112</f>
        <v>B</v>
      </c>
      <c r="Q4663" s="31" t="str">
        <f>IF(U4663="same",N4663,IF(O4663=N4663,P4663,O4663))</f>
        <v>B</v>
      </c>
      <c r="R4663">
        <f>VLOOKUP(IF(V4663="same",N4663,IF(O4663=N4663,P4663,O4663)),$AA$2:$AL$8,9,FALSE)</f>
        <v>0.25</v>
      </c>
      <c r="S4663" s="11">
        <f>(L4663-M4663)/L4663</f>
        <v>0.35730522835296552</v>
      </c>
      <c r="T4663" s="13">
        <f t="shared" si="72"/>
        <v>0.25</v>
      </c>
      <c r="U4663">
        <f>IFERROR(T4663*I4663,0)</f>
        <v>10.88775</v>
      </c>
      <c r="V4663" t="str">
        <f>IF(AND(N4663=O4663,P4663=N4663),"same",IF(NOT(OR(O4663=N4663,P4663=N4663)),"conflict","change"))</f>
        <v>same</v>
      </c>
      <c r="W4663" s="55">
        <f>U4663-G4663</f>
        <v>4.9500000000008981E-3</v>
      </c>
    </row>
    <row r="4664" spans="1:23" ht="21" hidden="1" outlineLevel="2" x14ac:dyDescent="0.4">
      <c r="A4664" t="s">
        <v>3891</v>
      </c>
      <c r="B4664" t="s">
        <v>3884</v>
      </c>
      <c r="C4664" t="s">
        <v>3885</v>
      </c>
      <c r="D4664" s="34">
        <v>452735</v>
      </c>
      <c r="E4664" s="34">
        <v>33276</v>
      </c>
      <c r="F4664" s="33">
        <v>22.177699999999998</v>
      </c>
      <c r="G4664" s="33">
        <v>7.3873000000000006</v>
      </c>
      <c r="H4664">
        <v>7.3499950302053074</v>
      </c>
      <c r="I4664" s="33">
        <v>29.564999999999998</v>
      </c>
      <c r="J4664" s="35">
        <f>G4664/I4664</f>
        <v>0.24986639607644179</v>
      </c>
      <c r="K4664">
        <v>0.66647734102656564</v>
      </c>
      <c r="L4664">
        <v>0.8884781824738549</v>
      </c>
      <c r="M4664">
        <v>0.5</v>
      </c>
      <c r="N4664" t="s">
        <v>37</v>
      </c>
      <c r="O4664" s="53" t="s">
        <v>37</v>
      </c>
      <c r="P4664" s="54" t="str">
        <f>'Sheet1 (2)'!O2139</f>
        <v>B</v>
      </c>
      <c r="Q4664" s="31" t="str">
        <f>IF(U4664="same",N4664,IF(O4664=N4664,P4664,O4664))</f>
        <v>B</v>
      </c>
      <c r="R4664">
        <f>VLOOKUP(IF(V4664="same",N4664,IF(O4664=N4664,P4664,O4664)),$AA$2:$AL$8,9,FALSE)</f>
        <v>0.25</v>
      </c>
      <c r="S4664" s="11">
        <f>(L4664-M4664)/L4664</f>
        <v>0.43723997970573303</v>
      </c>
      <c r="T4664" s="13">
        <f t="shared" si="72"/>
        <v>0.25</v>
      </c>
      <c r="U4664">
        <f>IFERROR(T4664*I4664,0)</f>
        <v>7.3912499999999994</v>
      </c>
      <c r="V4664" t="str">
        <f>IF(AND(N4664=O4664,P4664=N4664),"same",IF(NOT(OR(O4664=N4664,P4664=N4664)),"conflict","change"))</f>
        <v>same</v>
      </c>
      <c r="W4664" s="55">
        <f>U4664-G4664</f>
        <v>3.9499999999987878E-3</v>
      </c>
    </row>
    <row r="4665" spans="1:23" ht="21" hidden="1" outlineLevel="2" x14ac:dyDescent="0.4">
      <c r="A4665" t="s">
        <v>3892</v>
      </c>
      <c r="B4665" t="s">
        <v>3884</v>
      </c>
      <c r="C4665" t="s">
        <v>3885</v>
      </c>
      <c r="D4665" s="34">
        <v>452915</v>
      </c>
      <c r="E4665" s="34">
        <v>33896</v>
      </c>
      <c r="F4665" s="33">
        <v>17.782299999999999</v>
      </c>
      <c r="G4665" s="33">
        <v>5.9237000000000002</v>
      </c>
      <c r="H4665">
        <v>7.4839649823918393</v>
      </c>
      <c r="I4665" s="33">
        <v>23.706</v>
      </c>
      <c r="J4665" s="35">
        <f>G4665/I4665</f>
        <v>0.24988188644225093</v>
      </c>
      <c r="K4665">
        <v>0.5246135237196129</v>
      </c>
      <c r="L4665">
        <v>0.69937455746990795</v>
      </c>
      <c r="M4665">
        <v>0.5</v>
      </c>
      <c r="N4665" t="s">
        <v>37</v>
      </c>
      <c r="O4665" s="53" t="s">
        <v>37</v>
      </c>
      <c r="P4665" s="54" t="str">
        <f>'Sheet1 (2)'!O2996</f>
        <v>B</v>
      </c>
      <c r="Q4665" s="31" t="str">
        <f>IF(U4665="same",N4665,IF(O4665=N4665,P4665,O4665))</f>
        <v>B</v>
      </c>
      <c r="R4665">
        <f>VLOOKUP(IF(V4665="same",N4665,IF(O4665=N4665,P4665,O4665)),$AA$2:$AL$8,9,FALSE)</f>
        <v>0.25</v>
      </c>
      <c r="S4665" s="11">
        <f>(L4665-M4665)/L4665</f>
        <v>0.28507550831013245</v>
      </c>
      <c r="T4665" s="13">
        <f t="shared" si="72"/>
        <v>0.25</v>
      </c>
      <c r="U4665">
        <f>IFERROR(T4665*I4665,0)</f>
        <v>5.9264999999999999</v>
      </c>
      <c r="V4665" t="str">
        <f>IF(AND(N4665=O4665,P4665=N4665),"same",IF(NOT(OR(O4665=N4665,P4665=N4665)),"conflict","change"))</f>
        <v>same</v>
      </c>
      <c r="W4665" s="55">
        <f>U4665-G4665</f>
        <v>2.7999999999996916E-3</v>
      </c>
    </row>
    <row r="4666" spans="1:23" ht="21" hidden="1" outlineLevel="2" x14ac:dyDescent="0.4">
      <c r="A4666" t="s">
        <v>3893</v>
      </c>
      <c r="B4666" t="s">
        <v>3884</v>
      </c>
      <c r="C4666" t="s">
        <v>3885</v>
      </c>
      <c r="D4666" s="34">
        <v>456806</v>
      </c>
      <c r="E4666" s="34">
        <v>32481</v>
      </c>
      <c r="F4666" s="33">
        <v>17.235900000000001</v>
      </c>
      <c r="G4666" s="33">
        <v>5.7411000000000003</v>
      </c>
      <c r="H4666">
        <v>7.1104582689369229</v>
      </c>
      <c r="I4666" s="33">
        <v>22.977</v>
      </c>
      <c r="J4666" s="35">
        <f>G4666/I4666</f>
        <v>0.24986290638464553</v>
      </c>
      <c r="K4666">
        <v>0.53064560820171802</v>
      </c>
      <c r="L4666">
        <v>0.70739817123857029</v>
      </c>
      <c r="M4666">
        <v>0.5</v>
      </c>
      <c r="N4666" t="s">
        <v>37</v>
      </c>
      <c r="O4666" s="53" t="s">
        <v>37</v>
      </c>
      <c r="P4666" s="54" t="str">
        <f>'Sheet1 (2)'!O3477</f>
        <v>B</v>
      </c>
      <c r="Q4666" s="31" t="str">
        <f>IF(U4666="same",N4666,IF(O4666=N4666,P4666,O4666))</f>
        <v>B</v>
      </c>
      <c r="R4666">
        <f>VLOOKUP(IF(V4666="same",N4666,IF(O4666=N4666,P4666,O4666)),$AA$2:$AL$8,9,FALSE)</f>
        <v>0.25</v>
      </c>
      <c r="S4666" s="11">
        <f>(L4666-M4666)/L4666</f>
        <v>0.29318448883666282</v>
      </c>
      <c r="T4666" s="13">
        <f t="shared" si="72"/>
        <v>0.25</v>
      </c>
      <c r="U4666">
        <f>IFERROR(T4666*I4666,0)</f>
        <v>5.7442500000000001</v>
      </c>
      <c r="V4666" t="str">
        <f>IF(AND(N4666=O4666,P4666=N4666),"same",IF(NOT(OR(O4666=N4666,P4666=N4666)),"conflict","change"))</f>
        <v>same</v>
      </c>
      <c r="W4666" s="55">
        <f>U4666-G4666</f>
        <v>3.1499999999997641E-3</v>
      </c>
    </row>
    <row r="4667" spans="1:23" ht="21" hidden="1" outlineLevel="2" x14ac:dyDescent="0.4">
      <c r="A4667" t="s">
        <v>3894</v>
      </c>
      <c r="B4667" t="s">
        <v>3884</v>
      </c>
      <c r="C4667" t="s">
        <v>3885</v>
      </c>
      <c r="D4667" s="34">
        <v>451580</v>
      </c>
      <c r="E4667" s="34">
        <v>37110</v>
      </c>
      <c r="F4667" s="33">
        <v>22.0016</v>
      </c>
      <c r="G4667" s="33">
        <v>7.3293999999999997</v>
      </c>
      <c r="H4667">
        <v>8.2178130120908808</v>
      </c>
      <c r="I4667" s="33">
        <v>29.331</v>
      </c>
      <c r="J4667" s="35">
        <f>G4667/I4667</f>
        <v>0.24988578636937028</v>
      </c>
      <c r="K4667">
        <v>0.5928752357855025</v>
      </c>
      <c r="L4667">
        <v>0.79037995149555373</v>
      </c>
      <c r="M4667">
        <v>0.5</v>
      </c>
      <c r="N4667" t="s">
        <v>37</v>
      </c>
      <c r="O4667" s="53" t="s">
        <v>37</v>
      </c>
      <c r="P4667" s="54" t="str">
        <f>'Sheet1 (2)'!O3552</f>
        <v>B</v>
      </c>
      <c r="Q4667" s="31" t="str">
        <f>IF(U4667="same",N4667,IF(O4667=N4667,P4667,O4667))</f>
        <v>B</v>
      </c>
      <c r="R4667">
        <f>VLOOKUP(IF(V4667="same",N4667,IF(O4667=N4667,P4667,O4667)),$AA$2:$AL$8,9,FALSE)</f>
        <v>0.25</v>
      </c>
      <c r="S4667" s="11">
        <f>(L4667-M4667)/L4667</f>
        <v>0.36739286079574507</v>
      </c>
      <c r="T4667" s="13">
        <f t="shared" si="72"/>
        <v>0.25</v>
      </c>
      <c r="U4667">
        <f>IFERROR(T4667*I4667,0)</f>
        <v>7.3327499999999999</v>
      </c>
      <c r="V4667" t="str">
        <f>IF(AND(N4667=O4667,P4667=N4667),"same",IF(NOT(OR(O4667=N4667,P4667=N4667)),"conflict","change"))</f>
        <v>same</v>
      </c>
      <c r="W4667" s="55">
        <f>U4667-G4667</f>
        <v>3.3500000000001862E-3</v>
      </c>
    </row>
    <row r="4668" spans="1:23" ht="21" hidden="1" outlineLevel="2" x14ac:dyDescent="0.4">
      <c r="A4668" t="s">
        <v>3895</v>
      </c>
      <c r="B4668" t="s">
        <v>3884</v>
      </c>
      <c r="C4668" t="s">
        <v>3885</v>
      </c>
      <c r="D4668" s="34">
        <v>453763</v>
      </c>
      <c r="E4668" s="34">
        <v>36828</v>
      </c>
      <c r="F4668" s="33">
        <v>22.656400000000001</v>
      </c>
      <c r="G4668" s="33">
        <v>7.5475999999999992</v>
      </c>
      <c r="H4668">
        <v>8.1161311080894656</v>
      </c>
      <c r="I4668" s="33">
        <v>30.204000000000001</v>
      </c>
      <c r="J4668" s="35">
        <f>G4668/I4668</f>
        <v>0.24988743212819492</v>
      </c>
      <c r="K4668">
        <v>0.61519496035625076</v>
      </c>
      <c r="L4668">
        <v>0.82013685239491696</v>
      </c>
      <c r="M4668">
        <v>0.5</v>
      </c>
      <c r="N4668" t="s">
        <v>37</v>
      </c>
      <c r="O4668" s="53" t="s">
        <v>37</v>
      </c>
      <c r="P4668" s="54" t="str">
        <f>'Sheet1 (2)'!O3773</f>
        <v>B</v>
      </c>
      <c r="Q4668" s="31" t="str">
        <f>IF(U4668="same",N4668,IF(O4668=N4668,P4668,O4668))</f>
        <v>B</v>
      </c>
      <c r="R4668">
        <f>VLOOKUP(IF(V4668="same",N4668,IF(O4668=N4668,P4668,O4668)),$AA$2:$AL$8,9,FALSE)</f>
        <v>0.25</v>
      </c>
      <c r="S4668" s="11">
        <f>(L4668-M4668)/L4668</f>
        <v>0.39034564958283674</v>
      </c>
      <c r="T4668" s="13">
        <f t="shared" si="72"/>
        <v>0.25</v>
      </c>
      <c r="U4668">
        <f>IFERROR(T4668*I4668,0)</f>
        <v>7.5510000000000002</v>
      </c>
      <c r="V4668" t="str">
        <f>IF(AND(N4668=O4668,P4668=N4668),"same",IF(NOT(OR(O4668=N4668,P4668=N4668)),"conflict","change"))</f>
        <v>same</v>
      </c>
      <c r="W4668" s="55">
        <f>U4668-G4668</f>
        <v>3.4000000000009578E-3</v>
      </c>
    </row>
    <row r="4669" spans="1:23" ht="21" hidden="1" outlineLevel="2" collapsed="1" x14ac:dyDescent="0.4">
      <c r="A4669" t="s">
        <v>3896</v>
      </c>
      <c r="B4669" t="s">
        <v>3884</v>
      </c>
      <c r="C4669" t="s">
        <v>3885</v>
      </c>
      <c r="D4669" s="34">
        <v>454731</v>
      </c>
      <c r="E4669" s="34">
        <v>35136</v>
      </c>
      <c r="F4669" s="33">
        <v>22.042499999999997</v>
      </c>
      <c r="G4669" s="33">
        <v>7.3425000000000002</v>
      </c>
      <c r="H4669">
        <v>7.726765934145682</v>
      </c>
      <c r="I4669" s="33">
        <v>29.384999999999998</v>
      </c>
      <c r="J4669" s="35">
        <f>G4669/I4669</f>
        <v>0.24987238386932112</v>
      </c>
      <c r="K4669">
        <v>0.62734801912568294</v>
      </c>
      <c r="L4669">
        <v>0.83632172131147531</v>
      </c>
      <c r="M4669">
        <v>0.5</v>
      </c>
      <c r="N4669" t="s">
        <v>37</v>
      </c>
      <c r="O4669" s="53" t="s">
        <v>37</v>
      </c>
      <c r="P4669" s="54" t="str">
        <f>'Sheet1 (2)'!O3838</f>
        <v>B</v>
      </c>
      <c r="Q4669" s="31" t="str">
        <f>IF(U4669="same",N4669,IF(O4669=N4669,P4669,O4669))</f>
        <v>B</v>
      </c>
      <c r="R4669">
        <f>VLOOKUP(IF(V4669="same",N4669,IF(O4669=N4669,P4669,O4669)),$AA$2:$AL$8,9,FALSE)</f>
        <v>0.25</v>
      </c>
      <c r="S4669" s="11">
        <f>(L4669-M4669)/L4669</f>
        <v>0.40214395099540573</v>
      </c>
      <c r="T4669" s="13">
        <f t="shared" si="72"/>
        <v>0.25</v>
      </c>
      <c r="U4669">
        <f>IFERROR(T4669*I4669,0)</f>
        <v>7.3462499999999995</v>
      </c>
      <c r="V4669" t="str">
        <f>IF(AND(N4669=O4669,P4669=N4669),"same",IF(NOT(OR(O4669=N4669,P4669=N4669)),"conflict","change"))</f>
        <v>same</v>
      </c>
      <c r="W4669" s="55">
        <f>U4669-G4669</f>
        <v>3.7499999999992539E-3</v>
      </c>
    </row>
    <row r="4670" spans="1:23" ht="21" hidden="1" outlineLevel="2" x14ac:dyDescent="0.4">
      <c r="A4670" t="s">
        <v>3897</v>
      </c>
      <c r="B4670" t="s">
        <v>3884</v>
      </c>
      <c r="C4670" t="s">
        <v>3885</v>
      </c>
      <c r="D4670" s="34">
        <v>598225</v>
      </c>
      <c r="E4670" s="34">
        <v>51662</v>
      </c>
      <c r="F4670" s="33">
        <v>32.748999999999995</v>
      </c>
      <c r="G4670" s="33">
        <v>10.91</v>
      </c>
      <c r="H4670">
        <v>8.6358811483973419</v>
      </c>
      <c r="I4670" s="33">
        <v>43.658999999999992</v>
      </c>
      <c r="J4670" s="35">
        <f>G4670/I4670</f>
        <v>0.24989120227215469</v>
      </c>
      <c r="K4670">
        <v>0.63390886918818468</v>
      </c>
      <c r="L4670">
        <v>0.84508923386628454</v>
      </c>
      <c r="M4670">
        <v>0.5</v>
      </c>
      <c r="N4670" t="s">
        <v>37</v>
      </c>
      <c r="O4670" s="53" t="s">
        <v>37</v>
      </c>
      <c r="P4670" s="54" t="str">
        <f>'Sheet1 (2)'!O4595</f>
        <v>B</v>
      </c>
      <c r="Q4670" s="31" t="str">
        <f>IF(U4670="same",N4670,IF(O4670=N4670,P4670,O4670))</f>
        <v>B</v>
      </c>
      <c r="R4670">
        <f>VLOOKUP(IF(V4670="same",N4670,IF(O4670=N4670,P4670,O4670)),$AA$2:$AL$8,9,FALSE)</f>
        <v>0.25</v>
      </c>
      <c r="S4670" s="11">
        <f>(L4670-M4670)/L4670</f>
        <v>0.40834650358459873</v>
      </c>
      <c r="T4670" s="13">
        <f t="shared" si="72"/>
        <v>0.25</v>
      </c>
      <c r="U4670">
        <f>IFERROR(T4670*I4670,0)</f>
        <v>10.914749999999998</v>
      </c>
      <c r="V4670" t="str">
        <f>IF(AND(N4670=O4670,P4670=N4670),"same",IF(NOT(OR(O4670=N4670,P4670=N4670)),"conflict","change"))</f>
        <v>same</v>
      </c>
      <c r="W4670" s="55">
        <f>U4670-G4670</f>
        <v>4.7499999999978115E-3</v>
      </c>
    </row>
    <row r="4671" spans="1:23" ht="21" hidden="1" outlineLevel="2" x14ac:dyDescent="0.4">
      <c r="A4671" t="s">
        <v>3898</v>
      </c>
      <c r="B4671" t="s">
        <v>3884</v>
      </c>
      <c r="C4671" t="s">
        <v>3885</v>
      </c>
      <c r="D4671" s="34">
        <v>598233</v>
      </c>
      <c r="E4671" s="34">
        <v>33186</v>
      </c>
      <c r="F4671" s="33">
        <v>23.813400000000001</v>
      </c>
      <c r="G4671" s="33">
        <v>7.9315999999999995</v>
      </c>
      <c r="H4671">
        <v>5.5473369071916796</v>
      </c>
      <c r="I4671" s="33">
        <v>31.745000000000001</v>
      </c>
      <c r="J4671" s="35">
        <f>G4671/I4671</f>
        <v>0.24985352023940777</v>
      </c>
      <c r="K4671">
        <v>0.71757367564635699</v>
      </c>
      <c r="L4671">
        <v>0.95657807509190618</v>
      </c>
      <c r="M4671">
        <v>0.5</v>
      </c>
      <c r="N4671" t="s">
        <v>37</v>
      </c>
      <c r="O4671" s="53" t="s">
        <v>37</v>
      </c>
      <c r="P4671" s="54" t="str">
        <f>'Sheet1 (2)'!O4772</f>
        <v>B</v>
      </c>
      <c r="Q4671" s="31" t="str">
        <f>IF(U4671="same",N4671,IF(O4671=N4671,P4671,O4671))</f>
        <v>B</v>
      </c>
      <c r="R4671">
        <f>VLOOKUP(IF(V4671="same",N4671,IF(O4671=N4671,P4671,O4671)),$AA$2:$AL$8,9,FALSE)</f>
        <v>0.25</v>
      </c>
      <c r="S4671" s="11">
        <f>(L4671-M4671)/L4671</f>
        <v>0.47730351236415181</v>
      </c>
      <c r="T4671" s="13">
        <f t="shared" si="72"/>
        <v>0.25</v>
      </c>
      <c r="U4671">
        <f>IFERROR(T4671*I4671,0)</f>
        <v>7.9362500000000002</v>
      </c>
      <c r="V4671" t="str">
        <f>IF(AND(N4671=O4671,P4671=N4671),"same",IF(NOT(OR(O4671=N4671,P4671=N4671)),"conflict","change"))</f>
        <v>same</v>
      </c>
      <c r="W4671" s="55">
        <f>U4671-G4671</f>
        <v>4.6500000000007091E-3</v>
      </c>
    </row>
    <row r="4672" spans="1:23" ht="21" hidden="1" outlineLevel="2" x14ac:dyDescent="0.4">
      <c r="A4672" t="s">
        <v>3899</v>
      </c>
      <c r="B4672" t="s">
        <v>3884</v>
      </c>
      <c r="C4672" t="s">
        <v>3885</v>
      </c>
      <c r="D4672" s="34">
        <v>681302</v>
      </c>
      <c r="E4672" s="34">
        <v>36957</v>
      </c>
      <c r="F4672" s="33">
        <v>22.198700000000002</v>
      </c>
      <c r="G4672" s="33">
        <v>7.3943000000000003</v>
      </c>
      <c r="H4672">
        <v>5.4244666829100749</v>
      </c>
      <c r="I4672" s="33">
        <v>29.593000000000004</v>
      </c>
      <c r="J4672" s="35">
        <f>G4672/I4672</f>
        <v>0.24986652248842631</v>
      </c>
      <c r="K4672">
        <v>0.60066293259734282</v>
      </c>
      <c r="L4672">
        <v>0.80074140217008971</v>
      </c>
      <c r="M4672">
        <v>0.5</v>
      </c>
      <c r="N4672" t="s">
        <v>37</v>
      </c>
      <c r="O4672" s="53" t="s">
        <v>37</v>
      </c>
      <c r="P4672" s="54" t="str">
        <f>'Sheet1 (2)'!O5003</f>
        <v>B</v>
      </c>
      <c r="Q4672" s="31" t="str">
        <f>IF(U4672="same",N4672,IF(O4672=N4672,P4672,O4672))</f>
        <v>B</v>
      </c>
      <c r="R4672">
        <f>VLOOKUP(IF(V4672="same",N4672,IF(O4672=N4672,P4672,O4672)),$AA$2:$AL$8,9,FALSE)</f>
        <v>0.25</v>
      </c>
      <c r="S4672" s="11">
        <f>(L4672-M4672)/L4672</f>
        <v>0.37557868414827844</v>
      </c>
      <c r="T4672" s="13">
        <f t="shared" si="72"/>
        <v>0.25</v>
      </c>
      <c r="U4672">
        <f>IFERROR(T4672*I4672,0)</f>
        <v>7.3982500000000009</v>
      </c>
      <c r="V4672" t="str">
        <f>IF(AND(N4672=O4672,P4672=N4672),"same",IF(NOT(OR(O4672=N4672,P4672=N4672)),"conflict","change"))</f>
        <v>same</v>
      </c>
      <c r="W4672" s="55">
        <f>U4672-G4672</f>
        <v>3.9500000000005642E-3</v>
      </c>
    </row>
    <row r="4673" spans="1:23" ht="21" hidden="1" outlineLevel="2" x14ac:dyDescent="0.4">
      <c r="A4673" t="s">
        <v>3900</v>
      </c>
      <c r="B4673" t="s">
        <v>3884</v>
      </c>
      <c r="C4673" t="s">
        <v>3885</v>
      </c>
      <c r="D4673" s="34">
        <v>455666</v>
      </c>
      <c r="E4673" s="34">
        <v>40446</v>
      </c>
      <c r="F4673" s="33">
        <v>24.398</v>
      </c>
      <c r="G4673" s="33">
        <v>8.1280000000000001</v>
      </c>
      <c r="H4673">
        <v>8.8762382973493743</v>
      </c>
      <c r="I4673" s="33">
        <v>32.525999999999996</v>
      </c>
      <c r="J4673" s="35">
        <f>G4673/I4673</f>
        <v>0.24989239377728589</v>
      </c>
      <c r="K4673">
        <v>0.60322405182218264</v>
      </c>
      <c r="L4673">
        <v>0.80418335558522469</v>
      </c>
      <c r="M4673">
        <v>0.5</v>
      </c>
      <c r="N4673" t="s">
        <v>37</v>
      </c>
      <c r="O4673" s="53" t="s">
        <v>37</v>
      </c>
      <c r="P4673" s="54" t="str">
        <f>'Sheet1 (2)'!O5154</f>
        <v>B</v>
      </c>
      <c r="Q4673" s="31" t="str">
        <f>IF(U4673="same",N4673,IF(O4673=N4673,P4673,O4673))</f>
        <v>B</v>
      </c>
      <c r="R4673">
        <f>VLOOKUP(IF(V4673="same",N4673,IF(O4673=N4673,P4673,O4673)),$AA$2:$AL$8,9,FALSE)</f>
        <v>0.25</v>
      </c>
      <c r="S4673" s="11">
        <f>(L4673-M4673)/L4673</f>
        <v>0.37825124515771996</v>
      </c>
      <c r="T4673" s="13">
        <f t="shared" si="72"/>
        <v>0.25</v>
      </c>
      <c r="U4673">
        <f>IFERROR(T4673*I4673,0)</f>
        <v>8.1314999999999991</v>
      </c>
      <c r="V4673" t="str">
        <f>IF(AND(N4673=O4673,P4673=N4673),"same",IF(NOT(OR(O4673=N4673,P4673=N4673)),"conflict","change"))</f>
        <v>same</v>
      </c>
      <c r="W4673" s="55">
        <f>U4673-G4673</f>
        <v>3.4999999999989484E-3</v>
      </c>
    </row>
    <row r="4674" spans="1:23" ht="21" outlineLevel="1" collapsed="1" x14ac:dyDescent="0.4">
      <c r="C4674" s="29" t="s">
        <v>3901</v>
      </c>
      <c r="D4674" s="34">
        <f>SUBTOTAL(9,D4658:D4673)</f>
        <v>7813658</v>
      </c>
      <c r="E4674" s="34">
        <f>SUBTOTAL(9,E4658:E4673)</f>
        <v>569725</v>
      </c>
      <c r="F4674" s="33">
        <f>SUBTOTAL(9,F4658:F4673)</f>
        <v>345.94939999999997</v>
      </c>
      <c r="G4674" s="33">
        <f>SUBTOTAL(9,G4658:G4673)</f>
        <v>115.68660000000001</v>
      </c>
      <c r="I4674" s="33">
        <f>SUBTOTAL(9,I4658:I4673)</f>
        <v>461.63600000000002</v>
      </c>
      <c r="J4674" s="35"/>
      <c r="O4674" s="53"/>
      <c r="P4674" s="54"/>
      <c r="Q4674" s="31"/>
      <c r="T4674" s="13">
        <f t="shared" si="72"/>
        <v>0</v>
      </c>
      <c r="U4674">
        <f>SUBTOTAL(9,U4658:U4673)</f>
        <v>115.40900000000001</v>
      </c>
      <c r="W4674" s="55">
        <f>SUBTOTAL(9,W4658:W4673)</f>
        <v>-0.2776000000000014</v>
      </c>
    </row>
    <row r="4675" spans="1:23" ht="21" hidden="1" outlineLevel="2" x14ac:dyDescent="0.4">
      <c r="A4675" t="s">
        <v>6386</v>
      </c>
      <c r="B4675" t="s">
        <v>6387</v>
      </c>
      <c r="C4675" t="s">
        <v>6388</v>
      </c>
      <c r="D4675" s="34">
        <v>39033</v>
      </c>
      <c r="E4675" s="34">
        <v>2405</v>
      </c>
      <c r="F4675" s="33">
        <v>2.4048000000000003</v>
      </c>
      <c r="G4675" s="33">
        <v>1.0404</v>
      </c>
      <c r="H4675">
        <v>6.1614531294033252</v>
      </c>
      <c r="I4675" s="33">
        <v>3.4452000000000003</v>
      </c>
      <c r="J4675" s="35">
        <f>G4675/I4675</f>
        <v>0.30198537095088818</v>
      </c>
      <c r="K4675">
        <v>0.99991683991683999</v>
      </c>
      <c r="L4675">
        <v>1.4325155925155926</v>
      </c>
      <c r="M4675">
        <v>1</v>
      </c>
      <c r="N4675" t="s">
        <v>37</v>
      </c>
      <c r="O4675" s="53" t="s">
        <v>37</v>
      </c>
      <c r="P4675" s="54" t="str">
        <f>'Sheet1 (2)'!O1103</f>
        <v>B</v>
      </c>
      <c r="Q4675" s="31" t="str">
        <f>IF(U4675="same",N4675,IF(O4675=N4675,P4675,O4675))</f>
        <v>B</v>
      </c>
      <c r="R4675">
        <f>VLOOKUP(IF(V4675="same",N4675,IF(O4675=N4675,P4675,O4675)),$AA$2:$AL$8,9,FALSE)</f>
        <v>0.25</v>
      </c>
      <c r="S4675" s="11">
        <f>(L4675-M4675)/L4675</f>
        <v>0.30192731916869853</v>
      </c>
      <c r="T4675" s="13">
        <f t="shared" ref="T4675:T4738" si="73">MIN(S4675,R4675)</f>
        <v>0.25</v>
      </c>
      <c r="U4675">
        <f>IFERROR(T4675*I4675,0)</f>
        <v>0.86130000000000007</v>
      </c>
      <c r="V4675" t="str">
        <f>IF(AND(N4675=O4675,P4675=N4675),"same",IF(NOT(OR(O4675=N4675,P4675=N4675)),"conflict","change"))</f>
        <v>same</v>
      </c>
      <c r="W4675" s="55">
        <f>U4675-G4675</f>
        <v>-0.17909999999999993</v>
      </c>
    </row>
    <row r="4676" spans="1:23" ht="21" hidden="1" outlineLevel="2" x14ac:dyDescent="0.4">
      <c r="A4676" t="s">
        <v>6389</v>
      </c>
      <c r="B4676" t="s">
        <v>6387</v>
      </c>
      <c r="C4676" t="s">
        <v>6388</v>
      </c>
      <c r="D4676" s="34">
        <v>11946</v>
      </c>
      <c r="E4676" s="34">
        <v>414</v>
      </c>
      <c r="F4676" s="33">
        <v>0.35260000000000008</v>
      </c>
      <c r="G4676" s="33">
        <v>0.2351</v>
      </c>
      <c r="H4676">
        <v>3.4655951783023604</v>
      </c>
      <c r="I4676" s="33">
        <v>0.58770000000000011</v>
      </c>
      <c r="J4676" s="35">
        <f>G4676/I4676</f>
        <v>0.40003403096818096</v>
      </c>
      <c r="K4676">
        <v>0.85169082125603879</v>
      </c>
      <c r="L4676">
        <v>1.4195652173913047</v>
      </c>
      <c r="M4676">
        <v>1</v>
      </c>
      <c r="N4676" t="s">
        <v>37</v>
      </c>
      <c r="O4676" s="53" t="s">
        <v>37</v>
      </c>
      <c r="P4676" s="54" t="str">
        <f>'Sheet1 (2)'!O1433</f>
        <v>B</v>
      </c>
      <c r="Q4676" s="31" t="str">
        <f>IF(U4676="same",N4676,IF(O4676=N4676,P4676,O4676))</f>
        <v>B</v>
      </c>
      <c r="R4676">
        <f>VLOOKUP(IF(V4676="same",N4676,IF(O4676=N4676,P4676,O4676)),$AA$2:$AL$8,9,FALSE)</f>
        <v>0.25</v>
      </c>
      <c r="S4676" s="11">
        <f>(L4676-M4676)/L4676</f>
        <v>0.29555895865237386</v>
      </c>
      <c r="T4676" s="13">
        <f t="shared" si="73"/>
        <v>0.25</v>
      </c>
      <c r="U4676">
        <f>IFERROR(T4676*I4676,0)</f>
        <v>0.14692500000000003</v>
      </c>
      <c r="V4676" t="str">
        <f>IF(AND(N4676=O4676,P4676=N4676),"same",IF(NOT(OR(O4676=N4676,P4676=N4676)),"conflict","change"))</f>
        <v>same</v>
      </c>
      <c r="W4676" s="55">
        <f>U4676-G4676</f>
        <v>-8.8174999999999976E-2</v>
      </c>
    </row>
    <row r="4677" spans="1:23" ht="21" outlineLevel="1" collapsed="1" x14ac:dyDescent="0.4">
      <c r="C4677" s="29" t="s">
        <v>6390</v>
      </c>
      <c r="D4677" s="34">
        <f>SUBTOTAL(9,D4675:D4676)</f>
        <v>50979</v>
      </c>
      <c r="E4677" s="34">
        <f>SUBTOTAL(9,E4675:E4676)</f>
        <v>2819</v>
      </c>
      <c r="F4677" s="33">
        <f>SUBTOTAL(9,F4675:F4676)</f>
        <v>2.7574000000000005</v>
      </c>
      <c r="G4677" s="33">
        <f>SUBTOTAL(9,G4675:G4676)</f>
        <v>1.2755000000000001</v>
      </c>
      <c r="I4677" s="33">
        <f>SUBTOTAL(9,I4675:I4676)</f>
        <v>4.0329000000000006</v>
      </c>
      <c r="J4677" s="35"/>
      <c r="O4677" s="53"/>
      <c r="P4677" s="54"/>
      <c r="Q4677" s="31"/>
      <c r="T4677" s="13">
        <f t="shared" si="73"/>
        <v>0</v>
      </c>
      <c r="U4677">
        <f>SUBTOTAL(9,U4675:U4676)</f>
        <v>1.0082250000000001</v>
      </c>
      <c r="W4677" s="55">
        <f>SUBTOTAL(9,W4675:W4676)</f>
        <v>-0.26727499999999993</v>
      </c>
    </row>
    <row r="4678" spans="1:23" ht="21" hidden="1" outlineLevel="2" x14ac:dyDescent="0.4">
      <c r="A4678" t="s">
        <v>6494</v>
      </c>
      <c r="B4678" t="s">
        <v>6495</v>
      </c>
      <c r="C4678" t="s">
        <v>6496</v>
      </c>
      <c r="D4678" s="34">
        <v>15872</v>
      </c>
      <c r="E4678" s="34">
        <v>794</v>
      </c>
      <c r="F4678" s="33">
        <v>0.3453</v>
      </c>
      <c r="G4678" s="33">
        <v>0.16470000000000001</v>
      </c>
      <c r="H4678">
        <v>5.002520161290323</v>
      </c>
      <c r="I4678" s="33">
        <v>0.51</v>
      </c>
      <c r="J4678" s="35">
        <f>G4678/I4678</f>
        <v>0.32294117647058823</v>
      </c>
      <c r="K4678">
        <v>0.43488664987405545</v>
      </c>
      <c r="L4678">
        <v>0.64231738035264485</v>
      </c>
      <c r="M4678">
        <v>0.4</v>
      </c>
      <c r="N4678" t="s">
        <v>37</v>
      </c>
      <c r="O4678" s="53" t="s">
        <v>37</v>
      </c>
      <c r="P4678" s="54" t="str">
        <f>'Sheet1 (2)'!O388</f>
        <v>B</v>
      </c>
      <c r="Q4678" s="31" t="str">
        <f>IF(U4678="same",N4678,IF(O4678=N4678,P4678,O4678))</f>
        <v>B</v>
      </c>
      <c r="R4678">
        <f>VLOOKUP(IF(V4678="same",N4678,IF(O4678=N4678,P4678,O4678)),$AA$2:$AL$8,9,FALSE)</f>
        <v>0.25</v>
      </c>
      <c r="S4678" s="11">
        <f>(L4678-M4678)/L4678</f>
        <v>0.37725490196078432</v>
      </c>
      <c r="T4678" s="13">
        <f t="shared" si="73"/>
        <v>0.25</v>
      </c>
      <c r="U4678">
        <f>IFERROR(T4678*I4678,0)</f>
        <v>0.1275</v>
      </c>
      <c r="V4678" t="str">
        <f>IF(AND(N4678=O4678,P4678=N4678),"same",IF(NOT(OR(O4678=N4678,P4678=N4678)),"conflict","change"))</f>
        <v>same</v>
      </c>
      <c r="W4678" s="55">
        <f>U4678-G4678</f>
        <v>-3.7200000000000011E-2</v>
      </c>
    </row>
    <row r="4679" spans="1:23" ht="21" hidden="1" outlineLevel="2" x14ac:dyDescent="0.4">
      <c r="A4679" t="s">
        <v>6497</v>
      </c>
      <c r="B4679" t="s">
        <v>6495</v>
      </c>
      <c r="C4679" t="s">
        <v>6496</v>
      </c>
      <c r="D4679" s="34">
        <v>5885</v>
      </c>
      <c r="E4679" s="34">
        <v>232</v>
      </c>
      <c r="F4679" s="33">
        <v>6.4799999999999996E-2</v>
      </c>
      <c r="G4679" s="33">
        <v>4.3200000000000002E-2</v>
      </c>
      <c r="H4679">
        <v>3.9422259983007648</v>
      </c>
      <c r="I4679" s="33">
        <v>0.108</v>
      </c>
      <c r="J4679" s="35">
        <f>G4679/I4679</f>
        <v>0.4</v>
      </c>
      <c r="K4679">
        <v>0.27931034482758621</v>
      </c>
      <c r="L4679">
        <v>0.46551724137931033</v>
      </c>
      <c r="M4679">
        <v>0.5</v>
      </c>
      <c r="N4679" t="s">
        <v>37</v>
      </c>
      <c r="O4679" s="53" t="s">
        <v>37</v>
      </c>
      <c r="P4679" s="54" t="str">
        <f>'Sheet1 (2)'!O904</f>
        <v>B</v>
      </c>
      <c r="Q4679" s="31" t="str">
        <f>IF(U4679="same",N4679,IF(O4679=N4679,P4679,O4679))</f>
        <v>B</v>
      </c>
      <c r="R4679">
        <f>VLOOKUP(IF(V4679="same",N4679,IF(O4679=N4679,P4679,O4679)),$AA$2:$AL$8,9,FALSE)</f>
        <v>0.25</v>
      </c>
      <c r="S4679" s="11">
        <f>(L4679-M4679)/L4679</f>
        <v>-7.4074074074074112E-2</v>
      </c>
      <c r="T4679" s="13">
        <f t="shared" si="73"/>
        <v>-7.4074074074074112E-2</v>
      </c>
      <c r="U4679">
        <f>IFERROR(T4679*I4679,0)</f>
        <v>-8.0000000000000036E-3</v>
      </c>
      <c r="V4679" t="str">
        <f>IF(AND(N4679=O4679,P4679=N4679),"same",IF(NOT(OR(O4679=N4679,P4679=N4679)),"conflict","change"))</f>
        <v>same</v>
      </c>
      <c r="W4679" s="55">
        <f>U4679-G4679</f>
        <v>-5.1200000000000009E-2</v>
      </c>
    </row>
    <row r="4680" spans="1:23" ht="21" hidden="1" outlineLevel="2" x14ac:dyDescent="0.4">
      <c r="A4680" t="s">
        <v>6498</v>
      </c>
      <c r="B4680" t="s">
        <v>6495</v>
      </c>
      <c r="C4680" t="s">
        <v>6496</v>
      </c>
      <c r="D4680" s="34">
        <v>6302</v>
      </c>
      <c r="E4680" s="34">
        <v>251</v>
      </c>
      <c r="F4680" s="33">
        <v>4.6899999999999997E-2</v>
      </c>
      <c r="G4680" s="33">
        <v>2.3100000000000002E-2</v>
      </c>
      <c r="H4680">
        <v>3.9828625833068867</v>
      </c>
      <c r="I4680" s="33">
        <v>7.0000000000000007E-2</v>
      </c>
      <c r="J4680" s="35">
        <f>G4680/I4680</f>
        <v>0.33</v>
      </c>
      <c r="K4680">
        <v>0.18685258964143425</v>
      </c>
      <c r="L4680">
        <v>0.2788844621513944</v>
      </c>
      <c r="M4680">
        <v>0.2</v>
      </c>
      <c r="N4680" t="s">
        <v>37</v>
      </c>
      <c r="O4680" s="53" t="s">
        <v>37</v>
      </c>
      <c r="P4680" s="54" t="str">
        <f>'Sheet1 (2)'!O1255</f>
        <v>B</v>
      </c>
      <c r="Q4680" s="31" t="str">
        <f>IF(U4680="same",N4680,IF(O4680=N4680,P4680,O4680))</f>
        <v>B</v>
      </c>
      <c r="R4680">
        <f>VLOOKUP(IF(V4680="same",N4680,IF(O4680=N4680,P4680,O4680)),$AA$2:$AL$8,9,FALSE)</f>
        <v>0.25</v>
      </c>
      <c r="S4680" s="11">
        <f>(L4680-M4680)/L4680</f>
        <v>0.28285714285714275</v>
      </c>
      <c r="T4680" s="13">
        <f t="shared" si="73"/>
        <v>0.25</v>
      </c>
      <c r="U4680">
        <f>IFERROR(T4680*I4680,0)</f>
        <v>1.7500000000000002E-2</v>
      </c>
      <c r="V4680" t="str">
        <f>IF(AND(N4680=O4680,P4680=N4680),"same",IF(NOT(OR(O4680=N4680,P4680=N4680)),"conflict","change"))</f>
        <v>same</v>
      </c>
      <c r="W4680" s="55">
        <f>U4680-G4680</f>
        <v>-5.6000000000000008E-3</v>
      </c>
    </row>
    <row r="4681" spans="1:23" ht="21" hidden="1" outlineLevel="2" x14ac:dyDescent="0.4">
      <c r="A4681" t="s">
        <v>6499</v>
      </c>
      <c r="B4681" t="s">
        <v>6495</v>
      </c>
      <c r="C4681" t="s">
        <v>6496</v>
      </c>
      <c r="D4681" s="34">
        <v>5995</v>
      </c>
      <c r="E4681" s="34">
        <v>253</v>
      </c>
      <c r="F4681" s="33">
        <v>5.9400000000000001E-2</v>
      </c>
      <c r="G4681" s="33">
        <v>3.9599999999999996E-2</v>
      </c>
      <c r="H4681">
        <v>4.2201834862385317</v>
      </c>
      <c r="I4681" s="33">
        <v>9.9000000000000005E-2</v>
      </c>
      <c r="J4681" s="35">
        <f>G4681/I4681</f>
        <v>0.39999999999999997</v>
      </c>
      <c r="K4681">
        <v>0.23478260869565218</v>
      </c>
      <c r="L4681">
        <v>0.39130434782608697</v>
      </c>
      <c r="M4681">
        <v>0.5</v>
      </c>
      <c r="N4681" t="s">
        <v>37</v>
      </c>
      <c r="O4681" s="53" t="s">
        <v>37</v>
      </c>
      <c r="P4681" s="54" t="str">
        <f>'Sheet1 (2)'!O2387</f>
        <v>B</v>
      </c>
      <c r="Q4681" s="31" t="str">
        <f>IF(U4681="same",N4681,IF(O4681=N4681,P4681,O4681))</f>
        <v>B</v>
      </c>
      <c r="R4681">
        <f>VLOOKUP(IF(V4681="same",N4681,IF(O4681=N4681,P4681,O4681)),$AA$2:$AL$8,9,FALSE)</f>
        <v>0.25</v>
      </c>
      <c r="S4681" s="11">
        <f>(L4681-M4681)/L4681</f>
        <v>-0.27777777777777773</v>
      </c>
      <c r="T4681" s="13">
        <f t="shared" si="73"/>
        <v>-0.27777777777777773</v>
      </c>
      <c r="U4681">
        <f>IFERROR(T4681*I4681,0)</f>
        <v>-2.7499999999999997E-2</v>
      </c>
      <c r="V4681" t="str">
        <f>IF(AND(N4681=O4681,P4681=N4681),"same",IF(NOT(OR(O4681=N4681,P4681=N4681)),"conflict","change"))</f>
        <v>same</v>
      </c>
      <c r="W4681" s="55">
        <f>U4681-G4681</f>
        <v>-6.7099999999999993E-2</v>
      </c>
    </row>
    <row r="4682" spans="1:23" ht="21" hidden="1" outlineLevel="2" x14ac:dyDescent="0.4">
      <c r="A4682" s="18" t="s">
        <v>6500</v>
      </c>
      <c r="B4682" t="s">
        <v>6495</v>
      </c>
      <c r="C4682" t="s">
        <v>6496</v>
      </c>
      <c r="D4682" s="34">
        <v>16008</v>
      </c>
      <c r="E4682" s="34">
        <v>871</v>
      </c>
      <c r="F4682" s="33">
        <v>0.37520000000000003</v>
      </c>
      <c r="G4682" s="33">
        <v>0.18480000000000002</v>
      </c>
      <c r="H4682">
        <v>5.4410294852573715</v>
      </c>
      <c r="I4682" s="33">
        <v>0.56000000000000005</v>
      </c>
      <c r="J4682" s="35">
        <f>G4682/I4682</f>
        <v>0.33</v>
      </c>
      <c r="K4682">
        <v>0.43076923076923085</v>
      </c>
      <c r="L4682">
        <v>0.64293915040183702</v>
      </c>
      <c r="M4682">
        <v>0.4</v>
      </c>
      <c r="N4682" t="s">
        <v>37</v>
      </c>
      <c r="O4682" s="53" t="s">
        <v>37</v>
      </c>
      <c r="P4682" s="54" t="str">
        <f>'Sheet1 (2)'!O2690</f>
        <v>B</v>
      </c>
      <c r="Q4682" s="31" t="str">
        <f>IF(U4682="same",N4682,IF(O4682=N4682,P4682,O4682))</f>
        <v>B</v>
      </c>
      <c r="R4682">
        <f>VLOOKUP(IF(V4682="same",N4682,IF(O4682=N4682,P4682,O4682)),$AA$2:$AL$8,9,FALSE)</f>
        <v>0.25</v>
      </c>
      <c r="S4682" s="11">
        <f>(L4682-M4682)/L4682</f>
        <v>0.37785714285714289</v>
      </c>
      <c r="T4682" s="13">
        <f t="shared" si="73"/>
        <v>0.25</v>
      </c>
      <c r="U4682">
        <f>IFERROR(T4682*I4682,0)</f>
        <v>0.14000000000000001</v>
      </c>
      <c r="V4682" t="str">
        <f>IF(AND(N4682=O4682,P4682=N4682),"same",IF(NOT(OR(O4682=N4682,P4682=N4682)),"conflict","change"))</f>
        <v>same</v>
      </c>
      <c r="W4682" s="55">
        <f>U4682-G4682</f>
        <v>-4.4800000000000006E-2</v>
      </c>
    </row>
    <row r="4683" spans="1:23" ht="21" hidden="1" outlineLevel="2" x14ac:dyDescent="0.4">
      <c r="A4683" t="s">
        <v>6501</v>
      </c>
      <c r="B4683" t="s">
        <v>6495</v>
      </c>
      <c r="C4683" t="s">
        <v>6496</v>
      </c>
      <c r="D4683" s="34">
        <v>6357</v>
      </c>
      <c r="E4683" s="34">
        <v>216</v>
      </c>
      <c r="F4683" s="33">
        <v>3.3500000000000002E-2</v>
      </c>
      <c r="G4683" s="33">
        <v>1.6500000000000001E-2</v>
      </c>
      <c r="H4683">
        <v>3.3978291647003305</v>
      </c>
      <c r="I4683" s="33">
        <v>0.05</v>
      </c>
      <c r="J4683" s="35">
        <f>G4683/I4683</f>
        <v>0.33</v>
      </c>
      <c r="K4683">
        <v>0.15509259259259259</v>
      </c>
      <c r="L4683">
        <v>0.23148148148148148</v>
      </c>
      <c r="M4683">
        <v>0.2</v>
      </c>
      <c r="N4683" t="s">
        <v>37</v>
      </c>
      <c r="O4683" s="53" t="s">
        <v>37</v>
      </c>
      <c r="P4683" s="54" t="str">
        <f>'Sheet1 (2)'!O3588</f>
        <v>B</v>
      </c>
      <c r="Q4683" s="31" t="str">
        <f>IF(U4683="same",N4683,IF(O4683=N4683,P4683,O4683))</f>
        <v>B</v>
      </c>
      <c r="R4683">
        <f>VLOOKUP(IF(V4683="same",N4683,IF(O4683=N4683,P4683,O4683)),$AA$2:$AL$8,9,FALSE)</f>
        <v>0.25</v>
      </c>
      <c r="S4683" s="11">
        <f>(L4683-M4683)/L4683</f>
        <v>0.13599999999999995</v>
      </c>
      <c r="T4683" s="13">
        <f t="shared" si="73"/>
        <v>0.13599999999999995</v>
      </c>
      <c r="U4683">
        <f>IFERROR(T4683*I4683,0)</f>
        <v>6.7999999999999979E-3</v>
      </c>
      <c r="V4683" t="str">
        <f>IF(AND(N4683=O4683,P4683=N4683),"same",IF(NOT(OR(O4683=N4683,P4683=N4683)),"conflict","change"))</f>
        <v>same</v>
      </c>
      <c r="W4683" s="55">
        <f>U4683-G4683</f>
        <v>-9.7000000000000038E-3</v>
      </c>
    </row>
    <row r="4684" spans="1:23" ht="21" hidden="1" outlineLevel="2" x14ac:dyDescent="0.4">
      <c r="A4684" t="s">
        <v>6502</v>
      </c>
      <c r="B4684" t="s">
        <v>6495</v>
      </c>
      <c r="C4684" t="s">
        <v>6496</v>
      </c>
      <c r="D4684" s="34">
        <v>4919</v>
      </c>
      <c r="E4684" s="34">
        <v>132</v>
      </c>
      <c r="F4684" s="33">
        <v>1.34E-2</v>
      </c>
      <c r="G4684" s="33">
        <v>6.6E-3</v>
      </c>
      <c r="H4684">
        <v>2.68347225045741</v>
      </c>
      <c r="I4684" s="33">
        <v>0.02</v>
      </c>
      <c r="J4684" s="35">
        <f>G4684/I4684</f>
        <v>0.33</v>
      </c>
      <c r="K4684">
        <v>0.10151515151515152</v>
      </c>
      <c r="L4684">
        <v>0.15151515151515152</v>
      </c>
      <c r="M4684">
        <v>0.2</v>
      </c>
      <c r="N4684" t="s">
        <v>37</v>
      </c>
      <c r="O4684" s="53" t="s">
        <v>37</v>
      </c>
      <c r="P4684" s="54" t="str">
        <f>'Sheet1 (2)'!O4144</f>
        <v>B</v>
      </c>
      <c r="Q4684" s="31" t="str">
        <f>IF(U4684="same",N4684,IF(O4684=N4684,P4684,O4684))</f>
        <v>B</v>
      </c>
      <c r="R4684">
        <f>VLOOKUP(IF(V4684="same",N4684,IF(O4684=N4684,P4684,O4684)),$AA$2:$AL$8,9,FALSE)</f>
        <v>0.25</v>
      </c>
      <c r="S4684" s="11">
        <f>(L4684-M4684)/L4684</f>
        <v>-0.32000000000000006</v>
      </c>
      <c r="T4684" s="13">
        <f t="shared" si="73"/>
        <v>-0.32000000000000006</v>
      </c>
      <c r="U4684">
        <f>IFERROR(T4684*I4684,0)</f>
        <v>-6.4000000000000012E-3</v>
      </c>
      <c r="V4684" t="str">
        <f>IF(AND(N4684=O4684,P4684=N4684),"same",IF(NOT(OR(O4684=N4684,P4684=N4684)),"conflict","change"))</f>
        <v>same</v>
      </c>
      <c r="W4684" s="55">
        <f>U4684-G4684</f>
        <v>-1.3000000000000001E-2</v>
      </c>
    </row>
    <row r="4685" spans="1:23" ht="21" hidden="1" outlineLevel="2" x14ac:dyDescent="0.4">
      <c r="A4685" t="s">
        <v>6503</v>
      </c>
      <c r="B4685" t="s">
        <v>6495</v>
      </c>
      <c r="C4685" t="s">
        <v>6496</v>
      </c>
      <c r="D4685" s="34">
        <v>6318</v>
      </c>
      <c r="E4685" s="34">
        <v>169</v>
      </c>
      <c r="F4685" s="33">
        <v>1.34E-2</v>
      </c>
      <c r="G4685" s="33">
        <v>6.6E-3</v>
      </c>
      <c r="H4685">
        <v>2.6748971193415638</v>
      </c>
      <c r="I4685" s="33">
        <v>0.02</v>
      </c>
      <c r="J4685" s="35">
        <f>G4685/I4685</f>
        <v>0.33</v>
      </c>
      <c r="K4685">
        <v>7.9289940828402364E-2</v>
      </c>
      <c r="L4685">
        <v>0.11834319526627218</v>
      </c>
      <c r="M4685">
        <v>0.2</v>
      </c>
      <c r="N4685" t="s">
        <v>37</v>
      </c>
      <c r="O4685" s="53" t="s">
        <v>37</v>
      </c>
      <c r="P4685" s="54" t="str">
        <f>'Sheet1 (2)'!O5029</f>
        <v>B</v>
      </c>
      <c r="Q4685" s="31" t="str">
        <f>IF(U4685="same",N4685,IF(O4685=N4685,P4685,O4685))</f>
        <v>B</v>
      </c>
      <c r="R4685">
        <f>VLOOKUP(IF(V4685="same",N4685,IF(O4685=N4685,P4685,O4685)),$AA$2:$AL$8,9,FALSE)</f>
        <v>0.25</v>
      </c>
      <c r="S4685" s="11">
        <f>(L4685-M4685)/L4685</f>
        <v>-0.69000000000000017</v>
      </c>
      <c r="T4685" s="13">
        <f t="shared" si="73"/>
        <v>-0.69000000000000017</v>
      </c>
      <c r="U4685">
        <f>IFERROR(T4685*I4685,0)</f>
        <v>-1.3800000000000003E-2</v>
      </c>
      <c r="V4685" t="str">
        <f>IF(AND(N4685=O4685,P4685=N4685),"same",IF(NOT(OR(O4685=N4685,P4685=N4685)),"conflict","change"))</f>
        <v>same</v>
      </c>
      <c r="W4685" s="55">
        <f>U4685-G4685</f>
        <v>-2.0400000000000001E-2</v>
      </c>
    </row>
    <row r="4686" spans="1:23" ht="21" outlineLevel="1" collapsed="1" x14ac:dyDescent="0.4">
      <c r="C4686" s="29" t="s">
        <v>6504</v>
      </c>
      <c r="D4686" s="34">
        <f>SUBTOTAL(9,D4678:D4685)</f>
        <v>67656</v>
      </c>
      <c r="E4686" s="34">
        <f>SUBTOTAL(9,E4678:E4685)</f>
        <v>2918</v>
      </c>
      <c r="F4686" s="33">
        <f>SUBTOTAL(9,F4678:F4685)</f>
        <v>0.95189999999999986</v>
      </c>
      <c r="G4686" s="33">
        <f>SUBTOTAL(9,G4678:G4685)</f>
        <v>0.48510000000000009</v>
      </c>
      <c r="I4686" s="33">
        <f>SUBTOTAL(9,I4678:I4685)</f>
        <v>1.4370000000000001</v>
      </c>
      <c r="J4686" s="35"/>
      <c r="O4686" s="53"/>
      <c r="P4686" s="54"/>
      <c r="Q4686" s="31"/>
      <c r="T4686" s="13">
        <f t="shared" si="73"/>
        <v>0</v>
      </c>
      <c r="U4686">
        <f>SUBTOTAL(9,U4678:U4685)</f>
        <v>0.23610000000000003</v>
      </c>
      <c r="W4686" s="55">
        <f>SUBTOTAL(9,W4678:W4685)</f>
        <v>-0.24900000000000005</v>
      </c>
    </row>
    <row r="4687" spans="1:23" ht="21" hidden="1" outlineLevel="2" x14ac:dyDescent="0.4">
      <c r="A4687" t="s">
        <v>6518</v>
      </c>
      <c r="B4687" t="s">
        <v>6519</v>
      </c>
      <c r="C4687" t="s">
        <v>6520</v>
      </c>
      <c r="D4687" s="34">
        <v>547983</v>
      </c>
      <c r="E4687" s="34">
        <v>96162</v>
      </c>
      <c r="F4687" s="33">
        <v>0.72750000000000004</v>
      </c>
      <c r="G4687" s="33">
        <v>0.24249999999999999</v>
      </c>
      <c r="H4687">
        <v>17.548354602241311</v>
      </c>
      <c r="I4687" s="33">
        <v>0.97</v>
      </c>
      <c r="J4687" s="35">
        <f>G4687/I4687</f>
        <v>0.25</v>
      </c>
      <c r="K4687">
        <v>7.5653584576027954E-3</v>
      </c>
      <c r="L4687">
        <v>1.008714461013706E-2</v>
      </c>
      <c r="M4687">
        <v>0.01</v>
      </c>
      <c r="N4687" t="s">
        <v>37</v>
      </c>
      <c r="O4687" s="53" t="s">
        <v>37</v>
      </c>
      <c r="P4687" s="54" t="str">
        <f>'Sheet1 (2)'!O2734</f>
        <v>B</v>
      </c>
      <c r="Q4687" s="31" t="str">
        <f>IF(U4687="same",N4687,IF(O4687=N4687,P4687,O4687))</f>
        <v>B</v>
      </c>
      <c r="R4687">
        <f>VLOOKUP(IF(V4687="same",N4687,IF(O4687=N4687,P4687,O4687)),$AA$2:$AL$8,9,FALSE)</f>
        <v>0.25</v>
      </c>
      <c r="S4687" s="11">
        <f>(L4687-M4687)/L4687</f>
        <v>8.6391752577318955E-3</v>
      </c>
      <c r="T4687" s="13">
        <f t="shared" si="73"/>
        <v>8.6391752577318955E-3</v>
      </c>
      <c r="U4687">
        <f>IFERROR(T4687*I4687,0)</f>
        <v>8.3799999999999378E-3</v>
      </c>
      <c r="V4687" t="str">
        <f>IF(AND(N4687=O4687,P4687=N4687),"same",IF(NOT(OR(O4687=N4687,P4687=N4687)),"conflict","change"))</f>
        <v>same</v>
      </c>
      <c r="W4687" s="55">
        <f>U4687-G4687</f>
        <v>-0.23412000000000005</v>
      </c>
    </row>
    <row r="4688" spans="1:23" ht="21" outlineLevel="1" collapsed="1" x14ac:dyDescent="0.4">
      <c r="C4688" s="29" t="s">
        <v>6521</v>
      </c>
      <c r="D4688" s="34">
        <f>SUBTOTAL(9,D4687:D4687)</f>
        <v>547983</v>
      </c>
      <c r="E4688" s="34">
        <f>SUBTOTAL(9,E4687:E4687)</f>
        <v>96162</v>
      </c>
      <c r="F4688" s="33">
        <f>SUBTOTAL(9,F4687:F4687)</f>
        <v>0.72750000000000004</v>
      </c>
      <c r="G4688" s="33">
        <f>SUBTOTAL(9,G4687:G4687)</f>
        <v>0.24249999999999999</v>
      </c>
      <c r="I4688" s="33">
        <f>SUBTOTAL(9,I4687:I4687)</f>
        <v>0.97</v>
      </c>
      <c r="J4688" s="35"/>
      <c r="O4688" s="53"/>
      <c r="P4688" s="54"/>
      <c r="Q4688" s="31"/>
      <c r="T4688" s="13">
        <f t="shared" si="73"/>
        <v>0</v>
      </c>
      <c r="U4688">
        <f>SUBTOTAL(9,U4687:U4687)</f>
        <v>8.3799999999999378E-3</v>
      </c>
      <c r="W4688" s="55">
        <f>SUBTOTAL(9,W4687:W4687)</f>
        <v>-0.23412000000000005</v>
      </c>
    </row>
    <row r="4689" spans="1:23" ht="21" hidden="1" outlineLevel="2" x14ac:dyDescent="0.4">
      <c r="A4689" t="s">
        <v>6354</v>
      </c>
      <c r="B4689" t="s">
        <v>6355</v>
      </c>
      <c r="C4689" t="s">
        <v>6356</v>
      </c>
      <c r="D4689" s="34">
        <v>141382</v>
      </c>
      <c r="E4689" s="34">
        <v>4241</v>
      </c>
      <c r="F4689" s="33">
        <v>4.2409999999999997</v>
      </c>
      <c r="G4689" s="33">
        <v>1.0208999999999999</v>
      </c>
      <c r="H4689">
        <v>2.9996746403361105</v>
      </c>
      <c r="I4689" s="33">
        <v>5.2618999999999998</v>
      </c>
      <c r="J4689" s="35">
        <f>G4689/I4689</f>
        <v>0.1940173701514662</v>
      </c>
      <c r="K4689">
        <v>1</v>
      </c>
      <c r="L4689">
        <v>1.2407215279415231</v>
      </c>
      <c r="M4689">
        <v>1</v>
      </c>
      <c r="N4689" t="s">
        <v>34</v>
      </c>
      <c r="O4689" s="53" t="s">
        <v>34</v>
      </c>
      <c r="P4689" s="54" t="str">
        <f>'Sheet1 (2)'!O2444</f>
        <v>A</v>
      </c>
      <c r="Q4689" s="31" t="str">
        <f>IF(U4689="same",N4689,IF(O4689=N4689,P4689,O4689))</f>
        <v>A</v>
      </c>
      <c r="R4689">
        <f>VLOOKUP(IF(V4689="same",N4689,IF(O4689=N4689,P4689,O4689)),$AA$2:$AL$8,9,FALSE)</f>
        <v>0.15</v>
      </c>
      <c r="S4689" s="11">
        <f>(L4689-M4689)/L4689</f>
        <v>0.19401737015146614</v>
      </c>
      <c r="T4689" s="13">
        <f t="shared" si="73"/>
        <v>0.15</v>
      </c>
      <c r="U4689">
        <f>IFERROR(T4689*I4689,0)</f>
        <v>0.7892849999999999</v>
      </c>
      <c r="V4689" t="str">
        <f>IF(AND(N4689=O4689,P4689=N4689),"same",IF(NOT(OR(O4689=N4689,P4689=N4689)),"conflict","change"))</f>
        <v>same</v>
      </c>
      <c r="W4689" s="55">
        <f>U4689-G4689</f>
        <v>-0.23161500000000002</v>
      </c>
    </row>
    <row r="4690" spans="1:23" ht="21" outlineLevel="1" collapsed="1" x14ac:dyDescent="0.4">
      <c r="C4690" s="29" t="s">
        <v>6357</v>
      </c>
      <c r="D4690" s="34">
        <f>SUBTOTAL(9,D4689:D4689)</f>
        <v>141382</v>
      </c>
      <c r="E4690" s="34">
        <f>SUBTOTAL(9,E4689:E4689)</f>
        <v>4241</v>
      </c>
      <c r="F4690" s="33">
        <f>SUBTOTAL(9,F4689:F4689)</f>
        <v>4.2409999999999997</v>
      </c>
      <c r="G4690" s="33">
        <f>SUBTOTAL(9,G4689:G4689)</f>
        <v>1.0208999999999999</v>
      </c>
      <c r="I4690" s="33">
        <f>SUBTOTAL(9,I4689:I4689)</f>
        <v>5.2618999999999998</v>
      </c>
      <c r="J4690" s="35"/>
      <c r="O4690" s="53"/>
      <c r="P4690" s="54"/>
      <c r="Q4690" s="31"/>
      <c r="T4690" s="13">
        <f t="shared" si="73"/>
        <v>0</v>
      </c>
      <c r="U4690">
        <f>SUBTOTAL(9,U4689:U4689)</f>
        <v>0.7892849999999999</v>
      </c>
      <c r="W4690" s="55">
        <f>SUBTOTAL(9,W4689:W4689)</f>
        <v>-0.23161500000000002</v>
      </c>
    </row>
    <row r="4691" spans="1:23" ht="21" hidden="1" outlineLevel="2" collapsed="1" x14ac:dyDescent="0.4">
      <c r="A4691" t="s">
        <v>6462</v>
      </c>
      <c r="B4691" t="s">
        <v>6463</v>
      </c>
      <c r="C4691" t="s">
        <v>6464</v>
      </c>
      <c r="D4691" s="34">
        <v>18138</v>
      </c>
      <c r="E4691" s="34">
        <v>2060</v>
      </c>
      <c r="F4691" s="33">
        <v>1.6854</v>
      </c>
      <c r="G4691" s="33">
        <v>0.56170000000000009</v>
      </c>
      <c r="H4691">
        <v>11.357371264748043</v>
      </c>
      <c r="I4691" s="33">
        <v>2.2471000000000001</v>
      </c>
      <c r="J4691" s="35">
        <f>G4691/I4691</f>
        <v>0.24996662364825778</v>
      </c>
      <c r="K4691">
        <v>0.81815533980582533</v>
      </c>
      <c r="L4691">
        <v>1.0908252427184466</v>
      </c>
      <c r="M4691">
        <v>0.61</v>
      </c>
      <c r="N4691" t="s">
        <v>34</v>
      </c>
      <c r="O4691" s="53" t="s">
        <v>34</v>
      </c>
      <c r="P4691" s="54" t="str">
        <f>'Sheet1 (2)'!O1578</f>
        <v>A</v>
      </c>
      <c r="Q4691" s="31" t="str">
        <f>IF(U4691="same",N4691,IF(O4691=N4691,P4691,O4691))</f>
        <v>A</v>
      </c>
      <c r="R4691">
        <f>VLOOKUP(IF(V4691="same",N4691,IF(O4691=N4691,P4691,O4691)),$AA$2:$AL$8,9,FALSE)</f>
        <v>0.15</v>
      </c>
      <c r="S4691" s="11">
        <f>(L4691-M4691)/L4691</f>
        <v>0.44079035200925637</v>
      </c>
      <c r="T4691" s="13">
        <f t="shared" si="73"/>
        <v>0.15</v>
      </c>
      <c r="U4691">
        <f>IFERROR(T4691*I4691,0)</f>
        <v>0.337065</v>
      </c>
      <c r="V4691" t="str">
        <f>IF(AND(N4691=O4691,P4691=N4691),"same",IF(NOT(OR(O4691=N4691,P4691=N4691)),"conflict","change"))</f>
        <v>same</v>
      </c>
      <c r="W4691" s="55">
        <f>U4691-G4691</f>
        <v>-0.22463500000000008</v>
      </c>
    </row>
    <row r="4692" spans="1:23" ht="21" outlineLevel="1" collapsed="1" x14ac:dyDescent="0.4">
      <c r="C4692" s="29" t="s">
        <v>6465</v>
      </c>
      <c r="D4692" s="34">
        <f>SUBTOTAL(9,D4691:D4691)</f>
        <v>18138</v>
      </c>
      <c r="E4692" s="34">
        <f>SUBTOTAL(9,E4691:E4691)</f>
        <v>2060</v>
      </c>
      <c r="F4692" s="33">
        <f>SUBTOTAL(9,F4691:F4691)</f>
        <v>1.6854</v>
      </c>
      <c r="G4692" s="33">
        <f>SUBTOTAL(9,G4691:G4691)</f>
        <v>0.56170000000000009</v>
      </c>
      <c r="I4692" s="33">
        <f>SUBTOTAL(9,I4691:I4691)</f>
        <v>2.2471000000000001</v>
      </c>
      <c r="J4692" s="35"/>
      <c r="O4692" s="53"/>
      <c r="P4692" s="54"/>
      <c r="Q4692" s="31"/>
      <c r="T4692" s="13">
        <f t="shared" si="73"/>
        <v>0</v>
      </c>
      <c r="U4692">
        <f>SUBTOTAL(9,U4691:U4691)</f>
        <v>0.337065</v>
      </c>
      <c r="W4692" s="55">
        <f>SUBTOTAL(9,W4691:W4691)</f>
        <v>-0.22463500000000008</v>
      </c>
    </row>
    <row r="4693" spans="1:23" ht="21" hidden="1" outlineLevel="2" collapsed="1" x14ac:dyDescent="0.4">
      <c r="A4693" t="s">
        <v>4687</v>
      </c>
      <c r="B4693" t="s">
        <v>4688</v>
      </c>
      <c r="C4693" t="s">
        <v>4689</v>
      </c>
      <c r="D4693" s="34">
        <v>714369</v>
      </c>
      <c r="E4693" s="34">
        <v>60613</v>
      </c>
      <c r="F4693" s="33">
        <v>35.253500000000003</v>
      </c>
      <c r="G4693" s="33">
        <v>11.749499999999999</v>
      </c>
      <c r="H4693">
        <v>8.4848306687440243</v>
      </c>
      <c r="I4693" s="33">
        <v>47.003</v>
      </c>
      <c r="J4693" s="35">
        <f>G4693/I4693</f>
        <v>0.24997340595281151</v>
      </c>
      <c r="K4693">
        <v>0.5816161549502582</v>
      </c>
      <c r="L4693">
        <v>0.77546070974873382</v>
      </c>
      <c r="M4693">
        <v>0.3</v>
      </c>
      <c r="N4693" t="s">
        <v>37</v>
      </c>
      <c r="O4693" s="53" t="s">
        <v>37</v>
      </c>
      <c r="P4693" s="54" t="str">
        <f>'Sheet1 (2)'!O172</f>
        <v>B</v>
      </c>
      <c r="Q4693" s="31" t="str">
        <f>IF(U4693="same",N4693,IF(O4693=N4693,P4693,O4693))</f>
        <v>B</v>
      </c>
      <c r="R4693">
        <f>VLOOKUP(IF(V4693="same",N4693,IF(O4693=N4693,P4693,O4693)),$AA$2:$AL$8,9,FALSE)</f>
        <v>0.25</v>
      </c>
      <c r="S4693" s="11">
        <f>(L4693-M4693)/L4693</f>
        <v>0.61313320426355766</v>
      </c>
      <c r="T4693" s="13">
        <f t="shared" si="73"/>
        <v>0.25</v>
      </c>
      <c r="U4693">
        <f>IFERROR(T4693*I4693,0)</f>
        <v>11.75075</v>
      </c>
      <c r="V4693" t="str">
        <f>IF(AND(N4693=O4693,P4693=N4693),"same",IF(NOT(OR(O4693=N4693,P4693=N4693)),"conflict","change"))</f>
        <v>same</v>
      </c>
      <c r="W4693" s="55">
        <f>U4693-G4693</f>
        <v>1.2500000000006395E-3</v>
      </c>
    </row>
    <row r="4694" spans="1:23" ht="21" hidden="1" outlineLevel="2" x14ac:dyDescent="0.4">
      <c r="A4694" t="s">
        <v>4690</v>
      </c>
      <c r="B4694" t="s">
        <v>4688</v>
      </c>
      <c r="C4694" t="s">
        <v>4689</v>
      </c>
      <c r="D4694" s="34">
        <v>38813</v>
      </c>
      <c r="E4694" s="34">
        <v>1287</v>
      </c>
      <c r="F4694" s="33">
        <v>0.50570000000000004</v>
      </c>
      <c r="G4694" s="33">
        <v>0.16829999999999998</v>
      </c>
      <c r="H4694">
        <v>3.3158993120861568</v>
      </c>
      <c r="I4694" s="33">
        <v>0.67400000000000004</v>
      </c>
      <c r="J4694" s="35">
        <f>G4694/I4694</f>
        <v>0.24970326409495544</v>
      </c>
      <c r="K4694">
        <v>0.39292929292929296</v>
      </c>
      <c r="L4694">
        <v>0.52369852369852365</v>
      </c>
      <c r="M4694">
        <v>0.3</v>
      </c>
      <c r="N4694" t="s">
        <v>34</v>
      </c>
      <c r="O4694" s="53" t="s">
        <v>34</v>
      </c>
      <c r="P4694" s="54" t="str">
        <f>'Sheet1 (2)'!O509</f>
        <v>A</v>
      </c>
      <c r="Q4694" s="31" t="str">
        <f>IF(U4694="same",N4694,IF(O4694=N4694,P4694,O4694))</f>
        <v>A</v>
      </c>
      <c r="R4694">
        <f>VLOOKUP(IF(V4694="same",N4694,IF(O4694=N4694,P4694,O4694)),$AA$2:$AL$8,9,FALSE)</f>
        <v>0.15</v>
      </c>
      <c r="S4694" s="11">
        <f>(L4694-M4694)/L4694</f>
        <v>0.42715133531157268</v>
      </c>
      <c r="T4694" s="13">
        <f t="shared" si="73"/>
        <v>0.15</v>
      </c>
      <c r="U4694">
        <f>IFERROR(T4694*I4694,0)</f>
        <v>0.10110000000000001</v>
      </c>
      <c r="V4694" t="str">
        <f>IF(AND(N4694=O4694,P4694=N4694),"same",IF(NOT(OR(O4694=N4694,P4694=N4694)),"conflict","change"))</f>
        <v>same</v>
      </c>
      <c r="W4694" s="55">
        <f>U4694-G4694</f>
        <v>-6.7199999999999968E-2</v>
      </c>
    </row>
    <row r="4695" spans="1:23" ht="21" hidden="1" outlineLevel="2" x14ac:dyDescent="0.4">
      <c r="A4695" t="s">
        <v>4691</v>
      </c>
      <c r="B4695" t="s">
        <v>4688</v>
      </c>
      <c r="C4695" t="s">
        <v>4689</v>
      </c>
      <c r="D4695" s="34">
        <v>35404</v>
      </c>
      <c r="E4695" s="34">
        <v>1473</v>
      </c>
      <c r="F4695" s="33">
        <v>0.57240000000000002</v>
      </c>
      <c r="G4695" s="33">
        <v>0.19059999999999999</v>
      </c>
      <c r="H4695">
        <v>4.1605468308665685</v>
      </c>
      <c r="I4695" s="33">
        <v>0.76300000000000001</v>
      </c>
      <c r="J4695" s="35">
        <f>G4695/I4695</f>
        <v>0.24980340760157271</v>
      </c>
      <c r="K4695">
        <v>0.38859470468431773</v>
      </c>
      <c r="L4695">
        <v>0.51799049558723698</v>
      </c>
      <c r="M4695">
        <v>0.3</v>
      </c>
      <c r="N4695" t="s">
        <v>34</v>
      </c>
      <c r="O4695" s="53" t="s">
        <v>34</v>
      </c>
      <c r="P4695" s="54" t="str">
        <f>'Sheet1 (2)'!O729</f>
        <v>A</v>
      </c>
      <c r="Q4695" s="31" t="str">
        <f>IF(U4695="same",N4695,IF(O4695=N4695,P4695,O4695))</f>
        <v>A</v>
      </c>
      <c r="R4695">
        <f>VLOOKUP(IF(V4695="same",N4695,IF(O4695=N4695,P4695,O4695)),$AA$2:$AL$8,9,FALSE)</f>
        <v>0.15</v>
      </c>
      <c r="S4695" s="11">
        <f>(L4695-M4695)/L4695</f>
        <v>0.42083879423328974</v>
      </c>
      <c r="T4695" s="13">
        <f t="shared" si="73"/>
        <v>0.15</v>
      </c>
      <c r="U4695">
        <f>IFERROR(T4695*I4695,0)</f>
        <v>0.11445</v>
      </c>
      <c r="V4695" t="str">
        <f>IF(AND(N4695=O4695,P4695=N4695),"same",IF(NOT(OR(O4695=N4695,P4695=N4695)),"conflict","change"))</f>
        <v>same</v>
      </c>
      <c r="W4695" s="55">
        <f>U4695-G4695</f>
        <v>-7.6149999999999995E-2</v>
      </c>
    </row>
    <row r="4696" spans="1:23" ht="21" hidden="1" outlineLevel="2" x14ac:dyDescent="0.4">
      <c r="A4696" t="s">
        <v>4692</v>
      </c>
      <c r="B4696" t="s">
        <v>4688</v>
      </c>
      <c r="C4696" t="s">
        <v>4689</v>
      </c>
      <c r="D4696" s="34">
        <v>57630</v>
      </c>
      <c r="E4696" s="34">
        <v>15</v>
      </c>
      <c r="F4696" s="33">
        <v>7.4999999999999997E-3</v>
      </c>
      <c r="G4696" s="33">
        <v>2.5000000000000001E-3</v>
      </c>
      <c r="H4696">
        <v>2.6028110359187923E-2</v>
      </c>
      <c r="I4696" s="33">
        <v>0.01</v>
      </c>
      <c r="J4696" s="35">
        <f>G4696/I4696</f>
        <v>0.25</v>
      </c>
      <c r="K4696">
        <v>0.5</v>
      </c>
      <c r="L4696">
        <v>0.66666666666666663</v>
      </c>
      <c r="M4696">
        <v>0.3</v>
      </c>
      <c r="N4696" t="s">
        <v>37</v>
      </c>
      <c r="O4696" s="53" t="s">
        <v>37</v>
      </c>
      <c r="P4696" s="54" t="str">
        <f>'Sheet1 (2)'!O1596</f>
        <v>B</v>
      </c>
      <c r="Q4696" s="31" t="str">
        <f>IF(U4696="same",N4696,IF(O4696=N4696,P4696,O4696))</f>
        <v>B</v>
      </c>
      <c r="R4696">
        <f>VLOOKUP(IF(V4696="same",N4696,IF(O4696=N4696,P4696,O4696)),$AA$2:$AL$8,9,FALSE)</f>
        <v>0.25</v>
      </c>
      <c r="S4696" s="11">
        <f>(L4696-M4696)/L4696</f>
        <v>0.55000000000000004</v>
      </c>
      <c r="T4696" s="13">
        <f t="shared" si="73"/>
        <v>0.25</v>
      </c>
      <c r="U4696">
        <f>IFERROR(T4696*I4696,0)</f>
        <v>2.5000000000000001E-3</v>
      </c>
      <c r="V4696" t="str">
        <f>IF(AND(N4696=O4696,P4696=N4696),"same",IF(NOT(OR(O4696=N4696,P4696=N4696)),"conflict","change"))</f>
        <v>same</v>
      </c>
      <c r="W4696" s="55">
        <f>U4696-G4696</f>
        <v>0</v>
      </c>
    </row>
    <row r="4697" spans="1:23" ht="21" hidden="1" outlineLevel="2" x14ac:dyDescent="0.4">
      <c r="A4697" t="s">
        <v>4693</v>
      </c>
      <c r="B4697" t="s">
        <v>4688</v>
      </c>
      <c r="C4697" t="s">
        <v>4689</v>
      </c>
      <c r="D4697" s="34">
        <v>42363</v>
      </c>
      <c r="E4697" s="34">
        <v>1387</v>
      </c>
      <c r="F4697" s="33">
        <v>0.48000000000000004</v>
      </c>
      <c r="G4697" s="33">
        <v>0.16</v>
      </c>
      <c r="H4697">
        <v>3.2740835162759954</v>
      </c>
      <c r="I4697" s="33">
        <v>0.64</v>
      </c>
      <c r="J4697" s="35">
        <f>G4697/I4697</f>
        <v>0.25</v>
      </c>
      <c r="K4697">
        <v>0.34607065609228554</v>
      </c>
      <c r="L4697">
        <v>0.46142754145638065</v>
      </c>
      <c r="M4697">
        <v>0.3</v>
      </c>
      <c r="N4697" t="s">
        <v>37</v>
      </c>
      <c r="O4697" s="53" t="s">
        <v>37</v>
      </c>
      <c r="P4697" s="54" t="str">
        <f>'Sheet1 (2)'!O1944</f>
        <v>B</v>
      </c>
      <c r="Q4697" s="31" t="str">
        <f>IF(U4697="same",N4697,IF(O4697=N4697,P4697,O4697))</f>
        <v>B</v>
      </c>
      <c r="R4697">
        <f>VLOOKUP(IF(V4697="same",N4697,IF(O4697=N4697,P4697,O4697)),$AA$2:$AL$8,9,FALSE)</f>
        <v>0.25</v>
      </c>
      <c r="S4697" s="11">
        <f>(L4697-M4697)/L4697</f>
        <v>0.34984375000000001</v>
      </c>
      <c r="T4697" s="13">
        <f t="shared" si="73"/>
        <v>0.25</v>
      </c>
      <c r="U4697">
        <f>IFERROR(T4697*I4697,0)</f>
        <v>0.16</v>
      </c>
      <c r="V4697" t="str">
        <f>IF(AND(N4697=O4697,P4697=N4697),"same",IF(NOT(OR(O4697=N4697,P4697=N4697)),"conflict","change"))</f>
        <v>same</v>
      </c>
      <c r="W4697" s="55">
        <f>U4697-G4697</f>
        <v>0</v>
      </c>
    </row>
    <row r="4698" spans="1:23" ht="21" hidden="1" outlineLevel="2" x14ac:dyDescent="0.4">
      <c r="A4698" t="s">
        <v>4694</v>
      </c>
      <c r="B4698" t="s">
        <v>4688</v>
      </c>
      <c r="C4698" t="s">
        <v>4689</v>
      </c>
      <c r="D4698" s="34">
        <v>716967</v>
      </c>
      <c r="E4698" s="34">
        <v>61837</v>
      </c>
      <c r="F4698" s="33">
        <v>34.991</v>
      </c>
      <c r="G4698" s="33">
        <v>11.660999999999998</v>
      </c>
      <c r="H4698">
        <v>8.6248042099566646</v>
      </c>
      <c r="I4698" s="33">
        <v>46.652000000000001</v>
      </c>
      <c r="J4698" s="35">
        <f>G4698/I4698</f>
        <v>0.24995712938352049</v>
      </c>
      <c r="K4698">
        <v>0.56585862832931744</v>
      </c>
      <c r="L4698">
        <v>0.75443504697834629</v>
      </c>
      <c r="M4698">
        <v>0.3</v>
      </c>
      <c r="N4698" t="s">
        <v>37</v>
      </c>
      <c r="O4698" s="53" t="s">
        <v>37</v>
      </c>
      <c r="P4698" s="54" t="str">
        <f>'Sheet1 (2)'!O2119</f>
        <v>B</v>
      </c>
      <c r="Q4698" s="31" t="str">
        <f>IF(U4698="same",N4698,IF(O4698=N4698,P4698,O4698))</f>
        <v>B</v>
      </c>
      <c r="R4698">
        <f>VLOOKUP(IF(V4698="same",N4698,IF(O4698=N4698,P4698,O4698)),$AA$2:$AL$8,9,FALSE)</f>
        <v>0.25</v>
      </c>
      <c r="S4698" s="11">
        <f>(L4698-M4698)/L4698</f>
        <v>0.60235145331389861</v>
      </c>
      <c r="T4698" s="13">
        <f t="shared" si="73"/>
        <v>0.25</v>
      </c>
      <c r="U4698">
        <f>IFERROR(T4698*I4698,0)</f>
        <v>11.663</v>
      </c>
      <c r="V4698" t="str">
        <f>IF(AND(N4698=O4698,P4698=N4698),"same",IF(NOT(OR(O4698=N4698,P4698=N4698)),"conflict","change"))</f>
        <v>same</v>
      </c>
      <c r="W4698" s="55">
        <f>U4698-G4698</f>
        <v>2.0000000000024443E-3</v>
      </c>
    </row>
    <row r="4699" spans="1:23" ht="21" hidden="1" outlineLevel="2" x14ac:dyDescent="0.4">
      <c r="A4699" t="s">
        <v>4695</v>
      </c>
      <c r="B4699" t="s">
        <v>4688</v>
      </c>
      <c r="C4699" t="s">
        <v>4689</v>
      </c>
      <c r="D4699" s="34">
        <v>393129</v>
      </c>
      <c r="E4699" s="34">
        <v>10035</v>
      </c>
      <c r="F4699" s="33">
        <v>3.8099999999999996</v>
      </c>
      <c r="G4699" s="33">
        <v>1.27</v>
      </c>
      <c r="H4699">
        <v>2.5525972390741969</v>
      </c>
      <c r="I4699" s="33">
        <v>5.08</v>
      </c>
      <c r="J4699" s="35">
        <f>G4699/I4699</f>
        <v>0.25</v>
      </c>
      <c r="K4699">
        <v>0.37967115097159937</v>
      </c>
      <c r="L4699">
        <v>0.50622820129546586</v>
      </c>
      <c r="M4699">
        <v>0.3</v>
      </c>
      <c r="N4699" t="s">
        <v>37</v>
      </c>
      <c r="O4699" s="53" t="s">
        <v>37</v>
      </c>
      <c r="P4699" s="54" t="str">
        <f>'Sheet1 (2)'!O2208</f>
        <v>B</v>
      </c>
      <c r="Q4699" s="31" t="str">
        <f>IF(U4699="same",N4699,IF(O4699=N4699,P4699,O4699))</f>
        <v>B</v>
      </c>
      <c r="R4699">
        <f>VLOOKUP(IF(V4699="same",N4699,IF(O4699=N4699,P4699,O4699)),$AA$2:$AL$8,9,FALSE)</f>
        <v>0.25</v>
      </c>
      <c r="S4699" s="11">
        <f>(L4699-M4699)/L4699</f>
        <v>0.40738188976377954</v>
      </c>
      <c r="T4699" s="13">
        <f t="shared" si="73"/>
        <v>0.25</v>
      </c>
      <c r="U4699">
        <f>IFERROR(T4699*I4699,0)</f>
        <v>1.27</v>
      </c>
      <c r="V4699" t="str">
        <f>IF(AND(N4699=O4699,P4699=N4699),"same",IF(NOT(OR(O4699=N4699,P4699=N4699)),"conflict","change"))</f>
        <v>same</v>
      </c>
      <c r="W4699" s="55">
        <f>U4699-G4699</f>
        <v>0</v>
      </c>
    </row>
    <row r="4700" spans="1:23" ht="21" hidden="1" outlineLevel="2" x14ac:dyDescent="0.4">
      <c r="A4700" t="s">
        <v>4696</v>
      </c>
      <c r="B4700" t="s">
        <v>4688</v>
      </c>
      <c r="C4700" t="s">
        <v>4689</v>
      </c>
      <c r="D4700" s="34">
        <v>384558</v>
      </c>
      <c r="E4700" s="34">
        <v>12415</v>
      </c>
      <c r="F4700" s="33">
        <v>4.53</v>
      </c>
      <c r="G4700" s="33">
        <v>1.51</v>
      </c>
      <c r="H4700">
        <v>3.2283816745458425</v>
      </c>
      <c r="I4700" s="33">
        <v>6.04</v>
      </c>
      <c r="J4700" s="35">
        <f>G4700/I4700</f>
        <v>0.25</v>
      </c>
      <c r="K4700">
        <v>0.36488119210632297</v>
      </c>
      <c r="L4700">
        <v>0.48650825614176402</v>
      </c>
      <c r="M4700">
        <v>0.3</v>
      </c>
      <c r="N4700" t="s">
        <v>37</v>
      </c>
      <c r="O4700" s="53" t="s">
        <v>37</v>
      </c>
      <c r="P4700" s="54" t="str">
        <f>'Sheet1 (2)'!O2776</f>
        <v>B</v>
      </c>
      <c r="Q4700" s="31" t="str">
        <f>IF(U4700="same",N4700,IF(O4700=N4700,P4700,O4700))</f>
        <v>B</v>
      </c>
      <c r="R4700">
        <f>VLOOKUP(IF(V4700="same",N4700,IF(O4700=N4700,P4700,O4700)),$AA$2:$AL$8,9,FALSE)</f>
        <v>0.25</v>
      </c>
      <c r="S4700" s="11">
        <f>(L4700-M4700)/L4700</f>
        <v>0.38336092715231795</v>
      </c>
      <c r="T4700" s="13">
        <f t="shared" si="73"/>
        <v>0.25</v>
      </c>
      <c r="U4700">
        <f>IFERROR(T4700*I4700,0)</f>
        <v>1.51</v>
      </c>
      <c r="V4700" t="str">
        <f>IF(AND(N4700=O4700,P4700=N4700),"same",IF(NOT(OR(O4700=N4700,P4700=N4700)),"conflict","change"))</f>
        <v>same</v>
      </c>
      <c r="W4700" s="55">
        <f>U4700-G4700</f>
        <v>0</v>
      </c>
    </row>
    <row r="4701" spans="1:23" ht="21" hidden="1" outlineLevel="2" x14ac:dyDescent="0.4">
      <c r="A4701" t="s">
        <v>4697</v>
      </c>
      <c r="B4701" t="s">
        <v>4688</v>
      </c>
      <c r="C4701" t="s">
        <v>4689</v>
      </c>
      <c r="D4701" s="34">
        <v>40580</v>
      </c>
      <c r="E4701" s="34">
        <v>2614</v>
      </c>
      <c r="F4701" s="33">
        <v>0.90750000000000008</v>
      </c>
      <c r="G4701" s="33">
        <v>0.30249999999999999</v>
      </c>
      <c r="H4701">
        <v>6.4415968457368162</v>
      </c>
      <c r="I4701" s="33">
        <v>1.21</v>
      </c>
      <c r="J4701" s="35">
        <f>G4701/I4701</f>
        <v>0.25</v>
      </c>
      <c r="K4701">
        <v>0.34716908951798015</v>
      </c>
      <c r="L4701">
        <v>0.46289211935730679</v>
      </c>
      <c r="M4701">
        <v>0.3</v>
      </c>
      <c r="N4701" t="s">
        <v>37</v>
      </c>
      <c r="O4701" s="53" t="s">
        <v>37</v>
      </c>
      <c r="P4701" s="54" t="str">
        <f>'Sheet1 (2)'!O2978</f>
        <v>B</v>
      </c>
      <c r="Q4701" s="31" t="str">
        <f>IF(U4701="same",N4701,IF(O4701=N4701,P4701,O4701))</f>
        <v>B</v>
      </c>
      <c r="R4701">
        <f>VLOOKUP(IF(V4701="same",N4701,IF(O4701=N4701,P4701,O4701)),$AA$2:$AL$8,9,FALSE)</f>
        <v>0.25</v>
      </c>
      <c r="S4701" s="11">
        <f>(L4701-M4701)/L4701</f>
        <v>0.35190082644628096</v>
      </c>
      <c r="T4701" s="13">
        <f t="shared" si="73"/>
        <v>0.25</v>
      </c>
      <c r="U4701">
        <f>IFERROR(T4701*I4701,0)</f>
        <v>0.30249999999999999</v>
      </c>
      <c r="V4701" t="str">
        <f>IF(AND(N4701=O4701,P4701=N4701),"same",IF(NOT(OR(O4701=N4701,P4701=N4701)),"conflict","change"))</f>
        <v>same</v>
      </c>
      <c r="W4701" s="55">
        <f>U4701-G4701</f>
        <v>0</v>
      </c>
    </row>
    <row r="4702" spans="1:23" ht="21" hidden="1" outlineLevel="2" x14ac:dyDescent="0.4">
      <c r="A4702" t="s">
        <v>4698</v>
      </c>
      <c r="B4702" t="s">
        <v>4688</v>
      </c>
      <c r="C4702" t="s">
        <v>4689</v>
      </c>
      <c r="D4702" s="34">
        <v>714035</v>
      </c>
      <c r="E4702" s="34">
        <v>47807</v>
      </c>
      <c r="F4702" s="33">
        <v>39.820799999999998</v>
      </c>
      <c r="G4702" s="33">
        <v>13.270199999999999</v>
      </c>
      <c r="H4702">
        <v>6.6953300608513588</v>
      </c>
      <c r="I4702" s="33">
        <v>53.090999999999994</v>
      </c>
      <c r="J4702" s="35">
        <f>G4702/I4702</f>
        <v>0.24995196926032662</v>
      </c>
      <c r="K4702">
        <v>0.83294914970610989</v>
      </c>
      <c r="L4702">
        <v>1.1105277469826593</v>
      </c>
      <c r="M4702">
        <v>0.3</v>
      </c>
      <c r="N4702" t="s">
        <v>37</v>
      </c>
      <c r="O4702" s="53" t="s">
        <v>37</v>
      </c>
      <c r="P4702" s="54" t="str">
        <f>'Sheet1 (2)'!O3561</f>
        <v>B</v>
      </c>
      <c r="Q4702" s="31" t="str">
        <f>IF(U4702="same",N4702,IF(O4702=N4702,P4702,O4702))</f>
        <v>B</v>
      </c>
      <c r="R4702">
        <f>VLOOKUP(IF(V4702="same",N4702,IF(O4702=N4702,P4702,O4702)),$AA$2:$AL$8,9,FALSE)</f>
        <v>0.25</v>
      </c>
      <c r="S4702" s="11">
        <f>(L4702-M4702)/L4702</f>
        <v>0.72985816805108206</v>
      </c>
      <c r="T4702" s="13">
        <f t="shared" si="73"/>
        <v>0.25</v>
      </c>
      <c r="U4702">
        <f>IFERROR(T4702*I4702,0)</f>
        <v>13.272749999999998</v>
      </c>
      <c r="V4702" t="str">
        <f>IF(AND(N4702=O4702,P4702=N4702),"same",IF(NOT(OR(O4702=N4702,P4702=N4702)),"conflict","change"))</f>
        <v>same</v>
      </c>
      <c r="W4702" s="55">
        <f>U4702-G4702</f>
        <v>2.5499999999993861E-3</v>
      </c>
    </row>
    <row r="4703" spans="1:23" ht="21" hidden="1" outlineLevel="2" x14ac:dyDescent="0.4">
      <c r="A4703" t="s">
        <v>4699</v>
      </c>
      <c r="B4703" t="s">
        <v>4688</v>
      </c>
      <c r="C4703" t="s">
        <v>4689</v>
      </c>
      <c r="D4703" s="34">
        <v>34625</v>
      </c>
      <c r="E4703" s="34">
        <v>1654</v>
      </c>
      <c r="F4703" s="33">
        <v>0.64300000000000002</v>
      </c>
      <c r="G4703" s="33">
        <v>0.214</v>
      </c>
      <c r="H4703">
        <v>4.7768953068592062</v>
      </c>
      <c r="I4703" s="33">
        <v>0.85699999999999998</v>
      </c>
      <c r="J4703" s="35">
        <f>G4703/I4703</f>
        <v>0.24970828471411902</v>
      </c>
      <c r="K4703">
        <v>0.38875453446191049</v>
      </c>
      <c r="L4703">
        <v>0.51813784764207982</v>
      </c>
      <c r="M4703">
        <v>0.3</v>
      </c>
      <c r="N4703" t="s">
        <v>34</v>
      </c>
      <c r="O4703" s="53" t="s">
        <v>34</v>
      </c>
      <c r="P4703" s="54" t="str">
        <f>'Sheet1 (2)'!O3594</f>
        <v>A</v>
      </c>
      <c r="Q4703" s="31" t="str">
        <f>IF(U4703="same",N4703,IF(O4703=N4703,P4703,O4703))</f>
        <v>A</v>
      </c>
      <c r="R4703">
        <f>VLOOKUP(IF(V4703="same",N4703,IF(O4703=N4703,P4703,O4703)),$AA$2:$AL$8,9,FALSE)</f>
        <v>0.15</v>
      </c>
      <c r="S4703" s="11">
        <f>(L4703-M4703)/L4703</f>
        <v>0.42100350058343061</v>
      </c>
      <c r="T4703" s="13">
        <f t="shared" si="73"/>
        <v>0.15</v>
      </c>
      <c r="U4703">
        <f>IFERROR(T4703*I4703,0)</f>
        <v>0.12855</v>
      </c>
      <c r="V4703" t="str">
        <f>IF(AND(N4703=O4703,P4703=N4703),"same",IF(NOT(OR(O4703=N4703,P4703=N4703)),"conflict","change"))</f>
        <v>same</v>
      </c>
      <c r="W4703" s="55">
        <f>U4703-G4703</f>
        <v>-8.5449999999999998E-2</v>
      </c>
    </row>
    <row r="4704" spans="1:23" ht="21" hidden="1" outlineLevel="2" x14ac:dyDescent="0.4">
      <c r="A4704" t="s">
        <v>4700</v>
      </c>
      <c r="B4704" t="s">
        <v>4688</v>
      </c>
      <c r="C4704" t="s">
        <v>4689</v>
      </c>
      <c r="D4704" s="34">
        <v>44031</v>
      </c>
      <c r="E4704" s="34">
        <v>3191</v>
      </c>
      <c r="F4704" s="33">
        <v>1.1174999999999999</v>
      </c>
      <c r="G4704" s="33">
        <v>0.37250000000000005</v>
      </c>
      <c r="H4704">
        <v>7.2471667688673893</v>
      </c>
      <c r="I4704" s="33">
        <v>1.49</v>
      </c>
      <c r="J4704" s="35">
        <f>G4704/I4704</f>
        <v>0.25000000000000006</v>
      </c>
      <c r="K4704">
        <v>0.35020369790034472</v>
      </c>
      <c r="L4704">
        <v>0.46693826386712628</v>
      </c>
      <c r="M4704">
        <v>0.3</v>
      </c>
      <c r="N4704" t="s">
        <v>37</v>
      </c>
      <c r="O4704" s="53" t="s">
        <v>37</v>
      </c>
      <c r="P4704" s="54" t="str">
        <f>'Sheet1 (2)'!O3790</f>
        <v>B</v>
      </c>
      <c r="Q4704" s="31" t="str">
        <f>IF(U4704="same",N4704,IF(O4704=N4704,P4704,O4704))</f>
        <v>B</v>
      </c>
      <c r="R4704">
        <f>VLOOKUP(IF(V4704="same",N4704,IF(O4704=N4704,P4704,O4704)),$AA$2:$AL$8,9,FALSE)</f>
        <v>0.25</v>
      </c>
      <c r="S4704" s="11">
        <f>(L4704-M4704)/L4704</f>
        <v>0.35751677852348995</v>
      </c>
      <c r="T4704" s="13">
        <f t="shared" si="73"/>
        <v>0.25</v>
      </c>
      <c r="U4704">
        <f>IFERROR(T4704*I4704,0)</f>
        <v>0.3725</v>
      </c>
      <c r="V4704" t="str">
        <f>IF(AND(N4704=O4704,P4704=N4704),"same",IF(NOT(OR(O4704=N4704,P4704=N4704)),"conflict","change"))</f>
        <v>same</v>
      </c>
      <c r="W4704" s="55">
        <f>U4704-G4704</f>
        <v>0</v>
      </c>
    </row>
    <row r="4705" spans="1:23" ht="21" hidden="1" outlineLevel="2" x14ac:dyDescent="0.4">
      <c r="A4705" t="s">
        <v>4701</v>
      </c>
      <c r="B4705" t="s">
        <v>4688</v>
      </c>
      <c r="C4705" t="s">
        <v>4689</v>
      </c>
      <c r="D4705" s="34">
        <v>388385</v>
      </c>
      <c r="E4705" s="34">
        <v>12938</v>
      </c>
      <c r="F4705" s="33">
        <v>4.665</v>
      </c>
      <c r="G4705" s="33">
        <v>1.5550000000000002</v>
      </c>
      <c r="H4705">
        <v>3.3312306088031205</v>
      </c>
      <c r="I4705" s="33">
        <v>6.2200000000000006</v>
      </c>
      <c r="J4705" s="35">
        <f>G4705/I4705</f>
        <v>0.25</v>
      </c>
      <c r="K4705">
        <v>0.36056577523573968</v>
      </c>
      <c r="L4705">
        <v>0.48075436698098634</v>
      </c>
      <c r="M4705">
        <v>0.3</v>
      </c>
      <c r="N4705" t="s">
        <v>37</v>
      </c>
      <c r="O4705" s="53" t="s">
        <v>37</v>
      </c>
      <c r="P4705" s="54" t="str">
        <f>'Sheet1 (2)'!O4251</f>
        <v>B</v>
      </c>
      <c r="Q4705" s="31" t="str">
        <f>IF(U4705="same",N4705,IF(O4705=N4705,P4705,O4705))</f>
        <v>B</v>
      </c>
      <c r="R4705">
        <f>VLOOKUP(IF(V4705="same",N4705,IF(O4705=N4705,P4705,O4705)),$AA$2:$AL$8,9,FALSE)</f>
        <v>0.25</v>
      </c>
      <c r="S4705" s="11">
        <f>(L4705-M4705)/L4705</f>
        <v>0.37598070739549855</v>
      </c>
      <c r="T4705" s="13">
        <f t="shared" si="73"/>
        <v>0.25</v>
      </c>
      <c r="U4705">
        <f>IFERROR(T4705*I4705,0)</f>
        <v>1.5550000000000002</v>
      </c>
      <c r="V4705" t="str">
        <f>IF(AND(N4705=O4705,P4705=N4705),"same",IF(NOT(OR(O4705=N4705,P4705=N4705)),"conflict","change"))</f>
        <v>same</v>
      </c>
      <c r="W4705" s="55">
        <f>U4705-G4705</f>
        <v>0</v>
      </c>
    </row>
    <row r="4706" spans="1:23" ht="21" hidden="1" outlineLevel="2" x14ac:dyDescent="0.4">
      <c r="A4706" t="s">
        <v>4702</v>
      </c>
      <c r="B4706" t="s">
        <v>4688</v>
      </c>
      <c r="C4706" t="s">
        <v>4689</v>
      </c>
      <c r="D4706" s="34">
        <v>44403</v>
      </c>
      <c r="E4706" s="34">
        <v>2640</v>
      </c>
      <c r="F4706" s="33">
        <v>0.92249999999999999</v>
      </c>
      <c r="G4706" s="33">
        <v>0.3075</v>
      </c>
      <c r="H4706">
        <v>5.9455442199851358</v>
      </c>
      <c r="I4706" s="33">
        <v>1.23</v>
      </c>
      <c r="J4706" s="35">
        <f>G4706/I4706</f>
        <v>0.25</v>
      </c>
      <c r="K4706">
        <v>0.34943181818181818</v>
      </c>
      <c r="L4706">
        <v>0.46590909090909088</v>
      </c>
      <c r="M4706">
        <v>0.3</v>
      </c>
      <c r="N4706" t="s">
        <v>37</v>
      </c>
      <c r="O4706" s="53" t="s">
        <v>37</v>
      </c>
      <c r="P4706" s="54" t="str">
        <f>'Sheet1 (2)'!O4788</f>
        <v>B</v>
      </c>
      <c r="Q4706" s="31" t="str">
        <f>IF(U4706="same",N4706,IF(O4706=N4706,P4706,O4706))</f>
        <v>B</v>
      </c>
      <c r="R4706">
        <f>VLOOKUP(IF(V4706="same",N4706,IF(O4706=N4706,P4706,O4706)),$AA$2:$AL$8,9,FALSE)</f>
        <v>0.25</v>
      </c>
      <c r="S4706" s="11">
        <f>(L4706-M4706)/L4706</f>
        <v>0.35609756097560974</v>
      </c>
      <c r="T4706" s="13">
        <f t="shared" si="73"/>
        <v>0.25</v>
      </c>
      <c r="U4706">
        <f>IFERROR(T4706*I4706,0)</f>
        <v>0.3075</v>
      </c>
      <c r="V4706" t="str">
        <f>IF(AND(N4706=O4706,P4706=N4706),"same",IF(NOT(OR(O4706=N4706,P4706=N4706)),"conflict","change"))</f>
        <v>same</v>
      </c>
      <c r="W4706" s="55">
        <f>U4706-G4706</f>
        <v>0</v>
      </c>
    </row>
    <row r="4707" spans="1:23" ht="21" outlineLevel="1" collapsed="1" x14ac:dyDescent="0.4">
      <c r="C4707" s="29" t="s">
        <v>4703</v>
      </c>
      <c r="D4707" s="34">
        <f>SUBTOTAL(9,D4693:D4706)</f>
        <v>3649292</v>
      </c>
      <c r="E4707" s="34">
        <f>SUBTOTAL(9,E4693:E4706)</f>
        <v>219906</v>
      </c>
      <c r="F4707" s="33">
        <f>SUBTOTAL(9,F4693:F4706)</f>
        <v>128.22640000000001</v>
      </c>
      <c r="G4707" s="33">
        <f>SUBTOTAL(9,G4693:G4706)</f>
        <v>42.733599999999996</v>
      </c>
      <c r="I4707" s="33">
        <f>SUBTOTAL(9,I4693:I4706)</f>
        <v>170.95999999999998</v>
      </c>
      <c r="J4707" s="35"/>
      <c r="O4707" s="53"/>
      <c r="P4707" s="54"/>
      <c r="Q4707" s="31"/>
      <c r="T4707" s="13">
        <f t="shared" si="73"/>
        <v>0</v>
      </c>
      <c r="U4707">
        <f>SUBTOTAL(9,U4693:U4706)</f>
        <v>42.510599999999997</v>
      </c>
      <c r="W4707" s="55">
        <f>SUBTOTAL(9,W4693:W4706)</f>
        <v>-0.22299999999999751</v>
      </c>
    </row>
    <row r="4708" spans="1:23" ht="21" hidden="1" outlineLevel="2" x14ac:dyDescent="0.4">
      <c r="A4708" t="s">
        <v>2564</v>
      </c>
      <c r="B4708" t="s">
        <v>2544</v>
      </c>
      <c r="C4708" s="37" t="s">
        <v>2545</v>
      </c>
      <c r="D4708" s="34">
        <v>9320</v>
      </c>
      <c r="E4708" s="34">
        <v>647</v>
      </c>
      <c r="F4708" s="33">
        <v>1.0185</v>
      </c>
      <c r="G4708" s="33">
        <v>0.3392</v>
      </c>
      <c r="H4708">
        <v>6.9420600858369097</v>
      </c>
      <c r="I4708" s="33">
        <v>1.3576999999999999</v>
      </c>
      <c r="J4708" s="35">
        <f>G4708/I4708</f>
        <v>0.2498342785593283</v>
      </c>
      <c r="K4708">
        <v>1.5741885625965997</v>
      </c>
      <c r="L4708">
        <v>2.0984544049459037</v>
      </c>
      <c r="M4708">
        <v>1.5</v>
      </c>
      <c r="N4708" t="s">
        <v>37</v>
      </c>
      <c r="O4708" s="53" t="s">
        <v>34</v>
      </c>
      <c r="P4708" s="54" t="str">
        <f>'Sheet1 (2)'!O2836</f>
        <v>B</v>
      </c>
      <c r="Q4708" s="31" t="str">
        <f>IF(U4708="same",N4708,IF(O4708=N4708,P4708,O4708))</f>
        <v>A</v>
      </c>
      <c r="R4708">
        <f>VLOOKUP(IF(V4708="same",N4708,IF(O4708=N4708,P4708,O4708)),$AA$2:$AL$8,9,FALSE)</f>
        <v>0.15</v>
      </c>
      <c r="S4708" s="11">
        <f>(L4708-M4708)/L4708</f>
        <v>0.28518818590262929</v>
      </c>
      <c r="T4708" s="13">
        <f t="shared" si="73"/>
        <v>0.15</v>
      </c>
      <c r="U4708">
        <f>IFERROR(T4708*I4708,0)</f>
        <v>0.20365499999999997</v>
      </c>
      <c r="V4708" t="str">
        <f>IF(AND(N4708=O4708,P4708=N4708),"same",IF(NOT(OR(O4708=N4708,P4708=N4708)),"conflict","change"))</f>
        <v>change</v>
      </c>
      <c r="W4708" s="55">
        <f>U4708-G4708</f>
        <v>-0.13554500000000003</v>
      </c>
    </row>
    <row r="4709" spans="1:23" ht="21" hidden="1" outlineLevel="2" x14ac:dyDescent="0.4">
      <c r="A4709" t="s">
        <v>2569</v>
      </c>
      <c r="B4709" t="s">
        <v>2544</v>
      </c>
      <c r="C4709" s="37" t="s">
        <v>2545</v>
      </c>
      <c r="D4709" s="34">
        <v>17923</v>
      </c>
      <c r="E4709" s="34">
        <v>751</v>
      </c>
      <c r="F4709" s="33">
        <v>0.73619999999999997</v>
      </c>
      <c r="G4709" s="33">
        <v>0.22449999999999998</v>
      </c>
      <c r="H4709">
        <v>4.1901467388272051</v>
      </c>
      <c r="I4709" s="33">
        <v>0.96069999999999989</v>
      </c>
      <c r="J4709" s="35">
        <f>G4709/I4709</f>
        <v>0.23368377224940148</v>
      </c>
      <c r="K4709">
        <v>0.98029294274300927</v>
      </c>
      <c r="L4709">
        <v>1.2792276964047935</v>
      </c>
      <c r="M4709">
        <v>1</v>
      </c>
      <c r="N4709" t="s">
        <v>37</v>
      </c>
      <c r="O4709" s="53" t="s">
        <v>34</v>
      </c>
      <c r="P4709" s="54" t="str">
        <f>'Sheet1 (2)'!O4007</f>
        <v>B</v>
      </c>
      <c r="Q4709" s="31" t="str">
        <f>IF(U4709="same",N4709,IF(O4709=N4709,P4709,O4709))</f>
        <v>A</v>
      </c>
      <c r="R4709">
        <f>VLOOKUP(IF(V4709="same",N4709,IF(O4709=N4709,P4709,O4709)),$AA$2:$AL$8,9,FALSE)</f>
        <v>0.15</v>
      </c>
      <c r="S4709" s="11">
        <f>(L4709-M4709)/L4709</f>
        <v>0.21827833871135624</v>
      </c>
      <c r="T4709" s="13">
        <f t="shared" si="73"/>
        <v>0.15</v>
      </c>
      <c r="U4709">
        <f>IFERROR(T4709*I4709,0)</f>
        <v>0.14410499999999998</v>
      </c>
      <c r="V4709" t="str">
        <f>IF(AND(N4709=O4709,P4709=N4709),"same",IF(NOT(OR(O4709=N4709,P4709=N4709)),"conflict","change"))</f>
        <v>change</v>
      </c>
      <c r="W4709" s="55">
        <f>U4709-G4709</f>
        <v>-8.0394999999999994E-2</v>
      </c>
    </row>
    <row r="4710" spans="1:23" ht="21" hidden="1" outlineLevel="2" x14ac:dyDescent="0.4">
      <c r="A4710" t="s">
        <v>2575</v>
      </c>
      <c r="B4710" t="s">
        <v>2544</v>
      </c>
      <c r="C4710" s="37" t="s">
        <v>2545</v>
      </c>
      <c r="D4710" s="34">
        <v>31554</v>
      </c>
      <c r="E4710" s="34">
        <v>1244</v>
      </c>
      <c r="F4710" s="33">
        <v>1.8460999999999999</v>
      </c>
      <c r="G4710" s="33">
        <v>0.37949999999999995</v>
      </c>
      <c r="H4710">
        <v>3.9424478671483807</v>
      </c>
      <c r="I4710" s="33">
        <v>2.2256</v>
      </c>
      <c r="J4710" s="35">
        <f>G4710/I4710</f>
        <v>0.17051581595974116</v>
      </c>
      <c r="K4710">
        <v>1.4840032154340834</v>
      </c>
      <c r="L4710">
        <v>1.7890675241157556</v>
      </c>
      <c r="M4710">
        <v>1.5</v>
      </c>
      <c r="N4710" t="s">
        <v>37</v>
      </c>
      <c r="O4710" s="53" t="s">
        <v>34</v>
      </c>
      <c r="P4710" s="54" t="str">
        <f>'Sheet1 (2)'!O4676</f>
        <v>B</v>
      </c>
      <c r="Q4710" s="31" t="str">
        <f>IF(U4710="same",N4710,IF(O4710=N4710,P4710,O4710))</f>
        <v>A</v>
      </c>
      <c r="R4710">
        <f>VLOOKUP(IF(V4710="same",N4710,IF(O4710=N4710,P4710,O4710)),$AA$2:$AL$8,9,FALSE)</f>
        <v>0.15</v>
      </c>
      <c r="S4710" s="11">
        <f>(L4710-M4710)/L4710</f>
        <v>0.1615744069015097</v>
      </c>
      <c r="T4710" s="13">
        <f t="shared" si="73"/>
        <v>0.15</v>
      </c>
      <c r="U4710">
        <f>IFERROR(T4710*I4710,0)</f>
        <v>0.33383999999999997</v>
      </c>
      <c r="V4710" t="str">
        <f>IF(AND(N4710=O4710,P4710=N4710),"same",IF(NOT(OR(O4710=N4710,P4710=N4710)),"conflict","change"))</f>
        <v>change</v>
      </c>
      <c r="W4710" s="55">
        <f>U4710-G4710</f>
        <v>-4.5659999999999978E-2</v>
      </c>
    </row>
    <row r="4711" spans="1:23" ht="21" hidden="1" outlineLevel="2" collapsed="1" x14ac:dyDescent="0.4">
      <c r="A4711" t="s">
        <v>2543</v>
      </c>
      <c r="B4711" t="s">
        <v>2544</v>
      </c>
      <c r="C4711" s="37" t="s">
        <v>2545</v>
      </c>
      <c r="D4711" s="34">
        <v>27601</v>
      </c>
      <c r="E4711" s="34">
        <v>3430</v>
      </c>
      <c r="F4711" s="33">
        <v>3.4169</v>
      </c>
      <c r="G4711" s="33">
        <v>1.0790999999999999</v>
      </c>
      <c r="H4711">
        <v>12.427085975145829</v>
      </c>
      <c r="I4711" s="33">
        <v>4.4960000000000004</v>
      </c>
      <c r="J4711" s="35">
        <f>G4711/I4711</f>
        <v>0.2400133451957295</v>
      </c>
      <c r="K4711">
        <v>0.99618075801749273</v>
      </c>
      <c r="L4711">
        <v>1.3107871720116617</v>
      </c>
      <c r="M4711">
        <v>0.9</v>
      </c>
      <c r="N4711" t="s">
        <v>37</v>
      </c>
      <c r="O4711" s="53" t="s">
        <v>37</v>
      </c>
      <c r="P4711" s="54" t="str">
        <f>'Sheet1 (2)'!O86</f>
        <v>B</v>
      </c>
      <c r="Q4711" s="31" t="str">
        <f>IF(U4711="same",N4711,IF(O4711=N4711,P4711,O4711))</f>
        <v>B</v>
      </c>
      <c r="R4711">
        <f>VLOOKUP(IF(V4711="same",N4711,IF(O4711=N4711,P4711,O4711)),$AA$2:$AL$8,9,FALSE)</f>
        <v>0.25</v>
      </c>
      <c r="S4711" s="11">
        <f>(L4711-M4711)/L4711</f>
        <v>0.3133896797153024</v>
      </c>
      <c r="T4711" s="13">
        <f t="shared" si="73"/>
        <v>0.25</v>
      </c>
      <c r="U4711">
        <f>IFERROR(T4711*I4711,0)</f>
        <v>1.1240000000000001</v>
      </c>
      <c r="V4711" t="str">
        <f>IF(AND(N4711=O4711,P4711=N4711),"same",IF(NOT(OR(O4711=N4711,P4711=N4711)),"conflict","change"))</f>
        <v>same</v>
      </c>
      <c r="W4711" s="55">
        <f>U4711-G4711</f>
        <v>4.4900000000000162E-2</v>
      </c>
    </row>
    <row r="4712" spans="1:23" ht="21" hidden="1" outlineLevel="2" x14ac:dyDescent="0.4">
      <c r="A4712" t="s">
        <v>2546</v>
      </c>
      <c r="B4712" t="s">
        <v>2544</v>
      </c>
      <c r="C4712" s="37" t="s">
        <v>2545</v>
      </c>
      <c r="D4712" s="34">
        <v>1986</v>
      </c>
      <c r="E4712" s="34">
        <v>354</v>
      </c>
      <c r="F4712" s="33">
        <v>0.33100000000000002</v>
      </c>
      <c r="G4712" s="33">
        <v>0.1096</v>
      </c>
      <c r="H4712">
        <v>17.82477341389728</v>
      </c>
      <c r="I4712" s="33">
        <v>0.44059999999999999</v>
      </c>
      <c r="J4712" s="35">
        <f>G4712/I4712</f>
        <v>0.24875170222423967</v>
      </c>
      <c r="K4712">
        <v>0.93502824858757061</v>
      </c>
      <c r="L4712">
        <v>1.2446327683615819</v>
      </c>
      <c r="M4712">
        <v>0.9</v>
      </c>
      <c r="N4712" t="s">
        <v>37</v>
      </c>
      <c r="O4712" s="53" t="s">
        <v>37</v>
      </c>
      <c r="P4712" s="54" t="str">
        <f>'Sheet1 (2)'!O215</f>
        <v>B</v>
      </c>
      <c r="Q4712" s="31" t="str">
        <f>IF(U4712="same",N4712,IF(O4712=N4712,P4712,O4712))</f>
        <v>B</v>
      </c>
      <c r="R4712">
        <f>VLOOKUP(IF(V4712="same",N4712,IF(O4712=N4712,P4712,O4712)),$AA$2:$AL$8,9,FALSE)</f>
        <v>0.25</v>
      </c>
      <c r="S4712" s="11">
        <f>(L4712-M4712)/L4712</f>
        <v>0.2768951429868361</v>
      </c>
      <c r="T4712" s="13">
        <f t="shared" si="73"/>
        <v>0.25</v>
      </c>
      <c r="U4712">
        <f>IFERROR(T4712*I4712,0)</f>
        <v>0.11015</v>
      </c>
      <c r="V4712" t="str">
        <f>IF(AND(N4712=O4712,P4712=N4712),"same",IF(NOT(OR(O4712=N4712,P4712=N4712)),"conflict","change"))</f>
        <v>same</v>
      </c>
      <c r="W4712" s="55">
        <f>U4712-G4712</f>
        <v>5.4999999999999494E-4</v>
      </c>
    </row>
    <row r="4713" spans="1:23" ht="21" hidden="1" outlineLevel="2" x14ac:dyDescent="0.4">
      <c r="A4713" t="s">
        <v>2547</v>
      </c>
      <c r="B4713" t="s">
        <v>2544</v>
      </c>
      <c r="C4713" s="37" t="s">
        <v>2545</v>
      </c>
      <c r="D4713" s="34">
        <v>42329</v>
      </c>
      <c r="E4713" s="34">
        <v>12024</v>
      </c>
      <c r="F4713" s="33">
        <v>25.427200000000003</v>
      </c>
      <c r="G4713" s="33">
        <v>8.4754000000000005</v>
      </c>
      <c r="H4713">
        <v>28.406057312953294</v>
      </c>
      <c r="I4713" s="33">
        <v>33.902600000000007</v>
      </c>
      <c r="J4713" s="35">
        <f>G4713/I4713</f>
        <v>0.24999262593429408</v>
      </c>
      <c r="K4713">
        <v>2.114703925482369</v>
      </c>
      <c r="L4713">
        <v>2.8195775116433803</v>
      </c>
      <c r="M4713">
        <v>2</v>
      </c>
      <c r="N4713" t="s">
        <v>37</v>
      </c>
      <c r="O4713" s="53" t="s">
        <v>37</v>
      </c>
      <c r="P4713" s="54" t="str">
        <f>'Sheet1 (2)'!O541</f>
        <v>B</v>
      </c>
      <c r="Q4713" s="31" t="str">
        <f>IF(U4713="same",N4713,IF(O4713=N4713,P4713,O4713))</f>
        <v>B</v>
      </c>
      <c r="R4713">
        <f>VLOOKUP(IF(V4713="same",N4713,IF(O4713=N4713,P4713,O4713)),$AA$2:$AL$8,9,FALSE)</f>
        <v>0.25</v>
      </c>
      <c r="S4713" s="11">
        <f>(L4713-M4713)/L4713</f>
        <v>0.29067387162046582</v>
      </c>
      <c r="T4713" s="13">
        <f t="shared" si="73"/>
        <v>0.25</v>
      </c>
      <c r="U4713">
        <f>IFERROR(T4713*I4713,0)</f>
        <v>8.4756500000000017</v>
      </c>
      <c r="V4713" t="str">
        <f>IF(AND(N4713=O4713,P4713=N4713),"same",IF(NOT(OR(O4713=N4713,P4713=N4713)),"conflict","change"))</f>
        <v>same</v>
      </c>
      <c r="W4713" s="55">
        <f>U4713-G4713</f>
        <v>2.5000000000119371E-4</v>
      </c>
    </row>
    <row r="4714" spans="1:23" ht="21" hidden="1" outlineLevel="2" collapsed="1" x14ac:dyDescent="0.4">
      <c r="A4714" t="s">
        <v>2548</v>
      </c>
      <c r="B4714" t="s">
        <v>2544</v>
      </c>
      <c r="C4714" s="37" t="s">
        <v>2545</v>
      </c>
      <c r="D4714" s="34">
        <v>8441</v>
      </c>
      <c r="E4714" s="34">
        <v>1872</v>
      </c>
      <c r="F4714" s="33">
        <v>2.8380000000000001</v>
      </c>
      <c r="G4714" s="33">
        <v>0.91639999999999999</v>
      </c>
      <c r="H4714">
        <v>22.177467124748251</v>
      </c>
      <c r="I4714" s="33">
        <v>3.7544</v>
      </c>
      <c r="J4714" s="35">
        <f>G4714/I4714</f>
        <v>0.24408693799275516</v>
      </c>
      <c r="K4714">
        <v>1.516025641025641</v>
      </c>
      <c r="L4714">
        <v>2.0055555555555555</v>
      </c>
      <c r="M4714">
        <v>1.5</v>
      </c>
      <c r="N4714" t="s">
        <v>37</v>
      </c>
      <c r="O4714" s="53" t="s">
        <v>37</v>
      </c>
      <c r="P4714" s="54" t="str">
        <f>'Sheet1 (2)'!O552</f>
        <v>B</v>
      </c>
      <c r="Q4714" s="31" t="str">
        <f>IF(U4714="same",N4714,IF(O4714=N4714,P4714,O4714))</f>
        <v>B</v>
      </c>
      <c r="R4714">
        <f>VLOOKUP(IF(V4714="same",N4714,IF(O4714=N4714,P4714,O4714)),$AA$2:$AL$8,9,FALSE)</f>
        <v>0.25</v>
      </c>
      <c r="S4714" s="11">
        <f>(L4714-M4714)/L4714</f>
        <v>0.25207756232686979</v>
      </c>
      <c r="T4714" s="13">
        <f t="shared" si="73"/>
        <v>0.25</v>
      </c>
      <c r="U4714">
        <f>IFERROR(T4714*I4714,0)</f>
        <v>0.93859999999999999</v>
      </c>
      <c r="V4714" t="str">
        <f>IF(AND(N4714=O4714,P4714=N4714),"same",IF(NOT(OR(O4714=N4714,P4714=N4714)),"conflict","change"))</f>
        <v>same</v>
      </c>
      <c r="W4714" s="55">
        <f>U4714-G4714</f>
        <v>2.2199999999999998E-2</v>
      </c>
    </row>
    <row r="4715" spans="1:23" ht="21" hidden="1" outlineLevel="2" x14ac:dyDescent="0.4">
      <c r="A4715" t="s">
        <v>2549</v>
      </c>
      <c r="B4715" t="s">
        <v>2544</v>
      </c>
      <c r="C4715" s="37" t="s">
        <v>2545</v>
      </c>
      <c r="D4715" s="34">
        <v>136518</v>
      </c>
      <c r="E4715" s="34">
        <v>14402</v>
      </c>
      <c r="F4715" s="33">
        <v>38.885399999999997</v>
      </c>
      <c r="G4715" s="33">
        <v>5.8053999999999997</v>
      </c>
      <c r="H4715">
        <v>10.549524604814017</v>
      </c>
      <c r="I4715" s="33">
        <v>44.690799999999996</v>
      </c>
      <c r="J4715" s="35">
        <f>G4715/I4715</f>
        <v>0.12990145622812749</v>
      </c>
      <c r="K4715">
        <v>2.6999999999999997</v>
      </c>
      <c r="L4715">
        <v>3.1030967921122063</v>
      </c>
      <c r="M4715">
        <v>2.7</v>
      </c>
      <c r="N4715" t="s">
        <v>34</v>
      </c>
      <c r="O4715" s="53" t="s">
        <v>34</v>
      </c>
      <c r="P4715" s="54" t="str">
        <f>'Sheet1 (2)'!O819</f>
        <v>A</v>
      </c>
      <c r="Q4715" s="31" t="str">
        <f>IF(U4715="same",N4715,IF(O4715=N4715,P4715,O4715))</f>
        <v>A</v>
      </c>
      <c r="R4715">
        <f>VLOOKUP(IF(V4715="same",N4715,IF(O4715=N4715,P4715,O4715)),$AA$2:$AL$8,9,FALSE)</f>
        <v>0.15</v>
      </c>
      <c r="S4715" s="11">
        <f>(L4715-M4715)/L4715</f>
        <v>0.12990145622812735</v>
      </c>
      <c r="T4715" s="13">
        <f t="shared" si="73"/>
        <v>0.12990145622812735</v>
      </c>
      <c r="U4715">
        <f>IFERROR(T4715*I4715,0)</f>
        <v>5.8053999999999935</v>
      </c>
      <c r="V4715" t="str">
        <f>IF(AND(N4715=O4715,P4715=N4715),"same",IF(NOT(OR(O4715=N4715,P4715=N4715)),"conflict","change"))</f>
        <v>same</v>
      </c>
      <c r="W4715" s="55">
        <f>U4715-G4715</f>
        <v>0</v>
      </c>
    </row>
    <row r="4716" spans="1:23" ht="21" hidden="1" outlineLevel="2" x14ac:dyDescent="0.4">
      <c r="A4716" t="s">
        <v>2550</v>
      </c>
      <c r="B4716" t="s">
        <v>2544</v>
      </c>
      <c r="C4716" s="37" t="s">
        <v>2545</v>
      </c>
      <c r="D4716" s="34">
        <v>38563</v>
      </c>
      <c r="E4716" s="34">
        <v>6572</v>
      </c>
      <c r="F4716" s="33">
        <v>19.813699999999997</v>
      </c>
      <c r="G4716" s="33">
        <v>6.1885999999999983</v>
      </c>
      <c r="H4716">
        <v>17.042242564115863</v>
      </c>
      <c r="I4716" s="33">
        <v>26.002299999999995</v>
      </c>
      <c r="J4716" s="35">
        <f>G4716/I4716</f>
        <v>0.2380020228979744</v>
      </c>
      <c r="K4716">
        <v>3.0148660986001214</v>
      </c>
      <c r="L4716">
        <v>3.9565276932440652</v>
      </c>
      <c r="M4716">
        <v>3</v>
      </c>
      <c r="N4716" t="s">
        <v>37</v>
      </c>
      <c r="O4716" s="53" t="s">
        <v>37</v>
      </c>
      <c r="P4716" s="54" t="str">
        <f>'Sheet1 (2)'!O1376</f>
        <v>B</v>
      </c>
      <c r="Q4716" s="31" t="str">
        <f>IF(U4716="same",N4716,IF(O4716=N4716,P4716,O4716))</f>
        <v>B</v>
      </c>
      <c r="R4716">
        <f>VLOOKUP(IF(V4716="same",N4716,IF(O4716=N4716,P4716,O4716)),$AA$2:$AL$8,9,FALSE)</f>
        <v>0.25</v>
      </c>
      <c r="S4716" s="11">
        <f>(L4716-M4716)/L4716</f>
        <v>0.241759382823827</v>
      </c>
      <c r="T4716" s="13">
        <f t="shared" si="73"/>
        <v>0.241759382823827</v>
      </c>
      <c r="U4716">
        <f>IFERROR(T4716*I4716,0)</f>
        <v>6.2862999999999953</v>
      </c>
      <c r="V4716" t="str">
        <f>IF(AND(N4716=O4716,P4716=N4716),"same",IF(NOT(OR(O4716=N4716,P4716=N4716)),"conflict","change"))</f>
        <v>same</v>
      </c>
      <c r="W4716" s="55">
        <f>U4716-G4716</f>
        <v>9.7699999999997011E-2</v>
      </c>
    </row>
    <row r="4717" spans="1:23" ht="21" hidden="1" outlineLevel="2" x14ac:dyDescent="0.4">
      <c r="A4717" t="s">
        <v>2551</v>
      </c>
      <c r="B4717" t="s">
        <v>2544</v>
      </c>
      <c r="C4717" s="37" t="s">
        <v>2545</v>
      </c>
      <c r="D4717" s="34">
        <v>3363</v>
      </c>
      <c r="E4717" s="34">
        <v>347</v>
      </c>
      <c r="F4717" s="33">
        <v>0.70689999999999997</v>
      </c>
      <c r="G4717" s="33">
        <v>0.34809999999999997</v>
      </c>
      <c r="H4717">
        <v>10.318168302111211</v>
      </c>
      <c r="I4717" s="33">
        <v>1.0549999999999999</v>
      </c>
      <c r="J4717" s="35">
        <f>G4717/I4717</f>
        <v>0.32995260663507109</v>
      </c>
      <c r="K4717">
        <v>2.0371757925072047</v>
      </c>
      <c r="L4717">
        <v>3.0403458213256482</v>
      </c>
      <c r="M4717">
        <v>3</v>
      </c>
      <c r="N4717" t="s">
        <v>37</v>
      </c>
      <c r="O4717" s="53" t="s">
        <v>37</v>
      </c>
      <c r="P4717" s="54" t="str">
        <f>'Sheet1 (2)'!O1403</f>
        <v>B</v>
      </c>
      <c r="Q4717" s="31" t="str">
        <f>IF(U4717="same",N4717,IF(O4717=N4717,P4717,O4717))</f>
        <v>B</v>
      </c>
      <c r="R4717">
        <f>VLOOKUP(IF(V4717="same",N4717,IF(O4717=N4717,P4717,O4717)),$AA$2:$AL$8,9,FALSE)</f>
        <v>0.25</v>
      </c>
      <c r="S4717" s="11">
        <f>(L4717-M4717)/L4717</f>
        <v>1.3270142180094728E-2</v>
      </c>
      <c r="T4717" s="13">
        <f t="shared" si="73"/>
        <v>1.3270142180094728E-2</v>
      </c>
      <c r="U4717">
        <f>IFERROR(T4717*I4717,0)</f>
        <v>1.3999999999999936E-2</v>
      </c>
      <c r="V4717" t="str">
        <f>IF(AND(N4717=O4717,P4717=N4717),"same",IF(NOT(OR(O4717=N4717,P4717=N4717)),"conflict","change"))</f>
        <v>same</v>
      </c>
      <c r="W4717" s="55">
        <f>U4717-G4717</f>
        <v>-0.33410000000000001</v>
      </c>
    </row>
    <row r="4718" spans="1:23" ht="21" hidden="1" outlineLevel="2" x14ac:dyDescent="0.4">
      <c r="A4718" t="s">
        <v>2552</v>
      </c>
      <c r="B4718" t="s">
        <v>2544</v>
      </c>
      <c r="C4718" s="37" t="s">
        <v>2545</v>
      </c>
      <c r="D4718" s="34">
        <v>376</v>
      </c>
      <c r="E4718" s="34">
        <v>42</v>
      </c>
      <c r="F4718" s="33">
        <v>6.7400000000000002E-2</v>
      </c>
      <c r="G4718" s="33">
        <v>2.2499999999999999E-2</v>
      </c>
      <c r="H4718">
        <v>11.170212765957446</v>
      </c>
      <c r="I4718" s="33">
        <v>8.9900000000000008E-2</v>
      </c>
      <c r="J4718" s="35">
        <f>G4718/I4718</f>
        <v>0.25027808676307006</v>
      </c>
      <c r="K4718">
        <v>1.6047619047619048</v>
      </c>
      <c r="L4718">
        <v>2.1404761904761904</v>
      </c>
      <c r="M4718">
        <v>1.5</v>
      </c>
      <c r="N4718" t="s">
        <v>37</v>
      </c>
      <c r="O4718" s="53" t="s">
        <v>37</v>
      </c>
      <c r="P4718" s="54" t="str">
        <f>'Sheet1 (2)'!O1463</f>
        <v>B</v>
      </c>
      <c r="Q4718" s="31" t="str">
        <f>IF(U4718="same",N4718,IF(O4718=N4718,P4718,O4718))</f>
        <v>B</v>
      </c>
      <c r="R4718">
        <f>VLOOKUP(IF(V4718="same",N4718,IF(O4718=N4718,P4718,O4718)),$AA$2:$AL$8,9,FALSE)</f>
        <v>0.25</v>
      </c>
      <c r="S4718" s="11">
        <f>(L4718-M4718)/L4718</f>
        <v>0.29922135706340375</v>
      </c>
      <c r="T4718" s="13">
        <f t="shared" si="73"/>
        <v>0.25</v>
      </c>
      <c r="U4718">
        <f>IFERROR(T4718*I4718,0)</f>
        <v>2.2475000000000002E-2</v>
      </c>
      <c r="V4718" t="str">
        <f>IF(AND(N4718=O4718,P4718=N4718),"same",IF(NOT(OR(O4718=N4718,P4718=N4718)),"conflict","change"))</f>
        <v>same</v>
      </c>
      <c r="W4718" s="55">
        <f>U4718-G4718</f>
        <v>-2.4999999999997247E-5</v>
      </c>
    </row>
    <row r="4719" spans="1:23" ht="21" hidden="1" outlineLevel="2" collapsed="1" x14ac:dyDescent="0.4">
      <c r="A4719" t="s">
        <v>2553</v>
      </c>
      <c r="B4719" t="s">
        <v>2544</v>
      </c>
      <c r="C4719" s="37" t="s">
        <v>2545</v>
      </c>
      <c r="D4719" s="34">
        <v>2943</v>
      </c>
      <c r="E4719" s="34">
        <v>246</v>
      </c>
      <c r="F4719" s="33">
        <v>0.1923</v>
      </c>
      <c r="G4719" s="33">
        <v>6.3699999999999993E-2</v>
      </c>
      <c r="H4719">
        <v>8.358817533129459</v>
      </c>
      <c r="I4719" s="33">
        <v>0.25600000000000001</v>
      </c>
      <c r="J4719" s="35">
        <f>G4719/I4719</f>
        <v>0.24882812499999996</v>
      </c>
      <c r="K4719">
        <v>0.78170731707317076</v>
      </c>
      <c r="L4719">
        <v>1.0406504065040652</v>
      </c>
      <c r="M4719">
        <v>1</v>
      </c>
      <c r="N4719" t="s">
        <v>34</v>
      </c>
      <c r="O4719" s="53" t="s">
        <v>34</v>
      </c>
      <c r="P4719" s="54" t="str">
        <f>'Sheet1 (2)'!O1546</f>
        <v>A</v>
      </c>
      <c r="Q4719" s="31" t="str">
        <f>IF(U4719="same",N4719,IF(O4719=N4719,P4719,O4719))</f>
        <v>A</v>
      </c>
      <c r="R4719">
        <f>VLOOKUP(IF(V4719="same",N4719,IF(O4719=N4719,P4719,O4719)),$AA$2:$AL$8,9,FALSE)</f>
        <v>0.15</v>
      </c>
      <c r="S4719" s="11">
        <f>(L4719-M4719)/L4719</f>
        <v>3.9062500000000104E-2</v>
      </c>
      <c r="T4719" s="13">
        <f t="shared" si="73"/>
        <v>3.9062500000000104E-2</v>
      </c>
      <c r="U4719">
        <f>IFERROR(T4719*I4719,0)</f>
        <v>1.0000000000000026E-2</v>
      </c>
      <c r="V4719" t="str">
        <f>IF(AND(N4719=O4719,P4719=N4719),"same",IF(NOT(OR(O4719=N4719,P4719=N4719)),"conflict","change"))</f>
        <v>same</v>
      </c>
      <c r="W4719" s="55">
        <f>U4719-G4719</f>
        <v>-5.369999999999997E-2</v>
      </c>
    </row>
    <row r="4720" spans="1:23" ht="21" hidden="1" outlineLevel="2" x14ac:dyDescent="0.4">
      <c r="A4720" t="s">
        <v>2554</v>
      </c>
      <c r="B4720" t="s">
        <v>2544</v>
      </c>
      <c r="C4720" s="37" t="s">
        <v>2545</v>
      </c>
      <c r="D4720" s="34">
        <v>526053</v>
      </c>
      <c r="E4720" s="34">
        <v>168038</v>
      </c>
      <c r="F4720" s="33">
        <v>252.25830000000002</v>
      </c>
      <c r="G4720" s="33">
        <v>77.827500000000015</v>
      </c>
      <c r="H4720">
        <v>31.943169224393738</v>
      </c>
      <c r="I4720" s="33">
        <v>330.08580000000006</v>
      </c>
      <c r="J4720" s="35">
        <f>G4720/I4720</f>
        <v>0.23577960639324685</v>
      </c>
      <c r="K4720">
        <v>1.5011979433223439</v>
      </c>
      <c r="L4720">
        <v>1.9643521108320741</v>
      </c>
      <c r="M4720">
        <v>1.5</v>
      </c>
      <c r="N4720" t="s">
        <v>37</v>
      </c>
      <c r="O4720" s="53" t="s">
        <v>37</v>
      </c>
      <c r="P4720" s="54" t="str">
        <f>'Sheet1 (2)'!O1615</f>
        <v>B</v>
      </c>
      <c r="Q4720" s="31" t="str">
        <f>IF(U4720="same",N4720,IF(O4720=N4720,P4720,O4720))</f>
        <v>B</v>
      </c>
      <c r="R4720">
        <f>VLOOKUP(IF(V4720="same",N4720,IF(O4720=N4720,P4720,O4720)),$AA$2:$AL$8,9,FALSE)</f>
        <v>0.25</v>
      </c>
      <c r="S4720" s="11">
        <f>(L4720-M4720)/L4720</f>
        <v>0.23638944783447227</v>
      </c>
      <c r="T4720" s="13">
        <f t="shared" si="73"/>
        <v>0.23638944783447227</v>
      </c>
      <c r="U4720">
        <f>IFERROR(T4720*I4720,0)</f>
        <v>78.028800000000061</v>
      </c>
      <c r="V4720" t="str">
        <f>IF(AND(N4720=O4720,P4720=N4720),"same",IF(NOT(OR(O4720=N4720,P4720=N4720)),"conflict","change"))</f>
        <v>same</v>
      </c>
      <c r="W4720" s="55">
        <f>U4720-G4720</f>
        <v>0.201300000000046</v>
      </c>
    </row>
    <row r="4721" spans="1:23" ht="21" hidden="1" outlineLevel="2" x14ac:dyDescent="0.4">
      <c r="A4721" t="s">
        <v>2555</v>
      </c>
      <c r="B4721" t="s">
        <v>2544</v>
      </c>
      <c r="C4721" s="37" t="s">
        <v>2545</v>
      </c>
      <c r="D4721" s="34">
        <v>209710</v>
      </c>
      <c r="E4721" s="34">
        <v>23061</v>
      </c>
      <c r="F4721" s="33">
        <v>20.754899999999999</v>
      </c>
      <c r="G4721" s="33">
        <v>5.658100000000001</v>
      </c>
      <c r="H4721">
        <v>10.996614372228315</v>
      </c>
      <c r="I4721" s="33">
        <v>26.413</v>
      </c>
      <c r="J4721" s="35">
        <f>G4721/I4721</f>
        <v>0.2142164843069701</v>
      </c>
      <c r="K4721">
        <v>0.89999999999999991</v>
      </c>
      <c r="L4721">
        <v>1.1453536273361953</v>
      </c>
      <c r="M4721">
        <v>0.9</v>
      </c>
      <c r="N4721" t="s">
        <v>37</v>
      </c>
      <c r="O4721" s="53" t="s">
        <v>37</v>
      </c>
      <c r="P4721" s="54" t="str">
        <f>'Sheet1 (2)'!O1809</f>
        <v>B</v>
      </c>
      <c r="Q4721" s="31" t="str">
        <f>IF(U4721="same",N4721,IF(O4721=N4721,P4721,O4721))</f>
        <v>B</v>
      </c>
      <c r="R4721">
        <f>VLOOKUP(IF(V4721="same",N4721,IF(O4721=N4721,P4721,O4721)),$AA$2:$AL$8,9,FALSE)</f>
        <v>0.25</v>
      </c>
      <c r="S4721" s="11">
        <f>(L4721-M4721)/L4721</f>
        <v>0.21421648430697002</v>
      </c>
      <c r="T4721" s="13">
        <f t="shared" si="73"/>
        <v>0.21421648430697002</v>
      </c>
      <c r="U4721">
        <f>IFERROR(T4721*I4721,0)</f>
        <v>5.6580999999999992</v>
      </c>
      <c r="V4721" t="str">
        <f>IF(AND(N4721=O4721,P4721=N4721),"same",IF(NOT(OR(O4721=N4721,P4721=N4721)),"conflict","change"))</f>
        <v>same</v>
      </c>
      <c r="W4721" s="55">
        <f>U4721-G4721</f>
        <v>0</v>
      </c>
    </row>
    <row r="4722" spans="1:23" ht="21" hidden="1" outlineLevel="2" x14ac:dyDescent="0.4">
      <c r="A4722" t="s">
        <v>2556</v>
      </c>
      <c r="B4722" t="s">
        <v>2544</v>
      </c>
      <c r="C4722" s="37" t="s">
        <v>2545</v>
      </c>
      <c r="D4722" s="34">
        <v>22048</v>
      </c>
      <c r="E4722" s="34">
        <v>3311</v>
      </c>
      <c r="F4722" s="33">
        <v>9.8757999999999999</v>
      </c>
      <c r="G4722" s="33">
        <v>1.782</v>
      </c>
      <c r="H4722">
        <v>15.017235123367199</v>
      </c>
      <c r="I4722" s="33">
        <v>11.6578</v>
      </c>
      <c r="J4722" s="35">
        <f>G4722/I4722</f>
        <v>0.15285903000566145</v>
      </c>
      <c r="K4722">
        <v>2.9827242524916939</v>
      </c>
      <c r="L4722">
        <v>3.5209302325581393</v>
      </c>
      <c r="M4722">
        <v>3</v>
      </c>
      <c r="N4722" t="s">
        <v>37</v>
      </c>
      <c r="O4722" s="53" t="s">
        <v>37</v>
      </c>
      <c r="P4722" s="54" t="str">
        <f>'Sheet1 (2)'!O2073</f>
        <v>B</v>
      </c>
      <c r="Q4722" s="31" t="str">
        <f>IF(U4722="same",N4722,IF(O4722=N4722,P4722,O4722))</f>
        <v>B</v>
      </c>
      <c r="R4722">
        <f>VLOOKUP(IF(V4722="same",N4722,IF(O4722=N4722,P4722,O4722)),$AA$2:$AL$8,9,FALSE)</f>
        <v>0.25</v>
      </c>
      <c r="S4722" s="11">
        <f>(L4722-M4722)/L4722</f>
        <v>0.14795244385733153</v>
      </c>
      <c r="T4722" s="13">
        <f t="shared" si="73"/>
        <v>0.14795244385733153</v>
      </c>
      <c r="U4722">
        <f>IFERROR(T4722*I4722,0)</f>
        <v>1.7247999999999994</v>
      </c>
      <c r="V4722" t="str">
        <f>IF(AND(N4722=O4722,P4722=N4722),"same",IF(NOT(OR(O4722=N4722,P4722=N4722)),"conflict","change"))</f>
        <v>same</v>
      </c>
      <c r="W4722" s="55">
        <f>U4722-G4722</f>
        <v>-5.7200000000000584E-2</v>
      </c>
    </row>
    <row r="4723" spans="1:23" ht="21" hidden="1" outlineLevel="2" x14ac:dyDescent="0.4">
      <c r="A4723" t="s">
        <v>2557</v>
      </c>
      <c r="B4723" t="s">
        <v>2544</v>
      </c>
      <c r="C4723" s="37" t="s">
        <v>2545</v>
      </c>
      <c r="D4723" s="34">
        <v>6409</v>
      </c>
      <c r="E4723" s="34">
        <v>525</v>
      </c>
      <c r="F4723" s="33">
        <v>0.43429999999999996</v>
      </c>
      <c r="G4723" s="33">
        <v>0.12969999999999998</v>
      </c>
      <c r="H4723">
        <v>8.191605554688719</v>
      </c>
      <c r="I4723" s="33">
        <v>0.56399999999999995</v>
      </c>
      <c r="J4723" s="35">
        <f>G4723/I4723</f>
        <v>0.22996453900709218</v>
      </c>
      <c r="K4723">
        <v>0.82723809523809511</v>
      </c>
      <c r="L4723">
        <v>1.0742857142857143</v>
      </c>
      <c r="M4723">
        <v>0.9</v>
      </c>
      <c r="N4723" t="s">
        <v>34</v>
      </c>
      <c r="O4723" s="53" t="s">
        <v>34</v>
      </c>
      <c r="P4723" s="54" t="str">
        <f>'Sheet1 (2)'!O2092</f>
        <v>A</v>
      </c>
      <c r="Q4723" s="31" t="str">
        <f>IF(U4723="same",N4723,IF(O4723=N4723,P4723,O4723))</f>
        <v>A</v>
      </c>
      <c r="R4723">
        <f>VLOOKUP(IF(V4723="same",N4723,IF(O4723=N4723,P4723,O4723)),$AA$2:$AL$8,9,FALSE)</f>
        <v>0.15</v>
      </c>
      <c r="S4723" s="11">
        <f>(L4723-M4723)/L4723</f>
        <v>0.16223404255319146</v>
      </c>
      <c r="T4723" s="13">
        <f t="shared" si="73"/>
        <v>0.15</v>
      </c>
      <c r="U4723">
        <f>IFERROR(T4723*I4723,0)</f>
        <v>8.4599999999999995E-2</v>
      </c>
      <c r="V4723" t="str">
        <f>IF(AND(N4723=O4723,P4723=N4723),"same",IF(NOT(OR(O4723=N4723,P4723=N4723)),"conflict","change"))</f>
        <v>same</v>
      </c>
      <c r="W4723" s="55">
        <f>U4723-G4723</f>
        <v>-4.5099999999999987E-2</v>
      </c>
    </row>
    <row r="4724" spans="1:23" ht="21" hidden="1" outlineLevel="2" x14ac:dyDescent="0.4">
      <c r="A4724" t="s">
        <v>2558</v>
      </c>
      <c r="B4724" t="s">
        <v>2544</v>
      </c>
      <c r="C4724" s="37" t="s">
        <v>2545</v>
      </c>
      <c r="D4724" s="34">
        <v>166819</v>
      </c>
      <c r="E4724" s="34">
        <v>40659</v>
      </c>
      <c r="F4724" s="33">
        <v>101.64750000000001</v>
      </c>
      <c r="G4724" s="33">
        <v>34.662600000000005</v>
      </c>
      <c r="H4724">
        <v>24.373122965609433</v>
      </c>
      <c r="I4724" s="33">
        <v>136.31010000000001</v>
      </c>
      <c r="J4724" s="35">
        <f>G4724/I4724</f>
        <v>0.25429223513151267</v>
      </c>
      <c r="K4724">
        <v>2.5000000000000004</v>
      </c>
      <c r="L4724">
        <v>3.3525197373275293</v>
      </c>
      <c r="M4724">
        <v>2.5</v>
      </c>
      <c r="N4724" t="s">
        <v>37</v>
      </c>
      <c r="O4724" s="53" t="s">
        <v>37</v>
      </c>
      <c r="P4724" s="54" t="str">
        <f>'Sheet1 (2)'!O2140</f>
        <v>B</v>
      </c>
      <c r="Q4724" s="31" t="str">
        <f>IF(U4724="same",N4724,IF(O4724=N4724,P4724,O4724))</f>
        <v>B</v>
      </c>
      <c r="R4724">
        <f>VLOOKUP(IF(V4724="same",N4724,IF(O4724=N4724,P4724,O4724)),$AA$2:$AL$8,9,FALSE)</f>
        <v>0.25</v>
      </c>
      <c r="S4724" s="11">
        <f>(L4724-M4724)/L4724</f>
        <v>0.25429223513151272</v>
      </c>
      <c r="T4724" s="13">
        <f t="shared" si="73"/>
        <v>0.25</v>
      </c>
      <c r="U4724">
        <f>IFERROR(T4724*I4724,0)</f>
        <v>34.077525000000001</v>
      </c>
      <c r="V4724" t="str">
        <f>IF(AND(N4724=O4724,P4724=N4724),"same",IF(NOT(OR(O4724=N4724,P4724=N4724)),"conflict","change"))</f>
        <v>same</v>
      </c>
      <c r="W4724" s="55">
        <f>U4724-G4724</f>
        <v>-0.58507500000000334</v>
      </c>
    </row>
    <row r="4725" spans="1:23" ht="21" hidden="1" outlineLevel="2" x14ac:dyDescent="0.4">
      <c r="A4725" t="s">
        <v>2559</v>
      </c>
      <c r="B4725" t="s">
        <v>2544</v>
      </c>
      <c r="C4725" s="37" t="s">
        <v>2545</v>
      </c>
      <c r="D4725" s="34">
        <v>412226</v>
      </c>
      <c r="E4725" s="34">
        <v>142462</v>
      </c>
      <c r="F4725" s="33">
        <v>435.48410000000001</v>
      </c>
      <c r="G4725" s="33">
        <v>143.8827</v>
      </c>
      <c r="H4725">
        <v>34.559198109774734</v>
      </c>
      <c r="I4725" s="33">
        <v>579.36680000000001</v>
      </c>
      <c r="J4725" s="35">
        <f>G4725/I4725</f>
        <v>0.24834474464190906</v>
      </c>
      <c r="K4725">
        <v>3.0568439303112411</v>
      </c>
      <c r="L4725">
        <v>4.0668164142016821</v>
      </c>
      <c r="M4725">
        <v>3</v>
      </c>
      <c r="N4725" t="s">
        <v>37</v>
      </c>
      <c r="O4725" s="53" t="s">
        <v>37</v>
      </c>
      <c r="P4725" s="54" t="str">
        <f>'Sheet1 (2)'!O2301</f>
        <v>B</v>
      </c>
      <c r="Q4725" s="31" t="str">
        <f>IF(U4725="same",N4725,IF(O4725=N4725,P4725,O4725))</f>
        <v>B</v>
      </c>
      <c r="R4725">
        <f>VLOOKUP(IF(V4725="same",N4725,IF(O4725=N4725,P4725,O4725)),$AA$2:$AL$8,9,FALSE)</f>
        <v>0.25</v>
      </c>
      <c r="S4725" s="11">
        <f>(L4725-M4725)/L4725</f>
        <v>0.26232224559639944</v>
      </c>
      <c r="T4725" s="13">
        <f t="shared" si="73"/>
        <v>0.25</v>
      </c>
      <c r="U4725">
        <f>IFERROR(T4725*I4725,0)</f>
        <v>144.8417</v>
      </c>
      <c r="V4725" t="str">
        <f>IF(AND(N4725=O4725,P4725=N4725),"same",IF(NOT(OR(O4725=N4725,P4725=N4725)),"conflict","change"))</f>
        <v>same</v>
      </c>
      <c r="W4725" s="55">
        <f>U4725-G4725</f>
        <v>0.95900000000000318</v>
      </c>
    </row>
    <row r="4726" spans="1:23" ht="21" hidden="1" outlineLevel="2" x14ac:dyDescent="0.4">
      <c r="A4726" t="s">
        <v>2560</v>
      </c>
      <c r="B4726" t="s">
        <v>2544</v>
      </c>
      <c r="C4726" s="37" t="s">
        <v>2545</v>
      </c>
      <c r="D4726" s="34">
        <v>146690</v>
      </c>
      <c r="E4726" s="34">
        <v>30356</v>
      </c>
      <c r="F4726" s="33">
        <v>27.320399999999999</v>
      </c>
      <c r="G4726" s="33">
        <v>6.8634000000000004</v>
      </c>
      <c r="H4726">
        <v>20.69398050310178</v>
      </c>
      <c r="I4726" s="33">
        <v>34.183799999999998</v>
      </c>
      <c r="J4726" s="35">
        <f>G4726/I4726</f>
        <v>0.20077931651835082</v>
      </c>
      <c r="K4726">
        <v>0.89999999999999991</v>
      </c>
      <c r="L4726">
        <v>1.1260969824746343</v>
      </c>
      <c r="M4726">
        <v>0.9</v>
      </c>
      <c r="N4726" t="s">
        <v>37</v>
      </c>
      <c r="O4726" s="53" t="s">
        <v>37</v>
      </c>
      <c r="P4726" s="54" t="str">
        <f>'Sheet1 (2)'!O2469</f>
        <v>B</v>
      </c>
      <c r="Q4726" s="31" t="str">
        <f>IF(U4726="same",N4726,IF(O4726=N4726,P4726,O4726))</f>
        <v>B</v>
      </c>
      <c r="R4726">
        <f>VLOOKUP(IF(V4726="same",N4726,IF(O4726=N4726,P4726,O4726)),$AA$2:$AL$8,9,FALSE)</f>
        <v>0.25</v>
      </c>
      <c r="S4726" s="11">
        <f>(L4726-M4726)/L4726</f>
        <v>0.20077931651835074</v>
      </c>
      <c r="T4726" s="13">
        <f t="shared" si="73"/>
        <v>0.20077931651835074</v>
      </c>
      <c r="U4726">
        <f>IFERROR(T4726*I4726,0)</f>
        <v>6.8633999999999977</v>
      </c>
      <c r="V4726" t="str">
        <f>IF(AND(N4726=O4726,P4726=N4726),"same",IF(NOT(OR(O4726=N4726,P4726=N4726)),"conflict","change"))</f>
        <v>same</v>
      </c>
      <c r="W4726" s="55">
        <f>U4726-G4726</f>
        <v>0</v>
      </c>
    </row>
    <row r="4727" spans="1:23" ht="21" hidden="1" outlineLevel="2" x14ac:dyDescent="0.4">
      <c r="A4727" t="s">
        <v>2561</v>
      </c>
      <c r="B4727" t="s">
        <v>2544</v>
      </c>
      <c r="C4727" s="37" t="s">
        <v>2545</v>
      </c>
      <c r="D4727" s="34">
        <v>3924</v>
      </c>
      <c r="E4727" s="34">
        <v>481</v>
      </c>
      <c r="F4727" s="33">
        <v>0.42500000000000004</v>
      </c>
      <c r="G4727" s="33">
        <v>0.186</v>
      </c>
      <c r="H4727">
        <v>12.2579001019368</v>
      </c>
      <c r="I4727" s="33">
        <v>0.61099999999999999</v>
      </c>
      <c r="J4727" s="35">
        <f>G4727/I4727</f>
        <v>0.30441898527004913</v>
      </c>
      <c r="K4727">
        <v>0.88357588357588368</v>
      </c>
      <c r="L4727">
        <v>1.2702702702702702</v>
      </c>
      <c r="M4727">
        <v>0.9</v>
      </c>
      <c r="N4727" t="s">
        <v>37</v>
      </c>
      <c r="O4727" s="53" t="s">
        <v>37</v>
      </c>
      <c r="P4727" s="54" t="str">
        <f>'Sheet1 (2)'!O2607</f>
        <v>B</v>
      </c>
      <c r="Q4727" s="31" t="str">
        <f>IF(U4727="same",N4727,IF(O4727=N4727,P4727,O4727))</f>
        <v>B</v>
      </c>
      <c r="R4727">
        <f>VLOOKUP(IF(V4727="same",N4727,IF(O4727=N4727,P4727,O4727)),$AA$2:$AL$8,9,FALSE)</f>
        <v>0.25</v>
      </c>
      <c r="S4727" s="11">
        <f>(L4727-M4727)/L4727</f>
        <v>0.29148936170212758</v>
      </c>
      <c r="T4727" s="13">
        <f t="shared" si="73"/>
        <v>0.25</v>
      </c>
      <c r="U4727">
        <f>IFERROR(T4727*I4727,0)</f>
        <v>0.15275</v>
      </c>
      <c r="V4727" t="str">
        <f>IF(AND(N4727=O4727,P4727=N4727),"same",IF(NOT(OR(O4727=N4727,P4727=N4727)),"conflict","change"))</f>
        <v>same</v>
      </c>
      <c r="W4727" s="55">
        <f>U4727-G4727</f>
        <v>-3.3250000000000002E-2</v>
      </c>
    </row>
    <row r="4728" spans="1:23" ht="21" hidden="1" outlineLevel="2" x14ac:dyDescent="0.4">
      <c r="A4728" t="s">
        <v>2562</v>
      </c>
      <c r="B4728" t="s">
        <v>2544</v>
      </c>
      <c r="C4728" s="37" t="s">
        <v>2545</v>
      </c>
      <c r="D4728" s="34">
        <v>50044</v>
      </c>
      <c r="E4728" s="34">
        <v>4278</v>
      </c>
      <c r="F4728" s="33">
        <v>2.1385000000000001</v>
      </c>
      <c r="G4728" s="33">
        <v>0.55629999999999991</v>
      </c>
      <c r="H4728">
        <v>8.5484773399408525</v>
      </c>
      <c r="I4728" s="33">
        <v>2.6947999999999999</v>
      </c>
      <c r="J4728" s="35">
        <f>G4728/I4728</f>
        <v>0.20643461481371528</v>
      </c>
      <c r="K4728">
        <v>0.4998831229546517</v>
      </c>
      <c r="L4728">
        <v>0.62992052360916306</v>
      </c>
      <c r="M4728">
        <v>0.5</v>
      </c>
      <c r="N4728" t="s">
        <v>34</v>
      </c>
      <c r="O4728" s="53" t="s">
        <v>34</v>
      </c>
      <c r="P4728" s="54" t="str">
        <f>'Sheet1 (2)'!O2697</f>
        <v>A</v>
      </c>
      <c r="Q4728" s="31" t="str">
        <f>IF(U4728="same",N4728,IF(O4728=N4728,P4728,O4728))</f>
        <v>A</v>
      </c>
      <c r="R4728">
        <f>VLOOKUP(IF(V4728="same",N4728,IF(O4728=N4728,P4728,O4728)),$AA$2:$AL$8,9,FALSE)</f>
        <v>0.15</v>
      </c>
      <c r="S4728" s="11">
        <f>(L4728-M4728)/L4728</f>
        <v>0.20624907228736813</v>
      </c>
      <c r="T4728" s="13">
        <f t="shared" si="73"/>
        <v>0.15</v>
      </c>
      <c r="U4728">
        <f>IFERROR(T4728*I4728,0)</f>
        <v>0.40421999999999997</v>
      </c>
      <c r="V4728" t="str">
        <f>IF(AND(N4728=O4728,P4728=N4728),"same",IF(NOT(OR(O4728=N4728,P4728=N4728)),"conflict","change"))</f>
        <v>same</v>
      </c>
      <c r="W4728" s="55">
        <f>U4728-G4728</f>
        <v>-0.15207999999999994</v>
      </c>
    </row>
    <row r="4729" spans="1:23" ht="21" hidden="1" outlineLevel="2" x14ac:dyDescent="0.4">
      <c r="A4729" t="s">
        <v>2563</v>
      </c>
      <c r="B4729" t="s">
        <v>2544</v>
      </c>
      <c r="C4729" s="37" t="s">
        <v>2545</v>
      </c>
      <c r="D4729" s="34">
        <v>22295</v>
      </c>
      <c r="E4729" s="34">
        <v>4296</v>
      </c>
      <c r="F4729" s="33">
        <v>3.9456000000000002</v>
      </c>
      <c r="G4729" s="33">
        <v>1.3072000000000001</v>
      </c>
      <c r="H4729">
        <v>19.268894370935186</v>
      </c>
      <c r="I4729" s="33">
        <v>5.2528000000000006</v>
      </c>
      <c r="J4729" s="35">
        <f>G4729/I4729</f>
        <v>0.24885775205604629</v>
      </c>
      <c r="K4729">
        <v>0.91843575418994416</v>
      </c>
      <c r="L4729">
        <v>1.2227188081936686</v>
      </c>
      <c r="M4729">
        <v>0.9</v>
      </c>
      <c r="N4729" t="s">
        <v>37</v>
      </c>
      <c r="O4729" s="53" t="s">
        <v>37</v>
      </c>
      <c r="P4729" s="54" t="str">
        <f>'Sheet1 (2)'!O2785</f>
        <v>B</v>
      </c>
      <c r="Q4729" s="31" t="str">
        <f>IF(U4729="same",N4729,IF(O4729=N4729,P4729,O4729))</f>
        <v>B</v>
      </c>
      <c r="R4729">
        <f>VLOOKUP(IF(V4729="same",N4729,IF(O4729=N4729,P4729,O4729)),$AA$2:$AL$8,9,FALSE)</f>
        <v>0.25</v>
      </c>
      <c r="S4729" s="11">
        <f>(L4729-M4729)/L4729</f>
        <v>0.26393542491623517</v>
      </c>
      <c r="T4729" s="13">
        <f t="shared" si="73"/>
        <v>0.25</v>
      </c>
      <c r="U4729">
        <f>IFERROR(T4729*I4729,0)</f>
        <v>1.3132000000000001</v>
      </c>
      <c r="V4729" t="str">
        <f>IF(AND(N4729=O4729,P4729=N4729),"same",IF(NOT(OR(O4729=N4729,P4729=N4729)),"conflict","change"))</f>
        <v>same</v>
      </c>
      <c r="W4729" s="55">
        <f>U4729-G4729</f>
        <v>6.0000000000000053E-3</v>
      </c>
    </row>
    <row r="4730" spans="1:23" ht="21" hidden="1" outlineLevel="2" x14ac:dyDescent="0.4">
      <c r="A4730" t="s">
        <v>2565</v>
      </c>
      <c r="B4730" t="s">
        <v>2544</v>
      </c>
      <c r="C4730" s="37" t="s">
        <v>2545</v>
      </c>
      <c r="D4730" s="34">
        <v>266736</v>
      </c>
      <c r="E4730" s="34">
        <v>31682</v>
      </c>
      <c r="F4730" s="33">
        <v>28.637499999999999</v>
      </c>
      <c r="G4730" s="33">
        <v>8.2258999999999993</v>
      </c>
      <c r="H4730">
        <v>11.877661807929938</v>
      </c>
      <c r="I4730" s="33">
        <v>36.863399999999999</v>
      </c>
      <c r="J4730" s="35">
        <f>G4730/I4730</f>
        <v>0.22314545050103896</v>
      </c>
      <c r="K4730">
        <v>0.90390442522568015</v>
      </c>
      <c r="L4730">
        <v>1.1635439681838269</v>
      </c>
      <c r="M4730">
        <v>0.9</v>
      </c>
      <c r="N4730" t="s">
        <v>37</v>
      </c>
      <c r="O4730" s="53" t="s">
        <v>37</v>
      </c>
      <c r="P4730" s="54" t="str">
        <f>'Sheet1 (2)'!O2884</f>
        <v>B</v>
      </c>
      <c r="Q4730" s="31" t="str">
        <f>IF(U4730="same",N4730,IF(O4730=N4730,P4730,O4730))</f>
        <v>B</v>
      </c>
      <c r="R4730">
        <f>VLOOKUP(IF(V4730="same",N4730,IF(O4730=N4730,P4730,O4730)),$AA$2:$AL$8,9,FALSE)</f>
        <v>0.25</v>
      </c>
      <c r="S4730" s="11">
        <f>(L4730-M4730)/L4730</f>
        <v>0.22650108237438765</v>
      </c>
      <c r="T4730" s="13">
        <f t="shared" si="73"/>
        <v>0.22650108237438765</v>
      </c>
      <c r="U4730">
        <f>IFERROR(T4730*I4730,0)</f>
        <v>8.3496000000000024</v>
      </c>
      <c r="V4730" t="str">
        <f>IF(AND(N4730=O4730,P4730=N4730),"same",IF(NOT(OR(O4730=N4730,P4730=N4730)),"conflict","change"))</f>
        <v>same</v>
      </c>
      <c r="W4730" s="55">
        <f>U4730-G4730</f>
        <v>0.12370000000000303</v>
      </c>
    </row>
    <row r="4731" spans="1:23" ht="21" hidden="1" outlineLevel="2" x14ac:dyDescent="0.4">
      <c r="A4731" t="s">
        <v>2566</v>
      </c>
      <c r="B4731" t="s">
        <v>2544</v>
      </c>
      <c r="C4731" s="37" t="s">
        <v>2545</v>
      </c>
      <c r="D4731" s="34">
        <v>13674</v>
      </c>
      <c r="E4731" s="34">
        <v>1213</v>
      </c>
      <c r="F4731" s="33">
        <v>1.1109</v>
      </c>
      <c r="G4731" s="33">
        <v>0.44900000000000007</v>
      </c>
      <c r="H4731">
        <v>8.8708497879186776</v>
      </c>
      <c r="I4731" s="33">
        <v>1.5599000000000001</v>
      </c>
      <c r="J4731" s="35">
        <f>G4731/I4731</f>
        <v>0.28783896403615622</v>
      </c>
      <c r="K4731">
        <v>0.91582852431986816</v>
      </c>
      <c r="L4731">
        <v>1.2859851607584503</v>
      </c>
      <c r="M4731">
        <v>0.9</v>
      </c>
      <c r="N4731" t="s">
        <v>37</v>
      </c>
      <c r="O4731" s="53" t="s">
        <v>37</v>
      </c>
      <c r="P4731" s="54" t="str">
        <f>'Sheet1 (2)'!O3079</f>
        <v>B</v>
      </c>
      <c r="Q4731" s="31" t="str">
        <f>IF(U4731="same",N4731,IF(O4731=N4731,P4731,O4731))</f>
        <v>B</v>
      </c>
      <c r="R4731">
        <f>VLOOKUP(IF(V4731="same",N4731,IF(O4731=N4731,P4731,O4731)),$AA$2:$AL$8,9,FALSE)</f>
        <v>0.25</v>
      </c>
      <c r="S4731" s="11">
        <f>(L4731-M4731)/L4731</f>
        <v>0.3001474453490609</v>
      </c>
      <c r="T4731" s="13">
        <f t="shared" si="73"/>
        <v>0.25</v>
      </c>
      <c r="U4731">
        <f>IFERROR(T4731*I4731,0)</f>
        <v>0.38997500000000002</v>
      </c>
      <c r="V4731" t="str">
        <f>IF(AND(N4731=O4731,P4731=N4731),"same",IF(NOT(OR(O4731=N4731,P4731=N4731)),"conflict","change"))</f>
        <v>same</v>
      </c>
      <c r="W4731" s="55">
        <f>U4731-G4731</f>
        <v>-5.902500000000005E-2</v>
      </c>
    </row>
    <row r="4732" spans="1:23" ht="21" hidden="1" outlineLevel="2" x14ac:dyDescent="0.4">
      <c r="A4732" t="s">
        <v>2567</v>
      </c>
      <c r="B4732" t="s">
        <v>2544</v>
      </c>
      <c r="C4732" s="37" t="s">
        <v>2545</v>
      </c>
      <c r="D4732" s="34">
        <v>21942</v>
      </c>
      <c r="E4732" s="34">
        <v>5081</v>
      </c>
      <c r="F4732" s="33">
        <v>10.175000000000001</v>
      </c>
      <c r="G4732" s="33">
        <v>3.0061000000000004</v>
      </c>
      <c r="H4732">
        <v>23.156503509251664</v>
      </c>
      <c r="I4732" s="33">
        <v>13.181100000000001</v>
      </c>
      <c r="J4732" s="35">
        <f>G4732/I4732</f>
        <v>0.22806139093095418</v>
      </c>
      <c r="K4732">
        <v>2.0025585514662469</v>
      </c>
      <c r="L4732">
        <v>2.5941940562881323</v>
      </c>
      <c r="M4732">
        <v>2</v>
      </c>
      <c r="N4732" t="s">
        <v>37</v>
      </c>
      <c r="O4732" s="53" t="s">
        <v>37</v>
      </c>
      <c r="P4732" s="54" t="str">
        <f>'Sheet1 (2)'!O3465</f>
        <v>B</v>
      </c>
      <c r="Q4732" s="31" t="str">
        <f>IF(U4732="same",N4732,IF(O4732=N4732,P4732,O4732))</f>
        <v>B</v>
      </c>
      <c r="R4732">
        <f>VLOOKUP(IF(V4732="same",N4732,IF(O4732=N4732,P4732,O4732)),$AA$2:$AL$8,9,FALSE)</f>
        <v>0.25</v>
      </c>
      <c r="S4732" s="11">
        <f>(L4732-M4732)/L4732</f>
        <v>0.22904765156170578</v>
      </c>
      <c r="T4732" s="13">
        <f t="shared" si="73"/>
        <v>0.22904765156170578</v>
      </c>
      <c r="U4732">
        <f>IFERROR(T4732*I4732,0)</f>
        <v>3.0191000000000003</v>
      </c>
      <c r="V4732" t="str">
        <f>IF(AND(N4732=O4732,P4732=N4732),"same",IF(NOT(OR(O4732=N4732,P4732=N4732)),"conflict","change"))</f>
        <v>same</v>
      </c>
      <c r="W4732" s="55">
        <f>U4732-G4732</f>
        <v>1.2999999999999901E-2</v>
      </c>
    </row>
    <row r="4733" spans="1:23" ht="21" hidden="1" outlineLevel="2" x14ac:dyDescent="0.4">
      <c r="A4733" t="s">
        <v>2568</v>
      </c>
      <c r="B4733" t="s">
        <v>2544</v>
      </c>
      <c r="C4733" s="37" t="s">
        <v>2545</v>
      </c>
      <c r="D4733" s="34">
        <v>16910</v>
      </c>
      <c r="E4733" s="34">
        <v>1877</v>
      </c>
      <c r="F4733" s="33">
        <v>1.7452999999999999</v>
      </c>
      <c r="G4733" s="33">
        <v>0.54770000000000008</v>
      </c>
      <c r="H4733">
        <v>11.099940863394441</v>
      </c>
      <c r="I4733" s="33">
        <v>2.2930000000000001</v>
      </c>
      <c r="J4733" s="35">
        <f>G4733/I4733</f>
        <v>0.23885739206279985</v>
      </c>
      <c r="K4733">
        <v>0.92983484283431006</v>
      </c>
      <c r="L4733">
        <v>1.2216302610548748</v>
      </c>
      <c r="M4733">
        <v>0.9</v>
      </c>
      <c r="N4733" t="s">
        <v>37</v>
      </c>
      <c r="O4733" s="53" t="s">
        <v>37</v>
      </c>
      <c r="P4733" s="54" t="str">
        <f>'Sheet1 (2)'!O3541</f>
        <v>B</v>
      </c>
      <c r="Q4733" s="31" t="str">
        <f>IF(U4733="same",N4733,IF(O4733=N4733,P4733,O4733))</f>
        <v>B</v>
      </c>
      <c r="R4733">
        <f>VLOOKUP(IF(V4733="same",N4733,IF(O4733=N4733,P4733,O4733)),$AA$2:$AL$8,9,FALSE)</f>
        <v>0.25</v>
      </c>
      <c r="S4733" s="11">
        <f>(L4733-M4733)/L4733</f>
        <v>0.26327954644570434</v>
      </c>
      <c r="T4733" s="13">
        <f t="shared" si="73"/>
        <v>0.25</v>
      </c>
      <c r="U4733">
        <f>IFERROR(T4733*I4733,0)</f>
        <v>0.57325000000000004</v>
      </c>
      <c r="V4733" t="str">
        <f>IF(AND(N4733=O4733,P4733=N4733),"same",IF(NOT(OR(O4733=N4733,P4733=N4733)),"conflict","change"))</f>
        <v>same</v>
      </c>
      <c r="W4733" s="55">
        <f>U4733-G4733</f>
        <v>2.5549999999999962E-2</v>
      </c>
    </row>
    <row r="4734" spans="1:23" ht="21" hidden="1" outlineLevel="2" x14ac:dyDescent="0.4">
      <c r="A4734" t="s">
        <v>2570</v>
      </c>
      <c r="B4734" t="s">
        <v>2544</v>
      </c>
      <c r="C4734" s="37" t="s">
        <v>2545</v>
      </c>
      <c r="D4734" s="34">
        <v>2472</v>
      </c>
      <c r="E4734" s="34">
        <v>459</v>
      </c>
      <c r="F4734" s="33">
        <v>0.44680000000000003</v>
      </c>
      <c r="G4734" s="33">
        <v>0.14879999999999999</v>
      </c>
      <c r="H4734">
        <v>18.567961165048544</v>
      </c>
      <c r="I4734" s="33">
        <v>0.59560000000000002</v>
      </c>
      <c r="J4734" s="35">
        <f>G4734/I4734</f>
        <v>0.24983210208193415</v>
      </c>
      <c r="K4734">
        <v>0.97342047930283226</v>
      </c>
      <c r="L4734">
        <v>1.2976034858387799</v>
      </c>
      <c r="M4734">
        <v>0.9</v>
      </c>
      <c r="N4734" t="s">
        <v>37</v>
      </c>
      <c r="O4734" s="53" t="s">
        <v>37</v>
      </c>
      <c r="P4734" s="54" t="str">
        <f>'Sheet1 (2)'!O4205</f>
        <v>B</v>
      </c>
      <c r="Q4734" s="31" t="str">
        <f>IF(U4734="same",N4734,IF(O4734=N4734,P4734,O4734))</f>
        <v>B</v>
      </c>
      <c r="R4734">
        <f>VLOOKUP(IF(V4734="same",N4734,IF(O4734=N4734,P4734,O4734)),$AA$2:$AL$8,9,FALSE)</f>
        <v>0.25</v>
      </c>
      <c r="S4734" s="11">
        <f>(L4734-M4734)/L4734</f>
        <v>0.30641370047011413</v>
      </c>
      <c r="T4734" s="13">
        <f t="shared" si="73"/>
        <v>0.25</v>
      </c>
      <c r="U4734">
        <f>IFERROR(T4734*I4734,0)</f>
        <v>0.1489</v>
      </c>
      <c r="V4734" t="str">
        <f>IF(AND(N4734=O4734,P4734=N4734),"same",IF(NOT(OR(O4734=N4734,P4734=N4734)),"conflict","change"))</f>
        <v>same</v>
      </c>
      <c r="W4734" s="55">
        <f>U4734-G4734</f>
        <v>1.0000000000001674E-4</v>
      </c>
    </row>
    <row r="4735" spans="1:23" ht="21" hidden="1" outlineLevel="2" x14ac:dyDescent="0.4">
      <c r="A4735" t="s">
        <v>2571</v>
      </c>
      <c r="B4735" t="s">
        <v>2544</v>
      </c>
      <c r="C4735" s="37" t="s">
        <v>2545</v>
      </c>
      <c r="D4735" s="34">
        <v>289489</v>
      </c>
      <c r="E4735" s="34">
        <v>50018</v>
      </c>
      <c r="F4735" s="33">
        <v>125.045</v>
      </c>
      <c r="G4735" s="33">
        <v>17.725800000000003</v>
      </c>
      <c r="H4735">
        <v>17.278031289617221</v>
      </c>
      <c r="I4735" s="33">
        <v>142.77080000000001</v>
      </c>
      <c r="J4735" s="35">
        <f>G4735/I4735</f>
        <v>0.12415563966861573</v>
      </c>
      <c r="K4735">
        <v>2.5</v>
      </c>
      <c r="L4735">
        <v>2.8543884201687395</v>
      </c>
      <c r="M4735">
        <v>2.5</v>
      </c>
      <c r="N4735" t="s">
        <v>34</v>
      </c>
      <c r="O4735" s="53" t="s">
        <v>34</v>
      </c>
      <c r="P4735" s="54" t="str">
        <f>'Sheet1 (2)'!O4276</f>
        <v>A</v>
      </c>
      <c r="Q4735" s="31" t="str">
        <f>IF(U4735="same",N4735,IF(O4735=N4735,P4735,O4735))</f>
        <v>A</v>
      </c>
      <c r="R4735">
        <f>VLOOKUP(IF(V4735="same",N4735,IF(O4735=N4735,P4735,O4735)),$AA$2:$AL$8,9,FALSE)</f>
        <v>0.15</v>
      </c>
      <c r="S4735" s="11">
        <f>(L4735-M4735)/L4735</f>
        <v>0.12415563966861579</v>
      </c>
      <c r="T4735" s="13">
        <f t="shared" si="73"/>
        <v>0.12415563966861579</v>
      </c>
      <c r="U4735">
        <f>IFERROR(T4735*I4735,0)</f>
        <v>17.72580000000001</v>
      </c>
      <c r="V4735" t="str">
        <f>IF(AND(N4735=O4735,P4735=N4735),"same",IF(NOT(OR(O4735=N4735,P4735=N4735)),"conflict","change"))</f>
        <v>same</v>
      </c>
      <c r="W4735" s="55">
        <f>U4735-G4735</f>
        <v>0</v>
      </c>
    </row>
    <row r="4736" spans="1:23" ht="21" hidden="1" outlineLevel="2" x14ac:dyDescent="0.4">
      <c r="A4736" t="s">
        <v>2572</v>
      </c>
      <c r="B4736" t="s">
        <v>2544</v>
      </c>
      <c r="C4736" s="37" t="s">
        <v>2545</v>
      </c>
      <c r="D4736" s="34">
        <v>8091</v>
      </c>
      <c r="E4736" s="34">
        <v>1094</v>
      </c>
      <c r="F4736" s="33">
        <v>0.91480000000000006</v>
      </c>
      <c r="G4736" s="33">
        <v>0.11420000000000001</v>
      </c>
      <c r="H4736">
        <v>13.521196391051786</v>
      </c>
      <c r="I4736" s="33">
        <v>1.0290000000000001</v>
      </c>
      <c r="J4736" s="35">
        <f>G4736/I4736</f>
        <v>0.11098153547133138</v>
      </c>
      <c r="K4736">
        <v>0.83619744058500922</v>
      </c>
      <c r="L4736">
        <v>0.94058500914076804</v>
      </c>
      <c r="M4736">
        <v>0.9</v>
      </c>
      <c r="N4736" t="s">
        <v>37</v>
      </c>
      <c r="O4736" s="53" t="s">
        <v>37</v>
      </c>
      <c r="P4736" s="54" t="str">
        <f>'Sheet1 (2)'!O4380</f>
        <v>B</v>
      </c>
      <c r="Q4736" s="31" t="str">
        <f>IF(U4736="same",N4736,IF(O4736=N4736,P4736,O4736))</f>
        <v>B</v>
      </c>
      <c r="R4736">
        <f>VLOOKUP(IF(V4736="same",N4736,IF(O4736=N4736,P4736,O4736)),$AA$2:$AL$8,9,FALSE)</f>
        <v>0.25</v>
      </c>
      <c r="S4736" s="11">
        <f>(L4736-M4736)/L4736</f>
        <v>4.314868804664742E-2</v>
      </c>
      <c r="T4736" s="13">
        <f t="shared" si="73"/>
        <v>4.314868804664742E-2</v>
      </c>
      <c r="U4736">
        <f>IFERROR(T4736*I4736,0)</f>
        <v>4.4400000000000203E-2</v>
      </c>
      <c r="V4736" t="str">
        <f>IF(AND(N4736=O4736,P4736=N4736),"same",IF(NOT(OR(O4736=N4736,P4736=N4736)),"conflict","change"))</f>
        <v>same</v>
      </c>
      <c r="W4736" s="55">
        <f>U4736-G4736</f>
        <v>-6.9799999999999807E-2</v>
      </c>
    </row>
    <row r="4737" spans="1:23" ht="21" hidden="1" outlineLevel="2" x14ac:dyDescent="0.4">
      <c r="A4737" t="s">
        <v>2573</v>
      </c>
      <c r="B4737" t="s">
        <v>2544</v>
      </c>
      <c r="C4737" s="37" t="s">
        <v>2545</v>
      </c>
      <c r="D4737" s="34">
        <v>9096</v>
      </c>
      <c r="E4737" s="34">
        <v>1557</v>
      </c>
      <c r="F4737" s="33">
        <v>0.71019999999999994</v>
      </c>
      <c r="G4737" s="33">
        <v>0.20480000000000001</v>
      </c>
      <c r="H4737">
        <v>17.11741424802111</v>
      </c>
      <c r="I4737" s="33">
        <v>0.91499999999999992</v>
      </c>
      <c r="J4737" s="35">
        <f>G4737/I4737</f>
        <v>0.22382513661202189</v>
      </c>
      <c r="K4737">
        <v>0.45613359023763644</v>
      </c>
      <c r="L4737">
        <v>0.58766859344894018</v>
      </c>
      <c r="M4737">
        <v>0.45</v>
      </c>
      <c r="N4737" t="s">
        <v>34</v>
      </c>
      <c r="O4737" s="53" t="s">
        <v>34</v>
      </c>
      <c r="P4737" s="54" t="str">
        <f>'Sheet1 (2)'!O4459</f>
        <v>A</v>
      </c>
      <c r="Q4737" s="31" t="str">
        <f>IF(U4737="same",N4737,IF(O4737=N4737,P4737,O4737))</f>
        <v>A</v>
      </c>
      <c r="R4737">
        <f>VLOOKUP(IF(V4737="same",N4737,IF(O4737=N4737,P4737,O4737)),$AA$2:$AL$8,9,FALSE)</f>
        <v>0.15</v>
      </c>
      <c r="S4737" s="11">
        <f>(L4737-M4737)/L4737</f>
        <v>0.23426229508196708</v>
      </c>
      <c r="T4737" s="13">
        <f t="shared" si="73"/>
        <v>0.15</v>
      </c>
      <c r="U4737">
        <f>IFERROR(T4737*I4737,0)</f>
        <v>0.13724999999999998</v>
      </c>
      <c r="V4737" t="str">
        <f>IF(AND(N4737=O4737,P4737=N4737),"same",IF(NOT(OR(O4737=N4737,P4737=N4737)),"conflict","change"))</f>
        <v>same</v>
      </c>
      <c r="W4737" s="55">
        <f>U4737-G4737</f>
        <v>-6.7550000000000027E-2</v>
      </c>
    </row>
    <row r="4738" spans="1:23" ht="21" hidden="1" outlineLevel="2" x14ac:dyDescent="0.4">
      <c r="A4738" t="s">
        <v>2574</v>
      </c>
      <c r="B4738" t="s">
        <v>2544</v>
      </c>
      <c r="C4738" s="37" t="s">
        <v>2545</v>
      </c>
      <c r="D4738" s="34">
        <v>24982</v>
      </c>
      <c r="E4738" s="34">
        <v>5430</v>
      </c>
      <c r="F4738" s="33">
        <v>10.86</v>
      </c>
      <c r="G4738" s="33">
        <v>3.2646000000000002</v>
      </c>
      <c r="H4738">
        <v>21.735649667760789</v>
      </c>
      <c r="I4738" s="33">
        <v>14.124599999999999</v>
      </c>
      <c r="J4738" s="35">
        <f>G4738/I4738</f>
        <v>0.23112866913045327</v>
      </c>
      <c r="K4738">
        <v>2</v>
      </c>
      <c r="L4738">
        <v>2.6012154696132592</v>
      </c>
      <c r="M4738">
        <v>2</v>
      </c>
      <c r="N4738" t="s">
        <v>37</v>
      </c>
      <c r="O4738" s="53" t="s">
        <v>37</v>
      </c>
      <c r="P4738" s="54" t="str">
        <f>'Sheet1 (2)'!O4577</f>
        <v>B</v>
      </c>
      <c r="Q4738" s="31" t="str">
        <f>IF(U4738="same",N4738,IF(O4738=N4738,P4738,O4738))</f>
        <v>B</v>
      </c>
      <c r="R4738">
        <f>VLOOKUP(IF(V4738="same",N4738,IF(O4738=N4738,P4738,O4738)),$AA$2:$AL$8,9,FALSE)</f>
        <v>0.25</v>
      </c>
      <c r="S4738" s="11">
        <f>(L4738-M4738)/L4738</f>
        <v>0.23112866913045313</v>
      </c>
      <c r="T4738" s="13">
        <f t="shared" si="73"/>
        <v>0.23112866913045313</v>
      </c>
      <c r="U4738">
        <f>IFERROR(T4738*I4738,0)</f>
        <v>3.2645999999999979</v>
      </c>
      <c r="V4738" t="str">
        <f>IF(AND(N4738=O4738,P4738=N4738),"same",IF(NOT(OR(O4738=N4738,P4738=N4738)),"conflict","change"))</f>
        <v>same</v>
      </c>
      <c r="W4738" s="55">
        <f>U4738-G4738</f>
        <v>0</v>
      </c>
    </row>
    <row r="4739" spans="1:23" ht="21" hidden="1" outlineLevel="2" x14ac:dyDescent="0.4">
      <c r="A4739" t="s">
        <v>2576</v>
      </c>
      <c r="B4739" t="s">
        <v>2544</v>
      </c>
      <c r="C4739" s="37" t="s">
        <v>2545</v>
      </c>
      <c r="D4739" s="34">
        <v>473015</v>
      </c>
      <c r="E4739" s="34">
        <v>61844</v>
      </c>
      <c r="F4739" s="33">
        <v>154.61000000000001</v>
      </c>
      <c r="G4739" s="33">
        <v>27.9178</v>
      </c>
      <c r="H4739">
        <v>13.074426815217276</v>
      </c>
      <c r="I4739" s="33">
        <v>182.52780000000001</v>
      </c>
      <c r="J4739" s="35">
        <f>G4739/I4739</f>
        <v>0.15295094774604195</v>
      </c>
      <c r="K4739">
        <v>2.5</v>
      </c>
      <c r="L4739">
        <v>2.9514229351270944</v>
      </c>
      <c r="M4739">
        <v>2.5</v>
      </c>
      <c r="N4739" t="s">
        <v>37</v>
      </c>
      <c r="O4739" s="53" t="s">
        <v>37</v>
      </c>
      <c r="P4739" s="54" t="str">
        <f>'Sheet1 (2)'!O4918</f>
        <v>B</v>
      </c>
      <c r="Q4739" s="31" t="str">
        <f>IF(U4739="same",N4739,IF(O4739=N4739,P4739,O4739))</f>
        <v>B</v>
      </c>
      <c r="R4739">
        <f>VLOOKUP(IF(V4739="same",N4739,IF(O4739=N4739,P4739,O4739)),$AA$2:$AL$8,9,FALSE)</f>
        <v>0.25</v>
      </c>
      <c r="S4739" s="11">
        <f>(L4739-M4739)/L4739</f>
        <v>0.15295094774604209</v>
      </c>
      <c r="T4739" s="13">
        <f t="shared" ref="T4739:T4802" si="74">MIN(S4739,R4739)</f>
        <v>0.15295094774604209</v>
      </c>
      <c r="U4739">
        <f>IFERROR(T4739*I4739,0)</f>
        <v>27.917800000000025</v>
      </c>
      <c r="V4739" t="str">
        <f>IF(AND(N4739=O4739,P4739=N4739),"same",IF(NOT(OR(O4739=N4739,P4739=N4739)),"conflict","change"))</f>
        <v>same</v>
      </c>
      <c r="W4739" s="55">
        <f>U4739-G4739</f>
        <v>0</v>
      </c>
    </row>
    <row r="4740" spans="1:23" ht="21" hidden="1" outlineLevel="2" x14ac:dyDescent="0.4">
      <c r="A4740" t="s">
        <v>2577</v>
      </c>
      <c r="B4740" t="s">
        <v>2544</v>
      </c>
      <c r="C4740" s="37" t="s">
        <v>2545</v>
      </c>
      <c r="D4740" s="34">
        <v>123752</v>
      </c>
      <c r="E4740" s="34">
        <v>24560</v>
      </c>
      <c r="F4740" s="33">
        <v>73.680000000000007</v>
      </c>
      <c r="G4740" s="33">
        <v>17.183999999999997</v>
      </c>
      <c r="H4740">
        <v>19.846143900704636</v>
      </c>
      <c r="I4740" s="33">
        <v>90.864000000000004</v>
      </c>
      <c r="J4740" s="35">
        <f>G4740/I4740</f>
        <v>0.18911780243000526</v>
      </c>
      <c r="K4740">
        <v>3</v>
      </c>
      <c r="L4740">
        <v>3.6996742671009772</v>
      </c>
      <c r="M4740">
        <v>3</v>
      </c>
      <c r="N4740" t="s">
        <v>37</v>
      </c>
      <c r="O4740" s="53" t="s">
        <v>37</v>
      </c>
      <c r="P4740" s="54" t="str">
        <f>'Sheet1 (2)'!O5145</f>
        <v>B</v>
      </c>
      <c r="Q4740" s="31" t="str">
        <f>IF(U4740="same",N4740,IF(O4740=N4740,P4740,O4740))</f>
        <v>B</v>
      </c>
      <c r="R4740">
        <f>VLOOKUP(IF(V4740="same",N4740,IF(O4740=N4740,P4740,O4740)),$AA$2:$AL$8,9,FALSE)</f>
        <v>0.25</v>
      </c>
      <c r="S4740" s="11">
        <f>(L4740-M4740)/L4740</f>
        <v>0.18911780243000528</v>
      </c>
      <c r="T4740" s="13">
        <f t="shared" si="74"/>
        <v>0.18911780243000528</v>
      </c>
      <c r="U4740">
        <f>IFERROR(T4740*I4740,0)</f>
        <v>17.184000000000001</v>
      </c>
      <c r="V4740" t="str">
        <f>IF(AND(N4740=O4740,P4740=N4740),"same",IF(NOT(OR(O4740=N4740,P4740=N4740)),"conflict","change"))</f>
        <v>same</v>
      </c>
      <c r="W4740" s="55">
        <f>U4740-G4740</f>
        <v>0</v>
      </c>
    </row>
    <row r="4741" spans="1:23" ht="21" hidden="1" outlineLevel="2" x14ac:dyDescent="0.4">
      <c r="A4741" t="s">
        <v>2578</v>
      </c>
      <c r="B4741" t="s">
        <v>2544</v>
      </c>
      <c r="C4741" s="37" t="s">
        <v>2545</v>
      </c>
      <c r="D4741" s="34">
        <v>53697</v>
      </c>
      <c r="E4741" s="34">
        <v>22406</v>
      </c>
      <c r="F4741" s="33">
        <v>35.439599999999999</v>
      </c>
      <c r="G4741" s="33">
        <v>11.798300000000001</v>
      </c>
      <c r="H4741">
        <v>41.726725887852204</v>
      </c>
      <c r="I4741" s="33">
        <v>47.237899999999996</v>
      </c>
      <c r="J4741" s="35">
        <f>G4741/I4741</f>
        <v>0.24976343148192451</v>
      </c>
      <c r="K4741">
        <v>1.5817013300008926</v>
      </c>
      <c r="L4741">
        <v>2.1082701062215476</v>
      </c>
      <c r="M4741">
        <v>1.5</v>
      </c>
      <c r="N4741" t="s">
        <v>37</v>
      </c>
      <c r="O4741" s="53" t="s">
        <v>37</v>
      </c>
      <c r="P4741" s="54" t="str">
        <f>'Sheet1 (2)'!O5153</f>
        <v>B</v>
      </c>
      <c r="Q4741" s="31" t="str">
        <f>IF(U4741="same",N4741,IF(O4741=N4741,P4741,O4741))</f>
        <v>B</v>
      </c>
      <c r="R4741">
        <f>VLOOKUP(IF(V4741="same",N4741,IF(O4741=N4741,P4741,O4741)),$AA$2:$AL$8,9,FALSE)</f>
        <v>0.25</v>
      </c>
      <c r="S4741" s="11">
        <f>(L4741-M4741)/L4741</f>
        <v>0.28851621261741095</v>
      </c>
      <c r="T4741" s="13">
        <f t="shared" si="74"/>
        <v>0.25</v>
      </c>
      <c r="U4741">
        <f>IFERROR(T4741*I4741,0)</f>
        <v>11.809474999999999</v>
      </c>
      <c r="V4741" t="str">
        <f>IF(AND(N4741=O4741,P4741=N4741),"same",IF(NOT(OR(O4741=N4741,P4741=N4741)),"conflict","change"))</f>
        <v>same</v>
      </c>
      <c r="W4741" s="55">
        <f>U4741-G4741</f>
        <v>1.1174999999997937E-2</v>
      </c>
    </row>
    <row r="4742" spans="1:23" ht="21" outlineLevel="1" collapsed="1" x14ac:dyDescent="0.4">
      <c r="C4742" s="36" t="s">
        <v>2579</v>
      </c>
      <c r="D4742" s="34">
        <f>SUBTOTAL(9,D4708:D4741)</f>
        <v>3190991</v>
      </c>
      <c r="E4742" s="34">
        <f>SUBTOTAL(9,E4708:E4741)</f>
        <v>666619</v>
      </c>
      <c r="F4742" s="33">
        <f>SUBTOTAL(9,F4708:F4741)</f>
        <v>1392.9391000000001</v>
      </c>
      <c r="G4742" s="33">
        <f>SUBTOTAL(9,G4708:G4741)</f>
        <v>387.39450000000005</v>
      </c>
      <c r="I4742" s="33">
        <f>SUBTOTAL(9,I4708:I4741)</f>
        <v>1780.3336000000004</v>
      </c>
      <c r="J4742" s="35"/>
      <c r="O4742" s="53"/>
      <c r="P4742" s="54"/>
      <c r="Q4742" s="31"/>
      <c r="T4742" s="13">
        <f t="shared" si="74"/>
        <v>0</v>
      </c>
      <c r="U4742">
        <f>SUBTOTAL(9,U4708:U4741)</f>
        <v>387.18142000000012</v>
      </c>
      <c r="W4742" s="55">
        <f>SUBTOTAL(9,W4708:W4741)</f>
        <v>-0.21307999999995536</v>
      </c>
    </row>
    <row r="4743" spans="1:23" ht="21" hidden="1" outlineLevel="2" x14ac:dyDescent="0.4">
      <c r="A4743" t="s">
        <v>6221</v>
      </c>
      <c r="B4743" t="s">
        <v>6222</v>
      </c>
      <c r="C4743" t="s">
        <v>6223</v>
      </c>
      <c r="D4743" s="34">
        <v>339453</v>
      </c>
      <c r="E4743" s="34">
        <v>1145</v>
      </c>
      <c r="F4743" s="33">
        <v>1.0202</v>
      </c>
      <c r="G4743" s="33">
        <v>8.9800000000000005E-2</v>
      </c>
      <c r="H4743">
        <v>0.33730737392216303</v>
      </c>
      <c r="I4743" s="33">
        <v>1.1100000000000001</v>
      </c>
      <c r="J4743" s="35">
        <f>G4743/I4743</f>
        <v>8.0900900900900893E-2</v>
      </c>
      <c r="K4743">
        <v>0.89100436681222717</v>
      </c>
      <c r="L4743">
        <v>0.96943231441048039</v>
      </c>
      <c r="M4743">
        <v>1</v>
      </c>
      <c r="N4743" t="s">
        <v>37</v>
      </c>
      <c r="O4743" s="53" t="s">
        <v>37</v>
      </c>
      <c r="P4743" s="54" t="str">
        <f>'Sheet1 (2)'!O61</f>
        <v>B</v>
      </c>
      <c r="Q4743" s="31" t="str">
        <f>IF(U4743="same",N4743,IF(O4743=N4743,P4743,O4743))</f>
        <v>B</v>
      </c>
      <c r="R4743">
        <f>VLOOKUP(IF(V4743="same",N4743,IF(O4743=N4743,P4743,O4743)),$AA$2:$AL$8,9,FALSE)</f>
        <v>0.25</v>
      </c>
      <c r="S4743" s="11">
        <f>(L4743-M4743)/L4743</f>
        <v>-3.1531531531531487E-2</v>
      </c>
      <c r="T4743" s="13">
        <f t="shared" si="74"/>
        <v>-3.1531531531531487E-2</v>
      </c>
      <c r="U4743">
        <f>IFERROR(T4743*I4743,0)</f>
        <v>-3.4999999999999955E-2</v>
      </c>
      <c r="V4743" t="str">
        <f>IF(AND(N4743=O4743,P4743=N4743),"same",IF(NOT(OR(O4743=N4743,P4743=N4743)),"conflict","change"))</f>
        <v>same</v>
      </c>
      <c r="W4743" s="55">
        <f>U4743-G4743</f>
        <v>-0.12479999999999997</v>
      </c>
    </row>
    <row r="4744" spans="1:23" ht="21" hidden="1" outlineLevel="2" x14ac:dyDescent="0.4">
      <c r="A4744" t="s">
        <v>6224</v>
      </c>
      <c r="B4744" t="s">
        <v>6222</v>
      </c>
      <c r="C4744" t="s">
        <v>6223</v>
      </c>
      <c r="D4744" s="34">
        <v>6300</v>
      </c>
      <c r="E4744" s="34">
        <v>42</v>
      </c>
      <c r="F4744" s="33">
        <v>2.2499999999999999E-2</v>
      </c>
      <c r="G4744" s="33">
        <v>7.4999999999999997E-3</v>
      </c>
      <c r="H4744">
        <v>0.66666666666666663</v>
      </c>
      <c r="I4744" s="33">
        <v>0.03</v>
      </c>
      <c r="J4744" s="35">
        <f>G4744/I4744</f>
        <v>0.25</v>
      </c>
      <c r="K4744">
        <v>0.5357142857142857</v>
      </c>
      <c r="L4744">
        <v>0.7142857142857143</v>
      </c>
      <c r="M4744">
        <v>0.5</v>
      </c>
      <c r="N4744" t="s">
        <v>37</v>
      </c>
      <c r="O4744" s="53" t="s">
        <v>37</v>
      </c>
      <c r="P4744" s="54" t="str">
        <f>'Sheet1 (2)'!O1232</f>
        <v>B</v>
      </c>
      <c r="Q4744" s="31" t="str">
        <f>IF(U4744="same",N4744,IF(O4744=N4744,P4744,O4744))</f>
        <v>B</v>
      </c>
      <c r="R4744">
        <f>VLOOKUP(IF(V4744="same",N4744,IF(O4744=N4744,P4744,O4744)),$AA$2:$AL$8,9,FALSE)</f>
        <v>0.25</v>
      </c>
      <c r="S4744" s="11">
        <f>(L4744-M4744)/L4744</f>
        <v>0.3</v>
      </c>
      <c r="T4744" s="13">
        <f t="shared" si="74"/>
        <v>0.25</v>
      </c>
      <c r="U4744">
        <f>IFERROR(T4744*I4744,0)</f>
        <v>7.4999999999999997E-3</v>
      </c>
      <c r="V4744" t="str">
        <f>IF(AND(N4744=O4744,P4744=N4744),"same",IF(NOT(OR(O4744=N4744,P4744=N4744)),"conflict","change"))</f>
        <v>same</v>
      </c>
      <c r="W4744" s="55">
        <f>U4744-G4744</f>
        <v>0</v>
      </c>
    </row>
    <row r="4745" spans="1:23" ht="21" hidden="1" outlineLevel="2" x14ac:dyDescent="0.4">
      <c r="A4745" t="s">
        <v>6225</v>
      </c>
      <c r="B4745" t="s">
        <v>6222</v>
      </c>
      <c r="C4745" t="s">
        <v>6223</v>
      </c>
      <c r="D4745" s="34">
        <v>324452</v>
      </c>
      <c r="E4745" s="34">
        <v>2244</v>
      </c>
      <c r="F4745" s="33">
        <v>1.1114999999999997</v>
      </c>
      <c r="G4745" s="33">
        <v>0.20850000000000002</v>
      </c>
      <c r="H4745">
        <v>0.69162772921726479</v>
      </c>
      <c r="I4745" s="33">
        <v>1.3199999999999998</v>
      </c>
      <c r="J4745" s="35">
        <f>G4745/I4745</f>
        <v>0.15795454545454549</v>
      </c>
      <c r="K4745">
        <v>0.49532085561497319</v>
      </c>
      <c r="L4745">
        <v>0.58823529411764697</v>
      </c>
      <c r="M4745">
        <v>0.5</v>
      </c>
      <c r="N4745" t="s">
        <v>37</v>
      </c>
      <c r="O4745" s="53" t="s">
        <v>37</v>
      </c>
      <c r="P4745" s="54" t="str">
        <f>'Sheet1 (2)'!O1682</f>
        <v>B</v>
      </c>
      <c r="Q4745" s="31" t="str">
        <f>IF(U4745="same",N4745,IF(O4745=N4745,P4745,O4745))</f>
        <v>B</v>
      </c>
      <c r="R4745">
        <f>VLOOKUP(IF(V4745="same",N4745,IF(O4745=N4745,P4745,O4745)),$AA$2:$AL$8,9,FALSE)</f>
        <v>0.25</v>
      </c>
      <c r="S4745" s="11">
        <f>(L4745-M4745)/L4745</f>
        <v>0.14999999999999986</v>
      </c>
      <c r="T4745" s="13">
        <f t="shared" si="74"/>
        <v>0.14999999999999986</v>
      </c>
      <c r="U4745">
        <f>IFERROR(T4745*I4745,0)</f>
        <v>0.19799999999999979</v>
      </c>
      <c r="V4745" t="str">
        <f>IF(AND(N4745=O4745,P4745=N4745),"same",IF(NOT(OR(O4745=N4745,P4745=N4745)),"conflict","change"))</f>
        <v>same</v>
      </c>
      <c r="W4745" s="55">
        <f>U4745-G4745</f>
        <v>-1.0500000000000231E-2</v>
      </c>
    </row>
    <row r="4746" spans="1:23" ht="21" hidden="1" outlineLevel="2" x14ac:dyDescent="0.4">
      <c r="A4746" t="s">
        <v>6226</v>
      </c>
      <c r="B4746" t="s">
        <v>6222</v>
      </c>
      <c r="C4746" t="s">
        <v>6223</v>
      </c>
      <c r="D4746" s="34">
        <v>6617</v>
      </c>
      <c r="E4746" s="34">
        <v>20</v>
      </c>
      <c r="F4746" s="33">
        <v>1.4999999999999999E-2</v>
      </c>
      <c r="G4746" s="33">
        <v>5.0000000000000001E-3</v>
      </c>
      <c r="H4746">
        <v>0.30225177572918238</v>
      </c>
      <c r="I4746" s="33">
        <v>0.02</v>
      </c>
      <c r="J4746" s="35">
        <f>G4746/I4746</f>
        <v>0.25</v>
      </c>
      <c r="K4746">
        <v>0.75</v>
      </c>
      <c r="L4746">
        <v>1</v>
      </c>
      <c r="M4746">
        <v>1</v>
      </c>
      <c r="N4746" t="s">
        <v>34</v>
      </c>
      <c r="O4746" s="53" t="s">
        <v>34</v>
      </c>
      <c r="P4746" s="54" t="str">
        <f>'Sheet1 (2)'!O1715</f>
        <v>A</v>
      </c>
      <c r="Q4746" s="31" t="str">
        <f>IF(U4746="same",N4746,IF(O4746=N4746,P4746,O4746))</f>
        <v>A</v>
      </c>
      <c r="R4746">
        <f>VLOOKUP(IF(V4746="same",N4746,IF(O4746=N4746,P4746,O4746)),$AA$2:$AL$8,9,FALSE)</f>
        <v>0.15</v>
      </c>
      <c r="S4746" s="11">
        <f>(L4746-M4746)/L4746</f>
        <v>0</v>
      </c>
      <c r="T4746" s="13">
        <f t="shared" si="74"/>
        <v>0</v>
      </c>
      <c r="U4746">
        <f>IFERROR(T4746*I4746,0)</f>
        <v>0</v>
      </c>
      <c r="V4746" t="str">
        <f>IF(AND(N4746=O4746,P4746=N4746),"same",IF(NOT(OR(O4746=N4746,P4746=N4746)),"conflict","change"))</f>
        <v>same</v>
      </c>
      <c r="W4746" s="55">
        <f>U4746-G4746</f>
        <v>-5.0000000000000001E-3</v>
      </c>
    </row>
    <row r="4747" spans="1:23" ht="21" hidden="1" outlineLevel="2" x14ac:dyDescent="0.4">
      <c r="A4747" t="s">
        <v>6227</v>
      </c>
      <c r="B4747" t="s">
        <v>6222</v>
      </c>
      <c r="C4747" t="s">
        <v>6223</v>
      </c>
      <c r="D4747" s="34">
        <v>381960</v>
      </c>
      <c r="E4747" s="34">
        <v>7140</v>
      </c>
      <c r="F4747" s="33">
        <v>3.5164999999999993</v>
      </c>
      <c r="G4747" s="33">
        <v>0.59350000000000003</v>
      </c>
      <c r="H4747">
        <v>1.8693056864593152</v>
      </c>
      <c r="I4747" s="33">
        <v>4.1099999999999994</v>
      </c>
      <c r="J4747" s="35">
        <f>G4747/I4747</f>
        <v>0.14440389294403896</v>
      </c>
      <c r="K4747">
        <v>0.49250700280112031</v>
      </c>
      <c r="L4747">
        <v>0.57563025210084018</v>
      </c>
      <c r="M4747">
        <v>0.5</v>
      </c>
      <c r="N4747" t="s">
        <v>37</v>
      </c>
      <c r="O4747" s="53" t="s">
        <v>37</v>
      </c>
      <c r="P4747" s="54" t="str">
        <f>'Sheet1 (2)'!O3714</f>
        <v>B</v>
      </c>
      <c r="Q4747" s="31" t="str">
        <f>IF(U4747="same",N4747,IF(O4747=N4747,P4747,O4747))</f>
        <v>B</v>
      </c>
      <c r="R4747">
        <f>VLOOKUP(IF(V4747="same",N4747,IF(O4747=N4747,P4747,O4747)),$AA$2:$AL$8,9,FALSE)</f>
        <v>0.25</v>
      </c>
      <c r="S4747" s="11">
        <f>(L4747-M4747)/L4747</f>
        <v>0.13138686131386837</v>
      </c>
      <c r="T4747" s="13">
        <f t="shared" si="74"/>
        <v>0.13138686131386837</v>
      </c>
      <c r="U4747">
        <f>IFERROR(T4747*I4747,0)</f>
        <v>0.53999999999999893</v>
      </c>
      <c r="V4747" t="str">
        <f>IF(AND(N4747=O4747,P4747=N4747),"same",IF(NOT(OR(O4747=N4747,P4747=N4747)),"conflict","change"))</f>
        <v>same</v>
      </c>
      <c r="W4747" s="55">
        <f>U4747-G4747</f>
        <v>-5.3500000000001102E-2</v>
      </c>
    </row>
    <row r="4748" spans="1:23" ht="21" hidden="1" outlineLevel="2" x14ac:dyDescent="0.4">
      <c r="A4748" t="s">
        <v>6228</v>
      </c>
      <c r="B4748" t="s">
        <v>6222</v>
      </c>
      <c r="C4748" t="s">
        <v>6223</v>
      </c>
      <c r="D4748" s="34">
        <v>398144</v>
      </c>
      <c r="E4748" s="34">
        <v>2772</v>
      </c>
      <c r="F4748" s="33">
        <v>2.7552000000000003</v>
      </c>
      <c r="G4748" s="33">
        <v>0.15479999999999999</v>
      </c>
      <c r="H4748">
        <v>0.69623050956437871</v>
      </c>
      <c r="I4748" s="33">
        <v>2.91</v>
      </c>
      <c r="J4748" s="35">
        <f>G4748/I4748</f>
        <v>5.3195876288659787E-2</v>
      </c>
      <c r="K4748">
        <v>0.99393939393939401</v>
      </c>
      <c r="L4748">
        <v>1.0497835497835497</v>
      </c>
      <c r="M4748">
        <v>1</v>
      </c>
      <c r="N4748" t="s">
        <v>37</v>
      </c>
      <c r="O4748" s="53" t="s">
        <v>37</v>
      </c>
      <c r="P4748" s="54" t="str">
        <f>'Sheet1 (2)'!O3760</f>
        <v>B</v>
      </c>
      <c r="Q4748" s="31" t="str">
        <f>IF(U4748="same",N4748,IF(O4748=N4748,P4748,O4748))</f>
        <v>B</v>
      </c>
      <c r="R4748">
        <f>VLOOKUP(IF(V4748="same",N4748,IF(O4748=N4748,P4748,O4748)),$AA$2:$AL$8,9,FALSE)</f>
        <v>0.25</v>
      </c>
      <c r="S4748" s="11">
        <f>(L4748-M4748)/L4748</f>
        <v>4.7422680412371063E-2</v>
      </c>
      <c r="T4748" s="13">
        <f t="shared" si="74"/>
        <v>4.7422680412371063E-2</v>
      </c>
      <c r="U4748">
        <f>IFERROR(T4748*I4748,0)</f>
        <v>0.13799999999999979</v>
      </c>
      <c r="V4748" t="str">
        <f>IF(AND(N4748=O4748,P4748=N4748),"same",IF(NOT(OR(O4748=N4748,P4748=N4748)),"conflict","change"))</f>
        <v>same</v>
      </c>
      <c r="W4748" s="55">
        <f>U4748-G4748</f>
        <v>-1.6800000000000204E-2</v>
      </c>
    </row>
    <row r="4749" spans="1:23" ht="21" outlineLevel="1" collapsed="1" x14ac:dyDescent="0.4">
      <c r="C4749" s="29" t="s">
        <v>6229</v>
      </c>
      <c r="D4749" s="34">
        <f>SUBTOTAL(9,D4743:D4748)</f>
        <v>1456926</v>
      </c>
      <c r="E4749" s="34">
        <f>SUBTOTAL(9,E4743:E4748)</f>
        <v>13363</v>
      </c>
      <c r="F4749" s="33">
        <f>SUBTOTAL(9,F4743:F4748)</f>
        <v>8.4408999999999992</v>
      </c>
      <c r="G4749" s="33">
        <f>SUBTOTAL(9,G4743:G4748)</f>
        <v>1.0591000000000002</v>
      </c>
      <c r="I4749" s="33">
        <f>SUBTOTAL(9,I4743:I4748)</f>
        <v>9.5</v>
      </c>
      <c r="J4749" s="35"/>
      <c r="O4749" s="53"/>
      <c r="P4749" s="54"/>
      <c r="Q4749" s="31"/>
      <c r="T4749" s="13">
        <f t="shared" si="74"/>
        <v>0</v>
      </c>
      <c r="U4749">
        <f>SUBTOTAL(9,U4743:U4748)</f>
        <v>0.84849999999999859</v>
      </c>
      <c r="W4749" s="55">
        <f>SUBTOTAL(9,W4743:W4748)</f>
        <v>-0.21060000000000151</v>
      </c>
    </row>
    <row r="4750" spans="1:23" ht="21" hidden="1" outlineLevel="2" x14ac:dyDescent="0.4">
      <c r="A4750" t="s">
        <v>6179</v>
      </c>
      <c r="B4750" t="s">
        <v>6180</v>
      </c>
      <c r="C4750" t="s">
        <v>6181</v>
      </c>
      <c r="D4750" s="34">
        <v>16582</v>
      </c>
      <c r="E4750" s="34">
        <v>643</v>
      </c>
      <c r="F4750" s="33">
        <v>0.21599999999999997</v>
      </c>
      <c r="G4750" s="33">
        <v>0.14400000000000002</v>
      </c>
      <c r="H4750">
        <v>3.8776987094439752</v>
      </c>
      <c r="I4750" s="33">
        <v>0.36</v>
      </c>
      <c r="J4750" s="35">
        <f>G4750/I4750</f>
        <v>0.40000000000000008</v>
      </c>
      <c r="K4750">
        <v>0.33592534992223944</v>
      </c>
      <c r="L4750">
        <v>0.55987558320373254</v>
      </c>
      <c r="M4750">
        <v>0.3</v>
      </c>
      <c r="N4750" t="s">
        <v>33</v>
      </c>
      <c r="O4750" s="53" t="s">
        <v>33</v>
      </c>
      <c r="P4750" s="54" t="str">
        <f>'Sheet1 (2)'!O783</f>
        <v>C</v>
      </c>
      <c r="Q4750" s="31" t="str">
        <f>IF(U4750="same",N4750,IF(O4750=N4750,P4750,O4750))</f>
        <v>C</v>
      </c>
      <c r="R4750">
        <f>VLOOKUP(IF(V4750="same",N4750,IF(O4750=N4750,P4750,O4750)),$AA$2:$AL$8,9,FALSE)</f>
        <v>0.4</v>
      </c>
      <c r="S4750" s="11">
        <f>(L4750-M4750)/L4750</f>
        <v>0.46416666666666673</v>
      </c>
      <c r="T4750" s="13">
        <f t="shared" si="74"/>
        <v>0.4</v>
      </c>
      <c r="U4750">
        <f>IFERROR(T4750*I4750,0)</f>
        <v>0.14399999999999999</v>
      </c>
      <c r="V4750" t="str">
        <f>IF(AND(N4750=O4750,P4750=N4750),"same",IF(NOT(OR(O4750=N4750,P4750=N4750)),"conflict","change"))</f>
        <v>same</v>
      </c>
      <c r="W4750" s="55">
        <f>U4750-G4750</f>
        <v>0</v>
      </c>
    </row>
    <row r="4751" spans="1:23" ht="21" hidden="1" outlineLevel="2" collapsed="1" x14ac:dyDescent="0.4">
      <c r="A4751" t="s">
        <v>6182</v>
      </c>
      <c r="B4751" t="s">
        <v>6180</v>
      </c>
      <c r="C4751" t="s">
        <v>6181</v>
      </c>
      <c r="D4751" s="34">
        <v>61408</v>
      </c>
      <c r="E4751" s="34">
        <v>886</v>
      </c>
      <c r="F4751" s="33">
        <v>0.28619999999999995</v>
      </c>
      <c r="G4751" s="33">
        <v>0.19080000000000003</v>
      </c>
      <c r="H4751">
        <v>1.4428087545596664</v>
      </c>
      <c r="I4751" s="33">
        <v>0.47699999999999998</v>
      </c>
      <c r="J4751" s="35">
        <f>G4751/I4751</f>
        <v>0.40000000000000008</v>
      </c>
      <c r="K4751">
        <v>0.32302483069977417</v>
      </c>
      <c r="L4751">
        <v>0.53837471783295709</v>
      </c>
      <c r="M4751">
        <v>0.3</v>
      </c>
      <c r="N4751" t="s">
        <v>33</v>
      </c>
      <c r="O4751" s="53" t="s">
        <v>33</v>
      </c>
      <c r="P4751" s="54" t="str">
        <f>'Sheet1 (2)'!O792</f>
        <v>C</v>
      </c>
      <c r="Q4751" s="31" t="str">
        <f>IF(U4751="same",N4751,IF(O4751=N4751,P4751,O4751))</f>
        <v>C</v>
      </c>
      <c r="R4751">
        <f>VLOOKUP(IF(V4751="same",N4751,IF(O4751=N4751,P4751,O4751)),$AA$2:$AL$8,9,FALSE)</f>
        <v>0.4</v>
      </c>
      <c r="S4751" s="11">
        <f>(L4751-M4751)/L4751</f>
        <v>0.44276729559748429</v>
      </c>
      <c r="T4751" s="13">
        <f t="shared" si="74"/>
        <v>0.4</v>
      </c>
      <c r="U4751">
        <f>IFERROR(T4751*I4751,0)</f>
        <v>0.1908</v>
      </c>
      <c r="V4751" t="str">
        <f>IF(AND(N4751=O4751,P4751=N4751),"same",IF(NOT(OR(O4751=N4751,P4751=N4751)),"conflict","change"))</f>
        <v>same</v>
      </c>
      <c r="W4751" s="55">
        <f>U4751-G4751</f>
        <v>0</v>
      </c>
    </row>
    <row r="4752" spans="1:23" ht="21" hidden="1" outlineLevel="2" x14ac:dyDescent="0.4">
      <c r="A4752" t="s">
        <v>6183</v>
      </c>
      <c r="B4752" t="s">
        <v>6180</v>
      </c>
      <c r="C4752" t="s">
        <v>6181</v>
      </c>
      <c r="D4752" s="34">
        <v>17057</v>
      </c>
      <c r="E4752" s="34">
        <v>672</v>
      </c>
      <c r="F4752" s="33">
        <v>0.2402</v>
      </c>
      <c r="G4752" s="33">
        <v>0.1288</v>
      </c>
      <c r="H4752">
        <v>3.9397314885384298</v>
      </c>
      <c r="I4752" s="33">
        <v>0.36899999999999999</v>
      </c>
      <c r="J4752" s="35">
        <f>G4752/I4752</f>
        <v>0.34905149051490514</v>
      </c>
      <c r="K4752">
        <v>0.3574404761904762</v>
      </c>
      <c r="L4752">
        <v>0.5491071428571429</v>
      </c>
      <c r="M4752">
        <v>0.3</v>
      </c>
      <c r="N4752" t="s">
        <v>33</v>
      </c>
      <c r="O4752" s="53" t="s">
        <v>33</v>
      </c>
      <c r="P4752" s="54" t="str">
        <f>'Sheet1 (2)'!O799</f>
        <v>C</v>
      </c>
      <c r="Q4752" s="31" t="str">
        <f>IF(U4752="same",N4752,IF(O4752=N4752,P4752,O4752))</f>
        <v>C</v>
      </c>
      <c r="R4752">
        <f>VLOOKUP(IF(V4752="same",N4752,IF(O4752=N4752,P4752,O4752)),$AA$2:$AL$8,9,FALSE)</f>
        <v>0.4</v>
      </c>
      <c r="S4752" s="11">
        <f>(L4752-M4752)/L4752</f>
        <v>0.45365853658536592</v>
      </c>
      <c r="T4752" s="13">
        <f t="shared" si="74"/>
        <v>0.4</v>
      </c>
      <c r="U4752">
        <f>IFERROR(T4752*I4752,0)</f>
        <v>0.14760000000000001</v>
      </c>
      <c r="V4752" t="str">
        <f>IF(AND(N4752=O4752,P4752=N4752),"same",IF(NOT(OR(O4752=N4752,P4752=N4752)),"conflict","change"))</f>
        <v>same</v>
      </c>
      <c r="W4752" s="55">
        <f>U4752-G4752</f>
        <v>1.8800000000000011E-2</v>
      </c>
    </row>
    <row r="4753" spans="1:23" ht="21" hidden="1" outlineLevel="2" x14ac:dyDescent="0.4">
      <c r="A4753" t="s">
        <v>6184</v>
      </c>
      <c r="B4753" t="s">
        <v>6180</v>
      </c>
      <c r="C4753" t="s">
        <v>6181</v>
      </c>
      <c r="D4753" s="34">
        <v>5294</v>
      </c>
      <c r="E4753" s="34">
        <v>300</v>
      </c>
      <c r="F4753" s="33">
        <v>7.2599999999999998E-2</v>
      </c>
      <c r="G4753" s="33">
        <v>8.9400000000000007E-2</v>
      </c>
      <c r="H4753">
        <v>5.6667925953910085</v>
      </c>
      <c r="I4753" s="33">
        <v>0.16200000000000001</v>
      </c>
      <c r="J4753" s="35">
        <f>G4753/I4753</f>
        <v>0.55185185185185193</v>
      </c>
      <c r="K4753">
        <v>0.24199999999999999</v>
      </c>
      <c r="L4753">
        <v>0.54</v>
      </c>
      <c r="M4753">
        <v>0.3</v>
      </c>
      <c r="N4753" t="s">
        <v>33</v>
      </c>
      <c r="O4753" s="53" t="s">
        <v>33</v>
      </c>
      <c r="P4753" s="54" t="str">
        <f>'Sheet1 (2)'!O1057</f>
        <v>C</v>
      </c>
      <c r="Q4753" s="31" t="str">
        <f>IF(U4753="same",N4753,IF(O4753=N4753,P4753,O4753))</f>
        <v>C</v>
      </c>
      <c r="R4753">
        <f>VLOOKUP(IF(V4753="same",N4753,IF(O4753=N4753,P4753,O4753)),$AA$2:$AL$8,9,FALSE)</f>
        <v>0.4</v>
      </c>
      <c r="S4753" s="11">
        <f>(L4753-M4753)/L4753</f>
        <v>0.44444444444444448</v>
      </c>
      <c r="T4753" s="13">
        <f t="shared" si="74"/>
        <v>0.4</v>
      </c>
      <c r="U4753">
        <f>IFERROR(T4753*I4753,0)</f>
        <v>6.480000000000001E-2</v>
      </c>
      <c r="V4753" t="str">
        <f>IF(AND(N4753=O4753,P4753=N4753),"same",IF(NOT(OR(O4753=N4753,P4753=N4753)),"conflict","change"))</f>
        <v>same</v>
      </c>
      <c r="W4753" s="55">
        <f>U4753-G4753</f>
        <v>-2.4599999999999997E-2</v>
      </c>
    </row>
    <row r="4754" spans="1:23" ht="21" hidden="1" outlineLevel="2" collapsed="1" x14ac:dyDescent="0.4">
      <c r="A4754" t="s">
        <v>6185</v>
      </c>
      <c r="B4754" t="s">
        <v>6180</v>
      </c>
      <c r="C4754" t="s">
        <v>6181</v>
      </c>
      <c r="D4754" s="34">
        <v>65259</v>
      </c>
      <c r="E4754" s="34">
        <v>503</v>
      </c>
      <c r="F4754" s="33">
        <v>0.15000000000000002</v>
      </c>
      <c r="G4754" s="33">
        <v>9.2999999999999999E-2</v>
      </c>
      <c r="H4754">
        <v>0.77077491227263673</v>
      </c>
      <c r="I4754" s="33">
        <v>0.24300000000000002</v>
      </c>
      <c r="J4754" s="35">
        <f>G4754/I4754</f>
        <v>0.38271604938271603</v>
      </c>
      <c r="K4754">
        <v>0.29821073558648115</v>
      </c>
      <c r="L4754">
        <v>0.48310139165009947</v>
      </c>
      <c r="M4754">
        <v>0.3</v>
      </c>
      <c r="N4754" t="s">
        <v>33</v>
      </c>
      <c r="O4754" s="53" t="s">
        <v>33</v>
      </c>
      <c r="P4754" s="54" t="str">
        <f>'Sheet1 (2)'!O1111</f>
        <v>C</v>
      </c>
      <c r="Q4754" s="31" t="str">
        <f>IF(U4754="same",N4754,IF(O4754=N4754,P4754,O4754))</f>
        <v>C</v>
      </c>
      <c r="R4754">
        <f>VLOOKUP(IF(V4754="same",N4754,IF(O4754=N4754,P4754,O4754)),$AA$2:$AL$8,9,FALSE)</f>
        <v>0.4</v>
      </c>
      <c r="S4754" s="11">
        <f>(L4754-M4754)/L4754</f>
        <v>0.37901234567901243</v>
      </c>
      <c r="T4754" s="13">
        <f t="shared" si="74"/>
        <v>0.37901234567901243</v>
      </c>
      <c r="U4754">
        <f>IFERROR(T4754*I4754,0)</f>
        <v>9.2100000000000029E-2</v>
      </c>
      <c r="V4754" t="str">
        <f>IF(AND(N4754=O4754,P4754=N4754),"same",IF(NOT(OR(O4754=N4754,P4754=N4754)),"conflict","change"))</f>
        <v>same</v>
      </c>
      <c r="W4754" s="55">
        <f>U4754-G4754</f>
        <v>-8.9999999999997027E-4</v>
      </c>
    </row>
    <row r="4755" spans="1:23" ht="21" hidden="1" outlineLevel="2" x14ac:dyDescent="0.4">
      <c r="A4755" t="s">
        <v>6186</v>
      </c>
      <c r="B4755" t="s">
        <v>6180</v>
      </c>
      <c r="C4755" t="s">
        <v>6181</v>
      </c>
      <c r="D4755" s="34">
        <v>1021</v>
      </c>
      <c r="E4755" s="34">
        <v>80</v>
      </c>
      <c r="F4755" s="33">
        <v>1.0800000000000001E-2</v>
      </c>
      <c r="G4755" s="33">
        <v>2.52E-2</v>
      </c>
      <c r="H4755">
        <v>7.8354554358472086</v>
      </c>
      <c r="I4755" s="33">
        <v>3.6000000000000004E-2</v>
      </c>
      <c r="J4755" s="35">
        <f>G4755/I4755</f>
        <v>0.7</v>
      </c>
      <c r="K4755">
        <v>0.13500000000000001</v>
      </c>
      <c r="L4755">
        <v>0.45000000000000007</v>
      </c>
      <c r="M4755">
        <v>0.3</v>
      </c>
      <c r="N4755" t="s">
        <v>37</v>
      </c>
      <c r="O4755" s="53" t="s">
        <v>37</v>
      </c>
      <c r="P4755" s="54" t="str">
        <f>'Sheet1 (2)'!O1253</f>
        <v>B</v>
      </c>
      <c r="Q4755" s="31" t="str">
        <f>IF(U4755="same",N4755,IF(O4755=N4755,P4755,O4755))</f>
        <v>B</v>
      </c>
      <c r="R4755">
        <f>VLOOKUP(IF(V4755="same",N4755,IF(O4755=N4755,P4755,O4755)),$AA$2:$AL$8,9,FALSE)</f>
        <v>0.25</v>
      </c>
      <c r="S4755" s="11">
        <f>(L4755-M4755)/L4755</f>
        <v>0.33333333333333348</v>
      </c>
      <c r="T4755" s="13">
        <f t="shared" si="74"/>
        <v>0.25</v>
      </c>
      <c r="U4755">
        <f>IFERROR(T4755*I4755,0)</f>
        <v>9.0000000000000011E-3</v>
      </c>
      <c r="V4755" t="str">
        <f>IF(AND(N4755=O4755,P4755=N4755),"same",IF(NOT(OR(O4755=N4755,P4755=N4755)),"conflict","change"))</f>
        <v>same</v>
      </c>
      <c r="W4755" s="55">
        <f>U4755-G4755</f>
        <v>-1.6199999999999999E-2</v>
      </c>
    </row>
    <row r="4756" spans="1:23" ht="21" hidden="1" outlineLevel="2" x14ac:dyDescent="0.4">
      <c r="A4756" t="s">
        <v>6187</v>
      </c>
      <c r="B4756" t="s">
        <v>6180</v>
      </c>
      <c r="C4756" t="s">
        <v>6181</v>
      </c>
      <c r="D4756" s="34">
        <v>5394</v>
      </c>
      <c r="E4756" s="34">
        <v>212</v>
      </c>
      <c r="F4756" s="33">
        <v>7.4199999999999988E-2</v>
      </c>
      <c r="G4756" s="33">
        <v>3.9800000000000002E-2</v>
      </c>
      <c r="H4756">
        <v>3.9302929180571007</v>
      </c>
      <c r="I4756" s="33">
        <v>0.11399999999999999</v>
      </c>
      <c r="J4756" s="35">
        <f>G4756/I4756</f>
        <v>0.34912280701754389</v>
      </c>
      <c r="K4756">
        <v>0.34999999999999992</v>
      </c>
      <c r="L4756">
        <v>0.53773584905660365</v>
      </c>
      <c r="M4756">
        <v>0.3</v>
      </c>
      <c r="N4756" t="s">
        <v>33</v>
      </c>
      <c r="O4756" s="53" t="s">
        <v>33</v>
      </c>
      <c r="P4756" s="54" t="str">
        <f>'Sheet1 (2)'!O1284</f>
        <v>C</v>
      </c>
      <c r="Q4756" s="31" t="str">
        <f>IF(U4756="same",N4756,IF(O4756=N4756,P4756,O4756))</f>
        <v>C</v>
      </c>
      <c r="R4756">
        <f>VLOOKUP(IF(V4756="same",N4756,IF(O4756=N4756,P4756,O4756)),$AA$2:$AL$8,9,FALSE)</f>
        <v>0.4</v>
      </c>
      <c r="S4756" s="11">
        <f>(L4756-M4756)/L4756</f>
        <v>0.44210526315789461</v>
      </c>
      <c r="T4756" s="13">
        <f t="shared" si="74"/>
        <v>0.4</v>
      </c>
      <c r="U4756">
        <f>IFERROR(T4756*I4756,0)</f>
        <v>4.5600000000000002E-2</v>
      </c>
      <c r="V4756" t="str">
        <f>IF(AND(N4756=O4756,P4756=N4756),"same",IF(NOT(OR(O4756=N4756,P4756=N4756)),"conflict","change"))</f>
        <v>same</v>
      </c>
      <c r="W4756" s="55">
        <f>U4756-G4756</f>
        <v>5.7999999999999996E-3</v>
      </c>
    </row>
    <row r="4757" spans="1:23" ht="21" hidden="1" outlineLevel="2" x14ac:dyDescent="0.4">
      <c r="A4757" t="s">
        <v>6188</v>
      </c>
      <c r="B4757" t="s">
        <v>6180</v>
      </c>
      <c r="C4757" t="s">
        <v>6181</v>
      </c>
      <c r="D4757" s="34">
        <v>56624</v>
      </c>
      <c r="E4757" s="34">
        <v>413</v>
      </c>
      <c r="F4757" s="33">
        <v>0.1242</v>
      </c>
      <c r="G4757" s="33">
        <v>8.2799999999999999E-2</v>
      </c>
      <c r="H4757">
        <v>0.72937270415371569</v>
      </c>
      <c r="I4757" s="33">
        <v>0.20700000000000002</v>
      </c>
      <c r="J4757" s="35">
        <f>G4757/I4757</f>
        <v>0.39999999999999997</v>
      </c>
      <c r="K4757">
        <v>0.30072639225181597</v>
      </c>
      <c r="L4757">
        <v>0.50121065375302676</v>
      </c>
      <c r="M4757">
        <v>0.3</v>
      </c>
      <c r="N4757" t="s">
        <v>33</v>
      </c>
      <c r="O4757" s="53" t="s">
        <v>33</v>
      </c>
      <c r="P4757" s="54" t="str">
        <f>'Sheet1 (2)'!O1386</f>
        <v>C</v>
      </c>
      <c r="Q4757" s="31" t="str">
        <f>IF(U4757="same",N4757,IF(O4757=N4757,P4757,O4757))</f>
        <v>C</v>
      </c>
      <c r="R4757">
        <f>VLOOKUP(IF(V4757="same",N4757,IF(O4757=N4757,P4757,O4757)),$AA$2:$AL$8,9,FALSE)</f>
        <v>0.4</v>
      </c>
      <c r="S4757" s="11">
        <f>(L4757-M4757)/L4757</f>
        <v>0.401449275362319</v>
      </c>
      <c r="T4757" s="13">
        <f t="shared" si="74"/>
        <v>0.4</v>
      </c>
      <c r="U4757">
        <f>IFERROR(T4757*I4757,0)</f>
        <v>8.2800000000000012E-2</v>
      </c>
      <c r="V4757" t="str">
        <f>IF(AND(N4757=O4757,P4757=N4757),"same",IF(NOT(OR(O4757=N4757,P4757=N4757)),"conflict","change"))</f>
        <v>same</v>
      </c>
      <c r="W4757" s="55">
        <f>U4757-G4757</f>
        <v>0</v>
      </c>
    </row>
    <row r="4758" spans="1:23" ht="21" hidden="1" outlineLevel="2" x14ac:dyDescent="0.4">
      <c r="A4758" t="s">
        <v>6189</v>
      </c>
      <c r="B4758" t="s">
        <v>6180</v>
      </c>
      <c r="C4758" t="s">
        <v>6181</v>
      </c>
      <c r="D4758" s="34">
        <v>5025</v>
      </c>
      <c r="E4758" s="34">
        <v>466</v>
      </c>
      <c r="F4758" s="33">
        <v>0.13979999999999998</v>
      </c>
      <c r="G4758" s="33">
        <v>0.11219999999999999</v>
      </c>
      <c r="H4758">
        <v>9.2736318407960194</v>
      </c>
      <c r="I4758" s="33">
        <v>0.252</v>
      </c>
      <c r="J4758" s="35">
        <f>G4758/I4758</f>
        <v>0.44523809523809521</v>
      </c>
      <c r="K4758">
        <v>0.3</v>
      </c>
      <c r="L4758">
        <v>0.54077253218884125</v>
      </c>
      <c r="M4758">
        <v>0.3</v>
      </c>
      <c r="N4758" t="s">
        <v>33</v>
      </c>
      <c r="O4758" s="53" t="s">
        <v>33</v>
      </c>
      <c r="P4758" s="54" t="str">
        <f>'Sheet1 (2)'!O1548</f>
        <v>C</v>
      </c>
      <c r="Q4758" s="31" t="str">
        <f>IF(U4758="same",N4758,IF(O4758=N4758,P4758,O4758))</f>
        <v>C</v>
      </c>
      <c r="R4758">
        <f>VLOOKUP(IF(V4758="same",N4758,IF(O4758=N4758,P4758,O4758)),$AA$2:$AL$8,9,FALSE)</f>
        <v>0.4</v>
      </c>
      <c r="S4758" s="11">
        <f>(L4758-M4758)/L4758</f>
        <v>0.44523809523809532</v>
      </c>
      <c r="T4758" s="13">
        <f t="shared" si="74"/>
        <v>0.4</v>
      </c>
      <c r="U4758">
        <f>IFERROR(T4758*I4758,0)</f>
        <v>0.1008</v>
      </c>
      <c r="V4758" t="str">
        <f>IF(AND(N4758=O4758,P4758=N4758),"same",IF(NOT(OR(O4758=N4758,P4758=N4758)),"conflict","change"))</f>
        <v>same</v>
      </c>
      <c r="W4758" s="55">
        <f>U4758-G4758</f>
        <v>-1.1399999999999993E-2</v>
      </c>
    </row>
    <row r="4759" spans="1:23" ht="21" hidden="1" outlineLevel="2" x14ac:dyDescent="0.4">
      <c r="A4759" t="s">
        <v>6190</v>
      </c>
      <c r="B4759" t="s">
        <v>6180</v>
      </c>
      <c r="C4759" t="s">
        <v>6181</v>
      </c>
      <c r="D4759" s="34">
        <v>1457</v>
      </c>
      <c r="E4759" s="34">
        <v>111</v>
      </c>
      <c r="F4759" s="33">
        <v>2.7199999999999998E-2</v>
      </c>
      <c r="G4759" s="33">
        <v>8.8000000000000005E-3</v>
      </c>
      <c r="H4759">
        <v>7.6183939601921757</v>
      </c>
      <c r="I4759" s="33">
        <v>3.5999999999999997E-2</v>
      </c>
      <c r="J4759" s="35">
        <f>G4759/I4759</f>
        <v>0.24444444444444446</v>
      </c>
      <c r="K4759">
        <v>0.24504504504504504</v>
      </c>
      <c r="L4759">
        <v>0.32432432432432434</v>
      </c>
      <c r="M4759">
        <v>0.3</v>
      </c>
      <c r="N4759" t="s">
        <v>37</v>
      </c>
      <c r="O4759" s="53" t="s">
        <v>37</v>
      </c>
      <c r="P4759" s="54" t="str">
        <f>'Sheet1 (2)'!O2078</f>
        <v>B</v>
      </c>
      <c r="Q4759" s="31" t="str">
        <f>IF(U4759="same",N4759,IF(O4759=N4759,P4759,O4759))</f>
        <v>B</v>
      </c>
      <c r="R4759">
        <f>VLOOKUP(IF(V4759="same",N4759,IF(O4759=N4759,P4759,O4759)),$AA$2:$AL$8,9,FALSE)</f>
        <v>0.25</v>
      </c>
      <c r="S4759" s="11">
        <f>(L4759-M4759)/L4759</f>
        <v>7.500000000000008E-2</v>
      </c>
      <c r="T4759" s="13">
        <f t="shared" si="74"/>
        <v>7.500000000000008E-2</v>
      </c>
      <c r="U4759">
        <f>IFERROR(T4759*I4759,0)</f>
        <v>2.7000000000000027E-3</v>
      </c>
      <c r="V4759" t="str">
        <f>IF(AND(N4759=O4759,P4759=N4759),"same",IF(NOT(OR(O4759=N4759,P4759=N4759)),"conflict","change"))</f>
        <v>same</v>
      </c>
      <c r="W4759" s="55">
        <f>U4759-G4759</f>
        <v>-6.0999999999999978E-3</v>
      </c>
    </row>
    <row r="4760" spans="1:23" ht="21" hidden="1" outlineLevel="2" x14ac:dyDescent="0.4">
      <c r="A4760" t="s">
        <v>6191</v>
      </c>
      <c r="B4760" t="s">
        <v>6180</v>
      </c>
      <c r="C4760" t="s">
        <v>6181</v>
      </c>
      <c r="D4760" s="34">
        <v>16296</v>
      </c>
      <c r="E4760" s="34">
        <v>331</v>
      </c>
      <c r="F4760" s="33">
        <v>0.10440000000000001</v>
      </c>
      <c r="G4760" s="33">
        <v>6.9599999999999995E-2</v>
      </c>
      <c r="H4760">
        <v>2.0311732940598919</v>
      </c>
      <c r="I4760" s="33">
        <v>0.17399999999999999</v>
      </c>
      <c r="J4760" s="35">
        <f>G4760/I4760</f>
        <v>0.4</v>
      </c>
      <c r="K4760">
        <v>0.31540785498489426</v>
      </c>
      <c r="L4760">
        <v>0.52567975830815705</v>
      </c>
      <c r="M4760">
        <v>0.3</v>
      </c>
      <c r="N4760" t="s">
        <v>33</v>
      </c>
      <c r="O4760" s="53" t="s">
        <v>33</v>
      </c>
      <c r="P4760" s="54" t="str">
        <f>'Sheet1 (2)'!O2257</f>
        <v>C</v>
      </c>
      <c r="Q4760" s="31" t="str">
        <f>IF(U4760="same",N4760,IF(O4760=N4760,P4760,O4760))</f>
        <v>C</v>
      </c>
      <c r="R4760">
        <f>VLOOKUP(IF(V4760="same",N4760,IF(O4760=N4760,P4760,O4760)),$AA$2:$AL$8,9,FALSE)</f>
        <v>0.4</v>
      </c>
      <c r="S4760" s="11">
        <f>(L4760-M4760)/L4760</f>
        <v>0.42931034482758618</v>
      </c>
      <c r="T4760" s="13">
        <f t="shared" si="74"/>
        <v>0.4</v>
      </c>
      <c r="U4760">
        <f>IFERROR(T4760*I4760,0)</f>
        <v>6.9599999999999995E-2</v>
      </c>
      <c r="V4760" t="str">
        <f>IF(AND(N4760=O4760,P4760=N4760),"same",IF(NOT(OR(O4760=N4760,P4760=N4760)),"conflict","change"))</f>
        <v>same</v>
      </c>
      <c r="W4760" s="55">
        <f>U4760-G4760</f>
        <v>0</v>
      </c>
    </row>
    <row r="4761" spans="1:23" ht="21" hidden="1" outlineLevel="2" x14ac:dyDescent="0.4">
      <c r="A4761" t="s">
        <v>6192</v>
      </c>
      <c r="B4761" t="s">
        <v>6180</v>
      </c>
      <c r="C4761" t="s">
        <v>6181</v>
      </c>
      <c r="D4761" s="34">
        <v>5316</v>
      </c>
      <c r="E4761" s="34">
        <v>361</v>
      </c>
      <c r="F4761" s="33">
        <v>0.10440000000000001</v>
      </c>
      <c r="G4761" s="33">
        <v>9.3599999999999989E-2</v>
      </c>
      <c r="H4761">
        <v>6.7908201655379985</v>
      </c>
      <c r="I4761" s="33">
        <v>0.19800000000000001</v>
      </c>
      <c r="J4761" s="35">
        <f>G4761/I4761</f>
        <v>0.47272727272727266</v>
      </c>
      <c r="K4761">
        <v>0.28919667590027703</v>
      </c>
      <c r="L4761">
        <v>0.54847645429362879</v>
      </c>
      <c r="M4761">
        <v>0.3</v>
      </c>
      <c r="N4761" t="s">
        <v>33</v>
      </c>
      <c r="O4761" s="53" t="s">
        <v>33</v>
      </c>
      <c r="P4761" s="54" t="str">
        <f>'Sheet1 (2)'!O2287</f>
        <v>C</v>
      </c>
      <c r="Q4761" s="31" t="str">
        <f>IF(U4761="same",N4761,IF(O4761=N4761,P4761,O4761))</f>
        <v>C</v>
      </c>
      <c r="R4761">
        <f>VLOOKUP(IF(V4761="same",N4761,IF(O4761=N4761,P4761,O4761)),$AA$2:$AL$8,9,FALSE)</f>
        <v>0.4</v>
      </c>
      <c r="S4761" s="11">
        <f>(L4761-M4761)/L4761</f>
        <v>0.45303030303030301</v>
      </c>
      <c r="T4761" s="13">
        <f t="shared" si="74"/>
        <v>0.4</v>
      </c>
      <c r="U4761">
        <f>IFERROR(T4761*I4761,0)</f>
        <v>7.9200000000000007E-2</v>
      </c>
      <c r="V4761" t="str">
        <f>IF(AND(N4761=O4761,P4761=N4761),"same",IF(NOT(OR(O4761=N4761,P4761=N4761)),"conflict","change"))</f>
        <v>same</v>
      </c>
      <c r="W4761" s="55">
        <f>U4761-G4761</f>
        <v>-1.4399999999999982E-2</v>
      </c>
    </row>
    <row r="4762" spans="1:23" ht="21" hidden="1" outlineLevel="2" x14ac:dyDescent="0.4">
      <c r="A4762" t="s">
        <v>6193</v>
      </c>
      <c r="B4762" t="s">
        <v>6180</v>
      </c>
      <c r="C4762" t="s">
        <v>6181</v>
      </c>
      <c r="D4762" s="34">
        <v>16521</v>
      </c>
      <c r="E4762" s="34">
        <v>721</v>
      </c>
      <c r="F4762" s="33">
        <v>0.21540000000000001</v>
      </c>
      <c r="G4762" s="33">
        <v>0.17159999999999997</v>
      </c>
      <c r="H4762">
        <v>4.364142606379759</v>
      </c>
      <c r="I4762" s="33">
        <v>0.38700000000000001</v>
      </c>
      <c r="J4762" s="35">
        <f>G4762/I4762</f>
        <v>0.44341085271317821</v>
      </c>
      <c r="K4762">
        <v>0.29875173370319003</v>
      </c>
      <c r="L4762">
        <v>0.53675450762829402</v>
      </c>
      <c r="M4762">
        <v>0.3</v>
      </c>
      <c r="N4762" t="s">
        <v>33</v>
      </c>
      <c r="O4762" s="53" t="s">
        <v>33</v>
      </c>
      <c r="P4762" s="54" t="str">
        <f>'Sheet1 (2)'!O2342</f>
        <v>C</v>
      </c>
      <c r="Q4762" s="31" t="str">
        <f>IF(U4762="same",N4762,IF(O4762=N4762,P4762,O4762))</f>
        <v>C</v>
      </c>
      <c r="R4762">
        <f>VLOOKUP(IF(V4762="same",N4762,IF(O4762=N4762,P4762,O4762)),$AA$2:$AL$8,9,FALSE)</f>
        <v>0.4</v>
      </c>
      <c r="S4762" s="11">
        <f>(L4762-M4762)/L4762</f>
        <v>0.44108527131782949</v>
      </c>
      <c r="T4762" s="13">
        <f t="shared" si="74"/>
        <v>0.4</v>
      </c>
      <c r="U4762">
        <f>IFERROR(T4762*I4762,0)</f>
        <v>0.15480000000000002</v>
      </c>
      <c r="V4762" t="str">
        <f>IF(AND(N4762=O4762,P4762=N4762),"same",IF(NOT(OR(O4762=N4762,P4762=N4762)),"conflict","change"))</f>
        <v>same</v>
      </c>
      <c r="W4762" s="55">
        <f>U4762-G4762</f>
        <v>-1.6799999999999954E-2</v>
      </c>
    </row>
    <row r="4763" spans="1:23" ht="21" hidden="1" outlineLevel="2" x14ac:dyDescent="0.4">
      <c r="A4763" t="s">
        <v>6194</v>
      </c>
      <c r="B4763" t="s">
        <v>6180</v>
      </c>
      <c r="C4763" t="s">
        <v>6181</v>
      </c>
      <c r="D4763" s="34">
        <v>5172</v>
      </c>
      <c r="E4763" s="34">
        <v>244</v>
      </c>
      <c r="F4763" s="33">
        <v>8.3400000000000002E-2</v>
      </c>
      <c r="G4763" s="33">
        <v>2.76E-2</v>
      </c>
      <c r="H4763">
        <v>4.7177107501933486</v>
      </c>
      <c r="I4763" s="33">
        <v>0.111</v>
      </c>
      <c r="J4763" s="35">
        <f>G4763/I4763</f>
        <v>0.24864864864864863</v>
      </c>
      <c r="K4763">
        <v>0.34180327868852461</v>
      </c>
      <c r="L4763">
        <v>0.45491803278688525</v>
      </c>
      <c r="M4763">
        <v>0.3</v>
      </c>
      <c r="N4763" t="s">
        <v>37</v>
      </c>
      <c r="O4763" s="53" t="s">
        <v>37</v>
      </c>
      <c r="P4763" s="54" t="str">
        <f>'Sheet1 (2)'!O2481</f>
        <v>B</v>
      </c>
      <c r="Q4763" s="31" t="str">
        <f>IF(U4763="same",N4763,IF(O4763=N4763,P4763,O4763))</f>
        <v>B</v>
      </c>
      <c r="R4763">
        <f>VLOOKUP(IF(V4763="same",N4763,IF(O4763=N4763,P4763,O4763)),$AA$2:$AL$8,9,FALSE)</f>
        <v>0.25</v>
      </c>
      <c r="S4763" s="11">
        <f>(L4763-M4763)/L4763</f>
        <v>0.34054054054054056</v>
      </c>
      <c r="T4763" s="13">
        <f t="shared" si="74"/>
        <v>0.25</v>
      </c>
      <c r="U4763">
        <f>IFERROR(T4763*I4763,0)</f>
        <v>2.775E-2</v>
      </c>
      <c r="V4763" t="str">
        <f>IF(AND(N4763=O4763,P4763=N4763),"same",IF(NOT(OR(O4763=N4763,P4763=N4763)),"conflict","change"))</f>
        <v>same</v>
      </c>
      <c r="W4763" s="55">
        <f>U4763-G4763</f>
        <v>1.5000000000000083E-4</v>
      </c>
    </row>
    <row r="4764" spans="1:23" ht="21" hidden="1" outlineLevel="2" x14ac:dyDescent="0.4">
      <c r="A4764" t="s">
        <v>6195</v>
      </c>
      <c r="B4764" t="s">
        <v>6180</v>
      </c>
      <c r="C4764" t="s">
        <v>6181</v>
      </c>
      <c r="D4764" s="34">
        <v>66534</v>
      </c>
      <c r="E4764" s="34">
        <v>481</v>
      </c>
      <c r="F4764" s="33">
        <v>0.1512</v>
      </c>
      <c r="G4764" s="33">
        <v>0.1008</v>
      </c>
      <c r="H4764">
        <v>0.72293864790933959</v>
      </c>
      <c r="I4764" s="33">
        <v>0.252</v>
      </c>
      <c r="J4764" s="35">
        <f>G4764/I4764</f>
        <v>0.4</v>
      </c>
      <c r="K4764">
        <v>0.31434511434511431</v>
      </c>
      <c r="L4764">
        <v>0.52390852390852394</v>
      </c>
      <c r="M4764">
        <v>0.3</v>
      </c>
      <c r="N4764" t="s">
        <v>33</v>
      </c>
      <c r="O4764" s="53" t="s">
        <v>33</v>
      </c>
      <c r="P4764" s="54" t="str">
        <f>'Sheet1 (2)'!O2581</f>
        <v>C</v>
      </c>
      <c r="Q4764" s="31" t="str">
        <f>IF(U4764="same",N4764,IF(O4764=N4764,P4764,O4764))</f>
        <v>C</v>
      </c>
      <c r="R4764">
        <f>VLOOKUP(IF(V4764="same",N4764,IF(O4764=N4764,P4764,O4764)),$AA$2:$AL$8,9,FALSE)</f>
        <v>0.4</v>
      </c>
      <c r="S4764" s="11">
        <f>(L4764-M4764)/L4764</f>
        <v>0.42738095238095242</v>
      </c>
      <c r="T4764" s="13">
        <f t="shared" si="74"/>
        <v>0.4</v>
      </c>
      <c r="U4764">
        <f>IFERROR(T4764*I4764,0)</f>
        <v>0.1008</v>
      </c>
      <c r="V4764" t="str">
        <f>IF(AND(N4764=O4764,P4764=N4764),"same",IF(NOT(OR(O4764=N4764,P4764=N4764)),"conflict","change"))</f>
        <v>same</v>
      </c>
      <c r="W4764" s="55">
        <f>U4764-G4764</f>
        <v>0</v>
      </c>
    </row>
    <row r="4765" spans="1:23" ht="21" hidden="1" outlineLevel="2" x14ac:dyDescent="0.4">
      <c r="A4765" t="s">
        <v>6196</v>
      </c>
      <c r="B4765" t="s">
        <v>6180</v>
      </c>
      <c r="C4765" t="s">
        <v>6181</v>
      </c>
      <c r="D4765" s="34">
        <v>5144</v>
      </c>
      <c r="E4765" s="34">
        <v>302</v>
      </c>
      <c r="F4765" s="33">
        <v>8.6699999999999999E-2</v>
      </c>
      <c r="G4765" s="33">
        <v>6.6299999999999998E-2</v>
      </c>
      <c r="H4765">
        <v>5.8709175738724726</v>
      </c>
      <c r="I4765" s="33">
        <v>0.153</v>
      </c>
      <c r="J4765" s="35">
        <f>G4765/I4765</f>
        <v>0.43333333333333335</v>
      </c>
      <c r="K4765">
        <v>0.28708609271523178</v>
      </c>
      <c r="L4765">
        <v>0.50662251655629142</v>
      </c>
      <c r="M4765">
        <v>0.3</v>
      </c>
      <c r="N4765" t="s">
        <v>33</v>
      </c>
      <c r="O4765" s="53" t="s">
        <v>33</v>
      </c>
      <c r="P4765" s="54" t="str">
        <f>'Sheet1 (2)'!O2849</f>
        <v>C</v>
      </c>
      <c r="Q4765" s="31" t="str">
        <f>IF(U4765="same",N4765,IF(O4765=N4765,P4765,O4765))</f>
        <v>C</v>
      </c>
      <c r="R4765">
        <f>VLOOKUP(IF(V4765="same",N4765,IF(O4765=N4765,P4765,O4765)),$AA$2:$AL$8,9,FALSE)</f>
        <v>0.4</v>
      </c>
      <c r="S4765" s="11">
        <f>(L4765-M4765)/L4765</f>
        <v>0.40784313725490201</v>
      </c>
      <c r="T4765" s="13">
        <f t="shared" si="74"/>
        <v>0.4</v>
      </c>
      <c r="U4765">
        <f>IFERROR(T4765*I4765,0)</f>
        <v>6.1200000000000004E-2</v>
      </c>
      <c r="V4765" t="str">
        <f>IF(AND(N4765=O4765,P4765=N4765),"same",IF(NOT(OR(O4765=N4765,P4765=N4765)),"conflict","change"))</f>
        <v>same</v>
      </c>
      <c r="W4765" s="55">
        <f>U4765-G4765</f>
        <v>-5.0999999999999934E-3</v>
      </c>
    </row>
    <row r="4766" spans="1:23" ht="21" hidden="1" outlineLevel="2" x14ac:dyDescent="0.4">
      <c r="A4766" t="s">
        <v>6197</v>
      </c>
      <c r="B4766" t="s">
        <v>6180</v>
      </c>
      <c r="C4766" t="s">
        <v>6181</v>
      </c>
      <c r="D4766" s="34">
        <v>9332</v>
      </c>
      <c r="E4766" s="34">
        <v>543</v>
      </c>
      <c r="F4766" s="33">
        <v>0.16289999999999999</v>
      </c>
      <c r="G4766" s="33">
        <v>1.7100000000000001E-2</v>
      </c>
      <c r="H4766">
        <v>5.8186883840548651</v>
      </c>
      <c r="I4766" s="33">
        <v>0.18</v>
      </c>
      <c r="J4766" s="35">
        <f>G4766/I4766</f>
        <v>9.5000000000000001E-2</v>
      </c>
      <c r="K4766">
        <v>0.29999999999999993</v>
      </c>
      <c r="L4766">
        <v>0.33149171270718231</v>
      </c>
      <c r="M4766">
        <v>0.3</v>
      </c>
      <c r="N4766" t="s">
        <v>33</v>
      </c>
      <c r="O4766" s="53" t="s">
        <v>33</v>
      </c>
      <c r="P4766" s="54" t="str">
        <f>'Sheet1 (2)'!O2952</f>
        <v>C</v>
      </c>
      <c r="Q4766" s="31" t="str">
        <f>IF(U4766="same",N4766,IF(O4766=N4766,P4766,O4766))</f>
        <v>C</v>
      </c>
      <c r="R4766">
        <f>VLOOKUP(IF(V4766="same",N4766,IF(O4766=N4766,P4766,O4766)),$AA$2:$AL$8,9,FALSE)</f>
        <v>0.4</v>
      </c>
      <c r="S4766" s="11">
        <f>(L4766-M4766)/L4766</f>
        <v>9.5000000000000001E-2</v>
      </c>
      <c r="T4766" s="13">
        <f t="shared" si="74"/>
        <v>9.5000000000000001E-2</v>
      </c>
      <c r="U4766">
        <f>IFERROR(T4766*I4766,0)</f>
        <v>1.7100000000000001E-2</v>
      </c>
      <c r="V4766" t="str">
        <f>IF(AND(N4766=O4766,P4766=N4766),"same",IF(NOT(OR(O4766=N4766,P4766=N4766)),"conflict","change"))</f>
        <v>same</v>
      </c>
      <c r="W4766" s="55">
        <f>U4766-G4766</f>
        <v>0</v>
      </c>
    </row>
    <row r="4767" spans="1:23" ht="21" hidden="1" outlineLevel="2" x14ac:dyDescent="0.4">
      <c r="A4767" t="s">
        <v>6198</v>
      </c>
      <c r="B4767" t="s">
        <v>6180</v>
      </c>
      <c r="C4767" t="s">
        <v>6181</v>
      </c>
      <c r="D4767" s="34">
        <v>25374</v>
      </c>
      <c r="E4767" s="34">
        <v>652</v>
      </c>
      <c r="F4767" s="33">
        <v>0.22539999999999999</v>
      </c>
      <c r="G4767" s="33">
        <v>9.6599999999999991E-2</v>
      </c>
      <c r="H4767">
        <v>2.5695593915031134</v>
      </c>
      <c r="I4767" s="33">
        <v>0.32199999999999995</v>
      </c>
      <c r="J4767" s="35">
        <f>G4767/I4767</f>
        <v>0.30000000000000004</v>
      </c>
      <c r="K4767">
        <v>0.34570552147239259</v>
      </c>
      <c r="L4767">
        <v>0.49386503067484655</v>
      </c>
      <c r="M4767">
        <v>0.3</v>
      </c>
      <c r="N4767" t="s">
        <v>33</v>
      </c>
      <c r="O4767" s="53" t="s">
        <v>33</v>
      </c>
      <c r="P4767" s="54" t="str">
        <f>'Sheet1 (2)'!O3040</f>
        <v>C</v>
      </c>
      <c r="Q4767" s="31" t="str">
        <f>IF(U4767="same",N4767,IF(O4767=N4767,P4767,O4767))</f>
        <v>C</v>
      </c>
      <c r="R4767">
        <f>VLOOKUP(IF(V4767="same",N4767,IF(O4767=N4767,P4767,O4767)),$AA$2:$AL$8,9,FALSE)</f>
        <v>0.4</v>
      </c>
      <c r="S4767" s="11">
        <f>(L4767-M4767)/L4767</f>
        <v>0.39254658385093161</v>
      </c>
      <c r="T4767" s="13">
        <f t="shared" si="74"/>
        <v>0.39254658385093161</v>
      </c>
      <c r="U4767">
        <f>IFERROR(T4767*I4767,0)</f>
        <v>0.12639999999999996</v>
      </c>
      <c r="V4767" t="str">
        <f>IF(AND(N4767=O4767,P4767=N4767),"same",IF(NOT(OR(O4767=N4767,P4767=N4767)),"conflict","change"))</f>
        <v>same</v>
      </c>
      <c r="W4767" s="55">
        <f>U4767-G4767</f>
        <v>2.9799999999999965E-2</v>
      </c>
    </row>
    <row r="4768" spans="1:23" ht="21" hidden="1" outlineLevel="2" x14ac:dyDescent="0.4">
      <c r="A4768" t="s">
        <v>6199</v>
      </c>
      <c r="B4768" t="s">
        <v>6180</v>
      </c>
      <c r="C4768" t="s">
        <v>6181</v>
      </c>
      <c r="D4768" s="34">
        <v>44114</v>
      </c>
      <c r="E4768" s="34">
        <v>1104</v>
      </c>
      <c r="F4768" s="33">
        <v>0.3543</v>
      </c>
      <c r="G4768" s="33">
        <v>0.23270000000000002</v>
      </c>
      <c r="H4768">
        <v>2.502606882168926</v>
      </c>
      <c r="I4768" s="33">
        <v>0.58699999999999997</v>
      </c>
      <c r="J4768" s="35">
        <f>G4768/I4768</f>
        <v>0.3964224872231687</v>
      </c>
      <c r="K4768">
        <v>0.32092391304347828</v>
      </c>
      <c r="L4768">
        <v>0.53170289855072461</v>
      </c>
      <c r="M4768">
        <v>0.3</v>
      </c>
      <c r="N4768" t="s">
        <v>33</v>
      </c>
      <c r="O4768" s="53" t="s">
        <v>33</v>
      </c>
      <c r="P4768" s="54" t="str">
        <f>'Sheet1 (2)'!O3328</f>
        <v>C</v>
      </c>
      <c r="Q4768" s="31" t="str">
        <f>IF(U4768="same",N4768,IF(O4768=N4768,P4768,O4768))</f>
        <v>C</v>
      </c>
      <c r="R4768">
        <f>VLOOKUP(IF(V4768="same",N4768,IF(O4768=N4768,P4768,O4768)),$AA$2:$AL$8,9,FALSE)</f>
        <v>0.4</v>
      </c>
      <c r="S4768" s="11">
        <f>(L4768-M4768)/L4768</f>
        <v>0.43577512776831345</v>
      </c>
      <c r="T4768" s="13">
        <f t="shared" si="74"/>
        <v>0.4</v>
      </c>
      <c r="U4768">
        <f>IFERROR(T4768*I4768,0)</f>
        <v>0.23480000000000001</v>
      </c>
      <c r="V4768" t="str">
        <f>IF(AND(N4768=O4768,P4768=N4768),"same",IF(NOT(OR(O4768=N4768,P4768=N4768)),"conflict","change"))</f>
        <v>same</v>
      </c>
      <c r="W4768" s="55">
        <f>U4768-G4768</f>
        <v>2.0999999999999908E-3</v>
      </c>
    </row>
    <row r="4769" spans="1:23" ht="21" hidden="1" outlineLevel="2" x14ac:dyDescent="0.4">
      <c r="A4769" t="s">
        <v>6200</v>
      </c>
      <c r="B4769" t="s">
        <v>6180</v>
      </c>
      <c r="C4769" t="s">
        <v>6181</v>
      </c>
      <c r="D4769" s="34">
        <v>6384</v>
      </c>
      <c r="E4769" s="34">
        <v>391</v>
      </c>
      <c r="F4769" s="33">
        <v>0.11729999999999999</v>
      </c>
      <c r="G4769" s="33">
        <v>5.2699999999999997E-2</v>
      </c>
      <c r="H4769">
        <v>6.1246867167919801</v>
      </c>
      <c r="I4769" s="33">
        <v>0.16999999999999998</v>
      </c>
      <c r="J4769" s="35">
        <f>G4769/I4769</f>
        <v>0.31</v>
      </c>
      <c r="K4769">
        <v>0.29999999999999993</v>
      </c>
      <c r="L4769">
        <v>0.43478260869565211</v>
      </c>
      <c r="M4769">
        <v>0.3</v>
      </c>
      <c r="N4769" t="s">
        <v>33</v>
      </c>
      <c r="O4769" s="53" t="s">
        <v>33</v>
      </c>
      <c r="P4769" s="54" t="str">
        <f>'Sheet1 (2)'!O3446</f>
        <v>C</v>
      </c>
      <c r="Q4769" s="31" t="str">
        <f>IF(U4769="same",N4769,IF(O4769=N4769,P4769,O4769))</f>
        <v>C</v>
      </c>
      <c r="R4769">
        <f>VLOOKUP(IF(V4769="same",N4769,IF(O4769=N4769,P4769,O4769)),$AA$2:$AL$8,9,FALSE)</f>
        <v>0.4</v>
      </c>
      <c r="S4769" s="11">
        <f>(L4769-M4769)/L4769</f>
        <v>0.30999999999999994</v>
      </c>
      <c r="T4769" s="13">
        <f t="shared" si="74"/>
        <v>0.30999999999999994</v>
      </c>
      <c r="U4769">
        <f>IFERROR(T4769*I4769,0)</f>
        <v>5.2699999999999983E-2</v>
      </c>
      <c r="V4769" t="str">
        <f>IF(AND(N4769=O4769,P4769=N4769),"same",IF(NOT(OR(O4769=N4769,P4769=N4769)),"conflict","change"))</f>
        <v>same</v>
      </c>
      <c r="W4769" s="55">
        <f>U4769-G4769</f>
        <v>0</v>
      </c>
    </row>
    <row r="4770" spans="1:23" ht="21" hidden="1" outlineLevel="2" x14ac:dyDescent="0.4">
      <c r="A4770" t="s">
        <v>6201</v>
      </c>
      <c r="B4770" t="s">
        <v>6180</v>
      </c>
      <c r="C4770" t="s">
        <v>6181</v>
      </c>
      <c r="D4770" s="34">
        <v>16614</v>
      </c>
      <c r="E4770" s="34">
        <v>479</v>
      </c>
      <c r="F4770" s="33">
        <v>0.14369999999999999</v>
      </c>
      <c r="G4770" s="33">
        <v>9.9299999999999999E-2</v>
      </c>
      <c r="H4770">
        <v>2.883110629589503</v>
      </c>
      <c r="I4770" s="33">
        <v>0.24299999999999999</v>
      </c>
      <c r="J4770" s="35">
        <f>G4770/I4770</f>
        <v>0.40864197530864199</v>
      </c>
      <c r="K4770">
        <v>0.3</v>
      </c>
      <c r="L4770">
        <v>0.50730688935281842</v>
      </c>
      <c r="M4770">
        <v>0.3</v>
      </c>
      <c r="N4770" t="s">
        <v>33</v>
      </c>
      <c r="O4770" s="53" t="s">
        <v>33</v>
      </c>
      <c r="P4770" s="54" t="str">
        <f>'Sheet1 (2)'!O3673</f>
        <v>C</v>
      </c>
      <c r="Q4770" s="31" t="str">
        <f>IF(U4770="same",N4770,IF(O4770=N4770,P4770,O4770))</f>
        <v>C</v>
      </c>
      <c r="R4770">
        <f>VLOOKUP(IF(V4770="same",N4770,IF(O4770=N4770,P4770,O4770)),$AA$2:$AL$8,9,FALSE)</f>
        <v>0.4</v>
      </c>
      <c r="S4770" s="11">
        <f>(L4770-M4770)/L4770</f>
        <v>0.40864197530864205</v>
      </c>
      <c r="T4770" s="13">
        <f t="shared" si="74"/>
        <v>0.4</v>
      </c>
      <c r="U4770">
        <f>IFERROR(T4770*I4770,0)</f>
        <v>9.7200000000000009E-2</v>
      </c>
      <c r="V4770" t="str">
        <f>IF(AND(N4770=O4770,P4770=N4770),"same",IF(NOT(OR(O4770=N4770,P4770=N4770)),"conflict","change"))</f>
        <v>same</v>
      </c>
      <c r="W4770" s="55">
        <f>U4770-G4770</f>
        <v>-2.0999999999999908E-3</v>
      </c>
    </row>
    <row r="4771" spans="1:23" ht="21" hidden="1" outlineLevel="2" x14ac:dyDescent="0.4">
      <c r="A4771" t="s">
        <v>6202</v>
      </c>
      <c r="B4771" t="s">
        <v>6180</v>
      </c>
      <c r="C4771" t="s">
        <v>6181</v>
      </c>
      <c r="D4771" s="34">
        <v>4133</v>
      </c>
      <c r="E4771" s="34">
        <v>323</v>
      </c>
      <c r="F4771" s="33">
        <v>0.1013</v>
      </c>
      <c r="G4771" s="33">
        <v>4.07E-2</v>
      </c>
      <c r="H4771">
        <v>7.815146382772804</v>
      </c>
      <c r="I4771" s="33">
        <v>0.14200000000000002</v>
      </c>
      <c r="J4771" s="35">
        <f>G4771/I4771</f>
        <v>0.28661971830985911</v>
      </c>
      <c r="K4771">
        <v>0.31362229102167183</v>
      </c>
      <c r="L4771">
        <v>0.4396284829721363</v>
      </c>
      <c r="M4771">
        <v>0.3</v>
      </c>
      <c r="N4771" t="s">
        <v>33</v>
      </c>
      <c r="O4771" s="53" t="s">
        <v>33</v>
      </c>
      <c r="P4771" s="54" t="str">
        <f>'Sheet1 (2)'!O3697</f>
        <v>C</v>
      </c>
      <c r="Q4771" s="31" t="str">
        <f>IF(U4771="same",N4771,IF(O4771=N4771,P4771,O4771))</f>
        <v>C</v>
      </c>
      <c r="R4771">
        <f>VLOOKUP(IF(V4771="same",N4771,IF(O4771=N4771,P4771,O4771)),$AA$2:$AL$8,9,FALSE)</f>
        <v>0.4</v>
      </c>
      <c r="S4771" s="11">
        <f>(L4771-M4771)/L4771</f>
        <v>0.31760563380281703</v>
      </c>
      <c r="T4771" s="13">
        <f t="shared" si="74"/>
        <v>0.31760563380281703</v>
      </c>
      <c r="U4771">
        <f>IFERROR(T4771*I4771,0)</f>
        <v>4.5100000000000022E-2</v>
      </c>
      <c r="V4771" t="str">
        <f>IF(AND(N4771=O4771,P4771=N4771),"same",IF(NOT(OR(O4771=N4771,P4771=N4771)),"conflict","change"))</f>
        <v>same</v>
      </c>
      <c r="W4771" s="55">
        <f>U4771-G4771</f>
        <v>4.4000000000000219E-3</v>
      </c>
    </row>
    <row r="4772" spans="1:23" ht="21" hidden="1" outlineLevel="2" x14ac:dyDescent="0.4">
      <c r="A4772" t="s">
        <v>6203</v>
      </c>
      <c r="B4772" t="s">
        <v>6180</v>
      </c>
      <c r="C4772" t="s">
        <v>6181</v>
      </c>
      <c r="D4772" s="34">
        <v>4496</v>
      </c>
      <c r="E4772" s="34">
        <v>190</v>
      </c>
      <c r="F4772" s="33">
        <v>5.5799999999999995E-2</v>
      </c>
      <c r="G4772" s="33">
        <v>8.8200000000000001E-2</v>
      </c>
      <c r="H4772">
        <v>4.2259786476868326</v>
      </c>
      <c r="I4772" s="33">
        <v>0.14399999999999999</v>
      </c>
      <c r="J4772" s="35">
        <f>G4772/I4772</f>
        <v>0.61250000000000004</v>
      </c>
      <c r="K4772">
        <v>0.29368421052631577</v>
      </c>
      <c r="L4772">
        <v>0.75789473684210529</v>
      </c>
      <c r="M4772">
        <v>0.3</v>
      </c>
      <c r="N4772" t="s">
        <v>33</v>
      </c>
      <c r="O4772" s="53" t="s">
        <v>33</v>
      </c>
      <c r="P4772" s="54" t="str">
        <f>'Sheet1 (2)'!O3732</f>
        <v>C</v>
      </c>
      <c r="Q4772" s="31" t="str">
        <f>IF(U4772="same",N4772,IF(O4772=N4772,P4772,O4772))</f>
        <v>C</v>
      </c>
      <c r="R4772">
        <f>VLOOKUP(IF(V4772="same",N4772,IF(O4772=N4772,P4772,O4772)),$AA$2:$AL$8,9,FALSE)</f>
        <v>0.4</v>
      </c>
      <c r="S4772" s="11">
        <f>(L4772-M4772)/L4772</f>
        <v>0.60416666666666674</v>
      </c>
      <c r="T4772" s="13">
        <f t="shared" si="74"/>
        <v>0.4</v>
      </c>
      <c r="U4772">
        <f>IFERROR(T4772*I4772,0)</f>
        <v>5.7599999999999998E-2</v>
      </c>
      <c r="V4772" t="str">
        <f>IF(AND(N4772=O4772,P4772=N4772),"same",IF(NOT(OR(O4772=N4772,P4772=N4772)),"conflict","change"))</f>
        <v>same</v>
      </c>
      <c r="W4772" s="55">
        <f>U4772-G4772</f>
        <v>-3.0600000000000002E-2</v>
      </c>
    </row>
    <row r="4773" spans="1:23" ht="21" hidden="1" outlineLevel="2" x14ac:dyDescent="0.4">
      <c r="A4773" t="s">
        <v>6204</v>
      </c>
      <c r="B4773" t="s">
        <v>6180</v>
      </c>
      <c r="C4773" t="s">
        <v>6181</v>
      </c>
      <c r="D4773" s="34">
        <v>3451</v>
      </c>
      <c r="E4773" s="34">
        <v>848</v>
      </c>
      <c r="F4773" s="33">
        <v>0.23069999999999996</v>
      </c>
      <c r="G4773" s="33">
        <v>0.1023</v>
      </c>
      <c r="H4773">
        <v>24.572587655751956</v>
      </c>
      <c r="I4773" s="33">
        <v>0.33299999999999996</v>
      </c>
      <c r="J4773" s="35">
        <f>G4773/I4773</f>
        <v>0.30720720720720723</v>
      </c>
      <c r="K4773">
        <v>0.27205188679245279</v>
      </c>
      <c r="L4773">
        <v>0.39268867924528295</v>
      </c>
      <c r="M4773">
        <v>0.3</v>
      </c>
      <c r="N4773" t="s">
        <v>33</v>
      </c>
      <c r="O4773" s="53" t="s">
        <v>33</v>
      </c>
      <c r="P4773" s="54" t="str">
        <f>'Sheet1 (2)'!O3917</f>
        <v>C</v>
      </c>
      <c r="Q4773" s="31" t="str">
        <f>IF(U4773="same",N4773,IF(O4773=N4773,P4773,O4773))</f>
        <v>C</v>
      </c>
      <c r="R4773">
        <f>VLOOKUP(IF(V4773="same",N4773,IF(O4773=N4773,P4773,O4773)),$AA$2:$AL$8,9,FALSE)</f>
        <v>0.4</v>
      </c>
      <c r="S4773" s="11">
        <f>(L4773-M4773)/L4773</f>
        <v>0.23603603603603593</v>
      </c>
      <c r="T4773" s="13">
        <f t="shared" si="74"/>
        <v>0.23603603603603593</v>
      </c>
      <c r="U4773">
        <f>IFERROR(T4773*I4773,0)</f>
        <v>7.8599999999999962E-2</v>
      </c>
      <c r="V4773" t="str">
        <f>IF(AND(N4773=O4773,P4773=N4773),"same",IF(NOT(OR(O4773=N4773,P4773=N4773)),"conflict","change"))</f>
        <v>same</v>
      </c>
      <c r="W4773" s="55">
        <f>U4773-G4773</f>
        <v>-2.370000000000004E-2</v>
      </c>
    </row>
    <row r="4774" spans="1:23" ht="21" hidden="1" outlineLevel="2" x14ac:dyDescent="0.4">
      <c r="A4774" t="s">
        <v>6205</v>
      </c>
      <c r="B4774" t="s">
        <v>6180</v>
      </c>
      <c r="C4774" t="s">
        <v>6181</v>
      </c>
      <c r="D4774" s="34">
        <v>18535</v>
      </c>
      <c r="E4774" s="34">
        <v>233</v>
      </c>
      <c r="F4774" s="33">
        <v>6.7799999999999999E-2</v>
      </c>
      <c r="G4774" s="33">
        <v>3.5200000000000002E-2</v>
      </c>
      <c r="H4774">
        <v>1.2570811977340168</v>
      </c>
      <c r="I4774" s="33">
        <v>0.10300000000000001</v>
      </c>
      <c r="J4774" s="35">
        <f>G4774/I4774</f>
        <v>0.34174757281553397</v>
      </c>
      <c r="K4774">
        <v>0.29098712446351932</v>
      </c>
      <c r="L4774">
        <v>0.44206008583690992</v>
      </c>
      <c r="M4774">
        <v>0.3</v>
      </c>
      <c r="N4774" t="s">
        <v>33</v>
      </c>
      <c r="O4774" s="53" t="s">
        <v>33</v>
      </c>
      <c r="P4774" s="54" t="str">
        <f>'Sheet1 (2)'!O4058</f>
        <v>C</v>
      </c>
      <c r="Q4774" s="31" t="str">
        <f>IF(U4774="same",N4774,IF(O4774=N4774,P4774,O4774))</f>
        <v>C</v>
      </c>
      <c r="R4774">
        <f>VLOOKUP(IF(V4774="same",N4774,IF(O4774=N4774,P4774,O4774)),$AA$2:$AL$8,9,FALSE)</f>
        <v>0.4</v>
      </c>
      <c r="S4774" s="11">
        <f>(L4774-M4774)/L4774</f>
        <v>0.321359223300971</v>
      </c>
      <c r="T4774" s="13">
        <f t="shared" si="74"/>
        <v>0.321359223300971</v>
      </c>
      <c r="U4774">
        <f>IFERROR(T4774*I4774,0)</f>
        <v>3.3100000000000018E-2</v>
      </c>
      <c r="V4774" t="str">
        <f>IF(AND(N4774=O4774,P4774=N4774),"same",IF(NOT(OR(O4774=N4774,P4774=N4774)),"conflict","change"))</f>
        <v>same</v>
      </c>
      <c r="W4774" s="55">
        <f>U4774-G4774</f>
        <v>-2.0999999999999838E-3</v>
      </c>
    </row>
    <row r="4775" spans="1:23" ht="21" hidden="1" outlineLevel="2" x14ac:dyDescent="0.4">
      <c r="A4775" t="s">
        <v>6206</v>
      </c>
      <c r="B4775" t="s">
        <v>6180</v>
      </c>
      <c r="C4775" t="s">
        <v>6181</v>
      </c>
      <c r="D4775" s="34">
        <v>11452</v>
      </c>
      <c r="E4775" s="34">
        <v>1369</v>
      </c>
      <c r="F4775" s="33">
        <v>0.38639999999999997</v>
      </c>
      <c r="G4775" s="33">
        <v>0.15359999999999999</v>
      </c>
      <c r="H4775">
        <v>11.95424380020957</v>
      </c>
      <c r="I4775" s="33">
        <v>0.53999999999999992</v>
      </c>
      <c r="J4775" s="35">
        <f>G4775/I4775</f>
        <v>0.28444444444444444</v>
      </c>
      <c r="K4775">
        <v>0.28224981738495253</v>
      </c>
      <c r="L4775">
        <v>0.39444850255661057</v>
      </c>
      <c r="M4775">
        <v>0.3</v>
      </c>
      <c r="N4775" t="s">
        <v>33</v>
      </c>
      <c r="O4775" s="53" t="s">
        <v>33</v>
      </c>
      <c r="P4775" s="54" t="str">
        <f>'Sheet1 (2)'!O4153</f>
        <v>C</v>
      </c>
      <c r="Q4775" s="31" t="str">
        <f>IF(U4775="same",N4775,IF(O4775=N4775,P4775,O4775))</f>
        <v>C</v>
      </c>
      <c r="R4775">
        <f>VLOOKUP(IF(V4775="same",N4775,IF(O4775=N4775,P4775,O4775)),$AA$2:$AL$8,9,FALSE)</f>
        <v>0.4</v>
      </c>
      <c r="S4775" s="11">
        <f>(L4775-M4775)/L4775</f>
        <v>0.23944444444444429</v>
      </c>
      <c r="T4775" s="13">
        <f t="shared" si="74"/>
        <v>0.23944444444444429</v>
      </c>
      <c r="U4775">
        <f>IFERROR(T4775*I4775,0)</f>
        <v>0.12929999999999989</v>
      </c>
      <c r="V4775" t="str">
        <f>IF(AND(N4775=O4775,P4775=N4775),"same",IF(NOT(OR(O4775=N4775,P4775=N4775)),"conflict","change"))</f>
        <v>same</v>
      </c>
      <c r="W4775" s="55">
        <f>U4775-G4775</f>
        <v>-2.4300000000000099E-2</v>
      </c>
    </row>
    <row r="4776" spans="1:23" ht="21" hidden="1" outlineLevel="2" x14ac:dyDescent="0.4">
      <c r="A4776" t="s">
        <v>6207</v>
      </c>
      <c r="B4776" t="s">
        <v>6180</v>
      </c>
      <c r="C4776" t="s">
        <v>6181</v>
      </c>
      <c r="D4776" s="34">
        <v>10013</v>
      </c>
      <c r="E4776" s="34">
        <v>557</v>
      </c>
      <c r="F4776" s="33">
        <v>0.15029999999999999</v>
      </c>
      <c r="G4776" s="33">
        <v>3.8699999999999998E-2</v>
      </c>
      <c r="H4776">
        <v>5.562768401078598</v>
      </c>
      <c r="I4776" s="33">
        <v>0.189</v>
      </c>
      <c r="J4776" s="35">
        <f>G4776/I4776</f>
        <v>0.20476190476190476</v>
      </c>
      <c r="K4776">
        <v>0.26983842010771991</v>
      </c>
      <c r="L4776">
        <v>0.33931777378815081</v>
      </c>
      <c r="M4776">
        <v>0.3</v>
      </c>
      <c r="N4776" t="s">
        <v>33</v>
      </c>
      <c r="O4776" s="53" t="s">
        <v>33</v>
      </c>
      <c r="P4776" s="54" t="str">
        <f>'Sheet1 (2)'!O4284</f>
        <v>C</v>
      </c>
      <c r="Q4776" s="31" t="str">
        <f>IF(U4776="same",N4776,IF(O4776=N4776,P4776,O4776))</f>
        <v>C</v>
      </c>
      <c r="R4776">
        <f>VLOOKUP(IF(V4776="same",N4776,IF(O4776=N4776,P4776,O4776)),$AA$2:$AL$8,9,FALSE)</f>
        <v>0.4</v>
      </c>
      <c r="S4776" s="11">
        <f>(L4776-M4776)/L4776</f>
        <v>0.11587301587301592</v>
      </c>
      <c r="T4776" s="13">
        <f t="shared" si="74"/>
        <v>0.11587301587301592</v>
      </c>
      <c r="U4776">
        <f>IFERROR(T4776*I4776,0)</f>
        <v>2.190000000000001E-2</v>
      </c>
      <c r="V4776" t="str">
        <f>IF(AND(N4776=O4776,P4776=N4776),"same",IF(NOT(OR(O4776=N4776,P4776=N4776)),"conflict","change"))</f>
        <v>same</v>
      </c>
      <c r="W4776" s="55">
        <f>U4776-G4776</f>
        <v>-1.6799999999999989E-2</v>
      </c>
    </row>
    <row r="4777" spans="1:23" ht="21" hidden="1" outlineLevel="2" x14ac:dyDescent="0.4">
      <c r="A4777" t="s">
        <v>6208</v>
      </c>
      <c r="B4777" t="s">
        <v>6180</v>
      </c>
      <c r="C4777" t="s">
        <v>6181</v>
      </c>
      <c r="D4777" s="34">
        <v>22758</v>
      </c>
      <c r="E4777" s="34">
        <v>1867</v>
      </c>
      <c r="F4777" s="33">
        <v>0.52469999999999994</v>
      </c>
      <c r="G4777" s="33">
        <v>0.16830000000000001</v>
      </c>
      <c r="H4777">
        <v>8.2037085859917394</v>
      </c>
      <c r="I4777" s="33">
        <v>0.69299999999999995</v>
      </c>
      <c r="J4777" s="35">
        <f>G4777/I4777</f>
        <v>0.24285714285714288</v>
      </c>
      <c r="K4777">
        <v>0.28103910016068556</v>
      </c>
      <c r="L4777">
        <v>0.37118371719335835</v>
      </c>
      <c r="M4777">
        <v>0.3</v>
      </c>
      <c r="N4777" t="s">
        <v>33</v>
      </c>
      <c r="O4777" s="53" t="s">
        <v>33</v>
      </c>
      <c r="P4777" s="54" t="str">
        <f>'Sheet1 (2)'!O4332</f>
        <v>C</v>
      </c>
      <c r="Q4777" s="31" t="str">
        <f>IF(U4777="same",N4777,IF(O4777=N4777,P4777,O4777))</f>
        <v>C</v>
      </c>
      <c r="R4777">
        <f>VLOOKUP(IF(V4777="same",N4777,IF(O4777=N4777,P4777,O4777)),$AA$2:$AL$8,9,FALSE)</f>
        <v>0.4</v>
      </c>
      <c r="S4777" s="11">
        <f>(L4777-M4777)/L4777</f>
        <v>0.19177489177489185</v>
      </c>
      <c r="T4777" s="13">
        <f t="shared" si="74"/>
        <v>0.19177489177489185</v>
      </c>
      <c r="U4777">
        <f>IFERROR(T4777*I4777,0)</f>
        <v>0.13290000000000005</v>
      </c>
      <c r="V4777" t="str">
        <f>IF(AND(N4777=O4777,P4777=N4777),"same",IF(NOT(OR(O4777=N4777,P4777=N4777)),"conflict","change"))</f>
        <v>same</v>
      </c>
      <c r="W4777" s="55">
        <f>U4777-G4777</f>
        <v>-3.5399999999999959E-2</v>
      </c>
    </row>
    <row r="4778" spans="1:23" ht="21" hidden="1" outlineLevel="2" collapsed="1" x14ac:dyDescent="0.4">
      <c r="A4778" t="s">
        <v>6209</v>
      </c>
      <c r="B4778" t="s">
        <v>6180</v>
      </c>
      <c r="C4778" t="s">
        <v>6181</v>
      </c>
      <c r="D4778" s="34">
        <v>45584</v>
      </c>
      <c r="E4778" s="34">
        <v>470</v>
      </c>
      <c r="F4778" s="33">
        <v>0.14099999999999999</v>
      </c>
      <c r="G4778" s="33">
        <v>8.4000000000000005E-2</v>
      </c>
      <c r="H4778">
        <v>1.031063531063531</v>
      </c>
      <c r="I4778" s="33">
        <v>0.22499999999999998</v>
      </c>
      <c r="J4778" s="35">
        <f>G4778/I4778</f>
        <v>0.37333333333333341</v>
      </c>
      <c r="K4778">
        <v>0.3</v>
      </c>
      <c r="L4778">
        <v>0.47872340425531906</v>
      </c>
      <c r="M4778">
        <v>0.3</v>
      </c>
      <c r="N4778" t="s">
        <v>33</v>
      </c>
      <c r="O4778" s="53" t="s">
        <v>33</v>
      </c>
      <c r="P4778" s="54" t="str">
        <f>'Sheet1 (2)'!O4432</f>
        <v>C</v>
      </c>
      <c r="Q4778" s="31" t="str">
        <f>IF(U4778="same",N4778,IF(O4778=N4778,P4778,O4778))</f>
        <v>C</v>
      </c>
      <c r="R4778">
        <f>VLOOKUP(IF(V4778="same",N4778,IF(O4778=N4778,P4778,O4778)),$AA$2:$AL$8,9,FALSE)</f>
        <v>0.4</v>
      </c>
      <c r="S4778" s="11">
        <f>(L4778-M4778)/L4778</f>
        <v>0.37333333333333324</v>
      </c>
      <c r="T4778" s="13">
        <f t="shared" si="74"/>
        <v>0.37333333333333324</v>
      </c>
      <c r="U4778">
        <f>IFERROR(T4778*I4778,0)</f>
        <v>8.3999999999999977E-2</v>
      </c>
      <c r="V4778" t="str">
        <f>IF(AND(N4778=O4778,P4778=N4778),"same",IF(NOT(OR(O4778=N4778,P4778=N4778)),"conflict","change"))</f>
        <v>same</v>
      </c>
      <c r="W4778" s="55">
        <f>U4778-G4778</f>
        <v>0</v>
      </c>
    </row>
    <row r="4779" spans="1:23" ht="21" hidden="1" outlineLevel="2" x14ac:dyDescent="0.4">
      <c r="A4779" t="s">
        <v>6210</v>
      </c>
      <c r="B4779" t="s">
        <v>6180</v>
      </c>
      <c r="C4779" t="s">
        <v>6181</v>
      </c>
      <c r="D4779" s="34">
        <v>70304</v>
      </c>
      <c r="E4779" s="34">
        <v>851</v>
      </c>
      <c r="F4779" s="33">
        <v>0.25439999999999996</v>
      </c>
      <c r="G4779" s="33">
        <v>0.1416</v>
      </c>
      <c r="H4779">
        <v>1.2104574419663177</v>
      </c>
      <c r="I4779" s="33">
        <v>0.39599999999999996</v>
      </c>
      <c r="J4779" s="35">
        <f>G4779/I4779</f>
        <v>0.3575757575757576</v>
      </c>
      <c r="K4779">
        <v>0.29894242068155108</v>
      </c>
      <c r="L4779">
        <v>0.46533490011750872</v>
      </c>
      <c r="M4779">
        <v>0.3</v>
      </c>
      <c r="N4779" t="s">
        <v>33</v>
      </c>
      <c r="O4779" s="53" t="s">
        <v>33</v>
      </c>
      <c r="P4779" s="54" t="str">
        <f>'Sheet1 (2)'!O4487</f>
        <v>C</v>
      </c>
      <c r="Q4779" s="31" t="str">
        <f>IF(U4779="same",N4779,IF(O4779=N4779,P4779,O4779))</f>
        <v>C</v>
      </c>
      <c r="R4779">
        <f>VLOOKUP(IF(V4779="same",N4779,IF(O4779=N4779,P4779,O4779)),$AA$2:$AL$8,9,FALSE)</f>
        <v>0.4</v>
      </c>
      <c r="S4779" s="11">
        <f>(L4779-M4779)/L4779</f>
        <v>0.35530303030303018</v>
      </c>
      <c r="T4779" s="13">
        <f t="shared" si="74"/>
        <v>0.35530303030303018</v>
      </c>
      <c r="U4779">
        <f>IFERROR(T4779*I4779,0)</f>
        <v>0.14069999999999994</v>
      </c>
      <c r="V4779" t="str">
        <f>IF(AND(N4779=O4779,P4779=N4779),"same",IF(NOT(OR(O4779=N4779,P4779=N4779)),"conflict","change"))</f>
        <v>same</v>
      </c>
      <c r="W4779" s="55">
        <f>U4779-G4779</f>
        <v>-9.0000000000006741E-4</v>
      </c>
    </row>
    <row r="4780" spans="1:23" ht="21" hidden="1" outlineLevel="2" x14ac:dyDescent="0.4">
      <c r="A4780" t="s">
        <v>6211</v>
      </c>
      <c r="B4780" t="s">
        <v>6180</v>
      </c>
      <c r="C4780" t="s">
        <v>6181</v>
      </c>
      <c r="D4780" s="34">
        <v>947</v>
      </c>
      <c r="E4780" s="34">
        <v>79</v>
      </c>
      <c r="F4780" s="33">
        <v>5.4000000000000003E-3</v>
      </c>
      <c r="G4780" s="33">
        <v>1.26E-2</v>
      </c>
      <c r="H4780">
        <v>8.3421330517423442</v>
      </c>
      <c r="I4780" s="33">
        <v>1.8000000000000002E-2</v>
      </c>
      <c r="J4780" s="35">
        <f>G4780/I4780</f>
        <v>0.7</v>
      </c>
      <c r="K4780">
        <v>6.8354430379746839E-2</v>
      </c>
      <c r="L4780">
        <v>0.22784810126582283</v>
      </c>
      <c r="M4780">
        <v>0.3</v>
      </c>
      <c r="N4780" t="s">
        <v>37</v>
      </c>
      <c r="O4780" s="53" t="s">
        <v>37</v>
      </c>
      <c r="P4780" s="54" t="str">
        <f>'Sheet1 (2)'!O4551</f>
        <v>B</v>
      </c>
      <c r="Q4780" s="31" t="str">
        <f>IF(U4780="same",N4780,IF(O4780=N4780,P4780,O4780))</f>
        <v>B</v>
      </c>
      <c r="R4780">
        <f>VLOOKUP(IF(V4780="same",N4780,IF(O4780=N4780,P4780,O4780)),$AA$2:$AL$8,9,FALSE)</f>
        <v>0.25</v>
      </c>
      <c r="S4780" s="11">
        <f>(L4780-M4780)/L4780</f>
        <v>-0.31666666666666632</v>
      </c>
      <c r="T4780" s="13">
        <f t="shared" si="74"/>
        <v>-0.31666666666666632</v>
      </c>
      <c r="U4780">
        <f>IFERROR(T4780*I4780,0)</f>
        <v>-5.6999999999999941E-3</v>
      </c>
      <c r="V4780" t="str">
        <f>IF(AND(N4780=O4780,P4780=N4780),"same",IF(NOT(OR(O4780=N4780,P4780=N4780)),"conflict","change"))</f>
        <v>same</v>
      </c>
      <c r="W4780" s="55">
        <f>U4780-G4780</f>
        <v>-1.8299999999999993E-2</v>
      </c>
    </row>
    <row r="4781" spans="1:23" ht="21" hidden="1" outlineLevel="2" x14ac:dyDescent="0.4">
      <c r="A4781" t="s">
        <v>6212</v>
      </c>
      <c r="B4781" t="s">
        <v>6180</v>
      </c>
      <c r="C4781" t="s">
        <v>6181</v>
      </c>
      <c r="D4781" s="34">
        <v>42036</v>
      </c>
      <c r="E4781" s="34">
        <v>774</v>
      </c>
      <c r="F4781" s="33">
        <v>0.23219999999999999</v>
      </c>
      <c r="G4781" s="33">
        <v>0.1368</v>
      </c>
      <c r="H4781">
        <v>1.8412789037967456</v>
      </c>
      <c r="I4781" s="33">
        <v>0.36899999999999999</v>
      </c>
      <c r="J4781" s="35">
        <f>G4781/I4781</f>
        <v>0.37073170731707317</v>
      </c>
      <c r="K4781">
        <v>0.3</v>
      </c>
      <c r="L4781">
        <v>0.47674418604651164</v>
      </c>
      <c r="M4781">
        <v>0.3</v>
      </c>
      <c r="N4781" t="s">
        <v>33</v>
      </c>
      <c r="O4781" s="53" t="s">
        <v>33</v>
      </c>
      <c r="P4781" s="54" t="str">
        <f>'Sheet1 (2)'!O4563</f>
        <v>C</v>
      </c>
      <c r="Q4781" s="31" t="str">
        <f>IF(U4781="same",N4781,IF(O4781=N4781,P4781,O4781))</f>
        <v>C</v>
      </c>
      <c r="R4781">
        <f>VLOOKUP(IF(V4781="same",N4781,IF(O4781=N4781,P4781,O4781)),$AA$2:$AL$8,9,FALSE)</f>
        <v>0.4</v>
      </c>
      <c r="S4781" s="11">
        <f>(L4781-M4781)/L4781</f>
        <v>0.37073170731707322</v>
      </c>
      <c r="T4781" s="13">
        <f t="shared" si="74"/>
        <v>0.37073170731707322</v>
      </c>
      <c r="U4781">
        <f>IFERROR(T4781*I4781,0)</f>
        <v>0.1368</v>
      </c>
      <c r="V4781" t="str">
        <f>IF(AND(N4781=O4781,P4781=N4781),"same",IF(NOT(OR(O4781=N4781,P4781=N4781)),"conflict","change"))</f>
        <v>same</v>
      </c>
      <c r="W4781" s="55">
        <f>U4781-G4781</f>
        <v>0</v>
      </c>
    </row>
    <row r="4782" spans="1:23" ht="21" hidden="1" outlineLevel="2" x14ac:dyDescent="0.4">
      <c r="A4782" t="s">
        <v>6213</v>
      </c>
      <c r="B4782" t="s">
        <v>6180</v>
      </c>
      <c r="C4782" t="s">
        <v>6181</v>
      </c>
      <c r="D4782" s="34">
        <v>16947</v>
      </c>
      <c r="E4782" s="34">
        <v>818</v>
      </c>
      <c r="F4782" s="33">
        <v>0.30869999999999997</v>
      </c>
      <c r="G4782" s="33">
        <v>0.1323</v>
      </c>
      <c r="H4782">
        <v>4.8268130052516671</v>
      </c>
      <c r="I4782" s="33">
        <v>0.44099999999999995</v>
      </c>
      <c r="J4782" s="35">
        <f>G4782/I4782</f>
        <v>0.30000000000000004</v>
      </c>
      <c r="K4782">
        <v>0.37738386308068456</v>
      </c>
      <c r="L4782">
        <v>0.53911980440097795</v>
      </c>
      <c r="M4782">
        <v>0.3</v>
      </c>
      <c r="N4782" t="s">
        <v>33</v>
      </c>
      <c r="O4782" s="53" t="s">
        <v>33</v>
      </c>
      <c r="P4782" s="54" t="str">
        <f>'Sheet1 (2)'!O4790</f>
        <v>C</v>
      </c>
      <c r="Q4782" s="31" t="str">
        <f>IF(U4782="same",N4782,IF(O4782=N4782,P4782,O4782))</f>
        <v>C</v>
      </c>
      <c r="R4782">
        <f>VLOOKUP(IF(V4782="same",N4782,IF(O4782=N4782,P4782,O4782)),$AA$2:$AL$8,9,FALSE)</f>
        <v>0.4</v>
      </c>
      <c r="S4782" s="11">
        <f>(L4782-M4782)/L4782</f>
        <v>0.44353741496598637</v>
      </c>
      <c r="T4782" s="13">
        <f t="shared" si="74"/>
        <v>0.4</v>
      </c>
      <c r="U4782">
        <f>IFERROR(T4782*I4782,0)</f>
        <v>0.1764</v>
      </c>
      <c r="V4782" t="str">
        <f>IF(AND(N4782=O4782,P4782=N4782),"same",IF(NOT(OR(O4782=N4782,P4782=N4782)),"conflict","change"))</f>
        <v>same</v>
      </c>
      <c r="W4782" s="55">
        <f>U4782-G4782</f>
        <v>4.41E-2</v>
      </c>
    </row>
    <row r="4783" spans="1:23" ht="21" hidden="1" outlineLevel="2" x14ac:dyDescent="0.4">
      <c r="A4783" t="s">
        <v>6214</v>
      </c>
      <c r="B4783" t="s">
        <v>6180</v>
      </c>
      <c r="C4783" t="s">
        <v>6181</v>
      </c>
      <c r="D4783" s="34">
        <v>2978</v>
      </c>
      <c r="E4783" s="34">
        <v>137</v>
      </c>
      <c r="F4783" s="33">
        <v>2.4300000000000006E-2</v>
      </c>
      <c r="G4783" s="33">
        <v>5.67E-2</v>
      </c>
      <c r="H4783">
        <v>4.6004029550033581</v>
      </c>
      <c r="I4783" s="33">
        <v>8.1000000000000003E-2</v>
      </c>
      <c r="J4783" s="35">
        <f>G4783/I4783</f>
        <v>0.7</v>
      </c>
      <c r="K4783">
        <v>0.17737226277372267</v>
      </c>
      <c r="L4783">
        <v>0.59124087591240881</v>
      </c>
      <c r="M4783">
        <v>0.3</v>
      </c>
      <c r="N4783" t="s">
        <v>37</v>
      </c>
      <c r="O4783" s="53" t="s">
        <v>37</v>
      </c>
      <c r="P4783" s="54" t="str">
        <f>'Sheet1 (2)'!O4817</f>
        <v>B</v>
      </c>
      <c r="Q4783" s="31" t="str">
        <f>IF(U4783="same",N4783,IF(O4783=N4783,P4783,O4783))</f>
        <v>B</v>
      </c>
      <c r="R4783">
        <f>VLOOKUP(IF(V4783="same",N4783,IF(O4783=N4783,P4783,O4783)),$AA$2:$AL$8,9,FALSE)</f>
        <v>0.25</v>
      </c>
      <c r="S4783" s="11">
        <f>(L4783-M4783)/L4783</f>
        <v>0.49259259259259264</v>
      </c>
      <c r="T4783" s="13">
        <f t="shared" si="74"/>
        <v>0.25</v>
      </c>
      <c r="U4783">
        <f>IFERROR(T4783*I4783,0)</f>
        <v>2.0250000000000001E-2</v>
      </c>
      <c r="V4783" t="str">
        <f>IF(AND(N4783=O4783,P4783=N4783),"same",IF(NOT(OR(O4783=N4783,P4783=N4783)),"conflict","change"))</f>
        <v>same</v>
      </c>
      <c r="W4783" s="55">
        <f>U4783-G4783</f>
        <v>-3.6449999999999996E-2</v>
      </c>
    </row>
    <row r="4784" spans="1:23" ht="21" hidden="1" outlineLevel="2" x14ac:dyDescent="0.4">
      <c r="A4784" t="s">
        <v>6215</v>
      </c>
      <c r="B4784" t="s">
        <v>6180</v>
      </c>
      <c r="C4784" t="s">
        <v>6181</v>
      </c>
      <c r="D4784" s="34">
        <v>1484</v>
      </c>
      <c r="E4784" s="34">
        <v>130</v>
      </c>
      <c r="F4784" s="33">
        <v>1.6200000000000003E-2</v>
      </c>
      <c r="G4784" s="33">
        <v>3.78E-2</v>
      </c>
      <c r="H4784">
        <v>8.7601078167115904</v>
      </c>
      <c r="I4784" s="33">
        <v>5.4000000000000006E-2</v>
      </c>
      <c r="J4784" s="35">
        <f>G4784/I4784</f>
        <v>0.7</v>
      </c>
      <c r="K4784">
        <v>0.12461538461538464</v>
      </c>
      <c r="L4784">
        <v>0.41538461538461546</v>
      </c>
      <c r="M4784">
        <v>0.3</v>
      </c>
      <c r="N4784" t="s">
        <v>37</v>
      </c>
      <c r="O4784" s="53" t="s">
        <v>37</v>
      </c>
      <c r="P4784" s="54" t="str">
        <f>'Sheet1 (2)'!O4845</f>
        <v>B</v>
      </c>
      <c r="Q4784" s="31" t="str">
        <f>IF(U4784="same",N4784,IF(O4784=N4784,P4784,O4784))</f>
        <v>B</v>
      </c>
      <c r="R4784">
        <f>VLOOKUP(IF(V4784="same",N4784,IF(O4784=N4784,P4784,O4784)),$AA$2:$AL$8,9,FALSE)</f>
        <v>0.25</v>
      </c>
      <c r="S4784" s="11">
        <f>(L4784-M4784)/L4784</f>
        <v>0.27777777777777796</v>
      </c>
      <c r="T4784" s="13">
        <f t="shared" si="74"/>
        <v>0.25</v>
      </c>
      <c r="U4784">
        <f>IFERROR(T4784*I4784,0)</f>
        <v>1.3500000000000002E-2</v>
      </c>
      <c r="V4784" t="str">
        <f>IF(AND(N4784=O4784,P4784=N4784),"same",IF(NOT(OR(O4784=N4784,P4784=N4784)),"conflict","change"))</f>
        <v>same</v>
      </c>
      <c r="W4784" s="55">
        <f>U4784-G4784</f>
        <v>-2.4299999999999999E-2</v>
      </c>
    </row>
    <row r="4785" spans="1:23" ht="21" hidden="1" outlineLevel="2" x14ac:dyDescent="0.4">
      <c r="A4785" t="s">
        <v>6216</v>
      </c>
      <c r="B4785" t="s">
        <v>6180</v>
      </c>
      <c r="C4785" t="s">
        <v>6181</v>
      </c>
      <c r="D4785" s="34">
        <v>255</v>
      </c>
      <c r="E4785" s="34">
        <v>27</v>
      </c>
      <c r="F4785" s="33">
        <v>5.4000000000000003E-3</v>
      </c>
      <c r="G4785" s="33">
        <v>1.26E-2</v>
      </c>
      <c r="H4785">
        <v>10.588235294117647</v>
      </c>
      <c r="I4785" s="33">
        <v>1.8000000000000002E-2</v>
      </c>
      <c r="J4785" s="35">
        <f>G4785/I4785</f>
        <v>0.7</v>
      </c>
      <c r="K4785">
        <v>0.2</v>
      </c>
      <c r="L4785">
        <v>0.66666666666666685</v>
      </c>
      <c r="M4785">
        <v>0.3</v>
      </c>
      <c r="N4785" t="s">
        <v>37</v>
      </c>
      <c r="O4785" s="53" t="s">
        <v>37</v>
      </c>
      <c r="P4785" s="54" t="str">
        <f>'Sheet1 (2)'!O4849</f>
        <v>B</v>
      </c>
      <c r="Q4785" s="31" t="str">
        <f>IF(U4785="same",N4785,IF(O4785=N4785,P4785,O4785))</f>
        <v>B</v>
      </c>
      <c r="R4785">
        <f>VLOOKUP(IF(V4785="same",N4785,IF(O4785=N4785,P4785,O4785)),$AA$2:$AL$8,9,FALSE)</f>
        <v>0.25</v>
      </c>
      <c r="S4785" s="11">
        <f>(L4785-M4785)/L4785</f>
        <v>0.55000000000000016</v>
      </c>
      <c r="T4785" s="13">
        <f t="shared" si="74"/>
        <v>0.25</v>
      </c>
      <c r="U4785">
        <f>IFERROR(T4785*I4785,0)</f>
        <v>4.5000000000000005E-3</v>
      </c>
      <c r="V4785" t="str">
        <f>IF(AND(N4785=O4785,P4785=N4785),"same",IF(NOT(OR(O4785=N4785,P4785=N4785)),"conflict","change"))</f>
        <v>same</v>
      </c>
      <c r="W4785" s="55">
        <f>U4785-G4785</f>
        <v>-8.0999999999999996E-3</v>
      </c>
    </row>
    <row r="4786" spans="1:23" ht="21" hidden="1" outlineLevel="2" x14ac:dyDescent="0.4">
      <c r="A4786" t="s">
        <v>6217</v>
      </c>
      <c r="B4786" t="s">
        <v>6180</v>
      </c>
      <c r="C4786" t="s">
        <v>6181</v>
      </c>
      <c r="D4786" s="34">
        <v>23693</v>
      </c>
      <c r="E4786" s="34">
        <v>726</v>
      </c>
      <c r="F4786" s="33">
        <v>0.23399999999999999</v>
      </c>
      <c r="G4786" s="33">
        <v>0.126</v>
      </c>
      <c r="H4786">
        <v>3.0641961760857637</v>
      </c>
      <c r="I4786" s="33">
        <v>0.36</v>
      </c>
      <c r="J4786" s="35">
        <f>G4786/I4786</f>
        <v>0.35000000000000003</v>
      </c>
      <c r="K4786">
        <v>0.32231404958677684</v>
      </c>
      <c r="L4786">
        <v>0.49586776859504134</v>
      </c>
      <c r="M4786">
        <v>0.3</v>
      </c>
      <c r="N4786" t="s">
        <v>33</v>
      </c>
      <c r="O4786" s="53" t="s">
        <v>33</v>
      </c>
      <c r="P4786" s="54" t="str">
        <f>'Sheet1 (2)'!O4919</f>
        <v>C</v>
      </c>
      <c r="Q4786" s="31" t="str">
        <f>IF(U4786="same",N4786,IF(O4786=N4786,P4786,O4786))</f>
        <v>C</v>
      </c>
      <c r="R4786">
        <f>VLOOKUP(IF(V4786="same",N4786,IF(O4786=N4786,P4786,O4786)),$AA$2:$AL$8,9,FALSE)</f>
        <v>0.4</v>
      </c>
      <c r="S4786" s="11">
        <f>(L4786-M4786)/L4786</f>
        <v>0.39500000000000002</v>
      </c>
      <c r="T4786" s="13">
        <f t="shared" si="74"/>
        <v>0.39500000000000002</v>
      </c>
      <c r="U4786">
        <f>IFERROR(T4786*I4786,0)</f>
        <v>0.14219999999999999</v>
      </c>
      <c r="V4786" t="str">
        <f>IF(AND(N4786=O4786,P4786=N4786),"same",IF(NOT(OR(O4786=N4786,P4786=N4786)),"conflict","change"))</f>
        <v>same</v>
      </c>
      <c r="W4786" s="55">
        <f>U4786-G4786</f>
        <v>1.6199999999999992E-2</v>
      </c>
    </row>
    <row r="4787" spans="1:23" ht="21" hidden="1" outlineLevel="2" x14ac:dyDescent="0.4">
      <c r="A4787" t="s">
        <v>6218</v>
      </c>
      <c r="B4787" t="s">
        <v>6180</v>
      </c>
      <c r="C4787" t="s">
        <v>6181</v>
      </c>
      <c r="D4787" s="34">
        <v>28813</v>
      </c>
      <c r="E4787" s="34">
        <v>628</v>
      </c>
      <c r="F4787" s="33">
        <v>0.18479999999999999</v>
      </c>
      <c r="G4787" s="33">
        <v>0.11119999999999999</v>
      </c>
      <c r="H4787">
        <v>2.1795717210981156</v>
      </c>
      <c r="I4787" s="33">
        <v>0.29599999999999999</v>
      </c>
      <c r="J4787" s="35">
        <f>G4787/I4787</f>
        <v>0.37567567567567567</v>
      </c>
      <c r="K4787">
        <v>0.29426751592356687</v>
      </c>
      <c r="L4787">
        <v>0.4713375796178344</v>
      </c>
      <c r="M4787">
        <v>0.3</v>
      </c>
      <c r="N4787" t="s">
        <v>33</v>
      </c>
      <c r="O4787" s="53" t="s">
        <v>33</v>
      </c>
      <c r="P4787" s="54" t="str">
        <f>'Sheet1 (2)'!O4945</f>
        <v>C</v>
      </c>
      <c r="Q4787" s="31" t="str">
        <f>IF(U4787="same",N4787,IF(O4787=N4787,P4787,O4787))</f>
        <v>C</v>
      </c>
      <c r="R4787">
        <f>VLOOKUP(IF(V4787="same",N4787,IF(O4787=N4787,P4787,O4787)),$AA$2:$AL$8,9,FALSE)</f>
        <v>0.4</v>
      </c>
      <c r="S4787" s="11">
        <f>(L4787-M4787)/L4787</f>
        <v>0.36351351351351352</v>
      </c>
      <c r="T4787" s="13">
        <f t="shared" si="74"/>
        <v>0.36351351351351352</v>
      </c>
      <c r="U4787">
        <f>IFERROR(T4787*I4787,0)</f>
        <v>0.1076</v>
      </c>
      <c r="V4787" t="str">
        <f>IF(AND(N4787=O4787,P4787=N4787),"same",IF(NOT(OR(O4787=N4787,P4787=N4787)),"conflict","change"))</f>
        <v>same</v>
      </c>
      <c r="W4787" s="55">
        <f>U4787-G4787</f>
        <v>-3.5999999999999921E-3</v>
      </c>
    </row>
    <row r="4788" spans="1:23" ht="21" hidden="1" outlineLevel="2" collapsed="1" x14ac:dyDescent="0.4">
      <c r="A4788" t="s">
        <v>6219</v>
      </c>
      <c r="B4788" t="s">
        <v>6180</v>
      </c>
      <c r="C4788" t="s">
        <v>6181</v>
      </c>
      <c r="D4788" s="34">
        <v>15881</v>
      </c>
      <c r="E4788" s="34">
        <v>185</v>
      </c>
      <c r="F4788" s="33">
        <v>5.4899999999999997E-2</v>
      </c>
      <c r="G4788" s="33">
        <v>2.9099999999999997E-2</v>
      </c>
      <c r="H4788">
        <v>1.1649140482337383</v>
      </c>
      <c r="I4788" s="33">
        <v>8.3999999999999991E-2</v>
      </c>
      <c r="J4788" s="35">
        <f>G4788/I4788</f>
        <v>0.34642857142857142</v>
      </c>
      <c r="K4788">
        <v>0.29675675675675672</v>
      </c>
      <c r="L4788">
        <v>0.45405405405405397</v>
      </c>
      <c r="M4788">
        <v>0.3</v>
      </c>
      <c r="N4788" t="s">
        <v>33</v>
      </c>
      <c r="O4788" s="53" t="s">
        <v>33</v>
      </c>
      <c r="P4788" s="54" t="str">
        <f>'Sheet1 (2)'!O5124</f>
        <v>C</v>
      </c>
      <c r="Q4788" s="31" t="str">
        <f>IF(U4788="same",N4788,IF(O4788=N4788,P4788,O4788))</f>
        <v>C</v>
      </c>
      <c r="R4788">
        <f>VLOOKUP(IF(V4788="same",N4788,IF(O4788=N4788,P4788,O4788)),$AA$2:$AL$8,9,FALSE)</f>
        <v>0.4</v>
      </c>
      <c r="S4788" s="11">
        <f>(L4788-M4788)/L4788</f>
        <v>0.33928571428571419</v>
      </c>
      <c r="T4788" s="13">
        <f t="shared" si="74"/>
        <v>0.33928571428571419</v>
      </c>
      <c r="U4788">
        <f>IFERROR(T4788*I4788,0)</f>
        <v>2.8499999999999991E-2</v>
      </c>
      <c r="V4788" t="str">
        <f>IF(AND(N4788=O4788,P4788=N4788),"same",IF(NOT(OR(O4788=N4788,P4788=N4788)),"conflict","change"))</f>
        <v>same</v>
      </c>
      <c r="W4788" s="55">
        <f>U4788-G4788</f>
        <v>-6.0000000000000678E-4</v>
      </c>
    </row>
    <row r="4789" spans="1:23" ht="21" outlineLevel="1" collapsed="1" x14ac:dyDescent="0.4">
      <c r="C4789" s="29" t="s">
        <v>6220</v>
      </c>
      <c r="D4789" s="34">
        <f>SUBTOTAL(9,D4750:D4788)</f>
        <v>775682</v>
      </c>
      <c r="E4789" s="34">
        <f>SUBTOTAL(9,E4750:E4788)</f>
        <v>20107</v>
      </c>
      <c r="F4789" s="33">
        <f>SUBTOTAL(9,F4750:F4788)</f>
        <v>6.0686000000000009</v>
      </c>
      <c r="G4789" s="33">
        <f>SUBTOTAL(9,G4750:G4788)</f>
        <v>3.4504000000000001</v>
      </c>
      <c r="I4789" s="33">
        <f>SUBTOTAL(9,I4750:I4788)</f>
        <v>9.5190000000000001</v>
      </c>
      <c r="J4789" s="35"/>
      <c r="O4789" s="53"/>
      <c r="P4789" s="54"/>
      <c r="Q4789" s="31"/>
      <c r="T4789" s="13">
        <f t="shared" si="74"/>
        <v>0</v>
      </c>
      <c r="U4789">
        <f>SUBTOTAL(9,U4750:U4788)</f>
        <v>3.2489999999999997</v>
      </c>
      <c r="W4789" s="55">
        <f>SUBTOTAL(9,W4750:W4788)</f>
        <v>-0.2014</v>
      </c>
    </row>
    <row r="4790" spans="1:23" ht="21" hidden="1" outlineLevel="2" x14ac:dyDescent="0.4">
      <c r="A4790" t="s">
        <v>6406</v>
      </c>
      <c r="B4790" t="s">
        <v>6407</v>
      </c>
      <c r="C4790" t="s">
        <v>6408</v>
      </c>
      <c r="D4790" s="34">
        <v>160011</v>
      </c>
      <c r="E4790" s="34">
        <v>21033</v>
      </c>
      <c r="F4790" s="33">
        <v>1.37</v>
      </c>
      <c r="G4790" s="33">
        <v>0.45579999999999998</v>
      </c>
      <c r="H4790">
        <v>13.144721300410596</v>
      </c>
      <c r="I4790" s="33">
        <v>1.8258000000000001</v>
      </c>
      <c r="J4790" s="35">
        <f>G4790/I4790</f>
        <v>0.24964399167488222</v>
      </c>
      <c r="K4790">
        <v>6.5135739076689014E-2</v>
      </c>
      <c r="L4790">
        <v>8.6806447011838553E-2</v>
      </c>
      <c r="M4790">
        <v>0.01</v>
      </c>
      <c r="N4790" t="s">
        <v>37</v>
      </c>
      <c r="O4790" s="53" t="s">
        <v>37</v>
      </c>
      <c r="P4790" s="54" t="str">
        <f>'Sheet1 (2)'!O989</f>
        <v>B</v>
      </c>
      <c r="Q4790" s="31" t="str">
        <f>IF(U4790="same",N4790,IF(O4790=N4790,P4790,O4790))</f>
        <v>B</v>
      </c>
      <c r="R4790">
        <f>VLOOKUP(IF(V4790="same",N4790,IF(O4790=N4790,P4790,O4790)),$AA$2:$AL$8,9,FALSE)</f>
        <v>0.25</v>
      </c>
      <c r="S4790" s="11">
        <f>(L4790-M4790)/L4790</f>
        <v>0.88480118304304967</v>
      </c>
      <c r="T4790" s="13">
        <f t="shared" si="74"/>
        <v>0.25</v>
      </c>
      <c r="U4790">
        <f>IFERROR(T4790*I4790,0)</f>
        <v>0.45645000000000002</v>
      </c>
      <c r="V4790" t="str">
        <f>IF(AND(N4790=O4790,P4790=N4790),"same",IF(NOT(OR(O4790=N4790,P4790=N4790)),"conflict","change"))</f>
        <v>same</v>
      </c>
      <c r="W4790" s="55">
        <f>U4790-G4790</f>
        <v>6.5000000000003944E-4</v>
      </c>
    </row>
    <row r="4791" spans="1:23" ht="21" hidden="1" outlineLevel="2" collapsed="1" x14ac:dyDescent="0.4">
      <c r="A4791" t="s">
        <v>6409</v>
      </c>
      <c r="B4791" t="s">
        <v>6407</v>
      </c>
      <c r="C4791" t="s">
        <v>6408</v>
      </c>
      <c r="D4791" s="34">
        <v>114307</v>
      </c>
      <c r="E4791" s="34">
        <v>1462</v>
      </c>
      <c r="F4791" s="33">
        <v>1.0971</v>
      </c>
      <c r="G4791" s="33">
        <v>0.26479999999999998</v>
      </c>
      <c r="H4791">
        <v>1.2790117840552198</v>
      </c>
      <c r="I4791" s="33">
        <v>1.3618999999999999</v>
      </c>
      <c r="J4791" s="35">
        <f>G4791/I4791</f>
        <v>0.19443424627358838</v>
      </c>
      <c r="K4791">
        <v>0.75041039671682619</v>
      </c>
      <c r="L4791">
        <v>0.93153214774281801</v>
      </c>
      <c r="M4791">
        <v>0.75</v>
      </c>
      <c r="N4791" t="s">
        <v>42</v>
      </c>
      <c r="O4791" s="53" t="s">
        <v>42</v>
      </c>
      <c r="P4791" s="54" t="str">
        <f>'Sheet1 (2)'!O1151</f>
        <v>A+</v>
      </c>
      <c r="Q4791" s="31" t="str">
        <f>IF(U4791="same",N4791,IF(O4791=N4791,P4791,O4791))</f>
        <v>A+</v>
      </c>
      <c r="R4791">
        <f>VLOOKUP(IF(V4791="same",N4791,IF(O4791=N4791,P4791,O4791)),$AA$2:$AL$8,9,FALSE)</f>
        <v>0.05</v>
      </c>
      <c r="S4791" s="11">
        <f>(L4791-M4791)/L4791</f>
        <v>0.19487480725457076</v>
      </c>
      <c r="T4791" s="13">
        <f t="shared" si="74"/>
        <v>0.05</v>
      </c>
      <c r="U4791">
        <f>IFERROR(T4791*I4791,0)</f>
        <v>6.8095000000000003E-2</v>
      </c>
      <c r="V4791" t="str">
        <f>IF(AND(N4791=O4791,P4791=N4791),"same",IF(NOT(OR(O4791=N4791,P4791=N4791)),"conflict","change"))</f>
        <v>same</v>
      </c>
      <c r="W4791" s="55">
        <f>U4791-G4791</f>
        <v>-0.19670499999999996</v>
      </c>
    </row>
    <row r="4792" spans="1:23" ht="21" outlineLevel="1" collapsed="1" x14ac:dyDescent="0.4">
      <c r="C4792" s="29" t="s">
        <v>6410</v>
      </c>
      <c r="D4792" s="34">
        <f>SUBTOTAL(9,D4790:D4791)</f>
        <v>274318</v>
      </c>
      <c r="E4792" s="34">
        <f>SUBTOTAL(9,E4790:E4791)</f>
        <v>22495</v>
      </c>
      <c r="F4792" s="33">
        <f>SUBTOTAL(9,F4790:F4791)</f>
        <v>2.4671000000000003</v>
      </c>
      <c r="G4792" s="33">
        <f>SUBTOTAL(9,G4790:G4791)</f>
        <v>0.72059999999999991</v>
      </c>
      <c r="I4792" s="33">
        <f>SUBTOTAL(9,I4790:I4791)</f>
        <v>3.1877</v>
      </c>
      <c r="J4792" s="35"/>
      <c r="O4792" s="53"/>
      <c r="P4792" s="54"/>
      <c r="Q4792" s="31"/>
      <c r="T4792" s="13">
        <f t="shared" si="74"/>
        <v>0</v>
      </c>
      <c r="U4792">
        <f>SUBTOTAL(9,U4790:U4791)</f>
        <v>0.52454500000000004</v>
      </c>
      <c r="W4792" s="55">
        <f>SUBTOTAL(9,W4790:W4791)</f>
        <v>-0.19605499999999992</v>
      </c>
    </row>
    <row r="4793" spans="1:23" ht="21" hidden="1" outlineLevel="2" x14ac:dyDescent="0.4">
      <c r="A4793" t="s">
        <v>6505</v>
      </c>
      <c r="B4793" t="s">
        <v>6506</v>
      </c>
      <c r="C4793" t="s">
        <v>6507</v>
      </c>
      <c r="D4793" s="34">
        <v>8019</v>
      </c>
      <c r="E4793" s="34">
        <v>3601</v>
      </c>
      <c r="F4793" s="33">
        <v>0.35980000000000001</v>
      </c>
      <c r="G4793" s="33">
        <v>0.1542</v>
      </c>
      <c r="H4793">
        <v>44.905848609552315</v>
      </c>
      <c r="I4793" s="33">
        <v>0.51400000000000001</v>
      </c>
      <c r="J4793" s="35">
        <f>G4793/I4793</f>
        <v>0.3</v>
      </c>
      <c r="K4793">
        <v>9.9916689808386569E-2</v>
      </c>
      <c r="L4793">
        <v>0.14273812829769508</v>
      </c>
      <c r="M4793">
        <v>0.03</v>
      </c>
      <c r="N4793" t="s">
        <v>34</v>
      </c>
      <c r="O4793" s="53" t="s">
        <v>34</v>
      </c>
      <c r="P4793" s="54" t="str">
        <f>'Sheet1 (2)'!O4108</f>
        <v>A</v>
      </c>
      <c r="Q4793" s="31" t="str">
        <f>IF(U4793="same",N4793,IF(O4793=N4793,P4793,O4793))</f>
        <v>A</v>
      </c>
      <c r="R4793">
        <f>VLOOKUP(IF(V4793="same",N4793,IF(O4793=N4793,P4793,O4793)),$AA$2:$AL$8,9,FALSE)</f>
        <v>0.15</v>
      </c>
      <c r="S4793" s="11">
        <f>(L4793-M4793)/L4793</f>
        <v>0.7898249027237354</v>
      </c>
      <c r="T4793" s="13">
        <f t="shared" si="74"/>
        <v>0.15</v>
      </c>
      <c r="U4793">
        <f>IFERROR(T4793*I4793,0)</f>
        <v>7.7100000000000002E-2</v>
      </c>
      <c r="V4793" t="str">
        <f>IF(AND(N4793=O4793,P4793=N4793),"same",IF(NOT(OR(O4793=N4793,P4793=N4793)),"conflict","change"))</f>
        <v>same</v>
      </c>
      <c r="W4793" s="55">
        <f>U4793-G4793</f>
        <v>-7.7100000000000002E-2</v>
      </c>
    </row>
    <row r="4794" spans="1:23" ht="21" hidden="1" outlineLevel="2" x14ac:dyDescent="0.4">
      <c r="A4794" t="s">
        <v>6508</v>
      </c>
      <c r="B4794" t="s">
        <v>6506</v>
      </c>
      <c r="C4794" t="s">
        <v>6507</v>
      </c>
      <c r="D4794" s="34">
        <v>12229</v>
      </c>
      <c r="E4794" s="34">
        <v>4870</v>
      </c>
      <c r="F4794" s="33">
        <v>0.51519999999999999</v>
      </c>
      <c r="G4794" s="33">
        <v>0.2208</v>
      </c>
      <c r="H4794">
        <v>39.823370676261348</v>
      </c>
      <c r="I4794" s="33">
        <v>0.73599999999999999</v>
      </c>
      <c r="J4794" s="35">
        <f>G4794/I4794</f>
        <v>0.3</v>
      </c>
      <c r="K4794">
        <v>0.10579055441478441</v>
      </c>
      <c r="L4794">
        <v>0.15112936344969199</v>
      </c>
      <c r="M4794">
        <v>0.03</v>
      </c>
      <c r="N4794" t="s">
        <v>34</v>
      </c>
      <c r="O4794" s="53" t="s">
        <v>34</v>
      </c>
      <c r="P4794" s="54" t="str">
        <f>'Sheet1 (2)'!O4473</f>
        <v>A</v>
      </c>
      <c r="Q4794" s="31" t="str">
        <f>IF(U4794="same",N4794,IF(O4794=N4794,P4794,O4794))</f>
        <v>A</v>
      </c>
      <c r="R4794">
        <f>VLOOKUP(IF(V4794="same",N4794,IF(O4794=N4794,P4794,O4794)),$AA$2:$AL$8,9,FALSE)</f>
        <v>0.15</v>
      </c>
      <c r="S4794" s="11">
        <f>(L4794-M4794)/L4794</f>
        <v>0.80149456521739126</v>
      </c>
      <c r="T4794" s="13">
        <f t="shared" si="74"/>
        <v>0.15</v>
      </c>
      <c r="U4794">
        <f>IFERROR(T4794*I4794,0)</f>
        <v>0.1104</v>
      </c>
      <c r="V4794" t="str">
        <f>IF(AND(N4794=O4794,P4794=N4794),"same",IF(NOT(OR(O4794=N4794,P4794=N4794)),"conflict","change"))</f>
        <v>same</v>
      </c>
      <c r="W4794" s="55">
        <f>U4794-G4794</f>
        <v>-0.1104</v>
      </c>
    </row>
    <row r="4795" spans="1:23" ht="21" outlineLevel="1" collapsed="1" x14ac:dyDescent="0.4">
      <c r="C4795" s="29" t="s">
        <v>6509</v>
      </c>
      <c r="D4795" s="34">
        <f>SUBTOTAL(9,D4793:D4794)</f>
        <v>20248</v>
      </c>
      <c r="E4795" s="34">
        <f>SUBTOTAL(9,E4793:E4794)</f>
        <v>8471</v>
      </c>
      <c r="F4795" s="33">
        <f>SUBTOTAL(9,F4793:F4794)</f>
        <v>0.875</v>
      </c>
      <c r="G4795" s="33">
        <f>SUBTOTAL(9,G4793:G4794)</f>
        <v>0.375</v>
      </c>
      <c r="I4795" s="33">
        <f>SUBTOTAL(9,I4793:I4794)</f>
        <v>1.25</v>
      </c>
      <c r="J4795" s="35"/>
      <c r="O4795" s="53"/>
      <c r="P4795" s="54"/>
      <c r="Q4795" s="31"/>
      <c r="T4795" s="13">
        <f t="shared" si="74"/>
        <v>0</v>
      </c>
      <c r="U4795">
        <f>SUBTOTAL(9,U4793:U4794)</f>
        <v>0.1875</v>
      </c>
      <c r="W4795" s="55">
        <f>SUBTOTAL(9,W4793:W4794)</f>
        <v>-0.1875</v>
      </c>
    </row>
    <row r="4796" spans="1:23" ht="21" hidden="1" outlineLevel="2" x14ac:dyDescent="0.4">
      <c r="A4796" t="s">
        <v>6528</v>
      </c>
      <c r="B4796" t="s">
        <v>6529</v>
      </c>
      <c r="C4796" t="s">
        <v>6530</v>
      </c>
      <c r="D4796" s="34">
        <v>1617</v>
      </c>
      <c r="E4796" s="34">
        <v>209</v>
      </c>
      <c r="F4796" s="33">
        <v>0.1691</v>
      </c>
      <c r="G4796" s="33">
        <v>5.5899999999999998E-2</v>
      </c>
      <c r="H4796">
        <v>12.92517006802721</v>
      </c>
      <c r="I4796" s="33">
        <v>0.22500000000000001</v>
      </c>
      <c r="J4796" s="35">
        <f>G4796/I4796</f>
        <v>0.24844444444444444</v>
      </c>
      <c r="K4796">
        <v>0.80909090909090908</v>
      </c>
      <c r="L4796">
        <v>1.0765550239234449</v>
      </c>
      <c r="M4796">
        <v>1</v>
      </c>
      <c r="N4796" t="s">
        <v>34</v>
      </c>
      <c r="O4796" s="53" t="s">
        <v>34</v>
      </c>
      <c r="P4796" s="54" t="str">
        <f>'Sheet1 (2)'!O655</f>
        <v>A</v>
      </c>
      <c r="Q4796" s="31" t="str">
        <f>IF(U4796="same",N4796,IF(O4796=N4796,P4796,O4796))</f>
        <v>A</v>
      </c>
      <c r="R4796">
        <f>VLOOKUP(IF(V4796="same",N4796,IF(O4796=N4796,P4796,O4796)),$AA$2:$AL$8,9,FALSE)</f>
        <v>0.15</v>
      </c>
      <c r="S4796" s="11">
        <f>(L4796-M4796)/L4796</f>
        <v>7.1111111111111069E-2</v>
      </c>
      <c r="T4796" s="13">
        <f t="shared" si="74"/>
        <v>7.1111111111111069E-2</v>
      </c>
      <c r="U4796">
        <f>IFERROR(T4796*I4796,0)</f>
        <v>1.599999999999999E-2</v>
      </c>
      <c r="V4796" t="str">
        <f>IF(AND(N4796=O4796,P4796=N4796),"same",IF(NOT(OR(O4796=N4796,P4796=N4796)),"conflict","change"))</f>
        <v>same</v>
      </c>
      <c r="W4796" s="55">
        <f>U4796-G4796</f>
        <v>-3.9900000000000005E-2</v>
      </c>
    </row>
    <row r="4797" spans="1:23" ht="21" hidden="1" outlineLevel="2" collapsed="1" x14ac:dyDescent="0.4">
      <c r="A4797" t="s">
        <v>6531</v>
      </c>
      <c r="B4797" t="s">
        <v>6529</v>
      </c>
      <c r="C4797" t="s">
        <v>6530</v>
      </c>
      <c r="D4797" s="34">
        <v>1670</v>
      </c>
      <c r="E4797" s="34">
        <v>222</v>
      </c>
      <c r="F4797" s="33">
        <v>0.1691</v>
      </c>
      <c r="G4797" s="33">
        <v>5.5899999999999998E-2</v>
      </c>
      <c r="H4797">
        <v>13.293413173652695</v>
      </c>
      <c r="I4797" s="33">
        <v>0.22500000000000001</v>
      </c>
      <c r="J4797" s="35">
        <f>G4797/I4797</f>
        <v>0.24844444444444444</v>
      </c>
      <c r="K4797">
        <v>0.7617117117117117</v>
      </c>
      <c r="L4797">
        <v>1.0135135135135136</v>
      </c>
      <c r="M4797">
        <v>1</v>
      </c>
      <c r="N4797" t="s">
        <v>34</v>
      </c>
      <c r="O4797" s="53" t="s">
        <v>34</v>
      </c>
      <c r="P4797" s="54" t="str">
        <f>'Sheet1 (2)'!O1218</f>
        <v>A</v>
      </c>
      <c r="Q4797" s="31" t="str">
        <f>IF(U4797="same",N4797,IF(O4797=N4797,P4797,O4797))</f>
        <v>A</v>
      </c>
      <c r="R4797">
        <f>VLOOKUP(IF(V4797="same",N4797,IF(O4797=N4797,P4797,O4797)),$AA$2:$AL$8,9,FALSE)</f>
        <v>0.15</v>
      </c>
      <c r="S4797" s="11">
        <f>(L4797-M4797)/L4797</f>
        <v>1.3333333333333416E-2</v>
      </c>
      <c r="T4797" s="13">
        <f t="shared" si="74"/>
        <v>1.3333333333333416E-2</v>
      </c>
      <c r="U4797">
        <f>IFERROR(T4797*I4797,0)</f>
        <v>3.0000000000000187E-3</v>
      </c>
      <c r="V4797" t="str">
        <f>IF(AND(N4797=O4797,P4797=N4797),"same",IF(NOT(OR(O4797=N4797,P4797=N4797)),"conflict","change"))</f>
        <v>same</v>
      </c>
      <c r="W4797" s="55">
        <f>U4797-G4797</f>
        <v>-5.2899999999999982E-2</v>
      </c>
    </row>
    <row r="4798" spans="1:23" ht="21" hidden="1" outlineLevel="2" x14ac:dyDescent="0.4">
      <c r="A4798" t="s">
        <v>6532</v>
      </c>
      <c r="B4798" t="s">
        <v>6529</v>
      </c>
      <c r="C4798" t="s">
        <v>6530</v>
      </c>
      <c r="D4798" s="34">
        <v>2405</v>
      </c>
      <c r="E4798" s="34">
        <v>166</v>
      </c>
      <c r="F4798" s="33">
        <v>0.1368</v>
      </c>
      <c r="G4798" s="33">
        <v>4.5200000000000004E-2</v>
      </c>
      <c r="H4798">
        <v>6.9022869022869022</v>
      </c>
      <c r="I4798" s="33">
        <v>0.182</v>
      </c>
      <c r="J4798" s="35">
        <f>G4798/I4798</f>
        <v>0.24835164835164839</v>
      </c>
      <c r="K4798">
        <v>0.8240963855421688</v>
      </c>
      <c r="L4798">
        <v>1.0963855421686748</v>
      </c>
      <c r="M4798">
        <v>1</v>
      </c>
      <c r="N4798" t="s">
        <v>34</v>
      </c>
      <c r="O4798" s="53" t="s">
        <v>34</v>
      </c>
      <c r="P4798" s="54" t="str">
        <f>'Sheet1 (2)'!O2921</f>
        <v>A</v>
      </c>
      <c r="Q4798" s="31" t="str">
        <f>IF(U4798="same",N4798,IF(O4798=N4798,P4798,O4798))</f>
        <v>A</v>
      </c>
      <c r="R4798">
        <f>VLOOKUP(IF(V4798="same",N4798,IF(O4798=N4798,P4798,O4798)),$AA$2:$AL$8,9,FALSE)</f>
        <v>0.15</v>
      </c>
      <c r="S4798" s="11">
        <f>(L4798-M4798)/L4798</f>
        <v>8.7912087912087988E-2</v>
      </c>
      <c r="T4798" s="13">
        <f t="shared" si="74"/>
        <v>8.7912087912087988E-2</v>
      </c>
      <c r="U4798">
        <f>IFERROR(T4798*I4798,0)</f>
        <v>1.6000000000000014E-2</v>
      </c>
      <c r="V4798" t="str">
        <f>IF(AND(N4798=O4798,P4798=N4798),"same",IF(NOT(OR(O4798=N4798,P4798=N4798)),"conflict","change"))</f>
        <v>same</v>
      </c>
      <c r="W4798" s="55">
        <f>U4798-G4798</f>
        <v>-2.919999999999999E-2</v>
      </c>
    </row>
    <row r="4799" spans="1:23" ht="21" hidden="1" outlineLevel="2" x14ac:dyDescent="0.4">
      <c r="A4799" t="s">
        <v>6533</v>
      </c>
      <c r="B4799" t="s">
        <v>6529</v>
      </c>
      <c r="C4799" t="s">
        <v>6530</v>
      </c>
      <c r="D4799" s="34">
        <v>2212</v>
      </c>
      <c r="E4799" s="34">
        <v>192</v>
      </c>
      <c r="F4799" s="33">
        <v>0.1384</v>
      </c>
      <c r="G4799" s="33">
        <v>4.5600000000000002E-2</v>
      </c>
      <c r="H4799">
        <v>8.679927667269439</v>
      </c>
      <c r="I4799" s="33">
        <v>0.184</v>
      </c>
      <c r="J4799" s="35">
        <f>G4799/I4799</f>
        <v>0.24782608695652175</v>
      </c>
      <c r="K4799">
        <v>0.72083333333333333</v>
      </c>
      <c r="L4799">
        <v>0.95833333333333337</v>
      </c>
      <c r="M4799">
        <v>1</v>
      </c>
      <c r="N4799" t="s">
        <v>34</v>
      </c>
      <c r="O4799" s="53" t="s">
        <v>34</v>
      </c>
      <c r="P4799" s="54" t="str">
        <f>'Sheet1 (2)'!O4333</f>
        <v>A</v>
      </c>
      <c r="Q4799" s="31" t="str">
        <f>IF(U4799="same",N4799,IF(O4799=N4799,P4799,O4799))</f>
        <v>A</v>
      </c>
      <c r="R4799">
        <f>VLOOKUP(IF(V4799="same",N4799,IF(O4799=N4799,P4799,O4799)),$AA$2:$AL$8,9,FALSE)</f>
        <v>0.15</v>
      </c>
      <c r="S4799" s="11">
        <f>(L4799-M4799)/L4799</f>
        <v>-4.3478260869565175E-2</v>
      </c>
      <c r="T4799" s="13">
        <f t="shared" si="74"/>
        <v>-4.3478260869565175E-2</v>
      </c>
      <c r="U4799">
        <f>IFERROR(T4799*I4799,0)</f>
        <v>-7.9999999999999915E-3</v>
      </c>
      <c r="V4799" t="str">
        <f>IF(AND(N4799=O4799,P4799=N4799),"same",IF(NOT(OR(O4799=N4799,P4799=N4799)),"conflict","change"))</f>
        <v>same</v>
      </c>
      <c r="W4799" s="55">
        <f>U4799-G4799</f>
        <v>-5.3599999999999995E-2</v>
      </c>
    </row>
    <row r="4800" spans="1:23" ht="21" outlineLevel="1" collapsed="1" x14ac:dyDescent="0.4">
      <c r="C4800" s="29" t="s">
        <v>6534</v>
      </c>
      <c r="D4800" s="34">
        <f>SUBTOTAL(9,D4796:D4799)</f>
        <v>7904</v>
      </c>
      <c r="E4800" s="34">
        <f>SUBTOTAL(9,E4796:E4799)</f>
        <v>789</v>
      </c>
      <c r="F4800" s="33">
        <f>SUBTOTAL(9,F4796:F4799)</f>
        <v>0.61339999999999995</v>
      </c>
      <c r="G4800" s="33">
        <f>SUBTOTAL(9,G4796:G4799)</f>
        <v>0.2026</v>
      </c>
      <c r="I4800" s="33">
        <f>SUBTOTAL(9,I4796:I4799)</f>
        <v>0.81600000000000006</v>
      </c>
      <c r="J4800" s="35"/>
      <c r="O4800" s="53"/>
      <c r="P4800" s="54"/>
      <c r="Q4800" s="31"/>
      <c r="T4800" s="13">
        <f t="shared" si="74"/>
        <v>0</v>
      </c>
      <c r="U4800">
        <f>SUBTOTAL(9,U4796:U4799)</f>
        <v>2.7000000000000031E-2</v>
      </c>
      <c r="W4800" s="55">
        <f>SUBTOTAL(9,W4796:W4799)</f>
        <v>-0.17559999999999998</v>
      </c>
    </row>
    <row r="4801" spans="1:23" ht="21" hidden="1" outlineLevel="2" collapsed="1" x14ac:dyDescent="0.4">
      <c r="A4801" t="s">
        <v>6391</v>
      </c>
      <c r="B4801" t="s">
        <v>6392</v>
      </c>
      <c r="C4801" t="s">
        <v>6393</v>
      </c>
      <c r="D4801" s="34">
        <v>2926</v>
      </c>
      <c r="E4801" s="34">
        <v>716</v>
      </c>
      <c r="F4801" s="33">
        <v>0.41769999999999996</v>
      </c>
      <c r="G4801" s="33">
        <v>0.13850000000000001</v>
      </c>
      <c r="H4801">
        <v>24.470266575529735</v>
      </c>
      <c r="I4801" s="33">
        <v>0.55620000000000003</v>
      </c>
      <c r="J4801" s="35">
        <f>G4801/I4801</f>
        <v>0.2490111470693995</v>
      </c>
      <c r="K4801">
        <v>0.58337988826815634</v>
      </c>
      <c r="L4801">
        <v>0.77681564245810064</v>
      </c>
      <c r="M4801">
        <v>0.5</v>
      </c>
      <c r="N4801" t="s">
        <v>37</v>
      </c>
      <c r="O4801" s="53" t="s">
        <v>37</v>
      </c>
      <c r="P4801" s="54" t="str">
        <f>'Sheet1 (2)'!O3277</f>
        <v>B</v>
      </c>
      <c r="Q4801" s="31" t="str">
        <f>IF(U4801="same",N4801,IF(O4801=N4801,P4801,O4801))</f>
        <v>B</v>
      </c>
      <c r="R4801">
        <f>VLOOKUP(IF(V4801="same",N4801,IF(O4801=N4801,P4801,O4801)),$AA$2:$AL$8,9,FALSE)</f>
        <v>0.25</v>
      </c>
      <c r="S4801" s="11">
        <f>(L4801-M4801)/L4801</f>
        <v>0.35634663790003601</v>
      </c>
      <c r="T4801" s="13">
        <f t="shared" si="74"/>
        <v>0.25</v>
      </c>
      <c r="U4801">
        <f>IFERROR(T4801*I4801,0)</f>
        <v>0.13905000000000001</v>
      </c>
      <c r="V4801" t="str">
        <f>IF(AND(N4801=O4801,P4801=N4801),"same",IF(NOT(OR(O4801=N4801,P4801=N4801)),"conflict","change"))</f>
        <v>same</v>
      </c>
      <c r="W4801" s="55">
        <f>U4801-G4801</f>
        <v>5.4999999999999494E-4</v>
      </c>
    </row>
    <row r="4802" spans="1:23" ht="21" hidden="1" outlineLevel="2" x14ac:dyDescent="0.4">
      <c r="A4802" t="s">
        <v>6394</v>
      </c>
      <c r="B4802" t="s">
        <v>6392</v>
      </c>
      <c r="C4802" t="s">
        <v>6393</v>
      </c>
      <c r="D4802" s="34">
        <v>30659</v>
      </c>
      <c r="E4802" s="34">
        <v>4201</v>
      </c>
      <c r="F4802" s="33">
        <v>2.4765000000000001</v>
      </c>
      <c r="G4802" s="33">
        <v>0.61910000000000009</v>
      </c>
      <c r="H4802">
        <v>13.702338628135294</v>
      </c>
      <c r="I4802" s="33">
        <v>3.0956000000000001</v>
      </c>
      <c r="J4802" s="35">
        <f>G4802/I4802</f>
        <v>0.19999353921695312</v>
      </c>
      <c r="K4802">
        <v>0.58950249940490362</v>
      </c>
      <c r="L4802">
        <v>0.73687217329207333</v>
      </c>
      <c r="M4802">
        <v>0.5</v>
      </c>
      <c r="N4802" t="s">
        <v>34</v>
      </c>
      <c r="O4802" s="53" t="s">
        <v>34</v>
      </c>
      <c r="P4802" s="54" t="str">
        <f>'Sheet1 (2)'!O4004</f>
        <v>A</v>
      </c>
      <c r="Q4802" s="31" t="str">
        <f>IF(U4802="same",N4802,IF(O4802=N4802,P4802,O4802))</f>
        <v>A</v>
      </c>
      <c r="R4802">
        <f>VLOOKUP(IF(V4802="same",N4802,IF(O4802=N4802,P4802,O4802)),$AA$2:$AL$8,9,FALSE)</f>
        <v>0.15</v>
      </c>
      <c r="S4802" s="11">
        <f>(L4802-M4802)/L4802</f>
        <v>0.32145626049877246</v>
      </c>
      <c r="T4802" s="13">
        <f t="shared" si="74"/>
        <v>0.15</v>
      </c>
      <c r="U4802">
        <f>IFERROR(T4802*I4802,0)</f>
        <v>0.46433999999999997</v>
      </c>
      <c r="V4802" t="str">
        <f>IF(AND(N4802=O4802,P4802=N4802),"same",IF(NOT(OR(O4802=N4802,P4802=N4802)),"conflict","change"))</f>
        <v>same</v>
      </c>
      <c r="W4802" s="55">
        <f>U4802-G4802</f>
        <v>-0.15476000000000012</v>
      </c>
    </row>
    <row r="4803" spans="1:23" ht="21" outlineLevel="1" collapsed="1" x14ac:dyDescent="0.4">
      <c r="C4803" s="29" t="s">
        <v>6395</v>
      </c>
      <c r="D4803" s="34">
        <f>SUBTOTAL(9,D4801:D4802)</f>
        <v>33585</v>
      </c>
      <c r="E4803" s="34">
        <f>SUBTOTAL(9,E4801:E4802)</f>
        <v>4917</v>
      </c>
      <c r="F4803" s="33">
        <f>SUBTOTAL(9,F4801:F4802)</f>
        <v>2.8942000000000001</v>
      </c>
      <c r="G4803" s="33">
        <f>SUBTOTAL(9,G4801:G4802)</f>
        <v>0.75760000000000005</v>
      </c>
      <c r="I4803" s="33">
        <f>SUBTOTAL(9,I4801:I4802)</f>
        <v>3.6518000000000002</v>
      </c>
      <c r="J4803" s="35"/>
      <c r="O4803" s="53"/>
      <c r="P4803" s="54"/>
      <c r="Q4803" s="31"/>
      <c r="T4803" s="13">
        <f t="shared" ref="T4803:T4866" si="75">MIN(S4803,R4803)</f>
        <v>0</v>
      </c>
      <c r="U4803">
        <f>SUBTOTAL(9,U4801:U4802)</f>
        <v>0.60338999999999998</v>
      </c>
      <c r="W4803" s="55">
        <f>SUBTOTAL(9,W4801:W4802)</f>
        <v>-0.15421000000000012</v>
      </c>
    </row>
    <row r="4804" spans="1:23" ht="21" hidden="1" outlineLevel="2" collapsed="1" x14ac:dyDescent="0.4">
      <c r="A4804" t="s">
        <v>6364</v>
      </c>
      <c r="B4804" t="s">
        <v>6365</v>
      </c>
      <c r="C4804" t="s">
        <v>6366</v>
      </c>
      <c r="D4804" s="34">
        <v>45426</v>
      </c>
      <c r="E4804" s="34">
        <v>12344</v>
      </c>
      <c r="F4804" s="33">
        <v>3.6111</v>
      </c>
      <c r="G4804" s="33">
        <v>1.3958999999999999</v>
      </c>
      <c r="H4804">
        <v>27.173865187337647</v>
      </c>
      <c r="I4804" s="33">
        <v>5.0069999999999997</v>
      </c>
      <c r="J4804" s="35">
        <f>G4804/I4804</f>
        <v>0.2787896944278011</v>
      </c>
      <c r="K4804">
        <v>0.29253888528839922</v>
      </c>
      <c r="L4804">
        <v>0.40562216461438755</v>
      </c>
      <c r="M4804">
        <v>0.28999999999999998</v>
      </c>
      <c r="N4804" t="s">
        <v>37</v>
      </c>
      <c r="O4804" s="53" t="s">
        <v>37</v>
      </c>
      <c r="P4804" s="54" t="str">
        <f>'Sheet1 (2)'!O3072</f>
        <v>B</v>
      </c>
      <c r="Q4804" s="31" t="str">
        <f>IF(U4804="same",N4804,IF(O4804=N4804,P4804,O4804))</f>
        <v>B</v>
      </c>
      <c r="R4804">
        <f>VLOOKUP(IF(V4804="same",N4804,IF(O4804=N4804,P4804,O4804)),$AA$2:$AL$8,9,FALSE)</f>
        <v>0.25</v>
      </c>
      <c r="S4804" s="11">
        <f>(L4804-M4804)/L4804</f>
        <v>0.28504893149590577</v>
      </c>
      <c r="T4804" s="13">
        <f t="shared" si="75"/>
        <v>0.25</v>
      </c>
      <c r="U4804">
        <f>IFERROR(T4804*I4804,0)</f>
        <v>1.2517499999999999</v>
      </c>
      <c r="V4804" t="str">
        <f>IF(AND(N4804=O4804,P4804=N4804),"same",IF(NOT(OR(O4804=N4804,P4804=N4804)),"conflict","change"))</f>
        <v>same</v>
      </c>
      <c r="W4804" s="55">
        <f>U4804-G4804</f>
        <v>-0.14415</v>
      </c>
    </row>
    <row r="4805" spans="1:23" ht="21" outlineLevel="1" collapsed="1" x14ac:dyDescent="0.4">
      <c r="C4805" s="29" t="s">
        <v>6367</v>
      </c>
      <c r="D4805" s="34">
        <f>SUBTOTAL(9,D4804:D4804)</f>
        <v>45426</v>
      </c>
      <c r="E4805" s="34">
        <f>SUBTOTAL(9,E4804:E4804)</f>
        <v>12344</v>
      </c>
      <c r="F4805" s="33">
        <f>SUBTOTAL(9,F4804:F4804)</f>
        <v>3.6111</v>
      </c>
      <c r="G4805" s="33">
        <f>SUBTOTAL(9,G4804:G4804)</f>
        <v>1.3958999999999999</v>
      </c>
      <c r="I4805" s="33">
        <f>SUBTOTAL(9,I4804:I4804)</f>
        <v>5.0069999999999997</v>
      </c>
      <c r="J4805" s="35"/>
      <c r="O4805" s="53"/>
      <c r="P4805" s="54"/>
      <c r="Q4805" s="31"/>
      <c r="T4805" s="13">
        <f t="shared" si="75"/>
        <v>0</v>
      </c>
      <c r="U4805">
        <f>SUBTOTAL(9,U4804:U4804)</f>
        <v>1.2517499999999999</v>
      </c>
      <c r="W4805" s="55">
        <f>SUBTOTAL(9,W4804:W4804)</f>
        <v>-0.14415</v>
      </c>
    </row>
    <row r="4806" spans="1:23" ht="21" hidden="1" outlineLevel="2" collapsed="1" x14ac:dyDescent="0.4">
      <c r="A4806" t="s">
        <v>6448</v>
      </c>
      <c r="B4806" t="s">
        <v>6449</v>
      </c>
      <c r="C4806" t="s">
        <v>6450</v>
      </c>
      <c r="D4806" s="34">
        <v>32997</v>
      </c>
      <c r="E4806" s="34">
        <v>21170</v>
      </c>
      <c r="F4806" s="33">
        <v>1.7513999999999998</v>
      </c>
      <c r="G4806" s="33">
        <v>0.75059999999999993</v>
      </c>
      <c r="H4806">
        <v>64.157347637664031</v>
      </c>
      <c r="I4806" s="33">
        <v>2.5019999999999998</v>
      </c>
      <c r="J4806" s="35">
        <f>G4806/I4806</f>
        <v>0.3</v>
      </c>
      <c r="K4806">
        <v>8.2730278696268297E-2</v>
      </c>
      <c r="L4806">
        <v>0.11818611242324044</v>
      </c>
      <c r="M4806">
        <v>0.01</v>
      </c>
      <c r="N4806" t="s">
        <v>37</v>
      </c>
      <c r="O4806" s="53" t="s">
        <v>37</v>
      </c>
      <c r="P4806" s="54" t="str">
        <f>'Sheet1 (2)'!O1444</f>
        <v>B</v>
      </c>
      <c r="Q4806" s="31" t="str">
        <f>IF(U4806="same",N4806,IF(O4806=N4806,P4806,O4806))</f>
        <v>B</v>
      </c>
      <c r="R4806">
        <f>VLOOKUP(IF(V4806="same",N4806,IF(O4806=N4806,P4806,O4806)),$AA$2:$AL$8,9,FALSE)</f>
        <v>0.25</v>
      </c>
      <c r="S4806" s="11">
        <f>(L4806-M4806)/L4806</f>
        <v>0.91538768984812158</v>
      </c>
      <c r="T4806" s="13">
        <f t="shared" si="75"/>
        <v>0.25</v>
      </c>
      <c r="U4806">
        <f>IFERROR(T4806*I4806,0)</f>
        <v>0.62549999999999994</v>
      </c>
      <c r="V4806" t="str">
        <f>IF(AND(N4806=O4806,P4806=N4806),"same",IF(NOT(OR(O4806=N4806,P4806=N4806)),"conflict","change"))</f>
        <v>same</v>
      </c>
      <c r="W4806" s="55">
        <f>U4806-G4806</f>
        <v>-0.12509999999999999</v>
      </c>
    </row>
    <row r="4807" spans="1:23" ht="21" outlineLevel="1" collapsed="1" x14ac:dyDescent="0.4">
      <c r="C4807" s="29" t="s">
        <v>6451</v>
      </c>
      <c r="D4807" s="34">
        <f>SUBTOTAL(9,D4806:D4806)</f>
        <v>32997</v>
      </c>
      <c r="E4807" s="34">
        <f>SUBTOTAL(9,E4806:E4806)</f>
        <v>21170</v>
      </c>
      <c r="F4807" s="33">
        <f>SUBTOTAL(9,F4806:F4806)</f>
        <v>1.7513999999999998</v>
      </c>
      <c r="G4807" s="33">
        <f>SUBTOTAL(9,G4806:G4806)</f>
        <v>0.75059999999999993</v>
      </c>
      <c r="I4807" s="33">
        <f>SUBTOTAL(9,I4806:I4806)</f>
        <v>2.5019999999999998</v>
      </c>
      <c r="J4807" s="35"/>
      <c r="O4807" s="53"/>
      <c r="P4807" s="54"/>
      <c r="Q4807" s="31"/>
      <c r="T4807" s="13">
        <f t="shared" si="75"/>
        <v>0</v>
      </c>
      <c r="U4807">
        <f>SUBTOTAL(9,U4806:U4806)</f>
        <v>0.62549999999999994</v>
      </c>
      <c r="W4807" s="55">
        <f>SUBTOTAL(9,W4806:W4806)</f>
        <v>-0.12509999999999999</v>
      </c>
    </row>
    <row r="4808" spans="1:23" ht="21" hidden="1" outlineLevel="2" x14ac:dyDescent="0.4">
      <c r="A4808" t="s">
        <v>6033</v>
      </c>
      <c r="B4808" t="s">
        <v>6034</v>
      </c>
      <c r="C4808" t="s">
        <v>6035</v>
      </c>
      <c r="D4808" s="34">
        <v>36020</v>
      </c>
      <c r="E4808" s="34">
        <v>4621</v>
      </c>
      <c r="F4808" s="33">
        <v>5.7768999999999995</v>
      </c>
      <c r="G4808" s="33">
        <v>1.8967000000000001</v>
      </c>
      <c r="H4808">
        <v>12.828983897834537</v>
      </c>
      <c r="I4808" s="33">
        <v>7.6735999999999995</v>
      </c>
      <c r="J4808" s="35">
        <f>G4808/I4808</f>
        <v>0.2471721226021685</v>
      </c>
      <c r="K4808">
        <v>1.2501406621943301</v>
      </c>
      <c r="L4808">
        <v>1.6605929452499457</v>
      </c>
      <c r="M4808">
        <v>1.25</v>
      </c>
      <c r="N4808" t="s">
        <v>45</v>
      </c>
      <c r="O4808" s="53" t="s">
        <v>45</v>
      </c>
      <c r="P4808" s="54" t="str">
        <f>'Sheet1 (2)'!O3117</f>
        <v>C-</v>
      </c>
      <c r="Q4808" s="31" t="str">
        <f>IF(U4808="same",N4808,IF(O4808=N4808,P4808,O4808))</f>
        <v>C-</v>
      </c>
      <c r="R4808">
        <f>VLOOKUP(IF(V4808="same",N4808,IF(O4808=N4808,P4808,O4808)),$AA$2:$AL$8,9,FALSE)</f>
        <v>0.32</v>
      </c>
      <c r="S4808" s="11">
        <f>(L4808-M4808)/L4808</f>
        <v>0.24725682860717257</v>
      </c>
      <c r="T4808" s="13">
        <f t="shared" si="75"/>
        <v>0.24725682860717257</v>
      </c>
      <c r="U4808">
        <f>IFERROR(T4808*I4808,0)</f>
        <v>1.8973499999999994</v>
      </c>
      <c r="V4808" t="str">
        <f>IF(AND(N4808=O4808,P4808=N4808),"same",IF(NOT(OR(O4808=N4808,P4808=N4808)),"conflict","change"))</f>
        <v>same</v>
      </c>
      <c r="W4808" s="55">
        <f>U4808-G4808</f>
        <v>6.499999999993733E-4</v>
      </c>
    </row>
    <row r="4809" spans="1:23" ht="21" hidden="1" outlineLevel="2" collapsed="1" x14ac:dyDescent="0.4">
      <c r="A4809" t="s">
        <v>6036</v>
      </c>
      <c r="B4809" t="s">
        <v>6034</v>
      </c>
      <c r="C4809" t="s">
        <v>6035</v>
      </c>
      <c r="D4809" s="34">
        <v>30911</v>
      </c>
      <c r="E4809" s="34">
        <v>3918</v>
      </c>
      <c r="F4809" s="33">
        <v>4.8981000000000003</v>
      </c>
      <c r="G4809" s="33">
        <v>1.4857000000000002</v>
      </c>
      <c r="H4809">
        <v>12.675099479149818</v>
      </c>
      <c r="I4809" s="33">
        <v>6.3838000000000008</v>
      </c>
      <c r="J4809" s="35">
        <f>G4809/I4809</f>
        <v>0.23272972210908863</v>
      </c>
      <c r="K4809">
        <v>1.2501531393568148</v>
      </c>
      <c r="L4809">
        <v>1.6293517100561514</v>
      </c>
      <c r="M4809">
        <v>1.25</v>
      </c>
      <c r="N4809" t="s">
        <v>45</v>
      </c>
      <c r="O4809" s="53" t="s">
        <v>45</v>
      </c>
      <c r="P4809" s="54" t="str">
        <f>'Sheet1 (2)'!O4342</f>
        <v>C-</v>
      </c>
      <c r="Q4809" s="31" t="str">
        <f>IF(U4809="same",N4809,IF(O4809=N4809,P4809,O4809))</f>
        <v>C-</v>
      </c>
      <c r="R4809">
        <f>VLOOKUP(IF(V4809="same",N4809,IF(O4809=N4809,P4809,O4809)),$AA$2:$AL$8,9,FALSE)</f>
        <v>0.32</v>
      </c>
      <c r="S4809" s="11">
        <f>(L4809-M4809)/L4809</f>
        <v>0.2328237100159781</v>
      </c>
      <c r="T4809" s="13">
        <f t="shared" si="75"/>
        <v>0.2328237100159781</v>
      </c>
      <c r="U4809">
        <f>IFERROR(T4809*I4809,0)</f>
        <v>1.4863000000000011</v>
      </c>
      <c r="V4809" t="str">
        <f>IF(AND(N4809=O4809,P4809=N4809),"same",IF(NOT(OR(O4809=N4809,P4809=N4809)),"conflict","change"))</f>
        <v>same</v>
      </c>
      <c r="W4809" s="55">
        <f>U4809-G4809</f>
        <v>6.000000000008221E-4</v>
      </c>
    </row>
    <row r="4810" spans="1:23" ht="21" hidden="1" outlineLevel="2" x14ac:dyDescent="0.4">
      <c r="A4810" t="s">
        <v>6037</v>
      </c>
      <c r="B4810" t="s">
        <v>6034</v>
      </c>
      <c r="C4810" t="s">
        <v>6035</v>
      </c>
      <c r="D4810" s="34">
        <v>2720</v>
      </c>
      <c r="E4810" s="34">
        <v>460</v>
      </c>
      <c r="F4810" s="33">
        <v>0.33840000000000003</v>
      </c>
      <c r="G4810" s="33">
        <v>0.18160000000000001</v>
      </c>
      <c r="H4810">
        <v>16.911764705882351</v>
      </c>
      <c r="I4810" s="33">
        <v>0.52</v>
      </c>
      <c r="J4810" s="35">
        <f>G4810/I4810</f>
        <v>0.34923076923076923</v>
      </c>
      <c r="K4810">
        <v>0.73565217391304361</v>
      </c>
      <c r="L4810">
        <v>1.1304347826086956</v>
      </c>
      <c r="M4810">
        <v>1</v>
      </c>
      <c r="N4810" t="s">
        <v>45</v>
      </c>
      <c r="O4810" s="53" t="s">
        <v>45</v>
      </c>
      <c r="P4810" s="54" t="str">
        <f>'Sheet1 (2)'!O4858</f>
        <v>C-</v>
      </c>
      <c r="Q4810" s="31" t="str">
        <f>IF(U4810="same",N4810,IF(O4810=N4810,P4810,O4810))</f>
        <v>C-</v>
      </c>
      <c r="R4810">
        <f>VLOOKUP(IF(V4810="same",N4810,IF(O4810=N4810,P4810,O4810)),$AA$2:$AL$8,9,FALSE)</f>
        <v>0.32</v>
      </c>
      <c r="S4810" s="11">
        <f>(L4810-M4810)/L4810</f>
        <v>0.11538461538461532</v>
      </c>
      <c r="T4810" s="13">
        <f t="shared" si="75"/>
        <v>0.11538461538461532</v>
      </c>
      <c r="U4810">
        <f>IFERROR(T4810*I4810,0)</f>
        <v>5.999999999999997E-2</v>
      </c>
      <c r="V4810" t="str">
        <f>IF(AND(N4810=O4810,P4810=N4810),"same",IF(NOT(OR(O4810=N4810,P4810=N4810)),"conflict","change"))</f>
        <v>same</v>
      </c>
      <c r="W4810" s="55">
        <f>U4810-G4810</f>
        <v>-0.12160000000000004</v>
      </c>
    </row>
    <row r="4811" spans="1:23" ht="21" outlineLevel="1" collapsed="1" x14ac:dyDescent="0.4">
      <c r="C4811" s="29" t="s">
        <v>6038</v>
      </c>
      <c r="D4811" s="34">
        <f>SUBTOTAL(9,D4808:D4810)</f>
        <v>69651</v>
      </c>
      <c r="E4811" s="34">
        <f>SUBTOTAL(9,E4808:E4810)</f>
        <v>8999</v>
      </c>
      <c r="F4811" s="33">
        <f>SUBTOTAL(9,F4808:F4810)</f>
        <v>11.013400000000001</v>
      </c>
      <c r="G4811" s="33">
        <f>SUBTOTAL(9,G4808:G4810)</f>
        <v>3.5640000000000005</v>
      </c>
      <c r="I4811" s="33">
        <f>SUBTOTAL(9,I4808:I4810)</f>
        <v>14.577400000000001</v>
      </c>
      <c r="J4811" s="35"/>
      <c r="O4811" s="53"/>
      <c r="P4811" s="54"/>
      <c r="Q4811" s="31"/>
      <c r="T4811" s="13">
        <f t="shared" si="75"/>
        <v>0</v>
      </c>
      <c r="U4811">
        <f>SUBTOTAL(9,U4808:U4810)</f>
        <v>3.4436500000000003</v>
      </c>
      <c r="W4811" s="55">
        <f>SUBTOTAL(9,W4808:W4810)</f>
        <v>-0.12034999999999985</v>
      </c>
    </row>
    <row r="4812" spans="1:23" ht="21" hidden="1" outlineLevel="2" x14ac:dyDescent="0.4">
      <c r="A4812" t="s">
        <v>6419</v>
      </c>
      <c r="B4812" t="s">
        <v>6420</v>
      </c>
      <c r="C4812" t="s">
        <v>6421</v>
      </c>
      <c r="D4812" s="34">
        <v>15067</v>
      </c>
      <c r="E4812" s="34">
        <v>887</v>
      </c>
      <c r="F4812" s="33">
        <v>0.55879999999999996</v>
      </c>
      <c r="G4812" s="33">
        <v>0.19149999999999998</v>
      </c>
      <c r="H4812">
        <v>5.8870378973916511</v>
      </c>
      <c r="I4812" s="33">
        <v>0.75029999999999997</v>
      </c>
      <c r="J4812" s="35">
        <f>G4812/I4812</f>
        <v>0.2552312408369985</v>
      </c>
      <c r="K4812">
        <v>0.62998872604284095</v>
      </c>
      <c r="L4812">
        <v>0.84588500563697855</v>
      </c>
      <c r="M4812">
        <v>0.65</v>
      </c>
      <c r="N4812" t="s">
        <v>37</v>
      </c>
      <c r="O4812" s="53" t="s">
        <v>37</v>
      </c>
      <c r="P4812" s="54" t="str">
        <f>'Sheet1 (2)'!O623</f>
        <v>B</v>
      </c>
      <c r="Q4812" s="31" t="str">
        <f>IF(U4812="same",N4812,IF(O4812=N4812,P4812,O4812))</f>
        <v>B</v>
      </c>
      <c r="R4812">
        <f>VLOOKUP(IF(V4812="same",N4812,IF(O4812=N4812,P4812,O4812)),$AA$2:$AL$8,9,FALSE)</f>
        <v>0.25</v>
      </c>
      <c r="S4812" s="11">
        <f>(L4812-M4812)/L4812</f>
        <v>0.23157403705184587</v>
      </c>
      <c r="T4812" s="13">
        <f t="shared" si="75"/>
        <v>0.23157403705184587</v>
      </c>
      <c r="U4812">
        <f>IFERROR(T4812*I4812,0)</f>
        <v>0.17374999999999996</v>
      </c>
      <c r="V4812" t="str">
        <f>IF(AND(N4812=O4812,P4812=N4812),"same",IF(NOT(OR(O4812=N4812,P4812=N4812)),"conflict","change"))</f>
        <v>same</v>
      </c>
      <c r="W4812" s="55">
        <f>U4812-G4812</f>
        <v>-1.7750000000000016E-2</v>
      </c>
    </row>
    <row r="4813" spans="1:23" ht="21" hidden="1" outlineLevel="2" collapsed="1" x14ac:dyDescent="0.4">
      <c r="A4813" t="s">
        <v>6422</v>
      </c>
      <c r="B4813" t="s">
        <v>6420</v>
      </c>
      <c r="C4813" t="s">
        <v>6421</v>
      </c>
      <c r="D4813" s="34">
        <v>20833</v>
      </c>
      <c r="E4813" s="34">
        <v>454</v>
      </c>
      <c r="F4813" s="33">
        <v>0.34459999999999996</v>
      </c>
      <c r="G4813" s="33">
        <v>9.9599999999999994E-2</v>
      </c>
      <c r="H4813">
        <v>2.1792348677578843</v>
      </c>
      <c r="I4813" s="33">
        <v>0.44419999999999993</v>
      </c>
      <c r="J4813" s="35">
        <f>G4813/I4813</f>
        <v>0.22422332282755517</v>
      </c>
      <c r="K4813">
        <v>0.75903083700440521</v>
      </c>
      <c r="L4813">
        <v>0.97841409691629944</v>
      </c>
      <c r="M4813">
        <v>0.8</v>
      </c>
      <c r="N4813" t="s">
        <v>37</v>
      </c>
      <c r="O4813" s="53" t="s">
        <v>37</v>
      </c>
      <c r="P4813" s="54" t="str">
        <f>'Sheet1 (2)'!O1291</f>
        <v>B</v>
      </c>
      <c r="Q4813" s="31" t="str">
        <f>IF(U4813="same",N4813,IF(O4813=N4813,P4813,O4813))</f>
        <v>B</v>
      </c>
      <c r="R4813">
        <f>VLOOKUP(IF(V4813="same",N4813,IF(O4813=N4813,P4813,O4813)),$AA$2:$AL$8,9,FALSE)</f>
        <v>0.25</v>
      </c>
      <c r="S4813" s="11">
        <f>(L4813-M4813)/L4813</f>
        <v>0.18235029266096339</v>
      </c>
      <c r="T4813" s="13">
        <f t="shared" si="75"/>
        <v>0.18235029266096339</v>
      </c>
      <c r="U4813">
        <f>IFERROR(T4813*I4813,0)</f>
        <v>8.0999999999999919E-2</v>
      </c>
      <c r="V4813" t="str">
        <f>IF(AND(N4813=O4813,P4813=N4813),"same",IF(NOT(OR(O4813=N4813,P4813=N4813)),"conflict","change"))</f>
        <v>same</v>
      </c>
      <c r="W4813" s="55">
        <f>U4813-G4813</f>
        <v>-1.8600000000000075E-2</v>
      </c>
    </row>
    <row r="4814" spans="1:23" ht="21" hidden="1" outlineLevel="2" x14ac:dyDescent="0.4">
      <c r="A4814" t="s">
        <v>6423</v>
      </c>
      <c r="B4814" t="s">
        <v>6420</v>
      </c>
      <c r="C4814" t="s">
        <v>6421</v>
      </c>
      <c r="D4814" s="34">
        <v>18309</v>
      </c>
      <c r="E4814" s="34">
        <v>1672</v>
      </c>
      <c r="F4814" s="33">
        <v>0.69090000000000007</v>
      </c>
      <c r="G4814" s="33">
        <v>0.32110000000000005</v>
      </c>
      <c r="H4814">
        <v>9.1321208148997766</v>
      </c>
      <c r="I4814" s="33">
        <v>1.012</v>
      </c>
      <c r="J4814" s="35">
        <f>G4814/I4814</f>
        <v>0.31729249011857713</v>
      </c>
      <c r="K4814">
        <v>0.41321770334928237</v>
      </c>
      <c r="L4814">
        <v>0.60526315789473684</v>
      </c>
      <c r="M4814">
        <v>0.4</v>
      </c>
      <c r="N4814" t="s">
        <v>37</v>
      </c>
      <c r="O4814" s="53" t="s">
        <v>37</v>
      </c>
      <c r="P4814" s="54" t="str">
        <f>'Sheet1 (2)'!O1300</f>
        <v>B</v>
      </c>
      <c r="Q4814" s="31" t="str">
        <f>IF(U4814="same",N4814,IF(O4814=N4814,P4814,O4814))</f>
        <v>B</v>
      </c>
      <c r="R4814">
        <f>VLOOKUP(IF(V4814="same",N4814,IF(O4814=N4814,P4814,O4814)),$AA$2:$AL$8,9,FALSE)</f>
        <v>0.25</v>
      </c>
      <c r="S4814" s="11">
        <f>(L4814-M4814)/L4814</f>
        <v>0.33913043478260863</v>
      </c>
      <c r="T4814" s="13">
        <f t="shared" si="75"/>
        <v>0.25</v>
      </c>
      <c r="U4814">
        <f>IFERROR(T4814*I4814,0)</f>
        <v>0.253</v>
      </c>
      <c r="V4814" t="str">
        <f>IF(AND(N4814=O4814,P4814=N4814),"same",IF(NOT(OR(O4814=N4814,P4814=N4814)),"conflict","change"))</f>
        <v>same</v>
      </c>
      <c r="W4814" s="55">
        <f>U4814-G4814</f>
        <v>-6.8100000000000049E-2</v>
      </c>
    </row>
    <row r="4815" spans="1:23" ht="21" hidden="1" outlineLevel="2" x14ac:dyDescent="0.4">
      <c r="A4815" t="s">
        <v>6424</v>
      </c>
      <c r="B4815" t="s">
        <v>6420</v>
      </c>
      <c r="C4815" t="s">
        <v>6421</v>
      </c>
      <c r="D4815" s="34">
        <v>24038</v>
      </c>
      <c r="E4815" s="34">
        <v>1031</v>
      </c>
      <c r="F4815" s="33">
        <v>0.50280000000000002</v>
      </c>
      <c r="G4815" s="33">
        <v>0.18559999999999999</v>
      </c>
      <c r="H4815">
        <v>4.2890423496131129</v>
      </c>
      <c r="I4815" s="33">
        <v>0.68840000000000001</v>
      </c>
      <c r="J4815" s="35">
        <f>G4815/I4815</f>
        <v>0.26961069145845434</v>
      </c>
      <c r="K4815">
        <v>0.48768186226964111</v>
      </c>
      <c r="L4815">
        <v>0.66770126091173621</v>
      </c>
      <c r="M4815">
        <v>0.5</v>
      </c>
      <c r="N4815" t="s">
        <v>37</v>
      </c>
      <c r="O4815" s="53" t="s">
        <v>37</v>
      </c>
      <c r="P4815" s="54" t="str">
        <f>'Sheet1 (2)'!O1405</f>
        <v>B</v>
      </c>
      <c r="Q4815" s="31" t="str">
        <f>IF(U4815="same",N4815,IF(O4815=N4815,P4815,O4815))</f>
        <v>B</v>
      </c>
      <c r="R4815">
        <f>VLOOKUP(IF(V4815="same",N4815,IF(O4815=N4815,P4815,O4815)),$AA$2:$AL$8,9,FALSE)</f>
        <v>0.25</v>
      </c>
      <c r="S4815" s="11">
        <f>(L4815-M4815)/L4815</f>
        <v>0.2511621150493899</v>
      </c>
      <c r="T4815" s="13">
        <f t="shared" si="75"/>
        <v>0.25</v>
      </c>
      <c r="U4815">
        <f>IFERROR(T4815*I4815,0)</f>
        <v>0.1721</v>
      </c>
      <c r="V4815" t="str">
        <f>IF(AND(N4815=O4815,P4815=N4815),"same",IF(NOT(OR(O4815=N4815,P4815=N4815)),"conflict","change"))</f>
        <v>same</v>
      </c>
      <c r="W4815" s="55">
        <f>U4815-G4815</f>
        <v>-1.3499999999999984E-2</v>
      </c>
    </row>
    <row r="4816" spans="1:23" ht="21" outlineLevel="1" collapsed="1" x14ac:dyDescent="0.4">
      <c r="C4816" s="29" t="s">
        <v>6425</v>
      </c>
      <c r="D4816" s="34">
        <f>SUBTOTAL(9,D4812:D4815)</f>
        <v>78247</v>
      </c>
      <c r="E4816" s="34">
        <f>SUBTOTAL(9,E4812:E4815)</f>
        <v>4044</v>
      </c>
      <c r="F4816" s="33">
        <f>SUBTOTAL(9,F4812:F4815)</f>
        <v>2.0971000000000002</v>
      </c>
      <c r="G4816" s="33">
        <f>SUBTOTAL(9,G4812:G4815)</f>
        <v>0.79780000000000006</v>
      </c>
      <c r="I4816" s="33">
        <f>SUBTOTAL(9,I4812:I4815)</f>
        <v>2.8949000000000003</v>
      </c>
      <c r="J4816" s="35"/>
      <c r="O4816" s="53"/>
      <c r="P4816" s="54"/>
      <c r="Q4816" s="31"/>
      <c r="T4816" s="13">
        <f t="shared" si="75"/>
        <v>0</v>
      </c>
      <c r="U4816">
        <f>SUBTOTAL(9,U4812:U4815)</f>
        <v>0.67984999999999995</v>
      </c>
      <c r="W4816" s="55">
        <f>SUBTOTAL(9,W4812:W4815)</f>
        <v>-0.11795000000000012</v>
      </c>
    </row>
    <row r="4817" spans="1:23" ht="21" hidden="1" outlineLevel="2" x14ac:dyDescent="0.4">
      <c r="A4817" t="s">
        <v>6452</v>
      </c>
      <c r="B4817" t="s">
        <v>6453</v>
      </c>
      <c r="C4817" t="s">
        <v>6454</v>
      </c>
      <c r="D4817" s="34">
        <v>8419</v>
      </c>
      <c r="E4817" s="34">
        <v>626</v>
      </c>
      <c r="F4817" s="33">
        <v>0.37190000000000001</v>
      </c>
      <c r="G4817" s="33">
        <v>0.15949999999999998</v>
      </c>
      <c r="H4817">
        <v>7.4355624183394706</v>
      </c>
      <c r="I4817" s="33">
        <v>0.53139999999999998</v>
      </c>
      <c r="J4817" s="35">
        <f>G4817/I4817</f>
        <v>0.30015054572826494</v>
      </c>
      <c r="K4817">
        <v>0.5940894568690096</v>
      </c>
      <c r="L4817">
        <v>0.84888178913738011</v>
      </c>
      <c r="M4817">
        <v>0.55000000000000004</v>
      </c>
      <c r="N4817" t="s">
        <v>37</v>
      </c>
      <c r="O4817" s="53" t="s">
        <v>37</v>
      </c>
      <c r="P4817" s="54" t="str">
        <f>'Sheet1 (2)'!O621</f>
        <v>B</v>
      </c>
      <c r="Q4817" s="31" t="str">
        <f>IF(U4817="same",N4817,IF(O4817=N4817,P4817,O4817))</f>
        <v>B</v>
      </c>
      <c r="R4817">
        <f>VLOOKUP(IF(V4817="same",N4817,IF(O4817=N4817,P4817,O4817)),$AA$2:$AL$8,9,FALSE)</f>
        <v>0.25</v>
      </c>
      <c r="S4817" s="11">
        <f>(L4817-M4817)/L4817</f>
        <v>0.35208882197967623</v>
      </c>
      <c r="T4817" s="13">
        <f t="shared" si="75"/>
        <v>0.25</v>
      </c>
      <c r="U4817">
        <f>IFERROR(T4817*I4817,0)</f>
        <v>0.13285</v>
      </c>
      <c r="V4817" t="str">
        <f>IF(AND(N4817=O4817,P4817=N4817),"same",IF(NOT(OR(O4817=N4817,P4817=N4817)),"conflict","change"))</f>
        <v>same</v>
      </c>
      <c r="W4817" s="55">
        <f>U4817-G4817</f>
        <v>-2.6649999999999979E-2</v>
      </c>
    </row>
    <row r="4818" spans="1:23" ht="21" hidden="1" outlineLevel="2" x14ac:dyDescent="0.4">
      <c r="A4818" t="s">
        <v>6455</v>
      </c>
      <c r="B4818" t="s">
        <v>6453</v>
      </c>
      <c r="C4818" t="s">
        <v>6454</v>
      </c>
      <c r="D4818" s="34">
        <v>22442</v>
      </c>
      <c r="E4818" s="34">
        <v>865</v>
      </c>
      <c r="F4818" s="33">
        <v>0.62830000000000008</v>
      </c>
      <c r="G4818" s="33">
        <v>0.25469999999999998</v>
      </c>
      <c r="H4818">
        <v>3.8543801800196063</v>
      </c>
      <c r="I4818" s="33">
        <v>0.88300000000000001</v>
      </c>
      <c r="J4818" s="35">
        <f>G4818/I4818</f>
        <v>0.28844847112117777</v>
      </c>
      <c r="K4818">
        <v>0.72635838150289023</v>
      </c>
      <c r="L4818">
        <v>1.0208092485549134</v>
      </c>
      <c r="M4818">
        <v>0.7</v>
      </c>
      <c r="N4818" t="s">
        <v>37</v>
      </c>
      <c r="O4818" s="53" t="s">
        <v>37</v>
      </c>
      <c r="P4818" s="54" t="str">
        <f>'Sheet1 (2)'!O2401</f>
        <v>B</v>
      </c>
      <c r="Q4818" s="31" t="str">
        <f>IF(U4818="same",N4818,IF(O4818=N4818,P4818,O4818))</f>
        <v>B</v>
      </c>
      <c r="R4818">
        <f>VLOOKUP(IF(V4818="same",N4818,IF(O4818=N4818,P4818,O4818)),$AA$2:$AL$8,9,FALSE)</f>
        <v>0.25</v>
      </c>
      <c r="S4818" s="11">
        <f>(L4818-M4818)/L4818</f>
        <v>0.31426953567383931</v>
      </c>
      <c r="T4818" s="13">
        <f t="shared" si="75"/>
        <v>0.25</v>
      </c>
      <c r="U4818">
        <f>IFERROR(T4818*I4818,0)</f>
        <v>0.22075</v>
      </c>
      <c r="V4818" t="str">
        <f>IF(AND(N4818=O4818,P4818=N4818),"same",IF(NOT(OR(O4818=N4818,P4818=N4818)),"conflict","change"))</f>
        <v>same</v>
      </c>
      <c r="W4818" s="55">
        <f>U4818-G4818</f>
        <v>-3.394999999999998E-2</v>
      </c>
    </row>
    <row r="4819" spans="1:23" ht="21" hidden="1" outlineLevel="2" x14ac:dyDescent="0.4">
      <c r="A4819" t="s">
        <v>6456</v>
      </c>
      <c r="B4819" t="s">
        <v>6453</v>
      </c>
      <c r="C4819" t="s">
        <v>6454</v>
      </c>
      <c r="D4819" s="34">
        <v>19125</v>
      </c>
      <c r="E4819" s="34">
        <v>3111</v>
      </c>
      <c r="F4819" s="33">
        <v>0.72060000000000002</v>
      </c>
      <c r="G4819" s="33">
        <v>0.30879999999999996</v>
      </c>
      <c r="H4819">
        <v>16.266666666666666</v>
      </c>
      <c r="I4819" s="33">
        <v>1.0293999999999999</v>
      </c>
      <c r="J4819" s="35">
        <f>G4819/I4819</f>
        <v>0.2999805712065281</v>
      </c>
      <c r="K4819">
        <v>0.23162970106075217</v>
      </c>
      <c r="L4819">
        <v>0.3308903889424622</v>
      </c>
      <c r="M4819">
        <v>0.1</v>
      </c>
      <c r="N4819" t="s">
        <v>37</v>
      </c>
      <c r="O4819" s="53" t="s">
        <v>37</v>
      </c>
      <c r="P4819" s="54" t="str">
        <f>'Sheet1 (2)'!O3224</f>
        <v>B</v>
      </c>
      <c r="Q4819" s="31" t="str">
        <f>IF(U4819="same",N4819,IF(O4819=N4819,P4819,O4819))</f>
        <v>B</v>
      </c>
      <c r="R4819">
        <f>VLOOKUP(IF(V4819="same",N4819,IF(O4819=N4819,P4819,O4819)),$AA$2:$AL$8,9,FALSE)</f>
        <v>0.25</v>
      </c>
      <c r="S4819" s="11">
        <f>(L4819-M4819)/L4819</f>
        <v>0.69778511754420047</v>
      </c>
      <c r="T4819" s="13">
        <f t="shared" si="75"/>
        <v>0.25</v>
      </c>
      <c r="U4819">
        <f>IFERROR(T4819*I4819,0)</f>
        <v>0.25734999999999997</v>
      </c>
      <c r="V4819" t="str">
        <f>IF(AND(N4819=O4819,P4819=N4819),"same",IF(NOT(OR(O4819=N4819,P4819=N4819)),"conflict","change"))</f>
        <v>same</v>
      </c>
      <c r="W4819" s="55">
        <f>U4819-G4819</f>
        <v>-5.1449999999999996E-2</v>
      </c>
    </row>
    <row r="4820" spans="1:23" ht="21" outlineLevel="1" collapsed="1" x14ac:dyDescent="0.4">
      <c r="C4820" s="29" t="s">
        <v>6457</v>
      </c>
      <c r="D4820" s="34">
        <f>SUBTOTAL(9,D4817:D4819)</f>
        <v>49986</v>
      </c>
      <c r="E4820" s="34">
        <f>SUBTOTAL(9,E4817:E4819)</f>
        <v>4602</v>
      </c>
      <c r="F4820" s="33">
        <f>SUBTOTAL(9,F4817:F4819)</f>
        <v>1.7208000000000001</v>
      </c>
      <c r="G4820" s="33">
        <f>SUBTOTAL(9,G4817:G4819)</f>
        <v>0.72299999999999986</v>
      </c>
      <c r="I4820" s="33">
        <f>SUBTOTAL(9,I4817:I4819)</f>
        <v>2.4438</v>
      </c>
      <c r="J4820" s="35"/>
      <c r="O4820" s="53"/>
      <c r="P4820" s="54"/>
      <c r="Q4820" s="31"/>
      <c r="T4820" s="13">
        <f t="shared" si="75"/>
        <v>0</v>
      </c>
      <c r="U4820">
        <f>SUBTOTAL(9,U4817:U4819)</f>
        <v>0.61094999999999999</v>
      </c>
      <c r="W4820" s="55">
        <f>SUBTOTAL(9,W4817:W4819)</f>
        <v>-0.11204999999999996</v>
      </c>
    </row>
    <row r="4821" spans="1:23" ht="21" hidden="1" outlineLevel="2" collapsed="1" x14ac:dyDescent="0.4">
      <c r="A4821" t="s">
        <v>6107</v>
      </c>
      <c r="B4821" t="s">
        <v>6108</v>
      </c>
      <c r="C4821" t="s">
        <v>6109</v>
      </c>
      <c r="D4821" s="34">
        <v>105439</v>
      </c>
      <c r="E4821" s="34">
        <v>1292</v>
      </c>
      <c r="F4821" s="33">
        <v>2.5735000000000001</v>
      </c>
      <c r="G4821" s="33">
        <v>0.61650000000000005</v>
      </c>
      <c r="H4821">
        <v>1.2253530477337609</v>
      </c>
      <c r="I4821" s="33">
        <v>3.1900000000000004</v>
      </c>
      <c r="J4821" s="35">
        <f>G4821/I4821</f>
        <v>0.19326018808777429</v>
      </c>
      <c r="K4821">
        <v>1.9918730650154799</v>
      </c>
      <c r="L4821">
        <v>2.4690402476780191</v>
      </c>
      <c r="M4821">
        <v>2</v>
      </c>
      <c r="N4821" t="s">
        <v>37</v>
      </c>
      <c r="O4821" s="53" t="s">
        <v>37</v>
      </c>
      <c r="P4821" s="54" t="str">
        <f>'Sheet1 (2)'!O238</f>
        <v>B</v>
      </c>
      <c r="Q4821" s="31" t="str">
        <f>IF(U4821="same",N4821,IF(O4821=N4821,P4821,O4821))</f>
        <v>B</v>
      </c>
      <c r="R4821">
        <f>VLOOKUP(IF(V4821="same",N4821,IF(O4821=N4821,P4821,O4821)),$AA$2:$AL$8,9,FALSE)</f>
        <v>0.25</v>
      </c>
      <c r="S4821" s="11">
        <f>(L4821-M4821)/L4821</f>
        <v>0.18996865203761773</v>
      </c>
      <c r="T4821" s="13">
        <f t="shared" si="75"/>
        <v>0.18996865203761773</v>
      </c>
      <c r="U4821">
        <f>IFERROR(T4821*I4821,0)</f>
        <v>0.60600000000000065</v>
      </c>
      <c r="V4821" t="str">
        <f>IF(AND(N4821=O4821,P4821=N4821),"same",IF(NOT(OR(O4821=N4821,P4821=N4821)),"conflict","change"))</f>
        <v>same</v>
      </c>
      <c r="W4821" s="55">
        <f>U4821-G4821</f>
        <v>-1.0499999999999399E-2</v>
      </c>
    </row>
    <row r="4822" spans="1:23" ht="21" hidden="1" outlineLevel="2" x14ac:dyDescent="0.4">
      <c r="A4822" t="s">
        <v>6110</v>
      </c>
      <c r="B4822" t="s">
        <v>6108</v>
      </c>
      <c r="C4822" t="s">
        <v>6109</v>
      </c>
      <c r="D4822" s="34">
        <v>30478</v>
      </c>
      <c r="E4822" s="34">
        <v>349</v>
      </c>
      <c r="F4822" s="33">
        <v>0.65549999999999997</v>
      </c>
      <c r="G4822" s="33">
        <v>0.13450000000000001</v>
      </c>
      <c r="H4822">
        <v>1.1450882603845396</v>
      </c>
      <c r="I4822" s="33">
        <v>0.79</v>
      </c>
      <c r="J4822" s="35">
        <f>G4822/I4822</f>
        <v>0.17025316455696202</v>
      </c>
      <c r="K4822">
        <v>1.8782234957020056</v>
      </c>
      <c r="L4822">
        <v>2.2636103151862463</v>
      </c>
      <c r="M4822">
        <v>2</v>
      </c>
      <c r="N4822" t="s">
        <v>37</v>
      </c>
      <c r="O4822" s="53" t="s">
        <v>37</v>
      </c>
      <c r="P4822" s="54" t="str">
        <f>'Sheet1 (2)'!O2769</f>
        <v>B</v>
      </c>
      <c r="Q4822" s="31" t="str">
        <f>IF(U4822="same",N4822,IF(O4822=N4822,P4822,O4822))</f>
        <v>B</v>
      </c>
      <c r="R4822">
        <f>VLOOKUP(IF(V4822="same",N4822,IF(O4822=N4822,P4822,O4822)),$AA$2:$AL$8,9,FALSE)</f>
        <v>0.25</v>
      </c>
      <c r="S4822" s="11">
        <f>(L4822-M4822)/L4822</f>
        <v>0.11645569620253161</v>
      </c>
      <c r="T4822" s="13">
        <f t="shared" si="75"/>
        <v>0.11645569620253161</v>
      </c>
      <c r="U4822">
        <f>IFERROR(T4822*I4822,0)</f>
        <v>9.1999999999999985E-2</v>
      </c>
      <c r="V4822" t="str">
        <f>IF(AND(N4822=O4822,P4822=N4822),"same",IF(NOT(OR(O4822=N4822,P4822=N4822)),"conflict","change"))</f>
        <v>same</v>
      </c>
      <c r="W4822" s="55">
        <f>U4822-G4822</f>
        <v>-4.2500000000000024E-2</v>
      </c>
    </row>
    <row r="4823" spans="1:23" ht="21" hidden="1" outlineLevel="2" x14ac:dyDescent="0.4">
      <c r="A4823" t="s">
        <v>6111</v>
      </c>
      <c r="B4823" t="s">
        <v>6108</v>
      </c>
      <c r="C4823" t="s">
        <v>6109</v>
      </c>
      <c r="D4823" s="34">
        <v>126876</v>
      </c>
      <c r="E4823" s="34">
        <v>2502</v>
      </c>
      <c r="F4823" s="33">
        <v>4.9870000000000001</v>
      </c>
      <c r="G4823" s="33">
        <v>1.2130000000000001</v>
      </c>
      <c r="H4823">
        <v>1.9720041615435544</v>
      </c>
      <c r="I4823" s="33">
        <v>6.2</v>
      </c>
      <c r="J4823" s="35">
        <f>G4823/I4823</f>
        <v>0.19564516129032258</v>
      </c>
      <c r="K4823">
        <v>1.9932054356514788</v>
      </c>
      <c r="L4823">
        <v>2.478017585931255</v>
      </c>
      <c r="M4823">
        <v>2</v>
      </c>
      <c r="N4823" t="s">
        <v>37</v>
      </c>
      <c r="O4823" s="53" t="s">
        <v>37</v>
      </c>
      <c r="P4823" s="54" t="str">
        <f>'Sheet1 (2)'!O2791</f>
        <v>B</v>
      </c>
      <c r="Q4823" s="31" t="str">
        <f>IF(U4823="same",N4823,IF(O4823=N4823,P4823,O4823))</f>
        <v>B</v>
      </c>
      <c r="R4823">
        <f>VLOOKUP(IF(V4823="same",N4823,IF(O4823=N4823,P4823,O4823)),$AA$2:$AL$8,9,FALSE)</f>
        <v>0.25</v>
      </c>
      <c r="S4823" s="11">
        <f>(L4823-M4823)/L4823</f>
        <v>0.19290322580645161</v>
      </c>
      <c r="T4823" s="13">
        <f t="shared" si="75"/>
        <v>0.19290322580645161</v>
      </c>
      <c r="U4823">
        <f>IFERROR(T4823*I4823,0)</f>
        <v>1.196</v>
      </c>
      <c r="V4823" t="str">
        <f>IF(AND(N4823=O4823,P4823=N4823),"same",IF(NOT(OR(O4823=N4823,P4823=N4823)),"conflict","change"))</f>
        <v>same</v>
      </c>
      <c r="W4823" s="55">
        <f>U4823-G4823</f>
        <v>-1.7000000000000126E-2</v>
      </c>
    </row>
    <row r="4824" spans="1:23" ht="21" hidden="1" outlineLevel="2" collapsed="1" x14ac:dyDescent="0.4">
      <c r="A4824" t="s">
        <v>6112</v>
      </c>
      <c r="B4824" t="s">
        <v>6108</v>
      </c>
      <c r="C4824" t="s">
        <v>6109</v>
      </c>
      <c r="D4824" s="34">
        <v>41455</v>
      </c>
      <c r="E4824" s="34">
        <v>668</v>
      </c>
      <c r="F4824" s="33">
        <v>1.2995000000000001</v>
      </c>
      <c r="G4824" s="33">
        <v>0.29049999999999998</v>
      </c>
      <c r="H4824">
        <v>1.6113858400675432</v>
      </c>
      <c r="I4824" s="33">
        <v>1.59</v>
      </c>
      <c r="J4824" s="35">
        <f>G4824/I4824</f>
        <v>0.18270440251572326</v>
      </c>
      <c r="K4824">
        <v>1.9453592814371257</v>
      </c>
      <c r="L4824">
        <v>2.3802395209580838</v>
      </c>
      <c r="M4824">
        <v>2</v>
      </c>
      <c r="N4824" t="s">
        <v>37</v>
      </c>
      <c r="O4824" s="53" t="s">
        <v>37</v>
      </c>
      <c r="P4824" s="54" t="str">
        <f>'Sheet1 (2)'!O3985</f>
        <v>B</v>
      </c>
      <c r="Q4824" s="31" t="str">
        <f>IF(U4824="same",N4824,IF(O4824=N4824,P4824,O4824))</f>
        <v>B</v>
      </c>
      <c r="R4824">
        <f>VLOOKUP(IF(V4824="same",N4824,IF(O4824=N4824,P4824,O4824)),$AA$2:$AL$8,9,FALSE)</f>
        <v>0.25</v>
      </c>
      <c r="S4824" s="11">
        <f>(L4824-M4824)/L4824</f>
        <v>0.15974842767295597</v>
      </c>
      <c r="T4824" s="13">
        <f t="shared" si="75"/>
        <v>0.15974842767295597</v>
      </c>
      <c r="U4824">
        <f>IFERROR(T4824*I4824,0)</f>
        <v>0.254</v>
      </c>
      <c r="V4824" t="str">
        <f>IF(AND(N4824=O4824,P4824=N4824),"same",IF(NOT(OR(O4824=N4824,P4824=N4824)),"conflict","change"))</f>
        <v>same</v>
      </c>
      <c r="W4824" s="55">
        <f>U4824-G4824</f>
        <v>-3.6499999999999977E-2</v>
      </c>
    </row>
    <row r="4825" spans="1:23" ht="21" outlineLevel="1" collapsed="1" x14ac:dyDescent="0.4">
      <c r="C4825" s="29" t="s">
        <v>6113</v>
      </c>
      <c r="D4825" s="34">
        <f>SUBTOTAL(9,D4821:D4824)</f>
        <v>304248</v>
      </c>
      <c r="E4825" s="34">
        <f>SUBTOTAL(9,E4821:E4824)</f>
        <v>4811</v>
      </c>
      <c r="F4825" s="33">
        <f>SUBTOTAL(9,F4821:F4824)</f>
        <v>9.5155000000000012</v>
      </c>
      <c r="G4825" s="33">
        <f>SUBTOTAL(9,G4821:G4824)</f>
        <v>2.2545000000000002</v>
      </c>
      <c r="I4825" s="33">
        <f>SUBTOTAL(9,I4821:I4824)</f>
        <v>11.77</v>
      </c>
      <c r="J4825" s="35"/>
      <c r="O4825" s="53"/>
      <c r="P4825" s="54"/>
      <c r="Q4825" s="31"/>
      <c r="T4825" s="13">
        <f t="shared" si="75"/>
        <v>0</v>
      </c>
      <c r="U4825">
        <f>SUBTOTAL(9,U4821:U4824)</f>
        <v>2.1480000000000006</v>
      </c>
      <c r="W4825" s="55">
        <f>SUBTOTAL(9,W4821:W4824)</f>
        <v>-0.10649999999999953</v>
      </c>
    </row>
    <row r="4826" spans="1:23" ht="21" hidden="1" outlineLevel="2" x14ac:dyDescent="0.4">
      <c r="A4826" t="s">
        <v>6169</v>
      </c>
      <c r="B4826" t="s">
        <v>6170</v>
      </c>
      <c r="C4826" t="s">
        <v>6171</v>
      </c>
      <c r="D4826" s="34">
        <v>18498</v>
      </c>
      <c r="E4826" s="34">
        <v>984</v>
      </c>
      <c r="F4826" s="33">
        <v>7.7687000000000008</v>
      </c>
      <c r="G4826" s="33">
        <v>2.3751000000000002</v>
      </c>
      <c r="H4826">
        <v>5.3194939993512813</v>
      </c>
      <c r="I4826" s="33">
        <v>10.143800000000001</v>
      </c>
      <c r="J4826" s="35">
        <f>G4826/I4826</f>
        <v>0.23414302332459236</v>
      </c>
      <c r="K4826">
        <v>7.8950203252032525</v>
      </c>
      <c r="L4826">
        <v>10.308739837398376</v>
      </c>
      <c r="M4826">
        <v>8</v>
      </c>
      <c r="N4826" t="s">
        <v>37</v>
      </c>
      <c r="O4826" s="53" t="s">
        <v>37</v>
      </c>
      <c r="P4826" s="54" t="str">
        <f>'Sheet1 (2)'!O1225</f>
        <v>B</v>
      </c>
      <c r="Q4826" s="31" t="str">
        <f>IF(U4826="same",N4826,IF(O4826=N4826,P4826,O4826))</f>
        <v>B</v>
      </c>
      <c r="R4826">
        <f>VLOOKUP(IF(V4826="same",N4826,IF(O4826=N4826,P4826,O4826)),$AA$2:$AL$8,9,FALSE)</f>
        <v>0.25</v>
      </c>
      <c r="S4826" s="11">
        <f>(L4826-M4826)/L4826</f>
        <v>0.22395946292316501</v>
      </c>
      <c r="T4826" s="13">
        <f t="shared" si="75"/>
        <v>0.22395946292316501</v>
      </c>
      <c r="U4826">
        <f>IFERROR(T4826*I4826,0)</f>
        <v>2.2718000000000016</v>
      </c>
      <c r="V4826" t="str">
        <f>IF(AND(N4826=O4826,P4826=N4826),"same",IF(NOT(OR(O4826=N4826,P4826=N4826)),"conflict","change"))</f>
        <v>same</v>
      </c>
      <c r="W4826" s="55">
        <f>U4826-G4826</f>
        <v>-0.10329999999999862</v>
      </c>
    </row>
    <row r="4827" spans="1:23" ht="21" outlineLevel="1" collapsed="1" x14ac:dyDescent="0.4">
      <c r="C4827" s="29" t="s">
        <v>6172</v>
      </c>
      <c r="D4827" s="34">
        <f>SUBTOTAL(9,D4826:D4826)</f>
        <v>18498</v>
      </c>
      <c r="E4827" s="34">
        <f>SUBTOTAL(9,E4826:E4826)</f>
        <v>984</v>
      </c>
      <c r="F4827" s="33">
        <f>SUBTOTAL(9,F4826:F4826)</f>
        <v>7.7687000000000008</v>
      </c>
      <c r="G4827" s="33">
        <f>SUBTOTAL(9,G4826:G4826)</f>
        <v>2.3751000000000002</v>
      </c>
      <c r="I4827" s="33">
        <f>SUBTOTAL(9,I4826:I4826)</f>
        <v>10.143800000000001</v>
      </c>
      <c r="J4827" s="35"/>
      <c r="O4827" s="53"/>
      <c r="P4827" s="54"/>
      <c r="Q4827" s="31"/>
      <c r="T4827" s="13">
        <f t="shared" si="75"/>
        <v>0</v>
      </c>
      <c r="U4827">
        <f>SUBTOTAL(9,U4826:U4826)</f>
        <v>2.2718000000000016</v>
      </c>
      <c r="W4827" s="55">
        <f>SUBTOTAL(9,W4826:W4826)</f>
        <v>-0.10329999999999862</v>
      </c>
    </row>
    <row r="4828" spans="1:23" ht="21" hidden="1" outlineLevel="2" x14ac:dyDescent="0.4">
      <c r="A4828" t="s">
        <v>4191</v>
      </c>
      <c r="B4828" t="s">
        <v>4192</v>
      </c>
      <c r="C4828" t="s">
        <v>4193</v>
      </c>
      <c r="D4828" s="34">
        <v>4383</v>
      </c>
      <c r="E4828" s="34">
        <v>44</v>
      </c>
      <c r="F4828" s="33">
        <v>2.01E-2</v>
      </c>
      <c r="G4828" s="33">
        <v>9.9000000000000008E-3</v>
      </c>
      <c r="H4828">
        <v>1.0038786219484372</v>
      </c>
      <c r="I4828" s="33">
        <v>0.03</v>
      </c>
      <c r="J4828" s="35">
        <f>G4828/I4828</f>
        <v>0.33</v>
      </c>
      <c r="K4828">
        <v>0.45681818181818185</v>
      </c>
      <c r="L4828">
        <v>0.68181818181818177</v>
      </c>
      <c r="M4828">
        <v>0.5</v>
      </c>
      <c r="N4828" t="s">
        <v>37</v>
      </c>
      <c r="O4828" s="53" t="s">
        <v>37</v>
      </c>
      <c r="P4828" s="54" t="str">
        <f>'Sheet1 (2)'!O3</f>
        <v>B</v>
      </c>
      <c r="Q4828" s="31" t="str">
        <f>IF(U4828="same",N4828,IF(O4828=N4828,P4828,O4828))</f>
        <v>B</v>
      </c>
      <c r="R4828">
        <f>VLOOKUP(IF(V4828="same",N4828,IF(O4828=N4828,P4828,O4828)),$AA$2:$AL$8,9,FALSE)</f>
        <v>0.25</v>
      </c>
      <c r="S4828" s="11">
        <f>(L4828-M4828)/L4828</f>
        <v>0.26666666666666661</v>
      </c>
      <c r="T4828" s="13">
        <f t="shared" si="75"/>
        <v>0.25</v>
      </c>
      <c r="U4828">
        <f>IFERROR(T4828*I4828,0)</f>
        <v>7.4999999999999997E-3</v>
      </c>
      <c r="V4828" t="str">
        <f>IF(AND(N4828=O4828,P4828=N4828),"same",IF(NOT(OR(O4828=N4828,P4828=N4828)),"conflict","change"))</f>
        <v>same</v>
      </c>
      <c r="W4828" s="55">
        <f>U4828-G4828</f>
        <v>-2.4000000000000011E-3</v>
      </c>
    </row>
    <row r="4829" spans="1:23" ht="21" hidden="1" outlineLevel="2" x14ac:dyDescent="0.4">
      <c r="A4829" t="s">
        <v>4194</v>
      </c>
      <c r="B4829" t="s">
        <v>4192</v>
      </c>
      <c r="C4829" t="s">
        <v>4193</v>
      </c>
      <c r="D4829" s="34">
        <v>2097326</v>
      </c>
      <c r="E4829" s="34">
        <v>84979</v>
      </c>
      <c r="F4829" s="33">
        <v>42.492699999999999</v>
      </c>
      <c r="G4829" s="33">
        <v>13.886300000000002</v>
      </c>
      <c r="H4829">
        <v>4.0517783120029982</v>
      </c>
      <c r="I4829" s="33">
        <v>56.379000000000005</v>
      </c>
      <c r="J4829" s="35">
        <f>G4829/I4829</f>
        <v>0.24630270136043564</v>
      </c>
      <c r="K4829">
        <v>0.50003765636216002</v>
      </c>
      <c r="L4829">
        <v>0.66344626319443634</v>
      </c>
      <c r="M4829">
        <v>0.5</v>
      </c>
      <c r="N4829" t="s">
        <v>37</v>
      </c>
      <c r="O4829" s="53" t="s">
        <v>37</v>
      </c>
      <c r="P4829" s="54" t="str">
        <f>'Sheet1 (2)'!O337</f>
        <v>B</v>
      </c>
      <c r="Q4829" s="31" t="str">
        <f>IF(U4829="same",N4829,IF(O4829=N4829,P4829,O4829))</f>
        <v>B</v>
      </c>
      <c r="R4829">
        <f>VLOOKUP(IF(V4829="same",N4829,IF(O4829=N4829,P4829,O4829)),$AA$2:$AL$8,9,FALSE)</f>
        <v>0.25</v>
      </c>
      <c r="S4829" s="11">
        <f>(L4829-M4829)/L4829</f>
        <v>0.24635946008265497</v>
      </c>
      <c r="T4829" s="13">
        <f t="shared" si="75"/>
        <v>0.24635946008265497</v>
      </c>
      <c r="U4829">
        <f>IFERROR(T4829*I4829,0)</f>
        <v>13.889500000000005</v>
      </c>
      <c r="V4829" t="str">
        <f>IF(AND(N4829=O4829,P4829=N4829),"same",IF(NOT(OR(O4829=N4829,P4829=N4829)),"conflict","change"))</f>
        <v>same</v>
      </c>
      <c r="W4829" s="55">
        <f>U4829-G4829</f>
        <v>3.2000000000032003E-3</v>
      </c>
    </row>
    <row r="4830" spans="1:23" ht="21" hidden="1" outlineLevel="2" collapsed="1" x14ac:dyDescent="0.4">
      <c r="A4830" t="s">
        <v>4195</v>
      </c>
      <c r="B4830" t="s">
        <v>4192</v>
      </c>
      <c r="C4830" t="s">
        <v>4193</v>
      </c>
      <c r="D4830" s="34">
        <v>340780</v>
      </c>
      <c r="E4830" s="34">
        <v>10451</v>
      </c>
      <c r="F4830" s="33">
        <v>5.1963999999999997</v>
      </c>
      <c r="G4830" s="33">
        <v>1.2406000000000001</v>
      </c>
      <c r="H4830">
        <v>3.0667879570397325</v>
      </c>
      <c r="I4830" s="33">
        <v>6.4369999999999994</v>
      </c>
      <c r="J4830" s="35">
        <f>G4830/I4830</f>
        <v>0.19272953239086535</v>
      </c>
      <c r="K4830">
        <v>0.4972155774567027</v>
      </c>
      <c r="L4830">
        <v>0.61592192134723944</v>
      </c>
      <c r="M4830">
        <v>0.5</v>
      </c>
      <c r="N4830" t="s">
        <v>37</v>
      </c>
      <c r="O4830" s="53" t="s">
        <v>37</v>
      </c>
      <c r="P4830" s="54" t="str">
        <f>'Sheet1 (2)'!O469</f>
        <v>B</v>
      </c>
      <c r="Q4830" s="31" t="str">
        <f>IF(U4830="same",N4830,IF(O4830=N4830,P4830,O4830))</f>
        <v>B</v>
      </c>
      <c r="R4830">
        <f>VLOOKUP(IF(V4830="same",N4830,IF(O4830=N4830,P4830,O4830)),$AA$2:$AL$8,9,FALSE)</f>
        <v>0.25</v>
      </c>
      <c r="S4830" s="11">
        <f>(L4830-M4830)/L4830</f>
        <v>0.18820879291595458</v>
      </c>
      <c r="T4830" s="13">
        <f t="shared" si="75"/>
        <v>0.18820879291595458</v>
      </c>
      <c r="U4830">
        <f>IFERROR(T4830*I4830,0)</f>
        <v>1.2114999999999996</v>
      </c>
      <c r="V4830" t="str">
        <f>IF(AND(N4830=O4830,P4830=N4830),"same",IF(NOT(OR(O4830=N4830,P4830=N4830)),"conflict","change"))</f>
        <v>same</v>
      </c>
      <c r="W4830" s="55">
        <f>U4830-G4830</f>
        <v>-2.910000000000057E-2</v>
      </c>
    </row>
    <row r="4831" spans="1:23" ht="21" hidden="1" outlineLevel="2" x14ac:dyDescent="0.4">
      <c r="A4831" t="s">
        <v>4196</v>
      </c>
      <c r="B4831" t="s">
        <v>4192</v>
      </c>
      <c r="C4831" t="s">
        <v>4193</v>
      </c>
      <c r="D4831" s="34">
        <v>300262</v>
      </c>
      <c r="E4831" s="34">
        <v>2038</v>
      </c>
      <c r="F4831" s="33">
        <v>2.0280999999999998</v>
      </c>
      <c r="G4831" s="33">
        <v>0.46190000000000003</v>
      </c>
      <c r="H4831">
        <v>0.67874056657186055</v>
      </c>
      <c r="I4831" s="33">
        <v>2.4899999999999998</v>
      </c>
      <c r="J4831" s="35">
        <f>G4831/I4831</f>
        <v>0.18550200803212855</v>
      </c>
      <c r="K4831">
        <v>0.9951422963689891</v>
      </c>
      <c r="L4831">
        <v>1.2217860647693815</v>
      </c>
      <c r="M4831">
        <v>1</v>
      </c>
      <c r="N4831" t="s">
        <v>37</v>
      </c>
      <c r="O4831" s="53" t="s">
        <v>37</v>
      </c>
      <c r="P4831" s="54" t="str">
        <f>'Sheet1 (2)'!O555</f>
        <v>B</v>
      </c>
      <c r="Q4831" s="31" t="str">
        <f>IF(U4831="same",N4831,IF(O4831=N4831,P4831,O4831))</f>
        <v>B</v>
      </c>
      <c r="R4831">
        <f>VLOOKUP(IF(V4831="same",N4831,IF(O4831=N4831,P4831,O4831)),$AA$2:$AL$8,9,FALSE)</f>
        <v>0.25</v>
      </c>
      <c r="S4831" s="11">
        <f>(L4831-M4831)/L4831</f>
        <v>0.18152610441767048</v>
      </c>
      <c r="T4831" s="13">
        <f t="shared" si="75"/>
        <v>0.18152610441767048</v>
      </c>
      <c r="U4831">
        <f>IFERROR(T4831*I4831,0)</f>
        <v>0.45199999999999946</v>
      </c>
      <c r="V4831" t="str">
        <f>IF(AND(N4831=O4831,P4831=N4831),"same",IF(NOT(OR(O4831=N4831,P4831=N4831)),"conflict","change"))</f>
        <v>same</v>
      </c>
      <c r="W4831" s="55">
        <f>U4831-G4831</f>
        <v>-9.900000000000575E-3</v>
      </c>
    </row>
    <row r="4832" spans="1:23" ht="21" hidden="1" outlineLevel="2" x14ac:dyDescent="0.4">
      <c r="A4832" t="s">
        <v>4197</v>
      </c>
      <c r="B4832" t="s">
        <v>4192</v>
      </c>
      <c r="C4832" t="s">
        <v>4193</v>
      </c>
      <c r="D4832" s="34">
        <v>286835</v>
      </c>
      <c r="E4832" s="34">
        <v>3948</v>
      </c>
      <c r="F4832" s="33">
        <v>1.9217000000000002</v>
      </c>
      <c r="G4832" s="33">
        <v>0.2283</v>
      </c>
      <c r="H4832">
        <v>1.3764010668154165</v>
      </c>
      <c r="I4832" s="33">
        <v>2.1500000000000004</v>
      </c>
      <c r="J4832" s="35">
        <f>G4832/I4832</f>
        <v>0.10618604651162789</v>
      </c>
      <c r="K4832">
        <v>0.48675278622087137</v>
      </c>
      <c r="L4832">
        <v>0.54457953394123615</v>
      </c>
      <c r="M4832">
        <v>0.5</v>
      </c>
      <c r="N4832" t="s">
        <v>37</v>
      </c>
      <c r="O4832" s="53" t="s">
        <v>37</v>
      </c>
      <c r="P4832" s="54" t="str">
        <f>'Sheet1 (2)'!O728</f>
        <v>B</v>
      </c>
      <c r="Q4832" s="31" t="str">
        <f>IF(U4832="same",N4832,IF(O4832=N4832,P4832,O4832))</f>
        <v>B</v>
      </c>
      <c r="R4832">
        <f>VLOOKUP(IF(V4832="same",N4832,IF(O4832=N4832,P4832,O4832)),$AA$2:$AL$8,9,FALSE)</f>
        <v>0.25</v>
      </c>
      <c r="S4832" s="11">
        <f>(L4832-M4832)/L4832</f>
        <v>8.1860465116279202E-2</v>
      </c>
      <c r="T4832" s="13">
        <f t="shared" si="75"/>
        <v>8.1860465116279202E-2</v>
      </c>
      <c r="U4832">
        <f>IFERROR(T4832*I4832,0)</f>
        <v>0.17600000000000032</v>
      </c>
      <c r="V4832" t="str">
        <f>IF(AND(N4832=O4832,P4832=N4832),"same",IF(NOT(OR(O4832=N4832,P4832=N4832)),"conflict","change"))</f>
        <v>same</v>
      </c>
      <c r="W4832" s="55">
        <f>U4832-G4832</f>
        <v>-5.229999999999968E-2</v>
      </c>
    </row>
    <row r="4833" spans="1:23" ht="21" hidden="1" outlineLevel="2" collapsed="1" x14ac:dyDescent="0.4">
      <c r="A4833" t="s">
        <v>4198</v>
      </c>
      <c r="B4833" t="s">
        <v>4192</v>
      </c>
      <c r="C4833" t="s">
        <v>4193</v>
      </c>
      <c r="D4833" s="34">
        <v>2030449</v>
      </c>
      <c r="E4833" s="34">
        <v>37675</v>
      </c>
      <c r="F4833" s="33">
        <v>37.677299999999988</v>
      </c>
      <c r="G4833" s="33">
        <v>9.6516999999999999</v>
      </c>
      <c r="H4833">
        <v>1.8555009261498319</v>
      </c>
      <c r="I4833" s="33">
        <v>47.328999999999986</v>
      </c>
      <c r="J4833" s="35">
        <f>G4833/I4833</f>
        <v>0.20392782437828821</v>
      </c>
      <c r="K4833">
        <v>1.0000610484406103</v>
      </c>
      <c r="L4833">
        <v>1.2562441937624416</v>
      </c>
      <c r="M4833">
        <v>1</v>
      </c>
      <c r="N4833" t="s">
        <v>37</v>
      </c>
      <c r="O4833" s="53" t="s">
        <v>37</v>
      </c>
      <c r="P4833" s="54" t="str">
        <f>'Sheet1 (2)'!O988</f>
        <v>B</v>
      </c>
      <c r="Q4833" s="31" t="str">
        <f>IF(U4833="same",N4833,IF(O4833=N4833,P4833,O4833))</f>
        <v>B</v>
      </c>
      <c r="R4833">
        <f>VLOOKUP(IF(V4833="same",N4833,IF(O4833=N4833,P4833,O4833)),$AA$2:$AL$8,9,FALSE)</f>
        <v>0.25</v>
      </c>
      <c r="S4833" s="11">
        <f>(L4833-M4833)/L4833</f>
        <v>0.20397642037651312</v>
      </c>
      <c r="T4833" s="13">
        <f t="shared" si="75"/>
        <v>0.20397642037651312</v>
      </c>
      <c r="U4833">
        <f>IFERROR(T4833*I4833,0)</f>
        <v>9.6539999999999857</v>
      </c>
      <c r="V4833" t="str">
        <f>IF(AND(N4833=O4833,P4833=N4833),"same",IF(NOT(OR(O4833=N4833,P4833=N4833)),"conflict","change"))</f>
        <v>same</v>
      </c>
      <c r="W4833" s="55">
        <f>U4833-G4833</f>
        <v>2.2999999999857579E-3</v>
      </c>
    </row>
    <row r="4834" spans="1:23" ht="21" hidden="1" outlineLevel="2" x14ac:dyDescent="0.4">
      <c r="A4834" t="s">
        <v>4199</v>
      </c>
      <c r="B4834" t="s">
        <v>4192</v>
      </c>
      <c r="C4834" t="s">
        <v>4193</v>
      </c>
      <c r="D4834" s="34">
        <v>438267</v>
      </c>
      <c r="E4834" s="34">
        <v>4925</v>
      </c>
      <c r="F4834" s="33">
        <v>4.9249999999999998</v>
      </c>
      <c r="G4834" s="33">
        <v>1.0349999999999999</v>
      </c>
      <c r="H4834">
        <v>1.1237442015940056</v>
      </c>
      <c r="I4834" s="33">
        <v>5.96</v>
      </c>
      <c r="J4834" s="35">
        <f>G4834/I4834</f>
        <v>0.17365771812080535</v>
      </c>
      <c r="K4834">
        <v>1</v>
      </c>
      <c r="L4834">
        <v>1.2101522842639594</v>
      </c>
      <c r="M4834">
        <v>1</v>
      </c>
      <c r="N4834" t="s">
        <v>37</v>
      </c>
      <c r="O4834" s="53" t="s">
        <v>37</v>
      </c>
      <c r="P4834" s="54" t="str">
        <f>'Sheet1 (2)'!O1207</f>
        <v>B</v>
      </c>
      <c r="Q4834" s="31" t="str">
        <f>IF(U4834="same",N4834,IF(O4834=N4834,P4834,O4834))</f>
        <v>B</v>
      </c>
      <c r="R4834">
        <f>VLOOKUP(IF(V4834="same",N4834,IF(O4834=N4834,P4834,O4834)),$AA$2:$AL$8,9,FALSE)</f>
        <v>0.25</v>
      </c>
      <c r="S4834" s="11">
        <f>(L4834-M4834)/L4834</f>
        <v>0.17365771812080535</v>
      </c>
      <c r="T4834" s="13">
        <f t="shared" si="75"/>
        <v>0.17365771812080535</v>
      </c>
      <c r="U4834">
        <f>IFERROR(T4834*I4834,0)</f>
        <v>1.0349999999999999</v>
      </c>
      <c r="V4834" t="str">
        <f>IF(AND(N4834=O4834,P4834=N4834),"same",IF(NOT(OR(O4834=N4834,P4834=N4834)),"conflict","change"))</f>
        <v>same</v>
      </c>
      <c r="W4834" s="55">
        <f>U4834-G4834</f>
        <v>0</v>
      </c>
    </row>
    <row r="4835" spans="1:23" ht="21" hidden="1" outlineLevel="2" collapsed="1" x14ac:dyDescent="0.4">
      <c r="A4835" t="s">
        <v>4200</v>
      </c>
      <c r="B4835" t="s">
        <v>4192</v>
      </c>
      <c r="C4835" t="s">
        <v>4193</v>
      </c>
      <c r="D4835" s="34">
        <v>232161</v>
      </c>
      <c r="E4835" s="34">
        <v>9300</v>
      </c>
      <c r="F4835" s="33">
        <v>4.6434000000000006</v>
      </c>
      <c r="G4835" s="33">
        <v>1.5386</v>
      </c>
      <c r="H4835">
        <v>4.0058407742902551</v>
      </c>
      <c r="I4835" s="33">
        <v>6.1820000000000004</v>
      </c>
      <c r="J4835" s="35">
        <f>G4835/I4835</f>
        <v>0.24888385635716595</v>
      </c>
      <c r="K4835">
        <v>0.49929032258064521</v>
      </c>
      <c r="L4835">
        <v>0.66473118279569887</v>
      </c>
      <c r="M4835">
        <v>0.5</v>
      </c>
      <c r="N4835" t="s">
        <v>37</v>
      </c>
      <c r="O4835" s="53" t="s">
        <v>37</v>
      </c>
      <c r="P4835" s="54" t="str">
        <f>'Sheet1 (2)'!O1344</f>
        <v>B</v>
      </c>
      <c r="Q4835" s="31" t="str">
        <f>IF(U4835="same",N4835,IF(O4835=N4835,P4835,O4835))</f>
        <v>B</v>
      </c>
      <c r="R4835">
        <f>VLOOKUP(IF(V4835="same",N4835,IF(O4835=N4835,P4835,O4835)),$AA$2:$AL$8,9,FALSE)</f>
        <v>0.25</v>
      </c>
      <c r="S4835" s="11">
        <f>(L4835-M4835)/L4835</f>
        <v>0.24781624069880293</v>
      </c>
      <c r="T4835" s="13">
        <f t="shared" si="75"/>
        <v>0.24781624069880293</v>
      </c>
      <c r="U4835">
        <f>IFERROR(T4835*I4835,0)</f>
        <v>1.5319999999999998</v>
      </c>
      <c r="V4835" t="str">
        <f>IF(AND(N4835=O4835,P4835=N4835),"same",IF(NOT(OR(O4835=N4835,P4835=N4835)),"conflict","change"))</f>
        <v>same</v>
      </c>
      <c r="W4835" s="55">
        <f>U4835-G4835</f>
        <v>-6.6000000000001613E-3</v>
      </c>
    </row>
    <row r="4836" spans="1:23" ht="21" hidden="1" outlineLevel="2" x14ac:dyDescent="0.4">
      <c r="A4836" t="s">
        <v>4201</v>
      </c>
      <c r="B4836" t="s">
        <v>4192</v>
      </c>
      <c r="C4836" t="s">
        <v>4193</v>
      </c>
      <c r="D4836" s="34">
        <v>4716</v>
      </c>
      <c r="E4836" s="34">
        <v>38</v>
      </c>
      <c r="F4836" s="33">
        <v>3.3500000000000002E-2</v>
      </c>
      <c r="G4836" s="33">
        <v>1.6500000000000001E-2</v>
      </c>
      <c r="H4836">
        <v>0.80576759966072942</v>
      </c>
      <c r="I4836" s="33">
        <v>0.05</v>
      </c>
      <c r="J4836" s="35">
        <f>G4836/I4836</f>
        <v>0.33</v>
      </c>
      <c r="K4836">
        <v>0.88157894736842102</v>
      </c>
      <c r="L4836">
        <v>1.3157894736842106</v>
      </c>
      <c r="M4836">
        <v>1</v>
      </c>
      <c r="N4836" t="s">
        <v>37</v>
      </c>
      <c r="O4836" s="53" t="s">
        <v>37</v>
      </c>
      <c r="P4836" s="54" t="str">
        <f>'Sheet1 (2)'!O2820</f>
        <v>B</v>
      </c>
      <c r="Q4836" s="31" t="str">
        <f>IF(U4836="same",N4836,IF(O4836=N4836,P4836,O4836))</f>
        <v>B</v>
      </c>
      <c r="R4836">
        <f>VLOOKUP(IF(V4836="same",N4836,IF(O4836=N4836,P4836,O4836)),$AA$2:$AL$8,9,FALSE)</f>
        <v>0.25</v>
      </c>
      <c r="S4836" s="11">
        <f>(L4836-M4836)/L4836</f>
        <v>0.24000000000000005</v>
      </c>
      <c r="T4836" s="13">
        <f t="shared" si="75"/>
        <v>0.24000000000000005</v>
      </c>
      <c r="U4836">
        <f>IFERROR(T4836*I4836,0)</f>
        <v>1.2000000000000004E-2</v>
      </c>
      <c r="V4836" t="str">
        <f>IF(AND(N4836=O4836,P4836=N4836),"same",IF(NOT(OR(O4836=N4836,P4836=N4836)),"conflict","change"))</f>
        <v>same</v>
      </c>
      <c r="W4836" s="55">
        <f>U4836-G4836</f>
        <v>-4.4999999999999971E-3</v>
      </c>
    </row>
    <row r="4837" spans="1:23" ht="21" hidden="1" outlineLevel="2" x14ac:dyDescent="0.4">
      <c r="A4837" t="s">
        <v>4202</v>
      </c>
      <c r="B4837" t="s">
        <v>4192</v>
      </c>
      <c r="C4837" t="s">
        <v>4193</v>
      </c>
      <c r="D4837" s="34">
        <v>1646280</v>
      </c>
      <c r="E4837" s="34">
        <v>44342</v>
      </c>
      <c r="F4837" s="33">
        <v>22.170999999999999</v>
      </c>
      <c r="G4837" s="33">
        <v>4.0870000000000006</v>
      </c>
      <c r="H4837">
        <v>2.693466482007921</v>
      </c>
      <c r="I4837" s="33">
        <v>26.257999999999999</v>
      </c>
      <c r="J4837" s="35">
        <f>G4837/I4837</f>
        <v>0.15564780257445354</v>
      </c>
      <c r="K4837">
        <v>0.5</v>
      </c>
      <c r="L4837">
        <v>0.59216995173875786</v>
      </c>
      <c r="M4837">
        <v>0.5</v>
      </c>
      <c r="N4837" t="s">
        <v>37</v>
      </c>
      <c r="O4837" s="53" t="s">
        <v>37</v>
      </c>
      <c r="P4837" s="54" t="str">
        <f>'Sheet1 (2)'!O3048</f>
        <v>B</v>
      </c>
      <c r="Q4837" s="31" t="str">
        <f>IF(U4837="same",N4837,IF(O4837=N4837,P4837,O4837))</f>
        <v>B</v>
      </c>
      <c r="R4837">
        <f>VLOOKUP(IF(V4837="same",N4837,IF(O4837=N4837,P4837,O4837)),$AA$2:$AL$8,9,FALSE)</f>
        <v>0.25</v>
      </c>
      <c r="S4837" s="11">
        <f>(L4837-M4837)/L4837</f>
        <v>0.15564780257445354</v>
      </c>
      <c r="T4837" s="13">
        <f t="shared" si="75"/>
        <v>0.15564780257445354</v>
      </c>
      <c r="U4837">
        <f>IFERROR(T4837*I4837,0)</f>
        <v>4.0870000000000006</v>
      </c>
      <c r="V4837" t="str">
        <f>IF(AND(N4837=O4837,P4837=N4837),"same",IF(NOT(OR(O4837=N4837,P4837=N4837)),"conflict","change"))</f>
        <v>same</v>
      </c>
      <c r="W4837" s="55">
        <f>U4837-G4837</f>
        <v>0</v>
      </c>
    </row>
    <row r="4838" spans="1:23" ht="21" hidden="1" outlineLevel="2" x14ac:dyDescent="0.4">
      <c r="A4838" t="s">
        <v>4203</v>
      </c>
      <c r="B4838" t="s">
        <v>4192</v>
      </c>
      <c r="C4838" t="s">
        <v>4193</v>
      </c>
      <c r="D4838" s="34">
        <v>2622928</v>
      </c>
      <c r="E4838" s="34">
        <v>78120</v>
      </c>
      <c r="F4838" s="33">
        <v>78.114400000000003</v>
      </c>
      <c r="G4838" s="33">
        <v>15.328600000000002</v>
      </c>
      <c r="H4838">
        <v>2.9783509116529312</v>
      </c>
      <c r="I4838" s="33">
        <v>93.443000000000012</v>
      </c>
      <c r="J4838" s="35">
        <f>G4838/I4838</f>
        <v>0.16404225035583189</v>
      </c>
      <c r="K4838">
        <v>0.99992831541218652</v>
      </c>
      <c r="L4838">
        <v>1.1961469534050182</v>
      </c>
      <c r="M4838">
        <v>1</v>
      </c>
      <c r="N4838" t="s">
        <v>37</v>
      </c>
      <c r="O4838" s="53" t="s">
        <v>37</v>
      </c>
      <c r="P4838" s="54" t="str">
        <f>'Sheet1 (2)'!O3055</f>
        <v>B</v>
      </c>
      <c r="Q4838" s="31" t="str">
        <f>IF(U4838="same",N4838,IF(O4838=N4838,P4838,O4838))</f>
        <v>B</v>
      </c>
      <c r="R4838">
        <f>VLOOKUP(IF(V4838="same",N4838,IF(O4838=N4838,P4838,O4838)),$AA$2:$AL$8,9,FALSE)</f>
        <v>0.25</v>
      </c>
      <c r="S4838" s="11">
        <f>(L4838-M4838)/L4838</f>
        <v>0.1639823207730918</v>
      </c>
      <c r="T4838" s="13">
        <f t="shared" si="75"/>
        <v>0.1639823207730918</v>
      </c>
      <c r="U4838">
        <f>IFERROR(T4838*I4838,0)</f>
        <v>15.323000000000018</v>
      </c>
      <c r="V4838" t="str">
        <f>IF(AND(N4838=O4838,P4838=N4838),"same",IF(NOT(OR(O4838=N4838,P4838=N4838)),"conflict","change"))</f>
        <v>same</v>
      </c>
      <c r="W4838" s="55">
        <f>U4838-G4838</f>
        <v>-5.599999999983396E-3</v>
      </c>
    </row>
    <row r="4839" spans="1:23" ht="21" hidden="1" outlineLevel="2" x14ac:dyDescent="0.4">
      <c r="A4839" t="s">
        <v>4204</v>
      </c>
      <c r="B4839" t="s">
        <v>4192</v>
      </c>
      <c r="C4839" t="s">
        <v>4193</v>
      </c>
      <c r="D4839" s="34">
        <v>1444456</v>
      </c>
      <c r="E4839" s="34">
        <v>44649</v>
      </c>
      <c r="F4839" s="33">
        <v>22.442599999999999</v>
      </c>
      <c r="G4839" s="33">
        <v>7.3104000000000005</v>
      </c>
      <c r="H4839">
        <v>3.0910598869055201</v>
      </c>
      <c r="I4839" s="33">
        <v>29.753</v>
      </c>
      <c r="J4839" s="35">
        <f>G4839/I4839</f>
        <v>0.24570295432393374</v>
      </c>
      <c r="K4839">
        <v>0.50264507603753716</v>
      </c>
      <c r="L4839">
        <v>0.6663755067302739</v>
      </c>
      <c r="M4839">
        <v>0.5</v>
      </c>
      <c r="N4839" t="s">
        <v>37</v>
      </c>
      <c r="O4839" s="53" t="s">
        <v>37</v>
      </c>
      <c r="P4839" s="54" t="str">
        <f>'Sheet1 (2)'!O3176</f>
        <v>B</v>
      </c>
      <c r="Q4839" s="31" t="str">
        <f>IF(U4839="same",N4839,IF(O4839=N4839,P4839,O4839))</f>
        <v>B</v>
      </c>
      <c r="R4839">
        <f>VLOOKUP(IF(V4839="same",N4839,IF(O4839=N4839,P4839,O4839)),$AA$2:$AL$8,9,FALSE)</f>
        <v>0.25</v>
      </c>
      <c r="S4839" s="11">
        <f>(L4839-M4839)/L4839</f>
        <v>0.24967230195274426</v>
      </c>
      <c r="T4839" s="13">
        <f t="shared" si="75"/>
        <v>0.24967230195274426</v>
      </c>
      <c r="U4839">
        <f>IFERROR(T4839*I4839,0)</f>
        <v>7.4284999999999997</v>
      </c>
      <c r="V4839" t="str">
        <f>IF(AND(N4839=O4839,P4839=N4839),"same",IF(NOT(OR(O4839=N4839,P4839=N4839)),"conflict","change"))</f>
        <v>same</v>
      </c>
      <c r="W4839" s="55">
        <f>U4839-G4839</f>
        <v>0.11809999999999921</v>
      </c>
    </row>
    <row r="4840" spans="1:23" ht="21" hidden="1" outlineLevel="2" x14ac:dyDescent="0.4">
      <c r="A4840" t="s">
        <v>4205</v>
      </c>
      <c r="B4840" t="s">
        <v>4192</v>
      </c>
      <c r="C4840" t="s">
        <v>4193</v>
      </c>
      <c r="D4840" s="34">
        <v>411115</v>
      </c>
      <c r="E4840" s="34">
        <v>10751</v>
      </c>
      <c r="F4840" s="33">
        <v>5.3754999999999997</v>
      </c>
      <c r="G4840" s="33">
        <v>1.5044999999999997</v>
      </c>
      <c r="H4840">
        <v>2.6150833708329788</v>
      </c>
      <c r="I4840" s="33">
        <v>6.879999999999999</v>
      </c>
      <c r="J4840" s="35">
        <f>G4840/I4840</f>
        <v>0.21867732558139535</v>
      </c>
      <c r="K4840">
        <v>0.5</v>
      </c>
      <c r="L4840">
        <v>0.63994047065389259</v>
      </c>
      <c r="M4840">
        <v>0.5</v>
      </c>
      <c r="N4840" t="s">
        <v>37</v>
      </c>
      <c r="O4840" s="53" t="s">
        <v>37</v>
      </c>
      <c r="P4840" s="54" t="str">
        <f>'Sheet1 (2)'!O4315</f>
        <v>B</v>
      </c>
      <c r="Q4840" s="31" t="str">
        <f>IF(U4840="same",N4840,IF(O4840=N4840,P4840,O4840))</f>
        <v>B</v>
      </c>
      <c r="R4840">
        <f>VLOOKUP(IF(V4840="same",N4840,IF(O4840=N4840,P4840,O4840)),$AA$2:$AL$8,9,FALSE)</f>
        <v>0.25</v>
      </c>
      <c r="S4840" s="11">
        <f>(L4840-M4840)/L4840</f>
        <v>0.21867732558139527</v>
      </c>
      <c r="T4840" s="13">
        <f t="shared" si="75"/>
        <v>0.21867732558139527</v>
      </c>
      <c r="U4840">
        <f>IFERROR(T4840*I4840,0)</f>
        <v>1.5044999999999993</v>
      </c>
      <c r="V4840" t="str">
        <f>IF(AND(N4840=O4840,P4840=N4840),"same",IF(NOT(OR(O4840=N4840,P4840=N4840)),"conflict","change"))</f>
        <v>same</v>
      </c>
      <c r="W4840" s="55">
        <f>U4840-G4840</f>
        <v>0</v>
      </c>
    </row>
    <row r="4841" spans="1:23" ht="21" hidden="1" outlineLevel="2" x14ac:dyDescent="0.4">
      <c r="A4841" t="s">
        <v>4206</v>
      </c>
      <c r="B4841" t="s">
        <v>4192</v>
      </c>
      <c r="C4841" t="s">
        <v>4193</v>
      </c>
      <c r="D4841" s="34">
        <v>392703</v>
      </c>
      <c r="E4841" s="34">
        <v>13839</v>
      </c>
      <c r="F4841" s="33">
        <v>13.879000000000001</v>
      </c>
      <c r="G4841" s="33">
        <v>4.0199999999999996</v>
      </c>
      <c r="H4841">
        <v>3.5240372495244499</v>
      </c>
      <c r="I4841" s="33">
        <v>17.899000000000001</v>
      </c>
      <c r="J4841" s="35">
        <f>G4841/I4841</f>
        <v>0.224593552712442</v>
      </c>
      <c r="K4841">
        <v>1.002890382253053</v>
      </c>
      <c r="L4841">
        <v>1.2933737986848761</v>
      </c>
      <c r="M4841">
        <v>1</v>
      </c>
      <c r="N4841" t="s">
        <v>37</v>
      </c>
      <c r="O4841" s="53" t="s">
        <v>37</v>
      </c>
      <c r="P4841" s="54" t="str">
        <f>'Sheet1 (2)'!O4350</f>
        <v>B</v>
      </c>
      <c r="Q4841" s="31" t="str">
        <f>IF(U4841="same",N4841,IF(O4841=N4841,P4841,O4841))</f>
        <v>B</v>
      </c>
      <c r="R4841">
        <f>VLOOKUP(IF(V4841="same",N4841,IF(O4841=N4841,P4841,O4841)),$AA$2:$AL$8,9,FALSE)</f>
        <v>0.25</v>
      </c>
      <c r="S4841" s="11">
        <f>(L4841-M4841)/L4841</f>
        <v>0.22682831443097382</v>
      </c>
      <c r="T4841" s="13">
        <f t="shared" si="75"/>
        <v>0.22682831443097382</v>
      </c>
      <c r="U4841">
        <f>IFERROR(T4841*I4841,0)</f>
        <v>4.0600000000000005</v>
      </c>
      <c r="V4841" t="str">
        <f>IF(AND(N4841=O4841,P4841=N4841),"same",IF(NOT(OR(O4841=N4841,P4841=N4841)),"conflict","change"))</f>
        <v>same</v>
      </c>
      <c r="W4841" s="55">
        <f>U4841-G4841</f>
        <v>4.0000000000000924E-2</v>
      </c>
    </row>
    <row r="4842" spans="1:23" ht="21" hidden="1" outlineLevel="2" x14ac:dyDescent="0.4">
      <c r="A4842" t="s">
        <v>4207</v>
      </c>
      <c r="B4842" t="s">
        <v>4192</v>
      </c>
      <c r="C4842" t="s">
        <v>4193</v>
      </c>
      <c r="D4842" s="34">
        <v>252843</v>
      </c>
      <c r="E4842" s="34">
        <v>7186</v>
      </c>
      <c r="F4842" s="33">
        <v>7.1712999999999996</v>
      </c>
      <c r="G4842" s="33">
        <v>2.4706999999999999</v>
      </c>
      <c r="H4842">
        <v>2.8420798677440149</v>
      </c>
      <c r="I4842" s="33">
        <v>9.6419999999999995</v>
      </c>
      <c r="J4842" s="35">
        <f>G4842/I4842</f>
        <v>0.25624351794233563</v>
      </c>
      <c r="K4842">
        <v>0.9979543556916225</v>
      </c>
      <c r="L4842">
        <v>1.3417756749234624</v>
      </c>
      <c r="M4842">
        <v>1</v>
      </c>
      <c r="N4842" t="s">
        <v>37</v>
      </c>
      <c r="O4842" s="53" t="s">
        <v>37</v>
      </c>
      <c r="P4842" s="54" t="str">
        <f>'Sheet1 (2)'!O4360</f>
        <v>B</v>
      </c>
      <c r="Q4842" s="31" t="str">
        <f>IF(U4842="same",N4842,IF(O4842=N4842,P4842,O4842))</f>
        <v>B</v>
      </c>
      <c r="R4842">
        <f>VLOOKUP(IF(V4842="same",N4842,IF(O4842=N4842,P4842,O4842)),$AA$2:$AL$8,9,FALSE)</f>
        <v>0.25</v>
      </c>
      <c r="S4842" s="11">
        <f>(L4842-M4842)/L4842</f>
        <v>0.25471893797967232</v>
      </c>
      <c r="T4842" s="13">
        <f t="shared" si="75"/>
        <v>0.25</v>
      </c>
      <c r="U4842">
        <f>IFERROR(T4842*I4842,0)</f>
        <v>2.4104999999999999</v>
      </c>
      <c r="V4842" t="str">
        <f>IF(AND(N4842=O4842,P4842=N4842),"same",IF(NOT(OR(O4842=N4842,P4842=N4842)),"conflict","change"))</f>
        <v>same</v>
      </c>
      <c r="W4842" s="55">
        <f>U4842-G4842</f>
        <v>-6.0200000000000031E-2</v>
      </c>
    </row>
    <row r="4843" spans="1:23" ht="21" hidden="1" outlineLevel="2" x14ac:dyDescent="0.4">
      <c r="A4843" t="s">
        <v>4208</v>
      </c>
      <c r="B4843" t="s">
        <v>4192</v>
      </c>
      <c r="C4843" t="s">
        <v>4193</v>
      </c>
      <c r="D4843" s="34">
        <v>2595</v>
      </c>
      <c r="E4843" s="34">
        <v>142</v>
      </c>
      <c r="F4843" s="33">
        <v>7.0999999999999994E-2</v>
      </c>
      <c r="G4843" s="33">
        <v>2.1999999999999999E-2</v>
      </c>
      <c r="H4843">
        <v>5.4720616570327554</v>
      </c>
      <c r="I4843" s="33">
        <v>9.2999999999999999E-2</v>
      </c>
      <c r="J4843" s="35">
        <f>G4843/I4843</f>
        <v>0.23655913978494622</v>
      </c>
      <c r="K4843">
        <v>0.5</v>
      </c>
      <c r="L4843">
        <v>0.65492957746478875</v>
      </c>
      <c r="M4843">
        <v>0.5</v>
      </c>
      <c r="N4843" t="s">
        <v>37</v>
      </c>
      <c r="O4843" s="53" t="s">
        <v>37</v>
      </c>
      <c r="P4843" s="54" t="str">
        <f>'Sheet1 (2)'!O4382</f>
        <v>B</v>
      </c>
      <c r="Q4843" s="31" t="str">
        <f>IF(U4843="same",N4843,IF(O4843=N4843,P4843,O4843))</f>
        <v>B</v>
      </c>
      <c r="R4843">
        <f>VLOOKUP(IF(V4843="same",N4843,IF(O4843=N4843,P4843,O4843)),$AA$2:$AL$8,9,FALSE)</f>
        <v>0.25</v>
      </c>
      <c r="S4843" s="11">
        <f>(L4843-M4843)/L4843</f>
        <v>0.23655913978494625</v>
      </c>
      <c r="T4843" s="13">
        <f t="shared" si="75"/>
        <v>0.23655913978494625</v>
      </c>
      <c r="U4843">
        <f>IFERROR(T4843*I4843,0)</f>
        <v>2.2000000000000002E-2</v>
      </c>
      <c r="V4843" t="str">
        <f>IF(AND(N4843=O4843,P4843=N4843),"same",IF(NOT(OR(O4843=N4843,P4843=N4843)),"conflict","change"))</f>
        <v>same</v>
      </c>
      <c r="W4843" s="55">
        <f>U4843-G4843</f>
        <v>0</v>
      </c>
    </row>
    <row r="4844" spans="1:23" ht="21" hidden="1" outlineLevel="2" x14ac:dyDescent="0.4">
      <c r="A4844" t="s">
        <v>4209</v>
      </c>
      <c r="B4844" t="s">
        <v>4192</v>
      </c>
      <c r="C4844" t="s">
        <v>4193</v>
      </c>
      <c r="D4844" s="34">
        <v>3214</v>
      </c>
      <c r="E4844" s="34">
        <v>113</v>
      </c>
      <c r="F4844" s="33">
        <v>0.113</v>
      </c>
      <c r="G4844" s="33">
        <v>5.3999999999999999E-2</v>
      </c>
      <c r="H4844">
        <v>3.5158680771624145</v>
      </c>
      <c r="I4844" s="33">
        <v>0.16700000000000001</v>
      </c>
      <c r="J4844" s="35">
        <f>G4844/I4844</f>
        <v>0.32335329341317365</v>
      </c>
      <c r="K4844">
        <v>1</v>
      </c>
      <c r="L4844">
        <v>1.4778761061946903</v>
      </c>
      <c r="M4844">
        <v>1</v>
      </c>
      <c r="N4844" t="s">
        <v>290</v>
      </c>
      <c r="O4844" s="53" t="s">
        <v>290</v>
      </c>
      <c r="P4844" s="54" t="str">
        <f>'Sheet1 (2)'!O4435</f>
        <v>U</v>
      </c>
      <c r="Q4844" s="31" t="str">
        <f>IF(U4844="same",N4844,IF(O4844=N4844,P4844,O4844))</f>
        <v>U</v>
      </c>
      <c r="R4844" t="e">
        <f>VLOOKUP(IF(V4844="same",N4844,IF(O4844=N4844,P4844,O4844)),$AA$2:$AL$8,9,FALSE)</f>
        <v>#N/A</v>
      </c>
      <c r="S4844" s="11">
        <f>(L4844-M4844)/L4844</f>
        <v>0.3233532934131737</v>
      </c>
      <c r="T4844" s="13" t="e">
        <f t="shared" si="75"/>
        <v>#N/A</v>
      </c>
      <c r="U4844">
        <f>IFERROR(T4844*I4844,0)</f>
        <v>0</v>
      </c>
      <c r="V4844" t="str">
        <f>IF(AND(N4844=O4844,P4844=N4844),"same",IF(NOT(OR(O4844=N4844,P4844=N4844)),"conflict","change"))</f>
        <v>same</v>
      </c>
      <c r="W4844" s="55">
        <f>U4844-G4844</f>
        <v>-5.3999999999999999E-2</v>
      </c>
    </row>
    <row r="4845" spans="1:23" ht="21" hidden="1" outlineLevel="2" x14ac:dyDescent="0.4">
      <c r="A4845" t="s">
        <v>4210</v>
      </c>
      <c r="B4845" t="s">
        <v>4192</v>
      </c>
      <c r="C4845" t="s">
        <v>4193</v>
      </c>
      <c r="D4845" s="34">
        <v>1756087</v>
      </c>
      <c r="E4845" s="34">
        <v>53134</v>
      </c>
      <c r="F4845" s="33">
        <v>53.096399999999996</v>
      </c>
      <c r="G4845" s="33">
        <v>12.910600000000001</v>
      </c>
      <c r="H4845">
        <v>3.025704307360626</v>
      </c>
      <c r="I4845" s="33">
        <v>66.006999999999991</v>
      </c>
      <c r="J4845" s="35">
        <f>G4845/I4845</f>
        <v>0.19559440665383979</v>
      </c>
      <c r="K4845">
        <v>0.99929235517747572</v>
      </c>
      <c r="L4845">
        <v>1.2422742500094099</v>
      </c>
      <c r="M4845">
        <v>1</v>
      </c>
      <c r="N4845" t="s">
        <v>37</v>
      </c>
      <c r="O4845" s="53" t="s">
        <v>37</v>
      </c>
      <c r="P4845" s="54" t="str">
        <f>'Sheet1 (2)'!O5055</f>
        <v>B</v>
      </c>
      <c r="Q4845" s="31" t="str">
        <f>IF(U4845="same",N4845,IF(O4845=N4845,P4845,O4845))</f>
        <v>B</v>
      </c>
      <c r="R4845">
        <f>VLOOKUP(IF(V4845="same",N4845,IF(O4845=N4845,P4845,O4845)),$AA$2:$AL$8,9,FALSE)</f>
        <v>0.25</v>
      </c>
      <c r="S4845" s="11">
        <f>(L4845-M4845)/L4845</f>
        <v>0.19502477010014074</v>
      </c>
      <c r="T4845" s="13">
        <f t="shared" si="75"/>
        <v>0.19502477010014074</v>
      </c>
      <c r="U4845">
        <f>IFERROR(T4845*I4845,0)</f>
        <v>12.872999999999989</v>
      </c>
      <c r="V4845" t="str">
        <f>IF(AND(N4845=O4845,P4845=N4845),"same",IF(NOT(OR(O4845=N4845,P4845=N4845)),"conflict","change"))</f>
        <v>same</v>
      </c>
      <c r="W4845" s="55">
        <f>U4845-G4845</f>
        <v>-3.7600000000011846E-2</v>
      </c>
    </row>
    <row r="4846" spans="1:23" ht="21" outlineLevel="1" collapsed="1" x14ac:dyDescent="0.4">
      <c r="C4846" s="29" t="s">
        <v>4211</v>
      </c>
      <c r="D4846" s="34">
        <f>SUBTOTAL(9,D4828:D4845)</f>
        <v>14267400</v>
      </c>
      <c r="E4846" s="34">
        <f>SUBTOTAL(9,E4828:E4845)</f>
        <v>405674</v>
      </c>
      <c r="F4846" s="33">
        <f>SUBTOTAL(9,F4828:F4845)</f>
        <v>301.37239999999997</v>
      </c>
      <c r="G4846" s="33">
        <f>SUBTOTAL(9,G4828:G4845)</f>
        <v>75.776600000000016</v>
      </c>
      <c r="I4846" s="33">
        <f>SUBTOTAL(9,I4828:I4845)</f>
        <v>377.149</v>
      </c>
      <c r="J4846" s="35"/>
      <c r="O4846" s="53"/>
      <c r="P4846" s="54"/>
      <c r="Q4846" s="31"/>
      <c r="T4846" s="13">
        <f t="shared" si="75"/>
        <v>0</v>
      </c>
      <c r="U4846">
        <f>SUBTOTAL(9,U4828:U4845)</f>
        <v>75.677999999999997</v>
      </c>
      <c r="W4846" s="55">
        <f>SUBTOTAL(9,W4828:W4845)</f>
        <v>-9.8600000000007154E-2</v>
      </c>
    </row>
    <row r="4847" spans="1:23" ht="21" hidden="1" outlineLevel="2" collapsed="1" x14ac:dyDescent="0.4">
      <c r="A4847" t="s">
        <v>4968</v>
      </c>
      <c r="B4847" t="s">
        <v>4969</v>
      </c>
      <c r="C4847" t="s">
        <v>4970</v>
      </c>
      <c r="D4847" s="34">
        <v>35859</v>
      </c>
      <c r="E4847" s="34">
        <v>250</v>
      </c>
      <c r="F4847" s="33">
        <v>0.48749999999999999</v>
      </c>
      <c r="G4847" s="33">
        <v>0.16249999999999998</v>
      </c>
      <c r="H4847">
        <v>0.69717504671072816</v>
      </c>
      <c r="I4847" s="33">
        <v>0.64999999999999991</v>
      </c>
      <c r="J4847" s="35">
        <f>G4847/I4847</f>
        <v>0.25</v>
      </c>
      <c r="K4847">
        <v>1.95</v>
      </c>
      <c r="L4847">
        <v>2.5999999999999996</v>
      </c>
      <c r="M4847">
        <v>2.3199999999999998</v>
      </c>
      <c r="N4847" t="s">
        <v>37</v>
      </c>
      <c r="O4847" s="53" t="s">
        <v>37</v>
      </c>
      <c r="P4847" s="54" t="str">
        <f>'Sheet1 (2)'!O738</f>
        <v>B</v>
      </c>
      <c r="Q4847" s="31" t="str">
        <f>IF(U4847="same",N4847,IF(O4847=N4847,P4847,O4847))</f>
        <v>B</v>
      </c>
      <c r="R4847">
        <f>VLOOKUP(IF(V4847="same",N4847,IF(O4847=N4847,P4847,O4847)),$AA$2:$AL$8,9,FALSE)</f>
        <v>0.25</v>
      </c>
      <c r="S4847" s="11">
        <f>(L4847-M4847)/L4847</f>
        <v>0.10769230769230763</v>
      </c>
      <c r="T4847" s="13">
        <f t="shared" si="75"/>
        <v>0.10769230769230763</v>
      </c>
      <c r="U4847">
        <f>IFERROR(T4847*I4847,0)</f>
        <v>6.9999999999999951E-2</v>
      </c>
      <c r="V4847" t="str">
        <f>IF(AND(N4847=O4847,P4847=N4847),"same",IF(NOT(OR(O4847=N4847,P4847=N4847)),"conflict","change"))</f>
        <v>same</v>
      </c>
      <c r="W4847" s="55">
        <f>U4847-G4847</f>
        <v>-9.2500000000000027E-2</v>
      </c>
    </row>
    <row r="4848" spans="1:23" ht="21" hidden="1" outlineLevel="2" x14ac:dyDescent="0.4">
      <c r="A4848" t="s">
        <v>4971</v>
      </c>
      <c r="B4848" t="s">
        <v>4969</v>
      </c>
      <c r="C4848" t="s">
        <v>4970</v>
      </c>
      <c r="D4848" s="34">
        <v>530307</v>
      </c>
      <c r="E4848" s="34">
        <v>5920</v>
      </c>
      <c r="F4848" s="33">
        <v>19.950400000000002</v>
      </c>
      <c r="G4848" s="33">
        <v>1.4395999999999998</v>
      </c>
      <c r="H4848">
        <v>1.1163345005817384</v>
      </c>
      <c r="I4848" s="33">
        <v>21.39</v>
      </c>
      <c r="J4848" s="35">
        <f>G4848/I4848</f>
        <v>6.7302477793361376E-2</v>
      </c>
      <c r="K4848">
        <v>3.37</v>
      </c>
      <c r="L4848">
        <v>3.6131756756756759</v>
      </c>
      <c r="M4848">
        <v>3.37</v>
      </c>
      <c r="N4848" t="s">
        <v>37</v>
      </c>
      <c r="O4848" s="53" t="s">
        <v>37</v>
      </c>
      <c r="P4848" s="54" t="str">
        <f>'Sheet1 (2)'!O1230</f>
        <v>B</v>
      </c>
      <c r="Q4848" s="31" t="str">
        <f>IF(U4848="same",N4848,IF(O4848=N4848,P4848,O4848))</f>
        <v>B</v>
      </c>
      <c r="R4848">
        <f>VLOOKUP(IF(V4848="same",N4848,IF(O4848=N4848,P4848,O4848)),$AA$2:$AL$8,9,FALSE)</f>
        <v>0.25</v>
      </c>
      <c r="S4848" s="11">
        <f>(L4848-M4848)/L4848</f>
        <v>6.7302477793361404E-2</v>
      </c>
      <c r="T4848" s="13">
        <f t="shared" si="75"/>
        <v>6.7302477793361404E-2</v>
      </c>
      <c r="U4848">
        <f>IFERROR(T4848*I4848,0)</f>
        <v>1.4396000000000004</v>
      </c>
      <c r="V4848" t="str">
        <f>IF(AND(N4848=O4848,P4848=N4848),"same",IF(NOT(OR(O4848=N4848,P4848=N4848)),"conflict","change"))</f>
        <v>same</v>
      </c>
      <c r="W4848" s="55">
        <f>U4848-G4848</f>
        <v>0</v>
      </c>
    </row>
    <row r="4849" spans="1:23" ht="21" hidden="1" outlineLevel="2" x14ac:dyDescent="0.4">
      <c r="A4849" t="s">
        <v>4972</v>
      </c>
      <c r="B4849" t="s">
        <v>4969</v>
      </c>
      <c r="C4849" t="s">
        <v>4970</v>
      </c>
      <c r="D4849" s="34">
        <v>123266</v>
      </c>
      <c r="E4849" s="34">
        <v>2875</v>
      </c>
      <c r="F4849" s="33">
        <v>7.9065000000000003</v>
      </c>
      <c r="G4849" s="33">
        <v>1.8036000000000001</v>
      </c>
      <c r="H4849">
        <v>2.3323544205214737</v>
      </c>
      <c r="I4849" s="33">
        <v>9.7101000000000006</v>
      </c>
      <c r="J4849" s="35">
        <f>G4849/I4849</f>
        <v>0.18574474001297617</v>
      </c>
      <c r="K4849">
        <v>2.7500869565217392</v>
      </c>
      <c r="L4849">
        <v>3.3774260869565218</v>
      </c>
      <c r="M4849">
        <v>2.75</v>
      </c>
      <c r="N4849" t="s">
        <v>37</v>
      </c>
      <c r="O4849" s="53" t="s">
        <v>37</v>
      </c>
      <c r="P4849" s="54" t="str">
        <f>'Sheet1 (2)'!O2097</f>
        <v>B</v>
      </c>
      <c r="Q4849" s="31" t="str">
        <f>IF(U4849="same",N4849,IF(O4849=N4849,P4849,O4849))</f>
        <v>B</v>
      </c>
      <c r="R4849">
        <f>VLOOKUP(IF(V4849="same",N4849,IF(O4849=N4849,P4849,O4849)),$AA$2:$AL$8,9,FALSE)</f>
        <v>0.25</v>
      </c>
      <c r="S4849" s="11">
        <f>(L4849-M4849)/L4849</f>
        <v>0.18577048640075799</v>
      </c>
      <c r="T4849" s="13">
        <f t="shared" si="75"/>
        <v>0.18577048640075799</v>
      </c>
      <c r="U4849">
        <f>IFERROR(T4849*I4849,0)</f>
        <v>1.8038500000000004</v>
      </c>
      <c r="V4849" t="str">
        <f>IF(AND(N4849=O4849,P4849=N4849),"same",IF(NOT(OR(O4849=N4849,P4849=N4849)),"conflict","change"))</f>
        <v>same</v>
      </c>
      <c r="W4849" s="55">
        <f>U4849-G4849</f>
        <v>2.5000000000030553E-4</v>
      </c>
    </row>
    <row r="4850" spans="1:23" ht="21" hidden="1" outlineLevel="2" collapsed="1" x14ac:dyDescent="0.4">
      <c r="A4850" t="s">
        <v>4973</v>
      </c>
      <c r="B4850" t="s">
        <v>4969</v>
      </c>
      <c r="C4850" t="s">
        <v>4970</v>
      </c>
      <c r="D4850" s="34">
        <v>1025058</v>
      </c>
      <c r="E4850" s="34">
        <v>33056</v>
      </c>
      <c r="F4850" s="33">
        <v>65.781800000000004</v>
      </c>
      <c r="G4850" s="33">
        <v>17.733200000000004</v>
      </c>
      <c r="H4850">
        <v>3.2247931336568274</v>
      </c>
      <c r="I4850" s="33">
        <v>83.515000000000015</v>
      </c>
      <c r="J4850" s="35">
        <f>G4850/I4850</f>
        <v>0.21233550859127104</v>
      </c>
      <c r="K4850">
        <v>1.9900108906098743</v>
      </c>
      <c r="L4850">
        <v>2.5264702323330113</v>
      </c>
      <c r="M4850">
        <v>1.99</v>
      </c>
      <c r="N4850" t="s">
        <v>37</v>
      </c>
      <c r="O4850" s="53" t="s">
        <v>37</v>
      </c>
      <c r="P4850" s="54" t="str">
        <f>'Sheet1 (2)'!O4768</f>
        <v>B</v>
      </c>
      <c r="Q4850" s="31" t="str">
        <f>IF(U4850="same",N4850,IF(O4850=N4850,P4850,O4850))</f>
        <v>B</v>
      </c>
      <c r="R4850">
        <f>VLOOKUP(IF(V4850="same",N4850,IF(O4850=N4850,P4850,O4850)),$AA$2:$AL$8,9,FALSE)</f>
        <v>0.25</v>
      </c>
      <c r="S4850" s="11">
        <f>(L4850-M4850)/L4850</f>
        <v>0.21233981919415693</v>
      </c>
      <c r="T4850" s="13">
        <f t="shared" si="75"/>
        <v>0.21233981919415693</v>
      </c>
      <c r="U4850">
        <f>IFERROR(T4850*I4850,0)</f>
        <v>17.733560000000018</v>
      </c>
      <c r="V4850" t="str">
        <f>IF(AND(N4850=O4850,P4850=N4850),"same",IF(NOT(OR(O4850=N4850,P4850=N4850)),"conflict","change"))</f>
        <v>same</v>
      </c>
      <c r="W4850" s="55">
        <f>U4850-G4850</f>
        <v>3.6000000001479293E-4</v>
      </c>
    </row>
    <row r="4851" spans="1:23" ht="21" outlineLevel="1" collapsed="1" x14ac:dyDescent="0.4">
      <c r="C4851" s="29" t="s">
        <v>4974</v>
      </c>
      <c r="D4851" s="34">
        <f>SUBTOTAL(9,D4847:D4850)</f>
        <v>1714490</v>
      </c>
      <c r="E4851" s="34">
        <f>SUBTOTAL(9,E4847:E4850)</f>
        <v>42101</v>
      </c>
      <c r="F4851" s="33">
        <f>SUBTOTAL(9,F4847:F4850)</f>
        <v>94.126200000000011</v>
      </c>
      <c r="G4851" s="33">
        <f>SUBTOTAL(9,G4847:G4850)</f>
        <v>21.138900000000003</v>
      </c>
      <c r="I4851" s="33">
        <f>SUBTOTAL(9,I4847:I4850)</f>
        <v>115.26510000000002</v>
      </c>
      <c r="J4851" s="35"/>
      <c r="O4851" s="53"/>
      <c r="P4851" s="54"/>
      <c r="Q4851" s="31"/>
      <c r="T4851" s="13">
        <f t="shared" si="75"/>
        <v>0</v>
      </c>
      <c r="U4851">
        <f>SUBTOTAL(9,U4847:U4850)</f>
        <v>21.047010000000018</v>
      </c>
      <c r="W4851" s="55">
        <f>SUBTOTAL(9,W4847:W4850)</f>
        <v>-9.1889999999984928E-2</v>
      </c>
    </row>
    <row r="4852" spans="1:23" ht="21" hidden="1" outlineLevel="2" x14ac:dyDescent="0.4">
      <c r="A4852" t="s">
        <v>6466</v>
      </c>
      <c r="B4852" t="s">
        <v>6467</v>
      </c>
      <c r="C4852" t="s">
        <v>6468</v>
      </c>
      <c r="D4852" s="34">
        <v>6464</v>
      </c>
      <c r="E4852" s="34">
        <v>2020</v>
      </c>
      <c r="F4852" s="33">
        <v>0.57330000000000003</v>
      </c>
      <c r="G4852" s="33">
        <v>0.14379999999999996</v>
      </c>
      <c r="H4852">
        <v>31.25</v>
      </c>
      <c r="I4852" s="33">
        <v>0.71709999999999996</v>
      </c>
      <c r="J4852" s="35">
        <f>G4852/I4852</f>
        <v>0.20052991214614413</v>
      </c>
      <c r="K4852">
        <v>0.28381188118811884</v>
      </c>
      <c r="L4852">
        <v>0.35499999999999998</v>
      </c>
      <c r="M4852">
        <v>0.3</v>
      </c>
      <c r="N4852" t="s">
        <v>37</v>
      </c>
      <c r="O4852" s="53" t="s">
        <v>37</v>
      </c>
      <c r="P4852" s="54" t="str">
        <f>'Sheet1 (2)'!O291</f>
        <v>B</v>
      </c>
      <c r="Q4852" s="31" t="str">
        <f>IF(U4852="same",N4852,IF(O4852=N4852,P4852,O4852))</f>
        <v>B</v>
      </c>
      <c r="R4852">
        <f>VLOOKUP(IF(V4852="same",N4852,IF(O4852=N4852,P4852,O4852)),$AA$2:$AL$8,9,FALSE)</f>
        <v>0.25</v>
      </c>
      <c r="S4852" s="11">
        <f>(L4852-M4852)/L4852</f>
        <v>0.15492957746478872</v>
      </c>
      <c r="T4852" s="13">
        <f t="shared" si="75"/>
        <v>0.15492957746478872</v>
      </c>
      <c r="U4852">
        <f>IFERROR(T4852*I4852,0)</f>
        <v>0.11109999999999999</v>
      </c>
      <c r="V4852" t="str">
        <f>IF(AND(N4852=O4852,P4852=N4852),"same",IF(NOT(OR(O4852=N4852,P4852=N4852)),"conflict","change"))</f>
        <v>same</v>
      </c>
      <c r="W4852" s="55">
        <f>U4852-G4852</f>
        <v>-3.2699999999999965E-2</v>
      </c>
    </row>
    <row r="4853" spans="1:23" ht="21" hidden="1" outlineLevel="2" collapsed="1" x14ac:dyDescent="0.4">
      <c r="A4853" t="s">
        <v>6469</v>
      </c>
      <c r="B4853" t="s">
        <v>6467</v>
      </c>
      <c r="C4853" t="s">
        <v>6468</v>
      </c>
      <c r="D4853" s="34">
        <v>6535</v>
      </c>
      <c r="E4853" s="34">
        <v>1624</v>
      </c>
      <c r="F4853" s="33">
        <v>0.45979999999999993</v>
      </c>
      <c r="G4853" s="33">
        <v>8.1199999999999994E-2</v>
      </c>
      <c r="H4853">
        <v>24.85080336648814</v>
      </c>
      <c r="I4853" s="33">
        <v>0.54099999999999993</v>
      </c>
      <c r="J4853" s="35">
        <f>G4853/I4853</f>
        <v>0.15009242144177451</v>
      </c>
      <c r="K4853">
        <v>0.28312807881773394</v>
      </c>
      <c r="L4853">
        <v>0.33312807881773393</v>
      </c>
      <c r="M4853">
        <v>0.3</v>
      </c>
      <c r="N4853" t="s">
        <v>37</v>
      </c>
      <c r="O4853" s="53" t="s">
        <v>37</v>
      </c>
      <c r="P4853" s="54" t="str">
        <f>'Sheet1 (2)'!O3664</f>
        <v>B</v>
      </c>
      <c r="Q4853" s="31" t="str">
        <f>IF(U4853="same",N4853,IF(O4853=N4853,P4853,O4853))</f>
        <v>B</v>
      </c>
      <c r="R4853">
        <f>VLOOKUP(IF(V4853="same",N4853,IF(O4853=N4853,P4853,O4853)),$AA$2:$AL$8,9,FALSE)</f>
        <v>0.25</v>
      </c>
      <c r="S4853" s="11">
        <f>(L4853-M4853)/L4853</f>
        <v>9.9445471349352915E-2</v>
      </c>
      <c r="T4853" s="13">
        <f t="shared" si="75"/>
        <v>9.9445471349352915E-2</v>
      </c>
      <c r="U4853">
        <f>IFERROR(T4853*I4853,0)</f>
        <v>5.3799999999999917E-2</v>
      </c>
      <c r="V4853" t="str">
        <f>IF(AND(N4853=O4853,P4853=N4853),"same",IF(NOT(OR(O4853=N4853,P4853=N4853)),"conflict","change"))</f>
        <v>same</v>
      </c>
      <c r="W4853" s="55">
        <f>U4853-G4853</f>
        <v>-2.7400000000000077E-2</v>
      </c>
    </row>
    <row r="4854" spans="1:23" ht="21" hidden="1" outlineLevel="2" x14ac:dyDescent="0.4">
      <c r="A4854" t="s">
        <v>6470</v>
      </c>
      <c r="B4854" t="s">
        <v>6467</v>
      </c>
      <c r="C4854" t="s">
        <v>6468</v>
      </c>
      <c r="D4854" s="34">
        <v>6574</v>
      </c>
      <c r="E4854" s="34">
        <v>2108</v>
      </c>
      <c r="F4854" s="33">
        <v>0.60629999999999995</v>
      </c>
      <c r="G4854" s="33">
        <v>0.16820000000000002</v>
      </c>
      <c r="H4854">
        <v>32.065713416489203</v>
      </c>
      <c r="I4854" s="33">
        <v>0.77449999999999997</v>
      </c>
      <c r="J4854" s="35">
        <f>G4854/I4854</f>
        <v>0.21717236927049713</v>
      </c>
      <c r="K4854">
        <v>0.28761859582542693</v>
      </c>
      <c r="L4854">
        <v>0.36740986717267554</v>
      </c>
      <c r="M4854">
        <v>0.3</v>
      </c>
      <c r="N4854" t="s">
        <v>37</v>
      </c>
      <c r="O4854" s="53" t="s">
        <v>37</v>
      </c>
      <c r="P4854" s="54" t="str">
        <f>'Sheet1 (2)'!O3955</f>
        <v>B</v>
      </c>
      <c r="Q4854" s="31" t="str">
        <f>IF(U4854="same",N4854,IF(O4854=N4854,P4854,O4854))</f>
        <v>B</v>
      </c>
      <c r="R4854">
        <f>VLOOKUP(IF(V4854="same",N4854,IF(O4854=N4854,P4854,O4854)),$AA$2:$AL$8,9,FALSE)</f>
        <v>0.25</v>
      </c>
      <c r="S4854" s="11">
        <f>(L4854-M4854)/L4854</f>
        <v>0.18347320852162693</v>
      </c>
      <c r="T4854" s="13">
        <f t="shared" si="75"/>
        <v>0.18347320852162693</v>
      </c>
      <c r="U4854">
        <f>IFERROR(T4854*I4854,0)</f>
        <v>0.14210000000000006</v>
      </c>
      <c r="V4854" t="str">
        <f>IF(AND(N4854=O4854,P4854=N4854),"same",IF(NOT(OR(O4854=N4854,P4854=N4854)),"conflict","change"))</f>
        <v>same</v>
      </c>
      <c r="W4854" s="55">
        <f>U4854-G4854</f>
        <v>-2.6099999999999957E-2</v>
      </c>
    </row>
    <row r="4855" spans="1:23" ht="21" outlineLevel="1" collapsed="1" x14ac:dyDescent="0.4">
      <c r="C4855" s="29" t="s">
        <v>6471</v>
      </c>
      <c r="D4855" s="34">
        <f>SUBTOTAL(9,D4852:D4854)</f>
        <v>19573</v>
      </c>
      <c r="E4855" s="34">
        <f>SUBTOTAL(9,E4852:E4854)</f>
        <v>5752</v>
      </c>
      <c r="F4855" s="33">
        <f>SUBTOTAL(9,F4852:F4854)</f>
        <v>1.6393999999999997</v>
      </c>
      <c r="G4855" s="33">
        <f>SUBTOTAL(9,G4852:G4854)</f>
        <v>0.39319999999999999</v>
      </c>
      <c r="I4855" s="33">
        <f>SUBTOTAL(9,I4852:I4854)</f>
        <v>2.0325999999999995</v>
      </c>
      <c r="J4855" s="35"/>
      <c r="O4855" s="53"/>
      <c r="P4855" s="54"/>
      <c r="Q4855" s="31"/>
      <c r="T4855" s="13">
        <f t="shared" si="75"/>
        <v>0</v>
      </c>
      <c r="U4855">
        <f>SUBTOTAL(9,U4852:U4854)</f>
        <v>0.30699999999999994</v>
      </c>
      <c r="W4855" s="55">
        <f>SUBTOTAL(9,W4852:W4854)</f>
        <v>-8.6199999999999999E-2</v>
      </c>
    </row>
    <row r="4856" spans="1:23" ht="21" hidden="1" outlineLevel="2" x14ac:dyDescent="0.4">
      <c r="A4856" t="s">
        <v>6006</v>
      </c>
      <c r="B4856" t="s">
        <v>6007</v>
      </c>
      <c r="C4856" t="s">
        <v>6008</v>
      </c>
      <c r="D4856" s="34">
        <v>498939</v>
      </c>
      <c r="E4856" s="34">
        <v>888</v>
      </c>
      <c r="F4856" s="33">
        <v>1.2825</v>
      </c>
      <c r="G4856" s="33">
        <v>0.28750000000000003</v>
      </c>
      <c r="H4856">
        <v>0.17797766861279635</v>
      </c>
      <c r="I4856" s="33">
        <v>1.57</v>
      </c>
      <c r="J4856" s="35">
        <f>G4856/I4856</f>
        <v>0.18312101910828027</v>
      </c>
      <c r="K4856">
        <v>1.4442567567567568</v>
      </c>
      <c r="L4856">
        <v>1.7680180180180181</v>
      </c>
      <c r="M4856">
        <v>1.5</v>
      </c>
      <c r="N4856" t="s">
        <v>37</v>
      </c>
      <c r="O4856" s="53" t="s">
        <v>37</v>
      </c>
      <c r="P4856" s="54" t="str">
        <f>'Sheet1 (2)'!O1215</f>
        <v>B</v>
      </c>
      <c r="Q4856" s="31" t="str">
        <f>IF(U4856="same",N4856,IF(O4856=N4856,P4856,O4856))</f>
        <v>B</v>
      </c>
      <c r="R4856">
        <f>VLOOKUP(IF(V4856="same",N4856,IF(O4856=N4856,P4856,O4856)),$AA$2:$AL$8,9,FALSE)</f>
        <v>0.25</v>
      </c>
      <c r="S4856" s="11">
        <f>(L4856-M4856)/L4856</f>
        <v>0.15159235668789811</v>
      </c>
      <c r="T4856" s="13">
        <f t="shared" si="75"/>
        <v>0.15159235668789811</v>
      </c>
      <c r="U4856">
        <f>IFERROR(T4856*I4856,0)</f>
        <v>0.23800000000000004</v>
      </c>
      <c r="V4856" t="str">
        <f>IF(AND(N4856=O4856,P4856=N4856),"same",IF(NOT(OR(O4856=N4856,P4856=N4856)),"conflict","change"))</f>
        <v>same</v>
      </c>
      <c r="W4856" s="55">
        <f>U4856-G4856</f>
        <v>-4.9499999999999988E-2</v>
      </c>
    </row>
    <row r="4857" spans="1:23" ht="21" hidden="1" outlineLevel="2" x14ac:dyDescent="0.4">
      <c r="A4857" t="s">
        <v>6009</v>
      </c>
      <c r="B4857" t="s">
        <v>6007</v>
      </c>
      <c r="C4857" t="s">
        <v>6008</v>
      </c>
      <c r="D4857" s="34">
        <v>426550</v>
      </c>
      <c r="E4857" s="34">
        <v>7074</v>
      </c>
      <c r="F4857" s="33">
        <v>10.611000000000001</v>
      </c>
      <c r="G4857" s="33">
        <v>2.0089999999999999</v>
      </c>
      <c r="H4857">
        <v>1.6584222248271012</v>
      </c>
      <c r="I4857" s="33">
        <v>12.620000000000001</v>
      </c>
      <c r="J4857" s="35">
        <f>G4857/I4857</f>
        <v>0.15919175911251979</v>
      </c>
      <c r="K4857">
        <v>1.5</v>
      </c>
      <c r="L4857">
        <v>1.7839977381962118</v>
      </c>
      <c r="M4857">
        <v>1.5</v>
      </c>
      <c r="N4857" t="s">
        <v>37</v>
      </c>
      <c r="O4857" s="53" t="s">
        <v>37</v>
      </c>
      <c r="P4857" s="54" t="str">
        <f>'Sheet1 (2)'!O2318</f>
        <v>B</v>
      </c>
      <c r="Q4857" s="31" t="str">
        <f>IF(U4857="same",N4857,IF(O4857=N4857,P4857,O4857))</f>
        <v>B</v>
      </c>
      <c r="R4857">
        <f>VLOOKUP(IF(V4857="same",N4857,IF(O4857=N4857,P4857,O4857)),$AA$2:$AL$8,9,FALSE)</f>
        <v>0.25</v>
      </c>
      <c r="S4857" s="11">
        <f>(L4857-M4857)/L4857</f>
        <v>0.15919175911251995</v>
      </c>
      <c r="T4857" s="13">
        <f t="shared" si="75"/>
        <v>0.15919175911251995</v>
      </c>
      <c r="U4857">
        <f>IFERROR(T4857*I4857,0)</f>
        <v>2.0090000000000021</v>
      </c>
      <c r="V4857" t="str">
        <f>IF(AND(N4857=O4857,P4857=N4857),"same",IF(NOT(OR(O4857=N4857,P4857=N4857)),"conflict","change"))</f>
        <v>same</v>
      </c>
      <c r="W4857" s="55">
        <f>U4857-G4857</f>
        <v>0</v>
      </c>
    </row>
    <row r="4858" spans="1:23" ht="21" hidden="1" outlineLevel="2" collapsed="1" x14ac:dyDescent="0.4">
      <c r="A4858" t="s">
        <v>6010</v>
      </c>
      <c r="B4858" t="s">
        <v>6007</v>
      </c>
      <c r="C4858" t="s">
        <v>6008</v>
      </c>
      <c r="D4858" s="34">
        <v>293118</v>
      </c>
      <c r="E4858" s="34">
        <v>772</v>
      </c>
      <c r="F4858" s="33">
        <v>1.125</v>
      </c>
      <c r="G4858" s="33">
        <v>0.14500000000000002</v>
      </c>
      <c r="H4858">
        <v>0.26337515949208168</v>
      </c>
      <c r="I4858" s="33">
        <v>1.27</v>
      </c>
      <c r="J4858" s="35">
        <f>G4858/I4858</f>
        <v>0.11417322834645671</v>
      </c>
      <c r="K4858">
        <v>1.4572538860103628</v>
      </c>
      <c r="L4858">
        <v>1.645077720207254</v>
      </c>
      <c r="M4858">
        <v>1.5</v>
      </c>
      <c r="N4858" t="s">
        <v>37</v>
      </c>
      <c r="O4858" s="53" t="s">
        <v>37</v>
      </c>
      <c r="P4858" s="54" t="str">
        <f>'Sheet1 (2)'!O3849</f>
        <v>B</v>
      </c>
      <c r="Q4858" s="31" t="str">
        <f>IF(U4858="same",N4858,IF(O4858=N4858,P4858,O4858))</f>
        <v>B</v>
      </c>
      <c r="R4858">
        <f>VLOOKUP(IF(V4858="same",N4858,IF(O4858=N4858,P4858,O4858)),$AA$2:$AL$8,9,FALSE)</f>
        <v>0.25</v>
      </c>
      <c r="S4858" s="11">
        <f>(L4858-M4858)/L4858</f>
        <v>8.8188976377952796E-2</v>
      </c>
      <c r="T4858" s="13">
        <f t="shared" si="75"/>
        <v>8.8188976377952796E-2</v>
      </c>
      <c r="U4858">
        <f>IFERROR(T4858*I4858,0)</f>
        <v>0.11200000000000006</v>
      </c>
      <c r="V4858" t="str">
        <f>IF(AND(N4858=O4858,P4858=N4858),"same",IF(NOT(OR(O4858=N4858,P4858=N4858)),"conflict","change"))</f>
        <v>same</v>
      </c>
      <c r="W4858" s="55">
        <f>U4858-G4858</f>
        <v>-3.299999999999996E-2</v>
      </c>
    </row>
    <row r="4859" spans="1:23" ht="21" outlineLevel="1" collapsed="1" x14ac:dyDescent="0.4">
      <c r="C4859" s="29" t="s">
        <v>6011</v>
      </c>
      <c r="D4859" s="34">
        <f>SUBTOTAL(9,D4856:D4858)</f>
        <v>1218607</v>
      </c>
      <c r="E4859" s="34">
        <f>SUBTOTAL(9,E4856:E4858)</f>
        <v>8734</v>
      </c>
      <c r="F4859" s="33">
        <f>SUBTOTAL(9,F4856:F4858)</f>
        <v>13.018500000000001</v>
      </c>
      <c r="G4859" s="33">
        <f>SUBTOTAL(9,G4856:G4858)</f>
        <v>2.4415</v>
      </c>
      <c r="I4859" s="33">
        <f>SUBTOTAL(9,I4856:I4858)</f>
        <v>15.46</v>
      </c>
      <c r="J4859" s="35"/>
      <c r="O4859" s="53"/>
      <c r="P4859" s="54"/>
      <c r="Q4859" s="31"/>
      <c r="T4859" s="13">
        <f t="shared" si="75"/>
        <v>0</v>
      </c>
      <c r="U4859">
        <f>SUBTOTAL(9,U4856:U4858)</f>
        <v>2.3590000000000022</v>
      </c>
      <c r="W4859" s="55">
        <f>SUBTOTAL(9,W4856:W4858)</f>
        <v>-8.2499999999999948E-2</v>
      </c>
    </row>
    <row r="4860" spans="1:23" ht="21" hidden="1" outlineLevel="2" x14ac:dyDescent="0.4">
      <c r="A4860" t="s">
        <v>6570</v>
      </c>
      <c r="B4860" t="s">
        <v>6571</v>
      </c>
      <c r="C4860" t="s">
        <v>6572</v>
      </c>
      <c r="D4860" s="34">
        <v>545</v>
      </c>
      <c r="E4860" s="34">
        <v>225</v>
      </c>
      <c r="F4860" s="33">
        <v>0</v>
      </c>
      <c r="G4860" s="33">
        <v>0</v>
      </c>
      <c r="H4860">
        <v>41.284403669724767</v>
      </c>
      <c r="I4860" s="33">
        <v>0</v>
      </c>
      <c r="J4860" s="35" t="e">
        <f>G4860/I4860</f>
        <v>#DIV/0!</v>
      </c>
      <c r="K4860">
        <v>0</v>
      </c>
      <c r="L4860">
        <v>0</v>
      </c>
      <c r="M4860">
        <v>0.01</v>
      </c>
      <c r="N4860" t="s">
        <v>37</v>
      </c>
      <c r="O4860" s="53" t="s">
        <v>37</v>
      </c>
      <c r="P4860" s="54" t="str">
        <f>'Sheet1 (2)'!O193</f>
        <v>B</v>
      </c>
      <c r="Q4860" s="31" t="str">
        <f>IF(U4860="same",N4860,IF(O4860=N4860,P4860,O4860))</f>
        <v>B</v>
      </c>
      <c r="R4860">
        <f>VLOOKUP(IF(V4860="same",N4860,IF(O4860=N4860,P4860,O4860)),$AA$2:$AL$8,9,FALSE)</f>
        <v>0.25</v>
      </c>
      <c r="S4860" s="11" t="e">
        <f>(L4860-M4860)/L4860</f>
        <v>#DIV/0!</v>
      </c>
      <c r="T4860" s="13" t="e">
        <f t="shared" si="75"/>
        <v>#DIV/0!</v>
      </c>
      <c r="U4860">
        <f>IFERROR(T4860*I4860,0)</f>
        <v>0</v>
      </c>
      <c r="V4860" t="str">
        <f>IF(AND(N4860=O4860,P4860=N4860),"same",IF(NOT(OR(O4860=N4860,P4860=N4860)),"conflict","change"))</f>
        <v>same</v>
      </c>
      <c r="W4860" s="55">
        <f>U4860-G4860</f>
        <v>0</v>
      </c>
    </row>
    <row r="4861" spans="1:23" ht="21" hidden="1" outlineLevel="2" x14ac:dyDescent="0.4">
      <c r="A4861" t="s">
        <v>6573</v>
      </c>
      <c r="B4861" t="s">
        <v>6571</v>
      </c>
      <c r="C4861" t="s">
        <v>6572</v>
      </c>
      <c r="D4861" s="34">
        <v>1289</v>
      </c>
      <c r="E4861" s="34">
        <v>235</v>
      </c>
      <c r="F4861" s="33">
        <v>4.9499999999999988E-2</v>
      </c>
      <c r="G4861" s="33">
        <v>4.9499999999999988E-2</v>
      </c>
      <c r="H4861">
        <v>18.231186966640806</v>
      </c>
      <c r="I4861" s="33">
        <v>9.8999999999999977E-2</v>
      </c>
      <c r="J4861" s="35">
        <f>G4861/I4861</f>
        <v>0.5</v>
      </c>
      <c r="K4861">
        <v>0.21063829787234037</v>
      </c>
      <c r="L4861">
        <v>0.42127659574468074</v>
      </c>
      <c r="M4861">
        <v>0.2</v>
      </c>
      <c r="N4861" t="s">
        <v>34</v>
      </c>
      <c r="O4861" s="53" t="s">
        <v>34</v>
      </c>
      <c r="P4861" s="54" t="str">
        <f>'Sheet1 (2)'!O1186</f>
        <v>A</v>
      </c>
      <c r="Q4861" s="31" t="str">
        <f>IF(U4861="same",N4861,IF(O4861=N4861,P4861,O4861))</f>
        <v>A</v>
      </c>
      <c r="R4861">
        <f>VLOOKUP(IF(V4861="same",N4861,IF(O4861=N4861,P4861,O4861)),$AA$2:$AL$8,9,FALSE)</f>
        <v>0.15</v>
      </c>
      <c r="S4861" s="11">
        <f>(L4861-M4861)/L4861</f>
        <v>0.52525252525252508</v>
      </c>
      <c r="T4861" s="13">
        <f t="shared" si="75"/>
        <v>0.15</v>
      </c>
      <c r="U4861">
        <f>IFERROR(T4861*I4861,0)</f>
        <v>1.4849999999999995E-2</v>
      </c>
      <c r="V4861" t="str">
        <f>IF(AND(N4861=O4861,P4861=N4861),"same",IF(NOT(OR(O4861=N4861,P4861=N4861)),"conflict","change"))</f>
        <v>same</v>
      </c>
      <c r="W4861" s="55">
        <f>U4861-G4861</f>
        <v>-3.4649999999999993E-2</v>
      </c>
    </row>
    <row r="4862" spans="1:23" ht="21" hidden="1" outlineLevel="2" collapsed="1" x14ac:dyDescent="0.4">
      <c r="A4862" t="s">
        <v>6574</v>
      </c>
      <c r="B4862" t="s">
        <v>6571</v>
      </c>
      <c r="C4862" t="s">
        <v>6572</v>
      </c>
      <c r="D4862" s="34">
        <v>375</v>
      </c>
      <c r="E4862" s="34">
        <v>169</v>
      </c>
      <c r="F4862" s="33">
        <v>0</v>
      </c>
      <c r="G4862" s="33">
        <v>0</v>
      </c>
      <c r="H4862">
        <v>45.06666666666667</v>
      </c>
      <c r="I4862" s="33">
        <v>0</v>
      </c>
      <c r="J4862" s="35" t="e">
        <f>G4862/I4862</f>
        <v>#DIV/0!</v>
      </c>
      <c r="K4862">
        <v>0</v>
      </c>
      <c r="L4862">
        <v>0</v>
      </c>
      <c r="M4862">
        <v>0.01</v>
      </c>
      <c r="N4862" t="s">
        <v>37</v>
      </c>
      <c r="O4862" s="53" t="s">
        <v>37</v>
      </c>
      <c r="P4862" s="54" t="str">
        <f>'Sheet1 (2)'!O2090</f>
        <v>B</v>
      </c>
      <c r="Q4862" s="31" t="str">
        <f>IF(U4862="same",N4862,IF(O4862=N4862,P4862,O4862))</f>
        <v>B</v>
      </c>
      <c r="R4862">
        <f>VLOOKUP(IF(V4862="same",N4862,IF(O4862=N4862,P4862,O4862)),$AA$2:$AL$8,9,FALSE)</f>
        <v>0.25</v>
      </c>
      <c r="S4862" s="11" t="e">
        <f>(L4862-M4862)/L4862</f>
        <v>#DIV/0!</v>
      </c>
      <c r="T4862" s="13" t="e">
        <f t="shared" si="75"/>
        <v>#DIV/0!</v>
      </c>
      <c r="U4862">
        <f>IFERROR(T4862*I4862,0)</f>
        <v>0</v>
      </c>
      <c r="V4862" t="str">
        <f>IF(AND(N4862=O4862,P4862=N4862),"same",IF(NOT(OR(O4862=N4862,P4862=N4862)),"conflict","change"))</f>
        <v>same</v>
      </c>
      <c r="W4862" s="55">
        <f>U4862-G4862</f>
        <v>0</v>
      </c>
    </row>
    <row r="4863" spans="1:23" ht="21" hidden="1" outlineLevel="2" x14ac:dyDescent="0.4">
      <c r="A4863" t="s">
        <v>6575</v>
      </c>
      <c r="B4863" t="s">
        <v>6571</v>
      </c>
      <c r="C4863" t="s">
        <v>6572</v>
      </c>
      <c r="D4863" s="34">
        <v>2262</v>
      </c>
      <c r="E4863" s="34">
        <v>785</v>
      </c>
      <c r="F4863" s="33">
        <v>6.1199999999999997E-2</v>
      </c>
      <c r="G4863" s="33">
        <v>1.9800000000000002E-2</v>
      </c>
      <c r="H4863">
        <v>34.703801945181254</v>
      </c>
      <c r="I4863" s="33">
        <v>8.1000000000000003E-2</v>
      </c>
      <c r="J4863" s="35">
        <f>G4863/I4863</f>
        <v>0.24444444444444446</v>
      </c>
      <c r="K4863">
        <v>7.7961783439490437E-2</v>
      </c>
      <c r="L4863">
        <v>0.10318471337579618</v>
      </c>
      <c r="M4863">
        <v>0.01</v>
      </c>
      <c r="N4863" t="s">
        <v>37</v>
      </c>
      <c r="O4863" s="53" t="s">
        <v>37</v>
      </c>
      <c r="P4863" s="54" t="str">
        <f>'Sheet1 (2)'!O4385</f>
        <v>B</v>
      </c>
      <c r="Q4863" s="31" t="str">
        <f>IF(U4863="same",N4863,IF(O4863=N4863,P4863,O4863))</f>
        <v>B</v>
      </c>
      <c r="R4863">
        <f>VLOOKUP(IF(V4863="same",N4863,IF(O4863=N4863,P4863,O4863)),$AA$2:$AL$8,9,FALSE)</f>
        <v>0.25</v>
      </c>
      <c r="S4863" s="11">
        <f>(L4863-M4863)/L4863</f>
        <v>0.90308641975308646</v>
      </c>
      <c r="T4863" s="13">
        <f t="shared" si="75"/>
        <v>0.25</v>
      </c>
      <c r="U4863">
        <f>IFERROR(T4863*I4863,0)</f>
        <v>2.0250000000000001E-2</v>
      </c>
      <c r="V4863" t="str">
        <f>IF(AND(N4863=O4863,P4863=N4863),"same",IF(NOT(OR(O4863=N4863,P4863=N4863)),"conflict","change"))</f>
        <v>same</v>
      </c>
      <c r="W4863" s="55">
        <f>U4863-G4863</f>
        <v>4.4999999999999901E-4</v>
      </c>
    </row>
    <row r="4864" spans="1:23" ht="21" hidden="1" outlineLevel="2" x14ac:dyDescent="0.4">
      <c r="A4864" t="s">
        <v>6576</v>
      </c>
      <c r="B4864" t="s">
        <v>6571</v>
      </c>
      <c r="C4864" t="s">
        <v>6572</v>
      </c>
      <c r="D4864" s="34">
        <v>1014</v>
      </c>
      <c r="E4864" s="34">
        <v>270</v>
      </c>
      <c r="F4864" s="33">
        <v>6.7500000000000004E-2</v>
      </c>
      <c r="G4864" s="33">
        <v>6.7500000000000004E-2</v>
      </c>
      <c r="H4864">
        <v>26.627218934911241</v>
      </c>
      <c r="I4864" s="33">
        <v>0.13500000000000001</v>
      </c>
      <c r="J4864" s="35">
        <f>G4864/I4864</f>
        <v>0.5</v>
      </c>
      <c r="K4864">
        <v>0.25</v>
      </c>
      <c r="L4864">
        <v>0.5</v>
      </c>
      <c r="M4864">
        <v>0.2</v>
      </c>
      <c r="N4864" t="s">
        <v>34</v>
      </c>
      <c r="O4864" s="53" t="s">
        <v>34</v>
      </c>
      <c r="P4864" s="54" t="str">
        <f>'Sheet1 (2)'!O4625</f>
        <v>A</v>
      </c>
      <c r="Q4864" s="31" t="str">
        <f>IF(U4864="same",N4864,IF(O4864=N4864,P4864,O4864))</f>
        <v>A</v>
      </c>
      <c r="R4864">
        <f>VLOOKUP(IF(V4864="same",N4864,IF(O4864=N4864,P4864,O4864)),$AA$2:$AL$8,9,FALSE)</f>
        <v>0.15</v>
      </c>
      <c r="S4864" s="11">
        <f>(L4864-M4864)/L4864</f>
        <v>0.6</v>
      </c>
      <c r="T4864" s="13">
        <f t="shared" si="75"/>
        <v>0.15</v>
      </c>
      <c r="U4864">
        <f>IFERROR(T4864*I4864,0)</f>
        <v>2.0250000000000001E-2</v>
      </c>
      <c r="V4864" t="str">
        <f>IF(AND(N4864=O4864,P4864=N4864),"same",IF(NOT(OR(O4864=N4864,P4864=N4864)),"conflict","change"))</f>
        <v>same</v>
      </c>
      <c r="W4864" s="55">
        <f>U4864-G4864</f>
        <v>-4.725E-2</v>
      </c>
    </row>
    <row r="4865" spans="1:23" ht="21" outlineLevel="1" collapsed="1" x14ac:dyDescent="0.4">
      <c r="C4865" s="29" t="s">
        <v>6577</v>
      </c>
      <c r="D4865" s="34">
        <f>SUBTOTAL(9,D4860:D4864)</f>
        <v>5485</v>
      </c>
      <c r="E4865" s="34">
        <f>SUBTOTAL(9,E4860:E4864)</f>
        <v>1684</v>
      </c>
      <c r="F4865" s="33">
        <f>SUBTOTAL(9,F4860:F4864)</f>
        <v>0.1782</v>
      </c>
      <c r="G4865" s="33">
        <f>SUBTOTAL(9,G4860:G4864)</f>
        <v>0.13679999999999998</v>
      </c>
      <c r="I4865" s="33">
        <f>SUBTOTAL(9,I4860:I4864)</f>
        <v>0.315</v>
      </c>
      <c r="J4865" s="35"/>
      <c r="O4865" s="53"/>
      <c r="P4865" s="54"/>
      <c r="Q4865" s="31"/>
      <c r="T4865" s="13">
        <f t="shared" si="75"/>
        <v>0</v>
      </c>
      <c r="U4865">
        <f>SUBTOTAL(9,U4860:U4864)</f>
        <v>5.5349999999999996E-2</v>
      </c>
      <c r="W4865" s="55">
        <f>SUBTOTAL(9,W4860:W4864)</f>
        <v>-8.1449999999999995E-2</v>
      </c>
    </row>
    <row r="4866" spans="1:23" ht="21" hidden="1" outlineLevel="2" x14ac:dyDescent="0.4">
      <c r="A4866" t="s">
        <v>2281</v>
      </c>
      <c r="B4866" t="s">
        <v>2282</v>
      </c>
      <c r="C4866" s="37" t="s">
        <v>2283</v>
      </c>
      <c r="D4866" s="34">
        <v>3935252</v>
      </c>
      <c r="E4866" s="34">
        <v>215039</v>
      </c>
      <c r="F4866" s="33">
        <v>109.3109</v>
      </c>
      <c r="G4866" s="33">
        <v>46.568100000000001</v>
      </c>
      <c r="H4866">
        <v>5.4644276910347802</v>
      </c>
      <c r="I4866" s="33">
        <v>155.87900000000002</v>
      </c>
      <c r="J4866" s="35">
        <f>G4866/I4866</f>
        <v>0.29874518055671384</v>
      </c>
      <c r="K4866">
        <v>0.50833058189444713</v>
      </c>
      <c r="L4866">
        <v>0.72488711350034196</v>
      </c>
      <c r="M4866">
        <v>0.5</v>
      </c>
      <c r="N4866" t="s">
        <v>33</v>
      </c>
      <c r="O4866" s="53" t="s">
        <v>37</v>
      </c>
      <c r="P4866" s="54" t="str">
        <f>'Sheet1 (2)'!O426</f>
        <v>C</v>
      </c>
      <c r="Q4866" s="31" t="str">
        <f>IF(U4866="same",N4866,IF(O4866=N4866,P4866,O4866))</f>
        <v>B</v>
      </c>
      <c r="R4866">
        <f>VLOOKUP(IF(V4866="same",N4866,IF(O4866=N4866,P4866,O4866)),$AA$2:$AL$8,9,FALSE)</f>
        <v>0.25</v>
      </c>
      <c r="S4866" s="11">
        <f>(L4866-M4866)/L4866</f>
        <v>0.31023742774844609</v>
      </c>
      <c r="T4866" s="13">
        <f t="shared" si="75"/>
        <v>0.25</v>
      </c>
      <c r="U4866">
        <f>IFERROR(T4866*I4866,0)</f>
        <v>38.969750000000005</v>
      </c>
      <c r="V4866" t="str">
        <f>IF(AND(N4866=O4866,P4866=N4866),"same",IF(NOT(OR(O4866=N4866,P4866=N4866)),"conflict","change"))</f>
        <v>change</v>
      </c>
      <c r="W4866" s="55">
        <f>U4866-G4866</f>
        <v>-7.5983499999999964</v>
      </c>
    </row>
    <row r="4867" spans="1:23" ht="21" hidden="1" outlineLevel="2" x14ac:dyDescent="0.4">
      <c r="A4867" t="s">
        <v>2285</v>
      </c>
      <c r="B4867" t="s">
        <v>2282</v>
      </c>
      <c r="C4867" s="37" t="s">
        <v>2283</v>
      </c>
      <c r="D4867" s="34">
        <v>6309569</v>
      </c>
      <c r="E4867" s="34">
        <v>68538</v>
      </c>
      <c r="F4867" s="33">
        <v>68.537999999999982</v>
      </c>
      <c r="G4867" s="33">
        <v>9.661999999999999</v>
      </c>
      <c r="H4867">
        <v>1.0862548614651808</v>
      </c>
      <c r="I4867" s="33">
        <v>78.199999999999989</v>
      </c>
      <c r="J4867" s="35">
        <f>G4867/I4867</f>
        <v>0.12355498721227622</v>
      </c>
      <c r="K4867">
        <v>0.99999999999999978</v>
      </c>
      <c r="L4867">
        <v>1.1409728909510051</v>
      </c>
      <c r="M4867">
        <v>1</v>
      </c>
      <c r="N4867" t="s">
        <v>37</v>
      </c>
      <c r="O4867" s="53" t="s">
        <v>34</v>
      </c>
      <c r="P4867" s="54" t="str">
        <f>'Sheet1 (2)'!O938</f>
        <v>B</v>
      </c>
      <c r="Q4867" s="31" t="str">
        <f>IF(U4867="same",N4867,IF(O4867=N4867,P4867,O4867))</f>
        <v>A</v>
      </c>
      <c r="R4867">
        <f>VLOOKUP(IF(V4867="same",N4867,IF(O4867=N4867,P4867,O4867)),$AA$2:$AL$8,9,FALSE)</f>
        <v>0.15</v>
      </c>
      <c r="S4867" s="11">
        <f>(L4867-M4867)/L4867</f>
        <v>0.12355498721227605</v>
      </c>
      <c r="T4867" s="13">
        <f t="shared" ref="T4867:T4930" si="76">MIN(S4867,R4867)</f>
        <v>0.12355498721227605</v>
      </c>
      <c r="U4867">
        <f>IFERROR(T4867*I4867,0)</f>
        <v>9.6619999999999848</v>
      </c>
      <c r="V4867" t="str">
        <f>IF(AND(N4867=O4867,P4867=N4867),"same",IF(NOT(OR(O4867=N4867,P4867=N4867)),"conflict","change"))</f>
        <v>change</v>
      </c>
      <c r="W4867" s="55">
        <f>U4867-G4867</f>
        <v>-1.4210854715202004E-14</v>
      </c>
    </row>
    <row r="4868" spans="1:23" ht="21" hidden="1" outlineLevel="2" x14ac:dyDescent="0.4">
      <c r="A4868" t="s">
        <v>2286</v>
      </c>
      <c r="B4868" t="s">
        <v>2282</v>
      </c>
      <c r="C4868" s="37" t="s">
        <v>2283</v>
      </c>
      <c r="D4868" s="34">
        <v>1844832</v>
      </c>
      <c r="E4868" s="34">
        <v>28406</v>
      </c>
      <c r="F4868" s="33">
        <v>14.202999999999999</v>
      </c>
      <c r="G4868" s="33">
        <v>6.2170000000000005</v>
      </c>
      <c r="H4868">
        <v>1.5397608020676137</v>
      </c>
      <c r="I4868" s="33">
        <v>20.420000000000002</v>
      </c>
      <c r="J4868" s="35">
        <f>G4868/I4868</f>
        <v>0.30445641527913808</v>
      </c>
      <c r="K4868">
        <v>0.5</v>
      </c>
      <c r="L4868">
        <v>0.71886221220868829</v>
      </c>
      <c r="M4868">
        <v>0.5</v>
      </c>
      <c r="N4868" t="s">
        <v>33</v>
      </c>
      <c r="O4868" s="53" t="s">
        <v>37</v>
      </c>
      <c r="P4868" s="54" t="str">
        <f>'Sheet1 (2)'!O1167</f>
        <v>C</v>
      </c>
      <c r="Q4868" s="31" t="str">
        <f>IF(U4868="same",N4868,IF(O4868=N4868,P4868,O4868))</f>
        <v>B</v>
      </c>
      <c r="R4868">
        <f>VLOOKUP(IF(V4868="same",N4868,IF(O4868=N4868,P4868,O4868)),$AA$2:$AL$8,9,FALSE)</f>
        <v>0.25</v>
      </c>
      <c r="S4868" s="11">
        <f>(L4868-M4868)/L4868</f>
        <v>0.30445641527913808</v>
      </c>
      <c r="T4868" s="13">
        <f t="shared" si="76"/>
        <v>0.25</v>
      </c>
      <c r="U4868">
        <f>IFERROR(T4868*I4868,0)</f>
        <v>5.1050000000000004</v>
      </c>
      <c r="V4868" t="str">
        <f>IF(AND(N4868=O4868,P4868=N4868),"same",IF(NOT(OR(O4868=N4868,P4868=N4868)),"conflict","change"))</f>
        <v>change</v>
      </c>
      <c r="W4868" s="55">
        <f>U4868-G4868</f>
        <v>-1.1120000000000001</v>
      </c>
    </row>
    <row r="4869" spans="1:23" ht="21" hidden="1" outlineLevel="2" x14ac:dyDescent="0.4">
      <c r="A4869" t="s">
        <v>2287</v>
      </c>
      <c r="B4869" t="s">
        <v>2282</v>
      </c>
      <c r="C4869" s="37" t="s">
        <v>2283</v>
      </c>
      <c r="D4869" s="34">
        <v>5801867</v>
      </c>
      <c r="E4869" s="34">
        <v>304963</v>
      </c>
      <c r="F4869" s="33">
        <v>154.86769999999999</v>
      </c>
      <c r="G4869" s="33">
        <v>59.981500000000004</v>
      </c>
      <c r="H4869">
        <v>5.2562907767447964</v>
      </c>
      <c r="I4869" s="33">
        <v>214.8492</v>
      </c>
      <c r="J4869" s="35">
        <f>G4869/I4869</f>
        <v>0.27917953615838459</v>
      </c>
      <c r="K4869">
        <v>0.50782455576578134</v>
      </c>
      <c r="L4869">
        <v>0.70450907159229148</v>
      </c>
      <c r="M4869">
        <v>0.5</v>
      </c>
      <c r="N4869" t="s">
        <v>33</v>
      </c>
      <c r="O4869" s="53" t="s">
        <v>37</v>
      </c>
      <c r="P4869" s="54" t="str">
        <f>'Sheet1 (2)'!O1185</f>
        <v>C</v>
      </c>
      <c r="Q4869" s="31" t="str">
        <f>IF(U4869="same",N4869,IF(O4869=N4869,P4869,O4869))</f>
        <v>B</v>
      </c>
      <c r="R4869">
        <f>VLOOKUP(IF(V4869="same",N4869,IF(O4869=N4869,P4869,O4869)),$AA$2:$AL$8,9,FALSE)</f>
        <v>0.25</v>
      </c>
      <c r="S4869" s="11">
        <f>(L4869-M4869)/L4869</f>
        <v>0.29028593078307946</v>
      </c>
      <c r="T4869" s="13">
        <f t="shared" si="76"/>
        <v>0.25</v>
      </c>
      <c r="U4869">
        <f>IFERROR(T4869*I4869,0)</f>
        <v>53.712299999999999</v>
      </c>
      <c r="V4869" t="str">
        <f>IF(AND(N4869=O4869,P4869=N4869),"same",IF(NOT(OR(O4869=N4869,P4869=N4869)),"conflict","change"))</f>
        <v>change</v>
      </c>
      <c r="W4869" s="55">
        <f>U4869-G4869</f>
        <v>-6.269200000000005</v>
      </c>
    </row>
    <row r="4870" spans="1:23" ht="21" hidden="1" outlineLevel="2" x14ac:dyDescent="0.4">
      <c r="A4870" t="s">
        <v>2289</v>
      </c>
      <c r="B4870" t="s">
        <v>2282</v>
      </c>
      <c r="C4870" s="37" t="s">
        <v>2283</v>
      </c>
      <c r="D4870" s="34">
        <v>3365864</v>
      </c>
      <c r="E4870" s="34">
        <v>42955</v>
      </c>
      <c r="F4870" s="33">
        <v>23.1</v>
      </c>
      <c r="G4870" s="33">
        <v>15.4</v>
      </c>
      <c r="H4870">
        <v>1.2761953542983318</v>
      </c>
      <c r="I4870" s="33">
        <v>38.5</v>
      </c>
      <c r="J4870" s="35">
        <f>G4870/I4870</f>
        <v>0.4</v>
      </c>
      <c r="K4870">
        <v>0.53777208706786173</v>
      </c>
      <c r="L4870">
        <v>0.89628681177976954</v>
      </c>
      <c r="M4870">
        <v>0.5</v>
      </c>
      <c r="N4870" t="s">
        <v>33</v>
      </c>
      <c r="O4870" s="53" t="s">
        <v>37</v>
      </c>
      <c r="P4870" s="54" t="str">
        <f>'Sheet1 (2)'!O1772</f>
        <v>C</v>
      </c>
      <c r="Q4870" s="31" t="str">
        <f>IF(U4870="same",N4870,IF(O4870=N4870,P4870,O4870))</f>
        <v>B</v>
      </c>
      <c r="R4870">
        <f>VLOOKUP(IF(V4870="same",N4870,IF(O4870=N4870,P4870,O4870)),$AA$2:$AL$8,9,FALSE)</f>
        <v>0.25</v>
      </c>
      <c r="S4870" s="11">
        <f>(L4870-M4870)/L4870</f>
        <v>0.44214285714285717</v>
      </c>
      <c r="T4870" s="13">
        <f t="shared" si="76"/>
        <v>0.25</v>
      </c>
      <c r="U4870">
        <f>IFERROR(T4870*I4870,0)</f>
        <v>9.625</v>
      </c>
      <c r="V4870" t="str">
        <f>IF(AND(N4870=O4870,P4870=N4870),"same",IF(NOT(OR(O4870=N4870,P4870=N4870)),"conflict","change"))</f>
        <v>change</v>
      </c>
      <c r="W4870" s="55">
        <f>U4870-G4870</f>
        <v>-5.7750000000000004</v>
      </c>
    </row>
    <row r="4871" spans="1:23" ht="21" hidden="1" outlineLevel="2" x14ac:dyDescent="0.4">
      <c r="A4871" t="s">
        <v>2292</v>
      </c>
      <c r="B4871" t="s">
        <v>2282</v>
      </c>
      <c r="C4871" s="37" t="s">
        <v>2283</v>
      </c>
      <c r="D4871" s="34">
        <v>2416465</v>
      </c>
      <c r="E4871" s="34">
        <v>118252</v>
      </c>
      <c r="F4871" s="33">
        <v>60.5002</v>
      </c>
      <c r="G4871" s="33">
        <v>22.070599999999999</v>
      </c>
      <c r="H4871">
        <v>4.8935945689260967</v>
      </c>
      <c r="I4871" s="33">
        <v>82.570799999999991</v>
      </c>
      <c r="J4871" s="35">
        <f>G4871/I4871</f>
        <v>0.26729303821689993</v>
      </c>
      <c r="K4871">
        <v>0.51162094510029421</v>
      </c>
      <c r="L4871">
        <v>0.6982613401887493</v>
      </c>
      <c r="M4871">
        <v>0.5</v>
      </c>
      <c r="N4871" t="s">
        <v>33</v>
      </c>
      <c r="O4871" s="53" t="s">
        <v>37</v>
      </c>
      <c r="P4871" s="54" t="str">
        <f>'Sheet1 (2)'!O3763</f>
        <v>C</v>
      </c>
      <c r="Q4871" s="31" t="str">
        <f>IF(U4871="same",N4871,IF(O4871=N4871,P4871,O4871))</f>
        <v>B</v>
      </c>
      <c r="R4871">
        <f>VLOOKUP(IF(V4871="same",N4871,IF(O4871=N4871,P4871,O4871)),$AA$2:$AL$8,9,FALSE)</f>
        <v>0.25</v>
      </c>
      <c r="S4871" s="11">
        <f>(L4871-M4871)/L4871</f>
        <v>0.28393572546226981</v>
      </c>
      <c r="T4871" s="13">
        <f t="shared" si="76"/>
        <v>0.25</v>
      </c>
      <c r="U4871">
        <f>IFERROR(T4871*I4871,0)</f>
        <v>20.642699999999998</v>
      </c>
      <c r="V4871" t="str">
        <f>IF(AND(N4871=O4871,P4871=N4871),"same",IF(NOT(OR(O4871=N4871,P4871=N4871)),"conflict","change"))</f>
        <v>change</v>
      </c>
      <c r="W4871" s="55">
        <f>U4871-G4871</f>
        <v>-1.4279000000000011</v>
      </c>
    </row>
    <row r="4872" spans="1:23" ht="21" hidden="1" outlineLevel="2" x14ac:dyDescent="0.4">
      <c r="A4872" t="s">
        <v>2293</v>
      </c>
      <c r="B4872" t="s">
        <v>2282</v>
      </c>
      <c r="C4872" s="37" t="s">
        <v>2283</v>
      </c>
      <c r="D4872" s="34">
        <v>1535088</v>
      </c>
      <c r="E4872" s="34">
        <v>27412</v>
      </c>
      <c r="F4872" s="33">
        <v>14.182500000000003</v>
      </c>
      <c r="G4872" s="33">
        <v>8.4075000000000006</v>
      </c>
      <c r="H4872">
        <v>1.7856956734727911</v>
      </c>
      <c r="I4872" s="33">
        <v>22.590000000000003</v>
      </c>
      <c r="J4872" s="35">
        <f>G4872/I4872</f>
        <v>0.3721779548472775</v>
      </c>
      <c r="K4872">
        <v>0.51738289800087567</v>
      </c>
      <c r="L4872">
        <v>0.82409163869838042</v>
      </c>
      <c r="M4872">
        <v>0.5</v>
      </c>
      <c r="N4872" t="s">
        <v>33</v>
      </c>
      <c r="O4872" s="53" t="s">
        <v>34</v>
      </c>
      <c r="P4872" s="54" t="str">
        <f>'Sheet1 (2)'!O3797</f>
        <v>C</v>
      </c>
      <c r="Q4872" s="31" t="str">
        <f>IF(U4872="same",N4872,IF(O4872=N4872,P4872,O4872))</f>
        <v>A</v>
      </c>
      <c r="R4872">
        <f>VLOOKUP(IF(V4872="same",N4872,IF(O4872=N4872,P4872,O4872)),$AA$2:$AL$8,9,FALSE)</f>
        <v>0.15</v>
      </c>
      <c r="S4872" s="11">
        <f>(L4872-M4872)/L4872</f>
        <v>0.39327135900841093</v>
      </c>
      <c r="T4872" s="13">
        <f t="shared" si="76"/>
        <v>0.15</v>
      </c>
      <c r="U4872">
        <f>IFERROR(T4872*I4872,0)</f>
        <v>3.3885000000000005</v>
      </c>
      <c r="V4872" t="str">
        <f>IF(AND(N4872=O4872,P4872=N4872),"same",IF(NOT(OR(O4872=N4872,P4872=N4872)),"conflict","change"))</f>
        <v>change</v>
      </c>
      <c r="W4872" s="55">
        <f>U4872-G4872</f>
        <v>-5.0190000000000001</v>
      </c>
    </row>
    <row r="4873" spans="1:23" ht="21" hidden="1" outlineLevel="2" x14ac:dyDescent="0.4">
      <c r="A4873" t="s">
        <v>2294</v>
      </c>
      <c r="B4873" t="s">
        <v>2282</v>
      </c>
      <c r="C4873" s="37" t="s">
        <v>2283</v>
      </c>
      <c r="D4873" s="34">
        <v>3476521</v>
      </c>
      <c r="E4873" s="34">
        <v>40078</v>
      </c>
      <c r="F4873" s="33">
        <v>40.222299999999997</v>
      </c>
      <c r="G4873" s="33">
        <v>8.047699999999999</v>
      </c>
      <c r="H4873">
        <v>1.152819154551346</v>
      </c>
      <c r="I4873" s="33">
        <v>48.269999999999996</v>
      </c>
      <c r="J4873" s="35">
        <f>G4873/I4873</f>
        <v>0.16672260203024653</v>
      </c>
      <c r="K4873">
        <v>1.0036004790658215</v>
      </c>
      <c r="L4873">
        <v>1.2044014172363888</v>
      </c>
      <c r="M4873">
        <v>1</v>
      </c>
      <c r="N4873" t="s">
        <v>37</v>
      </c>
      <c r="O4873" s="53" t="s">
        <v>34</v>
      </c>
      <c r="P4873" s="54" t="str">
        <f>'Sheet1 (2)'!O5071</f>
        <v>B</v>
      </c>
      <c r="Q4873" s="31" t="str">
        <f>IF(U4873="same",N4873,IF(O4873=N4873,P4873,O4873))</f>
        <v>A</v>
      </c>
      <c r="R4873">
        <f>VLOOKUP(IF(V4873="same",N4873,IF(O4873=N4873,P4873,O4873)),$AA$2:$AL$8,9,FALSE)</f>
        <v>0.15</v>
      </c>
      <c r="S4873" s="11">
        <f>(L4873-M4873)/L4873</f>
        <v>0.16971203646157018</v>
      </c>
      <c r="T4873" s="13">
        <f t="shared" si="76"/>
        <v>0.15</v>
      </c>
      <c r="U4873">
        <f>IFERROR(T4873*I4873,0)</f>
        <v>7.240499999999999</v>
      </c>
      <c r="V4873" t="str">
        <f>IF(AND(N4873=O4873,P4873=N4873),"same",IF(NOT(OR(O4873=N4873,P4873=N4873)),"conflict","change"))</f>
        <v>change</v>
      </c>
      <c r="W4873" s="55">
        <f>U4873-G4873</f>
        <v>-0.80719999999999992</v>
      </c>
    </row>
    <row r="4874" spans="1:23" ht="21" hidden="1" outlineLevel="2" x14ac:dyDescent="0.4">
      <c r="A4874" t="s">
        <v>2284</v>
      </c>
      <c r="B4874" t="s">
        <v>2282</v>
      </c>
      <c r="C4874" s="37" t="s">
        <v>2283</v>
      </c>
      <c r="D4874" s="34">
        <v>4671272</v>
      </c>
      <c r="E4874" s="34">
        <v>590460</v>
      </c>
      <c r="F4874" s="33">
        <v>468.19910000000004</v>
      </c>
      <c r="G4874" s="33">
        <v>198.57500000000002</v>
      </c>
      <c r="H4874">
        <v>12.640240174410739</v>
      </c>
      <c r="I4874" s="33">
        <v>666.77410000000009</v>
      </c>
      <c r="J4874" s="35">
        <f>G4874/I4874</f>
        <v>0.29781450719216596</v>
      </c>
      <c r="K4874">
        <v>0.79293957253666636</v>
      </c>
      <c r="L4874">
        <v>1.1292451647867765</v>
      </c>
      <c r="M4874">
        <v>0.75</v>
      </c>
      <c r="N4874" t="s">
        <v>33</v>
      </c>
      <c r="O4874" s="53" t="s">
        <v>33</v>
      </c>
      <c r="P4874" s="54" t="str">
        <f>'Sheet1 (2)'!O881</f>
        <v>C</v>
      </c>
      <c r="Q4874" s="31" t="str">
        <f>IF(U4874="same",N4874,IF(O4874=N4874,P4874,O4874))</f>
        <v>C</v>
      </c>
      <c r="R4874">
        <f>VLOOKUP(IF(V4874="same",N4874,IF(O4874=N4874,P4874,O4874)),$AA$2:$AL$8,9,FALSE)</f>
        <v>0.4</v>
      </c>
      <c r="S4874" s="11">
        <f>(L4874-M4874)/L4874</f>
        <v>0.33583952945982759</v>
      </c>
      <c r="T4874" s="13">
        <f t="shared" si="76"/>
        <v>0.33583952945982759</v>
      </c>
      <c r="U4874">
        <f>IFERROR(T4874*I4874,0)</f>
        <v>223.92910000000006</v>
      </c>
      <c r="V4874" t="str">
        <f>IF(AND(N4874=O4874,P4874=N4874),"same",IF(NOT(OR(O4874=N4874,P4874=N4874)),"conflict","change"))</f>
        <v>same</v>
      </c>
      <c r="W4874" s="55">
        <f>U4874-G4874</f>
        <v>25.354100000000045</v>
      </c>
    </row>
    <row r="4875" spans="1:23" ht="21" hidden="1" outlineLevel="2" x14ac:dyDescent="0.4">
      <c r="A4875" t="s">
        <v>2288</v>
      </c>
      <c r="B4875" t="s">
        <v>2282</v>
      </c>
      <c r="C4875" s="37" t="s">
        <v>2283</v>
      </c>
      <c r="D4875" s="34">
        <v>6115604</v>
      </c>
      <c r="E4875" s="34">
        <v>94035</v>
      </c>
      <c r="F4875" s="33">
        <v>94.034999999999982</v>
      </c>
      <c r="G4875" s="33">
        <v>16.495000000000001</v>
      </c>
      <c r="H4875">
        <v>1.5376240842278213</v>
      </c>
      <c r="I4875" s="33">
        <v>110.52999999999999</v>
      </c>
      <c r="J4875" s="35">
        <f>G4875/I4875</f>
        <v>0.14923550167375377</v>
      </c>
      <c r="K4875">
        <v>0.99999999999999989</v>
      </c>
      <c r="L4875">
        <v>1.1754134099005689</v>
      </c>
      <c r="M4875">
        <v>1</v>
      </c>
      <c r="N4875" t="s">
        <v>37</v>
      </c>
      <c r="O4875" s="53" t="s">
        <v>37</v>
      </c>
      <c r="P4875" s="54" t="str">
        <f>'Sheet1 (2)'!O1508</f>
        <v>B</v>
      </c>
      <c r="Q4875" s="31" t="str">
        <f>IF(U4875="same",N4875,IF(O4875=N4875,P4875,O4875))</f>
        <v>B</v>
      </c>
      <c r="R4875">
        <f>VLOOKUP(IF(V4875="same",N4875,IF(O4875=N4875,P4875,O4875)),$AA$2:$AL$8,9,FALSE)</f>
        <v>0.25</v>
      </c>
      <c r="S4875" s="11">
        <f>(L4875-M4875)/L4875</f>
        <v>0.14923550167375368</v>
      </c>
      <c r="T4875" s="13">
        <f t="shared" si="76"/>
        <v>0.14923550167375368</v>
      </c>
      <c r="U4875">
        <f>IFERROR(T4875*I4875,0)</f>
        <v>16.494999999999994</v>
      </c>
      <c r="V4875" t="str">
        <f>IF(AND(N4875=O4875,P4875=N4875),"same",IF(NOT(OR(O4875=N4875,P4875=N4875)),"conflict","change"))</f>
        <v>same</v>
      </c>
      <c r="W4875" s="55">
        <f>U4875-G4875</f>
        <v>0</v>
      </c>
    </row>
    <row r="4876" spans="1:23" ht="21" hidden="1" outlineLevel="2" x14ac:dyDescent="0.4">
      <c r="A4876" t="s">
        <v>2290</v>
      </c>
      <c r="B4876" t="s">
        <v>2282</v>
      </c>
      <c r="C4876" s="37" t="s">
        <v>2283</v>
      </c>
      <c r="D4876" s="34">
        <v>2351581</v>
      </c>
      <c r="E4876" s="34">
        <v>292530</v>
      </c>
      <c r="F4876" s="33">
        <v>226.70310000000001</v>
      </c>
      <c r="G4876" s="33">
        <v>146.84249999999997</v>
      </c>
      <c r="H4876">
        <v>12.439716088878079</v>
      </c>
      <c r="I4876" s="33">
        <v>373.54559999999998</v>
      </c>
      <c r="J4876" s="35">
        <f>G4876/I4876</f>
        <v>0.39310461694636473</v>
      </c>
      <c r="K4876">
        <v>0.77497384883601683</v>
      </c>
      <c r="L4876">
        <v>1.2769480053327864</v>
      </c>
      <c r="M4876">
        <v>0.75</v>
      </c>
      <c r="N4876" t="s">
        <v>33</v>
      </c>
      <c r="O4876" s="53" t="s">
        <v>33</v>
      </c>
      <c r="P4876" s="54" t="str">
        <f>'Sheet1 (2)'!O2449</f>
        <v>C</v>
      </c>
      <c r="Q4876" s="31" t="str">
        <f>IF(U4876="same",N4876,IF(O4876=N4876,P4876,O4876))</f>
        <v>C</v>
      </c>
      <c r="R4876">
        <f>VLOOKUP(IF(V4876="same",N4876,IF(O4876=N4876,P4876,O4876)),$AA$2:$AL$8,9,FALSE)</f>
        <v>0.4</v>
      </c>
      <c r="S4876" s="11">
        <f>(L4876-M4876)/L4876</f>
        <v>0.41266206856672921</v>
      </c>
      <c r="T4876" s="13">
        <f t="shared" si="76"/>
        <v>0.4</v>
      </c>
      <c r="U4876">
        <f>IFERROR(T4876*I4876,0)</f>
        <v>149.41824</v>
      </c>
      <c r="V4876" t="str">
        <f>IF(AND(N4876=O4876,P4876=N4876),"same",IF(NOT(OR(O4876=N4876,P4876=N4876)),"conflict","change"))</f>
        <v>same</v>
      </c>
      <c r="W4876" s="55">
        <f>U4876-G4876</f>
        <v>2.5757400000000246</v>
      </c>
    </row>
    <row r="4877" spans="1:23" ht="21" hidden="1" outlineLevel="2" x14ac:dyDescent="0.4">
      <c r="A4877" t="s">
        <v>2291</v>
      </c>
      <c r="B4877" t="s">
        <v>2282</v>
      </c>
      <c r="C4877" s="37" t="s">
        <v>2283</v>
      </c>
      <c r="D4877" s="34">
        <v>1999823</v>
      </c>
      <c r="E4877" s="34">
        <v>286030</v>
      </c>
      <c r="F4877" s="33">
        <v>214.52330000000001</v>
      </c>
      <c r="G4877" s="33">
        <v>70.660200000000003</v>
      </c>
      <c r="H4877">
        <v>14.302765794772837</v>
      </c>
      <c r="I4877" s="33">
        <v>285.18349999999998</v>
      </c>
      <c r="J4877" s="35">
        <f>G4877/I4877</f>
        <v>0.24777099656887586</v>
      </c>
      <c r="K4877">
        <v>0.75000279690941518</v>
      </c>
      <c r="L4877">
        <v>0.99704052022515122</v>
      </c>
      <c r="M4877">
        <v>0.75</v>
      </c>
      <c r="N4877" t="s">
        <v>33</v>
      </c>
      <c r="O4877" s="53" t="s">
        <v>33</v>
      </c>
      <c r="P4877" s="54" t="str">
        <f>'Sheet1 (2)'!O3166</f>
        <v>C</v>
      </c>
      <c r="Q4877" s="31" t="str">
        <f>IF(U4877="same",N4877,IF(O4877=N4877,P4877,O4877))</f>
        <v>C</v>
      </c>
      <c r="R4877">
        <f>VLOOKUP(IF(V4877="same",N4877,IF(O4877=N4877,P4877,O4877)),$AA$2:$AL$8,9,FALSE)</f>
        <v>0.4</v>
      </c>
      <c r="S4877" s="11">
        <f>(L4877-M4877)/L4877</f>
        <v>0.24777380178025729</v>
      </c>
      <c r="T4877" s="13">
        <f t="shared" si="76"/>
        <v>0.24777380178025729</v>
      </c>
      <c r="U4877">
        <f>IFERROR(T4877*I4877,0)</f>
        <v>70.661000000000001</v>
      </c>
      <c r="V4877" t="str">
        <f>IF(AND(N4877=O4877,P4877=N4877),"same",IF(NOT(OR(O4877=N4877,P4877=N4877)),"conflict","change"))</f>
        <v>same</v>
      </c>
      <c r="W4877" s="55">
        <f>U4877-G4877</f>
        <v>7.9999999999813554E-4</v>
      </c>
    </row>
    <row r="4878" spans="1:23" ht="21" outlineLevel="1" collapsed="1" x14ac:dyDescent="0.4">
      <c r="C4878" s="36" t="s">
        <v>2295</v>
      </c>
      <c r="D4878" s="34">
        <f>SUBTOTAL(9,D4866:D4877)</f>
        <v>43823738</v>
      </c>
      <c r="E4878" s="34">
        <f>SUBTOTAL(9,E4866:E4877)</f>
        <v>2108698</v>
      </c>
      <c r="F4878" s="33">
        <f>SUBTOTAL(9,F4866:F4877)</f>
        <v>1488.3851000000002</v>
      </c>
      <c r="G4878" s="33">
        <f>SUBTOTAL(9,G4866:G4877)</f>
        <v>608.9271</v>
      </c>
      <c r="I4878" s="33">
        <f>SUBTOTAL(9,I4866:I4877)</f>
        <v>2097.3121999999998</v>
      </c>
      <c r="J4878" s="35"/>
      <c r="O4878" s="53"/>
      <c r="P4878" s="54"/>
      <c r="Q4878" s="31"/>
      <c r="T4878" s="13">
        <f t="shared" si="76"/>
        <v>0</v>
      </c>
      <c r="U4878">
        <f>SUBTOTAL(9,U4866:U4877)</f>
        <v>608.84908999999993</v>
      </c>
      <c r="W4878" s="55">
        <f>SUBTOTAL(9,W4866:W4877)</f>
        <v>-7.8009999999949287E-2</v>
      </c>
    </row>
    <row r="4879" spans="1:23" ht="21" hidden="1" outlineLevel="2" collapsed="1" x14ac:dyDescent="0.4">
      <c r="A4879" s="18" t="s">
        <v>6563</v>
      </c>
      <c r="B4879" t="s">
        <v>6564</v>
      </c>
      <c r="C4879" t="s">
        <v>6565</v>
      </c>
      <c r="D4879" s="34">
        <v>776</v>
      </c>
      <c r="E4879" s="34">
        <v>174</v>
      </c>
      <c r="F4879" s="33">
        <v>6.4799999999999996E-2</v>
      </c>
      <c r="G4879" s="33">
        <v>2.1199999999999997E-2</v>
      </c>
      <c r="H4879">
        <v>22.422680412371133</v>
      </c>
      <c r="I4879" s="33">
        <v>8.5999999999999993E-2</v>
      </c>
      <c r="J4879" s="35">
        <f>G4879/I4879</f>
        <v>0.24651162790697673</v>
      </c>
      <c r="K4879">
        <v>0.37241379310344824</v>
      </c>
      <c r="L4879">
        <v>0.4942528735632184</v>
      </c>
      <c r="M4879">
        <v>0.3</v>
      </c>
      <c r="N4879" t="s">
        <v>34</v>
      </c>
      <c r="O4879" s="53" t="s">
        <v>34</v>
      </c>
      <c r="P4879" s="54" t="str">
        <f>'Sheet1 (2)'!O2397</f>
        <v>A</v>
      </c>
      <c r="Q4879" s="31" t="str">
        <f>IF(U4879="same",N4879,IF(O4879=N4879,P4879,O4879))</f>
        <v>A</v>
      </c>
      <c r="R4879">
        <f>VLOOKUP(IF(V4879="same",N4879,IF(O4879=N4879,P4879,O4879)),$AA$2:$AL$8,9,FALSE)</f>
        <v>0.15</v>
      </c>
      <c r="S4879" s="11">
        <f>(L4879-M4879)/L4879</f>
        <v>0.39302325581395353</v>
      </c>
      <c r="T4879" s="13">
        <f t="shared" si="76"/>
        <v>0.15</v>
      </c>
      <c r="U4879">
        <f>IFERROR(T4879*I4879,0)</f>
        <v>1.2899999999999998E-2</v>
      </c>
      <c r="V4879" t="str">
        <f>IF(AND(N4879=O4879,P4879=N4879),"same",IF(NOT(OR(O4879=N4879,P4879=N4879)),"conflict","change"))</f>
        <v>same</v>
      </c>
      <c r="W4879" s="55">
        <f>U4879-G4879</f>
        <v>-8.2999999999999984E-3</v>
      </c>
    </row>
    <row r="4880" spans="1:23" ht="21" hidden="1" outlineLevel="2" x14ac:dyDescent="0.4">
      <c r="A4880" t="s">
        <v>6566</v>
      </c>
      <c r="B4880" t="s">
        <v>6564</v>
      </c>
      <c r="C4880" t="s">
        <v>6565</v>
      </c>
      <c r="D4880" s="34">
        <v>1399</v>
      </c>
      <c r="E4880" s="34">
        <v>347</v>
      </c>
      <c r="F4880" s="33">
        <v>9.0299999999999991E-2</v>
      </c>
      <c r="G4880" s="33">
        <v>9.0299999999999991E-2</v>
      </c>
      <c r="H4880">
        <v>24.803431022158684</v>
      </c>
      <c r="I4880" s="33">
        <v>0.18059999999999998</v>
      </c>
      <c r="J4880" s="35">
        <f>G4880/I4880</f>
        <v>0.5</v>
      </c>
      <c r="K4880">
        <v>0.26023054755043229</v>
      </c>
      <c r="L4880">
        <v>0.52046109510086458</v>
      </c>
      <c r="M4880">
        <v>0.3</v>
      </c>
      <c r="N4880" t="s">
        <v>34</v>
      </c>
      <c r="O4880" s="53" t="s">
        <v>34</v>
      </c>
      <c r="P4880" s="54" t="str">
        <f>'Sheet1 (2)'!O3118</f>
        <v>A</v>
      </c>
      <c r="Q4880" s="31" t="str">
        <f>IF(U4880="same",N4880,IF(O4880=N4880,P4880,O4880))</f>
        <v>A</v>
      </c>
      <c r="R4880">
        <f>VLOOKUP(IF(V4880="same",N4880,IF(O4880=N4880,P4880,O4880)),$AA$2:$AL$8,9,FALSE)</f>
        <v>0.15</v>
      </c>
      <c r="S4880" s="11">
        <f>(L4880-M4880)/L4880</f>
        <v>0.42358803986710969</v>
      </c>
      <c r="T4880" s="13">
        <f t="shared" si="76"/>
        <v>0.15</v>
      </c>
      <c r="U4880">
        <f>IFERROR(T4880*I4880,0)</f>
        <v>2.7089999999999996E-2</v>
      </c>
      <c r="V4880" t="str">
        <f>IF(AND(N4880=O4880,P4880=N4880),"same",IF(NOT(OR(O4880=N4880,P4880=N4880)),"conflict","change"))</f>
        <v>same</v>
      </c>
      <c r="W4880" s="55">
        <f>U4880-G4880</f>
        <v>-6.3209999999999988E-2</v>
      </c>
    </row>
    <row r="4881" spans="1:23" ht="21" hidden="1" outlineLevel="2" x14ac:dyDescent="0.4">
      <c r="A4881" t="s">
        <v>6567</v>
      </c>
      <c r="B4881" t="s">
        <v>6564</v>
      </c>
      <c r="C4881" t="s">
        <v>6565</v>
      </c>
      <c r="D4881" s="34">
        <v>289</v>
      </c>
      <c r="E4881" s="34">
        <v>78</v>
      </c>
      <c r="F4881" s="33">
        <v>3.2399999999999998E-2</v>
      </c>
      <c r="G4881" s="33">
        <v>1.0599999999999998E-2</v>
      </c>
      <c r="H4881">
        <v>26.989619377162629</v>
      </c>
      <c r="I4881" s="33">
        <v>4.2999999999999997E-2</v>
      </c>
      <c r="J4881" s="35">
        <f>G4881/I4881</f>
        <v>0.24651162790697673</v>
      </c>
      <c r="K4881">
        <v>0.41538461538461535</v>
      </c>
      <c r="L4881">
        <v>0.55128205128205132</v>
      </c>
      <c r="M4881">
        <v>0.3</v>
      </c>
      <c r="N4881" t="s">
        <v>34</v>
      </c>
      <c r="O4881" s="53" t="s">
        <v>34</v>
      </c>
      <c r="P4881" s="54" t="str">
        <f>'Sheet1 (2)'!O3843</f>
        <v>A</v>
      </c>
      <c r="Q4881" s="31" t="str">
        <f>IF(U4881="same",N4881,IF(O4881=N4881,P4881,O4881))</f>
        <v>A</v>
      </c>
      <c r="R4881">
        <f>VLOOKUP(IF(V4881="same",N4881,IF(O4881=N4881,P4881,O4881)),$AA$2:$AL$8,9,FALSE)</f>
        <v>0.15</v>
      </c>
      <c r="S4881" s="11">
        <f>(L4881-M4881)/L4881</f>
        <v>0.45581395348837217</v>
      </c>
      <c r="T4881" s="13">
        <f t="shared" si="76"/>
        <v>0.15</v>
      </c>
      <c r="U4881">
        <f>IFERROR(T4881*I4881,0)</f>
        <v>6.4499999999999991E-3</v>
      </c>
      <c r="V4881" t="str">
        <f>IF(AND(N4881=O4881,P4881=N4881),"same",IF(NOT(OR(O4881=N4881,P4881=N4881)),"conflict","change"))</f>
        <v>same</v>
      </c>
      <c r="W4881" s="55">
        <f>U4881-G4881</f>
        <v>-4.1499999999999992E-3</v>
      </c>
    </row>
    <row r="4882" spans="1:23" ht="21" hidden="1" outlineLevel="2" x14ac:dyDescent="0.4">
      <c r="A4882" t="s">
        <v>6568</v>
      </c>
      <c r="B4882" t="s">
        <v>6564</v>
      </c>
      <c r="C4882" t="s">
        <v>6565</v>
      </c>
      <c r="D4882" s="34">
        <v>28</v>
      </c>
      <c r="E4882" s="34">
        <v>14</v>
      </c>
      <c r="F4882" s="33">
        <v>6.4999999999999997E-3</v>
      </c>
      <c r="G4882" s="33">
        <v>2.0999999999999999E-3</v>
      </c>
      <c r="H4882">
        <v>50</v>
      </c>
      <c r="I4882" s="33">
        <v>8.6E-3</v>
      </c>
      <c r="J4882" s="35">
        <f>G4882/I4882</f>
        <v>0.2441860465116279</v>
      </c>
      <c r="K4882">
        <v>0.4642857142857143</v>
      </c>
      <c r="L4882">
        <v>0.61428571428571421</v>
      </c>
      <c r="M4882">
        <v>0.25</v>
      </c>
      <c r="N4882" t="s">
        <v>34</v>
      </c>
      <c r="O4882" s="53" t="s">
        <v>34</v>
      </c>
      <c r="P4882" s="54" t="str">
        <f>'Sheet1 (2)'!O4592</f>
        <v>A</v>
      </c>
      <c r="Q4882" s="31" t="str">
        <f>IF(U4882="same",N4882,IF(O4882=N4882,P4882,O4882))</f>
        <v>A</v>
      </c>
      <c r="R4882">
        <f>VLOOKUP(IF(V4882="same",N4882,IF(O4882=N4882,P4882,O4882)),$AA$2:$AL$8,9,FALSE)</f>
        <v>0.15</v>
      </c>
      <c r="S4882" s="11">
        <f>(L4882-M4882)/L4882</f>
        <v>0.59302325581395343</v>
      </c>
      <c r="T4882" s="13">
        <f t="shared" si="76"/>
        <v>0.15</v>
      </c>
      <c r="U4882">
        <f>IFERROR(T4882*I4882,0)</f>
        <v>1.2899999999999999E-3</v>
      </c>
      <c r="V4882" t="str">
        <f>IF(AND(N4882=O4882,P4882=N4882),"same",IF(NOT(OR(O4882=N4882,P4882=N4882)),"conflict","change"))</f>
        <v>same</v>
      </c>
      <c r="W4882" s="55">
        <f>U4882-G4882</f>
        <v>-8.0999999999999996E-4</v>
      </c>
    </row>
    <row r="4883" spans="1:23" ht="21" outlineLevel="1" collapsed="1" x14ac:dyDescent="0.4">
      <c r="C4883" s="29" t="s">
        <v>6569</v>
      </c>
      <c r="D4883" s="34">
        <f>SUBTOTAL(9,D4879:D4882)</f>
        <v>2492</v>
      </c>
      <c r="E4883" s="34">
        <f>SUBTOTAL(9,E4879:E4882)</f>
        <v>613</v>
      </c>
      <c r="F4883" s="33">
        <f>SUBTOTAL(9,F4879:F4882)</f>
        <v>0.19400000000000001</v>
      </c>
      <c r="G4883" s="33">
        <f>SUBTOTAL(9,G4879:G4882)</f>
        <v>0.12419999999999999</v>
      </c>
      <c r="I4883" s="33">
        <f>SUBTOTAL(9,I4879:I4882)</f>
        <v>0.31819999999999993</v>
      </c>
      <c r="J4883" s="35"/>
      <c r="O4883" s="53"/>
      <c r="P4883" s="54"/>
      <c r="Q4883" s="31"/>
      <c r="T4883" s="13">
        <f t="shared" si="76"/>
        <v>0</v>
      </c>
      <c r="U4883">
        <f>SUBTOTAL(9,U4879:U4882)</f>
        <v>4.7729999999999995E-2</v>
      </c>
      <c r="W4883" s="55">
        <f>SUBTOTAL(9,W4879:W4882)</f>
        <v>-7.6469999999999996E-2</v>
      </c>
    </row>
    <row r="4884" spans="1:23" ht="21" hidden="1" outlineLevel="2" x14ac:dyDescent="0.4">
      <c r="A4884" t="s">
        <v>6548</v>
      </c>
      <c r="B4884" t="s">
        <v>6549</v>
      </c>
      <c r="C4884" t="s">
        <v>6550</v>
      </c>
      <c r="D4884" s="34">
        <v>4096</v>
      </c>
      <c r="E4884" s="34">
        <v>419</v>
      </c>
      <c r="F4884" s="33">
        <v>3.4200000000000001E-2</v>
      </c>
      <c r="G4884" s="33">
        <v>0.1368</v>
      </c>
      <c r="H4884">
        <v>10.2294921875</v>
      </c>
      <c r="I4884" s="33">
        <v>0.17100000000000001</v>
      </c>
      <c r="J4884" s="35">
        <f>G4884/I4884</f>
        <v>0.79999999999999993</v>
      </c>
      <c r="K4884">
        <v>8.1622911694510747E-2</v>
      </c>
      <c r="L4884">
        <v>0.40811455847255368</v>
      </c>
      <c r="M4884">
        <v>0.15</v>
      </c>
      <c r="N4884" t="s">
        <v>33</v>
      </c>
      <c r="O4884" s="53" t="s">
        <v>33</v>
      </c>
      <c r="P4884" s="54" t="str">
        <f>'Sheet1 (2)'!O2681</f>
        <v>C</v>
      </c>
      <c r="Q4884" s="31" t="str">
        <f>IF(U4884="same",N4884,IF(O4884=N4884,P4884,O4884))</f>
        <v>C</v>
      </c>
      <c r="R4884">
        <f>VLOOKUP(IF(V4884="same",N4884,IF(O4884=N4884,P4884,O4884)),$AA$2:$AL$8,9,FALSE)</f>
        <v>0.4</v>
      </c>
      <c r="S4884" s="11">
        <f>(L4884-M4884)/L4884</f>
        <v>0.63245614035087727</v>
      </c>
      <c r="T4884" s="13">
        <f t="shared" si="76"/>
        <v>0.4</v>
      </c>
      <c r="U4884">
        <f>IFERROR(T4884*I4884,0)</f>
        <v>6.8400000000000002E-2</v>
      </c>
      <c r="V4884" t="str">
        <f>IF(AND(N4884=O4884,P4884=N4884),"same",IF(NOT(OR(O4884=N4884,P4884=N4884)),"conflict","change"))</f>
        <v>same</v>
      </c>
      <c r="W4884" s="55">
        <f>U4884-G4884</f>
        <v>-6.8400000000000002E-2</v>
      </c>
    </row>
    <row r="4885" spans="1:23" ht="21" hidden="1" outlineLevel="2" collapsed="1" x14ac:dyDescent="0.4">
      <c r="A4885" t="s">
        <v>6551</v>
      </c>
      <c r="B4885" t="s">
        <v>6549</v>
      </c>
      <c r="C4885" t="s">
        <v>6550</v>
      </c>
      <c r="D4885" s="34">
        <v>3897</v>
      </c>
      <c r="E4885" s="34">
        <v>557</v>
      </c>
      <c r="F4885" s="33">
        <v>0.1026</v>
      </c>
      <c r="G4885" s="33">
        <v>6.8400000000000002E-2</v>
      </c>
      <c r="H4885">
        <v>14.293045932768797</v>
      </c>
      <c r="I4885" s="33">
        <v>0.17099999999999999</v>
      </c>
      <c r="J4885" s="35">
        <f>G4885/I4885</f>
        <v>0.4</v>
      </c>
      <c r="K4885">
        <v>0.18420107719928186</v>
      </c>
      <c r="L4885">
        <v>0.3070017953321364</v>
      </c>
      <c r="M4885">
        <v>0.15</v>
      </c>
      <c r="N4885" t="s">
        <v>33</v>
      </c>
      <c r="O4885" s="53" t="s">
        <v>33</v>
      </c>
      <c r="P4885" s="54" t="str">
        <f>'Sheet1 (2)'!O3564</f>
        <v>C</v>
      </c>
      <c r="Q4885" s="31" t="str">
        <f>IF(U4885="same",N4885,IF(O4885=N4885,P4885,O4885))</f>
        <v>C</v>
      </c>
      <c r="R4885">
        <f>VLOOKUP(IF(V4885="same",N4885,IF(O4885=N4885,P4885,O4885)),$AA$2:$AL$8,9,FALSE)</f>
        <v>0.4</v>
      </c>
      <c r="S4885" s="11">
        <f>(L4885-M4885)/L4885</f>
        <v>0.51140350877192975</v>
      </c>
      <c r="T4885" s="13">
        <f t="shared" si="76"/>
        <v>0.4</v>
      </c>
      <c r="U4885">
        <f>IFERROR(T4885*I4885,0)</f>
        <v>6.8400000000000002E-2</v>
      </c>
      <c r="V4885" t="str">
        <f>IF(AND(N4885=O4885,P4885=N4885),"same",IF(NOT(OR(O4885=N4885,P4885=N4885)),"conflict","change"))</f>
        <v>same</v>
      </c>
      <c r="W4885" s="55">
        <f>U4885-G4885</f>
        <v>0</v>
      </c>
    </row>
    <row r="4886" spans="1:23" ht="21" outlineLevel="1" collapsed="1" x14ac:dyDescent="0.4">
      <c r="C4886" s="29" t="s">
        <v>6552</v>
      </c>
      <c r="D4886" s="34">
        <f>SUBTOTAL(9,D4884:D4885)</f>
        <v>7993</v>
      </c>
      <c r="E4886" s="34">
        <f>SUBTOTAL(9,E4884:E4885)</f>
        <v>976</v>
      </c>
      <c r="F4886" s="33">
        <f>SUBTOTAL(9,F4884:F4885)</f>
        <v>0.1368</v>
      </c>
      <c r="G4886" s="33">
        <f>SUBTOTAL(9,G4884:G4885)</f>
        <v>0.20519999999999999</v>
      </c>
      <c r="I4886" s="33">
        <f>SUBTOTAL(9,I4884:I4885)</f>
        <v>0.34199999999999997</v>
      </c>
      <c r="J4886" s="35"/>
      <c r="O4886" s="53"/>
      <c r="P4886" s="54"/>
      <c r="Q4886" s="31"/>
      <c r="T4886" s="13">
        <f t="shared" si="76"/>
        <v>0</v>
      </c>
      <c r="U4886">
        <f>SUBTOTAL(9,U4884:U4885)</f>
        <v>0.1368</v>
      </c>
      <c r="W4886" s="55">
        <f>SUBTOTAL(9,W4884:W4885)</f>
        <v>-6.8400000000000002E-2</v>
      </c>
    </row>
    <row r="4887" spans="1:23" ht="21" hidden="1" outlineLevel="2" x14ac:dyDescent="0.4">
      <c r="A4887" t="s">
        <v>6535</v>
      </c>
      <c r="B4887" t="s">
        <v>6536</v>
      </c>
      <c r="C4887" t="s">
        <v>6537</v>
      </c>
      <c r="D4887" s="34">
        <v>32322</v>
      </c>
      <c r="E4887" s="34">
        <v>2532</v>
      </c>
      <c r="F4887" s="33">
        <v>0.51870000000000005</v>
      </c>
      <c r="G4887" s="33">
        <v>0.25529999999999997</v>
      </c>
      <c r="H4887">
        <v>7.8336736588082418</v>
      </c>
      <c r="I4887" s="33">
        <v>0.77400000000000002</v>
      </c>
      <c r="J4887" s="35">
        <f>G4887/I4887</f>
        <v>0.32984496124031004</v>
      </c>
      <c r="K4887">
        <v>0.20485781990521329</v>
      </c>
      <c r="L4887">
        <v>0.30568720379146919</v>
      </c>
      <c r="M4887">
        <v>0.1</v>
      </c>
      <c r="N4887" t="s">
        <v>37</v>
      </c>
      <c r="O4887" s="53" t="s">
        <v>37</v>
      </c>
      <c r="P4887" s="54" t="str">
        <f>'Sheet1 (2)'!O4422</f>
        <v>B</v>
      </c>
      <c r="Q4887" s="31" t="str">
        <f>IF(U4887="same",N4887,IF(O4887=N4887,P4887,O4887))</f>
        <v>B</v>
      </c>
      <c r="R4887">
        <f>VLOOKUP(IF(V4887="same",N4887,IF(O4887=N4887,P4887,O4887)),$AA$2:$AL$8,9,FALSE)</f>
        <v>0.25</v>
      </c>
      <c r="S4887" s="11">
        <f>(L4887-M4887)/L4887</f>
        <v>0.67286821705426358</v>
      </c>
      <c r="T4887" s="13">
        <f t="shared" si="76"/>
        <v>0.25</v>
      </c>
      <c r="U4887">
        <f>IFERROR(T4887*I4887,0)</f>
        <v>0.19350000000000001</v>
      </c>
      <c r="V4887" t="str">
        <f>IF(AND(N4887=O4887,P4887=N4887),"same",IF(NOT(OR(O4887=N4887,P4887=N4887)),"conflict","change"))</f>
        <v>same</v>
      </c>
      <c r="W4887" s="55">
        <f>U4887-G4887</f>
        <v>-6.1799999999999966E-2</v>
      </c>
    </row>
    <row r="4888" spans="1:23" ht="21" outlineLevel="1" collapsed="1" x14ac:dyDescent="0.4">
      <c r="C4888" s="29" t="s">
        <v>6538</v>
      </c>
      <c r="D4888" s="34">
        <f>SUBTOTAL(9,D4887:D4887)</f>
        <v>32322</v>
      </c>
      <c r="E4888" s="34">
        <f>SUBTOTAL(9,E4887:E4887)</f>
        <v>2532</v>
      </c>
      <c r="F4888" s="33">
        <f>SUBTOTAL(9,F4887:F4887)</f>
        <v>0.51870000000000005</v>
      </c>
      <c r="G4888" s="33">
        <f>SUBTOTAL(9,G4887:G4887)</f>
        <v>0.25529999999999997</v>
      </c>
      <c r="I4888" s="33">
        <f>SUBTOTAL(9,I4887:I4887)</f>
        <v>0.77400000000000002</v>
      </c>
      <c r="J4888" s="35"/>
      <c r="O4888" s="53"/>
      <c r="P4888" s="54"/>
      <c r="Q4888" s="31"/>
      <c r="T4888" s="13">
        <f t="shared" si="76"/>
        <v>0</v>
      </c>
      <c r="U4888">
        <f>SUBTOTAL(9,U4887:U4887)</f>
        <v>0.19350000000000001</v>
      </c>
      <c r="W4888" s="55">
        <f>SUBTOTAL(9,W4887:W4887)</f>
        <v>-6.1799999999999966E-2</v>
      </c>
    </row>
    <row r="4889" spans="1:23" ht="21" hidden="1" outlineLevel="2" collapsed="1" x14ac:dyDescent="0.4">
      <c r="A4889" t="s">
        <v>5635</v>
      </c>
      <c r="B4889" t="s">
        <v>5636</v>
      </c>
      <c r="C4889" t="s">
        <v>5637</v>
      </c>
      <c r="D4889" s="34">
        <v>18952</v>
      </c>
      <c r="E4889" s="34">
        <v>1039</v>
      </c>
      <c r="F4889" s="33">
        <v>1.0909</v>
      </c>
      <c r="G4889" s="33">
        <v>0.36310000000000003</v>
      </c>
      <c r="H4889">
        <v>5.4822710004221191</v>
      </c>
      <c r="I4889" s="33">
        <v>1.454</v>
      </c>
      <c r="J4889" s="35">
        <f>G4889/I4889</f>
        <v>0.24972489683631366</v>
      </c>
      <c r="K4889">
        <v>1.0499518768046199</v>
      </c>
      <c r="L4889">
        <v>1.3994225216554379</v>
      </c>
      <c r="M4889">
        <v>1</v>
      </c>
      <c r="N4889" t="s">
        <v>37</v>
      </c>
      <c r="O4889" s="53" t="s">
        <v>37</v>
      </c>
      <c r="P4889" s="54" t="str">
        <f>'Sheet1 (2)'!O60</f>
        <v>B</v>
      </c>
      <c r="Q4889" s="31" t="str">
        <f>IF(U4889="same",N4889,IF(O4889=N4889,P4889,O4889))</f>
        <v>B</v>
      </c>
      <c r="R4889">
        <f>VLOOKUP(IF(V4889="same",N4889,IF(O4889=N4889,P4889,O4889)),$AA$2:$AL$8,9,FALSE)</f>
        <v>0.25</v>
      </c>
      <c r="S4889" s="11">
        <f>(L4889-M4889)/L4889</f>
        <v>0.28541953232462175</v>
      </c>
      <c r="T4889" s="13">
        <f t="shared" si="76"/>
        <v>0.25</v>
      </c>
      <c r="U4889">
        <f>IFERROR(T4889*I4889,0)</f>
        <v>0.36349999999999999</v>
      </c>
      <c r="V4889" t="str">
        <f>IF(AND(N4889=O4889,P4889=N4889),"same",IF(NOT(OR(O4889=N4889,P4889=N4889)),"conflict","change"))</f>
        <v>same</v>
      </c>
      <c r="W4889" s="55">
        <f>U4889-G4889</f>
        <v>3.9999999999995595E-4</v>
      </c>
    </row>
    <row r="4890" spans="1:23" ht="21" hidden="1" outlineLevel="2" x14ac:dyDescent="0.4">
      <c r="A4890" t="s">
        <v>5638</v>
      </c>
      <c r="B4890" t="s">
        <v>5636</v>
      </c>
      <c r="C4890" t="s">
        <v>5637</v>
      </c>
      <c r="D4890" s="34">
        <v>16119</v>
      </c>
      <c r="E4890" s="34">
        <v>372</v>
      </c>
      <c r="F4890" s="33">
        <v>0.39559999999999995</v>
      </c>
      <c r="G4890" s="33">
        <v>0.13139999999999999</v>
      </c>
      <c r="H4890">
        <v>2.3078354736646194</v>
      </c>
      <c r="I4890" s="33">
        <v>0.52699999999999991</v>
      </c>
      <c r="J4890" s="35">
        <f>G4890/I4890</f>
        <v>0.24933586337760913</v>
      </c>
      <c r="K4890">
        <v>1.0634408602150536</v>
      </c>
      <c r="L4890">
        <v>1.4166666666666663</v>
      </c>
      <c r="M4890">
        <v>1</v>
      </c>
      <c r="N4890" t="s">
        <v>37</v>
      </c>
      <c r="O4890" s="53" t="s">
        <v>37</v>
      </c>
      <c r="P4890" s="54" t="str">
        <f>'Sheet1 (2)'!O196</f>
        <v>B</v>
      </c>
      <c r="Q4890" s="31" t="str">
        <f>IF(U4890="same",N4890,IF(O4890=N4890,P4890,O4890))</f>
        <v>B</v>
      </c>
      <c r="R4890">
        <f>VLOOKUP(IF(V4890="same",N4890,IF(O4890=N4890,P4890,O4890)),$AA$2:$AL$8,9,FALSE)</f>
        <v>0.25</v>
      </c>
      <c r="S4890" s="11">
        <f>(L4890-M4890)/L4890</f>
        <v>0.29411764705882337</v>
      </c>
      <c r="T4890" s="13">
        <f t="shared" si="76"/>
        <v>0.25</v>
      </c>
      <c r="U4890">
        <f>IFERROR(T4890*I4890,0)</f>
        <v>0.13174999999999998</v>
      </c>
      <c r="V4890" t="str">
        <f>IF(AND(N4890=O4890,P4890=N4890),"same",IF(NOT(OR(O4890=N4890,P4890=N4890)),"conflict","change"))</f>
        <v>same</v>
      </c>
      <c r="W4890" s="55">
        <f>U4890-G4890</f>
        <v>3.4999999999998921E-4</v>
      </c>
    </row>
    <row r="4891" spans="1:23" ht="21" hidden="1" outlineLevel="2" x14ac:dyDescent="0.4">
      <c r="A4891" t="s">
        <v>5639</v>
      </c>
      <c r="B4891" t="s">
        <v>5636</v>
      </c>
      <c r="C4891" t="s">
        <v>5637</v>
      </c>
      <c r="D4891" s="34">
        <v>11640</v>
      </c>
      <c r="E4891" s="34">
        <v>324</v>
      </c>
      <c r="F4891" s="33">
        <v>0.32319999999999999</v>
      </c>
      <c r="G4891" s="33">
        <v>0.10680000000000001</v>
      </c>
      <c r="H4891">
        <v>2.7835051546391751</v>
      </c>
      <c r="I4891" s="33">
        <v>0.43</v>
      </c>
      <c r="J4891" s="35">
        <f>G4891/I4891</f>
        <v>0.24837209302325583</v>
      </c>
      <c r="K4891">
        <v>0.99753086419753079</v>
      </c>
      <c r="L4891">
        <v>1.3271604938271604</v>
      </c>
      <c r="M4891">
        <v>1</v>
      </c>
      <c r="N4891" t="s">
        <v>37</v>
      </c>
      <c r="O4891" s="53" t="s">
        <v>37</v>
      </c>
      <c r="P4891" s="54" t="str">
        <f>'Sheet1 (2)'!O201</f>
        <v>B</v>
      </c>
      <c r="Q4891" s="31" t="str">
        <f>IF(U4891="same",N4891,IF(O4891=N4891,P4891,O4891))</f>
        <v>B</v>
      </c>
      <c r="R4891">
        <f>VLOOKUP(IF(V4891="same",N4891,IF(O4891=N4891,P4891,O4891)),$AA$2:$AL$8,9,FALSE)</f>
        <v>0.25</v>
      </c>
      <c r="S4891" s="11">
        <f>(L4891-M4891)/L4891</f>
        <v>0.2465116279069767</v>
      </c>
      <c r="T4891" s="13">
        <f t="shared" si="76"/>
        <v>0.2465116279069767</v>
      </c>
      <c r="U4891">
        <f>IFERROR(T4891*I4891,0)</f>
        <v>0.10599999999999998</v>
      </c>
      <c r="V4891" t="str">
        <f>IF(AND(N4891=O4891,P4891=N4891),"same",IF(NOT(OR(O4891=N4891,P4891=N4891)),"conflict","change"))</f>
        <v>same</v>
      </c>
      <c r="W4891" s="55">
        <f>U4891-G4891</f>
        <v>-8.0000000000002292E-4</v>
      </c>
    </row>
    <row r="4892" spans="1:23" ht="21" hidden="1" outlineLevel="2" x14ac:dyDescent="0.4">
      <c r="A4892" t="s">
        <v>5640</v>
      </c>
      <c r="B4892" t="s">
        <v>5636</v>
      </c>
      <c r="C4892" t="s">
        <v>5637</v>
      </c>
      <c r="D4892" s="34">
        <v>38772</v>
      </c>
      <c r="E4892" s="34">
        <v>1631</v>
      </c>
      <c r="F4892" s="33">
        <v>1.7254999999999998</v>
      </c>
      <c r="G4892" s="33">
        <v>0.57450000000000001</v>
      </c>
      <c r="H4892">
        <v>4.2066439698751674</v>
      </c>
      <c r="I4892" s="33">
        <v>2.2999999999999998</v>
      </c>
      <c r="J4892" s="35">
        <f>G4892/I4892</f>
        <v>0.24978260869565219</v>
      </c>
      <c r="K4892">
        <v>1.0579399141630901</v>
      </c>
      <c r="L4892">
        <v>1.4101778050275904</v>
      </c>
      <c r="M4892">
        <v>1</v>
      </c>
      <c r="N4892" t="s">
        <v>37</v>
      </c>
      <c r="O4892" s="53" t="s">
        <v>37</v>
      </c>
      <c r="P4892" s="54" t="str">
        <f>'Sheet1 (2)'!O387</f>
        <v>B</v>
      </c>
      <c r="Q4892" s="31" t="str">
        <f>IF(U4892="same",N4892,IF(O4892=N4892,P4892,O4892))</f>
        <v>B</v>
      </c>
      <c r="R4892">
        <f>VLOOKUP(IF(V4892="same",N4892,IF(O4892=N4892,P4892,O4892)),$AA$2:$AL$8,9,FALSE)</f>
        <v>0.25</v>
      </c>
      <c r="S4892" s="11">
        <f>(L4892-M4892)/L4892</f>
        <v>0.29086956521739127</v>
      </c>
      <c r="T4892" s="13">
        <f t="shared" si="76"/>
        <v>0.25</v>
      </c>
      <c r="U4892">
        <f>IFERROR(T4892*I4892,0)</f>
        <v>0.57499999999999996</v>
      </c>
      <c r="V4892" t="str">
        <f>IF(AND(N4892=O4892,P4892=N4892),"same",IF(NOT(OR(O4892=N4892,P4892=N4892)),"conflict","change"))</f>
        <v>same</v>
      </c>
      <c r="W4892" s="55">
        <f>U4892-G4892</f>
        <v>4.9999999999994493E-4</v>
      </c>
    </row>
    <row r="4893" spans="1:23" ht="21" hidden="1" outlineLevel="2" x14ac:dyDescent="0.4">
      <c r="A4893" t="s">
        <v>5641</v>
      </c>
      <c r="B4893" t="s">
        <v>5636</v>
      </c>
      <c r="C4893" t="s">
        <v>5637</v>
      </c>
      <c r="D4893" s="34">
        <v>3612</v>
      </c>
      <c r="E4893" s="34">
        <v>161</v>
      </c>
      <c r="F4893" s="33">
        <v>0.16090000000000002</v>
      </c>
      <c r="G4893" s="33">
        <v>5.3100000000000001E-2</v>
      </c>
      <c r="H4893">
        <v>4.4573643410852712</v>
      </c>
      <c r="I4893" s="33">
        <v>0.21400000000000002</v>
      </c>
      <c r="J4893" s="35">
        <f>G4893/I4893</f>
        <v>0.2481308411214953</v>
      </c>
      <c r="K4893">
        <v>0.99937888198757763</v>
      </c>
      <c r="L4893">
        <v>1.329192546583851</v>
      </c>
      <c r="M4893">
        <v>1</v>
      </c>
      <c r="N4893" t="s">
        <v>37</v>
      </c>
      <c r="O4893" s="53" t="s">
        <v>37</v>
      </c>
      <c r="P4893" s="54" t="str">
        <f>'Sheet1 (2)'!O554</f>
        <v>B</v>
      </c>
      <c r="Q4893" s="31" t="str">
        <f>IF(U4893="same",N4893,IF(O4893=N4893,P4893,O4893))</f>
        <v>B</v>
      </c>
      <c r="R4893">
        <f>VLOOKUP(IF(V4893="same",N4893,IF(O4893=N4893,P4893,O4893)),$AA$2:$AL$8,9,FALSE)</f>
        <v>0.25</v>
      </c>
      <c r="S4893" s="11">
        <f>(L4893-M4893)/L4893</f>
        <v>0.24766355140186919</v>
      </c>
      <c r="T4893" s="13">
        <f t="shared" si="76"/>
        <v>0.24766355140186919</v>
      </c>
      <c r="U4893">
        <f>IFERROR(T4893*I4893,0)</f>
        <v>5.3000000000000012E-2</v>
      </c>
      <c r="V4893" t="str">
        <f>IF(AND(N4893=O4893,P4893=N4893),"same",IF(NOT(OR(O4893=N4893,P4893=N4893)),"conflict","change"))</f>
        <v>same</v>
      </c>
      <c r="W4893" s="55">
        <f>U4893-G4893</f>
        <v>-9.9999999999988987E-5</v>
      </c>
    </row>
    <row r="4894" spans="1:23" ht="21" hidden="1" outlineLevel="2" x14ac:dyDescent="0.4">
      <c r="A4894" t="s">
        <v>5642</v>
      </c>
      <c r="B4894" t="s">
        <v>5636</v>
      </c>
      <c r="C4894" t="s">
        <v>5637</v>
      </c>
      <c r="D4894" s="34">
        <v>11179</v>
      </c>
      <c r="E4894" s="34">
        <v>1255</v>
      </c>
      <c r="F4894" s="33">
        <v>1.3318999999999999</v>
      </c>
      <c r="G4894" s="33">
        <v>0.4425</v>
      </c>
      <c r="H4894">
        <v>11.226406655335898</v>
      </c>
      <c r="I4894" s="33">
        <v>1.7744</v>
      </c>
      <c r="J4894" s="35">
        <f>G4894/I4894</f>
        <v>0.24938007213706043</v>
      </c>
      <c r="K4894">
        <v>1.0612749003984063</v>
      </c>
      <c r="L4894">
        <v>1.4138645418326694</v>
      </c>
      <c r="M4894">
        <v>1</v>
      </c>
      <c r="N4894" t="s">
        <v>37</v>
      </c>
      <c r="O4894" s="53" t="s">
        <v>37</v>
      </c>
      <c r="P4894" s="54" t="str">
        <f>'Sheet1 (2)'!O563</f>
        <v>B</v>
      </c>
      <c r="Q4894" s="31" t="str">
        <f>IF(U4894="same",N4894,IF(O4894=N4894,P4894,O4894))</f>
        <v>B</v>
      </c>
      <c r="R4894">
        <f>VLOOKUP(IF(V4894="same",N4894,IF(O4894=N4894,P4894,O4894)),$AA$2:$AL$8,9,FALSE)</f>
        <v>0.25</v>
      </c>
      <c r="S4894" s="11">
        <f>(L4894-M4894)/L4894</f>
        <v>0.29271866546438235</v>
      </c>
      <c r="T4894" s="13">
        <f t="shared" si="76"/>
        <v>0.25</v>
      </c>
      <c r="U4894">
        <f>IFERROR(T4894*I4894,0)</f>
        <v>0.44359999999999999</v>
      </c>
      <c r="V4894" t="str">
        <f>IF(AND(N4894=O4894,P4894=N4894),"same",IF(NOT(OR(O4894=N4894,P4894=N4894)),"conflict","change"))</f>
        <v>same</v>
      </c>
      <c r="W4894" s="55">
        <f>U4894-G4894</f>
        <v>1.0999999999999899E-3</v>
      </c>
    </row>
    <row r="4895" spans="1:23" ht="21" hidden="1" outlineLevel="2" x14ac:dyDescent="0.4">
      <c r="A4895" t="s">
        <v>5643</v>
      </c>
      <c r="B4895" t="s">
        <v>5636</v>
      </c>
      <c r="C4895" t="s">
        <v>5637</v>
      </c>
      <c r="D4895" s="34">
        <v>19095</v>
      </c>
      <c r="E4895" s="34">
        <v>1067</v>
      </c>
      <c r="F4895" s="33">
        <v>1.1216999999999999</v>
      </c>
      <c r="G4895" s="33">
        <v>0.37329999999999997</v>
      </c>
      <c r="H4895">
        <v>5.5878502225713538</v>
      </c>
      <c r="I4895" s="33">
        <v>1.4949999999999999</v>
      </c>
      <c r="J4895" s="35">
        <f>G4895/I4895</f>
        <v>0.2496989966555184</v>
      </c>
      <c r="K4895">
        <v>1.051265229615745</v>
      </c>
      <c r="L4895">
        <v>1.4011246485473288</v>
      </c>
      <c r="M4895">
        <v>1</v>
      </c>
      <c r="N4895" t="s">
        <v>37</v>
      </c>
      <c r="O4895" s="53" t="s">
        <v>37</v>
      </c>
      <c r="P4895" s="54" t="str">
        <f>'Sheet1 (2)'!O851</f>
        <v>B</v>
      </c>
      <c r="Q4895" s="31" t="str">
        <f>IF(U4895="same",N4895,IF(O4895=N4895,P4895,O4895))</f>
        <v>B</v>
      </c>
      <c r="R4895">
        <f>VLOOKUP(IF(V4895="same",N4895,IF(O4895=N4895,P4895,O4895)),$AA$2:$AL$8,9,FALSE)</f>
        <v>0.25</v>
      </c>
      <c r="S4895" s="11">
        <f>(L4895-M4895)/L4895</f>
        <v>0.28628762541806008</v>
      </c>
      <c r="T4895" s="13">
        <f t="shared" si="76"/>
        <v>0.25</v>
      </c>
      <c r="U4895">
        <f>IFERROR(T4895*I4895,0)</f>
        <v>0.37374999999999997</v>
      </c>
      <c r="V4895" t="str">
        <f>IF(AND(N4895=O4895,P4895=N4895),"same",IF(NOT(OR(O4895=N4895,P4895=N4895)),"conflict","change"))</f>
        <v>same</v>
      </c>
      <c r="W4895" s="55">
        <f>U4895-G4895</f>
        <v>4.5000000000000595E-4</v>
      </c>
    </row>
    <row r="4896" spans="1:23" ht="21" hidden="1" outlineLevel="2" collapsed="1" x14ac:dyDescent="0.4">
      <c r="A4896" t="s">
        <v>5644</v>
      </c>
      <c r="B4896" t="s">
        <v>5636</v>
      </c>
      <c r="C4896" t="s">
        <v>5637</v>
      </c>
      <c r="D4896" s="34">
        <v>16860</v>
      </c>
      <c r="E4896" s="34">
        <v>379</v>
      </c>
      <c r="F4896" s="33">
        <v>0.39729999999999999</v>
      </c>
      <c r="G4896" s="33">
        <v>0.13170000000000001</v>
      </c>
      <c r="H4896">
        <v>2.2479240806642942</v>
      </c>
      <c r="I4896" s="33">
        <v>0.52900000000000003</v>
      </c>
      <c r="J4896" s="35">
        <f>G4896/I4896</f>
        <v>0.24896030245746692</v>
      </c>
      <c r="K4896">
        <v>1.0482849604221636</v>
      </c>
      <c r="L4896">
        <v>1.395778364116095</v>
      </c>
      <c r="M4896">
        <v>1</v>
      </c>
      <c r="N4896" t="s">
        <v>37</v>
      </c>
      <c r="O4896" s="53" t="s">
        <v>37</v>
      </c>
      <c r="P4896" s="54" t="str">
        <f>'Sheet1 (2)'!O1248</f>
        <v>B</v>
      </c>
      <c r="Q4896" s="31" t="str">
        <f>IF(U4896="same",N4896,IF(O4896=N4896,P4896,O4896))</f>
        <v>B</v>
      </c>
      <c r="R4896">
        <f>VLOOKUP(IF(V4896="same",N4896,IF(O4896=N4896,P4896,O4896)),$AA$2:$AL$8,9,FALSE)</f>
        <v>0.25</v>
      </c>
      <c r="S4896" s="11">
        <f>(L4896-M4896)/L4896</f>
        <v>0.28355387523629488</v>
      </c>
      <c r="T4896" s="13">
        <f t="shared" si="76"/>
        <v>0.25</v>
      </c>
      <c r="U4896">
        <f>IFERROR(T4896*I4896,0)</f>
        <v>0.13225000000000001</v>
      </c>
      <c r="V4896" t="str">
        <f>IF(AND(N4896=O4896,P4896=N4896),"same",IF(NOT(OR(O4896=N4896,P4896=N4896)),"conflict","change"))</f>
        <v>same</v>
      </c>
      <c r="W4896" s="55">
        <f>U4896-G4896</f>
        <v>5.4999999999999494E-4</v>
      </c>
    </row>
    <row r="4897" spans="1:23" ht="21" hidden="1" outlineLevel="2" x14ac:dyDescent="0.4">
      <c r="A4897" t="s">
        <v>5645</v>
      </c>
      <c r="B4897" t="s">
        <v>5636</v>
      </c>
      <c r="C4897" t="s">
        <v>5637</v>
      </c>
      <c r="D4897" s="34">
        <v>13224</v>
      </c>
      <c r="E4897" s="34">
        <v>567</v>
      </c>
      <c r="F4897" s="33">
        <v>0.60199999999999998</v>
      </c>
      <c r="G4897" s="33">
        <v>0.2</v>
      </c>
      <c r="H4897">
        <v>4.2876588021778588</v>
      </c>
      <c r="I4897" s="33">
        <v>0.80200000000000005</v>
      </c>
      <c r="J4897" s="35">
        <f>G4897/I4897</f>
        <v>0.24937655860349128</v>
      </c>
      <c r="K4897">
        <v>1.0617283950617284</v>
      </c>
      <c r="L4897">
        <v>1.4144620811287478</v>
      </c>
      <c r="M4897">
        <v>1</v>
      </c>
      <c r="N4897" t="s">
        <v>37</v>
      </c>
      <c r="O4897" s="53" t="s">
        <v>37</v>
      </c>
      <c r="P4897" s="54" t="str">
        <f>'Sheet1 (2)'!O1415</f>
        <v>B</v>
      </c>
      <c r="Q4897" s="31" t="str">
        <f>IF(U4897="same",N4897,IF(O4897=N4897,P4897,O4897))</f>
        <v>B</v>
      </c>
      <c r="R4897">
        <f>VLOOKUP(IF(V4897="same",N4897,IF(O4897=N4897,P4897,O4897)),$AA$2:$AL$8,9,FALSE)</f>
        <v>0.25</v>
      </c>
      <c r="S4897" s="11">
        <f>(L4897-M4897)/L4897</f>
        <v>0.29301745635910226</v>
      </c>
      <c r="T4897" s="13">
        <f t="shared" si="76"/>
        <v>0.25</v>
      </c>
      <c r="U4897">
        <f>IFERROR(T4897*I4897,0)</f>
        <v>0.20050000000000001</v>
      </c>
      <c r="V4897" t="str">
        <f>IF(AND(N4897=O4897,P4897=N4897),"same",IF(NOT(OR(O4897=N4897,P4897=N4897)),"conflict","change"))</f>
        <v>same</v>
      </c>
      <c r="W4897" s="55">
        <f>U4897-G4897</f>
        <v>5.0000000000000044E-4</v>
      </c>
    </row>
    <row r="4898" spans="1:23" ht="21" hidden="1" outlineLevel="2" x14ac:dyDescent="0.4">
      <c r="A4898" t="s">
        <v>5646</v>
      </c>
      <c r="B4898" t="s">
        <v>5636</v>
      </c>
      <c r="C4898" t="s">
        <v>5637</v>
      </c>
      <c r="D4898" s="34">
        <v>11765</v>
      </c>
      <c r="E4898" s="34">
        <v>341</v>
      </c>
      <c r="F4898" s="33">
        <v>0.36509999999999998</v>
      </c>
      <c r="G4898" s="33">
        <v>0.12090000000000001</v>
      </c>
      <c r="H4898">
        <v>2.8984275393115171</v>
      </c>
      <c r="I4898" s="33">
        <v>0.48599999999999999</v>
      </c>
      <c r="J4898" s="35">
        <f>G4898/I4898</f>
        <v>0.24876543209876545</v>
      </c>
      <c r="K4898">
        <v>1.070674486803519</v>
      </c>
      <c r="L4898">
        <v>1.4252199413489737</v>
      </c>
      <c r="M4898">
        <v>1</v>
      </c>
      <c r="N4898" t="s">
        <v>37</v>
      </c>
      <c r="O4898" s="53" t="s">
        <v>37</v>
      </c>
      <c r="P4898" s="54" t="str">
        <f>'Sheet1 (2)'!O1515</f>
        <v>B</v>
      </c>
      <c r="Q4898" s="31" t="str">
        <f>IF(U4898="same",N4898,IF(O4898=N4898,P4898,O4898))</f>
        <v>B</v>
      </c>
      <c r="R4898">
        <f>VLOOKUP(IF(V4898="same",N4898,IF(O4898=N4898,P4898,O4898)),$AA$2:$AL$8,9,FALSE)</f>
        <v>0.25</v>
      </c>
      <c r="S4898" s="11">
        <f>(L4898-M4898)/L4898</f>
        <v>0.29835390946502061</v>
      </c>
      <c r="T4898" s="13">
        <f t="shared" si="76"/>
        <v>0.25</v>
      </c>
      <c r="U4898">
        <f>IFERROR(T4898*I4898,0)</f>
        <v>0.1215</v>
      </c>
      <c r="V4898" t="str">
        <f>IF(AND(N4898=O4898,P4898=N4898),"same",IF(NOT(OR(O4898=N4898,P4898=N4898)),"conflict","change"))</f>
        <v>same</v>
      </c>
      <c r="W4898" s="55">
        <f>U4898-G4898</f>
        <v>5.9999999999998943E-4</v>
      </c>
    </row>
    <row r="4899" spans="1:23" ht="21" hidden="1" outlineLevel="2" x14ac:dyDescent="0.4">
      <c r="A4899" t="s">
        <v>5647</v>
      </c>
      <c r="B4899" t="s">
        <v>5636</v>
      </c>
      <c r="C4899" t="s">
        <v>5637</v>
      </c>
      <c r="D4899" s="34">
        <v>38749</v>
      </c>
      <c r="E4899" s="34">
        <v>1681</v>
      </c>
      <c r="F4899" s="33">
        <v>1.7464000000000002</v>
      </c>
      <c r="G4899" s="33">
        <v>0.58160000000000001</v>
      </c>
      <c r="H4899">
        <v>4.3381764690701692</v>
      </c>
      <c r="I4899" s="33">
        <v>2.3280000000000003</v>
      </c>
      <c r="J4899" s="35">
        <f>G4899/I4899</f>
        <v>0.24982817869415805</v>
      </c>
      <c r="K4899">
        <v>1.0389054134443785</v>
      </c>
      <c r="L4899">
        <v>1.3848899464604405</v>
      </c>
      <c r="M4899">
        <v>1</v>
      </c>
      <c r="N4899" t="s">
        <v>37</v>
      </c>
      <c r="O4899" s="53" t="s">
        <v>37</v>
      </c>
      <c r="P4899" s="54" t="str">
        <f>'Sheet1 (2)'!O1638</f>
        <v>B</v>
      </c>
      <c r="Q4899" s="31" t="str">
        <f>IF(U4899="same",N4899,IF(O4899=N4899,P4899,O4899))</f>
        <v>B</v>
      </c>
      <c r="R4899">
        <f>VLOOKUP(IF(V4899="same",N4899,IF(O4899=N4899,P4899,O4899)),$AA$2:$AL$8,9,FALSE)</f>
        <v>0.25</v>
      </c>
      <c r="S4899" s="11">
        <f>(L4899-M4899)/L4899</f>
        <v>0.27792096219931284</v>
      </c>
      <c r="T4899" s="13">
        <f t="shared" si="76"/>
        <v>0.25</v>
      </c>
      <c r="U4899">
        <f>IFERROR(T4899*I4899,0)</f>
        <v>0.58200000000000007</v>
      </c>
      <c r="V4899" t="str">
        <f>IF(AND(N4899=O4899,P4899=N4899),"same",IF(NOT(OR(O4899=N4899,P4899=N4899)),"conflict","change"))</f>
        <v>same</v>
      </c>
      <c r="W4899" s="55">
        <f>U4899-G4899</f>
        <v>4.0000000000006697E-4</v>
      </c>
    </row>
    <row r="4900" spans="1:23" ht="21" hidden="1" outlineLevel="2" x14ac:dyDescent="0.4">
      <c r="A4900" t="s">
        <v>5648</v>
      </c>
      <c r="B4900" t="s">
        <v>5636</v>
      </c>
      <c r="C4900" t="s">
        <v>5637</v>
      </c>
      <c r="D4900" s="34">
        <v>4769</v>
      </c>
      <c r="E4900" s="34">
        <v>263</v>
      </c>
      <c r="F4900" s="33">
        <v>0.27550000000000002</v>
      </c>
      <c r="G4900" s="33">
        <v>9.1499999999999984E-2</v>
      </c>
      <c r="H4900">
        <v>5.5147829733696794</v>
      </c>
      <c r="I4900" s="33">
        <v>0.36699999999999999</v>
      </c>
      <c r="J4900" s="35">
        <f>G4900/I4900</f>
        <v>0.24931880108991822</v>
      </c>
      <c r="K4900">
        <v>1.0475285171102662</v>
      </c>
      <c r="L4900">
        <v>1.3954372623574145</v>
      </c>
      <c r="M4900">
        <v>1</v>
      </c>
      <c r="N4900" t="s">
        <v>37</v>
      </c>
      <c r="O4900" s="53" t="s">
        <v>37</v>
      </c>
      <c r="P4900" s="54" t="str">
        <f>'Sheet1 (2)'!O1659</f>
        <v>B</v>
      </c>
      <c r="Q4900" s="31" t="str">
        <f>IF(U4900="same",N4900,IF(O4900=N4900,P4900,O4900))</f>
        <v>B</v>
      </c>
      <c r="R4900">
        <f>VLOOKUP(IF(V4900="same",N4900,IF(O4900=N4900,P4900,O4900)),$AA$2:$AL$8,9,FALSE)</f>
        <v>0.25</v>
      </c>
      <c r="S4900" s="11">
        <f>(L4900-M4900)/L4900</f>
        <v>0.28337874659400547</v>
      </c>
      <c r="T4900" s="13">
        <f t="shared" si="76"/>
        <v>0.25</v>
      </c>
      <c r="U4900">
        <f>IFERROR(T4900*I4900,0)</f>
        <v>9.1749999999999998E-2</v>
      </c>
      <c r="V4900" t="str">
        <f>IF(AND(N4900=O4900,P4900=N4900),"same",IF(NOT(OR(O4900=N4900,P4900=N4900)),"conflict","change"))</f>
        <v>same</v>
      </c>
      <c r="W4900" s="55">
        <f>U4900-G4900</f>
        <v>2.500000000000141E-4</v>
      </c>
    </row>
    <row r="4901" spans="1:23" ht="21" hidden="1" outlineLevel="2" x14ac:dyDescent="0.4">
      <c r="A4901" t="s">
        <v>5649</v>
      </c>
      <c r="B4901" t="s">
        <v>5636</v>
      </c>
      <c r="C4901" t="s">
        <v>5637</v>
      </c>
      <c r="D4901" s="34">
        <v>14606</v>
      </c>
      <c r="E4901" s="34">
        <v>383</v>
      </c>
      <c r="F4901" s="33">
        <v>0.4244</v>
      </c>
      <c r="G4901" s="33">
        <v>0.14060000000000003</v>
      </c>
      <c r="H4901">
        <v>2.6222100506641106</v>
      </c>
      <c r="I4901" s="33">
        <v>0.56500000000000006</v>
      </c>
      <c r="J4901" s="35">
        <f>G4901/I4901</f>
        <v>0.24884955752212393</v>
      </c>
      <c r="K4901">
        <v>1.1080939947780679</v>
      </c>
      <c r="L4901">
        <v>1.4751958224543085</v>
      </c>
      <c r="M4901">
        <v>1</v>
      </c>
      <c r="N4901" t="s">
        <v>37</v>
      </c>
      <c r="O4901" s="53" t="s">
        <v>37</v>
      </c>
      <c r="P4901" s="54" t="str">
        <f>'Sheet1 (2)'!O1694</f>
        <v>B</v>
      </c>
      <c r="Q4901" s="31" t="str">
        <f>IF(U4901="same",N4901,IF(O4901=N4901,P4901,O4901))</f>
        <v>B</v>
      </c>
      <c r="R4901">
        <f>VLOOKUP(IF(V4901="same",N4901,IF(O4901=N4901,P4901,O4901)),$AA$2:$AL$8,9,FALSE)</f>
        <v>0.25</v>
      </c>
      <c r="S4901" s="11">
        <f>(L4901-M4901)/L4901</f>
        <v>0.32212389380530992</v>
      </c>
      <c r="T4901" s="13">
        <f t="shared" si="76"/>
        <v>0.25</v>
      </c>
      <c r="U4901">
        <f>IFERROR(T4901*I4901,0)</f>
        <v>0.14125000000000001</v>
      </c>
      <c r="V4901" t="str">
        <f>IF(AND(N4901=O4901,P4901=N4901),"same",IF(NOT(OR(O4901=N4901,P4901=N4901)),"conflict","change"))</f>
        <v>same</v>
      </c>
      <c r="W4901" s="55">
        <f>U4901-G4901</f>
        <v>6.4999999999998392E-4</v>
      </c>
    </row>
    <row r="4902" spans="1:23" ht="21" hidden="1" outlineLevel="2" x14ac:dyDescent="0.4">
      <c r="A4902" t="s">
        <v>5650</v>
      </c>
      <c r="B4902" t="s">
        <v>5636</v>
      </c>
      <c r="C4902" t="s">
        <v>5637</v>
      </c>
      <c r="D4902" s="34">
        <v>5983</v>
      </c>
      <c r="E4902" s="34">
        <v>155</v>
      </c>
      <c r="F4902" s="33">
        <v>0.16819999999999999</v>
      </c>
      <c r="G4902" s="33">
        <v>5.5800000000000002E-2</v>
      </c>
      <c r="H4902">
        <v>2.5906735751295336</v>
      </c>
      <c r="I4902" s="33">
        <v>0.22399999999999998</v>
      </c>
      <c r="J4902" s="35">
        <f>G4902/I4902</f>
        <v>0.24910714285714289</v>
      </c>
      <c r="K4902">
        <v>1.0851612903225805</v>
      </c>
      <c r="L4902">
        <v>1.4451612903225806</v>
      </c>
      <c r="M4902">
        <v>1</v>
      </c>
      <c r="N4902" t="s">
        <v>37</v>
      </c>
      <c r="O4902" s="53" t="s">
        <v>37</v>
      </c>
      <c r="P4902" s="54" t="str">
        <f>'Sheet1 (2)'!O1705</f>
        <v>B</v>
      </c>
      <c r="Q4902" s="31" t="str">
        <f>IF(U4902="same",N4902,IF(O4902=N4902,P4902,O4902))</f>
        <v>B</v>
      </c>
      <c r="R4902">
        <f>VLOOKUP(IF(V4902="same",N4902,IF(O4902=N4902,P4902,O4902)),$AA$2:$AL$8,9,FALSE)</f>
        <v>0.25</v>
      </c>
      <c r="S4902" s="11">
        <f>(L4902-M4902)/L4902</f>
        <v>0.30803571428571425</v>
      </c>
      <c r="T4902" s="13">
        <f t="shared" si="76"/>
        <v>0.25</v>
      </c>
      <c r="U4902">
        <f>IFERROR(T4902*I4902,0)</f>
        <v>5.5999999999999994E-2</v>
      </c>
      <c r="V4902" t="str">
        <f>IF(AND(N4902=O4902,P4902=N4902),"same",IF(NOT(OR(O4902=N4902,P4902=N4902)),"conflict","change"))</f>
        <v>same</v>
      </c>
      <c r="W4902" s="55">
        <f>U4902-G4902</f>
        <v>1.9999999999999185E-4</v>
      </c>
    </row>
    <row r="4903" spans="1:23" ht="21" hidden="1" outlineLevel="2" x14ac:dyDescent="0.4">
      <c r="A4903" t="s">
        <v>5651</v>
      </c>
      <c r="B4903" t="s">
        <v>5636</v>
      </c>
      <c r="C4903" t="s">
        <v>5637</v>
      </c>
      <c r="D4903" s="34">
        <v>8456</v>
      </c>
      <c r="E4903" s="34">
        <v>375</v>
      </c>
      <c r="F4903" s="33">
        <v>0.4108</v>
      </c>
      <c r="G4903" s="33">
        <v>0.13619999999999999</v>
      </c>
      <c r="H4903">
        <v>4.4347209082308421</v>
      </c>
      <c r="I4903" s="33">
        <v>0.54699999999999993</v>
      </c>
      <c r="J4903" s="35">
        <f>G4903/I4903</f>
        <v>0.24899451553930532</v>
      </c>
      <c r="K4903">
        <v>1.0954666666666666</v>
      </c>
      <c r="L4903">
        <v>1.4586666666666663</v>
      </c>
      <c r="M4903">
        <v>1</v>
      </c>
      <c r="N4903" t="s">
        <v>37</v>
      </c>
      <c r="O4903" s="53" t="s">
        <v>37</v>
      </c>
      <c r="P4903" s="54" t="str">
        <f>'Sheet1 (2)'!O1943</f>
        <v>B</v>
      </c>
      <c r="Q4903" s="31" t="str">
        <f>IF(U4903="same",N4903,IF(O4903=N4903,P4903,O4903))</f>
        <v>B</v>
      </c>
      <c r="R4903">
        <f>VLOOKUP(IF(V4903="same",N4903,IF(O4903=N4903,P4903,O4903)),$AA$2:$AL$8,9,FALSE)</f>
        <v>0.25</v>
      </c>
      <c r="S4903" s="11">
        <f>(L4903-M4903)/L4903</f>
        <v>0.31444241316270549</v>
      </c>
      <c r="T4903" s="13">
        <f t="shared" si="76"/>
        <v>0.25</v>
      </c>
      <c r="U4903">
        <f>IFERROR(T4903*I4903,0)</f>
        <v>0.13674999999999998</v>
      </c>
      <c r="V4903" t="str">
        <f>IF(AND(N4903=O4903,P4903=N4903),"same",IF(NOT(OR(O4903=N4903,P4903=N4903)),"conflict","change"))</f>
        <v>same</v>
      </c>
      <c r="W4903" s="55">
        <f>U4903-G4903</f>
        <v>5.4999999999999494E-4</v>
      </c>
    </row>
    <row r="4904" spans="1:23" ht="21" hidden="1" outlineLevel="2" x14ac:dyDescent="0.4">
      <c r="A4904" t="s">
        <v>5652</v>
      </c>
      <c r="B4904" t="s">
        <v>5636</v>
      </c>
      <c r="C4904" t="s">
        <v>5637</v>
      </c>
      <c r="D4904" s="34">
        <v>5909</v>
      </c>
      <c r="E4904" s="34">
        <v>164</v>
      </c>
      <c r="F4904" s="33">
        <v>0.16309999999999999</v>
      </c>
      <c r="G4904" s="33">
        <v>5.3899999999999997E-2</v>
      </c>
      <c r="H4904">
        <v>2.7754273142663735</v>
      </c>
      <c r="I4904" s="33">
        <v>0.217</v>
      </c>
      <c r="J4904" s="35">
        <f>G4904/I4904</f>
        <v>0.24838709677419354</v>
      </c>
      <c r="K4904">
        <v>0.99451219512195121</v>
      </c>
      <c r="L4904">
        <v>1.3231707317073171</v>
      </c>
      <c r="M4904">
        <v>1</v>
      </c>
      <c r="N4904" t="s">
        <v>37</v>
      </c>
      <c r="O4904" s="53" t="s">
        <v>37</v>
      </c>
      <c r="P4904" s="54" t="str">
        <f>'Sheet1 (2)'!O2103</f>
        <v>B</v>
      </c>
      <c r="Q4904" s="31" t="str">
        <f>IF(U4904="same",N4904,IF(O4904=N4904,P4904,O4904))</f>
        <v>B</v>
      </c>
      <c r="R4904">
        <f>VLOOKUP(IF(V4904="same",N4904,IF(O4904=N4904,P4904,O4904)),$AA$2:$AL$8,9,FALSE)</f>
        <v>0.25</v>
      </c>
      <c r="S4904" s="11">
        <f>(L4904-M4904)/L4904</f>
        <v>0.24423963133640555</v>
      </c>
      <c r="T4904" s="13">
        <f t="shared" si="76"/>
        <v>0.24423963133640555</v>
      </c>
      <c r="U4904">
        <f>IFERROR(T4904*I4904,0)</f>
        <v>5.3000000000000005E-2</v>
      </c>
      <c r="V4904" t="str">
        <f>IF(AND(N4904=O4904,P4904=N4904),"same",IF(NOT(OR(O4904=N4904,P4904=N4904)),"conflict","change"))</f>
        <v>same</v>
      </c>
      <c r="W4904" s="55">
        <f>U4904-G4904</f>
        <v>-8.9999999999999108E-4</v>
      </c>
    </row>
    <row r="4905" spans="1:23" ht="21" hidden="1" outlineLevel="2" x14ac:dyDescent="0.4">
      <c r="A4905" t="s">
        <v>5653</v>
      </c>
      <c r="B4905" t="s">
        <v>5636</v>
      </c>
      <c r="C4905" t="s">
        <v>5637</v>
      </c>
      <c r="D4905" s="34">
        <v>11001</v>
      </c>
      <c r="E4905" s="34">
        <v>1211</v>
      </c>
      <c r="F4905" s="33">
        <v>1.2735000000000001</v>
      </c>
      <c r="G4905" s="33">
        <v>0.42010000000000003</v>
      </c>
      <c r="H4905">
        <v>11.00809017362058</v>
      </c>
      <c r="I4905" s="33">
        <v>1.6936</v>
      </c>
      <c r="J4905" s="35">
        <f>G4905/I4905</f>
        <v>0.24805148795465282</v>
      </c>
      <c r="K4905">
        <v>1.0516102394715112</v>
      </c>
      <c r="L4905">
        <v>1.3985136251032204</v>
      </c>
      <c r="M4905">
        <v>1</v>
      </c>
      <c r="N4905" t="s">
        <v>37</v>
      </c>
      <c r="O4905" s="53" t="s">
        <v>37</v>
      </c>
      <c r="P4905" s="54" t="str">
        <f>'Sheet1 (2)'!O2127</f>
        <v>B</v>
      </c>
      <c r="Q4905" s="31" t="str">
        <f>IF(U4905="same",N4905,IF(O4905=N4905,P4905,O4905))</f>
        <v>B</v>
      </c>
      <c r="R4905">
        <f>VLOOKUP(IF(V4905="same",N4905,IF(O4905=N4905,P4905,O4905)),$AA$2:$AL$8,9,FALSE)</f>
        <v>0.25</v>
      </c>
      <c r="S4905" s="11">
        <f>(L4905-M4905)/L4905</f>
        <v>0.28495512517713745</v>
      </c>
      <c r="T4905" s="13">
        <f t="shared" si="76"/>
        <v>0.25</v>
      </c>
      <c r="U4905">
        <f>IFERROR(T4905*I4905,0)</f>
        <v>0.4234</v>
      </c>
      <c r="V4905" t="str">
        <f>IF(AND(N4905=O4905,P4905=N4905),"same",IF(NOT(OR(O4905=N4905,P4905=N4905)),"conflict","change"))</f>
        <v>same</v>
      </c>
      <c r="W4905" s="55">
        <f>U4905-G4905</f>
        <v>3.2999999999999696E-3</v>
      </c>
    </row>
    <row r="4906" spans="1:23" ht="21" hidden="1" outlineLevel="2" x14ac:dyDescent="0.4">
      <c r="A4906" t="s">
        <v>5654</v>
      </c>
      <c r="B4906" t="s">
        <v>5636</v>
      </c>
      <c r="C4906" t="s">
        <v>5637</v>
      </c>
      <c r="D4906" s="34">
        <v>11678</v>
      </c>
      <c r="E4906" s="34">
        <v>344</v>
      </c>
      <c r="F4906" s="33">
        <v>0.36349999999999999</v>
      </c>
      <c r="G4906" s="33">
        <v>0.1205</v>
      </c>
      <c r="H4906">
        <v>2.9457098818290803</v>
      </c>
      <c r="I4906" s="33">
        <v>0.48399999999999999</v>
      </c>
      <c r="J4906" s="35">
        <f>G4906/I4906</f>
        <v>0.24896694214876033</v>
      </c>
      <c r="K4906">
        <v>1.0566860465116279</v>
      </c>
      <c r="L4906">
        <v>1.4069767441860466</v>
      </c>
      <c r="M4906">
        <v>1</v>
      </c>
      <c r="N4906" t="s">
        <v>37</v>
      </c>
      <c r="O4906" s="53" t="s">
        <v>37</v>
      </c>
      <c r="P4906" s="54" t="str">
        <f>'Sheet1 (2)'!O2910</f>
        <v>B</v>
      </c>
      <c r="Q4906" s="31" t="str">
        <f>IF(U4906="same",N4906,IF(O4906=N4906,P4906,O4906))</f>
        <v>B</v>
      </c>
      <c r="R4906">
        <f>VLOOKUP(IF(V4906="same",N4906,IF(O4906=N4906,P4906,O4906)),$AA$2:$AL$8,9,FALSE)</f>
        <v>0.25</v>
      </c>
      <c r="S4906" s="11">
        <f>(L4906-M4906)/L4906</f>
        <v>0.28925619834710747</v>
      </c>
      <c r="T4906" s="13">
        <f t="shared" si="76"/>
        <v>0.25</v>
      </c>
      <c r="U4906">
        <f>IFERROR(T4906*I4906,0)</f>
        <v>0.121</v>
      </c>
      <c r="V4906" t="str">
        <f>IF(AND(N4906=O4906,P4906=N4906),"same",IF(NOT(OR(O4906=N4906,P4906=N4906)),"conflict","change"))</f>
        <v>same</v>
      </c>
      <c r="W4906" s="55">
        <f>U4906-G4906</f>
        <v>5.0000000000000044E-4</v>
      </c>
    </row>
    <row r="4907" spans="1:23" ht="21" hidden="1" outlineLevel="2" x14ac:dyDescent="0.4">
      <c r="A4907" t="s">
        <v>5655</v>
      </c>
      <c r="B4907" t="s">
        <v>5636</v>
      </c>
      <c r="C4907" t="s">
        <v>5637</v>
      </c>
      <c r="D4907" s="34">
        <v>38913</v>
      </c>
      <c r="E4907" s="34">
        <v>1633</v>
      </c>
      <c r="F4907" s="33">
        <v>1.7040000000000002</v>
      </c>
      <c r="G4907" s="33">
        <v>0.56400000000000006</v>
      </c>
      <c r="H4907">
        <v>4.1965410017217897</v>
      </c>
      <c r="I4907" s="33">
        <v>2.2680000000000002</v>
      </c>
      <c r="J4907" s="35">
        <f>G4907/I4907</f>
        <v>0.24867724867724866</v>
      </c>
      <c r="K4907">
        <v>1.0434782608695654</v>
      </c>
      <c r="L4907">
        <v>1.388854868340478</v>
      </c>
      <c r="M4907">
        <v>1</v>
      </c>
      <c r="N4907" t="s">
        <v>37</v>
      </c>
      <c r="O4907" s="53" t="s">
        <v>37</v>
      </c>
      <c r="P4907" s="54" t="str">
        <f>'Sheet1 (2)'!O3014</f>
        <v>B</v>
      </c>
      <c r="Q4907" s="31" t="str">
        <f>IF(U4907="same",N4907,IF(O4907=N4907,P4907,O4907))</f>
        <v>B</v>
      </c>
      <c r="R4907">
        <f>VLOOKUP(IF(V4907="same",N4907,IF(O4907=N4907,P4907,O4907)),$AA$2:$AL$8,9,FALSE)</f>
        <v>0.25</v>
      </c>
      <c r="S4907" s="11">
        <f>(L4907-M4907)/L4907</f>
        <v>0.27998236331569681</v>
      </c>
      <c r="T4907" s="13">
        <f t="shared" si="76"/>
        <v>0.25</v>
      </c>
      <c r="U4907">
        <f>IFERROR(T4907*I4907,0)</f>
        <v>0.56700000000000006</v>
      </c>
      <c r="V4907" t="str">
        <f>IF(AND(N4907=O4907,P4907=N4907),"same",IF(NOT(OR(O4907=N4907,P4907=N4907)),"conflict","change"))</f>
        <v>same</v>
      </c>
      <c r="W4907" s="55">
        <f>U4907-G4907</f>
        <v>3.0000000000000027E-3</v>
      </c>
    </row>
    <row r="4908" spans="1:23" ht="21" hidden="1" outlineLevel="2" x14ac:dyDescent="0.4">
      <c r="A4908" t="s">
        <v>5656</v>
      </c>
      <c r="B4908" t="s">
        <v>5636</v>
      </c>
      <c r="C4908" t="s">
        <v>5637</v>
      </c>
      <c r="D4908" s="34">
        <v>5094</v>
      </c>
      <c r="E4908" s="34">
        <v>307</v>
      </c>
      <c r="F4908" s="33">
        <v>0.34470000000000001</v>
      </c>
      <c r="G4908" s="33">
        <v>0.1143</v>
      </c>
      <c r="H4908">
        <v>6.0266980761680404</v>
      </c>
      <c r="I4908" s="33">
        <v>0.45900000000000002</v>
      </c>
      <c r="J4908" s="35">
        <f>G4908/I4908</f>
        <v>0.24901960784313723</v>
      </c>
      <c r="K4908">
        <v>1.122801302931596</v>
      </c>
      <c r="L4908">
        <v>1.495114006514658</v>
      </c>
      <c r="M4908">
        <v>1</v>
      </c>
      <c r="N4908" t="s">
        <v>37</v>
      </c>
      <c r="O4908" s="53" t="s">
        <v>37</v>
      </c>
      <c r="P4908" s="54" t="str">
        <f>'Sheet1 (2)'!O3216</f>
        <v>B</v>
      </c>
      <c r="Q4908" s="31" t="str">
        <f>IF(U4908="same",N4908,IF(O4908=N4908,P4908,O4908))</f>
        <v>B</v>
      </c>
      <c r="R4908">
        <f>VLOOKUP(IF(V4908="same",N4908,IF(O4908=N4908,P4908,O4908)),$AA$2:$AL$8,9,FALSE)</f>
        <v>0.25</v>
      </c>
      <c r="S4908" s="11">
        <f>(L4908-M4908)/L4908</f>
        <v>0.33115468409586057</v>
      </c>
      <c r="T4908" s="13">
        <f t="shared" si="76"/>
        <v>0.25</v>
      </c>
      <c r="U4908">
        <f>IFERROR(T4908*I4908,0)</f>
        <v>0.11475</v>
      </c>
      <c r="V4908" t="str">
        <f>IF(AND(N4908=O4908,P4908=N4908),"same",IF(NOT(OR(O4908=N4908,P4908=N4908)),"conflict","change"))</f>
        <v>same</v>
      </c>
      <c r="W4908" s="55">
        <f>U4908-G4908</f>
        <v>4.5000000000000595E-4</v>
      </c>
    </row>
    <row r="4909" spans="1:23" ht="21" hidden="1" outlineLevel="2" x14ac:dyDescent="0.4">
      <c r="A4909" t="s">
        <v>5657</v>
      </c>
      <c r="B4909" t="s">
        <v>5636</v>
      </c>
      <c r="C4909" t="s">
        <v>5637</v>
      </c>
      <c r="D4909" s="34">
        <v>1691</v>
      </c>
      <c r="E4909" s="34">
        <v>195</v>
      </c>
      <c r="F4909" s="33">
        <v>0.17039999999999997</v>
      </c>
      <c r="G4909" s="33">
        <v>5.6000000000000001E-2</v>
      </c>
      <c r="H4909">
        <v>11.531638083973981</v>
      </c>
      <c r="I4909" s="33">
        <v>0.22639999999999996</v>
      </c>
      <c r="J4909" s="35">
        <f>G4909/I4909</f>
        <v>0.24734982332155481</v>
      </c>
      <c r="K4909">
        <v>0.87384615384615372</v>
      </c>
      <c r="L4909">
        <v>1.1610256410256408</v>
      </c>
      <c r="M4909">
        <v>1</v>
      </c>
      <c r="N4909" t="s">
        <v>37</v>
      </c>
      <c r="O4909" s="53" t="s">
        <v>37</v>
      </c>
      <c r="P4909" s="54" t="str">
        <f>'Sheet1 (2)'!O3230</f>
        <v>B</v>
      </c>
      <c r="Q4909" s="31" t="str">
        <f>IF(U4909="same",N4909,IF(O4909=N4909,P4909,O4909))</f>
        <v>B</v>
      </c>
      <c r="R4909">
        <f>VLOOKUP(IF(V4909="same",N4909,IF(O4909=N4909,P4909,O4909)),$AA$2:$AL$8,9,FALSE)</f>
        <v>0.25</v>
      </c>
      <c r="S4909" s="11">
        <f>(L4909-M4909)/L4909</f>
        <v>0.13869257950530017</v>
      </c>
      <c r="T4909" s="13">
        <f t="shared" si="76"/>
        <v>0.13869257950530017</v>
      </c>
      <c r="U4909">
        <f>IFERROR(T4909*I4909,0)</f>
        <v>3.1399999999999956E-2</v>
      </c>
      <c r="V4909" t="str">
        <f>IF(AND(N4909=O4909,P4909=N4909),"same",IF(NOT(OR(O4909=N4909,P4909=N4909)),"conflict","change"))</f>
        <v>same</v>
      </c>
      <c r="W4909" s="55">
        <f>U4909-G4909</f>
        <v>-2.4600000000000045E-2</v>
      </c>
    </row>
    <row r="4910" spans="1:23" ht="21" hidden="1" outlineLevel="2" x14ac:dyDescent="0.4">
      <c r="A4910" t="s">
        <v>5658</v>
      </c>
      <c r="B4910" t="s">
        <v>5636</v>
      </c>
      <c r="C4910" t="s">
        <v>5637</v>
      </c>
      <c r="D4910" s="34">
        <v>3258</v>
      </c>
      <c r="E4910" s="34">
        <v>159</v>
      </c>
      <c r="F4910" s="33">
        <v>0.17419999999999997</v>
      </c>
      <c r="G4910" s="33">
        <v>5.7799999999999997E-2</v>
      </c>
      <c r="H4910">
        <v>4.8802946593001844</v>
      </c>
      <c r="I4910" s="33">
        <v>0.23199999999999996</v>
      </c>
      <c r="J4910" s="35">
        <f>G4910/I4910</f>
        <v>0.24913793103448278</v>
      </c>
      <c r="K4910">
        <v>1.0955974842767293</v>
      </c>
      <c r="L4910">
        <v>1.4591194968553456</v>
      </c>
      <c r="M4910">
        <v>1</v>
      </c>
      <c r="N4910" t="s">
        <v>37</v>
      </c>
      <c r="O4910" s="53" t="s">
        <v>37</v>
      </c>
      <c r="P4910" s="54" t="str">
        <f>'Sheet1 (2)'!O3457</f>
        <v>B</v>
      </c>
      <c r="Q4910" s="31" t="str">
        <f>IF(U4910="same",N4910,IF(O4910=N4910,P4910,O4910))</f>
        <v>B</v>
      </c>
      <c r="R4910">
        <f>VLOOKUP(IF(V4910="same",N4910,IF(O4910=N4910,P4910,O4910)),$AA$2:$AL$8,9,FALSE)</f>
        <v>0.25</v>
      </c>
      <c r="S4910" s="11">
        <f>(L4910-M4910)/L4910</f>
        <v>0.31465517241379293</v>
      </c>
      <c r="T4910" s="13">
        <f t="shared" si="76"/>
        <v>0.25</v>
      </c>
      <c r="U4910">
        <f>IFERROR(T4910*I4910,0)</f>
        <v>5.7999999999999989E-2</v>
      </c>
      <c r="V4910" t="str">
        <f>IF(AND(N4910=O4910,P4910=N4910),"same",IF(NOT(OR(O4910=N4910,P4910=N4910)),"conflict","change"))</f>
        <v>same</v>
      </c>
      <c r="W4910" s="55">
        <f>U4910-G4910</f>
        <v>1.9999999999999185E-4</v>
      </c>
    </row>
    <row r="4911" spans="1:23" ht="21" hidden="1" outlineLevel="2" x14ac:dyDescent="0.4">
      <c r="A4911" t="s">
        <v>5659</v>
      </c>
      <c r="B4911" t="s">
        <v>5636</v>
      </c>
      <c r="C4911" t="s">
        <v>5637</v>
      </c>
      <c r="D4911" s="34">
        <v>16184</v>
      </c>
      <c r="E4911" s="34">
        <v>409</v>
      </c>
      <c r="F4911" s="33">
        <v>0.43230000000000007</v>
      </c>
      <c r="G4911" s="33">
        <v>0.14369999999999999</v>
      </c>
      <c r="H4911">
        <v>2.5271873455264457</v>
      </c>
      <c r="I4911" s="33">
        <v>0.57600000000000007</v>
      </c>
      <c r="J4911" s="35">
        <f>G4911/I4911</f>
        <v>0.24947916666666664</v>
      </c>
      <c r="K4911">
        <v>1.0569682151589244</v>
      </c>
      <c r="L4911">
        <v>1.4083129584352081</v>
      </c>
      <c r="M4911">
        <v>1</v>
      </c>
      <c r="N4911" t="s">
        <v>37</v>
      </c>
      <c r="O4911" s="53" t="s">
        <v>37</v>
      </c>
      <c r="P4911" s="54" t="str">
        <f>'Sheet1 (2)'!O3525</f>
        <v>B</v>
      </c>
      <c r="Q4911" s="31" t="str">
        <f>IF(U4911="same",N4911,IF(O4911=N4911,P4911,O4911))</f>
        <v>B</v>
      </c>
      <c r="R4911">
        <f>VLOOKUP(IF(V4911="same",N4911,IF(O4911=N4911,P4911,O4911)),$AA$2:$AL$8,9,FALSE)</f>
        <v>0.25</v>
      </c>
      <c r="S4911" s="11">
        <f>(L4911-M4911)/L4911</f>
        <v>0.28993055555555569</v>
      </c>
      <c r="T4911" s="13">
        <f t="shared" si="76"/>
        <v>0.25</v>
      </c>
      <c r="U4911">
        <f>IFERROR(T4911*I4911,0)</f>
        <v>0.14400000000000002</v>
      </c>
      <c r="V4911" t="str">
        <f>IF(AND(N4911=O4911,P4911=N4911),"same",IF(NOT(OR(O4911=N4911,P4911=N4911)),"conflict","change"))</f>
        <v>same</v>
      </c>
      <c r="W4911" s="55">
        <f>U4911-G4911</f>
        <v>3.0000000000002247E-4</v>
      </c>
    </row>
    <row r="4912" spans="1:23" ht="21" hidden="1" outlineLevel="2" collapsed="1" x14ac:dyDescent="0.4">
      <c r="A4912" t="s">
        <v>5660</v>
      </c>
      <c r="B4912" t="s">
        <v>5636</v>
      </c>
      <c r="C4912" t="s">
        <v>5637</v>
      </c>
      <c r="D4912" s="34">
        <v>8488</v>
      </c>
      <c r="E4912" s="34">
        <v>391</v>
      </c>
      <c r="F4912" s="33">
        <v>0.42669999999999997</v>
      </c>
      <c r="G4912" s="33">
        <v>0.14129999999999998</v>
      </c>
      <c r="H4912">
        <v>4.606503298774741</v>
      </c>
      <c r="I4912" s="33">
        <v>0.56799999999999995</v>
      </c>
      <c r="J4912" s="35">
        <f>G4912/I4912</f>
        <v>0.24876760563380282</v>
      </c>
      <c r="K4912">
        <v>1.0913043478260869</v>
      </c>
      <c r="L4912">
        <v>1.4526854219948848</v>
      </c>
      <c r="M4912">
        <v>1</v>
      </c>
      <c r="N4912" t="s">
        <v>37</v>
      </c>
      <c r="O4912" s="53" t="s">
        <v>37</v>
      </c>
      <c r="P4912" s="54" t="str">
        <f>'Sheet1 (2)'!O3553</f>
        <v>B</v>
      </c>
      <c r="Q4912" s="31" t="str">
        <f>IF(U4912="same",N4912,IF(O4912=N4912,P4912,O4912))</f>
        <v>B</v>
      </c>
      <c r="R4912">
        <f>VLOOKUP(IF(V4912="same",N4912,IF(O4912=N4912,P4912,O4912)),$AA$2:$AL$8,9,FALSE)</f>
        <v>0.25</v>
      </c>
      <c r="S4912" s="11">
        <f>(L4912-M4912)/L4912</f>
        <v>0.31161971830985913</v>
      </c>
      <c r="T4912" s="13">
        <f t="shared" si="76"/>
        <v>0.25</v>
      </c>
      <c r="U4912">
        <f>IFERROR(T4912*I4912,0)</f>
        <v>0.14199999999999999</v>
      </c>
      <c r="V4912" t="str">
        <f>IF(AND(N4912=O4912,P4912=N4912),"same",IF(NOT(OR(O4912=N4912,P4912=N4912)),"conflict","change"))</f>
        <v>same</v>
      </c>
      <c r="W4912" s="55">
        <f>U4912-G4912</f>
        <v>7.0000000000000617E-4</v>
      </c>
    </row>
    <row r="4913" spans="1:23" ht="21" hidden="1" outlineLevel="2" x14ac:dyDescent="0.4">
      <c r="A4913" t="s">
        <v>5661</v>
      </c>
      <c r="B4913" t="s">
        <v>5636</v>
      </c>
      <c r="C4913" t="s">
        <v>5637</v>
      </c>
      <c r="D4913" s="34">
        <v>13083</v>
      </c>
      <c r="E4913" s="34">
        <v>605</v>
      </c>
      <c r="F4913" s="33">
        <v>0.6139</v>
      </c>
      <c r="G4913" s="33">
        <v>0.2011</v>
      </c>
      <c r="H4913">
        <v>4.6243216387678663</v>
      </c>
      <c r="I4913" s="33">
        <v>0.81499999999999995</v>
      </c>
      <c r="J4913" s="35">
        <f>G4913/I4913</f>
        <v>0.24674846625766872</v>
      </c>
      <c r="K4913">
        <v>1.0147107438016529</v>
      </c>
      <c r="L4913">
        <v>1.3471074380165289</v>
      </c>
      <c r="M4913">
        <v>1</v>
      </c>
      <c r="N4913" t="s">
        <v>37</v>
      </c>
      <c r="O4913" s="53" t="s">
        <v>37</v>
      </c>
      <c r="P4913" s="54" t="str">
        <f>'Sheet1 (2)'!O3623</f>
        <v>B</v>
      </c>
      <c r="Q4913" s="31" t="str">
        <f>IF(U4913="same",N4913,IF(O4913=N4913,P4913,O4913))</f>
        <v>B</v>
      </c>
      <c r="R4913">
        <f>VLOOKUP(IF(V4913="same",N4913,IF(O4913=N4913,P4913,O4913)),$AA$2:$AL$8,9,FALSE)</f>
        <v>0.25</v>
      </c>
      <c r="S4913" s="11">
        <f>(L4913-M4913)/L4913</f>
        <v>0.25766871165644167</v>
      </c>
      <c r="T4913" s="13">
        <f t="shared" si="76"/>
        <v>0.25</v>
      </c>
      <c r="U4913">
        <f>IFERROR(T4913*I4913,0)</f>
        <v>0.20374999999999999</v>
      </c>
      <c r="V4913" t="str">
        <f>IF(AND(N4913=O4913,P4913=N4913),"same",IF(NOT(OR(O4913=N4913,P4913=N4913)),"conflict","change"))</f>
        <v>same</v>
      </c>
      <c r="W4913" s="55">
        <f>U4913-G4913</f>
        <v>2.6499999999999857E-3</v>
      </c>
    </row>
    <row r="4914" spans="1:23" ht="21" hidden="1" outlineLevel="2" x14ac:dyDescent="0.4">
      <c r="A4914" t="s">
        <v>5662</v>
      </c>
      <c r="B4914" t="s">
        <v>5636</v>
      </c>
      <c r="C4914" t="s">
        <v>5637</v>
      </c>
      <c r="D4914" s="34">
        <v>20285</v>
      </c>
      <c r="E4914" s="34">
        <v>2499</v>
      </c>
      <c r="F4914" s="33">
        <v>2.5739999999999998</v>
      </c>
      <c r="G4914" s="33">
        <v>0.85339999999999994</v>
      </c>
      <c r="H4914">
        <v>12.319447867882673</v>
      </c>
      <c r="I4914" s="33">
        <v>3.4273999999999996</v>
      </c>
      <c r="J4914" s="35">
        <f>G4914/I4914</f>
        <v>0.24899340608041082</v>
      </c>
      <c r="K4914">
        <v>1.0300120048019208</v>
      </c>
      <c r="L4914">
        <v>1.3715086034413764</v>
      </c>
      <c r="M4914">
        <v>1</v>
      </c>
      <c r="N4914" t="s">
        <v>37</v>
      </c>
      <c r="O4914" s="53" t="s">
        <v>37</v>
      </c>
      <c r="P4914" s="54" t="str">
        <f>'Sheet1 (2)'!O3655</f>
        <v>B</v>
      </c>
      <c r="Q4914" s="31" t="str">
        <f>IF(U4914="same",N4914,IF(O4914=N4914,P4914,O4914))</f>
        <v>B</v>
      </c>
      <c r="R4914">
        <f>VLOOKUP(IF(V4914="same",N4914,IF(O4914=N4914,P4914,O4914)),$AA$2:$AL$8,9,FALSE)</f>
        <v>0.25</v>
      </c>
      <c r="S4914" s="11">
        <f>(L4914-M4914)/L4914</f>
        <v>0.27087588259321926</v>
      </c>
      <c r="T4914" s="13">
        <f t="shared" si="76"/>
        <v>0.25</v>
      </c>
      <c r="U4914">
        <f>IFERROR(T4914*I4914,0)</f>
        <v>0.85684999999999989</v>
      </c>
      <c r="V4914" t="str">
        <f>IF(AND(N4914=O4914,P4914=N4914),"same",IF(NOT(OR(O4914=N4914,P4914=N4914)),"conflict","change"))</f>
        <v>same</v>
      </c>
      <c r="W4914" s="55">
        <f>U4914-G4914</f>
        <v>3.4499999999999531E-3</v>
      </c>
    </row>
    <row r="4915" spans="1:23" ht="21" hidden="1" outlineLevel="2" x14ac:dyDescent="0.4">
      <c r="A4915" t="s">
        <v>5663</v>
      </c>
      <c r="B4915" t="s">
        <v>5636</v>
      </c>
      <c r="C4915" t="s">
        <v>5637</v>
      </c>
      <c r="D4915" s="34">
        <v>8483</v>
      </c>
      <c r="E4915" s="34">
        <v>393</v>
      </c>
      <c r="F4915" s="33">
        <v>0.43179999999999996</v>
      </c>
      <c r="G4915" s="33">
        <v>0.14319999999999999</v>
      </c>
      <c r="H4915">
        <v>4.6327950017682422</v>
      </c>
      <c r="I4915" s="33">
        <v>0.57499999999999996</v>
      </c>
      <c r="J4915" s="35">
        <f>G4915/I4915</f>
        <v>0.24904347826086956</v>
      </c>
      <c r="K4915">
        <v>1.0987277353689566</v>
      </c>
      <c r="L4915">
        <v>1.4631043256997456</v>
      </c>
      <c r="M4915">
        <v>1</v>
      </c>
      <c r="N4915" t="s">
        <v>37</v>
      </c>
      <c r="O4915" s="53" t="s">
        <v>37</v>
      </c>
      <c r="P4915" s="54" t="str">
        <f>'Sheet1 (2)'!O3698</f>
        <v>B</v>
      </c>
      <c r="Q4915" s="31" t="str">
        <f>IF(U4915="same",N4915,IF(O4915=N4915,P4915,O4915))</f>
        <v>B</v>
      </c>
      <c r="R4915">
        <f>VLOOKUP(IF(V4915="same",N4915,IF(O4915=N4915,P4915,O4915)),$AA$2:$AL$8,9,FALSE)</f>
        <v>0.25</v>
      </c>
      <c r="S4915" s="11">
        <f>(L4915-M4915)/L4915</f>
        <v>0.3165217391304348</v>
      </c>
      <c r="T4915" s="13">
        <f t="shared" si="76"/>
        <v>0.25</v>
      </c>
      <c r="U4915">
        <f>IFERROR(T4915*I4915,0)</f>
        <v>0.14374999999999999</v>
      </c>
      <c r="V4915" t="str">
        <f>IF(AND(N4915=O4915,P4915=N4915),"same",IF(NOT(OR(O4915=N4915,P4915=N4915)),"conflict","change"))</f>
        <v>same</v>
      </c>
      <c r="W4915" s="55">
        <f>U4915-G4915</f>
        <v>5.4999999999999494E-4</v>
      </c>
    </row>
    <row r="4916" spans="1:23" ht="21" hidden="1" outlineLevel="2" x14ac:dyDescent="0.4">
      <c r="A4916" t="s">
        <v>5664</v>
      </c>
      <c r="B4916" t="s">
        <v>5636</v>
      </c>
      <c r="C4916" t="s">
        <v>5637</v>
      </c>
      <c r="D4916" s="34">
        <v>20364</v>
      </c>
      <c r="E4916" s="34">
        <v>2536</v>
      </c>
      <c r="F4916" s="33">
        <v>2.6339999999999995</v>
      </c>
      <c r="G4916" s="33">
        <v>0.87619999999999987</v>
      </c>
      <c r="H4916">
        <v>12.45334904733844</v>
      </c>
      <c r="I4916" s="33">
        <v>3.5101999999999993</v>
      </c>
      <c r="J4916" s="35">
        <f>G4916/I4916</f>
        <v>0.24961540652954248</v>
      </c>
      <c r="K4916">
        <v>1.0386435331230282</v>
      </c>
      <c r="L4916">
        <v>1.3841482649842269</v>
      </c>
      <c r="M4916">
        <v>1</v>
      </c>
      <c r="N4916" t="s">
        <v>37</v>
      </c>
      <c r="O4916" s="53" t="s">
        <v>37</v>
      </c>
      <c r="P4916" s="54" t="str">
        <f>'Sheet1 (2)'!O3982</f>
        <v>B</v>
      </c>
      <c r="Q4916" s="31" t="str">
        <f>IF(U4916="same",N4916,IF(O4916=N4916,P4916,O4916))</f>
        <v>B</v>
      </c>
      <c r="R4916">
        <f>VLOOKUP(IF(V4916="same",N4916,IF(O4916=N4916,P4916,O4916)),$AA$2:$AL$8,9,FALSE)</f>
        <v>0.25</v>
      </c>
      <c r="S4916" s="11">
        <f>(L4916-M4916)/L4916</f>
        <v>0.27753404364423667</v>
      </c>
      <c r="T4916" s="13">
        <f t="shared" si="76"/>
        <v>0.25</v>
      </c>
      <c r="U4916">
        <f>IFERROR(T4916*I4916,0)</f>
        <v>0.87754999999999983</v>
      </c>
      <c r="V4916" t="str">
        <f>IF(AND(N4916=O4916,P4916=N4916),"same",IF(NOT(OR(O4916=N4916,P4916=N4916)),"conflict","change"))</f>
        <v>same</v>
      </c>
      <c r="W4916" s="55">
        <f>U4916-G4916</f>
        <v>1.3499999999999623E-3</v>
      </c>
    </row>
    <row r="4917" spans="1:23" ht="21" hidden="1" outlineLevel="2" x14ac:dyDescent="0.4">
      <c r="A4917" t="s">
        <v>5665</v>
      </c>
      <c r="B4917" t="s">
        <v>5636</v>
      </c>
      <c r="C4917" t="s">
        <v>5637</v>
      </c>
      <c r="D4917" s="34">
        <v>20441</v>
      </c>
      <c r="E4917" s="34">
        <v>2543</v>
      </c>
      <c r="F4917" s="33">
        <v>2.6382000000000003</v>
      </c>
      <c r="G4917" s="33">
        <v>0.873</v>
      </c>
      <c r="H4917">
        <v>12.440682941147694</v>
      </c>
      <c r="I4917" s="33">
        <v>3.5112000000000005</v>
      </c>
      <c r="J4917" s="35">
        <f>G4917/I4917</f>
        <v>0.24863294600136701</v>
      </c>
      <c r="K4917">
        <v>1.0374360990955565</v>
      </c>
      <c r="L4917">
        <v>1.3807314195831697</v>
      </c>
      <c r="M4917">
        <v>1</v>
      </c>
      <c r="N4917" t="s">
        <v>37</v>
      </c>
      <c r="O4917" s="53" t="s">
        <v>37</v>
      </c>
      <c r="P4917" s="54" t="str">
        <f>'Sheet1 (2)'!O4413</f>
        <v>B</v>
      </c>
      <c r="Q4917" s="31" t="str">
        <f>IF(U4917="same",N4917,IF(O4917=N4917,P4917,O4917))</f>
        <v>B</v>
      </c>
      <c r="R4917">
        <f>VLOOKUP(IF(V4917="same",N4917,IF(O4917=N4917,P4917,O4917)),$AA$2:$AL$8,9,FALSE)</f>
        <v>0.25</v>
      </c>
      <c r="S4917" s="11">
        <f>(L4917-M4917)/L4917</f>
        <v>0.27574618364092057</v>
      </c>
      <c r="T4917" s="13">
        <f t="shared" si="76"/>
        <v>0.25</v>
      </c>
      <c r="U4917">
        <f>IFERROR(T4917*I4917,0)</f>
        <v>0.87780000000000014</v>
      </c>
      <c r="V4917" t="str">
        <f>IF(AND(N4917=O4917,P4917=N4917),"same",IF(NOT(OR(O4917=N4917,P4917=N4917)),"conflict","change"))</f>
        <v>same</v>
      </c>
      <c r="W4917" s="55">
        <f>U4917-G4917</f>
        <v>4.8000000000001375E-3</v>
      </c>
    </row>
    <row r="4918" spans="1:23" ht="21" hidden="1" outlineLevel="2" x14ac:dyDescent="0.4">
      <c r="A4918" t="s">
        <v>5666</v>
      </c>
      <c r="B4918" t="s">
        <v>5636</v>
      </c>
      <c r="C4918" t="s">
        <v>5637</v>
      </c>
      <c r="D4918" s="34">
        <v>3502</v>
      </c>
      <c r="E4918" s="34">
        <v>360</v>
      </c>
      <c r="F4918" s="33">
        <v>0.35810000000000003</v>
      </c>
      <c r="G4918" s="33">
        <v>0.11810000000000001</v>
      </c>
      <c r="H4918">
        <v>10.279840091376357</v>
      </c>
      <c r="I4918" s="33">
        <v>0.47620000000000007</v>
      </c>
      <c r="J4918" s="35">
        <f>G4918/I4918</f>
        <v>0.248005039899202</v>
      </c>
      <c r="K4918">
        <v>0.99472222222222229</v>
      </c>
      <c r="L4918">
        <v>1.3227777777777778</v>
      </c>
      <c r="M4918">
        <v>1</v>
      </c>
      <c r="N4918" t="s">
        <v>37</v>
      </c>
      <c r="O4918" s="53" t="s">
        <v>37</v>
      </c>
      <c r="P4918" s="54" t="str">
        <f>'Sheet1 (2)'!O4443</f>
        <v>B</v>
      </c>
      <c r="Q4918" s="31" t="str">
        <f>IF(U4918="same",N4918,IF(O4918=N4918,P4918,O4918))</f>
        <v>B</v>
      </c>
      <c r="R4918">
        <f>VLOOKUP(IF(V4918="same",N4918,IF(O4918=N4918,P4918,O4918)),$AA$2:$AL$8,9,FALSE)</f>
        <v>0.25</v>
      </c>
      <c r="S4918" s="11">
        <f>(L4918-M4918)/L4918</f>
        <v>0.24401511969760609</v>
      </c>
      <c r="T4918" s="13">
        <f t="shared" si="76"/>
        <v>0.24401511969760609</v>
      </c>
      <c r="U4918">
        <f>IFERROR(T4918*I4918,0)</f>
        <v>0.11620000000000004</v>
      </c>
      <c r="V4918" t="str">
        <f>IF(AND(N4918=O4918,P4918=N4918),"same",IF(NOT(OR(O4918=N4918,P4918=N4918)),"conflict","change"))</f>
        <v>same</v>
      </c>
      <c r="W4918" s="55">
        <f>U4918-G4918</f>
        <v>-1.8999999999999712E-3</v>
      </c>
    </row>
    <row r="4919" spans="1:23" ht="21" hidden="1" outlineLevel="2" x14ac:dyDescent="0.4">
      <c r="A4919" t="s">
        <v>5667</v>
      </c>
      <c r="B4919" t="s">
        <v>5636</v>
      </c>
      <c r="C4919" t="s">
        <v>5637</v>
      </c>
      <c r="D4919" s="34">
        <v>19084</v>
      </c>
      <c r="E4919" s="34">
        <v>1015</v>
      </c>
      <c r="F4919" s="33">
        <v>1.0556999999999999</v>
      </c>
      <c r="G4919" s="33">
        <v>0.3513</v>
      </c>
      <c r="H4919">
        <v>5.318591490253616</v>
      </c>
      <c r="I4919" s="33">
        <v>1.4069999999999998</v>
      </c>
      <c r="J4919" s="35">
        <f>G4919/I4919</f>
        <v>0.249680170575693</v>
      </c>
      <c r="K4919">
        <v>1.0400985221674874</v>
      </c>
      <c r="L4919">
        <v>1.386206896551724</v>
      </c>
      <c r="M4919">
        <v>1</v>
      </c>
      <c r="N4919" t="s">
        <v>37</v>
      </c>
      <c r="O4919" s="53" t="s">
        <v>37</v>
      </c>
      <c r="P4919" s="54" t="str">
        <f>'Sheet1 (2)'!O4623</f>
        <v>B</v>
      </c>
      <c r="Q4919" s="31" t="str">
        <f>IF(U4919="same",N4919,IF(O4919=N4919,P4919,O4919))</f>
        <v>B</v>
      </c>
      <c r="R4919">
        <f>VLOOKUP(IF(V4919="same",N4919,IF(O4919=N4919,P4919,O4919)),$AA$2:$AL$8,9,FALSE)</f>
        <v>0.25</v>
      </c>
      <c r="S4919" s="11">
        <f>(L4919-M4919)/L4919</f>
        <v>0.27860696517412931</v>
      </c>
      <c r="T4919" s="13">
        <f t="shared" si="76"/>
        <v>0.25</v>
      </c>
      <c r="U4919">
        <f>IFERROR(T4919*I4919,0)</f>
        <v>0.35174999999999995</v>
      </c>
      <c r="V4919" t="str">
        <f>IF(AND(N4919=O4919,P4919=N4919),"same",IF(NOT(OR(O4919=N4919,P4919=N4919)),"conflict","change"))</f>
        <v>same</v>
      </c>
      <c r="W4919" s="55">
        <f>U4919-G4919</f>
        <v>4.4999999999995044E-4</v>
      </c>
    </row>
    <row r="4920" spans="1:23" ht="21" hidden="1" outlineLevel="2" x14ac:dyDescent="0.4">
      <c r="A4920" t="s">
        <v>5668</v>
      </c>
      <c r="B4920" t="s">
        <v>5636</v>
      </c>
      <c r="C4920" t="s">
        <v>5637</v>
      </c>
      <c r="D4920" s="34">
        <v>3365</v>
      </c>
      <c r="E4920" s="34">
        <v>361</v>
      </c>
      <c r="F4920" s="33">
        <v>0.32940000000000003</v>
      </c>
      <c r="G4920" s="33">
        <v>0.10879999999999998</v>
      </c>
      <c r="H4920">
        <v>10.728083209509657</v>
      </c>
      <c r="I4920" s="33">
        <v>0.43820000000000003</v>
      </c>
      <c r="J4920" s="35">
        <f>G4920/I4920</f>
        <v>0.24828845276129616</v>
      </c>
      <c r="K4920">
        <v>0.91246537396121896</v>
      </c>
      <c r="L4920">
        <v>1.2138504155124654</v>
      </c>
      <c r="M4920">
        <v>1</v>
      </c>
      <c r="N4920" t="s">
        <v>37</v>
      </c>
      <c r="O4920" s="53" t="s">
        <v>37</v>
      </c>
      <c r="P4920" s="54" t="str">
        <f>'Sheet1 (2)'!O4794</f>
        <v>B</v>
      </c>
      <c r="Q4920" s="31" t="str">
        <f>IF(U4920="same",N4920,IF(O4920=N4920,P4920,O4920))</f>
        <v>B</v>
      </c>
      <c r="R4920">
        <f>VLOOKUP(IF(V4920="same",N4920,IF(O4920=N4920,P4920,O4920)),$AA$2:$AL$8,9,FALSE)</f>
        <v>0.25</v>
      </c>
      <c r="S4920" s="11">
        <f>(L4920-M4920)/L4920</f>
        <v>0.1761752624372433</v>
      </c>
      <c r="T4920" s="13">
        <f t="shared" si="76"/>
        <v>0.1761752624372433</v>
      </c>
      <c r="U4920">
        <f>IFERROR(T4920*I4920,0)</f>
        <v>7.7200000000000019E-2</v>
      </c>
      <c r="V4920" t="str">
        <f>IF(AND(N4920=O4920,P4920=N4920),"same",IF(NOT(OR(O4920=N4920,P4920=N4920)),"conflict","change"))</f>
        <v>same</v>
      </c>
      <c r="W4920" s="55">
        <f>U4920-G4920</f>
        <v>-3.1599999999999961E-2</v>
      </c>
    </row>
    <row r="4921" spans="1:23" ht="21" hidden="1" outlineLevel="2" x14ac:dyDescent="0.4">
      <c r="A4921" t="s">
        <v>5669</v>
      </c>
      <c r="B4921" t="s">
        <v>5636</v>
      </c>
      <c r="C4921" t="s">
        <v>5637</v>
      </c>
      <c r="D4921" s="34">
        <v>3405</v>
      </c>
      <c r="E4921" s="34">
        <v>365</v>
      </c>
      <c r="F4921" s="33">
        <v>0.33629999999999999</v>
      </c>
      <c r="G4921" s="33">
        <v>0.1109</v>
      </c>
      <c r="H4921">
        <v>10.719530102790015</v>
      </c>
      <c r="I4921" s="33">
        <v>0.44719999999999999</v>
      </c>
      <c r="J4921" s="35">
        <f>G4921/I4921</f>
        <v>0.24798747763864043</v>
      </c>
      <c r="K4921">
        <v>0.92136986301369861</v>
      </c>
      <c r="L4921">
        <v>1.2252054794520548</v>
      </c>
      <c r="M4921">
        <v>1</v>
      </c>
      <c r="N4921" t="s">
        <v>37</v>
      </c>
      <c r="O4921" s="53" t="s">
        <v>37</v>
      </c>
      <c r="P4921" s="54" t="str">
        <f>'Sheet1 (2)'!O4863</f>
        <v>B</v>
      </c>
      <c r="Q4921" s="31" t="str">
        <f>IF(U4921="same",N4921,IF(O4921=N4921,P4921,O4921))</f>
        <v>B</v>
      </c>
      <c r="R4921">
        <f>VLOOKUP(IF(V4921="same",N4921,IF(O4921=N4921,P4921,O4921)),$AA$2:$AL$8,9,FALSE)</f>
        <v>0.25</v>
      </c>
      <c r="S4921" s="11">
        <f>(L4921-M4921)/L4921</f>
        <v>0.1838103756708408</v>
      </c>
      <c r="T4921" s="13">
        <f t="shared" si="76"/>
        <v>0.1838103756708408</v>
      </c>
      <c r="U4921">
        <f>IFERROR(T4921*I4921,0)</f>
        <v>8.2199999999999995E-2</v>
      </c>
      <c r="V4921" t="str">
        <f>IF(AND(N4921=O4921,P4921=N4921),"same",IF(NOT(OR(O4921=N4921,P4921=N4921)),"conflict","change"))</f>
        <v>same</v>
      </c>
      <c r="W4921" s="55">
        <f>U4921-G4921</f>
        <v>-2.8700000000000003E-2</v>
      </c>
    </row>
    <row r="4922" spans="1:23" ht="21" outlineLevel="1" collapsed="1" x14ac:dyDescent="0.4">
      <c r="C4922" s="29" t="s">
        <v>5670</v>
      </c>
      <c r="D4922" s="34">
        <f>SUBTOTAL(9,D4889:D4921)</f>
        <v>448009</v>
      </c>
      <c r="E4922" s="34">
        <f>SUBTOTAL(9,E4889:E4921)</f>
        <v>25483</v>
      </c>
      <c r="F4922" s="33">
        <f>SUBTOTAL(9,F4889:F4921)</f>
        <v>26.563200000000002</v>
      </c>
      <c r="G4922" s="33">
        <f>SUBTOTAL(9,G4889:G4921)</f>
        <v>8.8106000000000009</v>
      </c>
      <c r="I4922" s="33">
        <f>SUBTOTAL(9,I4889:I4921)</f>
        <v>35.37380000000001</v>
      </c>
      <c r="J4922" s="35"/>
      <c r="O4922" s="53"/>
      <c r="P4922" s="54"/>
      <c r="Q4922" s="31"/>
      <c r="T4922" s="13">
        <f t="shared" si="76"/>
        <v>0</v>
      </c>
      <c r="U4922">
        <f>SUBTOTAL(9,U4889:U4921)</f>
        <v>8.7501999999999978</v>
      </c>
      <c r="W4922" s="55">
        <f>SUBTOTAL(9,W4889:W4921)</f>
        <v>-6.0400000000000079E-2</v>
      </c>
    </row>
    <row r="4923" spans="1:23" ht="21" hidden="1" outlineLevel="2" x14ac:dyDescent="0.4">
      <c r="A4923" t="s">
        <v>6522</v>
      </c>
      <c r="B4923" t="s">
        <v>6523</v>
      </c>
      <c r="C4923" t="s">
        <v>6524</v>
      </c>
      <c r="D4923" s="34">
        <v>2924</v>
      </c>
      <c r="E4923" s="34">
        <v>436</v>
      </c>
      <c r="F4923" s="33">
        <v>0.2366</v>
      </c>
      <c r="G4923" s="33">
        <v>0.10640000000000001</v>
      </c>
      <c r="H4923">
        <v>14.911080711354309</v>
      </c>
      <c r="I4923" s="33">
        <v>0.34300000000000003</v>
      </c>
      <c r="J4923" s="35">
        <f>G4923/I4923</f>
        <v>0.31020408163265306</v>
      </c>
      <c r="K4923">
        <v>0.54266055045871553</v>
      </c>
      <c r="L4923">
        <v>0.78669724770642202</v>
      </c>
      <c r="M4923">
        <v>0.4</v>
      </c>
      <c r="N4923" t="s">
        <v>37</v>
      </c>
      <c r="O4923" s="53" t="s">
        <v>37</v>
      </c>
      <c r="P4923" s="54" t="str">
        <f>'Sheet1 (2)'!O908</f>
        <v>B</v>
      </c>
      <c r="Q4923" s="31" t="str">
        <f>IF(U4923="same",N4923,IF(O4923=N4923,P4923,O4923))</f>
        <v>B</v>
      </c>
      <c r="R4923">
        <f>VLOOKUP(IF(V4923="same",N4923,IF(O4923=N4923,P4923,O4923)),$AA$2:$AL$8,9,FALSE)</f>
        <v>0.25</v>
      </c>
      <c r="S4923" s="11">
        <f>(L4923-M4923)/L4923</f>
        <v>0.49154518950437315</v>
      </c>
      <c r="T4923" s="13">
        <f t="shared" si="76"/>
        <v>0.25</v>
      </c>
      <c r="U4923">
        <f>IFERROR(T4923*I4923,0)</f>
        <v>8.5750000000000007E-2</v>
      </c>
      <c r="V4923" t="str">
        <f>IF(AND(N4923=O4923,P4923=N4923),"same",IF(NOT(OR(O4923=N4923,P4923=N4923)),"conflict","change"))</f>
        <v>same</v>
      </c>
      <c r="W4923" s="55">
        <f>U4923-G4923</f>
        <v>-2.0650000000000002E-2</v>
      </c>
    </row>
    <row r="4924" spans="1:23" ht="21" hidden="1" outlineLevel="2" x14ac:dyDescent="0.4">
      <c r="A4924" t="s">
        <v>6525</v>
      </c>
      <c r="B4924" t="s">
        <v>6523</v>
      </c>
      <c r="C4924" t="s">
        <v>6524</v>
      </c>
      <c r="D4924" s="34">
        <v>3645</v>
      </c>
      <c r="E4924" s="34">
        <v>558</v>
      </c>
      <c r="F4924" s="33">
        <v>0.24540000000000001</v>
      </c>
      <c r="G4924" s="33">
        <v>0.1103</v>
      </c>
      <c r="H4924">
        <v>15.308641975308642</v>
      </c>
      <c r="I4924" s="33">
        <v>0.35570000000000002</v>
      </c>
      <c r="J4924" s="35">
        <f>G4924/I4924</f>
        <v>0.31009277481023334</v>
      </c>
      <c r="K4924">
        <v>0.43978494623655917</v>
      </c>
      <c r="L4924">
        <v>0.63745519713261645</v>
      </c>
      <c r="M4924">
        <v>0.4</v>
      </c>
      <c r="N4924" t="s">
        <v>37</v>
      </c>
      <c r="O4924" s="53" t="s">
        <v>37</v>
      </c>
      <c r="P4924" s="54" t="str">
        <f>'Sheet1 (2)'!O1706</f>
        <v>B</v>
      </c>
      <c r="Q4924" s="31" t="str">
        <f>IF(U4924="same",N4924,IF(O4924=N4924,P4924,O4924))</f>
        <v>B</v>
      </c>
      <c r="R4924">
        <f>VLOOKUP(IF(V4924="same",N4924,IF(O4924=N4924,P4924,O4924)),$AA$2:$AL$8,9,FALSE)</f>
        <v>0.25</v>
      </c>
      <c r="S4924" s="11">
        <f>(L4924-M4924)/L4924</f>
        <v>0.37250491987630019</v>
      </c>
      <c r="T4924" s="13">
        <f t="shared" si="76"/>
        <v>0.25</v>
      </c>
      <c r="U4924">
        <f>IFERROR(T4924*I4924,0)</f>
        <v>8.8925000000000004E-2</v>
      </c>
      <c r="V4924" t="str">
        <f>IF(AND(N4924=O4924,P4924=N4924),"same",IF(NOT(OR(O4924=N4924,P4924=N4924)),"conflict","change"))</f>
        <v>same</v>
      </c>
      <c r="W4924" s="55">
        <f>U4924-G4924</f>
        <v>-2.1374999999999991E-2</v>
      </c>
    </row>
    <row r="4925" spans="1:23" ht="21" hidden="1" outlineLevel="2" x14ac:dyDescent="0.4">
      <c r="A4925" t="s">
        <v>6526</v>
      </c>
      <c r="B4925" t="s">
        <v>6523</v>
      </c>
      <c r="C4925" t="s">
        <v>6524</v>
      </c>
      <c r="D4925" s="34">
        <v>3031</v>
      </c>
      <c r="E4925" s="34">
        <v>408</v>
      </c>
      <c r="F4925" s="33">
        <v>0.18170000000000003</v>
      </c>
      <c r="G4925" s="33">
        <v>8.2000000000000003E-2</v>
      </c>
      <c r="H4925">
        <v>13.460903992081821</v>
      </c>
      <c r="I4925" s="33">
        <v>0.26370000000000005</v>
      </c>
      <c r="J4925" s="35">
        <f>G4925/I4925</f>
        <v>0.31095942358740991</v>
      </c>
      <c r="K4925">
        <v>0.44534313725490199</v>
      </c>
      <c r="L4925">
        <v>0.64632352941176485</v>
      </c>
      <c r="M4925">
        <v>0.4</v>
      </c>
      <c r="N4925" t="s">
        <v>37</v>
      </c>
      <c r="O4925" s="53" t="s">
        <v>37</v>
      </c>
      <c r="P4925" s="54" t="str">
        <f>'Sheet1 (2)'!O4357</f>
        <v>B</v>
      </c>
      <c r="Q4925" s="31" t="str">
        <f>IF(U4925="same",N4925,IF(O4925=N4925,P4925,O4925))</f>
        <v>B</v>
      </c>
      <c r="R4925">
        <f>VLOOKUP(IF(V4925="same",N4925,IF(O4925=N4925,P4925,O4925)),$AA$2:$AL$8,9,FALSE)</f>
        <v>0.25</v>
      </c>
      <c r="S4925" s="11">
        <f>(L4925-M4925)/L4925</f>
        <v>0.38111490329920372</v>
      </c>
      <c r="T4925" s="13">
        <f t="shared" si="76"/>
        <v>0.25</v>
      </c>
      <c r="U4925">
        <f>IFERROR(T4925*I4925,0)</f>
        <v>6.5925000000000011E-2</v>
      </c>
      <c r="V4925" t="str">
        <f>IF(AND(N4925=O4925,P4925=N4925),"same",IF(NOT(OR(O4925=N4925,P4925=N4925)),"conflict","change"))</f>
        <v>same</v>
      </c>
      <c r="W4925" s="55">
        <f>U4925-G4925</f>
        <v>-1.6074999999999992E-2</v>
      </c>
    </row>
    <row r="4926" spans="1:23" ht="21" outlineLevel="1" collapsed="1" x14ac:dyDescent="0.4">
      <c r="C4926" s="29" t="s">
        <v>6527</v>
      </c>
      <c r="D4926" s="34">
        <f>SUBTOTAL(9,D4923:D4925)</f>
        <v>9600</v>
      </c>
      <c r="E4926" s="34">
        <f>SUBTOTAL(9,E4923:E4925)</f>
        <v>1402</v>
      </c>
      <c r="F4926" s="33">
        <f>SUBTOTAL(9,F4923:F4925)</f>
        <v>0.66369999999999996</v>
      </c>
      <c r="G4926" s="33">
        <f>SUBTOTAL(9,G4923:G4925)</f>
        <v>0.29870000000000002</v>
      </c>
      <c r="I4926" s="33">
        <f>SUBTOTAL(9,I4923:I4925)</f>
        <v>0.96240000000000014</v>
      </c>
      <c r="J4926" s="35"/>
      <c r="O4926" s="53"/>
      <c r="P4926" s="54"/>
      <c r="Q4926" s="31"/>
      <c r="T4926" s="13">
        <f t="shared" si="76"/>
        <v>0</v>
      </c>
      <c r="U4926">
        <f>SUBTOTAL(9,U4923:U4925)</f>
        <v>0.24060000000000004</v>
      </c>
      <c r="W4926" s="55">
        <f>SUBTOTAL(9,W4923:W4925)</f>
        <v>-5.8099999999999985E-2</v>
      </c>
    </row>
    <row r="4927" spans="1:23" ht="21" hidden="1" outlineLevel="2" x14ac:dyDescent="0.4">
      <c r="A4927" t="s">
        <v>6539</v>
      </c>
      <c r="B4927" t="s">
        <v>6540</v>
      </c>
      <c r="C4927" t="s">
        <v>6541</v>
      </c>
      <c r="D4927" s="34">
        <v>10076</v>
      </c>
      <c r="E4927" s="34">
        <v>576</v>
      </c>
      <c r="F4927" s="33">
        <v>0.52090000000000003</v>
      </c>
      <c r="G4927" s="33">
        <v>0.22169999999999998</v>
      </c>
      <c r="H4927">
        <v>5.7165541881699085</v>
      </c>
      <c r="I4927" s="33">
        <v>0.74260000000000004</v>
      </c>
      <c r="J4927" s="35">
        <f>G4927/I4927</f>
        <v>0.29854565041745218</v>
      </c>
      <c r="K4927">
        <v>0.9043402777777777</v>
      </c>
      <c r="L4927">
        <v>1.2892361111111112</v>
      </c>
      <c r="M4927">
        <v>1</v>
      </c>
      <c r="N4927" t="s">
        <v>37</v>
      </c>
      <c r="O4927" s="53" t="s">
        <v>37</v>
      </c>
      <c r="P4927" s="54" t="str">
        <f>'Sheet1 (2)'!O323</f>
        <v>B</v>
      </c>
      <c r="Q4927" s="31" t="str">
        <f>IF(U4927="same",N4927,IF(O4927=N4927,P4927,O4927))</f>
        <v>B</v>
      </c>
      <c r="R4927">
        <f>VLOOKUP(IF(V4927="same",N4927,IF(O4927=N4927,P4927,O4927)),$AA$2:$AL$8,9,FALSE)</f>
        <v>0.25</v>
      </c>
      <c r="S4927" s="11">
        <f>(L4927-M4927)/L4927</f>
        <v>0.22434688930783742</v>
      </c>
      <c r="T4927" s="13">
        <f t="shared" si="76"/>
        <v>0.22434688930783742</v>
      </c>
      <c r="U4927">
        <f>IFERROR(T4927*I4927,0)</f>
        <v>0.16660000000000008</v>
      </c>
      <c r="V4927" t="str">
        <f>IF(AND(N4927=O4927,P4927=N4927),"same",IF(NOT(OR(O4927=N4927,P4927=N4927)),"conflict","change"))</f>
        <v>same</v>
      </c>
      <c r="W4927" s="55">
        <f>U4927-G4927</f>
        <v>-5.5099999999999899E-2</v>
      </c>
    </row>
    <row r="4928" spans="1:23" ht="21" outlineLevel="1" collapsed="1" x14ac:dyDescent="0.4">
      <c r="C4928" s="29" t="s">
        <v>6542</v>
      </c>
      <c r="D4928" s="34">
        <f>SUBTOTAL(9,D4927:D4927)</f>
        <v>10076</v>
      </c>
      <c r="E4928" s="34">
        <f>SUBTOTAL(9,E4927:E4927)</f>
        <v>576</v>
      </c>
      <c r="F4928" s="33">
        <f>SUBTOTAL(9,F4927:F4927)</f>
        <v>0.52090000000000003</v>
      </c>
      <c r="G4928" s="33">
        <f>SUBTOTAL(9,G4927:G4927)</f>
        <v>0.22169999999999998</v>
      </c>
      <c r="I4928" s="33">
        <f>SUBTOTAL(9,I4927:I4927)</f>
        <v>0.74260000000000004</v>
      </c>
      <c r="J4928" s="35"/>
      <c r="O4928" s="53"/>
      <c r="P4928" s="54"/>
      <c r="Q4928" s="31"/>
      <c r="T4928" s="13">
        <f t="shared" si="76"/>
        <v>0</v>
      </c>
      <c r="U4928">
        <f>SUBTOTAL(9,U4927:U4927)</f>
        <v>0.16660000000000008</v>
      </c>
      <c r="W4928" s="55">
        <f>SUBTOTAL(9,W4927:W4927)</f>
        <v>-5.5099999999999899E-2</v>
      </c>
    </row>
    <row r="4929" spans="1:23" ht="21" hidden="1" outlineLevel="2" x14ac:dyDescent="0.4">
      <c r="A4929" t="s">
        <v>4869</v>
      </c>
      <c r="B4929" t="s">
        <v>4870</v>
      </c>
      <c r="C4929" t="s">
        <v>4871</v>
      </c>
      <c r="D4929" s="34">
        <v>638318</v>
      </c>
      <c r="E4929" s="34">
        <v>44323</v>
      </c>
      <c r="F4929" s="33">
        <v>8.0474999999999994</v>
      </c>
      <c r="G4929" s="33">
        <v>2.6824999999999997</v>
      </c>
      <c r="H4929">
        <v>6.9437177081016044</v>
      </c>
      <c r="I4929" s="33">
        <v>10.729999999999999</v>
      </c>
      <c r="J4929" s="35">
        <f>G4929/I4929</f>
        <v>0.25</v>
      </c>
      <c r="K4929">
        <v>0.18156487602373483</v>
      </c>
      <c r="L4929">
        <v>0.24208650136497978</v>
      </c>
      <c r="M4929">
        <v>0.03</v>
      </c>
      <c r="N4929" t="s">
        <v>37</v>
      </c>
      <c r="O4929" s="53" t="s">
        <v>37</v>
      </c>
      <c r="P4929" s="54" t="str">
        <f>'Sheet1 (2)'!O806</f>
        <v>B</v>
      </c>
      <c r="Q4929" s="31" t="str">
        <f>IF(U4929="same",N4929,IF(O4929=N4929,P4929,O4929))</f>
        <v>B</v>
      </c>
      <c r="R4929">
        <f>VLOOKUP(IF(V4929="same",N4929,IF(O4929=N4929,P4929,O4929)),$AA$2:$AL$8,9,FALSE)</f>
        <v>0.25</v>
      </c>
      <c r="S4929" s="11">
        <f>(L4929-M4929)/L4929</f>
        <v>0.87607735321528424</v>
      </c>
      <c r="T4929" s="13">
        <f t="shared" si="76"/>
        <v>0.25</v>
      </c>
      <c r="U4929">
        <f>IFERROR(T4929*I4929,0)</f>
        <v>2.6824999999999997</v>
      </c>
      <c r="V4929" t="str">
        <f>IF(AND(N4929=O4929,P4929=N4929),"same",IF(NOT(OR(O4929=N4929,P4929=N4929)),"conflict","change"))</f>
        <v>same</v>
      </c>
      <c r="W4929" s="55">
        <f>U4929-G4929</f>
        <v>0</v>
      </c>
    </row>
    <row r="4930" spans="1:23" ht="21" hidden="1" outlineLevel="2" x14ac:dyDescent="0.4">
      <c r="A4930" t="s">
        <v>4872</v>
      </c>
      <c r="B4930" t="s">
        <v>4870</v>
      </c>
      <c r="C4930" t="s">
        <v>4871</v>
      </c>
      <c r="D4930" s="34">
        <v>566911</v>
      </c>
      <c r="E4930" s="34">
        <v>25478</v>
      </c>
      <c r="F4930" s="33">
        <v>6.5774999999999997</v>
      </c>
      <c r="G4930" s="33">
        <v>2.1925000000000003</v>
      </c>
      <c r="H4930">
        <v>4.4941798624475444</v>
      </c>
      <c r="I4930" s="33">
        <v>8.77</v>
      </c>
      <c r="J4930" s="35">
        <f>G4930/I4930</f>
        <v>0.25000000000000006</v>
      </c>
      <c r="K4930">
        <v>0.25816390611507967</v>
      </c>
      <c r="L4930">
        <v>0.34421854148677289</v>
      </c>
      <c r="M4930">
        <v>0.03</v>
      </c>
      <c r="N4930" t="s">
        <v>37</v>
      </c>
      <c r="O4930" s="53" t="s">
        <v>37</v>
      </c>
      <c r="P4930" s="54" t="str">
        <f>'Sheet1 (2)'!O1094</f>
        <v>B</v>
      </c>
      <c r="Q4930" s="31" t="str">
        <f>IF(U4930="same",N4930,IF(O4930=N4930,P4930,O4930))</f>
        <v>B</v>
      </c>
      <c r="R4930">
        <f>VLOOKUP(IF(V4930="same",N4930,IF(O4930=N4930,P4930,O4930)),$AA$2:$AL$8,9,FALSE)</f>
        <v>0.25</v>
      </c>
      <c r="S4930" s="11">
        <f>(L4930-M4930)/L4930</f>
        <v>0.91284606613454955</v>
      </c>
      <c r="T4930" s="13">
        <f t="shared" si="76"/>
        <v>0.25</v>
      </c>
      <c r="U4930">
        <f>IFERROR(T4930*I4930,0)</f>
        <v>2.1924999999999999</v>
      </c>
      <c r="V4930" t="str">
        <f>IF(AND(N4930=O4930,P4930=N4930),"same",IF(NOT(OR(O4930=N4930,P4930=N4930)),"conflict","change"))</f>
        <v>same</v>
      </c>
      <c r="W4930" s="55">
        <f>U4930-G4930</f>
        <v>0</v>
      </c>
    </row>
    <row r="4931" spans="1:23" ht="21" hidden="1" outlineLevel="2" x14ac:dyDescent="0.4">
      <c r="A4931" t="s">
        <v>4873</v>
      </c>
      <c r="B4931" t="s">
        <v>4870</v>
      </c>
      <c r="C4931" t="s">
        <v>4871</v>
      </c>
      <c r="D4931" s="34">
        <v>550447</v>
      </c>
      <c r="E4931" s="34">
        <v>32098</v>
      </c>
      <c r="F4931" s="33">
        <v>6.8175000000000008</v>
      </c>
      <c r="G4931" s="33">
        <v>2.2725</v>
      </c>
      <c r="H4931">
        <v>5.8312607753335017</v>
      </c>
      <c r="I4931" s="33">
        <v>9.09</v>
      </c>
      <c r="J4931" s="35">
        <f>G4931/I4931</f>
        <v>0.25</v>
      </c>
      <c r="K4931">
        <v>0.21239641099133905</v>
      </c>
      <c r="L4931">
        <v>0.28319521465511871</v>
      </c>
      <c r="M4931">
        <v>0.03</v>
      </c>
      <c r="N4931" t="s">
        <v>37</v>
      </c>
      <c r="O4931" s="53" t="s">
        <v>37</v>
      </c>
      <c r="P4931" s="54" t="str">
        <f>'Sheet1 (2)'!O1313</f>
        <v>B</v>
      </c>
      <c r="Q4931" s="31" t="str">
        <f>IF(U4931="same",N4931,IF(O4931=N4931,P4931,O4931))</f>
        <v>B</v>
      </c>
      <c r="R4931">
        <f>VLOOKUP(IF(V4931="same",N4931,IF(O4931=N4931,P4931,O4931)),$AA$2:$AL$8,9,FALSE)</f>
        <v>0.25</v>
      </c>
      <c r="S4931" s="11">
        <f>(L4931-M4931)/L4931</f>
        <v>0.89406600660066016</v>
      </c>
      <c r="T4931" s="13">
        <f t="shared" ref="T4931:T4994" si="77">MIN(S4931,R4931)</f>
        <v>0.25</v>
      </c>
      <c r="U4931">
        <f>IFERROR(T4931*I4931,0)</f>
        <v>2.2725</v>
      </c>
      <c r="V4931" t="str">
        <f>IF(AND(N4931=O4931,P4931=N4931),"same",IF(NOT(OR(O4931=N4931,P4931=N4931)),"conflict","change"))</f>
        <v>same</v>
      </c>
      <c r="W4931" s="55">
        <f>U4931-G4931</f>
        <v>0</v>
      </c>
    </row>
    <row r="4932" spans="1:23" ht="21" hidden="1" outlineLevel="2" x14ac:dyDescent="0.4">
      <c r="A4932" s="18" t="s">
        <v>4874</v>
      </c>
      <c r="B4932" t="s">
        <v>4870</v>
      </c>
      <c r="C4932" t="s">
        <v>4871</v>
      </c>
      <c r="D4932" s="34">
        <v>1205544</v>
      </c>
      <c r="E4932" s="34">
        <v>8120</v>
      </c>
      <c r="F4932" s="33">
        <v>0.98250000000000004</v>
      </c>
      <c r="G4932" s="33">
        <v>0.32750000000000007</v>
      </c>
      <c r="H4932">
        <v>0.67355484329066384</v>
      </c>
      <c r="I4932" s="33">
        <v>1.31</v>
      </c>
      <c r="J4932" s="35">
        <f>G4932/I4932</f>
        <v>0.25000000000000006</v>
      </c>
      <c r="K4932">
        <v>0.12099753694581281</v>
      </c>
      <c r="L4932">
        <v>0.16133004926108374</v>
      </c>
      <c r="M4932">
        <v>0.03</v>
      </c>
      <c r="N4932" t="s">
        <v>37</v>
      </c>
      <c r="O4932" s="53" t="s">
        <v>37</v>
      </c>
      <c r="P4932" s="54" t="str">
        <f>'Sheet1 (2)'!O1318</f>
        <v>B</v>
      </c>
      <c r="Q4932" s="31" t="str">
        <f>IF(U4932="same",N4932,IF(O4932=N4932,P4932,O4932))</f>
        <v>B</v>
      </c>
      <c r="R4932">
        <f>VLOOKUP(IF(V4932="same",N4932,IF(O4932=N4932,P4932,O4932)),$AA$2:$AL$8,9,FALSE)</f>
        <v>0.25</v>
      </c>
      <c r="S4932" s="11">
        <f>(L4932-M4932)/L4932</f>
        <v>0.81404580152671757</v>
      </c>
      <c r="T4932" s="13">
        <f t="shared" si="77"/>
        <v>0.25</v>
      </c>
      <c r="U4932">
        <f>IFERROR(T4932*I4932,0)</f>
        <v>0.32750000000000001</v>
      </c>
      <c r="V4932" t="str">
        <f>IF(AND(N4932=O4932,P4932=N4932),"same",IF(NOT(OR(O4932=N4932,P4932=N4932)),"conflict","change"))</f>
        <v>same</v>
      </c>
      <c r="W4932" s="55">
        <f>U4932-G4932</f>
        <v>0</v>
      </c>
    </row>
    <row r="4933" spans="1:23" ht="21" hidden="1" outlineLevel="2" x14ac:dyDescent="0.4">
      <c r="A4933" t="s">
        <v>4875</v>
      </c>
      <c r="B4933" t="s">
        <v>4870</v>
      </c>
      <c r="C4933" t="s">
        <v>4871</v>
      </c>
      <c r="D4933" s="34">
        <v>1204958</v>
      </c>
      <c r="E4933" s="34">
        <v>8405</v>
      </c>
      <c r="F4933" s="33">
        <v>1.05</v>
      </c>
      <c r="G4933" s="33">
        <v>0.35000000000000009</v>
      </c>
      <c r="H4933">
        <v>0.69753468585627054</v>
      </c>
      <c r="I4933" s="33">
        <v>1.4000000000000001</v>
      </c>
      <c r="J4933" s="35">
        <f>G4933/I4933</f>
        <v>0.25000000000000006</v>
      </c>
      <c r="K4933">
        <v>0.12492563950029745</v>
      </c>
      <c r="L4933">
        <v>0.16656751933372996</v>
      </c>
      <c r="M4933">
        <v>0.03</v>
      </c>
      <c r="N4933" t="s">
        <v>37</v>
      </c>
      <c r="O4933" s="53" t="s">
        <v>37</v>
      </c>
      <c r="P4933" s="54" t="str">
        <f>'Sheet1 (2)'!O1338</f>
        <v>B</v>
      </c>
      <c r="Q4933" s="31" t="str">
        <f>IF(U4933="same",N4933,IF(O4933=N4933,P4933,O4933))</f>
        <v>B</v>
      </c>
      <c r="R4933">
        <f>VLOOKUP(IF(V4933="same",N4933,IF(O4933=N4933,P4933,O4933)),$AA$2:$AL$8,9,FALSE)</f>
        <v>0.25</v>
      </c>
      <c r="S4933" s="11">
        <f>(L4933-M4933)/L4933</f>
        <v>0.8198928571428572</v>
      </c>
      <c r="T4933" s="13">
        <f t="shared" si="77"/>
        <v>0.25</v>
      </c>
      <c r="U4933">
        <f>IFERROR(T4933*I4933,0)</f>
        <v>0.35000000000000003</v>
      </c>
      <c r="V4933" t="str">
        <f>IF(AND(N4933=O4933,P4933=N4933),"same",IF(NOT(OR(O4933=N4933,P4933=N4933)),"conflict","change"))</f>
        <v>same</v>
      </c>
      <c r="W4933" s="55">
        <f>U4933-G4933</f>
        <v>0</v>
      </c>
    </row>
    <row r="4934" spans="1:23" ht="21" hidden="1" outlineLevel="2" x14ac:dyDescent="0.4">
      <c r="A4934" t="s">
        <v>4876</v>
      </c>
      <c r="B4934" t="s">
        <v>4870</v>
      </c>
      <c r="C4934" t="s">
        <v>4871</v>
      </c>
      <c r="D4934" s="34">
        <v>636516</v>
      </c>
      <c r="E4934" s="34">
        <v>50201</v>
      </c>
      <c r="F4934" s="33">
        <v>7.9350000000000005</v>
      </c>
      <c r="G4934" s="33">
        <v>2.6450000000000005</v>
      </c>
      <c r="H4934">
        <v>7.886840236537652</v>
      </c>
      <c r="I4934" s="33">
        <v>10.580000000000002</v>
      </c>
      <c r="J4934" s="35">
        <f>G4934/I4934</f>
        <v>0.25</v>
      </c>
      <c r="K4934">
        <v>0.1580645803868449</v>
      </c>
      <c r="L4934">
        <v>0.21075277384912655</v>
      </c>
      <c r="M4934">
        <v>0.03</v>
      </c>
      <c r="N4934" t="s">
        <v>37</v>
      </c>
      <c r="O4934" s="53" t="s">
        <v>37</v>
      </c>
      <c r="P4934" s="54" t="str">
        <f>'Sheet1 (2)'!O1455</f>
        <v>B</v>
      </c>
      <c r="Q4934" s="31" t="str">
        <f>IF(U4934="same",N4934,IF(O4934=N4934,P4934,O4934))</f>
        <v>B</v>
      </c>
      <c r="R4934">
        <f>VLOOKUP(IF(V4934="same",N4934,IF(O4934=N4934,P4934,O4934)),$AA$2:$AL$8,9,FALSE)</f>
        <v>0.25</v>
      </c>
      <c r="S4934" s="11">
        <f>(L4934-M4934)/L4934</f>
        <v>0.85765311909262765</v>
      </c>
      <c r="T4934" s="13">
        <f t="shared" si="77"/>
        <v>0.25</v>
      </c>
      <c r="U4934">
        <f>IFERROR(T4934*I4934,0)</f>
        <v>2.6450000000000005</v>
      </c>
      <c r="V4934" t="str">
        <f>IF(AND(N4934=O4934,P4934=N4934),"same",IF(NOT(OR(O4934=N4934,P4934=N4934)),"conflict","change"))</f>
        <v>same</v>
      </c>
      <c r="W4934" s="55">
        <f>U4934-G4934</f>
        <v>0</v>
      </c>
    </row>
    <row r="4935" spans="1:23" ht="21" hidden="1" outlineLevel="2" x14ac:dyDescent="0.4">
      <c r="A4935" t="s">
        <v>4877</v>
      </c>
      <c r="B4935" t="s">
        <v>4870</v>
      </c>
      <c r="C4935" t="s">
        <v>4871</v>
      </c>
      <c r="D4935" s="34">
        <v>149668</v>
      </c>
      <c r="E4935" s="34">
        <v>3108</v>
      </c>
      <c r="F4935" s="33">
        <v>0.41539999999999999</v>
      </c>
      <c r="G4935" s="33">
        <v>0.2046</v>
      </c>
      <c r="H4935">
        <v>2.0765961995884226</v>
      </c>
      <c r="I4935" s="33">
        <v>0.62</v>
      </c>
      <c r="J4935" s="35">
        <f>G4935/I4935</f>
        <v>0.33</v>
      </c>
      <c r="K4935">
        <v>0.13365508365508363</v>
      </c>
      <c r="L4935">
        <v>0.19948519948519949</v>
      </c>
      <c r="M4935">
        <v>0.03</v>
      </c>
      <c r="N4935" t="s">
        <v>37</v>
      </c>
      <c r="O4935" s="53" t="s">
        <v>37</v>
      </c>
      <c r="P4935" s="54" t="str">
        <f>'Sheet1 (2)'!O1569</f>
        <v>B</v>
      </c>
      <c r="Q4935" s="31" t="str">
        <f>IF(U4935="same",N4935,IF(O4935=N4935,P4935,O4935))</f>
        <v>B</v>
      </c>
      <c r="R4935">
        <f>VLOOKUP(IF(V4935="same",N4935,IF(O4935=N4935,P4935,O4935)),$AA$2:$AL$8,9,FALSE)</f>
        <v>0.25</v>
      </c>
      <c r="S4935" s="11">
        <f>(L4935-M4935)/L4935</f>
        <v>0.84961290322580652</v>
      </c>
      <c r="T4935" s="13">
        <f t="shared" si="77"/>
        <v>0.25</v>
      </c>
      <c r="U4935">
        <f>IFERROR(T4935*I4935,0)</f>
        <v>0.155</v>
      </c>
      <c r="V4935" t="str">
        <f>IF(AND(N4935=O4935,P4935=N4935),"same",IF(NOT(OR(O4935=N4935,P4935=N4935)),"conflict","change"))</f>
        <v>same</v>
      </c>
      <c r="W4935" s="55">
        <f>U4935-G4935</f>
        <v>-4.9600000000000005E-2</v>
      </c>
    </row>
    <row r="4936" spans="1:23" ht="21" hidden="1" outlineLevel="2" x14ac:dyDescent="0.4">
      <c r="A4936" t="s">
        <v>4878</v>
      </c>
      <c r="B4936" t="s">
        <v>4870</v>
      </c>
      <c r="C4936" t="s">
        <v>4871</v>
      </c>
      <c r="D4936" s="34">
        <v>593186</v>
      </c>
      <c r="E4936" s="34">
        <v>30677</v>
      </c>
      <c r="F4936" s="33">
        <v>6.8025000000000002</v>
      </c>
      <c r="G4936" s="33">
        <v>2.2674999999999996</v>
      </c>
      <c r="H4936">
        <v>5.1715650740239996</v>
      </c>
      <c r="I4936" s="33">
        <v>9.07</v>
      </c>
      <c r="J4936" s="35">
        <f>G4936/I4936</f>
        <v>0.24999999999999994</v>
      </c>
      <c r="K4936">
        <v>0.22174593343547283</v>
      </c>
      <c r="L4936">
        <v>0.29566124458063042</v>
      </c>
      <c r="M4936">
        <v>0.03</v>
      </c>
      <c r="N4936" t="s">
        <v>37</v>
      </c>
      <c r="O4936" s="53" t="s">
        <v>37</v>
      </c>
      <c r="P4936" s="54" t="str">
        <f>'Sheet1 (2)'!O2214</f>
        <v>B</v>
      </c>
      <c r="Q4936" s="31" t="str">
        <f>IF(U4936="same",N4936,IF(O4936=N4936,P4936,O4936))</f>
        <v>B</v>
      </c>
      <c r="R4936">
        <f>VLOOKUP(IF(V4936="same",N4936,IF(O4936=N4936,P4936,O4936)),$AA$2:$AL$8,9,FALSE)</f>
        <v>0.25</v>
      </c>
      <c r="S4936" s="11">
        <f>(L4936-M4936)/L4936</f>
        <v>0.89853252480705637</v>
      </c>
      <c r="T4936" s="13">
        <f t="shared" si="77"/>
        <v>0.25</v>
      </c>
      <c r="U4936">
        <f>IFERROR(T4936*I4936,0)</f>
        <v>2.2675000000000001</v>
      </c>
      <c r="V4936" t="str">
        <f>IF(AND(N4936=O4936,P4936=N4936),"same",IF(NOT(OR(O4936=N4936,P4936=N4936)),"conflict","change"))</f>
        <v>same</v>
      </c>
      <c r="W4936" s="55">
        <f>U4936-G4936</f>
        <v>0</v>
      </c>
    </row>
    <row r="4937" spans="1:23" ht="21" hidden="1" outlineLevel="2" x14ac:dyDescent="0.4">
      <c r="A4937" t="s">
        <v>4879</v>
      </c>
      <c r="B4937" t="s">
        <v>4870</v>
      </c>
      <c r="C4937" t="s">
        <v>4871</v>
      </c>
      <c r="D4937" s="34">
        <v>1182213</v>
      </c>
      <c r="E4937" s="34">
        <v>45593</v>
      </c>
      <c r="F4937" s="33">
        <v>13.8825</v>
      </c>
      <c r="G4937" s="33">
        <v>4.6275000000000004</v>
      </c>
      <c r="H4937">
        <v>3.8565808361099059</v>
      </c>
      <c r="I4937" s="33">
        <v>18.510000000000002</v>
      </c>
      <c r="J4937" s="35">
        <f>G4937/I4937</f>
        <v>0.25</v>
      </c>
      <c r="K4937">
        <v>0.30448753098063297</v>
      </c>
      <c r="L4937">
        <v>0.405983374640844</v>
      </c>
      <c r="M4937">
        <v>0.03</v>
      </c>
      <c r="N4937" t="s">
        <v>37</v>
      </c>
      <c r="O4937" s="53" t="s">
        <v>37</v>
      </c>
      <c r="P4937" s="54" t="str">
        <f>'Sheet1 (2)'!O2470</f>
        <v>B</v>
      </c>
      <c r="Q4937" s="31" t="str">
        <f>IF(U4937="same",N4937,IF(O4937=N4937,P4937,O4937))</f>
        <v>B</v>
      </c>
      <c r="R4937">
        <f>VLOOKUP(IF(V4937="same",N4937,IF(O4937=N4937,P4937,O4937)),$AA$2:$AL$8,9,FALSE)</f>
        <v>0.25</v>
      </c>
      <c r="S4937" s="11">
        <f>(L4937-M4937)/L4937</f>
        <v>0.92610534846029169</v>
      </c>
      <c r="T4937" s="13">
        <f t="shared" si="77"/>
        <v>0.25</v>
      </c>
      <c r="U4937">
        <f>IFERROR(T4937*I4937,0)</f>
        <v>4.6275000000000004</v>
      </c>
      <c r="V4937" t="str">
        <f>IF(AND(N4937=O4937,P4937=N4937),"same",IF(NOT(OR(O4937=N4937,P4937=N4937)),"conflict","change"))</f>
        <v>same</v>
      </c>
      <c r="W4937" s="55">
        <f>U4937-G4937</f>
        <v>0</v>
      </c>
    </row>
    <row r="4938" spans="1:23" ht="21" hidden="1" outlineLevel="2" x14ac:dyDescent="0.4">
      <c r="A4938" t="s">
        <v>4880</v>
      </c>
      <c r="B4938" t="s">
        <v>4870</v>
      </c>
      <c r="C4938" t="s">
        <v>4871</v>
      </c>
      <c r="D4938" s="34">
        <v>635186</v>
      </c>
      <c r="E4938" s="34">
        <v>30600</v>
      </c>
      <c r="F4938" s="33">
        <v>5.16</v>
      </c>
      <c r="G4938" s="33">
        <v>1.7200000000000004</v>
      </c>
      <c r="H4938">
        <v>4.8174865315041577</v>
      </c>
      <c r="I4938" s="33">
        <v>6.8800000000000008</v>
      </c>
      <c r="J4938" s="35">
        <f>G4938/I4938</f>
        <v>0.25000000000000006</v>
      </c>
      <c r="K4938">
        <v>0.16862745098039217</v>
      </c>
      <c r="L4938">
        <v>0.22483660130718958</v>
      </c>
      <c r="M4938">
        <v>0.03</v>
      </c>
      <c r="N4938" t="s">
        <v>37</v>
      </c>
      <c r="O4938" s="53" t="s">
        <v>37</v>
      </c>
      <c r="P4938" s="54" t="str">
        <f>'Sheet1 (2)'!O2527</f>
        <v>B</v>
      </c>
      <c r="Q4938" s="31" t="str">
        <f>IF(U4938="same",N4938,IF(O4938=N4938,P4938,O4938))</f>
        <v>B</v>
      </c>
      <c r="R4938">
        <f>VLOOKUP(IF(V4938="same",N4938,IF(O4938=N4938,P4938,O4938)),$AA$2:$AL$8,9,FALSE)</f>
        <v>0.25</v>
      </c>
      <c r="S4938" s="11">
        <f>(L4938-M4938)/L4938</f>
        <v>0.86656976744186054</v>
      </c>
      <c r="T4938" s="13">
        <f t="shared" si="77"/>
        <v>0.25</v>
      </c>
      <c r="U4938">
        <f>IFERROR(T4938*I4938,0)</f>
        <v>1.7200000000000002</v>
      </c>
      <c r="V4938" t="str">
        <f>IF(AND(N4938=O4938,P4938=N4938),"same",IF(NOT(OR(O4938=N4938,P4938=N4938)),"conflict","change"))</f>
        <v>same</v>
      </c>
      <c r="W4938" s="55">
        <f>U4938-G4938</f>
        <v>0</v>
      </c>
    </row>
    <row r="4939" spans="1:23" ht="21" hidden="1" outlineLevel="2" x14ac:dyDescent="0.4">
      <c r="A4939" t="s">
        <v>4881</v>
      </c>
      <c r="B4939" t="s">
        <v>4870</v>
      </c>
      <c r="C4939" t="s">
        <v>4871</v>
      </c>
      <c r="D4939" s="34">
        <v>568861</v>
      </c>
      <c r="E4939" s="34">
        <v>23665</v>
      </c>
      <c r="F4939" s="33">
        <v>3.2475000000000001</v>
      </c>
      <c r="G4939" s="33">
        <v>1.0825</v>
      </c>
      <c r="H4939">
        <v>4.1600672220454555</v>
      </c>
      <c r="I4939" s="33">
        <v>4.33</v>
      </c>
      <c r="J4939" s="35">
        <f>G4939/I4939</f>
        <v>0.25</v>
      </c>
      <c r="K4939">
        <v>0.1372279738009719</v>
      </c>
      <c r="L4939">
        <v>0.18297063173462919</v>
      </c>
      <c r="M4939">
        <v>0.03</v>
      </c>
      <c r="N4939" t="s">
        <v>37</v>
      </c>
      <c r="O4939" s="53" t="s">
        <v>37</v>
      </c>
      <c r="P4939" s="54" t="str">
        <f>'Sheet1 (2)'!O2700</f>
        <v>B</v>
      </c>
      <c r="Q4939" s="31" t="str">
        <f>IF(U4939="same",N4939,IF(O4939=N4939,P4939,O4939))</f>
        <v>B</v>
      </c>
      <c r="R4939">
        <f>VLOOKUP(IF(V4939="same",N4939,IF(O4939=N4939,P4939,O4939)),$AA$2:$AL$8,9,FALSE)</f>
        <v>0.25</v>
      </c>
      <c r="S4939" s="11">
        <f>(L4939-M4939)/L4939</f>
        <v>0.83603926096997694</v>
      </c>
      <c r="T4939" s="13">
        <f t="shared" si="77"/>
        <v>0.25</v>
      </c>
      <c r="U4939">
        <f>IFERROR(T4939*I4939,0)</f>
        <v>1.0825</v>
      </c>
      <c r="V4939" t="str">
        <f>IF(AND(N4939=O4939,P4939=N4939),"same",IF(NOT(OR(O4939=N4939,P4939=N4939)),"conflict","change"))</f>
        <v>same</v>
      </c>
      <c r="W4939" s="55">
        <f>U4939-G4939</f>
        <v>0</v>
      </c>
    </row>
    <row r="4940" spans="1:23" ht="21" hidden="1" outlineLevel="2" x14ac:dyDescent="0.4">
      <c r="A4940" t="s">
        <v>4882</v>
      </c>
      <c r="B4940" t="s">
        <v>4870</v>
      </c>
      <c r="C4940" t="s">
        <v>4871</v>
      </c>
      <c r="D4940" s="34">
        <v>593726</v>
      </c>
      <c r="E4940" s="34">
        <v>33391</v>
      </c>
      <c r="F4940" s="33">
        <v>8.2649999999999988</v>
      </c>
      <c r="G4940" s="33">
        <v>2.7550000000000003</v>
      </c>
      <c r="H4940">
        <v>5.6239746953982142</v>
      </c>
      <c r="I4940" s="33">
        <v>11.02</v>
      </c>
      <c r="J4940" s="35">
        <f>G4940/I4940</f>
        <v>0.25000000000000006</v>
      </c>
      <c r="K4940">
        <v>0.24752178730795718</v>
      </c>
      <c r="L4940">
        <v>0.33002904974394298</v>
      </c>
      <c r="M4940">
        <v>0.03</v>
      </c>
      <c r="N4940" t="s">
        <v>37</v>
      </c>
      <c r="O4940" s="53" t="s">
        <v>37</v>
      </c>
      <c r="P4940" s="54" t="str">
        <f>'Sheet1 (2)'!O2893</f>
        <v>B</v>
      </c>
      <c r="Q4940" s="31" t="str">
        <f>IF(U4940="same",N4940,IF(O4940=N4940,P4940,O4940))</f>
        <v>B</v>
      </c>
      <c r="R4940">
        <f>VLOOKUP(IF(V4940="same",N4940,IF(O4940=N4940,P4940,O4940)),$AA$2:$AL$8,9,FALSE)</f>
        <v>0.25</v>
      </c>
      <c r="S4940" s="11">
        <f>(L4940-M4940)/L4940</f>
        <v>0.90909891107078034</v>
      </c>
      <c r="T4940" s="13">
        <f t="shared" si="77"/>
        <v>0.25</v>
      </c>
      <c r="U4940">
        <f>IFERROR(T4940*I4940,0)</f>
        <v>2.7549999999999999</v>
      </c>
      <c r="V4940" t="str">
        <f>IF(AND(N4940=O4940,P4940=N4940),"same",IF(NOT(OR(O4940=N4940,P4940=N4940)),"conflict","change"))</f>
        <v>same</v>
      </c>
      <c r="W4940" s="55">
        <f>U4940-G4940</f>
        <v>0</v>
      </c>
    </row>
    <row r="4941" spans="1:23" ht="21" hidden="1" outlineLevel="2" x14ac:dyDescent="0.4">
      <c r="A4941" t="s">
        <v>4883</v>
      </c>
      <c r="B4941" t="s">
        <v>4870</v>
      </c>
      <c r="C4941" t="s">
        <v>4871</v>
      </c>
      <c r="D4941" s="34">
        <v>553055</v>
      </c>
      <c r="E4941" s="34">
        <v>39119</v>
      </c>
      <c r="F4941" s="33">
        <v>6.2475000000000005</v>
      </c>
      <c r="G4941" s="33">
        <v>2.0825</v>
      </c>
      <c r="H4941">
        <v>7.0732567285351369</v>
      </c>
      <c r="I4941" s="33">
        <v>8.33</v>
      </c>
      <c r="J4941" s="35">
        <f>G4941/I4941</f>
        <v>0.25</v>
      </c>
      <c r="K4941">
        <v>0.15970500268411772</v>
      </c>
      <c r="L4941">
        <v>0.21294000357882359</v>
      </c>
      <c r="M4941">
        <v>0.03</v>
      </c>
      <c r="N4941" t="s">
        <v>37</v>
      </c>
      <c r="O4941" s="53" t="s">
        <v>37</v>
      </c>
      <c r="P4941" s="54" t="str">
        <f>'Sheet1 (2)'!O3057</f>
        <v>B</v>
      </c>
      <c r="Q4941" s="31" t="str">
        <f>IF(U4941="same",N4941,IF(O4941=N4941,P4941,O4941))</f>
        <v>B</v>
      </c>
      <c r="R4941">
        <f>VLOOKUP(IF(V4941="same",N4941,IF(O4941=N4941,P4941,O4941)),$AA$2:$AL$8,9,FALSE)</f>
        <v>0.25</v>
      </c>
      <c r="S4941" s="11">
        <f>(L4941-M4941)/L4941</f>
        <v>0.85911524609843937</v>
      </c>
      <c r="T4941" s="13">
        <f t="shared" si="77"/>
        <v>0.25</v>
      </c>
      <c r="U4941">
        <f>IFERROR(T4941*I4941,0)</f>
        <v>2.0825</v>
      </c>
      <c r="V4941" t="str">
        <f>IF(AND(N4941=O4941,P4941=N4941),"same",IF(NOT(OR(O4941=N4941,P4941=N4941)),"conflict","change"))</f>
        <v>same</v>
      </c>
      <c r="W4941" s="55">
        <f>U4941-G4941</f>
        <v>0</v>
      </c>
    </row>
    <row r="4942" spans="1:23" ht="21" hidden="1" outlineLevel="2" x14ac:dyDescent="0.4">
      <c r="A4942" t="s">
        <v>4884</v>
      </c>
      <c r="B4942" t="s">
        <v>4870</v>
      </c>
      <c r="C4942" t="s">
        <v>4871</v>
      </c>
      <c r="D4942" s="34">
        <v>593642</v>
      </c>
      <c r="E4942" s="34">
        <v>47149</v>
      </c>
      <c r="F4942" s="33">
        <v>6.5924999999999994</v>
      </c>
      <c r="G4942" s="33">
        <v>2.1975000000000002</v>
      </c>
      <c r="H4942">
        <v>7.9423288783475563</v>
      </c>
      <c r="I4942" s="33">
        <v>8.7899999999999991</v>
      </c>
      <c r="J4942" s="35">
        <f>G4942/I4942</f>
        <v>0.25000000000000006</v>
      </c>
      <c r="K4942">
        <v>0.13982268977072682</v>
      </c>
      <c r="L4942">
        <v>0.1864302530276358</v>
      </c>
      <c r="M4942">
        <v>0.03</v>
      </c>
      <c r="N4942" t="s">
        <v>37</v>
      </c>
      <c r="O4942" s="53" t="s">
        <v>37</v>
      </c>
      <c r="P4942" s="54" t="str">
        <f>'Sheet1 (2)'!O3284</f>
        <v>B</v>
      </c>
      <c r="Q4942" s="31" t="str">
        <f>IF(U4942="same",N4942,IF(O4942=N4942,P4942,O4942))</f>
        <v>B</v>
      </c>
      <c r="R4942">
        <f>VLOOKUP(IF(V4942="same",N4942,IF(O4942=N4942,P4942,O4942)),$AA$2:$AL$8,9,FALSE)</f>
        <v>0.25</v>
      </c>
      <c r="S4942" s="11">
        <f>(L4942-M4942)/L4942</f>
        <v>0.83908191126279863</v>
      </c>
      <c r="T4942" s="13">
        <f t="shared" si="77"/>
        <v>0.25</v>
      </c>
      <c r="U4942">
        <f>IFERROR(T4942*I4942,0)</f>
        <v>2.1974999999999998</v>
      </c>
      <c r="V4942" t="str">
        <f>IF(AND(N4942=O4942,P4942=N4942),"same",IF(NOT(OR(O4942=N4942,P4942=N4942)),"conflict","change"))</f>
        <v>same</v>
      </c>
      <c r="W4942" s="55">
        <f>U4942-G4942</f>
        <v>0</v>
      </c>
    </row>
    <row r="4943" spans="1:23" ht="21" hidden="1" outlineLevel="2" x14ac:dyDescent="0.4">
      <c r="A4943" t="s">
        <v>4885</v>
      </c>
      <c r="B4943" t="s">
        <v>4870</v>
      </c>
      <c r="C4943" t="s">
        <v>4871</v>
      </c>
      <c r="D4943" s="34">
        <v>549926</v>
      </c>
      <c r="E4943" s="34">
        <v>35939</v>
      </c>
      <c r="F4943" s="33">
        <v>8.745000000000001</v>
      </c>
      <c r="G4943" s="33">
        <v>2.915</v>
      </c>
      <c r="H4943">
        <v>6.5352429235933558</v>
      </c>
      <c r="I4943" s="33">
        <v>11.66</v>
      </c>
      <c r="J4943" s="35">
        <f>G4943/I4943</f>
        <v>0.25</v>
      </c>
      <c r="K4943">
        <v>0.24332897409499435</v>
      </c>
      <c r="L4943">
        <v>0.32443863212665908</v>
      </c>
      <c r="M4943">
        <v>0.03</v>
      </c>
      <c r="N4943" t="s">
        <v>37</v>
      </c>
      <c r="O4943" s="53" t="s">
        <v>37</v>
      </c>
      <c r="P4943" s="54" t="str">
        <f>'Sheet1 (2)'!O3822</f>
        <v>B</v>
      </c>
      <c r="Q4943" s="31" t="str">
        <f>IF(U4943="same",N4943,IF(O4943=N4943,P4943,O4943))</f>
        <v>B</v>
      </c>
      <c r="R4943">
        <f>VLOOKUP(IF(V4943="same",N4943,IF(O4943=N4943,P4943,O4943)),$AA$2:$AL$8,9,FALSE)</f>
        <v>0.25</v>
      </c>
      <c r="S4943" s="11">
        <f>(L4943-M4943)/L4943</f>
        <v>0.90753259005145803</v>
      </c>
      <c r="T4943" s="13">
        <f t="shared" si="77"/>
        <v>0.25</v>
      </c>
      <c r="U4943">
        <f>IFERROR(T4943*I4943,0)</f>
        <v>2.915</v>
      </c>
      <c r="V4943" t="str">
        <f>IF(AND(N4943=O4943,P4943=N4943),"same",IF(NOT(OR(O4943=N4943,P4943=N4943)),"conflict","change"))</f>
        <v>same</v>
      </c>
      <c r="W4943" s="55">
        <f>U4943-G4943</f>
        <v>0</v>
      </c>
    </row>
    <row r="4944" spans="1:23" ht="21" hidden="1" outlineLevel="2" x14ac:dyDescent="0.4">
      <c r="A4944" t="s">
        <v>4886</v>
      </c>
      <c r="B4944" t="s">
        <v>4870</v>
      </c>
      <c r="C4944" t="s">
        <v>4871</v>
      </c>
      <c r="D4944" s="34">
        <v>570606</v>
      </c>
      <c r="E4944" s="34">
        <v>43892</v>
      </c>
      <c r="F4944" s="33">
        <v>6.8849999999999989</v>
      </c>
      <c r="G4944" s="33">
        <v>2.2949999999999999</v>
      </c>
      <c r="H4944">
        <v>7.6921728828648837</v>
      </c>
      <c r="I4944" s="33">
        <v>9.18</v>
      </c>
      <c r="J4944" s="35">
        <f>G4944/I4944</f>
        <v>0.25</v>
      </c>
      <c r="K4944">
        <v>0.1568622983687232</v>
      </c>
      <c r="L4944">
        <v>0.20914973115829763</v>
      </c>
      <c r="M4944">
        <v>0.03</v>
      </c>
      <c r="N4944" t="s">
        <v>37</v>
      </c>
      <c r="O4944" s="53" t="s">
        <v>37</v>
      </c>
      <c r="P4944" s="54" t="str">
        <f>'Sheet1 (2)'!O4102</f>
        <v>B</v>
      </c>
      <c r="Q4944" s="31" t="str">
        <f>IF(U4944="same",N4944,IF(O4944=N4944,P4944,O4944))</f>
        <v>B</v>
      </c>
      <c r="R4944">
        <f>VLOOKUP(IF(V4944="same",N4944,IF(O4944=N4944,P4944,O4944)),$AA$2:$AL$8,9,FALSE)</f>
        <v>0.25</v>
      </c>
      <c r="S4944" s="11">
        <f>(L4944-M4944)/L4944</f>
        <v>0.85656209150326801</v>
      </c>
      <c r="T4944" s="13">
        <f t="shared" si="77"/>
        <v>0.25</v>
      </c>
      <c r="U4944">
        <f>IFERROR(T4944*I4944,0)</f>
        <v>2.2949999999999999</v>
      </c>
      <c r="V4944" t="str">
        <f>IF(AND(N4944=O4944,P4944=N4944),"same",IF(NOT(OR(O4944=N4944,P4944=N4944)),"conflict","change"))</f>
        <v>same</v>
      </c>
      <c r="W4944" s="55">
        <f>U4944-G4944</f>
        <v>0</v>
      </c>
    </row>
    <row r="4945" spans="1:23" ht="21" outlineLevel="1" collapsed="1" x14ac:dyDescent="0.4">
      <c r="C4945" s="29" t="s">
        <v>4887</v>
      </c>
      <c r="D4945" s="34">
        <f>SUBTOTAL(9,D4929:D4944)</f>
        <v>10792763</v>
      </c>
      <c r="E4945" s="34">
        <f>SUBTOTAL(9,E4929:E4944)</f>
        <v>501758</v>
      </c>
      <c r="F4945" s="33">
        <f>SUBTOTAL(9,F4929:F4944)</f>
        <v>97.652900000000017</v>
      </c>
      <c r="G4945" s="33">
        <f>SUBTOTAL(9,G4929:G4944)</f>
        <v>32.617099999999994</v>
      </c>
      <c r="I4945" s="33">
        <f>SUBTOTAL(9,I4929:I4944)</f>
        <v>130.26999999999998</v>
      </c>
      <c r="J4945" s="35"/>
      <c r="O4945" s="53"/>
      <c r="P4945" s="54"/>
      <c r="Q4945" s="31"/>
      <c r="T4945" s="13">
        <f t="shared" si="77"/>
        <v>0</v>
      </c>
      <c r="U4945">
        <f>SUBTOTAL(9,U4929:U4944)</f>
        <v>32.567499999999995</v>
      </c>
      <c r="W4945" s="55">
        <f>SUBTOTAL(9,W4929:W4944)</f>
        <v>-4.9600000000000005E-2</v>
      </c>
    </row>
    <row r="4946" spans="1:23" ht="21" hidden="1" outlineLevel="2" x14ac:dyDescent="0.4">
      <c r="A4946" t="s">
        <v>6616</v>
      </c>
      <c r="B4946" t="s">
        <v>6617</v>
      </c>
      <c r="C4946" t="s">
        <v>6618</v>
      </c>
      <c r="D4946" s="34">
        <v>4461</v>
      </c>
      <c r="E4946" s="34">
        <v>163</v>
      </c>
      <c r="F4946" s="33">
        <v>8.0600000000000005E-2</v>
      </c>
      <c r="G4946" s="33">
        <v>3.6400000000000002E-2</v>
      </c>
      <c r="H4946">
        <v>3.6538892624971981</v>
      </c>
      <c r="I4946" s="33">
        <v>0.11700000000000001</v>
      </c>
      <c r="J4946" s="35">
        <f>G4946/I4946</f>
        <v>0.31111111111111112</v>
      </c>
      <c r="K4946">
        <v>0.494478527607362</v>
      </c>
      <c r="L4946">
        <v>0.71779141104294475</v>
      </c>
      <c r="M4946">
        <v>0.75</v>
      </c>
      <c r="N4946" t="s">
        <v>37</v>
      </c>
      <c r="O4946" s="53" t="s">
        <v>37</v>
      </c>
      <c r="P4946" s="54" t="str">
        <f>'Sheet1 (2)'!O4596</f>
        <v>B</v>
      </c>
      <c r="Q4946" s="31" t="str">
        <f>IF(U4946="same",N4946,IF(O4946=N4946,P4946,O4946))</f>
        <v>B</v>
      </c>
      <c r="R4946">
        <f>VLOOKUP(IF(V4946="same",N4946,IF(O4946=N4946,P4946,O4946)),$AA$2:$AL$8,9,FALSE)</f>
        <v>0.25</v>
      </c>
      <c r="S4946" s="11">
        <f>(L4946-M4946)/L4946</f>
        <v>-4.4871794871794927E-2</v>
      </c>
      <c r="T4946" s="13">
        <f t="shared" si="77"/>
        <v>-4.4871794871794927E-2</v>
      </c>
      <c r="U4946">
        <f>IFERROR(T4946*I4946,0)</f>
        <v>-5.2500000000000064E-3</v>
      </c>
      <c r="V4946" t="str">
        <f>IF(AND(N4946=O4946,P4946=N4946),"same",IF(NOT(OR(O4946=N4946,P4946=N4946)),"conflict","change"))</f>
        <v>same</v>
      </c>
      <c r="W4946" s="55">
        <f>U4946-G4946</f>
        <v>-4.1650000000000006E-2</v>
      </c>
    </row>
    <row r="4947" spans="1:23" ht="21" outlineLevel="1" collapsed="1" x14ac:dyDescent="0.4">
      <c r="C4947" s="29" t="s">
        <v>6619</v>
      </c>
      <c r="D4947" s="34">
        <f>SUBTOTAL(9,D4946:D4946)</f>
        <v>4461</v>
      </c>
      <c r="E4947" s="34">
        <f>SUBTOTAL(9,E4946:E4946)</f>
        <v>163</v>
      </c>
      <c r="F4947" s="33">
        <f>SUBTOTAL(9,F4946:F4946)</f>
        <v>8.0600000000000005E-2</v>
      </c>
      <c r="G4947" s="33">
        <f>SUBTOTAL(9,G4946:G4946)</f>
        <v>3.6400000000000002E-2</v>
      </c>
      <c r="I4947" s="33">
        <f>SUBTOTAL(9,I4946:I4946)</f>
        <v>0.11700000000000001</v>
      </c>
      <c r="J4947" s="35"/>
      <c r="O4947" s="53"/>
      <c r="P4947" s="54"/>
      <c r="Q4947" s="31"/>
      <c r="T4947" s="13">
        <f t="shared" si="77"/>
        <v>0</v>
      </c>
      <c r="U4947">
        <f>SUBTOTAL(9,U4946:U4946)</f>
        <v>-5.2500000000000064E-3</v>
      </c>
      <c r="W4947" s="55">
        <f>SUBTOTAL(9,W4946:W4946)</f>
        <v>-4.1650000000000006E-2</v>
      </c>
    </row>
    <row r="4948" spans="1:23" ht="21" hidden="1" outlineLevel="2" x14ac:dyDescent="0.4">
      <c r="A4948" t="s">
        <v>6601</v>
      </c>
      <c r="B4948" t="s">
        <v>6602</v>
      </c>
      <c r="C4948" t="s">
        <v>6603</v>
      </c>
      <c r="D4948" s="34">
        <v>33248</v>
      </c>
      <c r="E4948" s="34">
        <v>783</v>
      </c>
      <c r="F4948" s="33">
        <v>3.6100000000000007E-2</v>
      </c>
      <c r="G4948" s="33">
        <v>4.3700000000000003E-2</v>
      </c>
      <c r="H4948">
        <v>2.3550288739172283</v>
      </c>
      <c r="I4948" s="33">
        <v>7.980000000000001E-2</v>
      </c>
      <c r="J4948" s="35">
        <f>G4948/I4948</f>
        <v>0.54761904761904756</v>
      </c>
      <c r="K4948">
        <v>4.6104725415070255E-2</v>
      </c>
      <c r="L4948">
        <v>0.10191570881226054</v>
      </c>
      <c r="M4948">
        <v>0.03</v>
      </c>
      <c r="N4948" t="s">
        <v>37</v>
      </c>
      <c r="O4948" s="53" t="s">
        <v>37</v>
      </c>
      <c r="P4948" s="54" t="str">
        <f>'Sheet1 (2)'!O475</f>
        <v>B</v>
      </c>
      <c r="Q4948" s="31" t="str">
        <f>IF(U4948="same",N4948,IF(O4948=N4948,P4948,O4948))</f>
        <v>B</v>
      </c>
      <c r="R4948">
        <f>VLOOKUP(IF(V4948="same",N4948,IF(O4948=N4948,P4948,O4948)),$AA$2:$AL$8,9,FALSE)</f>
        <v>0.25</v>
      </c>
      <c r="S4948" s="11">
        <f>(L4948-M4948)/L4948</f>
        <v>0.70563909774436095</v>
      </c>
      <c r="T4948" s="13">
        <f t="shared" si="77"/>
        <v>0.25</v>
      </c>
      <c r="U4948">
        <f>IFERROR(T4948*I4948,0)</f>
        <v>1.9950000000000002E-2</v>
      </c>
      <c r="V4948" t="str">
        <f>IF(AND(N4948=O4948,P4948=N4948),"same",IF(NOT(OR(O4948=N4948,P4948=N4948)),"conflict","change"))</f>
        <v>same</v>
      </c>
      <c r="W4948" s="55">
        <f>U4948-G4948</f>
        <v>-2.375E-2</v>
      </c>
    </row>
    <row r="4949" spans="1:23" ht="21" hidden="1" outlineLevel="2" x14ac:dyDescent="0.4">
      <c r="A4949" t="s">
        <v>6604</v>
      </c>
      <c r="B4949" t="s">
        <v>6602</v>
      </c>
      <c r="C4949" t="s">
        <v>6603</v>
      </c>
      <c r="D4949" s="34">
        <v>24231</v>
      </c>
      <c r="E4949" s="34">
        <v>635</v>
      </c>
      <c r="F4949" s="33">
        <v>2.58E-2</v>
      </c>
      <c r="G4949" s="33">
        <v>3.1899999999999998E-2</v>
      </c>
      <c r="H4949">
        <v>2.620609962444802</v>
      </c>
      <c r="I4949" s="33">
        <v>5.7700000000000001E-2</v>
      </c>
      <c r="J4949" s="35">
        <f>G4949/I4949</f>
        <v>0.55285961871750433</v>
      </c>
      <c r="K4949">
        <v>4.0629921259842522E-2</v>
      </c>
      <c r="L4949">
        <v>9.0866141732283467E-2</v>
      </c>
      <c r="M4949">
        <v>0.03</v>
      </c>
      <c r="N4949" t="s">
        <v>37</v>
      </c>
      <c r="O4949" s="53" t="s">
        <v>37</v>
      </c>
      <c r="P4949" s="54" t="str">
        <f>'Sheet1 (2)'!O491</f>
        <v>B</v>
      </c>
      <c r="Q4949" s="31" t="str">
        <f>IF(U4949="same",N4949,IF(O4949=N4949,P4949,O4949))</f>
        <v>B</v>
      </c>
      <c r="R4949">
        <f>VLOOKUP(IF(V4949="same",N4949,IF(O4949=N4949,P4949,O4949)),$AA$2:$AL$8,9,FALSE)</f>
        <v>0.25</v>
      </c>
      <c r="S4949" s="11">
        <f>(L4949-M4949)/L4949</f>
        <v>0.66984402079722705</v>
      </c>
      <c r="T4949" s="13">
        <f t="shared" si="77"/>
        <v>0.25</v>
      </c>
      <c r="U4949">
        <f>IFERROR(T4949*I4949,0)</f>
        <v>1.4425E-2</v>
      </c>
      <c r="V4949" t="str">
        <f>IF(AND(N4949=O4949,P4949=N4949),"same",IF(NOT(OR(O4949=N4949,P4949=N4949)),"conflict","change"))</f>
        <v>same</v>
      </c>
      <c r="W4949" s="55">
        <f>U4949-G4949</f>
        <v>-1.7474999999999997E-2</v>
      </c>
    </row>
    <row r="4950" spans="1:23" ht="21" outlineLevel="1" collapsed="1" x14ac:dyDescent="0.4">
      <c r="C4950" s="29" t="s">
        <v>6605</v>
      </c>
      <c r="D4950" s="34">
        <f>SUBTOTAL(9,D4948:D4949)</f>
        <v>57479</v>
      </c>
      <c r="E4950" s="34">
        <f>SUBTOTAL(9,E4948:E4949)</f>
        <v>1418</v>
      </c>
      <c r="F4950" s="33">
        <f>SUBTOTAL(9,F4948:F4949)</f>
        <v>6.1900000000000011E-2</v>
      </c>
      <c r="G4950" s="33">
        <f>SUBTOTAL(9,G4948:G4949)</f>
        <v>7.5600000000000001E-2</v>
      </c>
      <c r="I4950" s="33">
        <f>SUBTOTAL(9,I4948:I4949)</f>
        <v>0.13750000000000001</v>
      </c>
      <c r="J4950" s="35"/>
      <c r="O4950" s="53"/>
      <c r="P4950" s="54"/>
      <c r="Q4950" s="31"/>
      <c r="T4950" s="13">
        <f t="shared" si="77"/>
        <v>0</v>
      </c>
      <c r="U4950">
        <f>SUBTOTAL(9,U4948:U4949)</f>
        <v>3.4375000000000003E-2</v>
      </c>
      <c r="W4950" s="55">
        <f>SUBTOTAL(9,W4948:W4949)</f>
        <v>-4.1224999999999998E-2</v>
      </c>
    </row>
    <row r="4951" spans="1:23" ht="21" hidden="1" outlineLevel="2" x14ac:dyDescent="0.4">
      <c r="A4951" t="s">
        <v>6553</v>
      </c>
      <c r="B4951" t="s">
        <v>6554</v>
      </c>
      <c r="C4951" t="s">
        <v>6555</v>
      </c>
      <c r="D4951" s="34">
        <v>6065</v>
      </c>
      <c r="E4951" s="34">
        <v>560</v>
      </c>
      <c r="F4951" s="33">
        <v>3.0100000000000002E-2</v>
      </c>
      <c r="G4951" s="33">
        <v>1.49E-2</v>
      </c>
      <c r="H4951">
        <v>9.2333058532563896</v>
      </c>
      <c r="I4951" s="33">
        <v>4.4999999999999998E-2</v>
      </c>
      <c r="J4951" s="35">
        <f>G4951/I4951</f>
        <v>0.33111111111111113</v>
      </c>
      <c r="K4951">
        <v>5.3749999999999999E-2</v>
      </c>
      <c r="L4951">
        <v>8.0357142857142863E-2</v>
      </c>
      <c r="M4951">
        <v>0.03</v>
      </c>
      <c r="N4951" t="s">
        <v>37</v>
      </c>
      <c r="O4951" s="53" t="s">
        <v>37</v>
      </c>
      <c r="P4951" s="54" t="str">
        <f>'Sheet1 (2)'!O147</f>
        <v>B</v>
      </c>
      <c r="Q4951" s="31" t="str">
        <f>IF(U4951="same",N4951,IF(O4951=N4951,P4951,O4951))</f>
        <v>B</v>
      </c>
      <c r="R4951">
        <f>VLOOKUP(IF(V4951="same",N4951,IF(O4951=N4951,P4951,O4951)),$AA$2:$AL$8,9,FALSE)</f>
        <v>0.25</v>
      </c>
      <c r="S4951" s="11">
        <f>(L4951-M4951)/L4951</f>
        <v>0.62666666666666671</v>
      </c>
      <c r="T4951" s="13">
        <f t="shared" si="77"/>
        <v>0.25</v>
      </c>
      <c r="U4951">
        <f>IFERROR(T4951*I4951,0)</f>
        <v>1.125E-2</v>
      </c>
      <c r="V4951" t="str">
        <f>IF(AND(N4951=O4951,P4951=N4951),"same",IF(NOT(OR(O4951=N4951,P4951=N4951)),"conflict","change"))</f>
        <v>same</v>
      </c>
      <c r="W4951" s="55">
        <f>U4951-G4951</f>
        <v>-3.6500000000000005E-3</v>
      </c>
    </row>
    <row r="4952" spans="1:23" ht="21" hidden="1" outlineLevel="2" x14ac:dyDescent="0.4">
      <c r="A4952" t="s">
        <v>6556</v>
      </c>
      <c r="B4952" t="s">
        <v>6554</v>
      </c>
      <c r="C4952" t="s">
        <v>6555</v>
      </c>
      <c r="D4952" s="34">
        <v>376</v>
      </c>
      <c r="E4952" s="34">
        <v>100</v>
      </c>
      <c r="F4952" s="33">
        <v>0</v>
      </c>
      <c r="G4952" s="33">
        <v>0</v>
      </c>
      <c r="H4952">
        <v>26.595744680851062</v>
      </c>
      <c r="I4952" s="33">
        <v>0</v>
      </c>
      <c r="J4952" s="35" t="e">
        <f>G4952/I4952</f>
        <v>#DIV/0!</v>
      </c>
      <c r="K4952">
        <v>0</v>
      </c>
      <c r="L4952">
        <v>0</v>
      </c>
      <c r="M4952">
        <v>0.05</v>
      </c>
      <c r="N4952" t="s">
        <v>34</v>
      </c>
      <c r="O4952" s="53" t="s">
        <v>34</v>
      </c>
      <c r="P4952" s="54" t="str">
        <f>'Sheet1 (2)'!O681</f>
        <v>A</v>
      </c>
      <c r="Q4952" s="31" t="str">
        <f>IF(U4952="same",N4952,IF(O4952=N4952,P4952,O4952))</f>
        <v>A</v>
      </c>
      <c r="R4952">
        <f>VLOOKUP(IF(V4952="same",N4952,IF(O4952=N4952,P4952,O4952)),$AA$2:$AL$8,9,FALSE)</f>
        <v>0.15</v>
      </c>
      <c r="S4952" s="11" t="e">
        <f>(L4952-M4952)/L4952</f>
        <v>#DIV/0!</v>
      </c>
      <c r="T4952" s="13" t="e">
        <f t="shared" si="77"/>
        <v>#DIV/0!</v>
      </c>
      <c r="U4952">
        <f>IFERROR(T4952*I4952,0)</f>
        <v>0</v>
      </c>
      <c r="V4952" t="str">
        <f>IF(AND(N4952=O4952,P4952=N4952),"same",IF(NOT(OR(O4952=N4952,P4952=N4952)),"conflict","change"))</f>
        <v>same</v>
      </c>
      <c r="W4952" s="55">
        <f>U4952-G4952</f>
        <v>0</v>
      </c>
    </row>
    <row r="4953" spans="1:23" ht="21" hidden="1" outlineLevel="2" x14ac:dyDescent="0.4">
      <c r="A4953" t="s">
        <v>6557</v>
      </c>
      <c r="B4953" t="s">
        <v>6554</v>
      </c>
      <c r="C4953" t="s">
        <v>6555</v>
      </c>
      <c r="D4953" s="34">
        <v>5598</v>
      </c>
      <c r="E4953" s="34">
        <v>799</v>
      </c>
      <c r="F4953" s="33">
        <v>7.8E-2</v>
      </c>
      <c r="G4953" s="33">
        <v>3.9E-2</v>
      </c>
      <c r="H4953">
        <v>14.272954626652377</v>
      </c>
      <c r="I4953" s="33">
        <v>0.11699999999999999</v>
      </c>
      <c r="J4953" s="35">
        <f>G4953/I4953</f>
        <v>0.33333333333333337</v>
      </c>
      <c r="K4953">
        <v>9.7622027534418024E-2</v>
      </c>
      <c r="L4953">
        <v>0.14643304130162704</v>
      </c>
      <c r="M4953">
        <v>0.05</v>
      </c>
      <c r="N4953" t="s">
        <v>37</v>
      </c>
      <c r="O4953" s="53" t="s">
        <v>37</v>
      </c>
      <c r="P4953" s="54" t="str">
        <f>'Sheet1 (2)'!O1220</f>
        <v>B</v>
      </c>
      <c r="Q4953" s="31" t="str">
        <f>IF(U4953="same",N4953,IF(O4953=N4953,P4953,O4953))</f>
        <v>B</v>
      </c>
      <c r="R4953">
        <f>VLOOKUP(IF(V4953="same",N4953,IF(O4953=N4953,P4953,O4953)),$AA$2:$AL$8,9,FALSE)</f>
        <v>0.25</v>
      </c>
      <c r="S4953" s="11">
        <f>(L4953-M4953)/L4953</f>
        <v>0.65854700854700854</v>
      </c>
      <c r="T4953" s="13">
        <f t="shared" si="77"/>
        <v>0.25</v>
      </c>
      <c r="U4953">
        <f>IFERROR(T4953*I4953,0)</f>
        <v>2.9249999999999998E-2</v>
      </c>
      <c r="V4953" t="str">
        <f>IF(AND(N4953=O4953,P4953=N4953),"same",IF(NOT(OR(O4953=N4953,P4953=N4953)),"conflict","change"))</f>
        <v>same</v>
      </c>
      <c r="W4953" s="55">
        <f>U4953-G4953</f>
        <v>-9.7500000000000017E-3</v>
      </c>
    </row>
    <row r="4954" spans="1:23" ht="21" hidden="1" outlineLevel="2" x14ac:dyDescent="0.4">
      <c r="A4954" s="18" t="s">
        <v>6558</v>
      </c>
      <c r="B4954" t="s">
        <v>6554</v>
      </c>
      <c r="C4954" t="s">
        <v>6555</v>
      </c>
      <c r="D4954" s="34">
        <v>387</v>
      </c>
      <c r="E4954" s="34">
        <v>193</v>
      </c>
      <c r="F4954" s="33">
        <v>0</v>
      </c>
      <c r="G4954" s="33">
        <v>0</v>
      </c>
      <c r="H4954">
        <v>49.870801033591732</v>
      </c>
      <c r="I4954" s="33">
        <v>0</v>
      </c>
      <c r="J4954" s="35" t="e">
        <f>G4954/I4954</f>
        <v>#DIV/0!</v>
      </c>
      <c r="K4954">
        <v>0</v>
      </c>
      <c r="L4954">
        <v>0</v>
      </c>
      <c r="M4954">
        <v>0.03</v>
      </c>
      <c r="N4954" t="s">
        <v>34</v>
      </c>
      <c r="O4954" s="53" t="s">
        <v>34</v>
      </c>
      <c r="P4954" s="54" t="str">
        <f>'Sheet1 (2)'!O1827</f>
        <v>A</v>
      </c>
      <c r="Q4954" s="31" t="str">
        <f>IF(U4954="same",N4954,IF(O4954=N4954,P4954,O4954))</f>
        <v>A</v>
      </c>
      <c r="R4954">
        <f>VLOOKUP(IF(V4954="same",N4954,IF(O4954=N4954,P4954,O4954)),$AA$2:$AL$8,9,FALSE)</f>
        <v>0.15</v>
      </c>
      <c r="S4954" s="11" t="e">
        <f>(L4954-M4954)/L4954</f>
        <v>#DIV/0!</v>
      </c>
      <c r="T4954" s="13" t="e">
        <f t="shared" si="77"/>
        <v>#DIV/0!</v>
      </c>
      <c r="U4954">
        <f>IFERROR(T4954*I4954,0)</f>
        <v>0</v>
      </c>
      <c r="V4954" t="str">
        <f>IF(AND(N4954=O4954,P4954=N4954),"same",IF(NOT(OR(O4954=N4954,P4954=N4954)),"conflict","change"))</f>
        <v>same</v>
      </c>
      <c r="W4954" s="55">
        <f>U4954-G4954</f>
        <v>0</v>
      </c>
    </row>
    <row r="4955" spans="1:23" ht="21" hidden="1" outlineLevel="2" x14ac:dyDescent="0.4">
      <c r="A4955" t="s">
        <v>6559</v>
      </c>
      <c r="B4955" t="s">
        <v>6554</v>
      </c>
      <c r="C4955" t="s">
        <v>6555</v>
      </c>
      <c r="D4955" s="34">
        <v>407</v>
      </c>
      <c r="E4955" s="34">
        <v>157</v>
      </c>
      <c r="F4955" s="33">
        <v>0</v>
      </c>
      <c r="G4955" s="33">
        <v>0</v>
      </c>
      <c r="H4955">
        <v>38.574938574938578</v>
      </c>
      <c r="I4955" s="33">
        <v>0</v>
      </c>
      <c r="J4955" s="35" t="e">
        <f>G4955/I4955</f>
        <v>#DIV/0!</v>
      </c>
      <c r="K4955">
        <v>0</v>
      </c>
      <c r="L4955">
        <v>0</v>
      </c>
      <c r="M4955">
        <v>0.03</v>
      </c>
      <c r="N4955" t="s">
        <v>34</v>
      </c>
      <c r="O4955" s="53" t="s">
        <v>34</v>
      </c>
      <c r="P4955" s="54" t="str">
        <f>'Sheet1 (2)'!O2108</f>
        <v>A</v>
      </c>
      <c r="Q4955" s="31" t="str">
        <f>IF(U4955="same",N4955,IF(O4955=N4955,P4955,O4955))</f>
        <v>A</v>
      </c>
      <c r="R4955">
        <f>VLOOKUP(IF(V4955="same",N4955,IF(O4955=N4955,P4955,O4955)),$AA$2:$AL$8,9,FALSE)</f>
        <v>0.15</v>
      </c>
      <c r="S4955" s="11" t="e">
        <f>(L4955-M4955)/L4955</f>
        <v>#DIV/0!</v>
      </c>
      <c r="T4955" s="13" t="e">
        <f t="shared" si="77"/>
        <v>#DIV/0!</v>
      </c>
      <c r="U4955">
        <f>IFERROR(T4955*I4955,0)</f>
        <v>0</v>
      </c>
      <c r="V4955" t="str">
        <f>IF(AND(N4955=O4955,P4955=N4955),"same",IF(NOT(OR(O4955=N4955,P4955=N4955)),"conflict","change"))</f>
        <v>same</v>
      </c>
      <c r="W4955" s="55">
        <f>U4955-G4955</f>
        <v>0</v>
      </c>
    </row>
    <row r="4956" spans="1:23" ht="21" hidden="1" outlineLevel="2" x14ac:dyDescent="0.4">
      <c r="A4956" s="18" t="s">
        <v>6560</v>
      </c>
      <c r="B4956" t="s">
        <v>6554</v>
      </c>
      <c r="C4956" t="s">
        <v>6555</v>
      </c>
      <c r="D4956" s="34">
        <v>5254</v>
      </c>
      <c r="E4956" s="34">
        <v>683</v>
      </c>
      <c r="F4956" s="33">
        <v>3.5999999999999997E-2</v>
      </c>
      <c r="G4956" s="33">
        <v>1.7999999999999999E-2</v>
      </c>
      <c r="H4956">
        <v>12.999619337647507</v>
      </c>
      <c r="I4956" s="33">
        <v>5.3999999999999992E-2</v>
      </c>
      <c r="J4956" s="35">
        <f>G4956/I4956</f>
        <v>0.33333333333333337</v>
      </c>
      <c r="K4956">
        <v>5.2708638360175697E-2</v>
      </c>
      <c r="L4956">
        <v>7.9062957540263532E-2</v>
      </c>
      <c r="M4956">
        <v>0.03</v>
      </c>
      <c r="N4956" t="s">
        <v>37</v>
      </c>
      <c r="O4956" s="53" t="s">
        <v>37</v>
      </c>
      <c r="P4956" s="54" t="str">
        <f>'Sheet1 (2)'!O2778</f>
        <v>B</v>
      </c>
      <c r="Q4956" s="31" t="str">
        <f>IF(U4956="same",N4956,IF(O4956=N4956,P4956,O4956))</f>
        <v>B</v>
      </c>
      <c r="R4956">
        <f>VLOOKUP(IF(V4956="same",N4956,IF(O4956=N4956,P4956,O4956)),$AA$2:$AL$8,9,FALSE)</f>
        <v>0.25</v>
      </c>
      <c r="S4956" s="11">
        <f>(L4956-M4956)/L4956</f>
        <v>0.62055555555555553</v>
      </c>
      <c r="T4956" s="13">
        <f t="shared" si="77"/>
        <v>0.25</v>
      </c>
      <c r="U4956">
        <f>IFERROR(T4956*I4956,0)</f>
        <v>1.3499999999999998E-2</v>
      </c>
      <c r="V4956" t="str">
        <f>IF(AND(N4956=O4956,P4956=N4956),"same",IF(NOT(OR(O4956=N4956,P4956=N4956)),"conflict","change"))</f>
        <v>same</v>
      </c>
      <c r="W4956" s="55">
        <f>U4956-G4956</f>
        <v>-4.5000000000000005E-3</v>
      </c>
    </row>
    <row r="4957" spans="1:23" ht="21" hidden="1" outlineLevel="2" x14ac:dyDescent="0.4">
      <c r="A4957" t="s">
        <v>6561</v>
      </c>
      <c r="B4957" t="s">
        <v>6554</v>
      </c>
      <c r="C4957" t="s">
        <v>6555</v>
      </c>
      <c r="D4957" s="34">
        <v>5563</v>
      </c>
      <c r="E4957" s="34">
        <v>832</v>
      </c>
      <c r="F4957" s="33">
        <v>8.4000000000000005E-2</v>
      </c>
      <c r="G4957" s="33">
        <v>4.2000000000000003E-2</v>
      </c>
      <c r="H4957">
        <v>14.955959014920007</v>
      </c>
      <c r="I4957" s="33">
        <v>0.126</v>
      </c>
      <c r="J4957" s="35">
        <f>G4957/I4957</f>
        <v>0.33333333333333337</v>
      </c>
      <c r="K4957">
        <v>0.10096153846153846</v>
      </c>
      <c r="L4957">
        <v>0.15144230769230768</v>
      </c>
      <c r="M4957">
        <v>0.05</v>
      </c>
      <c r="N4957" t="s">
        <v>37</v>
      </c>
      <c r="O4957" s="53" t="s">
        <v>37</v>
      </c>
      <c r="P4957" s="54" t="str">
        <f>'Sheet1 (2)'!O4558</f>
        <v>B</v>
      </c>
      <c r="Q4957" s="31" t="str">
        <f>IF(U4957="same",N4957,IF(O4957=N4957,P4957,O4957))</f>
        <v>B</v>
      </c>
      <c r="R4957">
        <f>VLOOKUP(IF(V4957="same",N4957,IF(O4957=N4957,P4957,O4957)),$AA$2:$AL$8,9,FALSE)</f>
        <v>0.25</v>
      </c>
      <c r="S4957" s="11">
        <f>(L4957-M4957)/L4957</f>
        <v>0.66984126984126979</v>
      </c>
      <c r="T4957" s="13">
        <f t="shared" si="77"/>
        <v>0.25</v>
      </c>
      <c r="U4957">
        <f>IFERROR(T4957*I4957,0)</f>
        <v>3.15E-2</v>
      </c>
      <c r="V4957" t="str">
        <f>IF(AND(N4957=O4957,P4957=N4957),"same",IF(NOT(OR(O4957=N4957,P4957=N4957)),"conflict","change"))</f>
        <v>same</v>
      </c>
      <c r="W4957" s="55">
        <f>U4957-G4957</f>
        <v>-1.0500000000000002E-2</v>
      </c>
    </row>
    <row r="4958" spans="1:23" ht="21" outlineLevel="1" collapsed="1" x14ac:dyDescent="0.4">
      <c r="C4958" s="29" t="s">
        <v>6562</v>
      </c>
      <c r="D4958" s="34">
        <f>SUBTOTAL(9,D4951:D4957)</f>
        <v>23650</v>
      </c>
      <c r="E4958" s="34">
        <f>SUBTOTAL(9,E4951:E4957)</f>
        <v>3324</v>
      </c>
      <c r="F4958" s="33">
        <f>SUBTOTAL(9,F4951:F4957)</f>
        <v>0.22810000000000002</v>
      </c>
      <c r="G4958" s="33">
        <f>SUBTOTAL(9,G4951:G4957)</f>
        <v>0.1139</v>
      </c>
      <c r="I4958" s="33">
        <f>SUBTOTAL(9,I4951:I4957)</f>
        <v>0.34199999999999997</v>
      </c>
      <c r="J4958" s="35"/>
      <c r="O4958" s="53"/>
      <c r="P4958" s="54"/>
      <c r="Q4958" s="31"/>
      <c r="T4958" s="13">
        <f t="shared" si="77"/>
        <v>0</v>
      </c>
      <c r="U4958">
        <f>SUBTOTAL(9,U4951:U4957)</f>
        <v>8.5499999999999993E-2</v>
      </c>
      <c r="W4958" s="55">
        <f>SUBTOTAL(9,W4951:W4957)</f>
        <v>-2.8400000000000005E-2</v>
      </c>
    </row>
    <row r="4959" spans="1:23" ht="21" hidden="1" outlineLevel="2" x14ac:dyDescent="0.4">
      <c r="A4959" t="s">
        <v>6611</v>
      </c>
      <c r="B4959" t="s">
        <v>6612</v>
      </c>
      <c r="C4959" t="s">
        <v>6613</v>
      </c>
      <c r="D4959" s="34">
        <v>5246</v>
      </c>
      <c r="E4959" s="34">
        <v>643</v>
      </c>
      <c r="F4959" s="33">
        <v>3.5000000000000003E-2</v>
      </c>
      <c r="G4959" s="33">
        <v>3.5000000000000003E-2</v>
      </c>
      <c r="H4959">
        <v>12.256957682043462</v>
      </c>
      <c r="I4959" s="33">
        <v>7.0000000000000007E-2</v>
      </c>
      <c r="J4959" s="35">
        <f>G4959/I4959</f>
        <v>0.5</v>
      </c>
      <c r="K4959">
        <v>5.4432348367029551E-2</v>
      </c>
      <c r="L4959">
        <v>0.1088646967340591</v>
      </c>
      <c r="M4959">
        <v>0.03</v>
      </c>
      <c r="N4959" t="s">
        <v>37</v>
      </c>
      <c r="O4959" s="53" t="s">
        <v>37</v>
      </c>
      <c r="P4959" s="54" t="str">
        <f>'Sheet1 (2)'!O427</f>
        <v>B</v>
      </c>
      <c r="Q4959" s="31" t="str">
        <f>IF(U4959="same",N4959,IF(O4959=N4959,P4959,O4959))</f>
        <v>B</v>
      </c>
      <c r="R4959">
        <f>VLOOKUP(IF(V4959="same",N4959,IF(O4959=N4959,P4959,O4959)),$AA$2:$AL$8,9,FALSE)</f>
        <v>0.25</v>
      </c>
      <c r="S4959" s="11">
        <f>(L4959-M4959)/L4959</f>
        <v>0.72442857142857142</v>
      </c>
      <c r="T4959" s="13">
        <f t="shared" si="77"/>
        <v>0.25</v>
      </c>
      <c r="U4959">
        <f>IFERROR(T4959*I4959,0)</f>
        <v>1.7500000000000002E-2</v>
      </c>
      <c r="V4959" t="str">
        <f>IF(AND(N4959=O4959,P4959=N4959),"same",IF(NOT(OR(O4959=N4959,P4959=N4959)),"conflict","change"))</f>
        <v>same</v>
      </c>
      <c r="W4959" s="55">
        <f>U4959-G4959</f>
        <v>-1.7500000000000002E-2</v>
      </c>
    </row>
    <row r="4960" spans="1:23" ht="21" hidden="1" outlineLevel="2" x14ac:dyDescent="0.4">
      <c r="A4960" t="s">
        <v>6614</v>
      </c>
      <c r="B4960" t="s">
        <v>6612</v>
      </c>
      <c r="C4960" t="s">
        <v>6613</v>
      </c>
      <c r="D4960" s="34">
        <v>5032</v>
      </c>
      <c r="E4960" s="34">
        <v>612</v>
      </c>
      <c r="F4960" s="33">
        <v>2.8700000000000003E-2</v>
      </c>
      <c r="G4960" s="33">
        <v>2.1299999999999999E-2</v>
      </c>
      <c r="H4960">
        <v>12.162162162162161</v>
      </c>
      <c r="I4960" s="33">
        <v>0.05</v>
      </c>
      <c r="J4960" s="35">
        <f>G4960/I4960</f>
        <v>0.42599999999999999</v>
      </c>
      <c r="K4960">
        <v>4.6895424836601314E-2</v>
      </c>
      <c r="L4960">
        <v>8.1699346405228759E-2</v>
      </c>
      <c r="M4960">
        <v>0.03</v>
      </c>
      <c r="N4960" t="s">
        <v>37</v>
      </c>
      <c r="O4960" s="53" t="s">
        <v>37</v>
      </c>
      <c r="P4960" s="54" t="str">
        <f>'Sheet1 (2)'!O3379</f>
        <v>B</v>
      </c>
      <c r="Q4960" s="31" t="str">
        <f>IF(U4960="same",N4960,IF(O4960=N4960,P4960,O4960))</f>
        <v>B</v>
      </c>
      <c r="R4960">
        <f>VLOOKUP(IF(V4960="same",N4960,IF(O4960=N4960,P4960,O4960)),$AA$2:$AL$8,9,FALSE)</f>
        <v>0.25</v>
      </c>
      <c r="S4960" s="11">
        <f>(L4960-M4960)/L4960</f>
        <v>0.63280000000000003</v>
      </c>
      <c r="T4960" s="13">
        <f t="shared" si="77"/>
        <v>0.25</v>
      </c>
      <c r="U4960">
        <f>IFERROR(T4960*I4960,0)</f>
        <v>1.2500000000000001E-2</v>
      </c>
      <c r="V4960" t="str">
        <f>IF(AND(N4960=O4960,P4960=N4960),"same",IF(NOT(OR(O4960=N4960,P4960=N4960)),"conflict","change"))</f>
        <v>same</v>
      </c>
      <c r="W4960" s="55">
        <f>U4960-G4960</f>
        <v>-8.7999999999999988E-3</v>
      </c>
    </row>
    <row r="4961" spans="1:23" ht="21" outlineLevel="1" collapsed="1" x14ac:dyDescent="0.4">
      <c r="C4961" s="29" t="s">
        <v>6615</v>
      </c>
      <c r="D4961" s="34">
        <f>SUBTOTAL(9,D4959:D4960)</f>
        <v>10278</v>
      </c>
      <c r="E4961" s="34">
        <f>SUBTOTAL(9,E4959:E4960)</f>
        <v>1255</v>
      </c>
      <c r="F4961" s="33">
        <f>SUBTOTAL(9,F4959:F4960)</f>
        <v>6.3700000000000007E-2</v>
      </c>
      <c r="G4961" s="33">
        <f>SUBTOTAL(9,G4959:G4960)</f>
        <v>5.6300000000000003E-2</v>
      </c>
      <c r="I4961" s="33">
        <f>SUBTOTAL(9,I4959:I4960)</f>
        <v>0.12000000000000001</v>
      </c>
      <c r="J4961" s="35"/>
      <c r="O4961" s="53"/>
      <c r="P4961" s="54"/>
      <c r="Q4961" s="31"/>
      <c r="T4961" s="13">
        <f t="shared" si="77"/>
        <v>0</v>
      </c>
      <c r="U4961">
        <f>SUBTOTAL(9,U4959:U4960)</f>
        <v>3.0000000000000002E-2</v>
      </c>
      <c r="W4961" s="55">
        <f>SUBTOTAL(9,W4959:W4960)</f>
        <v>-2.63E-2</v>
      </c>
    </row>
    <row r="4962" spans="1:23" ht="21" hidden="1" outlineLevel="2" x14ac:dyDescent="0.4">
      <c r="A4962" t="s">
        <v>6578</v>
      </c>
      <c r="B4962" t="s">
        <v>6579</v>
      </c>
      <c r="C4962" t="s">
        <v>6580</v>
      </c>
      <c r="D4962" s="34">
        <v>1230</v>
      </c>
      <c r="E4962" s="34">
        <v>826</v>
      </c>
      <c r="F4962" s="33">
        <v>0.11840000000000001</v>
      </c>
      <c r="G4962" s="33">
        <v>5.8599999999999999E-2</v>
      </c>
      <c r="H4962">
        <v>67.154471544715449</v>
      </c>
      <c r="I4962" s="33">
        <v>0.17699999999999999</v>
      </c>
      <c r="J4962" s="35">
        <f>G4962/I4962</f>
        <v>0.33107344632768365</v>
      </c>
      <c r="K4962">
        <v>0.14334140435835352</v>
      </c>
      <c r="L4962">
        <v>0.21428571428571427</v>
      </c>
      <c r="M4962">
        <v>0.03</v>
      </c>
      <c r="N4962" t="s">
        <v>37</v>
      </c>
      <c r="O4962" s="53" t="s">
        <v>37</v>
      </c>
      <c r="P4962" s="54" t="str">
        <f>'Sheet1 (2)'!O176</f>
        <v>B</v>
      </c>
      <c r="Q4962" s="31" t="str">
        <f>IF(U4962="same",N4962,IF(O4962=N4962,P4962,O4962))</f>
        <v>B</v>
      </c>
      <c r="R4962">
        <f>VLOOKUP(IF(V4962="same",N4962,IF(O4962=N4962,P4962,O4962)),$AA$2:$AL$8,9,FALSE)</f>
        <v>0.25</v>
      </c>
      <c r="S4962" s="11">
        <f>(L4962-M4962)/L4962</f>
        <v>0.86</v>
      </c>
      <c r="T4962" s="13">
        <f t="shared" si="77"/>
        <v>0.25</v>
      </c>
      <c r="U4962">
        <f>IFERROR(T4962*I4962,0)</f>
        <v>4.4249999999999998E-2</v>
      </c>
      <c r="V4962" t="str">
        <f>IF(AND(N4962=O4962,P4962=N4962),"same",IF(NOT(OR(O4962=N4962,P4962=N4962)),"conflict","change"))</f>
        <v>same</v>
      </c>
      <c r="W4962" s="55">
        <f>U4962-G4962</f>
        <v>-1.4350000000000002E-2</v>
      </c>
    </row>
    <row r="4963" spans="1:23" ht="21" hidden="1" outlineLevel="2" x14ac:dyDescent="0.4">
      <c r="A4963" t="s">
        <v>6581</v>
      </c>
      <c r="B4963" t="s">
        <v>6579</v>
      </c>
      <c r="C4963" t="s">
        <v>6580</v>
      </c>
      <c r="D4963" s="34">
        <v>899</v>
      </c>
      <c r="E4963" s="34">
        <v>571</v>
      </c>
      <c r="F4963" s="33">
        <v>6.0999999999999992E-2</v>
      </c>
      <c r="G4963" s="33">
        <v>3.0300000000000001E-2</v>
      </c>
      <c r="H4963">
        <v>63.515016685205786</v>
      </c>
      <c r="I4963" s="33">
        <v>9.1299999999999992E-2</v>
      </c>
      <c r="J4963" s="35">
        <f>G4963/I4963</f>
        <v>0.33187294633077769</v>
      </c>
      <c r="K4963">
        <v>0.10683012259194395</v>
      </c>
      <c r="L4963">
        <v>0.15989492119089316</v>
      </c>
      <c r="M4963">
        <v>0.03</v>
      </c>
      <c r="N4963" t="s">
        <v>37</v>
      </c>
      <c r="O4963" s="53" t="s">
        <v>37</v>
      </c>
      <c r="P4963" s="54" t="str">
        <f>'Sheet1 (2)'!O435</f>
        <v>B</v>
      </c>
      <c r="Q4963" s="31" t="str">
        <f>IF(U4963="same",N4963,IF(O4963=N4963,P4963,O4963))</f>
        <v>B</v>
      </c>
      <c r="R4963">
        <f>VLOOKUP(IF(V4963="same",N4963,IF(O4963=N4963,P4963,O4963)),$AA$2:$AL$8,9,FALSE)</f>
        <v>0.25</v>
      </c>
      <c r="S4963" s="11">
        <f>(L4963-M4963)/L4963</f>
        <v>0.81237677984665935</v>
      </c>
      <c r="T4963" s="13">
        <f t="shared" si="77"/>
        <v>0.25</v>
      </c>
      <c r="U4963">
        <f>IFERROR(T4963*I4963,0)</f>
        <v>2.2824999999999998E-2</v>
      </c>
      <c r="V4963" t="str">
        <f>IF(AND(N4963=O4963,P4963=N4963),"same",IF(NOT(OR(O4963=N4963,P4963=N4963)),"conflict","change"))</f>
        <v>same</v>
      </c>
      <c r="W4963" s="55">
        <f>U4963-G4963</f>
        <v>-7.4750000000000025E-3</v>
      </c>
    </row>
    <row r="4964" spans="1:23" ht="21" hidden="1" outlineLevel="2" x14ac:dyDescent="0.4">
      <c r="A4964" t="s">
        <v>6582</v>
      </c>
      <c r="B4964" t="s">
        <v>6579</v>
      </c>
      <c r="C4964" t="s">
        <v>6580</v>
      </c>
      <c r="D4964" s="34">
        <v>707</v>
      </c>
      <c r="E4964" s="34">
        <v>409</v>
      </c>
      <c r="F4964" s="33">
        <v>1.9800000000000002E-2</v>
      </c>
      <c r="G4964" s="33">
        <v>9.7000000000000003E-3</v>
      </c>
      <c r="H4964">
        <v>57.850070721357852</v>
      </c>
      <c r="I4964" s="33">
        <v>2.9500000000000002E-2</v>
      </c>
      <c r="J4964" s="35">
        <f>G4964/I4964</f>
        <v>0.32881355932203388</v>
      </c>
      <c r="K4964">
        <v>4.8410757946210269E-2</v>
      </c>
      <c r="L4964">
        <v>7.2127139364303192E-2</v>
      </c>
      <c r="M4964">
        <v>0.03</v>
      </c>
      <c r="N4964" t="s">
        <v>37</v>
      </c>
      <c r="O4964" s="53" t="s">
        <v>37</v>
      </c>
      <c r="P4964" s="54" t="str">
        <f>'Sheet1 (2)'!O3990</f>
        <v>B</v>
      </c>
      <c r="Q4964" s="31" t="str">
        <f>IF(U4964="same",N4964,IF(O4964=N4964,P4964,O4964))</f>
        <v>B</v>
      </c>
      <c r="R4964">
        <f>VLOOKUP(IF(V4964="same",N4964,IF(O4964=N4964,P4964,O4964)),$AA$2:$AL$8,9,FALSE)</f>
        <v>0.25</v>
      </c>
      <c r="S4964" s="11">
        <f>(L4964-M4964)/L4964</f>
        <v>0.58406779661016961</v>
      </c>
      <c r="T4964" s="13">
        <f t="shared" si="77"/>
        <v>0.25</v>
      </c>
      <c r="U4964">
        <f>IFERROR(T4964*I4964,0)</f>
        <v>7.3750000000000005E-3</v>
      </c>
      <c r="V4964" t="str">
        <f>IF(AND(N4964=O4964,P4964=N4964),"same",IF(NOT(OR(O4964=N4964,P4964=N4964)),"conflict","change"))</f>
        <v>same</v>
      </c>
      <c r="W4964" s="55">
        <f>U4964-G4964</f>
        <v>-2.3249999999999998E-3</v>
      </c>
    </row>
    <row r="4965" spans="1:23" ht="21" outlineLevel="1" collapsed="1" x14ac:dyDescent="0.4">
      <c r="C4965" s="29" t="s">
        <v>6583</v>
      </c>
      <c r="D4965" s="34">
        <f>SUBTOTAL(9,D4962:D4964)</f>
        <v>2836</v>
      </c>
      <c r="E4965" s="34">
        <f>SUBTOTAL(9,E4962:E4964)</f>
        <v>1806</v>
      </c>
      <c r="F4965" s="33">
        <f>SUBTOTAL(9,F4962:F4964)</f>
        <v>0.19920000000000002</v>
      </c>
      <c r="G4965" s="33">
        <f>SUBTOTAL(9,G4962:G4964)</f>
        <v>9.8600000000000007E-2</v>
      </c>
      <c r="I4965" s="33">
        <f>SUBTOTAL(9,I4962:I4964)</f>
        <v>0.29780000000000001</v>
      </c>
      <c r="J4965" s="35"/>
      <c r="O4965" s="53"/>
      <c r="P4965" s="54"/>
      <c r="Q4965" s="31"/>
      <c r="T4965" s="13">
        <f t="shared" si="77"/>
        <v>0</v>
      </c>
      <c r="U4965">
        <f>SUBTOTAL(9,U4962:U4964)</f>
        <v>7.4450000000000002E-2</v>
      </c>
      <c r="W4965" s="55">
        <f>SUBTOTAL(9,W4962:W4964)</f>
        <v>-2.4150000000000005E-2</v>
      </c>
    </row>
    <row r="4966" spans="1:23" ht="21" hidden="1" outlineLevel="2" x14ac:dyDescent="0.4">
      <c r="A4966" t="s">
        <v>5220</v>
      </c>
      <c r="B4966" t="s">
        <v>5221</v>
      </c>
      <c r="C4966" t="s">
        <v>5222</v>
      </c>
      <c r="D4966" s="34">
        <v>2686</v>
      </c>
      <c r="E4966" s="34">
        <v>85</v>
      </c>
      <c r="F4966" s="33">
        <v>6.1800000000000001E-2</v>
      </c>
      <c r="G4966" s="33">
        <v>3.0200000000000001E-2</v>
      </c>
      <c r="H4966">
        <v>3.1645569620253164</v>
      </c>
      <c r="I4966" s="33">
        <v>9.1999999999999998E-2</v>
      </c>
      <c r="J4966" s="35">
        <f>G4966/I4966</f>
        <v>0.32826086956521738</v>
      </c>
      <c r="K4966">
        <v>0.72705882352941187</v>
      </c>
      <c r="L4966">
        <v>1.0823529411764705</v>
      </c>
      <c r="M4966">
        <v>1</v>
      </c>
      <c r="N4966" t="s">
        <v>37</v>
      </c>
      <c r="O4966" s="53" t="s">
        <v>37</v>
      </c>
      <c r="P4966" s="54" t="str">
        <f>'Sheet1 (2)'!O336</f>
        <v>B</v>
      </c>
      <c r="Q4966" s="31" t="str">
        <f>IF(U4966="same",N4966,IF(O4966=N4966,P4966,O4966))</f>
        <v>B</v>
      </c>
      <c r="R4966">
        <f>VLOOKUP(IF(V4966="same",N4966,IF(O4966=N4966,P4966,O4966)),$AA$2:$AL$8,9,FALSE)</f>
        <v>0.25</v>
      </c>
      <c r="S4966" s="11">
        <f>(L4966-M4966)/L4966</f>
        <v>7.6086956521739066E-2</v>
      </c>
      <c r="T4966" s="13">
        <f t="shared" si="77"/>
        <v>7.6086956521739066E-2</v>
      </c>
      <c r="U4966">
        <f>IFERROR(T4966*I4966,0)</f>
        <v>6.9999999999999941E-3</v>
      </c>
      <c r="V4966" t="str">
        <f>IF(AND(N4966=O4966,P4966=N4966),"same",IF(NOT(OR(O4966=N4966,P4966=N4966)),"conflict","change"))</f>
        <v>same</v>
      </c>
      <c r="W4966" s="55">
        <f>U4966-G4966</f>
        <v>-2.3200000000000005E-2</v>
      </c>
    </row>
    <row r="4967" spans="1:23" ht="21" hidden="1" outlineLevel="2" x14ac:dyDescent="0.4">
      <c r="A4967" t="s">
        <v>5223</v>
      </c>
      <c r="B4967" t="s">
        <v>5221</v>
      </c>
      <c r="C4967" t="s">
        <v>5222</v>
      </c>
      <c r="D4967" s="34">
        <v>1855899</v>
      </c>
      <c r="E4967" s="34">
        <v>32187</v>
      </c>
      <c r="F4967" s="33">
        <v>32.187000000000005</v>
      </c>
      <c r="G4967" s="33">
        <v>7.359</v>
      </c>
      <c r="H4967">
        <v>1.7343077398069615</v>
      </c>
      <c r="I4967" s="33">
        <v>39.546000000000006</v>
      </c>
      <c r="J4967" s="35">
        <f>G4967/I4967</f>
        <v>0.18608708845395233</v>
      </c>
      <c r="K4967">
        <v>1.0000000000000002</v>
      </c>
      <c r="L4967">
        <v>1.2286326777891698</v>
      </c>
      <c r="M4967">
        <v>1</v>
      </c>
      <c r="N4967" t="s">
        <v>37</v>
      </c>
      <c r="O4967" s="53" t="s">
        <v>37</v>
      </c>
      <c r="P4967" s="54" t="str">
        <f>'Sheet1 (2)'!O1160</f>
        <v>B</v>
      </c>
      <c r="Q4967" s="31" t="str">
        <f>IF(U4967="same",N4967,IF(O4967=N4967,P4967,O4967))</f>
        <v>B</v>
      </c>
      <c r="R4967">
        <f>VLOOKUP(IF(V4967="same",N4967,IF(O4967=N4967,P4967,O4967)),$AA$2:$AL$8,9,FALSE)</f>
        <v>0.25</v>
      </c>
      <c r="S4967" s="11">
        <f>(L4967-M4967)/L4967</f>
        <v>0.18608708845395255</v>
      </c>
      <c r="T4967" s="13">
        <f t="shared" si="77"/>
        <v>0.18608708845395255</v>
      </c>
      <c r="U4967">
        <f>IFERROR(T4967*I4967,0)</f>
        <v>7.3590000000000089</v>
      </c>
      <c r="V4967" t="str">
        <f>IF(AND(N4967=O4967,P4967=N4967),"same",IF(NOT(OR(O4967=N4967,P4967=N4967)),"conflict","change"))</f>
        <v>same</v>
      </c>
      <c r="W4967" s="55">
        <f>U4967-G4967</f>
        <v>8.8817841970012523E-15</v>
      </c>
    </row>
    <row r="4968" spans="1:23" ht="21" hidden="1" outlineLevel="2" x14ac:dyDescent="0.4">
      <c r="A4968" t="s">
        <v>5224</v>
      </c>
      <c r="B4968" t="s">
        <v>5221</v>
      </c>
      <c r="C4968" t="s">
        <v>5222</v>
      </c>
      <c r="D4968" s="34">
        <v>2251</v>
      </c>
      <c r="E4968" s="34">
        <v>84</v>
      </c>
      <c r="F4968" s="33">
        <v>8.3600000000000008E-2</v>
      </c>
      <c r="G4968" s="33">
        <v>2.76E-2</v>
      </c>
      <c r="H4968">
        <v>3.7316748111950244</v>
      </c>
      <c r="I4968" s="33">
        <v>0.11120000000000001</v>
      </c>
      <c r="J4968" s="35">
        <f>G4968/I4968</f>
        <v>0.24820143884892085</v>
      </c>
      <c r="K4968">
        <v>0.99523809523809537</v>
      </c>
      <c r="L4968">
        <v>1.3238095238095238</v>
      </c>
      <c r="M4968">
        <v>1</v>
      </c>
      <c r="N4968" t="s">
        <v>37</v>
      </c>
      <c r="O4968" s="53" t="s">
        <v>37</v>
      </c>
      <c r="P4968" s="54" t="str">
        <f>'Sheet1 (2)'!O1414</f>
        <v>B</v>
      </c>
      <c r="Q4968" s="31" t="str">
        <f>IF(U4968="same",N4968,IF(O4968=N4968,P4968,O4968))</f>
        <v>B</v>
      </c>
      <c r="R4968">
        <f>VLOOKUP(IF(V4968="same",N4968,IF(O4968=N4968,P4968,O4968)),$AA$2:$AL$8,9,FALSE)</f>
        <v>0.25</v>
      </c>
      <c r="S4968" s="11">
        <f>(L4968-M4968)/L4968</f>
        <v>0.24460431654676257</v>
      </c>
      <c r="T4968" s="13">
        <f t="shared" si="77"/>
        <v>0.24460431654676257</v>
      </c>
      <c r="U4968">
        <f>IFERROR(T4968*I4968,0)</f>
        <v>2.7199999999999998E-2</v>
      </c>
      <c r="V4968" t="str">
        <f>IF(AND(N4968=O4968,P4968=N4968),"same",IF(NOT(OR(O4968=N4968,P4968=N4968)),"conflict","change"))</f>
        <v>same</v>
      </c>
      <c r="W4968" s="55">
        <f>U4968-G4968</f>
        <v>-4.0000000000000105E-4</v>
      </c>
    </row>
    <row r="4969" spans="1:23" ht="21" hidden="1" outlineLevel="2" x14ac:dyDescent="0.4">
      <c r="A4969" t="s">
        <v>5225</v>
      </c>
      <c r="B4969" t="s">
        <v>5221</v>
      </c>
      <c r="C4969" t="s">
        <v>5222</v>
      </c>
      <c r="D4969" s="34">
        <v>1854310</v>
      </c>
      <c r="E4969" s="34">
        <v>28558</v>
      </c>
      <c r="F4969" s="33">
        <v>28.558</v>
      </c>
      <c r="G4969" s="33">
        <v>8.9719999999999995</v>
      </c>
      <c r="H4969">
        <v>1.5400876876034753</v>
      </c>
      <c r="I4969" s="33">
        <v>37.53</v>
      </c>
      <c r="J4969" s="35">
        <f>G4969/I4969</f>
        <v>0.23906208366640019</v>
      </c>
      <c r="K4969">
        <v>1</v>
      </c>
      <c r="L4969">
        <v>1.3141676587996358</v>
      </c>
      <c r="M4969">
        <v>1</v>
      </c>
      <c r="N4969" t="s">
        <v>37</v>
      </c>
      <c r="O4969" s="53" t="s">
        <v>37</v>
      </c>
      <c r="P4969" s="54" t="str">
        <f>'Sheet1 (2)'!O2276</f>
        <v>B</v>
      </c>
      <c r="Q4969" s="31" t="str">
        <f>IF(U4969="same",N4969,IF(O4969=N4969,P4969,O4969))</f>
        <v>B</v>
      </c>
      <c r="R4969">
        <f>VLOOKUP(IF(V4969="same",N4969,IF(O4969=N4969,P4969,O4969)),$AA$2:$AL$8,9,FALSE)</f>
        <v>0.25</v>
      </c>
      <c r="S4969" s="11">
        <f>(L4969-M4969)/L4969</f>
        <v>0.23906208366640019</v>
      </c>
      <c r="T4969" s="13">
        <f t="shared" si="77"/>
        <v>0.23906208366640019</v>
      </c>
      <c r="U4969">
        <f>IFERROR(T4969*I4969,0)</f>
        <v>8.9719999999999995</v>
      </c>
      <c r="V4969" t="str">
        <f>IF(AND(N4969=O4969,P4969=N4969),"same",IF(NOT(OR(O4969=N4969,P4969=N4969)),"conflict","change"))</f>
        <v>same</v>
      </c>
      <c r="W4969" s="55">
        <f>U4969-G4969</f>
        <v>0</v>
      </c>
    </row>
    <row r="4970" spans="1:23" ht="21" hidden="1" outlineLevel="2" x14ac:dyDescent="0.4">
      <c r="A4970" t="s">
        <v>5226</v>
      </c>
      <c r="B4970" t="s">
        <v>5221</v>
      </c>
      <c r="C4970" t="s">
        <v>5222</v>
      </c>
      <c r="D4970" s="34">
        <v>517</v>
      </c>
      <c r="E4970" s="34">
        <v>27</v>
      </c>
      <c r="F4970" s="33">
        <v>2.7099999999999999E-2</v>
      </c>
      <c r="G4970" s="33">
        <v>8.8999999999999999E-3</v>
      </c>
      <c r="H4970">
        <v>5.2224371373307541</v>
      </c>
      <c r="I4970" s="33">
        <v>3.5999999999999997E-2</v>
      </c>
      <c r="J4970" s="35">
        <f>G4970/I4970</f>
        <v>0.24722222222222223</v>
      </c>
      <c r="K4970">
        <v>1.0037037037037035</v>
      </c>
      <c r="L4970">
        <v>1.3333333333333333</v>
      </c>
      <c r="M4970">
        <v>1</v>
      </c>
      <c r="N4970" t="s">
        <v>37</v>
      </c>
      <c r="O4970" s="53" t="s">
        <v>37</v>
      </c>
      <c r="P4970" s="54" t="str">
        <f>'Sheet1 (2)'!O3318</f>
        <v>B</v>
      </c>
      <c r="Q4970" s="31" t="str">
        <f>IF(U4970="same",N4970,IF(O4970=N4970,P4970,O4970))</f>
        <v>B</v>
      </c>
      <c r="R4970">
        <f>VLOOKUP(IF(V4970="same",N4970,IF(O4970=N4970,P4970,O4970)),$AA$2:$AL$8,9,FALSE)</f>
        <v>0.25</v>
      </c>
      <c r="S4970" s="11">
        <f>(L4970-M4970)/L4970</f>
        <v>0.24999999999999994</v>
      </c>
      <c r="T4970" s="13">
        <f t="shared" si="77"/>
        <v>0.24999999999999994</v>
      </c>
      <c r="U4970">
        <f>IFERROR(T4970*I4970,0)</f>
        <v>8.9999999999999976E-3</v>
      </c>
      <c r="V4970" t="str">
        <f>IF(AND(N4970=O4970,P4970=N4970),"same",IF(NOT(OR(O4970=N4970,P4970=N4970)),"conflict","change"))</f>
        <v>same</v>
      </c>
      <c r="W4970" s="55">
        <f>U4970-G4970</f>
        <v>9.999999999999766E-5</v>
      </c>
    </row>
    <row r="4971" spans="1:23" ht="21" outlineLevel="1" collapsed="1" x14ac:dyDescent="0.4">
      <c r="C4971" s="29" t="s">
        <v>5227</v>
      </c>
      <c r="D4971" s="34">
        <f>SUBTOTAL(9,D4966:D4970)</f>
        <v>3715663</v>
      </c>
      <c r="E4971" s="34">
        <f>SUBTOTAL(9,E4966:E4970)</f>
        <v>60941</v>
      </c>
      <c r="F4971" s="33">
        <f>SUBTOTAL(9,F4966:F4970)</f>
        <v>60.917499999999997</v>
      </c>
      <c r="G4971" s="33">
        <f>SUBTOTAL(9,G4966:G4970)</f>
        <v>16.3977</v>
      </c>
      <c r="I4971" s="33">
        <f>SUBTOTAL(9,I4966:I4970)</f>
        <v>77.315200000000004</v>
      </c>
      <c r="J4971" s="35"/>
      <c r="O4971" s="53"/>
      <c r="P4971" s="54"/>
      <c r="Q4971" s="31"/>
      <c r="T4971" s="13">
        <f t="shared" si="77"/>
        <v>0</v>
      </c>
      <c r="U4971">
        <f>SUBTOTAL(9,U4966:U4970)</f>
        <v>16.374200000000009</v>
      </c>
      <c r="W4971" s="55">
        <f>SUBTOTAL(9,W4966:W4970)</f>
        <v>-2.3499999999991125E-2</v>
      </c>
    </row>
    <row r="4972" spans="1:23" ht="21" hidden="1" outlineLevel="2" x14ac:dyDescent="0.4">
      <c r="A4972" t="s">
        <v>6584</v>
      </c>
      <c r="B4972" t="s">
        <v>6585</v>
      </c>
      <c r="C4972" t="s">
        <v>6586</v>
      </c>
      <c r="D4972" s="34">
        <v>2214</v>
      </c>
      <c r="E4972" s="34">
        <v>407</v>
      </c>
      <c r="F4972" s="33">
        <v>0.1623</v>
      </c>
      <c r="G4972" s="33">
        <v>8.0499999999999988E-2</v>
      </c>
      <c r="H4972">
        <v>18.383017163504967</v>
      </c>
      <c r="I4972" s="33">
        <v>0.24279999999999999</v>
      </c>
      <c r="J4972" s="35">
        <f>G4972/I4972</f>
        <v>0.3315485996705107</v>
      </c>
      <c r="K4972">
        <v>0.39877149877149881</v>
      </c>
      <c r="L4972">
        <v>0.59656019656019654</v>
      </c>
      <c r="M4972">
        <v>0.3</v>
      </c>
      <c r="N4972" t="s">
        <v>37</v>
      </c>
      <c r="O4972" s="53" t="s">
        <v>37</v>
      </c>
      <c r="P4972" s="54" t="str">
        <f>'Sheet1 (2)'!O348</f>
        <v>B</v>
      </c>
      <c r="Q4972" s="31" t="str">
        <f>IF(U4972="same",N4972,IF(O4972=N4972,P4972,O4972))</f>
        <v>B</v>
      </c>
      <c r="R4972">
        <f>VLOOKUP(IF(V4972="same",N4972,IF(O4972=N4972,P4972,O4972)),$AA$2:$AL$8,9,FALSE)</f>
        <v>0.25</v>
      </c>
      <c r="S4972" s="11">
        <f>(L4972-M4972)/L4972</f>
        <v>0.49711696869851729</v>
      </c>
      <c r="T4972" s="13">
        <f t="shared" si="77"/>
        <v>0.25</v>
      </c>
      <c r="U4972">
        <f>IFERROR(T4972*I4972,0)</f>
        <v>6.0699999999999997E-2</v>
      </c>
      <c r="V4972" t="str">
        <f>IF(AND(N4972=O4972,P4972=N4972),"same",IF(NOT(OR(O4972=N4972,P4972=N4972)),"conflict","change"))</f>
        <v>same</v>
      </c>
      <c r="W4972" s="55">
        <f>U4972-G4972</f>
        <v>-1.9799999999999991E-2</v>
      </c>
    </row>
    <row r="4973" spans="1:23" ht="21" outlineLevel="1" collapsed="1" x14ac:dyDescent="0.4">
      <c r="C4973" s="29" t="s">
        <v>6587</v>
      </c>
      <c r="D4973" s="34">
        <f>SUBTOTAL(9,D4972:D4972)</f>
        <v>2214</v>
      </c>
      <c r="E4973" s="34">
        <f>SUBTOTAL(9,E4972:E4972)</f>
        <v>407</v>
      </c>
      <c r="F4973" s="33">
        <f>SUBTOTAL(9,F4972:F4972)</f>
        <v>0.1623</v>
      </c>
      <c r="G4973" s="33">
        <f>SUBTOTAL(9,G4972:G4972)</f>
        <v>8.0499999999999988E-2</v>
      </c>
      <c r="I4973" s="33">
        <f>SUBTOTAL(9,I4972:I4972)</f>
        <v>0.24279999999999999</v>
      </c>
      <c r="J4973" s="35"/>
      <c r="O4973" s="53"/>
      <c r="P4973" s="54"/>
      <c r="Q4973" s="31"/>
      <c r="T4973" s="13">
        <f t="shared" si="77"/>
        <v>0</v>
      </c>
      <c r="U4973">
        <f>SUBTOTAL(9,U4972:U4972)</f>
        <v>6.0699999999999997E-2</v>
      </c>
      <c r="W4973" s="55">
        <f>SUBTOTAL(9,W4972:W4972)</f>
        <v>-1.9799999999999991E-2</v>
      </c>
    </row>
    <row r="4974" spans="1:23" ht="21" hidden="1" outlineLevel="2" collapsed="1" x14ac:dyDescent="0.4">
      <c r="A4974" t="s">
        <v>5401</v>
      </c>
      <c r="B4974" t="s">
        <v>5402</v>
      </c>
      <c r="C4974" t="s">
        <v>5403</v>
      </c>
      <c r="D4974" s="34">
        <v>24387</v>
      </c>
      <c r="E4974" s="34">
        <v>4239</v>
      </c>
      <c r="F4974" s="33">
        <v>8.4784000000000006</v>
      </c>
      <c r="G4974" s="33">
        <v>2.1127999999999996</v>
      </c>
      <c r="H4974">
        <v>17.382211834173944</v>
      </c>
      <c r="I4974" s="33">
        <v>10.591200000000001</v>
      </c>
      <c r="J4974" s="35">
        <f>G4974/I4974</f>
        <v>0.19948636603973105</v>
      </c>
      <c r="K4974">
        <v>2.0000943618778018</v>
      </c>
      <c r="L4974">
        <v>2.4985138004246288</v>
      </c>
      <c r="M4974">
        <v>2</v>
      </c>
      <c r="N4974" t="s">
        <v>37</v>
      </c>
      <c r="O4974" s="53" t="s">
        <v>37</v>
      </c>
      <c r="P4974" s="54" t="str">
        <f>'Sheet1 (2)'!O339</f>
        <v>B</v>
      </c>
      <c r="Q4974" s="31" t="str">
        <f>IF(U4974="same",N4974,IF(O4974=N4974,P4974,O4974))</f>
        <v>B</v>
      </c>
      <c r="R4974">
        <f>VLOOKUP(IF(V4974="same",N4974,IF(O4974=N4974,P4974,O4974)),$AA$2:$AL$8,9,FALSE)</f>
        <v>0.25</v>
      </c>
      <c r="S4974" s="11">
        <f>(L4974-M4974)/L4974</f>
        <v>0.19952413324269216</v>
      </c>
      <c r="T4974" s="13">
        <f t="shared" si="77"/>
        <v>0.19952413324269216</v>
      </c>
      <c r="U4974">
        <f>IFERROR(T4974*I4974,0)</f>
        <v>2.1132000000000013</v>
      </c>
      <c r="V4974" t="str">
        <f>IF(AND(N4974=O4974,P4974=N4974),"same",IF(NOT(OR(O4974=N4974,P4974=N4974)),"conflict","change"))</f>
        <v>same</v>
      </c>
      <c r="W4974" s="55">
        <f>U4974-G4974</f>
        <v>4.000000000017323E-4</v>
      </c>
    </row>
    <row r="4975" spans="1:23" ht="21" hidden="1" outlineLevel="2" x14ac:dyDescent="0.4">
      <c r="A4975" t="s">
        <v>5404</v>
      </c>
      <c r="B4975" t="s">
        <v>5402</v>
      </c>
      <c r="C4975" t="s">
        <v>5403</v>
      </c>
      <c r="D4975" s="34">
        <v>25518</v>
      </c>
      <c r="E4975" s="34">
        <v>4697</v>
      </c>
      <c r="F4975" s="33">
        <v>9.3817000000000004</v>
      </c>
      <c r="G4975" s="33">
        <v>2.4105000000000003</v>
      </c>
      <c r="H4975">
        <v>18.406614938474803</v>
      </c>
      <c r="I4975" s="33">
        <v>11.792200000000001</v>
      </c>
      <c r="J4975" s="35">
        <f>G4975/I4975</f>
        <v>0.20441478265294008</v>
      </c>
      <c r="K4975">
        <v>1.9973813072173729</v>
      </c>
      <c r="L4975">
        <v>2.5105812220566319</v>
      </c>
      <c r="M4975">
        <v>2</v>
      </c>
      <c r="N4975" t="s">
        <v>37</v>
      </c>
      <c r="O4975" s="53" t="s">
        <v>37</v>
      </c>
      <c r="P4975" s="54" t="str">
        <f>'Sheet1 (2)'!O340</f>
        <v>B</v>
      </c>
      <c r="Q4975" s="31" t="str">
        <f>IF(U4975="same",N4975,IF(O4975=N4975,P4975,O4975))</f>
        <v>B</v>
      </c>
      <c r="R4975">
        <f>VLOOKUP(IF(V4975="same",N4975,IF(O4975=N4975,P4975,O4975)),$AA$2:$AL$8,9,FALSE)</f>
        <v>0.25</v>
      </c>
      <c r="S4975" s="11">
        <f>(L4975-M4975)/L4975</f>
        <v>0.20337172028968303</v>
      </c>
      <c r="T4975" s="13">
        <f t="shared" si="77"/>
        <v>0.20337172028968303</v>
      </c>
      <c r="U4975">
        <f>IFERROR(T4975*I4975,0)</f>
        <v>2.3982000000000006</v>
      </c>
      <c r="V4975" t="str">
        <f>IF(AND(N4975=O4975,P4975=N4975),"same",IF(NOT(OR(O4975=N4975,P4975=N4975)),"conflict","change"))</f>
        <v>same</v>
      </c>
      <c r="W4975" s="55">
        <f>U4975-G4975</f>
        <v>-1.2299999999999756E-2</v>
      </c>
    </row>
    <row r="4976" spans="1:23" ht="21" hidden="1" outlineLevel="2" x14ac:dyDescent="0.4">
      <c r="A4976" t="s">
        <v>5405</v>
      </c>
      <c r="B4976" t="s">
        <v>5402</v>
      </c>
      <c r="C4976" t="s">
        <v>5403</v>
      </c>
      <c r="D4976" s="34">
        <v>23932</v>
      </c>
      <c r="E4976" s="34">
        <v>3524</v>
      </c>
      <c r="F4976" s="33">
        <v>7.0375000000000014</v>
      </c>
      <c r="G4976" s="33">
        <v>1.7008999999999999</v>
      </c>
      <c r="H4976">
        <v>14.725054320574962</v>
      </c>
      <c r="I4976" s="33">
        <v>8.7384000000000022</v>
      </c>
      <c r="J4976" s="35">
        <f>G4976/I4976</f>
        <v>0.19464661722969873</v>
      </c>
      <c r="K4976">
        <v>1.9970204313280369</v>
      </c>
      <c r="L4976">
        <v>2.4796821793416575</v>
      </c>
      <c r="M4976">
        <v>2</v>
      </c>
      <c r="N4976" t="s">
        <v>37</v>
      </c>
      <c r="O4976" s="53" t="s">
        <v>37</v>
      </c>
      <c r="P4976" s="54" t="str">
        <f>'Sheet1 (2)'!O583</f>
        <v>B</v>
      </c>
      <c r="Q4976" s="31" t="str">
        <f>IF(U4976="same",N4976,IF(O4976=N4976,P4976,O4976))</f>
        <v>B</v>
      </c>
      <c r="R4976">
        <f>VLOOKUP(IF(V4976="same",N4976,IF(O4976=N4976,P4976,O4976)),$AA$2:$AL$8,9,FALSE)</f>
        <v>0.25</v>
      </c>
      <c r="S4976" s="11">
        <f>(L4976-M4976)/L4976</f>
        <v>0.19344502426073432</v>
      </c>
      <c r="T4976" s="13">
        <f t="shared" si="77"/>
        <v>0.19344502426073432</v>
      </c>
      <c r="U4976">
        <f>IFERROR(T4976*I4976,0)</f>
        <v>1.6904000000000012</v>
      </c>
      <c r="V4976" t="str">
        <f>IF(AND(N4976=O4976,P4976=N4976),"same",IF(NOT(OR(O4976=N4976,P4976=N4976)),"conflict","change"))</f>
        <v>same</v>
      </c>
      <c r="W4976" s="55">
        <f>U4976-G4976</f>
        <v>-1.0499999999998622E-2</v>
      </c>
    </row>
    <row r="4977" spans="1:23" ht="21" hidden="1" outlineLevel="2" x14ac:dyDescent="0.4">
      <c r="A4977" t="s">
        <v>5406</v>
      </c>
      <c r="B4977" t="s">
        <v>5402</v>
      </c>
      <c r="C4977" t="s">
        <v>5403</v>
      </c>
      <c r="D4977" s="34">
        <v>26101</v>
      </c>
      <c r="E4977" s="34">
        <v>5132</v>
      </c>
      <c r="F4977" s="33">
        <v>10.253500000000001</v>
      </c>
      <c r="G4977" s="33">
        <v>2.7616999999999998</v>
      </c>
      <c r="H4977">
        <v>19.6620819125704</v>
      </c>
      <c r="I4977" s="33">
        <v>13.0152</v>
      </c>
      <c r="J4977" s="35">
        <f>G4977/I4977</f>
        <v>0.21219036203823222</v>
      </c>
      <c r="K4977">
        <v>1.9979540140296181</v>
      </c>
      <c r="L4977">
        <v>2.5360872954014031</v>
      </c>
      <c r="M4977">
        <v>2</v>
      </c>
      <c r="N4977" t="s">
        <v>37</v>
      </c>
      <c r="O4977" s="53" t="s">
        <v>37</v>
      </c>
      <c r="P4977" s="54" t="str">
        <f>'Sheet1 (2)'!O709</f>
        <v>B</v>
      </c>
      <c r="Q4977" s="31" t="str">
        <f>IF(U4977="same",N4977,IF(O4977=N4977,P4977,O4977))</f>
        <v>B</v>
      </c>
      <c r="R4977">
        <f>VLOOKUP(IF(V4977="same",N4977,IF(O4977=N4977,P4977,O4977)),$AA$2:$AL$8,9,FALSE)</f>
        <v>0.25</v>
      </c>
      <c r="S4977" s="11">
        <f>(L4977-M4977)/L4977</f>
        <v>0.2113836130063311</v>
      </c>
      <c r="T4977" s="13">
        <f t="shared" si="77"/>
        <v>0.2113836130063311</v>
      </c>
      <c r="U4977">
        <f>IFERROR(T4977*I4977,0)</f>
        <v>2.7512000000000008</v>
      </c>
      <c r="V4977" t="str">
        <f>IF(AND(N4977=O4977,P4977=N4977),"same",IF(NOT(OR(O4977=N4977,P4977=N4977)),"conflict","change"))</f>
        <v>same</v>
      </c>
      <c r="W4977" s="55">
        <f>U4977-G4977</f>
        <v>-1.0499999999999066E-2</v>
      </c>
    </row>
    <row r="4978" spans="1:23" ht="21" hidden="1" outlineLevel="2" x14ac:dyDescent="0.4">
      <c r="A4978" t="s">
        <v>5407</v>
      </c>
      <c r="B4978" t="s">
        <v>5402</v>
      </c>
      <c r="C4978" t="s">
        <v>5403</v>
      </c>
      <c r="D4978" s="34">
        <v>25258</v>
      </c>
      <c r="E4978" s="34">
        <v>2667</v>
      </c>
      <c r="F4978" s="33">
        <v>5.4550000000000001</v>
      </c>
      <c r="G4978" s="33">
        <v>1.8050000000000002</v>
      </c>
      <c r="H4978">
        <v>10.5590308021221</v>
      </c>
      <c r="I4978" s="33">
        <v>7.26</v>
      </c>
      <c r="J4978" s="35">
        <f>G4978/I4978</f>
        <v>0.24862258953168048</v>
      </c>
      <c r="K4978">
        <v>2.0453693288338957</v>
      </c>
      <c r="L4978">
        <v>2.7221597300337459</v>
      </c>
      <c r="M4978">
        <v>2</v>
      </c>
      <c r="N4978" t="s">
        <v>37</v>
      </c>
      <c r="O4978" s="53" t="s">
        <v>37</v>
      </c>
      <c r="P4978" s="54" t="str">
        <f>'Sheet1 (2)'!O4703</f>
        <v>B</v>
      </c>
      <c r="Q4978" s="31" t="str">
        <f>IF(U4978="same",N4978,IF(O4978=N4978,P4978,O4978))</f>
        <v>B</v>
      </c>
      <c r="R4978">
        <f>VLOOKUP(IF(V4978="same",N4978,IF(O4978=N4978,P4978,O4978)),$AA$2:$AL$8,9,FALSE)</f>
        <v>0.25</v>
      </c>
      <c r="S4978" s="11">
        <f>(L4978-M4978)/L4978</f>
        <v>0.26528925619834715</v>
      </c>
      <c r="T4978" s="13">
        <f t="shared" si="77"/>
        <v>0.25</v>
      </c>
      <c r="U4978">
        <f>IFERROR(T4978*I4978,0)</f>
        <v>1.8149999999999999</v>
      </c>
      <c r="V4978" t="str">
        <f>IF(AND(N4978=O4978,P4978=N4978),"same",IF(NOT(OR(O4978=N4978,P4978=N4978)),"conflict","change"))</f>
        <v>same</v>
      </c>
      <c r="W4978" s="55">
        <f>U4978-G4978</f>
        <v>9.9999999999997868E-3</v>
      </c>
    </row>
    <row r="4979" spans="1:23" ht="21" hidden="1" outlineLevel="2" collapsed="1" x14ac:dyDescent="0.4">
      <c r="A4979" t="s">
        <v>5408</v>
      </c>
      <c r="B4979" t="s">
        <v>5402</v>
      </c>
      <c r="C4979" t="s">
        <v>5403</v>
      </c>
      <c r="D4979" s="34">
        <v>24932</v>
      </c>
      <c r="E4979" s="34">
        <v>2499</v>
      </c>
      <c r="F4979" s="33">
        <v>5.1034999999999995</v>
      </c>
      <c r="G4979" s="33">
        <v>1.6964999999999999</v>
      </c>
      <c r="H4979">
        <v>10.023263276111022</v>
      </c>
      <c r="I4979" s="33">
        <v>6.7999999999999989</v>
      </c>
      <c r="J4979" s="35">
        <f>G4979/I4979</f>
        <v>0.24948529411764708</v>
      </c>
      <c r="K4979">
        <v>2.0422168867547015</v>
      </c>
      <c r="L4979">
        <v>2.7210884353741491</v>
      </c>
      <c r="M4979">
        <v>2</v>
      </c>
      <c r="N4979" t="s">
        <v>37</v>
      </c>
      <c r="O4979" s="53" t="s">
        <v>37</v>
      </c>
      <c r="P4979" s="54" t="str">
        <f>'Sheet1 (2)'!O4965</f>
        <v>B</v>
      </c>
      <c r="Q4979" s="31" t="str">
        <f>IF(U4979="same",N4979,IF(O4979=N4979,P4979,O4979))</f>
        <v>B</v>
      </c>
      <c r="R4979">
        <f>VLOOKUP(IF(V4979="same",N4979,IF(O4979=N4979,P4979,O4979)),$AA$2:$AL$8,9,FALSE)</f>
        <v>0.25</v>
      </c>
      <c r="S4979" s="11">
        <f>(L4979-M4979)/L4979</f>
        <v>0.26499999999999985</v>
      </c>
      <c r="T4979" s="13">
        <f t="shared" si="77"/>
        <v>0.25</v>
      </c>
      <c r="U4979">
        <f>IFERROR(T4979*I4979,0)</f>
        <v>1.6999999999999997</v>
      </c>
      <c r="V4979" t="str">
        <f>IF(AND(N4979=O4979,P4979=N4979),"same",IF(NOT(OR(O4979=N4979,P4979=N4979)),"conflict","change"))</f>
        <v>same</v>
      </c>
      <c r="W4979" s="55">
        <f>U4979-G4979</f>
        <v>3.4999999999998366E-3</v>
      </c>
    </row>
    <row r="4980" spans="1:23" ht="21" outlineLevel="1" collapsed="1" x14ac:dyDescent="0.4">
      <c r="C4980" s="29" t="s">
        <v>5409</v>
      </c>
      <c r="D4980" s="34">
        <f>SUBTOTAL(9,D4974:D4979)</f>
        <v>150128</v>
      </c>
      <c r="E4980" s="34">
        <f>SUBTOTAL(9,E4974:E4979)</f>
        <v>22758</v>
      </c>
      <c r="F4980" s="33">
        <f>SUBTOTAL(9,F4974:F4979)</f>
        <v>45.709600000000002</v>
      </c>
      <c r="G4980" s="33">
        <f>SUBTOTAL(9,G4974:G4979)</f>
        <v>12.487399999999999</v>
      </c>
      <c r="I4980" s="33">
        <f>SUBTOTAL(9,I4974:I4979)</f>
        <v>58.196999999999996</v>
      </c>
      <c r="J4980" s="35"/>
      <c r="O4980" s="53"/>
      <c r="P4980" s="54"/>
      <c r="Q4980" s="31"/>
      <c r="T4980" s="13">
        <f t="shared" si="77"/>
        <v>0</v>
      </c>
      <c r="U4980">
        <f>SUBTOTAL(9,U4974:U4979)</f>
        <v>12.468000000000002</v>
      </c>
      <c r="W4980" s="55">
        <f>SUBTOTAL(9,W4974:W4979)</f>
        <v>-1.9399999999996087E-2</v>
      </c>
    </row>
    <row r="4981" spans="1:23" ht="21" hidden="1" outlineLevel="2" x14ac:dyDescent="0.4">
      <c r="A4981" t="s">
        <v>6593</v>
      </c>
      <c r="B4981" t="s">
        <v>6594</v>
      </c>
      <c r="C4981" t="s">
        <v>6595</v>
      </c>
      <c r="D4981" s="34">
        <v>994</v>
      </c>
      <c r="E4981" s="34">
        <v>439</v>
      </c>
      <c r="F4981" s="33">
        <v>0.14199999999999999</v>
      </c>
      <c r="G4981" s="33">
        <v>4.7200000000000006E-2</v>
      </c>
      <c r="H4981">
        <v>44.164989939637827</v>
      </c>
      <c r="I4981" s="33">
        <v>0.18919999999999998</v>
      </c>
      <c r="J4981" s="35">
        <f>G4981/I4981</f>
        <v>0.2494714587737844</v>
      </c>
      <c r="K4981">
        <v>0.32346241457858771</v>
      </c>
      <c r="L4981">
        <v>0.43097949886104781</v>
      </c>
      <c r="M4981">
        <v>0.03</v>
      </c>
      <c r="N4981" t="s">
        <v>34</v>
      </c>
      <c r="O4981" s="53" t="s">
        <v>34</v>
      </c>
      <c r="P4981" s="54" t="str">
        <f>'Sheet1 (2)'!O4097</f>
        <v>A</v>
      </c>
      <c r="Q4981" s="31" t="str">
        <f>IF(U4981="same",N4981,IF(O4981=N4981,P4981,O4981))</f>
        <v>A</v>
      </c>
      <c r="R4981">
        <f>VLOOKUP(IF(V4981="same",N4981,IF(O4981=N4981,P4981,O4981)),$AA$2:$AL$8,9,FALSE)</f>
        <v>0.15</v>
      </c>
      <c r="S4981" s="11">
        <f>(L4981-M4981)/L4981</f>
        <v>0.93039112050739947</v>
      </c>
      <c r="T4981" s="13">
        <f t="shared" si="77"/>
        <v>0.15</v>
      </c>
      <c r="U4981">
        <f>IFERROR(T4981*I4981,0)</f>
        <v>2.8379999999999996E-2</v>
      </c>
      <c r="V4981" t="str">
        <f>IF(AND(N4981=O4981,P4981=N4981),"same",IF(NOT(OR(O4981=N4981,P4981=N4981)),"conflict","change"))</f>
        <v>same</v>
      </c>
      <c r="W4981" s="55">
        <f>U4981-G4981</f>
        <v>-1.882000000000001E-2</v>
      </c>
    </row>
    <row r="4982" spans="1:23" ht="21" outlineLevel="1" collapsed="1" x14ac:dyDescent="0.4">
      <c r="C4982" s="29" t="s">
        <v>6596</v>
      </c>
      <c r="D4982" s="34">
        <f>SUBTOTAL(9,D4981:D4981)</f>
        <v>994</v>
      </c>
      <c r="E4982" s="34">
        <f>SUBTOTAL(9,E4981:E4981)</f>
        <v>439</v>
      </c>
      <c r="F4982" s="33">
        <f>SUBTOTAL(9,F4981:F4981)</f>
        <v>0.14199999999999999</v>
      </c>
      <c r="G4982" s="33">
        <f>SUBTOTAL(9,G4981:G4981)</f>
        <v>4.7200000000000006E-2</v>
      </c>
      <c r="I4982" s="33">
        <f>SUBTOTAL(9,I4981:I4981)</f>
        <v>0.18919999999999998</v>
      </c>
      <c r="J4982" s="35"/>
      <c r="O4982" s="53"/>
      <c r="P4982" s="54"/>
      <c r="Q4982" s="31"/>
      <c r="T4982" s="13">
        <f t="shared" si="77"/>
        <v>0</v>
      </c>
      <c r="U4982">
        <f>SUBTOTAL(9,U4981:U4981)</f>
        <v>2.8379999999999996E-2</v>
      </c>
      <c r="W4982" s="55">
        <f>SUBTOTAL(9,W4981:W4981)</f>
        <v>-1.882000000000001E-2</v>
      </c>
    </row>
    <row r="4983" spans="1:23" ht="21" hidden="1" outlineLevel="2" collapsed="1" x14ac:dyDescent="0.4">
      <c r="A4983" t="s">
        <v>6588</v>
      </c>
      <c r="B4983" t="s">
        <v>6589</v>
      </c>
      <c r="C4983" t="s">
        <v>6590</v>
      </c>
      <c r="D4983" s="34">
        <v>1605</v>
      </c>
      <c r="E4983" s="34">
        <v>72</v>
      </c>
      <c r="F4983" s="33">
        <v>6.7500000000000004E-2</v>
      </c>
      <c r="G4983" s="33">
        <v>2.2499999999999999E-2</v>
      </c>
      <c r="H4983">
        <v>4.4859813084112146</v>
      </c>
      <c r="I4983" s="33">
        <v>0.09</v>
      </c>
      <c r="J4983" s="35">
        <f>G4983/I4983</f>
        <v>0.25</v>
      </c>
      <c r="K4983">
        <v>0.9375</v>
      </c>
      <c r="L4983">
        <v>1.25</v>
      </c>
      <c r="M4983">
        <v>1</v>
      </c>
      <c r="N4983" t="s">
        <v>37</v>
      </c>
      <c r="O4983" s="53" t="s">
        <v>37</v>
      </c>
      <c r="P4983" s="54" t="str">
        <f>'Sheet1 (2)'!O4326</f>
        <v>B</v>
      </c>
      <c r="Q4983" s="31" t="str">
        <f>IF(U4983="same",N4983,IF(O4983=N4983,P4983,O4983))</f>
        <v>B</v>
      </c>
      <c r="R4983">
        <f>VLOOKUP(IF(V4983="same",N4983,IF(O4983=N4983,P4983,O4983)),$AA$2:$AL$8,9,FALSE)</f>
        <v>0.25</v>
      </c>
      <c r="S4983" s="11">
        <f>(L4983-M4983)/L4983</f>
        <v>0.2</v>
      </c>
      <c r="T4983" s="13">
        <f t="shared" si="77"/>
        <v>0.2</v>
      </c>
      <c r="U4983">
        <f>IFERROR(T4983*I4983,0)</f>
        <v>1.7999999999999999E-2</v>
      </c>
      <c r="V4983" t="str">
        <f>IF(AND(N4983=O4983,P4983=N4983),"same",IF(NOT(OR(O4983=N4983,P4983=N4983)),"conflict","change"))</f>
        <v>same</v>
      </c>
      <c r="W4983" s="55">
        <f>U4983-G4983</f>
        <v>-4.5000000000000005E-3</v>
      </c>
    </row>
    <row r="4984" spans="1:23" ht="21" hidden="1" outlineLevel="2" x14ac:dyDescent="0.4">
      <c r="A4984" t="s">
        <v>6591</v>
      </c>
      <c r="B4984" t="s">
        <v>6589</v>
      </c>
      <c r="C4984" t="s">
        <v>6590</v>
      </c>
      <c r="D4984" s="34">
        <v>3236</v>
      </c>
      <c r="E4984" s="34">
        <v>99</v>
      </c>
      <c r="F4984" s="33">
        <v>0.09</v>
      </c>
      <c r="G4984" s="33">
        <v>0.03</v>
      </c>
      <c r="H4984">
        <v>3.0593325092707047</v>
      </c>
      <c r="I4984" s="33">
        <v>0.12</v>
      </c>
      <c r="J4984" s="35">
        <f>G4984/I4984</f>
        <v>0.25</v>
      </c>
      <c r="K4984">
        <v>0.90909090909090906</v>
      </c>
      <c r="L4984">
        <v>1.2121212121212122</v>
      </c>
      <c r="M4984">
        <v>1</v>
      </c>
      <c r="N4984" t="s">
        <v>37</v>
      </c>
      <c r="O4984" s="53" t="s">
        <v>37</v>
      </c>
      <c r="P4984" s="54" t="str">
        <f>'Sheet1 (2)'!O4652</f>
        <v>B</v>
      </c>
      <c r="Q4984" s="31" t="str">
        <f>IF(U4984="same",N4984,IF(O4984=N4984,P4984,O4984))</f>
        <v>B</v>
      </c>
      <c r="R4984">
        <f>VLOOKUP(IF(V4984="same",N4984,IF(O4984=N4984,P4984,O4984)),$AA$2:$AL$8,9,FALSE)</f>
        <v>0.25</v>
      </c>
      <c r="S4984" s="11">
        <f>(L4984-M4984)/L4984</f>
        <v>0.17500000000000002</v>
      </c>
      <c r="T4984" s="13">
        <f t="shared" si="77"/>
        <v>0.17500000000000002</v>
      </c>
      <c r="U4984">
        <f>IFERROR(T4984*I4984,0)</f>
        <v>2.1000000000000001E-2</v>
      </c>
      <c r="V4984" t="str">
        <f>IF(AND(N4984=O4984,P4984=N4984),"same",IF(NOT(OR(O4984=N4984,P4984=N4984)),"conflict","change"))</f>
        <v>same</v>
      </c>
      <c r="W4984" s="55">
        <f>U4984-G4984</f>
        <v>-8.9999999999999976E-3</v>
      </c>
    </row>
    <row r="4985" spans="1:23" ht="21" outlineLevel="1" collapsed="1" x14ac:dyDescent="0.4">
      <c r="C4985" s="29" t="s">
        <v>6592</v>
      </c>
      <c r="D4985" s="34">
        <f>SUBTOTAL(9,D4983:D4984)</f>
        <v>4841</v>
      </c>
      <c r="E4985" s="34">
        <f>SUBTOTAL(9,E4983:E4984)</f>
        <v>171</v>
      </c>
      <c r="F4985" s="33">
        <f>SUBTOTAL(9,F4983:F4984)</f>
        <v>0.1575</v>
      </c>
      <c r="G4985" s="33">
        <f>SUBTOTAL(9,G4983:G4984)</f>
        <v>5.2499999999999998E-2</v>
      </c>
      <c r="I4985" s="33">
        <f>SUBTOTAL(9,I4983:I4984)</f>
        <v>0.21</v>
      </c>
      <c r="J4985" s="35"/>
      <c r="O4985" s="53"/>
      <c r="P4985" s="54"/>
      <c r="Q4985" s="31"/>
      <c r="T4985" s="13">
        <f t="shared" si="77"/>
        <v>0</v>
      </c>
      <c r="U4985">
        <f>SUBTOTAL(9,U4983:U4984)</f>
        <v>3.9E-2</v>
      </c>
      <c r="W4985" s="55">
        <f>SUBTOTAL(9,W4983:W4984)</f>
        <v>-1.3499999999999998E-2</v>
      </c>
    </row>
    <row r="4986" spans="1:23" ht="21" hidden="1" outlineLevel="2" x14ac:dyDescent="0.4">
      <c r="A4986" t="s">
        <v>3385</v>
      </c>
      <c r="B4986" t="s">
        <v>3386</v>
      </c>
      <c r="C4986" t="s">
        <v>3387</v>
      </c>
      <c r="D4986" s="34">
        <v>882805</v>
      </c>
      <c r="E4986" s="34">
        <v>446147</v>
      </c>
      <c r="F4986" s="33">
        <v>488.55249999999995</v>
      </c>
      <c r="G4986" s="33">
        <v>162.84440000000004</v>
      </c>
      <c r="H4986">
        <v>50.537434654312108</v>
      </c>
      <c r="I4986" s="33">
        <v>651.39689999999996</v>
      </c>
      <c r="J4986" s="35">
        <f>G4986/I4986</f>
        <v>0.24999259284163011</v>
      </c>
      <c r="K4986">
        <v>1.0950482688441252</v>
      </c>
      <c r="L4986">
        <v>1.4600499386973349</v>
      </c>
      <c r="M4986">
        <v>1</v>
      </c>
      <c r="N4986" t="s">
        <v>37</v>
      </c>
      <c r="O4986" s="53" t="s">
        <v>37</v>
      </c>
      <c r="P4986" s="54" t="str">
        <f>'Sheet1 (2)'!O2896</f>
        <v>B</v>
      </c>
      <c r="Q4986" s="31" t="str">
        <f>IF(U4986="same",N4986,IF(O4986=N4986,P4986,O4986))</f>
        <v>B</v>
      </c>
      <c r="R4986">
        <f>VLOOKUP(IF(V4986="same",N4986,IF(O4986=N4986,P4986,O4986)),$AA$2:$AL$8,9,FALSE)</f>
        <v>0.25</v>
      </c>
      <c r="S4986" s="11">
        <f>(L4986-M4986)/L4986</f>
        <v>0.31509192014883691</v>
      </c>
      <c r="T4986" s="13">
        <f t="shared" si="77"/>
        <v>0.25</v>
      </c>
      <c r="U4986">
        <f>IFERROR(T4986*I4986,0)</f>
        <v>162.84922499999999</v>
      </c>
      <c r="V4986" t="str">
        <f>IF(AND(N4986=O4986,P4986=N4986),"same",IF(NOT(OR(O4986=N4986,P4986=N4986)),"conflict","change"))</f>
        <v>same</v>
      </c>
      <c r="W4986" s="55">
        <f>U4986-G4986</f>
        <v>4.824999999954116E-3</v>
      </c>
    </row>
    <row r="4987" spans="1:23" ht="21" hidden="1" outlineLevel="2" x14ac:dyDescent="0.4">
      <c r="A4987" t="s">
        <v>3388</v>
      </c>
      <c r="B4987" t="s">
        <v>3386</v>
      </c>
      <c r="C4987" t="s">
        <v>3387</v>
      </c>
      <c r="D4987" s="34">
        <v>810</v>
      </c>
      <c r="E4987" s="34">
        <v>296</v>
      </c>
      <c r="F4987" s="33">
        <v>0.26419999999999999</v>
      </c>
      <c r="G4987" s="33">
        <v>8.8300000000000003E-2</v>
      </c>
      <c r="H4987">
        <v>36.543209876543209</v>
      </c>
      <c r="I4987" s="33">
        <v>0.35249999999999998</v>
      </c>
      <c r="J4987" s="35">
        <f>G4987/I4987</f>
        <v>0.25049645390070924</v>
      </c>
      <c r="K4987">
        <v>0.8925675675675675</v>
      </c>
      <c r="L4987">
        <v>1.1908783783783783</v>
      </c>
      <c r="M4987">
        <v>0.7</v>
      </c>
      <c r="N4987" t="s">
        <v>37</v>
      </c>
      <c r="O4987" s="53" t="s">
        <v>37</v>
      </c>
      <c r="P4987" s="54" t="str">
        <f>'Sheet1 (2)'!O4460</f>
        <v>B</v>
      </c>
      <c r="Q4987" s="31" t="str">
        <f>IF(U4987="same",N4987,IF(O4987=N4987,P4987,O4987))</f>
        <v>B</v>
      </c>
      <c r="R4987">
        <f>VLOOKUP(IF(V4987="same",N4987,IF(O4987=N4987,P4987,O4987)),$AA$2:$AL$8,9,FALSE)</f>
        <v>0.25</v>
      </c>
      <c r="S4987" s="11">
        <f>(L4987-M4987)/L4987</f>
        <v>0.41219858156028366</v>
      </c>
      <c r="T4987" s="13">
        <f t="shared" si="77"/>
        <v>0.25</v>
      </c>
      <c r="U4987">
        <f>IFERROR(T4987*I4987,0)</f>
        <v>8.8124999999999995E-2</v>
      </c>
      <c r="V4987" t="str">
        <f>IF(AND(N4987=O4987,P4987=N4987),"same",IF(NOT(OR(O4987=N4987,P4987=N4987)),"conflict","change"))</f>
        <v>same</v>
      </c>
      <c r="W4987" s="55">
        <f>U4987-G4987</f>
        <v>-1.7500000000000848E-4</v>
      </c>
    </row>
    <row r="4988" spans="1:23" ht="21" hidden="1" outlineLevel="2" x14ac:dyDescent="0.4">
      <c r="A4988" t="s">
        <v>3389</v>
      </c>
      <c r="B4988" t="s">
        <v>3386</v>
      </c>
      <c r="C4988" t="s">
        <v>3387</v>
      </c>
      <c r="D4988" s="34">
        <v>893</v>
      </c>
      <c r="E4988" s="34">
        <v>671</v>
      </c>
      <c r="F4988" s="33">
        <v>0.13779999999999998</v>
      </c>
      <c r="G4988" s="33">
        <v>4.5600000000000002E-2</v>
      </c>
      <c r="H4988">
        <v>75.139977603583432</v>
      </c>
      <c r="I4988" s="33">
        <v>0.18339999999999998</v>
      </c>
      <c r="J4988" s="35">
        <f>G4988/I4988</f>
        <v>0.24863685932388227</v>
      </c>
      <c r="K4988">
        <v>0.20536512667660206</v>
      </c>
      <c r="L4988">
        <v>0.27332339791356181</v>
      </c>
      <c r="M4988">
        <v>0.01</v>
      </c>
      <c r="N4988" t="s">
        <v>34</v>
      </c>
      <c r="O4988" s="53" t="s">
        <v>34</v>
      </c>
      <c r="P4988" s="54" t="str">
        <f>'Sheet1 (2)'!O4705</f>
        <v>A</v>
      </c>
      <c r="Q4988" s="31" t="str">
        <f>IF(U4988="same",N4988,IF(O4988=N4988,P4988,O4988))</f>
        <v>A</v>
      </c>
      <c r="R4988">
        <f>VLOOKUP(IF(V4988="same",N4988,IF(O4988=N4988,P4988,O4988)),$AA$2:$AL$8,9,FALSE)</f>
        <v>0.15</v>
      </c>
      <c r="S4988" s="11">
        <f>(L4988-M4988)/L4988</f>
        <v>0.96341330425299887</v>
      </c>
      <c r="T4988" s="13">
        <f t="shared" si="77"/>
        <v>0.15</v>
      </c>
      <c r="U4988">
        <f>IFERROR(T4988*I4988,0)</f>
        <v>2.7509999999999996E-2</v>
      </c>
      <c r="V4988" t="str">
        <f>IF(AND(N4988=O4988,P4988=N4988),"same",IF(NOT(OR(O4988=N4988,P4988=N4988)),"conflict","change"))</f>
        <v>same</v>
      </c>
      <c r="W4988" s="55">
        <f>U4988-G4988</f>
        <v>-1.8090000000000005E-2</v>
      </c>
    </row>
    <row r="4989" spans="1:23" ht="21" outlineLevel="1" collapsed="1" x14ac:dyDescent="0.4">
      <c r="C4989" s="29" t="s">
        <v>3390</v>
      </c>
      <c r="D4989" s="34">
        <f>SUBTOTAL(9,D4986:D4988)</f>
        <v>884508</v>
      </c>
      <c r="E4989" s="34">
        <f>SUBTOTAL(9,E4986:E4988)</f>
        <v>447114</v>
      </c>
      <c r="F4989" s="33">
        <f>SUBTOTAL(9,F4986:F4988)</f>
        <v>488.9545</v>
      </c>
      <c r="G4989" s="33">
        <f>SUBTOTAL(9,G4986:G4988)</f>
        <v>162.97830000000005</v>
      </c>
      <c r="I4989" s="33">
        <f>SUBTOTAL(9,I4986:I4988)</f>
        <v>651.93279999999993</v>
      </c>
      <c r="J4989" s="35"/>
      <c r="O4989" s="53"/>
      <c r="P4989" s="54"/>
      <c r="Q4989" s="31"/>
      <c r="T4989" s="13">
        <f t="shared" si="77"/>
        <v>0</v>
      </c>
      <c r="U4989">
        <f>SUBTOTAL(9,U4986:U4988)</f>
        <v>162.96485999999999</v>
      </c>
      <c r="W4989" s="55">
        <f>SUBTOTAL(9,W4986:W4988)</f>
        <v>-1.3440000000045898E-2</v>
      </c>
    </row>
    <row r="4990" spans="1:23" ht="21" hidden="1" outlineLevel="2" x14ac:dyDescent="0.4">
      <c r="A4990" t="s">
        <v>6655</v>
      </c>
      <c r="B4990" t="s">
        <v>6656</v>
      </c>
      <c r="C4990" t="s">
        <v>6657</v>
      </c>
      <c r="D4990" s="34">
        <v>147</v>
      </c>
      <c r="E4990" s="34">
        <v>14</v>
      </c>
      <c r="F4990" s="33">
        <v>0</v>
      </c>
      <c r="G4990" s="33">
        <v>0</v>
      </c>
      <c r="H4990">
        <v>9.5238095238095237</v>
      </c>
      <c r="I4990" s="33">
        <v>0</v>
      </c>
      <c r="J4990" s="35" t="e">
        <f>G4990/I4990</f>
        <v>#DIV/0!</v>
      </c>
      <c r="K4990">
        <v>0</v>
      </c>
      <c r="L4990">
        <v>0</v>
      </c>
      <c r="M4990">
        <v>1</v>
      </c>
      <c r="N4990" t="s">
        <v>37</v>
      </c>
      <c r="O4990" s="53" t="s">
        <v>37</v>
      </c>
      <c r="P4990" s="54" t="str">
        <f>'Sheet1 (2)'!O1258</f>
        <v>B</v>
      </c>
      <c r="Q4990" s="31" t="str">
        <f>IF(U4990="same",N4990,IF(O4990=N4990,P4990,O4990))</f>
        <v>B</v>
      </c>
      <c r="R4990">
        <f>VLOOKUP(IF(V4990="same",N4990,IF(O4990=N4990,P4990,O4990)),$AA$2:$AL$8,9,FALSE)</f>
        <v>0.25</v>
      </c>
      <c r="S4990" s="11" t="e">
        <f>(L4990-M4990)/L4990</f>
        <v>#DIV/0!</v>
      </c>
      <c r="T4990" s="13" t="e">
        <f t="shared" si="77"/>
        <v>#DIV/0!</v>
      </c>
      <c r="U4990">
        <f>IFERROR(T4990*I4990,0)</f>
        <v>0</v>
      </c>
      <c r="V4990" t="str">
        <f>IF(AND(N4990=O4990,P4990=N4990),"same",IF(NOT(OR(O4990=N4990,P4990=N4990)),"conflict","change"))</f>
        <v>same</v>
      </c>
      <c r="W4990" s="55">
        <f>U4990-G4990</f>
        <v>0</v>
      </c>
    </row>
    <row r="4991" spans="1:23" ht="21" hidden="1" outlineLevel="2" x14ac:dyDescent="0.4">
      <c r="A4991" t="s">
        <v>6658</v>
      </c>
      <c r="B4991" t="s">
        <v>6656</v>
      </c>
      <c r="C4991" t="s">
        <v>6657</v>
      </c>
      <c r="D4991" s="34">
        <v>125</v>
      </c>
      <c r="E4991" s="34">
        <v>18</v>
      </c>
      <c r="F4991" s="33">
        <v>5.7999999999999996E-3</v>
      </c>
      <c r="G4991" s="33">
        <v>2.8E-3</v>
      </c>
      <c r="H4991">
        <v>14.4</v>
      </c>
      <c r="I4991" s="33">
        <v>8.6E-3</v>
      </c>
      <c r="J4991" s="35">
        <f>G4991/I4991</f>
        <v>0.32558139534883723</v>
      </c>
      <c r="K4991">
        <v>0.32222222222222219</v>
      </c>
      <c r="L4991">
        <v>0.47777777777777775</v>
      </c>
      <c r="M4991">
        <v>1</v>
      </c>
      <c r="N4991" t="s">
        <v>37</v>
      </c>
      <c r="O4991" s="53" t="s">
        <v>37</v>
      </c>
      <c r="P4991" s="54" t="str">
        <f>'Sheet1 (2)'!O3174</f>
        <v>B</v>
      </c>
      <c r="Q4991" s="31" t="str">
        <f>IF(U4991="same",N4991,IF(O4991=N4991,P4991,O4991))</f>
        <v>B</v>
      </c>
      <c r="R4991">
        <f>VLOOKUP(IF(V4991="same",N4991,IF(O4991=N4991,P4991,O4991)),$AA$2:$AL$8,9,FALSE)</f>
        <v>0.25</v>
      </c>
      <c r="S4991" s="11">
        <f>(L4991-M4991)/L4991</f>
        <v>-1.0930232558139537</v>
      </c>
      <c r="T4991" s="13">
        <f t="shared" si="77"/>
        <v>-1.0930232558139537</v>
      </c>
      <c r="U4991">
        <f>IFERROR(T4991*I4991,0)</f>
        <v>-9.4000000000000021E-3</v>
      </c>
      <c r="V4991" t="str">
        <f>IF(AND(N4991=O4991,P4991=N4991),"same",IF(NOT(OR(O4991=N4991,P4991=N4991)),"conflict","change"))</f>
        <v>same</v>
      </c>
      <c r="W4991" s="55">
        <f>U4991-G4991</f>
        <v>-1.2200000000000003E-2</v>
      </c>
    </row>
    <row r="4992" spans="1:23" ht="21" outlineLevel="1" collapsed="1" x14ac:dyDescent="0.4">
      <c r="C4992" s="29" t="s">
        <v>6659</v>
      </c>
      <c r="D4992" s="34">
        <f>SUBTOTAL(9,D4990:D4991)</f>
        <v>272</v>
      </c>
      <c r="E4992" s="34">
        <f>SUBTOTAL(9,E4990:E4991)</f>
        <v>32</v>
      </c>
      <c r="F4992" s="33">
        <f>SUBTOTAL(9,F4990:F4991)</f>
        <v>5.7999999999999996E-3</v>
      </c>
      <c r="G4992" s="33">
        <f>SUBTOTAL(9,G4990:G4991)</f>
        <v>2.8E-3</v>
      </c>
      <c r="I4992" s="33">
        <f>SUBTOTAL(9,I4990:I4991)</f>
        <v>8.6E-3</v>
      </c>
      <c r="J4992" s="35"/>
      <c r="O4992" s="53"/>
      <c r="P4992" s="54"/>
      <c r="Q4992" s="31"/>
      <c r="T4992" s="13">
        <f t="shared" si="77"/>
        <v>0</v>
      </c>
      <c r="U4992">
        <f>SUBTOTAL(9,U4990:U4991)</f>
        <v>-9.4000000000000021E-3</v>
      </c>
      <c r="W4992" s="55">
        <f>SUBTOTAL(9,W4990:W4991)</f>
        <v>-1.2200000000000003E-2</v>
      </c>
    </row>
    <row r="4993" spans="1:23" ht="21" hidden="1" outlineLevel="2" x14ac:dyDescent="0.4">
      <c r="A4993" t="s">
        <v>6624</v>
      </c>
      <c r="B4993" t="s">
        <v>6625</v>
      </c>
      <c r="C4993" t="s">
        <v>6626</v>
      </c>
      <c r="D4993" s="34">
        <v>674</v>
      </c>
      <c r="E4993" s="34">
        <v>18</v>
      </c>
      <c r="F4993" s="33">
        <v>0.03</v>
      </c>
      <c r="G4993" s="33">
        <v>0.01</v>
      </c>
      <c r="H4993">
        <v>2.6706231454005933</v>
      </c>
      <c r="I4993" s="33">
        <v>0.04</v>
      </c>
      <c r="J4993" s="35">
        <f>G4993/I4993</f>
        <v>0.25</v>
      </c>
      <c r="K4993">
        <v>1.6666666666666667</v>
      </c>
      <c r="L4993">
        <v>2.2222222222222223</v>
      </c>
      <c r="M4993">
        <v>1.75</v>
      </c>
      <c r="N4993" t="s">
        <v>34</v>
      </c>
      <c r="O4993" s="53" t="s">
        <v>34</v>
      </c>
      <c r="P4993" s="54" t="str">
        <f>'Sheet1 (2)'!O399</f>
        <v>A</v>
      </c>
      <c r="Q4993" s="31" t="str">
        <f>IF(U4993="same",N4993,IF(O4993=N4993,P4993,O4993))</f>
        <v>A</v>
      </c>
      <c r="R4993">
        <f>VLOOKUP(IF(V4993="same",N4993,IF(O4993=N4993,P4993,O4993)),$AA$2:$AL$8,9,FALSE)</f>
        <v>0.15</v>
      </c>
      <c r="S4993" s="11">
        <f>(L4993-M4993)/L4993</f>
        <v>0.21250000000000002</v>
      </c>
      <c r="T4993" s="13">
        <f t="shared" si="77"/>
        <v>0.15</v>
      </c>
      <c r="U4993">
        <f>IFERROR(T4993*I4993,0)</f>
        <v>6.0000000000000001E-3</v>
      </c>
      <c r="V4993" t="str">
        <f>IF(AND(N4993=O4993,P4993=N4993),"same",IF(NOT(OR(O4993=N4993,P4993=N4993)),"conflict","change"))</f>
        <v>same</v>
      </c>
      <c r="W4993" s="55">
        <f>U4993-G4993</f>
        <v>-4.0000000000000001E-3</v>
      </c>
    </row>
    <row r="4994" spans="1:23" ht="21" hidden="1" outlineLevel="2" x14ac:dyDescent="0.4">
      <c r="A4994" t="s">
        <v>6627</v>
      </c>
      <c r="B4994" t="s">
        <v>6625</v>
      </c>
      <c r="C4994" t="s">
        <v>6626</v>
      </c>
      <c r="D4994" s="34">
        <v>645</v>
      </c>
      <c r="E4994" s="34">
        <v>22</v>
      </c>
      <c r="F4994" s="33">
        <v>3.7499999999999999E-2</v>
      </c>
      <c r="G4994" s="33">
        <v>1.2500000000000001E-2</v>
      </c>
      <c r="H4994">
        <v>3.4108527131782944</v>
      </c>
      <c r="I4994" s="33">
        <v>0.05</v>
      </c>
      <c r="J4994" s="35">
        <f>G4994/I4994</f>
        <v>0.25</v>
      </c>
      <c r="K4994">
        <v>1.7045454545454546</v>
      </c>
      <c r="L4994">
        <v>2.2727272727272729</v>
      </c>
      <c r="M4994">
        <v>1.75</v>
      </c>
      <c r="N4994" t="s">
        <v>34</v>
      </c>
      <c r="O4994" s="53" t="s">
        <v>34</v>
      </c>
      <c r="P4994" s="54" t="str">
        <f>'Sheet1 (2)'!O4914</f>
        <v>A</v>
      </c>
      <c r="Q4994" s="31" t="str">
        <f>IF(U4994="same",N4994,IF(O4994=N4994,P4994,O4994))</f>
        <v>A</v>
      </c>
      <c r="R4994">
        <f>VLOOKUP(IF(V4994="same",N4994,IF(O4994=N4994,P4994,O4994)),$AA$2:$AL$8,9,FALSE)</f>
        <v>0.15</v>
      </c>
      <c r="S4994" s="11">
        <f>(L4994-M4994)/L4994</f>
        <v>0.23000000000000007</v>
      </c>
      <c r="T4994" s="13">
        <f t="shared" si="77"/>
        <v>0.15</v>
      </c>
      <c r="U4994">
        <f>IFERROR(T4994*I4994,0)</f>
        <v>7.4999999999999997E-3</v>
      </c>
      <c r="V4994" t="str">
        <f>IF(AND(N4994=O4994,P4994=N4994),"same",IF(NOT(OR(O4994=N4994,P4994=N4994)),"conflict","change"))</f>
        <v>same</v>
      </c>
      <c r="W4994" s="55">
        <f>U4994-G4994</f>
        <v>-5.000000000000001E-3</v>
      </c>
    </row>
    <row r="4995" spans="1:23" ht="21" outlineLevel="1" collapsed="1" x14ac:dyDescent="0.4">
      <c r="C4995" s="29" t="s">
        <v>6628</v>
      </c>
      <c r="D4995" s="34">
        <f>SUBTOTAL(9,D4993:D4994)</f>
        <v>1319</v>
      </c>
      <c r="E4995" s="34">
        <f>SUBTOTAL(9,E4993:E4994)</f>
        <v>40</v>
      </c>
      <c r="F4995" s="33">
        <f>SUBTOTAL(9,F4993:F4994)</f>
        <v>6.7500000000000004E-2</v>
      </c>
      <c r="G4995" s="33">
        <f>SUBTOTAL(9,G4993:G4994)</f>
        <v>2.2499999999999999E-2</v>
      </c>
      <c r="I4995" s="33">
        <f>SUBTOTAL(9,I4993:I4994)</f>
        <v>0.09</v>
      </c>
      <c r="J4995" s="35"/>
      <c r="O4995" s="53"/>
      <c r="P4995" s="54"/>
      <c r="Q4995" s="31"/>
      <c r="T4995" s="13">
        <f t="shared" ref="T4995:T5058" si="78">MIN(S4995,R4995)</f>
        <v>0</v>
      </c>
      <c r="U4995">
        <f>SUBTOTAL(9,U4993:U4994)</f>
        <v>1.35E-2</v>
      </c>
      <c r="W4995" s="55">
        <f>SUBTOTAL(9,W4993:W4994)</f>
        <v>-9.0000000000000011E-3</v>
      </c>
    </row>
    <row r="4996" spans="1:23" ht="21" hidden="1" outlineLevel="2" x14ac:dyDescent="0.4">
      <c r="A4996" t="s">
        <v>6620</v>
      </c>
      <c r="B4996" t="s">
        <v>6621</v>
      </c>
      <c r="C4996" t="s">
        <v>6622</v>
      </c>
      <c r="D4996" s="34">
        <v>18021</v>
      </c>
      <c r="E4996" s="34">
        <v>235</v>
      </c>
      <c r="F4996" s="33">
        <v>7.3699999999999988E-2</v>
      </c>
      <c r="G4996" s="33">
        <v>3.6299999999999999E-2</v>
      </c>
      <c r="H4996">
        <v>1.3040341823428223</v>
      </c>
      <c r="I4996" s="33">
        <v>0.10999999999999999</v>
      </c>
      <c r="J4996" s="35">
        <f>G4996/I4996</f>
        <v>0.33</v>
      </c>
      <c r="K4996">
        <v>0.31361702127659569</v>
      </c>
      <c r="L4996">
        <v>0.46808510638297868</v>
      </c>
      <c r="M4996">
        <v>0.3</v>
      </c>
      <c r="N4996" t="s">
        <v>37</v>
      </c>
      <c r="O4996" s="53" t="s">
        <v>37</v>
      </c>
      <c r="P4996" s="54" t="str">
        <f>'Sheet1 (2)'!O885</f>
        <v>B</v>
      </c>
      <c r="Q4996" s="31" t="str">
        <f>IF(U4996="same",N4996,IF(O4996=N4996,P4996,O4996))</f>
        <v>B</v>
      </c>
      <c r="R4996">
        <f>VLOOKUP(IF(V4996="same",N4996,IF(O4996=N4996,P4996,O4996)),$AA$2:$AL$8,9,FALSE)</f>
        <v>0.25</v>
      </c>
      <c r="S4996" s="11">
        <f>(L4996-M4996)/L4996</f>
        <v>0.35909090909090907</v>
      </c>
      <c r="T4996" s="13">
        <f t="shared" si="78"/>
        <v>0.25</v>
      </c>
      <c r="U4996">
        <f>IFERROR(T4996*I4996,0)</f>
        <v>2.7499999999999997E-2</v>
      </c>
      <c r="V4996" t="str">
        <f>IF(AND(N4996=O4996,P4996=N4996),"same",IF(NOT(OR(O4996=N4996,P4996=N4996)),"conflict","change"))</f>
        <v>same</v>
      </c>
      <c r="W4996" s="55">
        <f>U4996-G4996</f>
        <v>-8.8000000000000023E-3</v>
      </c>
    </row>
    <row r="4997" spans="1:23" ht="21" outlineLevel="1" collapsed="1" x14ac:dyDescent="0.4">
      <c r="C4997" s="29" t="s">
        <v>6623</v>
      </c>
      <c r="D4997" s="34">
        <f>SUBTOTAL(9,D4996:D4996)</f>
        <v>18021</v>
      </c>
      <c r="E4997" s="34">
        <f>SUBTOTAL(9,E4996:E4996)</f>
        <v>235</v>
      </c>
      <c r="F4997" s="33">
        <f>SUBTOTAL(9,F4996:F4996)</f>
        <v>7.3699999999999988E-2</v>
      </c>
      <c r="G4997" s="33">
        <f>SUBTOTAL(9,G4996:G4996)</f>
        <v>3.6299999999999999E-2</v>
      </c>
      <c r="I4997" s="33">
        <f>SUBTOTAL(9,I4996:I4996)</f>
        <v>0.10999999999999999</v>
      </c>
      <c r="J4997" s="35"/>
      <c r="O4997" s="53"/>
      <c r="P4997" s="54"/>
      <c r="Q4997" s="31"/>
      <c r="T4997" s="13">
        <f t="shared" si="78"/>
        <v>0</v>
      </c>
      <c r="U4997">
        <f>SUBTOTAL(9,U4996:U4996)</f>
        <v>2.7499999999999997E-2</v>
      </c>
      <c r="W4997" s="55">
        <f>SUBTOTAL(9,W4996:W4996)</f>
        <v>-8.8000000000000023E-3</v>
      </c>
    </row>
    <row r="4998" spans="1:23" ht="21" hidden="1" outlineLevel="2" x14ac:dyDescent="0.4">
      <c r="A4998" t="s">
        <v>6118</v>
      </c>
      <c r="B4998" t="s">
        <v>6119</v>
      </c>
      <c r="C4998" t="s">
        <v>6120</v>
      </c>
      <c r="D4998" s="34">
        <v>64026</v>
      </c>
      <c r="E4998" s="34">
        <v>8537</v>
      </c>
      <c r="F4998" s="33">
        <v>8.536999999999999</v>
      </c>
      <c r="G4998" s="33">
        <v>2.8567</v>
      </c>
      <c r="H4998">
        <v>13.333645706431762</v>
      </c>
      <c r="I4998" s="33">
        <v>11.393699999999999</v>
      </c>
      <c r="J4998" s="35">
        <f>G4998/I4998</f>
        <v>0.25072627855744845</v>
      </c>
      <c r="K4998">
        <v>0.99999999999999978</v>
      </c>
      <c r="L4998">
        <v>1.3346257467494436</v>
      </c>
      <c r="M4998">
        <v>1</v>
      </c>
      <c r="N4998" t="s">
        <v>37</v>
      </c>
      <c r="O4998" s="53" t="s">
        <v>37</v>
      </c>
      <c r="P4998" s="54" t="str">
        <f>'Sheet1 (2)'!O4095</f>
        <v>B</v>
      </c>
      <c r="Q4998" s="31" t="str">
        <f>IF(U4998="same",N4998,IF(O4998=N4998,P4998,O4998))</f>
        <v>B</v>
      </c>
      <c r="R4998">
        <f>VLOOKUP(IF(V4998="same",N4998,IF(O4998=N4998,P4998,O4998)),$AA$2:$AL$8,9,FALSE)</f>
        <v>0.25</v>
      </c>
      <c r="S4998" s="11">
        <f>(L4998-M4998)/L4998</f>
        <v>0.25072627855744839</v>
      </c>
      <c r="T4998" s="13">
        <f t="shared" si="78"/>
        <v>0.25</v>
      </c>
      <c r="U4998">
        <f>IFERROR(T4998*I4998,0)</f>
        <v>2.8484249999999998</v>
      </c>
      <c r="V4998" t="str">
        <f>IF(AND(N4998=O4998,P4998=N4998),"same",IF(NOT(OR(O4998=N4998,P4998=N4998)),"conflict","change"))</f>
        <v>same</v>
      </c>
      <c r="W4998" s="55">
        <f>U4998-G4998</f>
        <v>-8.2750000000002544E-3</v>
      </c>
    </row>
    <row r="4999" spans="1:23" ht="21" outlineLevel="1" collapsed="1" x14ac:dyDescent="0.4">
      <c r="C4999" s="29" t="s">
        <v>6121</v>
      </c>
      <c r="D4999" s="34">
        <f>SUBTOTAL(9,D4998:D4998)</f>
        <v>64026</v>
      </c>
      <c r="E4999" s="34">
        <f>SUBTOTAL(9,E4998:E4998)</f>
        <v>8537</v>
      </c>
      <c r="F4999" s="33">
        <f>SUBTOTAL(9,F4998:F4998)</f>
        <v>8.536999999999999</v>
      </c>
      <c r="G4999" s="33">
        <f>SUBTOTAL(9,G4998:G4998)</f>
        <v>2.8567</v>
      </c>
      <c r="I4999" s="33">
        <f>SUBTOTAL(9,I4998:I4998)</f>
        <v>11.393699999999999</v>
      </c>
      <c r="J4999" s="35"/>
      <c r="O4999" s="53"/>
      <c r="P4999" s="54"/>
      <c r="Q4999" s="31"/>
      <c r="T4999" s="13">
        <f t="shared" si="78"/>
        <v>0</v>
      </c>
      <c r="U4999">
        <f>SUBTOTAL(9,U4998:U4998)</f>
        <v>2.8484249999999998</v>
      </c>
      <c r="W4999" s="55">
        <f>SUBTOTAL(9,W4998:W4998)</f>
        <v>-8.2750000000002544E-3</v>
      </c>
    </row>
    <row r="5000" spans="1:23" ht="21" hidden="1" outlineLevel="2" x14ac:dyDescent="0.4">
      <c r="A5000" t="s">
        <v>6597</v>
      </c>
      <c r="B5000" t="s">
        <v>6598</v>
      </c>
      <c r="C5000" t="s">
        <v>6599</v>
      </c>
      <c r="D5000" s="34">
        <v>3610</v>
      </c>
      <c r="E5000" s="34">
        <v>1943</v>
      </c>
      <c r="F5000" s="33">
        <v>0.1071</v>
      </c>
      <c r="G5000" s="33">
        <v>4.5899999999999996E-2</v>
      </c>
      <c r="H5000">
        <v>53.822714681440445</v>
      </c>
      <c r="I5000" s="33">
        <v>0.153</v>
      </c>
      <c r="J5000" s="35">
        <f>G5000/I5000</f>
        <v>0.3</v>
      </c>
      <c r="K5000">
        <v>5.5120946989191968E-2</v>
      </c>
      <c r="L5000">
        <v>7.8744209984559957E-2</v>
      </c>
      <c r="M5000">
        <v>0.01</v>
      </c>
      <c r="N5000" t="s">
        <v>37</v>
      </c>
      <c r="O5000" s="53" t="s">
        <v>37</v>
      </c>
      <c r="P5000" s="54" t="str">
        <f>'Sheet1 (2)'!O251</f>
        <v>B</v>
      </c>
      <c r="Q5000" s="31" t="str">
        <f>IF(U5000="same",N5000,IF(O5000=N5000,P5000,O5000))</f>
        <v>B</v>
      </c>
      <c r="R5000">
        <f>VLOOKUP(IF(V5000="same",N5000,IF(O5000=N5000,P5000,O5000)),$AA$2:$AL$8,9,FALSE)</f>
        <v>0.25</v>
      </c>
      <c r="S5000" s="11">
        <f>(L5000-M5000)/L5000</f>
        <v>0.87300653594771249</v>
      </c>
      <c r="T5000" s="13">
        <f t="shared" si="78"/>
        <v>0.25</v>
      </c>
      <c r="U5000">
        <f>IFERROR(T5000*I5000,0)</f>
        <v>3.8249999999999999E-2</v>
      </c>
      <c r="V5000" t="str">
        <f>IF(AND(N5000=O5000,P5000=N5000),"same",IF(NOT(OR(O5000=N5000,P5000=N5000)),"conflict","change"))</f>
        <v>same</v>
      </c>
      <c r="W5000" s="55">
        <f>U5000-G5000</f>
        <v>-7.6499999999999971E-3</v>
      </c>
    </row>
    <row r="5001" spans="1:23" ht="21" outlineLevel="1" collapsed="1" x14ac:dyDescent="0.4">
      <c r="C5001" s="29" t="s">
        <v>6600</v>
      </c>
      <c r="D5001" s="34">
        <f>SUBTOTAL(9,D5000:D5000)</f>
        <v>3610</v>
      </c>
      <c r="E5001" s="34">
        <f>SUBTOTAL(9,E5000:E5000)</f>
        <v>1943</v>
      </c>
      <c r="F5001" s="33">
        <f>SUBTOTAL(9,F5000:F5000)</f>
        <v>0.1071</v>
      </c>
      <c r="G5001" s="33">
        <f>SUBTOTAL(9,G5000:G5000)</f>
        <v>4.5899999999999996E-2</v>
      </c>
      <c r="I5001" s="33">
        <f>SUBTOTAL(9,I5000:I5000)</f>
        <v>0.153</v>
      </c>
      <c r="J5001" s="35"/>
      <c r="O5001" s="53"/>
      <c r="P5001" s="54"/>
      <c r="Q5001" s="31"/>
      <c r="T5001" s="13">
        <f t="shared" si="78"/>
        <v>0</v>
      </c>
      <c r="U5001">
        <f>SUBTOTAL(9,U5000:U5000)</f>
        <v>3.8249999999999999E-2</v>
      </c>
      <c r="W5001" s="55">
        <f>SUBTOTAL(9,W5000:W5000)</f>
        <v>-7.6499999999999971E-3</v>
      </c>
    </row>
    <row r="5002" spans="1:23" ht="21" hidden="1" outlineLevel="2" x14ac:dyDescent="0.4">
      <c r="A5002" t="s">
        <v>6651</v>
      </c>
      <c r="B5002" t="s">
        <v>6652</v>
      </c>
      <c r="C5002" t="s">
        <v>6653</v>
      </c>
      <c r="D5002" s="34">
        <v>522</v>
      </c>
      <c r="E5002" s="34">
        <v>106</v>
      </c>
      <c r="F5002" s="33">
        <v>1.3599999999999999E-2</v>
      </c>
      <c r="G5002" s="33">
        <v>4.4000000000000003E-3</v>
      </c>
      <c r="H5002">
        <v>20.306513409961685</v>
      </c>
      <c r="I5002" s="33">
        <v>1.7999999999999999E-2</v>
      </c>
      <c r="J5002" s="35">
        <f>G5002/I5002</f>
        <v>0.24444444444444446</v>
      </c>
      <c r="K5002">
        <v>0.12830188679245283</v>
      </c>
      <c r="L5002">
        <v>0.16981132075471697</v>
      </c>
      <c r="M5002">
        <v>0.2</v>
      </c>
      <c r="N5002" t="s">
        <v>34</v>
      </c>
      <c r="O5002" s="53" t="s">
        <v>34</v>
      </c>
      <c r="P5002" s="54" t="str">
        <f>'Sheet1 (2)'!O1470</f>
        <v>A</v>
      </c>
      <c r="Q5002" s="31" t="str">
        <f>IF(U5002="same",N5002,IF(O5002=N5002,P5002,O5002))</f>
        <v>A</v>
      </c>
      <c r="R5002">
        <f>VLOOKUP(IF(V5002="same",N5002,IF(O5002=N5002,P5002,O5002)),$AA$2:$AL$8,9,FALSE)</f>
        <v>0.15</v>
      </c>
      <c r="S5002" s="11">
        <f>(L5002-M5002)/L5002</f>
        <v>-0.17777777777777792</v>
      </c>
      <c r="T5002" s="13">
        <f t="shared" si="78"/>
        <v>-0.17777777777777792</v>
      </c>
      <c r="U5002">
        <f>IFERROR(T5002*I5002,0)</f>
        <v>-3.2000000000000023E-3</v>
      </c>
      <c r="V5002" t="str">
        <f>IF(AND(N5002=O5002,P5002=N5002),"same",IF(NOT(OR(O5002=N5002,P5002=N5002)),"conflict","change"))</f>
        <v>same</v>
      </c>
      <c r="W5002" s="55">
        <f>U5002-G5002</f>
        <v>-7.6000000000000026E-3</v>
      </c>
    </row>
    <row r="5003" spans="1:23" ht="21" outlineLevel="1" collapsed="1" x14ac:dyDescent="0.4">
      <c r="C5003" s="29" t="s">
        <v>6654</v>
      </c>
      <c r="D5003" s="34">
        <f>SUBTOTAL(9,D5002:D5002)</f>
        <v>522</v>
      </c>
      <c r="E5003" s="34">
        <f>SUBTOTAL(9,E5002:E5002)</f>
        <v>106</v>
      </c>
      <c r="F5003" s="33">
        <f>SUBTOTAL(9,F5002:F5002)</f>
        <v>1.3599999999999999E-2</v>
      </c>
      <c r="G5003" s="33">
        <f>SUBTOTAL(9,G5002:G5002)</f>
        <v>4.4000000000000003E-3</v>
      </c>
      <c r="I5003" s="33">
        <f>SUBTOTAL(9,I5002:I5002)</f>
        <v>1.7999999999999999E-2</v>
      </c>
      <c r="J5003" s="35"/>
      <c r="O5003" s="53"/>
      <c r="P5003" s="54"/>
      <c r="Q5003" s="31"/>
      <c r="T5003" s="13">
        <f t="shared" si="78"/>
        <v>0</v>
      </c>
      <c r="U5003">
        <f>SUBTOTAL(9,U5002:U5002)</f>
        <v>-3.2000000000000023E-3</v>
      </c>
      <c r="W5003" s="55">
        <f>SUBTOTAL(9,W5002:W5002)</f>
        <v>-7.6000000000000026E-3</v>
      </c>
    </row>
    <row r="5004" spans="1:23" ht="21" hidden="1" outlineLevel="2" x14ac:dyDescent="0.4">
      <c r="A5004" t="s">
        <v>6641</v>
      </c>
      <c r="B5004" t="s">
        <v>6642</v>
      </c>
      <c r="C5004" t="s">
        <v>6643</v>
      </c>
      <c r="D5004" s="34">
        <v>250</v>
      </c>
      <c r="E5004" s="34">
        <v>72</v>
      </c>
      <c r="F5004" s="33">
        <v>0.03</v>
      </c>
      <c r="G5004" s="33">
        <v>1.4999999999999999E-2</v>
      </c>
      <c r="H5004">
        <v>28.8</v>
      </c>
      <c r="I5004" s="33">
        <v>4.4999999999999998E-2</v>
      </c>
      <c r="J5004" s="35">
        <f>G5004/I5004</f>
        <v>0.33333333333333331</v>
      </c>
      <c r="K5004">
        <v>0.41666666666666669</v>
      </c>
      <c r="L5004">
        <v>0.625</v>
      </c>
      <c r="M5004">
        <v>0.5</v>
      </c>
      <c r="N5004" t="s">
        <v>37</v>
      </c>
      <c r="O5004" s="53" t="s">
        <v>37</v>
      </c>
      <c r="P5004" s="54" t="str">
        <f>'Sheet1 (2)'!O3741</f>
        <v>B</v>
      </c>
      <c r="Q5004" s="31" t="str">
        <f>IF(U5004="same",N5004,IF(O5004=N5004,P5004,O5004))</f>
        <v>B</v>
      </c>
      <c r="R5004">
        <f>VLOOKUP(IF(V5004="same",N5004,IF(O5004=N5004,P5004,O5004)),$AA$2:$AL$8,9,FALSE)</f>
        <v>0.25</v>
      </c>
      <c r="S5004" s="11">
        <f>(L5004-M5004)/L5004</f>
        <v>0.2</v>
      </c>
      <c r="T5004" s="13">
        <f t="shared" si="78"/>
        <v>0.2</v>
      </c>
      <c r="U5004">
        <f>IFERROR(T5004*I5004,0)</f>
        <v>8.9999999999999993E-3</v>
      </c>
      <c r="V5004" t="str">
        <f>IF(AND(N5004=O5004,P5004=N5004),"same",IF(NOT(OR(O5004=N5004,P5004=N5004)),"conflict","change"))</f>
        <v>same</v>
      </c>
      <c r="W5004" s="55">
        <f>U5004-G5004</f>
        <v>-6.0000000000000001E-3</v>
      </c>
    </row>
    <row r="5005" spans="1:23" ht="21" outlineLevel="1" collapsed="1" x14ac:dyDescent="0.4">
      <c r="C5005" s="29" t="s">
        <v>6644</v>
      </c>
      <c r="D5005" s="34">
        <f>SUBTOTAL(9,D5004:D5004)</f>
        <v>250</v>
      </c>
      <c r="E5005" s="34">
        <f>SUBTOTAL(9,E5004:E5004)</f>
        <v>72</v>
      </c>
      <c r="F5005" s="33">
        <f>SUBTOTAL(9,F5004:F5004)</f>
        <v>0.03</v>
      </c>
      <c r="G5005" s="33">
        <f>SUBTOTAL(9,G5004:G5004)</f>
        <v>1.4999999999999999E-2</v>
      </c>
      <c r="I5005" s="33">
        <f>SUBTOTAL(9,I5004:I5004)</f>
        <v>4.4999999999999998E-2</v>
      </c>
      <c r="J5005" s="35"/>
      <c r="O5005" s="53"/>
      <c r="P5005" s="54"/>
      <c r="Q5005" s="31"/>
      <c r="T5005" s="13">
        <f t="shared" si="78"/>
        <v>0</v>
      </c>
      <c r="U5005">
        <f>SUBTOTAL(9,U5004:U5004)</f>
        <v>8.9999999999999993E-3</v>
      </c>
      <c r="W5005" s="55">
        <f>SUBTOTAL(9,W5004:W5004)</f>
        <v>-6.0000000000000001E-3</v>
      </c>
    </row>
    <row r="5006" spans="1:23" ht="21" hidden="1" outlineLevel="2" x14ac:dyDescent="0.4">
      <c r="A5006" t="s">
        <v>6637</v>
      </c>
      <c r="B5006" t="s">
        <v>6638</v>
      </c>
      <c r="C5006" t="s">
        <v>6639</v>
      </c>
      <c r="D5006" s="34">
        <v>4023</v>
      </c>
      <c r="E5006" s="34">
        <v>133</v>
      </c>
      <c r="F5006" s="33">
        <v>0.03</v>
      </c>
      <c r="G5006" s="33">
        <v>1.4999999999999999E-2</v>
      </c>
      <c r="H5006">
        <v>3.3059905543127019</v>
      </c>
      <c r="I5006" s="33">
        <v>4.4999999999999998E-2</v>
      </c>
      <c r="J5006" s="35">
        <f>G5006/I5006</f>
        <v>0.33333333333333331</v>
      </c>
      <c r="K5006">
        <v>0.22556390977443608</v>
      </c>
      <c r="L5006">
        <v>0.33834586466165412</v>
      </c>
      <c r="M5006">
        <v>0.05</v>
      </c>
      <c r="N5006" t="s">
        <v>37</v>
      </c>
      <c r="O5006" s="53" t="s">
        <v>37</v>
      </c>
      <c r="P5006" s="54" t="str">
        <f>'Sheet1 (2)'!O2260</f>
        <v>B</v>
      </c>
      <c r="Q5006" s="31" t="str">
        <f>IF(U5006="same",N5006,IF(O5006=N5006,P5006,O5006))</f>
        <v>B</v>
      </c>
      <c r="R5006">
        <f>VLOOKUP(IF(V5006="same",N5006,IF(O5006=N5006,P5006,O5006)),$AA$2:$AL$8,9,FALSE)</f>
        <v>0.25</v>
      </c>
      <c r="S5006" s="11">
        <f>(L5006-M5006)/L5006</f>
        <v>0.85222222222222221</v>
      </c>
      <c r="T5006" s="13">
        <f t="shared" si="78"/>
        <v>0.25</v>
      </c>
      <c r="U5006">
        <f>IFERROR(T5006*I5006,0)</f>
        <v>1.125E-2</v>
      </c>
      <c r="V5006" t="str">
        <f>IF(AND(N5006=O5006,P5006=N5006),"same",IF(NOT(OR(O5006=N5006,P5006=N5006)),"conflict","change"))</f>
        <v>same</v>
      </c>
      <c r="W5006" s="55">
        <f>U5006-G5006</f>
        <v>-3.7499999999999999E-3</v>
      </c>
    </row>
    <row r="5007" spans="1:23" ht="21" outlineLevel="1" collapsed="1" x14ac:dyDescent="0.4">
      <c r="C5007" s="29" t="s">
        <v>6640</v>
      </c>
      <c r="D5007" s="34">
        <f>SUBTOTAL(9,D5006:D5006)</f>
        <v>4023</v>
      </c>
      <c r="E5007" s="34">
        <f>SUBTOTAL(9,E5006:E5006)</f>
        <v>133</v>
      </c>
      <c r="F5007" s="33">
        <f>SUBTOTAL(9,F5006:F5006)</f>
        <v>0.03</v>
      </c>
      <c r="G5007" s="33">
        <f>SUBTOTAL(9,G5006:G5006)</f>
        <v>1.4999999999999999E-2</v>
      </c>
      <c r="I5007" s="33">
        <f>SUBTOTAL(9,I5006:I5006)</f>
        <v>4.4999999999999998E-2</v>
      </c>
      <c r="J5007" s="35"/>
      <c r="O5007" s="53"/>
      <c r="P5007" s="54"/>
      <c r="Q5007" s="31"/>
      <c r="T5007" s="13">
        <f t="shared" si="78"/>
        <v>0</v>
      </c>
      <c r="U5007">
        <f>SUBTOTAL(9,U5006:U5006)</f>
        <v>1.125E-2</v>
      </c>
      <c r="W5007" s="55">
        <f>SUBTOTAL(9,W5006:W5006)</f>
        <v>-3.7499999999999999E-3</v>
      </c>
    </row>
    <row r="5008" spans="1:23" ht="21" hidden="1" outlineLevel="2" x14ac:dyDescent="0.4">
      <c r="A5008" s="18" t="s">
        <v>6482</v>
      </c>
      <c r="B5008" t="s">
        <v>6483</v>
      </c>
      <c r="C5008" t="s">
        <v>6484</v>
      </c>
      <c r="D5008" s="34">
        <v>1848</v>
      </c>
      <c r="E5008" s="34">
        <v>269</v>
      </c>
      <c r="F5008" s="33">
        <v>0.26250000000000001</v>
      </c>
      <c r="G5008" s="33">
        <v>8.7500000000000008E-2</v>
      </c>
      <c r="H5008">
        <v>14.556277056277056</v>
      </c>
      <c r="I5008" s="33">
        <v>0.35000000000000003</v>
      </c>
      <c r="J5008" s="35">
        <f>G5008/I5008</f>
        <v>0.25</v>
      </c>
      <c r="K5008">
        <v>0.97583643122676578</v>
      </c>
      <c r="L5008">
        <v>1.3011152416356879</v>
      </c>
      <c r="M5008">
        <v>0.6</v>
      </c>
      <c r="N5008" t="s">
        <v>37</v>
      </c>
      <c r="O5008" s="53" t="s">
        <v>37</v>
      </c>
      <c r="P5008" s="54" t="str">
        <f>'Sheet1 (2)'!O734</f>
        <v>B</v>
      </c>
      <c r="Q5008" s="31" t="str">
        <f>IF(U5008="same",N5008,IF(O5008=N5008,P5008,O5008))</f>
        <v>B</v>
      </c>
      <c r="R5008">
        <f>VLOOKUP(IF(V5008="same",N5008,IF(O5008=N5008,P5008,O5008)),$AA$2:$AL$8,9,FALSE)</f>
        <v>0.25</v>
      </c>
      <c r="S5008" s="11">
        <f>(L5008-M5008)/L5008</f>
        <v>0.53885714285714292</v>
      </c>
      <c r="T5008" s="13">
        <f t="shared" si="78"/>
        <v>0.25</v>
      </c>
      <c r="U5008">
        <f>IFERROR(T5008*I5008,0)</f>
        <v>8.7500000000000008E-2</v>
      </c>
      <c r="V5008" t="str">
        <f>IF(AND(N5008=O5008,P5008=N5008),"same",IF(NOT(OR(O5008=N5008,P5008=N5008)),"conflict","change"))</f>
        <v>same</v>
      </c>
      <c r="W5008" s="55">
        <f>U5008-G5008</f>
        <v>0</v>
      </c>
    </row>
    <row r="5009" spans="1:23" ht="21" hidden="1" outlineLevel="2" x14ac:dyDescent="0.4">
      <c r="A5009" t="s">
        <v>6485</v>
      </c>
      <c r="B5009" t="s">
        <v>6483</v>
      </c>
      <c r="C5009" t="s">
        <v>6484</v>
      </c>
      <c r="D5009" s="34">
        <v>146</v>
      </c>
      <c r="E5009" s="34">
        <v>12</v>
      </c>
      <c r="F5009" s="33">
        <v>1.43E-2</v>
      </c>
      <c r="G5009" s="33">
        <v>4.7000000000000002E-3</v>
      </c>
      <c r="H5009">
        <v>8.2191780821917817</v>
      </c>
      <c r="I5009" s="33">
        <v>1.9E-2</v>
      </c>
      <c r="J5009" s="35">
        <f>G5009/I5009</f>
        <v>0.2473684210526316</v>
      </c>
      <c r="K5009">
        <v>1.1916666666666667</v>
      </c>
      <c r="L5009">
        <v>1.5833333333333333</v>
      </c>
      <c r="M5009">
        <v>0.6</v>
      </c>
      <c r="N5009" t="s">
        <v>37</v>
      </c>
      <c r="O5009" s="53" t="s">
        <v>37</v>
      </c>
      <c r="P5009" s="54" t="str">
        <f>'Sheet1 (2)'!O743</f>
        <v>B</v>
      </c>
      <c r="Q5009" s="31" t="str">
        <f>IF(U5009="same",N5009,IF(O5009=N5009,P5009,O5009))</f>
        <v>B</v>
      </c>
      <c r="R5009">
        <f>VLOOKUP(IF(V5009="same",N5009,IF(O5009=N5009,P5009,O5009)),$AA$2:$AL$8,9,FALSE)</f>
        <v>0.25</v>
      </c>
      <c r="S5009" s="11">
        <f>(L5009-M5009)/L5009</f>
        <v>0.62105263157894741</v>
      </c>
      <c r="T5009" s="13">
        <f t="shared" si="78"/>
        <v>0.25</v>
      </c>
      <c r="U5009">
        <f>IFERROR(T5009*I5009,0)</f>
        <v>4.7499999999999999E-3</v>
      </c>
      <c r="V5009" t="str">
        <f>IF(AND(N5009=O5009,P5009=N5009),"same",IF(NOT(OR(O5009=N5009,P5009=N5009)),"conflict","change"))</f>
        <v>same</v>
      </c>
      <c r="W5009" s="55">
        <f>U5009-G5009</f>
        <v>4.9999999999999697E-5</v>
      </c>
    </row>
    <row r="5010" spans="1:23" ht="21" hidden="1" outlineLevel="2" x14ac:dyDescent="0.4">
      <c r="A5010" t="s">
        <v>6486</v>
      </c>
      <c r="B5010" t="s">
        <v>6483</v>
      </c>
      <c r="C5010" t="s">
        <v>6484</v>
      </c>
      <c r="D5010" s="34">
        <v>1338</v>
      </c>
      <c r="E5010" s="34">
        <v>127</v>
      </c>
      <c r="F5010" s="33">
        <v>0.11249999999999999</v>
      </c>
      <c r="G5010" s="33">
        <v>3.7500000000000006E-2</v>
      </c>
      <c r="H5010">
        <v>9.4917787742899851</v>
      </c>
      <c r="I5010" s="33">
        <v>0.15</v>
      </c>
      <c r="J5010" s="35">
        <f>G5010/I5010</f>
        <v>0.25000000000000006</v>
      </c>
      <c r="K5010">
        <v>0.88582677165354318</v>
      </c>
      <c r="L5010">
        <v>1.1811023622047243</v>
      </c>
      <c r="M5010">
        <v>0.6</v>
      </c>
      <c r="N5010" t="s">
        <v>37</v>
      </c>
      <c r="O5010" s="53" t="s">
        <v>37</v>
      </c>
      <c r="P5010" s="54" t="str">
        <f>'Sheet1 (2)'!O972</f>
        <v>B</v>
      </c>
      <c r="Q5010" s="31" t="str">
        <f>IF(U5010="same",N5010,IF(O5010=N5010,P5010,O5010))</f>
        <v>B</v>
      </c>
      <c r="R5010">
        <f>VLOOKUP(IF(V5010="same",N5010,IF(O5010=N5010,P5010,O5010)),$AA$2:$AL$8,9,FALSE)</f>
        <v>0.25</v>
      </c>
      <c r="S5010" s="11">
        <f>(L5010-M5010)/L5010</f>
        <v>0.49199999999999999</v>
      </c>
      <c r="T5010" s="13">
        <f t="shared" si="78"/>
        <v>0.25</v>
      </c>
      <c r="U5010">
        <f>IFERROR(T5010*I5010,0)</f>
        <v>3.7499999999999999E-2</v>
      </c>
      <c r="V5010" t="str">
        <f>IF(AND(N5010=O5010,P5010=N5010),"same",IF(NOT(OR(O5010=N5010,P5010=N5010)),"conflict","change"))</f>
        <v>same</v>
      </c>
      <c r="W5010" s="55">
        <f>U5010-G5010</f>
        <v>0</v>
      </c>
    </row>
    <row r="5011" spans="1:23" ht="21" hidden="1" outlineLevel="2" x14ac:dyDescent="0.4">
      <c r="A5011" t="s">
        <v>6487</v>
      </c>
      <c r="B5011" t="s">
        <v>6483</v>
      </c>
      <c r="C5011" t="s">
        <v>6484</v>
      </c>
      <c r="D5011" s="34">
        <v>1331</v>
      </c>
      <c r="E5011" s="34">
        <v>138</v>
      </c>
      <c r="F5011" s="33">
        <v>0.1275</v>
      </c>
      <c r="G5011" s="33">
        <v>4.2499999999999996E-2</v>
      </c>
      <c r="H5011">
        <v>10.368144252441773</v>
      </c>
      <c r="I5011" s="33">
        <v>0.16999999999999998</v>
      </c>
      <c r="J5011" s="35">
        <f>G5011/I5011</f>
        <v>0.25</v>
      </c>
      <c r="K5011">
        <v>0.92391304347826086</v>
      </c>
      <c r="L5011">
        <v>1.2318840579710142</v>
      </c>
      <c r="M5011">
        <v>0.6</v>
      </c>
      <c r="N5011" t="s">
        <v>37</v>
      </c>
      <c r="O5011" s="53" t="s">
        <v>37</v>
      </c>
      <c r="P5011" s="54" t="str">
        <f>'Sheet1 (2)'!O1970</f>
        <v>B</v>
      </c>
      <c r="Q5011" s="31" t="str">
        <f>IF(U5011="same",N5011,IF(O5011=N5011,P5011,O5011))</f>
        <v>B</v>
      </c>
      <c r="R5011">
        <f>VLOOKUP(IF(V5011="same",N5011,IF(O5011=N5011,P5011,O5011)),$AA$2:$AL$8,9,FALSE)</f>
        <v>0.25</v>
      </c>
      <c r="S5011" s="11">
        <f>(L5011-M5011)/L5011</f>
        <v>0.51294117647058812</v>
      </c>
      <c r="T5011" s="13">
        <f t="shared" si="78"/>
        <v>0.25</v>
      </c>
      <c r="U5011">
        <f>IFERROR(T5011*I5011,0)</f>
        <v>4.2499999999999996E-2</v>
      </c>
      <c r="V5011" t="str">
        <f>IF(AND(N5011=O5011,P5011=N5011),"same",IF(NOT(OR(O5011=N5011,P5011=N5011)),"conflict","change"))</f>
        <v>same</v>
      </c>
      <c r="W5011" s="55">
        <f>U5011-G5011</f>
        <v>0</v>
      </c>
    </row>
    <row r="5012" spans="1:23" ht="21" hidden="1" outlineLevel="2" x14ac:dyDescent="0.4">
      <c r="A5012" t="s">
        <v>6488</v>
      </c>
      <c r="B5012" t="s">
        <v>6483</v>
      </c>
      <c r="C5012" t="s">
        <v>6484</v>
      </c>
      <c r="D5012" s="34">
        <v>1728</v>
      </c>
      <c r="E5012" s="34">
        <v>223</v>
      </c>
      <c r="F5012" s="33">
        <v>0.20250000000000001</v>
      </c>
      <c r="G5012" s="33">
        <v>6.7500000000000004E-2</v>
      </c>
      <c r="H5012">
        <v>12.905092592592593</v>
      </c>
      <c r="I5012" s="33">
        <v>0.27</v>
      </c>
      <c r="J5012" s="35">
        <f>G5012/I5012</f>
        <v>0.25</v>
      </c>
      <c r="K5012">
        <v>0.90807174887892372</v>
      </c>
      <c r="L5012">
        <v>1.210762331838565</v>
      </c>
      <c r="M5012">
        <v>0.6</v>
      </c>
      <c r="N5012" t="s">
        <v>37</v>
      </c>
      <c r="O5012" s="53" t="s">
        <v>37</v>
      </c>
      <c r="P5012" s="54" t="str">
        <f>'Sheet1 (2)'!O2019</f>
        <v>B</v>
      </c>
      <c r="Q5012" s="31" t="str">
        <f>IF(U5012="same",N5012,IF(O5012=N5012,P5012,O5012))</f>
        <v>B</v>
      </c>
      <c r="R5012">
        <f>VLOOKUP(IF(V5012="same",N5012,IF(O5012=N5012,P5012,O5012)),$AA$2:$AL$8,9,FALSE)</f>
        <v>0.25</v>
      </c>
      <c r="S5012" s="11">
        <f>(L5012-M5012)/L5012</f>
        <v>0.50444444444444447</v>
      </c>
      <c r="T5012" s="13">
        <f t="shared" si="78"/>
        <v>0.25</v>
      </c>
      <c r="U5012">
        <f>IFERROR(T5012*I5012,0)</f>
        <v>6.7500000000000004E-2</v>
      </c>
      <c r="V5012" t="str">
        <f>IF(AND(N5012=O5012,P5012=N5012),"same",IF(NOT(OR(O5012=N5012,P5012=N5012)),"conflict","change"))</f>
        <v>same</v>
      </c>
      <c r="W5012" s="55">
        <f>U5012-G5012</f>
        <v>0</v>
      </c>
    </row>
    <row r="5013" spans="1:23" ht="21" hidden="1" outlineLevel="2" x14ac:dyDescent="0.4">
      <c r="A5013" t="s">
        <v>6489</v>
      </c>
      <c r="B5013" t="s">
        <v>6483</v>
      </c>
      <c r="C5013" t="s">
        <v>6484</v>
      </c>
      <c r="D5013" s="34">
        <v>1257</v>
      </c>
      <c r="E5013" s="34">
        <v>189</v>
      </c>
      <c r="F5013" s="33">
        <v>0.1875</v>
      </c>
      <c r="G5013" s="33">
        <v>6.25E-2</v>
      </c>
      <c r="H5013">
        <v>15.035799522673031</v>
      </c>
      <c r="I5013" s="33">
        <v>0.25</v>
      </c>
      <c r="J5013" s="35">
        <f>G5013/I5013</f>
        <v>0.25</v>
      </c>
      <c r="K5013">
        <v>0.99206349206349209</v>
      </c>
      <c r="L5013">
        <v>1.3227513227513228</v>
      </c>
      <c r="M5013">
        <v>0.6</v>
      </c>
      <c r="N5013" t="s">
        <v>37</v>
      </c>
      <c r="O5013" s="53" t="s">
        <v>37</v>
      </c>
      <c r="P5013" s="54" t="str">
        <f>'Sheet1 (2)'!O2256</f>
        <v>B</v>
      </c>
      <c r="Q5013" s="31" t="str">
        <f>IF(U5013="same",N5013,IF(O5013=N5013,P5013,O5013))</f>
        <v>B</v>
      </c>
      <c r="R5013">
        <f>VLOOKUP(IF(V5013="same",N5013,IF(O5013=N5013,P5013,O5013)),$AA$2:$AL$8,9,FALSE)</f>
        <v>0.25</v>
      </c>
      <c r="S5013" s="11">
        <f>(L5013-M5013)/L5013</f>
        <v>0.5464</v>
      </c>
      <c r="T5013" s="13">
        <f t="shared" si="78"/>
        <v>0.25</v>
      </c>
      <c r="U5013">
        <f>IFERROR(T5013*I5013,0)</f>
        <v>6.25E-2</v>
      </c>
      <c r="V5013" t="str">
        <f>IF(AND(N5013=O5013,P5013=N5013),"same",IF(NOT(OR(O5013=N5013,P5013=N5013)),"conflict","change"))</f>
        <v>same</v>
      </c>
      <c r="W5013" s="55">
        <f>U5013-G5013</f>
        <v>0</v>
      </c>
    </row>
    <row r="5014" spans="1:23" ht="21" hidden="1" outlineLevel="2" x14ac:dyDescent="0.4">
      <c r="A5014" t="s">
        <v>6490</v>
      </c>
      <c r="B5014" t="s">
        <v>6483</v>
      </c>
      <c r="C5014" t="s">
        <v>6484</v>
      </c>
      <c r="D5014" s="34">
        <v>1584</v>
      </c>
      <c r="E5014" s="34">
        <v>250</v>
      </c>
      <c r="F5014" s="33">
        <v>0.24</v>
      </c>
      <c r="G5014" s="33">
        <v>0.08</v>
      </c>
      <c r="H5014">
        <v>15.782828282828282</v>
      </c>
      <c r="I5014" s="33">
        <v>0.32</v>
      </c>
      <c r="J5014" s="35">
        <f>G5014/I5014</f>
        <v>0.25</v>
      </c>
      <c r="K5014">
        <v>0.96</v>
      </c>
      <c r="L5014">
        <v>1.28</v>
      </c>
      <c r="M5014">
        <v>0.6</v>
      </c>
      <c r="N5014" t="s">
        <v>37</v>
      </c>
      <c r="O5014" s="53" t="s">
        <v>37</v>
      </c>
      <c r="P5014" s="54" t="str">
        <f>'Sheet1 (2)'!O3772</f>
        <v>B</v>
      </c>
      <c r="Q5014" s="31" t="str">
        <f>IF(U5014="same",N5014,IF(O5014=N5014,P5014,O5014))</f>
        <v>B</v>
      </c>
      <c r="R5014">
        <f>VLOOKUP(IF(V5014="same",N5014,IF(O5014=N5014,P5014,O5014)),$AA$2:$AL$8,9,FALSE)</f>
        <v>0.25</v>
      </c>
      <c r="S5014" s="11">
        <f>(L5014-M5014)/L5014</f>
        <v>0.53125</v>
      </c>
      <c r="T5014" s="13">
        <f t="shared" si="78"/>
        <v>0.25</v>
      </c>
      <c r="U5014">
        <f>IFERROR(T5014*I5014,0)</f>
        <v>0.08</v>
      </c>
      <c r="V5014" t="str">
        <f>IF(AND(N5014=O5014,P5014=N5014),"same",IF(NOT(OR(O5014=N5014,P5014=N5014)),"conflict","change"))</f>
        <v>same</v>
      </c>
      <c r="W5014" s="55">
        <f>U5014-G5014</f>
        <v>0</v>
      </c>
    </row>
    <row r="5015" spans="1:23" ht="21" hidden="1" outlineLevel="2" x14ac:dyDescent="0.4">
      <c r="A5015" t="s">
        <v>6491</v>
      </c>
      <c r="B5015" t="s">
        <v>6483</v>
      </c>
      <c r="C5015" t="s">
        <v>6484</v>
      </c>
      <c r="D5015" s="34">
        <v>939</v>
      </c>
      <c r="E5015" s="34">
        <v>91</v>
      </c>
      <c r="F5015" s="33">
        <v>8.249999999999999E-2</v>
      </c>
      <c r="G5015" s="33">
        <v>2.75E-2</v>
      </c>
      <c r="H5015">
        <v>9.6911608093716719</v>
      </c>
      <c r="I5015" s="33">
        <v>0.10999999999999999</v>
      </c>
      <c r="J5015" s="35">
        <f>G5015/I5015</f>
        <v>0.25000000000000006</v>
      </c>
      <c r="K5015">
        <v>0.90659340659340648</v>
      </c>
      <c r="L5015">
        <v>1.2087912087912087</v>
      </c>
      <c r="M5015">
        <v>0.6</v>
      </c>
      <c r="N5015" t="s">
        <v>37</v>
      </c>
      <c r="O5015" s="53" t="s">
        <v>37</v>
      </c>
      <c r="P5015" s="54" t="str">
        <f>'Sheet1 (2)'!O4441</f>
        <v>B</v>
      </c>
      <c r="Q5015" s="31" t="str">
        <f>IF(U5015="same",N5015,IF(O5015=N5015,P5015,O5015))</f>
        <v>B</v>
      </c>
      <c r="R5015">
        <f>VLOOKUP(IF(V5015="same",N5015,IF(O5015=N5015,P5015,O5015)),$AA$2:$AL$8,9,FALSE)</f>
        <v>0.25</v>
      </c>
      <c r="S5015" s="11">
        <f>(L5015-M5015)/L5015</f>
        <v>0.50363636363636366</v>
      </c>
      <c r="T5015" s="13">
        <f t="shared" si="78"/>
        <v>0.25</v>
      </c>
      <c r="U5015">
        <f>IFERROR(T5015*I5015,0)</f>
        <v>2.7499999999999997E-2</v>
      </c>
      <c r="V5015" t="str">
        <f>IF(AND(N5015=O5015,P5015=N5015),"same",IF(NOT(OR(O5015=N5015,P5015=N5015)),"conflict","change"))</f>
        <v>same</v>
      </c>
      <c r="W5015" s="55">
        <f>U5015-G5015</f>
        <v>0</v>
      </c>
    </row>
    <row r="5016" spans="1:23" ht="21" hidden="1" outlineLevel="2" x14ac:dyDescent="0.4">
      <c r="A5016" t="s">
        <v>6492</v>
      </c>
      <c r="B5016" t="s">
        <v>6483</v>
      </c>
      <c r="C5016" t="s">
        <v>6484</v>
      </c>
      <c r="D5016" s="34">
        <v>136</v>
      </c>
      <c r="E5016" s="34">
        <v>16</v>
      </c>
      <c r="F5016" s="33">
        <v>6.7999999999999996E-3</v>
      </c>
      <c r="G5016" s="33">
        <v>2.2000000000000001E-3</v>
      </c>
      <c r="H5016">
        <v>11.764705882352942</v>
      </c>
      <c r="I5016" s="33">
        <v>8.9999999999999993E-3</v>
      </c>
      <c r="J5016" s="35">
        <f>G5016/I5016</f>
        <v>0.24444444444444446</v>
      </c>
      <c r="K5016">
        <v>0.42499999999999999</v>
      </c>
      <c r="L5016">
        <v>0.5625</v>
      </c>
      <c r="M5016">
        <v>0.6</v>
      </c>
      <c r="N5016" t="s">
        <v>37</v>
      </c>
      <c r="O5016" s="53" t="s">
        <v>37</v>
      </c>
      <c r="P5016" s="54" t="str">
        <f>'Sheet1 (2)'!O5080</f>
        <v>B</v>
      </c>
      <c r="Q5016" s="31" t="str">
        <f>IF(U5016="same",N5016,IF(O5016=N5016,P5016,O5016))</f>
        <v>B</v>
      </c>
      <c r="R5016">
        <f>VLOOKUP(IF(V5016="same",N5016,IF(O5016=N5016,P5016,O5016)),$AA$2:$AL$8,9,FALSE)</f>
        <v>0.25</v>
      </c>
      <c r="S5016" s="11">
        <f>(L5016-M5016)/L5016</f>
        <v>-6.6666666666666624E-2</v>
      </c>
      <c r="T5016" s="13">
        <f t="shared" si="78"/>
        <v>-6.6666666666666624E-2</v>
      </c>
      <c r="U5016">
        <f>IFERROR(T5016*I5016,0)</f>
        <v>-5.9999999999999962E-4</v>
      </c>
      <c r="V5016" t="str">
        <f>IF(AND(N5016=O5016,P5016=N5016),"same",IF(NOT(OR(O5016=N5016,P5016=N5016)),"conflict","change"))</f>
        <v>same</v>
      </c>
      <c r="W5016" s="55">
        <f>U5016-G5016</f>
        <v>-2.7999999999999995E-3</v>
      </c>
    </row>
    <row r="5017" spans="1:23" ht="21" outlineLevel="1" collapsed="1" x14ac:dyDescent="0.4">
      <c r="C5017" s="29" t="s">
        <v>6493</v>
      </c>
      <c r="D5017" s="34">
        <f>SUBTOTAL(9,D5008:D5016)</f>
        <v>10307</v>
      </c>
      <c r="E5017" s="34">
        <f>SUBTOTAL(9,E5008:E5016)</f>
        <v>1315</v>
      </c>
      <c r="F5017" s="33">
        <f>SUBTOTAL(9,F5008:F5016)</f>
        <v>1.2360999999999998</v>
      </c>
      <c r="G5017" s="33">
        <f>SUBTOTAL(9,G5008:G5016)</f>
        <v>0.41190000000000004</v>
      </c>
      <c r="I5017" s="33">
        <f>SUBTOTAL(9,I5008:I5016)</f>
        <v>1.6480000000000001</v>
      </c>
      <c r="J5017" s="35"/>
      <c r="O5017" s="53"/>
      <c r="P5017" s="54"/>
      <c r="Q5017" s="31"/>
      <c r="T5017" s="13">
        <f t="shared" si="78"/>
        <v>0</v>
      </c>
      <c r="U5017">
        <f>SUBTOTAL(9,U5008:U5016)</f>
        <v>0.40915000000000007</v>
      </c>
      <c r="W5017" s="55">
        <f>SUBTOTAL(9,W5008:W5016)</f>
        <v>-2.7499999999999998E-3</v>
      </c>
    </row>
    <row r="5018" spans="1:23" ht="21" hidden="1" outlineLevel="2" x14ac:dyDescent="0.4">
      <c r="A5018" t="s">
        <v>6645</v>
      </c>
      <c r="B5018" t="s">
        <v>6646</v>
      </c>
      <c r="C5018" t="s">
        <v>6647</v>
      </c>
      <c r="D5018" s="34">
        <v>59</v>
      </c>
      <c r="E5018" s="34">
        <v>13</v>
      </c>
      <c r="F5018" s="33">
        <v>5.1000000000000004E-3</v>
      </c>
      <c r="G5018" s="33">
        <v>1.6999999999999999E-3</v>
      </c>
      <c r="H5018">
        <v>22.033898305084747</v>
      </c>
      <c r="I5018" s="33">
        <v>6.8000000000000005E-3</v>
      </c>
      <c r="J5018" s="35">
        <f>G5018/I5018</f>
        <v>0.24999999999999997</v>
      </c>
      <c r="K5018">
        <v>0.39230769230769236</v>
      </c>
      <c r="L5018">
        <v>0.52307692307692311</v>
      </c>
      <c r="M5018">
        <v>0.3</v>
      </c>
      <c r="N5018" t="s">
        <v>34</v>
      </c>
      <c r="O5018" s="53" t="s">
        <v>34</v>
      </c>
      <c r="P5018" s="54" t="str">
        <f>'Sheet1 (2)'!O367</f>
        <v>A</v>
      </c>
      <c r="Q5018" s="31" t="str">
        <f>IF(U5018="same",N5018,IF(O5018=N5018,P5018,O5018))</f>
        <v>A</v>
      </c>
      <c r="R5018">
        <f>VLOOKUP(IF(V5018="same",N5018,IF(O5018=N5018,P5018,O5018)),$AA$2:$AL$8,9,FALSE)</f>
        <v>0.15</v>
      </c>
      <c r="S5018" s="11">
        <f>(L5018-M5018)/L5018</f>
        <v>0.42647058823529416</v>
      </c>
      <c r="T5018" s="13">
        <f t="shared" si="78"/>
        <v>0.15</v>
      </c>
      <c r="U5018">
        <f>IFERROR(T5018*I5018,0)</f>
        <v>1.0200000000000001E-3</v>
      </c>
      <c r="V5018" t="str">
        <f>IF(AND(N5018=O5018,P5018=N5018),"same",IF(NOT(OR(O5018=N5018,P5018=N5018)),"conflict","change"))</f>
        <v>same</v>
      </c>
      <c r="W5018" s="55">
        <f>U5018-G5018</f>
        <v>-6.7999999999999983E-4</v>
      </c>
    </row>
    <row r="5019" spans="1:23" ht="21" hidden="1" outlineLevel="2" x14ac:dyDescent="0.4">
      <c r="A5019" t="s">
        <v>6648</v>
      </c>
      <c r="B5019" t="s">
        <v>6646</v>
      </c>
      <c r="C5019" t="s">
        <v>6647</v>
      </c>
      <c r="D5019" s="34">
        <v>229</v>
      </c>
      <c r="E5019" s="34">
        <v>21</v>
      </c>
      <c r="F5019" s="33">
        <v>8.0000000000000002E-3</v>
      </c>
      <c r="G5019" s="33">
        <v>2.7000000000000001E-3</v>
      </c>
      <c r="H5019">
        <v>9.1703056768558948</v>
      </c>
      <c r="I5019" s="33">
        <v>1.0700000000000001E-2</v>
      </c>
      <c r="J5019" s="35">
        <f>G5019/I5019</f>
        <v>0.25233644859813081</v>
      </c>
      <c r="K5019">
        <v>0.38095238095238093</v>
      </c>
      <c r="L5019">
        <v>0.5095238095238096</v>
      </c>
      <c r="M5019">
        <v>0.3</v>
      </c>
      <c r="N5019" t="s">
        <v>34</v>
      </c>
      <c r="O5019" s="53" t="s">
        <v>34</v>
      </c>
      <c r="P5019" s="54" t="str">
        <f>'Sheet1 (2)'!O3456</f>
        <v>A</v>
      </c>
      <c r="Q5019" s="31" t="str">
        <f>IF(U5019="same",N5019,IF(O5019=N5019,P5019,O5019))</f>
        <v>A</v>
      </c>
      <c r="R5019">
        <f>VLOOKUP(IF(V5019="same",N5019,IF(O5019=N5019,P5019,O5019)),$AA$2:$AL$8,9,FALSE)</f>
        <v>0.15</v>
      </c>
      <c r="S5019" s="11">
        <f>(L5019-M5019)/L5019</f>
        <v>0.41121495327102814</v>
      </c>
      <c r="T5019" s="13">
        <f t="shared" si="78"/>
        <v>0.15</v>
      </c>
      <c r="U5019">
        <f>IFERROR(T5019*I5019,0)</f>
        <v>1.6050000000000001E-3</v>
      </c>
      <c r="V5019" t="str">
        <f>IF(AND(N5019=O5019,P5019=N5019),"same",IF(NOT(OR(O5019=N5019,P5019=N5019)),"conflict","change"))</f>
        <v>same</v>
      </c>
      <c r="W5019" s="55">
        <f>U5019-G5019</f>
        <v>-1.0950000000000001E-3</v>
      </c>
    </row>
    <row r="5020" spans="1:23" ht="21" hidden="1" outlineLevel="2" x14ac:dyDescent="0.4">
      <c r="A5020" t="s">
        <v>6649</v>
      </c>
      <c r="B5020" t="s">
        <v>6646</v>
      </c>
      <c r="C5020" t="s">
        <v>6647</v>
      </c>
      <c r="D5020" s="34">
        <v>57</v>
      </c>
      <c r="E5020" s="34">
        <v>11</v>
      </c>
      <c r="F5020" s="33">
        <v>4.7999999999999996E-3</v>
      </c>
      <c r="G5020" s="33">
        <v>1.6000000000000001E-3</v>
      </c>
      <c r="H5020">
        <v>19.298245614035089</v>
      </c>
      <c r="I5020" s="33">
        <v>6.3999999999999994E-3</v>
      </c>
      <c r="J5020" s="35">
        <f>G5020/I5020</f>
        <v>0.25000000000000006</v>
      </c>
      <c r="K5020">
        <v>0.43636363636363634</v>
      </c>
      <c r="L5020">
        <v>0.58181818181818179</v>
      </c>
      <c r="M5020">
        <v>0.3</v>
      </c>
      <c r="N5020" t="s">
        <v>34</v>
      </c>
      <c r="O5020" s="53" t="s">
        <v>34</v>
      </c>
      <c r="P5020" s="54" t="str">
        <f>'Sheet1 (2)'!O4893</f>
        <v>A</v>
      </c>
      <c r="Q5020" s="31" t="str">
        <f>IF(U5020="same",N5020,IF(O5020=N5020,P5020,O5020))</f>
        <v>A</v>
      </c>
      <c r="R5020">
        <f>VLOOKUP(IF(V5020="same",N5020,IF(O5020=N5020,P5020,O5020)),$AA$2:$AL$8,9,FALSE)</f>
        <v>0.15</v>
      </c>
      <c r="S5020" s="11">
        <f>(L5020-M5020)/L5020</f>
        <v>0.484375</v>
      </c>
      <c r="T5020" s="13">
        <f t="shared" si="78"/>
        <v>0.15</v>
      </c>
      <c r="U5020">
        <f>IFERROR(T5020*I5020,0)</f>
        <v>9.5999999999999992E-4</v>
      </c>
      <c r="V5020" t="str">
        <f>IF(AND(N5020=O5020,P5020=N5020),"same",IF(NOT(OR(O5020=N5020,P5020=N5020)),"conflict","change"))</f>
        <v>same</v>
      </c>
      <c r="W5020" s="55">
        <f>U5020-G5020</f>
        <v>-6.4000000000000016E-4</v>
      </c>
    </row>
    <row r="5021" spans="1:23" ht="21" outlineLevel="1" collapsed="1" x14ac:dyDescent="0.4">
      <c r="C5021" s="29" t="s">
        <v>6650</v>
      </c>
      <c r="D5021" s="34">
        <f>SUBTOTAL(9,D5018:D5020)</f>
        <v>345</v>
      </c>
      <c r="E5021" s="34">
        <f>SUBTOTAL(9,E5018:E5020)</f>
        <v>45</v>
      </c>
      <c r="F5021" s="33">
        <f>SUBTOTAL(9,F5018:F5020)</f>
        <v>1.7899999999999999E-2</v>
      </c>
      <c r="G5021" s="33">
        <f>SUBTOTAL(9,G5018:G5020)</f>
        <v>6.0000000000000001E-3</v>
      </c>
      <c r="I5021" s="33">
        <f>SUBTOTAL(9,I5018:I5020)</f>
        <v>2.3900000000000001E-2</v>
      </c>
      <c r="J5021" s="35"/>
      <c r="O5021" s="53"/>
      <c r="P5021" s="54"/>
      <c r="Q5021" s="31"/>
      <c r="T5021" s="13">
        <f t="shared" si="78"/>
        <v>0</v>
      </c>
      <c r="U5021">
        <f>SUBTOTAL(9,U5018:U5020)</f>
        <v>3.5850000000000001E-3</v>
      </c>
      <c r="W5021" s="55">
        <f>SUBTOTAL(9,W5018:W5020)</f>
        <v>-2.415E-3</v>
      </c>
    </row>
    <row r="5022" spans="1:23" ht="21" hidden="1" outlineLevel="2" x14ac:dyDescent="0.4">
      <c r="A5022" t="s">
        <v>5436</v>
      </c>
      <c r="B5022" t="s">
        <v>5437</v>
      </c>
      <c r="C5022" t="s">
        <v>5438</v>
      </c>
      <c r="D5022" s="34">
        <v>2505442</v>
      </c>
      <c r="E5022" s="34">
        <v>271349</v>
      </c>
      <c r="F5022" s="33">
        <v>33.658000000000001</v>
      </c>
      <c r="G5022" s="33">
        <v>11.221</v>
      </c>
      <c r="H5022">
        <v>10.830384419196294</v>
      </c>
      <c r="I5022" s="33">
        <v>44.879000000000005</v>
      </c>
      <c r="J5022" s="35">
        <f>G5022/I5022</f>
        <v>0.25002785267051403</v>
      </c>
      <c r="K5022">
        <v>0.12403952105959484</v>
      </c>
      <c r="L5022">
        <v>0.1653921702309572</v>
      </c>
      <c r="M5022">
        <v>0.05</v>
      </c>
      <c r="N5022" t="s">
        <v>37</v>
      </c>
      <c r="O5022" s="53" t="s">
        <v>37</v>
      </c>
      <c r="P5022" s="54" t="str">
        <f>'Sheet1 (2)'!O72</f>
        <v>B</v>
      </c>
      <c r="Q5022" s="31" t="str">
        <f>IF(U5022="same",N5022,IF(O5022=N5022,P5022,O5022))</f>
        <v>B</v>
      </c>
      <c r="R5022">
        <f>VLOOKUP(IF(V5022="same",N5022,IF(O5022=N5022,P5022,O5022)),$AA$2:$AL$8,9,FALSE)</f>
        <v>0.25</v>
      </c>
      <c r="S5022" s="11">
        <f>(L5022-M5022)/L5022</f>
        <v>0.69768822834733402</v>
      </c>
      <c r="T5022" s="13">
        <f t="shared" si="78"/>
        <v>0.25</v>
      </c>
      <c r="U5022">
        <f>IFERROR(T5022*I5022,0)</f>
        <v>11.219750000000001</v>
      </c>
      <c r="V5022" t="str">
        <f>IF(AND(N5022=O5022,P5022=N5022),"same",IF(NOT(OR(O5022=N5022,P5022=N5022)),"conflict","change"))</f>
        <v>same</v>
      </c>
      <c r="W5022" s="55">
        <f>U5022-G5022</f>
        <v>-1.2499999999988631E-3</v>
      </c>
    </row>
    <row r="5023" spans="1:23" ht="21" hidden="1" outlineLevel="2" x14ac:dyDescent="0.4">
      <c r="A5023" t="s">
        <v>5439</v>
      </c>
      <c r="B5023" t="s">
        <v>5437</v>
      </c>
      <c r="C5023" t="s">
        <v>5438</v>
      </c>
      <c r="D5023" s="34">
        <v>108266</v>
      </c>
      <c r="E5023" s="34">
        <v>21941</v>
      </c>
      <c r="F5023" s="33">
        <v>5.7225000000000001</v>
      </c>
      <c r="G5023" s="33">
        <v>1.9075000000000002</v>
      </c>
      <c r="H5023">
        <v>20.265826760016996</v>
      </c>
      <c r="I5023" s="33">
        <v>7.6300000000000008</v>
      </c>
      <c r="J5023" s="35">
        <f>G5023/I5023</f>
        <v>0.25</v>
      </c>
      <c r="K5023">
        <v>0.26081308964951461</v>
      </c>
      <c r="L5023">
        <v>0.34775078619935285</v>
      </c>
      <c r="M5023">
        <v>0.2</v>
      </c>
      <c r="N5023" t="s">
        <v>37</v>
      </c>
      <c r="O5023" s="53" t="s">
        <v>37</v>
      </c>
      <c r="P5023" s="54" t="str">
        <f>'Sheet1 (2)'!O4456</f>
        <v>B</v>
      </c>
      <c r="Q5023" s="31" t="str">
        <f>IF(U5023="same",N5023,IF(O5023=N5023,P5023,O5023))</f>
        <v>B</v>
      </c>
      <c r="R5023">
        <f>VLOOKUP(IF(V5023="same",N5023,IF(O5023=N5023,P5023,O5023)),$AA$2:$AL$8,9,FALSE)</f>
        <v>0.25</v>
      </c>
      <c r="S5023" s="11">
        <f>(L5023-M5023)/L5023</f>
        <v>0.42487549148099607</v>
      </c>
      <c r="T5023" s="13">
        <f t="shared" si="78"/>
        <v>0.25</v>
      </c>
      <c r="U5023">
        <f>IFERROR(T5023*I5023,0)</f>
        <v>1.9075000000000002</v>
      </c>
      <c r="V5023" t="str">
        <f>IF(AND(N5023=O5023,P5023=N5023),"same",IF(NOT(OR(O5023=N5023,P5023=N5023)),"conflict","change"))</f>
        <v>same</v>
      </c>
      <c r="W5023" s="55">
        <f>U5023-G5023</f>
        <v>0</v>
      </c>
    </row>
    <row r="5024" spans="1:23" ht="21" outlineLevel="1" collapsed="1" x14ac:dyDescent="0.4">
      <c r="C5024" s="29" t="s">
        <v>5440</v>
      </c>
      <c r="D5024" s="34">
        <f>SUBTOTAL(9,D5022:D5023)</f>
        <v>2613708</v>
      </c>
      <c r="E5024" s="34">
        <f>SUBTOTAL(9,E5022:E5023)</f>
        <v>293290</v>
      </c>
      <c r="F5024" s="33">
        <f>SUBTOTAL(9,F5022:F5023)</f>
        <v>39.380499999999998</v>
      </c>
      <c r="G5024" s="33">
        <f>SUBTOTAL(9,G5022:G5023)</f>
        <v>13.128500000000001</v>
      </c>
      <c r="I5024" s="33">
        <f>SUBTOTAL(9,I5022:I5023)</f>
        <v>52.509000000000007</v>
      </c>
      <c r="J5024" s="35"/>
      <c r="O5024" s="53"/>
      <c r="P5024" s="54"/>
      <c r="Q5024" s="31"/>
      <c r="T5024" s="13">
        <f t="shared" si="78"/>
        <v>0</v>
      </c>
      <c r="U5024">
        <f>SUBTOTAL(9,U5022:U5023)</f>
        <v>13.127250000000002</v>
      </c>
      <c r="W5024" s="55">
        <f>SUBTOTAL(9,W5022:W5023)</f>
        <v>-1.2499999999988631E-3</v>
      </c>
    </row>
    <row r="5025" spans="1:23" ht="21" hidden="1" outlineLevel="2" x14ac:dyDescent="0.4">
      <c r="A5025" t="s">
        <v>4288</v>
      </c>
      <c r="B5025" t="s">
        <v>4289</v>
      </c>
      <c r="C5025" t="s">
        <v>4290</v>
      </c>
      <c r="D5025" s="34">
        <v>720219</v>
      </c>
      <c r="E5025" s="34">
        <v>220918</v>
      </c>
      <c r="F5025" s="33">
        <v>56.116800000000005</v>
      </c>
      <c r="G5025" s="33">
        <v>37.411999999999999</v>
      </c>
      <c r="H5025">
        <v>30.673725630676223</v>
      </c>
      <c r="I5025" s="33">
        <v>93.528800000000004</v>
      </c>
      <c r="J5025" s="35">
        <f>G5025/I5025</f>
        <v>0.40000513210904021</v>
      </c>
      <c r="K5025">
        <v>0.25401642238296562</v>
      </c>
      <c r="L5025">
        <v>0.42336432522474404</v>
      </c>
      <c r="M5025">
        <v>0.08</v>
      </c>
      <c r="N5025" t="s">
        <v>33</v>
      </c>
      <c r="O5025" s="53" t="s">
        <v>33</v>
      </c>
      <c r="P5025" s="54" t="str">
        <f>'Sheet1 (2)'!O2611</f>
        <v>C</v>
      </c>
      <c r="Q5025" s="31" t="str">
        <f>IF(U5025="same",N5025,IF(O5025=N5025,P5025,O5025))</f>
        <v>C</v>
      </c>
      <c r="R5025">
        <f>VLOOKUP(IF(V5025="same",N5025,IF(O5025=N5025,P5025,O5025)),$AA$2:$AL$8,9,FALSE)</f>
        <v>0.4</v>
      </c>
      <c r="S5025" s="11">
        <f>(L5025-M5025)/L5025</f>
        <v>0.81103745584247844</v>
      </c>
      <c r="T5025" s="13">
        <f t="shared" si="78"/>
        <v>0.4</v>
      </c>
      <c r="U5025">
        <f>IFERROR(T5025*I5025,0)</f>
        <v>37.411520000000003</v>
      </c>
      <c r="V5025" t="str">
        <f>IF(AND(N5025=O5025,P5025=N5025),"same",IF(NOT(OR(O5025=N5025,P5025=N5025)),"conflict","change"))</f>
        <v>same</v>
      </c>
      <c r="W5025" s="55">
        <f>U5025-G5025</f>
        <v>-4.7999999999603915E-4</v>
      </c>
    </row>
    <row r="5026" spans="1:23" ht="21" hidden="1" outlineLevel="2" x14ac:dyDescent="0.4">
      <c r="A5026" t="s">
        <v>4291</v>
      </c>
      <c r="B5026" t="s">
        <v>4289</v>
      </c>
      <c r="C5026" t="s">
        <v>4290</v>
      </c>
      <c r="D5026" s="34">
        <v>735196</v>
      </c>
      <c r="E5026" s="34">
        <v>149453</v>
      </c>
      <c r="F5026" s="33">
        <v>57.440100000000001</v>
      </c>
      <c r="G5026" s="33">
        <v>38.294400000000003</v>
      </c>
      <c r="H5026">
        <v>20.328320611102345</v>
      </c>
      <c r="I5026" s="33">
        <v>95.734499999999997</v>
      </c>
      <c r="J5026" s="35">
        <f>G5026/I5026</f>
        <v>0.40000626733309314</v>
      </c>
      <c r="K5026">
        <v>0.38433554361571864</v>
      </c>
      <c r="L5026">
        <v>0.64056593042628784</v>
      </c>
      <c r="M5026">
        <v>0.08</v>
      </c>
      <c r="N5026" t="s">
        <v>33</v>
      </c>
      <c r="O5026" s="53" t="s">
        <v>33</v>
      </c>
      <c r="P5026" s="54" t="str">
        <f>'Sheet1 (2)'!O3371</f>
        <v>C</v>
      </c>
      <c r="Q5026" s="31" t="str">
        <f>IF(U5026="same",N5026,IF(O5026=N5026,P5026,O5026))</f>
        <v>C</v>
      </c>
      <c r="R5026">
        <f>VLOOKUP(IF(V5026="same",N5026,IF(O5026=N5026,P5026,O5026)),$AA$2:$AL$8,9,FALSE)</f>
        <v>0.4</v>
      </c>
      <c r="S5026" s="11">
        <f>(L5026-M5026)/L5026</f>
        <v>0.87511043563187785</v>
      </c>
      <c r="T5026" s="13">
        <f t="shared" si="78"/>
        <v>0.4</v>
      </c>
      <c r="U5026">
        <f>IFERROR(T5026*I5026,0)</f>
        <v>38.293799999999997</v>
      </c>
      <c r="V5026" t="str">
        <f>IF(AND(N5026=O5026,P5026=N5026),"same",IF(NOT(OR(O5026=N5026,P5026=N5026)),"conflict","change"))</f>
        <v>same</v>
      </c>
      <c r="W5026" s="55">
        <f>U5026-G5026</f>
        <v>-6.0000000000570708E-4</v>
      </c>
    </row>
    <row r="5027" spans="1:23" ht="21" hidden="1" outlineLevel="2" x14ac:dyDescent="0.4">
      <c r="A5027" t="s">
        <v>4292</v>
      </c>
      <c r="B5027" t="s">
        <v>4289</v>
      </c>
      <c r="C5027" t="s">
        <v>4290</v>
      </c>
      <c r="D5027" s="34">
        <v>723916</v>
      </c>
      <c r="E5027" s="34">
        <v>225805</v>
      </c>
      <c r="F5027" s="33">
        <v>71.942999999999998</v>
      </c>
      <c r="G5027" s="33">
        <v>47.961800000000004</v>
      </c>
      <c r="H5027">
        <v>31.192154890898944</v>
      </c>
      <c r="I5027" s="33">
        <v>119.90479999999999</v>
      </c>
      <c r="J5027" s="35">
        <f>G5027/I5027</f>
        <v>0.39999899920603682</v>
      </c>
      <c r="K5027">
        <v>0.31860676247204445</v>
      </c>
      <c r="L5027">
        <v>0.53101038506676113</v>
      </c>
      <c r="M5027">
        <v>0.08</v>
      </c>
      <c r="N5027" t="s">
        <v>33</v>
      </c>
      <c r="O5027" s="53" t="s">
        <v>33</v>
      </c>
      <c r="P5027" s="54" t="str">
        <f>'Sheet1 (2)'!O4569</f>
        <v>C</v>
      </c>
      <c r="Q5027" s="31" t="str">
        <f>IF(U5027="same",N5027,IF(O5027=N5027,P5027,O5027))</f>
        <v>C</v>
      </c>
      <c r="R5027">
        <f>VLOOKUP(IF(V5027="same",N5027,IF(O5027=N5027,P5027,O5027)),$AA$2:$AL$8,9,FALSE)</f>
        <v>0.4</v>
      </c>
      <c r="S5027" s="11">
        <f>(L5027-M5027)/L5027</f>
        <v>0.84934381275812143</v>
      </c>
      <c r="T5027" s="13">
        <f t="shared" si="78"/>
        <v>0.4</v>
      </c>
      <c r="U5027">
        <f>IFERROR(T5027*I5027,0)</f>
        <v>47.961919999999999</v>
      </c>
      <c r="V5027" t="str">
        <f>IF(AND(N5027=O5027,P5027=N5027),"same",IF(NOT(OR(O5027=N5027,P5027=N5027)),"conflict","change"))</f>
        <v>same</v>
      </c>
      <c r="W5027" s="55">
        <f>U5027-G5027</f>
        <v>1.1999999999545707E-4</v>
      </c>
    </row>
    <row r="5028" spans="1:23" ht="21" outlineLevel="1" collapsed="1" x14ac:dyDescent="0.4">
      <c r="C5028" s="29" t="s">
        <v>4293</v>
      </c>
      <c r="D5028" s="34">
        <f>SUBTOTAL(9,D5025:D5027)</f>
        <v>2179331</v>
      </c>
      <c r="E5028" s="34">
        <f>SUBTOTAL(9,E5025:E5027)</f>
        <v>596176</v>
      </c>
      <c r="F5028" s="33">
        <f>SUBTOTAL(9,F5025:F5027)</f>
        <v>185.49990000000003</v>
      </c>
      <c r="G5028" s="33">
        <f>SUBTOTAL(9,G5025:G5027)</f>
        <v>123.66820000000001</v>
      </c>
      <c r="I5028" s="33">
        <f>SUBTOTAL(9,I5025:I5027)</f>
        <v>309.16809999999998</v>
      </c>
      <c r="J5028" s="35"/>
      <c r="O5028" s="53"/>
      <c r="P5028" s="54"/>
      <c r="Q5028" s="31"/>
      <c r="T5028" s="13">
        <f t="shared" si="78"/>
        <v>0</v>
      </c>
      <c r="U5028">
        <f>SUBTOTAL(9,U5025:U5027)</f>
        <v>123.66723999999999</v>
      </c>
      <c r="W5028" s="55">
        <f>SUBTOTAL(9,W5025:W5027)</f>
        <v>-9.6000000000628916E-4</v>
      </c>
    </row>
    <row r="5029" spans="1:23" ht="21" hidden="1" outlineLevel="2" x14ac:dyDescent="0.4">
      <c r="A5029" t="s">
        <v>5130</v>
      </c>
      <c r="B5029" t="s">
        <v>5131</v>
      </c>
      <c r="C5029" t="s">
        <v>5132</v>
      </c>
      <c r="D5029" s="34">
        <v>635870</v>
      </c>
      <c r="E5029" s="34">
        <v>104526</v>
      </c>
      <c r="F5029" s="33">
        <v>29.751300000000001</v>
      </c>
      <c r="G5029" s="33">
        <v>9.9177</v>
      </c>
      <c r="H5029">
        <v>16.438265683237141</v>
      </c>
      <c r="I5029" s="33">
        <v>39.668999999999997</v>
      </c>
      <c r="J5029" s="35">
        <f>G5029/I5029</f>
        <v>0.25001134387052865</v>
      </c>
      <c r="K5029">
        <v>0.2846306182193904</v>
      </c>
      <c r="L5029">
        <v>0.37951323115779806</v>
      </c>
      <c r="M5029">
        <v>0.1</v>
      </c>
      <c r="N5029" t="s">
        <v>37</v>
      </c>
      <c r="O5029" s="53" t="s">
        <v>37</v>
      </c>
      <c r="P5029" s="54" t="str">
        <f>'Sheet1 (2)'!O1594</f>
        <v>B</v>
      </c>
      <c r="Q5029" s="31" t="str">
        <f>IF(U5029="same",N5029,IF(O5029=N5029,P5029,O5029))</f>
        <v>B</v>
      </c>
      <c r="R5029">
        <f>VLOOKUP(IF(V5029="same",N5029,IF(O5029=N5029,P5029,O5029)),$AA$2:$AL$8,9,FALSE)</f>
        <v>0.25</v>
      </c>
      <c r="S5029" s="11">
        <f>(L5029-M5029)/L5029</f>
        <v>0.73650457536111313</v>
      </c>
      <c r="T5029" s="13">
        <f t="shared" si="78"/>
        <v>0.25</v>
      </c>
      <c r="U5029">
        <f>IFERROR(T5029*I5029,0)</f>
        <v>9.9172499999999992</v>
      </c>
      <c r="V5029" t="str">
        <f>IF(AND(N5029=O5029,P5029=N5029),"same",IF(NOT(OR(O5029=N5029,P5029=N5029)),"conflict","change"))</f>
        <v>same</v>
      </c>
      <c r="W5029" s="55">
        <f>U5029-G5029</f>
        <v>-4.500000000007276E-4</v>
      </c>
    </row>
    <row r="5030" spans="1:23" ht="21" hidden="1" outlineLevel="2" x14ac:dyDescent="0.4">
      <c r="A5030" t="s">
        <v>5133</v>
      </c>
      <c r="B5030" t="s">
        <v>5131</v>
      </c>
      <c r="C5030" t="s">
        <v>5132</v>
      </c>
      <c r="D5030" s="34">
        <v>389137</v>
      </c>
      <c r="E5030" s="34">
        <v>43997</v>
      </c>
      <c r="F5030" s="33">
        <v>11.533299999999997</v>
      </c>
      <c r="G5030" s="33">
        <v>3.8445</v>
      </c>
      <c r="H5030">
        <v>11.30630086576193</v>
      </c>
      <c r="I5030" s="33">
        <v>15.377799999999997</v>
      </c>
      <c r="J5030" s="35">
        <f>G5030/I5030</f>
        <v>0.25000325144038815</v>
      </c>
      <c r="K5030">
        <v>0.26213832761324629</v>
      </c>
      <c r="L5030">
        <v>0.34951928540582305</v>
      </c>
      <c r="M5030">
        <v>7.0000000000000007E-2</v>
      </c>
      <c r="N5030" t="s">
        <v>37</v>
      </c>
      <c r="O5030" s="53" t="s">
        <v>37</v>
      </c>
      <c r="P5030" s="54" t="str">
        <f>'Sheet1 (2)'!O2556</f>
        <v>B</v>
      </c>
      <c r="Q5030" s="31" t="str">
        <f>IF(U5030="same",N5030,IF(O5030=N5030,P5030,O5030))</f>
        <v>B</v>
      </c>
      <c r="R5030">
        <f>VLOOKUP(IF(V5030="same",N5030,IF(O5030=N5030,P5030,O5030)),$AA$2:$AL$8,9,FALSE)</f>
        <v>0.25</v>
      </c>
      <c r="S5030" s="11">
        <f>(L5030-M5030)/L5030</f>
        <v>0.79972492814316731</v>
      </c>
      <c r="T5030" s="13">
        <f t="shared" si="78"/>
        <v>0.25</v>
      </c>
      <c r="U5030">
        <f>IFERROR(T5030*I5030,0)</f>
        <v>3.8444499999999993</v>
      </c>
      <c r="V5030" t="str">
        <f>IF(AND(N5030=O5030,P5030=N5030),"same",IF(NOT(OR(O5030=N5030,P5030=N5030)),"conflict","change"))</f>
        <v>same</v>
      </c>
      <c r="W5030" s="55">
        <f>U5030-G5030</f>
        <v>-5.0000000000771649E-5</v>
      </c>
    </row>
    <row r="5031" spans="1:23" ht="21" hidden="1" outlineLevel="2" x14ac:dyDescent="0.4">
      <c r="A5031" t="s">
        <v>5134</v>
      </c>
      <c r="B5031" t="s">
        <v>5131</v>
      </c>
      <c r="C5031" t="s">
        <v>5132</v>
      </c>
      <c r="D5031" s="34">
        <v>667382</v>
      </c>
      <c r="E5031" s="34">
        <v>122340</v>
      </c>
      <c r="F5031" s="33">
        <v>29.926400000000001</v>
      </c>
      <c r="G5031" s="33">
        <v>9.9759999999999973</v>
      </c>
      <c r="H5031">
        <v>18.331330482392392</v>
      </c>
      <c r="I5031" s="33">
        <v>39.9024</v>
      </c>
      <c r="J5031" s="35">
        <f>G5031/I5031</f>
        <v>0.25001002445968157</v>
      </c>
      <c r="K5031">
        <v>0.24461664214484224</v>
      </c>
      <c r="L5031">
        <v>0.32615988229524279</v>
      </c>
      <c r="M5031">
        <v>0.08</v>
      </c>
      <c r="N5031" t="s">
        <v>37</v>
      </c>
      <c r="O5031" s="53" t="s">
        <v>37</v>
      </c>
      <c r="P5031" s="54" t="str">
        <f>'Sheet1 (2)'!O4980</f>
        <v>B</v>
      </c>
      <c r="Q5031" s="31" t="str">
        <f>IF(U5031="same",N5031,IF(O5031=N5031,P5031,O5031))</f>
        <v>B</v>
      </c>
      <c r="R5031">
        <f>VLOOKUP(IF(V5031="same",N5031,IF(O5031=N5031,P5031,O5031)),$AA$2:$AL$8,9,FALSE)</f>
        <v>0.25</v>
      </c>
      <c r="S5031" s="11">
        <f>(L5031-M5031)/L5031</f>
        <v>0.75472152051004449</v>
      </c>
      <c r="T5031" s="13">
        <f t="shared" si="78"/>
        <v>0.25</v>
      </c>
      <c r="U5031">
        <f>IFERROR(T5031*I5031,0)</f>
        <v>9.9756</v>
      </c>
      <c r="V5031" t="str">
        <f>IF(AND(N5031=O5031,P5031=N5031),"same",IF(NOT(OR(O5031=N5031,P5031=N5031)),"conflict","change"))</f>
        <v>same</v>
      </c>
      <c r="W5031" s="55">
        <f>U5031-G5031</f>
        <v>-3.9999999999729141E-4</v>
      </c>
    </row>
    <row r="5032" spans="1:23" ht="21" outlineLevel="1" collapsed="1" x14ac:dyDescent="0.4">
      <c r="C5032" s="29" t="s">
        <v>5135</v>
      </c>
      <c r="D5032" s="34">
        <f>SUBTOTAL(9,D5029:D5031)</f>
        <v>1692389</v>
      </c>
      <c r="E5032" s="34">
        <f>SUBTOTAL(9,E5029:E5031)</f>
        <v>270863</v>
      </c>
      <c r="F5032" s="33">
        <f>SUBTOTAL(9,F5029:F5031)</f>
        <v>71.210999999999999</v>
      </c>
      <c r="G5032" s="33">
        <f>SUBTOTAL(9,G5029:G5031)</f>
        <v>23.738199999999999</v>
      </c>
      <c r="I5032" s="33">
        <f>SUBTOTAL(9,I5029:I5031)</f>
        <v>94.94919999999999</v>
      </c>
      <c r="J5032" s="35"/>
      <c r="O5032" s="53"/>
      <c r="P5032" s="54"/>
      <c r="Q5032" s="31"/>
      <c r="T5032" s="13">
        <f t="shared" si="78"/>
        <v>0</v>
      </c>
      <c r="U5032">
        <f>SUBTOTAL(9,U5029:U5031)</f>
        <v>23.737299999999998</v>
      </c>
      <c r="W5032" s="55">
        <f>SUBTOTAL(9,W5029:W5031)</f>
        <v>-8.9999999999879066E-4</v>
      </c>
    </row>
    <row r="5033" spans="1:23" ht="21" hidden="1" outlineLevel="2" x14ac:dyDescent="0.4">
      <c r="A5033" t="s">
        <v>4752</v>
      </c>
      <c r="B5033" t="s">
        <v>4753</v>
      </c>
      <c r="C5033" t="s">
        <v>4754</v>
      </c>
      <c r="D5033" s="34">
        <v>10377505</v>
      </c>
      <c r="E5033" s="34">
        <v>565796</v>
      </c>
      <c r="F5033" s="33">
        <v>83.859899999999996</v>
      </c>
      <c r="G5033" s="33">
        <v>27.953600000000002</v>
      </c>
      <c r="H5033">
        <v>5.4521390257099371</v>
      </c>
      <c r="I5033" s="33">
        <v>111.8135</v>
      </c>
      <c r="J5033" s="35">
        <f>G5033/I5033</f>
        <v>0.25000201227937591</v>
      </c>
      <c r="K5033">
        <v>0.14821578802253815</v>
      </c>
      <c r="L5033">
        <v>0.1976215809231596</v>
      </c>
      <c r="M5033">
        <v>0.03</v>
      </c>
      <c r="N5033" t="s">
        <v>37</v>
      </c>
      <c r="O5033" s="53" t="s">
        <v>37</v>
      </c>
      <c r="P5033" s="54" t="str">
        <f>'Sheet1 (2)'!O1024</f>
        <v>B</v>
      </c>
      <c r="Q5033" s="31" t="str">
        <f>IF(U5033="same",N5033,IF(O5033=N5033,P5033,O5033))</f>
        <v>B</v>
      </c>
      <c r="R5033">
        <f>VLOOKUP(IF(V5033="same",N5033,IF(O5033=N5033,P5033,O5033)),$AA$2:$AL$8,9,FALSE)</f>
        <v>0.25</v>
      </c>
      <c r="S5033" s="11">
        <f>(L5033-M5033)/L5033</f>
        <v>0.84819471709587846</v>
      </c>
      <c r="T5033" s="13">
        <f t="shared" si="78"/>
        <v>0.25</v>
      </c>
      <c r="U5033">
        <f>IFERROR(T5033*I5033,0)</f>
        <v>27.953375000000001</v>
      </c>
      <c r="V5033" t="str">
        <f>IF(AND(N5033=O5033,P5033=N5033),"same",IF(NOT(OR(O5033=N5033,P5033=N5033)),"conflict","change"))</f>
        <v>same</v>
      </c>
      <c r="W5033" s="55">
        <f>U5033-G5033</f>
        <v>-2.250000000003638E-4</v>
      </c>
    </row>
    <row r="5034" spans="1:23" ht="21" hidden="1" outlineLevel="2" x14ac:dyDescent="0.4">
      <c r="A5034" t="s">
        <v>4755</v>
      </c>
      <c r="B5034" t="s">
        <v>4753</v>
      </c>
      <c r="C5034" t="s">
        <v>4754</v>
      </c>
      <c r="D5034" s="34">
        <v>3463751</v>
      </c>
      <c r="E5034" s="34">
        <v>237840</v>
      </c>
      <c r="F5034" s="33">
        <v>34.381900000000002</v>
      </c>
      <c r="G5034" s="33">
        <v>11.461</v>
      </c>
      <c r="H5034">
        <v>6.8665443907486425</v>
      </c>
      <c r="I5034" s="33">
        <v>45.8429</v>
      </c>
      <c r="J5034" s="35">
        <f>G5034/I5034</f>
        <v>0.2500059987478977</v>
      </c>
      <c r="K5034">
        <v>0.14455894719138918</v>
      </c>
      <c r="L5034">
        <v>0.19274680457450388</v>
      </c>
      <c r="M5034">
        <v>0.03</v>
      </c>
      <c r="N5034" t="s">
        <v>37</v>
      </c>
      <c r="O5034" s="53" t="s">
        <v>37</v>
      </c>
      <c r="P5034" s="54" t="str">
        <f>'Sheet1 (2)'!O2498</f>
        <v>B</v>
      </c>
      <c r="Q5034" s="31" t="str">
        <f>IF(U5034="same",N5034,IF(O5034=N5034,P5034,O5034))</f>
        <v>B</v>
      </c>
      <c r="R5034">
        <f>VLOOKUP(IF(V5034="same",N5034,IF(O5034=N5034,P5034,O5034)),$AA$2:$AL$8,9,FALSE)</f>
        <v>0.25</v>
      </c>
      <c r="S5034" s="11">
        <f>(L5034-M5034)/L5034</f>
        <v>0.8443553963645406</v>
      </c>
      <c r="T5034" s="13">
        <f t="shared" si="78"/>
        <v>0.25</v>
      </c>
      <c r="U5034">
        <f>IFERROR(T5034*I5034,0)</f>
        <v>11.460725</v>
      </c>
      <c r="V5034" t="str">
        <f>IF(AND(N5034=O5034,P5034=N5034),"same",IF(NOT(OR(O5034=N5034,P5034=N5034)),"conflict","change"))</f>
        <v>same</v>
      </c>
      <c r="W5034" s="55">
        <f>U5034-G5034</f>
        <v>-2.7500000000024727E-4</v>
      </c>
    </row>
    <row r="5035" spans="1:23" ht="21" outlineLevel="1" collapsed="1" x14ac:dyDescent="0.4">
      <c r="C5035" s="29" t="s">
        <v>4756</v>
      </c>
      <c r="D5035" s="34">
        <f>SUBTOTAL(9,D5033:D5034)</f>
        <v>13841256</v>
      </c>
      <c r="E5035" s="34">
        <f>SUBTOTAL(9,E5033:E5034)</f>
        <v>803636</v>
      </c>
      <c r="F5035" s="33">
        <f>SUBTOTAL(9,F5033:F5034)</f>
        <v>118.2418</v>
      </c>
      <c r="G5035" s="33">
        <f>SUBTOTAL(9,G5033:G5034)</f>
        <v>39.4146</v>
      </c>
      <c r="I5035" s="33">
        <f>SUBTOTAL(9,I5033:I5034)</f>
        <v>157.65640000000002</v>
      </c>
      <c r="J5035" s="35"/>
      <c r="O5035" s="53"/>
      <c r="P5035" s="54"/>
      <c r="Q5035" s="31"/>
      <c r="T5035" s="13">
        <f t="shared" si="78"/>
        <v>0</v>
      </c>
      <c r="U5035">
        <f>SUBTOTAL(9,U5033:U5034)</f>
        <v>39.414100000000005</v>
      </c>
      <c r="W5035" s="55">
        <f>SUBTOTAL(9,W5033:W5034)</f>
        <v>-5.0000000000061107E-4</v>
      </c>
    </row>
    <row r="5036" spans="1:23" ht="21" hidden="1" outlineLevel="2" x14ac:dyDescent="0.4">
      <c r="A5036" t="s">
        <v>6401</v>
      </c>
      <c r="B5036" t="s">
        <v>6402</v>
      </c>
      <c r="C5036" t="s">
        <v>6403</v>
      </c>
      <c r="D5036" s="34">
        <v>5798</v>
      </c>
      <c r="E5036" s="34">
        <v>3361</v>
      </c>
      <c r="F5036" s="33">
        <v>1.1977000000000002</v>
      </c>
      <c r="G5036" s="33">
        <v>0.39909999999999995</v>
      </c>
      <c r="H5036">
        <v>57.968264918937564</v>
      </c>
      <c r="I5036" s="33">
        <v>1.5968000000000002</v>
      </c>
      <c r="J5036" s="35">
        <f>G5036/I5036</f>
        <v>0.24993737474949893</v>
      </c>
      <c r="K5036">
        <v>0.35635227610830117</v>
      </c>
      <c r="L5036">
        <v>0.47509669741148475</v>
      </c>
      <c r="M5036">
        <v>0.1</v>
      </c>
      <c r="N5036" t="s">
        <v>37</v>
      </c>
      <c r="O5036" s="53" t="s">
        <v>37</v>
      </c>
      <c r="P5036" s="54" t="str">
        <f>'Sheet1 (2)'!O636</f>
        <v>B</v>
      </c>
      <c r="Q5036" s="31" t="str">
        <f>IF(U5036="same",N5036,IF(O5036=N5036,P5036,O5036))</f>
        <v>B</v>
      </c>
      <c r="R5036">
        <f>VLOOKUP(IF(V5036="same",N5036,IF(O5036=N5036,P5036,O5036)),$AA$2:$AL$8,9,FALSE)</f>
        <v>0.25</v>
      </c>
      <c r="S5036" s="11">
        <f>(L5036-M5036)/L5036</f>
        <v>0.78951653306613234</v>
      </c>
      <c r="T5036" s="13">
        <f t="shared" si="78"/>
        <v>0.25</v>
      </c>
      <c r="U5036">
        <f>IFERROR(T5036*I5036,0)</f>
        <v>0.39920000000000005</v>
      </c>
      <c r="V5036" t="str">
        <f>IF(AND(N5036=O5036,P5036=N5036),"same",IF(NOT(OR(O5036=N5036,P5036=N5036)),"conflict","change"))</f>
        <v>same</v>
      </c>
      <c r="W5036" s="55">
        <f>U5036-G5036</f>
        <v>1.0000000000010001E-4</v>
      </c>
    </row>
    <row r="5037" spans="1:23" ht="21" hidden="1" outlineLevel="2" x14ac:dyDescent="0.4">
      <c r="A5037" t="s">
        <v>6404</v>
      </c>
      <c r="B5037" t="s">
        <v>6402</v>
      </c>
      <c r="C5037" t="s">
        <v>6403</v>
      </c>
      <c r="D5037" s="34">
        <v>7115</v>
      </c>
      <c r="E5037" s="34">
        <v>3201</v>
      </c>
      <c r="F5037" s="33">
        <v>1.2004000000000001</v>
      </c>
      <c r="G5037" s="33">
        <v>0.40060000000000001</v>
      </c>
      <c r="H5037">
        <v>44.989458889669713</v>
      </c>
      <c r="I5037" s="33">
        <v>1.6010000000000002</v>
      </c>
      <c r="J5037" s="35">
        <f>G5037/I5037</f>
        <v>0.2502186133666458</v>
      </c>
      <c r="K5037">
        <v>0.37500781005935646</v>
      </c>
      <c r="L5037">
        <v>0.50015620118712911</v>
      </c>
      <c r="M5037">
        <v>0.1</v>
      </c>
      <c r="N5037" t="s">
        <v>37</v>
      </c>
      <c r="O5037" s="53" t="s">
        <v>37</v>
      </c>
      <c r="P5037" s="54" t="str">
        <f>'Sheet1 (2)'!O1881</f>
        <v>B</v>
      </c>
      <c r="Q5037" s="31" t="str">
        <f>IF(U5037="same",N5037,IF(O5037=N5037,P5037,O5037))</f>
        <v>B</v>
      </c>
      <c r="R5037">
        <f>VLOOKUP(IF(V5037="same",N5037,IF(O5037=N5037,P5037,O5037)),$AA$2:$AL$8,9,FALSE)</f>
        <v>0.25</v>
      </c>
      <c r="S5037" s="11">
        <f>(L5037-M5037)/L5037</f>
        <v>0.80006246096189892</v>
      </c>
      <c r="T5037" s="13">
        <f t="shared" si="78"/>
        <v>0.25</v>
      </c>
      <c r="U5037">
        <f>IFERROR(T5037*I5037,0)</f>
        <v>0.40025000000000005</v>
      </c>
      <c r="V5037" t="str">
        <f>IF(AND(N5037=O5037,P5037=N5037),"same",IF(NOT(OR(O5037=N5037,P5037=N5037)),"conflict","change"))</f>
        <v>same</v>
      </c>
      <c r="W5037" s="55">
        <f>U5037-G5037</f>
        <v>-3.4999999999996145E-4</v>
      </c>
    </row>
    <row r="5038" spans="1:23" ht="21" outlineLevel="1" collapsed="1" x14ac:dyDescent="0.4">
      <c r="C5038" s="29" t="s">
        <v>6405</v>
      </c>
      <c r="D5038" s="34">
        <f>SUBTOTAL(9,D5036:D5037)</f>
        <v>12913</v>
      </c>
      <c r="E5038" s="34">
        <f>SUBTOTAL(9,E5036:E5037)</f>
        <v>6562</v>
      </c>
      <c r="F5038" s="33">
        <f>SUBTOTAL(9,F5036:F5037)</f>
        <v>2.3981000000000003</v>
      </c>
      <c r="G5038" s="33">
        <f>SUBTOTAL(9,G5036:G5037)</f>
        <v>0.79969999999999997</v>
      </c>
      <c r="I5038" s="33">
        <f>SUBTOTAL(9,I5036:I5037)</f>
        <v>3.1978000000000004</v>
      </c>
      <c r="J5038" s="35"/>
      <c r="O5038" s="53"/>
      <c r="P5038" s="54"/>
      <c r="Q5038" s="31"/>
      <c r="T5038" s="13">
        <f t="shared" si="78"/>
        <v>0</v>
      </c>
      <c r="U5038">
        <f>SUBTOTAL(9,U5036:U5037)</f>
        <v>0.7994500000000001</v>
      </c>
      <c r="W5038" s="55">
        <f>SUBTOTAL(9,W5036:W5037)</f>
        <v>-2.4999999999986144E-4</v>
      </c>
    </row>
    <row r="5039" spans="1:23" ht="21" hidden="1" outlineLevel="2" x14ac:dyDescent="0.4">
      <c r="A5039" t="s">
        <v>6477</v>
      </c>
      <c r="B5039" t="s">
        <v>6478</v>
      </c>
      <c r="C5039" t="s">
        <v>6479</v>
      </c>
      <c r="D5039" s="34">
        <v>568678</v>
      </c>
      <c r="E5039" s="34">
        <v>1009</v>
      </c>
      <c r="F5039" s="33">
        <v>1.0827999999999998</v>
      </c>
      <c r="G5039" s="33">
        <v>0.36080000000000001</v>
      </c>
      <c r="H5039">
        <v>0.17742905475506349</v>
      </c>
      <c r="I5039" s="33">
        <v>1.4435999999999998</v>
      </c>
      <c r="J5039" s="35">
        <f>G5039/I5039</f>
        <v>0.2499307287337213</v>
      </c>
      <c r="K5039">
        <v>1.0731417244796826</v>
      </c>
      <c r="L5039">
        <v>1.4307234886025766</v>
      </c>
      <c r="M5039">
        <v>1</v>
      </c>
      <c r="N5039" t="s">
        <v>37</v>
      </c>
      <c r="O5039" s="53" t="s">
        <v>37</v>
      </c>
      <c r="P5039" s="54" t="str">
        <f>'Sheet1 (2)'!O4259</f>
        <v>B</v>
      </c>
      <c r="Q5039" s="31" t="str">
        <f>IF(U5039="same",N5039,IF(O5039=N5039,P5039,O5039))</f>
        <v>B</v>
      </c>
      <c r="R5039">
        <f>VLOOKUP(IF(V5039="same",N5039,IF(O5039=N5039,P5039,O5039)),$AA$2:$AL$8,9,FALSE)</f>
        <v>0.25</v>
      </c>
      <c r="S5039" s="11">
        <f>(L5039-M5039)/L5039</f>
        <v>0.30105292324743688</v>
      </c>
      <c r="T5039" s="13">
        <f t="shared" si="78"/>
        <v>0.25</v>
      </c>
      <c r="U5039">
        <f>IFERROR(T5039*I5039,0)</f>
        <v>0.36089999999999994</v>
      </c>
      <c r="V5039" t="str">
        <f>IF(AND(N5039=O5039,P5039=N5039),"same",IF(NOT(OR(O5039=N5039,P5039=N5039)),"conflict","change"))</f>
        <v>same</v>
      </c>
      <c r="W5039" s="55">
        <f>U5039-G5039</f>
        <v>9.9999999999933475E-5</v>
      </c>
    </row>
    <row r="5040" spans="1:23" ht="21" hidden="1" outlineLevel="2" x14ac:dyDescent="0.4">
      <c r="A5040" t="s">
        <v>6480</v>
      </c>
      <c r="B5040" t="s">
        <v>6478</v>
      </c>
      <c r="C5040" t="s">
        <v>6479</v>
      </c>
      <c r="D5040" s="34">
        <v>234419</v>
      </c>
      <c r="E5040" s="34">
        <v>296</v>
      </c>
      <c r="F5040" s="33">
        <v>0.31730000000000003</v>
      </c>
      <c r="G5040" s="33">
        <v>0.10610000000000001</v>
      </c>
      <c r="H5040">
        <v>0.12626962831511099</v>
      </c>
      <c r="I5040" s="33">
        <v>0.42340000000000005</v>
      </c>
      <c r="J5040" s="35">
        <f>G5040/I5040</f>
        <v>0.25059045819555975</v>
      </c>
      <c r="K5040">
        <v>1.0719594594594595</v>
      </c>
      <c r="L5040">
        <v>1.4304054054054056</v>
      </c>
      <c r="M5040">
        <v>1</v>
      </c>
      <c r="N5040" t="s">
        <v>37</v>
      </c>
      <c r="O5040" s="53" t="s">
        <v>37</v>
      </c>
      <c r="P5040" s="54" t="str">
        <f>'Sheet1 (2)'!O4935</f>
        <v>B</v>
      </c>
      <c r="Q5040" s="31" t="str">
        <f>IF(U5040="same",N5040,IF(O5040=N5040,P5040,O5040))</f>
        <v>B</v>
      </c>
      <c r="R5040">
        <f>VLOOKUP(IF(V5040="same",N5040,IF(O5040=N5040,P5040,O5040)),$AA$2:$AL$8,9,FALSE)</f>
        <v>0.25</v>
      </c>
      <c r="S5040" s="11">
        <f>(L5040-M5040)/L5040</f>
        <v>0.30089749645725095</v>
      </c>
      <c r="T5040" s="13">
        <f t="shared" si="78"/>
        <v>0.25</v>
      </c>
      <c r="U5040">
        <f>IFERROR(T5040*I5040,0)</f>
        <v>0.10585000000000001</v>
      </c>
      <c r="V5040" t="str">
        <f>IF(AND(N5040=O5040,P5040=N5040),"same",IF(NOT(OR(O5040=N5040,P5040=N5040)),"conflict","change"))</f>
        <v>same</v>
      </c>
      <c r="W5040" s="55">
        <f>U5040-G5040</f>
        <v>-2.5000000000000022E-4</v>
      </c>
    </row>
    <row r="5041" spans="1:23" ht="21" outlineLevel="1" collapsed="1" x14ac:dyDescent="0.4">
      <c r="C5041" s="29" t="s">
        <v>6481</v>
      </c>
      <c r="D5041" s="34">
        <f>SUBTOTAL(9,D5039:D5040)</f>
        <v>803097</v>
      </c>
      <c r="E5041" s="34">
        <f>SUBTOTAL(9,E5039:E5040)</f>
        <v>1305</v>
      </c>
      <c r="F5041" s="33">
        <f>SUBTOTAL(9,F5039:F5040)</f>
        <v>1.4000999999999997</v>
      </c>
      <c r="G5041" s="33">
        <f>SUBTOTAL(9,G5039:G5040)</f>
        <v>0.46690000000000004</v>
      </c>
      <c r="I5041" s="33">
        <f>SUBTOTAL(9,I5039:I5040)</f>
        <v>1.8669999999999998</v>
      </c>
      <c r="J5041" s="35"/>
      <c r="O5041" s="53"/>
      <c r="P5041" s="54"/>
      <c r="Q5041" s="31"/>
      <c r="T5041" s="13">
        <f t="shared" si="78"/>
        <v>0</v>
      </c>
      <c r="U5041">
        <f>SUBTOTAL(9,U5039:U5040)</f>
        <v>0.46674999999999994</v>
      </c>
      <c r="W5041" s="55">
        <f>SUBTOTAL(9,W5039:W5040)</f>
        <v>-1.5000000000006675E-4</v>
      </c>
    </row>
    <row r="5042" spans="1:23" ht="21" hidden="1" outlineLevel="2" x14ac:dyDescent="0.4">
      <c r="A5042" t="s">
        <v>6606</v>
      </c>
      <c r="B5042" t="s">
        <v>6607</v>
      </c>
      <c r="C5042" t="s">
        <v>6608</v>
      </c>
      <c r="D5042" s="34">
        <v>23264</v>
      </c>
      <c r="E5042" s="34">
        <v>31</v>
      </c>
      <c r="F5042" s="33">
        <v>0.04</v>
      </c>
      <c r="G5042" s="33">
        <v>1.34E-2</v>
      </c>
      <c r="H5042">
        <v>0.13325309491059148</v>
      </c>
      <c r="I5042" s="33">
        <v>5.3400000000000003E-2</v>
      </c>
      <c r="J5042" s="35">
        <f>G5042/I5042</f>
        <v>0.25093632958801498</v>
      </c>
      <c r="K5042">
        <v>1.2903225806451613</v>
      </c>
      <c r="L5042">
        <v>1.7225806451612906</v>
      </c>
      <c r="M5042">
        <v>1</v>
      </c>
      <c r="N5042" t="s">
        <v>37</v>
      </c>
      <c r="O5042" s="53" t="s">
        <v>37</v>
      </c>
      <c r="P5042" s="54" t="str">
        <f>'Sheet1 (2)'!O2890</f>
        <v>B</v>
      </c>
      <c r="Q5042" s="31" t="str">
        <f>IF(U5042="same",N5042,IF(O5042=N5042,P5042,O5042))</f>
        <v>B</v>
      </c>
      <c r="R5042">
        <f>VLOOKUP(IF(V5042="same",N5042,IF(O5042=N5042,P5042,O5042)),$AA$2:$AL$8,9,FALSE)</f>
        <v>0.25</v>
      </c>
      <c r="S5042" s="11">
        <f>(L5042-M5042)/L5042</f>
        <v>0.41947565543071169</v>
      </c>
      <c r="T5042" s="13">
        <f t="shared" si="78"/>
        <v>0.25</v>
      </c>
      <c r="U5042">
        <f>IFERROR(T5042*I5042,0)</f>
        <v>1.3350000000000001E-2</v>
      </c>
      <c r="V5042" t="str">
        <f>IF(AND(N5042=O5042,P5042=N5042),"same",IF(NOT(OR(O5042=N5042,P5042=N5042)),"conflict","change"))</f>
        <v>same</v>
      </c>
      <c r="W5042" s="55">
        <f>U5042-G5042</f>
        <v>-4.9999999999999697E-5</v>
      </c>
    </row>
    <row r="5043" spans="1:23" ht="21" hidden="1" outlineLevel="2" x14ac:dyDescent="0.4">
      <c r="A5043" t="s">
        <v>6609</v>
      </c>
      <c r="B5043" t="s">
        <v>6607</v>
      </c>
      <c r="C5043" t="s">
        <v>6608</v>
      </c>
      <c r="D5043" s="34">
        <v>27037</v>
      </c>
      <c r="E5043" s="34">
        <v>41</v>
      </c>
      <c r="F5043" s="33">
        <v>5.33E-2</v>
      </c>
      <c r="G5043" s="33">
        <v>1.78E-2</v>
      </c>
      <c r="H5043">
        <v>0.15164404334800458</v>
      </c>
      <c r="I5043" s="33">
        <v>7.1099999999999997E-2</v>
      </c>
      <c r="J5043" s="35">
        <f>G5043/I5043</f>
        <v>0.25035161744022505</v>
      </c>
      <c r="K5043">
        <v>1.2999999999999998</v>
      </c>
      <c r="L5043">
        <v>1.7341463414634144</v>
      </c>
      <c r="M5043">
        <v>1</v>
      </c>
      <c r="N5043" t="s">
        <v>37</v>
      </c>
      <c r="O5043" s="53" t="s">
        <v>37</v>
      </c>
      <c r="P5043" s="54" t="str">
        <f>'Sheet1 (2)'!O4613</f>
        <v>B</v>
      </c>
      <c r="Q5043" s="31" t="str">
        <f>IF(U5043="same",N5043,IF(O5043=N5043,P5043,O5043))</f>
        <v>B</v>
      </c>
      <c r="R5043">
        <f>VLOOKUP(IF(V5043="same",N5043,IF(O5043=N5043,P5043,O5043)),$AA$2:$AL$8,9,FALSE)</f>
        <v>0.25</v>
      </c>
      <c r="S5043" s="11">
        <f>(L5043-M5043)/L5043</f>
        <v>0.42334739803094223</v>
      </c>
      <c r="T5043" s="13">
        <f t="shared" si="78"/>
        <v>0.25</v>
      </c>
      <c r="U5043">
        <f>IFERROR(T5043*I5043,0)</f>
        <v>1.7774999999999999E-2</v>
      </c>
      <c r="V5043" t="str">
        <f>IF(AND(N5043=O5043,P5043=N5043),"same",IF(NOT(OR(O5043=N5043,P5043=N5043)),"conflict","change"))</f>
        <v>same</v>
      </c>
      <c r="W5043" s="55">
        <f>U5043-G5043</f>
        <v>-2.5000000000000716E-5</v>
      </c>
    </row>
    <row r="5044" spans="1:23" ht="21" outlineLevel="1" collapsed="1" x14ac:dyDescent="0.4">
      <c r="C5044" s="29" t="s">
        <v>6610</v>
      </c>
      <c r="D5044" s="34">
        <f>SUBTOTAL(9,D5042:D5043)</f>
        <v>50301</v>
      </c>
      <c r="E5044" s="34">
        <f>SUBTOTAL(9,E5042:E5043)</f>
        <v>72</v>
      </c>
      <c r="F5044" s="33">
        <f>SUBTOTAL(9,F5042:F5043)</f>
        <v>9.3299999999999994E-2</v>
      </c>
      <c r="G5044" s="33">
        <f>SUBTOTAL(9,G5042:G5043)</f>
        <v>3.1199999999999999E-2</v>
      </c>
      <c r="I5044" s="33">
        <f>SUBTOTAL(9,I5042:I5043)</f>
        <v>0.1245</v>
      </c>
      <c r="J5044" s="35"/>
      <c r="O5044" s="53"/>
      <c r="P5044" s="54"/>
      <c r="Q5044" s="31"/>
      <c r="T5044" s="13">
        <f t="shared" si="78"/>
        <v>0</v>
      </c>
      <c r="U5044">
        <f>SUBTOTAL(9,U5042:U5043)</f>
        <v>3.1125E-2</v>
      </c>
      <c r="W5044" s="55">
        <f>SUBTOTAL(9,W5042:W5043)</f>
        <v>-7.5000000000000414E-5</v>
      </c>
    </row>
    <row r="5045" spans="1:23" ht="21" hidden="1" outlineLevel="2" x14ac:dyDescent="0.4">
      <c r="A5045" t="s">
        <v>4460</v>
      </c>
      <c r="B5045" t="s">
        <v>4461</v>
      </c>
      <c r="C5045" t="s">
        <v>4462</v>
      </c>
      <c r="D5045" s="34">
        <v>397175</v>
      </c>
      <c r="E5045" s="34">
        <v>11158</v>
      </c>
      <c r="F5045" s="33">
        <v>16.736999999999998</v>
      </c>
      <c r="G5045" s="33">
        <v>7.0392999999999999</v>
      </c>
      <c r="H5045">
        <v>2.8093409706048971</v>
      </c>
      <c r="I5045" s="33">
        <v>23.776299999999999</v>
      </c>
      <c r="J5045" s="35">
        <f>G5045/I5045</f>
        <v>0.29606372732510944</v>
      </c>
      <c r="K5045">
        <v>1.5</v>
      </c>
      <c r="L5045">
        <v>2.1308747087291628</v>
      </c>
      <c r="M5045">
        <v>1.5</v>
      </c>
      <c r="N5045" t="s">
        <v>33</v>
      </c>
      <c r="O5045" s="53" t="s">
        <v>33</v>
      </c>
      <c r="P5045" s="54" t="str">
        <f>'Sheet1 (2)'!O1277</f>
        <v>C</v>
      </c>
      <c r="Q5045" s="31" t="str">
        <f>IF(U5045="same",N5045,IF(O5045=N5045,P5045,O5045))</f>
        <v>C</v>
      </c>
      <c r="R5045">
        <f>VLOOKUP(IF(V5045="same",N5045,IF(O5045=N5045,P5045,O5045)),$AA$2:$AL$8,9,FALSE)</f>
        <v>0.4</v>
      </c>
      <c r="S5045" s="11">
        <f>(L5045-M5045)/L5045</f>
        <v>0.29606372732510944</v>
      </c>
      <c r="T5045" s="13">
        <f t="shared" si="78"/>
        <v>0.29606372732510944</v>
      </c>
      <c r="U5045">
        <f>IFERROR(T5045*I5045,0)</f>
        <v>7.039299999999999</v>
      </c>
      <c r="V5045" t="str">
        <f>IF(AND(N5045=O5045,P5045=N5045),"same",IF(NOT(OR(O5045=N5045,P5045=N5045)),"conflict","change"))</f>
        <v>same</v>
      </c>
      <c r="W5045" s="55">
        <f>U5045-G5045</f>
        <v>0</v>
      </c>
    </row>
    <row r="5046" spans="1:23" ht="21" hidden="1" outlineLevel="2" x14ac:dyDescent="0.4">
      <c r="A5046" t="s">
        <v>4463</v>
      </c>
      <c r="B5046" t="s">
        <v>4461</v>
      </c>
      <c r="C5046" t="s">
        <v>4462</v>
      </c>
      <c r="D5046" s="34">
        <v>604094</v>
      </c>
      <c r="E5046" s="34">
        <v>21031</v>
      </c>
      <c r="F5046" s="33">
        <v>42.061999999999998</v>
      </c>
      <c r="G5046" s="33">
        <v>4.0010000000000003</v>
      </c>
      <c r="H5046">
        <v>3.481411833257738</v>
      </c>
      <c r="I5046" s="33">
        <v>46.062999999999995</v>
      </c>
      <c r="J5046" s="35">
        <f>G5046/I5046</f>
        <v>8.6859301391572427E-2</v>
      </c>
      <c r="K5046">
        <v>2</v>
      </c>
      <c r="L5046">
        <v>2.1902429746564591</v>
      </c>
      <c r="M5046">
        <v>2</v>
      </c>
      <c r="N5046" t="s">
        <v>33</v>
      </c>
      <c r="O5046" s="53" t="s">
        <v>33</v>
      </c>
      <c r="P5046" s="54" t="str">
        <f>'Sheet1 (2)'!O1918</f>
        <v>C</v>
      </c>
      <c r="Q5046" s="31" t="str">
        <f>IF(U5046="same",N5046,IF(O5046=N5046,P5046,O5046))</f>
        <v>C</v>
      </c>
      <c r="R5046">
        <f>VLOOKUP(IF(V5046="same",N5046,IF(O5046=N5046,P5046,O5046)),$AA$2:$AL$8,9,FALSE)</f>
        <v>0.4</v>
      </c>
      <c r="S5046" s="11">
        <f>(L5046-M5046)/L5046</f>
        <v>8.6859301391572247E-2</v>
      </c>
      <c r="T5046" s="13">
        <f t="shared" si="78"/>
        <v>8.6859301391572247E-2</v>
      </c>
      <c r="U5046">
        <f>IFERROR(T5046*I5046,0)</f>
        <v>4.0009999999999923</v>
      </c>
      <c r="V5046" t="str">
        <f>IF(AND(N5046=O5046,P5046=N5046),"same",IF(NOT(OR(O5046=N5046,P5046=N5046)),"conflict","change"))</f>
        <v>same</v>
      </c>
      <c r="W5046" s="55">
        <f>U5046-G5046</f>
        <v>-7.9936057773011271E-15</v>
      </c>
    </row>
    <row r="5047" spans="1:23" ht="21" hidden="1" outlineLevel="2" x14ac:dyDescent="0.4">
      <c r="A5047" t="s">
        <v>4464</v>
      </c>
      <c r="B5047" t="s">
        <v>4461</v>
      </c>
      <c r="C5047" t="s">
        <v>4462</v>
      </c>
      <c r="D5047" s="34">
        <v>367981</v>
      </c>
      <c r="E5047" s="34">
        <v>27245</v>
      </c>
      <c r="F5047" s="33">
        <v>29.152100000000001</v>
      </c>
      <c r="G5047" s="33">
        <v>11.486599999999999</v>
      </c>
      <c r="H5047">
        <v>7.4039148760397957</v>
      </c>
      <c r="I5047" s="33">
        <v>40.6387</v>
      </c>
      <c r="J5047" s="35">
        <f>G5047/I5047</f>
        <v>0.28265175805328419</v>
      </c>
      <c r="K5047">
        <v>1.0699981648008809</v>
      </c>
      <c r="L5047">
        <v>1.491602128830978</v>
      </c>
      <c r="M5047">
        <v>1.07</v>
      </c>
      <c r="N5047" t="s">
        <v>33</v>
      </c>
      <c r="O5047" s="53" t="s">
        <v>33</v>
      </c>
      <c r="P5047" s="54" t="str">
        <f>'Sheet1 (2)'!O3425</f>
        <v>C</v>
      </c>
      <c r="Q5047" s="31" t="str">
        <f>IF(U5047="same",N5047,IF(O5047=N5047,P5047,O5047))</f>
        <v>C</v>
      </c>
      <c r="R5047">
        <f>VLOOKUP(IF(V5047="same",N5047,IF(O5047=N5047,P5047,O5047)),$AA$2:$AL$8,9,FALSE)</f>
        <v>0.4</v>
      </c>
      <c r="S5047" s="11">
        <f>(L5047-M5047)/L5047</f>
        <v>0.28265052769896665</v>
      </c>
      <c r="T5047" s="13">
        <f t="shared" si="78"/>
        <v>0.28265052769896665</v>
      </c>
      <c r="U5047">
        <f>IFERROR(T5047*I5047,0)</f>
        <v>11.486549999999996</v>
      </c>
      <c r="V5047" t="str">
        <f>IF(AND(N5047=O5047,P5047=N5047),"same",IF(NOT(OR(O5047=N5047,P5047=N5047)),"conflict","change"))</f>
        <v>same</v>
      </c>
      <c r="W5047" s="55">
        <f>U5047-G5047</f>
        <v>-5.0000000003436185E-5</v>
      </c>
    </row>
    <row r="5048" spans="1:23" ht="21" hidden="1" outlineLevel="2" x14ac:dyDescent="0.4">
      <c r="A5048" t="s">
        <v>4465</v>
      </c>
      <c r="B5048" t="s">
        <v>4461</v>
      </c>
      <c r="C5048" t="s">
        <v>4462</v>
      </c>
      <c r="D5048" s="34">
        <v>656496</v>
      </c>
      <c r="E5048" s="34">
        <v>60141</v>
      </c>
      <c r="F5048" s="33">
        <v>72.169200000000004</v>
      </c>
      <c r="G5048" s="33">
        <v>30.448599999999999</v>
      </c>
      <c r="H5048">
        <v>9.1609088250347295</v>
      </c>
      <c r="I5048" s="33">
        <v>102.6178</v>
      </c>
      <c r="J5048" s="35">
        <f>G5048/I5048</f>
        <v>0.29671850302773983</v>
      </c>
      <c r="K5048">
        <v>1.2</v>
      </c>
      <c r="L5048">
        <v>1.7062868924693637</v>
      </c>
      <c r="M5048">
        <v>1.2</v>
      </c>
      <c r="N5048" t="s">
        <v>33</v>
      </c>
      <c r="O5048" s="53" t="s">
        <v>33</v>
      </c>
      <c r="P5048" s="54" t="str">
        <f>'Sheet1 (2)'!O4271</f>
        <v>C</v>
      </c>
      <c r="Q5048" s="31" t="str">
        <f>IF(U5048="same",N5048,IF(O5048=N5048,P5048,O5048))</f>
        <v>C</v>
      </c>
      <c r="R5048">
        <f>VLOOKUP(IF(V5048="same",N5048,IF(O5048=N5048,P5048,O5048)),$AA$2:$AL$8,9,FALSE)</f>
        <v>0.4</v>
      </c>
      <c r="S5048" s="11">
        <f>(L5048-M5048)/L5048</f>
        <v>0.29671850302773989</v>
      </c>
      <c r="T5048" s="13">
        <f t="shared" si="78"/>
        <v>0.29671850302773989</v>
      </c>
      <c r="U5048">
        <f>IFERROR(T5048*I5048,0)</f>
        <v>30.448600000000006</v>
      </c>
      <c r="V5048" t="str">
        <f>IF(AND(N5048=O5048,P5048=N5048),"same",IF(NOT(OR(O5048=N5048,P5048=N5048)),"conflict","change"))</f>
        <v>same</v>
      </c>
      <c r="W5048" s="55">
        <f>U5048-G5048</f>
        <v>0</v>
      </c>
    </row>
    <row r="5049" spans="1:23" ht="21" outlineLevel="1" collapsed="1" x14ac:dyDescent="0.4">
      <c r="C5049" s="29" t="s">
        <v>4466</v>
      </c>
      <c r="D5049" s="34">
        <f>SUBTOTAL(9,D5045:D5048)</f>
        <v>2025746</v>
      </c>
      <c r="E5049" s="34">
        <f>SUBTOTAL(9,E5045:E5048)</f>
        <v>119575</v>
      </c>
      <c r="F5049" s="33">
        <f>SUBTOTAL(9,F5045:F5048)</f>
        <v>160.12029999999999</v>
      </c>
      <c r="G5049" s="33">
        <f>SUBTOTAL(9,G5045:G5048)</f>
        <v>52.975499999999997</v>
      </c>
      <c r="I5049" s="33">
        <f>SUBTOTAL(9,I5045:I5048)</f>
        <v>213.0958</v>
      </c>
      <c r="J5049" s="35"/>
      <c r="O5049" s="53"/>
      <c r="P5049" s="54"/>
      <c r="Q5049" s="31"/>
      <c r="T5049" s="13">
        <f t="shared" si="78"/>
        <v>0</v>
      </c>
      <c r="U5049">
        <f>SUBTOTAL(9,U5045:U5048)</f>
        <v>52.975449999999995</v>
      </c>
      <c r="W5049" s="55">
        <f>SUBTOTAL(9,W5045:W5048)</f>
        <v>-5.000000001142979E-5</v>
      </c>
    </row>
    <row r="5050" spans="1:23" ht="21" hidden="1" outlineLevel="2" x14ac:dyDescent="0.4">
      <c r="A5050" t="s">
        <v>6096</v>
      </c>
      <c r="B5050" t="s">
        <v>6097</v>
      </c>
      <c r="C5050" t="s">
        <v>6098</v>
      </c>
      <c r="D5050" s="34">
        <v>128755</v>
      </c>
      <c r="E5050" s="34">
        <v>9084</v>
      </c>
      <c r="F5050" s="33">
        <v>2.7675000000000001</v>
      </c>
      <c r="G5050" s="33">
        <v>0.92249999999999999</v>
      </c>
      <c r="H5050">
        <v>7.0552599899033046</v>
      </c>
      <c r="I5050" s="33">
        <v>3.69</v>
      </c>
      <c r="J5050" s="35">
        <f>G5050/I5050</f>
        <v>0.25</v>
      </c>
      <c r="K5050">
        <v>0.30465653896961692</v>
      </c>
      <c r="L5050">
        <v>0.40620871862615587</v>
      </c>
      <c r="M5050">
        <v>0.2</v>
      </c>
      <c r="N5050" t="s">
        <v>37</v>
      </c>
      <c r="O5050" s="53" t="s">
        <v>37</v>
      </c>
      <c r="P5050" s="54" t="str">
        <f>'Sheet1 (2)'!O115</f>
        <v>B</v>
      </c>
      <c r="Q5050" s="31" t="str">
        <f>IF(U5050="same",N5050,IF(O5050=N5050,P5050,O5050))</f>
        <v>B</v>
      </c>
      <c r="R5050">
        <f>VLOOKUP(IF(V5050="same",N5050,IF(O5050=N5050,P5050,O5050)),$AA$2:$AL$8,9,FALSE)</f>
        <v>0.25</v>
      </c>
      <c r="S5050" s="11">
        <f>(L5050-M5050)/L5050</f>
        <v>0.50764227642276416</v>
      </c>
      <c r="T5050" s="13">
        <f t="shared" si="78"/>
        <v>0.25</v>
      </c>
      <c r="U5050">
        <f>IFERROR(T5050*I5050,0)</f>
        <v>0.92249999999999999</v>
      </c>
      <c r="V5050" t="str">
        <f>IF(AND(N5050=O5050,P5050=N5050),"same",IF(NOT(OR(O5050=N5050,P5050=N5050)),"conflict","change"))</f>
        <v>same</v>
      </c>
      <c r="W5050" s="55">
        <f>U5050-G5050</f>
        <v>0</v>
      </c>
    </row>
    <row r="5051" spans="1:23" ht="21" hidden="1" outlineLevel="2" x14ac:dyDescent="0.4">
      <c r="A5051" t="s">
        <v>6099</v>
      </c>
      <c r="B5051" t="s">
        <v>6097</v>
      </c>
      <c r="C5051" t="s">
        <v>6098</v>
      </c>
      <c r="D5051" s="34">
        <v>38095</v>
      </c>
      <c r="E5051" s="34">
        <v>5011</v>
      </c>
      <c r="F5051" s="33">
        <v>1.4775</v>
      </c>
      <c r="G5051" s="33">
        <v>0.49250000000000005</v>
      </c>
      <c r="H5051">
        <v>13.153957212232577</v>
      </c>
      <c r="I5051" s="33">
        <v>1.9700000000000002</v>
      </c>
      <c r="J5051" s="35">
        <f>G5051/I5051</f>
        <v>0.25</v>
      </c>
      <c r="K5051">
        <v>0.29485132708042305</v>
      </c>
      <c r="L5051">
        <v>0.39313510277389746</v>
      </c>
      <c r="M5051">
        <v>0.2</v>
      </c>
      <c r="N5051" t="s">
        <v>37</v>
      </c>
      <c r="O5051" s="53" t="s">
        <v>37</v>
      </c>
      <c r="P5051" s="54" t="str">
        <f>'Sheet1 (2)'!O365</f>
        <v>B</v>
      </c>
      <c r="Q5051" s="31" t="str">
        <f>IF(U5051="same",N5051,IF(O5051=N5051,P5051,O5051))</f>
        <v>B</v>
      </c>
      <c r="R5051">
        <f>VLOOKUP(IF(V5051="same",N5051,IF(O5051=N5051,P5051,O5051)),$AA$2:$AL$8,9,FALSE)</f>
        <v>0.25</v>
      </c>
      <c r="S5051" s="11">
        <f>(L5051-M5051)/L5051</f>
        <v>0.49126903553299495</v>
      </c>
      <c r="T5051" s="13">
        <f t="shared" si="78"/>
        <v>0.25</v>
      </c>
      <c r="U5051">
        <f>IFERROR(T5051*I5051,0)</f>
        <v>0.49250000000000005</v>
      </c>
      <c r="V5051" t="str">
        <f>IF(AND(N5051=O5051,P5051=N5051),"same",IF(NOT(OR(O5051=N5051,P5051=N5051)),"conflict","change"))</f>
        <v>same</v>
      </c>
      <c r="W5051" s="55">
        <f>U5051-G5051</f>
        <v>0</v>
      </c>
    </row>
    <row r="5052" spans="1:23" ht="21" hidden="1" outlineLevel="2" x14ac:dyDescent="0.4">
      <c r="A5052" t="s">
        <v>6100</v>
      </c>
      <c r="B5052" t="s">
        <v>6097</v>
      </c>
      <c r="C5052" t="s">
        <v>6098</v>
      </c>
      <c r="D5052" s="34">
        <v>80078</v>
      </c>
      <c r="E5052" s="34">
        <v>16223</v>
      </c>
      <c r="F5052" s="33">
        <v>4.9274999999999993</v>
      </c>
      <c r="G5052" s="33">
        <v>1.6425000000000001</v>
      </c>
      <c r="H5052">
        <v>20.258997477459477</v>
      </c>
      <c r="I5052" s="33">
        <v>6.5699999999999994</v>
      </c>
      <c r="J5052" s="35">
        <f>G5052/I5052</f>
        <v>0.25000000000000006</v>
      </c>
      <c r="K5052">
        <v>0.30373543734204517</v>
      </c>
      <c r="L5052">
        <v>0.40498058312272694</v>
      </c>
      <c r="M5052">
        <v>0.2</v>
      </c>
      <c r="N5052" t="s">
        <v>37</v>
      </c>
      <c r="O5052" s="53" t="s">
        <v>37</v>
      </c>
      <c r="P5052" s="54" t="str">
        <f>'Sheet1 (2)'!O624</f>
        <v>B</v>
      </c>
      <c r="Q5052" s="31" t="str">
        <f>IF(U5052="same",N5052,IF(O5052=N5052,P5052,O5052))</f>
        <v>B</v>
      </c>
      <c r="R5052">
        <f>VLOOKUP(IF(V5052="same",N5052,IF(O5052=N5052,P5052,O5052)),$AA$2:$AL$8,9,FALSE)</f>
        <v>0.25</v>
      </c>
      <c r="S5052" s="11">
        <f>(L5052-M5052)/L5052</f>
        <v>0.50614916286149159</v>
      </c>
      <c r="T5052" s="13">
        <f t="shared" si="78"/>
        <v>0.25</v>
      </c>
      <c r="U5052">
        <f>IFERROR(T5052*I5052,0)</f>
        <v>1.6424999999999998</v>
      </c>
      <c r="V5052" t="str">
        <f>IF(AND(N5052=O5052,P5052=N5052),"same",IF(NOT(OR(O5052=N5052,P5052=N5052)),"conflict","change"))</f>
        <v>same</v>
      </c>
      <c r="W5052" s="55">
        <f>U5052-G5052</f>
        <v>0</v>
      </c>
    </row>
    <row r="5053" spans="1:23" ht="21" outlineLevel="1" collapsed="1" x14ac:dyDescent="0.4">
      <c r="C5053" s="29" t="s">
        <v>6101</v>
      </c>
      <c r="D5053" s="34">
        <f>SUBTOTAL(9,D5050:D5052)</f>
        <v>246928</v>
      </c>
      <c r="E5053" s="34">
        <f>SUBTOTAL(9,E5050:E5052)</f>
        <v>30318</v>
      </c>
      <c r="F5053" s="33">
        <f>SUBTOTAL(9,F5050:F5052)</f>
        <v>9.1724999999999994</v>
      </c>
      <c r="G5053" s="33">
        <f>SUBTOTAL(9,G5050:G5052)</f>
        <v>3.0575000000000001</v>
      </c>
      <c r="I5053" s="33">
        <f>SUBTOTAL(9,I5050:I5052)</f>
        <v>12.23</v>
      </c>
      <c r="J5053" s="35"/>
      <c r="O5053" s="53"/>
      <c r="P5053" s="54"/>
      <c r="Q5053" s="31"/>
      <c r="T5053" s="13">
        <f t="shared" si="78"/>
        <v>0</v>
      </c>
      <c r="U5053">
        <f>SUBTOTAL(9,U5050:U5052)</f>
        <v>3.0575000000000001</v>
      </c>
      <c r="W5053" s="55">
        <f>SUBTOTAL(9,W5050:W5052)</f>
        <v>0</v>
      </c>
    </row>
    <row r="5054" spans="1:23" ht="21" hidden="1" outlineLevel="2" x14ac:dyDescent="0.4">
      <c r="A5054" t="s">
        <v>5362</v>
      </c>
      <c r="B5054" t="s">
        <v>5363</v>
      </c>
      <c r="C5054" t="s">
        <v>5364</v>
      </c>
      <c r="D5054" s="34">
        <v>513375</v>
      </c>
      <c r="E5054" s="34">
        <v>25431</v>
      </c>
      <c r="F5054" s="33">
        <v>4.0649999999999995</v>
      </c>
      <c r="G5054" s="33">
        <v>1.355</v>
      </c>
      <c r="H5054">
        <v>4.9536888239590944</v>
      </c>
      <c r="I5054" s="33">
        <v>5.42</v>
      </c>
      <c r="J5054" s="35">
        <f>G5054/I5054</f>
        <v>0.25</v>
      </c>
      <c r="K5054">
        <v>0.15984428453462307</v>
      </c>
      <c r="L5054">
        <v>0.21312571271283079</v>
      </c>
      <c r="M5054">
        <v>0.05</v>
      </c>
      <c r="N5054" t="s">
        <v>37</v>
      </c>
      <c r="O5054" s="53" t="s">
        <v>37</v>
      </c>
      <c r="P5054" s="54" t="str">
        <f>'Sheet1 (2)'!O43</f>
        <v>B</v>
      </c>
      <c r="Q5054" s="31" t="str">
        <f>IF(U5054="same",N5054,IF(O5054=N5054,P5054,O5054))</f>
        <v>B</v>
      </c>
      <c r="R5054">
        <f>VLOOKUP(IF(V5054="same",N5054,IF(O5054=N5054,P5054,O5054)),$AA$2:$AL$8,9,FALSE)</f>
        <v>0.25</v>
      </c>
      <c r="S5054" s="11">
        <f>(L5054-M5054)/L5054</f>
        <v>0.76539667896678953</v>
      </c>
      <c r="T5054" s="13">
        <f t="shared" si="78"/>
        <v>0.25</v>
      </c>
      <c r="U5054">
        <f>IFERROR(T5054*I5054,0)</f>
        <v>1.355</v>
      </c>
      <c r="V5054" t="str">
        <f>IF(AND(N5054=O5054,P5054=N5054),"same",IF(NOT(OR(O5054=N5054,P5054=N5054)),"conflict","change"))</f>
        <v>same</v>
      </c>
      <c r="W5054" s="55">
        <f>U5054-G5054</f>
        <v>0</v>
      </c>
    </row>
    <row r="5055" spans="1:23" ht="21" hidden="1" outlineLevel="2" x14ac:dyDescent="0.4">
      <c r="A5055" t="s">
        <v>5365</v>
      </c>
      <c r="B5055" t="s">
        <v>5363</v>
      </c>
      <c r="C5055" t="s">
        <v>5364</v>
      </c>
      <c r="D5055" s="34">
        <v>106758</v>
      </c>
      <c r="E5055" s="34">
        <v>2947</v>
      </c>
      <c r="F5055" s="33">
        <v>0.54749999999999988</v>
      </c>
      <c r="G5055" s="33">
        <v>0.1825</v>
      </c>
      <c r="H5055">
        <v>2.7604488656587796</v>
      </c>
      <c r="I5055" s="33">
        <v>0.72999999999999987</v>
      </c>
      <c r="J5055" s="35">
        <f>G5055/I5055</f>
        <v>0.25000000000000006</v>
      </c>
      <c r="K5055">
        <v>0.18578215134034606</v>
      </c>
      <c r="L5055">
        <v>0.24770953512046145</v>
      </c>
      <c r="M5055">
        <v>0.09</v>
      </c>
      <c r="N5055" t="s">
        <v>37</v>
      </c>
      <c r="O5055" s="53" t="s">
        <v>37</v>
      </c>
      <c r="P5055" s="54" t="str">
        <f>'Sheet1 (2)'!O249</f>
        <v>B</v>
      </c>
      <c r="Q5055" s="31" t="str">
        <f>IF(U5055="same",N5055,IF(O5055=N5055,P5055,O5055))</f>
        <v>B</v>
      </c>
      <c r="R5055">
        <f>VLOOKUP(IF(V5055="same",N5055,IF(O5055=N5055,P5055,O5055)),$AA$2:$AL$8,9,FALSE)</f>
        <v>0.25</v>
      </c>
      <c r="S5055" s="11">
        <f>(L5055-M5055)/L5055</f>
        <v>0.63667123287671235</v>
      </c>
      <c r="T5055" s="13">
        <f t="shared" si="78"/>
        <v>0.25</v>
      </c>
      <c r="U5055">
        <f>IFERROR(T5055*I5055,0)</f>
        <v>0.18249999999999997</v>
      </c>
      <c r="V5055" t="str">
        <f>IF(AND(N5055=O5055,P5055=N5055),"same",IF(NOT(OR(O5055=N5055,P5055=N5055)),"conflict","change"))</f>
        <v>same</v>
      </c>
      <c r="W5055" s="55">
        <f>U5055-G5055</f>
        <v>0</v>
      </c>
    </row>
    <row r="5056" spans="1:23" ht="21" hidden="1" outlineLevel="2" collapsed="1" x14ac:dyDescent="0.4">
      <c r="A5056" t="s">
        <v>5366</v>
      </c>
      <c r="B5056" t="s">
        <v>5363</v>
      </c>
      <c r="C5056" t="s">
        <v>5364</v>
      </c>
      <c r="D5056" s="34">
        <v>92271</v>
      </c>
      <c r="E5056" s="34">
        <v>2619</v>
      </c>
      <c r="F5056" s="33">
        <v>0.44999999999999996</v>
      </c>
      <c r="G5056" s="33">
        <v>0.15000000000000002</v>
      </c>
      <c r="H5056">
        <v>2.838378255356504</v>
      </c>
      <c r="I5056" s="33">
        <v>0.6</v>
      </c>
      <c r="J5056" s="35">
        <f>G5056/I5056</f>
        <v>0.25000000000000006</v>
      </c>
      <c r="K5056">
        <v>0.17182130584192437</v>
      </c>
      <c r="L5056">
        <v>0.22909507445589919</v>
      </c>
      <c r="M5056">
        <v>0.09</v>
      </c>
      <c r="N5056" t="s">
        <v>37</v>
      </c>
      <c r="O5056" s="53" t="s">
        <v>37</v>
      </c>
      <c r="P5056" s="54" t="str">
        <f>'Sheet1 (2)'!O869</f>
        <v>B</v>
      </c>
      <c r="Q5056" s="31" t="str">
        <f>IF(U5056="same",N5056,IF(O5056=N5056,P5056,O5056))</f>
        <v>B</v>
      </c>
      <c r="R5056">
        <f>VLOOKUP(IF(V5056="same",N5056,IF(O5056=N5056,P5056,O5056)),$AA$2:$AL$8,9,FALSE)</f>
        <v>0.25</v>
      </c>
      <c r="S5056" s="11">
        <f>(L5056-M5056)/L5056</f>
        <v>0.60714999999999997</v>
      </c>
      <c r="T5056" s="13">
        <f t="shared" si="78"/>
        <v>0.25</v>
      </c>
      <c r="U5056">
        <f>IFERROR(T5056*I5056,0)</f>
        <v>0.15</v>
      </c>
      <c r="V5056" t="str">
        <f>IF(AND(N5056=O5056,P5056=N5056),"same",IF(NOT(OR(O5056=N5056,P5056=N5056)),"conflict","change"))</f>
        <v>same</v>
      </c>
      <c r="W5056" s="55">
        <f>U5056-G5056</f>
        <v>0</v>
      </c>
    </row>
    <row r="5057" spans="1:23" ht="21" hidden="1" outlineLevel="2" x14ac:dyDescent="0.4">
      <c r="A5057" t="s">
        <v>5367</v>
      </c>
      <c r="B5057" t="s">
        <v>5363</v>
      </c>
      <c r="C5057" t="s">
        <v>5364</v>
      </c>
      <c r="D5057" s="34">
        <v>323064</v>
      </c>
      <c r="E5057" s="34">
        <v>13548</v>
      </c>
      <c r="F5057" s="33">
        <v>5.1450000000000005</v>
      </c>
      <c r="G5057" s="33">
        <v>1.7150000000000001</v>
      </c>
      <c r="H5057">
        <v>4.1935963152811828</v>
      </c>
      <c r="I5057" s="33">
        <v>6.86</v>
      </c>
      <c r="J5057" s="35">
        <f>G5057/I5057</f>
        <v>0.25</v>
      </c>
      <c r="K5057">
        <v>0.37976085031000895</v>
      </c>
      <c r="L5057">
        <v>0.50634780041334515</v>
      </c>
      <c r="M5057">
        <v>0.28999999999999998</v>
      </c>
      <c r="N5057" t="s">
        <v>37</v>
      </c>
      <c r="O5057" s="53" t="s">
        <v>37</v>
      </c>
      <c r="P5057" s="54" t="str">
        <f>'Sheet1 (2)'!O1803</f>
        <v>B</v>
      </c>
      <c r="Q5057" s="31" t="str">
        <f>IF(U5057="same",N5057,IF(O5057=N5057,P5057,O5057))</f>
        <v>B</v>
      </c>
      <c r="R5057">
        <f>VLOOKUP(IF(V5057="same",N5057,IF(O5057=N5057,P5057,O5057)),$AA$2:$AL$8,9,FALSE)</f>
        <v>0.25</v>
      </c>
      <c r="S5057" s="11">
        <f>(L5057-M5057)/L5057</f>
        <v>0.42727113702623909</v>
      </c>
      <c r="T5057" s="13">
        <f t="shared" si="78"/>
        <v>0.25</v>
      </c>
      <c r="U5057">
        <f>IFERROR(T5057*I5057,0)</f>
        <v>1.7150000000000001</v>
      </c>
      <c r="V5057" t="str">
        <f>IF(AND(N5057=O5057,P5057=N5057),"same",IF(NOT(OR(O5057=N5057,P5057=N5057)),"conflict","change"))</f>
        <v>same</v>
      </c>
      <c r="W5057" s="55">
        <f>U5057-G5057</f>
        <v>0</v>
      </c>
    </row>
    <row r="5058" spans="1:23" ht="21" hidden="1" outlineLevel="2" x14ac:dyDescent="0.4">
      <c r="A5058" t="s">
        <v>5368</v>
      </c>
      <c r="B5058" t="s">
        <v>5363</v>
      </c>
      <c r="C5058" t="s">
        <v>5364</v>
      </c>
      <c r="D5058" s="34">
        <v>438615</v>
      </c>
      <c r="E5058" s="34">
        <v>33544</v>
      </c>
      <c r="F5058" s="33">
        <v>4.6875</v>
      </c>
      <c r="G5058" s="33">
        <v>1.5625000000000002</v>
      </c>
      <c r="H5058">
        <v>7.6477092666689463</v>
      </c>
      <c r="I5058" s="33">
        <v>6.25</v>
      </c>
      <c r="J5058" s="35">
        <f>G5058/I5058</f>
        <v>0.25000000000000006</v>
      </c>
      <c r="K5058">
        <v>0.13974183162413548</v>
      </c>
      <c r="L5058">
        <v>0.18632244216551394</v>
      </c>
      <c r="M5058">
        <v>0.05</v>
      </c>
      <c r="N5058" t="s">
        <v>37</v>
      </c>
      <c r="O5058" s="53" t="s">
        <v>37</v>
      </c>
      <c r="P5058" s="54" t="str">
        <f>'Sheet1 (2)'!O3286</f>
        <v>B</v>
      </c>
      <c r="Q5058" s="31" t="str">
        <f>IF(U5058="same",N5058,IF(O5058=N5058,P5058,O5058))</f>
        <v>B</v>
      </c>
      <c r="R5058">
        <f>VLOOKUP(IF(V5058="same",N5058,IF(O5058=N5058,P5058,O5058)),$AA$2:$AL$8,9,FALSE)</f>
        <v>0.25</v>
      </c>
      <c r="S5058" s="11">
        <f>(L5058-M5058)/L5058</f>
        <v>0.73164799999999985</v>
      </c>
      <c r="T5058" s="13">
        <f t="shared" si="78"/>
        <v>0.25</v>
      </c>
      <c r="U5058">
        <f>IFERROR(T5058*I5058,0)</f>
        <v>1.5625</v>
      </c>
      <c r="V5058" t="str">
        <f>IF(AND(N5058=O5058,P5058=N5058),"same",IF(NOT(OR(O5058=N5058,P5058=N5058)),"conflict","change"))</f>
        <v>same</v>
      </c>
      <c r="W5058" s="55">
        <f>U5058-G5058</f>
        <v>0</v>
      </c>
    </row>
    <row r="5059" spans="1:23" ht="21" hidden="1" outlineLevel="2" x14ac:dyDescent="0.4">
      <c r="A5059" t="s">
        <v>5369</v>
      </c>
      <c r="B5059" t="s">
        <v>5363</v>
      </c>
      <c r="C5059" t="s">
        <v>5364</v>
      </c>
      <c r="D5059" s="34">
        <v>327554</v>
      </c>
      <c r="E5059" s="34">
        <v>17173</v>
      </c>
      <c r="F5059" s="33">
        <v>6.6150000000000002</v>
      </c>
      <c r="G5059" s="33">
        <v>2.2050000000000001</v>
      </c>
      <c r="H5059">
        <v>5.2427996605139917</v>
      </c>
      <c r="I5059" s="33">
        <v>8.82</v>
      </c>
      <c r="J5059" s="35">
        <f>G5059/I5059</f>
        <v>0.25</v>
      </c>
      <c r="K5059">
        <v>0.38519769405462062</v>
      </c>
      <c r="L5059">
        <v>0.51359692540616086</v>
      </c>
      <c r="M5059">
        <v>0.28999999999999998</v>
      </c>
      <c r="N5059" t="s">
        <v>37</v>
      </c>
      <c r="O5059" s="53" t="s">
        <v>37</v>
      </c>
      <c r="P5059" s="54" t="str">
        <f>'Sheet1 (2)'!O3859</f>
        <v>B</v>
      </c>
      <c r="Q5059" s="31" t="str">
        <f>IF(U5059="same",N5059,IF(O5059=N5059,P5059,O5059))</f>
        <v>B</v>
      </c>
      <c r="R5059">
        <f>VLOOKUP(IF(V5059="same",N5059,IF(O5059=N5059,P5059,O5059)),$AA$2:$AL$8,9,FALSE)</f>
        <v>0.25</v>
      </c>
      <c r="S5059" s="11">
        <f>(L5059-M5059)/L5059</f>
        <v>0.4353548752834468</v>
      </c>
      <c r="T5059" s="13">
        <f t="shared" ref="T5059:T5122" si="79">MIN(S5059,R5059)</f>
        <v>0.25</v>
      </c>
      <c r="U5059">
        <f>IFERROR(T5059*I5059,0)</f>
        <v>2.2050000000000001</v>
      </c>
      <c r="V5059" t="str">
        <f>IF(AND(N5059=O5059,P5059=N5059),"same",IF(NOT(OR(O5059=N5059,P5059=N5059)),"conflict","change"))</f>
        <v>same</v>
      </c>
      <c r="W5059" s="55">
        <f>U5059-G5059</f>
        <v>0</v>
      </c>
    </row>
    <row r="5060" spans="1:23" ht="21" hidden="1" outlineLevel="2" x14ac:dyDescent="0.4">
      <c r="A5060" t="s">
        <v>5370</v>
      </c>
      <c r="B5060" t="s">
        <v>5363</v>
      </c>
      <c r="C5060" t="s">
        <v>5364</v>
      </c>
      <c r="D5060" s="34">
        <v>430087</v>
      </c>
      <c r="E5060" s="34">
        <v>50432</v>
      </c>
      <c r="F5060" s="33">
        <v>6.7349999999999994</v>
      </c>
      <c r="G5060" s="33">
        <v>2.2450000000000001</v>
      </c>
      <c r="H5060">
        <v>11.725999623332024</v>
      </c>
      <c r="I5060" s="33">
        <v>8.98</v>
      </c>
      <c r="J5060" s="35">
        <f>G5060/I5060</f>
        <v>0.25</v>
      </c>
      <c r="K5060">
        <v>0.13354616116751267</v>
      </c>
      <c r="L5060">
        <v>0.17806154822335024</v>
      </c>
      <c r="M5060">
        <v>0.05</v>
      </c>
      <c r="N5060" t="s">
        <v>37</v>
      </c>
      <c r="O5060" s="53" t="s">
        <v>37</v>
      </c>
      <c r="P5060" s="54" t="str">
        <f>'Sheet1 (2)'!O4141</f>
        <v>B</v>
      </c>
      <c r="Q5060" s="31" t="str">
        <f>IF(U5060="same",N5060,IF(O5060=N5060,P5060,O5060))</f>
        <v>B</v>
      </c>
      <c r="R5060">
        <f>VLOOKUP(IF(V5060="same",N5060,IF(O5060=N5060,P5060,O5060)),$AA$2:$AL$8,9,FALSE)</f>
        <v>0.25</v>
      </c>
      <c r="S5060" s="11">
        <f>(L5060-M5060)/L5060</f>
        <v>0.71919821826280628</v>
      </c>
      <c r="T5060" s="13">
        <f t="shared" si="79"/>
        <v>0.25</v>
      </c>
      <c r="U5060">
        <f>IFERROR(T5060*I5060,0)</f>
        <v>2.2450000000000001</v>
      </c>
      <c r="V5060" t="str">
        <f>IF(AND(N5060=O5060,P5060=N5060),"same",IF(NOT(OR(O5060=N5060,P5060=N5060)),"conflict","change"))</f>
        <v>same</v>
      </c>
      <c r="W5060" s="55">
        <f>U5060-G5060</f>
        <v>0</v>
      </c>
    </row>
    <row r="5061" spans="1:23" ht="21" hidden="1" outlineLevel="2" x14ac:dyDescent="0.4">
      <c r="A5061" t="s">
        <v>5371</v>
      </c>
      <c r="B5061" t="s">
        <v>5363</v>
      </c>
      <c r="C5061" t="s">
        <v>5364</v>
      </c>
      <c r="D5061" s="34">
        <v>245944</v>
      </c>
      <c r="E5061" s="34">
        <v>9981</v>
      </c>
      <c r="F5061" s="33">
        <v>3.7050000000000001</v>
      </c>
      <c r="G5061" s="33">
        <v>1.2349999999999999</v>
      </c>
      <c r="H5061">
        <v>4.0582409003675632</v>
      </c>
      <c r="I5061" s="33">
        <v>4.9399999999999995</v>
      </c>
      <c r="J5061" s="35">
        <f>G5061/I5061</f>
        <v>0.25</v>
      </c>
      <c r="K5061">
        <v>0.37120529005109709</v>
      </c>
      <c r="L5061">
        <v>0.49494038673479601</v>
      </c>
      <c r="M5061">
        <v>0.28999999999999998</v>
      </c>
      <c r="N5061" t="s">
        <v>37</v>
      </c>
      <c r="O5061" s="53" t="s">
        <v>37</v>
      </c>
      <c r="P5061" s="54" t="str">
        <f>'Sheet1 (2)'!O4277</f>
        <v>B</v>
      </c>
      <c r="Q5061" s="31" t="str">
        <f>IF(U5061="same",N5061,IF(O5061=N5061,P5061,O5061))</f>
        <v>B</v>
      </c>
      <c r="R5061">
        <f>VLOOKUP(IF(V5061="same",N5061,IF(O5061=N5061,P5061,O5061)),$AA$2:$AL$8,9,FALSE)</f>
        <v>0.25</v>
      </c>
      <c r="S5061" s="11">
        <f>(L5061-M5061)/L5061</f>
        <v>0.41407085020242906</v>
      </c>
      <c r="T5061" s="13">
        <f t="shared" si="79"/>
        <v>0.25</v>
      </c>
      <c r="U5061">
        <f>IFERROR(T5061*I5061,0)</f>
        <v>1.2349999999999999</v>
      </c>
      <c r="V5061" t="str">
        <f>IF(AND(N5061=O5061,P5061=N5061),"same",IF(NOT(OR(O5061=N5061,P5061=N5061)),"conflict","change"))</f>
        <v>same</v>
      </c>
      <c r="W5061" s="55">
        <f>U5061-G5061</f>
        <v>0</v>
      </c>
    </row>
    <row r="5062" spans="1:23" ht="21" hidden="1" outlineLevel="2" x14ac:dyDescent="0.4">
      <c r="A5062" t="s">
        <v>5372</v>
      </c>
      <c r="B5062" t="s">
        <v>5363</v>
      </c>
      <c r="C5062" t="s">
        <v>5364</v>
      </c>
      <c r="D5062" s="34">
        <v>51967</v>
      </c>
      <c r="E5062" s="34">
        <v>1900</v>
      </c>
      <c r="F5062" s="33">
        <v>0.33</v>
      </c>
      <c r="G5062" s="33">
        <v>0.11000000000000001</v>
      </c>
      <c r="H5062">
        <v>3.6561664133007485</v>
      </c>
      <c r="I5062" s="33">
        <v>0.44000000000000006</v>
      </c>
      <c r="J5062" s="35">
        <f>G5062/I5062</f>
        <v>0.25</v>
      </c>
      <c r="K5062">
        <v>0.1736842105263158</v>
      </c>
      <c r="L5062">
        <v>0.23157894736842108</v>
      </c>
      <c r="M5062">
        <v>0.09</v>
      </c>
      <c r="N5062" t="s">
        <v>37</v>
      </c>
      <c r="O5062" s="53" t="s">
        <v>37</v>
      </c>
      <c r="P5062" s="54" t="str">
        <f>'Sheet1 (2)'!O4485</f>
        <v>B</v>
      </c>
      <c r="Q5062" s="31" t="str">
        <f>IF(U5062="same",N5062,IF(O5062=N5062,P5062,O5062))</f>
        <v>B</v>
      </c>
      <c r="R5062">
        <f>VLOOKUP(IF(V5062="same",N5062,IF(O5062=N5062,P5062,O5062)),$AA$2:$AL$8,9,FALSE)</f>
        <v>0.25</v>
      </c>
      <c r="S5062" s="11">
        <f>(L5062-M5062)/L5062</f>
        <v>0.61136363636363644</v>
      </c>
      <c r="T5062" s="13">
        <f t="shared" si="79"/>
        <v>0.25</v>
      </c>
      <c r="U5062">
        <f>IFERROR(T5062*I5062,0)</f>
        <v>0.11000000000000001</v>
      </c>
      <c r="V5062" t="str">
        <f>IF(AND(N5062=O5062,P5062=N5062),"same",IF(NOT(OR(O5062=N5062,P5062=N5062)),"conflict","change"))</f>
        <v>same</v>
      </c>
      <c r="W5062" s="55">
        <f>U5062-G5062</f>
        <v>0</v>
      </c>
    </row>
    <row r="5063" spans="1:23" ht="21" hidden="1" outlineLevel="2" x14ac:dyDescent="0.4">
      <c r="A5063" t="s">
        <v>5373</v>
      </c>
      <c r="B5063" t="s">
        <v>5363</v>
      </c>
      <c r="C5063" t="s">
        <v>5364</v>
      </c>
      <c r="D5063" s="34">
        <v>304631</v>
      </c>
      <c r="E5063" s="34">
        <v>39408</v>
      </c>
      <c r="F5063" s="33">
        <v>5.5125000000000002</v>
      </c>
      <c r="G5063" s="33">
        <v>1.8374999999999999</v>
      </c>
      <c r="H5063">
        <v>12.936306547921912</v>
      </c>
      <c r="I5063" s="33">
        <v>7.35</v>
      </c>
      <c r="J5063" s="35">
        <f>G5063/I5063</f>
        <v>0.25</v>
      </c>
      <c r="K5063">
        <v>0.13988276492082827</v>
      </c>
      <c r="L5063">
        <v>0.18651035322777101</v>
      </c>
      <c r="M5063">
        <v>0.05</v>
      </c>
      <c r="N5063" t="s">
        <v>37</v>
      </c>
      <c r="O5063" s="53" t="s">
        <v>37</v>
      </c>
      <c r="P5063" s="54" t="str">
        <f>'Sheet1 (2)'!O4581</f>
        <v>B</v>
      </c>
      <c r="Q5063" s="31" t="str">
        <f>IF(U5063="same",N5063,IF(O5063=N5063,P5063,O5063))</f>
        <v>B</v>
      </c>
      <c r="R5063">
        <f>VLOOKUP(IF(V5063="same",N5063,IF(O5063=N5063,P5063,O5063)),$AA$2:$AL$8,9,FALSE)</f>
        <v>0.25</v>
      </c>
      <c r="S5063" s="11">
        <f>(L5063-M5063)/L5063</f>
        <v>0.73191836734693871</v>
      </c>
      <c r="T5063" s="13">
        <f t="shared" si="79"/>
        <v>0.25</v>
      </c>
      <c r="U5063">
        <f>IFERROR(T5063*I5063,0)</f>
        <v>1.8374999999999999</v>
      </c>
      <c r="V5063" t="str">
        <f>IF(AND(N5063=O5063,P5063=N5063),"same",IF(NOT(OR(O5063=N5063,P5063=N5063)),"conflict","change"))</f>
        <v>same</v>
      </c>
      <c r="W5063" s="55">
        <f>U5063-G5063</f>
        <v>0</v>
      </c>
    </row>
    <row r="5064" spans="1:23" ht="21" hidden="1" outlineLevel="2" x14ac:dyDescent="0.4">
      <c r="A5064" t="s">
        <v>5374</v>
      </c>
      <c r="B5064" t="s">
        <v>5363</v>
      </c>
      <c r="C5064" t="s">
        <v>5364</v>
      </c>
      <c r="D5064" s="34">
        <v>451227</v>
      </c>
      <c r="E5064" s="34">
        <v>62855</v>
      </c>
      <c r="F5064" s="33">
        <v>8.9849999999999994</v>
      </c>
      <c r="G5064" s="33">
        <v>2.9949999999999997</v>
      </c>
      <c r="H5064">
        <v>13.929795867711817</v>
      </c>
      <c r="I5064" s="33">
        <v>11.979999999999999</v>
      </c>
      <c r="J5064" s="35">
        <f>G5064/I5064</f>
        <v>0.25</v>
      </c>
      <c r="K5064">
        <v>0.14294805504733116</v>
      </c>
      <c r="L5064">
        <v>0.19059740672977485</v>
      </c>
      <c r="M5064">
        <v>0.05</v>
      </c>
      <c r="N5064" t="s">
        <v>37</v>
      </c>
      <c r="O5064" s="53" t="s">
        <v>37</v>
      </c>
      <c r="P5064" s="54" t="str">
        <f>'Sheet1 (2)'!O4709</f>
        <v>B</v>
      </c>
      <c r="Q5064" s="31" t="str">
        <f>IF(U5064="same",N5064,IF(O5064=N5064,P5064,O5064))</f>
        <v>B</v>
      </c>
      <c r="R5064">
        <f>VLOOKUP(IF(V5064="same",N5064,IF(O5064=N5064,P5064,O5064)),$AA$2:$AL$8,9,FALSE)</f>
        <v>0.25</v>
      </c>
      <c r="S5064" s="11">
        <f>(L5064-M5064)/L5064</f>
        <v>0.73766694490818019</v>
      </c>
      <c r="T5064" s="13">
        <f t="shared" si="79"/>
        <v>0.25</v>
      </c>
      <c r="U5064">
        <f>IFERROR(T5064*I5064,0)</f>
        <v>2.9949999999999997</v>
      </c>
      <c r="V5064" t="str">
        <f>IF(AND(N5064=O5064,P5064=N5064),"same",IF(NOT(OR(O5064=N5064,P5064=N5064)),"conflict","change"))</f>
        <v>same</v>
      </c>
      <c r="W5064" s="55">
        <f>U5064-G5064</f>
        <v>0</v>
      </c>
    </row>
    <row r="5065" spans="1:23" ht="21" outlineLevel="1" collapsed="1" x14ac:dyDescent="0.4">
      <c r="C5065" s="29" t="s">
        <v>5375</v>
      </c>
      <c r="D5065" s="34">
        <f>SUBTOTAL(9,D5054:D5064)</f>
        <v>3285493</v>
      </c>
      <c r="E5065" s="34">
        <f>SUBTOTAL(9,E5054:E5064)</f>
        <v>259838</v>
      </c>
      <c r="F5065" s="33">
        <f>SUBTOTAL(9,F5054:F5064)</f>
        <v>46.777499999999996</v>
      </c>
      <c r="G5065" s="33">
        <f>SUBTOTAL(9,G5054:G5064)</f>
        <v>15.592499999999998</v>
      </c>
      <c r="I5065" s="33">
        <f>SUBTOTAL(9,I5054:I5064)</f>
        <v>62.36999999999999</v>
      </c>
      <c r="J5065" s="35"/>
      <c r="O5065" s="53"/>
      <c r="P5065" s="54"/>
      <c r="Q5065" s="31"/>
      <c r="T5065" s="13">
        <f t="shared" si="79"/>
        <v>0</v>
      </c>
      <c r="U5065">
        <f>SUBTOTAL(9,U5054:U5064)</f>
        <v>15.592499999999998</v>
      </c>
      <c r="W5065" s="55">
        <f>SUBTOTAL(9,W5054:W5064)</f>
        <v>0</v>
      </c>
    </row>
    <row r="5066" spans="1:23" ht="21" hidden="1" outlineLevel="2" x14ac:dyDescent="0.4">
      <c r="A5066" t="s">
        <v>6671</v>
      </c>
      <c r="B5066" t="s">
        <v>6672</v>
      </c>
      <c r="C5066" t="s">
        <v>6673</v>
      </c>
      <c r="D5066" s="34">
        <v>20</v>
      </c>
      <c r="E5066" s="34">
        <v>15</v>
      </c>
      <c r="F5066" s="33">
        <v>0</v>
      </c>
      <c r="G5066" s="33">
        <v>0</v>
      </c>
      <c r="H5066">
        <v>75</v>
      </c>
      <c r="I5066" s="33">
        <v>0</v>
      </c>
      <c r="J5066" s="35" t="e">
        <f>G5066/I5066</f>
        <v>#DIV/0!</v>
      </c>
      <c r="K5066">
        <v>0</v>
      </c>
      <c r="L5066">
        <v>0</v>
      </c>
      <c r="M5066">
        <v>0.01</v>
      </c>
      <c r="N5066" t="s">
        <v>42</v>
      </c>
      <c r="O5066" s="53" t="s">
        <v>42</v>
      </c>
      <c r="P5066" s="54" t="str">
        <f>'Sheet1 (2)'!O856</f>
        <v>A+</v>
      </c>
      <c r="Q5066" s="31" t="str">
        <f>IF(U5066="same",N5066,IF(O5066=N5066,P5066,O5066))</f>
        <v>A+</v>
      </c>
      <c r="R5066">
        <f>VLOOKUP(IF(V5066="same",N5066,IF(O5066=N5066,P5066,O5066)),$AA$2:$AL$8,9,FALSE)</f>
        <v>0.05</v>
      </c>
      <c r="S5066" s="11" t="e">
        <f>(L5066-M5066)/L5066</f>
        <v>#DIV/0!</v>
      </c>
      <c r="T5066" s="13" t="e">
        <f t="shared" si="79"/>
        <v>#DIV/0!</v>
      </c>
      <c r="U5066">
        <f>IFERROR(T5066*I5066,0)</f>
        <v>0</v>
      </c>
      <c r="V5066" t="str">
        <f>IF(AND(N5066=O5066,P5066=N5066),"same",IF(NOT(OR(O5066=N5066,P5066=N5066)),"conflict","change"))</f>
        <v>same</v>
      </c>
      <c r="W5066" s="55">
        <f>U5066-G5066</f>
        <v>0</v>
      </c>
    </row>
    <row r="5067" spans="1:23" ht="21" outlineLevel="1" collapsed="1" x14ac:dyDescent="0.4">
      <c r="C5067" s="29" t="s">
        <v>6674</v>
      </c>
      <c r="D5067" s="34">
        <f>SUBTOTAL(9,D5066:D5066)</f>
        <v>20</v>
      </c>
      <c r="E5067" s="34">
        <f>SUBTOTAL(9,E5066:E5066)</f>
        <v>15</v>
      </c>
      <c r="F5067" s="33">
        <f>SUBTOTAL(9,F5066:F5066)</f>
        <v>0</v>
      </c>
      <c r="G5067" s="33">
        <f>SUBTOTAL(9,G5066:G5066)</f>
        <v>0</v>
      </c>
      <c r="I5067" s="33">
        <f>SUBTOTAL(9,I5066:I5066)</f>
        <v>0</v>
      </c>
      <c r="J5067" s="35"/>
      <c r="O5067" s="53"/>
      <c r="P5067" s="54"/>
      <c r="Q5067" s="31"/>
      <c r="T5067" s="13">
        <f t="shared" si="79"/>
        <v>0</v>
      </c>
      <c r="U5067">
        <f>SUBTOTAL(9,U5066:U5066)</f>
        <v>0</v>
      </c>
      <c r="W5067" s="55">
        <f>SUBTOTAL(9,W5066:W5066)</f>
        <v>0</v>
      </c>
    </row>
    <row r="5068" spans="1:23" ht="21" hidden="1" outlineLevel="2" x14ac:dyDescent="0.4">
      <c r="A5068" t="s">
        <v>6660</v>
      </c>
      <c r="B5068" t="s">
        <v>6661</v>
      </c>
      <c r="C5068" t="s">
        <v>6662</v>
      </c>
      <c r="D5068" s="34">
        <v>1585</v>
      </c>
      <c r="E5068" s="34">
        <v>87</v>
      </c>
      <c r="F5068" s="33">
        <v>0</v>
      </c>
      <c r="G5068" s="33">
        <v>0</v>
      </c>
      <c r="H5068">
        <v>5.4889589905362772</v>
      </c>
      <c r="I5068" s="33">
        <v>0</v>
      </c>
      <c r="J5068" s="35" t="e">
        <f>G5068/I5068</f>
        <v>#DIV/0!</v>
      </c>
      <c r="K5068">
        <v>0</v>
      </c>
      <c r="L5068">
        <v>0</v>
      </c>
      <c r="M5068">
        <v>0.03</v>
      </c>
      <c r="N5068" t="s">
        <v>34</v>
      </c>
      <c r="O5068" s="53" t="s">
        <v>34</v>
      </c>
      <c r="P5068" s="54" t="str">
        <f>'Sheet1 (2)'!O2495</f>
        <v>A</v>
      </c>
      <c r="Q5068" s="31" t="str">
        <f>IF(U5068="same",N5068,IF(O5068=N5068,P5068,O5068))</f>
        <v>A</v>
      </c>
      <c r="R5068">
        <f>VLOOKUP(IF(V5068="same",N5068,IF(O5068=N5068,P5068,O5068)),$AA$2:$AL$8,9,FALSE)</f>
        <v>0.15</v>
      </c>
      <c r="S5068" s="11" t="e">
        <f>(L5068-M5068)/L5068</f>
        <v>#DIV/0!</v>
      </c>
      <c r="T5068" s="13" t="e">
        <f t="shared" si="79"/>
        <v>#DIV/0!</v>
      </c>
      <c r="U5068">
        <f>IFERROR(T5068*I5068,0)</f>
        <v>0</v>
      </c>
      <c r="V5068" t="str">
        <f>IF(AND(N5068=O5068,P5068=N5068),"same",IF(NOT(OR(O5068=N5068,P5068=N5068)),"conflict","change"))</f>
        <v>same</v>
      </c>
      <c r="W5068" s="55">
        <f>U5068-G5068</f>
        <v>0</v>
      </c>
    </row>
    <row r="5069" spans="1:23" ht="21" hidden="1" outlineLevel="2" x14ac:dyDescent="0.4">
      <c r="A5069" t="s">
        <v>6663</v>
      </c>
      <c r="B5069" t="s">
        <v>6661</v>
      </c>
      <c r="C5069" t="s">
        <v>6662</v>
      </c>
      <c r="D5069" s="34">
        <v>570</v>
      </c>
      <c r="E5069" s="34">
        <v>42</v>
      </c>
      <c r="F5069" s="33">
        <v>0</v>
      </c>
      <c r="G5069" s="33">
        <v>0</v>
      </c>
      <c r="H5069">
        <v>7.3684210526315788</v>
      </c>
      <c r="I5069" s="33">
        <v>0</v>
      </c>
      <c r="J5069" s="35" t="e">
        <f>G5069/I5069</f>
        <v>#DIV/0!</v>
      </c>
      <c r="K5069">
        <v>0</v>
      </c>
      <c r="L5069">
        <v>0</v>
      </c>
      <c r="M5069">
        <v>0.03</v>
      </c>
      <c r="N5069" t="s">
        <v>34</v>
      </c>
      <c r="O5069" s="53" t="s">
        <v>34</v>
      </c>
      <c r="P5069" s="54" t="str">
        <f>'Sheet1 (2)'!O3756</f>
        <v>A</v>
      </c>
      <c r="Q5069" s="31" t="str">
        <f>IF(U5069="same",N5069,IF(O5069=N5069,P5069,O5069))</f>
        <v>A</v>
      </c>
      <c r="R5069">
        <f>VLOOKUP(IF(V5069="same",N5069,IF(O5069=N5069,P5069,O5069)),$AA$2:$AL$8,9,FALSE)</f>
        <v>0.15</v>
      </c>
      <c r="S5069" s="11" t="e">
        <f>(L5069-M5069)/L5069</f>
        <v>#DIV/0!</v>
      </c>
      <c r="T5069" s="13" t="e">
        <f t="shared" si="79"/>
        <v>#DIV/0!</v>
      </c>
      <c r="U5069">
        <f>IFERROR(T5069*I5069,0)</f>
        <v>0</v>
      </c>
      <c r="V5069" t="str">
        <f>IF(AND(N5069=O5069,P5069=N5069),"same",IF(NOT(OR(O5069=N5069,P5069=N5069)),"conflict","change"))</f>
        <v>same</v>
      </c>
      <c r="W5069" s="55">
        <f>U5069-G5069</f>
        <v>0</v>
      </c>
    </row>
    <row r="5070" spans="1:23" ht="21" hidden="1" outlineLevel="2" x14ac:dyDescent="0.4">
      <c r="A5070" t="s">
        <v>6664</v>
      </c>
      <c r="B5070" t="s">
        <v>6661</v>
      </c>
      <c r="C5070" t="s">
        <v>6662</v>
      </c>
      <c r="D5070" s="34">
        <v>794</v>
      </c>
      <c r="E5070" s="34">
        <v>37</v>
      </c>
      <c r="F5070" s="33">
        <v>0</v>
      </c>
      <c r="G5070" s="33">
        <v>0</v>
      </c>
      <c r="H5070">
        <v>4.6599496221662466</v>
      </c>
      <c r="I5070" s="33">
        <v>0</v>
      </c>
      <c r="J5070" s="35" t="e">
        <f>G5070/I5070</f>
        <v>#DIV/0!</v>
      </c>
      <c r="K5070">
        <v>0</v>
      </c>
      <c r="L5070">
        <v>0</v>
      </c>
      <c r="M5070">
        <v>0.03</v>
      </c>
      <c r="N5070" t="s">
        <v>34</v>
      </c>
      <c r="O5070" s="53" t="s">
        <v>34</v>
      </c>
      <c r="P5070" s="54" t="str">
        <f>'Sheet1 (2)'!O4627</f>
        <v>A</v>
      </c>
      <c r="Q5070" s="31" t="str">
        <f>IF(U5070="same",N5070,IF(O5070=N5070,P5070,O5070))</f>
        <v>A</v>
      </c>
      <c r="R5070">
        <f>VLOOKUP(IF(V5070="same",N5070,IF(O5070=N5070,P5070,O5070)),$AA$2:$AL$8,9,FALSE)</f>
        <v>0.15</v>
      </c>
      <c r="S5070" s="11" t="e">
        <f>(L5070-M5070)/L5070</f>
        <v>#DIV/0!</v>
      </c>
      <c r="T5070" s="13" t="e">
        <f t="shared" si="79"/>
        <v>#DIV/0!</v>
      </c>
      <c r="U5070">
        <f>IFERROR(T5070*I5070,0)</f>
        <v>0</v>
      </c>
      <c r="V5070" t="str">
        <f>IF(AND(N5070=O5070,P5070=N5070),"same",IF(NOT(OR(O5070=N5070,P5070=N5070)),"conflict","change"))</f>
        <v>same</v>
      </c>
      <c r="W5070" s="55">
        <f>U5070-G5070</f>
        <v>0</v>
      </c>
    </row>
    <row r="5071" spans="1:23" ht="21" outlineLevel="1" collapsed="1" x14ac:dyDescent="0.4">
      <c r="C5071" s="29" t="s">
        <v>6665</v>
      </c>
      <c r="D5071" s="34">
        <f>SUBTOTAL(9,D5068:D5070)</f>
        <v>2949</v>
      </c>
      <c r="E5071" s="34">
        <f>SUBTOTAL(9,E5068:E5070)</f>
        <v>166</v>
      </c>
      <c r="F5071" s="33">
        <f>SUBTOTAL(9,F5068:F5070)</f>
        <v>0</v>
      </c>
      <c r="G5071" s="33">
        <f>SUBTOTAL(9,G5068:G5070)</f>
        <v>0</v>
      </c>
      <c r="I5071" s="33">
        <f>SUBTOTAL(9,I5068:I5070)</f>
        <v>0</v>
      </c>
      <c r="J5071" s="35"/>
      <c r="O5071" s="53"/>
      <c r="P5071" s="54"/>
      <c r="Q5071" s="31"/>
      <c r="T5071" s="13">
        <f t="shared" si="79"/>
        <v>0</v>
      </c>
      <c r="U5071">
        <f>SUBTOTAL(9,U5068:U5070)</f>
        <v>0</v>
      </c>
      <c r="W5071" s="55">
        <f>SUBTOTAL(9,W5068:W5070)</f>
        <v>0</v>
      </c>
    </row>
    <row r="5072" spans="1:23" ht="21" hidden="1" outlineLevel="2" x14ac:dyDescent="0.4">
      <c r="A5072" t="s">
        <v>6666</v>
      </c>
      <c r="B5072" t="s">
        <v>6667</v>
      </c>
      <c r="C5072" t="s">
        <v>6668</v>
      </c>
      <c r="D5072" s="34">
        <v>604</v>
      </c>
      <c r="E5072" s="34">
        <v>140</v>
      </c>
      <c r="F5072" s="33">
        <v>0</v>
      </c>
      <c r="G5072" s="33">
        <v>0</v>
      </c>
      <c r="H5072">
        <v>23.178807947019866</v>
      </c>
      <c r="I5072" s="33">
        <v>0</v>
      </c>
      <c r="J5072" s="35" t="e">
        <f>G5072/I5072</f>
        <v>#DIV/0!</v>
      </c>
      <c r="K5072">
        <v>0</v>
      </c>
      <c r="L5072">
        <v>0</v>
      </c>
      <c r="M5072">
        <v>0.2</v>
      </c>
      <c r="N5072" t="s">
        <v>37</v>
      </c>
      <c r="O5072" s="53" t="s">
        <v>37</v>
      </c>
      <c r="P5072" s="54" t="str">
        <f>'Sheet1 (2)'!O2156</f>
        <v>B</v>
      </c>
      <c r="Q5072" s="31" t="str">
        <f>IF(U5072="same",N5072,IF(O5072=N5072,P5072,O5072))</f>
        <v>B</v>
      </c>
      <c r="R5072">
        <f>VLOOKUP(IF(V5072="same",N5072,IF(O5072=N5072,P5072,O5072)),$AA$2:$AL$8,9,FALSE)</f>
        <v>0.25</v>
      </c>
      <c r="S5072" s="11" t="e">
        <f>(L5072-M5072)/L5072</f>
        <v>#DIV/0!</v>
      </c>
      <c r="T5072" s="13" t="e">
        <f t="shared" si="79"/>
        <v>#DIV/0!</v>
      </c>
      <c r="U5072">
        <f>IFERROR(T5072*I5072,0)</f>
        <v>0</v>
      </c>
      <c r="V5072" t="str">
        <f>IF(AND(N5072=O5072,P5072=N5072),"same",IF(NOT(OR(O5072=N5072,P5072=N5072)),"conflict","change"))</f>
        <v>same</v>
      </c>
      <c r="W5072" s="55">
        <f>U5072-G5072</f>
        <v>0</v>
      </c>
    </row>
    <row r="5073" spans="1:23" ht="21" hidden="1" outlineLevel="2" x14ac:dyDescent="0.4">
      <c r="A5073" t="s">
        <v>6669</v>
      </c>
      <c r="B5073" t="s">
        <v>6667</v>
      </c>
      <c r="C5073" t="s">
        <v>6668</v>
      </c>
      <c r="D5073" s="34">
        <v>204</v>
      </c>
      <c r="E5073" s="34">
        <v>40</v>
      </c>
      <c r="F5073" s="33">
        <v>0</v>
      </c>
      <c r="G5073" s="33">
        <v>0</v>
      </c>
      <c r="H5073">
        <v>19.607843137254903</v>
      </c>
      <c r="I5073" s="33">
        <v>0</v>
      </c>
      <c r="J5073" s="35" t="e">
        <f>G5073/I5073</f>
        <v>#DIV/0!</v>
      </c>
      <c r="K5073">
        <v>0</v>
      </c>
      <c r="L5073">
        <v>0</v>
      </c>
      <c r="M5073">
        <v>0.35</v>
      </c>
      <c r="N5073" t="s">
        <v>37</v>
      </c>
      <c r="O5073" s="53" t="s">
        <v>37</v>
      </c>
      <c r="P5073" s="54" t="str">
        <f>'Sheet1 (2)'!O4630</f>
        <v>B</v>
      </c>
      <c r="Q5073" s="31" t="str">
        <f>IF(U5073="same",N5073,IF(O5073=N5073,P5073,O5073))</f>
        <v>B</v>
      </c>
      <c r="R5073">
        <f>VLOOKUP(IF(V5073="same",N5073,IF(O5073=N5073,P5073,O5073)),$AA$2:$AL$8,9,FALSE)</f>
        <v>0.25</v>
      </c>
      <c r="S5073" s="11" t="e">
        <f>(L5073-M5073)/L5073</f>
        <v>#DIV/0!</v>
      </c>
      <c r="T5073" s="13" t="e">
        <f t="shared" si="79"/>
        <v>#DIV/0!</v>
      </c>
      <c r="U5073">
        <f>IFERROR(T5073*I5073,0)</f>
        <v>0</v>
      </c>
      <c r="V5073" t="str">
        <f>IF(AND(N5073=O5073,P5073=N5073),"same",IF(NOT(OR(O5073=N5073,P5073=N5073)),"conflict","change"))</f>
        <v>same</v>
      </c>
      <c r="W5073" s="55">
        <f>U5073-G5073</f>
        <v>0</v>
      </c>
    </row>
    <row r="5074" spans="1:23" ht="21" outlineLevel="1" collapsed="1" x14ac:dyDescent="0.4">
      <c r="C5074" s="29" t="s">
        <v>6670</v>
      </c>
      <c r="D5074" s="34">
        <f>SUBTOTAL(9,D5072:D5073)</f>
        <v>808</v>
      </c>
      <c r="E5074" s="34">
        <f>SUBTOTAL(9,E5072:E5073)</f>
        <v>180</v>
      </c>
      <c r="F5074" s="33">
        <f>SUBTOTAL(9,F5072:F5073)</f>
        <v>0</v>
      </c>
      <c r="G5074" s="33">
        <f>SUBTOTAL(9,G5072:G5073)</f>
        <v>0</v>
      </c>
      <c r="I5074" s="33">
        <f>SUBTOTAL(9,I5072:I5073)</f>
        <v>0</v>
      </c>
      <c r="J5074" s="35"/>
      <c r="O5074" s="53"/>
      <c r="P5074" s="54"/>
      <c r="Q5074" s="31"/>
      <c r="T5074" s="13">
        <f t="shared" si="79"/>
        <v>0</v>
      </c>
      <c r="U5074">
        <f>SUBTOTAL(9,U5072:U5073)</f>
        <v>0</v>
      </c>
      <c r="W5074" s="55">
        <f>SUBTOTAL(9,W5072:W5073)</f>
        <v>0</v>
      </c>
    </row>
    <row r="5075" spans="1:23" ht="21" hidden="1" outlineLevel="2" collapsed="1" x14ac:dyDescent="0.4">
      <c r="A5075" t="s">
        <v>5877</v>
      </c>
      <c r="B5075" t="s">
        <v>5878</v>
      </c>
      <c r="C5075" t="s">
        <v>5879</v>
      </c>
      <c r="D5075" s="34">
        <v>666898</v>
      </c>
      <c r="E5075" s="34">
        <v>62564</v>
      </c>
      <c r="F5075" s="33">
        <v>12.7875</v>
      </c>
      <c r="G5075" s="33">
        <v>4.2625000000000002</v>
      </c>
      <c r="H5075">
        <v>9.3813446733983312</v>
      </c>
      <c r="I5075" s="33">
        <v>17.05</v>
      </c>
      <c r="J5075" s="35">
        <f>G5075/I5075</f>
        <v>0.25</v>
      </c>
      <c r="K5075">
        <v>0.20439070391918676</v>
      </c>
      <c r="L5075">
        <v>0.27252093855891568</v>
      </c>
      <c r="M5075">
        <v>0.1</v>
      </c>
      <c r="N5075" t="s">
        <v>37</v>
      </c>
      <c r="O5075" s="53" t="s">
        <v>37</v>
      </c>
      <c r="P5075" s="54" t="str">
        <f>'Sheet1 (2)'!O3025</f>
        <v>B</v>
      </c>
      <c r="Q5075" s="31" t="str">
        <f>IF(U5075="same",N5075,IF(O5075=N5075,P5075,O5075))</f>
        <v>B</v>
      </c>
      <c r="R5075">
        <f>VLOOKUP(IF(V5075="same",N5075,IF(O5075=N5075,P5075,O5075)),$AA$2:$AL$8,9,FALSE)</f>
        <v>0.25</v>
      </c>
      <c r="S5075" s="11">
        <f>(L5075-M5075)/L5075</f>
        <v>0.63305571847507336</v>
      </c>
      <c r="T5075" s="13">
        <f t="shared" si="79"/>
        <v>0.25</v>
      </c>
      <c r="U5075">
        <f>IFERROR(T5075*I5075,0)</f>
        <v>4.2625000000000002</v>
      </c>
      <c r="V5075" t="str">
        <f>IF(AND(N5075=O5075,P5075=N5075),"same",IF(NOT(OR(O5075=N5075,P5075=N5075)),"conflict","change"))</f>
        <v>same</v>
      </c>
      <c r="W5075" s="55">
        <f>U5075-G5075</f>
        <v>0</v>
      </c>
    </row>
    <row r="5076" spans="1:23" ht="21" hidden="1" outlineLevel="2" x14ac:dyDescent="0.4">
      <c r="A5076" t="s">
        <v>5880</v>
      </c>
      <c r="B5076" t="s">
        <v>5878</v>
      </c>
      <c r="C5076" t="s">
        <v>5879</v>
      </c>
      <c r="D5076" s="34">
        <v>641784</v>
      </c>
      <c r="E5076" s="34">
        <v>22574</v>
      </c>
      <c r="F5076" s="33">
        <v>4.5599999999999996</v>
      </c>
      <c r="G5076" s="33">
        <v>1.52</v>
      </c>
      <c r="H5076">
        <v>3.517382795457662</v>
      </c>
      <c r="I5076" s="33">
        <v>6.08</v>
      </c>
      <c r="J5076" s="35">
        <f>G5076/I5076</f>
        <v>0.25</v>
      </c>
      <c r="K5076">
        <v>0.20200230353504031</v>
      </c>
      <c r="L5076">
        <v>0.2693364047133871</v>
      </c>
      <c r="M5076">
        <v>0.1</v>
      </c>
      <c r="N5076" t="s">
        <v>37</v>
      </c>
      <c r="O5076" s="53" t="s">
        <v>37</v>
      </c>
      <c r="P5076" s="54" t="str">
        <f>'Sheet1 (2)'!O4009</f>
        <v>B</v>
      </c>
      <c r="Q5076" s="31" t="str">
        <f>IF(U5076="same",N5076,IF(O5076=N5076,P5076,O5076))</f>
        <v>B</v>
      </c>
      <c r="R5076">
        <f>VLOOKUP(IF(V5076="same",N5076,IF(O5076=N5076,P5076,O5076)),$AA$2:$AL$8,9,FALSE)</f>
        <v>0.25</v>
      </c>
      <c r="S5076" s="11">
        <f>(L5076-M5076)/L5076</f>
        <v>0.62871710526315794</v>
      </c>
      <c r="T5076" s="13">
        <f t="shared" si="79"/>
        <v>0.25</v>
      </c>
      <c r="U5076">
        <f>IFERROR(T5076*I5076,0)</f>
        <v>1.52</v>
      </c>
      <c r="V5076" t="str">
        <f>IF(AND(N5076=O5076,P5076=N5076),"same",IF(NOT(OR(O5076=N5076,P5076=N5076)),"conflict","change"))</f>
        <v>same</v>
      </c>
      <c r="W5076" s="55">
        <f>U5076-G5076</f>
        <v>0</v>
      </c>
    </row>
    <row r="5077" spans="1:23" ht="21" outlineLevel="1" collapsed="1" x14ac:dyDescent="0.4">
      <c r="C5077" s="29" t="s">
        <v>5881</v>
      </c>
      <c r="D5077" s="34">
        <f>SUBTOTAL(9,D5075:D5076)</f>
        <v>1308682</v>
      </c>
      <c r="E5077" s="34">
        <f>SUBTOTAL(9,E5075:E5076)</f>
        <v>85138</v>
      </c>
      <c r="F5077" s="33">
        <f>SUBTOTAL(9,F5075:F5076)</f>
        <v>17.3475</v>
      </c>
      <c r="G5077" s="33">
        <f>SUBTOTAL(9,G5075:G5076)</f>
        <v>5.7825000000000006</v>
      </c>
      <c r="I5077" s="33">
        <f>SUBTOTAL(9,I5075:I5076)</f>
        <v>23.130000000000003</v>
      </c>
      <c r="J5077" s="35"/>
      <c r="O5077" s="53"/>
      <c r="P5077" s="54"/>
      <c r="Q5077" s="31"/>
      <c r="T5077" s="13">
        <f t="shared" si="79"/>
        <v>0</v>
      </c>
      <c r="U5077">
        <f>SUBTOTAL(9,U5075:U5076)</f>
        <v>5.7825000000000006</v>
      </c>
      <c r="W5077" s="55">
        <f>SUBTOTAL(9,W5075:W5076)</f>
        <v>0</v>
      </c>
    </row>
    <row r="5078" spans="1:23" ht="21" hidden="1" outlineLevel="2" x14ac:dyDescent="0.4">
      <c r="A5078" s="18" t="s">
        <v>5847</v>
      </c>
      <c r="B5078" t="s">
        <v>5848</v>
      </c>
      <c r="C5078" t="s">
        <v>5849</v>
      </c>
      <c r="D5078" s="34">
        <v>178391</v>
      </c>
      <c r="E5078" s="34">
        <v>5758</v>
      </c>
      <c r="F5078" s="33">
        <v>20.152999999999999</v>
      </c>
      <c r="G5078" s="33">
        <v>4.0062999999999995</v>
      </c>
      <c r="H5078">
        <v>3.2277413098194416</v>
      </c>
      <c r="I5078" s="33">
        <v>24.159299999999998</v>
      </c>
      <c r="J5078" s="35">
        <f>G5078/I5078</f>
        <v>0.16582848012980508</v>
      </c>
      <c r="K5078">
        <v>3.5</v>
      </c>
      <c r="L5078">
        <v>4.1957797846474465</v>
      </c>
      <c r="M5078">
        <v>3.5</v>
      </c>
      <c r="N5078" t="s">
        <v>37</v>
      </c>
      <c r="O5078" s="53" t="s">
        <v>37</v>
      </c>
      <c r="P5078" s="54" t="str">
        <f>'Sheet1 (2)'!O778</f>
        <v>B</v>
      </c>
      <c r="Q5078" s="31" t="str">
        <f>IF(U5078="same",N5078,IF(O5078=N5078,P5078,O5078))</f>
        <v>B</v>
      </c>
      <c r="R5078">
        <f>VLOOKUP(IF(V5078="same",N5078,IF(O5078=N5078,P5078,O5078)),$AA$2:$AL$8,9,FALSE)</f>
        <v>0.25</v>
      </c>
      <c r="S5078" s="11">
        <f>(L5078-M5078)/L5078</f>
        <v>0.16582848012980497</v>
      </c>
      <c r="T5078" s="13">
        <f t="shared" si="79"/>
        <v>0.16582848012980497</v>
      </c>
      <c r="U5078">
        <f>IFERROR(T5078*I5078,0)</f>
        <v>4.0062999999999969</v>
      </c>
      <c r="V5078" t="str">
        <f>IF(AND(N5078=O5078,P5078=N5078),"same",IF(NOT(OR(O5078=N5078,P5078=N5078)),"conflict","change"))</f>
        <v>same</v>
      </c>
      <c r="W5078" s="55">
        <f>U5078-G5078</f>
        <v>0</v>
      </c>
    </row>
    <row r="5079" spans="1:23" ht="21" outlineLevel="1" collapsed="1" x14ac:dyDescent="0.4">
      <c r="A5079" s="18"/>
      <c r="C5079" s="29" t="s">
        <v>5850</v>
      </c>
      <c r="D5079" s="34">
        <f>SUBTOTAL(9,D5078:D5078)</f>
        <v>178391</v>
      </c>
      <c r="E5079" s="34">
        <f>SUBTOTAL(9,E5078:E5078)</f>
        <v>5758</v>
      </c>
      <c r="F5079" s="33">
        <f>SUBTOTAL(9,F5078:F5078)</f>
        <v>20.152999999999999</v>
      </c>
      <c r="G5079" s="33">
        <f>SUBTOTAL(9,G5078:G5078)</f>
        <v>4.0062999999999995</v>
      </c>
      <c r="I5079" s="33">
        <f>SUBTOTAL(9,I5078:I5078)</f>
        <v>24.159299999999998</v>
      </c>
      <c r="J5079" s="35"/>
      <c r="O5079" s="53"/>
      <c r="P5079" s="54"/>
      <c r="Q5079" s="31"/>
      <c r="T5079" s="13">
        <f t="shared" si="79"/>
        <v>0</v>
      </c>
      <c r="U5079">
        <f>SUBTOTAL(9,U5078:U5078)</f>
        <v>4.0062999999999969</v>
      </c>
      <c r="W5079" s="55">
        <f>SUBTOTAL(9,W5078:W5078)</f>
        <v>0</v>
      </c>
    </row>
    <row r="5080" spans="1:23" ht="21" hidden="1" outlineLevel="2" x14ac:dyDescent="0.4">
      <c r="A5080" t="s">
        <v>5203</v>
      </c>
      <c r="B5080" t="s">
        <v>5204</v>
      </c>
      <c r="C5080" t="s">
        <v>5205</v>
      </c>
      <c r="D5080" s="34">
        <v>337376</v>
      </c>
      <c r="E5080" s="34">
        <v>17453</v>
      </c>
      <c r="F5080" s="33">
        <v>69.811999999999998</v>
      </c>
      <c r="G5080" s="33">
        <v>11.019400000000001</v>
      </c>
      <c r="H5080">
        <v>5.1731599165322963</v>
      </c>
      <c r="I5080" s="33">
        <v>80.831400000000002</v>
      </c>
      <c r="J5080" s="35">
        <f>G5080/I5080</f>
        <v>0.13632573480107979</v>
      </c>
      <c r="K5080">
        <v>4</v>
      </c>
      <c r="L5080">
        <v>4.6313756947229709</v>
      </c>
      <c r="M5080">
        <v>4</v>
      </c>
      <c r="N5080" t="s">
        <v>37</v>
      </c>
      <c r="O5080" s="53" t="s">
        <v>37</v>
      </c>
      <c r="P5080" s="54" t="str">
        <f>'Sheet1 (2)'!O3303</f>
        <v>B</v>
      </c>
      <c r="Q5080" s="31" t="str">
        <f>IF(U5080="same",N5080,IF(O5080=N5080,P5080,O5080))</f>
        <v>B</v>
      </c>
      <c r="R5080">
        <f>VLOOKUP(IF(V5080="same",N5080,IF(O5080=N5080,P5080,O5080)),$AA$2:$AL$8,9,FALSE)</f>
        <v>0.25</v>
      </c>
      <c r="S5080" s="11">
        <f>(L5080-M5080)/L5080</f>
        <v>0.1363257348010799</v>
      </c>
      <c r="T5080" s="13">
        <f t="shared" si="79"/>
        <v>0.1363257348010799</v>
      </c>
      <c r="U5080">
        <f>IFERROR(T5080*I5080,0)</f>
        <v>11.01940000000001</v>
      </c>
      <c r="V5080" t="str">
        <f>IF(AND(N5080=O5080,P5080=N5080),"same",IF(NOT(OR(O5080=N5080,P5080=N5080)),"conflict","change"))</f>
        <v>same</v>
      </c>
      <c r="W5080" s="55">
        <f>U5080-G5080</f>
        <v>0</v>
      </c>
    </row>
    <row r="5081" spans="1:23" ht="21" outlineLevel="1" collapsed="1" x14ac:dyDescent="0.4">
      <c r="C5081" s="29" t="s">
        <v>5206</v>
      </c>
      <c r="D5081" s="34">
        <f>SUBTOTAL(9,D5080:D5080)</f>
        <v>337376</v>
      </c>
      <c r="E5081" s="34">
        <f>SUBTOTAL(9,E5080:E5080)</f>
        <v>17453</v>
      </c>
      <c r="F5081" s="33">
        <f>SUBTOTAL(9,F5080:F5080)</f>
        <v>69.811999999999998</v>
      </c>
      <c r="G5081" s="33">
        <f>SUBTOTAL(9,G5080:G5080)</f>
        <v>11.019400000000001</v>
      </c>
      <c r="I5081" s="33">
        <f>SUBTOTAL(9,I5080:I5080)</f>
        <v>80.831400000000002</v>
      </c>
      <c r="J5081" s="35"/>
      <c r="O5081" s="53"/>
      <c r="P5081" s="54"/>
      <c r="Q5081" s="31"/>
      <c r="T5081" s="13">
        <f t="shared" si="79"/>
        <v>0</v>
      </c>
      <c r="U5081">
        <f>SUBTOTAL(9,U5080:U5080)</f>
        <v>11.01940000000001</v>
      </c>
      <c r="W5081" s="55">
        <f>SUBTOTAL(9,W5080:W5080)</f>
        <v>0</v>
      </c>
    </row>
    <row r="5082" spans="1:23" ht="21" hidden="1" outlineLevel="2" collapsed="1" x14ac:dyDescent="0.4">
      <c r="A5082" t="s">
        <v>5376</v>
      </c>
      <c r="B5082" t="s">
        <v>5377</v>
      </c>
      <c r="C5082" t="s">
        <v>5378</v>
      </c>
      <c r="D5082" s="34">
        <v>182589</v>
      </c>
      <c r="E5082" s="34">
        <v>17199</v>
      </c>
      <c r="F5082" s="33">
        <v>17.198999999999998</v>
      </c>
      <c r="G5082" s="33">
        <v>5.6577999999999999</v>
      </c>
      <c r="H5082">
        <v>9.4195159620787674</v>
      </c>
      <c r="I5082" s="33">
        <v>22.8568</v>
      </c>
      <c r="J5082" s="35">
        <f>G5082/I5082</f>
        <v>0.24753246298694481</v>
      </c>
      <c r="K5082">
        <v>0.99999999999999978</v>
      </c>
      <c r="L5082">
        <v>1.3289609861038432</v>
      </c>
      <c r="M5082">
        <v>1</v>
      </c>
      <c r="N5082" t="s">
        <v>37</v>
      </c>
      <c r="O5082" s="53" t="s">
        <v>37</v>
      </c>
      <c r="P5082" s="54" t="str">
        <f>'Sheet1 (2)'!O468</f>
        <v>B</v>
      </c>
      <c r="Q5082" s="31" t="str">
        <f>IF(U5082="same",N5082,IF(O5082=N5082,P5082,O5082))</f>
        <v>B</v>
      </c>
      <c r="R5082">
        <f>VLOOKUP(IF(V5082="same",N5082,IF(O5082=N5082,P5082,O5082)),$AA$2:$AL$8,9,FALSE)</f>
        <v>0.25</v>
      </c>
      <c r="S5082" s="11">
        <f>(L5082-M5082)/L5082</f>
        <v>0.24753246298694476</v>
      </c>
      <c r="T5082" s="13">
        <f t="shared" si="79"/>
        <v>0.24753246298694476</v>
      </c>
      <c r="U5082">
        <f>IFERROR(T5082*I5082,0)</f>
        <v>5.6577999999999991</v>
      </c>
      <c r="V5082" t="str">
        <f>IF(AND(N5082=O5082,P5082=N5082),"same",IF(NOT(OR(O5082=N5082,P5082=N5082)),"conflict","change"))</f>
        <v>same</v>
      </c>
      <c r="W5082" s="55">
        <f>U5082-G5082</f>
        <v>0</v>
      </c>
    </row>
    <row r="5083" spans="1:23" ht="21" hidden="1" outlineLevel="2" x14ac:dyDescent="0.4">
      <c r="A5083" t="s">
        <v>5379</v>
      </c>
      <c r="B5083" t="s">
        <v>5377</v>
      </c>
      <c r="C5083" t="s">
        <v>5378</v>
      </c>
      <c r="D5083" s="34">
        <v>407354</v>
      </c>
      <c r="E5083" s="34">
        <v>33662</v>
      </c>
      <c r="F5083" s="33">
        <v>33.661999999999999</v>
      </c>
      <c r="G5083" s="33">
        <v>5.6026000000000007</v>
      </c>
      <c r="H5083">
        <v>8.2635741885436254</v>
      </c>
      <c r="I5083" s="33">
        <v>39.264600000000002</v>
      </c>
      <c r="J5083" s="35">
        <f>G5083/I5083</f>
        <v>0.14268832485241159</v>
      </c>
      <c r="K5083">
        <v>1</v>
      </c>
      <c r="L5083">
        <v>1.1664369318519399</v>
      </c>
      <c r="M5083">
        <v>1</v>
      </c>
      <c r="N5083" t="s">
        <v>34</v>
      </c>
      <c r="O5083" s="53" t="s">
        <v>34</v>
      </c>
      <c r="P5083" s="54" t="str">
        <f>'Sheet1 (2)'!O3575</f>
        <v>A</v>
      </c>
      <c r="Q5083" s="31" t="str">
        <f>IF(U5083="same",N5083,IF(O5083=N5083,P5083,O5083))</f>
        <v>A</v>
      </c>
      <c r="R5083">
        <f>VLOOKUP(IF(V5083="same",N5083,IF(O5083=N5083,P5083,O5083)),$AA$2:$AL$8,9,FALSE)</f>
        <v>0.15</v>
      </c>
      <c r="S5083" s="11">
        <f>(L5083-M5083)/L5083</f>
        <v>0.14268832485241159</v>
      </c>
      <c r="T5083" s="13">
        <f t="shared" si="79"/>
        <v>0.14268832485241159</v>
      </c>
      <c r="U5083">
        <f>IFERROR(T5083*I5083,0)</f>
        <v>5.6026000000000007</v>
      </c>
      <c r="V5083" t="str">
        <f>IF(AND(N5083=O5083,P5083=N5083),"same",IF(NOT(OR(O5083=N5083,P5083=N5083)),"conflict","change"))</f>
        <v>same</v>
      </c>
      <c r="W5083" s="55">
        <f>U5083-G5083</f>
        <v>0</v>
      </c>
    </row>
    <row r="5084" spans="1:23" ht="21" outlineLevel="1" collapsed="1" x14ac:dyDescent="0.4">
      <c r="C5084" s="29" t="s">
        <v>5380</v>
      </c>
      <c r="D5084" s="34">
        <f>SUBTOTAL(9,D5082:D5083)</f>
        <v>589943</v>
      </c>
      <c r="E5084" s="34">
        <f>SUBTOTAL(9,E5082:E5083)</f>
        <v>50861</v>
      </c>
      <c r="F5084" s="33">
        <f>SUBTOTAL(9,F5082:F5083)</f>
        <v>50.860999999999997</v>
      </c>
      <c r="G5084" s="33">
        <f>SUBTOTAL(9,G5082:G5083)</f>
        <v>11.260400000000001</v>
      </c>
      <c r="I5084" s="33">
        <f>SUBTOTAL(9,I5082:I5083)</f>
        <v>62.121400000000001</v>
      </c>
      <c r="J5084" s="35"/>
      <c r="O5084" s="53"/>
      <c r="P5084" s="54"/>
      <c r="Q5084" s="31"/>
      <c r="T5084" s="13">
        <f t="shared" si="79"/>
        <v>0</v>
      </c>
      <c r="U5084">
        <f>SUBTOTAL(9,U5082:U5083)</f>
        <v>11.260400000000001</v>
      </c>
      <c r="W5084" s="55">
        <f>SUBTOTAL(9,W5082:W5083)</f>
        <v>0</v>
      </c>
    </row>
    <row r="5085" spans="1:23" ht="21" hidden="1" outlineLevel="2" x14ac:dyDescent="0.4">
      <c r="A5085" t="s">
        <v>4272</v>
      </c>
      <c r="B5085" t="s">
        <v>4273</v>
      </c>
      <c r="C5085" t="s">
        <v>4274</v>
      </c>
      <c r="D5085" s="34">
        <v>893003</v>
      </c>
      <c r="E5085" s="34">
        <v>60191</v>
      </c>
      <c r="F5085" s="33">
        <v>65.774999999999991</v>
      </c>
      <c r="G5085" s="33">
        <v>21.925000000000001</v>
      </c>
      <c r="H5085">
        <v>6.7402909060775835</v>
      </c>
      <c r="I5085" s="33">
        <v>87.699999999999989</v>
      </c>
      <c r="J5085" s="35">
        <f>G5085/I5085</f>
        <v>0.25000000000000006</v>
      </c>
      <c r="K5085">
        <v>1.0927713445531722</v>
      </c>
      <c r="L5085">
        <v>1.4570284594042295</v>
      </c>
      <c r="M5085">
        <v>1</v>
      </c>
      <c r="N5085" t="s">
        <v>37</v>
      </c>
      <c r="O5085" s="53" t="s">
        <v>37</v>
      </c>
      <c r="P5085" s="54" t="str">
        <f>'Sheet1 (2)'!O794</f>
        <v>B</v>
      </c>
      <c r="Q5085" s="31" t="str">
        <f>IF(U5085="same",N5085,IF(O5085=N5085,P5085,O5085))</f>
        <v>B</v>
      </c>
      <c r="R5085">
        <f>VLOOKUP(IF(V5085="same",N5085,IF(O5085=N5085,P5085,O5085)),$AA$2:$AL$8,9,FALSE)</f>
        <v>0.25</v>
      </c>
      <c r="S5085" s="11">
        <f>(L5085-M5085)/L5085</f>
        <v>0.31367160775370567</v>
      </c>
      <c r="T5085" s="13">
        <f t="shared" si="79"/>
        <v>0.25</v>
      </c>
      <c r="U5085">
        <f>IFERROR(T5085*I5085,0)</f>
        <v>21.924999999999997</v>
      </c>
      <c r="V5085" t="str">
        <f>IF(AND(N5085=O5085,P5085=N5085),"same",IF(NOT(OR(O5085=N5085,P5085=N5085)),"conflict","change"))</f>
        <v>same</v>
      </c>
      <c r="W5085" s="55">
        <f>U5085-G5085</f>
        <v>0</v>
      </c>
    </row>
    <row r="5086" spans="1:23" ht="21" hidden="1" outlineLevel="2" x14ac:dyDescent="0.4">
      <c r="A5086" t="s">
        <v>4275</v>
      </c>
      <c r="B5086" t="s">
        <v>4273</v>
      </c>
      <c r="C5086" t="s">
        <v>4274</v>
      </c>
      <c r="D5086" s="34">
        <v>1898662</v>
      </c>
      <c r="E5086" s="34">
        <v>104546</v>
      </c>
      <c r="F5086" s="33">
        <v>113.685</v>
      </c>
      <c r="G5086" s="33">
        <v>37.895000000000003</v>
      </c>
      <c r="H5086">
        <v>5.5062986460992001</v>
      </c>
      <c r="I5086" s="33">
        <v>151.58000000000001</v>
      </c>
      <c r="J5086" s="35">
        <f>G5086/I5086</f>
        <v>0.25</v>
      </c>
      <c r="K5086">
        <v>1.0874160656553096</v>
      </c>
      <c r="L5086">
        <v>1.4498880875404128</v>
      </c>
      <c r="M5086">
        <v>1</v>
      </c>
      <c r="N5086" t="s">
        <v>37</v>
      </c>
      <c r="O5086" s="53" t="s">
        <v>37</v>
      </c>
      <c r="P5086" s="54" t="str">
        <f>'Sheet1 (2)'!O1837</f>
        <v>B</v>
      </c>
      <c r="Q5086" s="31" t="str">
        <f>IF(U5086="same",N5086,IF(O5086=N5086,P5086,O5086))</f>
        <v>B</v>
      </c>
      <c r="R5086">
        <f>VLOOKUP(IF(V5086="same",N5086,IF(O5086=N5086,P5086,O5086)),$AA$2:$AL$8,9,FALSE)</f>
        <v>0.25</v>
      </c>
      <c r="S5086" s="11">
        <f>(L5086-M5086)/L5086</f>
        <v>0.31029159519725552</v>
      </c>
      <c r="T5086" s="13">
        <f t="shared" si="79"/>
        <v>0.25</v>
      </c>
      <c r="U5086">
        <f>IFERROR(T5086*I5086,0)</f>
        <v>37.895000000000003</v>
      </c>
      <c r="V5086" t="str">
        <f>IF(AND(N5086=O5086,P5086=N5086),"same",IF(NOT(OR(O5086=N5086,P5086=N5086)),"conflict","change"))</f>
        <v>same</v>
      </c>
      <c r="W5086" s="55">
        <f>U5086-G5086</f>
        <v>0</v>
      </c>
    </row>
    <row r="5087" spans="1:23" ht="21" hidden="1" outlineLevel="2" collapsed="1" x14ac:dyDescent="0.4">
      <c r="A5087" t="s">
        <v>4276</v>
      </c>
      <c r="B5087" t="s">
        <v>4273</v>
      </c>
      <c r="C5087" t="s">
        <v>4274</v>
      </c>
      <c r="D5087" s="34">
        <v>1098051</v>
      </c>
      <c r="E5087" s="34">
        <v>66382</v>
      </c>
      <c r="F5087" s="33">
        <v>72.157499999999999</v>
      </c>
      <c r="G5087" s="33">
        <v>24.052499999999998</v>
      </c>
      <c r="H5087">
        <v>6.0454386909169067</v>
      </c>
      <c r="I5087" s="33">
        <v>96.21</v>
      </c>
      <c r="J5087" s="35">
        <f>G5087/I5087</f>
        <v>0.25</v>
      </c>
      <c r="K5087">
        <v>1.0870040071103613</v>
      </c>
      <c r="L5087">
        <v>1.4493386761471483</v>
      </c>
      <c r="M5087">
        <v>1</v>
      </c>
      <c r="N5087" t="s">
        <v>37</v>
      </c>
      <c r="O5087" s="53" t="s">
        <v>37</v>
      </c>
      <c r="P5087" s="54" t="str">
        <f>'Sheet1 (2)'!O4288</f>
        <v>B</v>
      </c>
      <c r="Q5087" s="31" t="str">
        <f>IF(U5087="same",N5087,IF(O5087=N5087,P5087,O5087))</f>
        <v>B</v>
      </c>
      <c r="R5087">
        <f>VLOOKUP(IF(V5087="same",N5087,IF(O5087=N5087,P5087,O5087)),$AA$2:$AL$8,9,FALSE)</f>
        <v>0.25</v>
      </c>
      <c r="S5087" s="11">
        <f>(L5087-M5087)/L5087</f>
        <v>0.31003014239684024</v>
      </c>
      <c r="T5087" s="13">
        <f t="shared" si="79"/>
        <v>0.25</v>
      </c>
      <c r="U5087">
        <f>IFERROR(T5087*I5087,0)</f>
        <v>24.052499999999998</v>
      </c>
      <c r="V5087" t="str">
        <f>IF(AND(N5087=O5087,P5087=N5087),"same",IF(NOT(OR(O5087=N5087,P5087=N5087)),"conflict","change"))</f>
        <v>same</v>
      </c>
      <c r="W5087" s="55">
        <f>U5087-G5087</f>
        <v>0</v>
      </c>
    </row>
    <row r="5088" spans="1:23" ht="21" outlineLevel="1" collapsed="1" x14ac:dyDescent="0.4">
      <c r="C5088" s="29" t="s">
        <v>4277</v>
      </c>
      <c r="D5088" s="34">
        <f>SUBTOTAL(9,D5085:D5087)</f>
        <v>3889716</v>
      </c>
      <c r="E5088" s="34">
        <f>SUBTOTAL(9,E5085:E5087)</f>
        <v>231119</v>
      </c>
      <c r="F5088" s="33">
        <f>SUBTOTAL(9,F5085:F5087)</f>
        <v>251.61749999999998</v>
      </c>
      <c r="G5088" s="33">
        <f>SUBTOTAL(9,G5085:G5087)</f>
        <v>83.872500000000002</v>
      </c>
      <c r="I5088" s="33">
        <f>SUBTOTAL(9,I5085:I5087)</f>
        <v>335.49</v>
      </c>
      <c r="J5088" s="35"/>
      <c r="O5088" s="53"/>
      <c r="P5088" s="54"/>
      <c r="Q5088" s="31"/>
      <c r="T5088" s="13">
        <f t="shared" si="79"/>
        <v>0</v>
      </c>
      <c r="U5088">
        <f>SUBTOTAL(9,U5085:U5087)</f>
        <v>83.872500000000002</v>
      </c>
      <c r="W5088" s="55">
        <f>SUBTOTAL(9,W5085:W5087)</f>
        <v>0</v>
      </c>
    </row>
    <row r="5089" spans="1:23" ht="21" hidden="1" outlineLevel="2" x14ac:dyDescent="0.4">
      <c r="A5089" t="s">
        <v>5898</v>
      </c>
      <c r="B5089" t="s">
        <v>5899</v>
      </c>
      <c r="C5089" t="s">
        <v>5900</v>
      </c>
      <c r="D5089" s="34">
        <v>318788</v>
      </c>
      <c r="E5089" s="34">
        <v>81866</v>
      </c>
      <c r="F5089" s="33">
        <v>16.260000000000002</v>
      </c>
      <c r="G5089" s="33">
        <v>5.42</v>
      </c>
      <c r="H5089">
        <v>25.680389475137083</v>
      </c>
      <c r="I5089" s="33">
        <v>21.68</v>
      </c>
      <c r="J5089" s="35">
        <f>G5089/I5089</f>
        <v>0.25</v>
      </c>
      <c r="K5089">
        <v>0.19861725258349011</v>
      </c>
      <c r="L5089">
        <v>0.26482300344465348</v>
      </c>
      <c r="M5089">
        <v>0.15</v>
      </c>
      <c r="N5089" t="s">
        <v>37</v>
      </c>
      <c r="O5089" s="53" t="s">
        <v>37</v>
      </c>
      <c r="P5089" s="54" t="str">
        <f>'Sheet1 (2)'!O1920</f>
        <v>B</v>
      </c>
      <c r="Q5089" s="31" t="str">
        <f>IF(U5089="same",N5089,IF(O5089=N5089,P5089,O5089))</f>
        <v>B</v>
      </c>
      <c r="R5089">
        <f>VLOOKUP(IF(V5089="same",N5089,IF(O5089=N5089,P5089,O5089)),$AA$2:$AL$8,9,FALSE)</f>
        <v>0.25</v>
      </c>
      <c r="S5089" s="11">
        <f>(L5089-M5089)/L5089</f>
        <v>0.43358394833948349</v>
      </c>
      <c r="T5089" s="13">
        <f t="shared" si="79"/>
        <v>0.25</v>
      </c>
      <c r="U5089">
        <f>IFERROR(T5089*I5089,0)</f>
        <v>5.42</v>
      </c>
      <c r="V5089" t="str">
        <f>IF(AND(N5089=O5089,P5089=N5089),"same",IF(NOT(OR(O5089=N5089,P5089=N5089)),"conflict","change"))</f>
        <v>same</v>
      </c>
      <c r="W5089" s="55">
        <f>U5089-G5089</f>
        <v>0</v>
      </c>
    </row>
    <row r="5090" spans="1:23" ht="21" outlineLevel="1" collapsed="1" x14ac:dyDescent="0.4">
      <c r="C5090" s="29" t="s">
        <v>5901</v>
      </c>
      <c r="D5090" s="34">
        <f>SUBTOTAL(9,D5089:D5089)</f>
        <v>318788</v>
      </c>
      <c r="E5090" s="34">
        <f>SUBTOTAL(9,E5089:E5089)</f>
        <v>81866</v>
      </c>
      <c r="F5090" s="33">
        <f>SUBTOTAL(9,F5089:F5089)</f>
        <v>16.260000000000002</v>
      </c>
      <c r="G5090" s="33">
        <f>SUBTOTAL(9,G5089:G5089)</f>
        <v>5.42</v>
      </c>
      <c r="I5090" s="33">
        <f>SUBTOTAL(9,I5089:I5089)</f>
        <v>21.68</v>
      </c>
      <c r="J5090" s="35"/>
      <c r="O5090" s="53"/>
      <c r="P5090" s="54"/>
      <c r="Q5090" s="31"/>
      <c r="T5090" s="13">
        <f t="shared" si="79"/>
        <v>0</v>
      </c>
      <c r="U5090">
        <f>SUBTOTAL(9,U5089:U5089)</f>
        <v>5.42</v>
      </c>
      <c r="W5090" s="55">
        <f>SUBTOTAL(9,W5089:W5089)</f>
        <v>0</v>
      </c>
    </row>
    <row r="5091" spans="1:23" ht="21" hidden="1" outlineLevel="2" x14ac:dyDescent="0.4">
      <c r="A5091" s="18" t="s">
        <v>6426</v>
      </c>
      <c r="B5091" t="s">
        <v>6427</v>
      </c>
      <c r="C5091" t="s">
        <v>6428</v>
      </c>
      <c r="D5091" s="34">
        <v>17406</v>
      </c>
      <c r="E5091" s="34">
        <v>550</v>
      </c>
      <c r="F5091" s="33">
        <v>0.435</v>
      </c>
      <c r="G5091" s="33">
        <v>0.14500000000000002</v>
      </c>
      <c r="H5091">
        <v>3.1598299436975754</v>
      </c>
      <c r="I5091" s="33">
        <v>0.58000000000000007</v>
      </c>
      <c r="J5091" s="35">
        <f>G5091/I5091</f>
        <v>0.25</v>
      </c>
      <c r="K5091">
        <v>0.79090909090909089</v>
      </c>
      <c r="L5091">
        <v>1.0545454545454547</v>
      </c>
      <c r="M5091">
        <v>0.39</v>
      </c>
      <c r="N5091" t="s">
        <v>37</v>
      </c>
      <c r="O5091" s="53" t="s">
        <v>37</v>
      </c>
      <c r="P5091" s="54" t="str">
        <f>'Sheet1 (2)'!O715</f>
        <v>B</v>
      </c>
      <c r="Q5091" s="31" t="str">
        <f>IF(U5091="same",N5091,IF(O5091=N5091,P5091,O5091))</f>
        <v>B</v>
      </c>
      <c r="R5091">
        <f>VLOOKUP(IF(V5091="same",N5091,IF(O5091=N5091,P5091,O5091)),$AA$2:$AL$8,9,FALSE)</f>
        <v>0.25</v>
      </c>
      <c r="S5091" s="11">
        <f>(L5091-M5091)/L5091</f>
        <v>0.63017241379310351</v>
      </c>
      <c r="T5091" s="13">
        <f t="shared" si="79"/>
        <v>0.25</v>
      </c>
      <c r="U5091">
        <f>IFERROR(T5091*I5091,0)</f>
        <v>0.14500000000000002</v>
      </c>
      <c r="V5091" t="str">
        <f>IF(AND(N5091=O5091,P5091=N5091),"same",IF(NOT(OR(O5091=N5091,P5091=N5091)),"conflict","change"))</f>
        <v>same</v>
      </c>
      <c r="W5091" s="55">
        <f>U5091-G5091</f>
        <v>0</v>
      </c>
    </row>
    <row r="5092" spans="1:23" ht="21" hidden="1" outlineLevel="2" x14ac:dyDescent="0.4">
      <c r="A5092" t="s">
        <v>6429</v>
      </c>
      <c r="B5092" t="s">
        <v>6427</v>
      </c>
      <c r="C5092" t="s">
        <v>6428</v>
      </c>
      <c r="D5092" s="34">
        <v>17026</v>
      </c>
      <c r="E5092" s="34">
        <v>817</v>
      </c>
      <c r="F5092" s="33">
        <v>0.71249999999999991</v>
      </c>
      <c r="G5092" s="33">
        <v>0.23750000000000002</v>
      </c>
      <c r="H5092">
        <v>4.7985434042053328</v>
      </c>
      <c r="I5092" s="33">
        <v>0.95</v>
      </c>
      <c r="J5092" s="35">
        <f>G5092/I5092</f>
        <v>0.25000000000000006</v>
      </c>
      <c r="K5092">
        <v>0.87209302325581384</v>
      </c>
      <c r="L5092">
        <v>1.1627906976744187</v>
      </c>
      <c r="M5092">
        <v>0.45</v>
      </c>
      <c r="N5092" t="s">
        <v>37</v>
      </c>
      <c r="O5092" s="53" t="s">
        <v>37</v>
      </c>
      <c r="P5092" s="54" t="str">
        <f>'Sheet1 (2)'!O1889</f>
        <v>B</v>
      </c>
      <c r="Q5092" s="31" t="str">
        <f>IF(U5092="same",N5092,IF(O5092=N5092,P5092,O5092))</f>
        <v>B</v>
      </c>
      <c r="R5092">
        <f>VLOOKUP(IF(V5092="same",N5092,IF(O5092=N5092,P5092,O5092)),$AA$2:$AL$8,9,FALSE)</f>
        <v>0.25</v>
      </c>
      <c r="S5092" s="11">
        <f>(L5092-M5092)/L5092</f>
        <v>0.6130000000000001</v>
      </c>
      <c r="T5092" s="13">
        <f t="shared" si="79"/>
        <v>0.25</v>
      </c>
      <c r="U5092">
        <f>IFERROR(T5092*I5092,0)</f>
        <v>0.23749999999999999</v>
      </c>
      <c r="V5092" t="str">
        <f>IF(AND(N5092=O5092,P5092=N5092),"same",IF(NOT(OR(O5092=N5092,P5092=N5092)),"conflict","change"))</f>
        <v>same</v>
      </c>
      <c r="W5092" s="55">
        <f>U5092-G5092</f>
        <v>0</v>
      </c>
    </row>
    <row r="5093" spans="1:23" ht="21" hidden="1" outlineLevel="2" x14ac:dyDescent="0.4">
      <c r="A5093" t="s">
        <v>6430</v>
      </c>
      <c r="B5093" t="s">
        <v>6427</v>
      </c>
      <c r="C5093" t="s">
        <v>6428</v>
      </c>
      <c r="D5093" s="34">
        <v>17189</v>
      </c>
      <c r="E5093" s="34">
        <v>806</v>
      </c>
      <c r="F5093" s="33">
        <v>0.77249999999999996</v>
      </c>
      <c r="G5093" s="33">
        <v>0.25750000000000006</v>
      </c>
      <c r="H5093">
        <v>4.6890453196811919</v>
      </c>
      <c r="I5093" s="33">
        <v>1.03</v>
      </c>
      <c r="J5093" s="35">
        <f>G5093/I5093</f>
        <v>0.25000000000000006</v>
      </c>
      <c r="K5093">
        <v>0.95843672456575679</v>
      </c>
      <c r="L5093">
        <v>1.2779156327543424</v>
      </c>
      <c r="M5093">
        <v>0.49</v>
      </c>
      <c r="N5093" t="s">
        <v>37</v>
      </c>
      <c r="O5093" s="53" t="s">
        <v>37</v>
      </c>
      <c r="P5093" s="54" t="str">
        <f>'Sheet1 (2)'!O3702</f>
        <v>B</v>
      </c>
      <c r="Q5093" s="31" t="str">
        <f>IF(U5093="same",N5093,IF(O5093=N5093,P5093,O5093))</f>
        <v>B</v>
      </c>
      <c r="R5093">
        <f>VLOOKUP(IF(V5093="same",N5093,IF(O5093=N5093,P5093,O5093)),$AA$2:$AL$8,9,FALSE)</f>
        <v>0.25</v>
      </c>
      <c r="S5093" s="11">
        <f>(L5093-M5093)/L5093</f>
        <v>0.61656310679611648</v>
      </c>
      <c r="T5093" s="13">
        <f t="shared" si="79"/>
        <v>0.25</v>
      </c>
      <c r="U5093">
        <f>IFERROR(T5093*I5093,0)</f>
        <v>0.25750000000000001</v>
      </c>
      <c r="V5093" t="str">
        <f>IF(AND(N5093=O5093,P5093=N5093),"same",IF(NOT(OR(O5093=N5093,P5093=N5093)),"conflict","change"))</f>
        <v>same</v>
      </c>
      <c r="W5093" s="55">
        <f>U5093-G5093</f>
        <v>0</v>
      </c>
    </row>
    <row r="5094" spans="1:23" ht="21" hidden="1" outlineLevel="2" x14ac:dyDescent="0.4">
      <c r="A5094" t="s">
        <v>6431</v>
      </c>
      <c r="B5094" t="s">
        <v>6427</v>
      </c>
      <c r="C5094" t="s">
        <v>6428</v>
      </c>
      <c r="D5094" s="34">
        <v>14660</v>
      </c>
      <c r="E5094" s="34">
        <v>137</v>
      </c>
      <c r="F5094" s="33">
        <v>0.13500000000000001</v>
      </c>
      <c r="G5094" s="33">
        <v>4.5000000000000005E-2</v>
      </c>
      <c r="H5094">
        <v>0.93451568894952253</v>
      </c>
      <c r="I5094" s="33">
        <v>0.18000000000000002</v>
      </c>
      <c r="J5094" s="35">
        <f>G5094/I5094</f>
        <v>0.25</v>
      </c>
      <c r="K5094">
        <v>0.98540145985401462</v>
      </c>
      <c r="L5094">
        <v>1.3138686131386863</v>
      </c>
      <c r="M5094">
        <v>0.49</v>
      </c>
      <c r="N5094" t="s">
        <v>37</v>
      </c>
      <c r="O5094" s="53" t="s">
        <v>37</v>
      </c>
      <c r="P5094" s="54" t="str">
        <f>'Sheet1 (2)'!O4199</f>
        <v>B</v>
      </c>
      <c r="Q5094" s="31" t="str">
        <f>IF(U5094="same",N5094,IF(O5094=N5094,P5094,O5094))</f>
        <v>B</v>
      </c>
      <c r="R5094">
        <f>VLOOKUP(IF(V5094="same",N5094,IF(O5094=N5094,P5094,O5094)),$AA$2:$AL$8,9,FALSE)</f>
        <v>0.25</v>
      </c>
      <c r="S5094" s="11">
        <f>(L5094-M5094)/L5094</f>
        <v>0.62705555555555559</v>
      </c>
      <c r="T5094" s="13">
        <f t="shared" si="79"/>
        <v>0.25</v>
      </c>
      <c r="U5094">
        <f>IFERROR(T5094*I5094,0)</f>
        <v>4.5000000000000005E-2</v>
      </c>
      <c r="V5094" t="str">
        <f>IF(AND(N5094=O5094,P5094=N5094),"same",IF(NOT(OR(O5094=N5094,P5094=N5094)),"conflict","change"))</f>
        <v>same</v>
      </c>
      <c r="W5094" s="55">
        <f>U5094-G5094</f>
        <v>0</v>
      </c>
    </row>
    <row r="5095" spans="1:23" ht="21" outlineLevel="1" collapsed="1" x14ac:dyDescent="0.4">
      <c r="C5095" s="29" t="s">
        <v>6432</v>
      </c>
      <c r="D5095" s="34">
        <f>SUBTOTAL(9,D5091:D5094)</f>
        <v>66281</v>
      </c>
      <c r="E5095" s="34">
        <f>SUBTOTAL(9,E5091:E5094)</f>
        <v>2310</v>
      </c>
      <c r="F5095" s="33">
        <f>SUBTOTAL(9,F5091:F5094)</f>
        <v>2.0549999999999997</v>
      </c>
      <c r="G5095" s="33">
        <f>SUBTOTAL(9,G5091:G5094)</f>
        <v>0.68500000000000016</v>
      </c>
      <c r="I5095" s="33">
        <f>SUBTOTAL(9,I5091:I5094)</f>
        <v>2.74</v>
      </c>
      <c r="J5095" s="35"/>
      <c r="O5095" s="53"/>
      <c r="P5095" s="54"/>
      <c r="Q5095" s="31"/>
      <c r="T5095" s="13">
        <f t="shared" si="79"/>
        <v>0</v>
      </c>
      <c r="U5095">
        <f>SUBTOTAL(9,U5091:U5094)</f>
        <v>0.68500000000000005</v>
      </c>
      <c r="W5095" s="55">
        <f>SUBTOTAL(9,W5091:W5094)</f>
        <v>0</v>
      </c>
    </row>
    <row r="5096" spans="1:23" ht="21" hidden="1" outlineLevel="2" collapsed="1" x14ac:dyDescent="0.4">
      <c r="A5096" t="s">
        <v>6543</v>
      </c>
      <c r="B5096" t="s">
        <v>6544</v>
      </c>
      <c r="C5096" t="s">
        <v>6545</v>
      </c>
      <c r="D5096" s="34">
        <v>2269</v>
      </c>
      <c r="E5096" s="34">
        <v>211</v>
      </c>
      <c r="F5096" s="33">
        <v>8.0700000000000008E-2</v>
      </c>
      <c r="G5096" s="33">
        <v>2.69E-2</v>
      </c>
      <c r="H5096">
        <v>9.2992507712648749</v>
      </c>
      <c r="I5096" s="33">
        <v>0.1076</v>
      </c>
      <c r="J5096" s="35">
        <f>G5096/I5096</f>
        <v>0.25</v>
      </c>
      <c r="K5096">
        <v>0.38246445497630333</v>
      </c>
      <c r="L5096">
        <v>0.50995260663507103</v>
      </c>
      <c r="M5096">
        <v>0.3</v>
      </c>
      <c r="N5096" t="s">
        <v>37</v>
      </c>
      <c r="O5096" s="53" t="s">
        <v>37</v>
      </c>
      <c r="P5096" s="54" t="str">
        <f>'Sheet1 (2)'!O200</f>
        <v>B</v>
      </c>
      <c r="Q5096" s="31" t="str">
        <f>IF(U5096="same",N5096,IF(O5096=N5096,P5096,O5096))</f>
        <v>B</v>
      </c>
      <c r="R5096">
        <f>VLOOKUP(IF(V5096="same",N5096,IF(O5096=N5096,P5096,O5096)),$AA$2:$AL$8,9,FALSE)</f>
        <v>0.25</v>
      </c>
      <c r="S5096" s="11">
        <f>(L5096-M5096)/L5096</f>
        <v>0.41171003717472116</v>
      </c>
      <c r="T5096" s="13">
        <f t="shared" si="79"/>
        <v>0.25</v>
      </c>
      <c r="U5096">
        <f>IFERROR(T5096*I5096,0)</f>
        <v>2.69E-2</v>
      </c>
      <c r="V5096" t="str">
        <f>IF(AND(N5096=O5096,P5096=N5096),"same",IF(NOT(OR(O5096=N5096,P5096=N5096)),"conflict","change"))</f>
        <v>same</v>
      </c>
      <c r="W5096" s="55">
        <f>U5096-G5096</f>
        <v>0</v>
      </c>
    </row>
    <row r="5097" spans="1:23" ht="21" hidden="1" outlineLevel="2" x14ac:dyDescent="0.4">
      <c r="A5097" t="s">
        <v>6546</v>
      </c>
      <c r="B5097" t="s">
        <v>6544</v>
      </c>
      <c r="C5097" t="s">
        <v>6545</v>
      </c>
      <c r="D5097" s="34">
        <v>6008</v>
      </c>
      <c r="E5097" s="34">
        <v>596</v>
      </c>
      <c r="F5097" s="33">
        <v>0.21940000000000001</v>
      </c>
      <c r="G5097" s="33">
        <v>7.3099999999999998E-2</v>
      </c>
      <c r="H5097">
        <v>9.9201065246338214</v>
      </c>
      <c r="I5097" s="33">
        <v>0.29249999999999998</v>
      </c>
      <c r="J5097" s="35">
        <f>G5097/I5097</f>
        <v>0.24991452991452992</v>
      </c>
      <c r="K5097">
        <v>0.3681208053691275</v>
      </c>
      <c r="L5097">
        <v>0.49077181208053694</v>
      </c>
      <c r="M5097">
        <v>0.25</v>
      </c>
      <c r="N5097" t="s">
        <v>37</v>
      </c>
      <c r="O5097" s="53" t="s">
        <v>37</v>
      </c>
      <c r="P5097" s="54" t="str">
        <f>'Sheet1 (2)'!O3169</f>
        <v>B</v>
      </c>
      <c r="Q5097" s="31" t="str">
        <f>IF(U5097="same",N5097,IF(O5097=N5097,P5097,O5097))</f>
        <v>B</v>
      </c>
      <c r="R5097">
        <f>VLOOKUP(IF(V5097="same",N5097,IF(O5097=N5097,P5097,O5097)),$AA$2:$AL$8,9,FALSE)</f>
        <v>0.25</v>
      </c>
      <c r="S5097" s="11">
        <f>(L5097-M5097)/L5097</f>
        <v>0.49059829059829063</v>
      </c>
      <c r="T5097" s="13">
        <f t="shared" si="79"/>
        <v>0.25</v>
      </c>
      <c r="U5097">
        <f>IFERROR(T5097*I5097,0)</f>
        <v>7.3124999999999996E-2</v>
      </c>
      <c r="V5097" t="str">
        <f>IF(AND(N5097=O5097,P5097=N5097),"same",IF(NOT(OR(O5097=N5097,P5097=N5097)),"conflict","change"))</f>
        <v>same</v>
      </c>
      <c r="W5097" s="55">
        <f>U5097-G5097</f>
        <v>2.4999999999997247E-5</v>
      </c>
    </row>
    <row r="5098" spans="1:23" ht="21" outlineLevel="1" collapsed="1" x14ac:dyDescent="0.4">
      <c r="C5098" s="29" t="s">
        <v>6547</v>
      </c>
      <c r="D5098" s="34">
        <f>SUBTOTAL(9,D5096:D5097)</f>
        <v>8277</v>
      </c>
      <c r="E5098" s="34">
        <f>SUBTOTAL(9,E5096:E5097)</f>
        <v>807</v>
      </c>
      <c r="F5098" s="33">
        <f>SUBTOTAL(9,F5096:F5097)</f>
        <v>0.30010000000000003</v>
      </c>
      <c r="G5098" s="33">
        <f>SUBTOTAL(9,G5096:G5097)</f>
        <v>0.1</v>
      </c>
      <c r="I5098" s="33">
        <f>SUBTOTAL(9,I5096:I5097)</f>
        <v>0.40010000000000001</v>
      </c>
      <c r="J5098" s="35"/>
      <c r="O5098" s="53"/>
      <c r="P5098" s="54"/>
      <c r="Q5098" s="31"/>
      <c r="T5098" s="13">
        <f t="shared" si="79"/>
        <v>0</v>
      </c>
      <c r="U5098">
        <f>SUBTOTAL(9,U5096:U5097)</f>
        <v>0.100025</v>
      </c>
      <c r="W5098" s="55">
        <f>SUBTOTAL(9,W5096:W5097)</f>
        <v>2.4999999999997247E-5</v>
      </c>
    </row>
    <row r="5099" spans="1:23" ht="21" hidden="1" outlineLevel="2" x14ac:dyDescent="0.4">
      <c r="A5099" t="s">
        <v>5488</v>
      </c>
      <c r="B5099" t="s">
        <v>5489</v>
      </c>
      <c r="C5099" t="s">
        <v>5490</v>
      </c>
      <c r="D5099" s="34">
        <v>322549</v>
      </c>
      <c r="E5099" s="34">
        <v>212693</v>
      </c>
      <c r="F5099" s="33">
        <v>36.567799999999998</v>
      </c>
      <c r="G5099" s="33">
        <v>12.189200000000001</v>
      </c>
      <c r="H5099">
        <v>65.941298841416341</v>
      </c>
      <c r="I5099" s="33">
        <v>48.756999999999998</v>
      </c>
      <c r="J5099" s="35">
        <f>G5099/I5099</f>
        <v>0.2499989745062248</v>
      </c>
      <c r="K5099">
        <v>0.17192761397883333</v>
      </c>
      <c r="L5099">
        <v>0.22923650519763228</v>
      </c>
      <c r="M5099">
        <v>0.05</v>
      </c>
      <c r="N5099" t="s">
        <v>37</v>
      </c>
      <c r="O5099" s="53" t="s">
        <v>37</v>
      </c>
      <c r="P5099" s="54" t="str">
        <f>'Sheet1 (2)'!O4265</f>
        <v>B</v>
      </c>
      <c r="Q5099" s="31" t="str">
        <f>IF(U5099="same",N5099,IF(O5099=N5099,P5099,O5099))</f>
        <v>B</v>
      </c>
      <c r="R5099">
        <f>VLOOKUP(IF(V5099="same",N5099,IF(O5099=N5099,P5099,O5099)),$AA$2:$AL$8,9,FALSE)</f>
        <v>0.25</v>
      </c>
      <c r="S5099" s="11">
        <f>(L5099-M5099)/L5099</f>
        <v>0.78188465246015959</v>
      </c>
      <c r="T5099" s="13">
        <f t="shared" si="79"/>
        <v>0.25</v>
      </c>
      <c r="U5099">
        <f>IFERROR(T5099*I5099,0)</f>
        <v>12.189249999999999</v>
      </c>
      <c r="V5099" t="str">
        <f>IF(AND(N5099=O5099,P5099=N5099),"same",IF(NOT(OR(O5099=N5099,P5099=N5099)),"conflict","change"))</f>
        <v>same</v>
      </c>
      <c r="W5099" s="55">
        <f>U5099-G5099</f>
        <v>4.9999999998107114E-5</v>
      </c>
    </row>
    <row r="5100" spans="1:23" ht="21" outlineLevel="1" collapsed="1" x14ac:dyDescent="0.4">
      <c r="C5100" s="29" t="s">
        <v>5491</v>
      </c>
      <c r="D5100" s="34">
        <f>SUBTOTAL(9,D5099:D5099)</f>
        <v>322549</v>
      </c>
      <c r="E5100" s="34">
        <f>SUBTOTAL(9,E5099:E5099)</f>
        <v>212693</v>
      </c>
      <c r="F5100" s="33">
        <f>SUBTOTAL(9,F5099:F5099)</f>
        <v>36.567799999999998</v>
      </c>
      <c r="G5100" s="33">
        <f>SUBTOTAL(9,G5099:G5099)</f>
        <v>12.189200000000001</v>
      </c>
      <c r="I5100" s="33">
        <f>SUBTOTAL(9,I5099:I5099)</f>
        <v>48.756999999999998</v>
      </c>
      <c r="J5100" s="35"/>
      <c r="O5100" s="53"/>
      <c r="P5100" s="54"/>
      <c r="Q5100" s="31"/>
      <c r="T5100" s="13">
        <f t="shared" si="79"/>
        <v>0</v>
      </c>
      <c r="U5100">
        <f>SUBTOTAL(9,U5099:U5099)</f>
        <v>12.189249999999999</v>
      </c>
      <c r="W5100" s="55">
        <f>SUBTOTAL(9,W5099:W5099)</f>
        <v>4.9999999998107114E-5</v>
      </c>
    </row>
    <row r="5101" spans="1:23" ht="21" hidden="1" outlineLevel="2" collapsed="1" x14ac:dyDescent="0.4">
      <c r="A5101" t="s">
        <v>5826</v>
      </c>
      <c r="B5101" t="s">
        <v>5827</v>
      </c>
      <c r="C5101" t="s">
        <v>5828</v>
      </c>
      <c r="D5101" s="34">
        <v>443394</v>
      </c>
      <c r="E5101" s="34">
        <v>64192</v>
      </c>
      <c r="F5101" s="33">
        <v>8.2759</v>
      </c>
      <c r="G5101" s="33">
        <v>2.7585000000000002</v>
      </c>
      <c r="H5101">
        <v>14.4774173759681</v>
      </c>
      <c r="I5101" s="33">
        <v>11.0344</v>
      </c>
      <c r="J5101" s="35">
        <f>G5101/I5101</f>
        <v>0.24999093743203077</v>
      </c>
      <c r="K5101">
        <v>0.12892416500498505</v>
      </c>
      <c r="L5101">
        <v>0.17189680957128614</v>
      </c>
      <c r="M5101">
        <v>0.05</v>
      </c>
      <c r="N5101" t="s">
        <v>37</v>
      </c>
      <c r="O5101" s="53" t="s">
        <v>37</v>
      </c>
      <c r="P5101" s="54" t="str">
        <f>'Sheet1 (2)'!O1502</f>
        <v>B</v>
      </c>
      <c r="Q5101" s="31" t="str">
        <f>IF(U5101="same",N5101,IF(O5101=N5101,P5101,O5101))</f>
        <v>B</v>
      </c>
      <c r="R5101">
        <f>VLOOKUP(IF(V5101="same",N5101,IF(O5101=N5101,P5101,O5101)),$AA$2:$AL$8,9,FALSE)</f>
        <v>0.25</v>
      </c>
      <c r="S5101" s="11">
        <f>(L5101-M5101)/L5101</f>
        <v>0.70912781845863837</v>
      </c>
      <c r="T5101" s="13">
        <f t="shared" si="79"/>
        <v>0.25</v>
      </c>
      <c r="U5101">
        <f>IFERROR(T5101*I5101,0)</f>
        <v>2.7585999999999999</v>
      </c>
      <c r="V5101" t="str">
        <f>IF(AND(N5101=O5101,P5101=N5101),"same",IF(NOT(OR(O5101=N5101,P5101=N5101)),"conflict","change"))</f>
        <v>same</v>
      </c>
      <c r="W5101" s="55">
        <f>U5101-G5101</f>
        <v>9.9999999999766942E-5</v>
      </c>
    </row>
    <row r="5102" spans="1:23" ht="21" hidden="1" outlineLevel="2" x14ac:dyDescent="0.4">
      <c r="A5102" t="s">
        <v>5829</v>
      </c>
      <c r="B5102" t="s">
        <v>5827</v>
      </c>
      <c r="C5102" t="s">
        <v>5828</v>
      </c>
      <c r="D5102" s="34">
        <v>48255</v>
      </c>
      <c r="E5102" s="34">
        <v>2723</v>
      </c>
      <c r="F5102" s="33">
        <v>0.83760000000000001</v>
      </c>
      <c r="G5102" s="33">
        <v>0.27910000000000001</v>
      </c>
      <c r="H5102">
        <v>5.6429385555900939</v>
      </c>
      <c r="I5102" s="33">
        <v>1.1167</v>
      </c>
      <c r="J5102" s="35">
        <f>G5102/I5102</f>
        <v>0.24993283782573655</v>
      </c>
      <c r="K5102">
        <v>0.30760190965846496</v>
      </c>
      <c r="L5102">
        <v>0.41009915534337132</v>
      </c>
      <c r="M5102">
        <v>0.15</v>
      </c>
      <c r="N5102" t="s">
        <v>37</v>
      </c>
      <c r="O5102" s="53" t="s">
        <v>37</v>
      </c>
      <c r="P5102" s="54" t="str">
        <f>'Sheet1 (2)'!O3248</f>
        <v>B</v>
      </c>
      <c r="Q5102" s="31" t="str">
        <f>IF(U5102="same",N5102,IF(O5102=N5102,P5102,O5102))</f>
        <v>B</v>
      </c>
      <c r="R5102">
        <f>VLOOKUP(IF(V5102="same",N5102,IF(O5102=N5102,P5102,O5102)),$AA$2:$AL$8,9,FALSE)</f>
        <v>0.25</v>
      </c>
      <c r="S5102" s="11">
        <f>(L5102-M5102)/L5102</f>
        <v>0.63423479896122514</v>
      </c>
      <c r="T5102" s="13">
        <f t="shared" si="79"/>
        <v>0.25</v>
      </c>
      <c r="U5102">
        <f>IFERROR(T5102*I5102,0)</f>
        <v>0.27917500000000001</v>
      </c>
      <c r="V5102" t="str">
        <f>IF(AND(N5102=O5102,P5102=N5102),"same",IF(NOT(OR(O5102=N5102,P5102=N5102)),"conflict","change"))</f>
        <v>same</v>
      </c>
      <c r="W5102" s="55">
        <f>U5102-G5102</f>
        <v>7.499999999999174E-5</v>
      </c>
    </row>
    <row r="5103" spans="1:23" ht="21" hidden="1" outlineLevel="2" x14ac:dyDescent="0.4">
      <c r="A5103" t="s">
        <v>5830</v>
      </c>
      <c r="B5103" t="s">
        <v>5827</v>
      </c>
      <c r="C5103" t="s">
        <v>5828</v>
      </c>
      <c r="D5103" s="34">
        <v>139300</v>
      </c>
      <c r="E5103" s="34">
        <v>18856</v>
      </c>
      <c r="F5103" s="33">
        <v>5.0135999999999994</v>
      </c>
      <c r="G5103" s="33">
        <v>1.6713000000000002</v>
      </c>
      <c r="H5103">
        <v>13.536252692031587</v>
      </c>
      <c r="I5103" s="33">
        <v>6.6848999999999998</v>
      </c>
      <c r="J5103" s="35">
        <f>G5103/I5103</f>
        <v>0.25001121931517306</v>
      </c>
      <c r="K5103">
        <v>0.26588884174798472</v>
      </c>
      <c r="L5103">
        <v>0.35452375901569788</v>
      </c>
      <c r="M5103">
        <v>0.15</v>
      </c>
      <c r="N5103" t="s">
        <v>37</v>
      </c>
      <c r="O5103" s="53" t="s">
        <v>37</v>
      </c>
      <c r="P5103" s="54" t="str">
        <f>'Sheet1 (2)'!O4327</f>
        <v>B</v>
      </c>
      <c r="Q5103" s="31" t="str">
        <f>IF(U5103="same",N5103,IF(O5103=N5103,P5103,O5103))</f>
        <v>B</v>
      </c>
      <c r="R5103">
        <f>VLOOKUP(IF(V5103="same",N5103,IF(O5103=N5103,P5103,O5103)),$AA$2:$AL$8,9,FALSE)</f>
        <v>0.25</v>
      </c>
      <c r="S5103" s="11">
        <f>(L5103-M5103)/L5103</f>
        <v>0.57689718619575459</v>
      </c>
      <c r="T5103" s="13">
        <f t="shared" si="79"/>
        <v>0.25</v>
      </c>
      <c r="U5103">
        <f>IFERROR(T5103*I5103,0)</f>
        <v>1.671225</v>
      </c>
      <c r="V5103" t="str">
        <f>IF(AND(N5103=O5103,P5103=N5103),"same",IF(NOT(OR(O5103=N5103,P5103=N5103)),"conflict","change"))</f>
        <v>same</v>
      </c>
      <c r="W5103" s="55">
        <f>U5103-G5103</f>
        <v>-7.5000000000269296E-5</v>
      </c>
    </row>
    <row r="5104" spans="1:23" ht="21" hidden="1" outlineLevel="2" x14ac:dyDescent="0.4">
      <c r="A5104" t="s">
        <v>5831</v>
      </c>
      <c r="B5104" t="s">
        <v>5827</v>
      </c>
      <c r="C5104" t="s">
        <v>5828</v>
      </c>
      <c r="D5104" s="34">
        <v>137406</v>
      </c>
      <c r="E5104" s="34">
        <v>24305</v>
      </c>
      <c r="F5104" s="33">
        <v>2.6834000000000002</v>
      </c>
      <c r="G5104" s="33">
        <v>0.89439999999999997</v>
      </c>
      <c r="H5104">
        <v>17.688456108175771</v>
      </c>
      <c r="I5104" s="33">
        <v>3.5778000000000003</v>
      </c>
      <c r="J5104" s="35">
        <f>G5104/I5104</f>
        <v>0.24998602493152214</v>
      </c>
      <c r="K5104">
        <v>0.11040526640608929</v>
      </c>
      <c r="L5104">
        <v>0.14720427895494756</v>
      </c>
      <c r="M5104">
        <v>0.05</v>
      </c>
      <c r="N5104" t="s">
        <v>37</v>
      </c>
      <c r="O5104" s="53" t="s">
        <v>37</v>
      </c>
      <c r="P5104" s="54" t="str">
        <f>'Sheet1 (2)'!O4521</f>
        <v>B</v>
      </c>
      <c r="Q5104" s="31" t="str">
        <f>IF(U5104="same",N5104,IF(O5104=N5104,P5104,O5104))</f>
        <v>B</v>
      </c>
      <c r="R5104">
        <f>VLOOKUP(IF(V5104="same",N5104,IF(O5104=N5104,P5104,O5104)),$AA$2:$AL$8,9,FALSE)</f>
        <v>0.25</v>
      </c>
      <c r="S5104" s="11">
        <f>(L5104-M5104)/L5104</f>
        <v>0.66033596064620714</v>
      </c>
      <c r="T5104" s="13">
        <f t="shared" si="79"/>
        <v>0.25</v>
      </c>
      <c r="U5104">
        <f>IFERROR(T5104*I5104,0)</f>
        <v>0.89445000000000008</v>
      </c>
      <c r="V5104" t="str">
        <f>IF(AND(N5104=O5104,P5104=N5104),"same",IF(NOT(OR(O5104=N5104,P5104=N5104)),"conflict","change"))</f>
        <v>same</v>
      </c>
      <c r="W5104" s="55">
        <f>U5104-G5104</f>
        <v>5.0000000000105516E-5</v>
      </c>
    </row>
    <row r="5105" spans="1:23" ht="21" hidden="1" outlineLevel="2" x14ac:dyDescent="0.4">
      <c r="A5105" t="s">
        <v>5832</v>
      </c>
      <c r="B5105" t="s">
        <v>5827</v>
      </c>
      <c r="C5105" t="s">
        <v>5828</v>
      </c>
      <c r="D5105" s="34">
        <v>89818</v>
      </c>
      <c r="E5105" s="34">
        <v>9701</v>
      </c>
      <c r="F5105" s="33">
        <v>1.3546</v>
      </c>
      <c r="G5105" s="33">
        <v>0.45159999999999995</v>
      </c>
      <c r="H5105">
        <v>10.800730365850942</v>
      </c>
      <c r="I5105" s="33">
        <v>1.8062</v>
      </c>
      <c r="J5105" s="35">
        <f>G5105/I5105</f>
        <v>0.2500276824271952</v>
      </c>
      <c r="K5105">
        <v>0.13963508916606537</v>
      </c>
      <c r="L5105">
        <v>0.18618699103185238</v>
      </c>
      <c r="M5105">
        <v>0.05</v>
      </c>
      <c r="N5105" t="s">
        <v>37</v>
      </c>
      <c r="O5105" s="53" t="s">
        <v>37</v>
      </c>
      <c r="P5105" s="54" t="str">
        <f>'Sheet1 (2)'!O4636</f>
        <v>B</v>
      </c>
      <c r="Q5105" s="31" t="str">
        <f>IF(U5105="same",N5105,IF(O5105=N5105,P5105,O5105))</f>
        <v>B</v>
      </c>
      <c r="R5105">
        <f>VLOOKUP(IF(V5105="same",N5105,IF(O5105=N5105,P5105,O5105)),$AA$2:$AL$8,9,FALSE)</f>
        <v>0.25</v>
      </c>
      <c r="S5105" s="11">
        <f>(L5105-M5105)/L5105</f>
        <v>0.73145277377920503</v>
      </c>
      <c r="T5105" s="13">
        <f t="shared" si="79"/>
        <v>0.25</v>
      </c>
      <c r="U5105">
        <f>IFERROR(T5105*I5105,0)</f>
        <v>0.45155000000000001</v>
      </c>
      <c r="V5105" t="str">
        <f>IF(AND(N5105=O5105,P5105=N5105),"same",IF(NOT(OR(O5105=N5105,P5105=N5105)),"conflict","change"))</f>
        <v>same</v>
      </c>
      <c r="W5105" s="55">
        <f>U5105-G5105</f>
        <v>-4.9999999999938982E-5</v>
      </c>
    </row>
    <row r="5106" spans="1:23" ht="21" hidden="1" outlineLevel="2" x14ac:dyDescent="0.4">
      <c r="A5106" t="s">
        <v>5833</v>
      </c>
      <c r="B5106" t="s">
        <v>5827</v>
      </c>
      <c r="C5106" t="s">
        <v>5828</v>
      </c>
      <c r="D5106" s="34">
        <v>28079</v>
      </c>
      <c r="E5106" s="34">
        <v>4916</v>
      </c>
      <c r="F5106" s="33">
        <v>0.9023000000000001</v>
      </c>
      <c r="G5106" s="33">
        <v>0.30070000000000002</v>
      </c>
      <c r="H5106">
        <v>17.507746002350512</v>
      </c>
      <c r="I5106" s="33">
        <v>1.2030000000000001</v>
      </c>
      <c r="J5106" s="35">
        <f>G5106/I5106</f>
        <v>0.24995843724023276</v>
      </c>
      <c r="K5106">
        <v>0.18354353132628154</v>
      </c>
      <c r="L5106">
        <v>0.24471114727420668</v>
      </c>
      <c r="M5106">
        <v>0.15</v>
      </c>
      <c r="N5106" t="s">
        <v>37</v>
      </c>
      <c r="O5106" s="53" t="s">
        <v>37</v>
      </c>
      <c r="P5106" s="54" t="str">
        <f>'Sheet1 (2)'!O4967</f>
        <v>B</v>
      </c>
      <c r="Q5106" s="31" t="str">
        <f>IF(U5106="same",N5106,IF(O5106=N5106,P5106,O5106))</f>
        <v>B</v>
      </c>
      <c r="R5106">
        <f>VLOOKUP(IF(V5106="same",N5106,IF(O5106=N5106,P5106,O5106)),$AA$2:$AL$8,9,FALSE)</f>
        <v>0.25</v>
      </c>
      <c r="S5106" s="11">
        <f>(L5106-M5106)/L5106</f>
        <v>0.38703241895261847</v>
      </c>
      <c r="T5106" s="13">
        <f t="shared" si="79"/>
        <v>0.25</v>
      </c>
      <c r="U5106">
        <f>IFERROR(T5106*I5106,0)</f>
        <v>0.30075000000000002</v>
      </c>
      <c r="V5106" t="str">
        <f>IF(AND(N5106=O5106,P5106=N5106),"same",IF(NOT(OR(O5106=N5106,P5106=N5106)),"conflict","change"))</f>
        <v>same</v>
      </c>
      <c r="W5106" s="55">
        <f>U5106-G5106</f>
        <v>4.9999999999994493E-5</v>
      </c>
    </row>
    <row r="5107" spans="1:23" ht="21" outlineLevel="1" collapsed="1" x14ac:dyDescent="0.4">
      <c r="C5107" s="29" t="s">
        <v>5834</v>
      </c>
      <c r="D5107" s="34">
        <f>SUBTOTAL(9,D5101:D5106)</f>
        <v>886252</v>
      </c>
      <c r="E5107" s="34">
        <f>SUBTOTAL(9,E5101:E5106)</f>
        <v>124693</v>
      </c>
      <c r="F5107" s="33">
        <f>SUBTOTAL(9,F5101:F5106)</f>
        <v>19.067399999999999</v>
      </c>
      <c r="G5107" s="33">
        <f>SUBTOTAL(9,G5101:G5106)</f>
        <v>6.3556000000000008</v>
      </c>
      <c r="I5107" s="33">
        <f>SUBTOTAL(9,I5101:I5106)</f>
        <v>25.422999999999998</v>
      </c>
      <c r="J5107" s="35"/>
      <c r="O5107" s="53"/>
      <c r="P5107" s="54"/>
      <c r="Q5107" s="31"/>
      <c r="T5107" s="13">
        <f t="shared" si="79"/>
        <v>0</v>
      </c>
      <c r="U5107">
        <f>SUBTOTAL(9,U5101:U5106)</f>
        <v>6.3557499999999996</v>
      </c>
      <c r="W5107" s="55">
        <f>SUBTOTAL(9,W5101:W5106)</f>
        <v>1.4999999999965041E-4</v>
      </c>
    </row>
    <row r="5108" spans="1:23" ht="21" hidden="1" outlineLevel="2" x14ac:dyDescent="0.4">
      <c r="A5108" t="s">
        <v>6633</v>
      </c>
      <c r="B5108" t="s">
        <v>6634</v>
      </c>
      <c r="C5108" t="s">
        <v>6635</v>
      </c>
      <c r="D5108" s="34">
        <v>801</v>
      </c>
      <c r="E5108" s="34">
        <v>180</v>
      </c>
      <c r="F5108" s="33">
        <v>6.2899999999999998E-2</v>
      </c>
      <c r="G5108" s="33">
        <v>2.07E-2</v>
      </c>
      <c r="H5108">
        <v>22.471910112359552</v>
      </c>
      <c r="I5108" s="33">
        <v>8.3599999999999994E-2</v>
      </c>
      <c r="J5108" s="35">
        <f>G5108/I5108</f>
        <v>0.24760765550239236</v>
      </c>
      <c r="K5108">
        <v>0.34944444444444445</v>
      </c>
      <c r="L5108">
        <v>0.46444444444444444</v>
      </c>
      <c r="M5108">
        <v>0.3</v>
      </c>
      <c r="N5108" t="s">
        <v>37</v>
      </c>
      <c r="O5108" s="53" t="s">
        <v>37</v>
      </c>
      <c r="P5108" s="54" t="str">
        <f>'Sheet1 (2)'!O4416</f>
        <v>B</v>
      </c>
      <c r="Q5108" s="31" t="str">
        <f>IF(U5108="same",N5108,IF(O5108=N5108,P5108,O5108))</f>
        <v>B</v>
      </c>
      <c r="R5108">
        <f>VLOOKUP(IF(V5108="same",N5108,IF(O5108=N5108,P5108,O5108)),$AA$2:$AL$8,9,FALSE)</f>
        <v>0.25</v>
      </c>
      <c r="S5108" s="11">
        <f>(L5108-M5108)/L5108</f>
        <v>0.35406698564593303</v>
      </c>
      <c r="T5108" s="13">
        <f t="shared" si="79"/>
        <v>0.25</v>
      </c>
      <c r="U5108">
        <f>IFERROR(T5108*I5108,0)</f>
        <v>2.0899999999999998E-2</v>
      </c>
      <c r="V5108" t="str">
        <f>IF(AND(N5108=O5108,P5108=N5108),"same",IF(NOT(OR(O5108=N5108,P5108=N5108)),"conflict","change"))</f>
        <v>same</v>
      </c>
      <c r="W5108" s="55">
        <f>U5108-G5108</f>
        <v>1.9999999999999879E-4</v>
      </c>
    </row>
    <row r="5109" spans="1:23" ht="21" outlineLevel="1" collapsed="1" x14ac:dyDescent="0.4">
      <c r="C5109" s="29" t="s">
        <v>6636</v>
      </c>
      <c r="D5109" s="34">
        <f>SUBTOTAL(9,D5108:D5108)</f>
        <v>801</v>
      </c>
      <c r="E5109" s="34">
        <f>SUBTOTAL(9,E5108:E5108)</f>
        <v>180</v>
      </c>
      <c r="F5109" s="33">
        <f>SUBTOTAL(9,F5108:F5108)</f>
        <v>6.2899999999999998E-2</v>
      </c>
      <c r="G5109" s="33">
        <f>SUBTOTAL(9,G5108:G5108)</f>
        <v>2.07E-2</v>
      </c>
      <c r="I5109" s="33">
        <f>SUBTOTAL(9,I5108:I5108)</f>
        <v>8.3599999999999994E-2</v>
      </c>
      <c r="J5109" s="35"/>
      <c r="O5109" s="53"/>
      <c r="P5109" s="54"/>
      <c r="Q5109" s="31"/>
      <c r="T5109" s="13">
        <f t="shared" si="79"/>
        <v>0</v>
      </c>
      <c r="U5109">
        <f>SUBTOTAL(9,U5108:U5108)</f>
        <v>2.0899999999999998E-2</v>
      </c>
      <c r="W5109" s="55">
        <f>SUBTOTAL(9,W5108:W5108)</f>
        <v>1.9999999999999879E-4</v>
      </c>
    </row>
    <row r="5110" spans="1:23" ht="21" hidden="1" outlineLevel="2" collapsed="1" x14ac:dyDescent="0.4">
      <c r="A5110" t="s">
        <v>6514</v>
      </c>
      <c r="B5110" t="s">
        <v>6515</v>
      </c>
      <c r="C5110" t="s">
        <v>6516</v>
      </c>
      <c r="D5110" s="34">
        <v>11266</v>
      </c>
      <c r="E5110" s="34">
        <v>5568</v>
      </c>
      <c r="F5110" s="33">
        <v>0.7782</v>
      </c>
      <c r="G5110" s="33">
        <v>0.2591</v>
      </c>
      <c r="H5110">
        <v>49.423042783596664</v>
      </c>
      <c r="I5110" s="33">
        <v>1.0373000000000001</v>
      </c>
      <c r="J5110" s="35">
        <f>G5110/I5110</f>
        <v>0.24978309071628263</v>
      </c>
      <c r="K5110">
        <v>0.13976293103448276</v>
      </c>
      <c r="L5110">
        <v>0.18629669540229887</v>
      </c>
      <c r="M5110">
        <v>0.01</v>
      </c>
      <c r="N5110" t="s">
        <v>37</v>
      </c>
      <c r="O5110" s="53" t="s">
        <v>37</v>
      </c>
      <c r="P5110" s="54" t="str">
        <f>'Sheet1 (2)'!O499</f>
        <v>B</v>
      </c>
      <c r="Q5110" s="31" t="str">
        <f>IF(U5110="same",N5110,IF(O5110=N5110,P5110,O5110))</f>
        <v>B</v>
      </c>
      <c r="R5110">
        <f>VLOOKUP(IF(V5110="same",N5110,IF(O5110=N5110,P5110,O5110)),$AA$2:$AL$8,9,FALSE)</f>
        <v>0.25</v>
      </c>
      <c r="S5110" s="11">
        <f>(L5110-M5110)/L5110</f>
        <v>0.94632218258941481</v>
      </c>
      <c r="T5110" s="13">
        <f t="shared" si="79"/>
        <v>0.25</v>
      </c>
      <c r="U5110">
        <f>IFERROR(T5110*I5110,0)</f>
        <v>0.25932500000000003</v>
      </c>
      <c r="V5110" t="str">
        <f>IF(AND(N5110=O5110,P5110=N5110),"same",IF(NOT(OR(O5110=N5110,P5110=N5110)),"conflict","change"))</f>
        <v>same</v>
      </c>
      <c r="W5110" s="55">
        <f>U5110-G5110</f>
        <v>2.2500000000003073E-4</v>
      </c>
    </row>
    <row r="5111" spans="1:23" ht="21" outlineLevel="1" collapsed="1" x14ac:dyDescent="0.4">
      <c r="C5111" s="29" t="s">
        <v>6517</v>
      </c>
      <c r="D5111" s="34">
        <f>SUBTOTAL(9,D5110:D5110)</f>
        <v>11266</v>
      </c>
      <c r="E5111" s="34">
        <f>SUBTOTAL(9,E5110:E5110)</f>
        <v>5568</v>
      </c>
      <c r="F5111" s="33">
        <f>SUBTOTAL(9,F5110:F5110)</f>
        <v>0.7782</v>
      </c>
      <c r="G5111" s="33">
        <f>SUBTOTAL(9,G5110:G5110)</f>
        <v>0.2591</v>
      </c>
      <c r="I5111" s="33">
        <f>SUBTOTAL(9,I5110:I5110)</f>
        <v>1.0373000000000001</v>
      </c>
      <c r="J5111" s="35"/>
      <c r="O5111" s="53"/>
      <c r="P5111" s="54"/>
      <c r="Q5111" s="31"/>
      <c r="T5111" s="13">
        <f t="shared" si="79"/>
        <v>0</v>
      </c>
      <c r="U5111">
        <f>SUBTOTAL(9,U5110:U5110)</f>
        <v>0.25932500000000003</v>
      </c>
      <c r="W5111" s="55">
        <f>SUBTOTAL(9,W5110:W5110)</f>
        <v>2.2500000000003073E-4</v>
      </c>
    </row>
    <row r="5112" spans="1:23" ht="21" hidden="1" outlineLevel="2" collapsed="1" x14ac:dyDescent="0.4">
      <c r="A5112" t="s">
        <v>5311</v>
      </c>
      <c r="B5112" t="s">
        <v>5312</v>
      </c>
      <c r="C5112" t="s">
        <v>5313</v>
      </c>
      <c r="D5112" s="34">
        <v>417899</v>
      </c>
      <c r="E5112" s="34">
        <v>11309</v>
      </c>
      <c r="F5112" s="33">
        <v>19.791</v>
      </c>
      <c r="G5112" s="33">
        <v>4.7092999999999998</v>
      </c>
      <c r="H5112">
        <v>2.7061562722093138</v>
      </c>
      <c r="I5112" s="33">
        <v>24.500299999999999</v>
      </c>
      <c r="J5112" s="35">
        <f>G5112/I5112</f>
        <v>0.19221397289012787</v>
      </c>
      <c r="K5112">
        <v>1.750022106287028</v>
      </c>
      <c r="L5112">
        <v>2.1664426562914492</v>
      </c>
      <c r="M5112">
        <v>1.75</v>
      </c>
      <c r="N5112" t="s">
        <v>37</v>
      </c>
      <c r="O5112" s="53" t="s">
        <v>37</v>
      </c>
      <c r="P5112" s="54" t="str">
        <f>'Sheet1 (2)'!O839</f>
        <v>B</v>
      </c>
      <c r="Q5112" s="31" t="str">
        <f>IF(U5112="same",N5112,IF(O5112=N5112,P5112,O5112))</f>
        <v>B</v>
      </c>
      <c r="R5112">
        <f>VLOOKUP(IF(V5112="same",N5112,IF(O5112=N5112,P5112,O5112)),$AA$2:$AL$8,9,FALSE)</f>
        <v>0.25</v>
      </c>
      <c r="S5112" s="11">
        <f>(L5112-M5112)/L5112</f>
        <v>0.19222417684681409</v>
      </c>
      <c r="T5112" s="13">
        <f t="shared" si="79"/>
        <v>0.19222417684681409</v>
      </c>
      <c r="U5112">
        <f>IFERROR(T5112*I5112,0)</f>
        <v>4.7095499999999992</v>
      </c>
      <c r="V5112" t="str">
        <f>IF(AND(N5112=O5112,P5112=N5112),"same",IF(NOT(OR(O5112=N5112,P5112=N5112)),"conflict","change"))</f>
        <v>same</v>
      </c>
      <c r="W5112" s="55">
        <f>U5112-G5112</f>
        <v>2.4999999999941735E-4</v>
      </c>
    </row>
    <row r="5113" spans="1:23" ht="21" hidden="1" outlineLevel="2" x14ac:dyDescent="0.4">
      <c r="A5113" t="s">
        <v>5314</v>
      </c>
      <c r="B5113" t="s">
        <v>5312</v>
      </c>
      <c r="C5113" t="s">
        <v>5313</v>
      </c>
      <c r="D5113" s="34">
        <v>422021</v>
      </c>
      <c r="E5113" s="34">
        <v>27644</v>
      </c>
      <c r="F5113" s="33">
        <v>35.937200000000004</v>
      </c>
      <c r="G5113" s="33">
        <v>8.6228000000000016</v>
      </c>
      <c r="H5113">
        <v>6.5503849334511788</v>
      </c>
      <c r="I5113" s="33">
        <v>44.56</v>
      </c>
      <c r="J5113" s="35">
        <f>G5113/I5113</f>
        <v>0.19350987432675049</v>
      </c>
      <c r="K5113">
        <v>1.3000000000000003</v>
      </c>
      <c r="L5113">
        <v>1.6119230212704385</v>
      </c>
      <c r="M5113">
        <v>1.3</v>
      </c>
      <c r="N5113" t="s">
        <v>37</v>
      </c>
      <c r="O5113" s="53" t="s">
        <v>37</v>
      </c>
      <c r="P5113" s="54" t="str">
        <f>'Sheet1 (2)'!O2686</f>
        <v>B</v>
      </c>
      <c r="Q5113" s="31" t="str">
        <f>IF(U5113="same",N5113,IF(O5113=N5113,P5113,O5113))</f>
        <v>B</v>
      </c>
      <c r="R5113">
        <f>VLOOKUP(IF(V5113="same",N5113,IF(O5113=N5113,P5113,O5113)),$AA$2:$AL$8,9,FALSE)</f>
        <v>0.25</v>
      </c>
      <c r="S5113" s="11">
        <f>(L5113-M5113)/L5113</f>
        <v>0.19350987432675046</v>
      </c>
      <c r="T5113" s="13">
        <f t="shared" si="79"/>
        <v>0.19350987432675046</v>
      </c>
      <c r="U5113">
        <f>IFERROR(T5113*I5113,0)</f>
        <v>8.6228000000000016</v>
      </c>
      <c r="V5113" t="str">
        <f>IF(AND(N5113=O5113,P5113=N5113),"same",IF(NOT(OR(O5113=N5113,P5113=N5113)),"conflict","change"))</f>
        <v>same</v>
      </c>
      <c r="W5113" s="55">
        <f>U5113-G5113</f>
        <v>0</v>
      </c>
    </row>
    <row r="5114" spans="1:23" ht="21" outlineLevel="1" collapsed="1" x14ac:dyDescent="0.4">
      <c r="C5114" s="29" t="s">
        <v>5315</v>
      </c>
      <c r="D5114" s="34">
        <f>SUBTOTAL(9,D5112:D5113)</f>
        <v>839920</v>
      </c>
      <c r="E5114" s="34">
        <f>SUBTOTAL(9,E5112:E5113)</f>
        <v>38953</v>
      </c>
      <c r="F5114" s="33">
        <f>SUBTOTAL(9,F5112:F5113)</f>
        <v>55.728200000000001</v>
      </c>
      <c r="G5114" s="33">
        <f>SUBTOTAL(9,G5112:G5113)</f>
        <v>13.332100000000001</v>
      </c>
      <c r="I5114" s="33">
        <f>SUBTOTAL(9,I5112:I5113)</f>
        <v>69.060299999999998</v>
      </c>
      <c r="J5114" s="35"/>
      <c r="O5114" s="53"/>
      <c r="P5114" s="54"/>
      <c r="Q5114" s="31"/>
      <c r="T5114" s="13">
        <f t="shared" si="79"/>
        <v>0</v>
      </c>
      <c r="U5114">
        <f>SUBTOTAL(9,U5112:U5113)</f>
        <v>13.332350000000002</v>
      </c>
      <c r="W5114" s="55">
        <f>SUBTOTAL(9,W5112:W5113)</f>
        <v>2.4999999999941735E-4</v>
      </c>
    </row>
    <row r="5115" spans="1:23" ht="21" hidden="1" outlineLevel="2" x14ac:dyDescent="0.4">
      <c r="A5115" t="s">
        <v>6510</v>
      </c>
      <c r="B5115" t="s">
        <v>6511</v>
      </c>
      <c r="C5115" t="s">
        <v>6512</v>
      </c>
      <c r="D5115" s="34">
        <v>5545</v>
      </c>
      <c r="E5115" s="34">
        <v>3417</v>
      </c>
      <c r="F5115" s="33">
        <v>0.91149999999999998</v>
      </c>
      <c r="G5115" s="33">
        <v>0.30349999999999999</v>
      </c>
      <c r="H5115">
        <v>61.623083859332731</v>
      </c>
      <c r="I5115" s="33">
        <v>1.2149999999999999</v>
      </c>
      <c r="J5115" s="35">
        <f>G5115/I5115</f>
        <v>0.24979423868312758</v>
      </c>
      <c r="K5115">
        <v>0.26675446297922156</v>
      </c>
      <c r="L5115">
        <v>0.35557506584723436</v>
      </c>
      <c r="M5115">
        <v>0.01</v>
      </c>
      <c r="N5115" t="s">
        <v>37</v>
      </c>
      <c r="O5115" s="53" t="s">
        <v>37</v>
      </c>
      <c r="P5115" s="54" t="str">
        <f>'Sheet1 (2)'!O3010</f>
        <v>B</v>
      </c>
      <c r="Q5115" s="31" t="str">
        <f>IF(U5115="same",N5115,IF(O5115=N5115,P5115,O5115))</f>
        <v>B</v>
      </c>
      <c r="R5115">
        <f>VLOOKUP(IF(V5115="same",N5115,IF(O5115=N5115,P5115,O5115)),$AA$2:$AL$8,9,FALSE)</f>
        <v>0.25</v>
      </c>
      <c r="S5115" s="11">
        <f>(L5115-M5115)/L5115</f>
        <v>0.97187654320987649</v>
      </c>
      <c r="T5115" s="13">
        <f t="shared" si="79"/>
        <v>0.25</v>
      </c>
      <c r="U5115">
        <f>IFERROR(T5115*I5115,0)</f>
        <v>0.30374999999999996</v>
      </c>
      <c r="V5115" t="str">
        <f>IF(AND(N5115=O5115,P5115=N5115),"same",IF(NOT(OR(O5115=N5115,P5115=N5115)),"conflict","change"))</f>
        <v>same</v>
      </c>
      <c r="W5115" s="55">
        <f>U5115-G5115</f>
        <v>2.4999999999997247E-4</v>
      </c>
    </row>
    <row r="5116" spans="1:23" ht="21" outlineLevel="1" collapsed="1" x14ac:dyDescent="0.4">
      <c r="C5116" s="29" t="s">
        <v>6513</v>
      </c>
      <c r="D5116" s="34">
        <f>SUBTOTAL(9,D5115:D5115)</f>
        <v>5545</v>
      </c>
      <c r="E5116" s="34">
        <f>SUBTOTAL(9,E5115:E5115)</f>
        <v>3417</v>
      </c>
      <c r="F5116" s="33">
        <f>SUBTOTAL(9,F5115:F5115)</f>
        <v>0.91149999999999998</v>
      </c>
      <c r="G5116" s="33">
        <f>SUBTOTAL(9,G5115:G5115)</f>
        <v>0.30349999999999999</v>
      </c>
      <c r="I5116" s="33">
        <f>SUBTOTAL(9,I5115:I5115)</f>
        <v>1.2149999999999999</v>
      </c>
      <c r="J5116" s="35"/>
      <c r="O5116" s="53"/>
      <c r="P5116" s="54"/>
      <c r="Q5116" s="31"/>
      <c r="T5116" s="13">
        <f t="shared" si="79"/>
        <v>0</v>
      </c>
      <c r="U5116">
        <f>SUBTOTAL(9,U5115:U5115)</f>
        <v>0.30374999999999996</v>
      </c>
      <c r="W5116" s="55">
        <f>SUBTOTAL(9,W5115:W5115)</f>
        <v>2.4999999999997247E-4</v>
      </c>
    </row>
    <row r="5117" spans="1:23" ht="21" hidden="1" outlineLevel="2" x14ac:dyDescent="0.4">
      <c r="A5117" t="s">
        <v>5441</v>
      </c>
      <c r="B5117" t="s">
        <v>5442</v>
      </c>
      <c r="C5117" t="s">
        <v>5443</v>
      </c>
      <c r="D5117" s="34">
        <v>138402</v>
      </c>
      <c r="E5117" s="34">
        <v>47853</v>
      </c>
      <c r="F5117" s="33">
        <v>38.996500000000005</v>
      </c>
      <c r="G5117" s="33">
        <v>12.9985</v>
      </c>
      <c r="H5117">
        <v>34.575367407985432</v>
      </c>
      <c r="I5117" s="33">
        <v>51.995000000000005</v>
      </c>
      <c r="J5117" s="35">
        <f>G5117/I5117</f>
        <v>0.24999519184536972</v>
      </c>
      <c r="K5117">
        <v>0.8149227843604373</v>
      </c>
      <c r="L5117">
        <v>1.086556746703446</v>
      </c>
      <c r="M5117">
        <v>0.6</v>
      </c>
      <c r="N5117" t="s">
        <v>37</v>
      </c>
      <c r="O5117" s="53" t="s">
        <v>37</v>
      </c>
      <c r="P5117" s="54" t="str">
        <f>'Sheet1 (2)'!O2416</f>
        <v>B</v>
      </c>
      <c r="Q5117" s="31" t="str">
        <f>IF(U5117="same",N5117,IF(O5117=N5117,P5117,O5117))</f>
        <v>B</v>
      </c>
      <c r="R5117">
        <f>VLOOKUP(IF(V5117="same",N5117,IF(O5117=N5117,P5117,O5117)),$AA$2:$AL$8,9,FALSE)</f>
        <v>0.25</v>
      </c>
      <c r="S5117" s="11">
        <f>(L5117-M5117)/L5117</f>
        <v>0.44779690354841817</v>
      </c>
      <c r="T5117" s="13">
        <f t="shared" si="79"/>
        <v>0.25</v>
      </c>
      <c r="U5117">
        <f>IFERROR(T5117*I5117,0)</f>
        <v>12.998750000000001</v>
      </c>
      <c r="V5117" t="str">
        <f>IF(AND(N5117=O5117,P5117=N5117),"same",IF(NOT(OR(O5117=N5117,P5117=N5117)),"conflict","change"))</f>
        <v>same</v>
      </c>
      <c r="W5117" s="55">
        <f>U5117-G5117</f>
        <v>2.5000000000119371E-4</v>
      </c>
    </row>
    <row r="5118" spans="1:23" ht="21" outlineLevel="1" collapsed="1" x14ac:dyDescent="0.4">
      <c r="C5118" s="29" t="s">
        <v>5444</v>
      </c>
      <c r="D5118" s="34">
        <f>SUBTOTAL(9,D5117:D5117)</f>
        <v>138402</v>
      </c>
      <c r="E5118" s="34">
        <f>SUBTOTAL(9,E5117:E5117)</f>
        <v>47853</v>
      </c>
      <c r="F5118" s="33">
        <f>SUBTOTAL(9,F5117:F5117)</f>
        <v>38.996500000000005</v>
      </c>
      <c r="G5118" s="33">
        <f>SUBTOTAL(9,G5117:G5117)</f>
        <v>12.9985</v>
      </c>
      <c r="I5118" s="33">
        <f>SUBTOTAL(9,I5117:I5117)</f>
        <v>51.995000000000005</v>
      </c>
      <c r="J5118" s="35"/>
      <c r="O5118" s="53"/>
      <c r="P5118" s="54"/>
      <c r="Q5118" s="31"/>
      <c r="T5118" s="13">
        <f t="shared" si="79"/>
        <v>0</v>
      </c>
      <c r="U5118">
        <f>SUBTOTAL(9,U5117:U5117)</f>
        <v>12.998750000000001</v>
      </c>
      <c r="W5118" s="55">
        <f>SUBTOTAL(9,W5117:W5117)</f>
        <v>2.5000000000119371E-4</v>
      </c>
    </row>
    <row r="5119" spans="1:23" ht="21" hidden="1" outlineLevel="2" x14ac:dyDescent="0.4">
      <c r="A5119" t="s">
        <v>6629</v>
      </c>
      <c r="B5119" t="s">
        <v>6630</v>
      </c>
      <c r="C5119" t="s">
        <v>6631</v>
      </c>
      <c r="D5119" s="34">
        <v>1388</v>
      </c>
      <c r="E5119" s="34">
        <v>545</v>
      </c>
      <c r="F5119" s="33">
        <v>6.7799999999999999E-2</v>
      </c>
      <c r="G5119" s="33">
        <v>2.2200000000000001E-2</v>
      </c>
      <c r="H5119">
        <v>39.26512968299712</v>
      </c>
      <c r="I5119" s="33">
        <v>0.09</v>
      </c>
      <c r="J5119" s="35">
        <f>G5119/I5119</f>
        <v>0.24666666666666667</v>
      </c>
      <c r="K5119">
        <v>0.12440366972477064</v>
      </c>
      <c r="L5119">
        <v>0.16513761467889909</v>
      </c>
      <c r="M5119">
        <v>0.01</v>
      </c>
      <c r="N5119" t="s">
        <v>37</v>
      </c>
      <c r="O5119" s="53" t="s">
        <v>37</v>
      </c>
      <c r="P5119" s="54" t="str">
        <f>'Sheet1 (2)'!O1159</f>
        <v>B</v>
      </c>
      <c r="Q5119" s="31" t="str">
        <f>IF(U5119="same",N5119,IF(O5119=N5119,P5119,O5119))</f>
        <v>B</v>
      </c>
      <c r="R5119">
        <f>VLOOKUP(IF(V5119="same",N5119,IF(O5119=N5119,P5119,O5119)),$AA$2:$AL$8,9,FALSE)</f>
        <v>0.25</v>
      </c>
      <c r="S5119" s="11">
        <f>(L5119-M5119)/L5119</f>
        <v>0.93944444444444442</v>
      </c>
      <c r="T5119" s="13">
        <f t="shared" si="79"/>
        <v>0.25</v>
      </c>
      <c r="U5119">
        <f>IFERROR(T5119*I5119,0)</f>
        <v>2.2499999999999999E-2</v>
      </c>
      <c r="V5119" t="str">
        <f>IF(AND(N5119=O5119,P5119=N5119),"same",IF(NOT(OR(O5119=N5119,P5119=N5119)),"conflict","change"))</f>
        <v>same</v>
      </c>
      <c r="W5119" s="55">
        <f>U5119-G5119</f>
        <v>2.9999999999999818E-4</v>
      </c>
    </row>
    <row r="5120" spans="1:23" ht="21" outlineLevel="1" collapsed="1" x14ac:dyDescent="0.4">
      <c r="C5120" s="29" t="s">
        <v>6632</v>
      </c>
      <c r="D5120" s="34">
        <f>SUBTOTAL(9,D5119:D5119)</f>
        <v>1388</v>
      </c>
      <c r="E5120" s="34">
        <f>SUBTOTAL(9,E5119:E5119)</f>
        <v>545</v>
      </c>
      <c r="F5120" s="33">
        <f>SUBTOTAL(9,F5119:F5119)</f>
        <v>6.7799999999999999E-2</v>
      </c>
      <c r="G5120" s="33">
        <f>SUBTOTAL(9,G5119:G5119)</f>
        <v>2.2200000000000001E-2</v>
      </c>
      <c r="I5120" s="33">
        <f>SUBTOTAL(9,I5119:I5119)</f>
        <v>0.09</v>
      </c>
      <c r="J5120" s="35"/>
      <c r="O5120" s="53"/>
      <c r="P5120" s="54"/>
      <c r="Q5120" s="31"/>
      <c r="T5120" s="13">
        <f t="shared" si="79"/>
        <v>0</v>
      </c>
      <c r="U5120">
        <f>SUBTOTAL(9,U5119:U5119)</f>
        <v>2.2499999999999999E-2</v>
      </c>
      <c r="W5120" s="55">
        <f>SUBTOTAL(9,W5119:W5119)</f>
        <v>2.9999999999999818E-4</v>
      </c>
    </row>
    <row r="5121" spans="1:23" ht="21" hidden="1" outlineLevel="2" collapsed="1" x14ac:dyDescent="0.4">
      <c r="A5121" t="s">
        <v>6458</v>
      </c>
      <c r="B5121" t="s">
        <v>6459</v>
      </c>
      <c r="C5121" t="s">
        <v>6460</v>
      </c>
      <c r="D5121" s="34">
        <v>138838</v>
      </c>
      <c r="E5121" s="34">
        <v>5585</v>
      </c>
      <c r="F5121" s="33">
        <v>1.7416999999999998</v>
      </c>
      <c r="G5121" s="33">
        <v>0.57999999999999996</v>
      </c>
      <c r="H5121">
        <v>4.0226739077197884</v>
      </c>
      <c r="I5121" s="33">
        <v>2.3216999999999999</v>
      </c>
      <c r="J5121" s="35">
        <f>G5121/I5121</f>
        <v>0.24981694448033767</v>
      </c>
      <c r="K5121">
        <v>0.31185317815577435</v>
      </c>
      <c r="L5121">
        <v>0.41570277529095789</v>
      </c>
      <c r="M5121">
        <v>0.2</v>
      </c>
      <c r="N5121" t="s">
        <v>37</v>
      </c>
      <c r="O5121" s="53" t="s">
        <v>37</v>
      </c>
      <c r="P5121" s="54" t="str">
        <f>'Sheet1 (2)'!O902</f>
        <v>B</v>
      </c>
      <c r="Q5121" s="31" t="str">
        <f>IF(U5121="same",N5121,IF(O5121=N5121,P5121,O5121))</f>
        <v>B</v>
      </c>
      <c r="R5121">
        <f>VLOOKUP(IF(V5121="same",N5121,IF(O5121=N5121,P5121,O5121)),$AA$2:$AL$8,9,FALSE)</f>
        <v>0.25</v>
      </c>
      <c r="S5121" s="11">
        <f>(L5121-M5121)/L5121</f>
        <v>0.51888702244045304</v>
      </c>
      <c r="T5121" s="13">
        <f t="shared" si="79"/>
        <v>0.25</v>
      </c>
      <c r="U5121">
        <f>IFERROR(T5121*I5121,0)</f>
        <v>0.58042499999999997</v>
      </c>
      <c r="V5121" t="str">
        <f>IF(AND(N5121=O5121,P5121=N5121),"same",IF(NOT(OR(O5121=N5121,P5121=N5121)),"conflict","change"))</f>
        <v>same</v>
      </c>
      <c r="W5121" s="55">
        <f>U5121-G5121</f>
        <v>4.250000000000087E-4</v>
      </c>
    </row>
    <row r="5122" spans="1:23" ht="21" outlineLevel="1" collapsed="1" x14ac:dyDescent="0.4">
      <c r="C5122" s="29" t="s">
        <v>6461</v>
      </c>
      <c r="D5122" s="34">
        <f>SUBTOTAL(9,D5121:D5121)</f>
        <v>138838</v>
      </c>
      <c r="E5122" s="34">
        <f>SUBTOTAL(9,E5121:E5121)</f>
        <v>5585</v>
      </c>
      <c r="F5122" s="33">
        <f>SUBTOTAL(9,F5121:F5121)</f>
        <v>1.7416999999999998</v>
      </c>
      <c r="G5122" s="33">
        <f>SUBTOTAL(9,G5121:G5121)</f>
        <v>0.57999999999999996</v>
      </c>
      <c r="I5122" s="33">
        <f>SUBTOTAL(9,I5121:I5121)</f>
        <v>2.3216999999999999</v>
      </c>
      <c r="J5122" s="35"/>
      <c r="O5122" s="53"/>
      <c r="P5122" s="54"/>
      <c r="Q5122" s="31"/>
      <c r="T5122" s="13">
        <f t="shared" si="79"/>
        <v>0</v>
      </c>
      <c r="U5122">
        <f>SUBTOTAL(9,U5121:U5121)</f>
        <v>0.58042499999999997</v>
      </c>
      <c r="W5122" s="55">
        <f>SUBTOTAL(9,W5121:W5121)</f>
        <v>4.250000000000087E-4</v>
      </c>
    </row>
    <row r="5123" spans="1:23" ht="21" hidden="1" outlineLevel="2" collapsed="1" x14ac:dyDescent="0.4">
      <c r="A5123" t="s">
        <v>6310</v>
      </c>
      <c r="B5123" t="s">
        <v>6311</v>
      </c>
      <c r="C5123" t="s">
        <v>6312</v>
      </c>
      <c r="D5123" s="34">
        <v>31618</v>
      </c>
      <c r="E5123" s="34">
        <v>6229</v>
      </c>
      <c r="F5123" s="33">
        <v>4.9601000000000006</v>
      </c>
      <c r="G5123" s="33">
        <v>1.6527999999999998</v>
      </c>
      <c r="H5123">
        <v>19.700803339869694</v>
      </c>
      <c r="I5123" s="33">
        <v>6.6129000000000007</v>
      </c>
      <c r="J5123" s="35">
        <f>G5123/I5123</f>
        <v>0.24993573167596661</v>
      </c>
      <c r="K5123">
        <v>0.79629153957296517</v>
      </c>
      <c r="L5123">
        <v>1.0616310804302458</v>
      </c>
      <c r="M5123">
        <v>0.7</v>
      </c>
      <c r="N5123" t="s">
        <v>37</v>
      </c>
      <c r="O5123" s="53" t="s">
        <v>37</v>
      </c>
      <c r="P5123" s="54" t="str">
        <f>'Sheet1 (2)'!O308</f>
        <v>B</v>
      </c>
      <c r="Q5123" s="31" t="str">
        <f>IF(U5123="same",N5123,IF(O5123=N5123,P5123,O5123))</f>
        <v>B</v>
      </c>
      <c r="R5123">
        <f>VLOOKUP(IF(V5123="same",N5123,IF(O5123=N5123,P5123,O5123)),$AA$2:$AL$8,9,FALSE)</f>
        <v>0.25</v>
      </c>
      <c r="S5123" s="11">
        <f>(L5123-M5123)/L5123</f>
        <v>0.34063723933523882</v>
      </c>
      <c r="T5123" s="13">
        <f t="shared" ref="T5123:T5186" si="80">MIN(S5123,R5123)</f>
        <v>0.25</v>
      </c>
      <c r="U5123">
        <f>IFERROR(T5123*I5123,0)</f>
        <v>1.6532250000000002</v>
      </c>
      <c r="V5123" t="str">
        <f>IF(AND(N5123=O5123,P5123=N5123),"same",IF(NOT(OR(O5123=N5123,P5123=N5123)),"conflict","change"))</f>
        <v>same</v>
      </c>
      <c r="W5123" s="55">
        <f>U5123-G5123</f>
        <v>4.2500000000034177E-4</v>
      </c>
    </row>
    <row r="5124" spans="1:23" ht="21" outlineLevel="1" collapsed="1" x14ac:dyDescent="0.4">
      <c r="C5124" s="29" t="s">
        <v>6313</v>
      </c>
      <c r="D5124" s="34">
        <f>SUBTOTAL(9,D5123:D5123)</f>
        <v>31618</v>
      </c>
      <c r="E5124" s="34">
        <f>SUBTOTAL(9,E5123:E5123)</f>
        <v>6229</v>
      </c>
      <c r="F5124" s="33">
        <f>SUBTOTAL(9,F5123:F5123)</f>
        <v>4.9601000000000006</v>
      </c>
      <c r="G5124" s="33">
        <f>SUBTOTAL(9,G5123:G5123)</f>
        <v>1.6527999999999998</v>
      </c>
      <c r="I5124" s="33">
        <f>SUBTOTAL(9,I5123:I5123)</f>
        <v>6.6129000000000007</v>
      </c>
      <c r="J5124" s="35"/>
      <c r="O5124" s="53"/>
      <c r="P5124" s="54"/>
      <c r="Q5124" s="31"/>
      <c r="T5124" s="13">
        <f t="shared" si="80"/>
        <v>0</v>
      </c>
      <c r="U5124">
        <f>SUBTOTAL(9,U5123:U5123)</f>
        <v>1.6532250000000002</v>
      </c>
      <c r="W5124" s="55">
        <f>SUBTOTAL(9,W5123:W5123)</f>
        <v>4.2500000000034177E-4</v>
      </c>
    </row>
    <row r="5125" spans="1:23" ht="21" hidden="1" outlineLevel="2" collapsed="1" x14ac:dyDescent="0.4">
      <c r="A5125" t="s">
        <v>4858</v>
      </c>
      <c r="B5125" t="s">
        <v>4859</v>
      </c>
      <c r="C5125" t="s">
        <v>4860</v>
      </c>
      <c r="D5125" s="34">
        <v>4410</v>
      </c>
      <c r="E5125" s="34">
        <v>971</v>
      </c>
      <c r="F5125" s="33">
        <v>2.3681000000000001</v>
      </c>
      <c r="G5125" s="33">
        <v>0.78879999999999995</v>
      </c>
      <c r="H5125">
        <v>22.01814058956916</v>
      </c>
      <c r="I5125" s="33">
        <v>3.1569000000000003</v>
      </c>
      <c r="J5125" s="35">
        <f>G5125/I5125</f>
        <v>0.24986537425955838</v>
      </c>
      <c r="K5125">
        <v>2.4388259526261584</v>
      </c>
      <c r="L5125">
        <v>3.2511843460350156</v>
      </c>
      <c r="M5125">
        <v>2.25</v>
      </c>
      <c r="N5125" t="s">
        <v>37</v>
      </c>
      <c r="O5125" s="53" t="s">
        <v>37</v>
      </c>
      <c r="P5125" s="54" t="str">
        <f>'Sheet1 (2)'!O865</f>
        <v>B</v>
      </c>
      <c r="Q5125" s="31" t="str">
        <f>IF(U5125="same",N5125,IF(O5125=N5125,P5125,O5125))</f>
        <v>B</v>
      </c>
      <c r="R5125">
        <f>VLOOKUP(IF(V5125="same",N5125,IF(O5125=N5125,P5125,O5125)),$AA$2:$AL$8,9,FALSE)</f>
        <v>0.25</v>
      </c>
      <c r="S5125" s="11">
        <f>(L5125-M5125)/L5125</f>
        <v>0.30794450251829331</v>
      </c>
      <c r="T5125" s="13">
        <f t="shared" si="80"/>
        <v>0.25</v>
      </c>
      <c r="U5125">
        <f>IFERROR(T5125*I5125,0)</f>
        <v>0.78922500000000007</v>
      </c>
      <c r="V5125" t="str">
        <f>IF(AND(N5125=O5125,P5125=N5125),"same",IF(NOT(OR(O5125=N5125,P5125=N5125)),"conflict","change"))</f>
        <v>same</v>
      </c>
      <c r="W5125" s="55">
        <f>U5125-G5125</f>
        <v>4.2500000000011973E-4</v>
      </c>
    </row>
    <row r="5126" spans="1:23" ht="21" hidden="1" outlineLevel="2" x14ac:dyDescent="0.4">
      <c r="A5126" t="s">
        <v>4861</v>
      </c>
      <c r="B5126" t="s">
        <v>4859</v>
      </c>
      <c r="C5126" t="s">
        <v>4860</v>
      </c>
      <c r="D5126" s="34">
        <v>57526</v>
      </c>
      <c r="E5126" s="34">
        <v>11806</v>
      </c>
      <c r="F5126" s="33">
        <v>27.438499999999998</v>
      </c>
      <c r="G5126" s="33">
        <v>9.1462999999999983</v>
      </c>
      <c r="H5126">
        <v>20.522893995758441</v>
      </c>
      <c r="I5126" s="33">
        <v>36.584799999999994</v>
      </c>
      <c r="J5126" s="35">
        <f>G5126/I5126</f>
        <v>0.25000273337560952</v>
      </c>
      <c r="K5126">
        <v>2.3241148568524475</v>
      </c>
      <c r="L5126">
        <v>3.0988311028290694</v>
      </c>
      <c r="M5126">
        <v>2.25</v>
      </c>
      <c r="N5126" t="s">
        <v>37</v>
      </c>
      <c r="O5126" s="53" t="s">
        <v>37</v>
      </c>
      <c r="P5126" s="54" t="str">
        <f>'Sheet1 (2)'!O2916</f>
        <v>B</v>
      </c>
      <c r="Q5126" s="31" t="str">
        <f>IF(U5126="same",N5126,IF(O5126=N5126,P5126,O5126))</f>
        <v>B</v>
      </c>
      <c r="R5126">
        <f>VLOOKUP(IF(V5126="same",N5126,IF(O5126=N5126,P5126,O5126)),$AA$2:$AL$8,9,FALSE)</f>
        <v>0.25</v>
      </c>
      <c r="S5126" s="11">
        <f>(L5126-M5126)/L5126</f>
        <v>0.27391976995910855</v>
      </c>
      <c r="T5126" s="13">
        <f t="shared" si="80"/>
        <v>0.25</v>
      </c>
      <c r="U5126">
        <f>IFERROR(T5126*I5126,0)</f>
        <v>9.1461999999999986</v>
      </c>
      <c r="V5126" t="str">
        <f>IF(AND(N5126=O5126,P5126=N5126),"same",IF(NOT(OR(O5126=N5126,P5126=N5126)),"conflict","change"))</f>
        <v>same</v>
      </c>
      <c r="W5126" s="55">
        <f>U5126-G5126</f>
        <v>-9.9999999999766942E-5</v>
      </c>
    </row>
    <row r="5127" spans="1:23" ht="21" hidden="1" outlineLevel="2" x14ac:dyDescent="0.4">
      <c r="A5127" t="s">
        <v>4862</v>
      </c>
      <c r="B5127" t="s">
        <v>4859</v>
      </c>
      <c r="C5127" t="s">
        <v>4860</v>
      </c>
      <c r="D5127" s="34">
        <v>54754</v>
      </c>
      <c r="E5127" s="34">
        <v>12375</v>
      </c>
      <c r="F5127" s="33">
        <v>29.564099999999996</v>
      </c>
      <c r="G5127" s="33">
        <v>9.8544999999999998</v>
      </c>
      <c r="H5127">
        <v>22.601088504949409</v>
      </c>
      <c r="I5127" s="33">
        <v>39.418599999999998</v>
      </c>
      <c r="J5127" s="35">
        <f>G5127/I5127</f>
        <v>0.24999619468981649</v>
      </c>
      <c r="K5127">
        <v>2.3890181818181815</v>
      </c>
      <c r="L5127">
        <v>3.1853414141414138</v>
      </c>
      <c r="M5127">
        <v>2.25</v>
      </c>
      <c r="N5127" t="s">
        <v>37</v>
      </c>
      <c r="O5127" s="53" t="s">
        <v>37</v>
      </c>
      <c r="P5127" s="54" t="str">
        <f>'Sheet1 (2)'!O4096</f>
        <v>B</v>
      </c>
      <c r="Q5127" s="31" t="str">
        <f>IF(U5127="same",N5127,IF(O5127=N5127,P5127,O5127))</f>
        <v>B</v>
      </c>
      <c r="R5127">
        <f>VLOOKUP(IF(V5127="same",N5127,IF(O5127=N5127,P5127,O5127)),$AA$2:$AL$8,9,FALSE)</f>
        <v>0.25</v>
      </c>
      <c r="S5127" s="11">
        <f>(L5127-M5127)/L5127</f>
        <v>0.29363929718457776</v>
      </c>
      <c r="T5127" s="13">
        <f t="shared" si="80"/>
        <v>0.25</v>
      </c>
      <c r="U5127">
        <f>IFERROR(T5127*I5127,0)</f>
        <v>9.8546499999999995</v>
      </c>
      <c r="V5127" t="str">
        <f>IF(AND(N5127=O5127,P5127=N5127),"same",IF(NOT(OR(O5127=N5127,P5127=N5127)),"conflict","change"))</f>
        <v>same</v>
      </c>
      <c r="W5127" s="55">
        <f>U5127-G5127</f>
        <v>1.4999999999965041E-4</v>
      </c>
    </row>
    <row r="5128" spans="1:23" ht="21" hidden="1" outlineLevel="2" x14ac:dyDescent="0.4">
      <c r="A5128" t="s">
        <v>4863</v>
      </c>
      <c r="B5128" t="s">
        <v>4859</v>
      </c>
      <c r="C5128" t="s">
        <v>4860</v>
      </c>
      <c r="D5128" s="34">
        <v>64221</v>
      </c>
      <c r="E5128" s="34">
        <v>16249</v>
      </c>
      <c r="F5128" s="33">
        <v>38.973799999999997</v>
      </c>
      <c r="G5128" s="33">
        <v>12.991199999999999</v>
      </c>
      <c r="H5128">
        <v>25.301692592765605</v>
      </c>
      <c r="I5128" s="33">
        <v>51.964999999999996</v>
      </c>
      <c r="J5128" s="35">
        <f>G5128/I5128</f>
        <v>0.24999903781391322</v>
      </c>
      <c r="K5128">
        <v>2.3985352944796601</v>
      </c>
      <c r="L5128">
        <v>3.1980429564896298</v>
      </c>
      <c r="M5128">
        <v>2.25</v>
      </c>
      <c r="N5128" t="s">
        <v>37</v>
      </c>
      <c r="O5128" s="53" t="s">
        <v>37</v>
      </c>
      <c r="P5128" s="54" t="str">
        <f>'Sheet1 (2)'!O5036</f>
        <v>B</v>
      </c>
      <c r="Q5128" s="31" t="str">
        <f>IF(U5128="same",N5128,IF(O5128=N5128,P5128,O5128))</f>
        <v>B</v>
      </c>
      <c r="R5128">
        <f>VLOOKUP(IF(V5128="same",N5128,IF(O5128=N5128,P5128,O5128)),$AA$2:$AL$8,9,FALSE)</f>
        <v>0.25</v>
      </c>
      <c r="S5128" s="11">
        <f>(L5128-M5128)/L5128</f>
        <v>0.29644472240931391</v>
      </c>
      <c r="T5128" s="13">
        <f t="shared" si="80"/>
        <v>0.25</v>
      </c>
      <c r="U5128">
        <f>IFERROR(T5128*I5128,0)</f>
        <v>12.991249999999999</v>
      </c>
      <c r="V5128" t="str">
        <f>IF(AND(N5128=O5128,P5128=N5128),"same",IF(NOT(OR(O5128=N5128,P5128=N5128)),"conflict","change"))</f>
        <v>same</v>
      </c>
      <c r="W5128" s="55">
        <f>U5128-G5128</f>
        <v>4.9999999999883471E-5</v>
      </c>
    </row>
    <row r="5129" spans="1:23" ht="21" outlineLevel="1" collapsed="1" x14ac:dyDescent="0.4">
      <c r="C5129" s="29" t="s">
        <v>4864</v>
      </c>
      <c r="D5129" s="34">
        <f>SUBTOTAL(9,D5125:D5128)</f>
        <v>180911</v>
      </c>
      <c r="E5129" s="34">
        <f>SUBTOTAL(9,E5125:E5128)</f>
        <v>41401</v>
      </c>
      <c r="F5129" s="33">
        <f>SUBTOTAL(9,F5125:F5128)</f>
        <v>98.344499999999982</v>
      </c>
      <c r="G5129" s="33">
        <f>SUBTOTAL(9,G5125:G5128)</f>
        <v>32.780799999999999</v>
      </c>
      <c r="I5129" s="33">
        <f>SUBTOTAL(9,I5125:I5128)</f>
        <v>131.12529999999998</v>
      </c>
      <c r="J5129" s="35"/>
      <c r="O5129" s="53"/>
      <c r="P5129" s="54"/>
      <c r="Q5129" s="31"/>
      <c r="T5129" s="13">
        <f t="shared" si="80"/>
        <v>0</v>
      </c>
      <c r="U5129">
        <f>SUBTOTAL(9,U5125:U5128)</f>
        <v>32.781324999999995</v>
      </c>
      <c r="W5129" s="55">
        <f>SUBTOTAL(9,W5125:W5128)</f>
        <v>5.2499999999988667E-4</v>
      </c>
    </row>
    <row r="5130" spans="1:23" ht="21" hidden="1" outlineLevel="2" x14ac:dyDescent="0.4">
      <c r="A5130" t="s">
        <v>5794</v>
      </c>
      <c r="B5130" t="s">
        <v>5795</v>
      </c>
      <c r="C5130" t="s">
        <v>5796</v>
      </c>
      <c r="D5130" s="34">
        <v>110289</v>
      </c>
      <c r="E5130" s="34">
        <v>42126</v>
      </c>
      <c r="F5130" s="33">
        <v>7.9062000000000001</v>
      </c>
      <c r="G5130" s="33">
        <v>2.6347999999999998</v>
      </c>
      <c r="H5130">
        <v>38.196012294970487</v>
      </c>
      <c r="I5130" s="33">
        <v>10.541</v>
      </c>
      <c r="J5130" s="35">
        <f>G5130/I5130</f>
        <v>0.2499573095531733</v>
      </c>
      <c r="K5130">
        <v>0.18767981768978778</v>
      </c>
      <c r="L5130">
        <v>0.2502255139343873</v>
      </c>
      <c r="M5130">
        <v>0.03</v>
      </c>
      <c r="N5130" t="s">
        <v>37</v>
      </c>
      <c r="O5130" s="53" t="s">
        <v>37</v>
      </c>
      <c r="P5130" s="54" t="str">
        <f>'Sheet1 (2)'!O700</f>
        <v>B</v>
      </c>
      <c r="Q5130" s="31" t="str">
        <f>IF(U5130="same",N5130,IF(O5130=N5130,P5130,O5130))</f>
        <v>B</v>
      </c>
      <c r="R5130">
        <f>VLOOKUP(IF(V5130="same",N5130,IF(O5130=N5130,P5130,O5130)),$AA$2:$AL$8,9,FALSE)</f>
        <v>0.25</v>
      </c>
      <c r="S5130" s="11">
        <f>(L5130-M5130)/L5130</f>
        <v>0.88010814913196089</v>
      </c>
      <c r="T5130" s="13">
        <f t="shared" si="80"/>
        <v>0.25</v>
      </c>
      <c r="U5130">
        <f>IFERROR(T5130*I5130,0)</f>
        <v>2.6352500000000001</v>
      </c>
      <c r="V5130" t="str">
        <f>IF(AND(N5130=O5130,P5130=N5130),"same",IF(NOT(OR(O5130=N5130,P5130=N5130)),"conflict","change"))</f>
        <v>same</v>
      </c>
      <c r="W5130" s="55">
        <f>U5130-G5130</f>
        <v>4.5000000000028351E-4</v>
      </c>
    </row>
    <row r="5131" spans="1:23" ht="21" hidden="1" outlineLevel="2" x14ac:dyDescent="0.4">
      <c r="A5131" t="s">
        <v>5797</v>
      </c>
      <c r="B5131" t="s">
        <v>5795</v>
      </c>
      <c r="C5131" t="s">
        <v>5796</v>
      </c>
      <c r="D5131" s="34">
        <v>1580</v>
      </c>
      <c r="E5131" s="34">
        <v>302</v>
      </c>
      <c r="F5131" s="33">
        <v>5.2499999999999998E-2</v>
      </c>
      <c r="G5131" s="33">
        <v>1.7500000000000002E-2</v>
      </c>
      <c r="H5131">
        <v>19.11392405063291</v>
      </c>
      <c r="I5131" s="33">
        <v>7.0000000000000007E-2</v>
      </c>
      <c r="J5131" s="35">
        <f>G5131/I5131</f>
        <v>0.25</v>
      </c>
      <c r="K5131">
        <v>0.17384105960264901</v>
      </c>
      <c r="L5131">
        <v>0.23178807947019867</v>
      </c>
      <c r="M5131">
        <v>0.03</v>
      </c>
      <c r="N5131" t="s">
        <v>37</v>
      </c>
      <c r="O5131" s="53" t="s">
        <v>37</v>
      </c>
      <c r="P5131" s="54" t="str">
        <f>'Sheet1 (2)'!O892</f>
        <v>B</v>
      </c>
      <c r="Q5131" s="31" t="str">
        <f>IF(U5131="same",N5131,IF(O5131=N5131,P5131,O5131))</f>
        <v>B</v>
      </c>
      <c r="R5131">
        <f>VLOOKUP(IF(V5131="same",N5131,IF(O5131=N5131,P5131,O5131)),$AA$2:$AL$8,9,FALSE)</f>
        <v>0.25</v>
      </c>
      <c r="S5131" s="11">
        <f>(L5131-M5131)/L5131</f>
        <v>0.87057142857142855</v>
      </c>
      <c r="T5131" s="13">
        <f t="shared" si="80"/>
        <v>0.25</v>
      </c>
      <c r="U5131">
        <f>IFERROR(T5131*I5131,0)</f>
        <v>1.7500000000000002E-2</v>
      </c>
      <c r="V5131" t="str">
        <f>IF(AND(N5131=O5131,P5131=N5131),"same",IF(NOT(OR(O5131=N5131,P5131=N5131)),"conflict","change"))</f>
        <v>same</v>
      </c>
      <c r="W5131" s="55">
        <f>U5131-G5131</f>
        <v>0</v>
      </c>
    </row>
    <row r="5132" spans="1:23" ht="21" hidden="1" outlineLevel="2" x14ac:dyDescent="0.4">
      <c r="A5132" t="s">
        <v>5798</v>
      </c>
      <c r="B5132" t="s">
        <v>5795</v>
      </c>
      <c r="C5132" t="s">
        <v>5796</v>
      </c>
      <c r="D5132" s="34">
        <v>1934</v>
      </c>
      <c r="E5132" s="34">
        <v>945</v>
      </c>
      <c r="F5132" s="33">
        <v>6.409999999999999E-2</v>
      </c>
      <c r="G5132" s="33">
        <v>2.1299999999999999E-2</v>
      </c>
      <c r="H5132">
        <v>48.86246122026887</v>
      </c>
      <c r="I5132" s="33">
        <v>8.539999999999999E-2</v>
      </c>
      <c r="J5132" s="35">
        <f>G5132/I5132</f>
        <v>0.24941451990632321</v>
      </c>
      <c r="K5132">
        <v>6.7830687830687825E-2</v>
      </c>
      <c r="L5132">
        <v>9.0370370370370365E-2</v>
      </c>
      <c r="M5132">
        <v>0.03</v>
      </c>
      <c r="N5132" t="s">
        <v>37</v>
      </c>
      <c r="O5132" s="53" t="s">
        <v>37</v>
      </c>
      <c r="P5132" s="54" t="str">
        <f>'Sheet1 (2)'!O2745</f>
        <v>B</v>
      </c>
      <c r="Q5132" s="31" t="str">
        <f>IF(U5132="same",N5132,IF(O5132=N5132,P5132,O5132))</f>
        <v>B</v>
      </c>
      <c r="R5132">
        <f>VLOOKUP(IF(V5132="same",N5132,IF(O5132=N5132,P5132,O5132)),$AA$2:$AL$8,9,FALSE)</f>
        <v>0.25</v>
      </c>
      <c r="S5132" s="11">
        <f>(L5132-M5132)/L5132</f>
        <v>0.66803278688524592</v>
      </c>
      <c r="T5132" s="13">
        <f t="shared" si="80"/>
        <v>0.25</v>
      </c>
      <c r="U5132">
        <f>IFERROR(T5132*I5132,0)</f>
        <v>2.1349999999999997E-2</v>
      </c>
      <c r="V5132" t="str">
        <f>IF(AND(N5132=O5132,P5132=N5132),"same",IF(NOT(OR(O5132=N5132,P5132=N5132)),"conflict","change"))</f>
        <v>same</v>
      </c>
      <c r="W5132" s="55">
        <f>U5132-G5132</f>
        <v>4.9999999999997963E-5</v>
      </c>
    </row>
    <row r="5133" spans="1:23" ht="21" hidden="1" outlineLevel="2" x14ac:dyDescent="0.4">
      <c r="A5133" t="s">
        <v>5799</v>
      </c>
      <c r="B5133" t="s">
        <v>5795</v>
      </c>
      <c r="C5133" t="s">
        <v>5796</v>
      </c>
      <c r="D5133" s="34">
        <v>10098</v>
      </c>
      <c r="E5133" s="34">
        <v>402</v>
      </c>
      <c r="F5133" s="33">
        <v>6.7500000000000004E-2</v>
      </c>
      <c r="G5133" s="33">
        <v>2.2499999999999999E-2</v>
      </c>
      <c r="H5133">
        <v>3.9809863339275102</v>
      </c>
      <c r="I5133" s="33">
        <v>0.09</v>
      </c>
      <c r="J5133" s="35">
        <f>G5133/I5133</f>
        <v>0.25</v>
      </c>
      <c r="K5133">
        <v>0.16791044776119404</v>
      </c>
      <c r="L5133">
        <v>0.22388059701492538</v>
      </c>
      <c r="M5133">
        <v>0.03</v>
      </c>
      <c r="N5133" t="s">
        <v>37</v>
      </c>
      <c r="O5133" s="53" t="s">
        <v>37</v>
      </c>
      <c r="P5133" s="54" t="str">
        <f>'Sheet1 (2)'!O2949</f>
        <v>B</v>
      </c>
      <c r="Q5133" s="31" t="str">
        <f>IF(U5133="same",N5133,IF(O5133=N5133,P5133,O5133))</f>
        <v>B</v>
      </c>
      <c r="R5133">
        <f>VLOOKUP(IF(V5133="same",N5133,IF(O5133=N5133,P5133,O5133)),$AA$2:$AL$8,9,FALSE)</f>
        <v>0.25</v>
      </c>
      <c r="S5133" s="11">
        <f>(L5133-M5133)/L5133</f>
        <v>0.86599999999999999</v>
      </c>
      <c r="T5133" s="13">
        <f t="shared" si="80"/>
        <v>0.25</v>
      </c>
      <c r="U5133">
        <f>IFERROR(T5133*I5133,0)</f>
        <v>2.2499999999999999E-2</v>
      </c>
      <c r="V5133" t="str">
        <f>IF(AND(N5133=O5133,P5133=N5133),"same",IF(NOT(OR(O5133=N5133,P5133=N5133)),"conflict","change"))</f>
        <v>same</v>
      </c>
      <c r="W5133" s="55">
        <f>U5133-G5133</f>
        <v>0</v>
      </c>
    </row>
    <row r="5134" spans="1:23" ht="21" hidden="1" outlineLevel="2" x14ac:dyDescent="0.4">
      <c r="A5134" t="s">
        <v>5800</v>
      </c>
      <c r="B5134" t="s">
        <v>5795</v>
      </c>
      <c r="C5134" t="s">
        <v>5796</v>
      </c>
      <c r="D5134" s="34">
        <v>70025</v>
      </c>
      <c r="E5134" s="34">
        <v>21779</v>
      </c>
      <c r="F5134" s="33">
        <v>3.2254</v>
      </c>
      <c r="G5134" s="33">
        <v>1.0750999999999999</v>
      </c>
      <c r="H5134">
        <v>31.101749375223136</v>
      </c>
      <c r="I5134" s="33">
        <v>4.3004999999999995</v>
      </c>
      <c r="J5134" s="35">
        <f>G5134/I5134</f>
        <v>0.24999418672247414</v>
      </c>
      <c r="K5134">
        <v>0.14809679048624821</v>
      </c>
      <c r="L5134">
        <v>0.19746085678864961</v>
      </c>
      <c r="M5134">
        <v>0.03</v>
      </c>
      <c r="N5134" t="s">
        <v>37</v>
      </c>
      <c r="O5134" s="53" t="s">
        <v>37</v>
      </c>
      <c r="P5134" s="54" t="str">
        <f>'Sheet1 (2)'!O3109</f>
        <v>B</v>
      </c>
      <c r="Q5134" s="31" t="str">
        <f>IF(U5134="same",N5134,IF(O5134=N5134,P5134,O5134))</f>
        <v>B</v>
      </c>
      <c r="R5134">
        <f>VLOOKUP(IF(V5134="same",N5134,IF(O5134=N5134,P5134,O5134)),$AA$2:$AL$8,9,FALSE)</f>
        <v>0.25</v>
      </c>
      <c r="S5134" s="11">
        <f>(L5134-M5134)/L5134</f>
        <v>0.84807115451691661</v>
      </c>
      <c r="T5134" s="13">
        <f t="shared" si="80"/>
        <v>0.25</v>
      </c>
      <c r="U5134">
        <f>IFERROR(T5134*I5134,0)</f>
        <v>1.0751249999999999</v>
      </c>
      <c r="V5134" t="str">
        <f>IF(AND(N5134=O5134,P5134=N5134),"same",IF(NOT(OR(O5134=N5134,P5134=N5134)),"conflict","change"))</f>
        <v>same</v>
      </c>
      <c r="W5134" s="55">
        <f>U5134-G5134</f>
        <v>2.4999999999941735E-5</v>
      </c>
    </row>
    <row r="5135" spans="1:23" ht="21" hidden="1" outlineLevel="2" collapsed="1" x14ac:dyDescent="0.4">
      <c r="A5135" t="s">
        <v>5801</v>
      </c>
      <c r="B5135" t="s">
        <v>5795</v>
      </c>
      <c r="C5135" t="s">
        <v>5796</v>
      </c>
      <c r="D5135" s="34">
        <v>134172</v>
      </c>
      <c r="E5135" s="34">
        <v>27526</v>
      </c>
      <c r="F5135" s="33">
        <v>2.6084000000000001</v>
      </c>
      <c r="G5135" s="33">
        <v>0.86970000000000003</v>
      </c>
      <c r="H5135">
        <v>20.515457770622781</v>
      </c>
      <c r="I5135" s="33">
        <v>3.4781</v>
      </c>
      <c r="J5135" s="35">
        <f>G5135/I5135</f>
        <v>0.25005031482706075</v>
      </c>
      <c r="K5135">
        <v>9.4761316573421489E-2</v>
      </c>
      <c r="L5135">
        <v>0.1263568989319189</v>
      </c>
      <c r="M5135">
        <v>0.03</v>
      </c>
      <c r="N5135" t="s">
        <v>37</v>
      </c>
      <c r="O5135" s="53" t="s">
        <v>37</v>
      </c>
      <c r="P5135" s="54" t="str">
        <f>'Sheet1 (2)'!O3733</f>
        <v>B</v>
      </c>
      <c r="Q5135" s="31" t="str">
        <f>IF(U5135="same",N5135,IF(O5135=N5135,P5135,O5135))</f>
        <v>B</v>
      </c>
      <c r="R5135">
        <f>VLOOKUP(IF(V5135="same",N5135,IF(O5135=N5135,P5135,O5135)),$AA$2:$AL$8,9,FALSE)</f>
        <v>0.25</v>
      </c>
      <c r="S5135" s="11">
        <f>(L5135-M5135)/L5135</f>
        <v>0.76257726919870039</v>
      </c>
      <c r="T5135" s="13">
        <f t="shared" si="80"/>
        <v>0.25</v>
      </c>
      <c r="U5135">
        <f>IFERROR(T5135*I5135,0)</f>
        <v>0.86952499999999999</v>
      </c>
      <c r="V5135" t="str">
        <f>IF(AND(N5135=O5135,P5135=N5135),"same",IF(NOT(OR(O5135=N5135,P5135=N5135)),"conflict","change"))</f>
        <v>same</v>
      </c>
      <c r="W5135" s="55">
        <f>U5135-G5135</f>
        <v>-1.7500000000003624E-4</v>
      </c>
    </row>
    <row r="5136" spans="1:23" ht="21" hidden="1" outlineLevel="2" x14ac:dyDescent="0.4">
      <c r="A5136" t="s">
        <v>5802</v>
      </c>
      <c r="B5136" t="s">
        <v>5795</v>
      </c>
      <c r="C5136" t="s">
        <v>5796</v>
      </c>
      <c r="D5136" s="34">
        <v>98901</v>
      </c>
      <c r="E5136" s="34">
        <v>34075</v>
      </c>
      <c r="F5136" s="33">
        <v>6.2470999999999997</v>
      </c>
      <c r="G5136" s="33">
        <v>2.0819000000000001</v>
      </c>
      <c r="H5136">
        <v>34.453645564756677</v>
      </c>
      <c r="I5136" s="33">
        <v>8.3290000000000006</v>
      </c>
      <c r="J5136" s="35">
        <f>G5136/I5136</f>
        <v>0.24995797814863729</v>
      </c>
      <c r="K5136">
        <v>0.18333382245047689</v>
      </c>
      <c r="L5136">
        <v>0.24443140132061628</v>
      </c>
      <c r="M5136">
        <v>0.03</v>
      </c>
      <c r="N5136" t="s">
        <v>37</v>
      </c>
      <c r="O5136" s="53" t="s">
        <v>37</v>
      </c>
      <c r="P5136" s="54" t="str">
        <f>'Sheet1 (2)'!O3780</f>
        <v>B</v>
      </c>
      <c r="Q5136" s="31" t="str">
        <f>IF(U5136="same",N5136,IF(O5136=N5136,P5136,O5136))</f>
        <v>B</v>
      </c>
      <c r="R5136">
        <f>VLOOKUP(IF(V5136="same",N5136,IF(O5136=N5136,P5136,O5136)),$AA$2:$AL$8,9,FALSE)</f>
        <v>0.25</v>
      </c>
      <c r="S5136" s="11">
        <f>(L5136-M5136)/L5136</f>
        <v>0.87726617841277466</v>
      </c>
      <c r="T5136" s="13">
        <f t="shared" si="80"/>
        <v>0.25</v>
      </c>
      <c r="U5136">
        <f>IFERROR(T5136*I5136,0)</f>
        <v>2.0822500000000002</v>
      </c>
      <c r="V5136" t="str">
        <f>IF(AND(N5136=O5136,P5136=N5136),"same",IF(NOT(OR(O5136=N5136,P5136=N5136)),"conflict","change"))</f>
        <v>same</v>
      </c>
      <c r="W5136" s="55">
        <f>U5136-G5136</f>
        <v>3.5000000000007248E-4</v>
      </c>
    </row>
    <row r="5137" spans="1:23" ht="21" hidden="1" outlineLevel="2" x14ac:dyDescent="0.4">
      <c r="A5137" t="s">
        <v>5803</v>
      </c>
      <c r="B5137" t="s">
        <v>5795</v>
      </c>
      <c r="C5137" t="s">
        <v>5796</v>
      </c>
      <c r="D5137" s="34">
        <v>8317</v>
      </c>
      <c r="E5137" s="34">
        <v>267</v>
      </c>
      <c r="F5137" s="33">
        <v>4.4999999999999998E-2</v>
      </c>
      <c r="G5137" s="33">
        <v>1.5000000000000001E-2</v>
      </c>
      <c r="H5137">
        <v>3.2102921726584106</v>
      </c>
      <c r="I5137" s="33">
        <v>0.06</v>
      </c>
      <c r="J5137" s="35">
        <f>G5137/I5137</f>
        <v>0.25000000000000006</v>
      </c>
      <c r="K5137">
        <v>0.16853932584269662</v>
      </c>
      <c r="L5137">
        <v>0.2247191011235955</v>
      </c>
      <c r="M5137">
        <v>0.03</v>
      </c>
      <c r="N5137" t="s">
        <v>37</v>
      </c>
      <c r="O5137" s="53" t="s">
        <v>37</v>
      </c>
      <c r="P5137" s="54" t="str">
        <f>'Sheet1 (2)'!O4215</f>
        <v>B</v>
      </c>
      <c r="Q5137" s="31" t="str">
        <f>IF(U5137="same",N5137,IF(O5137=N5137,P5137,O5137))</f>
        <v>B</v>
      </c>
      <c r="R5137">
        <f>VLOOKUP(IF(V5137="same",N5137,IF(O5137=N5137,P5137,O5137)),$AA$2:$AL$8,9,FALSE)</f>
        <v>0.25</v>
      </c>
      <c r="S5137" s="11">
        <f>(L5137-M5137)/L5137</f>
        <v>0.86650000000000005</v>
      </c>
      <c r="T5137" s="13">
        <f t="shared" si="80"/>
        <v>0.25</v>
      </c>
      <c r="U5137">
        <f>IFERROR(T5137*I5137,0)</f>
        <v>1.4999999999999999E-2</v>
      </c>
      <c r="V5137" t="str">
        <f>IF(AND(N5137=O5137,P5137=N5137),"same",IF(NOT(OR(O5137=N5137,P5137=N5137)),"conflict","change"))</f>
        <v>same</v>
      </c>
      <c r="W5137" s="55">
        <f>U5137-G5137</f>
        <v>0</v>
      </c>
    </row>
    <row r="5138" spans="1:23" ht="21" hidden="1" outlineLevel="2" x14ac:dyDescent="0.4">
      <c r="A5138" t="s">
        <v>5804</v>
      </c>
      <c r="B5138" t="s">
        <v>5795</v>
      </c>
      <c r="C5138" t="s">
        <v>5796</v>
      </c>
      <c r="D5138" s="34">
        <v>2349</v>
      </c>
      <c r="E5138" s="34">
        <v>599</v>
      </c>
      <c r="F5138" s="33">
        <v>5.7500000000000002E-2</v>
      </c>
      <c r="G5138" s="33">
        <v>1.9400000000000001E-2</v>
      </c>
      <c r="H5138">
        <v>25.500212856534695</v>
      </c>
      <c r="I5138" s="33">
        <v>7.6899999999999996E-2</v>
      </c>
      <c r="J5138" s="35">
        <f>G5138/I5138</f>
        <v>0.25227568270481149</v>
      </c>
      <c r="K5138">
        <v>9.5993322203672793E-2</v>
      </c>
      <c r="L5138">
        <v>0.12838063439065106</v>
      </c>
      <c r="M5138">
        <v>0.03</v>
      </c>
      <c r="N5138" t="s">
        <v>37</v>
      </c>
      <c r="O5138" s="53" t="s">
        <v>37</v>
      </c>
      <c r="P5138" s="54" t="str">
        <f>'Sheet1 (2)'!O5010</f>
        <v>B</v>
      </c>
      <c r="Q5138" s="31" t="str">
        <f>IF(U5138="same",N5138,IF(O5138=N5138,P5138,O5138))</f>
        <v>B</v>
      </c>
      <c r="R5138">
        <f>VLOOKUP(IF(V5138="same",N5138,IF(O5138=N5138,P5138,O5138)),$AA$2:$AL$8,9,FALSE)</f>
        <v>0.25</v>
      </c>
      <c r="S5138" s="11">
        <f>(L5138-M5138)/L5138</f>
        <v>0.76631989596879058</v>
      </c>
      <c r="T5138" s="13">
        <f t="shared" si="80"/>
        <v>0.25</v>
      </c>
      <c r="U5138">
        <f>IFERROR(T5138*I5138,0)</f>
        <v>1.9224999999999999E-2</v>
      </c>
      <c r="V5138" t="str">
        <f>IF(AND(N5138=O5138,P5138=N5138),"same",IF(NOT(OR(O5138=N5138,P5138=N5138)),"conflict","change"))</f>
        <v>same</v>
      </c>
      <c r="W5138" s="55">
        <f>U5138-G5138</f>
        <v>-1.7500000000000154E-4</v>
      </c>
    </row>
    <row r="5139" spans="1:23" ht="21" outlineLevel="1" collapsed="1" x14ac:dyDescent="0.4">
      <c r="C5139" s="29" t="s">
        <v>5805</v>
      </c>
      <c r="D5139" s="34">
        <f>SUBTOTAL(9,D5130:D5138)</f>
        <v>437665</v>
      </c>
      <c r="E5139" s="34">
        <f>SUBTOTAL(9,E5130:E5138)</f>
        <v>128021</v>
      </c>
      <c r="F5139" s="33">
        <f>SUBTOTAL(9,F5130:F5138)</f>
        <v>20.273700000000002</v>
      </c>
      <c r="G5139" s="33">
        <f>SUBTOTAL(9,G5130:G5138)</f>
        <v>6.7572000000000001</v>
      </c>
      <c r="I5139" s="33">
        <f>SUBTOTAL(9,I5130:I5138)</f>
        <v>27.030899999999999</v>
      </c>
      <c r="J5139" s="35"/>
      <c r="O5139" s="53"/>
      <c r="P5139" s="54"/>
      <c r="Q5139" s="31"/>
      <c r="T5139" s="13">
        <f t="shared" si="80"/>
        <v>0</v>
      </c>
      <c r="U5139">
        <f>SUBTOTAL(9,U5130:U5138)</f>
        <v>6.7577249999999998</v>
      </c>
      <c r="W5139" s="55">
        <f>SUBTOTAL(9,W5130:W5138)</f>
        <v>5.250000000002579E-4</v>
      </c>
    </row>
    <row r="5140" spans="1:23" ht="21" hidden="1" outlineLevel="2" x14ac:dyDescent="0.4">
      <c r="A5140" t="s">
        <v>6381</v>
      </c>
      <c r="B5140" t="s">
        <v>6382</v>
      </c>
      <c r="C5140" t="s">
        <v>6383</v>
      </c>
      <c r="D5140" s="34">
        <v>11991</v>
      </c>
      <c r="E5140" s="34">
        <v>1517</v>
      </c>
      <c r="F5140" s="33">
        <v>1.2410999999999999</v>
      </c>
      <c r="G5140" s="33">
        <v>0.41329999999999995</v>
      </c>
      <c r="H5140">
        <v>12.651155032941373</v>
      </c>
      <c r="I5140" s="33">
        <v>1.6543999999999999</v>
      </c>
      <c r="J5140" s="35">
        <f>G5140/I5140</f>
        <v>0.24981866537717601</v>
      </c>
      <c r="K5140">
        <v>0.81812788398154246</v>
      </c>
      <c r="L5140">
        <v>1.0905735003295978</v>
      </c>
      <c r="M5140">
        <v>0.7</v>
      </c>
      <c r="N5140" t="s">
        <v>37</v>
      </c>
      <c r="O5140" s="53" t="s">
        <v>37</v>
      </c>
      <c r="P5140" s="54" t="str">
        <f>'Sheet1 (2)'!O741</f>
        <v>B</v>
      </c>
      <c r="Q5140" s="31" t="str">
        <f>IF(U5140="same",N5140,IF(O5140=N5140,P5140,O5140))</f>
        <v>B</v>
      </c>
      <c r="R5140">
        <f>VLOOKUP(IF(V5140="same",N5140,IF(O5140=N5140,P5140,O5140)),$AA$2:$AL$8,9,FALSE)</f>
        <v>0.25</v>
      </c>
      <c r="S5140" s="11">
        <f>(L5140-M5140)/L5140</f>
        <v>0.35813588007736941</v>
      </c>
      <c r="T5140" s="13">
        <f t="shared" si="80"/>
        <v>0.25</v>
      </c>
      <c r="U5140">
        <f>IFERROR(T5140*I5140,0)</f>
        <v>0.41359999999999997</v>
      </c>
      <c r="V5140" t="str">
        <f>IF(AND(N5140=O5140,P5140=N5140),"same",IF(NOT(OR(O5140=N5140,P5140=N5140)),"conflict","change"))</f>
        <v>same</v>
      </c>
      <c r="W5140" s="55">
        <f>U5140-G5140</f>
        <v>3.0000000000002247E-4</v>
      </c>
    </row>
    <row r="5141" spans="1:23" ht="21" hidden="1" outlineLevel="2" x14ac:dyDescent="0.4">
      <c r="A5141" t="s">
        <v>6384</v>
      </c>
      <c r="B5141" t="s">
        <v>6382</v>
      </c>
      <c r="C5141" t="s">
        <v>6383</v>
      </c>
      <c r="D5141" s="34">
        <v>19840</v>
      </c>
      <c r="E5141" s="34">
        <v>2223</v>
      </c>
      <c r="F5141" s="33">
        <v>1.7884</v>
      </c>
      <c r="G5141" s="33">
        <v>0.5958</v>
      </c>
      <c r="H5141">
        <v>11.204637096774194</v>
      </c>
      <c r="I5141" s="33">
        <v>2.3841999999999999</v>
      </c>
      <c r="J5141" s="35">
        <f>G5141/I5141</f>
        <v>0.24989514302491403</v>
      </c>
      <c r="K5141">
        <v>0.80449842555105722</v>
      </c>
      <c r="L5141">
        <v>1.0725146198830409</v>
      </c>
      <c r="M5141">
        <v>0.7</v>
      </c>
      <c r="N5141" t="s">
        <v>37</v>
      </c>
      <c r="O5141" s="53" t="s">
        <v>37</v>
      </c>
      <c r="P5141" s="54" t="str">
        <f>'Sheet1 (2)'!O4841</f>
        <v>B</v>
      </c>
      <c r="Q5141" s="31" t="str">
        <f>IF(U5141="same",N5141,IF(O5141=N5141,P5141,O5141))</f>
        <v>B</v>
      </c>
      <c r="R5141">
        <f>VLOOKUP(IF(V5141="same",N5141,IF(O5141=N5141,P5141,O5141)),$AA$2:$AL$8,9,FALSE)</f>
        <v>0.25</v>
      </c>
      <c r="S5141" s="11">
        <f>(L5141-M5141)/L5141</f>
        <v>0.34732824427480918</v>
      </c>
      <c r="T5141" s="13">
        <f t="shared" si="80"/>
        <v>0.25</v>
      </c>
      <c r="U5141">
        <f>IFERROR(T5141*I5141,0)</f>
        <v>0.59604999999999997</v>
      </c>
      <c r="V5141" t="str">
        <f>IF(AND(N5141=O5141,P5141=N5141),"same",IF(NOT(OR(O5141=N5141,P5141=N5141)),"conflict","change"))</f>
        <v>same</v>
      </c>
      <c r="W5141" s="55">
        <f>U5141-G5141</f>
        <v>2.4999999999997247E-4</v>
      </c>
    </row>
    <row r="5142" spans="1:23" ht="21" outlineLevel="1" collapsed="1" x14ac:dyDescent="0.4">
      <c r="C5142" s="29" t="s">
        <v>6385</v>
      </c>
      <c r="D5142" s="34">
        <f>SUBTOTAL(9,D5140:D5141)</f>
        <v>31831</v>
      </c>
      <c r="E5142" s="34">
        <f>SUBTOTAL(9,E5140:E5141)</f>
        <v>3740</v>
      </c>
      <c r="F5142" s="33">
        <f>SUBTOTAL(9,F5140:F5141)</f>
        <v>3.0294999999999996</v>
      </c>
      <c r="G5142" s="33">
        <f>SUBTOTAL(9,G5140:G5141)</f>
        <v>1.0090999999999999</v>
      </c>
      <c r="I5142" s="33">
        <f>SUBTOTAL(9,I5140:I5141)</f>
        <v>4.0385999999999997</v>
      </c>
      <c r="J5142" s="35"/>
      <c r="O5142" s="53"/>
      <c r="P5142" s="54"/>
      <c r="Q5142" s="31"/>
      <c r="T5142" s="13">
        <f t="shared" si="80"/>
        <v>0</v>
      </c>
      <c r="U5142">
        <f>SUBTOTAL(9,U5140:U5141)</f>
        <v>1.0096499999999999</v>
      </c>
      <c r="W5142" s="55">
        <f>SUBTOTAL(9,W5140:W5141)</f>
        <v>5.4999999999999494E-4</v>
      </c>
    </row>
    <row r="5143" spans="1:23" ht="21" hidden="1" outlineLevel="2" x14ac:dyDescent="0.4">
      <c r="A5143" t="s">
        <v>5591</v>
      </c>
      <c r="B5143" t="s">
        <v>5592</v>
      </c>
      <c r="C5143" t="s">
        <v>5593</v>
      </c>
      <c r="D5143" s="34">
        <v>87686</v>
      </c>
      <c r="E5143" s="34">
        <v>23121</v>
      </c>
      <c r="F5143" s="33">
        <v>28.548500000000001</v>
      </c>
      <c r="G5143" s="33">
        <v>9.5153999999999996</v>
      </c>
      <c r="H5143">
        <v>26.367949273544237</v>
      </c>
      <c r="I5143" s="33">
        <v>38.063900000000004</v>
      </c>
      <c r="J5143" s="35">
        <f>G5143/I5143</f>
        <v>0.24998489382328135</v>
      </c>
      <c r="K5143">
        <v>1.2347433069503915</v>
      </c>
      <c r="L5143">
        <v>1.6462912503784439</v>
      </c>
      <c r="M5143">
        <v>1</v>
      </c>
      <c r="N5143" t="s">
        <v>37</v>
      </c>
      <c r="O5143" s="53" t="s">
        <v>37</v>
      </c>
      <c r="P5143" s="54" t="str">
        <f>'Sheet1 (2)'!O3136</f>
        <v>B</v>
      </c>
      <c r="Q5143" s="31" t="str">
        <f>IF(U5143="same",N5143,IF(O5143=N5143,P5143,O5143))</f>
        <v>B</v>
      </c>
      <c r="R5143">
        <f>VLOOKUP(IF(V5143="same",N5143,IF(O5143=N5143,P5143,O5143)),$AA$2:$AL$8,9,FALSE)</f>
        <v>0.25</v>
      </c>
      <c r="S5143" s="11">
        <f>(L5143-M5143)/L5143</f>
        <v>0.39257406624124175</v>
      </c>
      <c r="T5143" s="13">
        <f t="shared" si="80"/>
        <v>0.25</v>
      </c>
      <c r="U5143">
        <f>IFERROR(T5143*I5143,0)</f>
        <v>9.515975000000001</v>
      </c>
      <c r="V5143" t="str">
        <f>IF(AND(N5143=O5143,P5143=N5143),"same",IF(NOT(OR(O5143=N5143,P5143=N5143)),"conflict","change"))</f>
        <v>same</v>
      </c>
      <c r="W5143" s="55">
        <f>U5143-G5143</f>
        <v>5.7500000000132445E-4</v>
      </c>
    </row>
    <row r="5144" spans="1:23" ht="21" outlineLevel="1" collapsed="1" x14ac:dyDescent="0.4">
      <c r="C5144" s="29" t="s">
        <v>5594</v>
      </c>
      <c r="D5144" s="34">
        <f>SUBTOTAL(9,D5143:D5143)</f>
        <v>87686</v>
      </c>
      <c r="E5144" s="34">
        <f>SUBTOTAL(9,E5143:E5143)</f>
        <v>23121</v>
      </c>
      <c r="F5144" s="33">
        <f>SUBTOTAL(9,F5143:F5143)</f>
        <v>28.548500000000001</v>
      </c>
      <c r="G5144" s="33">
        <f>SUBTOTAL(9,G5143:G5143)</f>
        <v>9.5153999999999996</v>
      </c>
      <c r="I5144" s="33">
        <f>SUBTOTAL(9,I5143:I5143)</f>
        <v>38.063900000000004</v>
      </c>
      <c r="J5144" s="35"/>
      <c r="O5144" s="53"/>
      <c r="P5144" s="54"/>
      <c r="Q5144" s="31"/>
      <c r="T5144" s="13">
        <f t="shared" si="80"/>
        <v>0</v>
      </c>
      <c r="U5144">
        <f>SUBTOTAL(9,U5143:U5143)</f>
        <v>9.515975000000001</v>
      </c>
      <c r="W5144" s="55">
        <f>SUBTOTAL(9,W5143:W5143)</f>
        <v>5.7500000000132445E-4</v>
      </c>
    </row>
    <row r="5145" spans="1:23" ht="21" hidden="1" outlineLevel="2" x14ac:dyDescent="0.4">
      <c r="A5145" t="s">
        <v>4935</v>
      </c>
      <c r="B5145" t="s">
        <v>4936</v>
      </c>
      <c r="C5145" t="s">
        <v>4937</v>
      </c>
      <c r="D5145" s="34">
        <v>2459709</v>
      </c>
      <c r="E5145" s="34">
        <v>162735</v>
      </c>
      <c r="F5145" s="33">
        <v>91.686000000000007</v>
      </c>
      <c r="G5145" s="33">
        <v>30.561199999999999</v>
      </c>
      <c r="H5145">
        <v>6.6160265299675691</v>
      </c>
      <c r="I5145" s="33">
        <v>122.24720000000001</v>
      </c>
      <c r="J5145" s="35">
        <f>G5145/I5145</f>
        <v>0.24999509191212557</v>
      </c>
      <c r="K5145">
        <v>0.56340676560051617</v>
      </c>
      <c r="L5145">
        <v>0.75120410483301081</v>
      </c>
      <c r="M5145">
        <v>0.5</v>
      </c>
      <c r="N5145" t="s">
        <v>37</v>
      </c>
      <c r="O5145" s="53" t="s">
        <v>37</v>
      </c>
      <c r="P5145" s="54" t="str">
        <f>'Sheet1 (2)'!O1697</f>
        <v>B</v>
      </c>
      <c r="Q5145" s="31" t="str">
        <f>IF(U5145="same",N5145,IF(O5145=N5145,P5145,O5145))</f>
        <v>B</v>
      </c>
      <c r="R5145">
        <f>VLOOKUP(IF(V5145="same",N5145,IF(O5145=N5145,P5145,O5145)),$AA$2:$AL$8,9,FALSE)</f>
        <v>0.25</v>
      </c>
      <c r="S5145" s="11">
        <f>(L5145-M5145)/L5145</f>
        <v>0.33440193313221089</v>
      </c>
      <c r="T5145" s="13">
        <f t="shared" si="80"/>
        <v>0.25</v>
      </c>
      <c r="U5145">
        <f>IFERROR(T5145*I5145,0)</f>
        <v>30.561800000000002</v>
      </c>
      <c r="V5145" t="str">
        <f>IF(AND(N5145=O5145,P5145=N5145),"same",IF(NOT(OR(O5145=N5145,P5145=N5145)),"conflict","change"))</f>
        <v>same</v>
      </c>
      <c r="W5145" s="55">
        <f>U5145-G5145</f>
        <v>6.0000000000215437E-4</v>
      </c>
    </row>
    <row r="5146" spans="1:23" ht="21" outlineLevel="1" collapsed="1" x14ac:dyDescent="0.4">
      <c r="C5146" s="29" t="s">
        <v>4938</v>
      </c>
      <c r="D5146" s="34">
        <f>SUBTOTAL(9,D5145:D5145)</f>
        <v>2459709</v>
      </c>
      <c r="E5146" s="34">
        <f>SUBTOTAL(9,E5145:E5145)</f>
        <v>162735</v>
      </c>
      <c r="F5146" s="33">
        <f>SUBTOTAL(9,F5145:F5145)</f>
        <v>91.686000000000007</v>
      </c>
      <c r="G5146" s="33">
        <f>SUBTOTAL(9,G5145:G5145)</f>
        <v>30.561199999999999</v>
      </c>
      <c r="I5146" s="33">
        <f>SUBTOTAL(9,I5145:I5145)</f>
        <v>122.24720000000001</v>
      </c>
      <c r="J5146" s="35"/>
      <c r="O5146" s="53"/>
      <c r="P5146" s="54"/>
      <c r="Q5146" s="31"/>
      <c r="T5146" s="13">
        <f t="shared" si="80"/>
        <v>0</v>
      </c>
      <c r="U5146">
        <f>SUBTOTAL(9,U5145:U5145)</f>
        <v>30.561800000000002</v>
      </c>
      <c r="W5146" s="55">
        <f>SUBTOTAL(9,W5145:W5145)</f>
        <v>6.0000000000215437E-4</v>
      </c>
    </row>
    <row r="5147" spans="1:23" ht="21" hidden="1" outlineLevel="2" x14ac:dyDescent="0.4">
      <c r="A5147" t="s">
        <v>6306</v>
      </c>
      <c r="B5147" t="s">
        <v>6307</v>
      </c>
      <c r="C5147" t="s">
        <v>6308</v>
      </c>
      <c r="D5147" s="34">
        <v>11135</v>
      </c>
      <c r="E5147" s="34">
        <v>6769</v>
      </c>
      <c r="F5147" s="33">
        <v>5.1273999999999997</v>
      </c>
      <c r="G5147" s="33">
        <v>1.7082999999999999</v>
      </c>
      <c r="H5147">
        <v>60.790300853165697</v>
      </c>
      <c r="I5147" s="33">
        <v>6.8356999999999992</v>
      </c>
      <c r="J5147" s="35">
        <f>G5147/I5147</f>
        <v>0.24990856825197127</v>
      </c>
      <c r="K5147">
        <v>0.75748264145368582</v>
      </c>
      <c r="L5147">
        <v>1.0098537450140344</v>
      </c>
      <c r="M5147">
        <v>0.52</v>
      </c>
      <c r="N5147" t="s">
        <v>37</v>
      </c>
      <c r="O5147" s="53" t="s">
        <v>37</v>
      </c>
      <c r="P5147" s="54" t="str">
        <f>'Sheet1 (2)'!O3602</f>
        <v>B</v>
      </c>
      <c r="Q5147" s="31" t="str">
        <f>IF(U5147="same",N5147,IF(O5147=N5147,P5147,O5147))</f>
        <v>B</v>
      </c>
      <c r="R5147">
        <f>VLOOKUP(IF(V5147="same",N5147,IF(O5147=N5147,P5147,O5147)),$AA$2:$AL$8,9,FALSE)</f>
        <v>0.25</v>
      </c>
      <c r="S5147" s="11">
        <f>(L5147-M5147)/L5147</f>
        <v>0.48507394999780551</v>
      </c>
      <c r="T5147" s="13">
        <f t="shared" si="80"/>
        <v>0.25</v>
      </c>
      <c r="U5147">
        <f>IFERROR(T5147*I5147,0)</f>
        <v>1.7089249999999998</v>
      </c>
      <c r="V5147" t="str">
        <f>IF(AND(N5147=O5147,P5147=N5147),"same",IF(NOT(OR(O5147=N5147,P5147=N5147)),"conflict","change"))</f>
        <v>same</v>
      </c>
      <c r="W5147" s="55">
        <f>U5147-G5147</f>
        <v>6.2499999999987566E-4</v>
      </c>
    </row>
    <row r="5148" spans="1:23" ht="21" outlineLevel="1" collapsed="1" x14ac:dyDescent="0.4">
      <c r="C5148" s="29" t="s">
        <v>6309</v>
      </c>
      <c r="D5148" s="34">
        <f>SUBTOTAL(9,D5147:D5147)</f>
        <v>11135</v>
      </c>
      <c r="E5148" s="34">
        <f>SUBTOTAL(9,E5147:E5147)</f>
        <v>6769</v>
      </c>
      <c r="F5148" s="33">
        <f>SUBTOTAL(9,F5147:F5147)</f>
        <v>5.1273999999999997</v>
      </c>
      <c r="G5148" s="33">
        <f>SUBTOTAL(9,G5147:G5147)</f>
        <v>1.7082999999999999</v>
      </c>
      <c r="I5148" s="33">
        <f>SUBTOTAL(9,I5147:I5147)</f>
        <v>6.8356999999999992</v>
      </c>
      <c r="J5148" s="35"/>
      <c r="O5148" s="53"/>
      <c r="P5148" s="54"/>
      <c r="Q5148" s="31"/>
      <c r="T5148" s="13">
        <f t="shared" si="80"/>
        <v>0</v>
      </c>
      <c r="U5148">
        <f>SUBTOTAL(9,U5147:U5147)</f>
        <v>1.7089249999999998</v>
      </c>
      <c r="W5148" s="55">
        <f>SUBTOTAL(9,W5147:W5147)</f>
        <v>6.2499999999987566E-4</v>
      </c>
    </row>
    <row r="5149" spans="1:23" ht="21" hidden="1" outlineLevel="2" x14ac:dyDescent="0.4">
      <c r="A5149" t="s">
        <v>6349</v>
      </c>
      <c r="B5149" t="s">
        <v>6350</v>
      </c>
      <c r="C5149" t="s">
        <v>6351</v>
      </c>
      <c r="D5149" s="34">
        <v>6799</v>
      </c>
      <c r="E5149" s="34">
        <v>4162</v>
      </c>
      <c r="F5149" s="33">
        <v>2.1128</v>
      </c>
      <c r="G5149" s="33">
        <v>0.70400000000000018</v>
      </c>
      <c r="H5149">
        <v>61.214884541844391</v>
      </c>
      <c r="I5149" s="33">
        <v>2.8168000000000002</v>
      </c>
      <c r="J5149" s="35">
        <f>G5149/I5149</f>
        <v>0.24992899744390804</v>
      </c>
      <c r="K5149">
        <v>0.50764055742431524</v>
      </c>
      <c r="L5149">
        <v>0.67679000480538209</v>
      </c>
      <c r="M5149">
        <v>0.05</v>
      </c>
      <c r="N5149" t="s">
        <v>37</v>
      </c>
      <c r="O5149" s="53" t="s">
        <v>37</v>
      </c>
      <c r="P5149" s="54" t="str">
        <f>'Sheet1 (2)'!O2006</f>
        <v>B</v>
      </c>
      <c r="Q5149" s="31" t="str">
        <f>IF(U5149="same",N5149,IF(O5149=N5149,P5149,O5149))</f>
        <v>B</v>
      </c>
      <c r="R5149">
        <f>VLOOKUP(IF(V5149="same",N5149,IF(O5149=N5149,P5149,O5149)),$AA$2:$AL$8,9,FALSE)</f>
        <v>0.25</v>
      </c>
      <c r="S5149" s="11">
        <f>(L5149-M5149)/L5149</f>
        <v>0.92612184038625389</v>
      </c>
      <c r="T5149" s="13">
        <f t="shared" si="80"/>
        <v>0.25</v>
      </c>
      <c r="U5149">
        <f>IFERROR(T5149*I5149,0)</f>
        <v>0.70420000000000005</v>
      </c>
      <c r="V5149" t="str">
        <f>IF(AND(N5149=O5149,P5149=N5149),"same",IF(NOT(OR(O5149=N5149,P5149=N5149)),"conflict","change"))</f>
        <v>same</v>
      </c>
      <c r="W5149" s="55">
        <f>U5149-G5149</f>
        <v>1.9999999999986695E-4</v>
      </c>
    </row>
    <row r="5150" spans="1:23" ht="21" hidden="1" outlineLevel="2" x14ac:dyDescent="0.4">
      <c r="A5150" t="s">
        <v>6352</v>
      </c>
      <c r="B5150" t="s">
        <v>6350</v>
      </c>
      <c r="C5150" t="s">
        <v>6351</v>
      </c>
      <c r="D5150" s="34">
        <v>6769</v>
      </c>
      <c r="E5150" s="34">
        <v>3945</v>
      </c>
      <c r="F5150" s="33">
        <v>1.9304999999999999</v>
      </c>
      <c r="G5150" s="33">
        <v>0.64269999999999994</v>
      </c>
      <c r="H5150">
        <v>58.280395922588269</v>
      </c>
      <c r="I5150" s="33">
        <v>2.5731999999999999</v>
      </c>
      <c r="J5150" s="35">
        <f>G5150/I5150</f>
        <v>0.24976682729675112</v>
      </c>
      <c r="K5150">
        <v>0.48935361216730033</v>
      </c>
      <c r="L5150">
        <v>0.65226869455006331</v>
      </c>
      <c r="M5150">
        <v>0.05</v>
      </c>
      <c r="N5150" t="s">
        <v>37</v>
      </c>
      <c r="O5150" s="53" t="s">
        <v>37</v>
      </c>
      <c r="P5150" s="54" t="str">
        <f>'Sheet1 (2)'!O4211</f>
        <v>B</v>
      </c>
      <c r="Q5150" s="31" t="str">
        <f>IF(U5150="same",N5150,IF(O5150=N5150,P5150,O5150))</f>
        <v>B</v>
      </c>
      <c r="R5150">
        <f>VLOOKUP(IF(V5150="same",N5150,IF(O5150=N5150,P5150,O5150)),$AA$2:$AL$8,9,FALSE)</f>
        <v>0.25</v>
      </c>
      <c r="S5150" s="11">
        <f>(L5150-M5150)/L5150</f>
        <v>0.92334447380693296</v>
      </c>
      <c r="T5150" s="13">
        <f t="shared" si="80"/>
        <v>0.25</v>
      </c>
      <c r="U5150">
        <f>IFERROR(T5150*I5150,0)</f>
        <v>0.64329999999999998</v>
      </c>
      <c r="V5150" t="str">
        <f>IF(AND(N5150=O5150,P5150=N5150),"same",IF(NOT(OR(O5150=N5150,P5150=N5150)),"conflict","change"))</f>
        <v>same</v>
      </c>
      <c r="W5150" s="55">
        <f>U5150-G5150</f>
        <v>6.0000000000004494E-4</v>
      </c>
    </row>
    <row r="5151" spans="1:23" ht="21" outlineLevel="1" collapsed="1" x14ac:dyDescent="0.4">
      <c r="C5151" s="29" t="s">
        <v>6353</v>
      </c>
      <c r="D5151" s="34">
        <f>SUBTOTAL(9,D5149:D5150)</f>
        <v>13568</v>
      </c>
      <c r="E5151" s="34">
        <f>SUBTOTAL(9,E5149:E5150)</f>
        <v>8107</v>
      </c>
      <c r="F5151" s="33">
        <f>SUBTOTAL(9,F5149:F5150)</f>
        <v>4.0433000000000003</v>
      </c>
      <c r="G5151" s="33">
        <f>SUBTOTAL(9,G5149:G5150)</f>
        <v>1.3467000000000002</v>
      </c>
      <c r="I5151" s="33">
        <f>SUBTOTAL(9,I5149:I5150)</f>
        <v>5.3900000000000006</v>
      </c>
      <c r="J5151" s="35"/>
      <c r="O5151" s="53"/>
      <c r="P5151" s="54"/>
      <c r="Q5151" s="31"/>
      <c r="T5151" s="13">
        <f t="shared" si="80"/>
        <v>0</v>
      </c>
      <c r="U5151">
        <f>SUBTOTAL(9,U5149:U5150)</f>
        <v>1.3475000000000001</v>
      </c>
      <c r="W5151" s="55">
        <f>SUBTOTAL(9,W5149:W5150)</f>
        <v>7.9999999999991189E-4</v>
      </c>
    </row>
    <row r="5152" spans="1:23" ht="21" hidden="1" outlineLevel="2" x14ac:dyDescent="0.4">
      <c r="A5152" t="s">
        <v>4746</v>
      </c>
      <c r="B5152" t="s">
        <v>4747</v>
      </c>
      <c r="C5152" t="s">
        <v>4748</v>
      </c>
      <c r="D5152" s="34">
        <v>107802</v>
      </c>
      <c r="E5152" s="34">
        <v>17630</v>
      </c>
      <c r="F5152" s="33">
        <v>46.471200000000003</v>
      </c>
      <c r="G5152" s="33">
        <v>15.490300000000001</v>
      </c>
      <c r="H5152">
        <v>16.354056511010928</v>
      </c>
      <c r="I5152" s="33">
        <v>61.961500000000001</v>
      </c>
      <c r="J5152" s="35">
        <f>G5152/I5152</f>
        <v>0.24999878957094326</v>
      </c>
      <c r="K5152">
        <v>2.6359160521837781</v>
      </c>
      <c r="L5152">
        <v>3.5145490640952923</v>
      </c>
      <c r="M5152">
        <v>2.5</v>
      </c>
      <c r="N5152" t="s">
        <v>37</v>
      </c>
      <c r="O5152" s="53" t="s">
        <v>37</v>
      </c>
      <c r="P5152" s="54" t="str">
        <f>'Sheet1 (2)'!O88</f>
        <v>B</v>
      </c>
      <c r="Q5152" s="31" t="str">
        <f>IF(U5152="same",N5152,IF(O5152=N5152,P5152,O5152))</f>
        <v>B</v>
      </c>
      <c r="R5152">
        <f>VLOOKUP(IF(V5152="same",N5152,IF(O5152=N5152,P5152,O5152)),$AA$2:$AL$8,9,FALSE)</f>
        <v>0.25</v>
      </c>
      <c r="S5152" s="11">
        <f>(L5152-M5152)/L5152</f>
        <v>0.28867119098149663</v>
      </c>
      <c r="T5152" s="13">
        <f t="shared" si="80"/>
        <v>0.25</v>
      </c>
      <c r="U5152">
        <f>IFERROR(T5152*I5152,0)</f>
        <v>15.490375</v>
      </c>
      <c r="V5152" t="str">
        <f>IF(AND(N5152=O5152,P5152=N5152),"same",IF(NOT(OR(O5152=N5152,P5152=N5152)),"conflict","change"))</f>
        <v>same</v>
      </c>
      <c r="W5152" s="55">
        <f>U5152-G5152</f>
        <v>7.4999999998937028E-5</v>
      </c>
    </row>
    <row r="5153" spans="1:23" ht="21" hidden="1" outlineLevel="2" x14ac:dyDescent="0.4">
      <c r="A5153" t="s">
        <v>4749</v>
      </c>
      <c r="B5153" t="s">
        <v>4747</v>
      </c>
      <c r="C5153" t="s">
        <v>4748</v>
      </c>
      <c r="D5153" s="34">
        <v>134850</v>
      </c>
      <c r="E5153" s="34">
        <v>23604</v>
      </c>
      <c r="F5153" s="33">
        <v>61.471399999999996</v>
      </c>
      <c r="G5153" s="33">
        <v>20.489699999999999</v>
      </c>
      <c r="H5153">
        <v>17.503893214682982</v>
      </c>
      <c r="I5153" s="33">
        <v>81.961099999999988</v>
      </c>
      <c r="J5153" s="35">
        <f>G5153/I5153</f>
        <v>0.24999298447678231</v>
      </c>
      <c r="K5153">
        <v>2.6042789357735976</v>
      </c>
      <c r="L5153">
        <v>3.4723394339942377</v>
      </c>
      <c r="M5153">
        <v>2.5</v>
      </c>
      <c r="N5153" t="s">
        <v>37</v>
      </c>
      <c r="O5153" s="53" t="s">
        <v>37</v>
      </c>
      <c r="P5153" s="54" t="str">
        <f>'Sheet1 (2)'!O1019</f>
        <v>B</v>
      </c>
      <c r="Q5153" s="31" t="str">
        <f>IF(U5153="same",N5153,IF(O5153=N5153,P5153,O5153))</f>
        <v>B</v>
      </c>
      <c r="R5153">
        <f>VLOOKUP(IF(V5153="same",N5153,IF(O5153=N5153,P5153,O5153)),$AA$2:$AL$8,9,FALSE)</f>
        <v>0.25</v>
      </c>
      <c r="S5153" s="11">
        <f>(L5153-M5153)/L5153</f>
        <v>0.28002430421260804</v>
      </c>
      <c r="T5153" s="13">
        <f t="shared" si="80"/>
        <v>0.25</v>
      </c>
      <c r="U5153">
        <f>IFERROR(T5153*I5153,0)</f>
        <v>20.490274999999997</v>
      </c>
      <c r="V5153" t="str">
        <f>IF(AND(N5153=O5153,P5153=N5153),"same",IF(NOT(OR(O5153=N5153,P5153=N5153)),"conflict","change"))</f>
        <v>same</v>
      </c>
      <c r="W5153" s="55">
        <f>U5153-G5153</f>
        <v>5.7499999999777174E-4</v>
      </c>
    </row>
    <row r="5154" spans="1:23" ht="21" hidden="1" outlineLevel="2" collapsed="1" x14ac:dyDescent="0.4">
      <c r="A5154" t="s">
        <v>4750</v>
      </c>
      <c r="B5154" t="s">
        <v>4747</v>
      </c>
      <c r="C5154" t="s">
        <v>4748</v>
      </c>
      <c r="D5154" s="34">
        <v>19773</v>
      </c>
      <c r="E5154" s="34">
        <v>4212</v>
      </c>
      <c r="F5154" s="33">
        <v>11.232700000000001</v>
      </c>
      <c r="G5154" s="33">
        <v>3.7439000000000004</v>
      </c>
      <c r="H5154">
        <v>21.301775147928993</v>
      </c>
      <c r="I5154" s="33">
        <v>14.976600000000001</v>
      </c>
      <c r="J5154" s="35">
        <f>G5154/I5154</f>
        <v>0.24998330729270998</v>
      </c>
      <c r="K5154">
        <v>2.6668328584995256</v>
      </c>
      <c r="L5154">
        <v>3.5556980056980056</v>
      </c>
      <c r="M5154">
        <v>2.5</v>
      </c>
      <c r="N5154" t="s">
        <v>37</v>
      </c>
      <c r="O5154" s="53" t="s">
        <v>37</v>
      </c>
      <c r="P5154" s="54" t="str">
        <f>'Sheet1 (2)'!O4195</f>
        <v>B</v>
      </c>
      <c r="Q5154" s="31" t="str">
        <f>IF(U5154="same",N5154,IF(O5154=N5154,P5154,O5154))</f>
        <v>B</v>
      </c>
      <c r="R5154">
        <f>VLOOKUP(IF(V5154="same",N5154,IF(O5154=N5154,P5154,O5154)),$AA$2:$AL$8,9,FALSE)</f>
        <v>0.25</v>
      </c>
      <c r="S5154" s="11">
        <f>(L5154-M5154)/L5154</f>
        <v>0.29690316894355195</v>
      </c>
      <c r="T5154" s="13">
        <f t="shared" si="80"/>
        <v>0.25</v>
      </c>
      <c r="U5154">
        <f>IFERROR(T5154*I5154,0)</f>
        <v>3.7441500000000003</v>
      </c>
      <c r="V5154" t="str">
        <f>IF(AND(N5154=O5154,P5154=N5154),"same",IF(NOT(OR(O5154=N5154,P5154=N5154)),"conflict","change"))</f>
        <v>same</v>
      </c>
      <c r="W5154" s="55">
        <f>U5154-G5154</f>
        <v>2.4999999999986144E-4</v>
      </c>
    </row>
    <row r="5155" spans="1:23" ht="21" outlineLevel="1" collapsed="1" x14ac:dyDescent="0.4">
      <c r="C5155" s="29" t="s">
        <v>4751</v>
      </c>
      <c r="D5155" s="34">
        <f>SUBTOTAL(9,D5152:D5154)</f>
        <v>262425</v>
      </c>
      <c r="E5155" s="34">
        <f>SUBTOTAL(9,E5152:E5154)</f>
        <v>45446</v>
      </c>
      <c r="F5155" s="33">
        <f>SUBTOTAL(9,F5152:F5154)</f>
        <v>119.17529999999999</v>
      </c>
      <c r="G5155" s="33">
        <f>SUBTOTAL(9,G5152:G5154)</f>
        <v>39.723900000000008</v>
      </c>
      <c r="I5155" s="33">
        <f>SUBTOTAL(9,I5152:I5154)</f>
        <v>158.89919999999998</v>
      </c>
      <c r="J5155" s="35"/>
      <c r="O5155" s="53"/>
      <c r="P5155" s="54"/>
      <c r="Q5155" s="31"/>
      <c r="T5155" s="13">
        <f t="shared" si="80"/>
        <v>0</v>
      </c>
      <c r="U5155">
        <f>SUBTOTAL(9,U5152:U5154)</f>
        <v>39.724799999999995</v>
      </c>
      <c r="W5155" s="55">
        <f>SUBTOTAL(9,W5152:W5154)</f>
        <v>8.9999999999657021E-4</v>
      </c>
    </row>
    <row r="5156" spans="1:23" ht="21" hidden="1" outlineLevel="2" x14ac:dyDescent="0.4">
      <c r="A5156" t="s">
        <v>6173</v>
      </c>
      <c r="B5156" t="s">
        <v>6174</v>
      </c>
      <c r="C5156" t="s">
        <v>6175</v>
      </c>
      <c r="D5156" s="34">
        <v>337748</v>
      </c>
      <c r="E5156" s="34">
        <v>8955</v>
      </c>
      <c r="F5156" s="33">
        <v>2.0404</v>
      </c>
      <c r="G5156" s="33">
        <v>0.67959999999999998</v>
      </c>
      <c r="H5156">
        <v>2.651385056314175</v>
      </c>
      <c r="I5156" s="33">
        <v>2.7199999999999998</v>
      </c>
      <c r="J5156" s="35">
        <f>G5156/I5156</f>
        <v>0.24985294117647061</v>
      </c>
      <c r="K5156">
        <v>0.22785036292573982</v>
      </c>
      <c r="L5156">
        <v>0.30374092685650472</v>
      </c>
      <c r="M5156">
        <v>0.1</v>
      </c>
      <c r="N5156" t="s">
        <v>37</v>
      </c>
      <c r="O5156" s="53" t="s">
        <v>37</v>
      </c>
      <c r="P5156" s="54" t="str">
        <f>'Sheet1 (2)'!O1939</f>
        <v>B</v>
      </c>
      <c r="Q5156" s="31" t="str">
        <f>IF(U5156="same",N5156,IF(O5156=N5156,P5156,O5156))</f>
        <v>B</v>
      </c>
      <c r="R5156">
        <f>VLOOKUP(IF(V5156="same",N5156,IF(O5156=N5156,P5156,O5156)),$AA$2:$AL$8,9,FALSE)</f>
        <v>0.25</v>
      </c>
      <c r="S5156" s="11">
        <f>(L5156-M5156)/L5156</f>
        <v>0.67077205882352942</v>
      </c>
      <c r="T5156" s="13">
        <f t="shared" si="80"/>
        <v>0.25</v>
      </c>
      <c r="U5156">
        <f>IFERROR(T5156*I5156,0)</f>
        <v>0.67999999999999994</v>
      </c>
      <c r="V5156" t="str">
        <f>IF(AND(N5156=O5156,P5156=N5156),"same",IF(NOT(OR(O5156=N5156,P5156=N5156)),"conflict","change"))</f>
        <v>same</v>
      </c>
      <c r="W5156" s="55">
        <f>U5156-G5156</f>
        <v>3.9999999999995595E-4</v>
      </c>
    </row>
    <row r="5157" spans="1:23" ht="21" hidden="1" outlineLevel="2" x14ac:dyDescent="0.4">
      <c r="A5157" t="s">
        <v>6176</v>
      </c>
      <c r="B5157" t="s">
        <v>6174</v>
      </c>
      <c r="C5157" t="s">
        <v>6175</v>
      </c>
      <c r="D5157" s="34">
        <v>350610</v>
      </c>
      <c r="E5157" s="34">
        <v>12094</v>
      </c>
      <c r="F5157" s="33">
        <v>2.7110000000000003</v>
      </c>
      <c r="G5157" s="33">
        <v>0.90300000000000002</v>
      </c>
      <c r="H5157">
        <v>3.449416730840535</v>
      </c>
      <c r="I5157" s="33">
        <v>3.6140000000000003</v>
      </c>
      <c r="J5157" s="35">
        <f>G5157/I5157</f>
        <v>0.24986164914222467</v>
      </c>
      <c r="K5157">
        <v>0.22416074086323801</v>
      </c>
      <c r="L5157">
        <v>0.29882586406482559</v>
      </c>
      <c r="M5157">
        <v>0.1</v>
      </c>
      <c r="N5157" t="s">
        <v>37</v>
      </c>
      <c r="O5157" s="53" t="s">
        <v>37</v>
      </c>
      <c r="P5157" s="54" t="str">
        <f>'Sheet1 (2)'!O4081</f>
        <v>B</v>
      </c>
      <c r="Q5157" s="31" t="str">
        <f>IF(U5157="same",N5157,IF(O5157=N5157,P5157,O5157))</f>
        <v>B</v>
      </c>
      <c r="R5157">
        <f>VLOOKUP(IF(V5157="same",N5157,IF(O5157=N5157,P5157,O5157)),$AA$2:$AL$8,9,FALSE)</f>
        <v>0.25</v>
      </c>
      <c r="S5157" s="11">
        <f>(L5157-M5157)/L5157</f>
        <v>0.66535694521306032</v>
      </c>
      <c r="T5157" s="13">
        <f t="shared" si="80"/>
        <v>0.25</v>
      </c>
      <c r="U5157">
        <f>IFERROR(T5157*I5157,0)</f>
        <v>0.90350000000000008</v>
      </c>
      <c r="V5157" t="str">
        <f>IF(AND(N5157=O5157,P5157=N5157),"same",IF(NOT(OR(O5157=N5157,P5157=N5157)),"conflict","change"))</f>
        <v>same</v>
      </c>
      <c r="W5157" s="55">
        <f>U5157-G5157</f>
        <v>5.0000000000005596E-4</v>
      </c>
    </row>
    <row r="5158" spans="1:23" ht="21" hidden="1" outlineLevel="2" x14ac:dyDescent="0.4">
      <c r="A5158" t="s">
        <v>6177</v>
      </c>
      <c r="B5158" t="s">
        <v>6174</v>
      </c>
      <c r="C5158" t="s">
        <v>6175</v>
      </c>
      <c r="D5158" s="34">
        <v>353619</v>
      </c>
      <c r="E5158" s="34">
        <v>17546</v>
      </c>
      <c r="F5158" s="33">
        <v>2.6710000000000003</v>
      </c>
      <c r="G5158" s="33">
        <v>0.89000000000000012</v>
      </c>
      <c r="H5158">
        <v>4.9618374578289064</v>
      </c>
      <c r="I5158" s="33">
        <v>3.5610000000000004</v>
      </c>
      <c r="J5158" s="35">
        <f>G5158/I5158</f>
        <v>0.24992979500140411</v>
      </c>
      <c r="K5158">
        <v>0.15222842813176796</v>
      </c>
      <c r="L5158">
        <v>0.20295223982674115</v>
      </c>
      <c r="M5158">
        <v>0.1</v>
      </c>
      <c r="N5158" t="s">
        <v>37</v>
      </c>
      <c r="O5158" s="53" t="s">
        <v>37</v>
      </c>
      <c r="P5158" s="54" t="str">
        <f>'Sheet1 (2)'!O4387</f>
        <v>B</v>
      </c>
      <c r="Q5158" s="31" t="str">
        <f>IF(U5158="same",N5158,IF(O5158=N5158,P5158,O5158))</f>
        <v>B</v>
      </c>
      <c r="R5158">
        <f>VLOOKUP(IF(V5158="same",N5158,IF(O5158=N5158,P5158,O5158)),$AA$2:$AL$8,9,FALSE)</f>
        <v>0.25</v>
      </c>
      <c r="S5158" s="11">
        <f>(L5158-M5158)/L5158</f>
        <v>0.50727323785453526</v>
      </c>
      <c r="T5158" s="13">
        <f t="shared" si="80"/>
        <v>0.25</v>
      </c>
      <c r="U5158">
        <f>IFERROR(T5158*I5158,0)</f>
        <v>0.8902500000000001</v>
      </c>
      <c r="V5158" t="str">
        <f>IF(AND(N5158=O5158,P5158=N5158),"same",IF(NOT(OR(O5158=N5158,P5158=N5158)),"conflict","change"))</f>
        <v>same</v>
      </c>
      <c r="W5158" s="55">
        <f>U5158-G5158</f>
        <v>2.4999999999997247E-4</v>
      </c>
    </row>
    <row r="5159" spans="1:23" ht="21" outlineLevel="1" collapsed="1" x14ac:dyDescent="0.4">
      <c r="C5159" s="29" t="s">
        <v>6178</v>
      </c>
      <c r="D5159" s="34">
        <f>SUBTOTAL(9,D5156:D5158)</f>
        <v>1041977</v>
      </c>
      <c r="E5159" s="34">
        <f>SUBTOTAL(9,E5156:E5158)</f>
        <v>38595</v>
      </c>
      <c r="F5159" s="33">
        <f>SUBTOTAL(9,F5156:F5158)</f>
        <v>7.4224000000000006</v>
      </c>
      <c r="G5159" s="33">
        <f>SUBTOTAL(9,G5156:G5158)</f>
        <v>2.4725999999999999</v>
      </c>
      <c r="I5159" s="33">
        <f>SUBTOTAL(9,I5156:I5158)</f>
        <v>9.8949999999999996</v>
      </c>
      <c r="J5159" s="35"/>
      <c r="O5159" s="53"/>
      <c r="P5159" s="54"/>
      <c r="Q5159" s="31"/>
      <c r="T5159" s="13">
        <f t="shared" si="80"/>
        <v>0</v>
      </c>
      <c r="U5159">
        <f>SUBTOTAL(9,U5156:U5158)</f>
        <v>2.4737499999999999</v>
      </c>
      <c r="W5159" s="55">
        <f>SUBTOTAL(9,W5156:W5158)</f>
        <v>1.1499999999999844E-3</v>
      </c>
    </row>
    <row r="5160" spans="1:23" ht="21" hidden="1" outlineLevel="2" x14ac:dyDescent="0.4">
      <c r="A5160" t="s">
        <v>5894</v>
      </c>
      <c r="B5160" t="s">
        <v>5895</v>
      </c>
      <c r="C5160" t="s">
        <v>5896</v>
      </c>
      <c r="D5160" s="34">
        <v>42429</v>
      </c>
      <c r="E5160" s="34">
        <v>7170</v>
      </c>
      <c r="F5160" s="33">
        <v>16.3263</v>
      </c>
      <c r="G5160" s="33">
        <v>5.4405000000000001</v>
      </c>
      <c r="H5160">
        <v>16.898819203846426</v>
      </c>
      <c r="I5160" s="33">
        <v>21.7668</v>
      </c>
      <c r="J5160" s="35">
        <f>G5160/I5160</f>
        <v>0.24994487016924857</v>
      </c>
      <c r="K5160">
        <v>2.2770292887029289</v>
      </c>
      <c r="L5160">
        <v>3.03581589958159</v>
      </c>
      <c r="M5160">
        <v>2.15</v>
      </c>
      <c r="N5160" t="s">
        <v>37</v>
      </c>
      <c r="O5160" s="53" t="s">
        <v>37</v>
      </c>
      <c r="P5160" s="54" t="str">
        <f>'Sheet1 (2)'!O349</f>
        <v>B</v>
      </c>
      <c r="Q5160" s="31" t="str">
        <f>IF(U5160="same",N5160,IF(O5160=N5160,P5160,O5160))</f>
        <v>B</v>
      </c>
      <c r="R5160">
        <f>VLOOKUP(IF(V5160="same",N5160,IF(O5160=N5160,P5160,O5160)),$AA$2:$AL$8,9,FALSE)</f>
        <v>0.25</v>
      </c>
      <c r="S5160" s="11">
        <f>(L5160-M5160)/L5160</f>
        <v>0.29178841170957609</v>
      </c>
      <c r="T5160" s="13">
        <f t="shared" si="80"/>
        <v>0.25</v>
      </c>
      <c r="U5160">
        <f>IFERROR(T5160*I5160,0)</f>
        <v>5.4417</v>
      </c>
      <c r="V5160" t="str">
        <f>IF(AND(N5160=O5160,P5160=N5160),"same",IF(NOT(OR(O5160=N5160,P5160=N5160)),"conflict","change"))</f>
        <v>same</v>
      </c>
      <c r="W5160" s="55">
        <f>U5160-G5160</f>
        <v>1.1999999999998678E-3</v>
      </c>
    </row>
    <row r="5161" spans="1:23" ht="21" outlineLevel="1" collapsed="1" x14ac:dyDescent="0.4">
      <c r="C5161" s="29" t="s">
        <v>5897</v>
      </c>
      <c r="D5161" s="34">
        <f>SUBTOTAL(9,D5160:D5160)</f>
        <v>42429</v>
      </c>
      <c r="E5161" s="34">
        <f>SUBTOTAL(9,E5160:E5160)</f>
        <v>7170</v>
      </c>
      <c r="F5161" s="33">
        <f>SUBTOTAL(9,F5160:F5160)</f>
        <v>16.3263</v>
      </c>
      <c r="G5161" s="33">
        <f>SUBTOTAL(9,G5160:G5160)</f>
        <v>5.4405000000000001</v>
      </c>
      <c r="I5161" s="33">
        <f>SUBTOTAL(9,I5160:I5160)</f>
        <v>21.7668</v>
      </c>
      <c r="J5161" s="35"/>
      <c r="O5161" s="53"/>
      <c r="P5161" s="54"/>
      <c r="Q5161" s="31"/>
      <c r="T5161" s="13">
        <f t="shared" si="80"/>
        <v>0</v>
      </c>
      <c r="U5161">
        <f>SUBTOTAL(9,U5160:U5160)</f>
        <v>5.4417</v>
      </c>
      <c r="W5161" s="55">
        <f>SUBTOTAL(9,W5160:W5160)</f>
        <v>1.1999999999998678E-3</v>
      </c>
    </row>
    <row r="5162" spans="1:23" ht="21" hidden="1" outlineLevel="2" x14ac:dyDescent="0.4">
      <c r="A5162" t="s">
        <v>6019</v>
      </c>
      <c r="B5162" t="s">
        <v>6020</v>
      </c>
      <c r="C5162" t="s">
        <v>6021</v>
      </c>
      <c r="D5162" s="34">
        <v>226000</v>
      </c>
      <c r="E5162" s="34">
        <v>26449</v>
      </c>
      <c r="F5162" s="33">
        <v>11.217599999999999</v>
      </c>
      <c r="G5162" s="33">
        <v>3.7374000000000001</v>
      </c>
      <c r="H5162">
        <v>11.703097345132743</v>
      </c>
      <c r="I5162" s="33">
        <v>14.954999999999998</v>
      </c>
      <c r="J5162" s="35">
        <f>G5162/I5162</f>
        <v>0.24990972918756271</v>
      </c>
      <c r="K5162">
        <v>0.42412189496767361</v>
      </c>
      <c r="L5162">
        <v>0.56542780445385454</v>
      </c>
      <c r="M5162">
        <v>0.35</v>
      </c>
      <c r="N5162" t="s">
        <v>37</v>
      </c>
      <c r="O5162" s="53" t="s">
        <v>37</v>
      </c>
      <c r="P5162" s="54" t="str">
        <f>'Sheet1 (2)'!O2855</f>
        <v>B</v>
      </c>
      <c r="Q5162" s="31" t="str">
        <f>IF(U5162="same",N5162,IF(O5162=N5162,P5162,O5162))</f>
        <v>B</v>
      </c>
      <c r="R5162">
        <f>VLOOKUP(IF(V5162="same",N5162,IF(O5162=N5162,P5162,O5162)),$AA$2:$AL$8,9,FALSE)</f>
        <v>0.25</v>
      </c>
      <c r="S5162" s="11">
        <f>(L5162-M5162)/L5162</f>
        <v>0.38099966566365762</v>
      </c>
      <c r="T5162" s="13">
        <f t="shared" si="80"/>
        <v>0.25</v>
      </c>
      <c r="U5162">
        <f>IFERROR(T5162*I5162,0)</f>
        <v>3.7387499999999996</v>
      </c>
      <c r="V5162" t="str">
        <f>IF(AND(N5162=O5162,P5162=N5162),"same",IF(NOT(OR(O5162=N5162,P5162=N5162)),"conflict","change"))</f>
        <v>same</v>
      </c>
      <c r="W5162" s="55">
        <f>U5162-G5162</f>
        <v>1.3499999999995183E-3</v>
      </c>
    </row>
    <row r="5163" spans="1:23" ht="21" outlineLevel="1" collapsed="1" x14ac:dyDescent="0.4">
      <c r="C5163" s="29" t="s">
        <v>6022</v>
      </c>
      <c r="D5163" s="34">
        <f>SUBTOTAL(9,D5162:D5162)</f>
        <v>226000</v>
      </c>
      <c r="E5163" s="34">
        <f>SUBTOTAL(9,E5162:E5162)</f>
        <v>26449</v>
      </c>
      <c r="F5163" s="33">
        <f>SUBTOTAL(9,F5162:F5162)</f>
        <v>11.217599999999999</v>
      </c>
      <c r="G5163" s="33">
        <f>SUBTOTAL(9,G5162:G5162)</f>
        <v>3.7374000000000001</v>
      </c>
      <c r="I5163" s="33">
        <f>SUBTOTAL(9,I5162:I5162)</f>
        <v>14.954999999999998</v>
      </c>
      <c r="J5163" s="35"/>
      <c r="O5163" s="53"/>
      <c r="P5163" s="54"/>
      <c r="Q5163" s="31"/>
      <c r="T5163" s="13">
        <f t="shared" si="80"/>
        <v>0</v>
      </c>
      <c r="U5163">
        <f>SUBTOTAL(9,U5162:U5162)</f>
        <v>3.7387499999999996</v>
      </c>
      <c r="W5163" s="55">
        <f>SUBTOTAL(9,W5162:W5162)</f>
        <v>1.3499999999995183E-3</v>
      </c>
    </row>
    <row r="5164" spans="1:23" ht="21" hidden="1" outlineLevel="2" x14ac:dyDescent="0.4">
      <c r="A5164" t="s">
        <v>4789</v>
      </c>
      <c r="B5164" t="s">
        <v>4790</v>
      </c>
      <c r="C5164" t="s">
        <v>4791</v>
      </c>
      <c r="D5164" s="34">
        <v>104429</v>
      </c>
      <c r="E5164" s="34">
        <v>43025</v>
      </c>
      <c r="F5164" s="33">
        <v>39.052799999999991</v>
      </c>
      <c r="G5164" s="33">
        <v>13.017099999999999</v>
      </c>
      <c r="H5164">
        <v>41.200241312279154</v>
      </c>
      <c r="I5164" s="33">
        <v>52.06989999999999</v>
      </c>
      <c r="J5164" s="35">
        <f>G5164/I5164</f>
        <v>0.24999279814249695</v>
      </c>
      <c r="K5164">
        <v>0.90767693201626931</v>
      </c>
      <c r="L5164">
        <v>1.210224288204532</v>
      </c>
      <c r="M5164">
        <v>0.75</v>
      </c>
      <c r="N5164" t="s">
        <v>37</v>
      </c>
      <c r="O5164" s="53" t="s">
        <v>37</v>
      </c>
      <c r="P5164" s="54" t="str">
        <f>'Sheet1 (2)'!O2271</f>
        <v>B</v>
      </c>
      <c r="Q5164" s="31" t="str">
        <f>IF(U5164="same",N5164,IF(O5164=N5164,P5164,O5164))</f>
        <v>B</v>
      </c>
      <c r="R5164">
        <f>VLOOKUP(IF(V5164="same",N5164,IF(O5164=N5164,P5164,O5164)),$AA$2:$AL$8,9,FALSE)</f>
        <v>0.25</v>
      </c>
      <c r="S5164" s="11">
        <f>(L5164-M5164)/L5164</f>
        <v>0.38028016185934665</v>
      </c>
      <c r="T5164" s="13">
        <f t="shared" si="80"/>
        <v>0.25</v>
      </c>
      <c r="U5164">
        <f>IFERROR(T5164*I5164,0)</f>
        <v>13.017474999999997</v>
      </c>
      <c r="V5164" t="str">
        <f>IF(AND(N5164=O5164,P5164=N5164),"same",IF(NOT(OR(O5164=N5164,P5164=N5164)),"conflict","change"))</f>
        <v>same</v>
      </c>
      <c r="W5164" s="55">
        <f>U5164-G5164</f>
        <v>3.7499999999823785E-4</v>
      </c>
    </row>
    <row r="5165" spans="1:23" ht="21" hidden="1" outlineLevel="2" x14ac:dyDescent="0.4">
      <c r="A5165" t="s">
        <v>4792</v>
      </c>
      <c r="B5165" t="s">
        <v>4790</v>
      </c>
      <c r="C5165" t="s">
        <v>4791</v>
      </c>
      <c r="D5165" s="34">
        <v>107792</v>
      </c>
      <c r="E5165" s="34">
        <v>33537</v>
      </c>
      <c r="F5165" s="33">
        <v>30.448</v>
      </c>
      <c r="G5165" s="33">
        <v>10.1488</v>
      </c>
      <c r="H5165">
        <v>31.112698530503192</v>
      </c>
      <c r="I5165" s="33">
        <v>40.596800000000002</v>
      </c>
      <c r="J5165" s="35">
        <f>G5165/I5165</f>
        <v>0.24999014700666061</v>
      </c>
      <c r="K5165">
        <v>0.9078927751438709</v>
      </c>
      <c r="L5165">
        <v>1.2105077973581417</v>
      </c>
      <c r="M5165">
        <v>0.75</v>
      </c>
      <c r="N5165" t="s">
        <v>37</v>
      </c>
      <c r="O5165" s="53" t="s">
        <v>37</v>
      </c>
      <c r="P5165" s="54" t="str">
        <f>'Sheet1 (2)'!O4084</f>
        <v>B</v>
      </c>
      <c r="Q5165" s="31" t="str">
        <f>IF(U5165="same",N5165,IF(O5165=N5165,P5165,O5165))</f>
        <v>B</v>
      </c>
      <c r="R5165">
        <f>VLOOKUP(IF(V5165="same",N5165,IF(O5165=N5165,P5165,O5165)),$AA$2:$AL$8,9,FALSE)</f>
        <v>0.25</v>
      </c>
      <c r="S5165" s="11">
        <f>(L5165-M5165)/L5165</f>
        <v>0.38042530445749417</v>
      </c>
      <c r="T5165" s="13">
        <f t="shared" si="80"/>
        <v>0.25</v>
      </c>
      <c r="U5165">
        <f>IFERROR(T5165*I5165,0)</f>
        <v>10.1492</v>
      </c>
      <c r="V5165" t="str">
        <f>IF(AND(N5165=O5165,P5165=N5165),"same",IF(NOT(OR(O5165=N5165,P5165=N5165)),"conflict","change"))</f>
        <v>same</v>
      </c>
      <c r="W5165" s="55">
        <f>U5165-G5165</f>
        <v>4.0000000000084412E-4</v>
      </c>
    </row>
    <row r="5166" spans="1:23" ht="21" hidden="1" outlineLevel="2" x14ac:dyDescent="0.4">
      <c r="A5166" t="s">
        <v>4793</v>
      </c>
      <c r="B5166" t="s">
        <v>4790</v>
      </c>
      <c r="C5166" t="s">
        <v>4791</v>
      </c>
      <c r="D5166" s="34">
        <v>104978</v>
      </c>
      <c r="E5166" s="34">
        <v>35525</v>
      </c>
      <c r="F5166" s="33">
        <v>33.136099999999999</v>
      </c>
      <c r="G5166" s="33">
        <v>11.0451</v>
      </c>
      <c r="H5166">
        <v>33.840423707824499</v>
      </c>
      <c r="I5166" s="33">
        <v>44.181199999999997</v>
      </c>
      <c r="J5166" s="35">
        <f>G5166/I5166</f>
        <v>0.24999547318769069</v>
      </c>
      <c r="K5166">
        <v>0.93275439831104856</v>
      </c>
      <c r="L5166">
        <v>1.2436650246305418</v>
      </c>
      <c r="M5166">
        <v>0.75</v>
      </c>
      <c r="N5166" t="s">
        <v>37</v>
      </c>
      <c r="O5166" s="53" t="s">
        <v>37</v>
      </c>
      <c r="P5166" s="54" t="str">
        <f>'Sheet1 (2)'!O4376</f>
        <v>B</v>
      </c>
      <c r="Q5166" s="31" t="str">
        <f>IF(U5166="same",N5166,IF(O5166=N5166,P5166,O5166))</f>
        <v>B</v>
      </c>
      <c r="R5166">
        <f>VLOOKUP(IF(V5166="same",N5166,IF(O5166=N5166,P5166,O5166)),$AA$2:$AL$8,9,FALSE)</f>
        <v>0.25</v>
      </c>
      <c r="S5166" s="11">
        <f>(L5166-M5166)/L5166</f>
        <v>0.39694372266937067</v>
      </c>
      <c r="T5166" s="13">
        <f t="shared" si="80"/>
        <v>0.25</v>
      </c>
      <c r="U5166">
        <f>IFERROR(T5166*I5166,0)</f>
        <v>11.045299999999999</v>
      </c>
      <c r="V5166" t="str">
        <f>IF(AND(N5166=O5166,P5166=N5166),"same",IF(NOT(OR(O5166=N5166,P5166=N5166)),"conflict","change"))</f>
        <v>same</v>
      </c>
      <c r="W5166" s="55">
        <f>U5166-G5166</f>
        <v>1.9999999999953388E-4</v>
      </c>
    </row>
    <row r="5167" spans="1:23" ht="21" hidden="1" outlineLevel="2" x14ac:dyDescent="0.4">
      <c r="A5167" t="s">
        <v>4794</v>
      </c>
      <c r="B5167" t="s">
        <v>4790</v>
      </c>
      <c r="C5167" t="s">
        <v>4791</v>
      </c>
      <c r="D5167" s="34">
        <v>26921</v>
      </c>
      <c r="E5167" s="34">
        <v>8497</v>
      </c>
      <c r="F5167" s="33">
        <v>7.7385999999999999</v>
      </c>
      <c r="G5167" s="33">
        <v>2.5790000000000002</v>
      </c>
      <c r="H5167">
        <v>31.562720552728354</v>
      </c>
      <c r="I5167" s="33">
        <v>10.317600000000001</v>
      </c>
      <c r="J5167" s="35">
        <f>G5167/I5167</f>
        <v>0.24996123129409942</v>
      </c>
      <c r="K5167">
        <v>0.91074496881252209</v>
      </c>
      <c r="L5167">
        <v>1.2142638578321761</v>
      </c>
      <c r="M5167">
        <v>0.75</v>
      </c>
      <c r="N5167" t="s">
        <v>37</v>
      </c>
      <c r="O5167" s="53" t="s">
        <v>37</v>
      </c>
      <c r="P5167" s="54" t="str">
        <f>'Sheet1 (2)'!O4475</f>
        <v>B</v>
      </c>
      <c r="Q5167" s="31" t="str">
        <f>IF(U5167="same",N5167,IF(O5167=N5167,P5167,O5167))</f>
        <v>B</v>
      </c>
      <c r="R5167">
        <f>VLOOKUP(IF(V5167="same",N5167,IF(O5167=N5167,P5167,O5167)),$AA$2:$AL$8,9,FALSE)</f>
        <v>0.25</v>
      </c>
      <c r="S5167" s="11">
        <f>(L5167-M5167)/L5167</f>
        <v>0.38234182367992559</v>
      </c>
      <c r="T5167" s="13">
        <f t="shared" si="80"/>
        <v>0.25</v>
      </c>
      <c r="U5167">
        <f>IFERROR(T5167*I5167,0)</f>
        <v>2.5794000000000001</v>
      </c>
      <c r="V5167" t="str">
        <f>IF(AND(N5167=O5167,P5167=N5167),"same",IF(NOT(OR(O5167=N5167,P5167=N5167)),"conflict","change"))</f>
        <v>same</v>
      </c>
      <c r="W5167" s="55">
        <f>U5167-G5167</f>
        <v>3.9999999999995595E-4</v>
      </c>
    </row>
    <row r="5168" spans="1:23" ht="21" outlineLevel="1" collapsed="1" x14ac:dyDescent="0.4">
      <c r="C5168" s="29" t="s">
        <v>4795</v>
      </c>
      <c r="D5168" s="34">
        <f>SUBTOTAL(9,D5164:D5167)</f>
        <v>344120</v>
      </c>
      <c r="E5168" s="34">
        <f>SUBTOTAL(9,E5164:E5167)</f>
        <v>120584</v>
      </c>
      <c r="F5168" s="33">
        <f>SUBTOTAL(9,F5164:F5167)</f>
        <v>110.3755</v>
      </c>
      <c r="G5168" s="33">
        <f>SUBTOTAL(9,G5164:G5167)</f>
        <v>36.79</v>
      </c>
      <c r="I5168" s="33">
        <f>SUBTOTAL(9,I5164:I5167)</f>
        <v>147.16549999999998</v>
      </c>
      <c r="J5168" s="35"/>
      <c r="O5168" s="53"/>
      <c r="P5168" s="54"/>
      <c r="Q5168" s="31"/>
      <c r="T5168" s="13">
        <f t="shared" si="80"/>
        <v>0</v>
      </c>
      <c r="U5168">
        <f>SUBTOTAL(9,U5164:U5167)</f>
        <v>36.791374999999995</v>
      </c>
      <c r="W5168" s="55">
        <f>SUBTOTAL(9,W5164:W5167)</f>
        <v>1.3749999999985718E-3</v>
      </c>
    </row>
    <row r="5169" spans="1:23" ht="21" hidden="1" outlineLevel="2" x14ac:dyDescent="0.4">
      <c r="A5169" t="s">
        <v>6472</v>
      </c>
      <c r="B5169" t="s">
        <v>6473</v>
      </c>
      <c r="C5169" t="s">
        <v>6474</v>
      </c>
      <c r="D5169" s="34">
        <v>16340</v>
      </c>
      <c r="E5169" s="34">
        <v>945</v>
      </c>
      <c r="F5169" s="33">
        <v>0.81559999999999999</v>
      </c>
      <c r="G5169" s="33">
        <v>0.27010000000000001</v>
      </c>
      <c r="H5169">
        <v>5.7833537331701343</v>
      </c>
      <c r="I5169" s="33">
        <v>1.0857000000000001</v>
      </c>
      <c r="J5169" s="35">
        <f>G5169/I5169</f>
        <v>0.24877958920512111</v>
      </c>
      <c r="K5169">
        <v>0.8630687830687831</v>
      </c>
      <c r="L5169">
        <v>1.1488888888888888</v>
      </c>
      <c r="M5169">
        <v>0.85</v>
      </c>
      <c r="N5169" t="s">
        <v>37</v>
      </c>
      <c r="O5169" s="53" t="s">
        <v>37</v>
      </c>
      <c r="P5169" s="54" t="str">
        <f>'Sheet1 (2)'!O2767</f>
        <v>B</v>
      </c>
      <c r="Q5169" s="31" t="str">
        <f>IF(U5169="same",N5169,IF(O5169=N5169,P5169,O5169))</f>
        <v>B</v>
      </c>
      <c r="R5169">
        <f>VLOOKUP(IF(V5169="same",N5169,IF(O5169=N5169,P5169,O5169)),$AA$2:$AL$8,9,FALSE)</f>
        <v>0.25</v>
      </c>
      <c r="S5169" s="11">
        <f>(L5169-M5169)/L5169</f>
        <v>0.26015473887814311</v>
      </c>
      <c r="T5169" s="13">
        <f t="shared" si="80"/>
        <v>0.25</v>
      </c>
      <c r="U5169">
        <f>IFERROR(T5169*I5169,0)</f>
        <v>0.27142500000000003</v>
      </c>
      <c r="V5169" t="str">
        <f>IF(AND(N5169=O5169,P5169=N5169),"same",IF(NOT(OR(O5169=N5169,P5169=N5169)),"conflict","change"))</f>
        <v>same</v>
      </c>
      <c r="W5169" s="55">
        <f>U5169-G5169</f>
        <v>1.3250000000000206E-3</v>
      </c>
    </row>
    <row r="5170" spans="1:23" ht="21" hidden="1" outlineLevel="2" collapsed="1" x14ac:dyDescent="0.4">
      <c r="A5170" t="s">
        <v>6475</v>
      </c>
      <c r="B5170" t="s">
        <v>6473</v>
      </c>
      <c r="C5170" t="s">
        <v>6474</v>
      </c>
      <c r="D5170" s="34">
        <v>19019</v>
      </c>
      <c r="E5170" s="34">
        <v>759</v>
      </c>
      <c r="F5170" s="33">
        <v>0.66370000000000007</v>
      </c>
      <c r="G5170" s="33">
        <v>0.22109999999999999</v>
      </c>
      <c r="H5170">
        <v>3.990746096009254</v>
      </c>
      <c r="I5170" s="33">
        <v>0.88480000000000003</v>
      </c>
      <c r="J5170" s="35">
        <f>G5170/I5170</f>
        <v>0.24988698010849908</v>
      </c>
      <c r="K5170">
        <v>0.87444005270092229</v>
      </c>
      <c r="L5170">
        <v>1.1657444005270092</v>
      </c>
      <c r="M5170">
        <v>0.85</v>
      </c>
      <c r="N5170" t="s">
        <v>37</v>
      </c>
      <c r="O5170" s="53" t="s">
        <v>37</v>
      </c>
      <c r="P5170" s="54" t="str">
        <f>'Sheet1 (2)'!O2913</f>
        <v>B</v>
      </c>
      <c r="Q5170" s="31" t="str">
        <f>IF(U5170="same",N5170,IF(O5170=N5170,P5170,O5170))</f>
        <v>B</v>
      </c>
      <c r="R5170">
        <f>VLOOKUP(IF(V5170="same",N5170,IF(O5170=N5170,P5170,O5170)),$AA$2:$AL$8,9,FALSE)</f>
        <v>0.25</v>
      </c>
      <c r="S5170" s="11">
        <f>(L5170-M5170)/L5170</f>
        <v>0.27085216998191686</v>
      </c>
      <c r="T5170" s="13">
        <f t="shared" si="80"/>
        <v>0.25</v>
      </c>
      <c r="U5170">
        <f>IFERROR(T5170*I5170,0)</f>
        <v>0.22120000000000001</v>
      </c>
      <c r="V5170" t="str">
        <f>IF(AND(N5170=O5170,P5170=N5170),"same",IF(NOT(OR(O5170=N5170,P5170=N5170)),"conflict","change"))</f>
        <v>same</v>
      </c>
      <c r="W5170" s="55">
        <f>U5170-G5170</f>
        <v>1.0000000000001674E-4</v>
      </c>
    </row>
    <row r="5171" spans="1:23" ht="21" outlineLevel="1" collapsed="1" x14ac:dyDescent="0.4">
      <c r="C5171" s="29" t="s">
        <v>6476</v>
      </c>
      <c r="D5171" s="34">
        <f>SUBTOTAL(9,D5169:D5170)</f>
        <v>35359</v>
      </c>
      <c r="E5171" s="34">
        <f>SUBTOTAL(9,E5169:E5170)</f>
        <v>1704</v>
      </c>
      <c r="F5171" s="33">
        <f>SUBTOTAL(9,F5169:F5170)</f>
        <v>1.4793000000000001</v>
      </c>
      <c r="G5171" s="33">
        <f>SUBTOTAL(9,G5169:G5170)</f>
        <v>0.49119999999999997</v>
      </c>
      <c r="I5171" s="33">
        <f>SUBTOTAL(9,I5169:I5170)</f>
        <v>1.9705000000000001</v>
      </c>
      <c r="J5171" s="35"/>
      <c r="O5171" s="53"/>
      <c r="P5171" s="54"/>
      <c r="Q5171" s="31"/>
      <c r="T5171" s="13">
        <f t="shared" si="80"/>
        <v>0</v>
      </c>
      <c r="U5171">
        <f>SUBTOTAL(9,U5169:U5170)</f>
        <v>0.49262500000000004</v>
      </c>
      <c r="W5171" s="55">
        <f>SUBTOTAL(9,W5169:W5170)</f>
        <v>1.4250000000000373E-3</v>
      </c>
    </row>
    <row r="5172" spans="1:23" ht="21" hidden="1" outlineLevel="2" x14ac:dyDescent="0.4">
      <c r="A5172" t="s">
        <v>4888</v>
      </c>
      <c r="B5172" t="s">
        <v>4889</v>
      </c>
      <c r="C5172" t="s">
        <v>4890</v>
      </c>
      <c r="D5172" s="34">
        <v>252436</v>
      </c>
      <c r="E5172" s="34">
        <v>67433</v>
      </c>
      <c r="F5172" s="33">
        <v>28.633100000000006</v>
      </c>
      <c r="G5172" s="33">
        <v>9.5438999999999989</v>
      </c>
      <c r="H5172">
        <v>26.712909410702117</v>
      </c>
      <c r="I5172" s="33">
        <v>38.177000000000007</v>
      </c>
      <c r="J5172" s="35">
        <f>G5172/I5172</f>
        <v>0.24999083217644125</v>
      </c>
      <c r="K5172">
        <v>0.42461554431806392</v>
      </c>
      <c r="L5172">
        <v>0.56614713864131816</v>
      </c>
      <c r="M5172">
        <v>0.3</v>
      </c>
      <c r="N5172" t="s">
        <v>37</v>
      </c>
      <c r="O5172" s="53" t="s">
        <v>37</v>
      </c>
      <c r="P5172" s="54" t="str">
        <f>'Sheet1 (2)'!O1673</f>
        <v>B</v>
      </c>
      <c r="Q5172" s="31" t="str">
        <f>IF(U5172="same",N5172,IF(O5172=N5172,P5172,O5172))</f>
        <v>B</v>
      </c>
      <c r="R5172">
        <f>VLOOKUP(IF(V5172="same",N5172,IF(O5172=N5172,P5172,O5172)),$AA$2:$AL$8,9,FALSE)</f>
        <v>0.25</v>
      </c>
      <c r="S5172" s="11">
        <f>(L5172-M5172)/L5172</f>
        <v>0.47010241768604144</v>
      </c>
      <c r="T5172" s="13">
        <f t="shared" si="80"/>
        <v>0.25</v>
      </c>
      <c r="U5172">
        <f>IFERROR(T5172*I5172,0)</f>
        <v>9.5442500000000017</v>
      </c>
      <c r="V5172" t="str">
        <f>IF(AND(N5172=O5172,P5172=N5172),"same",IF(NOT(OR(O5172=N5172,P5172=N5172)),"conflict","change"))</f>
        <v>same</v>
      </c>
      <c r="W5172" s="55">
        <f>U5172-G5172</f>
        <v>3.5000000000273701E-4</v>
      </c>
    </row>
    <row r="5173" spans="1:23" ht="21" hidden="1" outlineLevel="2" x14ac:dyDescent="0.4">
      <c r="A5173" t="s">
        <v>4891</v>
      </c>
      <c r="B5173" t="s">
        <v>4889</v>
      </c>
      <c r="C5173" t="s">
        <v>4890</v>
      </c>
      <c r="D5173" s="34">
        <v>247873</v>
      </c>
      <c r="E5173" s="34">
        <v>56392</v>
      </c>
      <c r="F5173" s="33">
        <v>23.5548</v>
      </c>
      <c r="G5173" s="33">
        <v>7.8512000000000004</v>
      </c>
      <c r="H5173">
        <v>22.750360063419574</v>
      </c>
      <c r="I5173" s="33">
        <v>31.405999999999999</v>
      </c>
      <c r="J5173" s="35">
        <f>G5173/I5173</f>
        <v>0.24999044768515571</v>
      </c>
      <c r="K5173">
        <v>0.41769754575117035</v>
      </c>
      <c r="L5173">
        <v>0.55692296779685058</v>
      </c>
      <c r="M5173">
        <v>0.3</v>
      </c>
      <c r="N5173" t="s">
        <v>37</v>
      </c>
      <c r="O5173" s="53" t="s">
        <v>37</v>
      </c>
      <c r="P5173" s="54" t="str">
        <f>'Sheet1 (2)'!O1747</f>
        <v>B</v>
      </c>
      <c r="Q5173" s="31" t="str">
        <f>IF(U5173="same",N5173,IF(O5173=N5173,P5173,O5173))</f>
        <v>B</v>
      </c>
      <c r="R5173">
        <f>VLOOKUP(IF(V5173="same",N5173,IF(O5173=N5173,P5173,O5173)),$AA$2:$AL$8,9,FALSE)</f>
        <v>0.25</v>
      </c>
      <c r="S5173" s="11">
        <f>(L5173-M5173)/L5173</f>
        <v>0.46132586130038844</v>
      </c>
      <c r="T5173" s="13">
        <f t="shared" si="80"/>
        <v>0.25</v>
      </c>
      <c r="U5173">
        <f>IFERROR(T5173*I5173,0)</f>
        <v>7.8514999999999997</v>
      </c>
      <c r="V5173" t="str">
        <f>IF(AND(N5173=O5173,P5173=N5173),"same",IF(NOT(OR(O5173=N5173,P5173=N5173)),"conflict","change"))</f>
        <v>same</v>
      </c>
      <c r="W5173" s="55">
        <f>U5173-G5173</f>
        <v>2.9999999999930083E-4</v>
      </c>
    </row>
    <row r="5174" spans="1:23" ht="21" hidden="1" outlineLevel="2" x14ac:dyDescent="0.4">
      <c r="A5174" t="s">
        <v>4892</v>
      </c>
      <c r="B5174" t="s">
        <v>4889</v>
      </c>
      <c r="C5174" t="s">
        <v>4890</v>
      </c>
      <c r="D5174" s="34">
        <v>168770</v>
      </c>
      <c r="E5174" s="34">
        <v>36558</v>
      </c>
      <c r="F5174" s="33">
        <v>14.351599999999999</v>
      </c>
      <c r="G5174" s="33">
        <v>4.7834000000000003</v>
      </c>
      <c r="H5174">
        <v>21.661432719085145</v>
      </c>
      <c r="I5174" s="33">
        <v>19.134999999999998</v>
      </c>
      <c r="J5174" s="35">
        <f>G5174/I5174</f>
        <v>0.24998170891037369</v>
      </c>
      <c r="K5174">
        <v>0.39257070955741563</v>
      </c>
      <c r="L5174">
        <v>0.52341484763936752</v>
      </c>
      <c r="M5174">
        <v>0.3</v>
      </c>
      <c r="N5174" t="s">
        <v>37</v>
      </c>
      <c r="O5174" s="53" t="s">
        <v>37</v>
      </c>
      <c r="P5174" s="54" t="str">
        <f>'Sheet1 (2)'!O2304</f>
        <v>B</v>
      </c>
      <c r="Q5174" s="31" t="str">
        <f>IF(U5174="same",N5174,IF(O5174=N5174,P5174,O5174))</f>
        <v>B</v>
      </c>
      <c r="R5174">
        <f>VLOOKUP(IF(V5174="same",N5174,IF(O5174=N5174,P5174,O5174)),$AA$2:$AL$8,9,FALSE)</f>
        <v>0.25</v>
      </c>
      <c r="S5174" s="11">
        <f>(L5174-M5174)/L5174</f>
        <v>0.4268408675202508</v>
      </c>
      <c r="T5174" s="13">
        <f t="shared" si="80"/>
        <v>0.25</v>
      </c>
      <c r="U5174">
        <f>IFERROR(T5174*I5174,0)</f>
        <v>4.7837499999999995</v>
      </c>
      <c r="V5174" t="str">
        <f>IF(AND(N5174=O5174,P5174=N5174),"same",IF(NOT(OR(O5174=N5174,P5174=N5174)),"conflict","change"))</f>
        <v>same</v>
      </c>
      <c r="W5174" s="55">
        <f>U5174-G5174</f>
        <v>3.499999999991843E-4</v>
      </c>
    </row>
    <row r="5175" spans="1:23" ht="21" hidden="1" outlineLevel="2" x14ac:dyDescent="0.4">
      <c r="A5175" t="s">
        <v>4893</v>
      </c>
      <c r="B5175" t="s">
        <v>4889</v>
      </c>
      <c r="C5175" t="s">
        <v>4890</v>
      </c>
      <c r="D5175" s="34">
        <v>37900</v>
      </c>
      <c r="E5175" s="34">
        <v>13085</v>
      </c>
      <c r="F5175" s="33">
        <v>5.7271000000000001</v>
      </c>
      <c r="G5175" s="33">
        <v>1.9089</v>
      </c>
      <c r="H5175">
        <v>34.525065963060683</v>
      </c>
      <c r="I5175" s="33">
        <v>7.6360000000000001</v>
      </c>
      <c r="J5175" s="35">
        <f>G5175/I5175</f>
        <v>0.2499869041382923</v>
      </c>
      <c r="K5175">
        <v>0.43768437141765382</v>
      </c>
      <c r="L5175">
        <v>0.58356897210546432</v>
      </c>
      <c r="M5175">
        <v>0.3</v>
      </c>
      <c r="N5175" t="s">
        <v>37</v>
      </c>
      <c r="O5175" s="53" t="s">
        <v>37</v>
      </c>
      <c r="P5175" s="54" t="str">
        <f>'Sheet1 (2)'!O4171</f>
        <v>B</v>
      </c>
      <c r="Q5175" s="31" t="str">
        <f>IF(U5175="same",N5175,IF(O5175=N5175,P5175,O5175))</f>
        <v>B</v>
      </c>
      <c r="R5175">
        <f>VLOOKUP(IF(V5175="same",N5175,IF(O5175=N5175,P5175,O5175)),$AA$2:$AL$8,9,FALSE)</f>
        <v>0.25</v>
      </c>
      <c r="S5175" s="11">
        <f>(L5175-M5175)/L5175</f>
        <v>0.48592194866422217</v>
      </c>
      <c r="T5175" s="13">
        <f t="shared" si="80"/>
        <v>0.25</v>
      </c>
      <c r="U5175">
        <f>IFERROR(T5175*I5175,0)</f>
        <v>1.909</v>
      </c>
      <c r="V5175" t="str">
        <f>IF(AND(N5175=O5175,P5175=N5175),"same",IF(NOT(OR(O5175=N5175,P5175=N5175)),"conflict","change"))</f>
        <v>same</v>
      </c>
      <c r="W5175" s="55">
        <f>U5175-G5175</f>
        <v>9.9999999999988987E-5</v>
      </c>
    </row>
    <row r="5176" spans="1:23" ht="21" hidden="1" outlineLevel="2" x14ac:dyDescent="0.4">
      <c r="A5176" t="s">
        <v>4894</v>
      </c>
      <c r="B5176" t="s">
        <v>4889</v>
      </c>
      <c r="C5176" t="s">
        <v>4890</v>
      </c>
      <c r="D5176" s="34">
        <v>249347</v>
      </c>
      <c r="E5176" s="34">
        <v>57635</v>
      </c>
      <c r="F5176" s="33">
        <v>23.948599999999999</v>
      </c>
      <c r="G5176" s="33">
        <v>7.9823999999999993</v>
      </c>
      <c r="H5176">
        <v>23.114374746838742</v>
      </c>
      <c r="I5176" s="33">
        <v>31.930999999999997</v>
      </c>
      <c r="J5176" s="35">
        <f>G5176/I5176</f>
        <v>0.24998903886505278</v>
      </c>
      <c r="K5176">
        <v>0.4155218183395506</v>
      </c>
      <c r="L5176">
        <v>0.55402099418755957</v>
      </c>
      <c r="M5176">
        <v>0.3</v>
      </c>
      <c r="N5176" t="s">
        <v>37</v>
      </c>
      <c r="O5176" s="53" t="s">
        <v>37</v>
      </c>
      <c r="P5176" s="54" t="str">
        <f>'Sheet1 (2)'!O4423</f>
        <v>B</v>
      </c>
      <c r="Q5176" s="31" t="str">
        <f>IF(U5176="same",N5176,IF(O5176=N5176,P5176,O5176))</f>
        <v>B</v>
      </c>
      <c r="R5176">
        <f>VLOOKUP(IF(V5176="same",N5176,IF(O5176=N5176,P5176,O5176)),$AA$2:$AL$8,9,FALSE)</f>
        <v>0.25</v>
      </c>
      <c r="S5176" s="11">
        <f>(L5176-M5176)/L5176</f>
        <v>0.45850427484262934</v>
      </c>
      <c r="T5176" s="13">
        <f t="shared" si="80"/>
        <v>0.25</v>
      </c>
      <c r="U5176">
        <f>IFERROR(T5176*I5176,0)</f>
        <v>7.9827499999999993</v>
      </c>
      <c r="V5176" t="str">
        <f>IF(AND(N5176=O5176,P5176=N5176),"same",IF(NOT(OR(O5176=N5176,P5176=N5176)),"conflict","change"))</f>
        <v>same</v>
      </c>
      <c r="W5176" s="55">
        <f>U5176-G5176</f>
        <v>3.5000000000007248E-4</v>
      </c>
    </row>
    <row r="5177" spans="1:23" ht="21" outlineLevel="1" collapsed="1" x14ac:dyDescent="0.4">
      <c r="C5177" s="29" t="s">
        <v>4895</v>
      </c>
      <c r="D5177" s="34">
        <f>SUBTOTAL(9,D5172:D5176)</f>
        <v>956326</v>
      </c>
      <c r="E5177" s="34">
        <f>SUBTOTAL(9,E5172:E5176)</f>
        <v>231103</v>
      </c>
      <c r="F5177" s="33">
        <f>SUBTOTAL(9,F5172:F5176)</f>
        <v>96.21520000000001</v>
      </c>
      <c r="G5177" s="33">
        <f>SUBTOTAL(9,G5172:G5176)</f>
        <v>32.069800000000001</v>
      </c>
      <c r="I5177" s="33">
        <f>SUBTOTAL(9,I5172:I5176)</f>
        <v>128.28499999999997</v>
      </c>
      <c r="J5177" s="35"/>
      <c r="O5177" s="53"/>
      <c r="P5177" s="54"/>
      <c r="Q5177" s="31"/>
      <c r="T5177" s="13">
        <f t="shared" si="80"/>
        <v>0</v>
      </c>
      <c r="U5177">
        <f>SUBTOTAL(9,U5172:U5176)</f>
        <v>32.071249999999992</v>
      </c>
      <c r="W5177" s="55">
        <f>SUBTOTAL(9,W5172:W5176)</f>
        <v>1.4500000000012836E-3</v>
      </c>
    </row>
    <row r="5178" spans="1:23" ht="21" hidden="1" outlineLevel="2" x14ac:dyDescent="0.4">
      <c r="A5178" t="s">
        <v>5483</v>
      </c>
      <c r="B5178" t="s">
        <v>5484</v>
      </c>
      <c r="C5178" t="s">
        <v>5485</v>
      </c>
      <c r="D5178" s="34">
        <v>466798</v>
      </c>
      <c r="E5178" s="34">
        <v>58107</v>
      </c>
      <c r="F5178" s="33">
        <v>20.508599999999998</v>
      </c>
      <c r="G5178" s="33">
        <v>6.8362999999999996</v>
      </c>
      <c r="H5178">
        <v>12.447996778049607</v>
      </c>
      <c r="I5178" s="33">
        <v>27.344899999999996</v>
      </c>
      <c r="J5178" s="35">
        <f>G5178/I5178</f>
        <v>0.25000274274179102</v>
      </c>
      <c r="K5178">
        <v>0.3529454282616552</v>
      </c>
      <c r="L5178">
        <v>0.47059562531192445</v>
      </c>
      <c r="M5178">
        <v>0.01</v>
      </c>
      <c r="N5178" t="s">
        <v>37</v>
      </c>
      <c r="O5178" s="53" t="s">
        <v>37</v>
      </c>
      <c r="P5178" s="54" t="str">
        <f>'Sheet1 (2)'!O153</f>
        <v>B</v>
      </c>
      <c r="Q5178" s="31" t="str">
        <f>IF(U5178="same",N5178,IF(O5178=N5178,P5178,O5178))</f>
        <v>B</v>
      </c>
      <c r="R5178">
        <f>VLOOKUP(IF(V5178="same",N5178,IF(O5178=N5178,P5178,O5178)),$AA$2:$AL$8,9,FALSE)</f>
        <v>0.25</v>
      </c>
      <c r="S5178" s="11">
        <f>(L5178-M5178)/L5178</f>
        <v>0.97875033370025122</v>
      </c>
      <c r="T5178" s="13">
        <f t="shared" si="80"/>
        <v>0.25</v>
      </c>
      <c r="U5178">
        <f>IFERROR(T5178*I5178,0)</f>
        <v>6.8362249999999989</v>
      </c>
      <c r="V5178" t="str">
        <f>IF(AND(N5178=O5178,P5178=N5178),"same",IF(NOT(OR(O5178=N5178,P5178=N5178)),"conflict","change"))</f>
        <v>same</v>
      </c>
      <c r="W5178" s="55">
        <f>U5178-G5178</f>
        <v>-7.5000000000713385E-5</v>
      </c>
    </row>
    <row r="5179" spans="1:23" ht="21" hidden="1" outlineLevel="2" x14ac:dyDescent="0.4">
      <c r="A5179" t="s">
        <v>5486</v>
      </c>
      <c r="B5179" t="s">
        <v>5484</v>
      </c>
      <c r="C5179" t="s">
        <v>5485</v>
      </c>
      <c r="D5179" s="34">
        <v>401735</v>
      </c>
      <c r="E5179" s="34">
        <v>150617</v>
      </c>
      <c r="F5179" s="33">
        <v>17.288899999999998</v>
      </c>
      <c r="G5179" s="33">
        <v>5.7606999999999999</v>
      </c>
      <c r="H5179">
        <v>37.491630054638009</v>
      </c>
      <c r="I5179" s="33">
        <v>23.049599999999998</v>
      </c>
      <c r="J5179" s="35">
        <f>G5179/I5179</f>
        <v>0.24992624600860755</v>
      </c>
      <c r="K5179">
        <v>0.11478717541844545</v>
      </c>
      <c r="L5179">
        <v>0.1530345180158946</v>
      </c>
      <c r="M5179">
        <v>0.01</v>
      </c>
      <c r="N5179" t="s">
        <v>37</v>
      </c>
      <c r="O5179" s="53" t="s">
        <v>37</v>
      </c>
      <c r="P5179" s="54" t="str">
        <f>'Sheet1 (2)'!O1652</f>
        <v>B</v>
      </c>
      <c r="Q5179" s="31" t="str">
        <f>IF(U5179="same",N5179,IF(O5179=N5179,P5179,O5179))</f>
        <v>B</v>
      </c>
      <c r="R5179">
        <f>VLOOKUP(IF(V5179="same",N5179,IF(O5179=N5179,P5179,O5179)),$AA$2:$AL$8,9,FALSE)</f>
        <v>0.25</v>
      </c>
      <c r="S5179" s="11">
        <f>(L5179-M5179)/L5179</f>
        <v>0.93465526516729136</v>
      </c>
      <c r="T5179" s="13">
        <f t="shared" si="80"/>
        <v>0.25</v>
      </c>
      <c r="U5179">
        <f>IFERROR(T5179*I5179,0)</f>
        <v>5.7623999999999995</v>
      </c>
      <c r="V5179" t="str">
        <f>IF(AND(N5179=O5179,P5179=N5179),"same",IF(NOT(OR(O5179=N5179,P5179=N5179)),"conflict","change"))</f>
        <v>same</v>
      </c>
      <c r="W5179" s="55">
        <f>U5179-G5179</f>
        <v>1.6999999999995907E-3</v>
      </c>
    </row>
    <row r="5180" spans="1:23" ht="21" outlineLevel="1" collapsed="1" x14ac:dyDescent="0.4">
      <c r="C5180" s="29" t="s">
        <v>5487</v>
      </c>
      <c r="D5180" s="34">
        <f>SUBTOTAL(9,D5178:D5179)</f>
        <v>868533</v>
      </c>
      <c r="E5180" s="34">
        <f>SUBTOTAL(9,E5178:E5179)</f>
        <v>208724</v>
      </c>
      <c r="F5180" s="33">
        <f>SUBTOTAL(9,F5178:F5179)</f>
        <v>37.797499999999999</v>
      </c>
      <c r="G5180" s="33">
        <f>SUBTOTAL(9,G5178:G5179)</f>
        <v>12.597</v>
      </c>
      <c r="I5180" s="33">
        <f>SUBTOTAL(9,I5178:I5179)</f>
        <v>50.394499999999994</v>
      </c>
      <c r="J5180" s="35"/>
      <c r="O5180" s="53"/>
      <c r="P5180" s="54"/>
      <c r="Q5180" s="31"/>
      <c r="T5180" s="13">
        <f t="shared" si="80"/>
        <v>0</v>
      </c>
      <c r="U5180">
        <f>SUBTOTAL(9,U5178:U5179)</f>
        <v>12.598624999999998</v>
      </c>
      <c r="W5180" s="55">
        <f>SUBTOTAL(9,W5178:W5179)</f>
        <v>1.6249999999988773E-3</v>
      </c>
    </row>
    <row r="5181" spans="1:23" ht="21" hidden="1" outlineLevel="2" x14ac:dyDescent="0.4">
      <c r="A5181" t="s">
        <v>5750</v>
      </c>
      <c r="B5181" t="s">
        <v>5751</v>
      </c>
      <c r="C5181" t="s">
        <v>5752</v>
      </c>
      <c r="D5181" s="34">
        <v>88760</v>
      </c>
      <c r="E5181" s="34">
        <v>2904</v>
      </c>
      <c r="F5181" s="33">
        <v>3.1352000000000002</v>
      </c>
      <c r="G5181" s="33">
        <v>1.0448</v>
      </c>
      <c r="H5181">
        <v>3.2717440288418205</v>
      </c>
      <c r="I5181" s="33">
        <v>4.18</v>
      </c>
      <c r="J5181" s="35">
        <f>G5181/I5181</f>
        <v>0.24995215311004784</v>
      </c>
      <c r="K5181">
        <v>1.0796143250688706</v>
      </c>
      <c r="L5181">
        <v>1.4393939393939394</v>
      </c>
      <c r="M5181">
        <v>1</v>
      </c>
      <c r="N5181" t="s">
        <v>37</v>
      </c>
      <c r="O5181" s="53" t="s">
        <v>37</v>
      </c>
      <c r="P5181" s="54" t="str">
        <f>'Sheet1 (2)'!O42</f>
        <v>B</v>
      </c>
      <c r="Q5181" s="31" t="str">
        <f>IF(U5181="same",N5181,IF(O5181=N5181,P5181,O5181))</f>
        <v>B</v>
      </c>
      <c r="R5181">
        <f>VLOOKUP(IF(V5181="same",N5181,IF(O5181=N5181,P5181,O5181)),$AA$2:$AL$8,9,FALSE)</f>
        <v>0.25</v>
      </c>
      <c r="S5181" s="11">
        <f>(L5181-M5181)/L5181</f>
        <v>0.30526315789473685</v>
      </c>
      <c r="T5181" s="13">
        <f t="shared" si="80"/>
        <v>0.25</v>
      </c>
      <c r="U5181">
        <f>IFERROR(T5181*I5181,0)</f>
        <v>1.0449999999999999</v>
      </c>
      <c r="V5181" t="str">
        <f>IF(AND(N5181=O5181,P5181=N5181),"same",IF(NOT(OR(O5181=N5181,P5181=N5181)),"conflict","change"))</f>
        <v>same</v>
      </c>
      <c r="W5181" s="55">
        <f>U5181-G5181</f>
        <v>1.9999999999997797E-4</v>
      </c>
    </row>
    <row r="5182" spans="1:23" ht="21" hidden="1" outlineLevel="2" collapsed="1" x14ac:dyDescent="0.4">
      <c r="A5182" t="s">
        <v>5753</v>
      </c>
      <c r="B5182" t="s">
        <v>5751</v>
      </c>
      <c r="C5182" t="s">
        <v>5752</v>
      </c>
      <c r="D5182" s="34">
        <v>217262</v>
      </c>
      <c r="E5182" s="34">
        <v>8627</v>
      </c>
      <c r="F5182" s="33">
        <v>9.3749999999999982</v>
      </c>
      <c r="G5182" s="33">
        <v>3.125</v>
      </c>
      <c r="H5182">
        <v>3.9707818210271468</v>
      </c>
      <c r="I5182" s="33">
        <v>12.499999999999998</v>
      </c>
      <c r="J5182" s="35">
        <f>G5182/I5182</f>
        <v>0.25000000000000006</v>
      </c>
      <c r="K5182">
        <v>1.0867045322823692</v>
      </c>
      <c r="L5182">
        <v>1.4489393763764922</v>
      </c>
      <c r="M5182">
        <v>1</v>
      </c>
      <c r="N5182" t="s">
        <v>37</v>
      </c>
      <c r="O5182" s="53" t="s">
        <v>37</v>
      </c>
      <c r="P5182" s="54" t="str">
        <f>'Sheet1 (2)'!O3375</f>
        <v>B</v>
      </c>
      <c r="Q5182" s="31" t="str">
        <f>IF(U5182="same",N5182,IF(O5182=N5182,P5182,O5182))</f>
        <v>B</v>
      </c>
      <c r="R5182">
        <f>VLOOKUP(IF(V5182="same",N5182,IF(O5182=N5182,P5182,O5182)),$AA$2:$AL$8,9,FALSE)</f>
        <v>0.25</v>
      </c>
      <c r="S5182" s="11">
        <f>(L5182-M5182)/L5182</f>
        <v>0.30983999999999989</v>
      </c>
      <c r="T5182" s="13">
        <f t="shared" si="80"/>
        <v>0.25</v>
      </c>
      <c r="U5182">
        <f>IFERROR(T5182*I5182,0)</f>
        <v>3.1249999999999996</v>
      </c>
      <c r="V5182" t="str">
        <f>IF(AND(N5182=O5182,P5182=N5182),"same",IF(NOT(OR(O5182=N5182,P5182=N5182)),"conflict","change"))</f>
        <v>same</v>
      </c>
      <c r="W5182" s="55">
        <f>U5182-G5182</f>
        <v>0</v>
      </c>
    </row>
    <row r="5183" spans="1:23" ht="21" hidden="1" outlineLevel="2" x14ac:dyDescent="0.4">
      <c r="A5183" t="s">
        <v>5754</v>
      </c>
      <c r="B5183" t="s">
        <v>5751</v>
      </c>
      <c r="C5183" t="s">
        <v>5752</v>
      </c>
      <c r="D5183" s="34">
        <v>16122</v>
      </c>
      <c r="E5183" s="34">
        <v>1931</v>
      </c>
      <c r="F5183" s="33">
        <v>2.7356999999999996</v>
      </c>
      <c r="G5183" s="33">
        <v>0.91129999999999989</v>
      </c>
      <c r="H5183">
        <v>11.977422156060042</v>
      </c>
      <c r="I5183" s="33">
        <v>3.6469999999999994</v>
      </c>
      <c r="J5183" s="35">
        <f>G5183/I5183</f>
        <v>0.24987661091307925</v>
      </c>
      <c r="K5183">
        <v>1.4167270844122213</v>
      </c>
      <c r="L5183">
        <v>1.8886587260486791</v>
      </c>
      <c r="M5183">
        <v>1.25</v>
      </c>
      <c r="N5183" t="s">
        <v>37</v>
      </c>
      <c r="O5183" s="53" t="s">
        <v>37</v>
      </c>
      <c r="P5183" s="54" t="str">
        <f>'Sheet1 (2)'!O4005</f>
        <v>B</v>
      </c>
      <c r="Q5183" s="31" t="str">
        <f>IF(U5183="same",N5183,IF(O5183=N5183,P5183,O5183))</f>
        <v>B</v>
      </c>
      <c r="R5183">
        <f>VLOOKUP(IF(V5183="same",N5183,IF(O5183=N5183,P5183,O5183)),$AA$2:$AL$8,9,FALSE)</f>
        <v>0.25</v>
      </c>
      <c r="S5183" s="11">
        <f>(L5183-M5183)/L5183</f>
        <v>0.33815464765560727</v>
      </c>
      <c r="T5183" s="13">
        <f t="shared" si="80"/>
        <v>0.25</v>
      </c>
      <c r="U5183">
        <f>IFERROR(T5183*I5183,0)</f>
        <v>0.91174999999999984</v>
      </c>
      <c r="V5183" t="str">
        <f>IF(AND(N5183=O5183,P5183=N5183),"same",IF(NOT(OR(O5183=N5183,P5183=N5183)),"conflict","change"))</f>
        <v>same</v>
      </c>
      <c r="W5183" s="55">
        <f>U5183-G5183</f>
        <v>4.4999999999995044E-4</v>
      </c>
    </row>
    <row r="5184" spans="1:23" ht="21" hidden="1" outlineLevel="2" x14ac:dyDescent="0.4">
      <c r="A5184" t="s">
        <v>5755</v>
      </c>
      <c r="B5184" t="s">
        <v>5751</v>
      </c>
      <c r="C5184" t="s">
        <v>5752</v>
      </c>
      <c r="D5184" s="34">
        <v>33025</v>
      </c>
      <c r="E5184" s="34">
        <v>3939</v>
      </c>
      <c r="F5184" s="33">
        <v>5.6608000000000001</v>
      </c>
      <c r="G5184" s="33">
        <v>1.8862000000000001</v>
      </c>
      <c r="H5184">
        <v>11.927327781983346</v>
      </c>
      <c r="I5184" s="33">
        <v>7.5470000000000006</v>
      </c>
      <c r="J5184" s="35">
        <f>G5184/I5184</f>
        <v>0.24992712336027559</v>
      </c>
      <c r="K5184">
        <v>1.4371160192942372</v>
      </c>
      <c r="L5184">
        <v>1.9159685199289163</v>
      </c>
      <c r="M5184">
        <v>1.25</v>
      </c>
      <c r="N5184" t="s">
        <v>37</v>
      </c>
      <c r="O5184" s="53" t="s">
        <v>37</v>
      </c>
      <c r="P5184" s="54" t="str">
        <f>'Sheet1 (2)'!O4013</f>
        <v>B</v>
      </c>
      <c r="Q5184" s="31" t="str">
        <f>IF(U5184="same",N5184,IF(O5184=N5184,P5184,O5184))</f>
        <v>B</v>
      </c>
      <c r="R5184">
        <f>VLOOKUP(IF(V5184="same",N5184,IF(O5184=N5184,P5184,O5184)),$AA$2:$AL$8,9,FALSE)</f>
        <v>0.25</v>
      </c>
      <c r="S5184" s="11">
        <f>(L5184-M5184)/L5184</f>
        <v>0.34758844574002923</v>
      </c>
      <c r="T5184" s="13">
        <f t="shared" si="80"/>
        <v>0.25</v>
      </c>
      <c r="U5184">
        <f>IFERROR(T5184*I5184,0)</f>
        <v>1.8867500000000001</v>
      </c>
      <c r="V5184" t="str">
        <f>IF(AND(N5184=O5184,P5184=N5184),"same",IF(NOT(OR(O5184=N5184,P5184=N5184)),"conflict","change"))</f>
        <v>same</v>
      </c>
      <c r="W5184" s="55">
        <f>U5184-G5184</f>
        <v>5.5000000000005045E-4</v>
      </c>
    </row>
    <row r="5185" spans="1:23" ht="21" hidden="1" outlineLevel="2" x14ac:dyDescent="0.4">
      <c r="A5185" t="s">
        <v>5756</v>
      </c>
      <c r="B5185" t="s">
        <v>5751</v>
      </c>
      <c r="C5185" t="s">
        <v>5752</v>
      </c>
      <c r="D5185" s="34">
        <v>17078</v>
      </c>
      <c r="E5185" s="34">
        <v>1883</v>
      </c>
      <c r="F5185" s="33">
        <v>2.8182999999999998</v>
      </c>
      <c r="G5185" s="33">
        <v>0.93869999999999998</v>
      </c>
      <c r="H5185">
        <v>11.025881250731937</v>
      </c>
      <c r="I5185" s="33">
        <v>3.7569999999999997</v>
      </c>
      <c r="J5185" s="35">
        <f>G5185/I5185</f>
        <v>0.24985360660101147</v>
      </c>
      <c r="K5185">
        <v>1.4967073818374932</v>
      </c>
      <c r="L5185">
        <v>1.9952203929899095</v>
      </c>
      <c r="M5185">
        <v>1.25</v>
      </c>
      <c r="N5185" t="s">
        <v>37</v>
      </c>
      <c r="O5185" s="53" t="s">
        <v>37</v>
      </c>
      <c r="P5185" s="54" t="str">
        <f>'Sheet1 (2)'!O4157</f>
        <v>B</v>
      </c>
      <c r="Q5185" s="31" t="str">
        <f>IF(U5185="same",N5185,IF(O5185=N5185,P5185,O5185))</f>
        <v>B</v>
      </c>
      <c r="R5185">
        <f>VLOOKUP(IF(V5185="same",N5185,IF(O5185=N5185,P5185,O5185)),$AA$2:$AL$8,9,FALSE)</f>
        <v>0.25</v>
      </c>
      <c r="S5185" s="11">
        <f>(L5185-M5185)/L5185</f>
        <v>0.37350279478307152</v>
      </c>
      <c r="T5185" s="13">
        <f t="shared" si="80"/>
        <v>0.25</v>
      </c>
      <c r="U5185">
        <f>IFERROR(T5185*I5185,0)</f>
        <v>0.93924999999999992</v>
      </c>
      <c r="V5185" t="str">
        <f>IF(AND(N5185=O5185,P5185=N5185),"same",IF(NOT(OR(O5185=N5185,P5185=N5185)),"conflict","change"))</f>
        <v>same</v>
      </c>
      <c r="W5185" s="55">
        <f>U5185-G5185</f>
        <v>5.4999999999993943E-4</v>
      </c>
    </row>
    <row r="5186" spans="1:23" ht="21" outlineLevel="1" collapsed="1" x14ac:dyDescent="0.4">
      <c r="C5186" s="29" t="s">
        <v>5757</v>
      </c>
      <c r="D5186" s="34">
        <f>SUBTOTAL(9,D5181:D5185)</f>
        <v>372247</v>
      </c>
      <c r="E5186" s="34">
        <f>SUBTOTAL(9,E5181:E5185)</f>
        <v>19284</v>
      </c>
      <c r="F5186" s="33">
        <f>SUBTOTAL(9,F5181:F5185)</f>
        <v>23.724999999999998</v>
      </c>
      <c r="G5186" s="33">
        <f>SUBTOTAL(9,G5181:G5185)</f>
        <v>7.9059999999999997</v>
      </c>
      <c r="I5186" s="33">
        <f>SUBTOTAL(9,I5181:I5185)</f>
        <v>31.631</v>
      </c>
      <c r="J5186" s="35"/>
      <c r="O5186" s="53"/>
      <c r="P5186" s="54"/>
      <c r="Q5186" s="31"/>
      <c r="T5186" s="13">
        <f t="shared" si="80"/>
        <v>0</v>
      </c>
      <c r="U5186">
        <f>SUBTOTAL(9,U5181:U5185)</f>
        <v>7.9077500000000001</v>
      </c>
      <c r="W5186" s="55">
        <f>SUBTOTAL(9,W5181:W5185)</f>
        <v>1.7499999999999183E-3</v>
      </c>
    </row>
    <row r="5187" spans="1:23" ht="21" hidden="1" outlineLevel="2" x14ac:dyDescent="0.4">
      <c r="A5187" t="s">
        <v>6438</v>
      </c>
      <c r="B5187" t="s">
        <v>6439</v>
      </c>
      <c r="C5187" t="s">
        <v>6440</v>
      </c>
      <c r="D5187" s="34">
        <v>2044</v>
      </c>
      <c r="E5187" s="34">
        <v>547</v>
      </c>
      <c r="F5187" s="33">
        <v>6.4999999999999997E-3</v>
      </c>
      <c r="G5187" s="33">
        <v>2.0999999999999999E-3</v>
      </c>
      <c r="H5187">
        <v>26.761252446183953</v>
      </c>
      <c r="I5187" s="33">
        <v>8.6E-3</v>
      </c>
      <c r="J5187" s="35">
        <f>G5187/I5187</f>
        <v>0.2441860465116279</v>
      </c>
      <c r="K5187">
        <v>1.1882998171846435E-2</v>
      </c>
      <c r="L5187">
        <v>1.5722120658135282E-2</v>
      </c>
      <c r="M5187">
        <v>0.01</v>
      </c>
      <c r="N5187" t="s">
        <v>37</v>
      </c>
      <c r="O5187" s="53" t="s">
        <v>37</v>
      </c>
      <c r="P5187" s="54" t="str">
        <f>'Sheet1 (2)'!O461</f>
        <v>B</v>
      </c>
      <c r="Q5187" s="31" t="str">
        <f>IF(U5187="same",N5187,IF(O5187=N5187,P5187,O5187))</f>
        <v>B</v>
      </c>
      <c r="R5187">
        <f>VLOOKUP(IF(V5187="same",N5187,IF(O5187=N5187,P5187,O5187)),$AA$2:$AL$8,9,FALSE)</f>
        <v>0.25</v>
      </c>
      <c r="S5187" s="11">
        <f>(L5187-M5187)/L5187</f>
        <v>0.36395348837209296</v>
      </c>
      <c r="T5187" s="13">
        <f t="shared" ref="T5187:T5250" si="81">MIN(S5187,R5187)</f>
        <v>0.25</v>
      </c>
      <c r="U5187">
        <f>IFERROR(T5187*I5187,0)</f>
        <v>2.15E-3</v>
      </c>
      <c r="V5187" t="str">
        <f>IF(AND(N5187=O5187,P5187=N5187),"same",IF(NOT(OR(O5187=N5187,P5187=N5187)),"conflict","change"))</f>
        <v>same</v>
      </c>
      <c r="W5187" s="55">
        <f>U5187-G5187</f>
        <v>5.0000000000000131E-5</v>
      </c>
    </row>
    <row r="5188" spans="1:23" ht="21" hidden="1" outlineLevel="2" x14ac:dyDescent="0.4">
      <c r="A5188" t="s">
        <v>6441</v>
      </c>
      <c r="B5188" t="s">
        <v>6439</v>
      </c>
      <c r="C5188" t="s">
        <v>6440</v>
      </c>
      <c r="D5188" s="34">
        <v>35386</v>
      </c>
      <c r="E5188" s="34">
        <v>2891</v>
      </c>
      <c r="F5188" s="33">
        <v>0.15959999999999999</v>
      </c>
      <c r="G5188" s="33">
        <v>5.2999999999999999E-2</v>
      </c>
      <c r="H5188">
        <v>8.1698976996552304</v>
      </c>
      <c r="I5188" s="33">
        <v>0.21259999999999998</v>
      </c>
      <c r="J5188" s="35">
        <f>G5188/I5188</f>
        <v>0.24929444967074318</v>
      </c>
      <c r="K5188">
        <v>5.5205811138014524E-2</v>
      </c>
      <c r="L5188">
        <v>7.3538567969560709E-2</v>
      </c>
      <c r="M5188">
        <v>0.01</v>
      </c>
      <c r="N5188" t="s">
        <v>37</v>
      </c>
      <c r="O5188" s="53" t="s">
        <v>37</v>
      </c>
      <c r="P5188" s="54" t="str">
        <f>'Sheet1 (2)'!O1017</f>
        <v>B</v>
      </c>
      <c r="Q5188" s="31" t="str">
        <f>IF(U5188="same",N5188,IF(O5188=N5188,P5188,O5188))</f>
        <v>B</v>
      </c>
      <c r="R5188">
        <f>VLOOKUP(IF(V5188="same",N5188,IF(O5188=N5188,P5188,O5188)),$AA$2:$AL$8,9,FALSE)</f>
        <v>0.25</v>
      </c>
      <c r="S5188" s="11">
        <f>(L5188-M5188)/L5188</f>
        <v>0.86401693320790218</v>
      </c>
      <c r="T5188" s="13">
        <f t="shared" si="81"/>
        <v>0.25</v>
      </c>
      <c r="U5188">
        <f>IFERROR(T5188*I5188,0)</f>
        <v>5.3149999999999996E-2</v>
      </c>
      <c r="V5188" t="str">
        <f>IF(AND(N5188=O5188,P5188=N5188),"same",IF(NOT(OR(O5188=N5188,P5188=N5188)),"conflict","change"))</f>
        <v>same</v>
      </c>
      <c r="W5188" s="55">
        <f>U5188-G5188</f>
        <v>1.4999999999999736E-4</v>
      </c>
    </row>
    <row r="5189" spans="1:23" ht="21" hidden="1" outlineLevel="2" x14ac:dyDescent="0.4">
      <c r="A5189" t="s">
        <v>6442</v>
      </c>
      <c r="B5189" t="s">
        <v>6439</v>
      </c>
      <c r="C5189" t="s">
        <v>6440</v>
      </c>
      <c r="D5189" s="34">
        <v>49395</v>
      </c>
      <c r="E5189" s="34">
        <v>17422</v>
      </c>
      <c r="F5189" s="33">
        <v>1.0979999999999999</v>
      </c>
      <c r="G5189" s="33">
        <v>0.36569999999999997</v>
      </c>
      <c r="H5189">
        <v>35.2707763943719</v>
      </c>
      <c r="I5189" s="33">
        <v>1.4636999999999998</v>
      </c>
      <c r="J5189" s="35">
        <f>G5189/I5189</f>
        <v>0.24984627997540482</v>
      </c>
      <c r="K5189">
        <v>6.3023763058202259E-2</v>
      </c>
      <c r="L5189">
        <v>8.4014464470210062E-2</v>
      </c>
      <c r="M5189">
        <v>0.01</v>
      </c>
      <c r="N5189" t="s">
        <v>37</v>
      </c>
      <c r="O5189" s="53" t="s">
        <v>37</v>
      </c>
      <c r="P5189" s="54" t="str">
        <f>'Sheet1 (2)'!O1269</f>
        <v>B</v>
      </c>
      <c r="Q5189" s="31" t="str">
        <f>IF(U5189="same",N5189,IF(O5189=N5189,P5189,O5189))</f>
        <v>B</v>
      </c>
      <c r="R5189">
        <f>VLOOKUP(IF(V5189="same",N5189,IF(O5189=N5189,P5189,O5189)),$AA$2:$AL$8,9,FALSE)</f>
        <v>0.25</v>
      </c>
      <c r="S5189" s="11">
        <f>(L5189-M5189)/L5189</f>
        <v>0.8809728769556604</v>
      </c>
      <c r="T5189" s="13">
        <f t="shared" si="81"/>
        <v>0.25</v>
      </c>
      <c r="U5189">
        <f>IFERROR(T5189*I5189,0)</f>
        <v>0.36592499999999994</v>
      </c>
      <c r="V5189" t="str">
        <f>IF(AND(N5189=O5189,P5189=N5189),"same",IF(NOT(OR(O5189=N5189,P5189=N5189)),"conflict","change"))</f>
        <v>same</v>
      </c>
      <c r="W5189" s="55">
        <f>U5189-G5189</f>
        <v>2.2499999999997522E-4</v>
      </c>
    </row>
    <row r="5190" spans="1:23" ht="21" hidden="1" outlineLevel="2" x14ac:dyDescent="0.4">
      <c r="A5190" t="s">
        <v>6443</v>
      </c>
      <c r="B5190" t="s">
        <v>6439</v>
      </c>
      <c r="C5190" t="s">
        <v>6440</v>
      </c>
      <c r="D5190" s="34">
        <v>33974</v>
      </c>
      <c r="E5190" s="34">
        <v>2699</v>
      </c>
      <c r="F5190" s="33">
        <v>0.115</v>
      </c>
      <c r="G5190" s="33">
        <v>3.8500000000000006E-2</v>
      </c>
      <c r="H5190">
        <v>7.9443103549773353</v>
      </c>
      <c r="I5190" s="33">
        <v>0.15350000000000003</v>
      </c>
      <c r="J5190" s="35">
        <f>G5190/I5190</f>
        <v>0.250814332247557</v>
      </c>
      <c r="K5190">
        <v>4.260837347165617E-2</v>
      </c>
      <c r="L5190">
        <v>5.6872915894775854E-2</v>
      </c>
      <c r="M5190">
        <v>0.01</v>
      </c>
      <c r="N5190" t="s">
        <v>37</v>
      </c>
      <c r="O5190" s="53" t="s">
        <v>37</v>
      </c>
      <c r="P5190" s="54" t="str">
        <f>'Sheet1 (2)'!O2615</f>
        <v>B</v>
      </c>
      <c r="Q5190" s="31" t="str">
        <f>IF(U5190="same",N5190,IF(O5190=N5190,P5190,O5190))</f>
        <v>B</v>
      </c>
      <c r="R5190">
        <f>VLOOKUP(IF(V5190="same",N5190,IF(O5190=N5190,P5190,O5190)),$AA$2:$AL$8,9,FALSE)</f>
        <v>0.25</v>
      </c>
      <c r="S5190" s="11">
        <f>(L5190-M5190)/L5190</f>
        <v>0.82416938110749183</v>
      </c>
      <c r="T5190" s="13">
        <f t="shared" si="81"/>
        <v>0.25</v>
      </c>
      <c r="U5190">
        <f>IFERROR(T5190*I5190,0)</f>
        <v>3.8375000000000006E-2</v>
      </c>
      <c r="V5190" t="str">
        <f>IF(AND(N5190=O5190,P5190=N5190),"same",IF(NOT(OR(O5190=N5190,P5190=N5190)),"conflict","change"))</f>
        <v>same</v>
      </c>
      <c r="W5190" s="55">
        <f>U5190-G5190</f>
        <v>-1.2500000000000011E-4</v>
      </c>
    </row>
    <row r="5191" spans="1:23" ht="21" hidden="1" outlineLevel="2" x14ac:dyDescent="0.4">
      <c r="A5191" t="s">
        <v>6444</v>
      </c>
      <c r="B5191" t="s">
        <v>6439</v>
      </c>
      <c r="C5191" t="s">
        <v>6440</v>
      </c>
      <c r="D5191" s="34">
        <v>1588</v>
      </c>
      <c r="E5191" s="34">
        <v>240</v>
      </c>
      <c r="F5191" s="33">
        <v>7.7000000000000002E-3</v>
      </c>
      <c r="G5191" s="33">
        <v>1.2999999999999999E-3</v>
      </c>
      <c r="H5191">
        <v>15.113350125944585</v>
      </c>
      <c r="I5191" s="33">
        <v>9.0000000000000011E-3</v>
      </c>
      <c r="J5191" s="35">
        <f>G5191/I5191</f>
        <v>0.14444444444444443</v>
      </c>
      <c r="K5191">
        <v>3.2083333333333332E-2</v>
      </c>
      <c r="L5191">
        <v>3.7500000000000006E-2</v>
      </c>
      <c r="M5191">
        <v>0.01</v>
      </c>
      <c r="N5191" t="s">
        <v>37</v>
      </c>
      <c r="O5191" s="53" t="s">
        <v>37</v>
      </c>
      <c r="P5191" s="54" t="str">
        <f>'Sheet1 (2)'!O2758</f>
        <v>B</v>
      </c>
      <c r="Q5191" s="31" t="str">
        <f>IF(U5191="same",N5191,IF(O5191=N5191,P5191,O5191))</f>
        <v>B</v>
      </c>
      <c r="R5191">
        <f>VLOOKUP(IF(V5191="same",N5191,IF(O5191=N5191,P5191,O5191)),$AA$2:$AL$8,9,FALSE)</f>
        <v>0.25</v>
      </c>
      <c r="S5191" s="11">
        <f>(L5191-M5191)/L5191</f>
        <v>0.73333333333333328</v>
      </c>
      <c r="T5191" s="13">
        <f t="shared" si="81"/>
        <v>0.25</v>
      </c>
      <c r="U5191">
        <f>IFERROR(T5191*I5191,0)</f>
        <v>2.2500000000000003E-3</v>
      </c>
      <c r="V5191" t="str">
        <f>IF(AND(N5191=O5191,P5191=N5191),"same",IF(NOT(OR(O5191=N5191,P5191=N5191)),"conflict","change"))</f>
        <v>same</v>
      </c>
      <c r="W5191" s="55">
        <f>U5191-G5191</f>
        <v>9.5000000000000032E-4</v>
      </c>
    </row>
    <row r="5192" spans="1:23" ht="21" hidden="1" outlineLevel="2" x14ac:dyDescent="0.4">
      <c r="A5192" t="s">
        <v>6445</v>
      </c>
      <c r="B5192" t="s">
        <v>6439</v>
      </c>
      <c r="C5192" t="s">
        <v>6440</v>
      </c>
      <c r="D5192" s="34">
        <v>26349</v>
      </c>
      <c r="E5192" s="34">
        <v>2940</v>
      </c>
      <c r="F5192" s="33">
        <v>0.16950000000000001</v>
      </c>
      <c r="G5192" s="33">
        <v>5.57E-2</v>
      </c>
      <c r="H5192">
        <v>11.15791870659228</v>
      </c>
      <c r="I5192" s="33">
        <v>0.22520000000000001</v>
      </c>
      <c r="J5192" s="35">
        <f>G5192/I5192</f>
        <v>0.24733570159857904</v>
      </c>
      <c r="K5192">
        <v>5.7653061224489793E-2</v>
      </c>
      <c r="L5192">
        <v>7.6598639455782325E-2</v>
      </c>
      <c r="M5192">
        <v>0.01</v>
      </c>
      <c r="N5192" t="s">
        <v>37</v>
      </c>
      <c r="O5192" s="53" t="s">
        <v>37</v>
      </c>
      <c r="P5192" s="54" t="str">
        <f>'Sheet1 (2)'!O3287</f>
        <v>B</v>
      </c>
      <c r="Q5192" s="31" t="str">
        <f>IF(U5192="same",N5192,IF(O5192=N5192,P5192,O5192))</f>
        <v>B</v>
      </c>
      <c r="R5192">
        <f>VLOOKUP(IF(V5192="same",N5192,IF(O5192=N5192,P5192,O5192)),$AA$2:$AL$8,9,FALSE)</f>
        <v>0.25</v>
      </c>
      <c r="S5192" s="11">
        <f>(L5192-M5192)/L5192</f>
        <v>0.86944937833037306</v>
      </c>
      <c r="T5192" s="13">
        <f t="shared" si="81"/>
        <v>0.25</v>
      </c>
      <c r="U5192">
        <f>IFERROR(T5192*I5192,0)</f>
        <v>5.6300000000000003E-2</v>
      </c>
      <c r="V5192" t="str">
        <f>IF(AND(N5192=O5192,P5192=N5192),"same",IF(NOT(OR(O5192=N5192,P5192=N5192)),"conflict","change"))</f>
        <v>same</v>
      </c>
      <c r="W5192" s="55">
        <f>U5192-G5192</f>
        <v>6.0000000000000331E-4</v>
      </c>
    </row>
    <row r="5193" spans="1:23" ht="21" hidden="1" outlineLevel="2" x14ac:dyDescent="0.4">
      <c r="A5193" t="s">
        <v>6446</v>
      </c>
      <c r="B5193" t="s">
        <v>6439</v>
      </c>
      <c r="C5193" t="s">
        <v>6440</v>
      </c>
      <c r="D5193" s="34">
        <v>15339</v>
      </c>
      <c r="E5193" s="34">
        <v>8809</v>
      </c>
      <c r="F5193" s="33">
        <v>0.33199999999999996</v>
      </c>
      <c r="G5193" s="33">
        <v>0.1106</v>
      </c>
      <c r="H5193">
        <v>57.428776321794118</v>
      </c>
      <c r="I5193" s="33">
        <v>0.44259999999999999</v>
      </c>
      <c r="J5193" s="35">
        <f>G5193/I5193</f>
        <v>0.24988703117939451</v>
      </c>
      <c r="K5193">
        <v>3.7688727437847652E-2</v>
      </c>
      <c r="L5193">
        <v>5.0244068566239072E-2</v>
      </c>
      <c r="M5193">
        <v>0.01</v>
      </c>
      <c r="N5193" t="s">
        <v>37</v>
      </c>
      <c r="O5193" s="53" t="s">
        <v>37</v>
      </c>
      <c r="P5193" s="54" t="str">
        <f>'Sheet1 (2)'!O4628</f>
        <v>B</v>
      </c>
      <c r="Q5193" s="31" t="str">
        <f>IF(U5193="same",N5193,IF(O5193=N5193,P5193,O5193))</f>
        <v>B</v>
      </c>
      <c r="R5193">
        <f>VLOOKUP(IF(V5193="same",N5193,IF(O5193=N5193,P5193,O5193)),$AA$2:$AL$8,9,FALSE)</f>
        <v>0.25</v>
      </c>
      <c r="S5193" s="11">
        <f>(L5193-M5193)/L5193</f>
        <v>0.80097153185720738</v>
      </c>
      <c r="T5193" s="13">
        <f t="shared" si="81"/>
        <v>0.25</v>
      </c>
      <c r="U5193">
        <f>IFERROR(T5193*I5193,0)</f>
        <v>0.11065</v>
      </c>
      <c r="V5193" t="str">
        <f>IF(AND(N5193=O5193,P5193=N5193),"same",IF(NOT(OR(O5193=N5193,P5193=N5193)),"conflict","change"))</f>
        <v>same</v>
      </c>
      <c r="W5193" s="55">
        <f>U5193-G5193</f>
        <v>4.9999999999994493E-5</v>
      </c>
    </row>
    <row r="5194" spans="1:23" ht="21" outlineLevel="1" collapsed="1" x14ac:dyDescent="0.4">
      <c r="C5194" s="29" t="s">
        <v>6447</v>
      </c>
      <c r="D5194" s="34">
        <f>SUBTOTAL(9,D5187:D5193)</f>
        <v>164075</v>
      </c>
      <c r="E5194" s="34">
        <f>SUBTOTAL(9,E5187:E5193)</f>
        <v>35548</v>
      </c>
      <c r="F5194" s="33">
        <f>SUBTOTAL(9,F5187:F5193)</f>
        <v>1.8882999999999996</v>
      </c>
      <c r="G5194" s="33">
        <f>SUBTOTAL(9,G5187:G5193)</f>
        <v>0.62690000000000001</v>
      </c>
      <c r="I5194" s="33">
        <f>SUBTOTAL(9,I5187:I5193)</f>
        <v>2.5151999999999997</v>
      </c>
      <c r="J5194" s="35"/>
      <c r="O5194" s="53"/>
      <c r="P5194" s="54"/>
      <c r="Q5194" s="31"/>
      <c r="T5194" s="13">
        <f t="shared" si="81"/>
        <v>0</v>
      </c>
      <c r="U5194">
        <f>SUBTOTAL(9,U5187:U5193)</f>
        <v>0.62879999999999991</v>
      </c>
      <c r="W5194" s="55">
        <f>SUBTOTAL(9,W5187:W5193)</f>
        <v>1.8999999999999707E-3</v>
      </c>
    </row>
    <row r="5195" spans="1:23" ht="21" hidden="1" outlineLevel="2" x14ac:dyDescent="0.4">
      <c r="A5195" t="s">
        <v>4939</v>
      </c>
      <c r="B5195" t="s">
        <v>4940</v>
      </c>
      <c r="C5195" t="s">
        <v>4941</v>
      </c>
      <c r="D5195" s="34">
        <v>305204</v>
      </c>
      <c r="E5195" s="34">
        <v>92679</v>
      </c>
      <c r="F5195" s="33">
        <v>18.4941</v>
      </c>
      <c r="G5195" s="33">
        <v>6.1638999999999999</v>
      </c>
      <c r="H5195">
        <v>30.366246838180366</v>
      </c>
      <c r="I5195" s="33">
        <v>24.658000000000001</v>
      </c>
      <c r="J5195" s="35">
        <f>G5195/I5195</f>
        <v>0.2499756671262876</v>
      </c>
      <c r="K5195">
        <v>0.19955005988411612</v>
      </c>
      <c r="L5195">
        <v>0.26605811456748563</v>
      </c>
      <c r="M5195">
        <v>0.05</v>
      </c>
      <c r="N5195" t="s">
        <v>37</v>
      </c>
      <c r="O5195" s="53" t="s">
        <v>37</v>
      </c>
      <c r="P5195" s="54" t="str">
        <f>'Sheet1 (2)'!O18</f>
        <v>B</v>
      </c>
      <c r="Q5195" s="31" t="str">
        <f>IF(U5195="same",N5195,IF(O5195=N5195,P5195,O5195))</f>
        <v>B</v>
      </c>
      <c r="R5195">
        <f>VLOOKUP(IF(V5195="same",N5195,IF(O5195=N5195,P5195,O5195)),$AA$2:$AL$8,9,FALSE)</f>
        <v>0.25</v>
      </c>
      <c r="S5195" s="11">
        <f>(L5195-M5195)/L5195</f>
        <v>0.81207113310081924</v>
      </c>
      <c r="T5195" s="13">
        <f t="shared" si="81"/>
        <v>0.25</v>
      </c>
      <c r="U5195">
        <f>IFERROR(T5195*I5195,0)</f>
        <v>6.1645000000000003</v>
      </c>
      <c r="V5195" t="str">
        <f>IF(AND(N5195=O5195,P5195=N5195),"same",IF(NOT(OR(O5195=N5195,P5195=N5195)),"conflict","change"))</f>
        <v>same</v>
      </c>
      <c r="W5195" s="55">
        <f>U5195-G5195</f>
        <v>6.0000000000037801E-4</v>
      </c>
    </row>
    <row r="5196" spans="1:23" ht="21" hidden="1" outlineLevel="2" x14ac:dyDescent="0.4">
      <c r="A5196" t="s">
        <v>4942</v>
      </c>
      <c r="B5196" t="s">
        <v>4940</v>
      </c>
      <c r="C5196" t="s">
        <v>4941</v>
      </c>
      <c r="D5196" s="34">
        <v>302370</v>
      </c>
      <c r="E5196" s="34">
        <v>92864</v>
      </c>
      <c r="F5196" s="33">
        <v>18.503</v>
      </c>
      <c r="G5196" s="33">
        <v>6.1670000000000016</v>
      </c>
      <c r="H5196">
        <v>30.71204153851242</v>
      </c>
      <c r="I5196" s="33">
        <v>24.67</v>
      </c>
      <c r="J5196" s="35">
        <f>G5196/I5196</f>
        <v>0.24997973246858537</v>
      </c>
      <c r="K5196">
        <v>0.19924836319779463</v>
      </c>
      <c r="L5196">
        <v>0.26565730530668502</v>
      </c>
      <c r="M5196">
        <v>0.05</v>
      </c>
      <c r="N5196" t="s">
        <v>37</v>
      </c>
      <c r="O5196" s="53" t="s">
        <v>37</v>
      </c>
      <c r="P5196" s="54" t="str">
        <f>'Sheet1 (2)'!O1850</f>
        <v>B</v>
      </c>
      <c r="Q5196" s="31" t="str">
        <f>IF(U5196="same",N5196,IF(O5196=N5196,P5196,O5196))</f>
        <v>B</v>
      </c>
      <c r="R5196">
        <f>VLOOKUP(IF(V5196="same",N5196,IF(O5196=N5196,P5196,O5196)),$AA$2:$AL$8,9,FALSE)</f>
        <v>0.25</v>
      </c>
      <c r="S5196" s="11">
        <f>(L5196-M5196)/L5196</f>
        <v>0.81178759627077424</v>
      </c>
      <c r="T5196" s="13">
        <f t="shared" si="81"/>
        <v>0.25</v>
      </c>
      <c r="U5196">
        <f>IFERROR(T5196*I5196,0)</f>
        <v>6.1675000000000004</v>
      </c>
      <c r="V5196" t="str">
        <f>IF(AND(N5196=O5196,P5196=N5196),"same",IF(NOT(OR(O5196=N5196,P5196=N5196)),"conflict","change"))</f>
        <v>same</v>
      </c>
      <c r="W5196" s="55">
        <f>U5196-G5196</f>
        <v>4.9999999999883471E-4</v>
      </c>
    </row>
    <row r="5197" spans="1:23" ht="21" hidden="1" outlineLevel="2" x14ac:dyDescent="0.4">
      <c r="A5197" t="s">
        <v>4943</v>
      </c>
      <c r="B5197" t="s">
        <v>4940</v>
      </c>
      <c r="C5197" t="s">
        <v>4941</v>
      </c>
      <c r="D5197" s="34">
        <v>306650</v>
      </c>
      <c r="E5197" s="34">
        <v>72053</v>
      </c>
      <c r="F5197" s="33">
        <v>18.3004</v>
      </c>
      <c r="G5197" s="33">
        <v>6.0996000000000006</v>
      </c>
      <c r="H5197">
        <v>23.496820479373881</v>
      </c>
      <c r="I5197" s="33">
        <v>24.4</v>
      </c>
      <c r="J5197" s="35">
        <f>G5197/I5197</f>
        <v>0.24998360655737709</v>
      </c>
      <c r="K5197">
        <v>0.25398526084965234</v>
      </c>
      <c r="L5197">
        <v>0.33863961250745978</v>
      </c>
      <c r="M5197">
        <v>0.1</v>
      </c>
      <c r="N5197" t="s">
        <v>37</v>
      </c>
      <c r="O5197" s="53" t="s">
        <v>37</v>
      </c>
      <c r="P5197" s="54" t="str">
        <f>'Sheet1 (2)'!O1864</f>
        <v>B</v>
      </c>
      <c r="Q5197" s="31" t="str">
        <f>IF(U5197="same",N5197,IF(O5197=N5197,P5197,O5197))</f>
        <v>B</v>
      </c>
      <c r="R5197">
        <f>VLOOKUP(IF(V5197="same",N5197,IF(O5197=N5197,P5197,O5197)),$AA$2:$AL$8,9,FALSE)</f>
        <v>0.25</v>
      </c>
      <c r="S5197" s="11">
        <f>(L5197-M5197)/L5197</f>
        <v>0.70470081967213116</v>
      </c>
      <c r="T5197" s="13">
        <f t="shared" si="81"/>
        <v>0.25</v>
      </c>
      <c r="U5197">
        <f>IFERROR(T5197*I5197,0)</f>
        <v>6.1</v>
      </c>
      <c r="V5197" t="str">
        <f>IF(AND(N5197=O5197,P5197=N5197),"same",IF(NOT(OR(O5197=N5197,P5197=N5197)),"conflict","change"))</f>
        <v>same</v>
      </c>
      <c r="W5197" s="55">
        <f>U5197-G5197</f>
        <v>3.9999999999906777E-4</v>
      </c>
    </row>
    <row r="5198" spans="1:23" ht="21" hidden="1" outlineLevel="2" x14ac:dyDescent="0.4">
      <c r="A5198" t="s">
        <v>4944</v>
      </c>
      <c r="B5198" t="s">
        <v>4940</v>
      </c>
      <c r="C5198" t="s">
        <v>4941</v>
      </c>
      <c r="D5198" s="34">
        <v>303203</v>
      </c>
      <c r="E5198" s="34">
        <v>71207</v>
      </c>
      <c r="F5198" s="33">
        <v>18.138399999999997</v>
      </c>
      <c r="G5198" s="33">
        <v>6.0456000000000003</v>
      </c>
      <c r="H5198">
        <v>23.48492594070639</v>
      </c>
      <c r="I5198" s="33">
        <v>24.183999999999997</v>
      </c>
      <c r="J5198" s="35">
        <f>G5198/I5198</f>
        <v>0.24998346013893488</v>
      </c>
      <c r="K5198">
        <v>0.25472776552866988</v>
      </c>
      <c r="L5198">
        <v>0.33962953080455566</v>
      </c>
      <c r="M5198">
        <v>0.1</v>
      </c>
      <c r="N5198" t="s">
        <v>37</v>
      </c>
      <c r="O5198" s="53" t="s">
        <v>37</v>
      </c>
      <c r="P5198" s="54" t="str">
        <f>'Sheet1 (2)'!O3415</f>
        <v>B</v>
      </c>
      <c r="Q5198" s="31" t="str">
        <f>IF(U5198="same",N5198,IF(O5198=N5198,P5198,O5198))</f>
        <v>B</v>
      </c>
      <c r="R5198">
        <f>VLOOKUP(IF(V5198="same",N5198,IF(O5198=N5198,P5198,O5198)),$AA$2:$AL$8,9,FALSE)</f>
        <v>0.25</v>
      </c>
      <c r="S5198" s="11">
        <f>(L5198-M5198)/L5198</f>
        <v>0.70556152828316232</v>
      </c>
      <c r="T5198" s="13">
        <f t="shared" si="81"/>
        <v>0.25</v>
      </c>
      <c r="U5198">
        <f>IFERROR(T5198*I5198,0)</f>
        <v>6.0459999999999994</v>
      </c>
      <c r="V5198" t="str">
        <f>IF(AND(N5198=O5198,P5198=N5198),"same",IF(NOT(OR(O5198=N5198,P5198=N5198)),"conflict","change"))</f>
        <v>same</v>
      </c>
      <c r="W5198" s="55">
        <f>U5198-G5198</f>
        <v>3.9999999999906777E-4</v>
      </c>
    </row>
    <row r="5199" spans="1:23" ht="21" hidden="1" outlineLevel="2" collapsed="1" x14ac:dyDescent="0.4">
      <c r="A5199" t="s">
        <v>4945</v>
      </c>
      <c r="B5199" t="s">
        <v>4940</v>
      </c>
      <c r="C5199" t="s">
        <v>4941</v>
      </c>
      <c r="D5199" s="34">
        <v>305599</v>
      </c>
      <c r="E5199" s="34">
        <v>71599</v>
      </c>
      <c r="F5199" s="33">
        <v>18.210999999999999</v>
      </c>
      <c r="G5199" s="33">
        <v>6.0700000000000012</v>
      </c>
      <c r="H5199">
        <v>23.429068812397947</v>
      </c>
      <c r="I5199" s="33">
        <v>24.280999999999999</v>
      </c>
      <c r="J5199" s="35">
        <f>G5199/I5199</f>
        <v>0.24998970388369512</v>
      </c>
      <c r="K5199">
        <v>0.25434712775318091</v>
      </c>
      <c r="L5199">
        <v>0.33912484811240379</v>
      </c>
      <c r="M5199">
        <v>0.1</v>
      </c>
      <c r="N5199" t="s">
        <v>37</v>
      </c>
      <c r="O5199" s="53" t="s">
        <v>37</v>
      </c>
      <c r="P5199" s="54" t="str">
        <f>'Sheet1 (2)'!O4159</f>
        <v>B</v>
      </c>
      <c r="Q5199" s="31" t="str">
        <f>IF(U5199="same",N5199,IF(O5199=N5199,P5199,O5199))</f>
        <v>B</v>
      </c>
      <c r="R5199">
        <f>VLOOKUP(IF(V5199="same",N5199,IF(O5199=N5199,P5199,O5199)),$AA$2:$AL$8,9,FALSE)</f>
        <v>0.25</v>
      </c>
      <c r="S5199" s="11">
        <f>(L5199-M5199)/L5199</f>
        <v>0.70512334747333305</v>
      </c>
      <c r="T5199" s="13">
        <f t="shared" si="81"/>
        <v>0.25</v>
      </c>
      <c r="U5199">
        <f>IFERROR(T5199*I5199,0)</f>
        <v>6.0702499999999997</v>
      </c>
      <c r="V5199" t="str">
        <f>IF(AND(N5199=O5199,P5199=N5199),"same",IF(NOT(OR(O5199=N5199,P5199=N5199)),"conflict","change"))</f>
        <v>same</v>
      </c>
      <c r="W5199" s="55">
        <f>U5199-G5199</f>
        <v>2.4999999999852918E-4</v>
      </c>
    </row>
    <row r="5200" spans="1:23" ht="21" outlineLevel="1" collapsed="1" x14ac:dyDescent="0.4">
      <c r="C5200" s="29" t="s">
        <v>4946</v>
      </c>
      <c r="D5200" s="34">
        <f>SUBTOTAL(9,D5195:D5199)</f>
        <v>1523026</v>
      </c>
      <c r="E5200" s="34">
        <f>SUBTOTAL(9,E5195:E5199)</f>
        <v>400402</v>
      </c>
      <c r="F5200" s="33">
        <f>SUBTOTAL(9,F5195:F5199)</f>
        <v>91.646900000000002</v>
      </c>
      <c r="G5200" s="33">
        <f>SUBTOTAL(9,G5195:G5199)</f>
        <v>30.546100000000003</v>
      </c>
      <c r="I5200" s="33">
        <f>SUBTOTAL(9,I5195:I5199)</f>
        <v>122.19300000000001</v>
      </c>
      <c r="J5200" s="35"/>
      <c r="O5200" s="53"/>
      <c r="P5200" s="54"/>
      <c r="Q5200" s="31"/>
      <c r="T5200" s="13">
        <f t="shared" si="81"/>
        <v>0</v>
      </c>
      <c r="U5200">
        <f>SUBTOTAL(9,U5195:U5199)</f>
        <v>30.548250000000003</v>
      </c>
      <c r="W5200" s="55">
        <f>SUBTOTAL(9,W5195:W5199)</f>
        <v>2.1499999999958774E-3</v>
      </c>
    </row>
    <row r="5201" spans="1:23" ht="21" hidden="1" outlineLevel="2" x14ac:dyDescent="0.4">
      <c r="A5201" t="s">
        <v>6358</v>
      </c>
      <c r="B5201" t="s">
        <v>6359</v>
      </c>
      <c r="C5201" t="s">
        <v>6360</v>
      </c>
      <c r="D5201" s="34">
        <v>5061</v>
      </c>
      <c r="E5201" s="34">
        <v>856</v>
      </c>
      <c r="F5201" s="33">
        <v>0.2898</v>
      </c>
      <c r="G5201" s="33">
        <v>9.6599999999999991E-2</v>
      </c>
      <c r="H5201">
        <v>16.91365342817625</v>
      </c>
      <c r="I5201" s="33">
        <v>0.38639999999999997</v>
      </c>
      <c r="J5201" s="35">
        <f>G5201/I5201</f>
        <v>0.25</v>
      </c>
      <c r="K5201">
        <v>0.33855140186915889</v>
      </c>
      <c r="L5201">
        <v>0.45140186915887848</v>
      </c>
      <c r="M5201">
        <v>0.3</v>
      </c>
      <c r="N5201" t="s">
        <v>37</v>
      </c>
      <c r="O5201" s="53" t="s">
        <v>37</v>
      </c>
      <c r="P5201" s="54" t="str">
        <f>'Sheet1 (2)'!O493</f>
        <v>B</v>
      </c>
      <c r="Q5201" s="31" t="str">
        <f>IF(U5201="same",N5201,IF(O5201=N5201,P5201,O5201))</f>
        <v>B</v>
      </c>
      <c r="R5201">
        <f>VLOOKUP(IF(V5201="same",N5201,IF(O5201=N5201,P5201,O5201)),$AA$2:$AL$8,9,FALSE)</f>
        <v>0.25</v>
      </c>
      <c r="S5201" s="11">
        <f>(L5201-M5201)/L5201</f>
        <v>0.3354037267080745</v>
      </c>
      <c r="T5201" s="13">
        <f t="shared" si="81"/>
        <v>0.25</v>
      </c>
      <c r="U5201">
        <f>IFERROR(T5201*I5201,0)</f>
        <v>9.6599999999999991E-2</v>
      </c>
      <c r="V5201" t="str">
        <f>IF(AND(N5201=O5201,P5201=N5201),"same",IF(NOT(OR(O5201=N5201,P5201=N5201)),"conflict","change"))</f>
        <v>same</v>
      </c>
      <c r="W5201" s="55">
        <f>U5201-G5201</f>
        <v>0</v>
      </c>
    </row>
    <row r="5202" spans="1:23" ht="21" hidden="1" outlineLevel="2" collapsed="1" x14ac:dyDescent="0.4">
      <c r="A5202" t="s">
        <v>6361</v>
      </c>
      <c r="B5202" t="s">
        <v>6359</v>
      </c>
      <c r="C5202" t="s">
        <v>6360</v>
      </c>
      <c r="D5202" s="34">
        <v>2048</v>
      </c>
      <c r="E5202" s="34">
        <v>188</v>
      </c>
      <c r="F5202" s="33">
        <v>8.7100000000000011E-2</v>
      </c>
      <c r="G5202" s="33">
        <v>2.5899999999999999E-2</v>
      </c>
      <c r="H5202">
        <v>9.1796875</v>
      </c>
      <c r="I5202" s="33">
        <v>0.11300000000000002</v>
      </c>
      <c r="J5202" s="35">
        <f>G5202/I5202</f>
        <v>0.22920353982300881</v>
      </c>
      <c r="K5202">
        <v>0.46329787234042558</v>
      </c>
      <c r="L5202">
        <v>0.60106382978723416</v>
      </c>
      <c r="M5202">
        <v>0.4</v>
      </c>
      <c r="N5202" t="s">
        <v>37</v>
      </c>
      <c r="O5202" s="53" t="s">
        <v>37</v>
      </c>
      <c r="P5202" s="54" t="str">
        <f>'Sheet1 (2)'!O498</f>
        <v>B</v>
      </c>
      <c r="Q5202" s="31" t="str">
        <f>IF(U5202="same",N5202,IF(O5202=N5202,P5202,O5202))</f>
        <v>B</v>
      </c>
      <c r="R5202">
        <f>VLOOKUP(IF(V5202="same",N5202,IF(O5202=N5202,P5202,O5202)),$AA$2:$AL$8,9,FALSE)</f>
        <v>0.25</v>
      </c>
      <c r="S5202" s="11">
        <f>(L5202-M5202)/L5202</f>
        <v>0.33451327433628331</v>
      </c>
      <c r="T5202" s="13">
        <f t="shared" si="81"/>
        <v>0.25</v>
      </c>
      <c r="U5202">
        <f>IFERROR(T5202*I5202,0)</f>
        <v>2.8250000000000004E-2</v>
      </c>
      <c r="V5202" t="str">
        <f>IF(AND(N5202=O5202,P5202=N5202),"same",IF(NOT(OR(O5202=N5202,P5202=N5202)),"conflict","change"))</f>
        <v>same</v>
      </c>
      <c r="W5202" s="55">
        <f>U5202-G5202</f>
        <v>2.3500000000000049E-3</v>
      </c>
    </row>
    <row r="5203" spans="1:23" ht="21" hidden="1" outlineLevel="2" x14ac:dyDescent="0.4">
      <c r="A5203" t="s">
        <v>6362</v>
      </c>
      <c r="B5203" t="s">
        <v>6359</v>
      </c>
      <c r="C5203" t="s">
        <v>6360</v>
      </c>
      <c r="D5203" s="34">
        <v>176007</v>
      </c>
      <c r="E5203" s="34">
        <v>9262</v>
      </c>
      <c r="F5203" s="33">
        <v>3.48</v>
      </c>
      <c r="G5203" s="33">
        <v>1.1599999999999999</v>
      </c>
      <c r="H5203">
        <v>5.2622907043469862</v>
      </c>
      <c r="I5203" s="33">
        <v>4.6399999999999997</v>
      </c>
      <c r="J5203" s="35">
        <f>G5203/I5203</f>
        <v>0.25</v>
      </c>
      <c r="K5203">
        <v>0.37572878427985318</v>
      </c>
      <c r="L5203">
        <v>0.50097171237313753</v>
      </c>
      <c r="M5203">
        <v>0.3</v>
      </c>
      <c r="N5203" t="s">
        <v>37</v>
      </c>
      <c r="O5203" s="53" t="s">
        <v>37</v>
      </c>
      <c r="P5203" s="54" t="str">
        <f>'Sheet1 (2)'!O3045</f>
        <v>B</v>
      </c>
      <c r="Q5203" s="31" t="str">
        <f>IF(U5203="same",N5203,IF(O5203=N5203,P5203,O5203))</f>
        <v>B</v>
      </c>
      <c r="R5203">
        <f>VLOOKUP(IF(V5203="same",N5203,IF(O5203=N5203,P5203,O5203)),$AA$2:$AL$8,9,FALSE)</f>
        <v>0.25</v>
      </c>
      <c r="S5203" s="11">
        <f>(L5203-M5203)/L5203</f>
        <v>0.4011637931034483</v>
      </c>
      <c r="T5203" s="13">
        <f t="shared" si="81"/>
        <v>0.25</v>
      </c>
      <c r="U5203">
        <f>IFERROR(T5203*I5203,0)</f>
        <v>1.1599999999999999</v>
      </c>
      <c r="V5203" t="str">
        <f>IF(AND(N5203=O5203,P5203=N5203),"same",IF(NOT(OR(O5203=N5203,P5203=N5203)),"conflict","change"))</f>
        <v>same</v>
      </c>
      <c r="W5203" s="55">
        <f>U5203-G5203</f>
        <v>0</v>
      </c>
    </row>
    <row r="5204" spans="1:23" ht="21" outlineLevel="1" collapsed="1" x14ac:dyDescent="0.4">
      <c r="C5204" s="29" t="s">
        <v>6363</v>
      </c>
      <c r="D5204" s="34">
        <f>SUBTOTAL(9,D5201:D5203)</f>
        <v>183116</v>
      </c>
      <c r="E5204" s="34">
        <f>SUBTOTAL(9,E5201:E5203)</f>
        <v>10306</v>
      </c>
      <c r="F5204" s="33">
        <f>SUBTOTAL(9,F5201:F5203)</f>
        <v>3.8569</v>
      </c>
      <c r="G5204" s="33">
        <f>SUBTOTAL(9,G5201:G5203)</f>
        <v>1.2825</v>
      </c>
      <c r="I5204" s="33">
        <f>SUBTOTAL(9,I5201:I5203)</f>
        <v>5.1393999999999993</v>
      </c>
      <c r="J5204" s="35"/>
      <c r="O5204" s="53"/>
      <c r="P5204" s="54"/>
      <c r="Q5204" s="31"/>
      <c r="T5204" s="13">
        <f t="shared" si="81"/>
        <v>0</v>
      </c>
      <c r="U5204">
        <f>SUBTOTAL(9,U5201:U5203)</f>
        <v>1.2848499999999998</v>
      </c>
      <c r="W5204" s="55">
        <f>SUBTOTAL(9,W5201:W5203)</f>
        <v>2.3500000000000049E-3</v>
      </c>
    </row>
    <row r="5205" spans="1:23" ht="21" hidden="1" outlineLevel="2" x14ac:dyDescent="0.4">
      <c r="A5205" t="s">
        <v>5235</v>
      </c>
      <c r="B5205" t="s">
        <v>5236</v>
      </c>
      <c r="C5205" t="s">
        <v>5237</v>
      </c>
      <c r="D5205" s="34">
        <v>307540</v>
      </c>
      <c r="E5205" s="34">
        <v>17121</v>
      </c>
      <c r="F5205" s="33">
        <v>19.662700000000001</v>
      </c>
      <c r="G5205" s="33">
        <v>6.5533000000000001</v>
      </c>
      <c r="H5205">
        <v>5.5670807049489497</v>
      </c>
      <c r="I5205" s="33">
        <v>26.216000000000001</v>
      </c>
      <c r="J5205" s="35">
        <f>G5205/I5205</f>
        <v>0.24997329874885565</v>
      </c>
      <c r="K5205">
        <v>1.1484551136031775</v>
      </c>
      <c r="L5205">
        <v>1.5312189708545061</v>
      </c>
      <c r="M5205">
        <v>1</v>
      </c>
      <c r="N5205" t="s">
        <v>37</v>
      </c>
      <c r="O5205" s="53" t="s">
        <v>37</v>
      </c>
      <c r="P5205" s="54" t="str">
        <f>'Sheet1 (2)'!O2878</f>
        <v>B</v>
      </c>
      <c r="Q5205" s="31" t="str">
        <f>IF(U5205="same",N5205,IF(O5205=N5205,P5205,O5205))</f>
        <v>B</v>
      </c>
      <c r="R5205">
        <f>VLOOKUP(IF(V5205="same",N5205,IF(O5205=N5205,P5205,O5205)),$AA$2:$AL$8,9,FALSE)</f>
        <v>0.25</v>
      </c>
      <c r="S5205" s="11">
        <f>(L5205-M5205)/L5205</f>
        <v>0.34692554165395173</v>
      </c>
      <c r="T5205" s="13">
        <f t="shared" si="81"/>
        <v>0.25</v>
      </c>
      <c r="U5205">
        <f>IFERROR(T5205*I5205,0)</f>
        <v>6.5540000000000003</v>
      </c>
      <c r="V5205" t="str">
        <f>IF(AND(N5205=O5205,P5205=N5205),"same",IF(NOT(OR(O5205=N5205,P5205=N5205)),"conflict","change"))</f>
        <v>same</v>
      </c>
      <c r="W5205" s="55">
        <f>U5205-G5205</f>
        <v>7.0000000000014495E-4</v>
      </c>
    </row>
    <row r="5206" spans="1:23" ht="21" hidden="1" outlineLevel="2" x14ac:dyDescent="0.4">
      <c r="A5206" t="s">
        <v>5238</v>
      </c>
      <c r="B5206" t="s">
        <v>5236</v>
      </c>
      <c r="C5206" t="s">
        <v>5237</v>
      </c>
      <c r="D5206" s="34">
        <v>107647</v>
      </c>
      <c r="E5206" s="34">
        <v>5340</v>
      </c>
      <c r="F5206" s="33">
        <v>6.2443999999999997</v>
      </c>
      <c r="G5206" s="33">
        <v>2.0804999999999998</v>
      </c>
      <c r="H5206">
        <v>4.9606584484472398</v>
      </c>
      <c r="I5206" s="33">
        <v>8.3248999999999995</v>
      </c>
      <c r="J5206" s="35">
        <f>G5206/I5206</f>
        <v>0.2499129118668092</v>
      </c>
      <c r="K5206">
        <v>1.1693632958801496</v>
      </c>
      <c r="L5206">
        <v>1.5589700374531834</v>
      </c>
      <c r="M5206">
        <v>1</v>
      </c>
      <c r="N5206" t="s">
        <v>37</v>
      </c>
      <c r="O5206" s="53" t="s">
        <v>37</v>
      </c>
      <c r="P5206" s="54" t="str">
        <f>'Sheet1 (2)'!O3139</f>
        <v>B</v>
      </c>
      <c r="Q5206" s="31" t="str">
        <f>IF(U5206="same",N5206,IF(O5206=N5206,P5206,O5206))</f>
        <v>B</v>
      </c>
      <c r="R5206">
        <f>VLOOKUP(IF(V5206="same",N5206,IF(O5206=N5206,P5206,O5206)),$AA$2:$AL$8,9,FALSE)</f>
        <v>0.25</v>
      </c>
      <c r="S5206" s="11">
        <f>(L5206-M5206)/L5206</f>
        <v>0.35855085346370524</v>
      </c>
      <c r="T5206" s="13">
        <f t="shared" si="81"/>
        <v>0.25</v>
      </c>
      <c r="U5206">
        <f>IFERROR(T5206*I5206,0)</f>
        <v>2.0812249999999999</v>
      </c>
      <c r="V5206" t="str">
        <f>IF(AND(N5206=O5206,P5206=N5206),"same",IF(NOT(OR(O5206=N5206,P5206=N5206)),"conflict","change"))</f>
        <v>same</v>
      </c>
      <c r="W5206" s="55">
        <f>U5206-G5206</f>
        <v>7.2500000000008669E-4</v>
      </c>
    </row>
    <row r="5207" spans="1:23" ht="21" hidden="1" outlineLevel="2" x14ac:dyDescent="0.4">
      <c r="A5207" t="s">
        <v>5239</v>
      </c>
      <c r="B5207" t="s">
        <v>5236</v>
      </c>
      <c r="C5207" t="s">
        <v>5237</v>
      </c>
      <c r="D5207" s="34">
        <v>320451</v>
      </c>
      <c r="E5207" s="34">
        <v>21117</v>
      </c>
      <c r="F5207" s="33">
        <v>24.159099999999999</v>
      </c>
      <c r="G5207" s="33">
        <v>8.0523999999999987</v>
      </c>
      <c r="H5207">
        <v>6.5897750358089064</v>
      </c>
      <c r="I5207" s="33">
        <v>32.211500000000001</v>
      </c>
      <c r="J5207" s="35">
        <f>G5207/I5207</f>
        <v>0.24998525371373573</v>
      </c>
      <c r="K5207">
        <v>1.1440592887247241</v>
      </c>
      <c r="L5207">
        <v>1.5253823933323862</v>
      </c>
      <c r="M5207">
        <v>1</v>
      </c>
      <c r="N5207" t="s">
        <v>37</v>
      </c>
      <c r="O5207" s="53" t="s">
        <v>37</v>
      </c>
      <c r="P5207" s="54" t="str">
        <f>'Sheet1 (2)'!O4021</f>
        <v>B</v>
      </c>
      <c r="Q5207" s="31" t="str">
        <f>IF(U5207="same",N5207,IF(O5207=N5207,P5207,O5207))</f>
        <v>B</v>
      </c>
      <c r="R5207">
        <f>VLOOKUP(IF(V5207="same",N5207,IF(O5207=N5207,P5207,O5207)),$AA$2:$AL$8,9,FALSE)</f>
        <v>0.25</v>
      </c>
      <c r="S5207" s="11">
        <f>(L5207-M5207)/L5207</f>
        <v>0.34442667991245363</v>
      </c>
      <c r="T5207" s="13">
        <f t="shared" si="81"/>
        <v>0.25</v>
      </c>
      <c r="U5207">
        <f>IFERROR(T5207*I5207,0)</f>
        <v>8.0528750000000002</v>
      </c>
      <c r="V5207" t="str">
        <f>IF(AND(N5207=O5207,P5207=N5207),"same",IF(NOT(OR(O5207=N5207,P5207=N5207)),"conflict","change"))</f>
        <v>same</v>
      </c>
      <c r="W5207" s="55">
        <f>U5207-G5207</f>
        <v>4.7500000000155751E-4</v>
      </c>
    </row>
    <row r="5208" spans="1:23" ht="21" hidden="1" outlineLevel="2" x14ac:dyDescent="0.4">
      <c r="A5208" t="s">
        <v>5240</v>
      </c>
      <c r="B5208" t="s">
        <v>5236</v>
      </c>
      <c r="C5208" t="s">
        <v>5237</v>
      </c>
      <c r="D5208" s="34">
        <v>187895</v>
      </c>
      <c r="E5208" s="34">
        <v>6651</v>
      </c>
      <c r="F5208" s="33">
        <v>7.5091000000000001</v>
      </c>
      <c r="G5208" s="33">
        <v>2.5024000000000002</v>
      </c>
      <c r="H5208">
        <v>3.5397429415364963</v>
      </c>
      <c r="I5208" s="33">
        <v>10.0115</v>
      </c>
      <c r="J5208" s="35">
        <f>G5208/I5208</f>
        <v>0.24995255456225343</v>
      </c>
      <c r="K5208">
        <v>1.1290181927529694</v>
      </c>
      <c r="L5208">
        <v>1.5052623665614193</v>
      </c>
      <c r="M5208">
        <v>1</v>
      </c>
      <c r="N5208" t="s">
        <v>37</v>
      </c>
      <c r="O5208" s="53" t="s">
        <v>37</v>
      </c>
      <c r="P5208" s="54" t="str">
        <f>'Sheet1 (2)'!O4811</f>
        <v>B</v>
      </c>
      <c r="Q5208" s="31" t="str">
        <f>IF(U5208="same",N5208,IF(O5208=N5208,P5208,O5208))</f>
        <v>B</v>
      </c>
      <c r="R5208">
        <f>VLOOKUP(IF(V5208="same",N5208,IF(O5208=N5208,P5208,O5208)),$AA$2:$AL$8,9,FALSE)</f>
        <v>0.25</v>
      </c>
      <c r="S5208" s="11">
        <f>(L5208-M5208)/L5208</f>
        <v>0.33566398641562201</v>
      </c>
      <c r="T5208" s="13">
        <f t="shared" si="81"/>
        <v>0.25</v>
      </c>
      <c r="U5208">
        <f>IFERROR(T5208*I5208,0)</f>
        <v>2.502875</v>
      </c>
      <c r="V5208" t="str">
        <f>IF(AND(N5208=O5208,P5208=N5208),"same",IF(NOT(OR(O5208=N5208,P5208=N5208)),"conflict","change"))</f>
        <v>same</v>
      </c>
      <c r="W5208" s="55">
        <f>U5208-G5208</f>
        <v>4.7499999999978115E-4</v>
      </c>
    </row>
    <row r="5209" spans="1:23" ht="21" outlineLevel="1" collapsed="1" x14ac:dyDescent="0.4">
      <c r="C5209" s="29" t="s">
        <v>5241</v>
      </c>
      <c r="D5209" s="34">
        <f>SUBTOTAL(9,D5205:D5208)</f>
        <v>923533</v>
      </c>
      <c r="E5209" s="34">
        <f>SUBTOTAL(9,E5205:E5208)</f>
        <v>50229</v>
      </c>
      <c r="F5209" s="33">
        <f>SUBTOTAL(9,F5205:F5208)</f>
        <v>57.575299999999999</v>
      </c>
      <c r="G5209" s="33">
        <f>SUBTOTAL(9,G5205:G5208)</f>
        <v>19.188600000000001</v>
      </c>
      <c r="I5209" s="33">
        <f>SUBTOTAL(9,I5205:I5208)</f>
        <v>76.763899999999992</v>
      </c>
      <c r="J5209" s="35"/>
      <c r="O5209" s="53"/>
      <c r="P5209" s="54"/>
      <c r="Q5209" s="31"/>
      <c r="T5209" s="13">
        <f t="shared" si="81"/>
        <v>0</v>
      </c>
      <c r="U5209">
        <f>SUBTOTAL(9,U5205:U5208)</f>
        <v>19.190974999999998</v>
      </c>
      <c r="W5209" s="55">
        <f>SUBTOTAL(9,W5205:W5208)</f>
        <v>2.3750000000015703E-3</v>
      </c>
    </row>
    <row r="5210" spans="1:23" ht="21" hidden="1" outlineLevel="2" x14ac:dyDescent="0.4">
      <c r="A5210" t="s">
        <v>5931</v>
      </c>
      <c r="B5210" t="s">
        <v>5932</v>
      </c>
      <c r="C5210" t="s">
        <v>5933</v>
      </c>
      <c r="D5210" s="34">
        <v>14766</v>
      </c>
      <c r="E5210" s="34">
        <v>1901</v>
      </c>
      <c r="F5210" s="33">
        <v>3.2350000000000003</v>
      </c>
      <c r="G5210" s="33">
        <v>1.0771999999999999</v>
      </c>
      <c r="H5210">
        <v>12.874170391439794</v>
      </c>
      <c r="I5210" s="33">
        <v>4.3122000000000007</v>
      </c>
      <c r="J5210" s="35">
        <f>G5210/I5210</f>
        <v>0.24980288483836552</v>
      </c>
      <c r="K5210">
        <v>1.7017359284587061</v>
      </c>
      <c r="L5210">
        <v>2.2683850604944769</v>
      </c>
      <c r="M5210">
        <v>1.5</v>
      </c>
      <c r="N5210" t="s">
        <v>37</v>
      </c>
      <c r="O5210" s="53" t="s">
        <v>37</v>
      </c>
      <c r="P5210" s="54" t="str">
        <f>'Sheet1 (2)'!O1200</f>
        <v>B</v>
      </c>
      <c r="Q5210" s="31" t="str">
        <f>IF(U5210="same",N5210,IF(O5210=N5210,P5210,O5210))</f>
        <v>B</v>
      </c>
      <c r="R5210">
        <f>VLOOKUP(IF(V5210="same",N5210,IF(O5210=N5210,P5210,O5210)),$AA$2:$AL$8,9,FALSE)</f>
        <v>0.25</v>
      </c>
      <c r="S5210" s="11">
        <f>(L5210-M5210)/L5210</f>
        <v>0.33873660776401843</v>
      </c>
      <c r="T5210" s="13">
        <f t="shared" si="81"/>
        <v>0.25</v>
      </c>
      <c r="U5210">
        <f>IFERROR(T5210*I5210,0)</f>
        <v>1.0780500000000002</v>
      </c>
      <c r="V5210" t="str">
        <f>IF(AND(N5210=O5210,P5210=N5210),"same",IF(NOT(OR(O5210=N5210,P5210=N5210)),"conflict","change"))</f>
        <v>same</v>
      </c>
      <c r="W5210" s="55">
        <f>U5210-G5210</f>
        <v>8.5000000000023945E-4</v>
      </c>
    </row>
    <row r="5211" spans="1:23" ht="21" hidden="1" outlineLevel="2" x14ac:dyDescent="0.4">
      <c r="A5211" t="s">
        <v>5934</v>
      </c>
      <c r="B5211" t="s">
        <v>5932</v>
      </c>
      <c r="C5211" t="s">
        <v>5933</v>
      </c>
      <c r="D5211" s="34">
        <v>19006</v>
      </c>
      <c r="E5211" s="34">
        <v>2892</v>
      </c>
      <c r="F5211" s="33">
        <v>5.1035000000000004</v>
      </c>
      <c r="G5211" s="33">
        <v>1.6997</v>
      </c>
      <c r="H5211">
        <v>15.216247500789224</v>
      </c>
      <c r="I5211" s="33">
        <v>6.8032000000000004</v>
      </c>
      <c r="J5211" s="35">
        <f>G5211/I5211</f>
        <v>0.24983831138287863</v>
      </c>
      <c r="K5211">
        <v>1.7646957123098201</v>
      </c>
      <c r="L5211">
        <v>2.352420470262794</v>
      </c>
      <c r="M5211">
        <v>1.5</v>
      </c>
      <c r="N5211" t="s">
        <v>37</v>
      </c>
      <c r="O5211" s="53" t="s">
        <v>37</v>
      </c>
      <c r="P5211" s="54" t="str">
        <f>'Sheet1 (2)'!O1642</f>
        <v>B</v>
      </c>
      <c r="Q5211" s="31" t="str">
        <f>IF(U5211="same",N5211,IF(O5211=N5211,P5211,O5211))</f>
        <v>B</v>
      </c>
      <c r="R5211">
        <f>VLOOKUP(IF(V5211="same",N5211,IF(O5211=N5211,P5211,O5211)),$AA$2:$AL$8,9,FALSE)</f>
        <v>0.25</v>
      </c>
      <c r="S5211" s="11">
        <f>(L5211-M5211)/L5211</f>
        <v>0.36235888993414866</v>
      </c>
      <c r="T5211" s="13">
        <f t="shared" si="81"/>
        <v>0.25</v>
      </c>
      <c r="U5211">
        <f>IFERROR(T5211*I5211,0)</f>
        <v>1.7008000000000001</v>
      </c>
      <c r="V5211" t="str">
        <f>IF(AND(N5211=O5211,P5211=N5211),"same",IF(NOT(OR(O5211=N5211,P5211=N5211)),"conflict","change"))</f>
        <v>same</v>
      </c>
      <c r="W5211" s="55">
        <f>U5211-G5211</f>
        <v>1.1000000000001009E-3</v>
      </c>
    </row>
    <row r="5212" spans="1:23" ht="21" hidden="1" outlineLevel="2" x14ac:dyDescent="0.4">
      <c r="A5212" t="s">
        <v>5935</v>
      </c>
      <c r="B5212" t="s">
        <v>5932</v>
      </c>
      <c r="C5212" t="s">
        <v>5933</v>
      </c>
      <c r="D5212" s="34">
        <v>31937</v>
      </c>
      <c r="E5212" s="34">
        <v>4069</v>
      </c>
      <c r="F5212" s="33">
        <v>7.0439999999999996</v>
      </c>
      <c r="G5212" s="33">
        <v>2.3462999999999998</v>
      </c>
      <c r="H5212">
        <v>12.740708269405392</v>
      </c>
      <c r="I5212" s="33">
        <v>9.3902999999999999</v>
      </c>
      <c r="J5212" s="35">
        <f>G5212/I5212</f>
        <v>0.2498642215903645</v>
      </c>
      <c r="K5212">
        <v>1.7311378717129515</v>
      </c>
      <c r="L5212">
        <v>2.3077660358810519</v>
      </c>
      <c r="M5212">
        <v>1.5</v>
      </c>
      <c r="N5212" t="s">
        <v>37</v>
      </c>
      <c r="O5212" s="53" t="s">
        <v>37</v>
      </c>
      <c r="P5212" s="54" t="str">
        <f>'Sheet1 (2)'!O2418</f>
        <v>B</v>
      </c>
      <c r="Q5212" s="31" t="str">
        <f>IF(U5212="same",N5212,IF(O5212=N5212,P5212,O5212))</f>
        <v>B</v>
      </c>
      <c r="R5212">
        <f>VLOOKUP(IF(V5212="same",N5212,IF(O5212=N5212,P5212,O5212)),$AA$2:$AL$8,9,FALSE)</f>
        <v>0.25</v>
      </c>
      <c r="S5212" s="11">
        <f>(L5212-M5212)/L5212</f>
        <v>0.35002076610970895</v>
      </c>
      <c r="T5212" s="13">
        <f t="shared" si="81"/>
        <v>0.25</v>
      </c>
      <c r="U5212">
        <f>IFERROR(T5212*I5212,0)</f>
        <v>2.347575</v>
      </c>
      <c r="V5212" t="str">
        <f>IF(AND(N5212=O5212,P5212=N5212),"same",IF(NOT(OR(O5212=N5212,P5212=N5212)),"conflict","change"))</f>
        <v>same</v>
      </c>
      <c r="W5212" s="55">
        <f>U5212-G5212</f>
        <v>1.2750000000001371E-3</v>
      </c>
    </row>
    <row r="5213" spans="1:23" ht="21" outlineLevel="1" collapsed="1" x14ac:dyDescent="0.4">
      <c r="C5213" s="29" t="s">
        <v>5936</v>
      </c>
      <c r="D5213" s="34">
        <f>SUBTOTAL(9,D5210:D5212)</f>
        <v>65709</v>
      </c>
      <c r="E5213" s="34">
        <f>SUBTOTAL(9,E5210:E5212)</f>
        <v>8862</v>
      </c>
      <c r="F5213" s="33">
        <f>SUBTOTAL(9,F5210:F5212)</f>
        <v>15.3825</v>
      </c>
      <c r="G5213" s="33">
        <f>SUBTOTAL(9,G5210:G5212)</f>
        <v>5.1231999999999998</v>
      </c>
      <c r="I5213" s="33">
        <f>SUBTOTAL(9,I5210:I5212)</f>
        <v>20.505700000000001</v>
      </c>
      <c r="J5213" s="35"/>
      <c r="O5213" s="53"/>
      <c r="P5213" s="54"/>
      <c r="Q5213" s="31"/>
      <c r="T5213" s="13">
        <f t="shared" si="81"/>
        <v>0</v>
      </c>
      <c r="U5213">
        <f>SUBTOTAL(9,U5210:U5212)</f>
        <v>5.1264250000000002</v>
      </c>
      <c r="W5213" s="55">
        <f>SUBTOTAL(9,W5210:W5212)</f>
        <v>3.2250000000004775E-3</v>
      </c>
    </row>
    <row r="5214" spans="1:23" ht="21" hidden="1" outlineLevel="2" x14ac:dyDescent="0.4">
      <c r="A5214" t="s">
        <v>4994</v>
      </c>
      <c r="B5214" t="s">
        <v>4995</v>
      </c>
      <c r="C5214" t="s">
        <v>4996</v>
      </c>
      <c r="D5214" s="34">
        <v>572689</v>
      </c>
      <c r="E5214" s="34">
        <v>29193</v>
      </c>
      <c r="F5214" s="33">
        <v>87.582299999999989</v>
      </c>
      <c r="G5214" s="33">
        <v>24.835100000000001</v>
      </c>
      <c r="H5214">
        <v>5.0975311207304488</v>
      </c>
      <c r="I5214" s="33">
        <v>112.41739999999999</v>
      </c>
      <c r="J5214" s="35">
        <f>G5214/I5214</f>
        <v>0.22091864782498086</v>
      </c>
      <c r="K5214">
        <v>3.000113040797451</v>
      </c>
      <c r="L5214">
        <v>3.8508341040660423</v>
      </c>
      <c r="M5214">
        <v>3</v>
      </c>
      <c r="N5214" t="s">
        <v>37</v>
      </c>
      <c r="O5214" s="53" t="s">
        <v>37</v>
      </c>
      <c r="P5214" s="54" t="str">
        <f>'Sheet1 (2)'!O4110</f>
        <v>B</v>
      </c>
      <c r="Q5214" s="31" t="str">
        <f>IF(U5214="same",N5214,IF(O5214=N5214,P5214,O5214))</f>
        <v>B</v>
      </c>
      <c r="R5214">
        <f>VLOOKUP(IF(V5214="same",N5214,IF(O5214=N5214,P5214,O5214)),$AA$2:$AL$8,9,FALSE)</f>
        <v>0.25</v>
      </c>
      <c r="S5214" s="11">
        <f>(L5214-M5214)/L5214</f>
        <v>0.22094800271132387</v>
      </c>
      <c r="T5214" s="13">
        <f t="shared" si="81"/>
        <v>0.22094800271132387</v>
      </c>
      <c r="U5214">
        <f>IFERROR(T5214*I5214,0)</f>
        <v>24.838399999999975</v>
      </c>
      <c r="V5214" t="str">
        <f>IF(AND(N5214=O5214,P5214=N5214),"same",IF(NOT(OR(O5214=N5214,P5214=N5214)),"conflict","change"))</f>
        <v>same</v>
      </c>
      <c r="W5214" s="55">
        <f>U5214-G5214</f>
        <v>3.2999999999745455E-3</v>
      </c>
    </row>
    <row r="5215" spans="1:23" ht="21" outlineLevel="1" collapsed="1" x14ac:dyDescent="0.4">
      <c r="C5215" s="29" t="s">
        <v>4997</v>
      </c>
      <c r="D5215" s="34">
        <f>SUBTOTAL(9,D5214:D5214)</f>
        <v>572689</v>
      </c>
      <c r="E5215" s="34">
        <f>SUBTOTAL(9,E5214:E5214)</f>
        <v>29193</v>
      </c>
      <c r="F5215" s="33">
        <f>SUBTOTAL(9,F5214:F5214)</f>
        <v>87.582299999999989</v>
      </c>
      <c r="G5215" s="33">
        <f>SUBTOTAL(9,G5214:G5214)</f>
        <v>24.835100000000001</v>
      </c>
      <c r="I5215" s="33">
        <f>SUBTOTAL(9,I5214:I5214)</f>
        <v>112.41739999999999</v>
      </c>
      <c r="J5215" s="35"/>
      <c r="O5215" s="53"/>
      <c r="P5215" s="54"/>
      <c r="Q5215" s="31"/>
      <c r="T5215" s="13">
        <f t="shared" si="81"/>
        <v>0</v>
      </c>
      <c r="U5215">
        <f>SUBTOTAL(9,U5214:U5214)</f>
        <v>24.838399999999975</v>
      </c>
      <c r="W5215" s="55">
        <f>SUBTOTAL(9,W5214:W5214)</f>
        <v>3.2999999999745455E-3</v>
      </c>
    </row>
    <row r="5216" spans="1:23" ht="21" hidden="1" outlineLevel="2" x14ac:dyDescent="0.4">
      <c r="A5216" t="s">
        <v>5269</v>
      </c>
      <c r="B5216" t="s">
        <v>5270</v>
      </c>
      <c r="C5216" t="s">
        <v>5271</v>
      </c>
      <c r="D5216" s="34">
        <v>223864</v>
      </c>
      <c r="E5216" s="34">
        <v>74988</v>
      </c>
      <c r="F5216" s="33">
        <v>54.381099999999989</v>
      </c>
      <c r="G5216" s="33">
        <v>18.122500000000002</v>
      </c>
      <c r="H5216">
        <v>33.497123253403849</v>
      </c>
      <c r="I5216" s="33">
        <v>72.503599999999992</v>
      </c>
      <c r="J5216" s="35">
        <f>G5216/I5216</f>
        <v>0.24995310577681665</v>
      </c>
      <c r="K5216">
        <v>0.72519736491171904</v>
      </c>
      <c r="L5216">
        <v>0.966869365765189</v>
      </c>
      <c r="M5216">
        <v>0.5</v>
      </c>
      <c r="N5216" t="s">
        <v>37</v>
      </c>
      <c r="O5216" s="53" t="s">
        <v>37</v>
      </c>
      <c r="P5216" s="54" t="str">
        <f>'Sheet1 (2)'!O1563</f>
        <v>B</v>
      </c>
      <c r="Q5216" s="31" t="str">
        <f>IF(U5216="same",N5216,IF(O5216=N5216,P5216,O5216))</f>
        <v>B</v>
      </c>
      <c r="R5216">
        <f>VLOOKUP(IF(V5216="same",N5216,IF(O5216=N5216,P5216,O5216)),$AA$2:$AL$8,9,FALSE)</f>
        <v>0.25</v>
      </c>
      <c r="S5216" s="11">
        <f>(L5216-M5216)/L5216</f>
        <v>0.48286705763575871</v>
      </c>
      <c r="T5216" s="13">
        <f t="shared" si="81"/>
        <v>0.25</v>
      </c>
      <c r="U5216">
        <f>IFERROR(T5216*I5216,0)</f>
        <v>18.125899999999998</v>
      </c>
      <c r="V5216" t="str">
        <f>IF(AND(N5216=O5216,P5216=N5216),"same",IF(NOT(OR(O5216=N5216,P5216=N5216)),"conflict","change"))</f>
        <v>same</v>
      </c>
      <c r="W5216" s="55">
        <f>U5216-G5216</f>
        <v>3.3999999999956287E-3</v>
      </c>
    </row>
    <row r="5217" spans="1:23" ht="21" outlineLevel="1" collapsed="1" x14ac:dyDescent="0.4">
      <c r="C5217" s="29" t="s">
        <v>5272</v>
      </c>
      <c r="D5217" s="34">
        <f>SUBTOTAL(9,D5216:D5216)</f>
        <v>223864</v>
      </c>
      <c r="E5217" s="34">
        <f>SUBTOTAL(9,E5216:E5216)</f>
        <v>74988</v>
      </c>
      <c r="F5217" s="33">
        <f>SUBTOTAL(9,F5216:F5216)</f>
        <v>54.381099999999989</v>
      </c>
      <c r="G5217" s="33">
        <f>SUBTOTAL(9,G5216:G5216)</f>
        <v>18.122500000000002</v>
      </c>
      <c r="I5217" s="33">
        <f>SUBTOTAL(9,I5216:I5216)</f>
        <v>72.503599999999992</v>
      </c>
      <c r="J5217" s="35"/>
      <c r="O5217" s="53"/>
      <c r="P5217" s="54"/>
      <c r="Q5217" s="31"/>
      <c r="T5217" s="13">
        <f t="shared" si="81"/>
        <v>0</v>
      </c>
      <c r="U5217">
        <f>SUBTOTAL(9,U5216:U5216)</f>
        <v>18.125899999999998</v>
      </c>
      <c r="W5217" s="55">
        <f>SUBTOTAL(9,W5216:W5216)</f>
        <v>3.3999999999956287E-3</v>
      </c>
    </row>
    <row r="5218" spans="1:23" ht="21" hidden="1" outlineLevel="2" x14ac:dyDescent="0.4">
      <c r="A5218" t="s">
        <v>4441</v>
      </c>
      <c r="B5218" t="s">
        <v>4442</v>
      </c>
      <c r="C5218" t="s">
        <v>4443</v>
      </c>
      <c r="D5218" s="34">
        <v>170217</v>
      </c>
      <c r="E5218" s="34">
        <v>4999</v>
      </c>
      <c r="F5218" s="33">
        <v>0.87749999999999995</v>
      </c>
      <c r="G5218" s="33">
        <v>0.29249999999999998</v>
      </c>
      <c r="H5218">
        <v>2.9368394461187779</v>
      </c>
      <c r="I5218" s="33">
        <v>1.17</v>
      </c>
      <c r="J5218" s="35">
        <f>G5218/I5218</f>
        <v>0.25</v>
      </c>
      <c r="K5218">
        <v>0.17553510702140429</v>
      </c>
      <c r="L5218">
        <v>0.23404680936187239</v>
      </c>
      <c r="M5218">
        <v>0.14000000000000001</v>
      </c>
      <c r="N5218" t="s">
        <v>37</v>
      </c>
      <c r="O5218" s="53" t="s">
        <v>37</v>
      </c>
      <c r="P5218" s="54" t="str">
        <f>'Sheet1 (2)'!O757</f>
        <v>B</v>
      </c>
      <c r="Q5218" s="31" t="str">
        <f>IF(U5218="same",N5218,IF(O5218=N5218,P5218,O5218))</f>
        <v>B</v>
      </c>
      <c r="R5218">
        <f>VLOOKUP(IF(V5218="same",N5218,IF(O5218=N5218,P5218,O5218)),$AA$2:$AL$8,9,FALSE)</f>
        <v>0.25</v>
      </c>
      <c r="S5218" s="11">
        <f>(L5218-M5218)/L5218</f>
        <v>0.40182905982905981</v>
      </c>
      <c r="T5218" s="13">
        <f t="shared" si="81"/>
        <v>0.25</v>
      </c>
      <c r="U5218">
        <f>IFERROR(T5218*I5218,0)</f>
        <v>0.29249999999999998</v>
      </c>
      <c r="V5218" t="str">
        <f>IF(AND(N5218=O5218,P5218=N5218),"same",IF(NOT(OR(O5218=N5218,P5218=N5218)),"conflict","change"))</f>
        <v>same</v>
      </c>
      <c r="W5218" s="55">
        <f>U5218-G5218</f>
        <v>0</v>
      </c>
    </row>
    <row r="5219" spans="1:23" ht="21" hidden="1" outlineLevel="2" x14ac:dyDescent="0.4">
      <c r="A5219" t="s">
        <v>4444</v>
      </c>
      <c r="B5219" t="s">
        <v>4442</v>
      </c>
      <c r="C5219" t="s">
        <v>4443</v>
      </c>
      <c r="D5219" s="34">
        <v>7551011</v>
      </c>
      <c r="E5219" s="34">
        <v>205306</v>
      </c>
      <c r="F5219" s="33">
        <v>49.657500000000006</v>
      </c>
      <c r="G5219" s="33">
        <v>16.552500000000002</v>
      </c>
      <c r="H5219">
        <v>2.7189206849255019</v>
      </c>
      <c r="I5219" s="33">
        <v>66.210000000000008</v>
      </c>
      <c r="J5219" s="35">
        <f>G5219/I5219</f>
        <v>0.25</v>
      </c>
      <c r="K5219">
        <v>0.24187067109582772</v>
      </c>
      <c r="L5219">
        <v>0.32249422812777034</v>
      </c>
      <c r="M5219">
        <v>0.16</v>
      </c>
      <c r="N5219" t="s">
        <v>37</v>
      </c>
      <c r="O5219" s="53" t="s">
        <v>37</v>
      </c>
      <c r="P5219" s="54" t="str">
        <f>'Sheet1 (2)'!O2620</f>
        <v>B</v>
      </c>
      <c r="Q5219" s="31" t="str">
        <f>IF(U5219="same",N5219,IF(O5219=N5219,P5219,O5219))</f>
        <v>B</v>
      </c>
      <c r="R5219">
        <f>VLOOKUP(IF(V5219="same",N5219,IF(O5219=N5219,P5219,O5219)),$AA$2:$AL$8,9,FALSE)</f>
        <v>0.25</v>
      </c>
      <c r="S5219" s="11">
        <f>(L5219-M5219)/L5219</f>
        <v>0.50386708956351012</v>
      </c>
      <c r="T5219" s="13">
        <f t="shared" si="81"/>
        <v>0.25</v>
      </c>
      <c r="U5219">
        <f>IFERROR(T5219*I5219,0)</f>
        <v>16.552500000000002</v>
      </c>
      <c r="V5219" t="str">
        <f>IF(AND(N5219=O5219,P5219=N5219),"same",IF(NOT(OR(O5219=N5219,P5219=N5219)),"conflict","change"))</f>
        <v>same</v>
      </c>
      <c r="W5219" s="55">
        <f>U5219-G5219</f>
        <v>0</v>
      </c>
    </row>
    <row r="5220" spans="1:23" ht="21" hidden="1" outlineLevel="2" x14ac:dyDescent="0.4">
      <c r="A5220" t="s">
        <v>4445</v>
      </c>
      <c r="B5220" t="s">
        <v>4442</v>
      </c>
      <c r="C5220" t="s">
        <v>4443</v>
      </c>
      <c r="D5220" s="34">
        <v>21378184</v>
      </c>
      <c r="E5220" s="34">
        <v>356063</v>
      </c>
      <c r="F5220" s="33">
        <v>111.8887</v>
      </c>
      <c r="G5220" s="33">
        <v>37.2911</v>
      </c>
      <c r="H5220">
        <v>1.6655437150321093</v>
      </c>
      <c r="I5220" s="33">
        <v>149.1798</v>
      </c>
      <c r="J5220" s="35">
        <f>G5220/I5220</f>
        <v>0.24997419221637246</v>
      </c>
      <c r="K5220">
        <v>0.31423849150290817</v>
      </c>
      <c r="L5220">
        <v>0.41897023841286513</v>
      </c>
      <c r="M5220">
        <v>0.18</v>
      </c>
      <c r="N5220" t="s">
        <v>37</v>
      </c>
      <c r="O5220" s="53" t="s">
        <v>37</v>
      </c>
      <c r="P5220" s="54" t="str">
        <f>'Sheet1 (2)'!O3787</f>
        <v>B</v>
      </c>
      <c r="Q5220" s="31" t="str">
        <f>IF(U5220="same",N5220,IF(O5220=N5220,P5220,O5220))</f>
        <v>B</v>
      </c>
      <c r="R5220">
        <f>VLOOKUP(IF(V5220="same",N5220,IF(O5220=N5220,P5220,O5220)),$AA$2:$AL$8,9,FALSE)</f>
        <v>0.25</v>
      </c>
      <c r="S5220" s="11">
        <f>(L5220-M5220)/L5220</f>
        <v>0.5703752116573424</v>
      </c>
      <c r="T5220" s="13">
        <f t="shared" si="81"/>
        <v>0.25</v>
      </c>
      <c r="U5220">
        <f>IFERROR(T5220*I5220,0)</f>
        <v>37.29495</v>
      </c>
      <c r="V5220" t="str">
        <f>IF(AND(N5220=O5220,P5220=N5220),"same",IF(NOT(OR(O5220=N5220,P5220=N5220)),"conflict","change"))</f>
        <v>same</v>
      </c>
      <c r="W5220" s="55">
        <f>U5220-G5220</f>
        <v>3.8499999999999091E-3</v>
      </c>
    </row>
    <row r="5221" spans="1:23" ht="21" outlineLevel="1" collapsed="1" x14ac:dyDescent="0.4">
      <c r="C5221" s="29" t="s">
        <v>4446</v>
      </c>
      <c r="D5221" s="34">
        <f>SUBTOTAL(9,D5218:D5220)</f>
        <v>29099412</v>
      </c>
      <c r="E5221" s="34">
        <f>SUBTOTAL(9,E5218:E5220)</f>
        <v>566368</v>
      </c>
      <c r="F5221" s="33">
        <f>SUBTOTAL(9,F5218:F5220)</f>
        <v>162.4237</v>
      </c>
      <c r="G5221" s="33">
        <f>SUBTOTAL(9,G5218:G5220)</f>
        <v>54.136099999999999</v>
      </c>
      <c r="I5221" s="33">
        <f>SUBTOTAL(9,I5218:I5220)</f>
        <v>216.5598</v>
      </c>
      <c r="J5221" s="35"/>
      <c r="O5221" s="53"/>
      <c r="P5221" s="54"/>
      <c r="Q5221" s="31"/>
      <c r="T5221" s="13">
        <f t="shared" si="81"/>
        <v>0</v>
      </c>
      <c r="U5221">
        <f>SUBTOTAL(9,U5218:U5220)</f>
        <v>54.139949999999999</v>
      </c>
      <c r="W5221" s="55">
        <f>SUBTOTAL(9,W5218:W5220)</f>
        <v>3.8499999999999091E-3</v>
      </c>
    </row>
    <row r="5222" spans="1:23" ht="21" hidden="1" outlineLevel="2" collapsed="1" x14ac:dyDescent="0.4">
      <c r="A5222" t="s">
        <v>5980</v>
      </c>
      <c r="B5222" t="s">
        <v>5981</v>
      </c>
      <c r="C5222" t="s">
        <v>5982</v>
      </c>
      <c r="D5222" s="34">
        <v>346760</v>
      </c>
      <c r="E5222" s="34">
        <v>49433</v>
      </c>
      <c r="F5222" s="33">
        <v>12.312199999999999</v>
      </c>
      <c r="G5222" s="33">
        <v>4.0988000000000007</v>
      </c>
      <c r="H5222">
        <v>14.255681162763871</v>
      </c>
      <c r="I5222" s="33">
        <v>16.411000000000001</v>
      </c>
      <c r="J5222" s="35">
        <f>G5222/I5222</f>
        <v>0.24975930778136618</v>
      </c>
      <c r="K5222">
        <v>0.24906843606497681</v>
      </c>
      <c r="L5222">
        <v>0.33198470657253254</v>
      </c>
      <c r="M5222">
        <v>0.1</v>
      </c>
      <c r="N5222" t="s">
        <v>37</v>
      </c>
      <c r="O5222" s="53" t="s">
        <v>37</v>
      </c>
      <c r="P5222" s="54" t="str">
        <f>'Sheet1 (2)'!O2743</f>
        <v>B</v>
      </c>
      <c r="Q5222" s="31" t="str">
        <f>IF(U5222="same",N5222,IF(O5222=N5222,P5222,O5222))</f>
        <v>B</v>
      </c>
      <c r="R5222">
        <f>VLOOKUP(IF(V5222="same",N5222,IF(O5222=N5222,P5222,O5222)),$AA$2:$AL$8,9,FALSE)</f>
        <v>0.25</v>
      </c>
      <c r="S5222" s="11">
        <f>(L5222-M5222)/L5222</f>
        <v>0.69878130522210713</v>
      </c>
      <c r="T5222" s="13">
        <f t="shared" si="81"/>
        <v>0.25</v>
      </c>
      <c r="U5222">
        <f>IFERROR(T5222*I5222,0)</f>
        <v>4.1027500000000003</v>
      </c>
      <c r="V5222" t="str">
        <f>IF(AND(N5222=O5222,P5222=N5222),"same",IF(NOT(OR(O5222=N5222,P5222=N5222)),"conflict","change"))</f>
        <v>same</v>
      </c>
      <c r="W5222" s="55">
        <f>U5222-G5222</f>
        <v>3.949999999999676E-3</v>
      </c>
    </row>
    <row r="5223" spans="1:23" ht="21" outlineLevel="1" collapsed="1" x14ac:dyDescent="0.4">
      <c r="C5223" s="29" t="s">
        <v>5983</v>
      </c>
      <c r="D5223" s="34">
        <f>SUBTOTAL(9,D5222:D5222)</f>
        <v>346760</v>
      </c>
      <c r="E5223" s="34">
        <f>SUBTOTAL(9,E5222:E5222)</f>
        <v>49433</v>
      </c>
      <c r="F5223" s="33">
        <f>SUBTOTAL(9,F5222:F5222)</f>
        <v>12.312199999999999</v>
      </c>
      <c r="G5223" s="33">
        <f>SUBTOTAL(9,G5222:G5222)</f>
        <v>4.0988000000000007</v>
      </c>
      <c r="I5223" s="33">
        <f>SUBTOTAL(9,I5222:I5222)</f>
        <v>16.411000000000001</v>
      </c>
      <c r="J5223" s="35"/>
      <c r="O5223" s="53"/>
      <c r="P5223" s="54"/>
      <c r="Q5223" s="31"/>
      <c r="T5223" s="13">
        <f t="shared" si="81"/>
        <v>0</v>
      </c>
      <c r="U5223">
        <f>SUBTOTAL(9,U5222:U5222)</f>
        <v>4.1027500000000003</v>
      </c>
      <c r="W5223" s="55">
        <f>SUBTOTAL(9,W5222:W5222)</f>
        <v>3.949999999999676E-3</v>
      </c>
    </row>
    <row r="5224" spans="1:23" ht="21" hidden="1" outlineLevel="2" x14ac:dyDescent="0.4">
      <c r="A5224" t="s">
        <v>4546</v>
      </c>
      <c r="B5224" t="s">
        <v>4547</v>
      </c>
      <c r="C5224" t="s">
        <v>4548</v>
      </c>
      <c r="D5224" s="34">
        <v>426049</v>
      </c>
      <c r="E5224" s="34">
        <v>79878</v>
      </c>
      <c r="F5224" s="33">
        <v>48.386700000000005</v>
      </c>
      <c r="G5224" s="33">
        <v>16.128300000000003</v>
      </c>
      <c r="H5224">
        <v>18.7485477022596</v>
      </c>
      <c r="I5224" s="33">
        <v>64.515000000000015</v>
      </c>
      <c r="J5224" s="35">
        <f>G5224/I5224</f>
        <v>0.24999302487793534</v>
      </c>
      <c r="K5224">
        <v>0.60575753023360634</v>
      </c>
      <c r="L5224">
        <v>0.80766919552317307</v>
      </c>
      <c r="M5224">
        <v>0.5</v>
      </c>
      <c r="N5224" t="s">
        <v>37</v>
      </c>
      <c r="O5224" s="53" t="s">
        <v>37</v>
      </c>
      <c r="P5224" s="54" t="str">
        <f>'Sheet1 (2)'!O3389</f>
        <v>B</v>
      </c>
      <c r="Q5224" s="31" t="str">
        <f>IF(U5224="same",N5224,IF(O5224=N5224,P5224,O5224))</f>
        <v>B</v>
      </c>
      <c r="R5224">
        <f>VLOOKUP(IF(V5224="same",N5224,IF(O5224=N5224,P5224,O5224)),$AA$2:$AL$8,9,FALSE)</f>
        <v>0.25</v>
      </c>
      <c r="S5224" s="11">
        <f>(L5224-M5224)/L5224</f>
        <v>0.3809346663566614</v>
      </c>
      <c r="T5224" s="13">
        <f t="shared" si="81"/>
        <v>0.25</v>
      </c>
      <c r="U5224">
        <f>IFERROR(T5224*I5224,0)</f>
        <v>16.128750000000004</v>
      </c>
      <c r="V5224" t="str">
        <f>IF(AND(N5224=O5224,P5224=N5224),"same",IF(NOT(OR(O5224=N5224,P5224=N5224)),"conflict","change"))</f>
        <v>same</v>
      </c>
      <c r="W5224" s="55">
        <f>U5224-G5224</f>
        <v>4.500000000007276E-4</v>
      </c>
    </row>
    <row r="5225" spans="1:23" ht="21" hidden="1" outlineLevel="2" x14ac:dyDescent="0.4">
      <c r="A5225" t="s">
        <v>4549</v>
      </c>
      <c r="B5225" t="s">
        <v>4547</v>
      </c>
      <c r="C5225" t="s">
        <v>4548</v>
      </c>
      <c r="D5225" s="34">
        <v>2256806</v>
      </c>
      <c r="E5225" s="34">
        <v>18690</v>
      </c>
      <c r="F5225" s="33">
        <v>13.914300000000001</v>
      </c>
      <c r="G5225" s="33">
        <v>4.6381000000000006</v>
      </c>
      <c r="H5225">
        <v>0.82816156993556378</v>
      </c>
      <c r="I5225" s="33">
        <v>18.552400000000002</v>
      </c>
      <c r="J5225" s="35">
        <f>G5225/I5225</f>
        <v>0.25</v>
      </c>
      <c r="K5225">
        <v>0.74447833065810598</v>
      </c>
      <c r="L5225">
        <v>0.99263777421080801</v>
      </c>
      <c r="M5225">
        <v>0.5</v>
      </c>
      <c r="N5225" t="s">
        <v>37</v>
      </c>
      <c r="O5225" s="53" t="s">
        <v>37</v>
      </c>
      <c r="P5225" s="54" t="str">
        <f>'Sheet1 (2)'!O3613</f>
        <v>B</v>
      </c>
      <c r="Q5225" s="31" t="str">
        <f>IF(U5225="same",N5225,IF(O5225=N5225,P5225,O5225))</f>
        <v>B</v>
      </c>
      <c r="R5225">
        <f>VLOOKUP(IF(V5225="same",N5225,IF(O5225=N5225,P5225,O5225)),$AA$2:$AL$8,9,FALSE)</f>
        <v>0.25</v>
      </c>
      <c r="S5225" s="11">
        <f>(L5225-M5225)/L5225</f>
        <v>0.49629158491623732</v>
      </c>
      <c r="T5225" s="13">
        <f t="shared" si="81"/>
        <v>0.25</v>
      </c>
      <c r="U5225">
        <f>IFERROR(T5225*I5225,0)</f>
        <v>4.6381000000000006</v>
      </c>
      <c r="V5225" t="str">
        <f>IF(AND(N5225=O5225,P5225=N5225),"same",IF(NOT(OR(O5225=N5225,P5225=N5225)),"conflict","change"))</f>
        <v>same</v>
      </c>
      <c r="W5225" s="55">
        <f>U5225-G5225</f>
        <v>0</v>
      </c>
    </row>
    <row r="5226" spans="1:23" ht="21" hidden="1" outlineLevel="2" collapsed="1" x14ac:dyDescent="0.4">
      <c r="A5226" t="s">
        <v>4550</v>
      </c>
      <c r="B5226" t="s">
        <v>4547</v>
      </c>
      <c r="C5226" t="s">
        <v>4548</v>
      </c>
      <c r="D5226" s="34">
        <v>907525</v>
      </c>
      <c r="E5226" s="34">
        <v>117514</v>
      </c>
      <c r="F5226" s="33">
        <v>84.441400000000002</v>
      </c>
      <c r="G5226" s="33">
        <v>28.1419</v>
      </c>
      <c r="H5226">
        <v>12.948844384452219</v>
      </c>
      <c r="I5226" s="33">
        <v>112.58330000000001</v>
      </c>
      <c r="J5226" s="35">
        <f>G5226/I5226</f>
        <v>0.24996513692528108</v>
      </c>
      <c r="K5226">
        <v>0.71856459655870797</v>
      </c>
      <c r="L5226">
        <v>0.95804159504399478</v>
      </c>
      <c r="M5226">
        <v>0.5</v>
      </c>
      <c r="N5226" t="s">
        <v>37</v>
      </c>
      <c r="O5226" s="53" t="s">
        <v>37</v>
      </c>
      <c r="P5226" s="54" t="str">
        <f>'Sheet1 (2)'!O4495</f>
        <v>B</v>
      </c>
      <c r="Q5226" s="31" t="str">
        <f>IF(U5226="same",N5226,IF(O5226=N5226,P5226,O5226))</f>
        <v>B</v>
      </c>
      <c r="R5226">
        <f>VLOOKUP(IF(V5226="same",N5226,IF(O5226=N5226,P5226,O5226)),$AA$2:$AL$8,9,FALSE)</f>
        <v>0.25</v>
      </c>
      <c r="S5226" s="11">
        <f>(L5226-M5226)/L5226</f>
        <v>0.47810199203611903</v>
      </c>
      <c r="T5226" s="13">
        <f t="shared" si="81"/>
        <v>0.25</v>
      </c>
      <c r="U5226">
        <f>IFERROR(T5226*I5226,0)</f>
        <v>28.145825000000002</v>
      </c>
      <c r="V5226" t="str">
        <f>IF(AND(N5226=O5226,P5226=N5226),"same",IF(NOT(OR(O5226=N5226,P5226=N5226)),"conflict","change"))</f>
        <v>same</v>
      </c>
      <c r="W5226" s="55">
        <f>U5226-G5226</f>
        <v>3.9250000000023988E-3</v>
      </c>
    </row>
    <row r="5227" spans="1:23" ht="21" outlineLevel="1" collapsed="1" x14ac:dyDescent="0.4">
      <c r="C5227" s="29" t="s">
        <v>4551</v>
      </c>
      <c r="D5227" s="34">
        <f>SUBTOTAL(9,D5224:D5226)</f>
        <v>3590380</v>
      </c>
      <c r="E5227" s="34">
        <f>SUBTOTAL(9,E5224:E5226)</f>
        <v>216082</v>
      </c>
      <c r="F5227" s="33">
        <f>SUBTOTAL(9,F5224:F5226)</f>
        <v>146.7424</v>
      </c>
      <c r="G5227" s="33">
        <f>SUBTOTAL(9,G5224:G5226)</f>
        <v>48.908300000000004</v>
      </c>
      <c r="I5227" s="33">
        <f>SUBTOTAL(9,I5224:I5226)</f>
        <v>195.65070000000003</v>
      </c>
      <c r="J5227" s="35"/>
      <c r="O5227" s="53"/>
      <c r="P5227" s="54"/>
      <c r="Q5227" s="31"/>
      <c r="T5227" s="13">
        <f t="shared" si="81"/>
        <v>0</v>
      </c>
      <c r="U5227">
        <f>SUBTOTAL(9,U5224:U5226)</f>
        <v>48.912675000000007</v>
      </c>
      <c r="W5227" s="55">
        <f>SUBTOTAL(9,W5224:W5226)</f>
        <v>4.3750000000031264E-3</v>
      </c>
    </row>
    <row r="5228" spans="1:23" ht="21" hidden="1" outlineLevel="2" x14ac:dyDescent="0.4">
      <c r="A5228" t="s">
        <v>5861</v>
      </c>
      <c r="B5228" t="s">
        <v>5862</v>
      </c>
      <c r="C5228" t="s">
        <v>5863</v>
      </c>
      <c r="D5228" s="34">
        <v>463558</v>
      </c>
      <c r="E5228" s="34">
        <v>148189</v>
      </c>
      <c r="F5228" s="33">
        <v>17.622800000000002</v>
      </c>
      <c r="G5228" s="33">
        <v>5.8681999999999999</v>
      </c>
      <c r="H5228">
        <v>31.967736507621485</v>
      </c>
      <c r="I5228" s="33">
        <v>23.491</v>
      </c>
      <c r="J5228" s="35">
        <f>G5228/I5228</f>
        <v>0.24980630879911456</v>
      </c>
      <c r="K5228">
        <v>0.11892110750460562</v>
      </c>
      <c r="L5228">
        <v>0.15852053796165708</v>
      </c>
      <c r="M5228">
        <v>0.01</v>
      </c>
      <c r="N5228" t="s">
        <v>37</v>
      </c>
      <c r="O5228" s="53" t="s">
        <v>37</v>
      </c>
      <c r="P5228" s="54" t="str">
        <f>'Sheet1 (2)'!O2628</f>
        <v>B</v>
      </c>
      <c r="Q5228" s="31" t="str">
        <f>IF(U5228="same",N5228,IF(O5228=N5228,P5228,O5228))</f>
        <v>B</v>
      </c>
      <c r="R5228">
        <f>VLOOKUP(IF(V5228="same",N5228,IF(O5228=N5228,P5228,O5228)),$AA$2:$AL$8,9,FALSE)</f>
        <v>0.25</v>
      </c>
      <c r="S5228" s="11">
        <f>(L5228-M5228)/L5228</f>
        <v>0.9369166914988718</v>
      </c>
      <c r="T5228" s="13">
        <f t="shared" si="81"/>
        <v>0.25</v>
      </c>
      <c r="U5228">
        <f>IFERROR(T5228*I5228,0)</f>
        <v>5.8727499999999999</v>
      </c>
      <c r="V5228" t="str">
        <f>IF(AND(N5228=O5228,P5228=N5228),"same",IF(NOT(OR(O5228=N5228,P5228=N5228)),"conflict","change"))</f>
        <v>same</v>
      </c>
      <c r="W5228" s="55">
        <f>U5228-G5228</f>
        <v>4.550000000000054E-3</v>
      </c>
    </row>
    <row r="5229" spans="1:23" ht="21" outlineLevel="1" collapsed="1" x14ac:dyDescent="0.4">
      <c r="C5229" s="29" t="s">
        <v>5864</v>
      </c>
      <c r="D5229" s="34">
        <f>SUBTOTAL(9,D5228:D5228)</f>
        <v>463558</v>
      </c>
      <c r="E5229" s="34">
        <f>SUBTOTAL(9,E5228:E5228)</f>
        <v>148189</v>
      </c>
      <c r="F5229" s="33">
        <f>SUBTOTAL(9,F5228:F5228)</f>
        <v>17.622800000000002</v>
      </c>
      <c r="G5229" s="33">
        <f>SUBTOTAL(9,G5228:G5228)</f>
        <v>5.8681999999999999</v>
      </c>
      <c r="I5229" s="33">
        <f>SUBTOTAL(9,I5228:I5228)</f>
        <v>23.491</v>
      </c>
      <c r="J5229" s="35"/>
      <c r="O5229" s="53"/>
      <c r="P5229" s="54"/>
      <c r="Q5229" s="31"/>
      <c r="T5229" s="13">
        <f t="shared" si="81"/>
        <v>0</v>
      </c>
      <c r="U5229">
        <f>SUBTOTAL(9,U5228:U5228)</f>
        <v>5.8727499999999999</v>
      </c>
      <c r="W5229" s="55">
        <f>SUBTOTAL(9,W5228:W5228)</f>
        <v>4.550000000000054E-3</v>
      </c>
    </row>
    <row r="5230" spans="1:23" ht="21" hidden="1" outlineLevel="2" x14ac:dyDescent="0.4">
      <c r="A5230" t="s">
        <v>4704</v>
      </c>
      <c r="B5230" t="s">
        <v>4705</v>
      </c>
      <c r="C5230" t="s">
        <v>4706</v>
      </c>
      <c r="D5230" s="34">
        <v>92760</v>
      </c>
      <c r="E5230" s="34">
        <v>8080</v>
      </c>
      <c r="F5230" s="33">
        <v>2.0103</v>
      </c>
      <c r="G5230" s="33">
        <v>0.66989999999999994</v>
      </c>
      <c r="H5230">
        <v>8.710651142733937</v>
      </c>
      <c r="I5230" s="33">
        <v>2.6802000000000001</v>
      </c>
      <c r="J5230" s="35">
        <f>G5230/I5230</f>
        <v>0.24994403402731136</v>
      </c>
      <c r="K5230">
        <v>0.24879950495049505</v>
      </c>
      <c r="L5230">
        <v>0.33170792079207922</v>
      </c>
      <c r="M5230">
        <v>0.2</v>
      </c>
      <c r="N5230" t="s">
        <v>37</v>
      </c>
      <c r="O5230" s="53" t="s">
        <v>37</v>
      </c>
      <c r="P5230" s="54" t="str">
        <f>'Sheet1 (2)'!O931</f>
        <v>B</v>
      </c>
      <c r="Q5230" s="31" t="str">
        <f>IF(U5230="same",N5230,IF(O5230=N5230,P5230,O5230))</f>
        <v>B</v>
      </c>
      <c r="R5230">
        <f>VLOOKUP(IF(V5230="same",N5230,IF(O5230=N5230,P5230,O5230)),$AA$2:$AL$8,9,FALSE)</f>
        <v>0.25</v>
      </c>
      <c r="S5230" s="11">
        <f>(L5230-M5230)/L5230</f>
        <v>0.39705992090142528</v>
      </c>
      <c r="T5230" s="13">
        <f t="shared" si="81"/>
        <v>0.25</v>
      </c>
      <c r="U5230">
        <f>IFERROR(T5230*I5230,0)</f>
        <v>0.67005000000000003</v>
      </c>
      <c r="V5230" t="str">
        <f>IF(AND(N5230=O5230,P5230=N5230),"same",IF(NOT(OR(O5230=N5230,P5230=N5230)),"conflict","change"))</f>
        <v>same</v>
      </c>
      <c r="W5230" s="55">
        <f>U5230-G5230</f>
        <v>1.500000000000945E-4</v>
      </c>
    </row>
    <row r="5231" spans="1:23" ht="21" hidden="1" outlineLevel="2" x14ac:dyDescent="0.4">
      <c r="A5231" t="s">
        <v>4707</v>
      </c>
      <c r="B5231" t="s">
        <v>4705</v>
      </c>
      <c r="C5231" t="s">
        <v>4706</v>
      </c>
      <c r="D5231" s="34">
        <v>269778</v>
      </c>
      <c r="E5231" s="34">
        <v>48350</v>
      </c>
      <c r="F5231" s="33">
        <v>12.078799999999999</v>
      </c>
      <c r="G5231" s="33">
        <v>4.0268000000000006</v>
      </c>
      <c r="H5231">
        <v>17.922143391974142</v>
      </c>
      <c r="I5231" s="33">
        <v>16.105599999999999</v>
      </c>
      <c r="J5231" s="35">
        <f>G5231/I5231</f>
        <v>0.25002483608185977</v>
      </c>
      <c r="K5231">
        <v>0.24982006204756979</v>
      </c>
      <c r="L5231">
        <v>0.33310444674250256</v>
      </c>
      <c r="M5231">
        <v>0.15</v>
      </c>
      <c r="N5231" t="s">
        <v>37</v>
      </c>
      <c r="O5231" s="53" t="s">
        <v>37</v>
      </c>
      <c r="P5231" s="54" t="str">
        <f>'Sheet1 (2)'!O964</f>
        <v>B</v>
      </c>
      <c r="Q5231" s="31" t="str">
        <f>IF(U5231="same",N5231,IF(O5231=N5231,P5231,O5231))</f>
        <v>B</v>
      </c>
      <c r="R5231">
        <f>VLOOKUP(IF(V5231="same",N5231,IF(O5231=N5231,P5231,O5231)),$AA$2:$AL$8,9,FALSE)</f>
        <v>0.25</v>
      </c>
      <c r="S5231" s="11">
        <f>(L5231-M5231)/L5231</f>
        <v>0.54969079078084637</v>
      </c>
      <c r="T5231" s="13">
        <f t="shared" si="81"/>
        <v>0.25</v>
      </c>
      <c r="U5231">
        <f>IFERROR(T5231*I5231,0)</f>
        <v>4.0263999999999998</v>
      </c>
      <c r="V5231" t="str">
        <f>IF(AND(N5231=O5231,P5231=N5231),"same",IF(NOT(OR(O5231=N5231,P5231=N5231)),"conflict","change"))</f>
        <v>same</v>
      </c>
      <c r="W5231" s="55">
        <f>U5231-G5231</f>
        <v>-4.0000000000084412E-4</v>
      </c>
    </row>
    <row r="5232" spans="1:23" ht="21" hidden="1" outlineLevel="2" x14ac:dyDescent="0.4">
      <c r="A5232" t="s">
        <v>4708</v>
      </c>
      <c r="B5232" t="s">
        <v>4705</v>
      </c>
      <c r="C5232" t="s">
        <v>4706</v>
      </c>
      <c r="D5232" s="34">
        <v>187565</v>
      </c>
      <c r="E5232" s="34">
        <v>26424</v>
      </c>
      <c r="F5232" s="33">
        <v>11.204599999999997</v>
      </c>
      <c r="G5232" s="33">
        <v>3.7337000000000002</v>
      </c>
      <c r="H5232">
        <v>14.087916189054461</v>
      </c>
      <c r="I5232" s="33">
        <v>14.938299999999998</v>
      </c>
      <c r="J5232" s="35">
        <f>G5232/I5232</f>
        <v>0.24994142573117428</v>
      </c>
      <c r="K5232">
        <v>0.42403118377232807</v>
      </c>
      <c r="L5232">
        <v>0.56533075991522852</v>
      </c>
      <c r="M5232">
        <v>0.25</v>
      </c>
      <c r="N5232" t="s">
        <v>37</v>
      </c>
      <c r="O5232" s="53" t="s">
        <v>37</v>
      </c>
      <c r="P5232" s="54" t="str">
        <f>'Sheet1 (2)'!O1267</f>
        <v>B</v>
      </c>
      <c r="Q5232" s="31" t="str">
        <f>IF(U5232="same",N5232,IF(O5232=N5232,P5232,O5232))</f>
        <v>B</v>
      </c>
      <c r="R5232">
        <f>VLOOKUP(IF(V5232="same",N5232,IF(O5232=N5232,P5232,O5232)),$AA$2:$AL$8,9,FALSE)</f>
        <v>0.25</v>
      </c>
      <c r="S5232" s="11">
        <f>(L5232-M5232)/L5232</f>
        <v>0.55778100587081525</v>
      </c>
      <c r="T5232" s="13">
        <f t="shared" si="81"/>
        <v>0.25</v>
      </c>
      <c r="U5232">
        <f>IFERROR(T5232*I5232,0)</f>
        <v>3.7345749999999995</v>
      </c>
      <c r="V5232" t="str">
        <f>IF(AND(N5232=O5232,P5232=N5232),"same",IF(NOT(OR(O5232=N5232,P5232=N5232)),"conflict","change"))</f>
        <v>same</v>
      </c>
      <c r="W5232" s="55">
        <f>U5232-G5232</f>
        <v>8.7499999999929301E-4</v>
      </c>
    </row>
    <row r="5233" spans="1:23" ht="21" hidden="1" outlineLevel="2" collapsed="1" x14ac:dyDescent="0.4">
      <c r="A5233" t="s">
        <v>4709</v>
      </c>
      <c r="B5233" t="s">
        <v>4705</v>
      </c>
      <c r="C5233" t="s">
        <v>4706</v>
      </c>
      <c r="D5233" s="34">
        <v>100045</v>
      </c>
      <c r="E5233" s="34">
        <v>8745</v>
      </c>
      <c r="F5233" s="33">
        <v>2.1924999999999999</v>
      </c>
      <c r="G5233" s="33">
        <v>0.73070000000000002</v>
      </c>
      <c r="H5233">
        <v>8.7410665200659707</v>
      </c>
      <c r="I5233" s="33">
        <v>2.9232</v>
      </c>
      <c r="J5233" s="35">
        <f>G5233/I5233</f>
        <v>0.24996579091406679</v>
      </c>
      <c r="K5233">
        <v>0.25071469411092051</v>
      </c>
      <c r="L5233">
        <v>0.33427101200686105</v>
      </c>
      <c r="M5233">
        <v>0.2</v>
      </c>
      <c r="N5233" t="s">
        <v>37</v>
      </c>
      <c r="O5233" s="53" t="s">
        <v>37</v>
      </c>
      <c r="P5233" s="54" t="str">
        <f>'Sheet1 (2)'!O1462</f>
        <v>B</v>
      </c>
      <c r="Q5233" s="31" t="str">
        <f>IF(U5233="same",N5233,IF(O5233=N5233,P5233,O5233))</f>
        <v>B</v>
      </c>
      <c r="R5233">
        <f>VLOOKUP(IF(V5233="same",N5233,IF(O5233=N5233,P5233,O5233)),$AA$2:$AL$8,9,FALSE)</f>
        <v>0.25</v>
      </c>
      <c r="S5233" s="11">
        <f>(L5233-M5233)/L5233</f>
        <v>0.40168308702791455</v>
      </c>
      <c r="T5233" s="13">
        <f t="shared" si="81"/>
        <v>0.25</v>
      </c>
      <c r="U5233">
        <f>IFERROR(T5233*I5233,0)</f>
        <v>0.73080000000000001</v>
      </c>
      <c r="V5233" t="str">
        <f>IF(AND(N5233=O5233,P5233=N5233),"same",IF(NOT(OR(O5233=N5233,P5233=N5233)),"conflict","change"))</f>
        <v>same</v>
      </c>
      <c r="W5233" s="55">
        <f>U5233-G5233</f>
        <v>9.9999999999988987E-5</v>
      </c>
    </row>
    <row r="5234" spans="1:23" ht="21" hidden="1" outlineLevel="2" x14ac:dyDescent="0.4">
      <c r="A5234" t="s">
        <v>4710</v>
      </c>
      <c r="B5234" t="s">
        <v>4705</v>
      </c>
      <c r="C5234" t="s">
        <v>4706</v>
      </c>
      <c r="D5234" s="34">
        <v>225441</v>
      </c>
      <c r="E5234" s="34">
        <v>50275</v>
      </c>
      <c r="F5234" s="33">
        <v>14.792399999999999</v>
      </c>
      <c r="G5234" s="33">
        <v>4.9301000000000004</v>
      </c>
      <c r="H5234">
        <v>22.300735003836923</v>
      </c>
      <c r="I5234" s="33">
        <v>19.7225</v>
      </c>
      <c r="J5234" s="35">
        <f>G5234/I5234</f>
        <v>0.24997338065661048</v>
      </c>
      <c r="K5234">
        <v>0.2942297364495276</v>
      </c>
      <c r="L5234">
        <v>0.39229239184485332</v>
      </c>
      <c r="M5234">
        <v>0.15</v>
      </c>
      <c r="N5234" t="s">
        <v>37</v>
      </c>
      <c r="O5234" s="53" t="s">
        <v>37</v>
      </c>
      <c r="P5234" s="54" t="str">
        <f>'Sheet1 (2)'!O2046</f>
        <v>B</v>
      </c>
      <c r="Q5234" s="31" t="str">
        <f>IF(U5234="same",N5234,IF(O5234=N5234,P5234,O5234))</f>
        <v>B</v>
      </c>
      <c r="R5234">
        <f>VLOOKUP(IF(V5234="same",N5234,IF(O5234=N5234,P5234,O5234)),$AA$2:$AL$8,9,FALSE)</f>
        <v>0.25</v>
      </c>
      <c r="S5234" s="11">
        <f>(L5234-M5234)/L5234</f>
        <v>0.61763214602611238</v>
      </c>
      <c r="T5234" s="13">
        <f t="shared" si="81"/>
        <v>0.25</v>
      </c>
      <c r="U5234">
        <f>IFERROR(T5234*I5234,0)</f>
        <v>4.930625</v>
      </c>
      <c r="V5234" t="str">
        <f>IF(AND(N5234=O5234,P5234=N5234),"same",IF(NOT(OR(O5234=N5234,P5234=N5234)),"conflict","change"))</f>
        <v>same</v>
      </c>
      <c r="W5234" s="55">
        <f>U5234-G5234</f>
        <v>5.2499999999966462E-4</v>
      </c>
    </row>
    <row r="5235" spans="1:23" ht="21" hidden="1" outlineLevel="2" collapsed="1" x14ac:dyDescent="0.4">
      <c r="A5235" t="s">
        <v>4711</v>
      </c>
      <c r="B5235" t="s">
        <v>4705</v>
      </c>
      <c r="C5235" t="s">
        <v>4706</v>
      </c>
      <c r="D5235" s="34">
        <v>165599</v>
      </c>
      <c r="E5235" s="34">
        <v>38412</v>
      </c>
      <c r="F5235" s="33">
        <v>12.147300000000001</v>
      </c>
      <c r="G5235" s="33">
        <v>4.0487000000000002</v>
      </c>
      <c r="H5235">
        <v>23.195792245122252</v>
      </c>
      <c r="I5235" s="33">
        <v>16.196000000000002</v>
      </c>
      <c r="J5235" s="35">
        <f>G5235/I5235</f>
        <v>0.24998147690787847</v>
      </c>
      <c r="K5235">
        <v>0.3162371134020619</v>
      </c>
      <c r="L5235">
        <v>0.42163907112360727</v>
      </c>
      <c r="M5235">
        <v>0.25</v>
      </c>
      <c r="N5235" t="s">
        <v>37</v>
      </c>
      <c r="O5235" s="53" t="s">
        <v>37</v>
      </c>
      <c r="P5235" s="54" t="str">
        <f>'Sheet1 (2)'!O2064</f>
        <v>B</v>
      </c>
      <c r="Q5235" s="31" t="str">
        <f>IF(U5235="same",N5235,IF(O5235=N5235,P5235,O5235))</f>
        <v>B</v>
      </c>
      <c r="R5235">
        <f>VLOOKUP(IF(V5235="same",N5235,IF(O5235=N5235,P5235,O5235)),$AA$2:$AL$8,9,FALSE)</f>
        <v>0.25</v>
      </c>
      <c r="S5235" s="11">
        <f>(L5235-M5235)/L5235</f>
        <v>0.40707582119041746</v>
      </c>
      <c r="T5235" s="13">
        <f t="shared" si="81"/>
        <v>0.25</v>
      </c>
      <c r="U5235">
        <f>IFERROR(T5235*I5235,0)</f>
        <v>4.0490000000000004</v>
      </c>
      <c r="V5235" t="str">
        <f>IF(AND(N5235=O5235,P5235=N5235),"same",IF(NOT(OR(O5235=N5235,P5235=N5235)),"conflict","change"))</f>
        <v>same</v>
      </c>
      <c r="W5235" s="55">
        <f>U5235-G5235</f>
        <v>3.00000000000189E-4</v>
      </c>
    </row>
    <row r="5236" spans="1:23" ht="21" hidden="1" outlineLevel="2" x14ac:dyDescent="0.4">
      <c r="A5236" t="s">
        <v>4712</v>
      </c>
      <c r="B5236" t="s">
        <v>4705</v>
      </c>
      <c r="C5236" t="s">
        <v>4706</v>
      </c>
      <c r="D5236" s="34">
        <v>255370</v>
      </c>
      <c r="E5236" s="34">
        <v>50976</v>
      </c>
      <c r="F5236" s="33">
        <v>10.753699999999998</v>
      </c>
      <c r="G5236" s="33">
        <v>3.5845000000000002</v>
      </c>
      <c r="H5236">
        <v>19.961624309824959</v>
      </c>
      <c r="I5236" s="33">
        <v>14.338199999999999</v>
      </c>
      <c r="J5236" s="35">
        <f>G5236/I5236</f>
        <v>0.249996512811929</v>
      </c>
      <c r="K5236">
        <v>0.21095613622096671</v>
      </c>
      <c r="L5236">
        <v>0.28127354048964215</v>
      </c>
      <c r="M5236">
        <v>0.15</v>
      </c>
      <c r="N5236" t="s">
        <v>37</v>
      </c>
      <c r="O5236" s="53" t="s">
        <v>37</v>
      </c>
      <c r="P5236" s="54" t="str">
        <f>'Sheet1 (2)'!O2117</f>
        <v>B</v>
      </c>
      <c r="Q5236" s="31" t="str">
        <f>IF(U5236="same",N5236,IF(O5236=N5236,P5236,O5236))</f>
        <v>B</v>
      </c>
      <c r="R5236">
        <f>VLOOKUP(IF(V5236="same",N5236,IF(O5236=N5236,P5236,O5236)),$AA$2:$AL$8,9,FALSE)</f>
        <v>0.25</v>
      </c>
      <c r="S5236" s="11">
        <f>(L5236-M5236)/L5236</f>
        <v>0.46671130267397576</v>
      </c>
      <c r="T5236" s="13">
        <f t="shared" si="81"/>
        <v>0.25</v>
      </c>
      <c r="U5236">
        <f>IFERROR(T5236*I5236,0)</f>
        <v>3.5845499999999997</v>
      </c>
      <c r="V5236" t="str">
        <f>IF(AND(N5236=O5236,P5236=N5236),"same",IF(NOT(OR(O5236=N5236,P5236=N5236)),"conflict","change"))</f>
        <v>same</v>
      </c>
      <c r="W5236" s="55">
        <f>U5236-G5236</f>
        <v>4.9999999999439382E-5</v>
      </c>
    </row>
    <row r="5237" spans="1:23" ht="21" hidden="1" outlineLevel="2" x14ac:dyDescent="0.4">
      <c r="A5237" t="s">
        <v>4713</v>
      </c>
      <c r="B5237" t="s">
        <v>4705</v>
      </c>
      <c r="C5237" t="s">
        <v>4706</v>
      </c>
      <c r="D5237" s="34">
        <v>885269</v>
      </c>
      <c r="E5237" s="34">
        <v>97676</v>
      </c>
      <c r="F5237" s="33">
        <v>48.422900000000006</v>
      </c>
      <c r="G5237" s="33">
        <v>16.137800000000002</v>
      </c>
      <c r="H5237">
        <v>11.033482478207189</v>
      </c>
      <c r="I5237" s="33">
        <v>64.560700000000011</v>
      </c>
      <c r="J5237" s="35">
        <f>G5237/I5237</f>
        <v>0.24996321291435811</v>
      </c>
      <c r="K5237">
        <v>0.49575023547237818</v>
      </c>
      <c r="L5237">
        <v>0.66096789385314725</v>
      </c>
      <c r="M5237">
        <v>0.15</v>
      </c>
      <c r="N5237" t="s">
        <v>37</v>
      </c>
      <c r="O5237" s="53" t="s">
        <v>37</v>
      </c>
      <c r="P5237" s="54" t="str">
        <f>'Sheet1 (2)'!O3145</f>
        <v>B</v>
      </c>
      <c r="Q5237" s="31" t="str">
        <f>IF(U5237="same",N5237,IF(O5237=N5237,P5237,O5237))</f>
        <v>B</v>
      </c>
      <c r="R5237">
        <f>VLOOKUP(IF(V5237="same",N5237,IF(O5237=N5237,P5237,O5237)),$AA$2:$AL$8,9,FALSE)</f>
        <v>0.25</v>
      </c>
      <c r="S5237" s="11">
        <f>(L5237-M5237)/L5237</f>
        <v>0.7730600814427353</v>
      </c>
      <c r="T5237" s="13">
        <f t="shared" si="81"/>
        <v>0.25</v>
      </c>
      <c r="U5237">
        <f>IFERROR(T5237*I5237,0)</f>
        <v>16.140175000000003</v>
      </c>
      <c r="V5237" t="str">
        <f>IF(AND(N5237=O5237,P5237=N5237),"same",IF(NOT(OR(O5237=N5237,P5237=N5237)),"conflict","change"))</f>
        <v>same</v>
      </c>
      <c r="W5237" s="55">
        <f>U5237-G5237</f>
        <v>2.3750000000006821E-3</v>
      </c>
    </row>
    <row r="5238" spans="1:23" ht="21" hidden="1" outlineLevel="2" x14ac:dyDescent="0.4">
      <c r="A5238" t="s">
        <v>4714</v>
      </c>
      <c r="B5238" t="s">
        <v>4705</v>
      </c>
      <c r="C5238" t="s">
        <v>4706</v>
      </c>
      <c r="D5238" s="34">
        <v>211700</v>
      </c>
      <c r="E5238" s="34">
        <v>37704</v>
      </c>
      <c r="F5238" s="33">
        <v>13.009599999999999</v>
      </c>
      <c r="G5238" s="33">
        <v>4.335399999999999</v>
      </c>
      <c r="H5238">
        <v>17.810108644307984</v>
      </c>
      <c r="I5238" s="33">
        <v>17.344999999999999</v>
      </c>
      <c r="J5238" s="35">
        <f>G5238/I5238</f>
        <v>0.24995099452291722</v>
      </c>
      <c r="K5238">
        <v>0.34504561850201565</v>
      </c>
      <c r="L5238">
        <v>0.46003076596647569</v>
      </c>
      <c r="M5238">
        <v>0.25</v>
      </c>
      <c r="N5238" t="s">
        <v>37</v>
      </c>
      <c r="O5238" s="53" t="s">
        <v>37</v>
      </c>
      <c r="P5238" s="54" t="str">
        <f>'Sheet1 (2)'!O3857</f>
        <v>B</v>
      </c>
      <c r="Q5238" s="31" t="str">
        <f>IF(U5238="same",N5238,IF(O5238=N5238,P5238,O5238))</f>
        <v>B</v>
      </c>
      <c r="R5238">
        <f>VLOOKUP(IF(V5238="same",N5238,IF(O5238=N5238,P5238,O5238)),$AA$2:$AL$8,9,FALSE)</f>
        <v>0.25</v>
      </c>
      <c r="S5238" s="11">
        <f>(L5238-M5238)/L5238</f>
        <v>0.4565580859037186</v>
      </c>
      <c r="T5238" s="13">
        <f t="shared" si="81"/>
        <v>0.25</v>
      </c>
      <c r="U5238">
        <f>IFERROR(T5238*I5238,0)</f>
        <v>4.3362499999999997</v>
      </c>
      <c r="V5238" t="str">
        <f>IF(AND(N5238=O5238,P5238=N5238),"same",IF(NOT(OR(O5238=N5238,P5238=N5238)),"conflict","change"))</f>
        <v>same</v>
      </c>
      <c r="W5238" s="55">
        <f>U5238-G5238</f>
        <v>8.5000000000068354E-4</v>
      </c>
    </row>
    <row r="5239" spans="1:23" ht="21" outlineLevel="1" collapsed="1" x14ac:dyDescent="0.4">
      <c r="C5239" s="29" t="s">
        <v>4715</v>
      </c>
      <c r="D5239" s="34">
        <f>SUBTOTAL(9,D5230:D5238)</f>
        <v>2393527</v>
      </c>
      <c r="E5239" s="34">
        <f>SUBTOTAL(9,E5230:E5238)</f>
        <v>366642</v>
      </c>
      <c r="F5239" s="33">
        <f>SUBTOTAL(9,F5230:F5238)</f>
        <v>126.6121</v>
      </c>
      <c r="G5239" s="33">
        <f>SUBTOTAL(9,G5230:G5238)</f>
        <v>42.197600000000001</v>
      </c>
      <c r="I5239" s="33">
        <f>SUBTOTAL(9,I5230:I5238)</f>
        <v>168.80969999999999</v>
      </c>
      <c r="J5239" s="35"/>
      <c r="O5239" s="53"/>
      <c r="P5239" s="54"/>
      <c r="Q5239" s="31"/>
      <c r="T5239" s="13">
        <f t="shared" si="81"/>
        <v>0</v>
      </c>
      <c r="U5239">
        <f>SUBTOTAL(9,U5230:U5238)</f>
        <v>42.202424999999998</v>
      </c>
      <c r="W5239" s="55">
        <f>SUBTOTAL(9,W5230:W5238)</f>
        <v>4.824999999999191E-3</v>
      </c>
    </row>
    <row r="5240" spans="1:23" ht="21" hidden="1" outlineLevel="2" x14ac:dyDescent="0.4">
      <c r="A5240" t="s">
        <v>5257</v>
      </c>
      <c r="B5240" t="s">
        <v>5258</v>
      </c>
      <c r="C5240" t="s">
        <v>5259</v>
      </c>
      <c r="D5240" s="34">
        <v>25184</v>
      </c>
      <c r="E5240" s="34">
        <v>3738</v>
      </c>
      <c r="F5240" s="33">
        <v>6.8428000000000004</v>
      </c>
      <c r="G5240" s="33">
        <v>2.2798999999999996</v>
      </c>
      <c r="H5240">
        <v>14.842757306226176</v>
      </c>
      <c r="I5240" s="33">
        <v>9.1227</v>
      </c>
      <c r="J5240" s="35">
        <f>G5240/I5240</f>
        <v>0.24991504708035994</v>
      </c>
      <c r="K5240">
        <v>1.8306046013911184</v>
      </c>
      <c r="L5240">
        <v>2.4405296950240771</v>
      </c>
      <c r="M5240">
        <v>1.75</v>
      </c>
      <c r="N5240" t="s">
        <v>37</v>
      </c>
      <c r="O5240" s="53" t="s">
        <v>37</v>
      </c>
      <c r="P5240" s="54" t="str">
        <f>'Sheet1 (2)'!O784</f>
        <v>B</v>
      </c>
      <c r="Q5240" s="31" t="str">
        <f>IF(U5240="same",N5240,IF(O5240=N5240,P5240,O5240))</f>
        <v>B</v>
      </c>
      <c r="R5240">
        <f>VLOOKUP(IF(V5240="same",N5240,IF(O5240=N5240,P5240,O5240)),$AA$2:$AL$8,9,FALSE)</f>
        <v>0.25</v>
      </c>
      <c r="S5240" s="11">
        <f>(L5240-M5240)/L5240</f>
        <v>0.28294254990298928</v>
      </c>
      <c r="T5240" s="13">
        <f t="shared" si="81"/>
        <v>0.25</v>
      </c>
      <c r="U5240">
        <f>IFERROR(T5240*I5240,0)</f>
        <v>2.280675</v>
      </c>
      <c r="V5240" t="str">
        <f>IF(AND(N5240=O5240,P5240=N5240),"same",IF(NOT(OR(O5240=N5240,P5240=N5240)),"conflict","change"))</f>
        <v>same</v>
      </c>
      <c r="W5240" s="55">
        <f>U5240-G5240</f>
        <v>7.7500000000041425E-4</v>
      </c>
    </row>
    <row r="5241" spans="1:23" ht="21" hidden="1" outlineLevel="2" x14ac:dyDescent="0.4">
      <c r="A5241" t="s">
        <v>5260</v>
      </c>
      <c r="B5241" t="s">
        <v>5258</v>
      </c>
      <c r="C5241" t="s">
        <v>5259</v>
      </c>
      <c r="D5241" s="34">
        <v>5244</v>
      </c>
      <c r="E5241" s="34">
        <v>371</v>
      </c>
      <c r="F5241" s="33">
        <v>0.70230000000000004</v>
      </c>
      <c r="G5241" s="33">
        <v>0.23429999999999998</v>
      </c>
      <c r="H5241">
        <v>7.0747520976353933</v>
      </c>
      <c r="I5241" s="33">
        <v>0.93659999999999999</v>
      </c>
      <c r="J5241" s="35">
        <f>G5241/I5241</f>
        <v>0.2501601537475977</v>
      </c>
      <c r="K5241">
        <v>1.8929919137466309</v>
      </c>
      <c r="L5241">
        <v>2.5245283018867926</v>
      </c>
      <c r="M5241">
        <v>1.75</v>
      </c>
      <c r="N5241" t="s">
        <v>37</v>
      </c>
      <c r="O5241" s="53" t="s">
        <v>37</v>
      </c>
      <c r="P5241" s="54" t="str">
        <f>'Sheet1 (2)'!O875</f>
        <v>B</v>
      </c>
      <c r="Q5241" s="31" t="str">
        <f>IF(U5241="same",N5241,IF(O5241=N5241,P5241,O5241))</f>
        <v>B</v>
      </c>
      <c r="R5241">
        <f>VLOOKUP(IF(V5241="same",N5241,IF(O5241=N5241,P5241,O5241)),$AA$2:$AL$8,9,FALSE)</f>
        <v>0.25</v>
      </c>
      <c r="S5241" s="11">
        <f>(L5241-M5241)/L5241</f>
        <v>0.30680119581464876</v>
      </c>
      <c r="T5241" s="13">
        <f t="shared" si="81"/>
        <v>0.25</v>
      </c>
      <c r="U5241">
        <f>IFERROR(T5241*I5241,0)</f>
        <v>0.23415</v>
      </c>
      <c r="V5241" t="str">
        <f>IF(AND(N5241=O5241,P5241=N5241),"same",IF(NOT(OR(O5241=N5241,P5241=N5241)),"conflict","change"))</f>
        <v>same</v>
      </c>
      <c r="W5241" s="55">
        <f>U5241-G5241</f>
        <v>-1.4999999999998348E-4</v>
      </c>
    </row>
    <row r="5242" spans="1:23" ht="21" hidden="1" outlineLevel="2" x14ac:dyDescent="0.4">
      <c r="A5242" t="s">
        <v>5261</v>
      </c>
      <c r="B5242" t="s">
        <v>5258</v>
      </c>
      <c r="C5242" t="s">
        <v>5259</v>
      </c>
      <c r="D5242" s="34">
        <v>90379</v>
      </c>
      <c r="E5242" s="34">
        <v>16656</v>
      </c>
      <c r="F5242" s="33">
        <v>30.5322</v>
      </c>
      <c r="G5242" s="33">
        <v>10.176499999999999</v>
      </c>
      <c r="H5242">
        <v>18.429059847973534</v>
      </c>
      <c r="I5242" s="33">
        <v>40.7087</v>
      </c>
      <c r="J5242" s="35">
        <f>G5242/I5242</f>
        <v>0.24998341877780422</v>
      </c>
      <c r="K5242">
        <v>1.8331051873198847</v>
      </c>
      <c r="L5242">
        <v>2.4440862151777134</v>
      </c>
      <c r="M5242">
        <v>1.75</v>
      </c>
      <c r="N5242" t="s">
        <v>37</v>
      </c>
      <c r="O5242" s="53" t="s">
        <v>37</v>
      </c>
      <c r="P5242" s="54" t="str">
        <f>'Sheet1 (2)'!O1081</f>
        <v>B</v>
      </c>
      <c r="Q5242" s="31" t="str">
        <f>IF(U5242="same",N5242,IF(O5242=N5242,P5242,O5242))</f>
        <v>B</v>
      </c>
      <c r="R5242">
        <f>VLOOKUP(IF(V5242="same",N5242,IF(O5242=N5242,P5242,O5242)),$AA$2:$AL$8,9,FALSE)</f>
        <v>0.25</v>
      </c>
      <c r="S5242" s="11">
        <f>(L5242-M5242)/L5242</f>
        <v>0.28398597842721568</v>
      </c>
      <c r="T5242" s="13">
        <f t="shared" si="81"/>
        <v>0.25</v>
      </c>
      <c r="U5242">
        <f>IFERROR(T5242*I5242,0)</f>
        <v>10.177175</v>
      </c>
      <c r="V5242" t="str">
        <f>IF(AND(N5242=O5242,P5242=N5242),"same",IF(NOT(OR(O5242=N5242,P5242=N5242)),"conflict","change"))</f>
        <v>same</v>
      </c>
      <c r="W5242" s="55">
        <f>U5242-G5242</f>
        <v>6.7500000000109139E-4</v>
      </c>
    </row>
    <row r="5243" spans="1:23" ht="21" hidden="1" outlineLevel="2" x14ac:dyDescent="0.4">
      <c r="A5243" t="s">
        <v>5262</v>
      </c>
      <c r="B5243" t="s">
        <v>5258</v>
      </c>
      <c r="C5243" t="s">
        <v>5259</v>
      </c>
      <c r="D5243" s="34">
        <v>6206</v>
      </c>
      <c r="E5243" s="34">
        <v>905</v>
      </c>
      <c r="F5243" s="33">
        <v>1.5858999999999999</v>
      </c>
      <c r="G5243" s="33">
        <v>0.52329999999999999</v>
      </c>
      <c r="H5243">
        <v>14.582661940058008</v>
      </c>
      <c r="I5243" s="33">
        <v>2.1092</v>
      </c>
      <c r="J5243" s="35">
        <f>G5243/I5243</f>
        <v>0.24810354636829129</v>
      </c>
      <c r="K5243">
        <v>1.7523756906077346</v>
      </c>
      <c r="L5243">
        <v>2.3306077348066294</v>
      </c>
      <c r="M5243">
        <v>1.75</v>
      </c>
      <c r="N5243" t="s">
        <v>37</v>
      </c>
      <c r="O5243" s="53" t="s">
        <v>37</v>
      </c>
      <c r="P5243" s="54" t="str">
        <f>'Sheet1 (2)'!O1361</f>
        <v>B</v>
      </c>
      <c r="Q5243" s="31" t="str">
        <f>IF(U5243="same",N5243,IF(O5243=N5243,P5243,O5243))</f>
        <v>B</v>
      </c>
      <c r="R5243">
        <f>VLOOKUP(IF(V5243="same",N5243,IF(O5243=N5243,P5243,O5243)),$AA$2:$AL$8,9,FALSE)</f>
        <v>0.25</v>
      </c>
      <c r="S5243" s="11">
        <f>(L5243-M5243)/L5243</f>
        <v>0.2491228901953346</v>
      </c>
      <c r="T5243" s="13">
        <f t="shared" si="81"/>
        <v>0.2491228901953346</v>
      </c>
      <c r="U5243">
        <f>IFERROR(T5243*I5243,0)</f>
        <v>0.52544999999999975</v>
      </c>
      <c r="V5243" t="str">
        <f>IF(AND(N5243=O5243,P5243=N5243),"same",IF(NOT(OR(O5243=N5243,P5243=N5243)),"conflict","change"))</f>
        <v>same</v>
      </c>
      <c r="W5243" s="55">
        <f>U5243-G5243</f>
        <v>2.1499999999997632E-3</v>
      </c>
    </row>
    <row r="5244" spans="1:23" ht="21" hidden="1" outlineLevel="2" collapsed="1" x14ac:dyDescent="0.4">
      <c r="A5244" t="s">
        <v>5263</v>
      </c>
      <c r="B5244" t="s">
        <v>5258</v>
      </c>
      <c r="C5244" t="s">
        <v>5259</v>
      </c>
      <c r="D5244" s="34">
        <v>5442</v>
      </c>
      <c r="E5244" s="34">
        <v>701</v>
      </c>
      <c r="F5244" s="33">
        <v>1.3242999999999998</v>
      </c>
      <c r="G5244" s="33">
        <v>0.44130000000000003</v>
      </c>
      <c r="H5244">
        <v>12.881293642043367</v>
      </c>
      <c r="I5244" s="33">
        <v>1.7655999999999998</v>
      </c>
      <c r="J5244" s="35">
        <f>G5244/I5244</f>
        <v>0.24994336202990489</v>
      </c>
      <c r="K5244">
        <v>1.8891583452211123</v>
      </c>
      <c r="L5244">
        <v>2.5186875891583451</v>
      </c>
      <c r="M5244">
        <v>1.75</v>
      </c>
      <c r="N5244" t="s">
        <v>37</v>
      </c>
      <c r="O5244" s="53" t="s">
        <v>37</v>
      </c>
      <c r="P5244" s="54" t="str">
        <f>'Sheet1 (2)'!O1666</f>
        <v>B</v>
      </c>
      <c r="Q5244" s="31" t="str">
        <f>IF(U5244="same",N5244,IF(O5244=N5244,P5244,O5244))</f>
        <v>B</v>
      </c>
      <c r="R5244">
        <f>VLOOKUP(IF(V5244="same",N5244,IF(O5244=N5244,P5244,O5244)),$AA$2:$AL$8,9,FALSE)</f>
        <v>0.25</v>
      </c>
      <c r="S5244" s="11">
        <f>(L5244-M5244)/L5244</f>
        <v>0.30519370185772537</v>
      </c>
      <c r="T5244" s="13">
        <f t="shared" si="81"/>
        <v>0.25</v>
      </c>
      <c r="U5244">
        <f>IFERROR(T5244*I5244,0)</f>
        <v>0.44139999999999996</v>
      </c>
      <c r="V5244" t="str">
        <f>IF(AND(N5244=O5244,P5244=N5244),"same",IF(NOT(OR(O5244=N5244,P5244=N5244)),"conflict","change"))</f>
        <v>same</v>
      </c>
      <c r="W5244" s="55">
        <f>U5244-G5244</f>
        <v>9.9999999999933475E-5</v>
      </c>
    </row>
    <row r="5245" spans="1:23" ht="21" hidden="1" outlineLevel="2" x14ac:dyDescent="0.4">
      <c r="A5245" t="s">
        <v>5264</v>
      </c>
      <c r="B5245" t="s">
        <v>5258</v>
      </c>
      <c r="C5245" t="s">
        <v>5259</v>
      </c>
      <c r="D5245" s="34">
        <v>2579</v>
      </c>
      <c r="E5245" s="34">
        <v>391</v>
      </c>
      <c r="F5245" s="33">
        <v>0.72609999999999997</v>
      </c>
      <c r="G5245" s="33">
        <v>0.24170000000000003</v>
      </c>
      <c r="H5245">
        <v>15.160915083365646</v>
      </c>
      <c r="I5245" s="33">
        <v>0.96779999999999999</v>
      </c>
      <c r="J5245" s="35">
        <f>G5245/I5245</f>
        <v>0.24974168216573675</v>
      </c>
      <c r="K5245">
        <v>1.8570332480818414</v>
      </c>
      <c r="L5245">
        <v>2.4751918158567774</v>
      </c>
      <c r="M5245">
        <v>1.75</v>
      </c>
      <c r="N5245" t="s">
        <v>37</v>
      </c>
      <c r="O5245" s="53" t="s">
        <v>37</v>
      </c>
      <c r="P5245" s="54" t="str">
        <f>'Sheet1 (2)'!O1880</f>
        <v>B</v>
      </c>
      <c r="Q5245" s="31" t="str">
        <f>IF(U5245="same",N5245,IF(O5245=N5245,P5245,O5245))</f>
        <v>B</v>
      </c>
      <c r="R5245">
        <f>VLOOKUP(IF(V5245="same",N5245,IF(O5245=N5245,P5245,O5245)),$AA$2:$AL$8,9,FALSE)</f>
        <v>0.25</v>
      </c>
      <c r="S5245" s="11">
        <f>(L5245-M5245)/L5245</f>
        <v>0.29298408762140937</v>
      </c>
      <c r="T5245" s="13">
        <f t="shared" si="81"/>
        <v>0.25</v>
      </c>
      <c r="U5245">
        <f>IFERROR(T5245*I5245,0)</f>
        <v>0.24195</v>
      </c>
      <c r="V5245" t="str">
        <f>IF(AND(N5245=O5245,P5245=N5245),"same",IF(NOT(OR(O5245=N5245,P5245=N5245)),"conflict","change"))</f>
        <v>same</v>
      </c>
      <c r="W5245" s="55">
        <f>U5245-G5245</f>
        <v>2.4999999999997247E-4</v>
      </c>
    </row>
    <row r="5246" spans="1:23" ht="21" hidden="1" outlineLevel="2" x14ac:dyDescent="0.4">
      <c r="A5246" t="s">
        <v>5265</v>
      </c>
      <c r="B5246" t="s">
        <v>5258</v>
      </c>
      <c r="C5246" t="s">
        <v>5259</v>
      </c>
      <c r="D5246" s="34">
        <v>5806</v>
      </c>
      <c r="E5246" s="34">
        <v>1073</v>
      </c>
      <c r="F5246" s="33">
        <v>2.0084</v>
      </c>
      <c r="G5246" s="33">
        <v>0.66910000000000003</v>
      </c>
      <c r="H5246">
        <v>18.480881846365829</v>
      </c>
      <c r="I5246" s="33">
        <v>2.6775000000000002</v>
      </c>
      <c r="J5246" s="35">
        <f>G5246/I5246</f>
        <v>0.24989729225023341</v>
      </c>
      <c r="K5246">
        <v>1.8717614165890026</v>
      </c>
      <c r="L5246">
        <v>2.4953401677539611</v>
      </c>
      <c r="M5246">
        <v>1.75</v>
      </c>
      <c r="N5246" t="s">
        <v>37</v>
      </c>
      <c r="O5246" s="53" t="s">
        <v>37</v>
      </c>
      <c r="P5246" s="54" t="str">
        <f>'Sheet1 (2)'!O3239</f>
        <v>B</v>
      </c>
      <c r="Q5246" s="31" t="str">
        <f>IF(U5246="same",N5246,IF(O5246=N5246,P5246,O5246))</f>
        <v>B</v>
      </c>
      <c r="R5246">
        <f>VLOOKUP(IF(V5246="same",N5246,IF(O5246=N5246,P5246,O5246)),$AA$2:$AL$8,9,FALSE)</f>
        <v>0.25</v>
      </c>
      <c r="S5246" s="11">
        <f>(L5246-M5246)/L5246</f>
        <v>0.29869281045751639</v>
      </c>
      <c r="T5246" s="13">
        <f t="shared" si="81"/>
        <v>0.25</v>
      </c>
      <c r="U5246">
        <f>IFERROR(T5246*I5246,0)</f>
        <v>0.66937500000000005</v>
      </c>
      <c r="V5246" t="str">
        <f>IF(AND(N5246=O5246,P5246=N5246),"same",IF(NOT(OR(O5246=N5246,P5246=N5246)),"conflict","change"))</f>
        <v>same</v>
      </c>
      <c r="W5246" s="55">
        <f>U5246-G5246</f>
        <v>2.7500000000002522E-4</v>
      </c>
    </row>
    <row r="5247" spans="1:23" ht="21" hidden="1" outlineLevel="2" x14ac:dyDescent="0.4">
      <c r="A5247" t="s">
        <v>5266</v>
      </c>
      <c r="B5247" t="s">
        <v>5258</v>
      </c>
      <c r="C5247" t="s">
        <v>5259</v>
      </c>
      <c r="D5247" s="34">
        <v>34958</v>
      </c>
      <c r="E5247" s="34">
        <v>5551</v>
      </c>
      <c r="F5247" s="33">
        <v>10.2134</v>
      </c>
      <c r="G5247" s="33">
        <v>3.4035000000000002</v>
      </c>
      <c r="H5247">
        <v>15.879054865839008</v>
      </c>
      <c r="I5247" s="33">
        <v>13.616900000000001</v>
      </c>
      <c r="J5247" s="35">
        <f>G5247/I5247</f>
        <v>0.24994675733830754</v>
      </c>
      <c r="K5247">
        <v>1.8399207350027023</v>
      </c>
      <c r="L5247">
        <v>2.4530535038731762</v>
      </c>
      <c r="M5247">
        <v>1.75</v>
      </c>
      <c r="N5247" t="s">
        <v>37</v>
      </c>
      <c r="O5247" s="53" t="s">
        <v>37</v>
      </c>
      <c r="P5247" s="54" t="str">
        <f>'Sheet1 (2)'!O4338</f>
        <v>B</v>
      </c>
      <c r="Q5247" s="31" t="str">
        <f>IF(U5247="same",N5247,IF(O5247=N5247,P5247,O5247))</f>
        <v>B</v>
      </c>
      <c r="R5247">
        <f>VLOOKUP(IF(V5247="same",N5247,IF(O5247=N5247,P5247,O5247)),$AA$2:$AL$8,9,FALSE)</f>
        <v>0.25</v>
      </c>
      <c r="S5247" s="11">
        <f>(L5247-M5247)/L5247</f>
        <v>0.28660341193663763</v>
      </c>
      <c r="T5247" s="13">
        <f t="shared" si="81"/>
        <v>0.25</v>
      </c>
      <c r="U5247">
        <f>IFERROR(T5247*I5247,0)</f>
        <v>3.4042250000000003</v>
      </c>
      <c r="V5247" t="str">
        <f>IF(AND(N5247=O5247,P5247=N5247),"same",IF(NOT(OR(O5247=N5247,P5247=N5247)),"conflict","change"))</f>
        <v>same</v>
      </c>
      <c r="W5247" s="55">
        <f>U5247-G5247</f>
        <v>7.2500000000008669E-4</v>
      </c>
    </row>
    <row r="5248" spans="1:23" ht="21" hidden="1" outlineLevel="2" collapsed="1" x14ac:dyDescent="0.4">
      <c r="A5248" t="s">
        <v>5267</v>
      </c>
      <c r="B5248" t="s">
        <v>5258</v>
      </c>
      <c r="C5248" t="s">
        <v>5259</v>
      </c>
      <c r="D5248" s="34">
        <v>3437</v>
      </c>
      <c r="E5248" s="34">
        <v>521</v>
      </c>
      <c r="F5248" s="33">
        <v>0.9464999999999999</v>
      </c>
      <c r="G5248" s="33">
        <v>0.31489999999999996</v>
      </c>
      <c r="H5248">
        <v>15.158568519057317</v>
      </c>
      <c r="I5248" s="33">
        <v>1.2613999999999999</v>
      </c>
      <c r="J5248" s="35">
        <f>G5248/I5248</f>
        <v>0.24964325352782621</v>
      </c>
      <c r="K5248">
        <v>1.8166986564299421</v>
      </c>
      <c r="L5248">
        <v>2.421113243761996</v>
      </c>
      <c r="M5248">
        <v>1.75</v>
      </c>
      <c r="N5248" t="s">
        <v>37</v>
      </c>
      <c r="O5248" s="53" t="s">
        <v>37</v>
      </c>
      <c r="P5248" s="54" t="str">
        <f>'Sheet1 (2)'!O5022</f>
        <v>B</v>
      </c>
      <c r="Q5248" s="31" t="str">
        <f>IF(U5248="same",N5248,IF(O5248=N5248,P5248,O5248))</f>
        <v>B</v>
      </c>
      <c r="R5248">
        <f>VLOOKUP(IF(V5248="same",N5248,IF(O5248=N5248,P5248,O5248)),$AA$2:$AL$8,9,FALSE)</f>
        <v>0.25</v>
      </c>
      <c r="S5248" s="11">
        <f>(L5248-M5248)/L5248</f>
        <v>0.27719200887902323</v>
      </c>
      <c r="T5248" s="13">
        <f t="shared" si="81"/>
        <v>0.25</v>
      </c>
      <c r="U5248">
        <f>IFERROR(T5248*I5248,0)</f>
        <v>0.31534999999999996</v>
      </c>
      <c r="V5248" t="str">
        <f>IF(AND(N5248=O5248,P5248=N5248),"same",IF(NOT(OR(O5248=N5248,P5248=N5248)),"conflict","change"))</f>
        <v>same</v>
      </c>
      <c r="W5248" s="55">
        <f>U5248-G5248</f>
        <v>4.5000000000000595E-4</v>
      </c>
    </row>
    <row r="5249" spans="1:23" ht="21" outlineLevel="1" collapsed="1" x14ac:dyDescent="0.4">
      <c r="C5249" s="29" t="s">
        <v>5268</v>
      </c>
      <c r="D5249" s="34">
        <f>SUBTOTAL(9,D5240:D5248)</f>
        <v>179235</v>
      </c>
      <c r="E5249" s="34">
        <f>SUBTOTAL(9,E5240:E5248)</f>
        <v>29907</v>
      </c>
      <c r="F5249" s="33">
        <f>SUBTOTAL(9,F5240:F5248)</f>
        <v>54.881900000000009</v>
      </c>
      <c r="G5249" s="33">
        <f>SUBTOTAL(9,G5240:G5248)</f>
        <v>18.284500000000001</v>
      </c>
      <c r="I5249" s="33">
        <f>SUBTOTAL(9,I5240:I5248)</f>
        <v>73.166399999999996</v>
      </c>
      <c r="J5249" s="35"/>
      <c r="O5249" s="53"/>
      <c r="P5249" s="54"/>
      <c r="Q5249" s="31"/>
      <c r="T5249" s="13">
        <f t="shared" si="81"/>
        <v>0</v>
      </c>
      <c r="U5249">
        <f>SUBTOTAL(9,U5240:U5248)</f>
        <v>18.289749999999998</v>
      </c>
      <c r="W5249" s="55">
        <f>SUBTOTAL(9,W5240:W5248)</f>
        <v>5.2500000000013092E-3</v>
      </c>
    </row>
    <row r="5250" spans="1:23" ht="21" hidden="1" outlineLevel="2" x14ac:dyDescent="0.4">
      <c r="A5250" t="s">
        <v>5735</v>
      </c>
      <c r="B5250" t="s">
        <v>5736</v>
      </c>
      <c r="C5250" t="s">
        <v>5737</v>
      </c>
      <c r="D5250" s="34">
        <v>81600</v>
      </c>
      <c r="E5250" s="34">
        <v>28036</v>
      </c>
      <c r="F5250" s="33">
        <v>4.5436000000000005</v>
      </c>
      <c r="G5250" s="33">
        <v>1.5143999999999997</v>
      </c>
      <c r="H5250">
        <v>34.357843137254903</v>
      </c>
      <c r="I5250" s="33">
        <v>6.0579999999999998</v>
      </c>
      <c r="J5250" s="35">
        <f>G5250/I5250</f>
        <v>0.2499834929019478</v>
      </c>
      <c r="K5250">
        <v>0.16206306177771437</v>
      </c>
      <c r="L5250">
        <v>0.21607932658011128</v>
      </c>
      <c r="M5250">
        <v>0.03</v>
      </c>
      <c r="N5250" t="s">
        <v>37</v>
      </c>
      <c r="O5250" s="53" t="s">
        <v>37</v>
      </c>
      <c r="P5250" s="54" t="str">
        <f>'Sheet1 (2)'!O23</f>
        <v>B</v>
      </c>
      <c r="Q5250" s="31" t="str">
        <f>IF(U5250="same",N5250,IF(O5250=N5250,P5250,O5250))</f>
        <v>B</v>
      </c>
      <c r="R5250">
        <f>VLOOKUP(IF(V5250="same",N5250,IF(O5250=N5250,P5250,O5250)),$AA$2:$AL$8,9,FALSE)</f>
        <v>0.25</v>
      </c>
      <c r="S5250" s="11">
        <f>(L5250-M5250)/L5250</f>
        <v>0.86116209970287227</v>
      </c>
      <c r="T5250" s="13">
        <f t="shared" si="81"/>
        <v>0.25</v>
      </c>
      <c r="U5250">
        <f>IFERROR(T5250*I5250,0)</f>
        <v>1.5145</v>
      </c>
      <c r="V5250" t="str">
        <f>IF(AND(N5250=O5250,P5250=N5250),"same",IF(NOT(OR(O5250=N5250,P5250=N5250)),"conflict","change"))</f>
        <v>same</v>
      </c>
      <c r="W5250" s="55">
        <f>U5250-G5250</f>
        <v>1.0000000000021103E-4</v>
      </c>
    </row>
    <row r="5251" spans="1:23" ht="21" hidden="1" outlineLevel="2" collapsed="1" x14ac:dyDescent="0.4">
      <c r="A5251" t="s">
        <v>5738</v>
      </c>
      <c r="B5251" t="s">
        <v>5736</v>
      </c>
      <c r="C5251" t="s">
        <v>5737</v>
      </c>
      <c r="D5251" s="34">
        <v>78845</v>
      </c>
      <c r="E5251" s="34">
        <v>33439</v>
      </c>
      <c r="F5251" s="33">
        <v>4.6398000000000001</v>
      </c>
      <c r="G5251" s="33">
        <v>1.5462</v>
      </c>
      <c r="H5251">
        <v>42.411059674044012</v>
      </c>
      <c r="I5251" s="33">
        <v>6.1859999999999999</v>
      </c>
      <c r="J5251" s="35">
        <f>G5251/I5251</f>
        <v>0.24995150339476238</v>
      </c>
      <c r="K5251">
        <v>0.13875414934657138</v>
      </c>
      <c r="L5251">
        <v>0.18499357038188941</v>
      </c>
      <c r="M5251">
        <v>0.04</v>
      </c>
      <c r="N5251" t="s">
        <v>37</v>
      </c>
      <c r="O5251" s="53" t="s">
        <v>37</v>
      </c>
      <c r="P5251" s="54" t="str">
        <f>'Sheet1 (2)'!O474</f>
        <v>B</v>
      </c>
      <c r="Q5251" s="31" t="str">
        <f>IF(U5251="same",N5251,IF(O5251=N5251,P5251,O5251))</f>
        <v>B</v>
      </c>
      <c r="R5251">
        <f>VLOOKUP(IF(V5251="same",N5251,IF(O5251=N5251,P5251,O5251)),$AA$2:$AL$8,9,FALSE)</f>
        <v>0.25</v>
      </c>
      <c r="S5251" s="11">
        <f>(L5251-M5251)/L5251</f>
        <v>0.7837762689945037</v>
      </c>
      <c r="T5251" s="13">
        <f t="shared" ref="T5251:T5314" si="82">MIN(S5251,R5251)</f>
        <v>0.25</v>
      </c>
      <c r="U5251">
        <f>IFERROR(T5251*I5251,0)</f>
        <v>1.5465</v>
      </c>
      <c r="V5251" t="str">
        <f>IF(AND(N5251=O5251,P5251=N5251),"same",IF(NOT(OR(O5251=N5251,P5251=N5251)),"conflict","change"))</f>
        <v>same</v>
      </c>
      <c r="W5251" s="55">
        <f>U5251-G5251</f>
        <v>2.9999999999996696E-4</v>
      </c>
    </row>
    <row r="5252" spans="1:23" ht="21" hidden="1" outlineLevel="2" x14ac:dyDescent="0.4">
      <c r="A5252" t="s">
        <v>5739</v>
      </c>
      <c r="B5252" t="s">
        <v>5736</v>
      </c>
      <c r="C5252" t="s">
        <v>5737</v>
      </c>
      <c r="D5252" s="34">
        <v>78678</v>
      </c>
      <c r="E5252" s="34">
        <v>7983</v>
      </c>
      <c r="F5252" s="33">
        <v>2.2675000000000001</v>
      </c>
      <c r="G5252" s="33">
        <v>0.75549999999999984</v>
      </c>
      <c r="H5252">
        <v>10.146419583619309</v>
      </c>
      <c r="I5252" s="33">
        <v>3.0229999999999997</v>
      </c>
      <c r="J5252" s="35">
        <f>G5252/I5252</f>
        <v>0.24991730069467413</v>
      </c>
      <c r="K5252">
        <v>0.2840410873105349</v>
      </c>
      <c r="L5252">
        <v>0.37867969435049476</v>
      </c>
      <c r="M5252">
        <v>0.17</v>
      </c>
      <c r="N5252" t="s">
        <v>37</v>
      </c>
      <c r="O5252" s="53" t="s">
        <v>37</v>
      </c>
      <c r="P5252" s="54" t="str">
        <f>'Sheet1 (2)'!O769</f>
        <v>B</v>
      </c>
      <c r="Q5252" s="31" t="str">
        <f>IF(U5252="same",N5252,IF(O5252=N5252,P5252,O5252))</f>
        <v>B</v>
      </c>
      <c r="R5252">
        <f>VLOOKUP(IF(V5252="same",N5252,IF(O5252=N5252,P5252,O5252)),$AA$2:$AL$8,9,FALSE)</f>
        <v>0.25</v>
      </c>
      <c r="S5252" s="11">
        <f>(L5252-M5252)/L5252</f>
        <v>0.55107178299702275</v>
      </c>
      <c r="T5252" s="13">
        <f t="shared" si="82"/>
        <v>0.25</v>
      </c>
      <c r="U5252">
        <f>IFERROR(T5252*I5252,0)</f>
        <v>0.75574999999999992</v>
      </c>
      <c r="V5252" t="str">
        <f>IF(AND(N5252=O5252,P5252=N5252),"same",IF(NOT(OR(O5252=N5252,P5252=N5252)),"conflict","change"))</f>
        <v>same</v>
      </c>
      <c r="W5252" s="55">
        <f>U5252-G5252</f>
        <v>2.5000000000008349E-4</v>
      </c>
    </row>
    <row r="5253" spans="1:23" ht="21" hidden="1" outlineLevel="2" x14ac:dyDescent="0.4">
      <c r="A5253" t="s">
        <v>5740</v>
      </c>
      <c r="B5253" t="s">
        <v>5736</v>
      </c>
      <c r="C5253" t="s">
        <v>5737</v>
      </c>
      <c r="D5253" s="34">
        <v>1584</v>
      </c>
      <c r="E5253" s="34">
        <v>351</v>
      </c>
      <c r="F5253" s="33">
        <v>8.1299999999999997E-2</v>
      </c>
      <c r="G5253" s="33">
        <v>2.6700000000000002E-2</v>
      </c>
      <c r="H5253">
        <v>22.15909090909091</v>
      </c>
      <c r="I5253" s="33">
        <v>0.108</v>
      </c>
      <c r="J5253" s="35">
        <f>G5253/I5253</f>
        <v>0.24722222222222223</v>
      </c>
      <c r="K5253">
        <v>0.23162393162393161</v>
      </c>
      <c r="L5253">
        <v>0.30769230769230771</v>
      </c>
      <c r="M5253">
        <v>0.1</v>
      </c>
      <c r="N5253" t="s">
        <v>37</v>
      </c>
      <c r="O5253" s="53" t="s">
        <v>37</v>
      </c>
      <c r="P5253" s="54" t="str">
        <f>'Sheet1 (2)'!O798</f>
        <v>B</v>
      </c>
      <c r="Q5253" s="31" t="str">
        <f>IF(U5253="same",N5253,IF(O5253=N5253,P5253,O5253))</f>
        <v>B</v>
      </c>
      <c r="R5253">
        <f>VLOOKUP(IF(V5253="same",N5253,IF(O5253=N5253,P5253,O5253)),$AA$2:$AL$8,9,FALSE)</f>
        <v>0.25</v>
      </c>
      <c r="S5253" s="11">
        <f>(L5253-M5253)/L5253</f>
        <v>0.67500000000000004</v>
      </c>
      <c r="T5253" s="13">
        <f t="shared" si="82"/>
        <v>0.25</v>
      </c>
      <c r="U5253">
        <f>IFERROR(T5253*I5253,0)</f>
        <v>2.7E-2</v>
      </c>
      <c r="V5253" t="str">
        <f>IF(AND(N5253=O5253,P5253=N5253),"same",IF(NOT(OR(O5253=N5253,P5253=N5253)),"conflict","change"))</f>
        <v>same</v>
      </c>
      <c r="W5253" s="55">
        <f>U5253-G5253</f>
        <v>2.9999999999999818E-4</v>
      </c>
    </row>
    <row r="5254" spans="1:23" ht="21" hidden="1" outlineLevel="2" x14ac:dyDescent="0.4">
      <c r="A5254" t="s">
        <v>5741</v>
      </c>
      <c r="B5254" t="s">
        <v>5736</v>
      </c>
      <c r="C5254" t="s">
        <v>5737</v>
      </c>
      <c r="D5254" s="34">
        <v>165619</v>
      </c>
      <c r="E5254" s="34">
        <v>14810</v>
      </c>
      <c r="F5254" s="33">
        <v>3.7599</v>
      </c>
      <c r="G5254" s="33">
        <v>1.2531000000000001</v>
      </c>
      <c r="H5254">
        <v>8.9422107366908392</v>
      </c>
      <c r="I5254" s="33">
        <v>5.0129999999999999</v>
      </c>
      <c r="J5254" s="35">
        <f>G5254/I5254</f>
        <v>0.24997007779772593</v>
      </c>
      <c r="K5254">
        <v>0.25387575962187714</v>
      </c>
      <c r="L5254">
        <v>0.33848750844024306</v>
      </c>
      <c r="M5254">
        <v>0.14000000000000001</v>
      </c>
      <c r="N5254" t="s">
        <v>37</v>
      </c>
      <c r="O5254" s="53" t="s">
        <v>37</v>
      </c>
      <c r="P5254" s="54" t="str">
        <f>'Sheet1 (2)'!O1183</f>
        <v>B</v>
      </c>
      <c r="Q5254" s="31" t="str">
        <f>IF(U5254="same",N5254,IF(O5254=N5254,P5254,O5254))</f>
        <v>B</v>
      </c>
      <c r="R5254">
        <f>VLOOKUP(IF(V5254="same",N5254,IF(O5254=N5254,P5254,O5254)),$AA$2:$AL$8,9,FALSE)</f>
        <v>0.25</v>
      </c>
      <c r="S5254" s="11">
        <f>(L5254-M5254)/L5254</f>
        <v>0.58639537203271486</v>
      </c>
      <c r="T5254" s="13">
        <f t="shared" si="82"/>
        <v>0.25</v>
      </c>
      <c r="U5254">
        <f>IFERROR(T5254*I5254,0)</f>
        <v>1.25325</v>
      </c>
      <c r="V5254" t="str">
        <f>IF(AND(N5254=O5254,P5254=N5254),"same",IF(NOT(OR(O5254=N5254,P5254=N5254)),"conflict","change"))</f>
        <v>same</v>
      </c>
      <c r="W5254" s="55">
        <f>U5254-G5254</f>
        <v>1.4999999999987246E-4</v>
      </c>
    </row>
    <row r="5255" spans="1:23" ht="21" hidden="1" outlineLevel="2" collapsed="1" x14ac:dyDescent="0.4">
      <c r="A5255" t="s">
        <v>5742</v>
      </c>
      <c r="B5255" t="s">
        <v>5736</v>
      </c>
      <c r="C5255" t="s">
        <v>5737</v>
      </c>
      <c r="D5255" s="34">
        <v>1511</v>
      </c>
      <c r="E5255" s="34">
        <v>391</v>
      </c>
      <c r="F5255" s="33">
        <v>0.11890000000000001</v>
      </c>
      <c r="G5255" s="33">
        <v>3.9100000000000003E-2</v>
      </c>
      <c r="H5255">
        <v>25.876902713434813</v>
      </c>
      <c r="I5255" s="33">
        <v>0.158</v>
      </c>
      <c r="J5255" s="35">
        <f>G5255/I5255</f>
        <v>0.24746835443037976</v>
      </c>
      <c r="K5255">
        <v>0.30409207161125323</v>
      </c>
      <c r="L5255">
        <v>0.40409207161125321</v>
      </c>
      <c r="M5255">
        <v>0.1</v>
      </c>
      <c r="N5255" t="s">
        <v>37</v>
      </c>
      <c r="O5255" s="53" t="s">
        <v>37</v>
      </c>
      <c r="P5255" s="54" t="str">
        <f>'Sheet1 (2)'!O1996</f>
        <v>B</v>
      </c>
      <c r="Q5255" s="31" t="str">
        <f>IF(U5255="same",N5255,IF(O5255=N5255,P5255,O5255))</f>
        <v>B</v>
      </c>
      <c r="R5255">
        <f>VLOOKUP(IF(V5255="same",N5255,IF(O5255=N5255,P5255,O5255)),$AA$2:$AL$8,9,FALSE)</f>
        <v>0.25</v>
      </c>
      <c r="S5255" s="11">
        <f>(L5255-M5255)/L5255</f>
        <v>0.75253164556962016</v>
      </c>
      <c r="T5255" s="13">
        <f t="shared" si="82"/>
        <v>0.25</v>
      </c>
      <c r="U5255">
        <f>IFERROR(T5255*I5255,0)</f>
        <v>3.95E-2</v>
      </c>
      <c r="V5255" t="str">
        <f>IF(AND(N5255=O5255,P5255=N5255),"same",IF(NOT(OR(O5255=N5255,P5255=N5255)),"conflict","change"))</f>
        <v>same</v>
      </c>
      <c r="W5255" s="55">
        <f>U5255-G5255</f>
        <v>3.9999999999999758E-4</v>
      </c>
    </row>
    <row r="5256" spans="1:23" ht="21" hidden="1" outlineLevel="2" x14ac:dyDescent="0.4">
      <c r="A5256" t="s">
        <v>5743</v>
      </c>
      <c r="B5256" t="s">
        <v>5736</v>
      </c>
      <c r="C5256" t="s">
        <v>5737</v>
      </c>
      <c r="D5256" s="34">
        <v>1718</v>
      </c>
      <c r="E5256" s="34">
        <v>382</v>
      </c>
      <c r="F5256" s="33">
        <v>0.1091</v>
      </c>
      <c r="G5256" s="33">
        <v>3.5900000000000001E-2</v>
      </c>
      <c r="H5256">
        <v>22.235157159487777</v>
      </c>
      <c r="I5256" s="33">
        <v>0.14500000000000002</v>
      </c>
      <c r="J5256" s="35">
        <f>G5256/I5256</f>
        <v>0.2475862068965517</v>
      </c>
      <c r="K5256">
        <v>0.28560209424083771</v>
      </c>
      <c r="L5256">
        <v>0.37958115183246083</v>
      </c>
      <c r="M5256">
        <v>0.12</v>
      </c>
      <c r="N5256" t="s">
        <v>37</v>
      </c>
      <c r="O5256" s="53" t="s">
        <v>37</v>
      </c>
      <c r="P5256" s="54" t="str">
        <f>'Sheet1 (2)'!O2120</f>
        <v>B</v>
      </c>
      <c r="Q5256" s="31" t="str">
        <f>IF(U5256="same",N5256,IF(O5256=N5256,P5256,O5256))</f>
        <v>B</v>
      </c>
      <c r="R5256">
        <f>VLOOKUP(IF(V5256="same",N5256,IF(O5256=N5256,P5256,O5256)),$AA$2:$AL$8,9,FALSE)</f>
        <v>0.25</v>
      </c>
      <c r="S5256" s="11">
        <f>(L5256-M5256)/L5256</f>
        <v>0.68386206896551738</v>
      </c>
      <c r="T5256" s="13">
        <f t="shared" si="82"/>
        <v>0.25</v>
      </c>
      <c r="U5256">
        <f>IFERROR(T5256*I5256,0)</f>
        <v>3.6250000000000004E-2</v>
      </c>
      <c r="V5256" t="str">
        <f>IF(AND(N5256=O5256,P5256=N5256),"same",IF(NOT(OR(O5256=N5256,P5256=N5256)),"conflict","change"))</f>
        <v>same</v>
      </c>
      <c r="W5256" s="55">
        <f>U5256-G5256</f>
        <v>3.5000000000000309E-4</v>
      </c>
    </row>
    <row r="5257" spans="1:23" ht="21" hidden="1" outlineLevel="2" x14ac:dyDescent="0.4">
      <c r="A5257" t="s">
        <v>5744</v>
      </c>
      <c r="B5257" t="s">
        <v>5736</v>
      </c>
      <c r="C5257" t="s">
        <v>5737</v>
      </c>
      <c r="D5257" s="34">
        <v>84523</v>
      </c>
      <c r="E5257" s="34">
        <v>5586</v>
      </c>
      <c r="F5257" s="33">
        <v>0.52970000000000006</v>
      </c>
      <c r="G5257" s="33">
        <v>0.17630000000000001</v>
      </c>
      <c r="H5257">
        <v>6.6088520284419623</v>
      </c>
      <c r="I5257" s="33">
        <v>0.70600000000000007</v>
      </c>
      <c r="J5257" s="35">
        <f>G5257/I5257</f>
        <v>0.24971671388101982</v>
      </c>
      <c r="K5257">
        <v>9.4826351593268896E-2</v>
      </c>
      <c r="L5257">
        <v>0.1263873970640888</v>
      </c>
      <c r="M5257">
        <v>0.08</v>
      </c>
      <c r="N5257" t="s">
        <v>37</v>
      </c>
      <c r="O5257" s="53" t="s">
        <v>37</v>
      </c>
      <c r="P5257" s="54" t="str">
        <f>'Sheet1 (2)'!O3165</f>
        <v>B</v>
      </c>
      <c r="Q5257" s="31" t="str">
        <f>IF(U5257="same",N5257,IF(O5257=N5257,P5257,O5257))</f>
        <v>B</v>
      </c>
      <c r="R5257">
        <f>VLOOKUP(IF(V5257="same",N5257,IF(O5257=N5257,P5257,O5257)),$AA$2:$AL$8,9,FALSE)</f>
        <v>0.25</v>
      </c>
      <c r="S5257" s="11">
        <f>(L5257-M5257)/L5257</f>
        <v>0.36702549575070825</v>
      </c>
      <c r="T5257" s="13">
        <f t="shared" si="82"/>
        <v>0.25</v>
      </c>
      <c r="U5257">
        <f>IFERROR(T5257*I5257,0)</f>
        <v>0.17650000000000002</v>
      </c>
      <c r="V5257" t="str">
        <f>IF(AND(N5257=O5257,P5257=N5257),"same",IF(NOT(OR(O5257=N5257,P5257=N5257)),"conflict","change"))</f>
        <v>same</v>
      </c>
      <c r="W5257" s="55">
        <f>U5257-G5257</f>
        <v>2.0000000000000573E-4</v>
      </c>
    </row>
    <row r="5258" spans="1:23" ht="21" hidden="1" outlineLevel="2" x14ac:dyDescent="0.4">
      <c r="A5258" t="s">
        <v>5745</v>
      </c>
      <c r="B5258" t="s">
        <v>5736</v>
      </c>
      <c r="C5258" t="s">
        <v>5737</v>
      </c>
      <c r="D5258" s="34">
        <v>82482</v>
      </c>
      <c r="E5258" s="34">
        <v>2392</v>
      </c>
      <c r="F5258" s="33">
        <v>1.0253999999999999</v>
      </c>
      <c r="G5258" s="33">
        <v>0.34160000000000007</v>
      </c>
      <c r="H5258">
        <v>2.9000266724861183</v>
      </c>
      <c r="I5258" s="33">
        <v>1.367</v>
      </c>
      <c r="J5258" s="35">
        <f>G5258/I5258</f>
        <v>0.24989027066569136</v>
      </c>
      <c r="K5258">
        <v>0.42867892976588623</v>
      </c>
      <c r="L5258">
        <v>0.57148829431438131</v>
      </c>
      <c r="M5258">
        <v>0.24</v>
      </c>
      <c r="N5258" t="s">
        <v>37</v>
      </c>
      <c r="O5258" s="53" t="s">
        <v>37</v>
      </c>
      <c r="P5258" s="54" t="str">
        <f>'Sheet1 (2)'!O3448</f>
        <v>B</v>
      </c>
      <c r="Q5258" s="31" t="str">
        <f>IF(U5258="same",N5258,IF(O5258=N5258,P5258,O5258))</f>
        <v>B</v>
      </c>
      <c r="R5258">
        <f>VLOOKUP(IF(V5258="same",N5258,IF(O5258=N5258,P5258,O5258)),$AA$2:$AL$8,9,FALSE)</f>
        <v>0.25</v>
      </c>
      <c r="S5258" s="11">
        <f>(L5258-M5258)/L5258</f>
        <v>0.5800438917337235</v>
      </c>
      <c r="T5258" s="13">
        <f t="shared" si="82"/>
        <v>0.25</v>
      </c>
      <c r="U5258">
        <f>IFERROR(T5258*I5258,0)</f>
        <v>0.34175</v>
      </c>
      <c r="V5258" t="str">
        <f>IF(AND(N5258=O5258,P5258=N5258),"same",IF(NOT(OR(O5258=N5258,P5258=N5258)),"conflict","change"))</f>
        <v>same</v>
      </c>
      <c r="W5258" s="55">
        <f>U5258-G5258</f>
        <v>1.4999999999992797E-4</v>
      </c>
    </row>
    <row r="5259" spans="1:23" ht="21" hidden="1" outlineLevel="2" x14ac:dyDescent="0.4">
      <c r="A5259" t="s">
        <v>5746</v>
      </c>
      <c r="B5259" t="s">
        <v>5736</v>
      </c>
      <c r="C5259" t="s">
        <v>5737</v>
      </c>
      <c r="D5259" s="34">
        <v>171253</v>
      </c>
      <c r="E5259" s="34">
        <v>15899</v>
      </c>
      <c r="F5259" s="33">
        <v>4.3831999999999995</v>
      </c>
      <c r="G5259" s="33">
        <v>1.4608000000000001</v>
      </c>
      <c r="H5259">
        <v>9.2839249531395076</v>
      </c>
      <c r="I5259" s="33">
        <v>5.8439999999999994</v>
      </c>
      <c r="J5259" s="35">
        <f>G5259/I5259</f>
        <v>0.24996577686516089</v>
      </c>
      <c r="K5259">
        <v>0.27569029498710612</v>
      </c>
      <c r="L5259">
        <v>0.36757028743946152</v>
      </c>
      <c r="M5259">
        <v>0.14000000000000001</v>
      </c>
      <c r="N5259" t="s">
        <v>37</v>
      </c>
      <c r="O5259" s="53" t="s">
        <v>37</v>
      </c>
      <c r="P5259" s="54" t="str">
        <f>'Sheet1 (2)'!O3540</f>
        <v>B</v>
      </c>
      <c r="Q5259" s="31" t="str">
        <f>IF(U5259="same",N5259,IF(O5259=N5259,P5259,O5259))</f>
        <v>B</v>
      </c>
      <c r="R5259">
        <f>VLOOKUP(IF(V5259="same",N5259,IF(O5259=N5259,P5259,O5259)),$AA$2:$AL$8,9,FALSE)</f>
        <v>0.25</v>
      </c>
      <c r="S5259" s="11">
        <f>(L5259-M5259)/L5259</f>
        <v>0.61912046543463373</v>
      </c>
      <c r="T5259" s="13">
        <f t="shared" si="82"/>
        <v>0.25</v>
      </c>
      <c r="U5259">
        <f>IFERROR(T5259*I5259,0)</f>
        <v>1.4609999999999999</v>
      </c>
      <c r="V5259" t="str">
        <f>IF(AND(N5259=O5259,P5259=N5259),"same",IF(NOT(OR(O5259=N5259,P5259=N5259)),"conflict","change"))</f>
        <v>same</v>
      </c>
      <c r="W5259" s="55">
        <f>U5259-G5259</f>
        <v>1.9999999999975593E-4</v>
      </c>
    </row>
    <row r="5260" spans="1:23" ht="21" hidden="1" outlineLevel="2" x14ac:dyDescent="0.4">
      <c r="A5260" t="s">
        <v>5747</v>
      </c>
      <c r="B5260" t="s">
        <v>5736</v>
      </c>
      <c r="C5260" t="s">
        <v>5737</v>
      </c>
      <c r="D5260" s="34">
        <v>78313</v>
      </c>
      <c r="E5260" s="34">
        <v>28830</v>
      </c>
      <c r="F5260" s="33">
        <v>3.2410000000000001</v>
      </c>
      <c r="G5260" s="33">
        <v>1.08</v>
      </c>
      <c r="H5260">
        <v>36.813811244620943</v>
      </c>
      <c r="I5260" s="33">
        <v>4.3209999999999997</v>
      </c>
      <c r="J5260" s="35">
        <f>G5260/I5260</f>
        <v>0.24994214302244855</v>
      </c>
      <c r="K5260">
        <v>0.1124176205341658</v>
      </c>
      <c r="L5260">
        <v>0.14987859868192854</v>
      </c>
      <c r="M5260">
        <v>0.09</v>
      </c>
      <c r="N5260" t="s">
        <v>37</v>
      </c>
      <c r="O5260" s="53" t="s">
        <v>37</v>
      </c>
      <c r="P5260" s="54" t="str">
        <f>'Sheet1 (2)'!O4163</f>
        <v>B</v>
      </c>
      <c r="Q5260" s="31" t="str">
        <f>IF(U5260="same",N5260,IF(O5260=N5260,P5260,O5260))</f>
        <v>B</v>
      </c>
      <c r="R5260">
        <f>VLOOKUP(IF(V5260="same",N5260,IF(O5260=N5260,P5260,O5260)),$AA$2:$AL$8,9,FALSE)</f>
        <v>0.25</v>
      </c>
      <c r="S5260" s="11">
        <f>(L5260-M5260)/L5260</f>
        <v>0.39951400138856746</v>
      </c>
      <c r="T5260" s="13">
        <f t="shared" si="82"/>
        <v>0.25</v>
      </c>
      <c r="U5260">
        <f>IFERROR(T5260*I5260,0)</f>
        <v>1.0802499999999999</v>
      </c>
      <c r="V5260" t="str">
        <f>IF(AND(N5260=O5260,P5260=N5260),"same",IF(NOT(OR(O5260=N5260,P5260=N5260)),"conflict","change"))</f>
        <v>same</v>
      </c>
      <c r="W5260" s="55">
        <f>U5260-G5260</f>
        <v>2.4999999999986144E-4</v>
      </c>
    </row>
    <row r="5261" spans="1:23" ht="21" hidden="1" outlineLevel="2" collapsed="1" x14ac:dyDescent="0.4">
      <c r="A5261" t="s">
        <v>5748</v>
      </c>
      <c r="B5261" t="s">
        <v>5736</v>
      </c>
      <c r="C5261" t="s">
        <v>5737</v>
      </c>
      <c r="D5261" s="34">
        <v>82034</v>
      </c>
      <c r="E5261" s="34">
        <v>2941</v>
      </c>
      <c r="F5261" s="33">
        <v>0.29870000000000002</v>
      </c>
      <c r="G5261" s="33">
        <v>9.530000000000001E-2</v>
      </c>
      <c r="H5261">
        <v>3.5850988614476926</v>
      </c>
      <c r="I5261" s="33">
        <v>0.39400000000000002</v>
      </c>
      <c r="J5261" s="35">
        <f>G5261/I5261</f>
        <v>0.24187817258883251</v>
      </c>
      <c r="K5261">
        <v>0.10156409384563075</v>
      </c>
      <c r="L5261">
        <v>0.13396803808228494</v>
      </c>
      <c r="M5261">
        <v>0.08</v>
      </c>
      <c r="N5261" t="s">
        <v>37</v>
      </c>
      <c r="O5261" s="53" t="s">
        <v>37</v>
      </c>
      <c r="P5261" s="54" t="str">
        <f>'Sheet1 (2)'!O4872</f>
        <v>B</v>
      </c>
      <c r="Q5261" s="31" t="str">
        <f>IF(U5261="same",N5261,IF(O5261=N5261,P5261,O5261))</f>
        <v>B</v>
      </c>
      <c r="R5261">
        <f>VLOOKUP(IF(V5261="same",N5261,IF(O5261=N5261,P5261,O5261)),$AA$2:$AL$8,9,FALSE)</f>
        <v>0.25</v>
      </c>
      <c r="S5261" s="11">
        <f>(L5261-M5261)/L5261</f>
        <v>0.40284263959390865</v>
      </c>
      <c r="T5261" s="13">
        <f t="shared" si="82"/>
        <v>0.25</v>
      </c>
      <c r="U5261">
        <f>IFERROR(T5261*I5261,0)</f>
        <v>9.8500000000000004E-2</v>
      </c>
      <c r="V5261" t="str">
        <f>IF(AND(N5261=O5261,P5261=N5261),"same",IF(NOT(OR(O5261=N5261,P5261=N5261)),"conflict","change"))</f>
        <v>same</v>
      </c>
      <c r="W5261" s="55">
        <f>U5261-G5261</f>
        <v>3.1999999999999945E-3</v>
      </c>
    </row>
    <row r="5262" spans="1:23" ht="21" outlineLevel="1" collapsed="1" x14ac:dyDescent="0.4">
      <c r="C5262" s="29" t="s">
        <v>5749</v>
      </c>
      <c r="D5262" s="34">
        <f>SUBTOTAL(9,D5250:D5261)</f>
        <v>908160</v>
      </c>
      <c r="E5262" s="34">
        <f>SUBTOTAL(9,E5250:E5261)</f>
        <v>141040</v>
      </c>
      <c r="F5262" s="33">
        <f>SUBTOTAL(9,F5250:F5261)</f>
        <v>24.998100000000001</v>
      </c>
      <c r="G5262" s="33">
        <f>SUBTOTAL(9,G5250:G5261)</f>
        <v>8.3248999999999995</v>
      </c>
      <c r="I5262" s="33">
        <f>SUBTOTAL(9,I5250:I5261)</f>
        <v>33.322999999999993</v>
      </c>
      <c r="J5262" s="35"/>
      <c r="O5262" s="53"/>
      <c r="P5262" s="54"/>
      <c r="Q5262" s="31"/>
      <c r="T5262" s="13">
        <f t="shared" si="82"/>
        <v>0</v>
      </c>
      <c r="U5262">
        <f>SUBTOTAL(9,U5250:U5261)</f>
        <v>8.3307499999999983</v>
      </c>
      <c r="W5262" s="55">
        <f>SUBTOTAL(9,W5250:W5261)</f>
        <v>5.8499999999996784E-3</v>
      </c>
    </row>
    <row r="5263" spans="1:23" ht="21" hidden="1" outlineLevel="2" collapsed="1" x14ac:dyDescent="0.4">
      <c r="A5263" t="s">
        <v>6234</v>
      </c>
      <c r="B5263" t="s">
        <v>6235</v>
      </c>
      <c r="C5263" t="s">
        <v>6236</v>
      </c>
      <c r="D5263" s="34">
        <v>11048</v>
      </c>
      <c r="E5263" s="34">
        <v>878</v>
      </c>
      <c r="F5263" s="33">
        <v>1.3388</v>
      </c>
      <c r="G5263" s="33">
        <v>0.42279999999999995</v>
      </c>
      <c r="H5263">
        <v>7.9471397538015927</v>
      </c>
      <c r="I5263" s="33">
        <v>1.7616000000000001</v>
      </c>
      <c r="J5263" s="35">
        <f>G5263/I5263</f>
        <v>0.24000908265213439</v>
      </c>
      <c r="K5263">
        <v>1.5248291571753987</v>
      </c>
      <c r="L5263">
        <v>2.0063781321184511</v>
      </c>
      <c r="M5263">
        <v>1.5</v>
      </c>
      <c r="N5263" t="s">
        <v>37</v>
      </c>
      <c r="O5263" s="53" t="s">
        <v>37</v>
      </c>
      <c r="P5263" s="54" t="str">
        <f>'Sheet1 (2)'!O160</f>
        <v>B</v>
      </c>
      <c r="Q5263" s="31" t="str">
        <f>IF(U5263="same",N5263,IF(O5263=N5263,P5263,O5263))</f>
        <v>B</v>
      </c>
      <c r="R5263">
        <f>VLOOKUP(IF(V5263="same",N5263,IF(O5263=N5263,P5263,O5263)),$AA$2:$AL$8,9,FALSE)</f>
        <v>0.25</v>
      </c>
      <c r="S5263" s="11">
        <f>(L5263-M5263)/L5263</f>
        <v>0.25238419618528612</v>
      </c>
      <c r="T5263" s="13">
        <f t="shared" si="82"/>
        <v>0.25</v>
      </c>
      <c r="U5263">
        <f>IFERROR(T5263*I5263,0)</f>
        <v>0.44040000000000001</v>
      </c>
      <c r="V5263" t="str">
        <f>IF(AND(N5263=O5263,P5263=N5263),"same",IF(NOT(OR(O5263=N5263,P5263=N5263)),"conflict","change"))</f>
        <v>same</v>
      </c>
      <c r="W5263" s="55">
        <f>U5263-G5263</f>
        <v>1.760000000000006E-2</v>
      </c>
    </row>
    <row r="5264" spans="1:23" ht="21" hidden="1" outlineLevel="2" x14ac:dyDescent="0.4">
      <c r="A5264" t="s">
        <v>6237</v>
      </c>
      <c r="B5264" t="s">
        <v>6235</v>
      </c>
      <c r="C5264" t="s">
        <v>6236</v>
      </c>
      <c r="D5264" s="34">
        <v>10236</v>
      </c>
      <c r="E5264" s="34">
        <v>570</v>
      </c>
      <c r="F5264" s="33">
        <v>1.4000999999999999</v>
      </c>
      <c r="G5264" s="33">
        <v>0.4657</v>
      </c>
      <c r="H5264">
        <v>5.5685814771395075</v>
      </c>
      <c r="I5264" s="33">
        <v>1.8657999999999999</v>
      </c>
      <c r="J5264" s="35">
        <f>G5264/I5264</f>
        <v>0.2495980276556973</v>
      </c>
      <c r="K5264">
        <v>2.4563157894736842</v>
      </c>
      <c r="L5264">
        <v>3.2733333333333334</v>
      </c>
      <c r="M5264">
        <v>2.5</v>
      </c>
      <c r="N5264" t="s">
        <v>37</v>
      </c>
      <c r="O5264" s="53" t="s">
        <v>37</v>
      </c>
      <c r="P5264" s="54" t="str">
        <f>'Sheet1 (2)'!O1352</f>
        <v>B</v>
      </c>
      <c r="Q5264" s="31" t="str">
        <f>IF(U5264="same",N5264,IF(O5264=N5264,P5264,O5264))</f>
        <v>B</v>
      </c>
      <c r="R5264">
        <f>VLOOKUP(IF(V5264="same",N5264,IF(O5264=N5264,P5264,O5264)),$AA$2:$AL$8,9,FALSE)</f>
        <v>0.25</v>
      </c>
      <c r="S5264" s="11">
        <f>(L5264-M5264)/L5264</f>
        <v>0.23625254582484728</v>
      </c>
      <c r="T5264" s="13">
        <f t="shared" si="82"/>
        <v>0.23625254582484728</v>
      </c>
      <c r="U5264">
        <f>IFERROR(T5264*I5264,0)</f>
        <v>0.44080000000000003</v>
      </c>
      <c r="V5264" t="str">
        <f>IF(AND(N5264=O5264,P5264=N5264),"same",IF(NOT(OR(O5264=N5264,P5264=N5264)),"conflict","change"))</f>
        <v>same</v>
      </c>
      <c r="W5264" s="55">
        <f>U5264-G5264</f>
        <v>-2.4899999999999978E-2</v>
      </c>
    </row>
    <row r="5265" spans="1:23" ht="21" hidden="1" outlineLevel="2" collapsed="1" x14ac:dyDescent="0.4">
      <c r="A5265" t="s">
        <v>6238</v>
      </c>
      <c r="B5265" t="s">
        <v>6235</v>
      </c>
      <c r="C5265" t="s">
        <v>6236</v>
      </c>
      <c r="D5265" s="34">
        <v>9439</v>
      </c>
      <c r="E5265" s="34">
        <v>1073</v>
      </c>
      <c r="F5265" s="33">
        <v>0.59140000000000004</v>
      </c>
      <c r="G5265" s="33">
        <v>0.1966</v>
      </c>
      <c r="H5265">
        <v>11.36772963237631</v>
      </c>
      <c r="I5265" s="33">
        <v>0.78800000000000003</v>
      </c>
      <c r="J5265" s="35">
        <f>G5265/I5265</f>
        <v>0.24949238578680202</v>
      </c>
      <c r="K5265">
        <v>0.55116495806150989</v>
      </c>
      <c r="L5265">
        <v>0.73438956197576888</v>
      </c>
      <c r="M5265">
        <v>0.5</v>
      </c>
      <c r="N5265" t="s">
        <v>37</v>
      </c>
      <c r="O5265" s="53" t="s">
        <v>37</v>
      </c>
      <c r="P5265" s="54" t="str">
        <f>'Sheet1 (2)'!O1685</f>
        <v>B</v>
      </c>
      <c r="Q5265" s="31" t="str">
        <f>IF(U5265="same",N5265,IF(O5265=N5265,P5265,O5265))</f>
        <v>B</v>
      </c>
      <c r="R5265">
        <f>VLOOKUP(IF(V5265="same",N5265,IF(O5265=N5265,P5265,O5265)),$AA$2:$AL$8,9,FALSE)</f>
        <v>0.25</v>
      </c>
      <c r="S5265" s="11">
        <f>(L5265-M5265)/L5265</f>
        <v>0.31916243654822335</v>
      </c>
      <c r="T5265" s="13">
        <f t="shared" si="82"/>
        <v>0.25</v>
      </c>
      <c r="U5265">
        <f>IFERROR(T5265*I5265,0)</f>
        <v>0.19700000000000001</v>
      </c>
      <c r="V5265" t="str">
        <f>IF(AND(N5265=O5265,P5265=N5265),"same",IF(NOT(OR(O5265=N5265,P5265=N5265)),"conflict","change"))</f>
        <v>same</v>
      </c>
      <c r="W5265" s="55">
        <f>U5265-G5265</f>
        <v>4.0000000000001146E-4</v>
      </c>
    </row>
    <row r="5266" spans="1:23" ht="21" hidden="1" outlineLevel="2" x14ac:dyDescent="0.4">
      <c r="A5266" t="s">
        <v>6239</v>
      </c>
      <c r="B5266" t="s">
        <v>6235</v>
      </c>
      <c r="C5266" t="s">
        <v>6236</v>
      </c>
      <c r="D5266" s="34">
        <v>5578</v>
      </c>
      <c r="E5266" s="34">
        <v>269</v>
      </c>
      <c r="F5266" s="33">
        <v>0.14219999999999999</v>
      </c>
      <c r="G5266" s="33">
        <v>4.6799999999999994E-2</v>
      </c>
      <c r="H5266">
        <v>4.8225170311939767</v>
      </c>
      <c r="I5266" s="33">
        <v>0.189</v>
      </c>
      <c r="J5266" s="35">
        <f>G5266/I5266</f>
        <v>0.2476190476190476</v>
      </c>
      <c r="K5266">
        <v>0.52862453531598508</v>
      </c>
      <c r="L5266">
        <v>0.70260223048327142</v>
      </c>
      <c r="M5266">
        <v>0.5</v>
      </c>
      <c r="N5266" t="s">
        <v>37</v>
      </c>
      <c r="O5266" s="53" t="s">
        <v>37</v>
      </c>
      <c r="P5266" s="54" t="str">
        <f>'Sheet1 (2)'!O1830</f>
        <v>B</v>
      </c>
      <c r="Q5266" s="31" t="str">
        <f>IF(U5266="same",N5266,IF(O5266=N5266,P5266,O5266))</f>
        <v>B</v>
      </c>
      <c r="R5266">
        <f>VLOOKUP(IF(V5266="same",N5266,IF(O5266=N5266,P5266,O5266)),$AA$2:$AL$8,9,FALSE)</f>
        <v>0.25</v>
      </c>
      <c r="S5266" s="11">
        <f>(L5266-M5266)/L5266</f>
        <v>0.28835978835978843</v>
      </c>
      <c r="T5266" s="13">
        <f t="shared" si="82"/>
        <v>0.25</v>
      </c>
      <c r="U5266">
        <f>IFERROR(T5266*I5266,0)</f>
        <v>4.725E-2</v>
      </c>
      <c r="V5266" t="str">
        <f>IF(AND(N5266=O5266,P5266=N5266),"same",IF(NOT(OR(O5266=N5266,P5266=N5266)),"conflict","change"))</f>
        <v>same</v>
      </c>
      <c r="W5266" s="55">
        <f>U5266-G5266</f>
        <v>4.5000000000000595E-4</v>
      </c>
    </row>
    <row r="5267" spans="1:23" ht="21" hidden="1" outlineLevel="2" collapsed="1" x14ac:dyDescent="0.4">
      <c r="A5267" t="s">
        <v>6240</v>
      </c>
      <c r="B5267" t="s">
        <v>6235</v>
      </c>
      <c r="C5267" t="s">
        <v>6236</v>
      </c>
      <c r="D5267" s="34">
        <v>8820</v>
      </c>
      <c r="E5267" s="34">
        <v>1948</v>
      </c>
      <c r="F5267" s="33">
        <v>1.0334000000000001</v>
      </c>
      <c r="G5267" s="33">
        <v>0.33700000000000002</v>
      </c>
      <c r="H5267">
        <v>22.086167800453516</v>
      </c>
      <c r="I5267" s="33">
        <v>1.3704000000000001</v>
      </c>
      <c r="J5267" s="35">
        <f>G5267/I5267</f>
        <v>0.24591360186806771</v>
      </c>
      <c r="K5267">
        <v>0.53049281314168384</v>
      </c>
      <c r="L5267">
        <v>0.70349075975359343</v>
      </c>
      <c r="M5267">
        <v>0.5</v>
      </c>
      <c r="N5267" t="s">
        <v>37</v>
      </c>
      <c r="O5267" s="53" t="s">
        <v>37</v>
      </c>
      <c r="P5267" s="54" t="str">
        <f>'Sheet1 (2)'!O2982</f>
        <v>B</v>
      </c>
      <c r="Q5267" s="31" t="str">
        <f>IF(U5267="same",N5267,IF(O5267=N5267,P5267,O5267))</f>
        <v>B</v>
      </c>
      <c r="R5267">
        <f>VLOOKUP(IF(V5267="same",N5267,IF(O5267=N5267,P5267,O5267)),$AA$2:$AL$8,9,FALSE)</f>
        <v>0.25</v>
      </c>
      <c r="S5267" s="11">
        <f>(L5267-M5267)/L5267</f>
        <v>0.28925861062463515</v>
      </c>
      <c r="T5267" s="13">
        <f t="shared" si="82"/>
        <v>0.25</v>
      </c>
      <c r="U5267">
        <f>IFERROR(T5267*I5267,0)</f>
        <v>0.34260000000000002</v>
      </c>
      <c r="V5267" t="str">
        <f>IF(AND(N5267=O5267,P5267=N5267),"same",IF(NOT(OR(O5267=N5267,P5267=N5267)),"conflict","change"))</f>
        <v>same</v>
      </c>
      <c r="W5267" s="55">
        <f>U5267-G5267</f>
        <v>5.5999999999999939E-3</v>
      </c>
    </row>
    <row r="5268" spans="1:23" ht="21" hidden="1" outlineLevel="2" x14ac:dyDescent="0.4">
      <c r="A5268" t="s">
        <v>6241</v>
      </c>
      <c r="B5268" t="s">
        <v>6235</v>
      </c>
      <c r="C5268" t="s">
        <v>6236</v>
      </c>
      <c r="D5268" s="34">
        <v>9573</v>
      </c>
      <c r="E5268" s="34">
        <v>2537</v>
      </c>
      <c r="F5268" s="33">
        <v>1.3672</v>
      </c>
      <c r="G5268" s="33">
        <v>0.44460000000000005</v>
      </c>
      <c r="H5268">
        <v>26.501619137156585</v>
      </c>
      <c r="I5268" s="33">
        <v>1.8118000000000001</v>
      </c>
      <c r="J5268" s="35">
        <f>G5268/I5268</f>
        <v>0.24539132354564525</v>
      </c>
      <c r="K5268">
        <v>0.53890421757981866</v>
      </c>
      <c r="L5268">
        <v>0.71415057154119044</v>
      </c>
      <c r="M5268">
        <v>0.5</v>
      </c>
      <c r="N5268" t="s">
        <v>37</v>
      </c>
      <c r="O5268" s="53" t="s">
        <v>37</v>
      </c>
      <c r="P5268" s="54" t="str">
        <f>'Sheet1 (2)'!O3023</f>
        <v>B</v>
      </c>
      <c r="Q5268" s="31" t="str">
        <f>IF(U5268="same",N5268,IF(O5268=N5268,P5268,O5268))</f>
        <v>B</v>
      </c>
      <c r="R5268">
        <f>VLOOKUP(IF(V5268="same",N5268,IF(O5268=N5268,P5268,O5268)),$AA$2:$AL$8,9,FALSE)</f>
        <v>0.25</v>
      </c>
      <c r="S5268" s="11">
        <f>(L5268-M5268)/L5268</f>
        <v>0.29986753504801861</v>
      </c>
      <c r="T5268" s="13">
        <f t="shared" si="82"/>
        <v>0.25</v>
      </c>
      <c r="U5268">
        <f>IFERROR(T5268*I5268,0)</f>
        <v>0.45295000000000002</v>
      </c>
      <c r="V5268" t="str">
        <f>IF(AND(N5268=O5268,P5268=N5268),"same",IF(NOT(OR(O5268=N5268,P5268=N5268)),"conflict","change"))</f>
        <v>same</v>
      </c>
      <c r="W5268" s="55">
        <f>U5268-G5268</f>
        <v>8.3499999999999686E-3</v>
      </c>
    </row>
    <row r="5269" spans="1:23" ht="21" hidden="1" outlineLevel="2" x14ac:dyDescent="0.4">
      <c r="A5269" t="s">
        <v>6242</v>
      </c>
      <c r="B5269" t="s">
        <v>6235</v>
      </c>
      <c r="C5269" t="s">
        <v>6236</v>
      </c>
      <c r="D5269" s="34">
        <v>10219</v>
      </c>
      <c r="E5269" s="34">
        <v>530</v>
      </c>
      <c r="F5269" s="33">
        <v>0.6926000000000001</v>
      </c>
      <c r="G5269" s="33">
        <v>0.23040000000000002</v>
      </c>
      <c r="H5269">
        <v>5.1864174576768765</v>
      </c>
      <c r="I5269" s="33">
        <v>0.92300000000000015</v>
      </c>
      <c r="J5269" s="35">
        <f>G5269/I5269</f>
        <v>0.24962080173347778</v>
      </c>
      <c r="K5269">
        <v>1.3067924528301889</v>
      </c>
      <c r="L5269">
        <v>1.7415094339622643</v>
      </c>
      <c r="M5269">
        <v>1.25</v>
      </c>
      <c r="N5269" t="s">
        <v>37</v>
      </c>
      <c r="O5269" s="53" t="s">
        <v>37</v>
      </c>
      <c r="P5269" s="54" t="str">
        <f>'Sheet1 (2)'!O3716</f>
        <v>B</v>
      </c>
      <c r="Q5269" s="31" t="str">
        <f>IF(U5269="same",N5269,IF(O5269=N5269,P5269,O5269))</f>
        <v>B</v>
      </c>
      <c r="R5269">
        <f>VLOOKUP(IF(V5269="same",N5269,IF(O5269=N5269,P5269,O5269)),$AA$2:$AL$8,9,FALSE)</f>
        <v>0.25</v>
      </c>
      <c r="S5269" s="11">
        <f>(L5269-M5269)/L5269</f>
        <v>0.28223185265438794</v>
      </c>
      <c r="T5269" s="13">
        <f t="shared" si="82"/>
        <v>0.25</v>
      </c>
      <c r="U5269">
        <f>IFERROR(T5269*I5269,0)</f>
        <v>0.23075000000000004</v>
      </c>
      <c r="V5269" t="str">
        <f>IF(AND(N5269=O5269,P5269=N5269),"same",IF(NOT(OR(O5269=N5269,P5269=N5269)),"conflict","change"))</f>
        <v>same</v>
      </c>
      <c r="W5269" s="55">
        <f>U5269-G5269</f>
        <v>3.5000000000001696E-4</v>
      </c>
    </row>
    <row r="5270" spans="1:23" ht="21" outlineLevel="1" collapsed="1" x14ac:dyDescent="0.4">
      <c r="C5270" s="29" t="s">
        <v>6243</v>
      </c>
      <c r="D5270" s="34">
        <f>SUBTOTAL(9,D5263:D5269)</f>
        <v>64913</v>
      </c>
      <c r="E5270" s="34">
        <f>SUBTOTAL(9,E5263:E5269)</f>
        <v>7805</v>
      </c>
      <c r="F5270" s="33">
        <f>SUBTOTAL(9,F5263:F5269)</f>
        <v>6.5657000000000014</v>
      </c>
      <c r="G5270" s="33">
        <f>SUBTOTAL(9,G5263:G5269)</f>
        <v>2.1438999999999999</v>
      </c>
      <c r="I5270" s="33">
        <f>SUBTOTAL(9,I5263:I5269)</f>
        <v>8.7096</v>
      </c>
      <c r="J5270" s="35"/>
      <c r="O5270" s="53"/>
      <c r="P5270" s="54"/>
      <c r="Q5270" s="31"/>
      <c r="T5270" s="13">
        <f t="shared" si="82"/>
        <v>0</v>
      </c>
      <c r="U5270">
        <f>SUBTOTAL(9,U5263:U5269)</f>
        <v>2.1517500000000003</v>
      </c>
      <c r="W5270" s="55">
        <f>SUBTOTAL(9,W5263:W5269)</f>
        <v>7.8500000000000791E-3</v>
      </c>
    </row>
    <row r="5271" spans="1:23" ht="21" hidden="1" outlineLevel="2" x14ac:dyDescent="0.4">
      <c r="A5271" t="s">
        <v>6433</v>
      </c>
      <c r="B5271" t="s">
        <v>6434</v>
      </c>
      <c r="C5271" t="s">
        <v>6435</v>
      </c>
      <c r="D5271" s="34">
        <v>6559</v>
      </c>
      <c r="E5271" s="34">
        <v>1279</v>
      </c>
      <c r="F5271" s="33">
        <v>1.3005</v>
      </c>
      <c r="G5271" s="33">
        <v>0.41950000000000004</v>
      </c>
      <c r="H5271">
        <v>19.499923768867205</v>
      </c>
      <c r="I5271" s="33">
        <v>1.72</v>
      </c>
      <c r="J5271" s="35">
        <f>G5271/I5271</f>
        <v>0.24389534883720934</v>
      </c>
      <c r="K5271">
        <v>1.0168100078186082</v>
      </c>
      <c r="L5271">
        <v>1.3448006254886631</v>
      </c>
      <c r="M5271">
        <v>1</v>
      </c>
      <c r="N5271" t="s">
        <v>37</v>
      </c>
      <c r="O5271" s="53" t="s">
        <v>37</v>
      </c>
      <c r="P5271" s="54" t="str">
        <f>'Sheet1 (2)'!O149</f>
        <v>B</v>
      </c>
      <c r="Q5271" s="31" t="str">
        <f>IF(U5271="same",N5271,IF(O5271=N5271,P5271,O5271))</f>
        <v>B</v>
      </c>
      <c r="R5271">
        <f>VLOOKUP(IF(V5271="same",N5271,IF(O5271=N5271,P5271,O5271)),$AA$2:$AL$8,9,FALSE)</f>
        <v>0.25</v>
      </c>
      <c r="S5271" s="11">
        <f>(L5271-M5271)/L5271</f>
        <v>0.25639534883720932</v>
      </c>
      <c r="T5271" s="13">
        <f t="shared" si="82"/>
        <v>0.25</v>
      </c>
      <c r="U5271">
        <f>IFERROR(T5271*I5271,0)</f>
        <v>0.43</v>
      </c>
      <c r="V5271" t="str">
        <f>IF(AND(N5271=O5271,P5271=N5271),"same",IF(NOT(OR(O5271=N5271,P5271=N5271)),"conflict","change"))</f>
        <v>same</v>
      </c>
      <c r="W5271" s="55">
        <f>U5271-G5271</f>
        <v>1.0499999999999954E-2</v>
      </c>
    </row>
    <row r="5272" spans="1:23" ht="21" hidden="1" outlineLevel="2" x14ac:dyDescent="0.4">
      <c r="A5272" t="s">
        <v>6436</v>
      </c>
      <c r="B5272" t="s">
        <v>6434</v>
      </c>
      <c r="C5272" t="s">
        <v>6435</v>
      </c>
      <c r="D5272" s="34">
        <v>6990</v>
      </c>
      <c r="E5272" s="34">
        <v>692</v>
      </c>
      <c r="F5272" s="33">
        <v>0.70499999999999996</v>
      </c>
      <c r="G5272" s="33">
        <v>0.23500000000000001</v>
      </c>
      <c r="H5272">
        <v>9.8998569384835484</v>
      </c>
      <c r="I5272" s="33">
        <v>0.94</v>
      </c>
      <c r="J5272" s="35">
        <f>G5272/I5272</f>
        <v>0.25000000000000006</v>
      </c>
      <c r="K5272">
        <v>1.01878612716763</v>
      </c>
      <c r="L5272">
        <v>1.3583815028901733</v>
      </c>
      <c r="M5272">
        <v>1</v>
      </c>
      <c r="N5272" t="s">
        <v>37</v>
      </c>
      <c r="O5272" s="53" t="s">
        <v>37</v>
      </c>
      <c r="P5272" s="54" t="str">
        <f>'Sheet1 (2)'!O3545</f>
        <v>B</v>
      </c>
      <c r="Q5272" s="31" t="str">
        <f>IF(U5272="same",N5272,IF(O5272=N5272,P5272,O5272))</f>
        <v>B</v>
      </c>
      <c r="R5272">
        <f>VLOOKUP(IF(V5272="same",N5272,IF(O5272=N5272,P5272,O5272)),$AA$2:$AL$8,9,FALSE)</f>
        <v>0.25</v>
      </c>
      <c r="S5272" s="11">
        <f>(L5272-M5272)/L5272</f>
        <v>0.26382978723404249</v>
      </c>
      <c r="T5272" s="13">
        <f t="shared" si="82"/>
        <v>0.25</v>
      </c>
      <c r="U5272">
        <f>IFERROR(T5272*I5272,0)</f>
        <v>0.23499999999999999</v>
      </c>
      <c r="V5272" t="str">
        <f>IF(AND(N5272=O5272,P5272=N5272),"same",IF(NOT(OR(O5272=N5272,P5272=N5272)),"conflict","change"))</f>
        <v>same</v>
      </c>
      <c r="W5272" s="55">
        <f>U5272-G5272</f>
        <v>0</v>
      </c>
    </row>
    <row r="5273" spans="1:23" ht="21" outlineLevel="1" collapsed="1" x14ac:dyDescent="0.4">
      <c r="C5273" s="29" t="s">
        <v>6437</v>
      </c>
      <c r="D5273" s="34">
        <f>SUBTOTAL(9,D5271:D5272)</f>
        <v>13549</v>
      </c>
      <c r="E5273" s="34">
        <f>SUBTOTAL(9,E5271:E5272)</f>
        <v>1971</v>
      </c>
      <c r="F5273" s="33">
        <f>SUBTOTAL(9,F5271:F5272)</f>
        <v>2.0055000000000001</v>
      </c>
      <c r="G5273" s="33">
        <f>SUBTOTAL(9,G5271:G5272)</f>
        <v>0.65450000000000008</v>
      </c>
      <c r="I5273" s="33">
        <f>SUBTOTAL(9,I5271:I5272)</f>
        <v>2.66</v>
      </c>
      <c r="J5273" s="35"/>
      <c r="O5273" s="53"/>
      <c r="P5273" s="54"/>
      <c r="Q5273" s="31"/>
      <c r="T5273" s="13">
        <f t="shared" si="82"/>
        <v>0</v>
      </c>
      <c r="U5273">
        <f>SUBTOTAL(9,U5271:U5272)</f>
        <v>0.66500000000000004</v>
      </c>
      <c r="W5273" s="55">
        <f>SUBTOTAL(9,W5271:W5272)</f>
        <v>1.0499999999999954E-2</v>
      </c>
    </row>
    <row r="5274" spans="1:23" ht="21" hidden="1" outlineLevel="2" collapsed="1" x14ac:dyDescent="0.4">
      <c r="A5274" t="s">
        <v>4344</v>
      </c>
      <c r="B5274" t="s">
        <v>4345</v>
      </c>
      <c r="C5274" t="s">
        <v>4346</v>
      </c>
      <c r="D5274" s="34">
        <v>1019024</v>
      </c>
      <c r="E5274" s="34">
        <v>18439</v>
      </c>
      <c r="F5274" s="33">
        <v>12.7661</v>
      </c>
      <c r="G5274" s="33">
        <v>4.2529000000000003</v>
      </c>
      <c r="H5274">
        <v>1.8094765187080972</v>
      </c>
      <c r="I5274" s="33">
        <v>17.018999999999998</v>
      </c>
      <c r="J5274" s="35">
        <f>G5274/I5274</f>
        <v>0.24989129796110235</v>
      </c>
      <c r="K5274">
        <v>0.69234231791311895</v>
      </c>
      <c r="L5274">
        <v>0.92298931612343404</v>
      </c>
      <c r="M5274">
        <v>0.5</v>
      </c>
      <c r="N5274" t="s">
        <v>37</v>
      </c>
      <c r="O5274" s="53" t="s">
        <v>37</v>
      </c>
      <c r="P5274" s="54" t="str">
        <f>'Sheet1 (2)'!O449</f>
        <v>B</v>
      </c>
      <c r="Q5274" s="31" t="str">
        <f>IF(U5274="same",N5274,IF(O5274=N5274,P5274,O5274))</f>
        <v>B</v>
      </c>
      <c r="R5274">
        <f>VLOOKUP(IF(V5274="same",N5274,IF(O5274=N5274,P5274,O5274)),$AA$2:$AL$8,9,FALSE)</f>
        <v>0.25</v>
      </c>
      <c r="S5274" s="11">
        <f>(L5274-M5274)/L5274</f>
        <v>0.45828192020682768</v>
      </c>
      <c r="T5274" s="13">
        <f t="shared" si="82"/>
        <v>0.25</v>
      </c>
      <c r="U5274">
        <f>IFERROR(T5274*I5274,0)</f>
        <v>4.2547499999999996</v>
      </c>
      <c r="V5274" t="str">
        <f>IF(AND(N5274=O5274,P5274=N5274),"same",IF(NOT(OR(O5274=N5274,P5274=N5274)),"conflict","change"))</f>
        <v>same</v>
      </c>
      <c r="W5274" s="55">
        <f>U5274-G5274</f>
        <v>1.8499999999992411E-3</v>
      </c>
    </row>
    <row r="5275" spans="1:23" ht="21" hidden="1" outlineLevel="2" x14ac:dyDescent="0.4">
      <c r="A5275" t="s">
        <v>4347</v>
      </c>
      <c r="B5275" t="s">
        <v>4345</v>
      </c>
      <c r="C5275" t="s">
        <v>4346</v>
      </c>
      <c r="D5275" s="34">
        <v>1033972</v>
      </c>
      <c r="E5275" s="34">
        <v>67831</v>
      </c>
      <c r="F5275" s="33">
        <v>67.53479999999999</v>
      </c>
      <c r="G5275" s="33">
        <v>22.510200000000001</v>
      </c>
      <c r="H5275">
        <v>6.5602356736932919</v>
      </c>
      <c r="I5275" s="33">
        <v>90.044999999999987</v>
      </c>
      <c r="J5275" s="35">
        <f>G5275/I5275</f>
        <v>0.24998833916375152</v>
      </c>
      <c r="K5275">
        <v>0.99563326502631522</v>
      </c>
      <c r="L5275">
        <v>1.3274903805044889</v>
      </c>
      <c r="M5275">
        <v>0.5</v>
      </c>
      <c r="N5275" t="s">
        <v>37</v>
      </c>
      <c r="O5275" s="53" t="s">
        <v>37</v>
      </c>
      <c r="P5275" s="54" t="str">
        <f>'Sheet1 (2)'!O693</f>
        <v>B</v>
      </c>
      <c r="Q5275" s="31" t="str">
        <f>IF(U5275="same",N5275,IF(O5275=N5275,P5275,O5275))</f>
        <v>B</v>
      </c>
      <c r="R5275">
        <f>VLOOKUP(IF(V5275="same",N5275,IF(O5275=N5275,P5275,O5275)),$AA$2:$AL$8,9,FALSE)</f>
        <v>0.25</v>
      </c>
      <c r="S5275" s="11">
        <f>(L5275-M5275)/L5275</f>
        <v>0.62334943639291462</v>
      </c>
      <c r="T5275" s="13">
        <f t="shared" si="82"/>
        <v>0.25</v>
      </c>
      <c r="U5275">
        <f>IFERROR(T5275*I5275,0)</f>
        <v>22.511249999999997</v>
      </c>
      <c r="V5275" t="str">
        <f>IF(AND(N5275=O5275,P5275=N5275),"same",IF(NOT(OR(O5275=N5275,P5275=N5275)),"conflict","change"))</f>
        <v>same</v>
      </c>
      <c r="W5275" s="55">
        <f>U5275-G5275</f>
        <v>1.0499999999957765E-3</v>
      </c>
    </row>
    <row r="5276" spans="1:23" ht="21" hidden="1" outlineLevel="2" x14ac:dyDescent="0.4">
      <c r="A5276" t="s">
        <v>4348</v>
      </c>
      <c r="B5276" t="s">
        <v>4345</v>
      </c>
      <c r="C5276" t="s">
        <v>4346</v>
      </c>
      <c r="D5276" s="34">
        <v>790421</v>
      </c>
      <c r="E5276" s="34">
        <v>47050</v>
      </c>
      <c r="F5276" s="33">
        <v>38.171999999999997</v>
      </c>
      <c r="G5276" s="33">
        <v>12.714</v>
      </c>
      <c r="H5276">
        <v>5.9525240346600103</v>
      </c>
      <c r="I5276" s="33">
        <v>50.885999999999996</v>
      </c>
      <c r="J5276" s="35">
        <f>G5276/I5276</f>
        <v>0.24985261172031603</v>
      </c>
      <c r="K5276">
        <v>0.81130712008501593</v>
      </c>
      <c r="L5276">
        <v>1.081530286928799</v>
      </c>
      <c r="M5276">
        <v>0.5</v>
      </c>
      <c r="N5276" t="s">
        <v>37</v>
      </c>
      <c r="O5276" s="53" t="s">
        <v>37</v>
      </c>
      <c r="P5276" s="54" t="str">
        <f>'Sheet1 (2)'!O2533</f>
        <v>B</v>
      </c>
      <c r="Q5276" s="31" t="str">
        <f>IF(U5276="same",N5276,IF(O5276=N5276,P5276,O5276))</f>
        <v>B</v>
      </c>
      <c r="R5276">
        <f>VLOOKUP(IF(V5276="same",N5276,IF(O5276=N5276,P5276,O5276)),$AA$2:$AL$8,9,FALSE)</f>
        <v>0.25</v>
      </c>
      <c r="S5276" s="11">
        <f>(L5276-M5276)/L5276</f>
        <v>0.53769209605785473</v>
      </c>
      <c r="T5276" s="13">
        <f t="shared" si="82"/>
        <v>0.25</v>
      </c>
      <c r="U5276">
        <f>IFERROR(T5276*I5276,0)</f>
        <v>12.721499999999999</v>
      </c>
      <c r="V5276" t="str">
        <f>IF(AND(N5276=O5276,P5276=N5276),"same",IF(NOT(OR(O5276=N5276,P5276=N5276)),"conflict","change"))</f>
        <v>same</v>
      </c>
      <c r="W5276" s="55">
        <f>U5276-G5276</f>
        <v>7.4999999999985079E-3</v>
      </c>
    </row>
    <row r="5277" spans="1:23" ht="21" hidden="1" outlineLevel="2" x14ac:dyDescent="0.4">
      <c r="A5277" t="s">
        <v>4349</v>
      </c>
      <c r="B5277" t="s">
        <v>4345</v>
      </c>
      <c r="C5277" t="s">
        <v>4346</v>
      </c>
      <c r="D5277" s="34">
        <v>1004880</v>
      </c>
      <c r="E5277" s="34">
        <v>74036</v>
      </c>
      <c r="F5277" s="33">
        <v>74.393599999999992</v>
      </c>
      <c r="G5277" s="33">
        <v>24.796400000000002</v>
      </c>
      <c r="H5277">
        <v>7.367645888066237</v>
      </c>
      <c r="I5277" s="33">
        <v>99.19</v>
      </c>
      <c r="J5277" s="35">
        <f>G5277/I5277</f>
        <v>0.24998891017239644</v>
      </c>
      <c r="K5277">
        <v>1.0048300826624883</v>
      </c>
      <c r="L5277">
        <v>1.3397536333675508</v>
      </c>
      <c r="M5277">
        <v>0.5</v>
      </c>
      <c r="N5277" t="s">
        <v>37</v>
      </c>
      <c r="O5277" s="53" t="s">
        <v>37</v>
      </c>
      <c r="P5277" s="54" t="str">
        <f>'Sheet1 (2)'!O4033</f>
        <v>B</v>
      </c>
      <c r="Q5277" s="31" t="str">
        <f>IF(U5277="same",N5277,IF(O5277=N5277,P5277,O5277))</f>
        <v>B</v>
      </c>
      <c r="R5277">
        <f>VLOOKUP(IF(V5277="same",N5277,IF(O5277=N5277,P5277,O5277)),$AA$2:$AL$8,9,FALSE)</f>
        <v>0.25</v>
      </c>
      <c r="S5277" s="11">
        <f>(L5277-M5277)/L5277</f>
        <v>0.62679705615485426</v>
      </c>
      <c r="T5277" s="13">
        <f t="shared" si="82"/>
        <v>0.25</v>
      </c>
      <c r="U5277">
        <f>IFERROR(T5277*I5277,0)</f>
        <v>24.797499999999999</v>
      </c>
      <c r="V5277" t="str">
        <f>IF(AND(N5277=O5277,P5277=N5277),"same",IF(NOT(OR(O5277=N5277,P5277=N5277)),"conflict","change"))</f>
        <v>same</v>
      </c>
      <c r="W5277" s="55">
        <f>U5277-G5277</f>
        <v>1.0999999999974364E-3</v>
      </c>
    </row>
    <row r="5278" spans="1:23" ht="21" outlineLevel="1" collapsed="1" x14ac:dyDescent="0.4">
      <c r="C5278" s="29" t="s">
        <v>4350</v>
      </c>
      <c r="D5278" s="34">
        <f>SUBTOTAL(9,D5274:D5277)</f>
        <v>3848297</v>
      </c>
      <c r="E5278" s="34">
        <f>SUBTOTAL(9,E5274:E5277)</f>
        <v>207356</v>
      </c>
      <c r="F5278" s="33">
        <f>SUBTOTAL(9,F5274:F5277)</f>
        <v>192.86649999999997</v>
      </c>
      <c r="G5278" s="33">
        <f>SUBTOTAL(9,G5274:G5277)</f>
        <v>64.273499999999999</v>
      </c>
      <c r="I5278" s="33">
        <f>SUBTOTAL(9,I5274:I5277)</f>
        <v>257.14</v>
      </c>
      <c r="J5278" s="35"/>
      <c r="O5278" s="53"/>
      <c r="P5278" s="54"/>
      <c r="Q5278" s="31"/>
      <c r="T5278" s="13">
        <f t="shared" si="82"/>
        <v>0</v>
      </c>
      <c r="U5278">
        <f>SUBTOTAL(9,U5274:U5277)</f>
        <v>64.284999999999997</v>
      </c>
      <c r="W5278" s="55">
        <f>SUBTOTAL(9,W5274:W5277)</f>
        <v>1.1499999999990962E-2</v>
      </c>
    </row>
    <row r="5279" spans="1:23" ht="21" hidden="1" outlineLevel="2" x14ac:dyDescent="0.4">
      <c r="A5279" t="s">
        <v>5506</v>
      </c>
      <c r="B5279" t="s">
        <v>5507</v>
      </c>
      <c r="C5279" t="s">
        <v>5508</v>
      </c>
      <c r="D5279" s="34">
        <v>501334</v>
      </c>
      <c r="E5279" s="34">
        <v>5946</v>
      </c>
      <c r="F5279" s="33">
        <v>6.9794999999999998</v>
      </c>
      <c r="G5279" s="33">
        <v>2.3205</v>
      </c>
      <c r="H5279">
        <v>1.1860356568674775</v>
      </c>
      <c r="I5279" s="33">
        <v>9.3000000000000007</v>
      </c>
      <c r="J5279" s="35">
        <f>G5279/I5279</f>
        <v>0.24951612903225803</v>
      </c>
      <c r="K5279">
        <v>1.1738143289606457</v>
      </c>
      <c r="L5279">
        <v>1.5640766902119072</v>
      </c>
      <c r="M5279">
        <v>1</v>
      </c>
      <c r="N5279" t="s">
        <v>37</v>
      </c>
      <c r="O5279" s="53" t="s">
        <v>37</v>
      </c>
      <c r="P5279" s="54" t="str">
        <f>'Sheet1 (2)'!O1764</f>
        <v>B</v>
      </c>
      <c r="Q5279" s="31" t="str">
        <f>IF(U5279="same",N5279,IF(O5279=N5279,P5279,O5279))</f>
        <v>B</v>
      </c>
      <c r="R5279">
        <f>VLOOKUP(IF(V5279="same",N5279,IF(O5279=N5279,P5279,O5279)),$AA$2:$AL$8,9,FALSE)</f>
        <v>0.25</v>
      </c>
      <c r="S5279" s="11">
        <f>(L5279-M5279)/L5279</f>
        <v>0.36064516129032259</v>
      </c>
      <c r="T5279" s="13">
        <f t="shared" si="82"/>
        <v>0.25</v>
      </c>
      <c r="U5279">
        <f>IFERROR(T5279*I5279,0)</f>
        <v>2.3250000000000002</v>
      </c>
      <c r="V5279" t="str">
        <f>IF(AND(N5279=O5279,P5279=N5279),"same",IF(NOT(OR(O5279=N5279,P5279=N5279)),"conflict","change"))</f>
        <v>same</v>
      </c>
      <c r="W5279" s="55">
        <f>U5279-G5279</f>
        <v>4.5000000000001705E-3</v>
      </c>
    </row>
    <row r="5280" spans="1:23" ht="21" hidden="1" outlineLevel="2" x14ac:dyDescent="0.4">
      <c r="A5280" t="s">
        <v>5509</v>
      </c>
      <c r="B5280" t="s">
        <v>5507</v>
      </c>
      <c r="C5280" t="s">
        <v>5508</v>
      </c>
      <c r="D5280" s="34">
        <v>1530106</v>
      </c>
      <c r="E5280" s="34">
        <v>33204</v>
      </c>
      <c r="F5280" s="33">
        <v>10.323099999999998</v>
      </c>
      <c r="G5280" s="33">
        <v>3.4339000000000004</v>
      </c>
      <c r="H5280">
        <v>2.1700457353934954</v>
      </c>
      <c r="I5280" s="33">
        <v>13.756999999999998</v>
      </c>
      <c r="J5280" s="35">
        <f>G5280/I5280</f>
        <v>0.24961110707276302</v>
      </c>
      <c r="K5280">
        <v>0.3108992892422599</v>
      </c>
      <c r="L5280">
        <v>0.41431755210215632</v>
      </c>
      <c r="M5280">
        <v>0.1</v>
      </c>
      <c r="N5280" t="s">
        <v>37</v>
      </c>
      <c r="O5280" s="53" t="s">
        <v>37</v>
      </c>
      <c r="P5280" s="54" t="str">
        <f>'Sheet1 (2)'!O4219</f>
        <v>B</v>
      </c>
      <c r="Q5280" s="31" t="str">
        <f>IF(U5280="same",N5280,IF(O5280=N5280,P5280,O5280))</f>
        <v>B</v>
      </c>
      <c r="R5280">
        <f>VLOOKUP(IF(V5280="same",N5280,IF(O5280=N5280,P5280,O5280)),$AA$2:$AL$8,9,FALSE)</f>
        <v>0.25</v>
      </c>
      <c r="S5280" s="11">
        <f>(L5280-M5280)/L5280</f>
        <v>0.7586392382060041</v>
      </c>
      <c r="T5280" s="13">
        <f t="shared" si="82"/>
        <v>0.25</v>
      </c>
      <c r="U5280">
        <f>IFERROR(T5280*I5280,0)</f>
        <v>3.4392499999999995</v>
      </c>
      <c r="V5280" t="str">
        <f>IF(AND(N5280=O5280,P5280=N5280),"same",IF(NOT(OR(O5280=N5280,P5280=N5280)),"conflict","change"))</f>
        <v>same</v>
      </c>
      <c r="W5280" s="55">
        <f>U5280-G5280</f>
        <v>5.3499999999990777E-3</v>
      </c>
    </row>
    <row r="5281" spans="1:23" ht="21" hidden="1" outlineLevel="2" x14ac:dyDescent="0.4">
      <c r="A5281" t="s">
        <v>5510</v>
      </c>
      <c r="B5281" t="s">
        <v>5507</v>
      </c>
      <c r="C5281" t="s">
        <v>5508</v>
      </c>
      <c r="D5281" s="34">
        <v>3428212</v>
      </c>
      <c r="E5281" s="34">
        <v>79123</v>
      </c>
      <c r="F5281" s="33">
        <v>18.988599999999998</v>
      </c>
      <c r="G5281" s="33">
        <v>6.3262</v>
      </c>
      <c r="H5281">
        <v>2.3079961215934137</v>
      </c>
      <c r="I5281" s="33">
        <v>25.314799999999998</v>
      </c>
      <c r="J5281" s="35">
        <f>G5281/I5281</f>
        <v>0.24990124354132762</v>
      </c>
      <c r="K5281">
        <v>0.2399883725339029</v>
      </c>
      <c r="L5281">
        <v>0.31994236821151878</v>
      </c>
      <c r="M5281">
        <v>0.2</v>
      </c>
      <c r="N5281" t="s">
        <v>37</v>
      </c>
      <c r="O5281" s="53" t="s">
        <v>37</v>
      </c>
      <c r="P5281" s="54" t="str">
        <f>'Sheet1 (2)'!O5155</f>
        <v>B</v>
      </c>
      <c r="Q5281" s="31" t="str">
        <f>IF(U5281="same",N5281,IF(O5281=N5281,P5281,O5281))</f>
        <v>B</v>
      </c>
      <c r="R5281">
        <f>VLOOKUP(IF(V5281="same",N5281,IF(O5281=N5281,P5281,O5281)),$AA$2:$AL$8,9,FALSE)</f>
        <v>0.25</v>
      </c>
      <c r="S5281" s="11">
        <f>(L5281-M5281)/L5281</f>
        <v>0.37488741763711342</v>
      </c>
      <c r="T5281" s="13">
        <f t="shared" si="82"/>
        <v>0.25</v>
      </c>
      <c r="U5281">
        <f>IFERROR(T5281*I5281,0)</f>
        <v>6.3286999999999995</v>
      </c>
      <c r="V5281" t="str">
        <f>IF(AND(N5281=O5281,P5281=N5281),"same",IF(NOT(OR(O5281=N5281,P5281=N5281)),"conflict","change"))</f>
        <v>same</v>
      </c>
      <c r="W5281" s="55">
        <f>U5281-G5281</f>
        <v>2.4999999999995026E-3</v>
      </c>
    </row>
    <row r="5282" spans="1:23" ht="21" outlineLevel="1" collapsed="1" x14ac:dyDescent="0.4">
      <c r="C5282" s="29" t="s">
        <v>5511</v>
      </c>
      <c r="D5282" s="34">
        <f>SUBTOTAL(9,D5279:D5281)</f>
        <v>5459652</v>
      </c>
      <c r="E5282" s="34">
        <f>SUBTOTAL(9,E5279:E5281)</f>
        <v>118273</v>
      </c>
      <c r="F5282" s="33">
        <f>SUBTOTAL(9,F5279:F5281)</f>
        <v>36.291199999999996</v>
      </c>
      <c r="G5282" s="33">
        <f>SUBTOTAL(9,G5279:G5281)</f>
        <v>12.0806</v>
      </c>
      <c r="I5282" s="33">
        <f>SUBTOTAL(9,I5279:I5281)</f>
        <v>48.371799999999993</v>
      </c>
      <c r="J5282" s="35"/>
      <c r="O5282" s="53"/>
      <c r="P5282" s="54"/>
      <c r="Q5282" s="31"/>
      <c r="T5282" s="13">
        <f t="shared" si="82"/>
        <v>0</v>
      </c>
      <c r="U5282">
        <f>SUBTOTAL(9,U5279:U5281)</f>
        <v>12.092949999999998</v>
      </c>
      <c r="W5282" s="55">
        <f>SUBTOTAL(9,W5279:W5281)</f>
        <v>1.2349999999998751E-2</v>
      </c>
    </row>
    <row r="5283" spans="1:23" ht="21" hidden="1" outlineLevel="2" x14ac:dyDescent="0.4">
      <c r="A5283" t="s">
        <v>5386</v>
      </c>
      <c r="B5283" t="s">
        <v>5387</v>
      </c>
      <c r="C5283" t="s">
        <v>5388</v>
      </c>
      <c r="D5283" s="34">
        <v>632853</v>
      </c>
      <c r="E5283" s="34">
        <v>36897</v>
      </c>
      <c r="F5283" s="33">
        <v>6.144000000000001</v>
      </c>
      <c r="G5283" s="33">
        <v>2.0430000000000001</v>
      </c>
      <c r="H5283">
        <v>5.8302639001474272</v>
      </c>
      <c r="I5283" s="33">
        <v>8.1870000000000012</v>
      </c>
      <c r="J5283" s="35">
        <f>G5283/I5283</f>
        <v>0.24954195676071819</v>
      </c>
      <c r="K5283">
        <v>0.16651760305715915</v>
      </c>
      <c r="L5283">
        <v>0.22188795837059927</v>
      </c>
      <c r="M5283">
        <v>0.08</v>
      </c>
      <c r="N5283" t="s">
        <v>37</v>
      </c>
      <c r="O5283" s="53" t="s">
        <v>37</v>
      </c>
      <c r="P5283" s="54" t="str">
        <f>'Sheet1 (2)'!O882</f>
        <v>B</v>
      </c>
      <c r="Q5283" s="31" t="str">
        <f>IF(U5283="same",N5283,IF(O5283=N5283,P5283,O5283))</f>
        <v>B</v>
      </c>
      <c r="R5283">
        <f>VLOOKUP(IF(V5283="same",N5283,IF(O5283=N5283,P5283,O5283)),$AA$2:$AL$8,9,FALSE)</f>
        <v>0.25</v>
      </c>
      <c r="S5283" s="11">
        <f>(L5283-M5283)/L5283</f>
        <v>0.63945767680469034</v>
      </c>
      <c r="T5283" s="13">
        <f t="shared" si="82"/>
        <v>0.25</v>
      </c>
      <c r="U5283">
        <f>IFERROR(T5283*I5283,0)</f>
        <v>2.0467500000000003</v>
      </c>
      <c r="V5283" t="str">
        <f>IF(AND(N5283=O5283,P5283=N5283),"same",IF(NOT(OR(O5283=N5283,P5283=N5283)),"conflict","change"))</f>
        <v>same</v>
      </c>
      <c r="W5283" s="55">
        <f>U5283-G5283</f>
        <v>3.7500000000001421E-3</v>
      </c>
    </row>
    <row r="5284" spans="1:23" ht="21" hidden="1" outlineLevel="2" x14ac:dyDescent="0.4">
      <c r="A5284" t="s">
        <v>5389</v>
      </c>
      <c r="B5284" t="s">
        <v>5387</v>
      </c>
      <c r="C5284" t="s">
        <v>5388</v>
      </c>
      <c r="D5284" s="34">
        <v>630528</v>
      </c>
      <c r="E5284" s="34">
        <v>198278</v>
      </c>
      <c r="F5284" s="33">
        <v>9.3574000000000002</v>
      </c>
      <c r="G5284" s="33">
        <v>3.1116000000000001</v>
      </c>
      <c r="H5284">
        <v>31.446343382054405</v>
      </c>
      <c r="I5284" s="33">
        <v>12.469000000000001</v>
      </c>
      <c r="J5284" s="35">
        <f>G5284/I5284</f>
        <v>0.2495468762531077</v>
      </c>
      <c r="K5284">
        <v>4.7193334611000712E-2</v>
      </c>
      <c r="L5284">
        <v>6.2886452354774622E-2</v>
      </c>
      <c r="M5284">
        <v>0.01</v>
      </c>
      <c r="N5284" t="s">
        <v>37</v>
      </c>
      <c r="O5284" s="53" t="s">
        <v>37</v>
      </c>
      <c r="P5284" s="54" t="str">
        <f>'Sheet1 (2)'!O1295</f>
        <v>B</v>
      </c>
      <c r="Q5284" s="31" t="str">
        <f>IF(U5284="same",N5284,IF(O5284=N5284,P5284,O5284))</f>
        <v>B</v>
      </c>
      <c r="R5284">
        <f>VLOOKUP(IF(V5284="same",N5284,IF(O5284=N5284,P5284,O5284)),$AA$2:$AL$8,9,FALSE)</f>
        <v>0.25</v>
      </c>
      <c r="S5284" s="11">
        <f>(L5284-M5284)/L5284</f>
        <v>0.84098323843130962</v>
      </c>
      <c r="T5284" s="13">
        <f t="shared" si="82"/>
        <v>0.25</v>
      </c>
      <c r="U5284">
        <f>IFERROR(T5284*I5284,0)</f>
        <v>3.1172500000000003</v>
      </c>
      <c r="V5284" t="str">
        <f>IF(AND(N5284=O5284,P5284=N5284),"same",IF(NOT(OR(O5284=N5284,P5284=N5284)),"conflict","change"))</f>
        <v>same</v>
      </c>
      <c r="W5284" s="55">
        <f>U5284-G5284</f>
        <v>5.6500000000001549E-3</v>
      </c>
    </row>
    <row r="5285" spans="1:23" ht="21" hidden="1" outlineLevel="2" x14ac:dyDescent="0.4">
      <c r="A5285" t="s">
        <v>5390</v>
      </c>
      <c r="B5285" t="s">
        <v>5387</v>
      </c>
      <c r="C5285" t="s">
        <v>5388</v>
      </c>
      <c r="D5285" s="34">
        <v>630463</v>
      </c>
      <c r="E5285" s="34">
        <v>45700</v>
      </c>
      <c r="F5285" s="33">
        <v>8.7096999999999998</v>
      </c>
      <c r="G5285" s="33">
        <v>2.8992999999999998</v>
      </c>
      <c r="H5285">
        <v>7.2486410780648507</v>
      </c>
      <c r="I5285" s="33">
        <v>11.609</v>
      </c>
      <c r="J5285" s="35">
        <f>G5285/I5285</f>
        <v>0.24974588681195622</v>
      </c>
      <c r="K5285">
        <v>0.19058424507658642</v>
      </c>
      <c r="L5285">
        <v>0.2540262582056893</v>
      </c>
      <c r="M5285">
        <v>0.1</v>
      </c>
      <c r="N5285" t="s">
        <v>37</v>
      </c>
      <c r="O5285" s="53" t="s">
        <v>37</v>
      </c>
      <c r="P5285" s="54" t="str">
        <f>'Sheet1 (2)'!O2926</f>
        <v>B</v>
      </c>
      <c r="Q5285" s="31" t="str">
        <f>IF(U5285="same",N5285,IF(O5285=N5285,P5285,O5285))</f>
        <v>B</v>
      </c>
      <c r="R5285">
        <f>VLOOKUP(IF(V5285="same",N5285,IF(O5285=N5285,P5285,O5285)),$AA$2:$AL$8,9,FALSE)</f>
        <v>0.25</v>
      </c>
      <c r="S5285" s="11">
        <f>(L5285-M5285)/L5285</f>
        <v>0.60633990869153243</v>
      </c>
      <c r="T5285" s="13">
        <f t="shared" si="82"/>
        <v>0.25</v>
      </c>
      <c r="U5285">
        <f>IFERROR(T5285*I5285,0)</f>
        <v>2.90225</v>
      </c>
      <c r="V5285" t="str">
        <f>IF(AND(N5285=O5285,P5285=N5285),"same",IF(NOT(OR(O5285=N5285,P5285=N5285)),"conflict","change"))</f>
        <v>same</v>
      </c>
      <c r="W5285" s="55">
        <f>U5285-G5285</f>
        <v>2.9500000000002302E-3</v>
      </c>
    </row>
    <row r="5286" spans="1:23" ht="21" hidden="1" outlineLevel="2" x14ac:dyDescent="0.4">
      <c r="A5286" t="s">
        <v>5391</v>
      </c>
      <c r="B5286" t="s">
        <v>5387</v>
      </c>
      <c r="C5286" t="s">
        <v>5388</v>
      </c>
      <c r="D5286" s="34">
        <v>630163</v>
      </c>
      <c r="E5286" s="34">
        <v>51425</v>
      </c>
      <c r="F5286" s="33">
        <v>12.0227</v>
      </c>
      <c r="G5286" s="33">
        <v>4.0003000000000002</v>
      </c>
      <c r="H5286">
        <v>8.1605870227226927</v>
      </c>
      <c r="I5286" s="33">
        <v>16.023</v>
      </c>
      <c r="J5286" s="35">
        <f>G5286/I5286</f>
        <v>0.24965986394557824</v>
      </c>
      <c r="K5286">
        <v>0.23379095770539624</v>
      </c>
      <c r="L5286">
        <v>0.31157997083130773</v>
      </c>
      <c r="M5286">
        <v>0.15</v>
      </c>
      <c r="N5286" t="s">
        <v>37</v>
      </c>
      <c r="O5286" s="53" t="s">
        <v>37</v>
      </c>
      <c r="P5286" s="54" t="str">
        <f>'Sheet1 (2)'!O3390</f>
        <v>B</v>
      </c>
      <c r="Q5286" s="31" t="str">
        <f>IF(U5286="same",N5286,IF(O5286=N5286,P5286,O5286))</f>
        <v>B</v>
      </c>
      <c r="R5286">
        <f>VLOOKUP(IF(V5286="same",N5286,IF(O5286=N5286,P5286,O5286)),$AA$2:$AL$8,9,FALSE)</f>
        <v>0.25</v>
      </c>
      <c r="S5286" s="11">
        <f>(L5286-M5286)/L5286</f>
        <v>0.51858266242276729</v>
      </c>
      <c r="T5286" s="13">
        <f t="shared" si="82"/>
        <v>0.25</v>
      </c>
      <c r="U5286">
        <f>IFERROR(T5286*I5286,0)</f>
        <v>4.0057499999999999</v>
      </c>
      <c r="V5286" t="str">
        <f>IF(AND(N5286=O5286,P5286=N5286),"same",IF(NOT(OR(O5286=N5286,P5286=N5286)),"conflict","change"))</f>
        <v>same</v>
      </c>
      <c r="W5286" s="55">
        <f>U5286-G5286</f>
        <v>5.4499999999997328E-3</v>
      </c>
    </row>
    <row r="5287" spans="1:23" ht="21" hidden="1" outlineLevel="2" x14ac:dyDescent="0.4">
      <c r="A5287" t="s">
        <v>5392</v>
      </c>
      <c r="B5287" t="s">
        <v>5387</v>
      </c>
      <c r="C5287" t="s">
        <v>5388</v>
      </c>
      <c r="D5287" s="34">
        <v>633418</v>
      </c>
      <c r="E5287" s="34">
        <v>44175</v>
      </c>
      <c r="F5287" s="33">
        <v>8.4875999999999987</v>
      </c>
      <c r="G5287" s="33">
        <v>2.8254000000000001</v>
      </c>
      <c r="H5287">
        <v>6.9740676772684074</v>
      </c>
      <c r="I5287" s="33">
        <v>11.312999999999999</v>
      </c>
      <c r="J5287" s="35">
        <f>G5287/I5287</f>
        <v>0.24974807743304167</v>
      </c>
      <c r="K5287">
        <v>0.19213582342954155</v>
      </c>
      <c r="L5287">
        <v>0.25609507640067908</v>
      </c>
      <c r="M5287">
        <v>0.1</v>
      </c>
      <c r="N5287" t="s">
        <v>37</v>
      </c>
      <c r="O5287" s="53" t="s">
        <v>37</v>
      </c>
      <c r="P5287" s="54" t="str">
        <f>'Sheet1 (2)'!O4507</f>
        <v>B</v>
      </c>
      <c r="Q5287" s="31" t="str">
        <f>IF(U5287="same",N5287,IF(O5287=N5287,P5287,O5287))</f>
        <v>B</v>
      </c>
      <c r="R5287">
        <f>VLOOKUP(IF(V5287="same",N5287,IF(O5287=N5287,P5287,O5287)),$AA$2:$AL$8,9,FALSE)</f>
        <v>0.25</v>
      </c>
      <c r="S5287" s="11">
        <f>(L5287-M5287)/L5287</f>
        <v>0.60952002121453186</v>
      </c>
      <c r="T5287" s="13">
        <f t="shared" si="82"/>
        <v>0.25</v>
      </c>
      <c r="U5287">
        <f>IFERROR(T5287*I5287,0)</f>
        <v>2.8282499999999997</v>
      </c>
      <c r="V5287" t="str">
        <f>IF(AND(N5287=O5287,P5287=N5287),"same",IF(NOT(OR(O5287=N5287,P5287=N5287)),"conflict","change"))</f>
        <v>same</v>
      </c>
      <c r="W5287" s="55">
        <f>U5287-G5287</f>
        <v>2.8499999999995751E-3</v>
      </c>
    </row>
    <row r="5288" spans="1:23" ht="21" outlineLevel="1" collapsed="1" x14ac:dyDescent="0.4">
      <c r="C5288" s="29" t="s">
        <v>5393</v>
      </c>
      <c r="D5288" s="34">
        <f>SUBTOTAL(9,D5283:D5287)</f>
        <v>3157425</v>
      </c>
      <c r="E5288" s="34">
        <f>SUBTOTAL(9,E5283:E5287)</f>
        <v>376475</v>
      </c>
      <c r="F5288" s="33">
        <f>SUBTOTAL(9,F5283:F5287)</f>
        <v>44.721400000000003</v>
      </c>
      <c r="G5288" s="33">
        <f>SUBTOTAL(9,G5283:G5287)</f>
        <v>14.879600000000002</v>
      </c>
      <c r="I5288" s="33">
        <f>SUBTOTAL(9,I5283:I5287)</f>
        <v>59.600999999999999</v>
      </c>
      <c r="J5288" s="35"/>
      <c r="O5288" s="53"/>
      <c r="P5288" s="54"/>
      <c r="Q5288" s="31"/>
      <c r="T5288" s="13">
        <f t="shared" si="82"/>
        <v>0</v>
      </c>
      <c r="U5288">
        <f>SUBTOTAL(9,U5283:U5287)</f>
        <v>14.90025</v>
      </c>
      <c r="W5288" s="55">
        <f>SUBTOTAL(9,W5283:W5287)</f>
        <v>2.0649999999999835E-2</v>
      </c>
    </row>
    <row r="5289" spans="1:23" ht="21" hidden="1" outlineLevel="2" x14ac:dyDescent="0.4">
      <c r="A5289" t="s">
        <v>6279</v>
      </c>
      <c r="B5289" t="s">
        <v>6280</v>
      </c>
      <c r="C5289" t="s">
        <v>6281</v>
      </c>
      <c r="D5289" s="34">
        <v>21076</v>
      </c>
      <c r="E5289" s="34">
        <v>1249</v>
      </c>
      <c r="F5289" s="33">
        <v>2.5215000000000005</v>
      </c>
      <c r="G5289" s="33">
        <v>0.82419999999999982</v>
      </c>
      <c r="H5289">
        <v>5.9261719491364584</v>
      </c>
      <c r="I5289" s="33">
        <v>3.3457000000000003</v>
      </c>
      <c r="J5289" s="35">
        <f>G5289/I5289</f>
        <v>0.24634605613175112</v>
      </c>
      <c r="K5289">
        <v>2.0188150520416337</v>
      </c>
      <c r="L5289">
        <v>2.6787029623698961</v>
      </c>
      <c r="M5289">
        <v>2</v>
      </c>
      <c r="N5289" t="s">
        <v>37</v>
      </c>
      <c r="O5289" s="53" t="s">
        <v>37</v>
      </c>
      <c r="P5289" s="54" t="str">
        <f>'Sheet1 (2)'!O3869</f>
        <v>B</v>
      </c>
      <c r="Q5289" s="31" t="str">
        <f>IF(U5289="same",N5289,IF(O5289=N5289,P5289,O5289))</f>
        <v>B</v>
      </c>
      <c r="R5289">
        <f>VLOOKUP(IF(V5289="same",N5289,IF(O5289=N5289,P5289,O5289)),$AA$2:$AL$8,9,FALSE)</f>
        <v>0.25</v>
      </c>
      <c r="S5289" s="11">
        <f>(L5289-M5289)/L5289</f>
        <v>0.25336999730998006</v>
      </c>
      <c r="T5289" s="13">
        <f t="shared" si="82"/>
        <v>0.25</v>
      </c>
      <c r="U5289">
        <f>IFERROR(T5289*I5289,0)</f>
        <v>0.83642500000000009</v>
      </c>
      <c r="V5289" t="str">
        <f>IF(AND(N5289=O5289,P5289=N5289),"same",IF(NOT(OR(O5289=N5289,P5289=N5289)),"conflict","change"))</f>
        <v>same</v>
      </c>
      <c r="W5289" s="55">
        <f>U5289-G5289</f>
        <v>1.2225000000000263E-2</v>
      </c>
    </row>
    <row r="5290" spans="1:23" ht="21" hidden="1" outlineLevel="2" x14ac:dyDescent="0.4">
      <c r="A5290" t="s">
        <v>6282</v>
      </c>
      <c r="B5290" t="s">
        <v>6280</v>
      </c>
      <c r="C5290" t="s">
        <v>6281</v>
      </c>
      <c r="D5290" s="34">
        <v>21684</v>
      </c>
      <c r="E5290" s="34">
        <v>1581</v>
      </c>
      <c r="F5290" s="33">
        <v>3.2303999999999995</v>
      </c>
      <c r="G5290" s="33">
        <v>1.0641</v>
      </c>
      <c r="H5290">
        <v>7.2910902047592696</v>
      </c>
      <c r="I5290" s="33">
        <v>4.2944999999999993</v>
      </c>
      <c r="J5290" s="35">
        <f>G5290/I5290</f>
        <v>0.24778204680405175</v>
      </c>
      <c r="K5290">
        <v>2.0432637571157493</v>
      </c>
      <c r="L5290">
        <v>2.7163187855787472</v>
      </c>
      <c r="M5290">
        <v>2</v>
      </c>
      <c r="N5290" t="s">
        <v>37</v>
      </c>
      <c r="O5290" s="53" t="s">
        <v>37</v>
      </c>
      <c r="P5290" s="54" t="str">
        <f>'Sheet1 (2)'!O4185</f>
        <v>B</v>
      </c>
      <c r="Q5290" s="31" t="str">
        <f>IF(U5290="same",N5290,IF(O5290=N5290,P5290,O5290))</f>
        <v>B</v>
      </c>
      <c r="R5290">
        <f>VLOOKUP(IF(V5290="same",N5290,IF(O5290=N5290,P5290,O5290)),$AA$2:$AL$8,9,FALSE)</f>
        <v>0.25</v>
      </c>
      <c r="S5290" s="11">
        <f>(L5290-M5290)/L5290</f>
        <v>0.26370939573873547</v>
      </c>
      <c r="T5290" s="13">
        <f t="shared" si="82"/>
        <v>0.25</v>
      </c>
      <c r="U5290">
        <f>IFERROR(T5290*I5290,0)</f>
        <v>1.0736249999999998</v>
      </c>
      <c r="V5290" t="str">
        <f>IF(AND(N5290=O5290,P5290=N5290),"same",IF(NOT(OR(O5290=N5290,P5290=N5290)),"conflict","change"))</f>
        <v>same</v>
      </c>
      <c r="W5290" s="55">
        <f>U5290-G5290</f>
        <v>9.5249999999997836E-3</v>
      </c>
    </row>
    <row r="5291" spans="1:23" ht="21" outlineLevel="1" collapsed="1" x14ac:dyDescent="0.4">
      <c r="C5291" s="29" t="s">
        <v>6283</v>
      </c>
      <c r="D5291" s="34">
        <f>SUBTOTAL(9,D5289:D5290)</f>
        <v>42760</v>
      </c>
      <c r="E5291" s="34">
        <f>SUBTOTAL(9,E5289:E5290)</f>
        <v>2830</v>
      </c>
      <c r="F5291" s="33">
        <f>SUBTOTAL(9,F5289:F5290)</f>
        <v>5.7519</v>
      </c>
      <c r="G5291" s="33">
        <f>SUBTOTAL(9,G5289:G5290)</f>
        <v>1.8882999999999999</v>
      </c>
      <c r="I5291" s="33">
        <f>SUBTOTAL(9,I5289:I5290)</f>
        <v>7.6402000000000001</v>
      </c>
      <c r="J5291" s="35"/>
      <c r="O5291" s="53"/>
      <c r="P5291" s="54"/>
      <c r="Q5291" s="31"/>
      <c r="T5291" s="13">
        <f t="shared" si="82"/>
        <v>0</v>
      </c>
      <c r="U5291">
        <f>SUBTOTAL(9,U5289:U5290)</f>
        <v>1.91005</v>
      </c>
      <c r="W5291" s="55">
        <f>SUBTOTAL(9,W5289:W5290)</f>
        <v>2.1750000000000047E-2</v>
      </c>
    </row>
    <row r="5292" spans="1:23" ht="21" hidden="1" outlineLevel="2" x14ac:dyDescent="0.4">
      <c r="A5292" t="s">
        <v>6048</v>
      </c>
      <c r="B5292" t="s">
        <v>6049</v>
      </c>
      <c r="C5292" t="s">
        <v>6050</v>
      </c>
      <c r="D5292" s="34">
        <v>76509</v>
      </c>
      <c r="E5292" s="34">
        <v>6779</v>
      </c>
      <c r="F5292" s="33">
        <v>0.1328</v>
      </c>
      <c r="G5292" s="33">
        <v>3.7199999999999997E-2</v>
      </c>
      <c r="H5292">
        <v>8.8603955090250821</v>
      </c>
      <c r="I5292" s="33">
        <v>0.16999999999999998</v>
      </c>
      <c r="J5292" s="35">
        <f>G5292/I5292</f>
        <v>0.21882352941176469</v>
      </c>
      <c r="K5292">
        <v>1.9589910016226585E-2</v>
      </c>
      <c r="L5292">
        <v>2.5077445050892457E-2</v>
      </c>
      <c r="M5292">
        <v>0.01</v>
      </c>
      <c r="N5292" t="s">
        <v>37</v>
      </c>
      <c r="O5292" s="53" t="s">
        <v>37</v>
      </c>
      <c r="P5292" s="54" t="str">
        <f>'Sheet1 (2)'!O15</f>
        <v>B</v>
      </c>
      <c r="Q5292" s="31" t="str">
        <f>IF(U5292="same",N5292,IF(O5292=N5292,P5292,O5292))</f>
        <v>B</v>
      </c>
      <c r="R5292">
        <f>VLOOKUP(IF(V5292="same",N5292,IF(O5292=N5292,P5292,O5292)),$AA$2:$AL$8,9,FALSE)</f>
        <v>0.25</v>
      </c>
      <c r="S5292" s="11">
        <f>(L5292-M5292)/L5292</f>
        <v>0.60123529411764698</v>
      </c>
      <c r="T5292" s="13">
        <f t="shared" si="82"/>
        <v>0.25</v>
      </c>
      <c r="U5292">
        <f>IFERROR(T5292*I5292,0)</f>
        <v>4.2499999999999996E-2</v>
      </c>
      <c r="V5292" t="str">
        <f>IF(AND(N5292=O5292,P5292=N5292),"same",IF(NOT(OR(O5292=N5292,P5292=N5292)),"conflict","change"))</f>
        <v>same</v>
      </c>
      <c r="W5292" s="55">
        <f>U5292-G5292</f>
        <v>5.2999999999999992E-3</v>
      </c>
    </row>
    <row r="5293" spans="1:23" ht="21" hidden="1" outlineLevel="2" x14ac:dyDescent="0.4">
      <c r="A5293" t="s">
        <v>6051</v>
      </c>
      <c r="B5293" t="s">
        <v>6049</v>
      </c>
      <c r="C5293" t="s">
        <v>6050</v>
      </c>
      <c r="D5293" s="34">
        <v>86084</v>
      </c>
      <c r="E5293" s="34">
        <v>2628</v>
      </c>
      <c r="F5293" s="33">
        <v>0.63</v>
      </c>
      <c r="G5293" s="33">
        <v>0.21000000000000002</v>
      </c>
      <c r="H5293">
        <v>3.0528321174666604</v>
      </c>
      <c r="I5293" s="33">
        <v>0.84000000000000008</v>
      </c>
      <c r="J5293" s="35">
        <f>G5293/I5293</f>
        <v>0.25</v>
      </c>
      <c r="K5293">
        <v>0.23972602739726026</v>
      </c>
      <c r="L5293">
        <v>0.31963470319634707</v>
      </c>
      <c r="M5293">
        <v>0.2</v>
      </c>
      <c r="N5293" t="s">
        <v>37</v>
      </c>
      <c r="O5293" s="53" t="s">
        <v>37</v>
      </c>
      <c r="P5293" s="54" t="str">
        <f>'Sheet1 (2)'!O33</f>
        <v>B</v>
      </c>
      <c r="Q5293" s="31" t="str">
        <f>IF(U5293="same",N5293,IF(O5293=N5293,P5293,O5293))</f>
        <v>B</v>
      </c>
      <c r="R5293">
        <f>VLOOKUP(IF(V5293="same",N5293,IF(O5293=N5293,P5293,O5293)),$AA$2:$AL$8,9,FALSE)</f>
        <v>0.25</v>
      </c>
      <c r="S5293" s="11">
        <f>(L5293-M5293)/L5293</f>
        <v>0.37428571428571433</v>
      </c>
      <c r="T5293" s="13">
        <f t="shared" si="82"/>
        <v>0.25</v>
      </c>
      <c r="U5293">
        <f>IFERROR(T5293*I5293,0)</f>
        <v>0.21000000000000002</v>
      </c>
      <c r="V5293" t="str">
        <f>IF(AND(N5293=O5293,P5293=N5293),"same",IF(NOT(OR(O5293=N5293,P5293=N5293)),"conflict","change"))</f>
        <v>same</v>
      </c>
      <c r="W5293" s="55">
        <f>U5293-G5293</f>
        <v>0</v>
      </c>
    </row>
    <row r="5294" spans="1:23" ht="21" hidden="1" outlineLevel="2" x14ac:dyDescent="0.4">
      <c r="A5294" t="s">
        <v>6052</v>
      </c>
      <c r="B5294" t="s">
        <v>6049</v>
      </c>
      <c r="C5294" t="s">
        <v>6050</v>
      </c>
      <c r="D5294" s="34">
        <v>34575</v>
      </c>
      <c r="E5294" s="34">
        <v>608</v>
      </c>
      <c r="F5294" s="33">
        <v>0.20249999999999999</v>
      </c>
      <c r="G5294" s="33">
        <v>6.7500000000000004E-2</v>
      </c>
      <c r="H5294">
        <v>1.7584960231381055</v>
      </c>
      <c r="I5294" s="33">
        <v>0.27</v>
      </c>
      <c r="J5294" s="35">
        <f>G5294/I5294</f>
        <v>0.25</v>
      </c>
      <c r="K5294">
        <v>0.33305921052631576</v>
      </c>
      <c r="L5294">
        <v>0.44407894736842107</v>
      </c>
      <c r="M5294">
        <v>0.2</v>
      </c>
      <c r="N5294" t="s">
        <v>37</v>
      </c>
      <c r="O5294" s="53" t="s">
        <v>37</v>
      </c>
      <c r="P5294" s="54" t="str">
        <f>'Sheet1 (2)'!O312</f>
        <v>B</v>
      </c>
      <c r="Q5294" s="31" t="str">
        <f>IF(U5294="same",N5294,IF(O5294=N5294,P5294,O5294))</f>
        <v>B</v>
      </c>
      <c r="R5294">
        <f>VLOOKUP(IF(V5294="same",N5294,IF(O5294=N5294,P5294,O5294)),$AA$2:$AL$8,9,FALSE)</f>
        <v>0.25</v>
      </c>
      <c r="S5294" s="11">
        <f>(L5294-M5294)/L5294</f>
        <v>0.54962962962962958</v>
      </c>
      <c r="T5294" s="13">
        <f t="shared" si="82"/>
        <v>0.25</v>
      </c>
      <c r="U5294">
        <f>IFERROR(T5294*I5294,0)</f>
        <v>6.7500000000000004E-2</v>
      </c>
      <c r="V5294" t="str">
        <f>IF(AND(N5294=O5294,P5294=N5294),"same",IF(NOT(OR(O5294=N5294,P5294=N5294)),"conflict","change"))</f>
        <v>same</v>
      </c>
      <c r="W5294" s="55">
        <f>U5294-G5294</f>
        <v>0</v>
      </c>
    </row>
    <row r="5295" spans="1:23" ht="21" hidden="1" outlineLevel="2" x14ac:dyDescent="0.4">
      <c r="A5295" t="s">
        <v>6053</v>
      </c>
      <c r="B5295" t="s">
        <v>6049</v>
      </c>
      <c r="C5295" t="s">
        <v>6050</v>
      </c>
      <c r="D5295" s="34">
        <v>86740</v>
      </c>
      <c r="E5295" s="34">
        <v>8506</v>
      </c>
      <c r="F5295" s="33">
        <v>0.49500000000000011</v>
      </c>
      <c r="G5295" s="33">
        <v>0.16500000000000001</v>
      </c>
      <c r="H5295">
        <v>9.806317731150564</v>
      </c>
      <c r="I5295" s="33">
        <v>0.66000000000000014</v>
      </c>
      <c r="J5295" s="35">
        <f>G5295/I5295</f>
        <v>0.24999999999999994</v>
      </c>
      <c r="K5295">
        <v>5.8194215847636975E-2</v>
      </c>
      <c r="L5295">
        <v>7.7592287796849291E-2</v>
      </c>
      <c r="M5295">
        <v>0.01</v>
      </c>
      <c r="N5295" t="s">
        <v>37</v>
      </c>
      <c r="O5295" s="53" t="s">
        <v>37</v>
      </c>
      <c r="P5295" s="54" t="str">
        <f>'Sheet1 (2)'!O360</f>
        <v>B</v>
      </c>
      <c r="Q5295" s="31" t="str">
        <f>IF(U5295="same",N5295,IF(O5295=N5295,P5295,O5295))</f>
        <v>B</v>
      </c>
      <c r="R5295">
        <f>VLOOKUP(IF(V5295="same",N5295,IF(O5295=N5295,P5295,O5295)),$AA$2:$AL$8,9,FALSE)</f>
        <v>0.25</v>
      </c>
      <c r="S5295" s="11">
        <f>(L5295-M5295)/L5295</f>
        <v>0.87112121212121219</v>
      </c>
      <c r="T5295" s="13">
        <f t="shared" si="82"/>
        <v>0.25</v>
      </c>
      <c r="U5295">
        <f>IFERROR(T5295*I5295,0)</f>
        <v>0.16500000000000004</v>
      </c>
      <c r="V5295" t="str">
        <f>IF(AND(N5295=O5295,P5295=N5295),"same",IF(NOT(OR(O5295=N5295,P5295=N5295)),"conflict","change"))</f>
        <v>same</v>
      </c>
      <c r="W5295" s="55">
        <f>U5295-G5295</f>
        <v>0</v>
      </c>
    </row>
    <row r="5296" spans="1:23" ht="21" hidden="1" outlineLevel="2" x14ac:dyDescent="0.4">
      <c r="A5296" t="s">
        <v>6054</v>
      </c>
      <c r="B5296" t="s">
        <v>6049</v>
      </c>
      <c r="C5296" t="s">
        <v>6050</v>
      </c>
      <c r="D5296" s="34">
        <v>112005</v>
      </c>
      <c r="E5296" s="34">
        <v>1266</v>
      </c>
      <c r="F5296" s="33">
        <v>0.29250000000000004</v>
      </c>
      <c r="G5296" s="33">
        <v>9.7500000000000003E-2</v>
      </c>
      <c r="H5296">
        <v>1.1303066827373778</v>
      </c>
      <c r="I5296" s="33">
        <v>0.39</v>
      </c>
      <c r="J5296" s="35">
        <f>G5296/I5296</f>
        <v>0.25</v>
      </c>
      <c r="K5296">
        <v>0.23104265402843607</v>
      </c>
      <c r="L5296">
        <v>0.30805687203791471</v>
      </c>
      <c r="M5296">
        <v>0.2</v>
      </c>
      <c r="N5296" t="s">
        <v>37</v>
      </c>
      <c r="O5296" s="53" t="s">
        <v>37</v>
      </c>
      <c r="P5296" s="54" t="str">
        <f>'Sheet1 (2)'!O456</f>
        <v>B</v>
      </c>
      <c r="Q5296" s="31" t="str">
        <f>IF(U5296="same",N5296,IF(O5296=N5296,P5296,O5296))</f>
        <v>B</v>
      </c>
      <c r="R5296">
        <f>VLOOKUP(IF(V5296="same",N5296,IF(O5296=N5296,P5296,O5296)),$AA$2:$AL$8,9,FALSE)</f>
        <v>0.25</v>
      </c>
      <c r="S5296" s="11">
        <f>(L5296-M5296)/L5296</f>
        <v>0.35076923076923078</v>
      </c>
      <c r="T5296" s="13">
        <f t="shared" si="82"/>
        <v>0.25</v>
      </c>
      <c r="U5296">
        <f>IFERROR(T5296*I5296,0)</f>
        <v>9.7500000000000003E-2</v>
      </c>
      <c r="V5296" t="str">
        <f>IF(AND(N5296=O5296,P5296=N5296),"same",IF(NOT(OR(O5296=N5296,P5296=N5296)),"conflict","change"))</f>
        <v>same</v>
      </c>
      <c r="W5296" s="55">
        <f>U5296-G5296</f>
        <v>0</v>
      </c>
    </row>
    <row r="5297" spans="1:23" ht="21" hidden="1" outlineLevel="2" x14ac:dyDescent="0.4">
      <c r="A5297" t="s">
        <v>6055</v>
      </c>
      <c r="B5297" t="s">
        <v>6049</v>
      </c>
      <c r="C5297" t="s">
        <v>6050</v>
      </c>
      <c r="D5297" s="34">
        <v>113154</v>
      </c>
      <c r="E5297" s="34">
        <v>10890</v>
      </c>
      <c r="F5297" s="33">
        <v>0.29580000000000006</v>
      </c>
      <c r="G5297" s="33">
        <v>9.4200000000000006E-2</v>
      </c>
      <c r="H5297">
        <v>9.6240521766795695</v>
      </c>
      <c r="I5297" s="33">
        <v>0.39000000000000007</v>
      </c>
      <c r="J5297" s="35">
        <f>G5297/I5297</f>
        <v>0.24153846153846151</v>
      </c>
      <c r="K5297">
        <v>2.7162534435261714E-2</v>
      </c>
      <c r="L5297">
        <v>3.5812672176308548E-2</v>
      </c>
      <c r="M5297">
        <v>0.01</v>
      </c>
      <c r="N5297" t="s">
        <v>37</v>
      </c>
      <c r="O5297" s="53" t="s">
        <v>37</v>
      </c>
      <c r="P5297" s="54" t="str">
        <f>'Sheet1 (2)'!O490</f>
        <v>B</v>
      </c>
      <c r="Q5297" s="31" t="str">
        <f>IF(U5297="same",N5297,IF(O5297=N5297,P5297,O5297))</f>
        <v>B</v>
      </c>
      <c r="R5297">
        <f>VLOOKUP(IF(V5297="same",N5297,IF(O5297=N5297,P5297,O5297)),$AA$2:$AL$8,9,FALSE)</f>
        <v>0.25</v>
      </c>
      <c r="S5297" s="11">
        <f>(L5297-M5297)/L5297</f>
        <v>0.72076923076923083</v>
      </c>
      <c r="T5297" s="13">
        <f t="shared" si="82"/>
        <v>0.25</v>
      </c>
      <c r="U5297">
        <f>IFERROR(T5297*I5297,0)</f>
        <v>9.7500000000000017E-2</v>
      </c>
      <c r="V5297" t="str">
        <f>IF(AND(N5297=O5297,P5297=N5297),"same",IF(NOT(OR(O5297=N5297,P5297=N5297)),"conflict","change"))</f>
        <v>same</v>
      </c>
      <c r="W5297" s="55">
        <f>U5297-G5297</f>
        <v>3.3000000000000113E-3</v>
      </c>
    </row>
    <row r="5298" spans="1:23" ht="21" hidden="1" outlineLevel="2" x14ac:dyDescent="0.4">
      <c r="A5298" t="s">
        <v>6056</v>
      </c>
      <c r="B5298" t="s">
        <v>6049</v>
      </c>
      <c r="C5298" t="s">
        <v>6050</v>
      </c>
      <c r="D5298" s="34">
        <v>104253</v>
      </c>
      <c r="E5298" s="34">
        <v>1643</v>
      </c>
      <c r="F5298" s="33">
        <v>0.39140000000000008</v>
      </c>
      <c r="G5298" s="33">
        <v>0.12860000000000002</v>
      </c>
      <c r="H5298">
        <v>1.575973832887303</v>
      </c>
      <c r="I5298" s="33">
        <v>0.52000000000000013</v>
      </c>
      <c r="J5298" s="35">
        <f>G5298/I5298</f>
        <v>0.24730769230769228</v>
      </c>
      <c r="K5298">
        <v>0.23822276323797936</v>
      </c>
      <c r="L5298">
        <v>0.31649421789409621</v>
      </c>
      <c r="M5298">
        <v>0.2</v>
      </c>
      <c r="N5298" t="s">
        <v>37</v>
      </c>
      <c r="O5298" s="53" t="s">
        <v>37</v>
      </c>
      <c r="P5298" s="54" t="str">
        <f>'Sheet1 (2)'!O666</f>
        <v>B</v>
      </c>
      <c r="Q5298" s="31" t="str">
        <f>IF(U5298="same",N5298,IF(O5298=N5298,P5298,O5298))</f>
        <v>B</v>
      </c>
      <c r="R5298">
        <f>VLOOKUP(IF(V5298="same",N5298,IF(O5298=N5298,P5298,O5298)),$AA$2:$AL$8,9,FALSE)</f>
        <v>0.25</v>
      </c>
      <c r="S5298" s="11">
        <f>(L5298-M5298)/L5298</f>
        <v>0.36807692307692313</v>
      </c>
      <c r="T5298" s="13">
        <f t="shared" si="82"/>
        <v>0.25</v>
      </c>
      <c r="U5298">
        <f>IFERROR(T5298*I5298,0)</f>
        <v>0.13000000000000003</v>
      </c>
      <c r="V5298" t="str">
        <f>IF(AND(N5298=O5298,P5298=N5298),"same",IF(NOT(OR(O5298=N5298,P5298=N5298)),"conflict","change"))</f>
        <v>same</v>
      </c>
      <c r="W5298" s="55">
        <f>U5298-G5298</f>
        <v>1.4000000000000123E-3</v>
      </c>
    </row>
    <row r="5299" spans="1:23" ht="21" hidden="1" outlineLevel="2" x14ac:dyDescent="0.4">
      <c r="A5299" t="s">
        <v>6057</v>
      </c>
      <c r="B5299" t="s">
        <v>6049</v>
      </c>
      <c r="C5299" t="s">
        <v>6050</v>
      </c>
      <c r="D5299" s="34">
        <v>106082</v>
      </c>
      <c r="E5299" s="34">
        <v>10579</v>
      </c>
      <c r="F5299" s="33">
        <v>0.36750000000000005</v>
      </c>
      <c r="G5299" s="33">
        <v>0.12250000000000003</v>
      </c>
      <c r="H5299">
        <v>9.972474123791029</v>
      </c>
      <c r="I5299" s="33">
        <v>0.4900000000000001</v>
      </c>
      <c r="J5299" s="35">
        <f>G5299/I5299</f>
        <v>0.25</v>
      </c>
      <c r="K5299">
        <v>3.4738633141128655E-2</v>
      </c>
      <c r="L5299">
        <v>4.6318177521504876E-2</v>
      </c>
      <c r="M5299">
        <v>0.01</v>
      </c>
      <c r="N5299" t="s">
        <v>37</v>
      </c>
      <c r="O5299" s="53" t="s">
        <v>37</v>
      </c>
      <c r="P5299" s="54" t="str">
        <f>'Sheet1 (2)'!O782</f>
        <v>B</v>
      </c>
      <c r="Q5299" s="31" t="str">
        <f>IF(U5299="same",N5299,IF(O5299=N5299,P5299,O5299))</f>
        <v>B</v>
      </c>
      <c r="R5299">
        <f>VLOOKUP(IF(V5299="same",N5299,IF(O5299=N5299,P5299,O5299)),$AA$2:$AL$8,9,FALSE)</f>
        <v>0.25</v>
      </c>
      <c r="S5299" s="11">
        <f>(L5299-M5299)/L5299</f>
        <v>0.78410204081632651</v>
      </c>
      <c r="T5299" s="13">
        <f t="shared" si="82"/>
        <v>0.25</v>
      </c>
      <c r="U5299">
        <f>IFERROR(T5299*I5299,0)</f>
        <v>0.12250000000000003</v>
      </c>
      <c r="V5299" t="str">
        <f>IF(AND(N5299=O5299,P5299=N5299),"same",IF(NOT(OR(O5299=N5299,P5299=N5299)),"conflict","change"))</f>
        <v>same</v>
      </c>
      <c r="W5299" s="55">
        <f>U5299-G5299</f>
        <v>0</v>
      </c>
    </row>
    <row r="5300" spans="1:23" ht="21" hidden="1" outlineLevel="2" x14ac:dyDescent="0.4">
      <c r="A5300" t="s">
        <v>6058</v>
      </c>
      <c r="B5300" t="s">
        <v>6049</v>
      </c>
      <c r="C5300" t="s">
        <v>6050</v>
      </c>
      <c r="D5300" s="34">
        <v>58635</v>
      </c>
      <c r="E5300" s="34">
        <v>7597</v>
      </c>
      <c r="F5300" s="33">
        <v>0.1031</v>
      </c>
      <c r="G5300" s="33">
        <v>2.69E-2</v>
      </c>
      <c r="H5300">
        <v>12.956425343225035</v>
      </c>
      <c r="I5300" s="33">
        <v>0.13</v>
      </c>
      <c r="J5300" s="35">
        <f>G5300/I5300</f>
        <v>0.20692307692307693</v>
      </c>
      <c r="K5300">
        <v>1.357114650519942E-2</v>
      </c>
      <c r="L5300">
        <v>1.7112017901803344E-2</v>
      </c>
      <c r="M5300">
        <v>0.01</v>
      </c>
      <c r="N5300" t="s">
        <v>37</v>
      </c>
      <c r="O5300" s="53" t="s">
        <v>37</v>
      </c>
      <c r="P5300" s="54" t="str">
        <f>'Sheet1 (2)'!O816</f>
        <v>B</v>
      </c>
      <c r="Q5300" s="31" t="str">
        <f>IF(U5300="same",N5300,IF(O5300=N5300,P5300,O5300))</f>
        <v>B</v>
      </c>
      <c r="R5300">
        <f>VLOOKUP(IF(V5300="same",N5300,IF(O5300=N5300,P5300,O5300)),$AA$2:$AL$8,9,FALSE)</f>
        <v>0.25</v>
      </c>
      <c r="S5300" s="11">
        <f>(L5300-M5300)/L5300</f>
        <v>0.41561538461538461</v>
      </c>
      <c r="T5300" s="13">
        <f t="shared" si="82"/>
        <v>0.25</v>
      </c>
      <c r="U5300">
        <f>IFERROR(T5300*I5300,0)</f>
        <v>3.2500000000000001E-2</v>
      </c>
      <c r="V5300" t="str">
        <f>IF(AND(N5300=O5300,P5300=N5300),"same",IF(NOT(OR(O5300=N5300,P5300=N5300)),"conflict","change"))</f>
        <v>same</v>
      </c>
      <c r="W5300" s="55">
        <f>U5300-G5300</f>
        <v>5.6000000000000008E-3</v>
      </c>
    </row>
    <row r="5301" spans="1:23" ht="21" hidden="1" outlineLevel="2" x14ac:dyDescent="0.4">
      <c r="A5301" t="s">
        <v>6059</v>
      </c>
      <c r="B5301" t="s">
        <v>6049</v>
      </c>
      <c r="C5301" t="s">
        <v>6050</v>
      </c>
      <c r="D5301" s="34">
        <v>37846</v>
      </c>
      <c r="E5301" s="34">
        <v>2968</v>
      </c>
      <c r="F5301" s="33">
        <v>6.1099999999999995E-2</v>
      </c>
      <c r="G5301" s="33">
        <v>1.89E-2</v>
      </c>
      <c r="H5301">
        <v>7.8423083020662689</v>
      </c>
      <c r="I5301" s="33">
        <v>7.9999999999999988E-2</v>
      </c>
      <c r="J5301" s="35">
        <f>G5301/I5301</f>
        <v>0.23625000000000004</v>
      </c>
      <c r="K5301">
        <v>2.0586253369272237E-2</v>
      </c>
      <c r="L5301">
        <v>2.6954177897574118E-2</v>
      </c>
      <c r="M5301">
        <v>0.01</v>
      </c>
      <c r="N5301" t="s">
        <v>37</v>
      </c>
      <c r="O5301" s="53" t="s">
        <v>37</v>
      </c>
      <c r="P5301" s="54" t="str">
        <f>'Sheet1 (2)'!O1083</f>
        <v>B</v>
      </c>
      <c r="Q5301" s="31" t="str">
        <f>IF(U5301="same",N5301,IF(O5301=N5301,P5301,O5301))</f>
        <v>B</v>
      </c>
      <c r="R5301">
        <f>VLOOKUP(IF(V5301="same",N5301,IF(O5301=N5301,P5301,O5301)),$AA$2:$AL$8,9,FALSE)</f>
        <v>0.25</v>
      </c>
      <c r="S5301" s="11">
        <f>(L5301-M5301)/L5301</f>
        <v>0.629</v>
      </c>
      <c r="T5301" s="13">
        <f t="shared" si="82"/>
        <v>0.25</v>
      </c>
      <c r="U5301">
        <f>IFERROR(T5301*I5301,0)</f>
        <v>1.9999999999999997E-2</v>
      </c>
      <c r="V5301" t="str">
        <f>IF(AND(N5301=O5301,P5301=N5301),"same",IF(NOT(OR(O5301=N5301,P5301=N5301)),"conflict","change"))</f>
        <v>same</v>
      </c>
      <c r="W5301" s="55">
        <f>U5301-G5301</f>
        <v>1.0999999999999968E-3</v>
      </c>
    </row>
    <row r="5302" spans="1:23" ht="21" hidden="1" outlineLevel="2" x14ac:dyDescent="0.4">
      <c r="A5302" t="s">
        <v>6060</v>
      </c>
      <c r="B5302" t="s">
        <v>6049</v>
      </c>
      <c r="C5302" t="s">
        <v>6050</v>
      </c>
      <c r="D5302" s="34">
        <v>77429</v>
      </c>
      <c r="E5302" s="34">
        <v>351</v>
      </c>
      <c r="F5302" s="33">
        <v>9.0000000000000024E-2</v>
      </c>
      <c r="G5302" s="33">
        <v>2.9999999999999992E-2</v>
      </c>
      <c r="H5302">
        <v>0.45331852406720996</v>
      </c>
      <c r="I5302" s="33">
        <v>0.12000000000000002</v>
      </c>
      <c r="J5302" s="35">
        <f>G5302/I5302</f>
        <v>0.24999999999999989</v>
      </c>
      <c r="K5302">
        <v>0.2564102564102565</v>
      </c>
      <c r="L5302">
        <v>0.34188034188034194</v>
      </c>
      <c r="M5302">
        <v>0.2</v>
      </c>
      <c r="N5302" t="s">
        <v>37</v>
      </c>
      <c r="O5302" s="53" t="s">
        <v>37</v>
      </c>
      <c r="P5302" s="54" t="str">
        <f>'Sheet1 (2)'!O1126</f>
        <v>B</v>
      </c>
      <c r="Q5302" s="31" t="str">
        <f>IF(U5302="same",N5302,IF(O5302=N5302,P5302,O5302))</f>
        <v>B</v>
      </c>
      <c r="R5302">
        <f>VLOOKUP(IF(V5302="same",N5302,IF(O5302=N5302,P5302,O5302)),$AA$2:$AL$8,9,FALSE)</f>
        <v>0.25</v>
      </c>
      <c r="S5302" s="11">
        <f>(L5302-M5302)/L5302</f>
        <v>0.41500000000000009</v>
      </c>
      <c r="T5302" s="13">
        <f t="shared" si="82"/>
        <v>0.25</v>
      </c>
      <c r="U5302">
        <f>IFERROR(T5302*I5302,0)</f>
        <v>3.0000000000000006E-2</v>
      </c>
      <c r="V5302" t="str">
        <f>IF(AND(N5302=O5302,P5302=N5302),"same",IF(NOT(OR(O5302=N5302,P5302=N5302)),"conflict","change"))</f>
        <v>same</v>
      </c>
      <c r="W5302" s="55">
        <f>U5302-G5302</f>
        <v>0</v>
      </c>
    </row>
    <row r="5303" spans="1:23" ht="21" hidden="1" outlineLevel="2" x14ac:dyDescent="0.4">
      <c r="A5303" t="s">
        <v>6061</v>
      </c>
      <c r="B5303" t="s">
        <v>6049</v>
      </c>
      <c r="C5303" t="s">
        <v>6050</v>
      </c>
      <c r="D5303" s="34">
        <v>77863</v>
      </c>
      <c r="E5303" s="34">
        <v>6995</v>
      </c>
      <c r="F5303" s="33">
        <v>0.10750000000000001</v>
      </c>
      <c r="G5303" s="33">
        <v>3.2500000000000001E-2</v>
      </c>
      <c r="H5303">
        <v>8.9837278296495118</v>
      </c>
      <c r="I5303" s="33">
        <v>0.14000000000000001</v>
      </c>
      <c r="J5303" s="35">
        <f>G5303/I5303</f>
        <v>0.23214285714285712</v>
      </c>
      <c r="K5303">
        <v>1.5368120085775556E-2</v>
      </c>
      <c r="L5303">
        <v>2.0014295925661188E-2</v>
      </c>
      <c r="M5303">
        <v>0.01</v>
      </c>
      <c r="N5303" t="s">
        <v>37</v>
      </c>
      <c r="O5303" s="53" t="s">
        <v>37</v>
      </c>
      <c r="P5303" s="54" t="str">
        <f>'Sheet1 (2)'!O1157</f>
        <v>B</v>
      </c>
      <c r="Q5303" s="31" t="str">
        <f>IF(U5303="same",N5303,IF(O5303=N5303,P5303,O5303))</f>
        <v>B</v>
      </c>
      <c r="R5303">
        <f>VLOOKUP(IF(V5303="same",N5303,IF(O5303=N5303,P5303,O5303)),$AA$2:$AL$8,9,FALSE)</f>
        <v>0.25</v>
      </c>
      <c r="S5303" s="11">
        <f>(L5303-M5303)/L5303</f>
        <v>0.50035714285714283</v>
      </c>
      <c r="T5303" s="13">
        <f t="shared" si="82"/>
        <v>0.25</v>
      </c>
      <c r="U5303">
        <f>IFERROR(T5303*I5303,0)</f>
        <v>3.5000000000000003E-2</v>
      </c>
      <c r="V5303" t="str">
        <f>IF(AND(N5303=O5303,P5303=N5303),"same",IF(NOT(OR(O5303=N5303,P5303=N5303)),"conflict","change"))</f>
        <v>same</v>
      </c>
      <c r="W5303" s="55">
        <f>U5303-G5303</f>
        <v>2.5000000000000022E-3</v>
      </c>
    </row>
    <row r="5304" spans="1:23" ht="21" hidden="1" outlineLevel="2" x14ac:dyDescent="0.4">
      <c r="A5304" s="18" t="s">
        <v>6062</v>
      </c>
      <c r="B5304" t="s">
        <v>6049</v>
      </c>
      <c r="C5304" t="s">
        <v>6050</v>
      </c>
      <c r="D5304" s="34">
        <v>13011</v>
      </c>
      <c r="E5304" s="34">
        <v>780</v>
      </c>
      <c r="F5304" s="33">
        <v>4.8999999999999998E-3</v>
      </c>
      <c r="G5304" s="33">
        <v>-4.8999999999999998E-3</v>
      </c>
      <c r="H5304">
        <v>5.9949273691491811</v>
      </c>
      <c r="I5304" s="33">
        <v>0</v>
      </c>
      <c r="J5304" s="35" t="e">
        <f>G5304/I5304</f>
        <v>#DIV/0!</v>
      </c>
      <c r="K5304">
        <v>6.2820512820512811E-3</v>
      </c>
      <c r="L5304">
        <v>0</v>
      </c>
      <c r="M5304">
        <v>0.01</v>
      </c>
      <c r="N5304" t="s">
        <v>37</v>
      </c>
      <c r="O5304" s="53" t="s">
        <v>37</v>
      </c>
      <c r="P5304" s="54" t="str">
        <f>'Sheet1 (2)'!O1278</f>
        <v>B</v>
      </c>
      <c r="Q5304" s="31" t="str">
        <f>IF(U5304="same",N5304,IF(O5304=N5304,P5304,O5304))</f>
        <v>B</v>
      </c>
      <c r="R5304">
        <f>VLOOKUP(IF(V5304="same",N5304,IF(O5304=N5304,P5304,O5304)),$AA$2:$AL$8,9,FALSE)</f>
        <v>0.25</v>
      </c>
      <c r="S5304" s="11" t="e">
        <f>(L5304-M5304)/L5304</f>
        <v>#DIV/0!</v>
      </c>
      <c r="T5304" s="13" t="e">
        <f t="shared" si="82"/>
        <v>#DIV/0!</v>
      </c>
      <c r="U5304">
        <f>IFERROR(T5304*I5304,0)</f>
        <v>0</v>
      </c>
      <c r="V5304" t="str">
        <f>IF(AND(N5304=O5304,P5304=N5304),"same",IF(NOT(OR(O5304=N5304,P5304=N5304)),"conflict","change"))</f>
        <v>same</v>
      </c>
      <c r="W5304" s="55">
        <f>U5304-G5304</f>
        <v>4.8999999999999998E-3</v>
      </c>
    </row>
    <row r="5305" spans="1:23" ht="21" hidden="1" outlineLevel="2" x14ac:dyDescent="0.4">
      <c r="A5305" t="s">
        <v>6063</v>
      </c>
      <c r="B5305" t="s">
        <v>6049</v>
      </c>
      <c r="C5305" t="s">
        <v>6050</v>
      </c>
      <c r="D5305" s="34">
        <v>5255</v>
      </c>
      <c r="E5305" s="34">
        <v>32</v>
      </c>
      <c r="F5305" s="33">
        <v>7.4999999999999997E-3</v>
      </c>
      <c r="G5305" s="33">
        <v>2.5000000000000001E-3</v>
      </c>
      <c r="H5305">
        <v>0.60894386298763081</v>
      </c>
      <c r="I5305" s="33">
        <v>0.01</v>
      </c>
      <c r="J5305" s="35">
        <f>G5305/I5305</f>
        <v>0.25</v>
      </c>
      <c r="K5305">
        <v>0.234375</v>
      </c>
      <c r="L5305">
        <v>0.3125</v>
      </c>
      <c r="M5305">
        <v>0.2</v>
      </c>
      <c r="N5305" t="s">
        <v>37</v>
      </c>
      <c r="O5305" s="53" t="s">
        <v>37</v>
      </c>
      <c r="P5305" s="54" t="str">
        <f>'Sheet1 (2)'!O1288</f>
        <v>B</v>
      </c>
      <c r="Q5305" s="31" t="str">
        <f>IF(U5305="same",N5305,IF(O5305=N5305,P5305,O5305))</f>
        <v>B</v>
      </c>
      <c r="R5305">
        <f>VLOOKUP(IF(V5305="same",N5305,IF(O5305=N5305,P5305,O5305)),$AA$2:$AL$8,9,FALSE)</f>
        <v>0.25</v>
      </c>
      <c r="S5305" s="11">
        <f>(L5305-M5305)/L5305</f>
        <v>0.36</v>
      </c>
      <c r="T5305" s="13">
        <f t="shared" si="82"/>
        <v>0.25</v>
      </c>
      <c r="U5305">
        <f>IFERROR(T5305*I5305,0)</f>
        <v>2.5000000000000001E-3</v>
      </c>
      <c r="V5305" t="str">
        <f>IF(AND(N5305=O5305,P5305=N5305),"same",IF(NOT(OR(O5305=N5305,P5305=N5305)),"conflict","change"))</f>
        <v>same</v>
      </c>
      <c r="W5305" s="55">
        <f>U5305-G5305</f>
        <v>0</v>
      </c>
    </row>
    <row r="5306" spans="1:23" ht="21" hidden="1" outlineLevel="2" x14ac:dyDescent="0.4">
      <c r="A5306" t="s">
        <v>6064</v>
      </c>
      <c r="B5306" t="s">
        <v>6049</v>
      </c>
      <c r="C5306" t="s">
        <v>6050</v>
      </c>
      <c r="D5306" s="34">
        <v>103163</v>
      </c>
      <c r="E5306" s="34">
        <v>1152</v>
      </c>
      <c r="F5306" s="33">
        <v>0.255</v>
      </c>
      <c r="G5306" s="33">
        <v>8.500000000000002E-2</v>
      </c>
      <c r="H5306">
        <v>1.1166794296404718</v>
      </c>
      <c r="I5306" s="33">
        <v>0.34</v>
      </c>
      <c r="J5306" s="35">
        <f>G5306/I5306</f>
        <v>0.25000000000000006</v>
      </c>
      <c r="K5306">
        <v>0.22135416666666666</v>
      </c>
      <c r="L5306">
        <v>0.2951388888888889</v>
      </c>
      <c r="M5306">
        <v>0.2</v>
      </c>
      <c r="N5306" t="s">
        <v>37</v>
      </c>
      <c r="O5306" s="53" t="s">
        <v>37</v>
      </c>
      <c r="P5306" s="54" t="str">
        <f>'Sheet1 (2)'!O1342</f>
        <v>B</v>
      </c>
      <c r="Q5306" s="31" t="str">
        <f>IF(U5306="same",N5306,IF(O5306=N5306,P5306,O5306))</f>
        <v>B</v>
      </c>
      <c r="R5306">
        <f>VLOOKUP(IF(V5306="same",N5306,IF(O5306=N5306,P5306,O5306)),$AA$2:$AL$8,9,FALSE)</f>
        <v>0.25</v>
      </c>
      <c r="S5306" s="11">
        <f>(L5306-M5306)/L5306</f>
        <v>0.32235294117647056</v>
      </c>
      <c r="T5306" s="13">
        <f t="shared" si="82"/>
        <v>0.25</v>
      </c>
      <c r="U5306">
        <f>IFERROR(T5306*I5306,0)</f>
        <v>8.5000000000000006E-2</v>
      </c>
      <c r="V5306" t="str">
        <f>IF(AND(N5306=O5306,P5306=N5306),"same",IF(NOT(OR(O5306=N5306,P5306=N5306)),"conflict","change"))</f>
        <v>same</v>
      </c>
      <c r="W5306" s="55">
        <f>U5306-G5306</f>
        <v>0</v>
      </c>
    </row>
    <row r="5307" spans="1:23" ht="21" hidden="1" outlineLevel="2" x14ac:dyDescent="0.4">
      <c r="A5307" t="s">
        <v>6065</v>
      </c>
      <c r="B5307" t="s">
        <v>6049</v>
      </c>
      <c r="C5307" t="s">
        <v>6050</v>
      </c>
      <c r="D5307" s="34">
        <v>41159</v>
      </c>
      <c r="E5307" s="34">
        <v>799</v>
      </c>
      <c r="F5307" s="33">
        <v>0.1487</v>
      </c>
      <c r="G5307" s="33">
        <v>2.1299999999999999E-2</v>
      </c>
      <c r="H5307">
        <v>1.9412522170120752</v>
      </c>
      <c r="I5307" s="33">
        <v>0.16999999999999998</v>
      </c>
      <c r="J5307" s="35">
        <f>G5307/I5307</f>
        <v>0.12529411764705883</v>
      </c>
      <c r="K5307">
        <v>0.18610763454317897</v>
      </c>
      <c r="L5307">
        <v>0.21276595744680848</v>
      </c>
      <c r="M5307">
        <v>0.2</v>
      </c>
      <c r="N5307" t="s">
        <v>37</v>
      </c>
      <c r="O5307" s="53" t="s">
        <v>37</v>
      </c>
      <c r="P5307" s="54" t="str">
        <f>'Sheet1 (2)'!O1489</f>
        <v>B</v>
      </c>
      <c r="Q5307" s="31" t="str">
        <f>IF(U5307="same",N5307,IF(O5307=N5307,P5307,O5307))</f>
        <v>B</v>
      </c>
      <c r="R5307">
        <f>VLOOKUP(IF(V5307="same",N5307,IF(O5307=N5307,P5307,O5307)),$AA$2:$AL$8,9,FALSE)</f>
        <v>0.25</v>
      </c>
      <c r="S5307" s="11">
        <f>(L5307-M5307)/L5307</f>
        <v>5.9999999999999831E-2</v>
      </c>
      <c r="T5307" s="13">
        <f t="shared" si="82"/>
        <v>5.9999999999999831E-2</v>
      </c>
      <c r="U5307">
        <f>IFERROR(T5307*I5307,0)</f>
        <v>1.0199999999999971E-2</v>
      </c>
      <c r="V5307" t="str">
        <f>IF(AND(N5307=O5307,P5307=N5307),"same",IF(NOT(OR(O5307=N5307,P5307=N5307)),"conflict","change"))</f>
        <v>same</v>
      </c>
      <c r="W5307" s="55">
        <f>U5307-G5307</f>
        <v>-1.1100000000000028E-2</v>
      </c>
    </row>
    <row r="5308" spans="1:23" ht="21" hidden="1" outlineLevel="2" x14ac:dyDescent="0.4">
      <c r="A5308" t="s">
        <v>6066</v>
      </c>
      <c r="B5308" t="s">
        <v>6049</v>
      </c>
      <c r="C5308" t="s">
        <v>6050</v>
      </c>
      <c r="D5308" s="34">
        <v>63831</v>
      </c>
      <c r="E5308" s="34">
        <v>7560</v>
      </c>
      <c r="F5308" s="33">
        <v>0.10289999999999999</v>
      </c>
      <c r="G5308" s="33">
        <v>2.7100000000000003E-2</v>
      </c>
      <c r="H5308">
        <v>11.843774968275603</v>
      </c>
      <c r="I5308" s="33">
        <v>0.13</v>
      </c>
      <c r="J5308" s="35">
        <f>G5308/I5308</f>
        <v>0.20846153846153848</v>
      </c>
      <c r="K5308">
        <v>1.361111111111111E-2</v>
      </c>
      <c r="L5308">
        <v>1.7195767195767195E-2</v>
      </c>
      <c r="M5308">
        <v>0.01</v>
      </c>
      <c r="N5308" t="s">
        <v>37</v>
      </c>
      <c r="O5308" s="53" t="s">
        <v>37</v>
      </c>
      <c r="P5308" s="54" t="str">
        <f>'Sheet1 (2)'!O1494</f>
        <v>B</v>
      </c>
      <c r="Q5308" s="31" t="str">
        <f>IF(U5308="same",N5308,IF(O5308=N5308,P5308,O5308))</f>
        <v>B</v>
      </c>
      <c r="R5308">
        <f>VLOOKUP(IF(V5308="same",N5308,IF(O5308=N5308,P5308,O5308)),$AA$2:$AL$8,9,FALSE)</f>
        <v>0.25</v>
      </c>
      <c r="S5308" s="11">
        <f>(L5308-M5308)/L5308</f>
        <v>0.41846153846153844</v>
      </c>
      <c r="T5308" s="13">
        <f t="shared" si="82"/>
        <v>0.25</v>
      </c>
      <c r="U5308">
        <f>IFERROR(T5308*I5308,0)</f>
        <v>3.2500000000000001E-2</v>
      </c>
      <c r="V5308" t="str">
        <f>IF(AND(N5308=O5308,P5308=N5308),"same",IF(NOT(OR(O5308=N5308,P5308=N5308)),"conflict","change"))</f>
        <v>same</v>
      </c>
      <c r="W5308" s="55">
        <f>U5308-G5308</f>
        <v>5.3999999999999986E-3</v>
      </c>
    </row>
    <row r="5309" spans="1:23" ht="21" hidden="1" outlineLevel="2" x14ac:dyDescent="0.4">
      <c r="A5309" t="s">
        <v>6067</v>
      </c>
      <c r="B5309" t="s">
        <v>6049</v>
      </c>
      <c r="C5309" t="s">
        <v>6050</v>
      </c>
      <c r="D5309" s="34">
        <v>104262</v>
      </c>
      <c r="E5309" s="34">
        <v>10688</v>
      </c>
      <c r="F5309" s="33">
        <v>0.34500000000000003</v>
      </c>
      <c r="G5309" s="33">
        <v>0.11500000000000002</v>
      </c>
      <c r="H5309">
        <v>10.251098194931998</v>
      </c>
      <c r="I5309" s="33">
        <v>0.46000000000000008</v>
      </c>
      <c r="J5309" s="35">
        <f>G5309/I5309</f>
        <v>0.25</v>
      </c>
      <c r="K5309">
        <v>3.227919161676647E-2</v>
      </c>
      <c r="L5309">
        <v>4.3038922155688629E-2</v>
      </c>
      <c r="M5309">
        <v>0.01</v>
      </c>
      <c r="N5309" t="s">
        <v>37</v>
      </c>
      <c r="O5309" s="53" t="s">
        <v>37</v>
      </c>
      <c r="P5309" s="54" t="str">
        <f>'Sheet1 (2)'!O1672</f>
        <v>B</v>
      </c>
      <c r="Q5309" s="31" t="str">
        <f>IF(U5309="same",N5309,IF(O5309=N5309,P5309,O5309))</f>
        <v>B</v>
      </c>
      <c r="R5309">
        <f>VLOOKUP(IF(V5309="same",N5309,IF(O5309=N5309,P5309,O5309)),$AA$2:$AL$8,9,FALSE)</f>
        <v>0.25</v>
      </c>
      <c r="S5309" s="11">
        <f>(L5309-M5309)/L5309</f>
        <v>0.76765217391304341</v>
      </c>
      <c r="T5309" s="13">
        <f t="shared" si="82"/>
        <v>0.25</v>
      </c>
      <c r="U5309">
        <f>IFERROR(T5309*I5309,0)</f>
        <v>0.11500000000000002</v>
      </c>
      <c r="V5309" t="str">
        <f>IF(AND(N5309=O5309,P5309=N5309),"same",IF(NOT(OR(O5309=N5309,P5309=N5309)),"conflict","change"))</f>
        <v>same</v>
      </c>
      <c r="W5309" s="55">
        <f>U5309-G5309</f>
        <v>0</v>
      </c>
    </row>
    <row r="5310" spans="1:23" ht="21" hidden="1" outlineLevel="2" x14ac:dyDescent="0.4">
      <c r="A5310" t="s">
        <v>6068</v>
      </c>
      <c r="B5310" t="s">
        <v>6049</v>
      </c>
      <c r="C5310" t="s">
        <v>6050</v>
      </c>
      <c r="D5310" s="34">
        <v>41377</v>
      </c>
      <c r="E5310" s="34">
        <v>650</v>
      </c>
      <c r="F5310" s="33">
        <v>0.2175</v>
      </c>
      <c r="G5310" s="33">
        <v>7.2500000000000009E-2</v>
      </c>
      <c r="H5310">
        <v>1.5709210430915725</v>
      </c>
      <c r="I5310" s="33">
        <v>0.29000000000000004</v>
      </c>
      <c r="J5310" s="35">
        <f>G5310/I5310</f>
        <v>0.25</v>
      </c>
      <c r="K5310">
        <v>0.33461538461538459</v>
      </c>
      <c r="L5310">
        <v>0.44615384615384623</v>
      </c>
      <c r="M5310">
        <v>0.2</v>
      </c>
      <c r="N5310" t="s">
        <v>37</v>
      </c>
      <c r="O5310" s="53" t="s">
        <v>37</v>
      </c>
      <c r="P5310" s="54" t="str">
        <f>'Sheet1 (2)'!O1700</f>
        <v>B</v>
      </c>
      <c r="Q5310" s="31" t="str">
        <f>IF(U5310="same",N5310,IF(O5310=N5310,P5310,O5310))</f>
        <v>B</v>
      </c>
      <c r="R5310">
        <f>VLOOKUP(IF(V5310="same",N5310,IF(O5310=N5310,P5310,O5310)),$AA$2:$AL$8,9,FALSE)</f>
        <v>0.25</v>
      </c>
      <c r="S5310" s="11">
        <f>(L5310-M5310)/L5310</f>
        <v>0.55172413793103459</v>
      </c>
      <c r="T5310" s="13">
        <f t="shared" si="82"/>
        <v>0.25</v>
      </c>
      <c r="U5310">
        <f>IFERROR(T5310*I5310,0)</f>
        <v>7.2500000000000009E-2</v>
      </c>
      <c r="V5310" t="str">
        <f>IF(AND(N5310=O5310,P5310=N5310),"same",IF(NOT(OR(O5310=N5310,P5310=N5310)),"conflict","change"))</f>
        <v>same</v>
      </c>
      <c r="W5310" s="55">
        <f>U5310-G5310</f>
        <v>0</v>
      </c>
    </row>
    <row r="5311" spans="1:23" ht="21" hidden="1" outlineLevel="2" x14ac:dyDescent="0.4">
      <c r="A5311" t="s">
        <v>6069</v>
      </c>
      <c r="B5311" t="s">
        <v>6049</v>
      </c>
      <c r="C5311" t="s">
        <v>6050</v>
      </c>
      <c r="D5311" s="34">
        <v>86427</v>
      </c>
      <c r="E5311" s="34">
        <v>8737</v>
      </c>
      <c r="F5311" s="33">
        <v>0.51</v>
      </c>
      <c r="G5311" s="33">
        <v>0.17000000000000004</v>
      </c>
      <c r="H5311">
        <v>10.109109421824199</v>
      </c>
      <c r="I5311" s="33">
        <v>0.68</v>
      </c>
      <c r="J5311" s="35">
        <f>G5311/I5311</f>
        <v>0.25000000000000006</v>
      </c>
      <c r="K5311">
        <v>5.8372439052306282E-2</v>
      </c>
      <c r="L5311">
        <v>7.7829918736408377E-2</v>
      </c>
      <c r="M5311">
        <v>0.01</v>
      </c>
      <c r="N5311" t="s">
        <v>37</v>
      </c>
      <c r="O5311" s="53" t="s">
        <v>37</v>
      </c>
      <c r="P5311" s="54" t="str">
        <f>'Sheet1 (2)'!O1761</f>
        <v>B</v>
      </c>
      <c r="Q5311" s="31" t="str">
        <f>IF(U5311="same",N5311,IF(O5311=N5311,P5311,O5311))</f>
        <v>B</v>
      </c>
      <c r="R5311">
        <f>VLOOKUP(IF(V5311="same",N5311,IF(O5311=N5311,P5311,O5311)),$AA$2:$AL$8,9,FALSE)</f>
        <v>0.25</v>
      </c>
      <c r="S5311" s="11">
        <f>(L5311-M5311)/L5311</f>
        <v>0.87151470588235302</v>
      </c>
      <c r="T5311" s="13">
        <f t="shared" si="82"/>
        <v>0.25</v>
      </c>
      <c r="U5311">
        <f>IFERROR(T5311*I5311,0)</f>
        <v>0.17</v>
      </c>
      <c r="V5311" t="str">
        <f>IF(AND(N5311=O5311,P5311=N5311),"same",IF(NOT(OR(O5311=N5311,P5311=N5311)),"conflict","change"))</f>
        <v>same</v>
      </c>
      <c r="W5311" s="55">
        <f>U5311-G5311</f>
        <v>0</v>
      </c>
    </row>
    <row r="5312" spans="1:23" ht="21" hidden="1" outlineLevel="2" x14ac:dyDescent="0.4">
      <c r="A5312" t="s">
        <v>6070</v>
      </c>
      <c r="B5312" t="s">
        <v>6049</v>
      </c>
      <c r="C5312" t="s">
        <v>6050</v>
      </c>
      <c r="D5312" s="34">
        <v>112487</v>
      </c>
      <c r="E5312" s="34">
        <v>1266</v>
      </c>
      <c r="F5312" s="33">
        <v>0.27</v>
      </c>
      <c r="G5312" s="33">
        <v>9.0000000000000011E-2</v>
      </c>
      <c r="H5312">
        <v>1.1254633868802617</v>
      </c>
      <c r="I5312" s="33">
        <v>0.36000000000000004</v>
      </c>
      <c r="J5312" s="35">
        <f>G5312/I5312</f>
        <v>0.25</v>
      </c>
      <c r="K5312">
        <v>0.2132701421800948</v>
      </c>
      <c r="L5312">
        <v>0.28436018957345977</v>
      </c>
      <c r="M5312">
        <v>0.2</v>
      </c>
      <c r="N5312" t="s">
        <v>37</v>
      </c>
      <c r="O5312" s="53" t="s">
        <v>37</v>
      </c>
      <c r="P5312" s="54" t="str">
        <f>'Sheet1 (2)'!O1768</f>
        <v>B</v>
      </c>
      <c r="Q5312" s="31" t="str">
        <f>IF(U5312="same",N5312,IF(O5312=N5312,P5312,O5312))</f>
        <v>B</v>
      </c>
      <c r="R5312">
        <f>VLOOKUP(IF(V5312="same",N5312,IF(O5312=N5312,P5312,O5312)),$AA$2:$AL$8,9,FALSE)</f>
        <v>0.25</v>
      </c>
      <c r="S5312" s="11">
        <f>(L5312-M5312)/L5312</f>
        <v>0.29666666666666675</v>
      </c>
      <c r="T5312" s="13">
        <f t="shared" si="82"/>
        <v>0.25</v>
      </c>
      <c r="U5312">
        <f>IFERROR(T5312*I5312,0)</f>
        <v>9.0000000000000011E-2</v>
      </c>
      <c r="V5312" t="str">
        <f>IF(AND(N5312=O5312,P5312=N5312),"same",IF(NOT(OR(O5312=N5312,P5312=N5312)),"conflict","change"))</f>
        <v>same</v>
      </c>
      <c r="W5312" s="55">
        <f>U5312-G5312</f>
        <v>0</v>
      </c>
    </row>
    <row r="5313" spans="1:23" ht="21" hidden="1" outlineLevel="2" x14ac:dyDescent="0.4">
      <c r="A5313" t="s">
        <v>6071</v>
      </c>
      <c r="B5313" t="s">
        <v>6049</v>
      </c>
      <c r="C5313" t="s">
        <v>6050</v>
      </c>
      <c r="D5313" s="34">
        <v>112627</v>
      </c>
      <c r="E5313" s="34">
        <v>1537</v>
      </c>
      <c r="F5313" s="33">
        <v>0.35510000000000008</v>
      </c>
      <c r="G5313" s="33">
        <v>0.11490000000000002</v>
      </c>
      <c r="H5313">
        <v>1.3646816482726167</v>
      </c>
      <c r="I5313" s="33">
        <v>0.47000000000000008</v>
      </c>
      <c r="J5313" s="35">
        <f>G5313/I5313</f>
        <v>0.24446808510638296</v>
      </c>
      <c r="K5313">
        <v>0.23103448275862074</v>
      </c>
      <c r="L5313">
        <v>0.30579050097592719</v>
      </c>
      <c r="M5313">
        <v>0.2</v>
      </c>
      <c r="N5313" t="s">
        <v>37</v>
      </c>
      <c r="O5313" s="53" t="s">
        <v>37</v>
      </c>
      <c r="P5313" s="54" t="str">
        <f>'Sheet1 (2)'!O1785</f>
        <v>B</v>
      </c>
      <c r="Q5313" s="31" t="str">
        <f>IF(U5313="same",N5313,IF(O5313=N5313,P5313,O5313))</f>
        <v>B</v>
      </c>
      <c r="R5313">
        <f>VLOOKUP(IF(V5313="same",N5313,IF(O5313=N5313,P5313,O5313)),$AA$2:$AL$8,9,FALSE)</f>
        <v>0.25</v>
      </c>
      <c r="S5313" s="11">
        <f>(L5313-M5313)/L5313</f>
        <v>0.34595744680851076</v>
      </c>
      <c r="T5313" s="13">
        <f t="shared" si="82"/>
        <v>0.25</v>
      </c>
      <c r="U5313">
        <f>IFERROR(T5313*I5313,0)</f>
        <v>0.11750000000000002</v>
      </c>
      <c r="V5313" t="str">
        <f>IF(AND(N5313=O5313,P5313=N5313),"same",IF(NOT(OR(O5313=N5313,P5313=N5313)),"conflict","change"))</f>
        <v>same</v>
      </c>
      <c r="W5313" s="55">
        <f>U5313-G5313</f>
        <v>2.6000000000000051E-3</v>
      </c>
    </row>
    <row r="5314" spans="1:23" ht="21" hidden="1" outlineLevel="2" x14ac:dyDescent="0.4">
      <c r="A5314" t="s">
        <v>6072</v>
      </c>
      <c r="B5314" t="s">
        <v>6049</v>
      </c>
      <c r="C5314" t="s">
        <v>6050</v>
      </c>
      <c r="D5314" s="34">
        <v>23771</v>
      </c>
      <c r="E5314" s="34">
        <v>1652</v>
      </c>
      <c r="F5314" s="33">
        <v>3.4999999999999996E-2</v>
      </c>
      <c r="G5314" s="33">
        <v>5.0000000000000001E-3</v>
      </c>
      <c r="H5314">
        <v>6.9496445248411929</v>
      </c>
      <c r="I5314" s="33">
        <v>3.9999999999999994E-2</v>
      </c>
      <c r="J5314" s="35">
        <f>G5314/I5314</f>
        <v>0.12500000000000003</v>
      </c>
      <c r="K5314">
        <v>2.1186440677966097E-2</v>
      </c>
      <c r="L5314">
        <v>2.4213075060532684E-2</v>
      </c>
      <c r="M5314">
        <v>0.01</v>
      </c>
      <c r="N5314" t="s">
        <v>37</v>
      </c>
      <c r="O5314" s="53" t="s">
        <v>37</v>
      </c>
      <c r="P5314" s="54" t="str">
        <f>'Sheet1 (2)'!O1865</f>
        <v>B</v>
      </c>
      <c r="Q5314" s="31" t="str">
        <f>IF(U5314="same",N5314,IF(O5314=N5314,P5314,O5314))</f>
        <v>B</v>
      </c>
      <c r="R5314">
        <f>VLOOKUP(IF(V5314="same",N5314,IF(O5314=N5314,P5314,O5314)),$AA$2:$AL$8,9,FALSE)</f>
        <v>0.25</v>
      </c>
      <c r="S5314" s="11">
        <f>(L5314-M5314)/L5314</f>
        <v>0.58699999999999997</v>
      </c>
      <c r="T5314" s="13">
        <f t="shared" si="82"/>
        <v>0.25</v>
      </c>
      <c r="U5314">
        <f>IFERROR(T5314*I5314,0)</f>
        <v>9.9999999999999985E-3</v>
      </c>
      <c r="V5314" t="str">
        <f>IF(AND(N5314=O5314,P5314=N5314),"same",IF(NOT(OR(O5314=N5314,P5314=N5314)),"conflict","change"))</f>
        <v>same</v>
      </c>
      <c r="W5314" s="55">
        <f>U5314-G5314</f>
        <v>4.9999999999999984E-3</v>
      </c>
    </row>
    <row r="5315" spans="1:23" ht="21" hidden="1" outlineLevel="2" x14ac:dyDescent="0.4">
      <c r="A5315" t="s">
        <v>6073</v>
      </c>
      <c r="B5315" t="s">
        <v>6049</v>
      </c>
      <c r="C5315" t="s">
        <v>6050</v>
      </c>
      <c r="D5315" s="34">
        <v>103752</v>
      </c>
      <c r="E5315" s="34">
        <v>8491</v>
      </c>
      <c r="F5315" s="33">
        <v>0.23250000000000004</v>
      </c>
      <c r="G5315" s="33">
        <v>7.7500000000000013E-2</v>
      </c>
      <c r="H5315">
        <v>8.1839386228699205</v>
      </c>
      <c r="I5315" s="33">
        <v>0.31000000000000005</v>
      </c>
      <c r="J5315" s="35">
        <f>G5315/I5315</f>
        <v>0.25</v>
      </c>
      <c r="K5315">
        <v>2.738193381227182E-2</v>
      </c>
      <c r="L5315">
        <v>3.6509245083029093E-2</v>
      </c>
      <c r="M5315">
        <v>0.01</v>
      </c>
      <c r="N5315" t="s">
        <v>37</v>
      </c>
      <c r="O5315" s="53" t="s">
        <v>37</v>
      </c>
      <c r="P5315" s="54" t="str">
        <f>'Sheet1 (2)'!O2234</f>
        <v>B</v>
      </c>
      <c r="Q5315" s="31" t="str">
        <f>IF(U5315="same",N5315,IF(O5315=N5315,P5315,O5315))</f>
        <v>B</v>
      </c>
      <c r="R5315">
        <f>VLOOKUP(IF(V5315="same",N5315,IF(O5315=N5315,P5315,O5315)),$AA$2:$AL$8,9,FALSE)</f>
        <v>0.25</v>
      </c>
      <c r="S5315" s="11">
        <f>(L5315-M5315)/L5315</f>
        <v>0.72609677419354834</v>
      </c>
      <c r="T5315" s="13">
        <f t="shared" ref="T5315:T5378" si="83">MIN(S5315,R5315)</f>
        <v>0.25</v>
      </c>
      <c r="U5315">
        <f>IFERROR(T5315*I5315,0)</f>
        <v>7.7500000000000013E-2</v>
      </c>
      <c r="V5315" t="str">
        <f>IF(AND(N5315=O5315,P5315=N5315),"same",IF(NOT(OR(O5315=N5315,P5315=N5315)),"conflict","change"))</f>
        <v>same</v>
      </c>
      <c r="W5315" s="55">
        <f>U5315-G5315</f>
        <v>0</v>
      </c>
    </row>
    <row r="5316" spans="1:23" ht="21" hidden="1" outlineLevel="2" x14ac:dyDescent="0.4">
      <c r="A5316" t="s">
        <v>6074</v>
      </c>
      <c r="B5316" t="s">
        <v>6049</v>
      </c>
      <c r="C5316" t="s">
        <v>6050</v>
      </c>
      <c r="D5316" s="34">
        <v>113212</v>
      </c>
      <c r="E5316" s="34">
        <v>11162</v>
      </c>
      <c r="F5316" s="33">
        <v>0.27</v>
      </c>
      <c r="G5316" s="33">
        <v>0.09</v>
      </c>
      <c r="H5316">
        <v>9.8593788644313332</v>
      </c>
      <c r="I5316" s="33">
        <v>0.36</v>
      </c>
      <c r="J5316" s="35">
        <f>G5316/I5316</f>
        <v>0.25</v>
      </c>
      <c r="K5316">
        <v>2.4189213402616018E-2</v>
      </c>
      <c r="L5316">
        <v>3.2252284536821357E-2</v>
      </c>
      <c r="M5316">
        <v>0.01</v>
      </c>
      <c r="N5316" t="s">
        <v>37</v>
      </c>
      <c r="O5316" s="53" t="s">
        <v>37</v>
      </c>
      <c r="P5316" s="54" t="str">
        <f>'Sheet1 (2)'!O2518</f>
        <v>B</v>
      </c>
      <c r="Q5316" s="31" t="str">
        <f>IF(U5316="same",N5316,IF(O5316=N5316,P5316,O5316))</f>
        <v>B</v>
      </c>
      <c r="R5316">
        <f>VLOOKUP(IF(V5316="same",N5316,IF(O5316=N5316,P5316,O5316)),$AA$2:$AL$8,9,FALSE)</f>
        <v>0.25</v>
      </c>
      <c r="S5316" s="11">
        <f>(L5316-M5316)/L5316</f>
        <v>0.68994444444444436</v>
      </c>
      <c r="T5316" s="13">
        <f t="shared" si="83"/>
        <v>0.25</v>
      </c>
      <c r="U5316">
        <f>IFERROR(T5316*I5316,0)</f>
        <v>0.09</v>
      </c>
      <c r="V5316" t="str">
        <f>IF(AND(N5316=O5316,P5316=N5316),"same",IF(NOT(OR(O5316=N5316,P5316=N5316)),"conflict","change"))</f>
        <v>same</v>
      </c>
      <c r="W5316" s="55">
        <f>U5316-G5316</f>
        <v>0</v>
      </c>
    </row>
    <row r="5317" spans="1:23" ht="21" hidden="1" outlineLevel="2" x14ac:dyDescent="0.4">
      <c r="A5317" t="s">
        <v>6075</v>
      </c>
      <c r="B5317" t="s">
        <v>6049</v>
      </c>
      <c r="C5317" t="s">
        <v>6050</v>
      </c>
      <c r="D5317" s="34">
        <v>12676</v>
      </c>
      <c r="E5317" s="34">
        <v>725</v>
      </c>
      <c r="F5317" s="33">
        <v>2.8999999999999998E-3</v>
      </c>
      <c r="G5317" s="33">
        <v>-2.8999999999999998E-3</v>
      </c>
      <c r="H5317">
        <v>5.7194698643105077</v>
      </c>
      <c r="I5317" s="33">
        <v>0</v>
      </c>
      <c r="J5317" s="35" t="e">
        <f>G5317/I5317</f>
        <v>#DIV/0!</v>
      </c>
      <c r="K5317">
        <v>4.0000000000000001E-3</v>
      </c>
      <c r="L5317">
        <v>0</v>
      </c>
      <c r="M5317">
        <v>0.01</v>
      </c>
      <c r="N5317" t="s">
        <v>37</v>
      </c>
      <c r="O5317" s="53" t="s">
        <v>37</v>
      </c>
      <c r="P5317" s="54" t="str">
        <f>'Sheet1 (2)'!O2588</f>
        <v>B</v>
      </c>
      <c r="Q5317" s="31" t="str">
        <f>IF(U5317="same",N5317,IF(O5317=N5317,P5317,O5317))</f>
        <v>B</v>
      </c>
      <c r="R5317">
        <f>VLOOKUP(IF(V5317="same",N5317,IF(O5317=N5317,P5317,O5317)),$AA$2:$AL$8,9,FALSE)</f>
        <v>0.25</v>
      </c>
      <c r="S5317" s="11" t="e">
        <f>(L5317-M5317)/L5317</f>
        <v>#DIV/0!</v>
      </c>
      <c r="T5317" s="13" t="e">
        <f t="shared" si="83"/>
        <v>#DIV/0!</v>
      </c>
      <c r="U5317">
        <f>IFERROR(T5317*I5317,0)</f>
        <v>0</v>
      </c>
      <c r="V5317" t="str">
        <f>IF(AND(N5317=O5317,P5317=N5317),"same",IF(NOT(OR(O5317=N5317,P5317=N5317)),"conflict","change"))</f>
        <v>same</v>
      </c>
      <c r="W5317" s="55">
        <f>U5317-G5317</f>
        <v>2.8999999999999998E-3</v>
      </c>
    </row>
    <row r="5318" spans="1:23" ht="21" hidden="1" outlineLevel="2" x14ac:dyDescent="0.4">
      <c r="A5318" t="s">
        <v>6076</v>
      </c>
      <c r="B5318" t="s">
        <v>6049</v>
      </c>
      <c r="C5318" t="s">
        <v>6050</v>
      </c>
      <c r="D5318" s="34">
        <v>86433</v>
      </c>
      <c r="E5318" s="34">
        <v>2513</v>
      </c>
      <c r="F5318" s="33">
        <v>0.60000000000000009</v>
      </c>
      <c r="G5318" s="33">
        <v>0.2</v>
      </c>
      <c r="H5318">
        <v>2.9074543287864589</v>
      </c>
      <c r="I5318" s="33">
        <v>0.8</v>
      </c>
      <c r="J5318" s="35">
        <f>G5318/I5318</f>
        <v>0.25</v>
      </c>
      <c r="K5318">
        <v>0.23875845602865106</v>
      </c>
      <c r="L5318">
        <v>0.31834460803820136</v>
      </c>
      <c r="M5318">
        <v>0.2</v>
      </c>
      <c r="N5318" t="s">
        <v>37</v>
      </c>
      <c r="O5318" s="53" t="s">
        <v>37</v>
      </c>
      <c r="P5318" s="54" t="str">
        <f>'Sheet1 (2)'!O2634</f>
        <v>B</v>
      </c>
      <c r="Q5318" s="31" t="str">
        <f>IF(U5318="same",N5318,IF(O5318=N5318,P5318,O5318))</f>
        <v>B</v>
      </c>
      <c r="R5318">
        <f>VLOOKUP(IF(V5318="same",N5318,IF(O5318=N5318,P5318,O5318)),$AA$2:$AL$8,9,FALSE)</f>
        <v>0.25</v>
      </c>
      <c r="S5318" s="11">
        <f>(L5318-M5318)/L5318</f>
        <v>0.37174999999999997</v>
      </c>
      <c r="T5318" s="13">
        <f t="shared" si="83"/>
        <v>0.25</v>
      </c>
      <c r="U5318">
        <f>IFERROR(T5318*I5318,0)</f>
        <v>0.2</v>
      </c>
      <c r="V5318" t="str">
        <f>IF(AND(N5318=O5318,P5318=N5318),"same",IF(NOT(OR(O5318=N5318,P5318=N5318)),"conflict","change"))</f>
        <v>same</v>
      </c>
      <c r="W5318" s="55">
        <f>U5318-G5318</f>
        <v>0</v>
      </c>
    </row>
    <row r="5319" spans="1:23" ht="21" hidden="1" outlineLevel="2" x14ac:dyDescent="0.4">
      <c r="A5319" t="s">
        <v>6077</v>
      </c>
      <c r="B5319" t="s">
        <v>6049</v>
      </c>
      <c r="C5319" t="s">
        <v>6050</v>
      </c>
      <c r="D5319" s="34">
        <v>58577</v>
      </c>
      <c r="E5319" s="34">
        <v>987</v>
      </c>
      <c r="F5319" s="33">
        <v>0.18830000000000002</v>
      </c>
      <c r="G5319" s="33">
        <v>3.1699999999999999E-2</v>
      </c>
      <c r="H5319">
        <v>1.6849616743773153</v>
      </c>
      <c r="I5319" s="33">
        <v>0.22000000000000003</v>
      </c>
      <c r="J5319" s="35">
        <f>G5319/I5319</f>
        <v>0.14409090909090908</v>
      </c>
      <c r="K5319">
        <v>0.19078014184397163</v>
      </c>
      <c r="L5319">
        <v>0.22289766970618038</v>
      </c>
      <c r="M5319">
        <v>0.2</v>
      </c>
      <c r="N5319" t="s">
        <v>37</v>
      </c>
      <c r="O5319" s="53" t="s">
        <v>37</v>
      </c>
      <c r="P5319" s="54" t="str">
        <f>'Sheet1 (2)'!O2733</f>
        <v>B</v>
      </c>
      <c r="Q5319" s="31" t="str">
        <f>IF(U5319="same",N5319,IF(O5319=N5319,P5319,O5319))</f>
        <v>B</v>
      </c>
      <c r="R5319">
        <f>VLOOKUP(IF(V5319="same",N5319,IF(O5319=N5319,P5319,O5319)),$AA$2:$AL$8,9,FALSE)</f>
        <v>0.25</v>
      </c>
      <c r="S5319" s="11">
        <f>(L5319-M5319)/L5319</f>
        <v>0.10272727272727283</v>
      </c>
      <c r="T5319" s="13">
        <f t="shared" si="83"/>
        <v>0.10272727272727283</v>
      </c>
      <c r="U5319">
        <f>IFERROR(T5319*I5319,0)</f>
        <v>2.2600000000000026E-2</v>
      </c>
      <c r="V5319" t="str">
        <f>IF(AND(N5319=O5319,P5319=N5319),"same",IF(NOT(OR(O5319=N5319,P5319=N5319)),"conflict","change"))</f>
        <v>same</v>
      </c>
      <c r="W5319" s="55">
        <f>U5319-G5319</f>
        <v>-9.0999999999999727E-3</v>
      </c>
    </row>
    <row r="5320" spans="1:23" ht="21" hidden="1" outlineLevel="2" x14ac:dyDescent="0.4">
      <c r="A5320" t="s">
        <v>6078</v>
      </c>
      <c r="B5320" t="s">
        <v>6049</v>
      </c>
      <c r="C5320" t="s">
        <v>6050</v>
      </c>
      <c r="D5320" s="34">
        <v>105006</v>
      </c>
      <c r="E5320" s="34">
        <v>1086</v>
      </c>
      <c r="F5320" s="33">
        <v>0.25499999999999995</v>
      </c>
      <c r="G5320" s="33">
        <v>8.500000000000002E-2</v>
      </c>
      <c r="H5320">
        <v>1.0342266156219644</v>
      </c>
      <c r="I5320" s="33">
        <v>0.33999999999999997</v>
      </c>
      <c r="J5320" s="35">
        <f>G5320/I5320</f>
        <v>0.25000000000000006</v>
      </c>
      <c r="K5320">
        <v>0.2348066298342541</v>
      </c>
      <c r="L5320">
        <v>0.31307550644567211</v>
      </c>
      <c r="M5320">
        <v>0.2</v>
      </c>
      <c r="N5320" t="s">
        <v>37</v>
      </c>
      <c r="O5320" s="53" t="s">
        <v>37</v>
      </c>
      <c r="P5320" s="54" t="str">
        <f>'Sheet1 (2)'!O2888</f>
        <v>B</v>
      </c>
      <c r="Q5320" s="31" t="str">
        <f>IF(U5320="same",N5320,IF(O5320=N5320,P5320,O5320))</f>
        <v>B</v>
      </c>
      <c r="R5320">
        <f>VLOOKUP(IF(V5320="same",N5320,IF(O5320=N5320,P5320,O5320)),$AA$2:$AL$8,9,FALSE)</f>
        <v>0.25</v>
      </c>
      <c r="S5320" s="11">
        <f>(L5320-M5320)/L5320</f>
        <v>0.3611764705882351</v>
      </c>
      <c r="T5320" s="13">
        <f t="shared" si="83"/>
        <v>0.25</v>
      </c>
      <c r="U5320">
        <f>IFERROR(T5320*I5320,0)</f>
        <v>8.4999999999999992E-2</v>
      </c>
      <c r="V5320" t="str">
        <f>IF(AND(N5320=O5320,P5320=N5320),"same",IF(NOT(OR(O5320=N5320,P5320=N5320)),"conflict","change"))</f>
        <v>same</v>
      </c>
      <c r="W5320" s="55">
        <f>U5320-G5320</f>
        <v>0</v>
      </c>
    </row>
    <row r="5321" spans="1:23" ht="21" hidden="1" outlineLevel="2" x14ac:dyDescent="0.4">
      <c r="A5321" t="s">
        <v>6079</v>
      </c>
      <c r="B5321" t="s">
        <v>6049</v>
      </c>
      <c r="C5321" t="s">
        <v>6050</v>
      </c>
      <c r="D5321" s="34">
        <v>64983</v>
      </c>
      <c r="E5321" s="34">
        <v>696</v>
      </c>
      <c r="F5321" s="33">
        <v>0.23250000000000004</v>
      </c>
      <c r="G5321" s="33">
        <v>7.7500000000000013E-2</v>
      </c>
      <c r="H5321">
        <v>1.0710493513688195</v>
      </c>
      <c r="I5321" s="33">
        <v>0.31000000000000005</v>
      </c>
      <c r="J5321" s="35">
        <f>G5321/I5321</f>
        <v>0.25</v>
      </c>
      <c r="K5321">
        <v>0.33405172413793105</v>
      </c>
      <c r="L5321">
        <v>0.44540229885057481</v>
      </c>
      <c r="M5321">
        <v>0.2</v>
      </c>
      <c r="N5321" t="s">
        <v>37</v>
      </c>
      <c r="O5321" s="53" t="s">
        <v>37</v>
      </c>
      <c r="P5321" s="54" t="str">
        <f>'Sheet1 (2)'!O3022</f>
        <v>B</v>
      </c>
      <c r="Q5321" s="31" t="str">
        <f>IF(U5321="same",N5321,IF(O5321=N5321,P5321,O5321))</f>
        <v>B</v>
      </c>
      <c r="R5321">
        <f>VLOOKUP(IF(V5321="same",N5321,IF(O5321=N5321,P5321,O5321)),$AA$2:$AL$8,9,FALSE)</f>
        <v>0.25</v>
      </c>
      <c r="S5321" s="11">
        <f>(L5321-M5321)/L5321</f>
        <v>0.55096774193548392</v>
      </c>
      <c r="T5321" s="13">
        <f t="shared" si="83"/>
        <v>0.25</v>
      </c>
      <c r="U5321">
        <f>IFERROR(T5321*I5321,0)</f>
        <v>7.7500000000000013E-2</v>
      </c>
      <c r="V5321" t="str">
        <f>IF(AND(N5321=O5321,P5321=N5321),"same",IF(NOT(OR(O5321=N5321,P5321=N5321)),"conflict","change"))</f>
        <v>same</v>
      </c>
      <c r="W5321" s="55">
        <f>U5321-G5321</f>
        <v>0</v>
      </c>
    </row>
    <row r="5322" spans="1:23" ht="21" hidden="1" outlineLevel="2" x14ac:dyDescent="0.4">
      <c r="A5322" t="s">
        <v>6080</v>
      </c>
      <c r="B5322" t="s">
        <v>6049</v>
      </c>
      <c r="C5322" t="s">
        <v>6050</v>
      </c>
      <c r="D5322" s="34">
        <v>10221</v>
      </c>
      <c r="E5322" s="34">
        <v>64</v>
      </c>
      <c r="F5322" s="33">
        <v>7.4999999999999997E-3</v>
      </c>
      <c r="G5322" s="33">
        <v>2.5000000000000001E-3</v>
      </c>
      <c r="H5322">
        <v>0.62616182369631157</v>
      </c>
      <c r="I5322" s="33">
        <v>0.01</v>
      </c>
      <c r="J5322" s="35">
        <f>G5322/I5322</f>
        <v>0.25</v>
      </c>
      <c r="K5322">
        <v>0.1171875</v>
      </c>
      <c r="L5322">
        <v>0.15625</v>
      </c>
      <c r="M5322">
        <v>0.2</v>
      </c>
      <c r="N5322" t="s">
        <v>37</v>
      </c>
      <c r="O5322" s="53" t="s">
        <v>37</v>
      </c>
      <c r="P5322" s="54" t="str">
        <f>'Sheet1 (2)'!O3026</f>
        <v>B</v>
      </c>
      <c r="Q5322" s="31" t="str">
        <f>IF(U5322="same",N5322,IF(O5322=N5322,P5322,O5322))</f>
        <v>B</v>
      </c>
      <c r="R5322">
        <f>VLOOKUP(IF(V5322="same",N5322,IF(O5322=N5322,P5322,O5322)),$AA$2:$AL$8,9,FALSE)</f>
        <v>0.25</v>
      </c>
      <c r="S5322" s="11">
        <f>(L5322-M5322)/L5322</f>
        <v>-0.28000000000000008</v>
      </c>
      <c r="T5322" s="13">
        <f t="shared" si="83"/>
        <v>-0.28000000000000008</v>
      </c>
      <c r="U5322">
        <f>IFERROR(T5322*I5322,0)</f>
        <v>-2.8000000000000008E-3</v>
      </c>
      <c r="V5322" t="str">
        <f>IF(AND(N5322=O5322,P5322=N5322),"same",IF(NOT(OR(O5322=N5322,P5322=N5322)),"conflict","change"))</f>
        <v>same</v>
      </c>
      <c r="W5322" s="55">
        <f>U5322-G5322</f>
        <v>-5.3000000000000009E-3</v>
      </c>
    </row>
    <row r="5323" spans="1:23" ht="21" hidden="1" outlineLevel="2" x14ac:dyDescent="0.4">
      <c r="A5323" t="s">
        <v>6081</v>
      </c>
      <c r="B5323" t="s">
        <v>6049</v>
      </c>
      <c r="C5323" t="s">
        <v>6050</v>
      </c>
      <c r="D5323" s="34">
        <v>112423</v>
      </c>
      <c r="E5323" s="34">
        <v>1286</v>
      </c>
      <c r="F5323" s="33">
        <v>0.29250000000000004</v>
      </c>
      <c r="G5323" s="33">
        <v>9.7500000000000003E-2</v>
      </c>
      <c r="H5323">
        <v>1.1438940430338989</v>
      </c>
      <c r="I5323" s="33">
        <v>0.39</v>
      </c>
      <c r="J5323" s="35">
        <f>G5323/I5323</f>
        <v>0.25</v>
      </c>
      <c r="K5323">
        <v>0.22744945567651637</v>
      </c>
      <c r="L5323">
        <v>0.30326594090202175</v>
      </c>
      <c r="M5323">
        <v>0.2</v>
      </c>
      <c r="N5323" t="s">
        <v>37</v>
      </c>
      <c r="O5323" s="53" t="s">
        <v>37</v>
      </c>
      <c r="P5323" s="54" t="str">
        <f>'Sheet1 (2)'!O3097</f>
        <v>B</v>
      </c>
      <c r="Q5323" s="31" t="str">
        <f>IF(U5323="same",N5323,IF(O5323=N5323,P5323,O5323))</f>
        <v>B</v>
      </c>
      <c r="R5323">
        <f>VLOOKUP(IF(V5323="same",N5323,IF(O5323=N5323,P5323,O5323)),$AA$2:$AL$8,9,FALSE)</f>
        <v>0.25</v>
      </c>
      <c r="S5323" s="11">
        <f>(L5323-M5323)/L5323</f>
        <v>0.34051282051282045</v>
      </c>
      <c r="T5323" s="13">
        <f t="shared" si="83"/>
        <v>0.25</v>
      </c>
      <c r="U5323">
        <f>IFERROR(T5323*I5323,0)</f>
        <v>9.7500000000000003E-2</v>
      </c>
      <c r="V5323" t="str">
        <f>IF(AND(N5323=O5323,P5323=N5323),"same",IF(NOT(OR(O5323=N5323,P5323=N5323)),"conflict","change"))</f>
        <v>same</v>
      </c>
      <c r="W5323" s="55">
        <f>U5323-G5323</f>
        <v>0</v>
      </c>
    </row>
    <row r="5324" spans="1:23" ht="21" hidden="1" outlineLevel="2" x14ac:dyDescent="0.4">
      <c r="A5324" t="s">
        <v>6082</v>
      </c>
      <c r="B5324" t="s">
        <v>6049</v>
      </c>
      <c r="C5324" t="s">
        <v>6050</v>
      </c>
      <c r="D5324" s="34">
        <v>24530</v>
      </c>
      <c r="E5324" s="34">
        <v>228</v>
      </c>
      <c r="F5324" s="33">
        <v>4.4999999999999998E-2</v>
      </c>
      <c r="G5324" s="33">
        <v>1.5000000000000001E-2</v>
      </c>
      <c r="H5324">
        <v>0.92947411333061558</v>
      </c>
      <c r="I5324" s="33">
        <v>0.06</v>
      </c>
      <c r="J5324" s="35">
        <f>G5324/I5324</f>
        <v>0.25000000000000006</v>
      </c>
      <c r="K5324">
        <v>0.19736842105263158</v>
      </c>
      <c r="L5324">
        <v>0.26315789473684209</v>
      </c>
      <c r="M5324">
        <v>0.2</v>
      </c>
      <c r="N5324" t="s">
        <v>37</v>
      </c>
      <c r="O5324" s="53" t="s">
        <v>37</v>
      </c>
      <c r="P5324" s="54" t="str">
        <f>'Sheet1 (2)'!O3172</f>
        <v>B</v>
      </c>
      <c r="Q5324" s="31" t="str">
        <f>IF(U5324="same",N5324,IF(O5324=N5324,P5324,O5324))</f>
        <v>B</v>
      </c>
      <c r="R5324">
        <f>VLOOKUP(IF(V5324="same",N5324,IF(O5324=N5324,P5324,O5324)),$AA$2:$AL$8,9,FALSE)</f>
        <v>0.25</v>
      </c>
      <c r="S5324" s="11">
        <f>(L5324-M5324)/L5324</f>
        <v>0.23999999999999991</v>
      </c>
      <c r="T5324" s="13">
        <f t="shared" si="83"/>
        <v>0.23999999999999991</v>
      </c>
      <c r="U5324">
        <f>IFERROR(T5324*I5324,0)</f>
        <v>1.4399999999999994E-2</v>
      </c>
      <c r="V5324" t="str">
        <f>IF(AND(N5324=O5324,P5324=N5324),"same",IF(NOT(OR(O5324=N5324,P5324=N5324)),"conflict","change"))</f>
        <v>same</v>
      </c>
      <c r="W5324" s="55">
        <f>U5324-G5324</f>
        <v>-6.0000000000000678E-4</v>
      </c>
    </row>
    <row r="5325" spans="1:23" ht="21" hidden="1" outlineLevel="2" x14ac:dyDescent="0.4">
      <c r="A5325" t="s">
        <v>6083</v>
      </c>
      <c r="B5325" t="s">
        <v>6049</v>
      </c>
      <c r="C5325" t="s">
        <v>6050</v>
      </c>
      <c r="D5325" s="34">
        <v>76963</v>
      </c>
      <c r="E5325" s="34">
        <v>330</v>
      </c>
      <c r="F5325" s="33">
        <v>9.0000000000000024E-2</v>
      </c>
      <c r="G5325" s="33">
        <v>0.03</v>
      </c>
      <c r="H5325">
        <v>0.42877746449592663</v>
      </c>
      <c r="I5325" s="33">
        <v>0.12000000000000002</v>
      </c>
      <c r="J5325" s="35">
        <f>G5325/I5325</f>
        <v>0.24999999999999994</v>
      </c>
      <c r="K5325">
        <v>0.27272727272727282</v>
      </c>
      <c r="L5325">
        <v>0.3636363636363637</v>
      </c>
      <c r="M5325">
        <v>0.2</v>
      </c>
      <c r="N5325" t="s">
        <v>37</v>
      </c>
      <c r="O5325" s="53" t="s">
        <v>37</v>
      </c>
      <c r="P5325" s="54" t="str">
        <f>'Sheet1 (2)'!O3177</f>
        <v>B</v>
      </c>
      <c r="Q5325" s="31" t="str">
        <f>IF(U5325="same",N5325,IF(O5325=N5325,P5325,O5325))</f>
        <v>B</v>
      </c>
      <c r="R5325">
        <f>VLOOKUP(IF(V5325="same",N5325,IF(O5325=N5325,P5325,O5325)),$AA$2:$AL$8,9,FALSE)</f>
        <v>0.25</v>
      </c>
      <c r="S5325" s="11">
        <f>(L5325-M5325)/L5325</f>
        <v>0.45000000000000007</v>
      </c>
      <c r="T5325" s="13">
        <f t="shared" si="83"/>
        <v>0.25</v>
      </c>
      <c r="U5325">
        <f>IFERROR(T5325*I5325,0)</f>
        <v>3.0000000000000006E-2</v>
      </c>
      <c r="V5325" t="str">
        <f>IF(AND(N5325=O5325,P5325=N5325),"same",IF(NOT(OR(O5325=N5325,P5325=N5325)),"conflict","change"))</f>
        <v>same</v>
      </c>
      <c r="W5325" s="55">
        <f>U5325-G5325</f>
        <v>0</v>
      </c>
    </row>
    <row r="5326" spans="1:23" ht="21" hidden="1" outlineLevel="2" x14ac:dyDescent="0.4">
      <c r="A5326" t="s">
        <v>6084</v>
      </c>
      <c r="B5326" t="s">
        <v>6049</v>
      </c>
      <c r="C5326" t="s">
        <v>6050</v>
      </c>
      <c r="D5326" s="34">
        <v>112885</v>
      </c>
      <c r="E5326" s="34">
        <v>1659</v>
      </c>
      <c r="F5326" s="33">
        <v>0.38919999999999999</v>
      </c>
      <c r="G5326" s="33">
        <v>0.1208</v>
      </c>
      <c r="H5326">
        <v>1.469637241440404</v>
      </c>
      <c r="I5326" s="33">
        <v>0.51</v>
      </c>
      <c r="J5326" s="35">
        <f>G5326/I5326</f>
        <v>0.23686274509803923</v>
      </c>
      <c r="K5326">
        <v>0.23459915611814344</v>
      </c>
      <c r="L5326">
        <v>0.30741410488245929</v>
      </c>
      <c r="M5326">
        <v>0.2</v>
      </c>
      <c r="N5326" t="s">
        <v>37</v>
      </c>
      <c r="O5326" s="53" t="s">
        <v>37</v>
      </c>
      <c r="P5326" s="54" t="str">
        <f>'Sheet1 (2)'!O3578</f>
        <v>B</v>
      </c>
      <c r="Q5326" s="31" t="str">
        <f>IF(U5326="same",N5326,IF(O5326=N5326,P5326,O5326))</f>
        <v>B</v>
      </c>
      <c r="R5326">
        <f>VLOOKUP(IF(V5326="same",N5326,IF(O5326=N5326,P5326,O5326)),$AA$2:$AL$8,9,FALSE)</f>
        <v>0.25</v>
      </c>
      <c r="S5326" s="11">
        <f>(L5326-M5326)/L5326</f>
        <v>0.34941176470588226</v>
      </c>
      <c r="T5326" s="13">
        <f t="shared" si="83"/>
        <v>0.25</v>
      </c>
      <c r="U5326">
        <f>IFERROR(T5326*I5326,0)</f>
        <v>0.1275</v>
      </c>
      <c r="V5326" t="str">
        <f>IF(AND(N5326=O5326,P5326=N5326),"same",IF(NOT(OR(O5326=N5326,P5326=N5326)),"conflict","change"))</f>
        <v>same</v>
      </c>
      <c r="W5326" s="55">
        <f>U5326-G5326</f>
        <v>6.6999999999999976E-3</v>
      </c>
    </row>
    <row r="5327" spans="1:23" ht="21" hidden="1" outlineLevel="2" x14ac:dyDescent="0.4">
      <c r="A5327" t="s">
        <v>6085</v>
      </c>
      <c r="B5327" t="s">
        <v>6049</v>
      </c>
      <c r="C5327" t="s">
        <v>6050</v>
      </c>
      <c r="D5327" s="34">
        <v>23462</v>
      </c>
      <c r="E5327" s="34">
        <v>178</v>
      </c>
      <c r="F5327" s="33">
        <v>5.2499999999999998E-2</v>
      </c>
      <c r="G5327" s="33">
        <v>1.7499999999999998E-2</v>
      </c>
      <c r="H5327">
        <v>0.75867359986360927</v>
      </c>
      <c r="I5327" s="33">
        <v>6.9999999999999993E-2</v>
      </c>
      <c r="J5327" s="35">
        <f>G5327/I5327</f>
        <v>0.25</v>
      </c>
      <c r="K5327">
        <v>0.2949438202247191</v>
      </c>
      <c r="L5327">
        <v>0.39325842696629204</v>
      </c>
      <c r="M5327">
        <v>0.2</v>
      </c>
      <c r="N5327" t="s">
        <v>37</v>
      </c>
      <c r="O5327" s="53" t="s">
        <v>37</v>
      </c>
      <c r="P5327" s="54" t="str">
        <f>'Sheet1 (2)'!O3677</f>
        <v>B</v>
      </c>
      <c r="Q5327" s="31" t="str">
        <f>IF(U5327="same",N5327,IF(O5327=N5327,P5327,O5327))</f>
        <v>B</v>
      </c>
      <c r="R5327">
        <f>VLOOKUP(IF(V5327="same",N5327,IF(O5327=N5327,P5327,O5327)),$AA$2:$AL$8,9,FALSE)</f>
        <v>0.25</v>
      </c>
      <c r="S5327" s="11">
        <f>(L5327-M5327)/L5327</f>
        <v>0.49142857142857127</v>
      </c>
      <c r="T5327" s="13">
        <f t="shared" si="83"/>
        <v>0.25</v>
      </c>
      <c r="U5327">
        <f>IFERROR(T5327*I5327,0)</f>
        <v>1.7499999999999998E-2</v>
      </c>
      <c r="V5327" t="str">
        <f>IF(AND(N5327=O5327,P5327=N5327),"same",IF(NOT(OR(O5327=N5327,P5327=N5327)),"conflict","change"))</f>
        <v>same</v>
      </c>
      <c r="W5327" s="55">
        <f>U5327-G5327</f>
        <v>0</v>
      </c>
    </row>
    <row r="5328" spans="1:23" ht="21" hidden="1" outlineLevel="2" x14ac:dyDescent="0.4">
      <c r="A5328" t="s">
        <v>6086</v>
      </c>
      <c r="B5328" t="s">
        <v>6049</v>
      </c>
      <c r="C5328" t="s">
        <v>6050</v>
      </c>
      <c r="D5328" s="34">
        <v>24331</v>
      </c>
      <c r="E5328" s="34">
        <v>1323</v>
      </c>
      <c r="F5328" s="33">
        <v>3.7499999999999999E-2</v>
      </c>
      <c r="G5328" s="33">
        <v>1.2500000000000001E-2</v>
      </c>
      <c r="H5328">
        <v>5.4375077062184047</v>
      </c>
      <c r="I5328" s="33">
        <v>0.05</v>
      </c>
      <c r="J5328" s="35">
        <f>G5328/I5328</f>
        <v>0.25</v>
      </c>
      <c r="K5328">
        <v>2.834467120181406E-2</v>
      </c>
      <c r="L5328">
        <v>3.779289493575208E-2</v>
      </c>
      <c r="M5328">
        <v>0.01</v>
      </c>
      <c r="N5328" t="s">
        <v>37</v>
      </c>
      <c r="O5328" s="53" t="s">
        <v>37</v>
      </c>
      <c r="P5328" s="54" t="str">
        <f>'Sheet1 (2)'!O4024</f>
        <v>B</v>
      </c>
      <c r="Q5328" s="31" t="str">
        <f>IF(U5328="same",N5328,IF(O5328=N5328,P5328,O5328))</f>
        <v>B</v>
      </c>
      <c r="R5328">
        <f>VLOOKUP(IF(V5328="same",N5328,IF(O5328=N5328,P5328,O5328)),$AA$2:$AL$8,9,FALSE)</f>
        <v>0.25</v>
      </c>
      <c r="S5328" s="11">
        <f>(L5328-M5328)/L5328</f>
        <v>0.73539999999999994</v>
      </c>
      <c r="T5328" s="13">
        <f t="shared" si="83"/>
        <v>0.25</v>
      </c>
      <c r="U5328">
        <f>IFERROR(T5328*I5328,0)</f>
        <v>1.2500000000000001E-2</v>
      </c>
      <c r="V5328" t="str">
        <f>IF(AND(N5328=O5328,P5328=N5328),"same",IF(NOT(OR(O5328=N5328,P5328=N5328)),"conflict","change"))</f>
        <v>same</v>
      </c>
      <c r="W5328" s="55">
        <f>U5328-G5328</f>
        <v>0</v>
      </c>
    </row>
    <row r="5329" spans="1:23" ht="21" hidden="1" outlineLevel="2" x14ac:dyDescent="0.4">
      <c r="A5329" t="s">
        <v>6087</v>
      </c>
      <c r="B5329" t="s">
        <v>6049</v>
      </c>
      <c r="C5329" t="s">
        <v>6050</v>
      </c>
      <c r="D5329" s="34">
        <v>24024</v>
      </c>
      <c r="E5329" s="34">
        <v>155</v>
      </c>
      <c r="F5329" s="33">
        <v>3.7499999999999999E-2</v>
      </c>
      <c r="G5329" s="33">
        <v>1.2500000000000001E-2</v>
      </c>
      <c r="H5329">
        <v>0.64518814518814516</v>
      </c>
      <c r="I5329" s="33">
        <v>0.05</v>
      </c>
      <c r="J5329" s="35">
        <f>G5329/I5329</f>
        <v>0.25</v>
      </c>
      <c r="K5329">
        <v>0.24193548387096775</v>
      </c>
      <c r="L5329">
        <v>0.32258064516129031</v>
      </c>
      <c r="M5329">
        <v>0.2</v>
      </c>
      <c r="N5329" t="s">
        <v>37</v>
      </c>
      <c r="O5329" s="53" t="s">
        <v>37</v>
      </c>
      <c r="P5329" s="54" t="str">
        <f>'Sheet1 (2)'!O4196</f>
        <v>B</v>
      </c>
      <c r="Q5329" s="31" t="str">
        <f>IF(U5329="same",N5329,IF(O5329=N5329,P5329,O5329))</f>
        <v>B</v>
      </c>
      <c r="R5329">
        <f>VLOOKUP(IF(V5329="same",N5329,IF(O5329=N5329,P5329,O5329)),$AA$2:$AL$8,9,FALSE)</f>
        <v>0.25</v>
      </c>
      <c r="S5329" s="11">
        <f>(L5329-M5329)/L5329</f>
        <v>0.37999999999999995</v>
      </c>
      <c r="T5329" s="13">
        <f t="shared" si="83"/>
        <v>0.25</v>
      </c>
      <c r="U5329">
        <f>IFERROR(T5329*I5329,0)</f>
        <v>1.2500000000000001E-2</v>
      </c>
      <c r="V5329" t="str">
        <f>IF(AND(N5329=O5329,P5329=N5329),"same",IF(NOT(OR(O5329=N5329,P5329=N5329)),"conflict","change"))</f>
        <v>same</v>
      </c>
      <c r="W5329" s="55">
        <f>U5329-G5329</f>
        <v>0</v>
      </c>
    </row>
    <row r="5330" spans="1:23" ht="21" hidden="1" outlineLevel="2" x14ac:dyDescent="0.4">
      <c r="A5330" t="s">
        <v>6088</v>
      </c>
      <c r="B5330" t="s">
        <v>6049</v>
      </c>
      <c r="C5330" t="s">
        <v>6050</v>
      </c>
      <c r="D5330" s="34">
        <v>88220</v>
      </c>
      <c r="E5330" s="34">
        <v>1986</v>
      </c>
      <c r="F5330" s="33">
        <v>0.53999999999999992</v>
      </c>
      <c r="G5330" s="33">
        <v>0.18</v>
      </c>
      <c r="H5330">
        <v>2.2511902063024256</v>
      </c>
      <c r="I5330" s="33">
        <v>0.72</v>
      </c>
      <c r="J5330" s="35">
        <f>G5330/I5330</f>
        <v>0.25</v>
      </c>
      <c r="K5330">
        <v>0.27190332326283984</v>
      </c>
      <c r="L5330">
        <v>0.36253776435045315</v>
      </c>
      <c r="M5330">
        <v>0.2</v>
      </c>
      <c r="N5330" t="s">
        <v>37</v>
      </c>
      <c r="O5330" s="53" t="s">
        <v>37</v>
      </c>
      <c r="P5330" s="54" t="str">
        <f>'Sheet1 (2)'!O4293</f>
        <v>B</v>
      </c>
      <c r="Q5330" s="31" t="str">
        <f>IF(U5330="same",N5330,IF(O5330=N5330,P5330,O5330))</f>
        <v>B</v>
      </c>
      <c r="R5330">
        <f>VLOOKUP(IF(V5330="same",N5330,IF(O5330=N5330,P5330,O5330)),$AA$2:$AL$8,9,FALSE)</f>
        <v>0.25</v>
      </c>
      <c r="S5330" s="11">
        <f>(L5330-M5330)/L5330</f>
        <v>0.44833333333333325</v>
      </c>
      <c r="T5330" s="13">
        <f t="shared" si="83"/>
        <v>0.25</v>
      </c>
      <c r="U5330">
        <f>IFERROR(T5330*I5330,0)</f>
        <v>0.18</v>
      </c>
      <c r="V5330" t="str">
        <f>IF(AND(N5330=O5330,P5330=N5330),"same",IF(NOT(OR(O5330=N5330,P5330=N5330)),"conflict","change"))</f>
        <v>same</v>
      </c>
      <c r="W5330" s="55">
        <f>U5330-G5330</f>
        <v>0</v>
      </c>
    </row>
    <row r="5331" spans="1:23" ht="21" hidden="1" outlineLevel="2" x14ac:dyDescent="0.4">
      <c r="A5331" t="s">
        <v>6089</v>
      </c>
      <c r="B5331" t="s">
        <v>6049</v>
      </c>
      <c r="C5331" t="s">
        <v>6050</v>
      </c>
      <c r="D5331" s="34">
        <v>104428</v>
      </c>
      <c r="E5331" s="34">
        <v>11017</v>
      </c>
      <c r="F5331" s="33">
        <v>0.15000000000000002</v>
      </c>
      <c r="G5331" s="33">
        <v>0.05</v>
      </c>
      <c r="H5331">
        <v>10.549852529972805</v>
      </c>
      <c r="I5331" s="33">
        <v>0.2</v>
      </c>
      <c r="J5331" s="35">
        <f>G5331/I5331</f>
        <v>0.25</v>
      </c>
      <c r="K5331">
        <v>1.3615321775437962E-2</v>
      </c>
      <c r="L5331">
        <v>1.8153762367250612E-2</v>
      </c>
      <c r="M5331">
        <v>0.01</v>
      </c>
      <c r="N5331" t="s">
        <v>37</v>
      </c>
      <c r="O5331" s="53" t="s">
        <v>37</v>
      </c>
      <c r="P5331" s="54" t="str">
        <f>'Sheet1 (2)'!O4451</f>
        <v>B</v>
      </c>
      <c r="Q5331" s="31" t="str">
        <f>IF(U5331="same",N5331,IF(O5331=N5331,P5331,O5331))</f>
        <v>B</v>
      </c>
      <c r="R5331">
        <f>VLOOKUP(IF(V5331="same",N5331,IF(O5331=N5331,P5331,O5331)),$AA$2:$AL$8,9,FALSE)</f>
        <v>0.25</v>
      </c>
      <c r="S5331" s="11">
        <f>(L5331-M5331)/L5331</f>
        <v>0.44914999999999999</v>
      </c>
      <c r="T5331" s="13">
        <f t="shared" si="83"/>
        <v>0.25</v>
      </c>
      <c r="U5331">
        <f>IFERROR(T5331*I5331,0)</f>
        <v>0.05</v>
      </c>
      <c r="V5331" t="str">
        <f>IF(AND(N5331=O5331,P5331=N5331),"same",IF(NOT(OR(O5331=N5331,P5331=N5331)),"conflict","change"))</f>
        <v>same</v>
      </c>
      <c r="W5331" s="55">
        <f>U5331-G5331</f>
        <v>0</v>
      </c>
    </row>
    <row r="5332" spans="1:23" ht="21" hidden="1" outlineLevel="2" x14ac:dyDescent="0.4">
      <c r="A5332" t="s">
        <v>6090</v>
      </c>
      <c r="B5332" t="s">
        <v>6049</v>
      </c>
      <c r="C5332" t="s">
        <v>6050</v>
      </c>
      <c r="D5332" s="34">
        <v>37411</v>
      </c>
      <c r="E5332" s="34">
        <v>2565</v>
      </c>
      <c r="F5332" s="33">
        <v>0.16619999999999999</v>
      </c>
      <c r="G5332" s="33">
        <v>5.3800000000000001E-2</v>
      </c>
      <c r="H5332">
        <v>6.8562722194007106</v>
      </c>
      <c r="I5332" s="33">
        <v>0.21999999999999997</v>
      </c>
      <c r="J5332" s="35">
        <f>G5332/I5332</f>
        <v>0.24454545454545457</v>
      </c>
      <c r="K5332">
        <v>6.4795321637426892E-2</v>
      </c>
      <c r="L5332">
        <v>8.5769980506822607E-2</v>
      </c>
      <c r="M5332">
        <v>0.01</v>
      </c>
      <c r="N5332" t="s">
        <v>37</v>
      </c>
      <c r="O5332" s="53" t="s">
        <v>37</v>
      </c>
      <c r="P5332" s="54" t="str">
        <f>'Sheet1 (2)'!O4722</f>
        <v>B</v>
      </c>
      <c r="Q5332" s="31" t="str">
        <f>IF(U5332="same",N5332,IF(O5332=N5332,P5332,O5332))</f>
        <v>B</v>
      </c>
      <c r="R5332">
        <f>VLOOKUP(IF(V5332="same",N5332,IF(O5332=N5332,P5332,O5332)),$AA$2:$AL$8,9,FALSE)</f>
        <v>0.25</v>
      </c>
      <c r="S5332" s="11">
        <f>(L5332-M5332)/L5332</f>
        <v>0.88340909090909092</v>
      </c>
      <c r="T5332" s="13">
        <f t="shared" si="83"/>
        <v>0.25</v>
      </c>
      <c r="U5332">
        <f>IFERROR(T5332*I5332,0)</f>
        <v>5.4999999999999993E-2</v>
      </c>
      <c r="V5332" t="str">
        <f>IF(AND(N5332=O5332,P5332=N5332),"same",IF(NOT(OR(O5332=N5332,P5332=N5332)),"conflict","change"))</f>
        <v>same</v>
      </c>
      <c r="W5332" s="55">
        <f>U5332-G5332</f>
        <v>1.1999999999999927E-3</v>
      </c>
    </row>
    <row r="5333" spans="1:23" ht="21" hidden="1" outlineLevel="2" x14ac:dyDescent="0.4">
      <c r="A5333" t="s">
        <v>6091</v>
      </c>
      <c r="B5333" t="s">
        <v>6049</v>
      </c>
      <c r="C5333" t="s">
        <v>6050</v>
      </c>
      <c r="D5333" s="34">
        <v>102735</v>
      </c>
      <c r="E5333" s="34">
        <v>1095</v>
      </c>
      <c r="F5333" s="33">
        <v>0.24979999999999997</v>
      </c>
      <c r="G5333" s="33">
        <v>8.0200000000000021E-2</v>
      </c>
      <c r="H5333">
        <v>1.0658490290553366</v>
      </c>
      <c r="I5333" s="33">
        <v>0.32999999999999996</v>
      </c>
      <c r="J5333" s="35">
        <f>G5333/I5333</f>
        <v>0.24303030303030312</v>
      </c>
      <c r="K5333">
        <v>0.22812785388127849</v>
      </c>
      <c r="L5333">
        <v>0.30136986301369856</v>
      </c>
      <c r="M5333">
        <v>0.2</v>
      </c>
      <c r="N5333" t="s">
        <v>37</v>
      </c>
      <c r="O5333" s="53" t="s">
        <v>37</v>
      </c>
      <c r="P5333" s="54" t="str">
        <f>'Sheet1 (2)'!O4833</f>
        <v>B</v>
      </c>
      <c r="Q5333" s="31" t="str">
        <f>IF(U5333="same",N5333,IF(O5333=N5333,P5333,O5333))</f>
        <v>B</v>
      </c>
      <c r="R5333">
        <f>VLOOKUP(IF(V5333="same",N5333,IF(O5333=N5333,P5333,O5333)),$AA$2:$AL$8,9,FALSE)</f>
        <v>0.25</v>
      </c>
      <c r="S5333" s="11">
        <f>(L5333-M5333)/L5333</f>
        <v>0.33636363636363614</v>
      </c>
      <c r="T5333" s="13">
        <f t="shared" si="83"/>
        <v>0.25</v>
      </c>
      <c r="U5333">
        <f>IFERROR(T5333*I5333,0)</f>
        <v>8.249999999999999E-2</v>
      </c>
      <c r="V5333" t="str">
        <f>IF(AND(N5333=O5333,P5333=N5333),"same",IF(NOT(OR(O5333=N5333,P5333=N5333)),"conflict","change"))</f>
        <v>same</v>
      </c>
      <c r="W5333" s="55">
        <f>U5333-G5333</f>
        <v>2.2999999999999687E-3</v>
      </c>
    </row>
    <row r="5334" spans="1:23" ht="21" hidden="1" outlineLevel="2" x14ac:dyDescent="0.4">
      <c r="A5334" t="s">
        <v>6092</v>
      </c>
      <c r="B5334" t="s">
        <v>6049</v>
      </c>
      <c r="C5334" t="s">
        <v>6050</v>
      </c>
      <c r="D5334" s="34">
        <v>76799</v>
      </c>
      <c r="E5334" s="34">
        <v>373</v>
      </c>
      <c r="F5334" s="33">
        <v>9.0000000000000024E-2</v>
      </c>
      <c r="G5334" s="33">
        <v>2.9999999999999995E-2</v>
      </c>
      <c r="H5334">
        <v>0.48568340733603305</v>
      </c>
      <c r="I5334" s="33">
        <v>0.12000000000000002</v>
      </c>
      <c r="J5334" s="35">
        <f>G5334/I5334</f>
        <v>0.24999999999999992</v>
      </c>
      <c r="K5334">
        <v>0.24128686327077756</v>
      </c>
      <c r="L5334">
        <v>0.32171581769437008</v>
      </c>
      <c r="M5334">
        <v>0.2</v>
      </c>
      <c r="N5334" t="s">
        <v>37</v>
      </c>
      <c r="O5334" s="53" t="s">
        <v>37</v>
      </c>
      <c r="P5334" s="54" t="str">
        <f>'Sheet1 (2)'!O4988</f>
        <v>B</v>
      </c>
      <c r="Q5334" s="31" t="str">
        <f>IF(U5334="same",N5334,IF(O5334=N5334,P5334,O5334))</f>
        <v>B</v>
      </c>
      <c r="R5334">
        <f>VLOOKUP(IF(V5334="same",N5334,IF(O5334=N5334,P5334,O5334)),$AA$2:$AL$8,9,FALSE)</f>
        <v>0.25</v>
      </c>
      <c r="S5334" s="11">
        <f>(L5334-M5334)/L5334</f>
        <v>0.37833333333333352</v>
      </c>
      <c r="T5334" s="13">
        <f t="shared" si="83"/>
        <v>0.25</v>
      </c>
      <c r="U5334">
        <f>IFERROR(T5334*I5334,0)</f>
        <v>3.0000000000000006E-2</v>
      </c>
      <c r="V5334" t="str">
        <f>IF(AND(N5334=O5334,P5334=N5334),"same",IF(NOT(OR(O5334=N5334,P5334=N5334)),"conflict","change"))</f>
        <v>same</v>
      </c>
      <c r="W5334" s="55">
        <f>U5334-G5334</f>
        <v>0</v>
      </c>
    </row>
    <row r="5335" spans="1:23" ht="21" hidden="1" outlineLevel="2" x14ac:dyDescent="0.4">
      <c r="A5335" t="s">
        <v>6093</v>
      </c>
      <c r="B5335" t="s">
        <v>6049</v>
      </c>
      <c r="C5335" t="s">
        <v>6050</v>
      </c>
      <c r="D5335" s="34">
        <v>7882</v>
      </c>
      <c r="E5335" s="34">
        <v>52</v>
      </c>
      <c r="F5335" s="33">
        <v>2.2499999999999999E-2</v>
      </c>
      <c r="G5335" s="33">
        <v>7.4999999999999997E-3</v>
      </c>
      <c r="H5335">
        <v>0.65973103273280898</v>
      </c>
      <c r="I5335" s="33">
        <v>0.03</v>
      </c>
      <c r="J5335" s="35">
        <f>G5335/I5335</f>
        <v>0.25</v>
      </c>
      <c r="K5335">
        <v>0.43269230769230771</v>
      </c>
      <c r="L5335">
        <v>0.57692307692307687</v>
      </c>
      <c r="M5335">
        <v>0.2</v>
      </c>
      <c r="N5335" t="s">
        <v>37</v>
      </c>
      <c r="O5335" s="53" t="s">
        <v>37</v>
      </c>
      <c r="P5335" s="54" t="str">
        <f>'Sheet1 (2)'!O4992</f>
        <v>B</v>
      </c>
      <c r="Q5335" s="31" t="str">
        <f>IF(U5335="same",N5335,IF(O5335=N5335,P5335,O5335))</f>
        <v>B</v>
      </c>
      <c r="R5335">
        <f>VLOOKUP(IF(V5335="same",N5335,IF(O5335=N5335,P5335,O5335)),$AA$2:$AL$8,9,FALSE)</f>
        <v>0.25</v>
      </c>
      <c r="S5335" s="11">
        <f>(L5335-M5335)/L5335</f>
        <v>0.65333333333333332</v>
      </c>
      <c r="T5335" s="13">
        <f t="shared" si="83"/>
        <v>0.25</v>
      </c>
      <c r="U5335">
        <f>IFERROR(T5335*I5335,0)</f>
        <v>7.4999999999999997E-3</v>
      </c>
      <c r="V5335" t="str">
        <f>IF(AND(N5335=O5335,P5335=N5335),"same",IF(NOT(OR(O5335=N5335,P5335=N5335)),"conflict","change"))</f>
        <v>same</v>
      </c>
      <c r="W5335" s="55">
        <f>U5335-G5335</f>
        <v>0</v>
      </c>
    </row>
    <row r="5336" spans="1:23" ht="21" hidden="1" outlineLevel="2" x14ac:dyDescent="0.4">
      <c r="A5336" t="s">
        <v>6094</v>
      </c>
      <c r="B5336" t="s">
        <v>6049</v>
      </c>
      <c r="C5336" t="s">
        <v>6050</v>
      </c>
      <c r="D5336" s="34">
        <v>58674</v>
      </c>
      <c r="E5336" s="34">
        <v>701</v>
      </c>
      <c r="F5336" s="33">
        <v>0.21750000000000003</v>
      </c>
      <c r="G5336" s="33">
        <v>7.2499999999999995E-2</v>
      </c>
      <c r="H5336">
        <v>1.194737021508675</v>
      </c>
      <c r="I5336" s="33">
        <v>0.29000000000000004</v>
      </c>
      <c r="J5336" s="35">
        <f>G5336/I5336</f>
        <v>0.24999999999999994</v>
      </c>
      <c r="K5336">
        <v>0.3102710413694722</v>
      </c>
      <c r="L5336">
        <v>0.41369472182596301</v>
      </c>
      <c r="M5336">
        <v>0.2</v>
      </c>
      <c r="N5336" t="s">
        <v>37</v>
      </c>
      <c r="O5336" s="53" t="s">
        <v>37</v>
      </c>
      <c r="P5336" s="54" t="str">
        <f>'Sheet1 (2)'!O5075</f>
        <v>B</v>
      </c>
      <c r="Q5336" s="31" t="str">
        <f>IF(U5336="same",N5336,IF(O5336=N5336,P5336,O5336))</f>
        <v>B</v>
      </c>
      <c r="R5336">
        <f>VLOOKUP(IF(V5336="same",N5336,IF(O5336=N5336,P5336,O5336)),$AA$2:$AL$8,9,FALSE)</f>
        <v>0.25</v>
      </c>
      <c r="S5336" s="11">
        <f>(L5336-M5336)/L5336</f>
        <v>0.51655172413793116</v>
      </c>
      <c r="T5336" s="13">
        <f t="shared" si="83"/>
        <v>0.25</v>
      </c>
      <c r="U5336">
        <f>IFERROR(T5336*I5336,0)</f>
        <v>7.2500000000000009E-2</v>
      </c>
      <c r="V5336" t="str">
        <f>IF(AND(N5336=O5336,P5336=N5336),"same",IF(NOT(OR(O5336=N5336,P5336=N5336)),"conflict","change"))</f>
        <v>same</v>
      </c>
      <c r="W5336" s="55">
        <f>U5336-G5336</f>
        <v>0</v>
      </c>
    </row>
    <row r="5337" spans="1:23" ht="21" outlineLevel="1" collapsed="1" x14ac:dyDescent="0.4">
      <c r="C5337" s="29" t="s">
        <v>6095</v>
      </c>
      <c r="D5337" s="34">
        <f>SUBTOTAL(9,D5292:D5336)</f>
        <v>3108172</v>
      </c>
      <c r="E5337" s="34">
        <f>SUBTOTAL(9,E5292:E5336)</f>
        <v>144335</v>
      </c>
      <c r="F5337" s="33">
        <f>SUBTOTAL(9,F5292:F5336)</f>
        <v>9.5896999999999988</v>
      </c>
      <c r="G5337" s="33">
        <f>SUBTOTAL(9,G5292:G5336)</f>
        <v>3.0703</v>
      </c>
      <c r="I5337" s="33">
        <f>SUBTOTAL(9,I5292:I5336)</f>
        <v>12.66</v>
      </c>
      <c r="J5337" s="35"/>
      <c r="O5337" s="53"/>
      <c r="P5337" s="54"/>
      <c r="Q5337" s="31"/>
      <c r="T5337" s="13">
        <f t="shared" si="83"/>
        <v>0</v>
      </c>
      <c r="U5337">
        <f>SUBTOTAL(9,U5292:U5336)</f>
        <v>3.0944000000000003</v>
      </c>
      <c r="W5337" s="55">
        <f>SUBTOTAL(9,W5292:W5336)</f>
        <v>2.4099999999999976E-2</v>
      </c>
    </row>
    <row r="5338" spans="1:23" ht="21" hidden="1" outlineLevel="2" x14ac:dyDescent="0.4">
      <c r="A5338" t="s">
        <v>5242</v>
      </c>
      <c r="B5338" t="s">
        <v>5243</v>
      </c>
      <c r="C5338" t="s">
        <v>5244</v>
      </c>
      <c r="D5338" s="34">
        <v>8068</v>
      </c>
      <c r="E5338" s="34">
        <v>941</v>
      </c>
      <c r="F5338" s="33">
        <v>0.5099999999999999</v>
      </c>
      <c r="G5338" s="33">
        <v>0.17000000000000004</v>
      </c>
      <c r="H5338">
        <v>11.663361427863164</v>
      </c>
      <c r="I5338" s="33">
        <v>0.67999999999999994</v>
      </c>
      <c r="J5338" s="35">
        <f>G5338/I5338</f>
        <v>0.25000000000000006</v>
      </c>
      <c r="K5338">
        <v>0.54197662061636542</v>
      </c>
      <c r="L5338">
        <v>0.72263549415515393</v>
      </c>
      <c r="M5338">
        <v>0.5</v>
      </c>
      <c r="N5338" t="s">
        <v>37</v>
      </c>
      <c r="O5338" s="53" t="s">
        <v>37</v>
      </c>
      <c r="P5338" s="54" t="str">
        <f>'Sheet1 (2)'!O905</f>
        <v>B</v>
      </c>
      <c r="Q5338" s="31" t="str">
        <f>IF(U5338="same",N5338,IF(O5338=N5338,P5338,O5338))</f>
        <v>B</v>
      </c>
      <c r="R5338">
        <f>VLOOKUP(IF(V5338="same",N5338,IF(O5338=N5338,P5338,O5338)),$AA$2:$AL$8,9,FALSE)</f>
        <v>0.25</v>
      </c>
      <c r="S5338" s="11">
        <f>(L5338-M5338)/L5338</f>
        <v>0.3080882352941175</v>
      </c>
      <c r="T5338" s="13">
        <f t="shared" si="83"/>
        <v>0.25</v>
      </c>
      <c r="U5338">
        <f>IFERROR(T5338*I5338,0)</f>
        <v>0.16999999999999998</v>
      </c>
      <c r="V5338" t="str">
        <f>IF(AND(N5338=O5338,P5338=N5338),"same",IF(NOT(OR(O5338=N5338,P5338=N5338)),"conflict","change"))</f>
        <v>same</v>
      </c>
      <c r="W5338" s="55">
        <f>U5338-G5338</f>
        <v>0</v>
      </c>
    </row>
    <row r="5339" spans="1:23" ht="21" hidden="1" outlineLevel="2" x14ac:dyDescent="0.4">
      <c r="A5339" t="s">
        <v>5245</v>
      </c>
      <c r="B5339" t="s">
        <v>5243</v>
      </c>
      <c r="C5339" t="s">
        <v>5244</v>
      </c>
      <c r="D5339" s="34">
        <v>8135</v>
      </c>
      <c r="E5339" s="34">
        <v>503</v>
      </c>
      <c r="F5339" s="33">
        <v>0.315</v>
      </c>
      <c r="G5339" s="33">
        <v>0.105</v>
      </c>
      <c r="H5339">
        <v>6.1831591886908424</v>
      </c>
      <c r="I5339" s="33">
        <v>0.42</v>
      </c>
      <c r="J5339" s="35">
        <f>G5339/I5339</f>
        <v>0.25</v>
      </c>
      <c r="K5339">
        <v>0.62624254473161034</v>
      </c>
      <c r="L5339">
        <v>0.83499005964214712</v>
      </c>
      <c r="M5339">
        <v>0.6</v>
      </c>
      <c r="N5339" t="s">
        <v>37</v>
      </c>
      <c r="O5339" s="53" t="s">
        <v>37</v>
      </c>
      <c r="P5339" s="54" t="str">
        <f>'Sheet1 (2)'!O1353</f>
        <v>B</v>
      </c>
      <c r="Q5339" s="31" t="str">
        <f>IF(U5339="same",N5339,IF(O5339=N5339,P5339,O5339))</f>
        <v>B</v>
      </c>
      <c r="R5339">
        <f>VLOOKUP(IF(V5339="same",N5339,IF(O5339=N5339,P5339,O5339)),$AA$2:$AL$8,9,FALSE)</f>
        <v>0.25</v>
      </c>
      <c r="S5339" s="11">
        <f>(L5339-M5339)/L5339</f>
        <v>0.28142857142857147</v>
      </c>
      <c r="T5339" s="13">
        <f t="shared" si="83"/>
        <v>0.25</v>
      </c>
      <c r="U5339">
        <f>IFERROR(T5339*I5339,0)</f>
        <v>0.105</v>
      </c>
      <c r="V5339" t="str">
        <f>IF(AND(N5339=O5339,P5339=N5339),"same",IF(NOT(OR(O5339=N5339,P5339=N5339)),"conflict","change"))</f>
        <v>same</v>
      </c>
      <c r="W5339" s="55">
        <f>U5339-G5339</f>
        <v>0</v>
      </c>
    </row>
    <row r="5340" spans="1:23" ht="21" hidden="1" outlineLevel="2" x14ac:dyDescent="0.4">
      <c r="A5340" t="s">
        <v>5246</v>
      </c>
      <c r="B5340" t="s">
        <v>5243</v>
      </c>
      <c r="C5340" t="s">
        <v>5244</v>
      </c>
      <c r="D5340" s="34">
        <v>48803</v>
      </c>
      <c r="E5340" s="34">
        <v>3230</v>
      </c>
      <c r="F5340" s="33">
        <v>12.1127</v>
      </c>
      <c r="G5340" s="33">
        <v>3.2876000000000003</v>
      </c>
      <c r="H5340">
        <v>6.6184455873614327</v>
      </c>
      <c r="I5340" s="33">
        <v>15.400300000000001</v>
      </c>
      <c r="J5340" s="35">
        <f>G5340/I5340</f>
        <v>0.21347636085011332</v>
      </c>
      <c r="K5340">
        <v>3.7500619195046441</v>
      </c>
      <c r="L5340">
        <v>4.7678947368421056</v>
      </c>
      <c r="M5340">
        <v>3.75</v>
      </c>
      <c r="N5340" t="s">
        <v>37</v>
      </c>
      <c r="O5340" s="53" t="s">
        <v>37</v>
      </c>
      <c r="P5340" s="54" t="str">
        <f>'Sheet1 (2)'!O1543</f>
        <v>B</v>
      </c>
      <c r="Q5340" s="31" t="str">
        <f>IF(U5340="same",N5340,IF(O5340=N5340,P5340,O5340))</f>
        <v>B</v>
      </c>
      <c r="R5340">
        <f>VLOOKUP(IF(V5340="same",N5340,IF(O5340=N5340,P5340,O5340)),$AA$2:$AL$8,9,FALSE)</f>
        <v>0.25</v>
      </c>
      <c r="S5340" s="11">
        <f>(L5340-M5340)/L5340</f>
        <v>0.21348934761011154</v>
      </c>
      <c r="T5340" s="13">
        <f t="shared" si="83"/>
        <v>0.21348934761011154</v>
      </c>
      <c r="U5340">
        <f>IFERROR(T5340*I5340,0)</f>
        <v>3.2878000000000012</v>
      </c>
      <c r="V5340" t="str">
        <f>IF(AND(N5340=O5340,P5340=N5340),"same",IF(NOT(OR(O5340=N5340,P5340=N5340)),"conflict","change"))</f>
        <v>same</v>
      </c>
      <c r="W5340" s="55">
        <f>U5340-G5340</f>
        <v>2.0000000000086615E-4</v>
      </c>
    </row>
    <row r="5341" spans="1:23" ht="21" hidden="1" outlineLevel="2" x14ac:dyDescent="0.4">
      <c r="A5341" t="s">
        <v>5247</v>
      </c>
      <c r="B5341" t="s">
        <v>5243</v>
      </c>
      <c r="C5341" t="s">
        <v>5244</v>
      </c>
      <c r="D5341" s="34">
        <v>56726</v>
      </c>
      <c r="E5341" s="34">
        <v>2866</v>
      </c>
      <c r="F5341" s="33">
        <v>4.2990000000000004</v>
      </c>
      <c r="G5341" s="33">
        <v>1.0102</v>
      </c>
      <c r="H5341">
        <v>5.0523569439057932</v>
      </c>
      <c r="I5341" s="33">
        <v>5.3092000000000006</v>
      </c>
      <c r="J5341" s="35">
        <f>G5341/I5341</f>
        <v>0.19027348753107812</v>
      </c>
      <c r="K5341">
        <v>1.5</v>
      </c>
      <c r="L5341">
        <v>1.8524773203070484</v>
      </c>
      <c r="M5341">
        <v>1.5</v>
      </c>
      <c r="N5341" t="s">
        <v>37</v>
      </c>
      <c r="O5341" s="53" t="s">
        <v>37</v>
      </c>
      <c r="P5341" s="54" t="str">
        <f>'Sheet1 (2)'!O1585</f>
        <v>B</v>
      </c>
      <c r="Q5341" s="31" t="str">
        <f>IF(U5341="same",N5341,IF(O5341=N5341,P5341,O5341))</f>
        <v>B</v>
      </c>
      <c r="R5341">
        <f>VLOOKUP(IF(V5341="same",N5341,IF(O5341=N5341,P5341,O5341)),$AA$2:$AL$8,9,FALSE)</f>
        <v>0.25</v>
      </c>
      <c r="S5341" s="11">
        <f>(L5341-M5341)/L5341</f>
        <v>0.19027348753107823</v>
      </c>
      <c r="T5341" s="13">
        <f t="shared" si="83"/>
        <v>0.19027348753107823</v>
      </c>
      <c r="U5341">
        <f>IFERROR(T5341*I5341,0)</f>
        <v>1.0102000000000007</v>
      </c>
      <c r="V5341" t="str">
        <f>IF(AND(N5341=O5341,P5341=N5341),"same",IF(NOT(OR(O5341=N5341,P5341=N5341)),"conflict","change"))</f>
        <v>same</v>
      </c>
      <c r="W5341" s="55">
        <f>U5341-G5341</f>
        <v>0</v>
      </c>
    </row>
    <row r="5342" spans="1:23" ht="21" hidden="1" outlineLevel="2" collapsed="1" x14ac:dyDescent="0.4">
      <c r="A5342" t="s">
        <v>5248</v>
      </c>
      <c r="B5342" t="s">
        <v>5243</v>
      </c>
      <c r="C5342" t="s">
        <v>5244</v>
      </c>
      <c r="D5342" s="34">
        <v>4515</v>
      </c>
      <c r="E5342" s="34">
        <v>1064</v>
      </c>
      <c r="F5342" s="33">
        <v>1.0752000000000002</v>
      </c>
      <c r="G5342" s="33">
        <v>0.3236</v>
      </c>
      <c r="H5342">
        <v>23.565891472868216</v>
      </c>
      <c r="I5342" s="33">
        <v>1.3988</v>
      </c>
      <c r="J5342" s="35">
        <f>G5342/I5342</f>
        <v>0.23134114955676294</v>
      </c>
      <c r="K5342">
        <v>1.0105263157894737</v>
      </c>
      <c r="L5342">
        <v>1.3146616541353382</v>
      </c>
      <c r="M5342">
        <v>1</v>
      </c>
      <c r="N5342" t="s">
        <v>37</v>
      </c>
      <c r="O5342" s="53" t="s">
        <v>37</v>
      </c>
      <c r="P5342" s="54" t="str">
        <f>'Sheet1 (2)'!O1983</f>
        <v>B</v>
      </c>
      <c r="Q5342" s="31" t="str">
        <f>IF(U5342="same",N5342,IF(O5342=N5342,P5342,O5342))</f>
        <v>B</v>
      </c>
      <c r="R5342">
        <f>VLOOKUP(IF(V5342="same",N5342,IF(O5342=N5342,P5342,O5342)),$AA$2:$AL$8,9,FALSE)</f>
        <v>0.25</v>
      </c>
      <c r="S5342" s="11">
        <f>(L5342-M5342)/L5342</f>
        <v>0.23934801258221325</v>
      </c>
      <c r="T5342" s="13">
        <f t="shared" si="83"/>
        <v>0.23934801258221325</v>
      </c>
      <c r="U5342">
        <f>IFERROR(T5342*I5342,0)</f>
        <v>0.33479999999999988</v>
      </c>
      <c r="V5342" t="str">
        <f>IF(AND(N5342=O5342,P5342=N5342),"same",IF(NOT(OR(O5342=N5342,P5342=N5342)),"conflict","change"))</f>
        <v>same</v>
      </c>
      <c r="W5342" s="55">
        <f>U5342-G5342</f>
        <v>1.1199999999999877E-2</v>
      </c>
    </row>
    <row r="5343" spans="1:23" ht="21" hidden="1" outlineLevel="2" x14ac:dyDescent="0.4">
      <c r="A5343" t="s">
        <v>5249</v>
      </c>
      <c r="B5343" t="s">
        <v>5243</v>
      </c>
      <c r="C5343" t="s">
        <v>5244</v>
      </c>
      <c r="D5343" s="34">
        <v>9639</v>
      </c>
      <c r="E5343" s="34">
        <v>846</v>
      </c>
      <c r="F5343" s="33">
        <v>0.65399999999999991</v>
      </c>
      <c r="G5343" s="33">
        <v>0.19600000000000001</v>
      </c>
      <c r="H5343">
        <v>8.7768440709617188</v>
      </c>
      <c r="I5343" s="33">
        <v>0.84999999999999987</v>
      </c>
      <c r="J5343" s="35">
        <f>G5343/I5343</f>
        <v>0.2305882352941177</v>
      </c>
      <c r="K5343">
        <v>0.77304964539007082</v>
      </c>
      <c r="L5343">
        <v>1.0047281323877066</v>
      </c>
      <c r="M5343">
        <v>0.8</v>
      </c>
      <c r="N5343" t="s">
        <v>37</v>
      </c>
      <c r="O5343" s="53" t="s">
        <v>37</v>
      </c>
      <c r="P5343" s="54" t="str">
        <f>'Sheet1 (2)'!O2059</f>
        <v>B</v>
      </c>
      <c r="Q5343" s="31" t="str">
        <f>IF(U5343="same",N5343,IF(O5343=N5343,P5343,O5343))</f>
        <v>B</v>
      </c>
      <c r="R5343">
        <f>VLOOKUP(IF(V5343="same",N5343,IF(O5343=N5343,P5343,O5343)),$AA$2:$AL$8,9,FALSE)</f>
        <v>0.25</v>
      </c>
      <c r="S5343" s="11">
        <f>(L5343-M5343)/L5343</f>
        <v>0.20376470588235274</v>
      </c>
      <c r="T5343" s="13">
        <f t="shared" si="83"/>
        <v>0.20376470588235274</v>
      </c>
      <c r="U5343">
        <f>IFERROR(T5343*I5343,0)</f>
        <v>0.1731999999999998</v>
      </c>
      <c r="V5343" t="str">
        <f>IF(AND(N5343=O5343,P5343=N5343),"same",IF(NOT(OR(O5343=N5343,P5343=N5343)),"conflict","change"))</f>
        <v>same</v>
      </c>
      <c r="W5343" s="55">
        <f>U5343-G5343</f>
        <v>-2.2800000000000209E-2</v>
      </c>
    </row>
    <row r="5344" spans="1:23" ht="21" hidden="1" outlineLevel="2" x14ac:dyDescent="0.4">
      <c r="A5344" t="s">
        <v>5250</v>
      </c>
      <c r="B5344" t="s">
        <v>5243</v>
      </c>
      <c r="C5344" t="s">
        <v>5244</v>
      </c>
      <c r="D5344" s="34">
        <v>4836</v>
      </c>
      <c r="E5344" s="34">
        <v>589</v>
      </c>
      <c r="F5344" s="33">
        <v>0.35669999999999991</v>
      </c>
      <c r="G5344" s="33">
        <v>0.11330000000000001</v>
      </c>
      <c r="H5344">
        <v>12.179487179487179</v>
      </c>
      <c r="I5344" s="33">
        <v>0.46999999999999992</v>
      </c>
      <c r="J5344" s="35">
        <f>G5344/I5344</f>
        <v>0.24106382978723412</v>
      </c>
      <c r="K5344">
        <v>0.60560271646859076</v>
      </c>
      <c r="L5344">
        <v>0.79796264855687593</v>
      </c>
      <c r="M5344">
        <v>0.6</v>
      </c>
      <c r="N5344" t="s">
        <v>37</v>
      </c>
      <c r="O5344" s="53" t="s">
        <v>37</v>
      </c>
      <c r="P5344" s="54" t="str">
        <f>'Sheet1 (2)'!O2137</f>
        <v>B</v>
      </c>
      <c r="Q5344" s="31" t="str">
        <f>IF(U5344="same",N5344,IF(O5344=N5344,P5344,O5344))</f>
        <v>B</v>
      </c>
      <c r="R5344">
        <f>VLOOKUP(IF(V5344="same",N5344,IF(O5344=N5344,P5344,O5344)),$AA$2:$AL$8,9,FALSE)</f>
        <v>0.25</v>
      </c>
      <c r="S5344" s="11">
        <f>(L5344-M5344)/L5344</f>
        <v>0.24808510638297862</v>
      </c>
      <c r="T5344" s="13">
        <f t="shared" si="83"/>
        <v>0.24808510638297862</v>
      </c>
      <c r="U5344">
        <f>IFERROR(T5344*I5344,0)</f>
        <v>0.11659999999999993</v>
      </c>
      <c r="V5344" t="str">
        <f>IF(AND(N5344=O5344,P5344=N5344),"same",IF(NOT(OR(O5344=N5344,P5344=N5344)),"conflict","change"))</f>
        <v>same</v>
      </c>
      <c r="W5344" s="55">
        <f>U5344-G5344</f>
        <v>3.2999999999999141E-3</v>
      </c>
    </row>
    <row r="5345" spans="1:23" ht="21" hidden="1" outlineLevel="2" x14ac:dyDescent="0.4">
      <c r="A5345" t="s">
        <v>5251</v>
      </c>
      <c r="B5345" t="s">
        <v>5243</v>
      </c>
      <c r="C5345" t="s">
        <v>5244</v>
      </c>
      <c r="D5345" s="34">
        <v>67720</v>
      </c>
      <c r="E5345" s="34">
        <v>9944</v>
      </c>
      <c r="F5345" s="33">
        <v>22.374200000000002</v>
      </c>
      <c r="G5345" s="33">
        <v>6.0741999999999994</v>
      </c>
      <c r="H5345">
        <v>14.683992911990549</v>
      </c>
      <c r="I5345" s="33">
        <v>28.448399999999999</v>
      </c>
      <c r="J5345" s="35">
        <f>G5345/I5345</f>
        <v>0.21351640162539895</v>
      </c>
      <c r="K5345">
        <v>2.250020112630732</v>
      </c>
      <c r="L5345">
        <v>2.8608608205953336</v>
      </c>
      <c r="M5345">
        <v>2.25</v>
      </c>
      <c r="N5345" t="s">
        <v>37</v>
      </c>
      <c r="O5345" s="53" t="s">
        <v>37</v>
      </c>
      <c r="P5345" s="54" t="str">
        <f>'Sheet1 (2)'!O2794</f>
        <v>B</v>
      </c>
      <c r="Q5345" s="31" t="str">
        <f>IF(U5345="same",N5345,IF(O5345=N5345,P5345,O5345))</f>
        <v>B</v>
      </c>
      <c r="R5345">
        <f>VLOOKUP(IF(V5345="same",N5345,IF(O5345=N5345,P5345,O5345)),$AA$2:$AL$8,9,FALSE)</f>
        <v>0.25</v>
      </c>
      <c r="S5345" s="11">
        <f>(L5345-M5345)/L5345</f>
        <v>0.21352343189775166</v>
      </c>
      <c r="T5345" s="13">
        <f t="shared" si="83"/>
        <v>0.21352343189775166</v>
      </c>
      <c r="U5345">
        <f>IFERROR(T5345*I5345,0)</f>
        <v>6.074399999999998</v>
      </c>
      <c r="V5345" t="str">
        <f>IF(AND(N5345=O5345,P5345=N5345),"same",IF(NOT(OR(O5345=N5345,P5345=N5345)),"conflict","change"))</f>
        <v>same</v>
      </c>
      <c r="W5345" s="55">
        <f>U5345-G5345</f>
        <v>1.9999999999864571E-4</v>
      </c>
    </row>
    <row r="5346" spans="1:23" ht="21" hidden="1" outlineLevel="2" x14ac:dyDescent="0.4">
      <c r="A5346" t="s">
        <v>5252</v>
      </c>
      <c r="B5346" t="s">
        <v>5243</v>
      </c>
      <c r="C5346" t="s">
        <v>5244</v>
      </c>
      <c r="D5346" s="34">
        <v>10395</v>
      </c>
      <c r="E5346" s="34">
        <v>1216</v>
      </c>
      <c r="F5346" s="33">
        <v>0.75029999999999997</v>
      </c>
      <c r="G5346" s="33">
        <v>0.23570000000000002</v>
      </c>
      <c r="H5346">
        <v>11.697931697931699</v>
      </c>
      <c r="I5346" s="33">
        <v>0.98599999999999999</v>
      </c>
      <c r="J5346" s="35">
        <f>G5346/I5346</f>
        <v>0.23904665314401624</v>
      </c>
      <c r="K5346">
        <v>0.61702302631578942</v>
      </c>
      <c r="L5346">
        <v>0.81085526315789469</v>
      </c>
      <c r="M5346">
        <v>0.6</v>
      </c>
      <c r="N5346" t="s">
        <v>37</v>
      </c>
      <c r="O5346" s="53" t="s">
        <v>37</v>
      </c>
      <c r="P5346" s="54" t="str">
        <f>'Sheet1 (2)'!O3064</f>
        <v>B</v>
      </c>
      <c r="Q5346" s="31" t="str">
        <f>IF(U5346="same",N5346,IF(O5346=N5346,P5346,O5346))</f>
        <v>B</v>
      </c>
      <c r="R5346">
        <f>VLOOKUP(IF(V5346="same",N5346,IF(O5346=N5346,P5346,O5346)),$AA$2:$AL$8,9,FALSE)</f>
        <v>0.25</v>
      </c>
      <c r="S5346" s="11">
        <f>(L5346-M5346)/L5346</f>
        <v>0.26004056795131847</v>
      </c>
      <c r="T5346" s="13">
        <f t="shared" si="83"/>
        <v>0.25</v>
      </c>
      <c r="U5346">
        <f>IFERROR(T5346*I5346,0)</f>
        <v>0.2465</v>
      </c>
      <c r="V5346" t="str">
        <f>IF(AND(N5346=O5346,P5346=N5346),"same",IF(NOT(OR(O5346=N5346,P5346=N5346)),"conflict","change"))</f>
        <v>same</v>
      </c>
      <c r="W5346" s="55">
        <f>U5346-G5346</f>
        <v>1.0799999999999976E-2</v>
      </c>
    </row>
    <row r="5347" spans="1:23" ht="21" hidden="1" outlineLevel="2" x14ac:dyDescent="0.4">
      <c r="A5347" t="s">
        <v>5253</v>
      </c>
      <c r="B5347" t="s">
        <v>5243</v>
      </c>
      <c r="C5347" t="s">
        <v>5244</v>
      </c>
      <c r="D5347" s="34">
        <v>40341</v>
      </c>
      <c r="E5347" s="34">
        <v>5964</v>
      </c>
      <c r="F5347" s="33">
        <v>13.4192</v>
      </c>
      <c r="G5347" s="33">
        <v>3.9140999999999999</v>
      </c>
      <c r="H5347">
        <v>14.78396668401874</v>
      </c>
      <c r="I5347" s="33">
        <v>17.333300000000001</v>
      </c>
      <c r="J5347" s="35">
        <f>G5347/I5347</f>
        <v>0.22581389579595343</v>
      </c>
      <c r="K5347">
        <v>2.2500335345405769</v>
      </c>
      <c r="L5347">
        <v>2.9063212608987263</v>
      </c>
      <c r="M5347">
        <v>2.25</v>
      </c>
      <c r="N5347" t="s">
        <v>37</v>
      </c>
      <c r="O5347" s="53" t="s">
        <v>37</v>
      </c>
      <c r="P5347" s="54" t="str">
        <f>'Sheet1 (2)'!O3466</f>
        <v>B</v>
      </c>
      <c r="Q5347" s="31" t="str">
        <f>IF(U5347="same",N5347,IF(O5347=N5347,P5347,O5347))</f>
        <v>B</v>
      </c>
      <c r="R5347">
        <f>VLOOKUP(IF(V5347="same",N5347,IF(O5347=N5347,P5347,O5347)),$AA$2:$AL$8,9,FALSE)</f>
        <v>0.25</v>
      </c>
      <c r="S5347" s="11">
        <f>(L5347-M5347)/L5347</f>
        <v>0.22582543427968149</v>
      </c>
      <c r="T5347" s="13">
        <f t="shared" si="83"/>
        <v>0.22582543427968149</v>
      </c>
      <c r="U5347">
        <f>IFERROR(T5347*I5347,0)</f>
        <v>3.9143000000000034</v>
      </c>
      <c r="V5347" t="str">
        <f>IF(AND(N5347=O5347,P5347=N5347),"same",IF(NOT(OR(O5347=N5347,P5347=N5347)),"conflict","change"))</f>
        <v>same</v>
      </c>
      <c r="W5347" s="55">
        <f>U5347-G5347</f>
        <v>2.0000000000353069E-4</v>
      </c>
    </row>
    <row r="5348" spans="1:23" ht="21" hidden="1" outlineLevel="2" x14ac:dyDescent="0.4">
      <c r="A5348" t="s">
        <v>5254</v>
      </c>
      <c r="B5348" t="s">
        <v>5243</v>
      </c>
      <c r="C5348" t="s">
        <v>5244</v>
      </c>
      <c r="D5348" s="34">
        <v>8925</v>
      </c>
      <c r="E5348" s="34">
        <v>1133</v>
      </c>
      <c r="F5348" s="33">
        <v>1.7115</v>
      </c>
      <c r="G5348" s="33">
        <v>0.5585</v>
      </c>
      <c r="H5348">
        <v>12.694677871148459</v>
      </c>
      <c r="I5348" s="33">
        <v>2.27</v>
      </c>
      <c r="J5348" s="35">
        <f>G5348/I5348</f>
        <v>0.24603524229074888</v>
      </c>
      <c r="K5348">
        <v>1.5105913503971757</v>
      </c>
      <c r="L5348">
        <v>2.0035304501323918</v>
      </c>
      <c r="M5348">
        <v>1.5</v>
      </c>
      <c r="N5348" t="s">
        <v>37</v>
      </c>
      <c r="O5348" s="53" t="s">
        <v>37</v>
      </c>
      <c r="P5348" s="54" t="str">
        <f>'Sheet1 (2)'!O4161</f>
        <v>B</v>
      </c>
      <c r="Q5348" s="31" t="str">
        <f>IF(U5348="same",N5348,IF(O5348=N5348,P5348,O5348))</f>
        <v>B</v>
      </c>
      <c r="R5348">
        <f>VLOOKUP(IF(V5348="same",N5348,IF(O5348=N5348,P5348,O5348)),$AA$2:$AL$8,9,FALSE)</f>
        <v>0.25</v>
      </c>
      <c r="S5348" s="11">
        <f>(L5348-M5348)/L5348</f>
        <v>0.25132158590308368</v>
      </c>
      <c r="T5348" s="13">
        <f t="shared" si="83"/>
        <v>0.25</v>
      </c>
      <c r="U5348">
        <f>IFERROR(T5348*I5348,0)</f>
        <v>0.5675</v>
      </c>
      <c r="V5348" t="str">
        <f>IF(AND(N5348=O5348,P5348=N5348),"same",IF(NOT(OR(O5348=N5348,P5348=N5348)),"conflict","change"))</f>
        <v>same</v>
      </c>
      <c r="W5348" s="55">
        <f>U5348-G5348</f>
        <v>9.000000000000008E-3</v>
      </c>
    </row>
    <row r="5349" spans="1:23" ht="21" hidden="1" outlineLevel="2" x14ac:dyDescent="0.4">
      <c r="A5349" t="s">
        <v>5255</v>
      </c>
      <c r="B5349" t="s">
        <v>5243</v>
      </c>
      <c r="C5349" t="s">
        <v>5244</v>
      </c>
      <c r="D5349" s="34">
        <v>10812</v>
      </c>
      <c r="E5349" s="34">
        <v>2392</v>
      </c>
      <c r="F5349" s="33">
        <v>2.4091999999999998</v>
      </c>
      <c r="G5349" s="33">
        <v>0.74559999999999993</v>
      </c>
      <c r="H5349">
        <v>22.123566407695154</v>
      </c>
      <c r="I5349" s="33">
        <v>3.1547999999999998</v>
      </c>
      <c r="J5349" s="35">
        <f>G5349/I5349</f>
        <v>0.23633827817928235</v>
      </c>
      <c r="K5349">
        <v>1.007190635451505</v>
      </c>
      <c r="L5349">
        <v>1.318896321070234</v>
      </c>
      <c r="M5349">
        <v>1</v>
      </c>
      <c r="N5349" t="s">
        <v>37</v>
      </c>
      <c r="O5349" s="53" t="s">
        <v>37</v>
      </c>
      <c r="P5349" s="54" t="str">
        <f>'Sheet1 (2)'!O4860</f>
        <v>B</v>
      </c>
      <c r="Q5349" s="31" t="str">
        <f>IF(U5349="same",N5349,IF(O5349=N5349,P5349,O5349))</f>
        <v>B</v>
      </c>
      <c r="R5349">
        <f>VLOOKUP(IF(V5349="same",N5349,IF(O5349=N5349,P5349,O5349)),$AA$2:$AL$8,9,FALSE)</f>
        <v>0.25</v>
      </c>
      <c r="S5349" s="11">
        <f>(L5349-M5349)/L5349</f>
        <v>0.24179028781539236</v>
      </c>
      <c r="T5349" s="13">
        <f t="shared" si="83"/>
        <v>0.24179028781539236</v>
      </c>
      <c r="U5349">
        <f>IFERROR(T5349*I5349,0)</f>
        <v>0.76279999999999981</v>
      </c>
      <c r="V5349" t="str">
        <f>IF(AND(N5349=O5349,P5349=N5349),"same",IF(NOT(OR(O5349=N5349,P5349=N5349)),"conflict","change"))</f>
        <v>same</v>
      </c>
      <c r="W5349" s="55">
        <f>U5349-G5349</f>
        <v>1.7199999999999882E-2</v>
      </c>
    </row>
    <row r="5350" spans="1:23" ht="21" outlineLevel="1" collapsed="1" x14ac:dyDescent="0.4">
      <c r="C5350" s="29" t="s">
        <v>5256</v>
      </c>
      <c r="D5350" s="34">
        <f>SUBTOTAL(9,D5338:D5349)</f>
        <v>278915</v>
      </c>
      <c r="E5350" s="34">
        <f>SUBTOTAL(9,E5338:E5349)</f>
        <v>30688</v>
      </c>
      <c r="F5350" s="33">
        <f>SUBTOTAL(9,F5338:F5349)</f>
        <v>59.986999999999995</v>
      </c>
      <c r="G5350" s="33">
        <f>SUBTOTAL(9,G5338:G5349)</f>
        <v>16.733799999999999</v>
      </c>
      <c r="I5350" s="33">
        <f>SUBTOTAL(9,I5338:I5349)</f>
        <v>76.720799999999997</v>
      </c>
      <c r="J5350" s="35"/>
      <c r="O5350" s="53"/>
      <c r="P5350" s="54"/>
      <c r="Q5350" s="31"/>
      <c r="T5350" s="13">
        <f t="shared" si="83"/>
        <v>0</v>
      </c>
      <c r="U5350">
        <f>SUBTOTAL(9,U5338:U5349)</f>
        <v>16.763099999999998</v>
      </c>
      <c r="W5350" s="55">
        <f>SUBTOTAL(9,W5338:W5349)</f>
        <v>2.9300000000002491E-2</v>
      </c>
    </row>
    <row r="5351" spans="1:23" ht="21" hidden="1" outlineLevel="2" collapsed="1" x14ac:dyDescent="0.4">
      <c r="A5351" t="s">
        <v>5356</v>
      </c>
      <c r="B5351" t="s">
        <v>5357</v>
      </c>
      <c r="C5351" t="s">
        <v>5358</v>
      </c>
      <c r="D5351" s="34">
        <v>510302</v>
      </c>
      <c r="E5351" s="34">
        <v>39815</v>
      </c>
      <c r="F5351" s="33">
        <v>25.880200000000002</v>
      </c>
      <c r="G5351" s="33">
        <v>6.5616000000000003</v>
      </c>
      <c r="H5351">
        <v>7.8022425936014361</v>
      </c>
      <c r="I5351" s="33">
        <v>32.441800000000001</v>
      </c>
      <c r="J5351" s="35">
        <f>G5351/I5351</f>
        <v>0.20225758126861026</v>
      </c>
      <c r="K5351">
        <v>0.65001130227301274</v>
      </c>
      <c r="L5351">
        <v>0.81481351249529066</v>
      </c>
      <c r="M5351">
        <v>0.65</v>
      </c>
      <c r="N5351" t="s">
        <v>37</v>
      </c>
      <c r="O5351" s="53" t="s">
        <v>37</v>
      </c>
      <c r="P5351" s="54" t="str">
        <f>'Sheet1 (2)'!O940</f>
        <v>B</v>
      </c>
      <c r="Q5351" s="31" t="str">
        <f>IF(U5351="same",N5351,IF(O5351=N5351,P5351,O5351))</f>
        <v>B</v>
      </c>
      <c r="R5351">
        <f>VLOOKUP(IF(V5351="same",N5351,IF(O5351=N5351,P5351,O5351)),$AA$2:$AL$8,9,FALSE)</f>
        <v>0.25</v>
      </c>
      <c r="S5351" s="11">
        <f>(L5351-M5351)/L5351</f>
        <v>0.20227145226220486</v>
      </c>
      <c r="T5351" s="13">
        <f t="shared" si="83"/>
        <v>0.20227145226220486</v>
      </c>
      <c r="U5351">
        <f>IFERROR(T5351*I5351,0)</f>
        <v>6.5620499999999975</v>
      </c>
      <c r="V5351" t="str">
        <f>IF(AND(N5351=O5351,P5351=N5351),"same",IF(NOT(OR(O5351=N5351,P5351=N5351)),"conflict","change"))</f>
        <v>same</v>
      </c>
      <c r="W5351" s="55">
        <f>U5351-G5351</f>
        <v>4.4999999999717488E-4</v>
      </c>
    </row>
    <row r="5352" spans="1:23" ht="21" hidden="1" outlineLevel="2" x14ac:dyDescent="0.4">
      <c r="A5352" t="s">
        <v>5359</v>
      </c>
      <c r="B5352" t="s">
        <v>5357</v>
      </c>
      <c r="C5352" t="s">
        <v>5358</v>
      </c>
      <c r="D5352" s="34">
        <v>150734</v>
      </c>
      <c r="E5352" s="34">
        <v>9146</v>
      </c>
      <c r="F5352" s="33">
        <v>5.9443000000000001</v>
      </c>
      <c r="G5352" s="33">
        <v>1.5530000000000002</v>
      </c>
      <c r="H5352">
        <v>6.0676423368317698</v>
      </c>
      <c r="I5352" s="33">
        <v>7.4973000000000001</v>
      </c>
      <c r="J5352" s="35">
        <f>G5352/I5352</f>
        <v>0.20714123751217106</v>
      </c>
      <c r="K5352">
        <v>0.64993439755084192</v>
      </c>
      <c r="L5352">
        <v>0.81973540345506235</v>
      </c>
      <c r="M5352">
        <v>0.65</v>
      </c>
      <c r="N5352" t="s">
        <v>37</v>
      </c>
      <c r="O5352" s="53" t="s">
        <v>37</v>
      </c>
      <c r="P5352" s="54" t="str">
        <f>'Sheet1 (2)'!O1689</f>
        <v>B</v>
      </c>
      <c r="Q5352" s="31" t="str">
        <f>IF(U5352="same",N5352,IF(O5352=N5352,P5352,O5352))</f>
        <v>B</v>
      </c>
      <c r="R5352">
        <f>VLOOKUP(IF(V5352="same",N5352,IF(O5352=N5352,P5352,O5352)),$AA$2:$AL$8,9,FALSE)</f>
        <v>0.25</v>
      </c>
      <c r="S5352" s="11">
        <f>(L5352-M5352)/L5352</f>
        <v>0.20706120870179931</v>
      </c>
      <c r="T5352" s="13">
        <f t="shared" si="83"/>
        <v>0.20706120870179931</v>
      </c>
      <c r="U5352">
        <f>IFERROR(T5352*I5352,0)</f>
        <v>1.5524</v>
      </c>
      <c r="V5352" t="str">
        <f>IF(AND(N5352=O5352,P5352=N5352),"same",IF(NOT(OR(O5352=N5352,P5352=N5352)),"conflict","change"))</f>
        <v>same</v>
      </c>
      <c r="W5352" s="55">
        <f>U5352-G5352</f>
        <v>-6.0000000000015596E-4</v>
      </c>
    </row>
    <row r="5353" spans="1:23" ht="21" hidden="1" outlineLevel="2" x14ac:dyDescent="0.4">
      <c r="A5353" t="s">
        <v>5360</v>
      </c>
      <c r="B5353" t="s">
        <v>5357</v>
      </c>
      <c r="C5353" t="s">
        <v>5358</v>
      </c>
      <c r="D5353" s="34">
        <v>404604</v>
      </c>
      <c r="E5353" s="34">
        <v>27865</v>
      </c>
      <c r="F5353" s="33">
        <v>18.181600000000003</v>
      </c>
      <c r="G5353" s="33">
        <v>4.7664</v>
      </c>
      <c r="H5353">
        <v>6.8869808504117609</v>
      </c>
      <c r="I5353" s="33">
        <v>22.948000000000004</v>
      </c>
      <c r="J5353" s="35">
        <f>G5353/I5353</f>
        <v>0.20770437510894191</v>
      </c>
      <c r="K5353">
        <v>0.65248878521442677</v>
      </c>
      <c r="L5353">
        <v>0.82354207787547118</v>
      </c>
      <c r="M5353">
        <v>0.65</v>
      </c>
      <c r="N5353" t="s">
        <v>37</v>
      </c>
      <c r="O5353" s="53" t="s">
        <v>37</v>
      </c>
      <c r="P5353" s="54" t="str">
        <f>'Sheet1 (2)'!O2945</f>
        <v>B</v>
      </c>
      <c r="Q5353" s="31" t="str">
        <f>IF(U5353="same",N5353,IF(O5353=N5353,P5353,O5353))</f>
        <v>B</v>
      </c>
      <c r="R5353">
        <f>VLOOKUP(IF(V5353="same",N5353,IF(O5353=N5353,P5353,O5353)),$AA$2:$AL$8,9,FALSE)</f>
        <v>0.25</v>
      </c>
      <c r="S5353" s="11">
        <f>(L5353-M5353)/L5353</f>
        <v>0.21072642496078103</v>
      </c>
      <c r="T5353" s="13">
        <f t="shared" si="83"/>
        <v>0.21072642496078103</v>
      </c>
      <c r="U5353">
        <f>IFERROR(T5353*I5353,0)</f>
        <v>4.8357500000000044</v>
      </c>
      <c r="V5353" t="str">
        <f>IF(AND(N5353=O5353,P5353=N5353),"same",IF(NOT(OR(O5353=N5353,P5353=N5353)),"conflict","change"))</f>
        <v>same</v>
      </c>
      <c r="W5353" s="55">
        <f>U5353-G5353</f>
        <v>6.9350000000004464E-2</v>
      </c>
    </row>
    <row r="5354" spans="1:23" ht="21" outlineLevel="1" collapsed="1" x14ac:dyDescent="0.4">
      <c r="C5354" s="29" t="s">
        <v>5361</v>
      </c>
      <c r="D5354" s="34">
        <f>SUBTOTAL(9,D5351:D5353)</f>
        <v>1065640</v>
      </c>
      <c r="E5354" s="34">
        <f>SUBTOTAL(9,E5351:E5353)</f>
        <v>76826</v>
      </c>
      <c r="F5354" s="33">
        <f>SUBTOTAL(9,F5351:F5353)</f>
        <v>50.006100000000004</v>
      </c>
      <c r="G5354" s="33">
        <f>SUBTOTAL(9,G5351:G5353)</f>
        <v>12.881</v>
      </c>
      <c r="I5354" s="33">
        <f>SUBTOTAL(9,I5351:I5353)</f>
        <v>62.887100000000004</v>
      </c>
      <c r="J5354" s="35"/>
      <c r="O5354" s="53"/>
      <c r="P5354" s="54"/>
      <c r="Q5354" s="31"/>
      <c r="T5354" s="13">
        <f t="shared" si="83"/>
        <v>0</v>
      </c>
      <c r="U5354">
        <f>SUBTOTAL(9,U5351:U5353)</f>
        <v>12.950200000000002</v>
      </c>
      <c r="W5354" s="55">
        <f>SUBTOTAL(9,W5351:W5353)</f>
        <v>6.9200000000001483E-2</v>
      </c>
    </row>
    <row r="5355" spans="1:23" ht="21" hidden="1" outlineLevel="2" x14ac:dyDescent="0.4">
      <c r="A5355" t="s">
        <v>5125</v>
      </c>
      <c r="B5355" t="s">
        <v>5126</v>
      </c>
      <c r="C5355" t="s">
        <v>5127</v>
      </c>
      <c r="D5355" s="34">
        <v>629258</v>
      </c>
      <c r="E5355" s="34">
        <v>78758</v>
      </c>
      <c r="F5355" s="33">
        <v>40.239000000000004</v>
      </c>
      <c r="G5355" s="33">
        <v>10.162899999999999</v>
      </c>
      <c r="H5355">
        <v>12.516010920798783</v>
      </c>
      <c r="I5355" s="33">
        <v>50.401900000000005</v>
      </c>
      <c r="J5355" s="35">
        <f>G5355/I5355</f>
        <v>0.20163723986595739</v>
      </c>
      <c r="K5355">
        <v>0.51091952563549115</v>
      </c>
      <c r="L5355">
        <v>0.63995911526448113</v>
      </c>
      <c r="M5355">
        <v>0.51</v>
      </c>
      <c r="N5355" t="s">
        <v>37</v>
      </c>
      <c r="O5355" s="53" t="s">
        <v>37</v>
      </c>
      <c r="P5355" s="54" t="str">
        <f>'Sheet1 (2)'!O1236</f>
        <v>B</v>
      </c>
      <c r="Q5355" s="31" t="str">
        <f>IF(U5355="same",N5355,IF(O5355=N5355,P5355,O5355))</f>
        <v>B</v>
      </c>
      <c r="R5355">
        <f>VLOOKUP(IF(V5355="same",N5355,IF(O5355=N5355,P5355,O5355)),$AA$2:$AL$8,9,FALSE)</f>
        <v>0.25</v>
      </c>
      <c r="S5355" s="11">
        <f>(L5355-M5355)/L5355</f>
        <v>0.20307409046087554</v>
      </c>
      <c r="T5355" s="13">
        <f t="shared" si="83"/>
        <v>0.20307409046087554</v>
      </c>
      <c r="U5355">
        <f>IFERROR(T5355*I5355,0)</f>
        <v>10.235320000000003</v>
      </c>
      <c r="V5355" t="str">
        <f>IF(AND(N5355=O5355,P5355=N5355),"same",IF(NOT(OR(O5355=N5355,P5355=N5355)),"conflict","change"))</f>
        <v>same</v>
      </c>
      <c r="W5355" s="55">
        <f>U5355-G5355</f>
        <v>7.2420000000004592E-2</v>
      </c>
    </row>
    <row r="5356" spans="1:23" ht="21" hidden="1" outlineLevel="2" x14ac:dyDescent="0.4">
      <c r="A5356" t="s">
        <v>5128</v>
      </c>
      <c r="B5356" t="s">
        <v>5126</v>
      </c>
      <c r="C5356" t="s">
        <v>5127</v>
      </c>
      <c r="D5356" s="34">
        <v>571746</v>
      </c>
      <c r="E5356" s="34">
        <v>280466</v>
      </c>
      <c r="F5356" s="33">
        <v>34.052799999999998</v>
      </c>
      <c r="G5356" s="33">
        <v>11.3507</v>
      </c>
      <c r="H5356">
        <v>49.054300336163259</v>
      </c>
      <c r="I5356" s="33">
        <v>45.403499999999994</v>
      </c>
      <c r="J5356" s="35">
        <f>G5356/I5356</f>
        <v>0.24999614567158923</v>
      </c>
      <c r="K5356">
        <v>0.12141507348484307</v>
      </c>
      <c r="L5356">
        <v>0.16188593269772447</v>
      </c>
      <c r="M5356">
        <v>0.03</v>
      </c>
      <c r="N5356" t="s">
        <v>37</v>
      </c>
      <c r="O5356" s="53" t="s">
        <v>37</v>
      </c>
      <c r="P5356" s="54" t="str">
        <f>'Sheet1 (2)'!O3912</f>
        <v>B</v>
      </c>
      <c r="Q5356" s="31" t="str">
        <f>IF(U5356="same",N5356,IF(O5356=N5356,P5356,O5356))</f>
        <v>B</v>
      </c>
      <c r="R5356">
        <f>VLOOKUP(IF(V5356="same",N5356,IF(O5356=N5356,P5356,O5356)),$AA$2:$AL$8,9,FALSE)</f>
        <v>0.25</v>
      </c>
      <c r="S5356" s="11">
        <f>(L5356-M5356)/L5356</f>
        <v>0.81468433050315503</v>
      </c>
      <c r="T5356" s="13">
        <f t="shared" si="83"/>
        <v>0.25</v>
      </c>
      <c r="U5356">
        <f>IFERROR(T5356*I5356,0)</f>
        <v>11.350874999999998</v>
      </c>
      <c r="V5356" t="str">
        <f>IF(AND(N5356=O5356,P5356=N5356),"same",IF(NOT(OR(O5356=N5356,P5356=N5356)),"conflict","change"))</f>
        <v>same</v>
      </c>
      <c r="W5356" s="55">
        <f>U5356-G5356</f>
        <v>1.7499999999870397E-4</v>
      </c>
    </row>
    <row r="5357" spans="1:23" ht="21" outlineLevel="1" collapsed="1" x14ac:dyDescent="0.4">
      <c r="C5357" s="29" t="s">
        <v>5129</v>
      </c>
      <c r="D5357" s="34">
        <f>SUBTOTAL(9,D5355:D5356)</f>
        <v>1201004</v>
      </c>
      <c r="E5357" s="34">
        <f>SUBTOTAL(9,E5355:E5356)</f>
        <v>359224</v>
      </c>
      <c r="F5357" s="33">
        <f>SUBTOTAL(9,F5355:F5356)</f>
        <v>74.291799999999995</v>
      </c>
      <c r="G5357" s="33">
        <f>SUBTOTAL(9,G5355:G5356)</f>
        <v>21.513599999999997</v>
      </c>
      <c r="I5357" s="33">
        <f>SUBTOTAL(9,I5355:I5356)</f>
        <v>95.805399999999992</v>
      </c>
      <c r="J5357" s="35"/>
      <c r="O5357" s="53"/>
      <c r="P5357" s="54"/>
      <c r="Q5357" s="31"/>
      <c r="T5357" s="13">
        <f t="shared" si="83"/>
        <v>0</v>
      </c>
      <c r="U5357">
        <f>SUBTOTAL(9,U5355:U5356)</f>
        <v>21.586195000000004</v>
      </c>
      <c r="W5357" s="55">
        <f>SUBTOTAL(9,W5355:W5356)</f>
        <v>7.2595000000003296E-2</v>
      </c>
    </row>
    <row r="5358" spans="1:23" ht="21" hidden="1" outlineLevel="2" x14ac:dyDescent="0.4">
      <c r="A5358" t="s">
        <v>5614</v>
      </c>
      <c r="B5358" t="s">
        <v>5615</v>
      </c>
      <c r="C5358" t="s">
        <v>5616</v>
      </c>
      <c r="D5358" s="34">
        <v>98507</v>
      </c>
      <c r="E5358" s="34">
        <v>4981</v>
      </c>
      <c r="F5358" s="33">
        <v>2.4904999999999999</v>
      </c>
      <c r="G5358" s="33">
        <v>1.3616000000000001</v>
      </c>
      <c r="H5358">
        <v>5.0564934471661909</v>
      </c>
      <c r="I5358" s="33">
        <v>3.8521000000000001</v>
      </c>
      <c r="J5358" s="35">
        <f>G5358/I5358</f>
        <v>0.35346953609719378</v>
      </c>
      <c r="K5358">
        <v>0.5</v>
      </c>
      <c r="L5358">
        <v>0.7733587633005421</v>
      </c>
      <c r="M5358">
        <v>0.5</v>
      </c>
      <c r="N5358" t="s">
        <v>33</v>
      </c>
      <c r="O5358" s="53" t="s">
        <v>33</v>
      </c>
      <c r="P5358" s="54" t="str">
        <f>'Sheet1 (2)'!O363</f>
        <v>C</v>
      </c>
      <c r="Q5358" s="31" t="str">
        <f>IF(U5358="same",N5358,IF(O5358=N5358,P5358,O5358))</f>
        <v>C</v>
      </c>
      <c r="R5358">
        <f>VLOOKUP(IF(V5358="same",N5358,IF(O5358=N5358,P5358,O5358)),$AA$2:$AL$8,9,FALSE)</f>
        <v>0.4</v>
      </c>
      <c r="S5358" s="11">
        <f>(L5358-M5358)/L5358</f>
        <v>0.35346953609719378</v>
      </c>
      <c r="T5358" s="13">
        <f t="shared" si="83"/>
        <v>0.35346953609719378</v>
      </c>
      <c r="U5358">
        <f>IFERROR(T5358*I5358,0)</f>
        <v>1.3616000000000001</v>
      </c>
      <c r="V5358" t="str">
        <f>IF(AND(N5358=O5358,P5358=N5358),"same",IF(NOT(OR(O5358=N5358,P5358=N5358)),"conflict","change"))</f>
        <v>same</v>
      </c>
      <c r="W5358" s="55">
        <f>U5358-G5358</f>
        <v>0</v>
      </c>
    </row>
    <row r="5359" spans="1:23" ht="21" hidden="1" outlineLevel="2" x14ac:dyDescent="0.4">
      <c r="A5359" t="s">
        <v>5617</v>
      </c>
      <c r="B5359" t="s">
        <v>5615</v>
      </c>
      <c r="C5359" t="s">
        <v>5616</v>
      </c>
      <c r="D5359" s="34">
        <v>61802</v>
      </c>
      <c r="E5359" s="34">
        <v>971</v>
      </c>
      <c r="F5359" s="33">
        <v>0.68110000000000004</v>
      </c>
      <c r="G5359" s="33">
        <v>0.21910000000000002</v>
      </c>
      <c r="H5359">
        <v>1.5711465648360894</v>
      </c>
      <c r="I5359" s="33">
        <v>0.90020000000000011</v>
      </c>
      <c r="J5359" s="35">
        <f>G5359/I5359</f>
        <v>0.24339035769828926</v>
      </c>
      <c r="K5359">
        <v>0.70144181256436666</v>
      </c>
      <c r="L5359">
        <v>0.92708547888774473</v>
      </c>
      <c r="M5359">
        <v>0.75</v>
      </c>
      <c r="N5359" t="s">
        <v>33</v>
      </c>
      <c r="O5359" s="53" t="s">
        <v>33</v>
      </c>
      <c r="P5359" s="54" t="str">
        <f>'Sheet1 (2)'!O641</f>
        <v>C</v>
      </c>
      <c r="Q5359" s="31" t="str">
        <f>IF(U5359="same",N5359,IF(O5359=N5359,P5359,O5359))</f>
        <v>C</v>
      </c>
      <c r="R5359">
        <f>VLOOKUP(IF(V5359="same",N5359,IF(O5359=N5359,P5359,O5359)),$AA$2:$AL$8,9,FALSE)</f>
        <v>0.4</v>
      </c>
      <c r="S5359" s="11">
        <f>(L5359-M5359)/L5359</f>
        <v>0.19101310819817829</v>
      </c>
      <c r="T5359" s="13">
        <f t="shared" si="83"/>
        <v>0.19101310819817829</v>
      </c>
      <c r="U5359">
        <f>IFERROR(T5359*I5359,0)</f>
        <v>0.17195000000000013</v>
      </c>
      <c r="V5359" t="str">
        <f>IF(AND(N5359=O5359,P5359=N5359),"same",IF(NOT(OR(O5359=N5359,P5359=N5359)),"conflict","change"))</f>
        <v>same</v>
      </c>
      <c r="W5359" s="55">
        <f>U5359-G5359</f>
        <v>-4.7149999999999886E-2</v>
      </c>
    </row>
    <row r="5360" spans="1:23" ht="21" hidden="1" outlineLevel="2" x14ac:dyDescent="0.4">
      <c r="A5360" t="s">
        <v>5618</v>
      </c>
      <c r="B5360" t="s">
        <v>5615</v>
      </c>
      <c r="C5360" t="s">
        <v>5616</v>
      </c>
      <c r="D5360" s="34">
        <v>30769</v>
      </c>
      <c r="E5360" s="34">
        <v>3679</v>
      </c>
      <c r="F5360" s="33">
        <v>1.8395000000000001</v>
      </c>
      <c r="G5360" s="33">
        <v>0.86770000000000003</v>
      </c>
      <c r="H5360">
        <v>11.956839676297573</v>
      </c>
      <c r="I5360" s="33">
        <v>2.7072000000000003</v>
      </c>
      <c r="J5360" s="35">
        <f>G5360/I5360</f>
        <v>0.32051566193853426</v>
      </c>
      <c r="K5360">
        <v>0.50000000000000011</v>
      </c>
      <c r="L5360">
        <v>0.73585213373199243</v>
      </c>
      <c r="M5360">
        <v>0.5</v>
      </c>
      <c r="N5360" t="s">
        <v>33</v>
      </c>
      <c r="O5360" s="53" t="s">
        <v>33</v>
      </c>
      <c r="P5360" s="54" t="str">
        <f>'Sheet1 (2)'!O934</f>
        <v>C</v>
      </c>
      <c r="Q5360" s="31" t="str">
        <f>IF(U5360="same",N5360,IF(O5360=N5360,P5360,O5360))</f>
        <v>C</v>
      </c>
      <c r="R5360">
        <f>VLOOKUP(IF(V5360="same",N5360,IF(O5360=N5360,P5360,O5360)),$AA$2:$AL$8,9,FALSE)</f>
        <v>0.4</v>
      </c>
      <c r="S5360" s="11">
        <f>(L5360-M5360)/L5360</f>
        <v>0.32051566193853431</v>
      </c>
      <c r="T5360" s="13">
        <f t="shared" si="83"/>
        <v>0.32051566193853431</v>
      </c>
      <c r="U5360">
        <f>IFERROR(T5360*I5360,0)</f>
        <v>0.86770000000000014</v>
      </c>
      <c r="V5360" t="str">
        <f>IF(AND(N5360=O5360,P5360=N5360),"same",IF(NOT(OR(O5360=N5360,P5360=N5360)),"conflict","change"))</f>
        <v>same</v>
      </c>
      <c r="W5360" s="55">
        <f>U5360-G5360</f>
        <v>0</v>
      </c>
    </row>
    <row r="5361" spans="1:23" ht="21" hidden="1" outlineLevel="2" x14ac:dyDescent="0.4">
      <c r="A5361" t="s">
        <v>5619</v>
      </c>
      <c r="B5361" t="s">
        <v>5615</v>
      </c>
      <c r="C5361" t="s">
        <v>5616</v>
      </c>
      <c r="D5361" s="34">
        <v>62064</v>
      </c>
      <c r="E5361" s="34">
        <v>1288</v>
      </c>
      <c r="F5361" s="33">
        <v>0.94280000000000008</v>
      </c>
      <c r="G5361" s="33">
        <v>0.29730000000000001</v>
      </c>
      <c r="H5361">
        <v>2.0752771332817734</v>
      </c>
      <c r="I5361" s="33">
        <v>1.2401</v>
      </c>
      <c r="J5361" s="35">
        <f>G5361/I5361</f>
        <v>0.23973873074752036</v>
      </c>
      <c r="K5361">
        <v>0.73198757763975164</v>
      </c>
      <c r="L5361">
        <v>0.96281055900621115</v>
      </c>
      <c r="M5361">
        <v>0.75</v>
      </c>
      <c r="N5361" t="s">
        <v>33</v>
      </c>
      <c r="O5361" s="53" t="s">
        <v>33</v>
      </c>
      <c r="P5361" s="54" t="str">
        <f>'Sheet1 (2)'!O1623</f>
        <v>C</v>
      </c>
      <c r="Q5361" s="31" t="str">
        <f>IF(U5361="same",N5361,IF(O5361=N5361,P5361,O5361))</f>
        <v>C</v>
      </c>
      <c r="R5361">
        <f>VLOOKUP(IF(V5361="same",N5361,IF(O5361=N5361,P5361,O5361)),$AA$2:$AL$8,9,FALSE)</f>
        <v>0.4</v>
      </c>
      <c r="S5361" s="11">
        <f>(L5361-M5361)/L5361</f>
        <v>0.22103056205144744</v>
      </c>
      <c r="T5361" s="13">
        <f t="shared" si="83"/>
        <v>0.22103056205144744</v>
      </c>
      <c r="U5361">
        <f>IFERROR(T5361*I5361,0)</f>
        <v>0.27409999999999995</v>
      </c>
      <c r="V5361" t="str">
        <f>IF(AND(N5361=O5361,P5361=N5361),"same",IF(NOT(OR(O5361=N5361,P5361=N5361)),"conflict","change"))</f>
        <v>same</v>
      </c>
      <c r="W5361" s="55">
        <f>U5361-G5361</f>
        <v>-2.3200000000000054E-2</v>
      </c>
    </row>
    <row r="5362" spans="1:23" ht="21" hidden="1" outlineLevel="2" x14ac:dyDescent="0.4">
      <c r="A5362" t="s">
        <v>5620</v>
      </c>
      <c r="B5362" t="s">
        <v>5615</v>
      </c>
      <c r="C5362" t="s">
        <v>5616</v>
      </c>
      <c r="D5362" s="34">
        <v>31818</v>
      </c>
      <c r="E5362" s="34">
        <v>814</v>
      </c>
      <c r="F5362" s="33">
        <v>0.39900000000000008</v>
      </c>
      <c r="G5362" s="33">
        <v>0.18099999999999999</v>
      </c>
      <c r="H5362">
        <v>2.5583003331447607</v>
      </c>
      <c r="I5362" s="33">
        <v>0.58000000000000007</v>
      </c>
      <c r="J5362" s="35">
        <f>G5362/I5362</f>
        <v>0.31206896551724134</v>
      </c>
      <c r="K5362">
        <v>0.49017199017199026</v>
      </c>
      <c r="L5362">
        <v>0.71253071253071265</v>
      </c>
      <c r="M5362">
        <v>0.5</v>
      </c>
      <c r="N5362" t="s">
        <v>33</v>
      </c>
      <c r="O5362" s="53" t="s">
        <v>33</v>
      </c>
      <c r="P5362" s="54" t="str">
        <f>'Sheet1 (2)'!O2163</f>
        <v>C</v>
      </c>
      <c r="Q5362" s="31" t="str">
        <f>IF(U5362="same",N5362,IF(O5362=N5362,P5362,O5362))</f>
        <v>C</v>
      </c>
      <c r="R5362">
        <f>VLOOKUP(IF(V5362="same",N5362,IF(O5362=N5362,P5362,O5362)),$AA$2:$AL$8,9,FALSE)</f>
        <v>0.4</v>
      </c>
      <c r="S5362" s="11">
        <f>(L5362-M5362)/L5362</f>
        <v>0.29827586206896561</v>
      </c>
      <c r="T5362" s="13">
        <f t="shared" si="83"/>
        <v>0.29827586206896561</v>
      </c>
      <c r="U5362">
        <f>IFERROR(T5362*I5362,0)</f>
        <v>0.17300000000000007</v>
      </c>
      <c r="V5362" t="str">
        <f>IF(AND(N5362=O5362,P5362=N5362),"same",IF(NOT(OR(O5362=N5362,P5362=N5362)),"conflict","change"))</f>
        <v>same</v>
      </c>
      <c r="W5362" s="55">
        <f>U5362-G5362</f>
        <v>-7.9999999999999238E-3</v>
      </c>
    </row>
    <row r="5363" spans="1:23" ht="21" hidden="1" outlineLevel="2" x14ac:dyDescent="0.4">
      <c r="A5363" t="s">
        <v>5621</v>
      </c>
      <c r="B5363" t="s">
        <v>5615</v>
      </c>
      <c r="C5363" t="s">
        <v>5616</v>
      </c>
      <c r="D5363" s="34">
        <v>13708</v>
      </c>
      <c r="E5363" s="34">
        <v>1082</v>
      </c>
      <c r="F5363" s="33">
        <v>0.54360000000000008</v>
      </c>
      <c r="G5363" s="33">
        <v>0.31730000000000003</v>
      </c>
      <c r="H5363">
        <v>7.8932010504814709</v>
      </c>
      <c r="I5363" s="33">
        <v>0.86090000000000011</v>
      </c>
      <c r="J5363" s="35">
        <f>G5363/I5363</f>
        <v>0.36856777790684164</v>
      </c>
      <c r="K5363">
        <v>0.50240295748613695</v>
      </c>
      <c r="L5363">
        <v>0.795656192236599</v>
      </c>
      <c r="M5363">
        <v>0.5</v>
      </c>
      <c r="N5363" t="s">
        <v>33</v>
      </c>
      <c r="O5363" s="53" t="s">
        <v>33</v>
      </c>
      <c r="P5363" s="54" t="str">
        <f>'Sheet1 (2)'!O3182</f>
        <v>C</v>
      </c>
      <c r="Q5363" s="31" t="str">
        <f>IF(U5363="same",N5363,IF(O5363=N5363,P5363,O5363))</f>
        <v>C</v>
      </c>
      <c r="R5363">
        <f>VLOOKUP(IF(V5363="same",N5363,IF(O5363=N5363,P5363,O5363)),$AA$2:$AL$8,9,FALSE)</f>
        <v>0.4</v>
      </c>
      <c r="S5363" s="11">
        <f>(L5363-M5363)/L5363</f>
        <v>0.37158787315599962</v>
      </c>
      <c r="T5363" s="13">
        <f t="shared" si="83"/>
        <v>0.37158787315599962</v>
      </c>
      <c r="U5363">
        <f>IFERROR(T5363*I5363,0)</f>
        <v>0.31990000000000013</v>
      </c>
      <c r="V5363" t="str">
        <f>IF(AND(N5363=O5363,P5363=N5363),"same",IF(NOT(OR(O5363=N5363,P5363=N5363)),"conflict","change"))</f>
        <v>same</v>
      </c>
      <c r="W5363" s="55">
        <f>U5363-G5363</f>
        <v>2.6000000000001022E-3</v>
      </c>
    </row>
    <row r="5364" spans="1:23" ht="21" hidden="1" outlineLevel="2" x14ac:dyDescent="0.4">
      <c r="A5364" t="s">
        <v>5622</v>
      </c>
      <c r="B5364" t="s">
        <v>5615</v>
      </c>
      <c r="C5364" t="s">
        <v>5616</v>
      </c>
      <c r="D5364" s="34">
        <v>25326</v>
      </c>
      <c r="E5364" s="34">
        <v>546</v>
      </c>
      <c r="F5364" s="33">
        <v>0.37209999999999999</v>
      </c>
      <c r="G5364" s="33">
        <v>0.14810000000000001</v>
      </c>
      <c r="H5364">
        <v>2.1558872305140961</v>
      </c>
      <c r="I5364" s="33">
        <v>0.5202</v>
      </c>
      <c r="J5364" s="35">
        <f>G5364/I5364</f>
        <v>0.28469819300269128</v>
      </c>
      <c r="K5364">
        <v>0.68150183150183141</v>
      </c>
      <c r="L5364">
        <v>0.9527472527472528</v>
      </c>
      <c r="M5364">
        <v>0.75</v>
      </c>
      <c r="N5364" t="s">
        <v>33</v>
      </c>
      <c r="O5364" s="53" t="s">
        <v>33</v>
      </c>
      <c r="P5364" s="54" t="str">
        <f>'Sheet1 (2)'!O3839</f>
        <v>C</v>
      </c>
      <c r="Q5364" s="31" t="str">
        <f>IF(U5364="same",N5364,IF(O5364=N5364,P5364,O5364))</f>
        <v>C</v>
      </c>
      <c r="R5364">
        <f>VLOOKUP(IF(V5364="same",N5364,IF(O5364=N5364,P5364,O5364)),$AA$2:$AL$8,9,FALSE)</f>
        <v>0.4</v>
      </c>
      <c r="S5364" s="11">
        <f>(L5364-M5364)/L5364</f>
        <v>0.21280276816609001</v>
      </c>
      <c r="T5364" s="13">
        <f t="shared" si="83"/>
        <v>0.21280276816609001</v>
      </c>
      <c r="U5364">
        <f>IFERROR(T5364*I5364,0)</f>
        <v>0.11070000000000002</v>
      </c>
      <c r="V5364" t="str">
        <f>IF(AND(N5364=O5364,P5364=N5364),"same",IF(NOT(OR(O5364=N5364,P5364=N5364)),"conflict","change"))</f>
        <v>same</v>
      </c>
      <c r="W5364" s="55">
        <f>U5364-G5364</f>
        <v>-3.7399999999999989E-2</v>
      </c>
    </row>
    <row r="5365" spans="1:23" ht="21" hidden="1" outlineLevel="2" x14ac:dyDescent="0.4">
      <c r="A5365" t="s">
        <v>5623</v>
      </c>
      <c r="B5365" t="s">
        <v>5615</v>
      </c>
      <c r="C5365" t="s">
        <v>5616</v>
      </c>
      <c r="D5365" s="34">
        <v>600583</v>
      </c>
      <c r="E5365" s="34">
        <v>15890</v>
      </c>
      <c r="F5365" s="33">
        <v>11.673000000000002</v>
      </c>
      <c r="G5365" s="33">
        <v>7.782</v>
      </c>
      <c r="H5365">
        <v>2.6457625340710611</v>
      </c>
      <c r="I5365" s="33">
        <v>19.455000000000002</v>
      </c>
      <c r="J5365" s="35">
        <f>G5365/I5365</f>
        <v>0.39999999999999997</v>
      </c>
      <c r="K5365">
        <v>0.73461296412838273</v>
      </c>
      <c r="L5365">
        <v>1.2243549402139713</v>
      </c>
      <c r="M5365">
        <v>0.5</v>
      </c>
      <c r="N5365" t="s">
        <v>33</v>
      </c>
      <c r="O5365" s="53" t="s">
        <v>33</v>
      </c>
      <c r="P5365" s="54" t="str">
        <f>'Sheet1 (2)'!O4810</f>
        <v>C</v>
      </c>
      <c r="Q5365" s="31" t="str">
        <f>IF(U5365="same",N5365,IF(O5365=N5365,P5365,O5365))</f>
        <v>C</v>
      </c>
      <c r="R5365">
        <f>VLOOKUP(IF(V5365="same",N5365,IF(O5365=N5365,P5365,O5365)),$AA$2:$AL$8,9,FALSE)</f>
        <v>0.4</v>
      </c>
      <c r="S5365" s="11">
        <f>(L5365-M5365)/L5365</f>
        <v>0.59162169108198415</v>
      </c>
      <c r="T5365" s="13">
        <f t="shared" si="83"/>
        <v>0.4</v>
      </c>
      <c r="U5365">
        <f>IFERROR(T5365*I5365,0)</f>
        <v>7.7820000000000009</v>
      </c>
      <c r="V5365" t="str">
        <f>IF(AND(N5365=O5365,P5365=N5365),"same",IF(NOT(OR(O5365=N5365,P5365=N5365)),"conflict","change"))</f>
        <v>same</v>
      </c>
      <c r="W5365" s="55">
        <f>U5365-G5365</f>
        <v>0</v>
      </c>
    </row>
    <row r="5366" spans="1:23" ht="21" hidden="1" outlineLevel="2" x14ac:dyDescent="0.4">
      <c r="A5366" t="s">
        <v>5624</v>
      </c>
      <c r="B5366" t="s">
        <v>5615</v>
      </c>
      <c r="C5366" t="s">
        <v>5616</v>
      </c>
      <c r="D5366" s="34">
        <v>413406</v>
      </c>
      <c r="E5366" s="34">
        <v>8272</v>
      </c>
      <c r="F5366" s="33">
        <v>4.4975000000000005</v>
      </c>
      <c r="G5366" s="33">
        <v>2.6865000000000001</v>
      </c>
      <c r="H5366">
        <v>2.0009385446752104</v>
      </c>
      <c r="I5366" s="33">
        <v>7.1840000000000011</v>
      </c>
      <c r="J5366" s="35">
        <f>G5366/I5366</f>
        <v>0.37395601336302892</v>
      </c>
      <c r="K5366">
        <v>0.54370164410058042</v>
      </c>
      <c r="L5366">
        <v>0.86847195357833662</v>
      </c>
      <c r="M5366">
        <v>0.5</v>
      </c>
      <c r="N5366" t="s">
        <v>33</v>
      </c>
      <c r="O5366" s="53" t="s">
        <v>33</v>
      </c>
      <c r="P5366" s="54" t="str">
        <f>'Sheet1 (2)'!O5007</f>
        <v>C</v>
      </c>
      <c r="Q5366" s="31" t="str">
        <f>IF(U5366="same",N5366,IF(O5366=N5366,P5366,O5366))</f>
        <v>C</v>
      </c>
      <c r="R5366">
        <f>VLOOKUP(IF(V5366="same",N5366,IF(O5366=N5366,P5366,O5366)),$AA$2:$AL$8,9,FALSE)</f>
        <v>0.4</v>
      </c>
      <c r="S5366" s="11">
        <f>(L5366-M5366)/L5366</f>
        <v>0.42427616926503348</v>
      </c>
      <c r="T5366" s="13">
        <f t="shared" si="83"/>
        <v>0.4</v>
      </c>
      <c r="U5366">
        <f>IFERROR(T5366*I5366,0)</f>
        <v>2.8736000000000006</v>
      </c>
      <c r="V5366" t="str">
        <f>IF(AND(N5366=O5366,P5366=N5366),"same",IF(NOT(OR(O5366=N5366,P5366=N5366)),"conflict","change"))</f>
        <v>same</v>
      </c>
      <c r="W5366" s="55">
        <f>U5366-G5366</f>
        <v>0.18710000000000049</v>
      </c>
    </row>
    <row r="5367" spans="1:23" ht="21" outlineLevel="1" collapsed="1" x14ac:dyDescent="0.4">
      <c r="C5367" s="29" t="s">
        <v>5625</v>
      </c>
      <c r="D5367" s="34">
        <f>SUBTOTAL(9,D5358:D5366)</f>
        <v>1337983</v>
      </c>
      <c r="E5367" s="34">
        <f>SUBTOTAL(9,E5358:E5366)</f>
        <v>37523</v>
      </c>
      <c r="F5367" s="33">
        <f>SUBTOTAL(9,F5358:F5366)</f>
        <v>23.439100000000003</v>
      </c>
      <c r="G5367" s="33">
        <f>SUBTOTAL(9,G5358:G5366)</f>
        <v>13.8606</v>
      </c>
      <c r="I5367" s="33">
        <f>SUBTOTAL(9,I5358:I5366)</f>
        <v>37.299700000000001</v>
      </c>
      <c r="J5367" s="35"/>
      <c r="O5367" s="53"/>
      <c r="P5367" s="54"/>
      <c r="Q5367" s="31"/>
      <c r="T5367" s="13">
        <f t="shared" si="83"/>
        <v>0</v>
      </c>
      <c r="U5367">
        <f>SUBTOTAL(9,U5358:U5366)</f>
        <v>13.934550000000002</v>
      </c>
      <c r="W5367" s="55">
        <f>SUBTOTAL(9,W5358:W5366)</f>
        <v>7.3950000000000737E-2</v>
      </c>
    </row>
    <row r="5368" spans="1:23" ht="21" hidden="1" outlineLevel="2" x14ac:dyDescent="0.4">
      <c r="A5368" t="s">
        <v>5626</v>
      </c>
      <c r="B5368" t="s">
        <v>5627</v>
      </c>
      <c r="C5368" t="s">
        <v>5628</v>
      </c>
      <c r="D5368" s="34">
        <v>433292</v>
      </c>
      <c r="E5368" s="34">
        <v>42989</v>
      </c>
      <c r="F5368" s="33">
        <v>28.029599999999995</v>
      </c>
      <c r="G5368" s="33">
        <v>9.2104999999999997</v>
      </c>
      <c r="H5368">
        <v>9.9214848185519227</v>
      </c>
      <c r="I5368" s="33">
        <v>37.240099999999998</v>
      </c>
      <c r="J5368" s="35">
        <f>G5368/I5368</f>
        <v>0.24732747763835222</v>
      </c>
      <c r="K5368">
        <v>0.65201795808230001</v>
      </c>
      <c r="L5368">
        <v>0.8662704412756751</v>
      </c>
      <c r="M5368">
        <v>0.65</v>
      </c>
      <c r="N5368" t="s">
        <v>37</v>
      </c>
      <c r="O5368" s="53" t="s">
        <v>37</v>
      </c>
      <c r="P5368" s="54" t="str">
        <f>'Sheet1 (2)'!O3842</f>
        <v>B</v>
      </c>
      <c r="Q5368" s="31" t="str">
        <f>IF(U5368="same",N5368,IF(O5368=N5368,P5368,O5368))</f>
        <v>B</v>
      </c>
      <c r="R5368">
        <f>VLOOKUP(IF(V5368="same",N5368,IF(O5368=N5368,P5368,O5368)),$AA$2:$AL$8,9,FALSE)</f>
        <v>0.25</v>
      </c>
      <c r="S5368" s="11">
        <f>(L5368-M5368)/L5368</f>
        <v>0.24965695580838926</v>
      </c>
      <c r="T5368" s="13">
        <f t="shared" si="83"/>
        <v>0.24965695580838926</v>
      </c>
      <c r="U5368">
        <f>IFERROR(T5368*I5368,0)</f>
        <v>9.2972499999999965</v>
      </c>
      <c r="V5368" t="str">
        <f>IF(AND(N5368=O5368,P5368=N5368),"same",IF(NOT(OR(O5368=N5368,P5368=N5368)),"conflict","change"))</f>
        <v>same</v>
      </c>
      <c r="W5368" s="55">
        <f>U5368-G5368</f>
        <v>8.6749999999996774E-2</v>
      </c>
    </row>
    <row r="5369" spans="1:23" ht="21" outlineLevel="1" collapsed="1" x14ac:dyDescent="0.4">
      <c r="C5369" s="29" t="s">
        <v>5629</v>
      </c>
      <c r="D5369" s="34">
        <f>SUBTOTAL(9,D5368:D5368)</f>
        <v>433292</v>
      </c>
      <c r="E5369" s="34">
        <f>SUBTOTAL(9,E5368:E5368)</f>
        <v>42989</v>
      </c>
      <c r="F5369" s="33">
        <f>SUBTOTAL(9,F5368:F5368)</f>
        <v>28.029599999999995</v>
      </c>
      <c r="G5369" s="33">
        <f>SUBTOTAL(9,G5368:G5368)</f>
        <v>9.2104999999999997</v>
      </c>
      <c r="I5369" s="33">
        <f>SUBTOTAL(9,I5368:I5368)</f>
        <v>37.240099999999998</v>
      </c>
      <c r="J5369" s="35"/>
      <c r="O5369" s="53"/>
      <c r="P5369" s="54"/>
      <c r="Q5369" s="31"/>
      <c r="T5369" s="13">
        <f t="shared" si="83"/>
        <v>0</v>
      </c>
      <c r="U5369">
        <f>SUBTOTAL(9,U5368:U5368)</f>
        <v>9.2972499999999965</v>
      </c>
      <c r="W5369" s="55">
        <f>SUBTOTAL(9,W5368:W5368)</f>
        <v>8.6749999999996774E-2</v>
      </c>
    </row>
    <row r="5370" spans="1:23" ht="21" hidden="1" outlineLevel="2" x14ac:dyDescent="0.4">
      <c r="A5370" t="s">
        <v>5887</v>
      </c>
      <c r="B5370" t="s">
        <v>5888</v>
      </c>
      <c r="C5370" t="s">
        <v>5889</v>
      </c>
      <c r="D5370" s="34">
        <v>536937</v>
      </c>
      <c r="E5370" s="34">
        <v>16331</v>
      </c>
      <c r="F5370" s="33">
        <v>4.0236000000000001</v>
      </c>
      <c r="G5370" s="33">
        <v>1.3305</v>
      </c>
      <c r="H5370">
        <v>3.0415113877419513</v>
      </c>
      <c r="I5370" s="33">
        <v>5.3540999999999999</v>
      </c>
      <c r="J5370" s="35">
        <f>G5370/I5370</f>
        <v>0.24850114865243458</v>
      </c>
      <c r="K5370">
        <v>0.24637805400771537</v>
      </c>
      <c r="L5370">
        <v>0.32784887637009363</v>
      </c>
      <c r="M5370">
        <v>0.15</v>
      </c>
      <c r="N5370" t="s">
        <v>37</v>
      </c>
      <c r="O5370" s="53" t="s">
        <v>37</v>
      </c>
      <c r="P5370" s="54" t="str">
        <f>'Sheet1 (2)'!O1728</f>
        <v>B</v>
      </c>
      <c r="Q5370" s="31" t="str">
        <f>IF(U5370="same",N5370,IF(O5370=N5370,P5370,O5370))</f>
        <v>B</v>
      </c>
      <c r="R5370">
        <f>VLOOKUP(IF(V5370="same",N5370,IF(O5370=N5370,P5370,O5370)),$AA$2:$AL$8,9,FALSE)</f>
        <v>0.25</v>
      </c>
      <c r="S5370" s="11">
        <f>(L5370-M5370)/L5370</f>
        <v>0.54247212416652657</v>
      </c>
      <c r="T5370" s="13">
        <f t="shared" si="83"/>
        <v>0.25</v>
      </c>
      <c r="U5370">
        <f>IFERROR(T5370*I5370,0)</f>
        <v>1.338525</v>
      </c>
      <c r="V5370" t="str">
        <f>IF(AND(N5370=O5370,P5370=N5370),"same",IF(NOT(OR(O5370=N5370,P5370=N5370)),"conflict","change"))</f>
        <v>same</v>
      </c>
      <c r="W5370" s="55">
        <f>U5370-G5370</f>
        <v>8.0249999999999488E-3</v>
      </c>
    </row>
    <row r="5371" spans="1:23" ht="21" hidden="1" outlineLevel="2" x14ac:dyDescent="0.4">
      <c r="A5371" t="s">
        <v>5890</v>
      </c>
      <c r="B5371" t="s">
        <v>5888</v>
      </c>
      <c r="C5371" t="s">
        <v>5889</v>
      </c>
      <c r="D5371" s="34">
        <v>625160</v>
      </c>
      <c r="E5371" s="34">
        <v>17974</v>
      </c>
      <c r="F5371" s="33">
        <v>5.2584</v>
      </c>
      <c r="G5371" s="33">
        <v>1.5416999999999998</v>
      </c>
      <c r="H5371">
        <v>2.8751039733828141</v>
      </c>
      <c r="I5371" s="33">
        <v>6.8000999999999996</v>
      </c>
      <c r="J5371" s="35">
        <f>G5371/I5371</f>
        <v>0.22671725415802707</v>
      </c>
      <c r="K5371">
        <v>0.29255591409814174</v>
      </c>
      <c r="L5371">
        <v>0.37832980972515851</v>
      </c>
      <c r="M5371">
        <v>0.15</v>
      </c>
      <c r="N5371" t="s">
        <v>37</v>
      </c>
      <c r="O5371" s="53" t="s">
        <v>37</v>
      </c>
      <c r="P5371" s="54" t="str">
        <f>'Sheet1 (2)'!O3041</f>
        <v>B</v>
      </c>
      <c r="Q5371" s="31" t="str">
        <f>IF(U5371="same",N5371,IF(O5371=N5371,P5371,O5371))</f>
        <v>B</v>
      </c>
      <c r="R5371">
        <f>VLOOKUP(IF(V5371="same",N5371,IF(O5371=N5371,P5371,O5371)),$AA$2:$AL$8,9,FALSE)</f>
        <v>0.25</v>
      </c>
      <c r="S5371" s="11">
        <f>(L5371-M5371)/L5371</f>
        <v>0.60352053646269899</v>
      </c>
      <c r="T5371" s="13">
        <f t="shared" si="83"/>
        <v>0.25</v>
      </c>
      <c r="U5371">
        <f>IFERROR(T5371*I5371,0)</f>
        <v>1.7000249999999999</v>
      </c>
      <c r="V5371" t="str">
        <f>IF(AND(N5371=O5371,P5371=N5371),"same",IF(NOT(OR(O5371=N5371,P5371=N5371)),"conflict","change"))</f>
        <v>same</v>
      </c>
      <c r="W5371" s="55">
        <f>U5371-G5371</f>
        <v>0.15832500000000005</v>
      </c>
    </row>
    <row r="5372" spans="1:23" ht="21" hidden="1" outlineLevel="2" x14ac:dyDescent="0.4">
      <c r="A5372" t="s">
        <v>5891</v>
      </c>
      <c r="B5372" t="s">
        <v>5888</v>
      </c>
      <c r="C5372" t="s">
        <v>5889</v>
      </c>
      <c r="D5372" s="34">
        <v>488644</v>
      </c>
      <c r="E5372" s="34">
        <v>9310</v>
      </c>
      <c r="F5372" s="33">
        <v>3.0671000000000004</v>
      </c>
      <c r="G5372" s="33">
        <v>1.0189000000000001</v>
      </c>
      <c r="H5372">
        <v>1.905272550159216</v>
      </c>
      <c r="I5372" s="33">
        <v>4.0860000000000003</v>
      </c>
      <c r="J5372" s="35">
        <f>G5372/I5372</f>
        <v>0.24936368086147823</v>
      </c>
      <c r="K5372">
        <v>0.32944146079484427</v>
      </c>
      <c r="L5372">
        <v>0.43888292158968856</v>
      </c>
      <c r="M5372">
        <v>0.15</v>
      </c>
      <c r="N5372" t="s">
        <v>37</v>
      </c>
      <c r="O5372" s="53" t="s">
        <v>37</v>
      </c>
      <c r="P5372" s="54" t="str">
        <f>'Sheet1 (2)'!O3907</f>
        <v>B</v>
      </c>
      <c r="Q5372" s="31" t="str">
        <f>IF(U5372="same",N5372,IF(O5372=N5372,P5372,O5372))</f>
        <v>B</v>
      </c>
      <c r="R5372">
        <f>VLOOKUP(IF(V5372="same",N5372,IF(O5372=N5372,P5372,O5372)),$AA$2:$AL$8,9,FALSE)</f>
        <v>0.25</v>
      </c>
      <c r="S5372" s="11">
        <f>(L5372-M5372)/L5372</f>
        <v>0.65822320117474298</v>
      </c>
      <c r="T5372" s="13">
        <f t="shared" si="83"/>
        <v>0.25</v>
      </c>
      <c r="U5372">
        <f>IFERROR(T5372*I5372,0)</f>
        <v>1.0215000000000001</v>
      </c>
      <c r="V5372" t="str">
        <f>IF(AND(N5372=O5372,P5372=N5372),"same",IF(NOT(OR(O5372=N5372,P5372=N5372)),"conflict","change"))</f>
        <v>same</v>
      </c>
      <c r="W5372" s="55">
        <f>U5372-G5372</f>
        <v>2.5999999999999357E-3</v>
      </c>
    </row>
    <row r="5373" spans="1:23" ht="21" hidden="1" outlineLevel="2" x14ac:dyDescent="0.4">
      <c r="A5373" t="s">
        <v>5892</v>
      </c>
      <c r="B5373" t="s">
        <v>5888</v>
      </c>
      <c r="C5373" t="s">
        <v>5889</v>
      </c>
      <c r="D5373" s="34">
        <v>540224</v>
      </c>
      <c r="E5373" s="34">
        <v>11173</v>
      </c>
      <c r="F5373" s="33">
        <v>4.3228</v>
      </c>
      <c r="G5373" s="33">
        <v>1.4381999999999999</v>
      </c>
      <c r="H5373">
        <v>2.0682161473759035</v>
      </c>
      <c r="I5373" s="33">
        <v>5.7610000000000001</v>
      </c>
      <c r="J5373" s="35">
        <f>G5373/I5373</f>
        <v>0.24964415900017356</v>
      </c>
      <c r="K5373">
        <v>0.38689698380023274</v>
      </c>
      <c r="L5373">
        <v>0.51561800769712696</v>
      </c>
      <c r="M5373">
        <v>0.15</v>
      </c>
      <c r="N5373" t="s">
        <v>37</v>
      </c>
      <c r="O5373" s="53" t="s">
        <v>37</v>
      </c>
      <c r="P5373" s="54" t="str">
        <f>'Sheet1 (2)'!O4115</f>
        <v>B</v>
      </c>
      <c r="Q5373" s="31" t="str">
        <f>IF(U5373="same",N5373,IF(O5373=N5373,P5373,O5373))</f>
        <v>B</v>
      </c>
      <c r="R5373">
        <f>VLOOKUP(IF(V5373="same",N5373,IF(O5373=N5373,P5373,O5373)),$AA$2:$AL$8,9,FALSE)</f>
        <v>0.25</v>
      </c>
      <c r="S5373" s="11">
        <f>(L5373-M5373)/L5373</f>
        <v>0.70908696406873795</v>
      </c>
      <c r="T5373" s="13">
        <f t="shared" si="83"/>
        <v>0.25</v>
      </c>
      <c r="U5373">
        <f>IFERROR(T5373*I5373,0)</f>
        <v>1.44025</v>
      </c>
      <c r="V5373" t="str">
        <f>IF(AND(N5373=O5373,P5373=N5373),"same",IF(NOT(OR(O5373=N5373,P5373=N5373)),"conflict","change"))</f>
        <v>same</v>
      </c>
      <c r="W5373" s="55">
        <f>U5373-G5373</f>
        <v>2.0500000000001073E-3</v>
      </c>
    </row>
    <row r="5374" spans="1:23" ht="21" outlineLevel="1" collapsed="1" x14ac:dyDescent="0.4">
      <c r="C5374" s="29" t="s">
        <v>5893</v>
      </c>
      <c r="D5374" s="34">
        <f>SUBTOTAL(9,D5370:D5373)</f>
        <v>2190965</v>
      </c>
      <c r="E5374" s="34">
        <f>SUBTOTAL(9,E5370:E5373)</f>
        <v>54788</v>
      </c>
      <c r="F5374" s="33">
        <f>SUBTOTAL(9,F5370:F5373)</f>
        <v>16.671900000000001</v>
      </c>
      <c r="G5374" s="33">
        <f>SUBTOTAL(9,G5370:G5373)</f>
        <v>5.3292999999999999</v>
      </c>
      <c r="I5374" s="33">
        <f>SUBTOTAL(9,I5370:I5373)</f>
        <v>22.001200000000001</v>
      </c>
      <c r="J5374" s="35"/>
      <c r="O5374" s="53"/>
      <c r="P5374" s="54"/>
      <c r="Q5374" s="31"/>
      <c r="T5374" s="13">
        <f t="shared" si="83"/>
        <v>0</v>
      </c>
      <c r="U5374">
        <f>SUBTOTAL(9,U5370:U5373)</f>
        <v>5.5003000000000002</v>
      </c>
      <c r="W5374" s="55">
        <f>SUBTOTAL(9,W5370:W5373)</f>
        <v>0.17100000000000004</v>
      </c>
    </row>
    <row r="5375" spans="1:23" ht="21" hidden="1" outlineLevel="2" x14ac:dyDescent="0.4">
      <c r="A5375" t="s">
        <v>5426</v>
      </c>
      <c r="B5375" t="s">
        <v>5427</v>
      </c>
      <c r="C5375" t="s">
        <v>5428</v>
      </c>
      <c r="D5375" s="34">
        <v>240665</v>
      </c>
      <c r="E5375" s="34">
        <v>13105</v>
      </c>
      <c r="F5375" s="33">
        <v>13.2986</v>
      </c>
      <c r="G5375" s="33">
        <v>4.3940000000000001</v>
      </c>
      <c r="H5375">
        <v>5.4453285687574011</v>
      </c>
      <c r="I5375" s="33">
        <v>17.692599999999999</v>
      </c>
      <c r="J5375" s="35">
        <f>G5375/I5375</f>
        <v>0.24835241852525916</v>
      </c>
      <c r="K5375">
        <v>1.0147729874093858</v>
      </c>
      <c r="L5375">
        <v>1.3500648607401753</v>
      </c>
      <c r="M5375">
        <v>1</v>
      </c>
      <c r="N5375" t="s">
        <v>37</v>
      </c>
      <c r="O5375" s="53" t="s">
        <v>37</v>
      </c>
      <c r="P5375" s="54" t="str">
        <f>'Sheet1 (2)'!O2851</f>
        <v>B</v>
      </c>
      <c r="Q5375" s="31" t="str">
        <f>IF(U5375="same",N5375,IF(O5375=N5375,P5375,O5375))</f>
        <v>B</v>
      </c>
      <c r="R5375">
        <f>VLOOKUP(IF(V5375="same",N5375,IF(O5375=N5375,P5375,O5375)),$AA$2:$AL$8,9,FALSE)</f>
        <v>0.25</v>
      </c>
      <c r="S5375" s="11">
        <f>(L5375-M5375)/L5375</f>
        <v>0.25929484643297185</v>
      </c>
      <c r="T5375" s="13">
        <f t="shared" si="83"/>
        <v>0.25</v>
      </c>
      <c r="U5375">
        <f>IFERROR(T5375*I5375,0)</f>
        <v>4.4231499999999997</v>
      </c>
      <c r="V5375" t="str">
        <f>IF(AND(N5375=O5375,P5375=N5375),"same",IF(NOT(OR(O5375=N5375,P5375=N5375)),"conflict","change"))</f>
        <v>same</v>
      </c>
      <c r="W5375" s="55">
        <f>U5375-G5375</f>
        <v>2.9149999999999565E-2</v>
      </c>
    </row>
    <row r="5376" spans="1:23" ht="21" hidden="1" outlineLevel="2" x14ac:dyDescent="0.4">
      <c r="A5376" t="s">
        <v>5429</v>
      </c>
      <c r="B5376" t="s">
        <v>5427</v>
      </c>
      <c r="C5376" t="s">
        <v>5428</v>
      </c>
      <c r="D5376" s="34">
        <v>680322</v>
      </c>
      <c r="E5376" s="34">
        <v>24987</v>
      </c>
      <c r="F5376" s="33">
        <v>27.505099999999999</v>
      </c>
      <c r="G5376" s="33">
        <v>8.8760999999999974</v>
      </c>
      <c r="H5376">
        <v>3.6728196354079392</v>
      </c>
      <c r="I5376" s="33">
        <v>36.381199999999993</v>
      </c>
      <c r="J5376" s="35">
        <f>G5376/I5376</f>
        <v>0.2439749101184128</v>
      </c>
      <c r="K5376">
        <v>1.1007764037299395</v>
      </c>
      <c r="L5376">
        <v>1.4560051226637847</v>
      </c>
      <c r="M5376">
        <v>1</v>
      </c>
      <c r="N5376" t="s">
        <v>37</v>
      </c>
      <c r="O5376" s="53" t="s">
        <v>37</v>
      </c>
      <c r="P5376" s="54" t="str">
        <f>'Sheet1 (2)'!O3789</f>
        <v>B</v>
      </c>
      <c r="Q5376" s="31" t="str">
        <f>IF(U5376="same",N5376,IF(O5376=N5376,P5376,O5376))</f>
        <v>B</v>
      </c>
      <c r="R5376">
        <f>VLOOKUP(IF(V5376="same",N5376,IF(O5376=N5376,P5376,O5376)),$AA$2:$AL$8,9,FALSE)</f>
        <v>0.25</v>
      </c>
      <c r="S5376" s="11">
        <f>(L5376-M5376)/L5376</f>
        <v>0.31318922960210194</v>
      </c>
      <c r="T5376" s="13">
        <f t="shared" si="83"/>
        <v>0.25</v>
      </c>
      <c r="U5376">
        <f>IFERROR(T5376*I5376,0)</f>
        <v>9.0952999999999982</v>
      </c>
      <c r="V5376" t="str">
        <f>IF(AND(N5376=O5376,P5376=N5376),"same",IF(NOT(OR(O5376=N5376,P5376=N5376)),"conflict","change"))</f>
        <v>same</v>
      </c>
      <c r="W5376" s="55">
        <f>U5376-G5376</f>
        <v>0.21920000000000073</v>
      </c>
    </row>
    <row r="5377" spans="1:23" ht="21" outlineLevel="1" collapsed="1" x14ac:dyDescent="0.4">
      <c r="C5377" s="29" t="s">
        <v>5430</v>
      </c>
      <c r="D5377" s="34">
        <f>SUBTOTAL(9,D5375:D5376)</f>
        <v>920987</v>
      </c>
      <c r="E5377" s="34">
        <f>SUBTOTAL(9,E5375:E5376)</f>
        <v>38092</v>
      </c>
      <c r="F5377" s="33">
        <f>SUBTOTAL(9,F5375:F5376)</f>
        <v>40.803699999999999</v>
      </c>
      <c r="G5377" s="33">
        <f>SUBTOTAL(9,G5375:G5376)</f>
        <v>13.270099999999998</v>
      </c>
      <c r="I5377" s="33">
        <f>SUBTOTAL(9,I5375:I5376)</f>
        <v>54.073799999999991</v>
      </c>
      <c r="J5377" s="35"/>
      <c r="O5377" s="53"/>
      <c r="P5377" s="54"/>
      <c r="Q5377" s="31"/>
      <c r="T5377" s="13">
        <f t="shared" si="83"/>
        <v>0</v>
      </c>
      <c r="U5377">
        <f>SUBTOTAL(9,U5375:U5376)</f>
        <v>13.518449999999998</v>
      </c>
      <c r="W5377" s="55">
        <f>SUBTOTAL(9,W5375:W5376)</f>
        <v>0.24835000000000029</v>
      </c>
    </row>
    <row r="5378" spans="1:23" ht="21" hidden="1" outlineLevel="2" x14ac:dyDescent="0.4">
      <c r="A5378" t="s">
        <v>4650</v>
      </c>
      <c r="B5378" t="s">
        <v>4651</v>
      </c>
      <c r="C5378" t="s">
        <v>4652</v>
      </c>
      <c r="D5378" s="34">
        <v>118373</v>
      </c>
      <c r="E5378" s="34">
        <v>52118</v>
      </c>
      <c r="F5378" s="33">
        <v>80.965400000000002</v>
      </c>
      <c r="G5378" s="33">
        <v>26.702999999999996</v>
      </c>
      <c r="H5378">
        <v>44.028621391702501</v>
      </c>
      <c r="I5378" s="33">
        <v>107.66839999999999</v>
      </c>
      <c r="J5378" s="35">
        <f>G5378/I5378</f>
        <v>0.24801148712156953</v>
      </c>
      <c r="K5378">
        <v>1.5535016692889214</v>
      </c>
      <c r="L5378">
        <v>2.0658582447522926</v>
      </c>
      <c r="M5378">
        <v>1.5</v>
      </c>
      <c r="N5378" t="s">
        <v>37</v>
      </c>
      <c r="O5378" s="53" t="s">
        <v>37</v>
      </c>
      <c r="P5378" s="54" t="str">
        <f>'Sheet1 (2)'!O2385</f>
        <v>B</v>
      </c>
      <c r="Q5378" s="31" t="str">
        <f>IF(U5378="same",N5378,IF(O5378=N5378,P5378,O5378))</f>
        <v>B</v>
      </c>
      <c r="R5378">
        <f>VLOOKUP(IF(V5378="same",N5378,IF(O5378=N5378,P5378,O5378)),$AA$2:$AL$8,9,FALSE)</f>
        <v>0.25</v>
      </c>
      <c r="S5378" s="11">
        <f>(L5378-M5378)/L5378</f>
        <v>0.27390952219964254</v>
      </c>
      <c r="T5378" s="13">
        <f t="shared" si="83"/>
        <v>0.25</v>
      </c>
      <c r="U5378">
        <f>IFERROR(T5378*I5378,0)</f>
        <v>26.917099999999998</v>
      </c>
      <c r="V5378" t="str">
        <f>IF(AND(N5378=O5378,P5378=N5378),"same",IF(NOT(OR(O5378=N5378,P5378=N5378)),"conflict","change"))</f>
        <v>same</v>
      </c>
      <c r="W5378" s="55">
        <f>U5378-G5378</f>
        <v>0.21410000000000196</v>
      </c>
    </row>
    <row r="5379" spans="1:23" ht="21" hidden="1" outlineLevel="2" x14ac:dyDescent="0.4">
      <c r="A5379" t="s">
        <v>4653</v>
      </c>
      <c r="B5379" t="s">
        <v>4651</v>
      </c>
      <c r="C5379" t="s">
        <v>4652</v>
      </c>
      <c r="D5379" s="34">
        <v>163109</v>
      </c>
      <c r="E5379" s="34">
        <v>21771</v>
      </c>
      <c r="F5379" s="33">
        <v>54.480600000000003</v>
      </c>
      <c r="G5379" s="33">
        <v>17.617399999999996</v>
      </c>
      <c r="H5379">
        <v>13.347516078205372</v>
      </c>
      <c r="I5379" s="33">
        <v>72.097999999999999</v>
      </c>
      <c r="J5379" s="35">
        <f>G5379/I5379</f>
        <v>0.24435351882160389</v>
      </c>
      <c r="K5379">
        <v>2.5024390243902443</v>
      </c>
      <c r="L5379">
        <v>3.3116531165311653</v>
      </c>
      <c r="M5379">
        <v>2.5</v>
      </c>
      <c r="N5379" t="s">
        <v>37</v>
      </c>
      <c r="O5379" s="53" t="s">
        <v>37</v>
      </c>
      <c r="P5379" s="54" t="str">
        <f>'Sheet1 (2)'!O3670</f>
        <v>B</v>
      </c>
      <c r="Q5379" s="31" t="str">
        <f>IF(U5379="same",N5379,IF(O5379=N5379,P5379,O5379))</f>
        <v>B</v>
      </c>
      <c r="R5379">
        <f>VLOOKUP(IF(V5379="same",N5379,IF(O5379=N5379,P5379,O5379)),$AA$2:$AL$8,9,FALSE)</f>
        <v>0.25</v>
      </c>
      <c r="S5379" s="11">
        <f>(L5379-M5379)/L5379</f>
        <v>0.24509001636661212</v>
      </c>
      <c r="T5379" s="13">
        <f t="shared" ref="T5379:T5442" si="84">MIN(S5379,R5379)</f>
        <v>0.24509001636661212</v>
      </c>
      <c r="U5379">
        <f>IFERROR(T5379*I5379,0)</f>
        <v>17.670500000000001</v>
      </c>
      <c r="V5379" t="str">
        <f>IF(AND(N5379=O5379,P5379=N5379),"same",IF(NOT(OR(O5379=N5379,P5379=N5379)),"conflict","change"))</f>
        <v>same</v>
      </c>
      <c r="W5379" s="55">
        <f>U5379-G5379</f>
        <v>5.3100000000004144E-2</v>
      </c>
    </row>
    <row r="5380" spans="1:23" ht="21" outlineLevel="1" collapsed="1" x14ac:dyDescent="0.4">
      <c r="C5380" s="29" t="s">
        <v>4654</v>
      </c>
      <c r="D5380" s="34">
        <f>SUBTOTAL(9,D5378:D5379)</f>
        <v>281482</v>
      </c>
      <c r="E5380" s="34">
        <f>SUBTOTAL(9,E5378:E5379)</f>
        <v>73889</v>
      </c>
      <c r="F5380" s="33">
        <f>SUBTOTAL(9,F5378:F5379)</f>
        <v>135.446</v>
      </c>
      <c r="G5380" s="33">
        <f>SUBTOTAL(9,G5378:G5379)</f>
        <v>44.320399999999992</v>
      </c>
      <c r="I5380" s="33">
        <f>SUBTOTAL(9,I5378:I5379)</f>
        <v>179.76639999999998</v>
      </c>
      <c r="J5380" s="35"/>
      <c r="O5380" s="53"/>
      <c r="P5380" s="54"/>
      <c r="Q5380" s="31"/>
      <c r="T5380" s="13">
        <f t="shared" si="84"/>
        <v>0</v>
      </c>
      <c r="U5380">
        <f>SUBTOTAL(9,U5378:U5379)</f>
        <v>44.587599999999995</v>
      </c>
      <c r="W5380" s="55">
        <f>SUBTOTAL(9,W5378:W5379)</f>
        <v>0.2672000000000061</v>
      </c>
    </row>
    <row r="5381" spans="1:23" ht="21" hidden="1" outlineLevel="2" x14ac:dyDescent="0.4">
      <c r="A5381" t="s">
        <v>5112</v>
      </c>
      <c r="B5381" t="s">
        <v>5113</v>
      </c>
      <c r="C5381" t="s">
        <v>5114</v>
      </c>
      <c r="D5381" s="34">
        <v>302568</v>
      </c>
      <c r="E5381" s="34">
        <v>35250</v>
      </c>
      <c r="F5381" s="33">
        <v>73.264900000000011</v>
      </c>
      <c r="G5381" s="33">
        <v>23.961399999999998</v>
      </c>
      <c r="H5381">
        <v>11.650273657491869</v>
      </c>
      <c r="I5381" s="33">
        <v>97.226300000000009</v>
      </c>
      <c r="J5381" s="35">
        <f>G5381/I5381</f>
        <v>0.24644977747790459</v>
      </c>
      <c r="K5381">
        <v>2.0784368794326245</v>
      </c>
      <c r="L5381">
        <v>2.7581929078014187</v>
      </c>
      <c r="M5381">
        <v>2</v>
      </c>
      <c r="N5381" t="s">
        <v>37</v>
      </c>
      <c r="O5381" s="53" t="s">
        <v>37</v>
      </c>
      <c r="P5381" s="54" t="str">
        <f>'Sheet1 (2)'!O4840</f>
        <v>B</v>
      </c>
      <c r="Q5381" s="31" t="str">
        <f>IF(U5381="same",N5381,IF(O5381=N5381,P5381,O5381))</f>
        <v>B</v>
      </c>
      <c r="R5381">
        <f>VLOOKUP(IF(V5381="same",N5381,IF(O5381=N5381,P5381,O5381)),$AA$2:$AL$8,9,FALSE)</f>
        <v>0.25</v>
      </c>
      <c r="S5381" s="11">
        <f>(L5381-M5381)/L5381</f>
        <v>0.27488755614478805</v>
      </c>
      <c r="T5381" s="13">
        <f t="shared" si="84"/>
        <v>0.25</v>
      </c>
      <c r="U5381">
        <f>IFERROR(T5381*I5381,0)</f>
        <v>24.306575000000002</v>
      </c>
      <c r="V5381" t="str">
        <f>IF(AND(N5381=O5381,P5381=N5381),"same",IF(NOT(OR(O5381=N5381,P5381=N5381)),"conflict","change"))</f>
        <v>same</v>
      </c>
      <c r="W5381" s="55">
        <f>U5381-G5381</f>
        <v>0.34517500000000467</v>
      </c>
    </row>
    <row r="5382" spans="1:23" ht="21" outlineLevel="1" collapsed="1" x14ac:dyDescent="0.4">
      <c r="C5382" s="29" t="s">
        <v>5115</v>
      </c>
      <c r="D5382" s="34">
        <f>SUBTOTAL(9,D5381:D5381)</f>
        <v>302568</v>
      </c>
      <c r="E5382" s="34">
        <f>SUBTOTAL(9,E5381:E5381)</f>
        <v>35250</v>
      </c>
      <c r="F5382" s="33">
        <f>SUBTOTAL(9,F5381:F5381)</f>
        <v>73.264900000000011</v>
      </c>
      <c r="G5382" s="33">
        <f>SUBTOTAL(9,G5381:G5381)</f>
        <v>23.961399999999998</v>
      </c>
      <c r="I5382" s="33">
        <f>SUBTOTAL(9,I5381:I5381)</f>
        <v>97.226300000000009</v>
      </c>
      <c r="J5382" s="35"/>
      <c r="O5382" s="53"/>
      <c r="P5382" s="54"/>
      <c r="Q5382" s="31"/>
      <c r="T5382" s="13">
        <f t="shared" si="84"/>
        <v>0</v>
      </c>
      <c r="U5382">
        <f>SUBTOTAL(9,U5381:U5381)</f>
        <v>24.306575000000002</v>
      </c>
      <c r="W5382" s="55">
        <f>SUBTOTAL(9,W5381:W5381)</f>
        <v>0.34517500000000467</v>
      </c>
    </row>
    <row r="5383" spans="1:23" ht="21" hidden="1" outlineLevel="2" x14ac:dyDescent="0.4">
      <c r="A5383" t="s">
        <v>4515</v>
      </c>
      <c r="B5383" t="s">
        <v>4516</v>
      </c>
      <c r="C5383" t="s">
        <v>4517</v>
      </c>
      <c r="D5383" s="34">
        <v>174905</v>
      </c>
      <c r="E5383" s="34">
        <v>70651</v>
      </c>
      <c r="F5383" s="33">
        <v>150.03559999999999</v>
      </c>
      <c r="G5383" s="33">
        <v>49.459100000000007</v>
      </c>
      <c r="H5383">
        <v>40.393928132414736</v>
      </c>
      <c r="I5383" s="33">
        <v>199.49469999999999</v>
      </c>
      <c r="J5383" s="35">
        <f>G5383/I5383</f>
        <v>0.24792187461621792</v>
      </c>
      <c r="K5383">
        <v>2.1236160846980225</v>
      </c>
      <c r="L5383">
        <v>2.823664208574542</v>
      </c>
      <c r="M5383">
        <v>2</v>
      </c>
      <c r="N5383" t="s">
        <v>37</v>
      </c>
      <c r="O5383" s="53" t="s">
        <v>37</v>
      </c>
      <c r="P5383" s="54" t="str">
        <f>'Sheet1 (2)'!O3823</f>
        <v>B</v>
      </c>
      <c r="Q5383" s="31" t="str">
        <f>IF(U5383="same",N5383,IF(O5383=N5383,P5383,O5383))</f>
        <v>B</v>
      </c>
      <c r="R5383">
        <f>VLOOKUP(IF(V5383="same",N5383,IF(O5383=N5383,P5383,O5383)),$AA$2:$AL$8,9,FALSE)</f>
        <v>0.25</v>
      </c>
      <c r="S5383" s="11">
        <f>(L5383-M5383)/L5383</f>
        <v>0.29170048126591824</v>
      </c>
      <c r="T5383" s="13">
        <f t="shared" si="84"/>
        <v>0.25</v>
      </c>
      <c r="U5383">
        <f>IFERROR(T5383*I5383,0)</f>
        <v>49.873674999999999</v>
      </c>
      <c r="V5383" t="str">
        <f>IF(AND(N5383=O5383,P5383=N5383),"same",IF(NOT(OR(O5383=N5383,P5383=N5383)),"conflict","change"))</f>
        <v>same</v>
      </c>
      <c r="W5383" s="55">
        <f>U5383-G5383</f>
        <v>0.41457499999999214</v>
      </c>
    </row>
    <row r="5384" spans="1:23" ht="21" outlineLevel="1" collapsed="1" x14ac:dyDescent="0.4">
      <c r="C5384" s="29" t="s">
        <v>4518</v>
      </c>
      <c r="D5384" s="34">
        <f>SUBTOTAL(9,D5383:D5383)</f>
        <v>174905</v>
      </c>
      <c r="E5384" s="34">
        <f>SUBTOTAL(9,E5383:E5383)</f>
        <v>70651</v>
      </c>
      <c r="F5384" s="33">
        <f>SUBTOTAL(9,F5383:F5383)</f>
        <v>150.03559999999999</v>
      </c>
      <c r="G5384" s="33">
        <f>SUBTOTAL(9,G5383:G5383)</f>
        <v>49.459100000000007</v>
      </c>
      <c r="I5384" s="33">
        <f>SUBTOTAL(9,I5383:I5383)</f>
        <v>199.49469999999999</v>
      </c>
      <c r="J5384" s="35"/>
      <c r="O5384" s="53"/>
      <c r="P5384" s="54"/>
      <c r="Q5384" s="31"/>
      <c r="T5384" s="13">
        <f t="shared" si="84"/>
        <v>0</v>
      </c>
      <c r="U5384">
        <f>SUBTOTAL(9,U5383:U5383)</f>
        <v>49.873674999999999</v>
      </c>
      <c r="W5384" s="55">
        <f>SUBTOTAL(9,W5383:W5383)</f>
        <v>0.41457499999999214</v>
      </c>
    </row>
    <row r="5385" spans="1:23" ht="21" hidden="1" outlineLevel="2" x14ac:dyDescent="0.4">
      <c r="A5385" t="s">
        <v>4406</v>
      </c>
      <c r="B5385" t="s">
        <v>4407</v>
      </c>
      <c r="C5385" t="s">
        <v>4408</v>
      </c>
      <c r="D5385" s="34">
        <v>278901</v>
      </c>
      <c r="E5385" s="34">
        <v>38310</v>
      </c>
      <c r="F5385" s="33">
        <v>38.31</v>
      </c>
      <c r="G5385" s="33">
        <v>10.863799999999999</v>
      </c>
      <c r="H5385">
        <v>13.73605688039842</v>
      </c>
      <c r="I5385" s="33">
        <v>49.1738</v>
      </c>
      <c r="J5385" s="35">
        <f>G5385/I5385</f>
        <v>0.22092659098951067</v>
      </c>
      <c r="K5385">
        <v>1</v>
      </c>
      <c r="L5385">
        <v>1.2835760897937876</v>
      </c>
      <c r="M5385">
        <v>1</v>
      </c>
      <c r="N5385" t="s">
        <v>37</v>
      </c>
      <c r="O5385" s="53" t="s">
        <v>37</v>
      </c>
      <c r="P5385" s="54" t="str">
        <f>'Sheet1 (2)'!O211</f>
        <v>B</v>
      </c>
      <c r="Q5385" s="31" t="str">
        <f>IF(U5385="same",N5385,IF(O5385=N5385,P5385,O5385))</f>
        <v>B</v>
      </c>
      <c r="R5385">
        <f>VLOOKUP(IF(V5385="same",N5385,IF(O5385=N5385,P5385,O5385)),$AA$2:$AL$8,9,FALSE)</f>
        <v>0.25</v>
      </c>
      <c r="S5385" s="11">
        <f>(L5385-M5385)/L5385</f>
        <v>0.2209265909895107</v>
      </c>
      <c r="T5385" s="13">
        <f t="shared" si="84"/>
        <v>0.2209265909895107</v>
      </c>
      <c r="U5385">
        <f>IFERROR(T5385*I5385,0)</f>
        <v>10.863800000000001</v>
      </c>
      <c r="V5385" t="str">
        <f>IF(AND(N5385=O5385,P5385=N5385),"same",IF(NOT(OR(O5385=N5385,P5385=N5385)),"conflict","change"))</f>
        <v>same</v>
      </c>
      <c r="W5385" s="55">
        <f>U5385-G5385</f>
        <v>0</v>
      </c>
    </row>
    <row r="5386" spans="1:23" ht="21" hidden="1" outlineLevel="2" collapsed="1" x14ac:dyDescent="0.4">
      <c r="A5386" t="s">
        <v>4409</v>
      </c>
      <c r="B5386" t="s">
        <v>4407</v>
      </c>
      <c r="C5386" t="s">
        <v>4408</v>
      </c>
      <c r="D5386" s="34">
        <v>271462</v>
      </c>
      <c r="E5386" s="34">
        <v>59738</v>
      </c>
      <c r="F5386" s="33">
        <v>60.009500000000003</v>
      </c>
      <c r="G5386" s="33">
        <v>16.503500000000003</v>
      </c>
      <c r="H5386">
        <v>22.006026626194458</v>
      </c>
      <c r="I5386" s="33">
        <v>76.513000000000005</v>
      </c>
      <c r="J5386" s="35">
        <f>G5386/I5386</f>
        <v>0.21569537202828279</v>
      </c>
      <c r="K5386">
        <v>1.0045448458267769</v>
      </c>
      <c r="L5386">
        <v>1.2808095349693662</v>
      </c>
      <c r="M5386">
        <v>1</v>
      </c>
      <c r="N5386" t="s">
        <v>37</v>
      </c>
      <c r="O5386" s="53" t="s">
        <v>37</v>
      </c>
      <c r="P5386" s="54" t="str">
        <f>'Sheet1 (2)'!O683</f>
        <v>B</v>
      </c>
      <c r="Q5386" s="31" t="str">
        <f>IF(U5386="same",N5386,IF(O5386=N5386,P5386,O5386))</f>
        <v>B</v>
      </c>
      <c r="R5386">
        <f>VLOOKUP(IF(V5386="same",N5386,IF(O5386=N5386,P5386,O5386)),$AA$2:$AL$8,9,FALSE)</f>
        <v>0.25</v>
      </c>
      <c r="S5386" s="11">
        <f>(L5386-M5386)/L5386</f>
        <v>0.21924378863722505</v>
      </c>
      <c r="T5386" s="13">
        <f t="shared" si="84"/>
        <v>0.21924378863722505</v>
      </c>
      <c r="U5386">
        <f>IFERROR(T5386*I5386,0)</f>
        <v>16.775000000000002</v>
      </c>
      <c r="V5386" t="str">
        <f>IF(AND(N5386=O5386,P5386=N5386),"same",IF(NOT(OR(O5386=N5386,P5386=N5386)),"conflict","change"))</f>
        <v>same</v>
      </c>
      <c r="W5386" s="55">
        <f>U5386-G5386</f>
        <v>0.27149999999999963</v>
      </c>
    </row>
    <row r="5387" spans="1:23" ht="21" hidden="1" outlineLevel="2" x14ac:dyDescent="0.4">
      <c r="A5387" t="s">
        <v>4410</v>
      </c>
      <c r="B5387" t="s">
        <v>4407</v>
      </c>
      <c r="C5387" t="s">
        <v>4408</v>
      </c>
      <c r="D5387" s="34">
        <v>271710</v>
      </c>
      <c r="E5387" s="34">
        <v>27562</v>
      </c>
      <c r="F5387" s="33">
        <v>27.7073</v>
      </c>
      <c r="G5387" s="33">
        <v>8.7744</v>
      </c>
      <c r="H5387">
        <v>10.143903426447315</v>
      </c>
      <c r="I5387" s="33">
        <v>36.481700000000004</v>
      </c>
      <c r="J5387" s="35">
        <f>G5387/I5387</f>
        <v>0.24051510757448252</v>
      </c>
      <c r="K5387">
        <v>1.0052717509614686</v>
      </c>
      <c r="L5387">
        <v>1.3236231042740005</v>
      </c>
      <c r="M5387">
        <v>1</v>
      </c>
      <c r="N5387" t="s">
        <v>37</v>
      </c>
      <c r="O5387" s="53" t="s">
        <v>37</v>
      </c>
      <c r="P5387" s="54" t="str">
        <f>'Sheet1 (2)'!O2364</f>
        <v>B</v>
      </c>
      <c r="Q5387" s="31" t="str">
        <f>IF(U5387="same",N5387,IF(O5387=N5387,P5387,O5387))</f>
        <v>B</v>
      </c>
      <c r="R5387">
        <f>VLOOKUP(IF(V5387="same",N5387,IF(O5387=N5387,P5387,O5387)),$AA$2:$AL$8,9,FALSE)</f>
        <v>0.25</v>
      </c>
      <c r="S5387" s="11">
        <f>(L5387-M5387)/L5387</f>
        <v>0.24449792635759854</v>
      </c>
      <c r="T5387" s="13">
        <f t="shared" si="84"/>
        <v>0.24449792635759854</v>
      </c>
      <c r="U5387">
        <f>IFERROR(T5387*I5387,0)</f>
        <v>8.9197000000000042</v>
      </c>
      <c r="V5387" t="str">
        <f>IF(AND(N5387=O5387,P5387=N5387),"same",IF(NOT(OR(O5387=N5387,P5387=N5387)),"conflict","change"))</f>
        <v>same</v>
      </c>
      <c r="W5387" s="55">
        <f>U5387-G5387</f>
        <v>0.1453000000000042</v>
      </c>
    </row>
    <row r="5388" spans="1:23" ht="21" hidden="1" outlineLevel="2" collapsed="1" x14ac:dyDescent="0.4">
      <c r="A5388" t="s">
        <v>4411</v>
      </c>
      <c r="B5388" t="s">
        <v>4407</v>
      </c>
      <c r="C5388" t="s">
        <v>4408</v>
      </c>
      <c r="D5388" s="34">
        <v>292473</v>
      </c>
      <c r="E5388" s="34">
        <v>53928</v>
      </c>
      <c r="F5388" s="33">
        <v>54.048599999999993</v>
      </c>
      <c r="G5388" s="33">
        <v>16.607399999999998</v>
      </c>
      <c r="H5388">
        <v>18.438625103855742</v>
      </c>
      <c r="I5388" s="33">
        <v>70.655999999999992</v>
      </c>
      <c r="J5388" s="35">
        <f>G5388/I5388</f>
        <v>0.23504585597826089</v>
      </c>
      <c r="K5388">
        <v>1.0022363150867821</v>
      </c>
      <c r="L5388">
        <v>1.3101913662661324</v>
      </c>
      <c r="M5388">
        <v>1</v>
      </c>
      <c r="N5388" t="s">
        <v>37</v>
      </c>
      <c r="O5388" s="53" t="s">
        <v>37</v>
      </c>
      <c r="P5388" s="54" t="str">
        <f>'Sheet1 (2)'!O5009</f>
        <v>B</v>
      </c>
      <c r="Q5388" s="31" t="str">
        <f>IF(U5388="same",N5388,IF(O5388=N5388,P5388,O5388))</f>
        <v>B</v>
      </c>
      <c r="R5388">
        <f>VLOOKUP(IF(V5388="same",N5388,IF(O5388=N5388,P5388,O5388)),$AA$2:$AL$8,9,FALSE)</f>
        <v>0.25</v>
      </c>
      <c r="S5388" s="11">
        <f>(L5388-M5388)/L5388</f>
        <v>0.23675271739130424</v>
      </c>
      <c r="T5388" s="13">
        <f t="shared" si="84"/>
        <v>0.23675271739130424</v>
      </c>
      <c r="U5388">
        <f>IFERROR(T5388*I5388,0)</f>
        <v>16.727999999999991</v>
      </c>
      <c r="V5388" t="str">
        <f>IF(AND(N5388=O5388,P5388=N5388),"same",IF(NOT(OR(O5388=N5388,P5388=N5388)),"conflict","change"))</f>
        <v>same</v>
      </c>
      <c r="W5388" s="55">
        <f>U5388-G5388</f>
        <v>0.12059999999999249</v>
      </c>
    </row>
    <row r="5389" spans="1:23" ht="21" outlineLevel="1" collapsed="1" x14ac:dyDescent="0.4">
      <c r="C5389" s="29" t="s">
        <v>4412</v>
      </c>
      <c r="D5389" s="34">
        <f>SUBTOTAL(9,D5385:D5388)</f>
        <v>1114546</v>
      </c>
      <c r="E5389" s="34">
        <f>SUBTOTAL(9,E5385:E5388)</f>
        <v>179538</v>
      </c>
      <c r="F5389" s="33">
        <f>SUBTOTAL(9,F5385:F5388)</f>
        <v>180.0754</v>
      </c>
      <c r="G5389" s="33">
        <f>SUBTOTAL(9,G5385:G5388)</f>
        <v>52.749099999999999</v>
      </c>
      <c r="I5389" s="33">
        <f>SUBTOTAL(9,I5385:I5388)</f>
        <v>232.8245</v>
      </c>
      <c r="J5389" s="35"/>
      <c r="O5389" s="53"/>
      <c r="P5389" s="54"/>
      <c r="Q5389" s="31"/>
      <c r="T5389" s="13">
        <f t="shared" si="84"/>
        <v>0</v>
      </c>
      <c r="U5389">
        <f>SUBTOTAL(9,U5385:U5388)</f>
        <v>53.286500000000004</v>
      </c>
      <c r="W5389" s="55">
        <f>SUBTOTAL(9,W5385:W5388)</f>
        <v>0.53739999999999633</v>
      </c>
    </row>
    <row r="5390" spans="1:23" ht="21" hidden="1" outlineLevel="2" x14ac:dyDescent="0.4">
      <c r="A5390" t="s">
        <v>5950</v>
      </c>
      <c r="B5390" t="s">
        <v>5951</v>
      </c>
      <c r="C5390" t="s">
        <v>5952</v>
      </c>
      <c r="D5390" s="34">
        <v>59460</v>
      </c>
      <c r="E5390" s="34">
        <v>9317</v>
      </c>
      <c r="F5390" s="33">
        <v>3.5630999999999999</v>
      </c>
      <c r="G5390" s="33">
        <v>0.89050000000000007</v>
      </c>
      <c r="H5390">
        <v>15.669357551294988</v>
      </c>
      <c r="I5390" s="33">
        <v>4.4535999999999998</v>
      </c>
      <c r="J5390" s="35">
        <f>G5390/I5390</f>
        <v>0.19995060176037366</v>
      </c>
      <c r="K5390">
        <v>0.38242996672748736</v>
      </c>
      <c r="L5390">
        <v>0.47800794247075234</v>
      </c>
      <c r="M5390">
        <v>0.2</v>
      </c>
      <c r="N5390" t="s">
        <v>37</v>
      </c>
      <c r="O5390" s="53" t="s">
        <v>37</v>
      </c>
      <c r="P5390" s="54" t="str">
        <f>'Sheet1 (2)'!O1146</f>
        <v>B</v>
      </c>
      <c r="Q5390" s="31" t="str">
        <f>IF(U5390="same",N5390,IF(O5390=N5390,P5390,O5390))</f>
        <v>B</v>
      </c>
      <c r="R5390">
        <f>VLOOKUP(IF(V5390="same",N5390,IF(O5390=N5390,P5390,O5390)),$AA$2:$AL$8,9,FALSE)</f>
        <v>0.25</v>
      </c>
      <c r="S5390" s="11">
        <f>(L5390-M5390)/L5390</f>
        <v>0.58159691036464878</v>
      </c>
      <c r="T5390" s="13">
        <f t="shared" si="84"/>
        <v>0.25</v>
      </c>
      <c r="U5390">
        <f>IFERROR(T5390*I5390,0)</f>
        <v>1.1133999999999999</v>
      </c>
      <c r="V5390" t="str">
        <f>IF(AND(N5390=O5390,P5390=N5390),"same",IF(NOT(OR(O5390=N5390,P5390=N5390)),"conflict","change"))</f>
        <v>same</v>
      </c>
      <c r="W5390" s="55">
        <f>U5390-G5390</f>
        <v>0.22289999999999988</v>
      </c>
    </row>
    <row r="5391" spans="1:23" ht="21" hidden="1" outlineLevel="2" collapsed="1" x14ac:dyDescent="0.4">
      <c r="A5391" t="s">
        <v>5953</v>
      </c>
      <c r="B5391" t="s">
        <v>5951</v>
      </c>
      <c r="C5391" t="s">
        <v>5952</v>
      </c>
      <c r="D5391" s="34">
        <v>31683</v>
      </c>
      <c r="E5391" s="34">
        <v>5277</v>
      </c>
      <c r="F5391" s="33">
        <v>3.1203999999999996</v>
      </c>
      <c r="G5391" s="33">
        <v>1.0397000000000001</v>
      </c>
      <c r="H5391">
        <v>16.655619732979833</v>
      </c>
      <c r="I5391" s="33">
        <v>4.1600999999999999</v>
      </c>
      <c r="J5391" s="35">
        <f>G5391/I5391</f>
        <v>0.24992187687795969</v>
      </c>
      <c r="K5391">
        <v>0.59132082622702287</v>
      </c>
      <c r="L5391">
        <v>0.78834565093803299</v>
      </c>
      <c r="M5391">
        <v>0.5</v>
      </c>
      <c r="N5391" t="s">
        <v>37</v>
      </c>
      <c r="O5391" s="53" t="s">
        <v>37</v>
      </c>
      <c r="P5391" s="54" t="str">
        <f>'Sheet1 (2)'!O3350</f>
        <v>B</v>
      </c>
      <c r="Q5391" s="31" t="str">
        <f>IF(U5391="same",N5391,IF(O5391=N5391,P5391,O5391))</f>
        <v>B</v>
      </c>
      <c r="R5391">
        <f>VLOOKUP(IF(V5391="same",N5391,IF(O5391=N5391,P5391,O5391)),$AA$2:$AL$8,9,FALSE)</f>
        <v>0.25</v>
      </c>
      <c r="S5391" s="11">
        <f>(L5391-M5391)/L5391</f>
        <v>0.36576043845099881</v>
      </c>
      <c r="T5391" s="13">
        <f t="shared" si="84"/>
        <v>0.25</v>
      </c>
      <c r="U5391">
        <f>IFERROR(T5391*I5391,0)</f>
        <v>1.040025</v>
      </c>
      <c r="V5391" t="str">
        <f>IF(AND(N5391=O5391,P5391=N5391),"same",IF(NOT(OR(O5391=N5391,P5391=N5391)),"conflict","change"))</f>
        <v>same</v>
      </c>
      <c r="W5391" s="55">
        <f>U5391-G5391</f>
        <v>3.249999999999087E-4</v>
      </c>
    </row>
    <row r="5392" spans="1:23" ht="21" hidden="1" outlineLevel="2" x14ac:dyDescent="0.4">
      <c r="A5392" t="s">
        <v>5954</v>
      </c>
      <c r="B5392" t="s">
        <v>5951</v>
      </c>
      <c r="C5392" t="s">
        <v>5952</v>
      </c>
      <c r="D5392" s="34">
        <v>40287</v>
      </c>
      <c r="E5392" s="34">
        <v>6301</v>
      </c>
      <c r="F5392" s="33">
        <v>2.1255000000000002</v>
      </c>
      <c r="G5392" s="33">
        <v>0.7085999999999999</v>
      </c>
      <c r="H5392">
        <v>15.640280983940229</v>
      </c>
      <c r="I5392" s="33">
        <v>2.8341000000000003</v>
      </c>
      <c r="J5392" s="35">
        <f>G5392/I5392</f>
        <v>0.25002646342754309</v>
      </c>
      <c r="K5392">
        <v>0.33732740834788127</v>
      </c>
      <c r="L5392">
        <v>0.44978574829392165</v>
      </c>
      <c r="M5392">
        <v>0.2</v>
      </c>
      <c r="N5392" t="s">
        <v>37</v>
      </c>
      <c r="O5392" s="53" t="s">
        <v>37</v>
      </c>
      <c r="P5392" s="54" t="str">
        <f>'Sheet1 (2)'!O3480</f>
        <v>B</v>
      </c>
      <c r="Q5392" s="31" t="str">
        <f>IF(U5392="same",N5392,IF(O5392=N5392,P5392,O5392))</f>
        <v>B</v>
      </c>
      <c r="R5392">
        <f>VLOOKUP(IF(V5392="same",N5392,IF(O5392=N5392,P5392,O5392)),$AA$2:$AL$8,9,FALSE)</f>
        <v>0.25</v>
      </c>
      <c r="S5392" s="11">
        <f>(L5392-M5392)/L5392</f>
        <v>0.55534384813521054</v>
      </c>
      <c r="T5392" s="13">
        <f t="shared" si="84"/>
        <v>0.25</v>
      </c>
      <c r="U5392">
        <f>IFERROR(T5392*I5392,0)</f>
        <v>0.70852500000000007</v>
      </c>
      <c r="V5392" t="str">
        <f>IF(AND(N5392=O5392,P5392=N5392),"same",IF(NOT(OR(O5392=N5392,P5392=N5392)),"conflict","change"))</f>
        <v>same</v>
      </c>
      <c r="W5392" s="55">
        <f>U5392-G5392</f>
        <v>-7.4999999999825206E-5</v>
      </c>
    </row>
    <row r="5393" spans="1:23" ht="21" hidden="1" outlineLevel="2" x14ac:dyDescent="0.4">
      <c r="A5393" t="s">
        <v>5955</v>
      </c>
      <c r="B5393" t="s">
        <v>5951</v>
      </c>
      <c r="C5393" t="s">
        <v>5952</v>
      </c>
      <c r="D5393" s="34">
        <v>46452</v>
      </c>
      <c r="E5393" s="34">
        <v>8429</v>
      </c>
      <c r="F5393" s="33">
        <v>5.7024999999999988</v>
      </c>
      <c r="G5393" s="33">
        <v>1.4257</v>
      </c>
      <c r="H5393">
        <v>18.145612675449925</v>
      </c>
      <c r="I5393" s="33">
        <v>7.1281999999999988</v>
      </c>
      <c r="J5393" s="35">
        <f>G5393/I5393</f>
        <v>0.20000841727224267</v>
      </c>
      <c r="K5393">
        <v>0.67653339660695211</v>
      </c>
      <c r="L5393">
        <v>0.84567564361134162</v>
      </c>
      <c r="M5393">
        <v>0.5</v>
      </c>
      <c r="N5393" t="s">
        <v>37</v>
      </c>
      <c r="O5393" s="53" t="s">
        <v>37</v>
      </c>
      <c r="P5393" s="54" t="str">
        <f>'Sheet1 (2)'!O4142</f>
        <v>B</v>
      </c>
      <c r="Q5393" s="31" t="str">
        <f>IF(U5393="same",N5393,IF(O5393=N5393,P5393,O5393))</f>
        <v>B</v>
      </c>
      <c r="R5393">
        <f>VLOOKUP(IF(V5393="same",N5393,IF(O5393=N5393,P5393,O5393)),$AA$2:$AL$8,9,FALSE)</f>
        <v>0.25</v>
      </c>
      <c r="S5393" s="11">
        <f>(L5393-M5393)/L5393</f>
        <v>0.40875676888976165</v>
      </c>
      <c r="T5393" s="13">
        <f t="shared" si="84"/>
        <v>0.25</v>
      </c>
      <c r="U5393">
        <f>IFERROR(T5393*I5393,0)</f>
        <v>1.7820499999999997</v>
      </c>
      <c r="V5393" t="str">
        <f>IF(AND(N5393=O5393,P5393=N5393),"same",IF(NOT(OR(O5393=N5393,P5393=N5393)),"conflict","change"))</f>
        <v>same</v>
      </c>
      <c r="W5393" s="55">
        <f>U5393-G5393</f>
        <v>0.35634999999999972</v>
      </c>
    </row>
    <row r="5394" spans="1:23" ht="21" outlineLevel="1" collapsed="1" x14ac:dyDescent="0.4">
      <c r="C5394" s="29" t="s">
        <v>5956</v>
      </c>
      <c r="D5394" s="34">
        <f>SUBTOTAL(9,D5390:D5393)</f>
        <v>177882</v>
      </c>
      <c r="E5394" s="34">
        <f>SUBTOTAL(9,E5390:E5393)</f>
        <v>29324</v>
      </c>
      <c r="F5394" s="33">
        <f>SUBTOTAL(9,F5390:F5393)</f>
        <v>14.511499999999998</v>
      </c>
      <c r="G5394" s="33">
        <f>SUBTOTAL(9,G5390:G5393)</f>
        <v>4.0644999999999998</v>
      </c>
      <c r="I5394" s="33">
        <f>SUBTOTAL(9,I5390:I5393)</f>
        <v>18.576000000000001</v>
      </c>
      <c r="J5394" s="35"/>
      <c r="O5394" s="53"/>
      <c r="P5394" s="54"/>
      <c r="Q5394" s="31"/>
      <c r="T5394" s="13">
        <f t="shared" si="84"/>
        <v>0</v>
      </c>
      <c r="U5394">
        <f>SUBTOTAL(9,U5390:U5393)</f>
        <v>4.6440000000000001</v>
      </c>
      <c r="W5394" s="55">
        <f>SUBTOTAL(9,W5390:W5393)</f>
        <v>0.57949999999999968</v>
      </c>
    </row>
    <row r="5395" spans="1:23" ht="21" hidden="1" outlineLevel="2" x14ac:dyDescent="0.4">
      <c r="A5395" t="s">
        <v>5273</v>
      </c>
      <c r="B5395" t="s">
        <v>5274</v>
      </c>
      <c r="C5395" t="s">
        <v>5275</v>
      </c>
      <c r="D5395" s="34">
        <v>437190</v>
      </c>
      <c r="E5395" s="34">
        <v>33826</v>
      </c>
      <c r="F5395" s="33">
        <v>34.327999999999996</v>
      </c>
      <c r="G5395" s="33">
        <v>5.6620000000000008</v>
      </c>
      <c r="H5395">
        <v>7.7371394588165332</v>
      </c>
      <c r="I5395" s="33">
        <v>39.989999999999995</v>
      </c>
      <c r="J5395" s="35">
        <f>G5395/I5395</f>
        <v>0.14158539634908732</v>
      </c>
      <c r="K5395">
        <v>1.0148406551173652</v>
      </c>
      <c r="L5395">
        <v>1.1822266895287645</v>
      </c>
      <c r="M5395">
        <v>1</v>
      </c>
      <c r="N5395" t="s">
        <v>37</v>
      </c>
      <c r="O5395" s="53" t="s">
        <v>37</v>
      </c>
      <c r="P5395" s="54" t="str">
        <f>'Sheet1 (2)'!O205</f>
        <v>B</v>
      </c>
      <c r="Q5395" s="31" t="str">
        <f>IF(U5395="same",N5395,IF(O5395=N5395,P5395,O5395))</f>
        <v>B</v>
      </c>
      <c r="R5395">
        <f>VLOOKUP(IF(V5395="same",N5395,IF(O5395=N5395,P5395,O5395)),$AA$2:$AL$8,9,FALSE)</f>
        <v>0.25</v>
      </c>
      <c r="S5395" s="11">
        <f>(L5395-M5395)/L5395</f>
        <v>0.15413853463365818</v>
      </c>
      <c r="T5395" s="13">
        <f t="shared" si="84"/>
        <v>0.15413853463365818</v>
      </c>
      <c r="U5395">
        <f>IFERROR(T5395*I5395,0)</f>
        <v>6.1639999999999899</v>
      </c>
      <c r="V5395" t="str">
        <f>IF(AND(N5395=O5395,P5395=N5395),"same",IF(NOT(OR(O5395=N5395,P5395=N5395)),"conflict","change"))</f>
        <v>same</v>
      </c>
      <c r="W5395" s="55">
        <f>U5395-G5395</f>
        <v>0.50199999999998912</v>
      </c>
    </row>
    <row r="5396" spans="1:23" ht="21" hidden="1" outlineLevel="2" collapsed="1" x14ac:dyDescent="0.4">
      <c r="A5396" t="s">
        <v>5276</v>
      </c>
      <c r="B5396" t="s">
        <v>5274</v>
      </c>
      <c r="C5396" t="s">
        <v>5275</v>
      </c>
      <c r="D5396" s="34">
        <v>481695</v>
      </c>
      <c r="E5396" s="34">
        <v>9388</v>
      </c>
      <c r="F5396" s="33">
        <v>9.5252999999999997</v>
      </c>
      <c r="G5396" s="33">
        <v>2.4823</v>
      </c>
      <c r="H5396">
        <v>1.9489510997622976</v>
      </c>
      <c r="I5396" s="33">
        <v>12.0076</v>
      </c>
      <c r="J5396" s="35">
        <f>G5396/I5396</f>
        <v>0.20672740597621506</v>
      </c>
      <c r="K5396">
        <v>1.01462505325948</v>
      </c>
      <c r="L5396">
        <v>1.2790370685982104</v>
      </c>
      <c r="M5396">
        <v>1</v>
      </c>
      <c r="N5396" t="s">
        <v>37</v>
      </c>
      <c r="O5396" s="53" t="s">
        <v>37</v>
      </c>
      <c r="P5396" s="54" t="str">
        <f>'Sheet1 (2)'!O2008</f>
        <v>B</v>
      </c>
      <c r="Q5396" s="31" t="str">
        <f>IF(U5396="same",N5396,IF(O5396=N5396,P5396,O5396))</f>
        <v>B</v>
      </c>
      <c r="R5396">
        <f>VLOOKUP(IF(V5396="same",N5396,IF(O5396=N5396,P5396,O5396)),$AA$2:$AL$8,9,FALSE)</f>
        <v>0.25</v>
      </c>
      <c r="S5396" s="11">
        <f>(L5396-M5396)/L5396</f>
        <v>0.21816183084046767</v>
      </c>
      <c r="T5396" s="13">
        <f t="shared" si="84"/>
        <v>0.21816183084046767</v>
      </c>
      <c r="U5396">
        <f>IFERROR(T5396*I5396,0)</f>
        <v>2.6195999999999997</v>
      </c>
      <c r="V5396" t="str">
        <f>IF(AND(N5396=O5396,P5396=N5396),"same",IF(NOT(OR(O5396=N5396,P5396=N5396)),"conflict","change"))</f>
        <v>same</v>
      </c>
      <c r="W5396" s="55">
        <f>U5396-G5396</f>
        <v>0.13729999999999976</v>
      </c>
    </row>
    <row r="5397" spans="1:23" ht="21" hidden="1" outlineLevel="2" x14ac:dyDescent="0.4">
      <c r="A5397" t="s">
        <v>5277</v>
      </c>
      <c r="B5397" t="s">
        <v>5274</v>
      </c>
      <c r="C5397" t="s">
        <v>5275</v>
      </c>
      <c r="D5397" s="34">
        <v>298188</v>
      </c>
      <c r="E5397" s="34">
        <v>2441</v>
      </c>
      <c r="F5397" s="33">
        <v>2.4285000000000001</v>
      </c>
      <c r="G5397" s="33">
        <v>0.73150000000000004</v>
      </c>
      <c r="H5397">
        <v>0.818611077575221</v>
      </c>
      <c r="I5397" s="33">
        <v>3.16</v>
      </c>
      <c r="J5397" s="35">
        <f>G5397/I5397</f>
        <v>0.23148734177215191</v>
      </c>
      <c r="K5397">
        <v>0.99487914789020893</v>
      </c>
      <c r="L5397">
        <v>1.2945514133551823</v>
      </c>
      <c r="M5397">
        <v>1</v>
      </c>
      <c r="N5397" t="s">
        <v>37</v>
      </c>
      <c r="O5397" s="53" t="s">
        <v>37</v>
      </c>
      <c r="P5397" s="54" t="str">
        <f>'Sheet1 (2)'!O4242</f>
        <v>B</v>
      </c>
      <c r="Q5397" s="31" t="str">
        <f>IF(U5397="same",N5397,IF(O5397=N5397,P5397,O5397))</f>
        <v>B</v>
      </c>
      <c r="R5397">
        <f>VLOOKUP(IF(V5397="same",N5397,IF(O5397=N5397,P5397,O5397)),$AA$2:$AL$8,9,FALSE)</f>
        <v>0.25</v>
      </c>
      <c r="S5397" s="11">
        <f>(L5397-M5397)/L5397</f>
        <v>0.22753164556962027</v>
      </c>
      <c r="T5397" s="13">
        <f t="shared" si="84"/>
        <v>0.22753164556962027</v>
      </c>
      <c r="U5397">
        <f>IFERROR(T5397*I5397,0)</f>
        <v>0.71900000000000008</v>
      </c>
      <c r="V5397" t="str">
        <f>IF(AND(N5397=O5397,P5397=N5397),"same",IF(NOT(OR(O5397=N5397,P5397=N5397)),"conflict","change"))</f>
        <v>same</v>
      </c>
      <c r="W5397" s="55">
        <f>U5397-G5397</f>
        <v>-1.2499999999999956E-2</v>
      </c>
    </row>
    <row r="5398" spans="1:23" ht="21" hidden="1" outlineLevel="2" x14ac:dyDescent="0.4">
      <c r="A5398" t="s">
        <v>5278</v>
      </c>
      <c r="B5398" t="s">
        <v>5274</v>
      </c>
      <c r="C5398" t="s">
        <v>5275</v>
      </c>
      <c r="D5398" s="34">
        <v>227438</v>
      </c>
      <c r="E5398" s="34">
        <v>16047</v>
      </c>
      <c r="F5398" s="33">
        <v>16.047000000000001</v>
      </c>
      <c r="G5398" s="33">
        <v>1.1934</v>
      </c>
      <c r="H5398">
        <v>7.0555492046184014</v>
      </c>
      <c r="I5398" s="33">
        <v>17.240400000000001</v>
      </c>
      <c r="J5398" s="35">
        <f>G5398/I5398</f>
        <v>6.922113176028398E-2</v>
      </c>
      <c r="K5398">
        <v>1</v>
      </c>
      <c r="L5398">
        <v>1.0743690409422322</v>
      </c>
      <c r="M5398">
        <v>1</v>
      </c>
      <c r="N5398" t="s">
        <v>37</v>
      </c>
      <c r="O5398" s="53" t="s">
        <v>37</v>
      </c>
      <c r="P5398" s="54" t="str">
        <f>'Sheet1 (2)'!O4928</f>
        <v>B</v>
      </c>
      <c r="Q5398" s="31" t="str">
        <f>IF(U5398="same",N5398,IF(O5398=N5398,P5398,O5398))</f>
        <v>B</v>
      </c>
      <c r="R5398">
        <f>VLOOKUP(IF(V5398="same",N5398,IF(O5398=N5398,P5398,O5398)),$AA$2:$AL$8,9,FALSE)</f>
        <v>0.25</v>
      </c>
      <c r="S5398" s="11">
        <f>(L5398-M5398)/L5398</f>
        <v>6.9221131760283966E-2</v>
      </c>
      <c r="T5398" s="13">
        <f t="shared" si="84"/>
        <v>6.9221131760283966E-2</v>
      </c>
      <c r="U5398">
        <f>IFERROR(T5398*I5398,0)</f>
        <v>1.1933999999999998</v>
      </c>
      <c r="V5398" t="str">
        <f>IF(AND(N5398=O5398,P5398=N5398),"same",IF(NOT(OR(O5398=N5398,P5398=N5398)),"conflict","change"))</f>
        <v>same</v>
      </c>
      <c r="W5398" s="55">
        <f>U5398-G5398</f>
        <v>0</v>
      </c>
    </row>
    <row r="5399" spans="1:23" ht="21" outlineLevel="1" collapsed="1" x14ac:dyDescent="0.4">
      <c r="C5399" s="29" t="s">
        <v>5279</v>
      </c>
      <c r="D5399" s="34">
        <f>SUBTOTAL(9,D5395:D5398)</f>
        <v>1444511</v>
      </c>
      <c r="E5399" s="34">
        <f>SUBTOTAL(9,E5395:E5398)</f>
        <v>61702</v>
      </c>
      <c r="F5399" s="33">
        <f>SUBTOTAL(9,F5395:F5398)</f>
        <v>62.328800000000001</v>
      </c>
      <c r="G5399" s="33">
        <f>SUBTOTAL(9,G5395:G5398)</f>
        <v>10.069200000000002</v>
      </c>
      <c r="I5399" s="33">
        <f>SUBTOTAL(9,I5395:I5398)</f>
        <v>72.397999999999996</v>
      </c>
      <c r="J5399" s="35"/>
      <c r="O5399" s="53"/>
      <c r="P5399" s="54"/>
      <c r="Q5399" s="31"/>
      <c r="T5399" s="13">
        <f t="shared" si="84"/>
        <v>0</v>
      </c>
      <c r="U5399">
        <f>SUBTOTAL(9,U5395:U5398)</f>
        <v>10.695999999999989</v>
      </c>
      <c r="W5399" s="55">
        <f>SUBTOTAL(9,W5395:W5398)</f>
        <v>0.62679999999998892</v>
      </c>
    </row>
    <row r="5400" spans="1:23" ht="21" hidden="1" outlineLevel="2" x14ac:dyDescent="0.4">
      <c r="A5400" t="s">
        <v>2296</v>
      </c>
      <c r="B5400" t="s">
        <v>2297</v>
      </c>
      <c r="C5400" s="37" t="s">
        <v>2298</v>
      </c>
      <c r="D5400" s="34">
        <v>4291453</v>
      </c>
      <c r="E5400" s="34">
        <v>112446</v>
      </c>
      <c r="F5400" s="33">
        <v>58.602500000000006</v>
      </c>
      <c r="G5400" s="33">
        <v>18.485499999999998</v>
      </c>
      <c r="H5400">
        <v>2.6202314227838448</v>
      </c>
      <c r="I5400" s="33">
        <v>77.088000000000008</v>
      </c>
      <c r="J5400" s="35">
        <f>G5400/I5400</f>
        <v>0.23979737442922369</v>
      </c>
      <c r="K5400">
        <v>0.52116126852000078</v>
      </c>
      <c r="L5400">
        <v>0.68555573341870779</v>
      </c>
      <c r="M5400">
        <v>0.5</v>
      </c>
      <c r="N5400" t="s">
        <v>37</v>
      </c>
      <c r="O5400" s="53" t="s">
        <v>37</v>
      </c>
      <c r="P5400" s="54" t="str">
        <f>'Sheet1 (2)'!O292</f>
        <v>B</v>
      </c>
      <c r="Q5400" s="31" t="str">
        <f>IF(U5400="same",N5400,IF(O5400=N5400,P5400,O5400))</f>
        <v>B</v>
      </c>
      <c r="R5400">
        <f>VLOOKUP(IF(V5400="same",N5400,IF(O5400=N5400,P5400,O5400)),$AA$2:$AL$8,9,FALSE)</f>
        <v>0.25</v>
      </c>
      <c r="S5400" s="11">
        <f>(L5400-M5400)/L5400</f>
        <v>0.27066469489414713</v>
      </c>
      <c r="T5400" s="13">
        <f t="shared" si="84"/>
        <v>0.25</v>
      </c>
      <c r="U5400">
        <f>IFERROR(T5400*I5400,0)</f>
        <v>19.272000000000002</v>
      </c>
      <c r="V5400" t="str">
        <f>IF(AND(N5400=O5400,P5400=N5400),"same",IF(NOT(OR(O5400=N5400,P5400=N5400)),"conflict","change"))</f>
        <v>same</v>
      </c>
      <c r="W5400" s="55">
        <f>U5400-G5400</f>
        <v>0.78650000000000375</v>
      </c>
    </row>
    <row r="5401" spans="1:23" ht="21" hidden="1" outlineLevel="2" x14ac:dyDescent="0.4">
      <c r="A5401" t="s">
        <v>2299</v>
      </c>
      <c r="B5401" t="s">
        <v>2297</v>
      </c>
      <c r="C5401" s="37" t="s">
        <v>2298</v>
      </c>
      <c r="D5401" s="34">
        <v>2467714</v>
      </c>
      <c r="E5401" s="34">
        <v>116055</v>
      </c>
      <c r="F5401" s="33">
        <v>40.604099999999995</v>
      </c>
      <c r="G5401" s="33">
        <v>11.979000000000001</v>
      </c>
      <c r="H5401">
        <v>4.7029355914015971</v>
      </c>
      <c r="I5401" s="33">
        <v>52.583099999999995</v>
      </c>
      <c r="J5401" s="35">
        <f>G5401/I5401</f>
        <v>0.2278108365615569</v>
      </c>
      <c r="K5401">
        <v>0.34986945844642625</v>
      </c>
      <c r="L5401">
        <v>0.45308776011373908</v>
      </c>
      <c r="M5401">
        <v>0.35</v>
      </c>
      <c r="N5401" t="s">
        <v>37</v>
      </c>
      <c r="O5401" s="53" t="s">
        <v>37</v>
      </c>
      <c r="P5401" s="54" t="str">
        <f>'Sheet1 (2)'!O549</f>
        <v>B</v>
      </c>
      <c r="Q5401" s="31" t="str">
        <f>IF(U5401="same",N5401,IF(O5401=N5401,P5401,O5401))</f>
        <v>B</v>
      </c>
      <c r="R5401">
        <f>VLOOKUP(IF(V5401="same",N5401,IF(O5401=N5401,P5401,O5401)),$AA$2:$AL$8,9,FALSE)</f>
        <v>0.25</v>
      </c>
      <c r="S5401" s="11">
        <f>(L5401-M5401)/L5401</f>
        <v>0.22752272117847738</v>
      </c>
      <c r="T5401" s="13">
        <f t="shared" si="84"/>
        <v>0.22752272117847738</v>
      </c>
      <c r="U5401">
        <f>IFERROR(T5401*I5401,0)</f>
        <v>11.963849999999994</v>
      </c>
      <c r="V5401" t="str">
        <f>IF(AND(N5401=O5401,P5401=N5401),"same",IF(NOT(OR(O5401=N5401,P5401=N5401)),"conflict","change"))</f>
        <v>same</v>
      </c>
      <c r="W5401" s="55">
        <f>U5401-G5401</f>
        <v>-1.5150000000007324E-2</v>
      </c>
    </row>
    <row r="5402" spans="1:23" ht="21" hidden="1" outlineLevel="2" x14ac:dyDescent="0.4">
      <c r="A5402" t="s">
        <v>2300</v>
      </c>
      <c r="B5402" t="s">
        <v>2297</v>
      </c>
      <c r="C5402" s="37" t="s">
        <v>2298</v>
      </c>
      <c r="D5402" s="34">
        <v>6974773</v>
      </c>
      <c r="E5402" s="34">
        <v>71130</v>
      </c>
      <c r="F5402" s="33">
        <v>71.13000000000001</v>
      </c>
      <c r="G5402" s="33">
        <v>18.729999999999997</v>
      </c>
      <c r="H5402">
        <v>1.0198181360167564</v>
      </c>
      <c r="I5402" s="33">
        <v>89.860000000000014</v>
      </c>
      <c r="J5402" s="35">
        <f>G5402/I5402</f>
        <v>0.20843534386823942</v>
      </c>
      <c r="K5402">
        <v>1.0000000000000002</v>
      </c>
      <c r="L5402">
        <v>1.2633206804442572</v>
      </c>
      <c r="M5402">
        <v>1</v>
      </c>
      <c r="N5402" t="s">
        <v>37</v>
      </c>
      <c r="O5402" s="53" t="s">
        <v>37</v>
      </c>
      <c r="P5402" s="54" t="str">
        <f>'Sheet1 (2)'!O599</f>
        <v>B</v>
      </c>
      <c r="Q5402" s="31" t="str">
        <f>IF(U5402="same",N5402,IF(O5402=N5402,P5402,O5402))</f>
        <v>B</v>
      </c>
      <c r="R5402">
        <f>VLOOKUP(IF(V5402="same",N5402,IF(O5402=N5402,P5402,O5402)),$AA$2:$AL$8,9,FALSE)</f>
        <v>0.25</v>
      </c>
      <c r="S5402" s="11">
        <f>(L5402-M5402)/L5402</f>
        <v>0.20843534386823959</v>
      </c>
      <c r="T5402" s="13">
        <f t="shared" si="84"/>
        <v>0.20843534386823959</v>
      </c>
      <c r="U5402">
        <f>IFERROR(T5402*I5402,0)</f>
        <v>18.730000000000011</v>
      </c>
      <c r="V5402" t="str">
        <f>IF(AND(N5402=O5402,P5402=N5402),"same",IF(NOT(OR(O5402=N5402,P5402=N5402)),"conflict","change"))</f>
        <v>same</v>
      </c>
      <c r="W5402" s="55">
        <f>U5402-G5402</f>
        <v>0</v>
      </c>
    </row>
    <row r="5403" spans="1:23" ht="21" hidden="1" outlineLevel="2" x14ac:dyDescent="0.4">
      <c r="A5403" s="18" t="s">
        <v>2301</v>
      </c>
      <c r="B5403" t="s">
        <v>2297</v>
      </c>
      <c r="C5403" s="37" t="s">
        <v>2298</v>
      </c>
      <c r="D5403" s="34">
        <v>4995602</v>
      </c>
      <c r="E5403" s="34">
        <v>47403</v>
      </c>
      <c r="F5403" s="33">
        <v>59.254000000000005</v>
      </c>
      <c r="G5403" s="33">
        <v>10.706100000000001</v>
      </c>
      <c r="H5403">
        <v>0.94889464773214516</v>
      </c>
      <c r="I5403" s="33">
        <v>69.960100000000011</v>
      </c>
      <c r="J5403" s="35">
        <f>G5403/I5403</f>
        <v>0.15303151367708165</v>
      </c>
      <c r="K5403">
        <v>1.2500052739278107</v>
      </c>
      <c r="L5403">
        <v>1.4758580680547646</v>
      </c>
      <c r="M5403">
        <v>1.25</v>
      </c>
      <c r="N5403" t="s">
        <v>37</v>
      </c>
      <c r="O5403" s="53" t="s">
        <v>37</v>
      </c>
      <c r="P5403" s="54" t="str">
        <f>'Sheet1 (2)'!O1437</f>
        <v>B</v>
      </c>
      <c r="Q5403" s="31" t="str">
        <f>IF(U5403="same",N5403,IF(O5403=N5403,P5403,O5403))</f>
        <v>B</v>
      </c>
      <c r="R5403">
        <f>VLOOKUP(IF(V5403="same",N5403,IF(O5403=N5403,P5403,O5403)),$AA$2:$AL$8,9,FALSE)</f>
        <v>0.25</v>
      </c>
      <c r="S5403" s="11">
        <f>(L5403-M5403)/L5403</f>
        <v>0.15303508714252848</v>
      </c>
      <c r="T5403" s="13">
        <f t="shared" si="84"/>
        <v>0.15303508714252848</v>
      </c>
      <c r="U5403">
        <f>IFERROR(T5403*I5403,0)</f>
        <v>10.706350000000008</v>
      </c>
      <c r="V5403" t="str">
        <f>IF(AND(N5403=O5403,P5403=N5403),"same",IF(NOT(OR(O5403=N5403,P5403=N5403)),"conflict","change"))</f>
        <v>same</v>
      </c>
      <c r="W5403" s="55">
        <f>U5403-G5403</f>
        <v>2.5000000000652278E-4</v>
      </c>
    </row>
    <row r="5404" spans="1:23" ht="21" hidden="1" outlineLevel="2" x14ac:dyDescent="0.4">
      <c r="A5404" t="s">
        <v>2302</v>
      </c>
      <c r="B5404" t="s">
        <v>2297</v>
      </c>
      <c r="C5404" s="37" t="s">
        <v>2298</v>
      </c>
      <c r="D5404" s="34">
        <v>6662299</v>
      </c>
      <c r="E5404" s="34">
        <v>130035</v>
      </c>
      <c r="F5404" s="33">
        <v>65.017499999999998</v>
      </c>
      <c r="G5404" s="33">
        <v>9.9825000000000017</v>
      </c>
      <c r="H5404">
        <v>1.9518037242099162</v>
      </c>
      <c r="I5404" s="33">
        <v>75</v>
      </c>
      <c r="J5404" s="35">
        <f>G5404/I5404</f>
        <v>0.13310000000000002</v>
      </c>
      <c r="K5404">
        <v>0.5</v>
      </c>
      <c r="L5404">
        <v>0.57676779328642291</v>
      </c>
      <c r="M5404">
        <v>0.5</v>
      </c>
      <c r="N5404" t="s">
        <v>33</v>
      </c>
      <c r="O5404" s="53" t="s">
        <v>33</v>
      </c>
      <c r="P5404" s="54" t="str">
        <f>'Sheet1 (2)'!O1522</f>
        <v>C</v>
      </c>
      <c r="Q5404" s="31" t="str">
        <f>IF(U5404="same",N5404,IF(O5404=N5404,P5404,O5404))</f>
        <v>C</v>
      </c>
      <c r="R5404">
        <f>VLOOKUP(IF(V5404="same",N5404,IF(O5404=N5404,P5404,O5404)),$AA$2:$AL$8,9,FALSE)</f>
        <v>0.4</v>
      </c>
      <c r="S5404" s="11">
        <f>(L5404-M5404)/L5404</f>
        <v>0.13310000000000005</v>
      </c>
      <c r="T5404" s="13">
        <f t="shared" si="84"/>
        <v>0.13310000000000005</v>
      </c>
      <c r="U5404">
        <f>IFERROR(T5404*I5404,0)</f>
        <v>9.9825000000000035</v>
      </c>
      <c r="V5404" t="str">
        <f>IF(AND(N5404=O5404,P5404=N5404),"same",IF(NOT(OR(O5404=N5404,P5404=N5404)),"conflict","change"))</f>
        <v>same</v>
      </c>
      <c r="W5404" s="55">
        <f>U5404-G5404</f>
        <v>0</v>
      </c>
    </row>
    <row r="5405" spans="1:23" ht="21" hidden="1" outlineLevel="2" collapsed="1" x14ac:dyDescent="0.4">
      <c r="A5405" t="s">
        <v>2303</v>
      </c>
      <c r="B5405" t="s">
        <v>2297</v>
      </c>
      <c r="C5405" s="37" t="s">
        <v>2298</v>
      </c>
      <c r="D5405" s="34">
        <v>3046083</v>
      </c>
      <c r="E5405" s="34">
        <v>55212</v>
      </c>
      <c r="F5405" s="33">
        <v>33.127199999999995</v>
      </c>
      <c r="G5405" s="33">
        <v>7.1228000000000016</v>
      </c>
      <c r="H5405">
        <v>1.8125573072040388</v>
      </c>
      <c r="I5405" s="33">
        <v>40.25</v>
      </c>
      <c r="J5405" s="35">
        <f>G5405/I5405</f>
        <v>0.17696397515527953</v>
      </c>
      <c r="K5405">
        <v>0.6</v>
      </c>
      <c r="L5405">
        <v>0.72900818662609579</v>
      </c>
      <c r="M5405">
        <v>0.6</v>
      </c>
      <c r="N5405" t="s">
        <v>37</v>
      </c>
      <c r="O5405" s="53" t="s">
        <v>37</v>
      </c>
      <c r="P5405" s="54" t="str">
        <f>'Sheet1 (2)'!O1676</f>
        <v>B</v>
      </c>
      <c r="Q5405" s="31" t="str">
        <f>IF(U5405="same",N5405,IF(O5405=N5405,P5405,O5405))</f>
        <v>B</v>
      </c>
      <c r="R5405">
        <f>VLOOKUP(IF(V5405="same",N5405,IF(O5405=N5405,P5405,O5405)),$AA$2:$AL$8,9,FALSE)</f>
        <v>0.25</v>
      </c>
      <c r="S5405" s="11">
        <f>(L5405-M5405)/L5405</f>
        <v>0.17696397515527953</v>
      </c>
      <c r="T5405" s="13">
        <f t="shared" si="84"/>
        <v>0.17696397515527953</v>
      </c>
      <c r="U5405">
        <f>IFERROR(T5405*I5405,0)</f>
        <v>7.1228000000000016</v>
      </c>
      <c r="V5405" t="str">
        <f>IF(AND(N5405=O5405,P5405=N5405),"same",IF(NOT(OR(O5405=N5405,P5405=N5405)),"conflict","change"))</f>
        <v>same</v>
      </c>
      <c r="W5405" s="55">
        <f>U5405-G5405</f>
        <v>0</v>
      </c>
    </row>
    <row r="5406" spans="1:23" ht="21" hidden="1" outlineLevel="2" x14ac:dyDescent="0.4">
      <c r="A5406" t="s">
        <v>2304</v>
      </c>
      <c r="B5406" t="s">
        <v>2297</v>
      </c>
      <c r="C5406" s="37" t="s">
        <v>2298</v>
      </c>
      <c r="D5406" s="34">
        <v>3582874</v>
      </c>
      <c r="E5406" s="34">
        <v>102901</v>
      </c>
      <c r="F5406" s="33">
        <v>51.422700000000006</v>
      </c>
      <c r="G5406" s="33">
        <v>11.318300000000002</v>
      </c>
      <c r="H5406">
        <v>2.8720239673513497</v>
      </c>
      <c r="I5406" s="33">
        <v>62.741000000000007</v>
      </c>
      <c r="J5406" s="35">
        <f>G5406/I5406</f>
        <v>0.18039718844137009</v>
      </c>
      <c r="K5406">
        <v>0.49972983741654603</v>
      </c>
      <c r="L5406">
        <v>0.60972196577292748</v>
      </c>
      <c r="M5406">
        <v>0.5</v>
      </c>
      <c r="N5406" t="s">
        <v>37</v>
      </c>
      <c r="O5406" s="53" t="s">
        <v>37</v>
      </c>
      <c r="P5406" s="54" t="str">
        <f>'Sheet1 (2)'!O2048</f>
        <v>B</v>
      </c>
      <c r="Q5406" s="31" t="str">
        <f>IF(U5406="same",N5406,IF(O5406=N5406,P5406,O5406))</f>
        <v>B</v>
      </c>
      <c r="R5406">
        <f>VLOOKUP(IF(V5406="same",N5406,IF(O5406=N5406,P5406,O5406)),$AA$2:$AL$8,9,FALSE)</f>
        <v>0.25</v>
      </c>
      <c r="S5406" s="11">
        <f>(L5406-M5406)/L5406</f>
        <v>0.17995409700196058</v>
      </c>
      <c r="T5406" s="13">
        <f t="shared" si="84"/>
        <v>0.17995409700196058</v>
      </c>
      <c r="U5406">
        <f>IFERROR(T5406*I5406,0)</f>
        <v>11.29050000000001</v>
      </c>
      <c r="V5406" t="str">
        <f>IF(AND(N5406=O5406,P5406=N5406),"same",IF(NOT(OR(O5406=N5406,P5406=N5406)),"conflict","change"))</f>
        <v>same</v>
      </c>
      <c r="W5406" s="55">
        <f>U5406-G5406</f>
        <v>-2.7799999999992053E-2</v>
      </c>
    </row>
    <row r="5407" spans="1:23" ht="21" hidden="1" outlineLevel="2" x14ac:dyDescent="0.4">
      <c r="A5407" t="s">
        <v>2305</v>
      </c>
      <c r="B5407" t="s">
        <v>2297</v>
      </c>
      <c r="C5407" s="37" t="s">
        <v>2298</v>
      </c>
      <c r="D5407" s="34">
        <v>4712833</v>
      </c>
      <c r="E5407" s="34">
        <v>104616</v>
      </c>
      <c r="F5407" s="33">
        <v>62.769600000000011</v>
      </c>
      <c r="G5407" s="33">
        <v>17.400400000000001</v>
      </c>
      <c r="H5407">
        <v>2.2198113109460911</v>
      </c>
      <c r="I5407" s="33">
        <v>80.170000000000016</v>
      </c>
      <c r="J5407" s="35">
        <f>G5407/I5407</f>
        <v>0.21704378196332791</v>
      </c>
      <c r="K5407">
        <v>0.60000000000000009</v>
      </c>
      <c r="L5407">
        <v>0.76632637455073804</v>
      </c>
      <c r="M5407">
        <v>0.6</v>
      </c>
      <c r="N5407" t="s">
        <v>37</v>
      </c>
      <c r="O5407" s="53" t="s">
        <v>37</v>
      </c>
      <c r="P5407" s="54" t="str">
        <f>'Sheet1 (2)'!O2338</f>
        <v>B</v>
      </c>
      <c r="Q5407" s="31" t="str">
        <f>IF(U5407="same",N5407,IF(O5407=N5407,P5407,O5407))</f>
        <v>B</v>
      </c>
      <c r="R5407">
        <f>VLOOKUP(IF(V5407="same",N5407,IF(O5407=N5407,P5407,O5407)),$AA$2:$AL$8,9,FALSE)</f>
        <v>0.25</v>
      </c>
      <c r="S5407" s="11">
        <f>(L5407-M5407)/L5407</f>
        <v>0.21704378196332808</v>
      </c>
      <c r="T5407" s="13">
        <f t="shared" si="84"/>
        <v>0.21704378196332808</v>
      </c>
      <c r="U5407">
        <f>IFERROR(T5407*I5407,0)</f>
        <v>17.400400000000015</v>
      </c>
      <c r="V5407" t="str">
        <f>IF(AND(N5407=O5407,P5407=N5407),"same",IF(NOT(OR(O5407=N5407,P5407=N5407)),"conflict","change"))</f>
        <v>same</v>
      </c>
      <c r="W5407" s="55">
        <f>U5407-G5407</f>
        <v>0</v>
      </c>
    </row>
    <row r="5408" spans="1:23" ht="21" hidden="1" outlineLevel="2" x14ac:dyDescent="0.4">
      <c r="A5408" t="s">
        <v>2306</v>
      </c>
      <c r="B5408" t="s">
        <v>2297</v>
      </c>
      <c r="C5408" s="37" t="s">
        <v>2298</v>
      </c>
      <c r="D5408" s="34">
        <v>5476878</v>
      </c>
      <c r="E5408" s="34">
        <v>149608</v>
      </c>
      <c r="F5408" s="33">
        <v>149.608</v>
      </c>
      <c r="G5408" s="33">
        <v>20.66</v>
      </c>
      <c r="H5408">
        <v>2.7316292238023197</v>
      </c>
      <c r="I5408" s="33">
        <v>170.268</v>
      </c>
      <c r="J5408" s="35">
        <f>G5408/I5408</f>
        <v>0.12133812577818498</v>
      </c>
      <c r="K5408">
        <v>1</v>
      </c>
      <c r="L5408">
        <v>1.1380942195604513</v>
      </c>
      <c r="M5408">
        <v>1</v>
      </c>
      <c r="N5408" t="s">
        <v>33</v>
      </c>
      <c r="O5408" s="53" t="s">
        <v>33</v>
      </c>
      <c r="P5408" s="54" t="str">
        <f>'Sheet1 (2)'!O2359</f>
        <v>C</v>
      </c>
      <c r="Q5408" s="31" t="str">
        <f>IF(U5408="same",N5408,IF(O5408=N5408,P5408,O5408))</f>
        <v>C</v>
      </c>
      <c r="R5408">
        <f>VLOOKUP(IF(V5408="same",N5408,IF(O5408=N5408,P5408,O5408)),$AA$2:$AL$8,9,FALSE)</f>
        <v>0.4</v>
      </c>
      <c r="S5408" s="11">
        <f>(L5408-M5408)/L5408</f>
        <v>0.12133812577818498</v>
      </c>
      <c r="T5408" s="13">
        <f t="shared" si="84"/>
        <v>0.12133812577818498</v>
      </c>
      <c r="U5408">
        <f>IFERROR(T5408*I5408,0)</f>
        <v>20.66</v>
      </c>
      <c r="V5408" t="str">
        <f>IF(AND(N5408=O5408,P5408=N5408),"same",IF(NOT(OR(O5408=N5408,P5408=N5408)),"conflict","change"))</f>
        <v>same</v>
      </c>
      <c r="W5408" s="55">
        <f>U5408-G5408</f>
        <v>0</v>
      </c>
    </row>
    <row r="5409" spans="1:23" ht="21" hidden="1" outlineLevel="2" x14ac:dyDescent="0.4">
      <c r="A5409" t="s">
        <v>2307</v>
      </c>
      <c r="B5409" t="s">
        <v>2297</v>
      </c>
      <c r="C5409" s="37" t="s">
        <v>2298</v>
      </c>
      <c r="D5409" s="34">
        <v>6851413</v>
      </c>
      <c r="E5409" s="34">
        <v>70633</v>
      </c>
      <c r="F5409" s="33">
        <v>88.291699999999992</v>
      </c>
      <c r="G5409" s="33">
        <v>19.898599999999998</v>
      </c>
      <c r="H5409">
        <v>1.030926029419041</v>
      </c>
      <c r="I5409" s="33">
        <v>108.19029999999999</v>
      </c>
      <c r="J5409" s="35">
        <f>G5409/I5409</f>
        <v>0.18392221853530308</v>
      </c>
      <c r="K5409">
        <v>1.2500063709597498</v>
      </c>
      <c r="L5409">
        <v>1.5317245480157997</v>
      </c>
      <c r="M5409">
        <v>1.25</v>
      </c>
      <c r="N5409" t="s">
        <v>37</v>
      </c>
      <c r="O5409" s="53" t="s">
        <v>37</v>
      </c>
      <c r="P5409" s="54" t="str">
        <f>'Sheet1 (2)'!O2633</f>
        <v>B</v>
      </c>
      <c r="Q5409" s="31" t="str">
        <f>IF(U5409="same",N5409,IF(O5409=N5409,P5409,O5409))</f>
        <v>B</v>
      </c>
      <c r="R5409">
        <f>VLOOKUP(IF(V5409="same",N5409,IF(O5409=N5409,P5409,O5409)),$AA$2:$AL$8,9,FALSE)</f>
        <v>0.25</v>
      </c>
      <c r="S5409" s="11">
        <f>(L5409-M5409)/L5409</f>
        <v>0.1839263778730624</v>
      </c>
      <c r="T5409" s="13">
        <f t="shared" si="84"/>
        <v>0.1839263778730624</v>
      </c>
      <c r="U5409">
        <f>IFERROR(T5409*I5409,0)</f>
        <v>19.899049999999981</v>
      </c>
      <c r="V5409" t="str">
        <f>IF(AND(N5409=O5409,P5409=N5409),"same",IF(NOT(OR(O5409=N5409,P5409=N5409)),"conflict","change"))</f>
        <v>same</v>
      </c>
      <c r="W5409" s="55">
        <f>U5409-G5409</f>
        <v>4.4999999998296403E-4</v>
      </c>
    </row>
    <row r="5410" spans="1:23" ht="21" hidden="1" outlineLevel="2" x14ac:dyDescent="0.4">
      <c r="A5410" t="s">
        <v>2308</v>
      </c>
      <c r="B5410" t="s">
        <v>2297</v>
      </c>
      <c r="C5410" s="37" t="s">
        <v>2298</v>
      </c>
      <c r="D5410" s="34">
        <v>6263842</v>
      </c>
      <c r="E5410" s="34">
        <v>129432</v>
      </c>
      <c r="F5410" s="33">
        <v>77.659199999999998</v>
      </c>
      <c r="G5410" s="33">
        <v>21.320800000000002</v>
      </c>
      <c r="H5410">
        <v>2.0663356451200396</v>
      </c>
      <c r="I5410" s="33">
        <v>98.98</v>
      </c>
      <c r="J5410" s="35">
        <f>G5410/I5410</f>
        <v>0.21540513234996969</v>
      </c>
      <c r="K5410">
        <v>0.6</v>
      </c>
      <c r="L5410">
        <v>0.76472587922615731</v>
      </c>
      <c r="M5410">
        <v>0.6</v>
      </c>
      <c r="N5410" t="s">
        <v>37</v>
      </c>
      <c r="O5410" s="53" t="s">
        <v>37</v>
      </c>
      <c r="P5410" s="54" t="str">
        <f>'Sheet1 (2)'!O2653</f>
        <v>B</v>
      </c>
      <c r="Q5410" s="31" t="str">
        <f>IF(U5410="same",N5410,IF(O5410=N5410,P5410,O5410))</f>
        <v>B</v>
      </c>
      <c r="R5410">
        <f>VLOOKUP(IF(V5410="same",N5410,IF(O5410=N5410,P5410,O5410)),$AA$2:$AL$8,9,FALSE)</f>
        <v>0.25</v>
      </c>
      <c r="S5410" s="11">
        <f>(L5410-M5410)/L5410</f>
        <v>0.21540513234996966</v>
      </c>
      <c r="T5410" s="13">
        <f t="shared" si="84"/>
        <v>0.21540513234996966</v>
      </c>
      <c r="U5410">
        <f>IFERROR(T5410*I5410,0)</f>
        <v>21.320799999999998</v>
      </c>
      <c r="V5410" t="str">
        <f>IF(AND(N5410=O5410,P5410=N5410),"same",IF(NOT(OR(O5410=N5410,P5410=N5410)),"conflict","change"))</f>
        <v>same</v>
      </c>
      <c r="W5410" s="55">
        <f>U5410-G5410</f>
        <v>0</v>
      </c>
    </row>
    <row r="5411" spans="1:23" ht="21" hidden="1" outlineLevel="2" x14ac:dyDescent="0.4">
      <c r="A5411" t="s">
        <v>2309</v>
      </c>
      <c r="B5411" t="s">
        <v>2297</v>
      </c>
      <c r="C5411" s="37" t="s">
        <v>2298</v>
      </c>
      <c r="D5411" s="34">
        <v>5111249</v>
      </c>
      <c r="E5411" s="34">
        <v>140220</v>
      </c>
      <c r="F5411" s="33">
        <v>70.187899999999999</v>
      </c>
      <c r="G5411" s="33">
        <v>12.424099999999997</v>
      </c>
      <c r="H5411">
        <v>2.7433607715061425</v>
      </c>
      <c r="I5411" s="33">
        <v>82.611999999999995</v>
      </c>
      <c r="J5411" s="35">
        <f>G5411/I5411</f>
        <v>0.15039098436062556</v>
      </c>
      <c r="K5411">
        <v>0.50055555555555553</v>
      </c>
      <c r="L5411">
        <v>0.58915989159891602</v>
      </c>
      <c r="M5411">
        <v>0.5</v>
      </c>
      <c r="N5411" t="s">
        <v>37</v>
      </c>
      <c r="O5411" s="53" t="s">
        <v>37</v>
      </c>
      <c r="P5411" s="54" t="str">
        <f>'Sheet1 (2)'!O2721</f>
        <v>B</v>
      </c>
      <c r="Q5411" s="31" t="str">
        <f>IF(U5411="same",N5411,IF(O5411=N5411,P5411,O5411))</f>
        <v>B</v>
      </c>
      <c r="R5411">
        <f>VLOOKUP(IF(V5411="same",N5411,IF(O5411=N5411,P5411,O5411)),$AA$2:$AL$8,9,FALSE)</f>
        <v>0.25</v>
      </c>
      <c r="S5411" s="11">
        <f>(L5411-M5411)/L5411</f>
        <v>0.15133394664213437</v>
      </c>
      <c r="T5411" s="13">
        <f t="shared" si="84"/>
        <v>0.15133394664213437</v>
      </c>
      <c r="U5411">
        <f>IFERROR(T5411*I5411,0)</f>
        <v>12.502000000000004</v>
      </c>
      <c r="V5411" t="str">
        <f>IF(AND(N5411=O5411,P5411=N5411),"same",IF(NOT(OR(O5411=N5411,P5411=N5411)),"conflict","change"))</f>
        <v>same</v>
      </c>
      <c r="W5411" s="55">
        <f>U5411-G5411</f>
        <v>7.7900000000006742E-2</v>
      </c>
    </row>
    <row r="5412" spans="1:23" ht="21" hidden="1" outlineLevel="2" collapsed="1" x14ac:dyDescent="0.4">
      <c r="A5412" t="s">
        <v>2310</v>
      </c>
      <c r="B5412" t="s">
        <v>2297</v>
      </c>
      <c r="C5412" s="37" t="s">
        <v>2298</v>
      </c>
      <c r="D5412" s="34">
        <v>3304025</v>
      </c>
      <c r="E5412" s="34">
        <v>25406</v>
      </c>
      <c r="F5412" s="33">
        <v>31.757800000000003</v>
      </c>
      <c r="G5412" s="33">
        <v>5.6023000000000014</v>
      </c>
      <c r="H5412">
        <v>0.76894091297735334</v>
      </c>
      <c r="I5412" s="33">
        <v>37.360100000000003</v>
      </c>
      <c r="J5412" s="35">
        <f>G5412/I5412</f>
        <v>0.14995409541195021</v>
      </c>
      <c r="K5412">
        <v>1.2500118082342755</v>
      </c>
      <c r="L5412">
        <v>1.4705227111705899</v>
      </c>
      <c r="M5412">
        <v>1.25</v>
      </c>
      <c r="N5412" t="s">
        <v>37</v>
      </c>
      <c r="O5412" s="53" t="s">
        <v>37</v>
      </c>
      <c r="P5412" s="54" t="str">
        <f>'Sheet1 (2)'!O2939</f>
        <v>B</v>
      </c>
      <c r="Q5412" s="31" t="str">
        <f>IF(U5412="same",N5412,IF(O5412=N5412,P5412,O5412))</f>
        <v>B</v>
      </c>
      <c r="R5412">
        <f>VLOOKUP(IF(V5412="same",N5412,IF(O5412=N5412,P5412,O5412)),$AA$2:$AL$8,9,FALSE)</f>
        <v>0.25</v>
      </c>
      <c r="S5412" s="11">
        <f>(L5412-M5412)/L5412</f>
        <v>0.14996212536904358</v>
      </c>
      <c r="T5412" s="13">
        <f t="shared" si="84"/>
        <v>0.14996212536904358</v>
      </c>
      <c r="U5412">
        <f>IFERROR(T5412*I5412,0)</f>
        <v>5.6026000000000051</v>
      </c>
      <c r="V5412" t="str">
        <f>IF(AND(N5412=O5412,P5412=N5412),"same",IF(NOT(OR(O5412=N5412,P5412=N5412)),"conflict","change"))</f>
        <v>same</v>
      </c>
      <c r="W5412" s="55">
        <f>U5412-G5412</f>
        <v>3.0000000000374172E-4</v>
      </c>
    </row>
    <row r="5413" spans="1:23" ht="21" hidden="1" outlineLevel="2" x14ac:dyDescent="0.4">
      <c r="A5413" t="s">
        <v>2311</v>
      </c>
      <c r="B5413" t="s">
        <v>2297</v>
      </c>
      <c r="C5413" s="37" t="s">
        <v>2298</v>
      </c>
      <c r="D5413" s="34">
        <v>4660143</v>
      </c>
      <c r="E5413" s="34">
        <v>119246</v>
      </c>
      <c r="F5413" s="33">
        <v>119.246</v>
      </c>
      <c r="G5413" s="33">
        <v>21.377000000000002</v>
      </c>
      <c r="H5413">
        <v>2.5588485160219334</v>
      </c>
      <c r="I5413" s="33">
        <v>140.62299999999999</v>
      </c>
      <c r="J5413" s="35">
        <f>G5413/I5413</f>
        <v>0.15201638423302022</v>
      </c>
      <c r="K5413">
        <v>1</v>
      </c>
      <c r="L5413">
        <v>1.179268067691998</v>
      </c>
      <c r="M5413">
        <v>1</v>
      </c>
      <c r="N5413" t="s">
        <v>33</v>
      </c>
      <c r="O5413" s="53" t="s">
        <v>33</v>
      </c>
      <c r="P5413" s="54" t="str">
        <f>'Sheet1 (2)'!O2942</f>
        <v>C</v>
      </c>
      <c r="Q5413" s="31" t="str">
        <f>IF(U5413="same",N5413,IF(O5413=N5413,P5413,O5413))</f>
        <v>C</v>
      </c>
      <c r="R5413">
        <f>VLOOKUP(IF(V5413="same",N5413,IF(O5413=N5413,P5413,O5413)),$AA$2:$AL$8,9,FALSE)</f>
        <v>0.4</v>
      </c>
      <c r="S5413" s="11">
        <f>(L5413-M5413)/L5413</f>
        <v>0.15201638423302016</v>
      </c>
      <c r="T5413" s="13">
        <f t="shared" si="84"/>
        <v>0.15201638423302016</v>
      </c>
      <c r="U5413">
        <f>IFERROR(T5413*I5413,0)</f>
        <v>21.376999999999992</v>
      </c>
      <c r="V5413" t="str">
        <f>IF(AND(N5413=O5413,P5413=N5413),"same",IF(NOT(OR(O5413=N5413,P5413=N5413)),"conflict","change"))</f>
        <v>same</v>
      </c>
      <c r="W5413" s="55">
        <f>U5413-G5413</f>
        <v>0</v>
      </c>
    </row>
    <row r="5414" spans="1:23" ht="21" hidden="1" outlineLevel="2" x14ac:dyDescent="0.4">
      <c r="A5414" t="s">
        <v>2312</v>
      </c>
      <c r="B5414" t="s">
        <v>2297</v>
      </c>
      <c r="C5414" s="37" t="s">
        <v>2298</v>
      </c>
      <c r="D5414" s="34">
        <v>4358065</v>
      </c>
      <c r="E5414" s="34">
        <v>217887</v>
      </c>
      <c r="F5414" s="33">
        <v>76.417799999999986</v>
      </c>
      <c r="G5414" s="33">
        <v>22.749299999999998</v>
      </c>
      <c r="H5414">
        <v>4.9996271280946933</v>
      </c>
      <c r="I5414" s="33">
        <v>99.167099999999976</v>
      </c>
      <c r="J5414" s="35">
        <f>G5414/I5414</f>
        <v>0.22940370344600178</v>
      </c>
      <c r="K5414">
        <v>0.35072216332319039</v>
      </c>
      <c r="L5414">
        <v>0.45513087058888313</v>
      </c>
      <c r="M5414">
        <v>0.35</v>
      </c>
      <c r="N5414" t="s">
        <v>37</v>
      </c>
      <c r="O5414" s="53" t="s">
        <v>37</v>
      </c>
      <c r="P5414" s="54" t="str">
        <f>'Sheet1 (2)'!O3229</f>
        <v>B</v>
      </c>
      <c r="Q5414" s="31" t="str">
        <f>IF(U5414="same",N5414,IF(O5414=N5414,P5414,O5414))</f>
        <v>B</v>
      </c>
      <c r="R5414">
        <f>VLOOKUP(IF(V5414="same",N5414,IF(O5414=N5414,P5414,O5414)),$AA$2:$AL$8,9,FALSE)</f>
        <v>0.25</v>
      </c>
      <c r="S5414" s="11">
        <f>(L5414-M5414)/L5414</f>
        <v>0.23099041920152943</v>
      </c>
      <c r="T5414" s="13">
        <f t="shared" si="84"/>
        <v>0.23099041920152943</v>
      </c>
      <c r="U5414">
        <f>IFERROR(T5414*I5414,0)</f>
        <v>22.906649999999985</v>
      </c>
      <c r="V5414" t="str">
        <f>IF(AND(N5414=O5414,P5414=N5414),"same",IF(NOT(OR(O5414=N5414,P5414=N5414)),"conflict","change"))</f>
        <v>same</v>
      </c>
      <c r="W5414" s="55">
        <f>U5414-G5414</f>
        <v>0.15734999999998678</v>
      </c>
    </row>
    <row r="5415" spans="1:23" ht="21" hidden="1" outlineLevel="2" x14ac:dyDescent="0.4">
      <c r="A5415" t="s">
        <v>2313</v>
      </c>
      <c r="B5415" t="s">
        <v>2297</v>
      </c>
      <c r="C5415" s="37" t="s">
        <v>2298</v>
      </c>
      <c r="D5415" s="34">
        <v>4642771</v>
      </c>
      <c r="E5415" s="34">
        <v>60294</v>
      </c>
      <c r="F5415" s="33">
        <v>60.294000000000004</v>
      </c>
      <c r="G5415" s="33">
        <v>12.856</v>
      </c>
      <c r="H5415">
        <v>1.2986640952138282</v>
      </c>
      <c r="I5415" s="33">
        <v>73.150000000000006</v>
      </c>
      <c r="J5415" s="35">
        <f>G5415/I5415</f>
        <v>0.17574846206425151</v>
      </c>
      <c r="K5415">
        <v>1.0000000000000002</v>
      </c>
      <c r="L5415">
        <v>1.2132218794573257</v>
      </c>
      <c r="M5415">
        <v>1</v>
      </c>
      <c r="N5415" t="s">
        <v>37</v>
      </c>
      <c r="O5415" s="53" t="s">
        <v>37</v>
      </c>
      <c r="P5415" s="54" t="str">
        <f>'Sheet1 (2)'!O3755</f>
        <v>B</v>
      </c>
      <c r="Q5415" s="31" t="str">
        <f>IF(U5415="same",N5415,IF(O5415=N5415,P5415,O5415))</f>
        <v>B</v>
      </c>
      <c r="R5415">
        <f>VLOOKUP(IF(V5415="same",N5415,IF(O5415=N5415,P5415,O5415)),$AA$2:$AL$8,9,FALSE)</f>
        <v>0.25</v>
      </c>
      <c r="S5415" s="11">
        <f>(L5415-M5415)/L5415</f>
        <v>0.17574846206425151</v>
      </c>
      <c r="T5415" s="13">
        <f t="shared" si="84"/>
        <v>0.17574846206425151</v>
      </c>
      <c r="U5415">
        <f>IFERROR(T5415*I5415,0)</f>
        <v>12.856</v>
      </c>
      <c r="V5415" t="str">
        <f>IF(AND(N5415=O5415,P5415=N5415),"same",IF(NOT(OR(O5415=N5415,P5415=N5415)),"conflict","change"))</f>
        <v>same</v>
      </c>
      <c r="W5415" s="55">
        <f>U5415-G5415</f>
        <v>0</v>
      </c>
    </row>
    <row r="5416" spans="1:23" ht="21" hidden="1" outlineLevel="2" x14ac:dyDescent="0.4">
      <c r="A5416" t="s">
        <v>2314</v>
      </c>
      <c r="B5416" t="s">
        <v>2297</v>
      </c>
      <c r="C5416" s="37" t="s">
        <v>2298</v>
      </c>
      <c r="D5416" s="34">
        <v>2899315</v>
      </c>
      <c r="E5416" s="34">
        <v>56671</v>
      </c>
      <c r="F5416" s="33">
        <v>28.3355</v>
      </c>
      <c r="G5416" s="33">
        <v>4.5145</v>
      </c>
      <c r="H5416">
        <v>1.9546341118505579</v>
      </c>
      <c r="I5416" s="33">
        <v>32.85</v>
      </c>
      <c r="J5416" s="35">
        <f>G5416/I5416</f>
        <v>0.13742770167427701</v>
      </c>
      <c r="K5416">
        <v>0.5</v>
      </c>
      <c r="L5416">
        <v>0.57966155529283059</v>
      </c>
      <c r="M5416">
        <v>0.5</v>
      </c>
      <c r="N5416" t="s">
        <v>33</v>
      </c>
      <c r="O5416" s="53" t="s">
        <v>33</v>
      </c>
      <c r="P5416" s="54" t="str">
        <f>'Sheet1 (2)'!O3784</f>
        <v>C</v>
      </c>
      <c r="Q5416" s="31" t="str">
        <f>IF(U5416="same",N5416,IF(O5416=N5416,P5416,O5416))</f>
        <v>C</v>
      </c>
      <c r="R5416">
        <f>VLOOKUP(IF(V5416="same",N5416,IF(O5416=N5416,P5416,O5416)),$AA$2:$AL$8,9,FALSE)</f>
        <v>0.4</v>
      </c>
      <c r="S5416" s="11">
        <f>(L5416-M5416)/L5416</f>
        <v>0.13742770167427706</v>
      </c>
      <c r="T5416" s="13">
        <f t="shared" si="84"/>
        <v>0.13742770167427706</v>
      </c>
      <c r="U5416">
        <f>IFERROR(T5416*I5416,0)</f>
        <v>4.5145000000000017</v>
      </c>
      <c r="V5416" t="str">
        <f>IF(AND(N5416=O5416,P5416=N5416),"same",IF(NOT(OR(O5416=N5416,P5416=N5416)),"conflict","change"))</f>
        <v>same</v>
      </c>
      <c r="W5416" s="55">
        <f>U5416-G5416</f>
        <v>0</v>
      </c>
    </row>
    <row r="5417" spans="1:23" ht="21" hidden="1" outlineLevel="2" x14ac:dyDescent="0.4">
      <c r="A5417" t="s">
        <v>2315</v>
      </c>
      <c r="B5417" t="s">
        <v>2297</v>
      </c>
      <c r="C5417" s="37" t="s">
        <v>2298</v>
      </c>
      <c r="D5417" s="34">
        <v>3670183</v>
      </c>
      <c r="E5417" s="34">
        <v>77629</v>
      </c>
      <c r="F5417" s="33">
        <v>77.689800000000005</v>
      </c>
      <c r="G5417" s="33">
        <v>28.182200000000002</v>
      </c>
      <c r="H5417">
        <v>2.1151261394867777</v>
      </c>
      <c r="I5417" s="33">
        <v>105.87200000000001</v>
      </c>
      <c r="J5417" s="35">
        <f>G5417/I5417</f>
        <v>0.2661912498110926</v>
      </c>
      <c r="K5417">
        <v>1.0007832124592615</v>
      </c>
      <c r="L5417">
        <v>1.3638202218243185</v>
      </c>
      <c r="M5417">
        <v>1</v>
      </c>
      <c r="N5417" t="s">
        <v>33</v>
      </c>
      <c r="O5417" s="53" t="s">
        <v>33</v>
      </c>
      <c r="P5417" s="54" t="str">
        <f>'Sheet1 (2)'!O3965</f>
        <v>C</v>
      </c>
      <c r="Q5417" s="31" t="str">
        <f>IF(U5417="same",N5417,IF(O5417=N5417,P5417,O5417))</f>
        <v>C</v>
      </c>
      <c r="R5417">
        <f>VLOOKUP(IF(V5417="same",N5417,IF(O5417=N5417,P5417,O5417)),$AA$2:$AL$8,9,FALSE)</f>
        <v>0.4</v>
      </c>
      <c r="S5417" s="11">
        <f>(L5417-M5417)/L5417</f>
        <v>0.26676552818497823</v>
      </c>
      <c r="T5417" s="13">
        <f t="shared" si="84"/>
        <v>0.26676552818497823</v>
      </c>
      <c r="U5417">
        <f>IFERROR(T5417*I5417,0)</f>
        <v>28.24300000000002</v>
      </c>
      <c r="V5417" t="str">
        <f>IF(AND(N5417=O5417,P5417=N5417),"same",IF(NOT(OR(O5417=N5417,P5417=N5417)),"conflict","change"))</f>
        <v>same</v>
      </c>
      <c r="W5417" s="55">
        <f>U5417-G5417</f>
        <v>6.0800000000018173E-2</v>
      </c>
    </row>
    <row r="5418" spans="1:23" ht="21" hidden="1" outlineLevel="2" x14ac:dyDescent="0.4">
      <c r="A5418" t="s">
        <v>2316</v>
      </c>
      <c r="B5418" t="s">
        <v>2297</v>
      </c>
      <c r="C5418" s="37" t="s">
        <v>2298</v>
      </c>
      <c r="D5418" s="34">
        <v>2670029</v>
      </c>
      <c r="E5418" s="34">
        <v>56471</v>
      </c>
      <c r="F5418" s="33">
        <v>56.470999999999997</v>
      </c>
      <c r="G5418" s="33">
        <v>9.2810000000000006</v>
      </c>
      <c r="H5418">
        <v>2.1149957547277576</v>
      </c>
      <c r="I5418" s="33">
        <v>65.751999999999995</v>
      </c>
      <c r="J5418" s="35">
        <f>G5418/I5418</f>
        <v>0.14115159995133231</v>
      </c>
      <c r="K5418">
        <v>1</v>
      </c>
      <c r="L5418">
        <v>1.1643498432823927</v>
      </c>
      <c r="M5418">
        <v>1</v>
      </c>
      <c r="N5418" t="s">
        <v>33</v>
      </c>
      <c r="O5418" s="53" t="s">
        <v>33</v>
      </c>
      <c r="P5418" s="54" t="str">
        <f>'Sheet1 (2)'!O4186</f>
        <v>C</v>
      </c>
      <c r="Q5418" s="31" t="str">
        <f>IF(U5418="same",N5418,IF(O5418=N5418,P5418,O5418))</f>
        <v>C</v>
      </c>
      <c r="R5418">
        <f>VLOOKUP(IF(V5418="same",N5418,IF(O5418=N5418,P5418,O5418)),$AA$2:$AL$8,9,FALSE)</f>
        <v>0.4</v>
      </c>
      <c r="S5418" s="11">
        <f>(L5418-M5418)/L5418</f>
        <v>0.14115159995133222</v>
      </c>
      <c r="T5418" s="13">
        <f t="shared" si="84"/>
        <v>0.14115159995133222</v>
      </c>
      <c r="U5418">
        <f>IFERROR(T5418*I5418,0)</f>
        <v>9.2809999999999953</v>
      </c>
      <c r="V5418" t="str">
        <f>IF(AND(N5418=O5418,P5418=N5418),"same",IF(NOT(OR(O5418=N5418,P5418=N5418)),"conflict","change"))</f>
        <v>same</v>
      </c>
      <c r="W5418" s="55">
        <f>U5418-G5418</f>
        <v>0</v>
      </c>
    </row>
    <row r="5419" spans="1:23" ht="21" hidden="1" outlineLevel="2" x14ac:dyDescent="0.4">
      <c r="A5419" t="s">
        <v>2317</v>
      </c>
      <c r="B5419" t="s">
        <v>2297</v>
      </c>
      <c r="C5419" s="37" t="s">
        <v>2298</v>
      </c>
      <c r="D5419" s="34">
        <v>3880533</v>
      </c>
      <c r="E5419" s="34">
        <v>128474</v>
      </c>
      <c r="F5419" s="33">
        <v>128.47400000000002</v>
      </c>
      <c r="G5419" s="33">
        <v>13.799000000000001</v>
      </c>
      <c r="H5419">
        <v>3.3107307681702487</v>
      </c>
      <c r="I5419" s="33">
        <v>142.27300000000002</v>
      </c>
      <c r="J5419" s="35">
        <f>G5419/I5419</f>
        <v>9.6989590435289888E-2</v>
      </c>
      <c r="K5419">
        <v>1.0000000000000002</v>
      </c>
      <c r="L5419">
        <v>1.1074069461525291</v>
      </c>
      <c r="M5419">
        <v>1</v>
      </c>
      <c r="N5419" t="s">
        <v>33</v>
      </c>
      <c r="O5419" s="53" t="s">
        <v>33</v>
      </c>
      <c r="P5419" s="54" t="str">
        <f>'Sheet1 (2)'!O4220</f>
        <v>C</v>
      </c>
      <c r="Q5419" s="31" t="str">
        <f>IF(U5419="same",N5419,IF(O5419=N5419,P5419,O5419))</f>
        <v>C</v>
      </c>
      <c r="R5419">
        <f>VLOOKUP(IF(V5419="same",N5419,IF(O5419=N5419,P5419,O5419)),$AA$2:$AL$8,9,FALSE)</f>
        <v>0.4</v>
      </c>
      <c r="S5419" s="11">
        <f>(L5419-M5419)/L5419</f>
        <v>9.6989590435290055E-2</v>
      </c>
      <c r="T5419" s="13">
        <f t="shared" si="84"/>
        <v>9.6989590435290055E-2</v>
      </c>
      <c r="U5419">
        <f>IFERROR(T5419*I5419,0)</f>
        <v>13.799000000000024</v>
      </c>
      <c r="V5419" t="str">
        <f>IF(AND(N5419=O5419,P5419=N5419),"same",IF(NOT(OR(O5419=N5419,P5419=N5419)),"conflict","change"))</f>
        <v>same</v>
      </c>
      <c r="W5419" s="55">
        <f>U5419-G5419</f>
        <v>2.3092638912203256E-14</v>
      </c>
    </row>
    <row r="5420" spans="1:23" ht="21" hidden="1" outlineLevel="2" x14ac:dyDescent="0.4">
      <c r="A5420" t="s">
        <v>2318</v>
      </c>
      <c r="B5420" t="s">
        <v>2297</v>
      </c>
      <c r="C5420" s="37" t="s">
        <v>2298</v>
      </c>
      <c r="D5420" s="34">
        <v>3012279</v>
      </c>
      <c r="E5420" s="34">
        <v>31139</v>
      </c>
      <c r="F5420" s="33">
        <v>31.138999999999999</v>
      </c>
      <c r="G5420" s="33">
        <v>7.5909999999999993</v>
      </c>
      <c r="H5420">
        <v>1.0337355869094462</v>
      </c>
      <c r="I5420" s="33">
        <v>38.729999999999997</v>
      </c>
      <c r="J5420" s="35">
        <f>G5420/I5420</f>
        <v>0.195997934417764</v>
      </c>
      <c r="K5420">
        <v>1</v>
      </c>
      <c r="L5420">
        <v>1.2437778990975947</v>
      </c>
      <c r="M5420">
        <v>1</v>
      </c>
      <c r="N5420" t="s">
        <v>37</v>
      </c>
      <c r="O5420" s="53" t="s">
        <v>37</v>
      </c>
      <c r="P5420" s="54" t="str">
        <f>'Sheet1 (2)'!O4347</f>
        <v>B</v>
      </c>
      <c r="Q5420" s="31" t="str">
        <f>IF(U5420="same",N5420,IF(O5420=N5420,P5420,O5420))</f>
        <v>B</v>
      </c>
      <c r="R5420">
        <f>VLOOKUP(IF(V5420="same",N5420,IF(O5420=N5420,P5420,O5420)),$AA$2:$AL$8,9,FALSE)</f>
        <v>0.25</v>
      </c>
      <c r="S5420" s="11">
        <f>(L5420-M5420)/L5420</f>
        <v>0.19599793441776406</v>
      </c>
      <c r="T5420" s="13">
        <f t="shared" si="84"/>
        <v>0.19599793441776406</v>
      </c>
      <c r="U5420">
        <f>IFERROR(T5420*I5420,0)</f>
        <v>7.5910000000000011</v>
      </c>
      <c r="V5420" t="str">
        <f>IF(AND(N5420=O5420,P5420=N5420),"same",IF(NOT(OR(O5420=N5420,P5420=N5420)),"conflict","change"))</f>
        <v>same</v>
      </c>
      <c r="W5420" s="55">
        <f>U5420-G5420</f>
        <v>0</v>
      </c>
    </row>
    <row r="5421" spans="1:23" ht="21" hidden="1" outlineLevel="2" collapsed="1" x14ac:dyDescent="0.4">
      <c r="A5421" t="s">
        <v>2319</v>
      </c>
      <c r="B5421" t="s">
        <v>2297</v>
      </c>
      <c r="C5421" s="37" t="s">
        <v>2298</v>
      </c>
      <c r="D5421" s="34">
        <v>4792173</v>
      </c>
      <c r="E5421" s="34">
        <v>122822</v>
      </c>
      <c r="F5421" s="33">
        <v>122.82199999999999</v>
      </c>
      <c r="G5421" s="33">
        <v>31.977999999999994</v>
      </c>
      <c r="H5421">
        <v>2.562970911108593</v>
      </c>
      <c r="I5421" s="33">
        <v>154.79999999999998</v>
      </c>
      <c r="J5421" s="35">
        <f>G5421/I5421</f>
        <v>0.20657622739018086</v>
      </c>
      <c r="K5421">
        <v>0.99999999999999989</v>
      </c>
      <c r="L5421">
        <v>1.2603605217306344</v>
      </c>
      <c r="M5421">
        <v>1</v>
      </c>
      <c r="N5421" t="s">
        <v>33</v>
      </c>
      <c r="O5421" s="53" t="s">
        <v>33</v>
      </c>
      <c r="P5421" s="54" t="str">
        <f>'Sheet1 (2)'!O4848</f>
        <v>C</v>
      </c>
      <c r="Q5421" s="31" t="str">
        <f>IF(U5421="same",N5421,IF(O5421=N5421,P5421,O5421))</f>
        <v>C</v>
      </c>
      <c r="R5421">
        <f>VLOOKUP(IF(V5421="same",N5421,IF(O5421=N5421,P5421,O5421)),$AA$2:$AL$8,9,FALSE)</f>
        <v>0.4</v>
      </c>
      <c r="S5421" s="11">
        <f>(L5421-M5421)/L5421</f>
        <v>0.20657622739018078</v>
      </c>
      <c r="T5421" s="13">
        <f t="shared" si="84"/>
        <v>0.20657622739018078</v>
      </c>
      <c r="U5421">
        <f>IFERROR(T5421*I5421,0)</f>
        <v>31.97799999999998</v>
      </c>
      <c r="V5421" t="str">
        <f>IF(AND(N5421=O5421,P5421=N5421),"same",IF(NOT(OR(O5421=N5421,P5421=N5421)),"conflict","change"))</f>
        <v>same</v>
      </c>
      <c r="W5421" s="55">
        <f>U5421-G5421</f>
        <v>0</v>
      </c>
    </row>
    <row r="5422" spans="1:23" ht="21" hidden="1" outlineLevel="2" x14ac:dyDescent="0.4">
      <c r="A5422" t="s">
        <v>2320</v>
      </c>
      <c r="B5422" t="s">
        <v>2297</v>
      </c>
      <c r="C5422" s="37" t="s">
        <v>2298</v>
      </c>
      <c r="D5422" s="34">
        <v>3365759</v>
      </c>
      <c r="E5422" s="34">
        <v>149536</v>
      </c>
      <c r="F5422" s="33">
        <v>52.337900000000005</v>
      </c>
      <c r="G5422" s="33">
        <v>12.2263</v>
      </c>
      <c r="H5422">
        <v>4.4428611793060648</v>
      </c>
      <c r="I5422" s="33">
        <v>64.5642</v>
      </c>
      <c r="J5422" s="35">
        <f>G5422/I5422</f>
        <v>0.18936655298137359</v>
      </c>
      <c r="K5422">
        <v>0.35000200620586347</v>
      </c>
      <c r="L5422">
        <v>0.43176358870104858</v>
      </c>
      <c r="M5422">
        <v>0.35</v>
      </c>
      <c r="N5422" t="s">
        <v>37</v>
      </c>
      <c r="O5422" s="53" t="s">
        <v>37</v>
      </c>
      <c r="P5422" s="54" t="str">
        <f>'Sheet1 (2)'!O5025</f>
        <v>B</v>
      </c>
      <c r="Q5422" s="31" t="str">
        <f>IF(U5422="same",N5422,IF(O5422=N5422,P5422,O5422))</f>
        <v>B</v>
      </c>
      <c r="R5422">
        <f>VLOOKUP(IF(V5422="same",N5422,IF(O5422=N5422,P5422,O5422)),$AA$2:$AL$8,9,FALSE)</f>
        <v>0.25</v>
      </c>
      <c r="S5422" s="11">
        <f>(L5422-M5422)/L5422</f>
        <v>0.18937119951923828</v>
      </c>
      <c r="T5422" s="13">
        <f t="shared" si="84"/>
        <v>0.18937119951923828</v>
      </c>
      <c r="U5422">
        <f>IFERROR(T5422*I5422,0)</f>
        <v>12.226600000000005</v>
      </c>
      <c r="V5422" t="str">
        <f>IF(AND(N5422=O5422,P5422=N5422),"same",IF(NOT(OR(O5422=N5422,P5422=N5422)),"conflict","change"))</f>
        <v>same</v>
      </c>
      <c r="W5422" s="55">
        <f>U5422-G5422</f>
        <v>3.000000000046299E-4</v>
      </c>
    </row>
    <row r="5423" spans="1:23" ht="21" hidden="1" outlineLevel="2" x14ac:dyDescent="0.4">
      <c r="A5423" t="s">
        <v>2321</v>
      </c>
      <c r="B5423" t="s">
        <v>2297</v>
      </c>
      <c r="C5423" s="37" t="s">
        <v>2298</v>
      </c>
      <c r="D5423" s="34">
        <v>4392707</v>
      </c>
      <c r="E5423" s="34">
        <v>86573</v>
      </c>
      <c r="F5423" s="33">
        <v>43.286500000000004</v>
      </c>
      <c r="G5423" s="33">
        <v>12.2035</v>
      </c>
      <c r="H5423">
        <v>1.9708348405664207</v>
      </c>
      <c r="I5423" s="33">
        <v>55.49</v>
      </c>
      <c r="J5423" s="35">
        <f>G5423/I5423</f>
        <v>0.2199225085601009</v>
      </c>
      <c r="K5423">
        <v>0.50000000000000011</v>
      </c>
      <c r="L5423">
        <v>0.64096196273664996</v>
      </c>
      <c r="M5423">
        <v>0.5</v>
      </c>
      <c r="N5423" t="s">
        <v>33</v>
      </c>
      <c r="O5423" s="53" t="s">
        <v>33</v>
      </c>
      <c r="P5423" s="54" t="str">
        <f>'Sheet1 (2)'!O5087</f>
        <v>C</v>
      </c>
      <c r="Q5423" s="31" t="str">
        <f>IF(U5423="same",N5423,IF(O5423=N5423,P5423,O5423))</f>
        <v>C</v>
      </c>
      <c r="R5423">
        <f>VLOOKUP(IF(V5423="same",N5423,IF(O5423=N5423,P5423,O5423)),$AA$2:$AL$8,9,FALSE)</f>
        <v>0.4</v>
      </c>
      <c r="S5423" s="11">
        <f>(L5423-M5423)/L5423</f>
        <v>0.21992250856010087</v>
      </c>
      <c r="T5423" s="13">
        <f t="shared" si="84"/>
        <v>0.21992250856010087</v>
      </c>
      <c r="U5423">
        <f>IFERROR(T5423*I5423,0)</f>
        <v>12.203499999999998</v>
      </c>
      <c r="V5423" t="str">
        <f>IF(AND(N5423=O5423,P5423=N5423),"same",IF(NOT(OR(O5423=N5423,P5423=N5423)),"conflict","change"))</f>
        <v>same</v>
      </c>
      <c r="W5423" s="55">
        <f>U5423-G5423</f>
        <v>0</v>
      </c>
    </row>
    <row r="5424" spans="1:23" ht="21" outlineLevel="1" collapsed="1" x14ac:dyDescent="0.4">
      <c r="C5424" s="36" t="s">
        <v>2322</v>
      </c>
      <c r="D5424" s="34">
        <f>SUBTOTAL(9,D5400:D5423)</f>
        <v>106084995</v>
      </c>
      <c r="E5424" s="34">
        <f>SUBTOTAL(9,E5400:E5423)</f>
        <v>2361839</v>
      </c>
      <c r="F5424" s="33">
        <f>SUBTOTAL(9,F5400:F5423)</f>
        <v>1655.9457</v>
      </c>
      <c r="G5424" s="33">
        <f>SUBTOTAL(9,G5400:G5423)</f>
        <v>362.38820000000004</v>
      </c>
      <c r="I5424" s="33">
        <f>SUBTOTAL(9,I5400:I5423)</f>
        <v>2018.3338999999999</v>
      </c>
      <c r="J5424" s="35"/>
      <c r="O5424" s="53"/>
      <c r="P5424" s="54"/>
      <c r="Q5424" s="31"/>
      <c r="T5424" s="13">
        <f t="shared" si="84"/>
        <v>0</v>
      </c>
      <c r="U5424">
        <f>SUBTOTAL(9,U5400:U5423)</f>
        <v>363.42910000000006</v>
      </c>
      <c r="W5424" s="55">
        <f>SUBTOTAL(9,W5400:W5423)</f>
        <v>1.040900000000037</v>
      </c>
    </row>
    <row r="5425" spans="1:23" ht="21" hidden="1" outlineLevel="2" x14ac:dyDescent="0.4">
      <c r="A5425" t="s">
        <v>1224</v>
      </c>
      <c r="B5425" t="s">
        <v>1225</v>
      </c>
      <c r="C5425" t="s">
        <v>1226</v>
      </c>
      <c r="D5425" s="34">
        <v>1615909</v>
      </c>
      <c r="E5425" s="34">
        <v>75338</v>
      </c>
      <c r="F5425" s="33">
        <v>37.668999999999997</v>
      </c>
      <c r="G5425" s="33">
        <v>10.388</v>
      </c>
      <c r="H5425">
        <v>4.6622674915481008</v>
      </c>
      <c r="I5425" s="33">
        <v>48.056999999999995</v>
      </c>
      <c r="J5425" s="35">
        <f>G5425/I5425</f>
        <v>0.21615997669434214</v>
      </c>
      <c r="K5425">
        <v>0.5</v>
      </c>
      <c r="L5425">
        <v>0.63788526374472365</v>
      </c>
      <c r="M5425">
        <v>0.5</v>
      </c>
      <c r="N5425" t="s">
        <v>33</v>
      </c>
      <c r="O5425" s="53" t="s">
        <v>33</v>
      </c>
      <c r="P5425" s="54" t="str">
        <f>'Sheet1 (2)'!O81</f>
        <v>C</v>
      </c>
      <c r="Q5425" s="31" t="str">
        <f>IF(U5425="same",N5425,IF(O5425=N5425,P5425,O5425))</f>
        <v>C</v>
      </c>
      <c r="R5425">
        <f>VLOOKUP(IF(V5425="same",N5425,IF(O5425=N5425,P5425,O5425)),$AA$2:$AL$8,9,FALSE)</f>
        <v>0.4</v>
      </c>
      <c r="S5425" s="11">
        <f>(L5425-M5425)/L5425</f>
        <v>0.21615997669434198</v>
      </c>
      <c r="T5425" s="13">
        <f t="shared" si="84"/>
        <v>0.21615997669434198</v>
      </c>
      <c r="U5425">
        <f>IFERROR(T5425*I5425,0)</f>
        <v>10.387999999999991</v>
      </c>
      <c r="V5425" t="str">
        <f>IF(AND(N5425=O5425,P5425=N5425),"same",IF(NOT(OR(O5425=N5425,P5425=N5425)),"conflict","change"))</f>
        <v>same</v>
      </c>
      <c r="W5425" s="55">
        <f>U5425-G5425</f>
        <v>0</v>
      </c>
    </row>
    <row r="5426" spans="1:23" ht="21" hidden="1" outlineLevel="2" x14ac:dyDescent="0.4">
      <c r="A5426" t="s">
        <v>1227</v>
      </c>
      <c r="B5426" t="s">
        <v>1225</v>
      </c>
      <c r="C5426" t="s">
        <v>1226</v>
      </c>
      <c r="D5426" s="34">
        <v>3354460</v>
      </c>
      <c r="E5426" s="34">
        <v>399134</v>
      </c>
      <c r="F5426" s="33">
        <v>220.70310000000003</v>
      </c>
      <c r="G5426" s="33">
        <v>73.561899999999994</v>
      </c>
      <c r="H5426">
        <v>11.898606631171635</v>
      </c>
      <c r="I5426" s="33">
        <v>294.26500000000004</v>
      </c>
      <c r="J5426" s="35">
        <f>G5426/I5426</f>
        <v>0.24998521740607949</v>
      </c>
      <c r="K5426">
        <v>0.55295489735276881</v>
      </c>
      <c r="L5426">
        <v>0.73725866500974624</v>
      </c>
      <c r="M5426">
        <v>0.5</v>
      </c>
      <c r="N5426" t="s">
        <v>37</v>
      </c>
      <c r="O5426" s="53" t="s">
        <v>37</v>
      </c>
      <c r="P5426" s="54" t="str">
        <f>'Sheet1 (2)'!O334</f>
        <v>B</v>
      </c>
      <c r="Q5426" s="31" t="str">
        <f>IF(U5426="same",N5426,IF(O5426=N5426,P5426,O5426))</f>
        <v>B</v>
      </c>
      <c r="R5426">
        <f>VLOOKUP(IF(V5426="same",N5426,IF(O5426=N5426,P5426,O5426)),$AA$2:$AL$8,9,FALSE)</f>
        <v>0.25</v>
      </c>
      <c r="S5426" s="11">
        <f>(L5426-M5426)/L5426</f>
        <v>0.32181197220192698</v>
      </c>
      <c r="T5426" s="13">
        <f t="shared" si="84"/>
        <v>0.25</v>
      </c>
      <c r="U5426">
        <f>IFERROR(T5426*I5426,0)</f>
        <v>73.566250000000011</v>
      </c>
      <c r="V5426" t="str">
        <f>IF(AND(N5426=O5426,P5426=N5426),"same",IF(NOT(OR(O5426=N5426,P5426=N5426)),"conflict","change"))</f>
        <v>same</v>
      </c>
      <c r="W5426" s="55">
        <f>U5426-G5426</f>
        <v>4.3500000000165073E-3</v>
      </c>
    </row>
    <row r="5427" spans="1:23" ht="21" hidden="1" outlineLevel="2" x14ac:dyDescent="0.4">
      <c r="A5427" t="s">
        <v>1228</v>
      </c>
      <c r="B5427" t="s">
        <v>1225</v>
      </c>
      <c r="C5427" t="s">
        <v>1226</v>
      </c>
      <c r="D5427" s="34">
        <v>151158</v>
      </c>
      <c r="E5427" s="34">
        <v>11951</v>
      </c>
      <c r="F5427" s="33">
        <v>3.3271999999999999</v>
      </c>
      <c r="G5427" s="33">
        <v>1.5917999999999999</v>
      </c>
      <c r="H5427">
        <v>7.9062967226345942</v>
      </c>
      <c r="I5427" s="33">
        <v>4.9189999999999996</v>
      </c>
      <c r="J5427" s="35">
        <f>G5427/I5427</f>
        <v>0.32360235820288674</v>
      </c>
      <c r="K5427">
        <v>0.27840348088026107</v>
      </c>
      <c r="L5427">
        <v>0.41159735586980167</v>
      </c>
      <c r="M5427">
        <v>0.25</v>
      </c>
      <c r="N5427" t="s">
        <v>37</v>
      </c>
      <c r="O5427" s="53" t="s">
        <v>37</v>
      </c>
      <c r="P5427" s="54" t="str">
        <f>'Sheet1 (2)'!O418</f>
        <v>B</v>
      </c>
      <c r="Q5427" s="31" t="str">
        <f>IF(U5427="same",N5427,IF(O5427=N5427,P5427,O5427))</f>
        <v>B</v>
      </c>
      <c r="R5427">
        <f>VLOOKUP(IF(V5427="same",N5427,IF(O5427=N5427,P5427,O5427)),$AA$2:$AL$8,9,FALSE)</f>
        <v>0.25</v>
      </c>
      <c r="S5427" s="11">
        <f>(L5427-M5427)/L5427</f>
        <v>0.39261028664362674</v>
      </c>
      <c r="T5427" s="13">
        <f t="shared" si="84"/>
        <v>0.25</v>
      </c>
      <c r="U5427">
        <f>IFERROR(T5427*I5427,0)</f>
        <v>1.2297499999999999</v>
      </c>
      <c r="V5427" t="str">
        <f>IF(AND(N5427=O5427,P5427=N5427),"same",IF(NOT(OR(O5427=N5427,P5427=N5427)),"conflict","change"))</f>
        <v>same</v>
      </c>
      <c r="W5427" s="55">
        <f>U5427-G5427</f>
        <v>-0.36204999999999998</v>
      </c>
    </row>
    <row r="5428" spans="1:23" ht="21" hidden="1" outlineLevel="2" x14ac:dyDescent="0.4">
      <c r="A5428" t="s">
        <v>1229</v>
      </c>
      <c r="B5428" t="s">
        <v>1225</v>
      </c>
      <c r="C5428" t="s">
        <v>1226</v>
      </c>
      <c r="D5428" s="34">
        <v>595730</v>
      </c>
      <c r="E5428" s="34">
        <v>15218</v>
      </c>
      <c r="F5428" s="33">
        <v>6.0871999999999993</v>
      </c>
      <c r="G5428" s="33">
        <v>0.70279999999999998</v>
      </c>
      <c r="H5428">
        <v>2.5545129504977089</v>
      </c>
      <c r="I5428" s="33">
        <v>6.7899999999999991</v>
      </c>
      <c r="J5428" s="35">
        <f>G5428/I5428</f>
        <v>0.10350515463917527</v>
      </c>
      <c r="K5428">
        <v>0.39999999999999991</v>
      </c>
      <c r="L5428">
        <v>0.44618215271389139</v>
      </c>
      <c r="M5428">
        <v>0.4</v>
      </c>
      <c r="N5428" t="s">
        <v>34</v>
      </c>
      <c r="O5428" s="53" t="s">
        <v>34</v>
      </c>
      <c r="P5428" s="54" t="str">
        <f>'Sheet1 (2)'!O520</f>
        <v>A</v>
      </c>
      <c r="Q5428" s="31" t="str">
        <f>IF(U5428="same",N5428,IF(O5428=N5428,P5428,O5428))</f>
        <v>A</v>
      </c>
      <c r="R5428">
        <f>VLOOKUP(IF(V5428="same",N5428,IF(O5428=N5428,P5428,O5428)),$AA$2:$AL$8,9,FALSE)</f>
        <v>0.15</v>
      </c>
      <c r="S5428" s="11">
        <f>(L5428-M5428)/L5428</f>
        <v>0.10350515463917509</v>
      </c>
      <c r="T5428" s="13">
        <f t="shared" si="84"/>
        <v>0.10350515463917509</v>
      </c>
      <c r="U5428">
        <f>IFERROR(T5428*I5428,0)</f>
        <v>0.70279999999999876</v>
      </c>
      <c r="V5428" t="str">
        <f>IF(AND(N5428=O5428,P5428=N5428),"same",IF(NOT(OR(O5428=N5428,P5428=N5428)),"conflict","change"))</f>
        <v>same</v>
      </c>
      <c r="W5428" s="55">
        <f>U5428-G5428</f>
        <v>-1.2212453270876722E-15</v>
      </c>
    </row>
    <row r="5429" spans="1:23" ht="21" hidden="1" outlineLevel="2" x14ac:dyDescent="0.4">
      <c r="A5429" t="s">
        <v>1230</v>
      </c>
      <c r="B5429" t="s">
        <v>1225</v>
      </c>
      <c r="C5429" t="s">
        <v>1226</v>
      </c>
      <c r="D5429" s="34">
        <v>94039</v>
      </c>
      <c r="E5429" s="34">
        <v>8498</v>
      </c>
      <c r="F5429" s="33">
        <v>4.7381000000000002</v>
      </c>
      <c r="G5429" s="33">
        <v>1.5789</v>
      </c>
      <c r="H5429">
        <v>9.0366762726103005</v>
      </c>
      <c r="I5429" s="33">
        <v>6.3170000000000002</v>
      </c>
      <c r="J5429" s="35">
        <f>G5429/I5429</f>
        <v>0.2499445939528257</v>
      </c>
      <c r="K5429">
        <v>0.55755471875735474</v>
      </c>
      <c r="L5429">
        <v>0.74335137679453989</v>
      </c>
      <c r="M5429">
        <v>0.5</v>
      </c>
      <c r="N5429" t="s">
        <v>37</v>
      </c>
      <c r="O5429" s="53" t="s">
        <v>37</v>
      </c>
      <c r="P5429" s="54" t="str">
        <f>'Sheet1 (2)'!O571</f>
        <v>B</v>
      </c>
      <c r="Q5429" s="31" t="str">
        <f>IF(U5429="same",N5429,IF(O5429=N5429,P5429,O5429))</f>
        <v>B</v>
      </c>
      <c r="R5429">
        <f>VLOOKUP(IF(V5429="same",N5429,IF(O5429=N5429,P5429,O5429)),$AA$2:$AL$8,9,FALSE)</f>
        <v>0.25</v>
      </c>
      <c r="S5429" s="11">
        <f>(L5429-M5429)/L5429</f>
        <v>0.32737058730410007</v>
      </c>
      <c r="T5429" s="13">
        <f t="shared" si="84"/>
        <v>0.25</v>
      </c>
      <c r="U5429">
        <f>IFERROR(T5429*I5429,0)</f>
        <v>1.57925</v>
      </c>
      <c r="V5429" t="str">
        <f>IF(AND(N5429=O5429,P5429=N5429),"same",IF(NOT(OR(O5429=N5429,P5429=N5429)),"conflict","change"))</f>
        <v>same</v>
      </c>
      <c r="W5429" s="55">
        <f>U5429-G5429</f>
        <v>3.5000000000007248E-4</v>
      </c>
    </row>
    <row r="5430" spans="1:23" ht="21" hidden="1" outlineLevel="2" x14ac:dyDescent="0.4">
      <c r="A5430" t="s">
        <v>1231</v>
      </c>
      <c r="B5430" t="s">
        <v>1225</v>
      </c>
      <c r="C5430" t="s">
        <v>1226</v>
      </c>
      <c r="D5430" s="34">
        <v>362728</v>
      </c>
      <c r="E5430" s="34">
        <v>5846</v>
      </c>
      <c r="F5430" s="33">
        <v>2.3384</v>
      </c>
      <c r="G5430" s="33">
        <v>0.78159999999999996</v>
      </c>
      <c r="H5430">
        <v>1.611675966564478</v>
      </c>
      <c r="I5430" s="33">
        <v>3.12</v>
      </c>
      <c r="J5430" s="35">
        <f>G5430/I5430</f>
        <v>0.25051282051282048</v>
      </c>
      <c r="K5430">
        <v>0.4</v>
      </c>
      <c r="L5430">
        <v>0.53369825521724257</v>
      </c>
      <c r="M5430">
        <v>0.4</v>
      </c>
      <c r="N5430" t="s">
        <v>34</v>
      </c>
      <c r="O5430" s="53" t="s">
        <v>34</v>
      </c>
      <c r="P5430" s="54" t="str">
        <f>'Sheet1 (2)'!O671</f>
        <v>A</v>
      </c>
      <c r="Q5430" s="31" t="str">
        <f>IF(U5430="same",N5430,IF(O5430=N5430,P5430,O5430))</f>
        <v>A</v>
      </c>
      <c r="R5430">
        <f>VLOOKUP(IF(V5430="same",N5430,IF(O5430=N5430,P5430,O5430)),$AA$2:$AL$8,9,FALSE)</f>
        <v>0.15</v>
      </c>
      <c r="S5430" s="11">
        <f>(L5430-M5430)/L5430</f>
        <v>0.25051282051282048</v>
      </c>
      <c r="T5430" s="13">
        <f t="shared" si="84"/>
        <v>0.15</v>
      </c>
      <c r="U5430">
        <f>IFERROR(T5430*I5430,0)</f>
        <v>0.46799999999999997</v>
      </c>
      <c r="V5430" t="str">
        <f>IF(AND(N5430=O5430,P5430=N5430),"same",IF(NOT(OR(O5430=N5430,P5430=N5430)),"conflict","change"))</f>
        <v>same</v>
      </c>
      <c r="W5430" s="55">
        <f>U5430-G5430</f>
        <v>-0.31359999999999999</v>
      </c>
    </row>
    <row r="5431" spans="1:23" ht="21" hidden="1" outlineLevel="2" x14ac:dyDescent="0.4">
      <c r="A5431" t="s">
        <v>1232</v>
      </c>
      <c r="B5431" t="s">
        <v>1225</v>
      </c>
      <c r="C5431" t="s">
        <v>1226</v>
      </c>
      <c r="D5431" s="34">
        <v>155667</v>
      </c>
      <c r="E5431" s="34">
        <v>19483</v>
      </c>
      <c r="F5431" s="33">
        <v>5.5497999999999994</v>
      </c>
      <c r="G5431" s="33">
        <v>2.7332000000000005</v>
      </c>
      <c r="H5431">
        <v>12.515819023942132</v>
      </c>
      <c r="I5431" s="33">
        <v>8.2829999999999995</v>
      </c>
      <c r="J5431" s="35">
        <f>G5431/I5431</f>
        <v>0.32997706145116512</v>
      </c>
      <c r="K5431">
        <v>0.28485346199250627</v>
      </c>
      <c r="L5431">
        <v>0.42513986552378996</v>
      </c>
      <c r="M5431">
        <v>0.25</v>
      </c>
      <c r="N5431" t="s">
        <v>37</v>
      </c>
      <c r="O5431" s="53" t="s">
        <v>37</v>
      </c>
      <c r="P5431" s="54" t="str">
        <f>'Sheet1 (2)'!O717</f>
        <v>B</v>
      </c>
      <c r="Q5431" s="31" t="str">
        <f>IF(U5431="same",N5431,IF(O5431=N5431,P5431,O5431))</f>
        <v>B</v>
      </c>
      <c r="R5431">
        <f>VLOOKUP(IF(V5431="same",N5431,IF(O5431=N5431,P5431,O5431)),$AA$2:$AL$8,9,FALSE)</f>
        <v>0.25</v>
      </c>
      <c r="S5431" s="11">
        <f>(L5431-M5431)/L5431</f>
        <v>0.41195822769527946</v>
      </c>
      <c r="T5431" s="13">
        <f t="shared" si="84"/>
        <v>0.25</v>
      </c>
      <c r="U5431">
        <f>IFERROR(T5431*I5431,0)</f>
        <v>2.0707499999999999</v>
      </c>
      <c r="V5431" t="str">
        <f>IF(AND(N5431=O5431,P5431=N5431),"same",IF(NOT(OR(O5431=N5431,P5431=N5431)),"conflict","change"))</f>
        <v>same</v>
      </c>
      <c r="W5431" s="55">
        <f>U5431-G5431</f>
        <v>-0.66245000000000065</v>
      </c>
    </row>
    <row r="5432" spans="1:23" ht="21" hidden="1" outlineLevel="2" x14ac:dyDescent="0.4">
      <c r="A5432" t="s">
        <v>1233</v>
      </c>
      <c r="B5432" t="s">
        <v>1225</v>
      </c>
      <c r="C5432" t="s">
        <v>1226</v>
      </c>
      <c r="D5432" s="34">
        <v>1793859</v>
      </c>
      <c r="E5432" s="34">
        <v>138397</v>
      </c>
      <c r="F5432" s="33">
        <v>77.026299999999992</v>
      </c>
      <c r="G5432" s="33">
        <v>25.671700000000005</v>
      </c>
      <c r="H5432">
        <v>7.715043378548704</v>
      </c>
      <c r="I5432" s="33">
        <v>102.69799999999999</v>
      </c>
      <c r="J5432" s="35">
        <f>G5432/I5432</f>
        <v>0.24997273559368252</v>
      </c>
      <c r="K5432">
        <v>0.55656047457676094</v>
      </c>
      <c r="L5432">
        <v>0.74205365723245442</v>
      </c>
      <c r="M5432">
        <v>0.5</v>
      </c>
      <c r="N5432" t="s">
        <v>37</v>
      </c>
      <c r="O5432" s="53" t="s">
        <v>37</v>
      </c>
      <c r="P5432" s="54" t="str">
        <f>'Sheet1 (2)'!O777</f>
        <v>B</v>
      </c>
      <c r="Q5432" s="31" t="str">
        <f>IF(U5432="same",N5432,IF(O5432=N5432,P5432,O5432))</f>
        <v>B</v>
      </c>
      <c r="R5432">
        <f>VLOOKUP(IF(V5432="same",N5432,IF(O5432=N5432,P5432,O5432)),$AA$2:$AL$8,9,FALSE)</f>
        <v>0.25</v>
      </c>
      <c r="S5432" s="11">
        <f>(L5432-M5432)/L5432</f>
        <v>0.32619427836958848</v>
      </c>
      <c r="T5432" s="13">
        <f t="shared" si="84"/>
        <v>0.25</v>
      </c>
      <c r="U5432">
        <f>IFERROR(T5432*I5432,0)</f>
        <v>25.674499999999998</v>
      </c>
      <c r="V5432" t="str">
        <f>IF(AND(N5432=O5432,P5432=N5432),"same",IF(NOT(OR(O5432=N5432,P5432=N5432)),"conflict","change"))</f>
        <v>same</v>
      </c>
      <c r="W5432" s="55">
        <f>U5432-G5432</f>
        <v>2.7999999999934744E-3</v>
      </c>
    </row>
    <row r="5433" spans="1:23" ht="21" hidden="1" outlineLevel="2" x14ac:dyDescent="0.4">
      <c r="A5433" t="s">
        <v>1234</v>
      </c>
      <c r="B5433" t="s">
        <v>1225</v>
      </c>
      <c r="C5433" t="s">
        <v>1226</v>
      </c>
      <c r="D5433" s="34">
        <v>848259</v>
      </c>
      <c r="E5433" s="34">
        <v>70099</v>
      </c>
      <c r="F5433" s="33">
        <v>38.828000000000003</v>
      </c>
      <c r="G5433" s="33">
        <v>12.933999999999999</v>
      </c>
      <c r="H5433">
        <v>8.2638675215942303</v>
      </c>
      <c r="I5433" s="33">
        <v>51.762</v>
      </c>
      <c r="J5433" s="35">
        <f>G5433/I5433</f>
        <v>0.24987442525404735</v>
      </c>
      <c r="K5433">
        <v>0.55390233812179912</v>
      </c>
      <c r="L5433">
        <v>0.73841281616000232</v>
      </c>
      <c r="M5433">
        <v>0.5</v>
      </c>
      <c r="N5433" t="s">
        <v>37</v>
      </c>
      <c r="O5433" s="53" t="s">
        <v>37</v>
      </c>
      <c r="P5433" s="54" t="str">
        <f>'Sheet1 (2)'!O925</f>
        <v>B</v>
      </c>
      <c r="Q5433" s="31" t="str">
        <f>IF(U5433="same",N5433,IF(O5433=N5433,P5433,O5433))</f>
        <v>B</v>
      </c>
      <c r="R5433">
        <f>VLOOKUP(IF(V5433="same",N5433,IF(O5433=N5433,P5433,O5433)),$AA$2:$AL$8,9,FALSE)</f>
        <v>0.25</v>
      </c>
      <c r="S5433" s="11">
        <f>(L5433-M5433)/L5433</f>
        <v>0.32287199103589509</v>
      </c>
      <c r="T5433" s="13">
        <f t="shared" si="84"/>
        <v>0.25</v>
      </c>
      <c r="U5433">
        <f>IFERROR(T5433*I5433,0)</f>
        <v>12.9405</v>
      </c>
      <c r="V5433" t="str">
        <f>IF(AND(N5433=O5433,P5433=N5433),"same",IF(NOT(OR(O5433=N5433,P5433=N5433)),"conflict","change"))</f>
        <v>same</v>
      </c>
      <c r="W5433" s="55">
        <f>U5433-G5433</f>
        <v>6.5000000000008384E-3</v>
      </c>
    </row>
    <row r="5434" spans="1:23" ht="21" hidden="1" outlineLevel="2" x14ac:dyDescent="0.4">
      <c r="A5434" t="s">
        <v>1235</v>
      </c>
      <c r="B5434" t="s">
        <v>1225</v>
      </c>
      <c r="C5434" t="s">
        <v>1226</v>
      </c>
      <c r="D5434" s="34">
        <v>696528</v>
      </c>
      <c r="E5434" s="34">
        <v>87127</v>
      </c>
      <c r="F5434" s="33">
        <v>24.2271</v>
      </c>
      <c r="G5434" s="33">
        <v>11.931899999999999</v>
      </c>
      <c r="H5434">
        <v>12.508757724025452</v>
      </c>
      <c r="I5434" s="33">
        <v>36.158999999999999</v>
      </c>
      <c r="J5434" s="35">
        <f>G5434/I5434</f>
        <v>0.3299842362897204</v>
      </c>
      <c r="K5434">
        <v>0.27806650062552363</v>
      </c>
      <c r="L5434">
        <v>0.41501486336038196</v>
      </c>
      <c r="M5434">
        <v>0.25</v>
      </c>
      <c r="N5434" t="s">
        <v>37</v>
      </c>
      <c r="O5434" s="53" t="s">
        <v>37</v>
      </c>
      <c r="P5434" s="54" t="str">
        <f>'Sheet1 (2)'!O949</f>
        <v>B</v>
      </c>
      <c r="Q5434" s="31" t="str">
        <f>IF(U5434="same",N5434,IF(O5434=N5434,P5434,O5434))</f>
        <v>B</v>
      </c>
      <c r="R5434">
        <f>VLOOKUP(IF(V5434="same",N5434,IF(O5434=N5434,P5434,O5434)),$AA$2:$AL$8,9,FALSE)</f>
        <v>0.25</v>
      </c>
      <c r="S5434" s="11">
        <f>(L5434-M5434)/L5434</f>
        <v>0.39761193617080115</v>
      </c>
      <c r="T5434" s="13">
        <f t="shared" si="84"/>
        <v>0.25</v>
      </c>
      <c r="U5434">
        <f>IFERROR(T5434*I5434,0)</f>
        <v>9.0397499999999997</v>
      </c>
      <c r="V5434" t="str">
        <f>IF(AND(N5434=O5434,P5434=N5434),"same",IF(NOT(OR(O5434=N5434,P5434=N5434)),"conflict","change"))</f>
        <v>same</v>
      </c>
      <c r="W5434" s="55">
        <f>U5434-G5434</f>
        <v>-2.8921499999999991</v>
      </c>
    </row>
    <row r="5435" spans="1:23" ht="21" hidden="1" outlineLevel="2" x14ac:dyDescent="0.4">
      <c r="A5435" t="s">
        <v>1236</v>
      </c>
      <c r="B5435" t="s">
        <v>1225</v>
      </c>
      <c r="C5435" t="s">
        <v>1226</v>
      </c>
      <c r="D5435" s="34">
        <v>432792</v>
      </c>
      <c r="E5435" s="34">
        <v>31729</v>
      </c>
      <c r="F5435" s="33">
        <v>17.093900000000001</v>
      </c>
      <c r="G5435" s="33">
        <v>5.6930999999999994</v>
      </c>
      <c r="H5435">
        <v>7.3312353278249134</v>
      </c>
      <c r="I5435" s="33">
        <v>22.786999999999999</v>
      </c>
      <c r="J5435" s="35">
        <f>G5435/I5435</f>
        <v>0.24983982095054197</v>
      </c>
      <c r="K5435">
        <v>0.53874688770525392</v>
      </c>
      <c r="L5435">
        <v>0.71817580131740677</v>
      </c>
      <c r="M5435">
        <v>0.5</v>
      </c>
      <c r="N5435" t="s">
        <v>37</v>
      </c>
      <c r="O5435" s="53" t="s">
        <v>37</v>
      </c>
      <c r="P5435" s="54" t="str">
        <f>'Sheet1 (2)'!O960</f>
        <v>B</v>
      </c>
      <c r="Q5435" s="31" t="str">
        <f>IF(U5435="same",N5435,IF(O5435=N5435,P5435,O5435))</f>
        <v>B</v>
      </c>
      <c r="R5435">
        <f>VLOOKUP(IF(V5435="same",N5435,IF(O5435=N5435,P5435,O5435)),$AA$2:$AL$8,9,FALSE)</f>
        <v>0.25</v>
      </c>
      <c r="S5435" s="11">
        <f>(L5435-M5435)/L5435</f>
        <v>0.30379163558169131</v>
      </c>
      <c r="T5435" s="13">
        <f t="shared" si="84"/>
        <v>0.25</v>
      </c>
      <c r="U5435">
        <f>IFERROR(T5435*I5435,0)</f>
        <v>5.6967499999999998</v>
      </c>
      <c r="V5435" t="str">
        <f>IF(AND(N5435=O5435,P5435=N5435),"same",IF(NOT(OR(O5435=N5435,P5435=N5435)),"conflict","change"))</f>
        <v>same</v>
      </c>
      <c r="W5435" s="55">
        <f>U5435-G5435</f>
        <v>3.6500000000003752E-3</v>
      </c>
    </row>
    <row r="5436" spans="1:23" ht="21" hidden="1" outlineLevel="2" x14ac:dyDescent="0.4">
      <c r="A5436" t="s">
        <v>1237</v>
      </c>
      <c r="B5436" t="s">
        <v>1225</v>
      </c>
      <c r="C5436" t="s">
        <v>1226</v>
      </c>
      <c r="D5436" s="34">
        <v>62865</v>
      </c>
      <c r="E5436" s="34">
        <v>3401</v>
      </c>
      <c r="F5436" s="33">
        <v>1.8334999999999999</v>
      </c>
      <c r="G5436" s="33">
        <v>0.61050000000000004</v>
      </c>
      <c r="H5436">
        <v>5.4100055674858822</v>
      </c>
      <c r="I5436" s="33">
        <v>2.444</v>
      </c>
      <c r="J5436" s="35">
        <f>G5436/I5436</f>
        <v>0.24979541734860886</v>
      </c>
      <c r="K5436">
        <v>0.53910614525139666</v>
      </c>
      <c r="L5436">
        <v>0.71861217289032642</v>
      </c>
      <c r="M5436">
        <v>0.5</v>
      </c>
      <c r="N5436" t="s">
        <v>37</v>
      </c>
      <c r="O5436" s="53" t="s">
        <v>37</v>
      </c>
      <c r="P5436" s="54" t="str">
        <f>'Sheet1 (2)'!O997</f>
        <v>B</v>
      </c>
      <c r="Q5436" s="31" t="str">
        <f>IF(U5436="same",N5436,IF(O5436=N5436,P5436,O5436))</f>
        <v>B</v>
      </c>
      <c r="R5436">
        <f>VLOOKUP(IF(V5436="same",N5436,IF(O5436=N5436,P5436,O5436)),$AA$2:$AL$8,9,FALSE)</f>
        <v>0.25</v>
      </c>
      <c r="S5436" s="11">
        <f>(L5436-M5436)/L5436</f>
        <v>0.30421440261865795</v>
      </c>
      <c r="T5436" s="13">
        <f t="shared" si="84"/>
        <v>0.25</v>
      </c>
      <c r="U5436">
        <f>IFERROR(T5436*I5436,0)</f>
        <v>0.61099999999999999</v>
      </c>
      <c r="V5436" t="str">
        <f>IF(AND(N5436=O5436,P5436=N5436),"same",IF(NOT(OR(O5436=N5436,P5436=N5436)),"conflict","change"))</f>
        <v>same</v>
      </c>
      <c r="W5436" s="55">
        <f>U5436-G5436</f>
        <v>4.9999999999994493E-4</v>
      </c>
    </row>
    <row r="5437" spans="1:23" ht="21" hidden="1" outlineLevel="2" collapsed="1" x14ac:dyDescent="0.4">
      <c r="A5437" t="s">
        <v>1238</v>
      </c>
      <c r="B5437" t="s">
        <v>1225</v>
      </c>
      <c r="C5437" t="s">
        <v>1226</v>
      </c>
      <c r="D5437" s="34">
        <v>301417</v>
      </c>
      <c r="E5437" s="34">
        <v>4047</v>
      </c>
      <c r="F5437" s="33">
        <v>1.4166999999999998</v>
      </c>
      <c r="G5437" s="33">
        <v>0.50360000000000005</v>
      </c>
      <c r="H5437">
        <v>1.342658177873179</v>
      </c>
      <c r="I5437" s="33">
        <v>1.9202999999999999</v>
      </c>
      <c r="J5437" s="35">
        <f>G5437/I5437</f>
        <v>0.26225068999635476</v>
      </c>
      <c r="K5437">
        <v>0.35006177415369405</v>
      </c>
      <c r="L5437">
        <v>0.47449962935507783</v>
      </c>
      <c r="M5437">
        <v>0.35</v>
      </c>
      <c r="N5437" t="s">
        <v>34</v>
      </c>
      <c r="O5437" s="53" t="s">
        <v>34</v>
      </c>
      <c r="P5437" s="54" t="str">
        <f>'Sheet1 (2)'!O1102</f>
        <v>A</v>
      </c>
      <c r="Q5437" s="31" t="str">
        <f>IF(U5437="same",N5437,IF(O5437=N5437,P5437,O5437))</f>
        <v>A</v>
      </c>
      <c r="R5437">
        <f>VLOOKUP(IF(V5437="same",N5437,IF(O5437=N5437,P5437,O5437)),$AA$2:$AL$8,9,FALSE)</f>
        <v>0.15</v>
      </c>
      <c r="S5437" s="11">
        <f>(L5437-M5437)/L5437</f>
        <v>0.26238087798781445</v>
      </c>
      <c r="T5437" s="13">
        <f t="shared" si="84"/>
        <v>0.15</v>
      </c>
      <c r="U5437">
        <f>IFERROR(T5437*I5437,0)</f>
        <v>0.288045</v>
      </c>
      <c r="V5437" t="str">
        <f>IF(AND(N5437=O5437,P5437=N5437),"same",IF(NOT(OR(O5437=N5437,P5437=N5437)),"conflict","change"))</f>
        <v>same</v>
      </c>
      <c r="W5437" s="55">
        <f>U5437-G5437</f>
        <v>-0.21555500000000005</v>
      </c>
    </row>
    <row r="5438" spans="1:23" ht="21" hidden="1" outlineLevel="2" x14ac:dyDescent="0.4">
      <c r="A5438" t="s">
        <v>1239</v>
      </c>
      <c r="B5438" t="s">
        <v>1225</v>
      </c>
      <c r="C5438" t="s">
        <v>1226</v>
      </c>
      <c r="D5438" s="34">
        <v>844181</v>
      </c>
      <c r="E5438" s="34">
        <v>59804</v>
      </c>
      <c r="F5438" s="33">
        <v>30.292700000000004</v>
      </c>
      <c r="G5438" s="33">
        <v>5.1493000000000002</v>
      </c>
      <c r="H5438">
        <v>7.084262735124339</v>
      </c>
      <c r="I5438" s="33">
        <v>35.442000000000007</v>
      </c>
      <c r="J5438" s="35">
        <f>G5438/I5438</f>
        <v>0.14528807629366286</v>
      </c>
      <c r="K5438">
        <v>0.50653300782556354</v>
      </c>
      <c r="L5438">
        <v>0.59263594408400788</v>
      </c>
      <c r="M5438">
        <v>0.5</v>
      </c>
      <c r="N5438" t="s">
        <v>37</v>
      </c>
      <c r="O5438" s="53" t="s">
        <v>37</v>
      </c>
      <c r="P5438" s="54" t="str">
        <f>'Sheet1 (2)'!O1116</f>
        <v>B</v>
      </c>
      <c r="Q5438" s="31" t="str">
        <f>IF(U5438="same",N5438,IF(O5438=N5438,P5438,O5438))</f>
        <v>B</v>
      </c>
      <c r="R5438">
        <f>VLOOKUP(IF(V5438="same",N5438,IF(O5438=N5438,P5438,O5438)),$AA$2:$AL$8,9,FALSE)</f>
        <v>0.25</v>
      </c>
      <c r="S5438" s="11">
        <f>(L5438-M5438)/L5438</f>
        <v>0.15631172055753079</v>
      </c>
      <c r="T5438" s="13">
        <f t="shared" si="84"/>
        <v>0.15631172055753079</v>
      </c>
      <c r="U5438">
        <f>IFERROR(T5438*I5438,0)</f>
        <v>5.5400000000000071</v>
      </c>
      <c r="V5438" t="str">
        <f>IF(AND(N5438=O5438,P5438=N5438),"same",IF(NOT(OR(O5438=N5438,P5438=N5438)),"conflict","change"))</f>
        <v>same</v>
      </c>
      <c r="W5438" s="55">
        <f>U5438-G5438</f>
        <v>0.39070000000000693</v>
      </c>
    </row>
    <row r="5439" spans="1:23" ht="21" hidden="1" outlineLevel="2" x14ac:dyDescent="0.4">
      <c r="A5439" t="s">
        <v>1240</v>
      </c>
      <c r="B5439" t="s">
        <v>1225</v>
      </c>
      <c r="C5439" t="s">
        <v>1226</v>
      </c>
      <c r="D5439" s="34">
        <v>591541</v>
      </c>
      <c r="E5439" s="34">
        <v>39237</v>
      </c>
      <c r="F5439" s="33">
        <v>13.7332</v>
      </c>
      <c r="G5439" s="33">
        <v>4.2081</v>
      </c>
      <c r="H5439">
        <v>6.6330144487026255</v>
      </c>
      <c r="I5439" s="33">
        <v>17.941299999999998</v>
      </c>
      <c r="J5439" s="35">
        <f>G5439/I5439</f>
        <v>0.23454822114339544</v>
      </c>
      <c r="K5439">
        <v>0.35000637153706959</v>
      </c>
      <c r="L5439">
        <v>0.4572546321074496</v>
      </c>
      <c r="M5439">
        <v>0.35</v>
      </c>
      <c r="N5439" t="s">
        <v>33</v>
      </c>
      <c r="O5439" s="53" t="s">
        <v>33</v>
      </c>
      <c r="P5439" s="54" t="str">
        <f>'Sheet1 (2)'!O1242</f>
        <v>C</v>
      </c>
      <c r="Q5439" s="31" t="str">
        <f>IF(U5439="same",N5439,IF(O5439=N5439,P5439,O5439))</f>
        <v>C</v>
      </c>
      <c r="R5439">
        <f>VLOOKUP(IF(V5439="same",N5439,IF(O5439=N5439,P5439,O5439)),$AA$2:$AL$8,9,FALSE)</f>
        <v>0.4</v>
      </c>
      <c r="S5439" s="11">
        <f>(L5439-M5439)/L5439</f>
        <v>0.23456215547368367</v>
      </c>
      <c r="T5439" s="13">
        <f t="shared" si="84"/>
        <v>0.23456215547368367</v>
      </c>
      <c r="U5439">
        <f>IFERROR(T5439*I5439,0)</f>
        <v>4.2083500000000003</v>
      </c>
      <c r="V5439" t="str">
        <f>IF(AND(N5439=O5439,P5439=N5439),"same",IF(NOT(OR(O5439=N5439,P5439=N5439)),"conflict","change"))</f>
        <v>same</v>
      </c>
      <c r="W5439" s="55">
        <f>U5439-G5439</f>
        <v>2.5000000000030553E-4</v>
      </c>
    </row>
    <row r="5440" spans="1:23" ht="21" hidden="1" outlineLevel="2" x14ac:dyDescent="0.4">
      <c r="A5440" t="s">
        <v>1241</v>
      </c>
      <c r="B5440" t="s">
        <v>1225</v>
      </c>
      <c r="C5440" t="s">
        <v>1226</v>
      </c>
      <c r="D5440" s="34">
        <v>1286545</v>
      </c>
      <c r="E5440" s="34">
        <v>162410</v>
      </c>
      <c r="F5440" s="33">
        <v>104.51480000000001</v>
      </c>
      <c r="G5440" s="33">
        <v>34.8322</v>
      </c>
      <c r="H5440">
        <v>12.623732555021395</v>
      </c>
      <c r="I5440" s="33">
        <v>139.34700000000001</v>
      </c>
      <c r="J5440" s="35">
        <f>G5440/I5440</f>
        <v>0.24996734770034518</v>
      </c>
      <c r="K5440">
        <v>0.64352441352133494</v>
      </c>
      <c r="L5440">
        <v>0.85799519734006524</v>
      </c>
      <c r="M5440">
        <v>0.5</v>
      </c>
      <c r="N5440" t="s">
        <v>37</v>
      </c>
      <c r="O5440" s="53" t="s">
        <v>37</v>
      </c>
      <c r="P5440" s="54" t="str">
        <f>'Sheet1 (2)'!O1252</f>
        <v>B</v>
      </c>
      <c r="Q5440" s="31" t="str">
        <f>IF(U5440="same",N5440,IF(O5440=N5440,P5440,O5440))</f>
        <v>B</v>
      </c>
      <c r="R5440">
        <f>VLOOKUP(IF(V5440="same",N5440,IF(O5440=N5440,P5440,O5440)),$AA$2:$AL$8,9,FALSE)</f>
        <v>0.25</v>
      </c>
      <c r="S5440" s="11">
        <f>(L5440-M5440)/L5440</f>
        <v>0.41724615528141973</v>
      </c>
      <c r="T5440" s="13">
        <f t="shared" si="84"/>
        <v>0.25</v>
      </c>
      <c r="U5440">
        <f>IFERROR(T5440*I5440,0)</f>
        <v>34.836750000000002</v>
      </c>
      <c r="V5440" t="str">
        <f>IF(AND(N5440=O5440,P5440=N5440),"same",IF(NOT(OR(O5440=N5440,P5440=N5440)),"conflict","change"))</f>
        <v>same</v>
      </c>
      <c r="W5440" s="55">
        <f>U5440-G5440</f>
        <v>4.5500000000018304E-3</v>
      </c>
    </row>
    <row r="5441" spans="1:23" ht="21" hidden="1" outlineLevel="2" x14ac:dyDescent="0.4">
      <c r="A5441" t="s">
        <v>1242</v>
      </c>
      <c r="B5441" t="s">
        <v>1225</v>
      </c>
      <c r="C5441" t="s">
        <v>1226</v>
      </c>
      <c r="D5441" s="34">
        <v>1939703</v>
      </c>
      <c r="E5441" s="34">
        <v>240378</v>
      </c>
      <c r="F5441" s="33">
        <v>133.93799999999999</v>
      </c>
      <c r="G5441" s="33">
        <v>44.637999999999998</v>
      </c>
      <c r="H5441">
        <v>12.392515761433581</v>
      </c>
      <c r="I5441" s="33">
        <v>178.57599999999999</v>
      </c>
      <c r="J5441" s="35">
        <f>G5441/I5441</f>
        <v>0.24996640086013797</v>
      </c>
      <c r="K5441">
        <v>0.5571974140728353</v>
      </c>
      <c r="L5441">
        <v>0.74289660451455619</v>
      </c>
      <c r="M5441">
        <v>0.5</v>
      </c>
      <c r="N5441" t="s">
        <v>37</v>
      </c>
      <c r="O5441" s="53" t="s">
        <v>37</v>
      </c>
      <c r="P5441" s="54" t="str">
        <f>'Sheet1 (2)'!O1402</f>
        <v>B</v>
      </c>
      <c r="Q5441" s="31" t="str">
        <f>IF(U5441="same",N5441,IF(O5441=N5441,P5441,O5441))</f>
        <v>B</v>
      </c>
      <c r="R5441">
        <f>VLOOKUP(IF(V5441="same",N5441,IF(O5441=N5441,P5441,O5441)),$AA$2:$AL$8,9,FALSE)</f>
        <v>0.25</v>
      </c>
      <c r="S5441" s="11">
        <f>(L5441-M5441)/L5441</f>
        <v>0.32695882985395569</v>
      </c>
      <c r="T5441" s="13">
        <f t="shared" si="84"/>
        <v>0.25</v>
      </c>
      <c r="U5441">
        <f>IFERROR(T5441*I5441,0)</f>
        <v>44.643999999999998</v>
      </c>
      <c r="V5441" t="str">
        <f>IF(AND(N5441=O5441,P5441=N5441),"same",IF(NOT(OR(O5441=N5441,P5441=N5441)),"conflict","change"))</f>
        <v>same</v>
      </c>
      <c r="W5441" s="55">
        <f>U5441-G5441</f>
        <v>6.0000000000002274E-3</v>
      </c>
    </row>
    <row r="5442" spans="1:23" ht="21" hidden="1" outlineLevel="2" collapsed="1" x14ac:dyDescent="0.4">
      <c r="A5442" t="s">
        <v>1243</v>
      </c>
      <c r="B5442" t="s">
        <v>1225</v>
      </c>
      <c r="C5442" t="s">
        <v>1226</v>
      </c>
      <c r="D5442" s="34">
        <v>805402</v>
      </c>
      <c r="E5442" s="34">
        <v>85783</v>
      </c>
      <c r="F5442" s="33">
        <v>51.054800000000007</v>
      </c>
      <c r="G5442" s="33">
        <v>17.0092</v>
      </c>
      <c r="H5442">
        <v>10.650954430210007</v>
      </c>
      <c r="I5442" s="33">
        <v>68.064000000000007</v>
      </c>
      <c r="J5442" s="35">
        <f>G5442/I5442</f>
        <v>0.24990009402914901</v>
      </c>
      <c r="K5442">
        <v>0.59516221162701244</v>
      </c>
      <c r="L5442">
        <v>0.79344392245549822</v>
      </c>
      <c r="M5442">
        <v>0.5</v>
      </c>
      <c r="N5442" t="s">
        <v>37</v>
      </c>
      <c r="O5442" s="53" t="s">
        <v>37</v>
      </c>
      <c r="P5442" s="54" t="str">
        <f>'Sheet1 (2)'!O1458</f>
        <v>B</v>
      </c>
      <c r="Q5442" s="31" t="str">
        <f>IF(U5442="same",N5442,IF(O5442=N5442,P5442,O5442))</f>
        <v>B</v>
      </c>
      <c r="R5442">
        <f>VLOOKUP(IF(V5442="same",N5442,IF(O5442=N5442,P5442,O5442)),$AA$2:$AL$8,9,FALSE)</f>
        <v>0.25</v>
      </c>
      <c r="S5442" s="11">
        <f>(L5442-M5442)/L5442</f>
        <v>0.36983574283027743</v>
      </c>
      <c r="T5442" s="13">
        <f t="shared" si="84"/>
        <v>0.25</v>
      </c>
      <c r="U5442">
        <f>IFERROR(T5442*I5442,0)</f>
        <v>17.016000000000002</v>
      </c>
      <c r="V5442" t="str">
        <f>IF(AND(N5442=O5442,P5442=N5442),"same",IF(NOT(OR(O5442=N5442,P5442=N5442)),"conflict","change"))</f>
        <v>same</v>
      </c>
      <c r="W5442" s="55">
        <f>U5442-G5442</f>
        <v>6.8000000000019156E-3</v>
      </c>
    </row>
    <row r="5443" spans="1:23" ht="21" hidden="1" outlineLevel="2" x14ac:dyDescent="0.4">
      <c r="A5443" t="s">
        <v>1244</v>
      </c>
      <c r="B5443" t="s">
        <v>1225</v>
      </c>
      <c r="C5443" t="s">
        <v>1226</v>
      </c>
      <c r="D5443" s="34">
        <v>654901</v>
      </c>
      <c r="E5443" s="34">
        <v>89771</v>
      </c>
      <c r="F5443" s="33">
        <v>47.1721</v>
      </c>
      <c r="G5443" s="33">
        <v>14.7509</v>
      </c>
      <c r="H5443">
        <v>13.707568014096788</v>
      </c>
      <c r="I5443" s="33">
        <v>61.923000000000002</v>
      </c>
      <c r="J5443" s="35">
        <f>G5443/I5443</f>
        <v>0.23821358784296626</v>
      </c>
      <c r="K5443">
        <v>0.52547147742589473</v>
      </c>
      <c r="L5443">
        <v>0.68978846175268183</v>
      </c>
      <c r="M5443">
        <v>0.5</v>
      </c>
      <c r="N5443" t="s">
        <v>37</v>
      </c>
      <c r="O5443" s="53" t="s">
        <v>37</v>
      </c>
      <c r="P5443" s="54" t="str">
        <f>'Sheet1 (2)'!O1562</f>
        <v>B</v>
      </c>
      <c r="Q5443" s="31" t="str">
        <f>IF(U5443="same",N5443,IF(O5443=N5443,P5443,O5443))</f>
        <v>B</v>
      </c>
      <c r="R5443">
        <f>VLOOKUP(IF(V5443="same",N5443,IF(O5443=N5443,P5443,O5443)),$AA$2:$AL$8,9,FALSE)</f>
        <v>0.25</v>
      </c>
      <c r="S5443" s="11">
        <f>(L5443-M5443)/L5443</f>
        <v>0.27514009334173084</v>
      </c>
      <c r="T5443" s="13">
        <f t="shared" ref="T5443:T5506" si="85">MIN(S5443,R5443)</f>
        <v>0.25</v>
      </c>
      <c r="U5443">
        <f>IFERROR(T5443*I5443,0)</f>
        <v>15.48075</v>
      </c>
      <c r="V5443" t="str">
        <f>IF(AND(N5443=O5443,P5443=N5443),"same",IF(NOT(OR(O5443=N5443,P5443=N5443)),"conflict","change"))</f>
        <v>same</v>
      </c>
      <c r="W5443" s="55">
        <f>U5443-G5443</f>
        <v>0.72985000000000078</v>
      </c>
    </row>
    <row r="5444" spans="1:23" ht="21" hidden="1" outlineLevel="2" x14ac:dyDescent="0.4">
      <c r="A5444" t="s">
        <v>1245</v>
      </c>
      <c r="B5444" t="s">
        <v>1225</v>
      </c>
      <c r="C5444" t="s">
        <v>1226</v>
      </c>
      <c r="D5444" s="34">
        <v>164692</v>
      </c>
      <c r="E5444" s="34">
        <v>19107</v>
      </c>
      <c r="F5444" s="33">
        <v>5.3403</v>
      </c>
      <c r="G5444" s="33">
        <v>2.6007000000000002</v>
      </c>
      <c r="H5444">
        <v>11.601656425327278</v>
      </c>
      <c r="I5444" s="33">
        <v>7.9410000000000007</v>
      </c>
      <c r="J5444" s="35">
        <f>G5444/I5444</f>
        <v>0.32750283339629771</v>
      </c>
      <c r="K5444">
        <v>0.27949442612655051</v>
      </c>
      <c r="L5444">
        <v>0.41560684565865919</v>
      </c>
      <c r="M5444">
        <v>0.25</v>
      </c>
      <c r="N5444" t="s">
        <v>37</v>
      </c>
      <c r="O5444" s="53" t="s">
        <v>37</v>
      </c>
      <c r="P5444" s="54" t="str">
        <f>'Sheet1 (2)'!O1588</f>
        <v>B</v>
      </c>
      <c r="Q5444" s="31" t="str">
        <f>IF(U5444="same",N5444,IF(O5444=N5444,P5444,O5444))</f>
        <v>B</v>
      </c>
      <c r="R5444">
        <f>VLOOKUP(IF(V5444="same",N5444,IF(O5444=N5444,P5444,O5444)),$AA$2:$AL$8,9,FALSE)</f>
        <v>0.25</v>
      </c>
      <c r="S5444" s="11">
        <f>(L5444-M5444)/L5444</f>
        <v>0.3984699659992445</v>
      </c>
      <c r="T5444" s="13">
        <f t="shared" si="85"/>
        <v>0.25</v>
      </c>
      <c r="U5444">
        <f>IFERROR(T5444*I5444,0)</f>
        <v>1.9852500000000002</v>
      </c>
      <c r="V5444" t="str">
        <f>IF(AND(N5444=O5444,P5444=N5444),"same",IF(NOT(OR(O5444=N5444,P5444=N5444)),"conflict","change"))</f>
        <v>same</v>
      </c>
      <c r="W5444" s="55">
        <f>U5444-G5444</f>
        <v>-0.61545000000000005</v>
      </c>
    </row>
    <row r="5445" spans="1:23" ht="21" hidden="1" outlineLevel="2" x14ac:dyDescent="0.4">
      <c r="A5445" t="s">
        <v>1246</v>
      </c>
      <c r="B5445" t="s">
        <v>1225</v>
      </c>
      <c r="C5445" t="s">
        <v>1226</v>
      </c>
      <c r="D5445" s="34">
        <v>485419</v>
      </c>
      <c r="E5445" s="34">
        <v>63678</v>
      </c>
      <c r="F5445" s="33">
        <v>31.911400000000004</v>
      </c>
      <c r="G5445" s="33">
        <v>9.0715999999999983</v>
      </c>
      <c r="H5445">
        <v>13.118151535065582</v>
      </c>
      <c r="I5445" s="33">
        <v>40.983000000000004</v>
      </c>
      <c r="J5445" s="35">
        <f>G5445/I5445</f>
        <v>0.2213503159846765</v>
      </c>
      <c r="K5445">
        <v>0.5011369703822357</v>
      </c>
      <c r="L5445">
        <v>0.6435974747950628</v>
      </c>
      <c r="M5445">
        <v>0.5</v>
      </c>
      <c r="N5445" t="s">
        <v>37</v>
      </c>
      <c r="O5445" s="53" t="s">
        <v>37</v>
      </c>
      <c r="P5445" s="54" t="str">
        <f>'Sheet1 (2)'!O1631</f>
        <v>B</v>
      </c>
      <c r="Q5445" s="31" t="str">
        <f>IF(U5445="same",N5445,IF(O5445=N5445,P5445,O5445))</f>
        <v>B</v>
      </c>
      <c r="R5445">
        <f>VLOOKUP(IF(V5445="same",N5445,IF(O5445=N5445,P5445,O5445)),$AA$2:$AL$8,9,FALSE)</f>
        <v>0.25</v>
      </c>
      <c r="S5445" s="11">
        <f>(L5445-M5445)/L5445</f>
        <v>0.2231169021301517</v>
      </c>
      <c r="T5445" s="13">
        <f t="shared" si="85"/>
        <v>0.2231169021301517</v>
      </c>
      <c r="U5445">
        <f>IFERROR(T5445*I5445,0)</f>
        <v>9.1440000000000072</v>
      </c>
      <c r="V5445" t="str">
        <f>IF(AND(N5445=O5445,P5445=N5445),"same",IF(NOT(OR(O5445=N5445,P5445=N5445)),"conflict","change"))</f>
        <v>same</v>
      </c>
      <c r="W5445" s="55">
        <f>U5445-G5445</f>
        <v>7.2400000000008902E-2</v>
      </c>
    </row>
    <row r="5446" spans="1:23" ht="21" hidden="1" outlineLevel="2" x14ac:dyDescent="0.4">
      <c r="A5446" t="s">
        <v>1247</v>
      </c>
      <c r="B5446" t="s">
        <v>1225</v>
      </c>
      <c r="C5446" t="s">
        <v>1226</v>
      </c>
      <c r="D5446" s="34">
        <v>157478</v>
      </c>
      <c r="E5446" s="34">
        <v>9457</v>
      </c>
      <c r="F5446" s="33">
        <v>5.2942</v>
      </c>
      <c r="G5446" s="33">
        <v>1.7638000000000003</v>
      </c>
      <c r="H5446">
        <v>6.0052832776641818</v>
      </c>
      <c r="I5446" s="33">
        <v>7.0579999999999998</v>
      </c>
      <c r="J5446" s="35">
        <f>G5446/I5446</f>
        <v>0.249900821762539</v>
      </c>
      <c r="K5446">
        <v>0.55981812414084808</v>
      </c>
      <c r="L5446">
        <v>0.74632547319445908</v>
      </c>
      <c r="M5446">
        <v>0.5</v>
      </c>
      <c r="N5446" t="s">
        <v>37</v>
      </c>
      <c r="O5446" s="53" t="s">
        <v>37</v>
      </c>
      <c r="P5446" s="54" t="str">
        <f>'Sheet1 (2)'!O1667</f>
        <v>B</v>
      </c>
      <c r="Q5446" s="31" t="str">
        <f>IF(U5446="same",N5446,IF(O5446=N5446,P5446,O5446))</f>
        <v>B</v>
      </c>
      <c r="R5446">
        <f>VLOOKUP(IF(V5446="same",N5446,IF(O5446=N5446,P5446,O5446)),$AA$2:$AL$8,9,FALSE)</f>
        <v>0.25</v>
      </c>
      <c r="S5446" s="11">
        <f>(L5446-M5446)/L5446</f>
        <v>0.3300510059506942</v>
      </c>
      <c r="T5446" s="13">
        <f t="shared" si="85"/>
        <v>0.25</v>
      </c>
      <c r="U5446">
        <f>IFERROR(T5446*I5446,0)</f>
        <v>1.7645</v>
      </c>
      <c r="V5446" t="str">
        <f>IF(AND(N5446=O5446,P5446=N5446),"same",IF(NOT(OR(O5446=N5446,P5446=N5446)),"conflict","change"))</f>
        <v>same</v>
      </c>
      <c r="W5446" s="55">
        <f>U5446-G5446</f>
        <v>6.9999999999970086E-4</v>
      </c>
    </row>
    <row r="5447" spans="1:23" ht="21" hidden="1" outlineLevel="2" x14ac:dyDescent="0.4">
      <c r="A5447" t="s">
        <v>1248</v>
      </c>
      <c r="B5447" t="s">
        <v>1225</v>
      </c>
      <c r="C5447" t="s">
        <v>1226</v>
      </c>
      <c r="D5447" s="34">
        <v>1789855</v>
      </c>
      <c r="E5447" s="34">
        <v>227706</v>
      </c>
      <c r="F5447" s="33">
        <v>122.26759999999999</v>
      </c>
      <c r="G5447" s="33">
        <v>40.750400000000006</v>
      </c>
      <c r="H5447">
        <v>12.722036142592556</v>
      </c>
      <c r="I5447" s="33">
        <v>163.018</v>
      </c>
      <c r="J5447" s="35">
        <f>G5447/I5447</f>
        <v>0.24997484940313344</v>
      </c>
      <c r="K5447">
        <v>0.53695379129228038</v>
      </c>
      <c r="L5447">
        <v>0.7159143808243964</v>
      </c>
      <c r="M5447">
        <v>0.5</v>
      </c>
      <c r="N5447" t="s">
        <v>37</v>
      </c>
      <c r="O5447" s="53" t="s">
        <v>37</v>
      </c>
      <c r="P5447" s="54" t="str">
        <f>'Sheet1 (2)'!O1978</f>
        <v>B</v>
      </c>
      <c r="Q5447" s="31" t="str">
        <f>IF(U5447="same",N5447,IF(O5447=N5447,P5447,O5447))</f>
        <v>B</v>
      </c>
      <c r="R5447">
        <f>VLOOKUP(IF(V5447="same",N5447,IF(O5447=N5447,P5447,O5447)),$AA$2:$AL$8,9,FALSE)</f>
        <v>0.25</v>
      </c>
      <c r="S5447" s="11">
        <f>(L5447-M5447)/L5447</f>
        <v>0.30159246218209035</v>
      </c>
      <c r="T5447" s="13">
        <f t="shared" si="85"/>
        <v>0.25</v>
      </c>
      <c r="U5447">
        <f>IFERROR(T5447*I5447,0)</f>
        <v>40.7545</v>
      </c>
      <c r="V5447" t="str">
        <f>IF(AND(N5447=O5447,P5447=N5447),"same",IF(NOT(OR(O5447=N5447,P5447=N5447)),"conflict","change"))</f>
        <v>same</v>
      </c>
      <c r="W5447" s="55">
        <f>U5447-G5447</f>
        <v>4.0999999999939973E-3</v>
      </c>
    </row>
    <row r="5448" spans="1:23" ht="21" hidden="1" outlineLevel="2" x14ac:dyDescent="0.4">
      <c r="A5448" t="s">
        <v>1249</v>
      </c>
      <c r="B5448" t="s">
        <v>1225</v>
      </c>
      <c r="C5448" t="s">
        <v>1226</v>
      </c>
      <c r="D5448" s="34">
        <v>82551</v>
      </c>
      <c r="E5448" s="34">
        <v>4700</v>
      </c>
      <c r="F5448" s="33">
        <v>2.6164000000000001</v>
      </c>
      <c r="G5448" s="33">
        <v>0.87160000000000004</v>
      </c>
      <c r="H5448">
        <v>5.6934501096291985</v>
      </c>
      <c r="I5448" s="33">
        <v>3.488</v>
      </c>
      <c r="J5448" s="35">
        <f>G5448/I5448</f>
        <v>0.24988532110091743</v>
      </c>
      <c r="K5448">
        <v>0.55668085106382981</v>
      </c>
      <c r="L5448">
        <v>0.74212765957446813</v>
      </c>
      <c r="M5448">
        <v>0.5</v>
      </c>
      <c r="N5448" t="s">
        <v>37</v>
      </c>
      <c r="O5448" s="53" t="s">
        <v>37</v>
      </c>
      <c r="P5448" s="54" t="str">
        <f>'Sheet1 (2)'!O1984</f>
        <v>B</v>
      </c>
      <c r="Q5448" s="31" t="str">
        <f>IF(U5448="same",N5448,IF(O5448=N5448,P5448,O5448))</f>
        <v>B</v>
      </c>
      <c r="R5448">
        <f>VLOOKUP(IF(V5448="same",N5448,IF(O5448=N5448,P5448,O5448)),$AA$2:$AL$8,9,FALSE)</f>
        <v>0.25</v>
      </c>
      <c r="S5448" s="11">
        <f>(L5448-M5448)/L5448</f>
        <v>0.32626146788990829</v>
      </c>
      <c r="T5448" s="13">
        <f t="shared" si="85"/>
        <v>0.25</v>
      </c>
      <c r="U5448">
        <f>IFERROR(T5448*I5448,0)</f>
        <v>0.872</v>
      </c>
      <c r="V5448" t="str">
        <f>IF(AND(N5448=O5448,P5448=N5448),"same",IF(NOT(OR(O5448=N5448,P5448=N5448)),"conflict","change"))</f>
        <v>same</v>
      </c>
      <c r="W5448" s="55">
        <f>U5448-G5448</f>
        <v>3.9999999999995595E-4</v>
      </c>
    </row>
    <row r="5449" spans="1:23" ht="21" hidden="1" outlineLevel="2" collapsed="1" x14ac:dyDescent="0.4">
      <c r="A5449" t="s">
        <v>1250</v>
      </c>
      <c r="B5449" t="s">
        <v>1225</v>
      </c>
      <c r="C5449" t="s">
        <v>1226</v>
      </c>
      <c r="D5449" s="34">
        <v>710503</v>
      </c>
      <c r="E5449" s="34">
        <v>24029</v>
      </c>
      <c r="F5449" s="33">
        <v>9.611600000000001</v>
      </c>
      <c r="G5449" s="33">
        <v>2.0183999999999997</v>
      </c>
      <c r="H5449">
        <v>3.3819702379863279</v>
      </c>
      <c r="I5449" s="33">
        <v>11.63</v>
      </c>
      <c r="J5449" s="35">
        <f>G5449/I5449</f>
        <v>0.17355116079105756</v>
      </c>
      <c r="K5449">
        <v>0.4</v>
      </c>
      <c r="L5449">
        <v>0.48399850181031256</v>
      </c>
      <c r="M5449">
        <v>0.4</v>
      </c>
      <c r="N5449" t="s">
        <v>34</v>
      </c>
      <c r="O5449" s="53" t="s">
        <v>34</v>
      </c>
      <c r="P5449" s="54" t="str">
        <f>'Sheet1 (2)'!O2522</f>
        <v>A</v>
      </c>
      <c r="Q5449" s="31" t="str">
        <f>IF(U5449="same",N5449,IF(O5449=N5449,P5449,O5449))</f>
        <v>A</v>
      </c>
      <c r="R5449">
        <f>VLOOKUP(IF(V5449="same",N5449,IF(O5449=N5449,P5449,O5449)),$AA$2:$AL$8,9,FALSE)</f>
        <v>0.15</v>
      </c>
      <c r="S5449" s="11">
        <f>(L5449-M5449)/L5449</f>
        <v>0.17355116079105762</v>
      </c>
      <c r="T5449" s="13">
        <f t="shared" si="85"/>
        <v>0.15</v>
      </c>
      <c r="U5449">
        <f>IFERROR(T5449*I5449,0)</f>
        <v>1.7445000000000002</v>
      </c>
      <c r="V5449" t="str">
        <f>IF(AND(N5449=O5449,P5449=N5449),"same",IF(NOT(OR(O5449=N5449,P5449=N5449)),"conflict","change"))</f>
        <v>same</v>
      </c>
      <c r="W5449" s="55">
        <f>U5449-G5449</f>
        <v>-0.27389999999999959</v>
      </c>
    </row>
    <row r="5450" spans="1:23" ht="21" hidden="1" outlineLevel="2" x14ac:dyDescent="0.4">
      <c r="A5450" t="s">
        <v>1251</v>
      </c>
      <c r="B5450" t="s">
        <v>1225</v>
      </c>
      <c r="C5450" t="s">
        <v>1226</v>
      </c>
      <c r="D5450" s="34">
        <v>2047315</v>
      </c>
      <c r="E5450" s="34">
        <v>181308</v>
      </c>
      <c r="F5450" s="33">
        <v>96.899000000000001</v>
      </c>
      <c r="G5450" s="33">
        <v>31.463999999999999</v>
      </c>
      <c r="H5450">
        <v>8.8558917411341191</v>
      </c>
      <c r="I5450" s="33">
        <v>128.363</v>
      </c>
      <c r="J5450" s="35">
        <f>G5450/I5450</f>
        <v>0.24511736247984231</v>
      </c>
      <c r="K5450">
        <v>0.53444415028570169</v>
      </c>
      <c r="L5450">
        <v>0.70798310058022818</v>
      </c>
      <c r="M5450">
        <v>0.5</v>
      </c>
      <c r="N5450" t="s">
        <v>37</v>
      </c>
      <c r="O5450" s="53" t="s">
        <v>37</v>
      </c>
      <c r="P5450" s="54" t="str">
        <f>'Sheet1 (2)'!O2590</f>
        <v>B</v>
      </c>
      <c r="Q5450" s="31" t="str">
        <f>IF(U5450="same",N5450,IF(O5450=N5450,P5450,O5450))</f>
        <v>B</v>
      </c>
      <c r="R5450">
        <f>VLOOKUP(IF(V5450="same",N5450,IF(O5450=N5450,P5450,O5450)),$AA$2:$AL$8,9,FALSE)</f>
        <v>0.25</v>
      </c>
      <c r="S5450" s="11">
        <f>(L5450-M5450)/L5450</f>
        <v>0.29376845352632774</v>
      </c>
      <c r="T5450" s="13">
        <f t="shared" si="85"/>
        <v>0.25</v>
      </c>
      <c r="U5450">
        <f>IFERROR(T5450*I5450,0)</f>
        <v>32.09075</v>
      </c>
      <c r="V5450" t="str">
        <f>IF(AND(N5450=O5450,P5450=N5450),"same",IF(NOT(OR(O5450=N5450,P5450=N5450)),"conflict","change"))</f>
        <v>same</v>
      </c>
      <c r="W5450" s="55">
        <f>U5450-G5450</f>
        <v>0.62675000000000125</v>
      </c>
    </row>
    <row r="5451" spans="1:23" ht="21" hidden="1" outlineLevel="2" x14ac:dyDescent="0.4">
      <c r="A5451" t="s">
        <v>1252</v>
      </c>
      <c r="B5451" t="s">
        <v>1225</v>
      </c>
      <c r="C5451" t="s">
        <v>1226</v>
      </c>
      <c r="D5451" s="34">
        <v>265032</v>
      </c>
      <c r="E5451" s="34">
        <v>20006</v>
      </c>
      <c r="F5451" s="33">
        <v>10.411199999999999</v>
      </c>
      <c r="G5451" s="33">
        <v>3.4698000000000002</v>
      </c>
      <c r="H5451">
        <v>7.5485224425729722</v>
      </c>
      <c r="I5451" s="33">
        <v>13.881</v>
      </c>
      <c r="J5451" s="35">
        <f>G5451/I5451</f>
        <v>0.24996758158634105</v>
      </c>
      <c r="K5451">
        <v>0.52040387883634909</v>
      </c>
      <c r="L5451">
        <v>0.69384184744576627</v>
      </c>
      <c r="M5451">
        <v>0.5</v>
      </c>
      <c r="N5451" t="s">
        <v>37</v>
      </c>
      <c r="O5451" s="53" t="s">
        <v>37</v>
      </c>
      <c r="P5451" s="54" t="str">
        <f>'Sheet1 (2)'!O2705</f>
        <v>B</v>
      </c>
      <c r="Q5451" s="31" t="str">
        <f>IF(U5451="same",N5451,IF(O5451=N5451,P5451,O5451))</f>
        <v>B</v>
      </c>
      <c r="R5451">
        <f>VLOOKUP(IF(V5451="same",N5451,IF(O5451=N5451,P5451,O5451)),$AA$2:$AL$8,9,FALSE)</f>
        <v>0.25</v>
      </c>
      <c r="S5451" s="11">
        <f>(L5451-M5451)/L5451</f>
        <v>0.27937468482097833</v>
      </c>
      <c r="T5451" s="13">
        <f t="shared" si="85"/>
        <v>0.25</v>
      </c>
      <c r="U5451">
        <f>IFERROR(T5451*I5451,0)</f>
        <v>3.4702500000000001</v>
      </c>
      <c r="V5451" t="str">
        <f>IF(AND(N5451=O5451,P5451=N5451),"same",IF(NOT(OR(O5451=N5451,P5451=N5451)),"conflict","change"))</f>
        <v>same</v>
      </c>
      <c r="W5451" s="55">
        <f>U5451-G5451</f>
        <v>4.4999999999983942E-4</v>
      </c>
    </row>
    <row r="5452" spans="1:23" ht="21" hidden="1" outlineLevel="2" x14ac:dyDescent="0.4">
      <c r="A5452" t="s">
        <v>1253</v>
      </c>
      <c r="B5452" t="s">
        <v>1225</v>
      </c>
      <c r="C5452" t="s">
        <v>1226</v>
      </c>
      <c r="D5452" s="34">
        <v>723708</v>
      </c>
      <c r="E5452" s="34">
        <v>72012</v>
      </c>
      <c r="F5452" s="33">
        <v>36.7988</v>
      </c>
      <c r="G5452" s="33">
        <v>11.008200000000002</v>
      </c>
      <c r="H5452">
        <v>9.9504219934006528</v>
      </c>
      <c r="I5452" s="33">
        <v>47.807000000000002</v>
      </c>
      <c r="J5452" s="35">
        <f>G5452/I5452</f>
        <v>0.23026335055535804</v>
      </c>
      <c r="K5452">
        <v>0.5110092762317392</v>
      </c>
      <c r="L5452">
        <v>0.66387546520024443</v>
      </c>
      <c r="M5452">
        <v>0.5</v>
      </c>
      <c r="N5452" t="s">
        <v>37</v>
      </c>
      <c r="O5452" s="53" t="s">
        <v>37</v>
      </c>
      <c r="P5452" s="54" t="str">
        <f>'Sheet1 (2)'!O2858</f>
        <v>B</v>
      </c>
      <c r="Q5452" s="31" t="str">
        <f>IF(U5452="same",N5452,IF(O5452=N5452,P5452,O5452))</f>
        <v>B</v>
      </c>
      <c r="R5452">
        <f>VLOOKUP(IF(V5452="same",N5452,IF(O5452=N5452,P5452,O5452)),$AA$2:$AL$8,9,FALSE)</f>
        <v>0.25</v>
      </c>
      <c r="S5452" s="11">
        <f>(L5452-M5452)/L5452</f>
        <v>0.2468466960905307</v>
      </c>
      <c r="T5452" s="13">
        <f t="shared" si="85"/>
        <v>0.2468466960905307</v>
      </c>
      <c r="U5452">
        <f>IFERROR(T5452*I5452,0)</f>
        <v>11.801000000000002</v>
      </c>
      <c r="V5452" t="str">
        <f>IF(AND(N5452=O5452,P5452=N5452),"same",IF(NOT(OR(O5452=N5452,P5452=N5452)),"conflict","change"))</f>
        <v>same</v>
      </c>
      <c r="W5452" s="55">
        <f>U5452-G5452</f>
        <v>0.79279999999999973</v>
      </c>
    </row>
    <row r="5453" spans="1:23" ht="21" hidden="1" outlineLevel="2" x14ac:dyDescent="0.4">
      <c r="A5453" t="s">
        <v>1254</v>
      </c>
      <c r="B5453" t="s">
        <v>1225</v>
      </c>
      <c r="C5453" t="s">
        <v>1226</v>
      </c>
      <c r="D5453" s="34">
        <v>1673961</v>
      </c>
      <c r="E5453" s="34">
        <v>98718</v>
      </c>
      <c r="F5453" s="33">
        <v>49.359000000000002</v>
      </c>
      <c r="G5453" s="33">
        <v>10.871</v>
      </c>
      <c r="H5453">
        <v>5.8972700080826259</v>
      </c>
      <c r="I5453" s="33">
        <v>60.230000000000004</v>
      </c>
      <c r="J5453" s="35">
        <f>G5453/I5453</f>
        <v>0.18049144944379877</v>
      </c>
      <c r="K5453">
        <v>0.5</v>
      </c>
      <c r="L5453">
        <v>0.61012176097570869</v>
      </c>
      <c r="M5453">
        <v>0.5</v>
      </c>
      <c r="N5453" t="s">
        <v>33</v>
      </c>
      <c r="O5453" s="53" t="s">
        <v>33</v>
      </c>
      <c r="P5453" s="54" t="str">
        <f>'Sheet1 (2)'!O2903</f>
        <v>C</v>
      </c>
      <c r="Q5453" s="31" t="str">
        <f>IF(U5453="same",N5453,IF(O5453=N5453,P5453,O5453))</f>
        <v>C</v>
      </c>
      <c r="R5453">
        <f>VLOOKUP(IF(V5453="same",N5453,IF(O5453=N5453,P5453,O5453)),$AA$2:$AL$8,9,FALSE)</f>
        <v>0.4</v>
      </c>
      <c r="S5453" s="11">
        <f>(L5453-M5453)/L5453</f>
        <v>0.18049144944379891</v>
      </c>
      <c r="T5453" s="13">
        <f t="shared" si="85"/>
        <v>0.18049144944379891</v>
      </c>
      <c r="U5453">
        <f>IFERROR(T5453*I5453,0)</f>
        <v>10.871000000000009</v>
      </c>
      <c r="V5453" t="str">
        <f>IF(AND(N5453=O5453,P5453=N5453),"same",IF(NOT(OR(O5453=N5453,P5453=N5453)),"conflict","change"))</f>
        <v>same</v>
      </c>
      <c r="W5453" s="55">
        <f>U5453-G5453</f>
        <v>0</v>
      </c>
    </row>
    <row r="5454" spans="1:23" ht="21" hidden="1" outlineLevel="2" collapsed="1" x14ac:dyDescent="0.4">
      <c r="A5454" t="s">
        <v>1255</v>
      </c>
      <c r="B5454" t="s">
        <v>1225</v>
      </c>
      <c r="C5454" t="s">
        <v>1226</v>
      </c>
      <c r="D5454" s="34">
        <v>68912</v>
      </c>
      <c r="E5454" s="34">
        <v>3333</v>
      </c>
      <c r="F5454" s="33">
        <v>1.8269</v>
      </c>
      <c r="G5454" s="33">
        <v>0.60809999999999997</v>
      </c>
      <c r="H5454">
        <v>4.8366032040863711</v>
      </c>
      <c r="I5454" s="33">
        <v>2.4350000000000001</v>
      </c>
      <c r="J5454" s="35">
        <f>G5454/I5454</f>
        <v>0.24973305954825462</v>
      </c>
      <c r="K5454">
        <v>0.54812481248124811</v>
      </c>
      <c r="L5454">
        <v>0.73057305730573052</v>
      </c>
      <c r="M5454">
        <v>0.5</v>
      </c>
      <c r="N5454" t="s">
        <v>37</v>
      </c>
      <c r="O5454" s="53" t="s">
        <v>37</v>
      </c>
      <c r="P5454" s="54" t="str">
        <f>'Sheet1 (2)'!O2947</f>
        <v>B</v>
      </c>
      <c r="Q5454" s="31" t="str">
        <f>IF(U5454="same",N5454,IF(O5454=N5454,P5454,O5454))</f>
        <v>B</v>
      </c>
      <c r="R5454">
        <f>VLOOKUP(IF(V5454="same",N5454,IF(O5454=N5454,P5454,O5454)),$AA$2:$AL$8,9,FALSE)</f>
        <v>0.25</v>
      </c>
      <c r="S5454" s="11">
        <f>(L5454-M5454)/L5454</f>
        <v>0.31560574948665293</v>
      </c>
      <c r="T5454" s="13">
        <f t="shared" si="85"/>
        <v>0.25</v>
      </c>
      <c r="U5454">
        <f>IFERROR(T5454*I5454,0)</f>
        <v>0.60875000000000001</v>
      </c>
      <c r="V5454" t="str">
        <f>IF(AND(N5454=O5454,P5454=N5454),"same",IF(NOT(OR(O5454=N5454,P5454=N5454)),"conflict","change"))</f>
        <v>same</v>
      </c>
      <c r="W5454" s="55">
        <f>U5454-G5454</f>
        <v>6.5000000000003944E-4</v>
      </c>
    </row>
    <row r="5455" spans="1:23" ht="21" hidden="1" outlineLevel="2" x14ac:dyDescent="0.4">
      <c r="A5455" t="s">
        <v>1256</v>
      </c>
      <c r="B5455" t="s">
        <v>1225</v>
      </c>
      <c r="C5455" t="s">
        <v>1226</v>
      </c>
      <c r="D5455" s="34">
        <v>1735205</v>
      </c>
      <c r="E5455" s="34">
        <v>384265</v>
      </c>
      <c r="F5455" s="33">
        <v>196.2758</v>
      </c>
      <c r="G5455" s="33">
        <v>61.028199999999998</v>
      </c>
      <c r="H5455">
        <v>22.145222034284135</v>
      </c>
      <c r="I5455" s="33">
        <v>257.30399999999997</v>
      </c>
      <c r="J5455" s="35">
        <f>G5455/I5455</f>
        <v>0.23718325404968443</v>
      </c>
      <c r="K5455">
        <v>0.51078240276892251</v>
      </c>
      <c r="L5455">
        <v>0.6696004059698385</v>
      </c>
      <c r="M5455">
        <v>0.5</v>
      </c>
      <c r="N5455" t="s">
        <v>37</v>
      </c>
      <c r="O5455" s="53" t="s">
        <v>37</v>
      </c>
      <c r="P5455" s="54" t="str">
        <f>'Sheet1 (2)'!O3065</f>
        <v>B</v>
      </c>
      <c r="Q5455" s="31" t="str">
        <f>IF(U5455="same",N5455,IF(O5455=N5455,P5455,O5455))</f>
        <v>B</v>
      </c>
      <c r="R5455">
        <f>VLOOKUP(IF(V5455="same",N5455,IF(O5455=N5455,P5455,O5455)),$AA$2:$AL$8,9,FALSE)</f>
        <v>0.25</v>
      </c>
      <c r="S5455" s="11">
        <f>(L5455-M5455)/L5455</f>
        <v>0.25328599633118798</v>
      </c>
      <c r="T5455" s="13">
        <f t="shared" si="85"/>
        <v>0.25</v>
      </c>
      <c r="U5455">
        <f>IFERROR(T5455*I5455,0)</f>
        <v>64.325999999999993</v>
      </c>
      <c r="V5455" t="str">
        <f>IF(AND(N5455=O5455,P5455=N5455),"same",IF(NOT(OR(O5455=N5455,P5455=N5455)),"conflict","change"))</f>
        <v>same</v>
      </c>
      <c r="W5455" s="55">
        <f>U5455-G5455</f>
        <v>3.2977999999999952</v>
      </c>
    </row>
    <row r="5456" spans="1:23" ht="21" hidden="1" outlineLevel="2" collapsed="1" x14ac:dyDescent="0.4">
      <c r="A5456" t="s">
        <v>1257</v>
      </c>
      <c r="B5456" t="s">
        <v>1225</v>
      </c>
      <c r="C5456" t="s">
        <v>1226</v>
      </c>
      <c r="D5456" s="34">
        <v>2867708</v>
      </c>
      <c r="E5456" s="34">
        <v>816176</v>
      </c>
      <c r="F5456" s="33">
        <v>432.86790000000002</v>
      </c>
      <c r="G5456" s="33">
        <v>141.00709999999998</v>
      </c>
      <c r="H5456">
        <v>28.460917220302765</v>
      </c>
      <c r="I5456" s="33">
        <v>573.875</v>
      </c>
      <c r="J5456" s="35">
        <f>G5456/I5456</f>
        <v>0.245710477020257</v>
      </c>
      <c r="K5456">
        <v>0.53036097606398624</v>
      </c>
      <c r="L5456">
        <v>0.70312653153241456</v>
      </c>
      <c r="M5456">
        <v>0.5</v>
      </c>
      <c r="N5456" t="s">
        <v>37</v>
      </c>
      <c r="O5456" s="53" t="s">
        <v>37</v>
      </c>
      <c r="P5456" s="54" t="str">
        <f>'Sheet1 (2)'!O3126</f>
        <v>B</v>
      </c>
      <c r="Q5456" s="31" t="str">
        <f>IF(U5456="same",N5456,IF(O5456=N5456,P5456,O5456))</f>
        <v>B</v>
      </c>
      <c r="R5456">
        <f>VLOOKUP(IF(V5456="same",N5456,IF(O5456=N5456,P5456,O5456)),$AA$2:$AL$8,9,FALSE)</f>
        <v>0.25</v>
      </c>
      <c r="S5456" s="11">
        <f>(L5456-M5456)/L5456</f>
        <v>0.28889043781311258</v>
      </c>
      <c r="T5456" s="13">
        <f t="shared" si="85"/>
        <v>0.25</v>
      </c>
      <c r="U5456">
        <f>IFERROR(T5456*I5456,0)</f>
        <v>143.46875</v>
      </c>
      <c r="V5456" t="str">
        <f>IF(AND(N5456=O5456,P5456=N5456),"same",IF(NOT(OR(O5456=N5456,P5456=N5456)),"conflict","change"))</f>
        <v>same</v>
      </c>
      <c r="W5456" s="55">
        <f>U5456-G5456</f>
        <v>2.4616500000000201</v>
      </c>
    </row>
    <row r="5457" spans="1:23" ht="21" hidden="1" outlineLevel="2" x14ac:dyDescent="0.4">
      <c r="A5457" t="s">
        <v>1258</v>
      </c>
      <c r="B5457" t="s">
        <v>1225</v>
      </c>
      <c r="C5457" t="s">
        <v>1226</v>
      </c>
      <c r="D5457" s="34">
        <v>943786</v>
      </c>
      <c r="E5457" s="34">
        <v>6214</v>
      </c>
      <c r="F5457" s="33">
        <v>2.1751999999999998</v>
      </c>
      <c r="G5457" s="33">
        <v>0.55520000000000003</v>
      </c>
      <c r="H5457">
        <v>0.65841197051026401</v>
      </c>
      <c r="I5457" s="33">
        <v>2.7303999999999999</v>
      </c>
      <c r="J5457" s="35">
        <f>G5457/I5457</f>
        <v>0.20334016993847057</v>
      </c>
      <c r="K5457">
        <v>0.35004827808175087</v>
      </c>
      <c r="L5457">
        <v>0.43939491470872227</v>
      </c>
      <c r="M5457">
        <v>0.35</v>
      </c>
      <c r="N5457" t="s">
        <v>34</v>
      </c>
      <c r="O5457" s="53" t="s">
        <v>34</v>
      </c>
      <c r="P5457" s="54" t="str">
        <f>'Sheet1 (2)'!O3367</f>
        <v>A</v>
      </c>
      <c r="Q5457" s="31" t="str">
        <f>IF(U5457="same",N5457,IF(O5457=N5457,P5457,O5457))</f>
        <v>A</v>
      </c>
      <c r="R5457">
        <f>VLOOKUP(IF(V5457="same",N5457,IF(O5457=N5457,P5457,O5457)),$AA$2:$AL$8,9,FALSE)</f>
        <v>0.15</v>
      </c>
      <c r="S5457" s="11">
        <f>(L5457-M5457)/L5457</f>
        <v>0.20345004394960456</v>
      </c>
      <c r="T5457" s="13">
        <f t="shared" si="85"/>
        <v>0.15</v>
      </c>
      <c r="U5457">
        <f>IFERROR(T5457*I5457,0)</f>
        <v>0.40955999999999998</v>
      </c>
      <c r="V5457" t="str">
        <f>IF(AND(N5457=O5457,P5457=N5457),"same",IF(NOT(OR(O5457=N5457,P5457=N5457)),"conflict","change"))</f>
        <v>same</v>
      </c>
      <c r="W5457" s="55">
        <f>U5457-G5457</f>
        <v>-0.14564000000000005</v>
      </c>
    </row>
    <row r="5458" spans="1:23" ht="21" hidden="1" outlineLevel="2" x14ac:dyDescent="0.4">
      <c r="A5458" t="s">
        <v>1259</v>
      </c>
      <c r="B5458" t="s">
        <v>1225</v>
      </c>
      <c r="C5458" t="s">
        <v>1226</v>
      </c>
      <c r="D5458" s="34">
        <v>820444</v>
      </c>
      <c r="E5458" s="34">
        <v>78209</v>
      </c>
      <c r="F5458" s="33">
        <v>46.578000000000003</v>
      </c>
      <c r="G5458" s="33">
        <v>15.521000000000001</v>
      </c>
      <c r="H5458">
        <v>9.5325214152337026</v>
      </c>
      <c r="I5458" s="33">
        <v>62.099000000000004</v>
      </c>
      <c r="J5458" s="35">
        <f>G5458/I5458</f>
        <v>0.2499396125541474</v>
      </c>
      <c r="K5458">
        <v>0.59555805597821221</v>
      </c>
      <c r="L5458">
        <v>0.79401347670984168</v>
      </c>
      <c r="M5458">
        <v>0.5</v>
      </c>
      <c r="N5458" t="s">
        <v>37</v>
      </c>
      <c r="O5458" s="53" t="s">
        <v>37</v>
      </c>
      <c r="P5458" s="54" t="str">
        <f>'Sheet1 (2)'!O3662</f>
        <v>B</v>
      </c>
      <c r="Q5458" s="31" t="str">
        <f>IF(U5458="same",N5458,IF(O5458=N5458,P5458,O5458))</f>
        <v>B</v>
      </c>
      <c r="R5458">
        <f>VLOOKUP(IF(V5458="same",N5458,IF(O5458=N5458,P5458,O5458)),$AA$2:$AL$8,9,FALSE)</f>
        <v>0.25</v>
      </c>
      <c r="S5458" s="11">
        <f>(L5458-M5458)/L5458</f>
        <v>0.3702877663086363</v>
      </c>
      <c r="T5458" s="13">
        <f t="shared" si="85"/>
        <v>0.25</v>
      </c>
      <c r="U5458">
        <f>IFERROR(T5458*I5458,0)</f>
        <v>15.524750000000001</v>
      </c>
      <c r="V5458" t="str">
        <f>IF(AND(N5458=O5458,P5458=N5458),"same",IF(NOT(OR(O5458=N5458,P5458=N5458)),"conflict","change"))</f>
        <v>same</v>
      </c>
      <c r="W5458" s="55">
        <f>U5458-G5458</f>
        <v>3.7500000000001421E-3</v>
      </c>
    </row>
    <row r="5459" spans="1:23" ht="21" hidden="1" outlineLevel="2" collapsed="1" x14ac:dyDescent="0.4">
      <c r="A5459" t="s">
        <v>1260</v>
      </c>
      <c r="B5459" t="s">
        <v>1225</v>
      </c>
      <c r="C5459" t="s">
        <v>1226</v>
      </c>
      <c r="D5459" s="34">
        <v>221416</v>
      </c>
      <c r="E5459" s="34">
        <v>43362</v>
      </c>
      <c r="F5459" s="33">
        <v>11.869199999999999</v>
      </c>
      <c r="G5459" s="33">
        <v>5.8457999999999997</v>
      </c>
      <c r="H5459">
        <v>19.583950572677676</v>
      </c>
      <c r="I5459" s="33">
        <v>17.715</v>
      </c>
      <c r="J5459" s="35">
        <f>G5459/I5459</f>
        <v>0.32999153259949193</v>
      </c>
      <c r="K5459">
        <v>0.27372353673723532</v>
      </c>
      <c r="L5459">
        <v>0.40853742908537427</v>
      </c>
      <c r="M5459">
        <v>0.25</v>
      </c>
      <c r="N5459" t="s">
        <v>37</v>
      </c>
      <c r="O5459" s="53" t="s">
        <v>37</v>
      </c>
      <c r="P5459" s="54" t="str">
        <f>'Sheet1 (2)'!O3871</f>
        <v>B</v>
      </c>
      <c r="Q5459" s="31" t="str">
        <f>IF(U5459="same",N5459,IF(O5459=N5459,P5459,O5459))</f>
        <v>B</v>
      </c>
      <c r="R5459">
        <f>VLOOKUP(IF(V5459="same",N5459,IF(O5459=N5459,P5459,O5459)),$AA$2:$AL$8,9,FALSE)</f>
        <v>0.25</v>
      </c>
      <c r="S5459" s="11">
        <f>(L5459-M5459)/L5459</f>
        <v>0.38806096528365791</v>
      </c>
      <c r="T5459" s="13">
        <f t="shared" si="85"/>
        <v>0.25</v>
      </c>
      <c r="U5459">
        <f>IFERROR(T5459*I5459,0)</f>
        <v>4.42875</v>
      </c>
      <c r="V5459" t="str">
        <f>IF(AND(N5459=O5459,P5459=N5459),"same",IF(NOT(OR(O5459=N5459,P5459=N5459)),"conflict","change"))</f>
        <v>same</v>
      </c>
      <c r="W5459" s="55">
        <f>U5459-G5459</f>
        <v>-1.4170499999999997</v>
      </c>
    </row>
    <row r="5460" spans="1:23" ht="21" hidden="1" outlineLevel="2" x14ac:dyDescent="0.4">
      <c r="A5460" t="s">
        <v>1261</v>
      </c>
      <c r="B5460" t="s">
        <v>1225</v>
      </c>
      <c r="C5460" t="s">
        <v>1226</v>
      </c>
      <c r="D5460" s="34">
        <v>156371</v>
      </c>
      <c r="E5460" s="34">
        <v>8963</v>
      </c>
      <c r="F5460" s="33">
        <v>4.6598999999999995</v>
      </c>
      <c r="G5460" s="33">
        <v>1.4830999999999999</v>
      </c>
      <c r="H5460">
        <v>5.7318812311745786</v>
      </c>
      <c r="I5460" s="33">
        <v>6.1429999999999989</v>
      </c>
      <c r="J5460" s="35">
        <f>G5460/I5460</f>
        <v>0.24142926908676546</v>
      </c>
      <c r="K5460">
        <v>0.51990404998326445</v>
      </c>
      <c r="L5460">
        <v>0.68537320093718612</v>
      </c>
      <c r="M5460">
        <v>0.5</v>
      </c>
      <c r="N5460" t="s">
        <v>37</v>
      </c>
      <c r="O5460" s="53" t="s">
        <v>37</v>
      </c>
      <c r="P5460" s="54" t="str">
        <f>'Sheet1 (2)'!O4057</f>
        <v>B</v>
      </c>
      <c r="Q5460" s="31" t="str">
        <f>IF(U5460="same",N5460,IF(O5460=N5460,P5460,O5460))</f>
        <v>B</v>
      </c>
      <c r="R5460">
        <f>VLOOKUP(IF(V5460="same",N5460,IF(O5460=N5460,P5460,O5460)),$AA$2:$AL$8,9,FALSE)</f>
        <v>0.25</v>
      </c>
      <c r="S5460" s="11">
        <f>(L5460-M5460)/L5460</f>
        <v>0.27047045417548421</v>
      </c>
      <c r="T5460" s="13">
        <f t="shared" si="85"/>
        <v>0.25</v>
      </c>
      <c r="U5460">
        <f>IFERROR(T5460*I5460,0)</f>
        <v>1.5357499999999997</v>
      </c>
      <c r="V5460" t="str">
        <f>IF(AND(N5460=O5460,P5460=N5460),"same",IF(NOT(OR(O5460=N5460,P5460=N5460)),"conflict","change"))</f>
        <v>same</v>
      </c>
      <c r="W5460" s="55">
        <f>U5460-G5460</f>
        <v>5.2649999999999864E-2</v>
      </c>
    </row>
    <row r="5461" spans="1:23" ht="21" hidden="1" outlineLevel="2" x14ac:dyDescent="0.4">
      <c r="A5461" t="s">
        <v>1262</v>
      </c>
      <c r="B5461" t="s">
        <v>1225</v>
      </c>
      <c r="C5461" t="s">
        <v>1226</v>
      </c>
      <c r="D5461" s="34">
        <v>698012</v>
      </c>
      <c r="E5461" s="34">
        <v>54043</v>
      </c>
      <c r="F5461" s="33">
        <v>29.487499999999997</v>
      </c>
      <c r="G5461" s="33">
        <v>9.823500000000001</v>
      </c>
      <c r="H5461">
        <v>7.7424170358102726</v>
      </c>
      <c r="I5461" s="33">
        <v>39.311</v>
      </c>
      <c r="J5461" s="35">
        <f>G5461/I5461</f>
        <v>0.24989188776678287</v>
      </c>
      <c r="K5461">
        <v>0.54563033140277184</v>
      </c>
      <c r="L5461">
        <v>0.72740225376089407</v>
      </c>
      <c r="M5461">
        <v>0.5</v>
      </c>
      <c r="N5461" t="s">
        <v>37</v>
      </c>
      <c r="O5461" s="53" t="s">
        <v>37</v>
      </c>
      <c r="P5461" s="54" t="str">
        <f>'Sheet1 (2)'!O4075</f>
        <v>B</v>
      </c>
      <c r="Q5461" s="31" t="str">
        <f>IF(U5461="same",N5461,IF(O5461=N5461,P5461,O5461))</f>
        <v>B</v>
      </c>
      <c r="R5461">
        <f>VLOOKUP(IF(V5461="same",N5461,IF(O5461=N5461,P5461,O5461)),$AA$2:$AL$8,9,FALSE)</f>
        <v>0.25</v>
      </c>
      <c r="S5461" s="11">
        <f>(L5461-M5461)/L5461</f>
        <v>0.31262242120526057</v>
      </c>
      <c r="T5461" s="13">
        <f t="shared" si="85"/>
        <v>0.25</v>
      </c>
      <c r="U5461">
        <f>IFERROR(T5461*I5461,0)</f>
        <v>9.82775</v>
      </c>
      <c r="V5461" t="str">
        <f>IF(AND(N5461=O5461,P5461=N5461),"same",IF(NOT(OR(O5461=N5461,P5461=N5461)),"conflict","change"))</f>
        <v>same</v>
      </c>
      <c r="W5461" s="55">
        <f>U5461-G5461</f>
        <v>4.2499999999989768E-3</v>
      </c>
    </row>
    <row r="5462" spans="1:23" ht="21" hidden="1" outlineLevel="2" x14ac:dyDescent="0.4">
      <c r="A5462" t="s">
        <v>1263</v>
      </c>
      <c r="B5462" t="s">
        <v>1225</v>
      </c>
      <c r="C5462" t="s">
        <v>1226</v>
      </c>
      <c r="D5462" s="34">
        <v>75144</v>
      </c>
      <c r="E5462" s="34">
        <v>3457</v>
      </c>
      <c r="F5462" s="33">
        <v>1.8605999999999998</v>
      </c>
      <c r="G5462" s="33">
        <v>0.61940000000000006</v>
      </c>
      <c r="H5462">
        <v>4.6005003726179066</v>
      </c>
      <c r="I5462" s="33">
        <v>2.48</v>
      </c>
      <c r="J5462" s="35">
        <f>G5462/I5462</f>
        <v>0.24975806451612906</v>
      </c>
      <c r="K5462">
        <v>0.53821232282325715</v>
      </c>
      <c r="L5462">
        <v>0.71738501590974835</v>
      </c>
      <c r="M5462">
        <v>0.5</v>
      </c>
      <c r="N5462" t="s">
        <v>37</v>
      </c>
      <c r="O5462" s="53" t="s">
        <v>37</v>
      </c>
      <c r="P5462" s="54" t="str">
        <f>'Sheet1 (2)'!O4127</f>
        <v>B</v>
      </c>
      <c r="Q5462" s="31" t="str">
        <f>IF(U5462="same",N5462,IF(O5462=N5462,P5462,O5462))</f>
        <v>B</v>
      </c>
      <c r="R5462">
        <f>VLOOKUP(IF(V5462="same",N5462,IF(O5462=N5462,P5462,O5462)),$AA$2:$AL$8,9,FALSE)</f>
        <v>0.25</v>
      </c>
      <c r="S5462" s="11">
        <f>(L5462-M5462)/L5462</f>
        <v>0.30302419354838711</v>
      </c>
      <c r="T5462" s="13">
        <f t="shared" si="85"/>
        <v>0.25</v>
      </c>
      <c r="U5462">
        <f>IFERROR(T5462*I5462,0)</f>
        <v>0.62</v>
      </c>
      <c r="V5462" t="str">
        <f>IF(AND(N5462=O5462,P5462=N5462),"same",IF(NOT(OR(O5462=N5462,P5462=N5462)),"conflict","change"))</f>
        <v>same</v>
      </c>
      <c r="W5462" s="55">
        <f>U5462-G5462</f>
        <v>5.9999999999993392E-4</v>
      </c>
    </row>
    <row r="5463" spans="1:23" ht="21" hidden="1" outlineLevel="2" collapsed="1" x14ac:dyDescent="0.4">
      <c r="A5463" t="s">
        <v>1264</v>
      </c>
      <c r="B5463" t="s">
        <v>1225</v>
      </c>
      <c r="C5463" t="s">
        <v>1226</v>
      </c>
      <c r="D5463" s="34">
        <v>1369609</v>
      </c>
      <c r="E5463" s="34">
        <v>134147</v>
      </c>
      <c r="F5463" s="33">
        <v>81.634900000000002</v>
      </c>
      <c r="G5463" s="33">
        <v>27.206100000000003</v>
      </c>
      <c r="H5463">
        <v>9.7945472028878307</v>
      </c>
      <c r="I5463" s="33">
        <v>108.84100000000001</v>
      </c>
      <c r="J5463" s="35">
        <f>G5463/I5463</f>
        <v>0.24996187098611738</v>
      </c>
      <c r="K5463">
        <v>0.60854808530939941</v>
      </c>
      <c r="L5463">
        <v>0.8113561987968424</v>
      </c>
      <c r="M5463">
        <v>0.5</v>
      </c>
      <c r="N5463" t="s">
        <v>37</v>
      </c>
      <c r="O5463" s="53" t="s">
        <v>37</v>
      </c>
      <c r="P5463" s="54" t="str">
        <f>'Sheet1 (2)'!O4138</f>
        <v>B</v>
      </c>
      <c r="Q5463" s="31" t="str">
        <f>IF(U5463="same",N5463,IF(O5463=N5463,P5463,O5463))</f>
        <v>B</v>
      </c>
      <c r="R5463">
        <f>VLOOKUP(IF(V5463="same",N5463,IF(O5463=N5463,P5463,O5463)),$AA$2:$AL$8,9,FALSE)</f>
        <v>0.25</v>
      </c>
      <c r="S5463" s="11">
        <f>(L5463-M5463)/L5463</f>
        <v>0.38374785237180853</v>
      </c>
      <c r="T5463" s="13">
        <f t="shared" si="85"/>
        <v>0.25</v>
      </c>
      <c r="U5463">
        <f>IFERROR(T5463*I5463,0)</f>
        <v>27.210250000000002</v>
      </c>
      <c r="V5463" t="str">
        <f>IF(AND(N5463=O5463,P5463=N5463),"same",IF(NOT(OR(O5463=N5463,P5463=N5463)),"conflict","change"))</f>
        <v>same</v>
      </c>
      <c r="W5463" s="55">
        <f>U5463-G5463</f>
        <v>4.1499999999992099E-3</v>
      </c>
    </row>
    <row r="5464" spans="1:23" ht="21" hidden="1" outlineLevel="2" x14ac:dyDescent="0.4">
      <c r="A5464" t="s">
        <v>1265</v>
      </c>
      <c r="B5464" t="s">
        <v>1225</v>
      </c>
      <c r="C5464" t="s">
        <v>1226</v>
      </c>
      <c r="D5464" s="34">
        <v>3917923</v>
      </c>
      <c r="E5464" s="34">
        <v>446705</v>
      </c>
      <c r="F5464" s="33">
        <v>248.12800000000001</v>
      </c>
      <c r="G5464" s="33">
        <v>82.704000000000008</v>
      </c>
      <c r="H5464">
        <v>11.401576804852979</v>
      </c>
      <c r="I5464" s="33">
        <v>330.83199999999999</v>
      </c>
      <c r="J5464" s="35">
        <f>G5464/I5464</f>
        <v>0.2499879092711709</v>
      </c>
      <c r="K5464">
        <v>0.55546277744820405</v>
      </c>
      <c r="L5464">
        <v>0.74060509732373714</v>
      </c>
      <c r="M5464">
        <v>0.5</v>
      </c>
      <c r="N5464" t="s">
        <v>37</v>
      </c>
      <c r="O5464" s="53" t="s">
        <v>37</v>
      </c>
      <c r="P5464" s="54" t="str">
        <f>'Sheet1 (2)'!O4300</f>
        <v>B</v>
      </c>
      <c r="Q5464" s="31" t="str">
        <f>IF(U5464="same",N5464,IF(O5464=N5464,P5464,O5464))</f>
        <v>B</v>
      </c>
      <c r="R5464">
        <f>VLOOKUP(IF(V5464="same",N5464,IF(O5464=N5464,P5464,O5464)),$AA$2:$AL$8,9,FALSE)</f>
        <v>0.25</v>
      </c>
      <c r="S5464" s="11">
        <f>(L5464-M5464)/L5464</f>
        <v>0.32487637229772209</v>
      </c>
      <c r="T5464" s="13">
        <f t="shared" si="85"/>
        <v>0.25</v>
      </c>
      <c r="U5464">
        <f>IFERROR(T5464*I5464,0)</f>
        <v>82.707999999999998</v>
      </c>
      <c r="V5464" t="str">
        <f>IF(AND(N5464=O5464,P5464=N5464),"same",IF(NOT(OR(O5464=N5464,P5464=N5464)),"conflict","change"))</f>
        <v>same</v>
      </c>
      <c r="W5464" s="55">
        <f>U5464-G5464</f>
        <v>3.9999999999906777E-3</v>
      </c>
    </row>
    <row r="5465" spans="1:23" ht="21" hidden="1" outlineLevel="2" x14ac:dyDescent="0.4">
      <c r="A5465" t="s">
        <v>1266</v>
      </c>
      <c r="B5465" t="s">
        <v>1225</v>
      </c>
      <c r="C5465" t="s">
        <v>1226</v>
      </c>
      <c r="D5465" s="34">
        <v>590477</v>
      </c>
      <c r="E5465" s="34">
        <v>7435</v>
      </c>
      <c r="F5465" s="33">
        <v>2.9739999999999998</v>
      </c>
      <c r="G5465" s="33">
        <v>0.97599999999999998</v>
      </c>
      <c r="H5465">
        <v>1.2591514995503634</v>
      </c>
      <c r="I5465" s="33">
        <v>3.9499999999999997</v>
      </c>
      <c r="J5465" s="35">
        <f>G5465/I5465</f>
        <v>0.24708860759493673</v>
      </c>
      <c r="K5465">
        <v>0.39999999999999991</v>
      </c>
      <c r="L5465">
        <v>0.53127101546738398</v>
      </c>
      <c r="M5465">
        <v>0.4</v>
      </c>
      <c r="N5465" t="s">
        <v>34</v>
      </c>
      <c r="O5465" s="53" t="s">
        <v>34</v>
      </c>
      <c r="P5465" s="54" t="str">
        <f>'Sheet1 (2)'!O4310</f>
        <v>A</v>
      </c>
      <c r="Q5465" s="31" t="str">
        <f>IF(U5465="same",N5465,IF(O5465=N5465,P5465,O5465))</f>
        <v>A</v>
      </c>
      <c r="R5465">
        <f>VLOOKUP(IF(V5465="same",N5465,IF(O5465=N5465,P5465,O5465)),$AA$2:$AL$8,9,FALSE)</f>
        <v>0.15</v>
      </c>
      <c r="S5465" s="11">
        <f>(L5465-M5465)/L5465</f>
        <v>0.24708860759493664</v>
      </c>
      <c r="T5465" s="13">
        <f t="shared" si="85"/>
        <v>0.15</v>
      </c>
      <c r="U5465">
        <f>IFERROR(T5465*I5465,0)</f>
        <v>0.59249999999999992</v>
      </c>
      <c r="V5465" t="str">
        <f>IF(AND(N5465=O5465,P5465=N5465),"same",IF(NOT(OR(O5465=N5465,P5465=N5465)),"conflict","change"))</f>
        <v>same</v>
      </c>
      <c r="W5465" s="55">
        <f>U5465-G5465</f>
        <v>-0.38350000000000006</v>
      </c>
    </row>
    <row r="5466" spans="1:23" ht="21" hidden="1" outlineLevel="2" x14ac:dyDescent="0.4">
      <c r="A5466" t="s">
        <v>1267</v>
      </c>
      <c r="B5466" t="s">
        <v>1225</v>
      </c>
      <c r="C5466" t="s">
        <v>1226</v>
      </c>
      <c r="D5466" s="34">
        <v>1034557</v>
      </c>
      <c r="E5466" s="34">
        <v>70509</v>
      </c>
      <c r="F5466" s="33">
        <v>38.297700000000006</v>
      </c>
      <c r="G5466" s="33">
        <v>12.5533</v>
      </c>
      <c r="H5466">
        <v>6.8153808828319757</v>
      </c>
      <c r="I5466" s="33">
        <v>50.851000000000006</v>
      </c>
      <c r="J5466" s="35">
        <f>G5466/I5466</f>
        <v>0.24686436844899803</v>
      </c>
      <c r="K5466">
        <v>0.54316044760243376</v>
      </c>
      <c r="L5466">
        <v>0.72119871222113496</v>
      </c>
      <c r="M5466">
        <v>0.5</v>
      </c>
      <c r="N5466" t="s">
        <v>37</v>
      </c>
      <c r="O5466" s="53" t="s">
        <v>37</v>
      </c>
      <c r="P5466" s="54" t="str">
        <f>'Sheet1 (2)'!O4344</f>
        <v>B</v>
      </c>
      <c r="Q5466" s="31" t="str">
        <f>IF(U5466="same",N5466,IF(O5466=N5466,P5466,O5466))</f>
        <v>B</v>
      </c>
      <c r="R5466">
        <f>VLOOKUP(IF(V5466="same",N5466,IF(O5466=N5466,P5466,O5466)),$AA$2:$AL$8,9,FALSE)</f>
        <v>0.25</v>
      </c>
      <c r="S5466" s="11">
        <f>(L5466-M5466)/L5466</f>
        <v>0.30670979921732128</v>
      </c>
      <c r="T5466" s="13">
        <f t="shared" si="85"/>
        <v>0.25</v>
      </c>
      <c r="U5466">
        <f>IFERROR(T5466*I5466,0)</f>
        <v>12.712750000000002</v>
      </c>
      <c r="V5466" t="str">
        <f>IF(AND(N5466=O5466,P5466=N5466),"same",IF(NOT(OR(O5466=N5466,P5466=N5466)),"conflict","change"))</f>
        <v>same</v>
      </c>
      <c r="W5466" s="55">
        <f>U5466-G5466</f>
        <v>0.15945000000000142</v>
      </c>
    </row>
    <row r="5467" spans="1:23" ht="21" hidden="1" outlineLevel="2" x14ac:dyDescent="0.4">
      <c r="A5467" t="s">
        <v>1268</v>
      </c>
      <c r="B5467" t="s">
        <v>1225</v>
      </c>
      <c r="C5467" t="s">
        <v>1226</v>
      </c>
      <c r="D5467" s="34">
        <v>3664645</v>
      </c>
      <c r="E5467" s="34">
        <v>618195</v>
      </c>
      <c r="F5467" s="33">
        <v>434.7321</v>
      </c>
      <c r="G5467" s="33">
        <v>144.90189999999998</v>
      </c>
      <c r="H5467">
        <v>16.869164680344209</v>
      </c>
      <c r="I5467" s="33">
        <v>579.63400000000001</v>
      </c>
      <c r="J5467" s="35">
        <f>G5467/I5467</f>
        <v>0.24998861350438376</v>
      </c>
      <c r="K5467">
        <v>0.70322810763594013</v>
      </c>
      <c r="L5467">
        <v>0.93762324185734269</v>
      </c>
      <c r="M5467">
        <v>0.5</v>
      </c>
      <c r="N5467" t="s">
        <v>37</v>
      </c>
      <c r="O5467" s="53" t="s">
        <v>37</v>
      </c>
      <c r="P5467" s="54" t="str">
        <f>'Sheet1 (2)'!O4379</f>
        <v>B</v>
      </c>
      <c r="Q5467" s="31" t="str">
        <f>IF(U5467="same",N5467,IF(O5467=N5467,P5467,O5467))</f>
        <v>B</v>
      </c>
      <c r="R5467">
        <f>VLOOKUP(IF(V5467="same",N5467,IF(O5467=N5467,P5467,O5467)),$AA$2:$AL$8,9,FALSE)</f>
        <v>0.25</v>
      </c>
      <c r="S5467" s="11">
        <f>(L5467-M5467)/L5467</f>
        <v>0.46673676837452599</v>
      </c>
      <c r="T5467" s="13">
        <f t="shared" si="85"/>
        <v>0.25</v>
      </c>
      <c r="U5467">
        <f>IFERROR(T5467*I5467,0)</f>
        <v>144.9085</v>
      </c>
      <c r="V5467" t="str">
        <f>IF(AND(N5467=O5467,P5467=N5467),"same",IF(NOT(OR(O5467=N5467,P5467=N5467)),"conflict","change"))</f>
        <v>same</v>
      </c>
      <c r="W5467" s="55">
        <f>U5467-G5467</f>
        <v>6.6000000000201453E-3</v>
      </c>
    </row>
    <row r="5468" spans="1:23" ht="21" hidden="1" outlineLevel="2" x14ac:dyDescent="0.4">
      <c r="A5468" t="s">
        <v>1269</v>
      </c>
      <c r="B5468" t="s">
        <v>1225</v>
      </c>
      <c r="C5468" t="s">
        <v>1226</v>
      </c>
      <c r="D5468" s="34">
        <v>711430</v>
      </c>
      <c r="E5468" s="34">
        <v>63077</v>
      </c>
      <c r="F5468" s="33">
        <v>33.037300000000002</v>
      </c>
      <c r="G5468" s="33">
        <v>10.9237</v>
      </c>
      <c r="H5468">
        <v>8.8662271762506499</v>
      </c>
      <c r="I5468" s="33">
        <v>43.960999999999999</v>
      </c>
      <c r="J5468" s="35">
        <f>G5468/I5468</f>
        <v>0.24848615818566458</v>
      </c>
      <c r="K5468">
        <v>0.52376143443727508</v>
      </c>
      <c r="L5468">
        <v>0.69694183299776469</v>
      </c>
      <c r="M5468">
        <v>0.5</v>
      </c>
      <c r="N5468" t="s">
        <v>37</v>
      </c>
      <c r="O5468" s="53" t="s">
        <v>37</v>
      </c>
      <c r="P5468" s="54" t="str">
        <f>'Sheet1 (2)'!O4467</f>
        <v>B</v>
      </c>
      <c r="Q5468" s="31" t="str">
        <f>IF(U5468="same",N5468,IF(O5468=N5468,P5468,O5468))</f>
        <v>B</v>
      </c>
      <c r="R5468">
        <f>VLOOKUP(IF(V5468="same",N5468,IF(O5468=N5468,P5468,O5468)),$AA$2:$AL$8,9,FALSE)</f>
        <v>0.25</v>
      </c>
      <c r="S5468" s="11">
        <f>(L5468-M5468)/L5468</f>
        <v>0.28258001410340988</v>
      </c>
      <c r="T5468" s="13">
        <f t="shared" si="85"/>
        <v>0.25</v>
      </c>
      <c r="U5468">
        <f>IFERROR(T5468*I5468,0)</f>
        <v>10.99025</v>
      </c>
      <c r="V5468" t="str">
        <f>IF(AND(N5468=O5468,P5468=N5468),"same",IF(NOT(OR(O5468=N5468,P5468=N5468)),"conflict","change"))</f>
        <v>same</v>
      </c>
      <c r="W5468" s="55">
        <f>U5468-G5468</f>
        <v>6.6549999999999443E-2</v>
      </c>
    </row>
    <row r="5469" spans="1:23" ht="21" hidden="1" outlineLevel="2" x14ac:dyDescent="0.4">
      <c r="A5469" t="s">
        <v>1270</v>
      </c>
      <c r="B5469" t="s">
        <v>1225</v>
      </c>
      <c r="C5469" t="s">
        <v>1226</v>
      </c>
      <c r="D5469" s="34">
        <v>524118</v>
      </c>
      <c r="E5469" s="34">
        <v>50814</v>
      </c>
      <c r="F5469" s="33">
        <v>27.732999999999997</v>
      </c>
      <c r="G5469" s="33">
        <v>9.2409999999999997</v>
      </c>
      <c r="H5469">
        <v>9.695144986434352</v>
      </c>
      <c r="I5469" s="33">
        <v>36.973999999999997</v>
      </c>
      <c r="J5469" s="35">
        <f>G5469/I5469</f>
        <v>0.24993238491913239</v>
      </c>
      <c r="K5469">
        <v>0.54577478647616795</v>
      </c>
      <c r="L5469">
        <v>0.72763411658204435</v>
      </c>
      <c r="M5469">
        <v>0.5</v>
      </c>
      <c r="N5469" t="s">
        <v>37</v>
      </c>
      <c r="O5469" s="53" t="s">
        <v>37</v>
      </c>
      <c r="P5469" s="54" t="str">
        <f>'Sheet1 (2)'!O4468</f>
        <v>B</v>
      </c>
      <c r="Q5469" s="31" t="str">
        <f>IF(U5469="same",N5469,IF(O5469=N5469,P5469,O5469))</f>
        <v>B</v>
      </c>
      <c r="R5469">
        <f>VLOOKUP(IF(V5469="same",N5469,IF(O5469=N5469,P5469,O5469)),$AA$2:$AL$8,9,FALSE)</f>
        <v>0.25</v>
      </c>
      <c r="S5469" s="11">
        <f>(L5469-M5469)/L5469</f>
        <v>0.3128414561583816</v>
      </c>
      <c r="T5469" s="13">
        <f t="shared" si="85"/>
        <v>0.25</v>
      </c>
      <c r="U5469">
        <f>IFERROR(T5469*I5469,0)</f>
        <v>9.2434999999999992</v>
      </c>
      <c r="V5469" t="str">
        <f>IF(AND(N5469=O5469,P5469=N5469),"same",IF(NOT(OR(O5469=N5469,P5469=N5469)),"conflict","change"))</f>
        <v>same</v>
      </c>
      <c r="W5469" s="55">
        <f>U5469-G5469</f>
        <v>2.4999999999995026E-3</v>
      </c>
    </row>
    <row r="5470" spans="1:23" ht="21" hidden="1" outlineLevel="2" x14ac:dyDescent="0.4">
      <c r="A5470" t="s">
        <v>1271</v>
      </c>
      <c r="B5470" t="s">
        <v>1225</v>
      </c>
      <c r="C5470" t="s">
        <v>1226</v>
      </c>
      <c r="D5470" s="34">
        <v>263108</v>
      </c>
      <c r="E5470" s="34">
        <v>22453</v>
      </c>
      <c r="F5470" s="33">
        <v>11.866899999999999</v>
      </c>
      <c r="G5470" s="33">
        <v>3.9551000000000003</v>
      </c>
      <c r="H5470">
        <v>8.5337580005168974</v>
      </c>
      <c r="I5470" s="33">
        <v>15.821999999999999</v>
      </c>
      <c r="J5470" s="35">
        <f>G5470/I5470</f>
        <v>0.24997471874604985</v>
      </c>
      <c r="K5470">
        <v>0.52852180109562197</v>
      </c>
      <c r="L5470">
        <v>0.70467198147240906</v>
      </c>
      <c r="M5470">
        <v>0.5</v>
      </c>
      <c r="N5470" t="s">
        <v>37</v>
      </c>
      <c r="O5470" s="53" t="s">
        <v>37</v>
      </c>
      <c r="P5470" s="54" t="str">
        <f>'Sheet1 (2)'!O4500</f>
        <v>B</v>
      </c>
      <c r="Q5470" s="31" t="str">
        <f>IF(U5470="same",N5470,IF(O5470=N5470,P5470,O5470))</f>
        <v>B</v>
      </c>
      <c r="R5470">
        <f>VLOOKUP(IF(V5470="same",N5470,IF(O5470=N5470,P5470,O5470)),$AA$2:$AL$8,9,FALSE)</f>
        <v>0.25</v>
      </c>
      <c r="S5470" s="11">
        <f>(L5470-M5470)/L5470</f>
        <v>0.29045000632031354</v>
      </c>
      <c r="T5470" s="13">
        <f t="shared" si="85"/>
        <v>0.25</v>
      </c>
      <c r="U5470">
        <f>IFERROR(T5470*I5470,0)</f>
        <v>3.9554999999999998</v>
      </c>
      <c r="V5470" t="str">
        <f>IF(AND(N5470=O5470,P5470=N5470),"same",IF(NOT(OR(O5470=N5470,P5470=N5470)),"conflict","change"))</f>
        <v>same</v>
      </c>
      <c r="W5470" s="55">
        <f>U5470-G5470</f>
        <v>3.9999999999951186E-4</v>
      </c>
    </row>
    <row r="5471" spans="1:23" ht="21" hidden="1" outlineLevel="2" x14ac:dyDescent="0.4">
      <c r="A5471" t="s">
        <v>1272</v>
      </c>
      <c r="B5471" t="s">
        <v>1225</v>
      </c>
      <c r="C5471" t="s">
        <v>1226</v>
      </c>
      <c r="D5471" s="34">
        <v>370095</v>
      </c>
      <c r="E5471" s="34">
        <v>25579</v>
      </c>
      <c r="F5471" s="33">
        <v>13.169899999999998</v>
      </c>
      <c r="G5471" s="33">
        <v>4.3380999999999998</v>
      </c>
      <c r="H5471">
        <v>6.9114686769613209</v>
      </c>
      <c r="I5471" s="33">
        <v>17.507999999999999</v>
      </c>
      <c r="J5471" s="35">
        <f>G5471/I5471</f>
        <v>0.24777815855608865</v>
      </c>
      <c r="K5471">
        <v>0.51487157433832431</v>
      </c>
      <c r="L5471">
        <v>0.6844677274326596</v>
      </c>
      <c r="M5471">
        <v>0.5</v>
      </c>
      <c r="N5471" t="s">
        <v>37</v>
      </c>
      <c r="O5471" s="53" t="s">
        <v>37</v>
      </c>
      <c r="P5471" s="54" t="str">
        <f>'Sheet1 (2)'!O4518</f>
        <v>B</v>
      </c>
      <c r="Q5471" s="31" t="str">
        <f>IF(U5471="same",N5471,IF(O5471=N5471,P5471,O5471))</f>
        <v>B</v>
      </c>
      <c r="R5471">
        <f>VLOOKUP(IF(V5471="same",N5471,IF(O5471=N5471,P5471,O5471)),$AA$2:$AL$8,9,FALSE)</f>
        <v>0.25</v>
      </c>
      <c r="S5471" s="11">
        <f>(L5471-M5471)/L5471</f>
        <v>0.2695053689741832</v>
      </c>
      <c r="T5471" s="13">
        <f t="shared" si="85"/>
        <v>0.25</v>
      </c>
      <c r="U5471">
        <f>IFERROR(T5471*I5471,0)</f>
        <v>4.3769999999999998</v>
      </c>
      <c r="V5471" t="str">
        <f>IF(AND(N5471=O5471,P5471=N5471),"same",IF(NOT(OR(O5471=N5471,P5471=N5471)),"conflict","change"))</f>
        <v>same</v>
      </c>
      <c r="W5471" s="55">
        <f>U5471-G5471</f>
        <v>3.8899999999999935E-2</v>
      </c>
    </row>
    <row r="5472" spans="1:23" ht="21" hidden="1" outlineLevel="2" x14ac:dyDescent="0.4">
      <c r="A5472" t="s">
        <v>1273</v>
      </c>
      <c r="B5472" t="s">
        <v>1225</v>
      </c>
      <c r="C5472" t="s">
        <v>1226</v>
      </c>
      <c r="D5472" s="34">
        <v>2103810</v>
      </c>
      <c r="E5472" s="34">
        <v>182614</v>
      </c>
      <c r="F5472" s="33">
        <v>104.58280000000001</v>
      </c>
      <c r="G5472" s="33">
        <v>34.854200000000006</v>
      </c>
      <c r="H5472">
        <v>8.6801564780089464</v>
      </c>
      <c r="I5472" s="33">
        <v>139.43700000000001</v>
      </c>
      <c r="J5472" s="35">
        <f>G5472/I5472</f>
        <v>0.24996378292705668</v>
      </c>
      <c r="K5472">
        <v>0.57269869779973059</v>
      </c>
      <c r="L5472">
        <v>0.76356139178814331</v>
      </c>
      <c r="M5472">
        <v>0.5</v>
      </c>
      <c r="N5472" t="s">
        <v>37</v>
      </c>
      <c r="O5472" s="53" t="s">
        <v>37</v>
      </c>
      <c r="P5472" s="54" t="str">
        <f>'Sheet1 (2)'!O4520</f>
        <v>B</v>
      </c>
      <c r="Q5472" s="31" t="str">
        <f>IF(U5472="same",N5472,IF(O5472=N5472,P5472,O5472))</f>
        <v>B</v>
      </c>
      <c r="R5472">
        <f>VLOOKUP(IF(V5472="same",N5472,IF(O5472=N5472,P5472,O5472)),$AA$2:$AL$8,9,FALSE)</f>
        <v>0.25</v>
      </c>
      <c r="S5472" s="11">
        <f>(L5472-M5472)/L5472</f>
        <v>0.34517380609163995</v>
      </c>
      <c r="T5472" s="13">
        <f t="shared" si="85"/>
        <v>0.25</v>
      </c>
      <c r="U5472">
        <f>IFERROR(T5472*I5472,0)</f>
        <v>34.859250000000003</v>
      </c>
      <c r="V5472" t="str">
        <f>IF(AND(N5472=O5472,P5472=N5472),"same",IF(NOT(OR(O5472=N5472,P5472=N5472)),"conflict","change"))</f>
        <v>same</v>
      </c>
      <c r="W5472" s="55">
        <f>U5472-G5472</f>
        <v>5.0499999999971124E-3</v>
      </c>
    </row>
    <row r="5473" spans="1:23" ht="21" hidden="1" outlineLevel="2" collapsed="1" x14ac:dyDescent="0.4">
      <c r="A5473" t="s">
        <v>1274</v>
      </c>
      <c r="B5473" t="s">
        <v>1225</v>
      </c>
      <c r="C5473" t="s">
        <v>1226</v>
      </c>
      <c r="D5473" s="34">
        <v>1790052</v>
      </c>
      <c r="E5473" s="34">
        <v>155232</v>
      </c>
      <c r="F5473" s="33">
        <v>77.616</v>
      </c>
      <c r="G5473" s="33">
        <v>23.556000000000001</v>
      </c>
      <c r="H5473">
        <v>8.6719268490524293</v>
      </c>
      <c r="I5473" s="33">
        <v>101.172</v>
      </c>
      <c r="J5473" s="35">
        <f>G5473/I5473</f>
        <v>0.23283121812359153</v>
      </c>
      <c r="K5473">
        <v>0.5</v>
      </c>
      <c r="L5473">
        <v>0.65174706246134817</v>
      </c>
      <c r="M5473">
        <v>0.5</v>
      </c>
      <c r="N5473" t="s">
        <v>33</v>
      </c>
      <c r="O5473" s="53" t="s">
        <v>33</v>
      </c>
      <c r="P5473" s="54" t="str">
        <f>'Sheet1 (2)'!O4632</f>
        <v>C</v>
      </c>
      <c r="Q5473" s="31" t="str">
        <f>IF(U5473="same",N5473,IF(O5473=N5473,P5473,O5473))</f>
        <v>C</v>
      </c>
      <c r="R5473">
        <f>VLOOKUP(IF(V5473="same",N5473,IF(O5473=N5473,P5473,O5473)),$AA$2:$AL$8,9,FALSE)</f>
        <v>0.4</v>
      </c>
      <c r="S5473" s="11">
        <f>(L5473-M5473)/L5473</f>
        <v>0.2328312181235915</v>
      </c>
      <c r="T5473" s="13">
        <f t="shared" si="85"/>
        <v>0.2328312181235915</v>
      </c>
      <c r="U5473">
        <f>IFERROR(T5473*I5473,0)</f>
        <v>23.555999999999997</v>
      </c>
      <c r="V5473" t="str">
        <f>IF(AND(N5473=O5473,P5473=N5473),"same",IF(NOT(OR(O5473=N5473,P5473=N5473)),"conflict","change"))</f>
        <v>same</v>
      </c>
      <c r="W5473" s="55">
        <f>U5473-G5473</f>
        <v>0</v>
      </c>
    </row>
    <row r="5474" spans="1:23" ht="21" hidden="1" outlineLevel="2" x14ac:dyDescent="0.4">
      <c r="A5474" t="s">
        <v>1275</v>
      </c>
      <c r="B5474" t="s">
        <v>1225</v>
      </c>
      <c r="C5474" t="s">
        <v>1226</v>
      </c>
      <c r="D5474" s="34">
        <v>1022925</v>
      </c>
      <c r="E5474" s="34">
        <v>82512</v>
      </c>
      <c r="F5474" s="33">
        <v>46.319199999999995</v>
      </c>
      <c r="G5474" s="33">
        <v>15.4338</v>
      </c>
      <c r="H5474">
        <v>8.0662805190996405</v>
      </c>
      <c r="I5474" s="33">
        <v>61.752999999999993</v>
      </c>
      <c r="J5474" s="35">
        <f>G5474/I5474</f>
        <v>0.24992793872362479</v>
      </c>
      <c r="K5474">
        <v>0.56136319565638937</v>
      </c>
      <c r="L5474">
        <v>0.74841235214271851</v>
      </c>
      <c r="M5474">
        <v>0.5</v>
      </c>
      <c r="N5474" t="s">
        <v>37</v>
      </c>
      <c r="O5474" s="53" t="s">
        <v>37</v>
      </c>
      <c r="P5474" s="54" t="str">
        <f>'Sheet1 (2)'!O4638</f>
        <v>B</v>
      </c>
      <c r="Q5474" s="31" t="str">
        <f>IF(U5474="same",N5474,IF(O5474=N5474,P5474,O5474))</f>
        <v>B</v>
      </c>
      <c r="R5474">
        <f>VLOOKUP(IF(V5474="same",N5474,IF(O5474=N5474,P5474,O5474)),$AA$2:$AL$8,9,FALSE)</f>
        <v>0.25</v>
      </c>
      <c r="S5474" s="11">
        <f>(L5474-M5474)/L5474</f>
        <v>0.33191909704791661</v>
      </c>
      <c r="T5474" s="13">
        <f t="shared" si="85"/>
        <v>0.25</v>
      </c>
      <c r="U5474">
        <f>IFERROR(T5474*I5474,0)</f>
        <v>15.438249999999998</v>
      </c>
      <c r="V5474" t="str">
        <f>IF(AND(N5474=O5474,P5474=N5474),"same",IF(NOT(OR(O5474=N5474,P5474=N5474)),"conflict","change"))</f>
        <v>same</v>
      </c>
      <c r="W5474" s="55">
        <f>U5474-G5474</f>
        <v>4.4499999999985107E-3</v>
      </c>
    </row>
    <row r="5475" spans="1:23" ht="21" hidden="1" outlineLevel="2" x14ac:dyDescent="0.4">
      <c r="A5475" t="s">
        <v>1276</v>
      </c>
      <c r="B5475" t="s">
        <v>1225</v>
      </c>
      <c r="C5475" t="s">
        <v>1226</v>
      </c>
      <c r="D5475" s="34">
        <v>2062786</v>
      </c>
      <c r="E5475" s="34">
        <v>204988</v>
      </c>
      <c r="F5475" s="33">
        <v>129.81150000000002</v>
      </c>
      <c r="G5475" s="33">
        <v>43.265500000000003</v>
      </c>
      <c r="H5475">
        <v>9.9374341303460465</v>
      </c>
      <c r="I5475" s="33">
        <v>173.07700000000003</v>
      </c>
      <c r="J5475" s="35">
        <f>G5475/I5475</f>
        <v>0.24997833334296293</v>
      </c>
      <c r="K5475">
        <v>0.63326389837453911</v>
      </c>
      <c r="L5475">
        <v>0.84432747282767784</v>
      </c>
      <c r="M5475">
        <v>0.5</v>
      </c>
      <c r="N5475" t="s">
        <v>37</v>
      </c>
      <c r="O5475" s="53" t="s">
        <v>37</v>
      </c>
      <c r="P5475" s="54" t="str">
        <f>'Sheet1 (2)'!O4720</f>
        <v>B</v>
      </c>
      <c r="Q5475" s="31" t="str">
        <f>IF(U5475="same",N5475,IF(O5475=N5475,P5475,O5475))</f>
        <v>B</v>
      </c>
      <c r="R5475">
        <f>VLOOKUP(IF(V5475="same",N5475,IF(O5475=N5475,P5475,O5475)),$AA$2:$AL$8,9,FALSE)</f>
        <v>0.25</v>
      </c>
      <c r="S5475" s="11">
        <f>(L5475-M5475)/L5475</f>
        <v>0.40781270763879668</v>
      </c>
      <c r="T5475" s="13">
        <f t="shared" si="85"/>
        <v>0.25</v>
      </c>
      <c r="U5475">
        <f>IFERROR(T5475*I5475,0)</f>
        <v>43.269250000000007</v>
      </c>
      <c r="V5475" t="str">
        <f>IF(AND(N5475=O5475,P5475=N5475),"same",IF(NOT(OR(O5475=N5475,P5475=N5475)),"conflict","change"))</f>
        <v>same</v>
      </c>
      <c r="W5475" s="55">
        <f>U5475-G5475</f>
        <v>3.7500000000036948E-3</v>
      </c>
    </row>
    <row r="5476" spans="1:23" ht="21" hidden="1" outlineLevel="2" collapsed="1" x14ac:dyDescent="0.4">
      <c r="A5476" t="s">
        <v>1277</v>
      </c>
      <c r="B5476" t="s">
        <v>1225</v>
      </c>
      <c r="C5476" t="s">
        <v>1226</v>
      </c>
      <c r="D5476" s="34">
        <v>1628539</v>
      </c>
      <c r="E5476" s="34">
        <v>112612</v>
      </c>
      <c r="F5476" s="33">
        <v>62.574799999999996</v>
      </c>
      <c r="G5476" s="33">
        <v>20.851199999999999</v>
      </c>
      <c r="H5476">
        <v>6.9149096214459709</v>
      </c>
      <c r="I5476" s="33">
        <v>83.425999999999988</v>
      </c>
      <c r="J5476" s="35">
        <f>G5476/I5476</f>
        <v>0.24993647064464317</v>
      </c>
      <c r="K5476">
        <v>0.55566724682982271</v>
      </c>
      <c r="L5476">
        <v>0.74082691009839086</v>
      </c>
      <c r="M5476">
        <v>0.5</v>
      </c>
      <c r="N5476" t="s">
        <v>37</v>
      </c>
      <c r="O5476" s="53" t="s">
        <v>37</v>
      </c>
      <c r="P5476" s="54" t="str">
        <f>'Sheet1 (2)'!O4901</f>
        <v>B</v>
      </c>
      <c r="Q5476" s="31" t="str">
        <f>IF(U5476="same",N5476,IF(O5476=N5476,P5476,O5476))</f>
        <v>B</v>
      </c>
      <c r="R5476">
        <f>VLOOKUP(IF(V5476="same",N5476,IF(O5476=N5476,P5476,O5476)),$AA$2:$AL$8,9,FALSE)</f>
        <v>0.25</v>
      </c>
      <c r="S5476" s="11">
        <f>(L5476-M5476)/L5476</f>
        <v>0.32507851269388433</v>
      </c>
      <c r="T5476" s="13">
        <f t="shared" si="85"/>
        <v>0.25</v>
      </c>
      <c r="U5476">
        <f>IFERROR(T5476*I5476,0)</f>
        <v>20.856499999999997</v>
      </c>
      <c r="V5476" t="str">
        <f>IF(AND(N5476=O5476,P5476=N5476),"same",IF(NOT(OR(O5476=N5476,P5476=N5476)),"conflict","change"))</f>
        <v>same</v>
      </c>
      <c r="W5476" s="55">
        <f>U5476-G5476</f>
        <v>5.2999999999983061E-3</v>
      </c>
    </row>
    <row r="5477" spans="1:23" ht="21" hidden="1" outlineLevel="2" x14ac:dyDescent="0.4">
      <c r="A5477" t="s">
        <v>1278</v>
      </c>
      <c r="B5477" t="s">
        <v>1225</v>
      </c>
      <c r="C5477" t="s">
        <v>1226</v>
      </c>
      <c r="D5477" s="34">
        <v>131898</v>
      </c>
      <c r="E5477" s="34">
        <v>10093</v>
      </c>
      <c r="F5477" s="33">
        <v>2.6745000000000001</v>
      </c>
      <c r="G5477" s="33">
        <v>1.3676000000000001</v>
      </c>
      <c r="H5477">
        <v>7.65212512699207</v>
      </c>
      <c r="I5477" s="33">
        <v>4.0421000000000005</v>
      </c>
      <c r="J5477" s="35">
        <f>G5477/I5477</f>
        <v>0.33833898221221642</v>
      </c>
      <c r="K5477">
        <v>0.2649856336074507</v>
      </c>
      <c r="L5477">
        <v>0.4004854849895968</v>
      </c>
      <c r="M5477">
        <v>0.25</v>
      </c>
      <c r="N5477" t="s">
        <v>37</v>
      </c>
      <c r="O5477" s="53" t="s">
        <v>37</v>
      </c>
      <c r="P5477" s="54" t="str">
        <f>'Sheet1 (2)'!O4966</f>
        <v>B</v>
      </c>
      <c r="Q5477" s="31" t="str">
        <f>IF(U5477="same",N5477,IF(O5477=N5477,P5477,O5477))</f>
        <v>B</v>
      </c>
      <c r="R5477">
        <f>VLOOKUP(IF(V5477="same",N5477,IF(O5477=N5477,P5477,O5477)),$AA$2:$AL$8,9,FALSE)</f>
        <v>0.25</v>
      </c>
      <c r="S5477" s="11">
        <f>(L5477-M5477)/L5477</f>
        <v>0.37575765072610778</v>
      </c>
      <c r="T5477" s="13">
        <f t="shared" si="85"/>
        <v>0.25</v>
      </c>
      <c r="U5477">
        <f>IFERROR(T5477*I5477,0)</f>
        <v>1.0105250000000001</v>
      </c>
      <c r="V5477" t="str">
        <f>IF(AND(N5477=O5477,P5477=N5477),"same",IF(NOT(OR(O5477=N5477,P5477=N5477)),"conflict","change"))</f>
        <v>same</v>
      </c>
      <c r="W5477" s="55">
        <f>U5477-G5477</f>
        <v>-0.35707500000000003</v>
      </c>
    </row>
    <row r="5478" spans="1:23" ht="21" hidden="1" outlineLevel="2" x14ac:dyDescent="0.4">
      <c r="A5478" t="s">
        <v>1279</v>
      </c>
      <c r="B5478" t="s">
        <v>1225</v>
      </c>
      <c r="C5478" t="s">
        <v>1226</v>
      </c>
      <c r="D5478" s="34">
        <v>910139</v>
      </c>
      <c r="E5478" s="34">
        <v>44092</v>
      </c>
      <c r="F5478" s="33">
        <v>22.044599999999999</v>
      </c>
      <c r="G5478" s="33">
        <v>6.2133999999999991</v>
      </c>
      <c r="H5478">
        <v>4.8445347359029771</v>
      </c>
      <c r="I5478" s="33">
        <v>28.257999999999999</v>
      </c>
      <c r="J5478" s="35">
        <f>G5478/I5478</f>
        <v>0.21988109561893976</v>
      </c>
      <c r="K5478">
        <v>0.49996824820829172</v>
      </c>
      <c r="L5478">
        <v>0.64088723577973328</v>
      </c>
      <c r="M5478">
        <v>0.5</v>
      </c>
      <c r="N5478" t="s">
        <v>37</v>
      </c>
      <c r="O5478" s="53" t="s">
        <v>37</v>
      </c>
      <c r="P5478" s="54" t="str">
        <f>'Sheet1 (2)'!O5016</f>
        <v>B</v>
      </c>
      <c r="Q5478" s="31" t="str">
        <f>IF(U5478="same",N5478,IF(O5478=N5478,P5478,O5478))</f>
        <v>B</v>
      </c>
      <c r="R5478">
        <f>VLOOKUP(IF(V5478="same",N5478,IF(O5478=N5478,P5478,O5478)),$AA$2:$AL$8,9,FALSE)</f>
        <v>0.25</v>
      </c>
      <c r="S5478" s="11">
        <f>(L5478-M5478)/L5478</f>
        <v>0.21983155212683134</v>
      </c>
      <c r="T5478" s="13">
        <f t="shared" si="85"/>
        <v>0.21983155212683134</v>
      </c>
      <c r="U5478">
        <f>IFERROR(T5478*I5478,0)</f>
        <v>6.2119999999999997</v>
      </c>
      <c r="V5478" t="str">
        <f>IF(AND(N5478=O5478,P5478=N5478),"same",IF(NOT(OR(O5478=N5478,P5478=N5478)),"conflict","change"))</f>
        <v>same</v>
      </c>
      <c r="W5478" s="55">
        <f>U5478-G5478</f>
        <v>-1.3999999999994017E-3</v>
      </c>
    </row>
    <row r="5479" spans="1:23" ht="21" hidden="1" outlineLevel="2" x14ac:dyDescent="0.4">
      <c r="A5479" t="s">
        <v>1280</v>
      </c>
      <c r="B5479" t="s">
        <v>1225</v>
      </c>
      <c r="C5479" t="s">
        <v>1226</v>
      </c>
      <c r="D5479" s="34">
        <v>428005</v>
      </c>
      <c r="E5479" s="34">
        <v>34991</v>
      </c>
      <c r="F5479" s="33">
        <v>18.7056</v>
      </c>
      <c r="G5479" s="33">
        <v>6.2313999999999998</v>
      </c>
      <c r="H5479">
        <v>8.1753717830399175</v>
      </c>
      <c r="I5479" s="33">
        <v>24.937000000000001</v>
      </c>
      <c r="J5479" s="35">
        <f>G5479/I5479</f>
        <v>0.24988571199422543</v>
      </c>
      <c r="K5479">
        <v>0.53458317853162252</v>
      </c>
      <c r="L5479">
        <v>0.71266897202137691</v>
      </c>
      <c r="M5479">
        <v>0.5</v>
      </c>
      <c r="N5479" t="s">
        <v>37</v>
      </c>
      <c r="O5479" s="53" t="s">
        <v>37</v>
      </c>
      <c r="P5479" s="54" t="str">
        <f>'Sheet1 (2)'!O5038</f>
        <v>B</v>
      </c>
      <c r="Q5479" s="31" t="str">
        <f>IF(U5479="same",N5479,IF(O5479=N5479,P5479,O5479))</f>
        <v>B</v>
      </c>
      <c r="R5479">
        <f>VLOOKUP(IF(V5479="same",N5479,IF(O5479=N5479,P5479,O5479)),$AA$2:$AL$8,9,FALSE)</f>
        <v>0.25</v>
      </c>
      <c r="S5479" s="11">
        <f>(L5479-M5479)/L5479</f>
        <v>0.29841199823555359</v>
      </c>
      <c r="T5479" s="13">
        <f t="shared" si="85"/>
        <v>0.25</v>
      </c>
      <c r="U5479">
        <f>IFERROR(T5479*I5479,0)</f>
        <v>6.2342500000000003</v>
      </c>
      <c r="V5479" t="str">
        <f>IF(AND(N5479=O5479,P5479=N5479),"same",IF(NOT(OR(O5479=N5479,P5479=N5479)),"conflict","change"))</f>
        <v>same</v>
      </c>
      <c r="W5479" s="55">
        <f>U5479-G5479</f>
        <v>2.8500000000004633E-3</v>
      </c>
    </row>
    <row r="5480" spans="1:23" ht="21" hidden="1" outlineLevel="2" collapsed="1" x14ac:dyDescent="0.4">
      <c r="A5480" t="s">
        <v>1281</v>
      </c>
      <c r="B5480" t="s">
        <v>1225</v>
      </c>
      <c r="C5480" t="s">
        <v>1226</v>
      </c>
      <c r="D5480" s="34">
        <v>384010</v>
      </c>
      <c r="E5480" s="34">
        <v>22910</v>
      </c>
      <c r="F5480" s="33">
        <v>11.768200000000002</v>
      </c>
      <c r="G5480" s="33">
        <v>3.8528000000000002</v>
      </c>
      <c r="H5480">
        <v>5.9659904689982035</v>
      </c>
      <c r="I5480" s="33">
        <v>15.621000000000002</v>
      </c>
      <c r="J5480" s="35">
        <f>G5480/I5480</f>
        <v>0.2466423404391524</v>
      </c>
      <c r="K5480">
        <v>0.51367088607594946</v>
      </c>
      <c r="L5480">
        <v>0.6818419903972065</v>
      </c>
      <c r="M5480">
        <v>0.5</v>
      </c>
      <c r="N5480" t="s">
        <v>37</v>
      </c>
      <c r="O5480" s="53" t="s">
        <v>37</v>
      </c>
      <c r="P5480" s="54" t="str">
        <f>'Sheet1 (2)'!O5162</f>
        <v>B</v>
      </c>
      <c r="Q5480" s="31" t="str">
        <f>IF(U5480="same",N5480,IF(O5480=N5480,P5480,O5480))</f>
        <v>B</v>
      </c>
      <c r="R5480">
        <f>VLOOKUP(IF(V5480="same",N5480,IF(O5480=N5480,P5480,O5480)),$AA$2:$AL$8,9,FALSE)</f>
        <v>0.25</v>
      </c>
      <c r="S5480" s="11">
        <f>(L5480-M5480)/L5480</f>
        <v>0.26669227322194489</v>
      </c>
      <c r="T5480" s="13">
        <f t="shared" si="85"/>
        <v>0.25</v>
      </c>
      <c r="U5480">
        <f>IFERROR(T5480*I5480,0)</f>
        <v>3.9052500000000006</v>
      </c>
      <c r="V5480" t="str">
        <f>IF(AND(N5480=O5480,P5480=N5480),"same",IF(NOT(OR(O5480=N5480,P5480=N5480)),"conflict","change"))</f>
        <v>same</v>
      </c>
      <c r="W5480" s="55">
        <f>U5480-G5480</f>
        <v>5.245000000000033E-2</v>
      </c>
    </row>
    <row r="5481" spans="1:23" ht="21" hidden="1" outlineLevel="2" x14ac:dyDescent="0.4">
      <c r="A5481" t="s">
        <v>1282</v>
      </c>
      <c r="B5481" t="s">
        <v>1225</v>
      </c>
      <c r="C5481" t="s">
        <v>1226</v>
      </c>
      <c r="D5481" s="34">
        <v>561502</v>
      </c>
      <c r="E5481" s="34">
        <v>23935</v>
      </c>
      <c r="F5481" s="33">
        <v>8.3775999999999993</v>
      </c>
      <c r="G5481" s="33">
        <v>3.0429000000000004</v>
      </c>
      <c r="H5481">
        <v>4.2626740421227352</v>
      </c>
      <c r="I5481" s="33">
        <v>11.420500000000001</v>
      </c>
      <c r="J5481" s="35">
        <f>G5481/I5481</f>
        <v>0.26644192460925531</v>
      </c>
      <c r="K5481">
        <v>0.35001462293712132</v>
      </c>
      <c r="L5481">
        <v>0.47714643827031544</v>
      </c>
      <c r="M5481">
        <v>0.35</v>
      </c>
      <c r="N5481" t="s">
        <v>33</v>
      </c>
      <c r="O5481" s="53" t="s">
        <v>33</v>
      </c>
      <c r="P5481" s="54" t="str">
        <f>'Sheet1 (2)'!O5174</f>
        <v>C</v>
      </c>
      <c r="Q5481" s="31" t="str">
        <f>IF(U5481="same",N5481,IF(O5481=N5481,P5481,O5481))</f>
        <v>C</v>
      </c>
      <c r="R5481">
        <f>VLOOKUP(IF(V5481="same",N5481,IF(O5481=N5481,P5481,O5481)),$AA$2:$AL$8,9,FALSE)</f>
        <v>0.4</v>
      </c>
      <c r="S5481" s="11">
        <f>(L5481-M5481)/L5481</f>
        <v>0.26647257125344781</v>
      </c>
      <c r="T5481" s="13">
        <f t="shared" si="85"/>
        <v>0.26647257125344781</v>
      </c>
      <c r="U5481">
        <f>IFERROR(T5481*I5481,0)</f>
        <v>3.0432500000000009</v>
      </c>
      <c r="V5481" t="str">
        <f>IF(AND(N5481=O5481,P5481=N5481),"same",IF(NOT(OR(O5481=N5481,P5481=N5481)),"conflict","change"))</f>
        <v>same</v>
      </c>
      <c r="W5481" s="55">
        <f>U5481-G5481</f>
        <v>3.5000000000051656E-4</v>
      </c>
    </row>
    <row r="5482" spans="1:23" ht="21" outlineLevel="1" collapsed="1" x14ac:dyDescent="0.4">
      <c r="C5482" s="29" t="s">
        <v>1283</v>
      </c>
      <c r="D5482" s="34">
        <f>SUBTOTAL(9,D5425:D5481)</f>
        <v>55744824</v>
      </c>
      <c r="E5482" s="34">
        <f>SUBTOTAL(9,E5425:E5481)</f>
        <v>5979287</v>
      </c>
      <c r="F5482" s="33">
        <f>SUBTOTAL(9,F5425:F5481)</f>
        <v>3295.703</v>
      </c>
      <c r="G5482" s="33">
        <f>SUBTOTAL(9,G5425:G5481)</f>
        <v>1075.1196</v>
      </c>
      <c r="I5482" s="33">
        <f>SUBTOTAL(9,I5425:I5481)</f>
        <v>4370.8226000000004</v>
      </c>
      <c r="J5482" s="35"/>
      <c r="O5482" s="53"/>
      <c r="P5482" s="54"/>
      <c r="Q5482" s="31"/>
      <c r="T5482" s="13">
        <f t="shared" si="85"/>
        <v>0</v>
      </c>
      <c r="U5482">
        <f>SUBTOTAL(9,U5425:U5481)</f>
        <v>1076.3117800000002</v>
      </c>
      <c r="W5482" s="55">
        <f>SUBTOTAL(9,W5425:W5481)</f>
        <v>1.1921800000000493</v>
      </c>
    </row>
    <row r="5483" spans="1:23" ht="21" hidden="1" outlineLevel="2" x14ac:dyDescent="0.4">
      <c r="A5483" t="s">
        <v>4592</v>
      </c>
      <c r="B5483" t="s">
        <v>4593</v>
      </c>
      <c r="C5483" t="s">
        <v>4594</v>
      </c>
      <c r="D5483" s="34">
        <v>1597171</v>
      </c>
      <c r="E5483" s="34">
        <v>28103</v>
      </c>
      <c r="F5483" s="33">
        <v>9.4632000000000005</v>
      </c>
      <c r="G5483" s="33">
        <v>3.1525000000000003</v>
      </c>
      <c r="H5483">
        <v>1.7595486018716844</v>
      </c>
      <c r="I5483" s="33">
        <v>12.6157</v>
      </c>
      <c r="J5483" s="35">
        <f>G5483/I5483</f>
        <v>0.24988704550678917</v>
      </c>
      <c r="K5483">
        <v>0.33673273316016084</v>
      </c>
      <c r="L5483">
        <v>0.44890936910650109</v>
      </c>
      <c r="M5483">
        <v>0.2</v>
      </c>
      <c r="N5483" t="s">
        <v>37</v>
      </c>
      <c r="O5483" s="53" t="s">
        <v>37</v>
      </c>
      <c r="P5483" s="54" t="str">
        <f>'Sheet1 (2)'!O22</f>
        <v>B</v>
      </c>
      <c r="Q5483" s="31" t="str">
        <f>IF(U5483="same",N5483,IF(O5483=N5483,P5483,O5483))</f>
        <v>B</v>
      </c>
      <c r="R5483">
        <f>VLOOKUP(IF(V5483="same",N5483,IF(O5483=N5483,P5483,O5483)),$AA$2:$AL$8,9,FALSE)</f>
        <v>0.25</v>
      </c>
      <c r="S5483" s="11">
        <f>(L5483-M5483)/L5483</f>
        <v>0.55447577225203515</v>
      </c>
      <c r="T5483" s="13">
        <f t="shared" si="85"/>
        <v>0.25</v>
      </c>
      <c r="U5483">
        <f>IFERROR(T5483*I5483,0)</f>
        <v>3.1539250000000001</v>
      </c>
      <c r="V5483" t="str">
        <f>IF(AND(N5483=O5483,P5483=N5483),"same",IF(NOT(OR(O5483=N5483,P5483=N5483)),"conflict","change"))</f>
        <v>same</v>
      </c>
      <c r="W5483" s="55">
        <f>U5483-G5483</f>
        <v>1.4249999999997875E-3</v>
      </c>
    </row>
    <row r="5484" spans="1:23" ht="21" hidden="1" outlineLevel="2" x14ac:dyDescent="0.4">
      <c r="A5484" t="s">
        <v>4595</v>
      </c>
      <c r="B5484" t="s">
        <v>4593</v>
      </c>
      <c r="C5484" t="s">
        <v>4594</v>
      </c>
      <c r="D5484" s="34">
        <v>3079339</v>
      </c>
      <c r="E5484" s="34">
        <v>88476</v>
      </c>
      <c r="F5484" s="33">
        <v>31.0809</v>
      </c>
      <c r="G5484" s="33">
        <v>10.3584</v>
      </c>
      <c r="H5484">
        <v>2.8732140241785658</v>
      </c>
      <c r="I5484" s="33">
        <v>41.439300000000003</v>
      </c>
      <c r="J5484" s="35">
        <f>G5484/I5484</f>
        <v>0.24996561235349049</v>
      </c>
      <c r="K5484">
        <v>0.35129187576291876</v>
      </c>
      <c r="L5484">
        <v>0.46836769293367697</v>
      </c>
      <c r="M5484">
        <v>0.17</v>
      </c>
      <c r="N5484" t="s">
        <v>37</v>
      </c>
      <c r="O5484" s="53" t="s">
        <v>37</v>
      </c>
      <c r="P5484" s="54" t="str">
        <f>'Sheet1 (2)'!O158</f>
        <v>B</v>
      </c>
      <c r="Q5484" s="31" t="str">
        <f>IF(U5484="same",N5484,IF(O5484=N5484,P5484,O5484))</f>
        <v>B</v>
      </c>
      <c r="R5484">
        <f>VLOOKUP(IF(V5484="same",N5484,IF(O5484=N5484,P5484,O5484)),$AA$2:$AL$8,9,FALSE)</f>
        <v>0.25</v>
      </c>
      <c r="S5484" s="11">
        <f>(L5484-M5484)/L5484</f>
        <v>0.63703730516683432</v>
      </c>
      <c r="T5484" s="13">
        <f t="shared" si="85"/>
        <v>0.25</v>
      </c>
      <c r="U5484">
        <f>IFERROR(T5484*I5484,0)</f>
        <v>10.359825000000001</v>
      </c>
      <c r="V5484" t="str">
        <f>IF(AND(N5484=O5484,P5484=N5484),"same",IF(NOT(OR(O5484=N5484,P5484=N5484)),"conflict","change"))</f>
        <v>same</v>
      </c>
      <c r="W5484" s="55">
        <f>U5484-G5484</f>
        <v>1.4250000000011198E-3</v>
      </c>
    </row>
    <row r="5485" spans="1:23" ht="21" hidden="1" outlineLevel="2" x14ac:dyDescent="0.4">
      <c r="A5485" t="s">
        <v>4596</v>
      </c>
      <c r="B5485" t="s">
        <v>4593</v>
      </c>
      <c r="C5485" t="s">
        <v>4594</v>
      </c>
      <c r="D5485" s="34">
        <v>164702</v>
      </c>
      <c r="E5485" s="34">
        <v>4135</v>
      </c>
      <c r="F5485" s="33">
        <v>1.4071999999999998</v>
      </c>
      <c r="G5485" s="33">
        <v>0.46900000000000003</v>
      </c>
      <c r="H5485">
        <v>2.5105948925938968</v>
      </c>
      <c r="I5485" s="33">
        <v>1.8761999999999999</v>
      </c>
      <c r="J5485" s="35">
        <f>G5485/I5485</f>
        <v>0.24997335038908436</v>
      </c>
      <c r="K5485">
        <v>0.34031438935912933</v>
      </c>
      <c r="L5485">
        <v>0.4537363966142684</v>
      </c>
      <c r="M5485">
        <v>0.2</v>
      </c>
      <c r="N5485" t="s">
        <v>37</v>
      </c>
      <c r="O5485" s="53" t="s">
        <v>37</v>
      </c>
      <c r="P5485" s="54" t="str">
        <f>'Sheet1 (2)'!O442</f>
        <v>B</v>
      </c>
      <c r="Q5485" s="31" t="str">
        <f>IF(U5485="same",N5485,IF(O5485=N5485,P5485,O5485))</f>
        <v>B</v>
      </c>
      <c r="R5485">
        <f>VLOOKUP(IF(V5485="same",N5485,IF(O5485=N5485,P5485,O5485)),$AA$2:$AL$8,9,FALSE)</f>
        <v>0.25</v>
      </c>
      <c r="S5485" s="11">
        <f>(L5485-M5485)/L5485</f>
        <v>0.55921543545464225</v>
      </c>
      <c r="T5485" s="13">
        <f t="shared" si="85"/>
        <v>0.25</v>
      </c>
      <c r="U5485">
        <f>IFERROR(T5485*I5485,0)</f>
        <v>0.46904999999999997</v>
      </c>
      <c r="V5485" t="str">
        <f>IF(AND(N5485=O5485,P5485=N5485),"same",IF(NOT(OR(O5485=N5485,P5485=N5485)),"conflict","change"))</f>
        <v>same</v>
      </c>
      <c r="W5485" s="55">
        <f>U5485-G5485</f>
        <v>4.9999999999938982E-5</v>
      </c>
    </row>
    <row r="5486" spans="1:23" ht="21" hidden="1" outlineLevel="2" x14ac:dyDescent="0.4">
      <c r="A5486" t="s">
        <v>4597</v>
      </c>
      <c r="B5486" t="s">
        <v>4593</v>
      </c>
      <c r="C5486" t="s">
        <v>4594</v>
      </c>
      <c r="D5486" s="34">
        <v>1090898</v>
      </c>
      <c r="E5486" s="34">
        <v>50880</v>
      </c>
      <c r="F5486" s="33">
        <v>17.007899999999999</v>
      </c>
      <c r="G5486" s="33">
        <v>5.6676000000000002</v>
      </c>
      <c r="H5486">
        <v>4.6640474178154143</v>
      </c>
      <c r="I5486" s="33">
        <v>22.6755</v>
      </c>
      <c r="J5486" s="35">
        <f>G5486/I5486</f>
        <v>0.24994377191241648</v>
      </c>
      <c r="K5486">
        <v>0.33427476415094337</v>
      </c>
      <c r="L5486">
        <v>0.44566627358490568</v>
      </c>
      <c r="M5486">
        <v>0.17</v>
      </c>
      <c r="N5486" t="s">
        <v>37</v>
      </c>
      <c r="O5486" s="53" t="s">
        <v>37</v>
      </c>
      <c r="P5486" s="54" t="str">
        <f>'Sheet1 (2)'!O606</f>
        <v>B</v>
      </c>
      <c r="Q5486" s="31" t="str">
        <f>IF(U5486="same",N5486,IF(O5486=N5486,P5486,O5486))</f>
        <v>B</v>
      </c>
      <c r="R5486">
        <f>VLOOKUP(IF(V5486="same",N5486,IF(O5486=N5486,P5486,O5486)),$AA$2:$AL$8,9,FALSE)</f>
        <v>0.25</v>
      </c>
      <c r="S5486" s="11">
        <f>(L5486-M5486)/L5486</f>
        <v>0.6185486538334326</v>
      </c>
      <c r="T5486" s="13">
        <f t="shared" si="85"/>
        <v>0.25</v>
      </c>
      <c r="U5486">
        <f>IFERROR(T5486*I5486,0)</f>
        <v>5.6688749999999999</v>
      </c>
      <c r="V5486" t="str">
        <f>IF(AND(N5486=O5486,P5486=N5486),"same",IF(NOT(OR(O5486=N5486,P5486=N5486)),"conflict","change"))</f>
        <v>same</v>
      </c>
      <c r="W5486" s="55">
        <f>U5486-G5486</f>
        <v>1.274999999999693E-3</v>
      </c>
    </row>
    <row r="5487" spans="1:23" ht="21" hidden="1" outlineLevel="2" x14ac:dyDescent="0.4">
      <c r="A5487" t="s">
        <v>4598</v>
      </c>
      <c r="B5487" t="s">
        <v>4593</v>
      </c>
      <c r="C5487" t="s">
        <v>4594</v>
      </c>
      <c r="D5487" s="34">
        <v>439307</v>
      </c>
      <c r="E5487" s="34">
        <v>11374</v>
      </c>
      <c r="F5487" s="33">
        <v>4.0205000000000002</v>
      </c>
      <c r="G5487" s="33">
        <v>1.3392999999999999</v>
      </c>
      <c r="H5487">
        <v>2.5890777975311114</v>
      </c>
      <c r="I5487" s="33">
        <v>5.3597999999999999</v>
      </c>
      <c r="J5487" s="35">
        <f>G5487/I5487</f>
        <v>0.24987872681816484</v>
      </c>
      <c r="K5487">
        <v>0.35348162475822048</v>
      </c>
      <c r="L5487">
        <v>0.47123263583611746</v>
      </c>
      <c r="M5487">
        <v>0.17</v>
      </c>
      <c r="N5487" t="s">
        <v>37</v>
      </c>
      <c r="O5487" s="53" t="s">
        <v>37</v>
      </c>
      <c r="P5487" s="54" t="str">
        <f>'Sheet1 (2)'!O650</f>
        <v>B</v>
      </c>
      <c r="Q5487" s="31" t="str">
        <f>IF(U5487="same",N5487,IF(O5487=N5487,P5487,O5487))</f>
        <v>B</v>
      </c>
      <c r="R5487">
        <f>VLOOKUP(IF(V5487="same",N5487,IF(O5487=N5487,P5487,O5487)),$AA$2:$AL$8,9,FALSE)</f>
        <v>0.25</v>
      </c>
      <c r="S5487" s="11">
        <f>(L5487-M5487)/L5487</f>
        <v>0.63924400164185236</v>
      </c>
      <c r="T5487" s="13">
        <f t="shared" si="85"/>
        <v>0.25</v>
      </c>
      <c r="U5487">
        <f>IFERROR(T5487*I5487,0)</f>
        <v>1.33995</v>
      </c>
      <c r="V5487" t="str">
        <f>IF(AND(N5487=O5487,P5487=N5487),"same",IF(NOT(OR(O5487=N5487,P5487=N5487)),"conflict","change"))</f>
        <v>same</v>
      </c>
      <c r="W5487" s="55">
        <f>U5487-G5487</f>
        <v>6.5000000000003944E-4</v>
      </c>
    </row>
    <row r="5488" spans="1:23" ht="21" hidden="1" outlineLevel="2" x14ac:dyDescent="0.4">
      <c r="A5488" t="s">
        <v>4599</v>
      </c>
      <c r="B5488" t="s">
        <v>4593</v>
      </c>
      <c r="C5488" t="s">
        <v>4594</v>
      </c>
      <c r="D5488" s="34">
        <v>113185</v>
      </c>
      <c r="E5488" s="34">
        <v>2264</v>
      </c>
      <c r="F5488" s="33">
        <v>0.71419999999999983</v>
      </c>
      <c r="G5488" s="33">
        <v>0.23779999999999998</v>
      </c>
      <c r="H5488">
        <v>2.0002650527896808</v>
      </c>
      <c r="I5488" s="33">
        <v>0.95199999999999985</v>
      </c>
      <c r="J5488" s="35">
        <f>G5488/I5488</f>
        <v>0.24978991596638658</v>
      </c>
      <c r="K5488">
        <v>0.31545936395759711</v>
      </c>
      <c r="L5488">
        <v>0.42049469964664304</v>
      </c>
      <c r="M5488">
        <v>0.17</v>
      </c>
      <c r="N5488" t="s">
        <v>37</v>
      </c>
      <c r="O5488" s="53" t="s">
        <v>37</v>
      </c>
      <c r="P5488" s="54" t="str">
        <f>'Sheet1 (2)'!O965</f>
        <v>B</v>
      </c>
      <c r="Q5488" s="31" t="str">
        <f>IF(U5488="same",N5488,IF(O5488=N5488,P5488,O5488))</f>
        <v>B</v>
      </c>
      <c r="R5488">
        <f>VLOOKUP(IF(V5488="same",N5488,IF(O5488=N5488,P5488,O5488)),$AA$2:$AL$8,9,FALSE)</f>
        <v>0.25</v>
      </c>
      <c r="S5488" s="11">
        <f>(L5488-M5488)/L5488</f>
        <v>0.59571428571428564</v>
      </c>
      <c r="T5488" s="13">
        <f t="shared" si="85"/>
        <v>0.25</v>
      </c>
      <c r="U5488">
        <f>IFERROR(T5488*I5488,0)</f>
        <v>0.23799999999999996</v>
      </c>
      <c r="V5488" t="str">
        <f>IF(AND(N5488=O5488,P5488=N5488),"same",IF(NOT(OR(O5488=N5488,P5488=N5488)),"conflict","change"))</f>
        <v>same</v>
      </c>
      <c r="W5488" s="55">
        <f>U5488-G5488</f>
        <v>1.9999999999997797E-4</v>
      </c>
    </row>
    <row r="5489" spans="1:23" ht="21" hidden="1" outlineLevel="2" collapsed="1" x14ac:dyDescent="0.4">
      <c r="A5489" t="s">
        <v>4600</v>
      </c>
      <c r="B5489" t="s">
        <v>4593</v>
      </c>
      <c r="C5489" t="s">
        <v>4594</v>
      </c>
      <c r="D5489" s="34">
        <v>174147</v>
      </c>
      <c r="E5489" s="34">
        <v>4620</v>
      </c>
      <c r="F5489" s="33">
        <v>1.4298</v>
      </c>
      <c r="G5489" s="33">
        <v>0.47649999999999998</v>
      </c>
      <c r="H5489">
        <v>2.6529311443780252</v>
      </c>
      <c r="I5489" s="33">
        <v>1.9062999999999999</v>
      </c>
      <c r="J5489" s="35">
        <f>G5489/I5489</f>
        <v>0.24996065676965851</v>
      </c>
      <c r="K5489">
        <v>0.30948051948051947</v>
      </c>
      <c r="L5489">
        <v>0.41261904761904761</v>
      </c>
      <c r="M5489">
        <v>0.17</v>
      </c>
      <c r="N5489" t="s">
        <v>37</v>
      </c>
      <c r="O5489" s="53" t="s">
        <v>37</v>
      </c>
      <c r="P5489" s="54" t="str">
        <f>'Sheet1 (2)'!O1064</f>
        <v>B</v>
      </c>
      <c r="Q5489" s="31" t="str">
        <f>IF(U5489="same",N5489,IF(O5489=N5489,P5489,O5489))</f>
        <v>B</v>
      </c>
      <c r="R5489">
        <f>VLOOKUP(IF(V5489="same",N5489,IF(O5489=N5489,P5489,O5489)),$AA$2:$AL$8,9,FALSE)</f>
        <v>0.25</v>
      </c>
      <c r="S5489" s="11">
        <f>(L5489-M5489)/L5489</f>
        <v>0.58799769186381989</v>
      </c>
      <c r="T5489" s="13">
        <f t="shared" si="85"/>
        <v>0.25</v>
      </c>
      <c r="U5489">
        <f>IFERROR(T5489*I5489,0)</f>
        <v>0.47657499999999997</v>
      </c>
      <c r="V5489" t="str">
        <f>IF(AND(N5489=O5489,P5489=N5489),"same",IF(NOT(OR(O5489=N5489,P5489=N5489)),"conflict","change"))</f>
        <v>same</v>
      </c>
      <c r="W5489" s="55">
        <f>U5489-G5489</f>
        <v>7.499999999999174E-5</v>
      </c>
    </row>
    <row r="5490" spans="1:23" ht="21" hidden="1" outlineLevel="2" x14ac:dyDescent="0.4">
      <c r="A5490" t="s">
        <v>4601</v>
      </c>
      <c r="B5490" t="s">
        <v>4593</v>
      </c>
      <c r="C5490" t="s">
        <v>4594</v>
      </c>
      <c r="D5490" s="34">
        <v>156380</v>
      </c>
      <c r="E5490" s="34">
        <v>4752</v>
      </c>
      <c r="F5490" s="33">
        <v>1.4596</v>
      </c>
      <c r="G5490" s="33">
        <v>0.48660000000000003</v>
      </c>
      <c r="H5490">
        <v>3.0387517585368973</v>
      </c>
      <c r="I5490" s="33">
        <v>1.9462000000000002</v>
      </c>
      <c r="J5490" s="35">
        <f>G5490/I5490</f>
        <v>0.25002569109032985</v>
      </c>
      <c r="K5490">
        <v>0.30715488215488213</v>
      </c>
      <c r="L5490">
        <v>0.40955387205387206</v>
      </c>
      <c r="M5490">
        <v>0.2</v>
      </c>
      <c r="N5490" t="s">
        <v>37</v>
      </c>
      <c r="O5490" s="53" t="s">
        <v>37</v>
      </c>
      <c r="P5490" s="54" t="str">
        <f>'Sheet1 (2)'!O1134</f>
        <v>B</v>
      </c>
      <c r="Q5490" s="31" t="str">
        <f>IF(U5490="same",N5490,IF(O5490=N5490,P5490,O5490))</f>
        <v>B</v>
      </c>
      <c r="R5490">
        <f>VLOOKUP(IF(V5490="same",N5490,IF(O5490=N5490,P5490,O5490)),$AA$2:$AL$8,9,FALSE)</f>
        <v>0.25</v>
      </c>
      <c r="S5490" s="11">
        <f>(L5490-M5490)/L5490</f>
        <v>0.51166375500976258</v>
      </c>
      <c r="T5490" s="13">
        <f t="shared" si="85"/>
        <v>0.25</v>
      </c>
      <c r="U5490">
        <f>IFERROR(T5490*I5490,0)</f>
        <v>0.48655000000000004</v>
      </c>
      <c r="V5490" t="str">
        <f>IF(AND(N5490=O5490,P5490=N5490),"same",IF(NOT(OR(O5490=N5490,P5490=N5490)),"conflict","change"))</f>
        <v>same</v>
      </c>
      <c r="W5490" s="55">
        <f>U5490-G5490</f>
        <v>-4.9999999999994493E-5</v>
      </c>
    </row>
    <row r="5491" spans="1:23" ht="21" hidden="1" outlineLevel="2" x14ac:dyDescent="0.4">
      <c r="A5491" t="s">
        <v>4602</v>
      </c>
      <c r="B5491" t="s">
        <v>4593</v>
      </c>
      <c r="C5491" t="s">
        <v>4594</v>
      </c>
      <c r="D5491" s="34">
        <v>154949</v>
      </c>
      <c r="E5491" s="34">
        <v>2590</v>
      </c>
      <c r="F5491" s="33">
        <v>0.72350000000000003</v>
      </c>
      <c r="G5491" s="33">
        <v>0.24099999999999999</v>
      </c>
      <c r="H5491">
        <v>1.671517725186997</v>
      </c>
      <c r="I5491" s="33">
        <v>0.96450000000000002</v>
      </c>
      <c r="J5491" s="35">
        <f>G5491/I5491</f>
        <v>0.24987039917055467</v>
      </c>
      <c r="K5491">
        <v>0.27934362934362933</v>
      </c>
      <c r="L5491">
        <v>0.3723938223938224</v>
      </c>
      <c r="M5491">
        <v>0.2</v>
      </c>
      <c r="N5491" t="s">
        <v>37</v>
      </c>
      <c r="O5491" s="53" t="s">
        <v>37</v>
      </c>
      <c r="P5491" s="54" t="str">
        <f>'Sheet1 (2)'!O1391</f>
        <v>B</v>
      </c>
      <c r="Q5491" s="31" t="str">
        <f>IF(U5491="same",N5491,IF(O5491=N5491,P5491,O5491))</f>
        <v>B</v>
      </c>
      <c r="R5491">
        <f>VLOOKUP(IF(V5491="same",N5491,IF(O5491=N5491,P5491,O5491)),$AA$2:$AL$8,9,FALSE)</f>
        <v>0.25</v>
      </c>
      <c r="S5491" s="11">
        <f>(L5491-M5491)/L5491</f>
        <v>0.46293416277864174</v>
      </c>
      <c r="T5491" s="13">
        <f t="shared" si="85"/>
        <v>0.25</v>
      </c>
      <c r="U5491">
        <f>IFERROR(T5491*I5491,0)</f>
        <v>0.24112500000000001</v>
      </c>
      <c r="V5491" t="str">
        <f>IF(AND(N5491=O5491,P5491=N5491),"same",IF(NOT(OR(O5491=N5491,P5491=N5491)),"conflict","change"))</f>
        <v>same</v>
      </c>
      <c r="W5491" s="55">
        <f>U5491-G5491</f>
        <v>1.2500000000001399E-4</v>
      </c>
    </row>
    <row r="5492" spans="1:23" ht="21" hidden="1" outlineLevel="2" collapsed="1" x14ac:dyDescent="0.4">
      <c r="A5492" t="s">
        <v>4603</v>
      </c>
      <c r="B5492" t="s">
        <v>4593</v>
      </c>
      <c r="C5492" t="s">
        <v>4594</v>
      </c>
      <c r="D5492" s="34">
        <v>141640</v>
      </c>
      <c r="E5492" s="34">
        <v>5141</v>
      </c>
      <c r="F5492" s="33">
        <v>1.2174999999999998</v>
      </c>
      <c r="G5492" s="33">
        <v>0.40549999999999997</v>
      </c>
      <c r="H5492">
        <v>3.6296243998870374</v>
      </c>
      <c r="I5492" s="33">
        <v>1.6229999999999998</v>
      </c>
      <c r="J5492" s="35">
        <f>G5492/I5492</f>
        <v>0.2498459642637092</v>
      </c>
      <c r="K5492">
        <v>0.23682163003306744</v>
      </c>
      <c r="L5492">
        <v>0.31569733514880371</v>
      </c>
      <c r="M5492">
        <v>0.2</v>
      </c>
      <c r="N5492" t="s">
        <v>37</v>
      </c>
      <c r="O5492" s="53" t="s">
        <v>37</v>
      </c>
      <c r="P5492" s="54" t="str">
        <f>'Sheet1 (2)'!O1629</f>
        <v>B</v>
      </c>
      <c r="Q5492" s="31" t="str">
        <f>IF(U5492="same",N5492,IF(O5492=N5492,P5492,O5492))</f>
        <v>B</v>
      </c>
      <c r="R5492">
        <f>VLOOKUP(IF(V5492="same",N5492,IF(O5492=N5492,P5492,O5492)),$AA$2:$AL$8,9,FALSE)</f>
        <v>0.25</v>
      </c>
      <c r="S5492" s="11">
        <f>(L5492-M5492)/L5492</f>
        <v>0.36648182378311761</v>
      </c>
      <c r="T5492" s="13">
        <f t="shared" si="85"/>
        <v>0.25</v>
      </c>
      <c r="U5492">
        <f>IFERROR(T5492*I5492,0)</f>
        <v>0.40574999999999994</v>
      </c>
      <c r="V5492" t="str">
        <f>IF(AND(N5492=O5492,P5492=N5492),"same",IF(NOT(OR(O5492=N5492,P5492=N5492)),"conflict","change"))</f>
        <v>same</v>
      </c>
      <c r="W5492" s="55">
        <f>U5492-G5492</f>
        <v>2.4999999999997247E-4</v>
      </c>
    </row>
    <row r="5493" spans="1:23" ht="21" hidden="1" outlineLevel="2" x14ac:dyDescent="0.4">
      <c r="A5493" t="s">
        <v>4604</v>
      </c>
      <c r="B5493" t="s">
        <v>4593</v>
      </c>
      <c r="C5493" t="s">
        <v>4594</v>
      </c>
      <c r="D5493" s="34">
        <v>120760</v>
      </c>
      <c r="E5493" s="34">
        <v>5158</v>
      </c>
      <c r="F5493" s="33">
        <v>1.6531999999999998</v>
      </c>
      <c r="G5493" s="33">
        <v>0.55089999999999995</v>
      </c>
      <c r="H5493">
        <v>4.2712818814176883</v>
      </c>
      <c r="I5493" s="33">
        <v>2.2040999999999995</v>
      </c>
      <c r="J5493" s="35">
        <f>G5493/I5493</f>
        <v>0.24994328750964115</v>
      </c>
      <c r="K5493">
        <v>0.32051182628925939</v>
      </c>
      <c r="L5493">
        <v>0.42731678945327634</v>
      </c>
      <c r="M5493">
        <v>0.2</v>
      </c>
      <c r="N5493" t="s">
        <v>37</v>
      </c>
      <c r="O5493" s="53" t="s">
        <v>37</v>
      </c>
      <c r="P5493" s="54" t="str">
        <f>'Sheet1 (2)'!O2132</f>
        <v>B</v>
      </c>
      <c r="Q5493" s="31" t="str">
        <f>IF(U5493="same",N5493,IF(O5493=N5493,P5493,O5493))</f>
        <v>B</v>
      </c>
      <c r="R5493">
        <f>VLOOKUP(IF(V5493="same",N5493,IF(O5493=N5493,P5493,O5493)),$AA$2:$AL$8,9,FALSE)</f>
        <v>0.25</v>
      </c>
      <c r="S5493" s="11">
        <f>(L5493-M5493)/L5493</f>
        <v>0.53196315956626272</v>
      </c>
      <c r="T5493" s="13">
        <f t="shared" si="85"/>
        <v>0.25</v>
      </c>
      <c r="U5493">
        <f>IFERROR(T5493*I5493,0)</f>
        <v>0.55102499999999988</v>
      </c>
      <c r="V5493" t="str">
        <f>IF(AND(N5493=O5493,P5493=N5493),"same",IF(NOT(OR(O5493=N5493,P5493=N5493)),"conflict","change"))</f>
        <v>same</v>
      </c>
      <c r="W5493" s="55">
        <f>U5493-G5493</f>
        <v>1.2499999999993072E-4</v>
      </c>
    </row>
    <row r="5494" spans="1:23" ht="21" hidden="1" outlineLevel="2" x14ac:dyDescent="0.4">
      <c r="A5494" t="s">
        <v>4605</v>
      </c>
      <c r="B5494" t="s">
        <v>4593</v>
      </c>
      <c r="C5494" t="s">
        <v>4594</v>
      </c>
      <c r="D5494" s="34">
        <v>169920</v>
      </c>
      <c r="E5494" s="34">
        <v>5983</v>
      </c>
      <c r="F5494" s="33">
        <v>1.7754999999999999</v>
      </c>
      <c r="G5494" s="33">
        <v>0.5918000000000001</v>
      </c>
      <c r="H5494">
        <v>3.5210687382297552</v>
      </c>
      <c r="I5494" s="33">
        <v>2.3673000000000002</v>
      </c>
      <c r="J5494" s="35">
        <f>G5494/I5494</f>
        <v>0.24998943944578214</v>
      </c>
      <c r="K5494">
        <v>0.29675747952532172</v>
      </c>
      <c r="L5494">
        <v>0.39567106802607388</v>
      </c>
      <c r="M5494">
        <v>0.2</v>
      </c>
      <c r="N5494" t="s">
        <v>37</v>
      </c>
      <c r="O5494" s="53" t="s">
        <v>37</v>
      </c>
      <c r="P5494" s="54" t="str">
        <f>'Sheet1 (2)'!O2171</f>
        <v>B</v>
      </c>
      <c r="Q5494" s="31" t="str">
        <f>IF(U5494="same",N5494,IF(O5494=N5494,P5494,O5494))</f>
        <v>B</v>
      </c>
      <c r="R5494">
        <f>VLOOKUP(IF(V5494="same",N5494,IF(O5494=N5494,P5494,O5494)),$AA$2:$AL$8,9,FALSE)</f>
        <v>0.25</v>
      </c>
      <c r="S5494" s="11">
        <f>(L5494-M5494)/L5494</f>
        <v>0.49452963291513535</v>
      </c>
      <c r="T5494" s="13">
        <f t="shared" si="85"/>
        <v>0.25</v>
      </c>
      <c r="U5494">
        <f>IFERROR(T5494*I5494,0)</f>
        <v>0.59182500000000005</v>
      </c>
      <c r="V5494" t="str">
        <f>IF(AND(N5494=O5494,P5494=N5494),"same",IF(NOT(OR(O5494=N5494,P5494=N5494)),"conflict","change"))</f>
        <v>same</v>
      </c>
      <c r="W5494" s="55">
        <f>U5494-G5494</f>
        <v>2.4999999999941735E-5</v>
      </c>
    </row>
    <row r="5495" spans="1:23" ht="21" hidden="1" outlineLevel="2" x14ac:dyDescent="0.4">
      <c r="A5495" t="s">
        <v>4606</v>
      </c>
      <c r="B5495" t="s">
        <v>4593</v>
      </c>
      <c r="C5495" t="s">
        <v>4594</v>
      </c>
      <c r="D5495" s="34">
        <v>256311</v>
      </c>
      <c r="E5495" s="34">
        <v>4437</v>
      </c>
      <c r="F5495" s="33">
        <v>1.2803</v>
      </c>
      <c r="G5495" s="33">
        <v>0.42660000000000003</v>
      </c>
      <c r="H5495">
        <v>1.7311001088521367</v>
      </c>
      <c r="I5495" s="33">
        <v>1.7069000000000001</v>
      </c>
      <c r="J5495" s="35">
        <f>G5495/I5495</f>
        <v>0.24992676782471146</v>
      </c>
      <c r="K5495">
        <v>0.28855082262790172</v>
      </c>
      <c r="L5495">
        <v>0.38469686725264823</v>
      </c>
      <c r="M5495">
        <v>0.17</v>
      </c>
      <c r="N5495" t="s">
        <v>37</v>
      </c>
      <c r="O5495" s="53" t="s">
        <v>37</v>
      </c>
      <c r="P5495" s="54" t="str">
        <f>'Sheet1 (2)'!O2181</f>
        <v>B</v>
      </c>
      <c r="Q5495" s="31" t="str">
        <f>IF(U5495="same",N5495,IF(O5495=N5495,P5495,O5495))</f>
        <v>B</v>
      </c>
      <c r="R5495">
        <f>VLOOKUP(IF(V5495="same",N5495,IF(O5495=N5495,P5495,O5495)),$AA$2:$AL$8,9,FALSE)</f>
        <v>0.25</v>
      </c>
      <c r="S5495" s="11">
        <f>(L5495-M5495)/L5495</f>
        <v>0.55809362001288887</v>
      </c>
      <c r="T5495" s="13">
        <f t="shared" si="85"/>
        <v>0.25</v>
      </c>
      <c r="U5495">
        <f>IFERROR(T5495*I5495,0)</f>
        <v>0.42672500000000002</v>
      </c>
      <c r="V5495" t="str">
        <f>IF(AND(N5495=O5495,P5495=N5495),"same",IF(NOT(OR(O5495=N5495,P5495=N5495)),"conflict","change"))</f>
        <v>same</v>
      </c>
      <c r="W5495" s="55">
        <f>U5495-G5495</f>
        <v>1.2499999999998623E-4</v>
      </c>
    </row>
    <row r="5496" spans="1:23" ht="21" hidden="1" outlineLevel="2" x14ac:dyDescent="0.4">
      <c r="A5496" t="s">
        <v>4607</v>
      </c>
      <c r="B5496" t="s">
        <v>4593</v>
      </c>
      <c r="C5496" t="s">
        <v>4594</v>
      </c>
      <c r="D5496" s="34">
        <v>34643</v>
      </c>
      <c r="E5496" s="34">
        <v>932</v>
      </c>
      <c r="F5496" s="33">
        <v>0.21940000000000001</v>
      </c>
      <c r="G5496" s="33">
        <v>7.2900000000000006E-2</v>
      </c>
      <c r="H5496">
        <v>2.6902981843373843</v>
      </c>
      <c r="I5496" s="33">
        <v>0.2923</v>
      </c>
      <c r="J5496" s="35">
        <f>G5496/I5496</f>
        <v>0.24940130003421143</v>
      </c>
      <c r="K5496">
        <v>0.23540772532188842</v>
      </c>
      <c r="L5496">
        <v>0.31362660944206011</v>
      </c>
      <c r="M5496">
        <v>0.2</v>
      </c>
      <c r="N5496" t="s">
        <v>37</v>
      </c>
      <c r="O5496" s="53" t="s">
        <v>37</v>
      </c>
      <c r="P5496" s="54" t="str">
        <f>'Sheet1 (2)'!O2231</f>
        <v>B</v>
      </c>
      <c r="Q5496" s="31" t="str">
        <f>IF(U5496="same",N5496,IF(O5496=N5496,P5496,O5496))</f>
        <v>B</v>
      </c>
      <c r="R5496">
        <f>VLOOKUP(IF(V5496="same",N5496,IF(O5496=N5496,P5496,O5496)),$AA$2:$AL$8,9,FALSE)</f>
        <v>0.25</v>
      </c>
      <c r="S5496" s="11">
        <f>(L5496-M5496)/L5496</f>
        <v>0.36229900786862812</v>
      </c>
      <c r="T5496" s="13">
        <f t="shared" si="85"/>
        <v>0.25</v>
      </c>
      <c r="U5496">
        <f>IFERROR(T5496*I5496,0)</f>
        <v>7.3075000000000001E-2</v>
      </c>
      <c r="V5496" t="str">
        <f>IF(AND(N5496=O5496,P5496=N5496),"same",IF(NOT(OR(O5496=N5496,P5496=N5496)),"conflict","change"))</f>
        <v>same</v>
      </c>
      <c r="W5496" s="55">
        <f>U5496-G5496</f>
        <v>1.749999999999946E-4</v>
      </c>
    </row>
    <row r="5497" spans="1:23" ht="21" hidden="1" outlineLevel="2" collapsed="1" x14ac:dyDescent="0.4">
      <c r="A5497" t="s">
        <v>4608</v>
      </c>
      <c r="B5497" t="s">
        <v>4593</v>
      </c>
      <c r="C5497" t="s">
        <v>4594</v>
      </c>
      <c r="D5497" s="34">
        <v>261985</v>
      </c>
      <c r="E5497" s="34">
        <v>6552</v>
      </c>
      <c r="F5497" s="33">
        <v>1.7845</v>
      </c>
      <c r="G5497" s="33">
        <v>0.59489999999999998</v>
      </c>
      <c r="H5497">
        <v>2.5009065404507891</v>
      </c>
      <c r="I5497" s="33">
        <v>2.3794</v>
      </c>
      <c r="J5497" s="35">
        <f>G5497/I5497</f>
        <v>0.25002101370093299</v>
      </c>
      <c r="K5497">
        <v>0.27235958485958484</v>
      </c>
      <c r="L5497">
        <v>0.36315628815628814</v>
      </c>
      <c r="M5497">
        <v>0.17</v>
      </c>
      <c r="N5497" t="s">
        <v>37</v>
      </c>
      <c r="O5497" s="53" t="s">
        <v>37</v>
      </c>
      <c r="P5497" s="54" t="str">
        <f>'Sheet1 (2)'!O2324</f>
        <v>B</v>
      </c>
      <c r="Q5497" s="31" t="str">
        <f>IF(U5497="same",N5497,IF(O5497=N5497,P5497,O5497))</f>
        <v>B</v>
      </c>
      <c r="R5497">
        <f>VLOOKUP(IF(V5497="same",N5497,IF(O5497=N5497,P5497,O5497)),$AA$2:$AL$8,9,FALSE)</f>
        <v>0.25</v>
      </c>
      <c r="S5497" s="11">
        <f>(L5497-M5497)/L5497</f>
        <v>0.53188198705556022</v>
      </c>
      <c r="T5497" s="13">
        <f t="shared" si="85"/>
        <v>0.25</v>
      </c>
      <c r="U5497">
        <f>IFERROR(T5497*I5497,0)</f>
        <v>0.59484999999999999</v>
      </c>
      <c r="V5497" t="str">
        <f>IF(AND(N5497=O5497,P5497=N5497),"same",IF(NOT(OR(O5497=N5497,P5497=N5497)),"conflict","change"))</f>
        <v>same</v>
      </c>
      <c r="W5497" s="55">
        <f>U5497-G5497</f>
        <v>-4.9999999999994493E-5</v>
      </c>
    </row>
    <row r="5498" spans="1:23" ht="21" hidden="1" outlineLevel="2" x14ac:dyDescent="0.4">
      <c r="A5498" t="s">
        <v>4609</v>
      </c>
      <c r="B5498" t="s">
        <v>4593</v>
      </c>
      <c r="C5498" t="s">
        <v>4594</v>
      </c>
      <c r="D5498" s="34">
        <v>165654</v>
      </c>
      <c r="E5498" s="34">
        <v>4807</v>
      </c>
      <c r="F5498" s="33">
        <v>1.4916000000000003</v>
      </c>
      <c r="G5498" s="33">
        <v>0.49709999999999999</v>
      </c>
      <c r="H5498">
        <v>2.9018315283663538</v>
      </c>
      <c r="I5498" s="33">
        <v>1.9887000000000001</v>
      </c>
      <c r="J5498" s="35">
        <f>G5498/I5498</f>
        <v>0.24996228692110423</v>
      </c>
      <c r="K5498">
        <v>0.31029748283752867</v>
      </c>
      <c r="L5498">
        <v>0.41370917412107344</v>
      </c>
      <c r="M5498">
        <v>0.2</v>
      </c>
      <c r="N5498" t="s">
        <v>37</v>
      </c>
      <c r="O5498" s="53" t="s">
        <v>37</v>
      </c>
      <c r="P5498" s="54" t="str">
        <f>'Sheet1 (2)'!O2386</f>
        <v>B</v>
      </c>
      <c r="Q5498" s="31" t="str">
        <f>IF(U5498="same",N5498,IF(O5498=N5498,P5498,O5498))</f>
        <v>B</v>
      </c>
      <c r="R5498">
        <f>VLOOKUP(IF(V5498="same",N5498,IF(O5498=N5498,P5498,O5498)),$AA$2:$AL$8,9,FALSE)</f>
        <v>0.25</v>
      </c>
      <c r="S5498" s="11">
        <f>(L5498-M5498)/L5498</f>
        <v>0.51656861266153764</v>
      </c>
      <c r="T5498" s="13">
        <f t="shared" si="85"/>
        <v>0.25</v>
      </c>
      <c r="U5498">
        <f>IFERROR(T5498*I5498,0)</f>
        <v>0.49717500000000003</v>
      </c>
      <c r="V5498" t="str">
        <f>IF(AND(N5498=O5498,P5498=N5498),"same",IF(NOT(OR(O5498=N5498,P5498=N5498)),"conflict","change"))</f>
        <v>same</v>
      </c>
      <c r="W5498" s="55">
        <f>U5498-G5498</f>
        <v>7.5000000000047251E-5</v>
      </c>
    </row>
    <row r="5499" spans="1:23" ht="21" hidden="1" outlineLevel="2" x14ac:dyDescent="0.4">
      <c r="A5499" t="s">
        <v>4610</v>
      </c>
      <c r="B5499" t="s">
        <v>4593</v>
      </c>
      <c r="C5499" t="s">
        <v>4594</v>
      </c>
      <c r="D5499" s="34">
        <v>95771</v>
      </c>
      <c r="E5499" s="34">
        <v>7078</v>
      </c>
      <c r="F5499" s="33">
        <v>1.7028999999999999</v>
      </c>
      <c r="G5499" s="33">
        <v>-1.7028999999999999</v>
      </c>
      <c r="H5499">
        <v>7.3905461987449224</v>
      </c>
      <c r="I5499" s="33">
        <v>0</v>
      </c>
      <c r="J5499" s="35" t="e">
        <f>G5499/I5499</f>
        <v>#DIV/0!</v>
      </c>
      <c r="K5499">
        <v>0.24059056230573606</v>
      </c>
      <c r="L5499">
        <v>0</v>
      </c>
      <c r="M5499">
        <v>0.2</v>
      </c>
      <c r="N5499" t="s">
        <v>37</v>
      </c>
      <c r="O5499" s="53" t="s">
        <v>37</v>
      </c>
      <c r="P5499" s="54" t="str">
        <f>'Sheet1 (2)'!O2439</f>
        <v>B</v>
      </c>
      <c r="Q5499" s="31" t="str">
        <f>IF(U5499="same",N5499,IF(O5499=N5499,P5499,O5499))</f>
        <v>B</v>
      </c>
      <c r="R5499">
        <f>VLOOKUP(IF(V5499="same",N5499,IF(O5499=N5499,P5499,O5499)),$AA$2:$AL$8,9,FALSE)</f>
        <v>0.25</v>
      </c>
      <c r="S5499" s="11" t="e">
        <f>(L5499-M5499)/L5499</f>
        <v>#DIV/0!</v>
      </c>
      <c r="T5499" s="13" t="e">
        <f t="shared" si="85"/>
        <v>#DIV/0!</v>
      </c>
      <c r="U5499">
        <f>IFERROR(T5499*I5499,0)</f>
        <v>0</v>
      </c>
      <c r="V5499" t="str">
        <f>IF(AND(N5499=O5499,P5499=N5499),"same",IF(NOT(OR(O5499=N5499,P5499=N5499)),"conflict","change"))</f>
        <v>same</v>
      </c>
      <c r="W5499" s="55">
        <f>U5499-G5499</f>
        <v>1.7028999999999999</v>
      </c>
    </row>
    <row r="5500" spans="1:23" ht="21" hidden="1" outlineLevel="2" x14ac:dyDescent="0.4">
      <c r="A5500" t="s">
        <v>4611</v>
      </c>
      <c r="B5500" t="s">
        <v>4593</v>
      </c>
      <c r="C5500" t="s">
        <v>4594</v>
      </c>
      <c r="D5500" s="34">
        <v>199271</v>
      </c>
      <c r="E5500" s="34">
        <v>4590</v>
      </c>
      <c r="F5500" s="33">
        <v>1.2550000000000001</v>
      </c>
      <c r="G5500" s="33">
        <v>0.41800000000000004</v>
      </c>
      <c r="H5500">
        <v>2.3033958779752197</v>
      </c>
      <c r="I5500" s="33">
        <v>1.673</v>
      </c>
      <c r="J5500" s="35">
        <f>G5500/I5500</f>
        <v>0.24985056784219967</v>
      </c>
      <c r="K5500">
        <v>0.27342047930283231</v>
      </c>
      <c r="L5500">
        <v>0.3644880174291939</v>
      </c>
      <c r="M5500">
        <v>0.17</v>
      </c>
      <c r="N5500" t="s">
        <v>37</v>
      </c>
      <c r="O5500" s="53" t="s">
        <v>37</v>
      </c>
      <c r="P5500" s="54" t="str">
        <f>'Sheet1 (2)'!O2600</f>
        <v>B</v>
      </c>
      <c r="Q5500" s="31" t="str">
        <f>IF(U5500="same",N5500,IF(O5500=N5500,P5500,O5500))</f>
        <v>B</v>
      </c>
      <c r="R5500">
        <f>VLOOKUP(IF(V5500="same",N5500,IF(O5500=N5500,P5500,O5500)),$AA$2:$AL$8,9,FALSE)</f>
        <v>0.25</v>
      </c>
      <c r="S5500" s="11">
        <f>(L5500-M5500)/L5500</f>
        <v>0.5335923490735206</v>
      </c>
      <c r="T5500" s="13">
        <f t="shared" si="85"/>
        <v>0.25</v>
      </c>
      <c r="U5500">
        <f>IFERROR(T5500*I5500,0)</f>
        <v>0.41825000000000001</v>
      </c>
      <c r="V5500" t="str">
        <f>IF(AND(N5500=O5500,P5500=N5500),"same",IF(NOT(OR(O5500=N5500,P5500=N5500)),"conflict","change"))</f>
        <v>same</v>
      </c>
      <c r="W5500" s="55">
        <f>U5500-G5500</f>
        <v>2.4999999999997247E-4</v>
      </c>
    </row>
    <row r="5501" spans="1:23" ht="21" hidden="1" outlineLevel="2" x14ac:dyDescent="0.4">
      <c r="A5501" t="s">
        <v>4612</v>
      </c>
      <c r="B5501" t="s">
        <v>4593</v>
      </c>
      <c r="C5501" t="s">
        <v>4594</v>
      </c>
      <c r="D5501" s="34">
        <v>122612</v>
      </c>
      <c r="E5501" s="34">
        <v>4236</v>
      </c>
      <c r="F5501" s="33">
        <v>1.286</v>
      </c>
      <c r="G5501" s="33">
        <v>0.4284</v>
      </c>
      <c r="H5501">
        <v>3.4548005089224545</v>
      </c>
      <c r="I5501" s="33">
        <v>1.7143999999999999</v>
      </c>
      <c r="J5501" s="35">
        <f>G5501/I5501</f>
        <v>0.24988334111059263</v>
      </c>
      <c r="K5501">
        <v>0.3035882908404155</v>
      </c>
      <c r="L5501">
        <v>0.40472143531633614</v>
      </c>
      <c r="M5501">
        <v>0.17</v>
      </c>
      <c r="N5501" t="s">
        <v>37</v>
      </c>
      <c r="O5501" s="53" t="s">
        <v>37</v>
      </c>
      <c r="P5501" s="54" t="str">
        <f>'Sheet1 (2)'!O2649</f>
        <v>B</v>
      </c>
      <c r="Q5501" s="31" t="str">
        <f>IF(U5501="same",N5501,IF(O5501=N5501,P5501,O5501))</f>
        <v>B</v>
      </c>
      <c r="R5501">
        <f>VLOOKUP(IF(V5501="same",N5501,IF(O5501=N5501,P5501,O5501)),$AA$2:$AL$8,9,FALSE)</f>
        <v>0.25</v>
      </c>
      <c r="S5501" s="11">
        <f>(L5501-M5501)/L5501</f>
        <v>0.57995800279981324</v>
      </c>
      <c r="T5501" s="13">
        <f t="shared" si="85"/>
        <v>0.25</v>
      </c>
      <c r="U5501">
        <f>IFERROR(T5501*I5501,0)</f>
        <v>0.42859999999999998</v>
      </c>
      <c r="V5501" t="str">
        <f>IF(AND(N5501=O5501,P5501=N5501),"same",IF(NOT(OR(O5501=N5501,P5501=N5501)),"conflict","change"))</f>
        <v>same</v>
      </c>
      <c r="W5501" s="55">
        <f>U5501-G5501</f>
        <v>1.9999999999997797E-4</v>
      </c>
    </row>
    <row r="5502" spans="1:23" ht="21" hidden="1" outlineLevel="2" x14ac:dyDescent="0.4">
      <c r="A5502" t="s">
        <v>4613</v>
      </c>
      <c r="B5502" t="s">
        <v>4593</v>
      </c>
      <c r="C5502" t="s">
        <v>4594</v>
      </c>
      <c r="D5502" s="34">
        <v>504629</v>
      </c>
      <c r="E5502" s="34">
        <v>19390</v>
      </c>
      <c r="F5502" s="33">
        <v>6.637999999999999</v>
      </c>
      <c r="G5502" s="33">
        <v>2.1754000000000007</v>
      </c>
      <c r="H5502">
        <v>3.8424268125692342</v>
      </c>
      <c r="I5502" s="33">
        <v>8.8133999999999997</v>
      </c>
      <c r="J5502" s="35">
        <f>G5502/I5502</f>
        <v>0.24682869267252147</v>
      </c>
      <c r="K5502">
        <v>0.34234141309953581</v>
      </c>
      <c r="L5502">
        <v>0.45453326456936566</v>
      </c>
      <c r="M5502">
        <v>0.17</v>
      </c>
      <c r="N5502" t="s">
        <v>37</v>
      </c>
      <c r="O5502" s="53" t="s">
        <v>37</v>
      </c>
      <c r="P5502" s="54" t="str">
        <f>'Sheet1 (2)'!O2678</f>
        <v>B</v>
      </c>
      <c r="Q5502" s="31" t="str">
        <f>IF(U5502="same",N5502,IF(O5502=N5502,P5502,O5502))</f>
        <v>B</v>
      </c>
      <c r="R5502">
        <f>VLOOKUP(IF(V5502="same",N5502,IF(O5502=N5502,P5502,O5502)),$AA$2:$AL$8,9,FALSE)</f>
        <v>0.25</v>
      </c>
      <c r="S5502" s="11">
        <f>(L5502-M5502)/L5502</f>
        <v>0.62598996981868527</v>
      </c>
      <c r="T5502" s="13">
        <f t="shared" si="85"/>
        <v>0.25</v>
      </c>
      <c r="U5502">
        <f>IFERROR(T5502*I5502,0)</f>
        <v>2.2033499999999999</v>
      </c>
      <c r="V5502" t="str">
        <f>IF(AND(N5502=O5502,P5502=N5502),"same",IF(NOT(OR(O5502=N5502,P5502=N5502)),"conflict","change"))</f>
        <v>same</v>
      </c>
      <c r="W5502" s="55">
        <f>U5502-G5502</f>
        <v>2.7949999999999253E-2</v>
      </c>
    </row>
    <row r="5503" spans="1:23" ht="21" hidden="1" outlineLevel="2" x14ac:dyDescent="0.4">
      <c r="A5503" t="s">
        <v>4614</v>
      </c>
      <c r="B5503" t="s">
        <v>4593</v>
      </c>
      <c r="C5503" t="s">
        <v>4594</v>
      </c>
      <c r="D5503" s="34">
        <v>227917</v>
      </c>
      <c r="E5503" s="34">
        <v>6733</v>
      </c>
      <c r="F5503" s="33">
        <v>1.9495</v>
      </c>
      <c r="G5503" s="33">
        <v>0.64969999999999994</v>
      </c>
      <c r="H5503">
        <v>2.9541455880868912</v>
      </c>
      <c r="I5503" s="33">
        <v>2.5991999999999997</v>
      </c>
      <c r="J5503" s="35">
        <f>G5503/I5503</f>
        <v>0.24996152662357649</v>
      </c>
      <c r="K5503">
        <v>0.2895440368335066</v>
      </c>
      <c r="L5503">
        <v>0.38603891281746616</v>
      </c>
      <c r="M5503">
        <v>0.17</v>
      </c>
      <c r="N5503" t="s">
        <v>37</v>
      </c>
      <c r="O5503" s="53" t="s">
        <v>37</v>
      </c>
      <c r="P5503" s="54" t="str">
        <f>'Sheet1 (2)'!O2722</f>
        <v>B</v>
      </c>
      <c r="Q5503" s="31" t="str">
        <f>IF(U5503="same",N5503,IF(O5503=N5503,P5503,O5503))</f>
        <v>B</v>
      </c>
      <c r="R5503">
        <f>VLOOKUP(IF(V5503="same",N5503,IF(O5503=N5503,P5503,O5503)),$AA$2:$AL$8,9,FALSE)</f>
        <v>0.25</v>
      </c>
      <c r="S5503" s="11">
        <f>(L5503-M5503)/L5503</f>
        <v>0.55962988611880571</v>
      </c>
      <c r="T5503" s="13">
        <f t="shared" si="85"/>
        <v>0.25</v>
      </c>
      <c r="U5503">
        <f>IFERROR(T5503*I5503,0)</f>
        <v>0.64979999999999993</v>
      </c>
      <c r="V5503" t="str">
        <f>IF(AND(N5503=O5503,P5503=N5503),"same",IF(NOT(OR(O5503=N5503,P5503=N5503)),"conflict","change"))</f>
        <v>same</v>
      </c>
      <c r="W5503" s="55">
        <f>U5503-G5503</f>
        <v>9.9999999999988987E-5</v>
      </c>
    </row>
    <row r="5504" spans="1:23" ht="21" hidden="1" outlineLevel="2" x14ac:dyDescent="0.4">
      <c r="A5504" t="s">
        <v>4615</v>
      </c>
      <c r="B5504" t="s">
        <v>4593</v>
      </c>
      <c r="C5504" t="s">
        <v>4594</v>
      </c>
      <c r="D5504" s="34">
        <v>67123</v>
      </c>
      <c r="E5504" s="34">
        <v>1138</v>
      </c>
      <c r="F5504" s="33">
        <v>0.31479999999999997</v>
      </c>
      <c r="G5504" s="33">
        <v>0.1047</v>
      </c>
      <c r="H5504">
        <v>1.6953950210807025</v>
      </c>
      <c r="I5504" s="33">
        <v>0.41949999999999998</v>
      </c>
      <c r="J5504" s="35">
        <f>G5504/I5504</f>
        <v>0.24958283671036949</v>
      </c>
      <c r="K5504">
        <v>0.27662565905096659</v>
      </c>
      <c r="L5504">
        <v>0.36862917398945516</v>
      </c>
      <c r="M5504">
        <v>0.17</v>
      </c>
      <c r="N5504" t="s">
        <v>37</v>
      </c>
      <c r="O5504" s="53" t="s">
        <v>37</v>
      </c>
      <c r="P5504" s="54" t="str">
        <f>'Sheet1 (2)'!O2874</f>
        <v>B</v>
      </c>
      <c r="Q5504" s="31" t="str">
        <f>IF(U5504="same",N5504,IF(O5504=N5504,P5504,O5504))</f>
        <v>B</v>
      </c>
      <c r="R5504">
        <f>VLOOKUP(IF(V5504="same",N5504,IF(O5504=N5504,P5504,O5504)),$AA$2:$AL$8,9,FALSE)</f>
        <v>0.25</v>
      </c>
      <c r="S5504" s="11">
        <f>(L5504-M5504)/L5504</f>
        <v>0.53883194278903446</v>
      </c>
      <c r="T5504" s="13">
        <f t="shared" si="85"/>
        <v>0.25</v>
      </c>
      <c r="U5504">
        <f>IFERROR(T5504*I5504,0)</f>
        <v>0.104875</v>
      </c>
      <c r="V5504" t="str">
        <f>IF(AND(N5504=O5504,P5504=N5504),"same",IF(NOT(OR(O5504=N5504,P5504=N5504)),"conflict","change"))</f>
        <v>same</v>
      </c>
      <c r="W5504" s="55">
        <f>U5504-G5504</f>
        <v>1.749999999999946E-4</v>
      </c>
    </row>
    <row r="5505" spans="1:23" ht="21" hidden="1" outlineLevel="2" x14ac:dyDescent="0.4">
      <c r="A5505" t="s">
        <v>4616</v>
      </c>
      <c r="B5505" t="s">
        <v>4593</v>
      </c>
      <c r="C5505" t="s">
        <v>4594</v>
      </c>
      <c r="D5505" s="34">
        <v>129856</v>
      </c>
      <c r="E5505" s="34">
        <v>4927</v>
      </c>
      <c r="F5505" s="33">
        <v>1.42</v>
      </c>
      <c r="G5505" s="33">
        <v>0.47329999999999994</v>
      </c>
      <c r="H5505">
        <v>3.7942028092656481</v>
      </c>
      <c r="I5505" s="33">
        <v>1.8933</v>
      </c>
      <c r="J5505" s="35">
        <f>G5505/I5505</f>
        <v>0.24998679554217501</v>
      </c>
      <c r="K5505">
        <v>0.28820783438197684</v>
      </c>
      <c r="L5505">
        <v>0.38427034706718083</v>
      </c>
      <c r="M5505">
        <v>0.17</v>
      </c>
      <c r="N5505" t="s">
        <v>37</v>
      </c>
      <c r="O5505" s="53" t="s">
        <v>37</v>
      </c>
      <c r="P5505" s="54" t="str">
        <f>'Sheet1 (2)'!O2979</f>
        <v>B</v>
      </c>
      <c r="Q5505" s="31" t="str">
        <f>IF(U5505="same",N5505,IF(O5505=N5505,P5505,O5505))</f>
        <v>B</v>
      </c>
      <c r="R5505">
        <f>VLOOKUP(IF(V5505="same",N5505,IF(O5505=N5505,P5505,O5505)),$AA$2:$AL$8,9,FALSE)</f>
        <v>0.25</v>
      </c>
      <c r="S5505" s="11">
        <f>(L5505-M5505)/L5505</f>
        <v>0.55760312681561286</v>
      </c>
      <c r="T5505" s="13">
        <f t="shared" si="85"/>
        <v>0.25</v>
      </c>
      <c r="U5505">
        <f>IFERROR(T5505*I5505,0)</f>
        <v>0.473325</v>
      </c>
      <c r="V5505" t="str">
        <f>IF(AND(N5505=O5505,P5505=N5505),"same",IF(NOT(OR(O5505=N5505,P5505=N5505)),"conflict","change"))</f>
        <v>same</v>
      </c>
      <c r="W5505" s="55">
        <f>U5505-G5505</f>
        <v>2.5000000000052758E-5</v>
      </c>
    </row>
    <row r="5506" spans="1:23" ht="21" hidden="1" outlineLevel="2" x14ac:dyDescent="0.4">
      <c r="A5506" t="s">
        <v>4617</v>
      </c>
      <c r="B5506" t="s">
        <v>4593</v>
      </c>
      <c r="C5506" t="s">
        <v>4594</v>
      </c>
      <c r="D5506" s="34">
        <v>47347</v>
      </c>
      <c r="E5506" s="34">
        <v>1299</v>
      </c>
      <c r="F5506" s="33">
        <v>0.41030000000000005</v>
      </c>
      <c r="G5506" s="33">
        <v>0.13670000000000002</v>
      </c>
      <c r="H5506">
        <v>2.7435740384818468</v>
      </c>
      <c r="I5506" s="33">
        <v>0.54700000000000004</v>
      </c>
      <c r="J5506" s="35">
        <f>G5506/I5506</f>
        <v>0.24990859232175502</v>
      </c>
      <c r="K5506">
        <v>0.31585835257890693</v>
      </c>
      <c r="L5506">
        <v>0.42109314857582758</v>
      </c>
      <c r="M5506">
        <v>0.2</v>
      </c>
      <c r="N5506" t="s">
        <v>37</v>
      </c>
      <c r="O5506" s="53" t="s">
        <v>37</v>
      </c>
      <c r="P5506" s="54" t="str">
        <f>'Sheet1 (2)'!O3043</f>
        <v>B</v>
      </c>
      <c r="Q5506" s="31" t="str">
        <f>IF(U5506="same",N5506,IF(O5506=N5506,P5506,O5506))</f>
        <v>B</v>
      </c>
      <c r="R5506">
        <f>VLOOKUP(IF(V5506="same",N5506,IF(O5506=N5506,P5506,O5506)),$AA$2:$AL$8,9,FALSE)</f>
        <v>0.25</v>
      </c>
      <c r="S5506" s="11">
        <f>(L5506-M5506)/L5506</f>
        <v>0.52504570383912252</v>
      </c>
      <c r="T5506" s="13">
        <f t="shared" si="85"/>
        <v>0.25</v>
      </c>
      <c r="U5506">
        <f>IFERROR(T5506*I5506,0)</f>
        <v>0.13675000000000001</v>
      </c>
      <c r="V5506" t="str">
        <f>IF(AND(N5506=O5506,P5506=N5506),"same",IF(NOT(OR(O5506=N5506,P5506=N5506)),"conflict","change"))</f>
        <v>same</v>
      </c>
      <c r="W5506" s="55">
        <f>U5506-G5506</f>
        <v>4.9999999999994493E-5</v>
      </c>
    </row>
    <row r="5507" spans="1:23" ht="21" hidden="1" outlineLevel="2" x14ac:dyDescent="0.4">
      <c r="A5507" t="s">
        <v>4618</v>
      </c>
      <c r="B5507" t="s">
        <v>4593</v>
      </c>
      <c r="C5507" t="s">
        <v>4594</v>
      </c>
      <c r="D5507" s="34">
        <v>448394</v>
      </c>
      <c r="E5507" s="34">
        <v>17655</v>
      </c>
      <c r="F5507" s="33">
        <v>5.8797000000000006</v>
      </c>
      <c r="G5507" s="33">
        <v>1.9600000000000002</v>
      </c>
      <c r="H5507">
        <v>3.9373854244258397</v>
      </c>
      <c r="I5507" s="33">
        <v>7.8397000000000006</v>
      </c>
      <c r="J5507" s="35">
        <f>G5507/I5507</f>
        <v>0.25000956669260305</v>
      </c>
      <c r="K5507">
        <v>0.3330331350892099</v>
      </c>
      <c r="L5507">
        <v>0.44404984423676014</v>
      </c>
      <c r="M5507">
        <v>0.17</v>
      </c>
      <c r="N5507" t="s">
        <v>37</v>
      </c>
      <c r="O5507" s="53" t="s">
        <v>37</v>
      </c>
      <c r="P5507" s="54" t="str">
        <f>'Sheet1 (2)'!O3393</f>
        <v>B</v>
      </c>
      <c r="Q5507" s="31" t="str">
        <f>IF(U5507="same",N5507,IF(O5507=N5507,P5507,O5507))</f>
        <v>B</v>
      </c>
      <c r="R5507">
        <f>VLOOKUP(IF(V5507="same",N5507,IF(O5507=N5507,P5507,O5507)),$AA$2:$AL$8,9,FALSE)</f>
        <v>0.25</v>
      </c>
      <c r="S5507" s="11">
        <f>(L5507-M5507)/L5507</f>
        <v>0.61716009541181427</v>
      </c>
      <c r="T5507" s="13">
        <f t="shared" ref="T5507:T5570" si="86">MIN(S5507,R5507)</f>
        <v>0.25</v>
      </c>
      <c r="U5507">
        <f>IFERROR(T5507*I5507,0)</f>
        <v>1.9599250000000001</v>
      </c>
      <c r="V5507" t="str">
        <f>IF(AND(N5507=O5507,P5507=N5507),"same",IF(NOT(OR(O5507=N5507,P5507=N5507)),"conflict","change"))</f>
        <v>same</v>
      </c>
      <c r="W5507" s="55">
        <f>U5507-G5507</f>
        <v>-7.5000000000047251E-5</v>
      </c>
    </row>
    <row r="5508" spans="1:23" ht="21" hidden="1" outlineLevel="2" x14ac:dyDescent="0.4">
      <c r="A5508" t="s">
        <v>4619</v>
      </c>
      <c r="B5508" t="s">
        <v>4593</v>
      </c>
      <c r="C5508" t="s">
        <v>4594</v>
      </c>
      <c r="D5508" s="34">
        <v>165307</v>
      </c>
      <c r="E5508" s="34">
        <v>4987</v>
      </c>
      <c r="F5508" s="33">
        <v>1.5674999999999999</v>
      </c>
      <c r="G5508" s="33">
        <v>0.52249999999999996</v>
      </c>
      <c r="H5508">
        <v>3.0168111453235493</v>
      </c>
      <c r="I5508" s="33">
        <v>2.09</v>
      </c>
      <c r="J5508" s="35">
        <f>G5508/I5508</f>
        <v>0.25</v>
      </c>
      <c r="K5508">
        <v>0.31431722478443952</v>
      </c>
      <c r="L5508">
        <v>0.4190896330459194</v>
      </c>
      <c r="M5508">
        <v>0.2</v>
      </c>
      <c r="N5508" t="s">
        <v>37</v>
      </c>
      <c r="O5508" s="53" t="s">
        <v>37</v>
      </c>
      <c r="P5508" s="54" t="str">
        <f>'Sheet1 (2)'!O3501</f>
        <v>B</v>
      </c>
      <c r="Q5508" s="31" t="str">
        <f>IF(U5508="same",N5508,IF(O5508=N5508,P5508,O5508))</f>
        <v>B</v>
      </c>
      <c r="R5508">
        <f>VLOOKUP(IF(V5508="same",N5508,IF(O5508=N5508,P5508,O5508)),$AA$2:$AL$8,9,FALSE)</f>
        <v>0.25</v>
      </c>
      <c r="S5508" s="11">
        <f>(L5508-M5508)/L5508</f>
        <v>0.52277511961722489</v>
      </c>
      <c r="T5508" s="13">
        <f t="shared" si="86"/>
        <v>0.25</v>
      </c>
      <c r="U5508">
        <f>IFERROR(T5508*I5508,0)</f>
        <v>0.52249999999999996</v>
      </c>
      <c r="V5508" t="str">
        <f>IF(AND(N5508=O5508,P5508=N5508),"same",IF(NOT(OR(O5508=N5508,P5508=N5508)),"conflict","change"))</f>
        <v>same</v>
      </c>
      <c r="W5508" s="55">
        <f>U5508-G5508</f>
        <v>0</v>
      </c>
    </row>
    <row r="5509" spans="1:23" ht="21" hidden="1" outlineLevel="2" x14ac:dyDescent="0.4">
      <c r="A5509" t="s">
        <v>4620</v>
      </c>
      <c r="B5509" t="s">
        <v>4593</v>
      </c>
      <c r="C5509" t="s">
        <v>4594</v>
      </c>
      <c r="D5509" s="34">
        <v>243537</v>
      </c>
      <c r="E5509" s="34">
        <v>9059</v>
      </c>
      <c r="F5509" s="33">
        <v>2.8125999999999998</v>
      </c>
      <c r="G5509" s="33">
        <v>0.9373999999999999</v>
      </c>
      <c r="H5509">
        <v>3.7197633213844301</v>
      </c>
      <c r="I5509" s="33">
        <v>3.7499999999999996</v>
      </c>
      <c r="J5509" s="35">
        <f>G5509/I5509</f>
        <v>0.24997333333333333</v>
      </c>
      <c r="K5509">
        <v>0.3104757699525334</v>
      </c>
      <c r="L5509">
        <v>0.41395297494204653</v>
      </c>
      <c r="M5509">
        <v>0.17</v>
      </c>
      <c r="N5509" t="s">
        <v>37</v>
      </c>
      <c r="O5509" s="53" t="s">
        <v>37</v>
      </c>
      <c r="P5509" s="54" t="str">
        <f>'Sheet1 (2)'!O3569</f>
        <v>B</v>
      </c>
      <c r="Q5509" s="31" t="str">
        <f>IF(U5509="same",N5509,IF(O5509=N5509,P5509,O5509))</f>
        <v>B</v>
      </c>
      <c r="R5509">
        <f>VLOOKUP(IF(V5509="same",N5509,IF(O5509=N5509,P5509,O5509)),$AA$2:$AL$8,9,FALSE)</f>
        <v>0.25</v>
      </c>
      <c r="S5509" s="11">
        <f>(L5509-M5509)/L5509</f>
        <v>0.58932533333333326</v>
      </c>
      <c r="T5509" s="13">
        <f t="shared" si="86"/>
        <v>0.25</v>
      </c>
      <c r="U5509">
        <f>IFERROR(T5509*I5509,0)</f>
        <v>0.93749999999999989</v>
      </c>
      <c r="V5509" t="str">
        <f>IF(AND(N5509=O5509,P5509=N5509),"same",IF(NOT(OR(O5509=N5509,P5509=N5509)),"conflict","change"))</f>
        <v>same</v>
      </c>
      <c r="W5509" s="55">
        <f>U5509-G5509</f>
        <v>9.9999999999988987E-5</v>
      </c>
    </row>
    <row r="5510" spans="1:23" ht="21" hidden="1" outlineLevel="2" x14ac:dyDescent="0.4">
      <c r="A5510" t="s">
        <v>4621</v>
      </c>
      <c r="B5510" t="s">
        <v>4593</v>
      </c>
      <c r="C5510" t="s">
        <v>4594</v>
      </c>
      <c r="D5510" s="34">
        <v>407310</v>
      </c>
      <c r="E5510" s="34">
        <v>7994</v>
      </c>
      <c r="F5510" s="33">
        <v>2.7347000000000001</v>
      </c>
      <c r="G5510" s="33">
        <v>0.91080000000000005</v>
      </c>
      <c r="H5510">
        <v>1.9626328840440941</v>
      </c>
      <c r="I5510" s="33">
        <v>3.6455000000000002</v>
      </c>
      <c r="J5510" s="35">
        <f>G5510/I5510</f>
        <v>0.24984227129337538</v>
      </c>
      <c r="K5510">
        <v>0.34209407055291474</v>
      </c>
      <c r="L5510">
        <v>0.45602952214160619</v>
      </c>
      <c r="M5510">
        <v>0.17</v>
      </c>
      <c r="N5510" t="s">
        <v>37</v>
      </c>
      <c r="O5510" s="53" t="s">
        <v>37</v>
      </c>
      <c r="P5510" s="54" t="str">
        <f>'Sheet1 (2)'!O3574</f>
        <v>B</v>
      </c>
      <c r="Q5510" s="31" t="str">
        <f>IF(U5510="same",N5510,IF(O5510=N5510,P5510,O5510))</f>
        <v>B</v>
      </c>
      <c r="R5510">
        <f>VLOOKUP(IF(V5510="same",N5510,IF(O5510=N5510,P5510,O5510)),$AA$2:$AL$8,9,FALSE)</f>
        <v>0.25</v>
      </c>
      <c r="S5510" s="11">
        <f>(L5510-M5510)/L5510</f>
        <v>0.62721711699355365</v>
      </c>
      <c r="T5510" s="13">
        <f t="shared" si="86"/>
        <v>0.25</v>
      </c>
      <c r="U5510">
        <f>IFERROR(T5510*I5510,0)</f>
        <v>0.91137500000000005</v>
      </c>
      <c r="V5510" t="str">
        <f>IF(AND(N5510=O5510,P5510=N5510),"same",IF(NOT(OR(O5510=N5510,P5510=N5510)),"conflict","change"))</f>
        <v>same</v>
      </c>
      <c r="W5510" s="55">
        <f>U5510-G5510</f>
        <v>5.7499999999999218E-4</v>
      </c>
    </row>
    <row r="5511" spans="1:23" ht="21" hidden="1" outlineLevel="2" x14ac:dyDescent="0.4">
      <c r="A5511" t="s">
        <v>4622</v>
      </c>
      <c r="B5511" t="s">
        <v>4593</v>
      </c>
      <c r="C5511" t="s">
        <v>4594</v>
      </c>
      <c r="D5511" s="34">
        <v>389051</v>
      </c>
      <c r="E5511" s="34">
        <v>27512</v>
      </c>
      <c r="F5511" s="33">
        <v>8.2697000000000003</v>
      </c>
      <c r="G5511" s="33">
        <v>2.7563999999999997</v>
      </c>
      <c r="H5511">
        <v>7.0715664527272777</v>
      </c>
      <c r="I5511" s="33">
        <v>11.0261</v>
      </c>
      <c r="J5511" s="35">
        <f>G5511/I5511</f>
        <v>0.24998866326262231</v>
      </c>
      <c r="K5511">
        <v>0.30058519918580984</v>
      </c>
      <c r="L5511">
        <v>0.40077420761849375</v>
      </c>
      <c r="M5511">
        <v>0.2</v>
      </c>
      <c r="N5511" t="s">
        <v>37</v>
      </c>
      <c r="O5511" s="53" t="s">
        <v>37</v>
      </c>
      <c r="P5511" s="54" t="str">
        <f>'Sheet1 (2)'!O3612</f>
        <v>B</v>
      </c>
      <c r="Q5511" s="31" t="str">
        <f>IF(U5511="same",N5511,IF(O5511=N5511,P5511,O5511))</f>
        <v>B</v>
      </c>
      <c r="R5511">
        <f>VLOOKUP(IF(V5511="same",N5511,IF(O5511=N5511,P5511,O5511)),$AA$2:$AL$8,9,FALSE)</f>
        <v>0.25</v>
      </c>
      <c r="S5511" s="11">
        <f>(L5511-M5511)/L5511</f>
        <v>0.50096589002457803</v>
      </c>
      <c r="T5511" s="13">
        <f t="shared" si="86"/>
        <v>0.25</v>
      </c>
      <c r="U5511">
        <f>IFERROR(T5511*I5511,0)</f>
        <v>2.7565249999999999</v>
      </c>
      <c r="V5511" t="str">
        <f>IF(AND(N5511=O5511,P5511=N5511),"same",IF(NOT(OR(O5511=N5511,P5511=N5511)),"conflict","change"))</f>
        <v>same</v>
      </c>
      <c r="W5511" s="55">
        <f>U5511-G5511</f>
        <v>1.2500000000015277E-4</v>
      </c>
    </row>
    <row r="5512" spans="1:23" ht="21" hidden="1" outlineLevel="2" x14ac:dyDescent="0.4">
      <c r="A5512" t="s">
        <v>4623</v>
      </c>
      <c r="B5512" t="s">
        <v>4593</v>
      </c>
      <c r="C5512" t="s">
        <v>4594</v>
      </c>
      <c r="D5512" s="34">
        <v>195454</v>
      </c>
      <c r="E5512" s="34">
        <v>9191</v>
      </c>
      <c r="F5512" s="33">
        <v>2.9131999999999998</v>
      </c>
      <c r="G5512" s="33">
        <v>0.9709000000000001</v>
      </c>
      <c r="H5512">
        <v>4.702385215958742</v>
      </c>
      <c r="I5512" s="33">
        <v>3.8841000000000001</v>
      </c>
      <c r="J5512" s="35">
        <f>G5512/I5512</f>
        <v>0.24996781751242245</v>
      </c>
      <c r="K5512">
        <v>0.31696224567511694</v>
      </c>
      <c r="L5512">
        <v>0.4225981938853226</v>
      </c>
      <c r="M5512">
        <v>0.2</v>
      </c>
      <c r="N5512" t="s">
        <v>37</v>
      </c>
      <c r="O5512" s="53" t="s">
        <v>37</v>
      </c>
      <c r="P5512" s="54" t="str">
        <f>'Sheet1 (2)'!O3808</f>
        <v>B</v>
      </c>
      <c r="Q5512" s="31" t="str">
        <f>IF(U5512="same",N5512,IF(O5512=N5512,P5512,O5512))</f>
        <v>B</v>
      </c>
      <c r="R5512">
        <f>VLOOKUP(IF(V5512="same",N5512,IF(O5512=N5512,P5512,O5512)),$AA$2:$AL$8,9,FALSE)</f>
        <v>0.25</v>
      </c>
      <c r="S5512" s="11">
        <f>(L5512-M5512)/L5512</f>
        <v>0.52673721067943668</v>
      </c>
      <c r="T5512" s="13">
        <f t="shared" si="86"/>
        <v>0.25</v>
      </c>
      <c r="U5512">
        <f>IFERROR(T5512*I5512,0)</f>
        <v>0.97102500000000003</v>
      </c>
      <c r="V5512" t="str">
        <f>IF(AND(N5512=O5512,P5512=N5512),"same",IF(NOT(OR(O5512=N5512,P5512=N5512)),"conflict","change"))</f>
        <v>same</v>
      </c>
      <c r="W5512" s="55">
        <f>U5512-G5512</f>
        <v>1.2499999999993072E-4</v>
      </c>
    </row>
    <row r="5513" spans="1:23" ht="21" hidden="1" outlineLevel="2" x14ac:dyDescent="0.4">
      <c r="A5513" t="s">
        <v>4624</v>
      </c>
      <c r="B5513" t="s">
        <v>4593</v>
      </c>
      <c r="C5513" t="s">
        <v>4594</v>
      </c>
      <c r="D5513" s="34">
        <v>421320</v>
      </c>
      <c r="E5513" s="34">
        <v>9571</v>
      </c>
      <c r="F5513" s="33">
        <v>3.3400999999999996</v>
      </c>
      <c r="G5513" s="33">
        <v>1.1128</v>
      </c>
      <c r="H5513">
        <v>2.2716699895566315</v>
      </c>
      <c r="I5513" s="33">
        <v>4.4528999999999996</v>
      </c>
      <c r="J5513" s="35">
        <f>G5513/I5513</f>
        <v>0.24990455658110447</v>
      </c>
      <c r="K5513">
        <v>0.34898129767004488</v>
      </c>
      <c r="L5513">
        <v>0.46524919026225053</v>
      </c>
      <c r="M5513">
        <v>0.17</v>
      </c>
      <c r="N5513" t="s">
        <v>37</v>
      </c>
      <c r="O5513" s="53" t="s">
        <v>37</v>
      </c>
      <c r="P5513" s="54" t="str">
        <f>'Sheet1 (2)'!O3818</f>
        <v>B</v>
      </c>
      <c r="Q5513" s="31" t="str">
        <f>IF(U5513="same",N5513,IF(O5513=N5513,P5513,O5513))</f>
        <v>B</v>
      </c>
      <c r="R5513">
        <f>VLOOKUP(IF(V5513="same",N5513,IF(O5513=N5513,P5513,O5513)),$AA$2:$AL$8,9,FALSE)</f>
        <v>0.25</v>
      </c>
      <c r="S5513" s="11">
        <f>(L5513-M5513)/L5513</f>
        <v>0.63460441510027166</v>
      </c>
      <c r="T5513" s="13">
        <f t="shared" si="86"/>
        <v>0.25</v>
      </c>
      <c r="U5513">
        <f>IFERROR(T5513*I5513,0)</f>
        <v>1.1132249999999999</v>
      </c>
      <c r="V5513" t="str">
        <f>IF(AND(N5513=O5513,P5513=N5513),"same",IF(NOT(OR(O5513=N5513,P5513=N5513)),"conflict","change"))</f>
        <v>same</v>
      </c>
      <c r="W5513" s="55">
        <f>U5513-G5513</f>
        <v>4.2499999999989768E-4</v>
      </c>
    </row>
    <row r="5514" spans="1:23" ht="21" hidden="1" outlineLevel="2" x14ac:dyDescent="0.4">
      <c r="A5514" t="s">
        <v>4625</v>
      </c>
      <c r="B5514" t="s">
        <v>4593</v>
      </c>
      <c r="C5514" t="s">
        <v>4594</v>
      </c>
      <c r="D5514" s="34">
        <v>133795</v>
      </c>
      <c r="E5514" s="34">
        <v>3819</v>
      </c>
      <c r="F5514" s="33">
        <v>1.1394</v>
      </c>
      <c r="G5514" s="33">
        <v>0.37959999999999999</v>
      </c>
      <c r="H5514">
        <v>2.8543667551104299</v>
      </c>
      <c r="I5514" s="33">
        <v>1.5189999999999999</v>
      </c>
      <c r="J5514" s="35">
        <f>G5514/I5514</f>
        <v>0.24990125082290982</v>
      </c>
      <c r="K5514">
        <v>0.29835035349567945</v>
      </c>
      <c r="L5514">
        <v>0.39774810159727675</v>
      </c>
      <c r="M5514">
        <v>0.17</v>
      </c>
      <c r="N5514" t="s">
        <v>37</v>
      </c>
      <c r="O5514" s="53" t="s">
        <v>37</v>
      </c>
      <c r="P5514" s="54" t="str">
        <f>'Sheet1 (2)'!O3946</f>
        <v>B</v>
      </c>
      <c r="Q5514" s="31" t="str">
        <f>IF(U5514="same",N5514,IF(O5514=N5514,P5514,O5514))</f>
        <v>B</v>
      </c>
      <c r="R5514">
        <f>VLOOKUP(IF(V5514="same",N5514,IF(O5514=N5514,P5514,O5514)),$AA$2:$AL$8,9,FALSE)</f>
        <v>0.25</v>
      </c>
      <c r="S5514" s="11">
        <f>(L5514-M5514)/L5514</f>
        <v>0.57259381171823565</v>
      </c>
      <c r="T5514" s="13">
        <f t="shared" si="86"/>
        <v>0.25</v>
      </c>
      <c r="U5514">
        <f>IFERROR(T5514*I5514,0)</f>
        <v>0.37974999999999998</v>
      </c>
      <c r="V5514" t="str">
        <f>IF(AND(N5514=O5514,P5514=N5514),"same",IF(NOT(OR(O5514=N5514,P5514=N5514)),"conflict","change"))</f>
        <v>same</v>
      </c>
      <c r="W5514" s="55">
        <f>U5514-G5514</f>
        <v>1.4999999999998348E-4</v>
      </c>
    </row>
    <row r="5515" spans="1:23" ht="21" hidden="1" outlineLevel="2" x14ac:dyDescent="0.4">
      <c r="A5515" t="s">
        <v>4626</v>
      </c>
      <c r="B5515" t="s">
        <v>4593</v>
      </c>
      <c r="C5515" t="s">
        <v>4594</v>
      </c>
      <c r="D5515" s="34">
        <v>228868</v>
      </c>
      <c r="E5515" s="34">
        <v>5844</v>
      </c>
      <c r="F5515" s="33">
        <v>1.7649999999999999</v>
      </c>
      <c r="G5515" s="33">
        <v>0.58820000000000006</v>
      </c>
      <c r="H5515">
        <v>2.5534369156020063</v>
      </c>
      <c r="I5515" s="33">
        <v>2.3532000000000002</v>
      </c>
      <c r="J5515" s="35">
        <f>G5515/I5515</f>
        <v>0.2499575046744858</v>
      </c>
      <c r="K5515">
        <v>0.3020191649555099</v>
      </c>
      <c r="L5515">
        <v>0.40266940451745387</v>
      </c>
      <c r="M5515">
        <v>0.2</v>
      </c>
      <c r="N5515" t="s">
        <v>37</v>
      </c>
      <c r="O5515" s="53" t="s">
        <v>37</v>
      </c>
      <c r="P5515" s="54" t="str">
        <f>'Sheet1 (2)'!O4151</f>
        <v>B</v>
      </c>
      <c r="Q5515" s="31" t="str">
        <f>IF(U5515="same",N5515,IF(O5515=N5515,P5515,O5515))</f>
        <v>B</v>
      </c>
      <c r="R5515">
        <f>VLOOKUP(IF(V5515="same",N5515,IF(O5515=N5515,P5515,O5515)),$AA$2:$AL$8,9,FALSE)</f>
        <v>0.25</v>
      </c>
      <c r="S5515" s="11">
        <f>(L5515-M5515)/L5515</f>
        <v>0.50331463539010712</v>
      </c>
      <c r="T5515" s="13">
        <f t="shared" si="86"/>
        <v>0.25</v>
      </c>
      <c r="U5515">
        <f>IFERROR(T5515*I5515,0)</f>
        <v>0.58830000000000005</v>
      </c>
      <c r="V5515" t="str">
        <f>IF(AND(N5515=O5515,P5515=N5515),"same",IF(NOT(OR(O5515=N5515,P5515=N5515)),"conflict","change"))</f>
        <v>same</v>
      </c>
      <c r="W5515" s="55">
        <f>U5515-G5515</f>
        <v>9.9999999999988987E-5</v>
      </c>
    </row>
    <row r="5516" spans="1:23" ht="21" hidden="1" outlineLevel="2" x14ac:dyDescent="0.4">
      <c r="A5516" t="s">
        <v>4627</v>
      </c>
      <c r="B5516" t="s">
        <v>4593</v>
      </c>
      <c r="C5516" t="s">
        <v>4594</v>
      </c>
      <c r="D5516" s="34">
        <v>75170</v>
      </c>
      <c r="E5516" s="34">
        <v>1548</v>
      </c>
      <c r="F5516" s="33">
        <v>0.4869</v>
      </c>
      <c r="G5516" s="33">
        <v>0.1623</v>
      </c>
      <c r="H5516">
        <v>2.0593321803911135</v>
      </c>
      <c r="I5516" s="33">
        <v>0.6492</v>
      </c>
      <c r="J5516" s="35">
        <f>G5516/I5516</f>
        <v>0.25</v>
      </c>
      <c r="K5516">
        <v>0.31453488372093019</v>
      </c>
      <c r="L5516">
        <v>0.41937984496124037</v>
      </c>
      <c r="M5516">
        <v>0.2</v>
      </c>
      <c r="N5516" t="s">
        <v>37</v>
      </c>
      <c r="O5516" s="53" t="s">
        <v>37</v>
      </c>
      <c r="P5516" s="54" t="str">
        <f>'Sheet1 (2)'!O4168</f>
        <v>B</v>
      </c>
      <c r="Q5516" s="31" t="str">
        <f>IF(U5516="same",N5516,IF(O5516=N5516,P5516,O5516))</f>
        <v>B</v>
      </c>
      <c r="R5516">
        <f>VLOOKUP(IF(V5516="same",N5516,IF(O5516=N5516,P5516,O5516)),$AA$2:$AL$8,9,FALSE)</f>
        <v>0.25</v>
      </c>
      <c r="S5516" s="11">
        <f>(L5516-M5516)/L5516</f>
        <v>0.52310536044362299</v>
      </c>
      <c r="T5516" s="13">
        <f t="shared" si="86"/>
        <v>0.25</v>
      </c>
      <c r="U5516">
        <f>IFERROR(T5516*I5516,0)</f>
        <v>0.1623</v>
      </c>
      <c r="V5516" t="str">
        <f>IF(AND(N5516=O5516,P5516=N5516),"same",IF(NOT(OR(O5516=N5516,P5516=N5516)),"conflict","change"))</f>
        <v>same</v>
      </c>
      <c r="W5516" s="55">
        <f>U5516-G5516</f>
        <v>0</v>
      </c>
    </row>
    <row r="5517" spans="1:23" ht="21" hidden="1" outlineLevel="2" x14ac:dyDescent="0.4">
      <c r="A5517" t="s">
        <v>4628</v>
      </c>
      <c r="B5517" t="s">
        <v>4593</v>
      </c>
      <c r="C5517" t="s">
        <v>4594</v>
      </c>
      <c r="D5517" s="34">
        <v>131892</v>
      </c>
      <c r="E5517" s="34">
        <v>3969</v>
      </c>
      <c r="F5517" s="33">
        <v>1.1663000000000001</v>
      </c>
      <c r="G5517" s="33">
        <v>0.3886</v>
      </c>
      <c r="H5517">
        <v>3.0092803202620324</v>
      </c>
      <c r="I5517" s="33">
        <v>1.5549000000000002</v>
      </c>
      <c r="J5517" s="35">
        <f>G5517/I5517</f>
        <v>0.24991960897806931</v>
      </c>
      <c r="K5517">
        <v>0.29385235575711771</v>
      </c>
      <c r="L5517">
        <v>0.3917611489040061</v>
      </c>
      <c r="M5517">
        <v>0.2</v>
      </c>
      <c r="N5517" t="s">
        <v>37</v>
      </c>
      <c r="O5517" s="53" t="s">
        <v>37</v>
      </c>
      <c r="P5517" s="54" t="str">
        <f>'Sheet1 (2)'!O4267</f>
        <v>B</v>
      </c>
      <c r="Q5517" s="31" t="str">
        <f>IF(U5517="same",N5517,IF(O5517=N5517,P5517,O5517))</f>
        <v>B</v>
      </c>
      <c r="R5517">
        <f>VLOOKUP(IF(V5517="same",N5517,IF(O5517=N5517,P5517,O5517)),$AA$2:$AL$8,9,FALSE)</f>
        <v>0.25</v>
      </c>
      <c r="S5517" s="11">
        <f>(L5517-M5517)/L5517</f>
        <v>0.48948485433146832</v>
      </c>
      <c r="T5517" s="13">
        <f t="shared" si="86"/>
        <v>0.25</v>
      </c>
      <c r="U5517">
        <f>IFERROR(T5517*I5517,0)</f>
        <v>0.38872500000000004</v>
      </c>
      <c r="V5517" t="str">
        <f>IF(AND(N5517=O5517,P5517=N5517),"same",IF(NOT(OR(O5517=N5517,P5517=N5517)),"conflict","change"))</f>
        <v>same</v>
      </c>
      <c r="W5517" s="55">
        <f>U5517-G5517</f>
        <v>1.2500000000004174E-4</v>
      </c>
    </row>
    <row r="5518" spans="1:23" ht="21" hidden="1" outlineLevel="2" x14ac:dyDescent="0.4">
      <c r="A5518" t="s">
        <v>4629</v>
      </c>
      <c r="B5518" t="s">
        <v>4593</v>
      </c>
      <c r="C5518" t="s">
        <v>4594</v>
      </c>
      <c r="D5518" s="34">
        <v>116157</v>
      </c>
      <c r="E5518" s="34">
        <v>3164</v>
      </c>
      <c r="F5518" s="33">
        <v>0.94199999999999995</v>
      </c>
      <c r="G5518" s="33">
        <v>0.31379999999999997</v>
      </c>
      <c r="H5518">
        <v>2.7238995497473248</v>
      </c>
      <c r="I5518" s="33">
        <v>1.2557999999999998</v>
      </c>
      <c r="J5518" s="35">
        <f>G5518/I5518</f>
        <v>0.24988055422838032</v>
      </c>
      <c r="K5518">
        <v>0.29772439949431101</v>
      </c>
      <c r="L5518">
        <v>0.39690265486725657</v>
      </c>
      <c r="M5518">
        <v>0.2</v>
      </c>
      <c r="N5518" t="s">
        <v>37</v>
      </c>
      <c r="O5518" s="53" t="s">
        <v>37</v>
      </c>
      <c r="P5518" s="54" t="str">
        <f>'Sheet1 (2)'!O4430</f>
        <v>B</v>
      </c>
      <c r="Q5518" s="31" t="str">
        <f>IF(U5518="same",N5518,IF(O5518=N5518,P5518,O5518))</f>
        <v>B</v>
      </c>
      <c r="R5518">
        <f>VLOOKUP(IF(V5518="same",N5518,IF(O5518=N5518,P5518,O5518)),$AA$2:$AL$8,9,FALSE)</f>
        <v>0.25</v>
      </c>
      <c r="S5518" s="11">
        <f>(L5518-M5518)/L5518</f>
        <v>0.49609810479375682</v>
      </c>
      <c r="T5518" s="13">
        <f t="shared" si="86"/>
        <v>0.25</v>
      </c>
      <c r="U5518">
        <f>IFERROR(T5518*I5518,0)</f>
        <v>0.31394999999999995</v>
      </c>
      <c r="V5518" t="str">
        <f>IF(AND(N5518=O5518,P5518=N5518),"same",IF(NOT(OR(O5518=N5518,P5518=N5518)),"conflict","change"))</f>
        <v>same</v>
      </c>
      <c r="W5518" s="55">
        <f>U5518-G5518</f>
        <v>1.4999999999998348E-4</v>
      </c>
    </row>
    <row r="5519" spans="1:23" ht="21" hidden="1" outlineLevel="2" x14ac:dyDescent="0.4">
      <c r="A5519" t="s">
        <v>4630</v>
      </c>
      <c r="B5519" t="s">
        <v>4593</v>
      </c>
      <c r="C5519" t="s">
        <v>4594</v>
      </c>
      <c r="D5519" s="34">
        <v>178212</v>
      </c>
      <c r="E5519" s="34">
        <v>5896</v>
      </c>
      <c r="F5519" s="33">
        <v>1.4131</v>
      </c>
      <c r="G5519" s="33">
        <v>0.43879999999999997</v>
      </c>
      <c r="H5519">
        <v>3.3084191861378582</v>
      </c>
      <c r="I5519" s="33">
        <v>1.8519000000000001</v>
      </c>
      <c r="J5519" s="35">
        <f>G5519/I5519</f>
        <v>0.23694583940817535</v>
      </c>
      <c r="K5519">
        <v>0.23967096336499319</v>
      </c>
      <c r="L5519">
        <v>0.31409430122116688</v>
      </c>
      <c r="M5519">
        <v>0.2</v>
      </c>
      <c r="N5519" t="s">
        <v>37</v>
      </c>
      <c r="O5519" s="53" t="s">
        <v>37</v>
      </c>
      <c r="P5519" s="54" t="str">
        <f>'Sheet1 (2)'!O4524</f>
        <v>B</v>
      </c>
      <c r="Q5519" s="31" t="str">
        <f>IF(U5519="same",N5519,IF(O5519=N5519,P5519,O5519))</f>
        <v>B</v>
      </c>
      <c r="R5519">
        <f>VLOOKUP(IF(V5519="same",N5519,IF(O5519=N5519,P5519,O5519)),$AA$2:$AL$8,9,FALSE)</f>
        <v>0.25</v>
      </c>
      <c r="S5519" s="11">
        <f>(L5519-M5519)/L5519</f>
        <v>0.36324855553755597</v>
      </c>
      <c r="T5519" s="13">
        <f t="shared" si="86"/>
        <v>0.25</v>
      </c>
      <c r="U5519">
        <f>IFERROR(T5519*I5519,0)</f>
        <v>0.46297500000000003</v>
      </c>
      <c r="V5519" t="str">
        <f>IF(AND(N5519=O5519,P5519=N5519),"same",IF(NOT(OR(O5519=N5519,P5519=N5519)),"conflict","change"))</f>
        <v>same</v>
      </c>
      <c r="W5519" s="55">
        <f>U5519-G5519</f>
        <v>2.4175000000000058E-2</v>
      </c>
    </row>
    <row r="5520" spans="1:23" ht="21" hidden="1" outlineLevel="2" x14ac:dyDescent="0.4">
      <c r="A5520" t="s">
        <v>4631</v>
      </c>
      <c r="B5520" t="s">
        <v>4593</v>
      </c>
      <c r="C5520" t="s">
        <v>4594</v>
      </c>
      <c r="D5520" s="34">
        <v>211946</v>
      </c>
      <c r="E5520" s="34">
        <v>3859</v>
      </c>
      <c r="F5520" s="33">
        <v>1.1369</v>
      </c>
      <c r="G5520" s="33">
        <v>0.379</v>
      </c>
      <c r="H5520">
        <v>1.8207467939946969</v>
      </c>
      <c r="I5520" s="33">
        <v>1.5159</v>
      </c>
      <c r="J5520" s="35">
        <f>G5520/I5520</f>
        <v>0.2500164918530246</v>
      </c>
      <c r="K5520">
        <v>0.29461000259134495</v>
      </c>
      <c r="L5520">
        <v>0.39282197460481993</v>
      </c>
      <c r="M5520">
        <v>0.2</v>
      </c>
      <c r="N5520" t="s">
        <v>37</v>
      </c>
      <c r="O5520" s="53" t="s">
        <v>37</v>
      </c>
      <c r="P5520" s="54" t="str">
        <f>'Sheet1 (2)'!O4672</f>
        <v>B</v>
      </c>
      <c r="Q5520" s="31" t="str">
        <f>IF(U5520="same",N5520,IF(O5520=N5520,P5520,O5520))</f>
        <v>B</v>
      </c>
      <c r="R5520">
        <f>VLOOKUP(IF(V5520="same",N5520,IF(O5520=N5520,P5520,O5520)),$AA$2:$AL$8,9,FALSE)</f>
        <v>0.25</v>
      </c>
      <c r="S5520" s="11">
        <f>(L5520-M5520)/L5520</f>
        <v>0.4908635134243684</v>
      </c>
      <c r="T5520" s="13">
        <f t="shared" si="86"/>
        <v>0.25</v>
      </c>
      <c r="U5520">
        <f>IFERROR(T5520*I5520,0)</f>
        <v>0.37897500000000001</v>
      </c>
      <c r="V5520" t="str">
        <f>IF(AND(N5520=O5520,P5520=N5520),"same",IF(NOT(OR(O5520=N5520,P5520=N5520)),"conflict","change"))</f>
        <v>same</v>
      </c>
      <c r="W5520" s="55">
        <f>U5520-G5520</f>
        <v>-2.4999999999997247E-5</v>
      </c>
    </row>
    <row r="5521" spans="1:23" ht="21" hidden="1" outlineLevel="2" x14ac:dyDescent="0.4">
      <c r="A5521" t="s">
        <v>4632</v>
      </c>
      <c r="B5521" t="s">
        <v>4593</v>
      </c>
      <c r="C5521" t="s">
        <v>4594</v>
      </c>
      <c r="D5521" s="34">
        <v>346891</v>
      </c>
      <c r="E5521" s="34">
        <v>7515</v>
      </c>
      <c r="F5521" s="33">
        <v>2.7052</v>
      </c>
      <c r="G5521" s="33">
        <v>0.90110000000000001</v>
      </c>
      <c r="H5521">
        <v>2.1663865594668064</v>
      </c>
      <c r="I5521" s="33">
        <v>3.6063000000000001</v>
      </c>
      <c r="J5521" s="35">
        <f>G5521/I5521</f>
        <v>0.24986828605495937</v>
      </c>
      <c r="K5521">
        <v>0.35997338656021294</v>
      </c>
      <c r="L5521">
        <v>0.4798802395209581</v>
      </c>
      <c r="M5521">
        <v>0.17</v>
      </c>
      <c r="N5521" t="s">
        <v>37</v>
      </c>
      <c r="O5521" s="53" t="s">
        <v>37</v>
      </c>
      <c r="P5521" s="54" t="str">
        <f>'Sheet1 (2)'!O4700</f>
        <v>B</v>
      </c>
      <c r="Q5521" s="31" t="str">
        <f>IF(U5521="same",N5521,IF(O5521=N5521,P5521,O5521))</f>
        <v>B</v>
      </c>
      <c r="R5521">
        <f>VLOOKUP(IF(V5521="same",N5521,IF(O5521=N5521,P5521,O5521)),$AA$2:$AL$8,9,FALSE)</f>
        <v>0.25</v>
      </c>
      <c r="S5521" s="11">
        <f>(L5521-M5521)/L5521</f>
        <v>0.64574494634389823</v>
      </c>
      <c r="T5521" s="13">
        <f t="shared" si="86"/>
        <v>0.25</v>
      </c>
      <c r="U5521">
        <f>IFERROR(T5521*I5521,0)</f>
        <v>0.90157500000000002</v>
      </c>
      <c r="V5521" t="str">
        <f>IF(AND(N5521=O5521,P5521=N5521),"same",IF(NOT(OR(O5521=N5521,P5521=N5521)),"conflict","change"))</f>
        <v>same</v>
      </c>
      <c r="W5521" s="55">
        <f>U5521-G5521</f>
        <v>4.750000000000032E-4</v>
      </c>
    </row>
    <row r="5522" spans="1:23" ht="21" hidden="1" outlineLevel="2" x14ac:dyDescent="0.4">
      <c r="A5522" t="s">
        <v>4633</v>
      </c>
      <c r="B5522" t="s">
        <v>4593</v>
      </c>
      <c r="C5522" t="s">
        <v>4594</v>
      </c>
      <c r="D5522" s="34">
        <v>91909</v>
      </c>
      <c r="E5522" s="34">
        <v>2232</v>
      </c>
      <c r="F5522" s="33">
        <v>0.68899999999999983</v>
      </c>
      <c r="G5522" s="33">
        <v>0.22959999999999997</v>
      </c>
      <c r="H5522">
        <v>2.4284890489505924</v>
      </c>
      <c r="I5522" s="33">
        <v>0.91859999999999986</v>
      </c>
      <c r="J5522" s="35">
        <f>G5522/I5522</f>
        <v>0.24994556934465492</v>
      </c>
      <c r="K5522">
        <v>0.30869175627240136</v>
      </c>
      <c r="L5522">
        <v>0.41155913978494618</v>
      </c>
      <c r="M5522">
        <v>0.2</v>
      </c>
      <c r="N5522" t="s">
        <v>37</v>
      </c>
      <c r="O5522" s="53" t="s">
        <v>37</v>
      </c>
      <c r="P5522" s="54" t="str">
        <f>'Sheet1 (2)'!O4764</f>
        <v>B</v>
      </c>
      <c r="Q5522" s="31" t="str">
        <f>IF(U5522="same",N5522,IF(O5522=N5522,P5522,O5522))</f>
        <v>B</v>
      </c>
      <c r="R5522">
        <f>VLOOKUP(IF(V5522="same",N5522,IF(O5522=N5522,P5522,O5522)),$AA$2:$AL$8,9,FALSE)</f>
        <v>0.25</v>
      </c>
      <c r="S5522" s="11">
        <f>(L5522-M5522)/L5522</f>
        <v>0.51404310907903317</v>
      </c>
      <c r="T5522" s="13">
        <f t="shared" si="86"/>
        <v>0.25</v>
      </c>
      <c r="U5522">
        <f>IFERROR(T5522*I5522,0)</f>
        <v>0.22964999999999997</v>
      </c>
      <c r="V5522" t="str">
        <f>IF(AND(N5522=O5522,P5522=N5522),"same",IF(NOT(OR(O5522=N5522,P5522=N5522)),"conflict","change"))</f>
        <v>same</v>
      </c>
      <c r="W5522" s="55">
        <f>U5522-G5522</f>
        <v>4.9999999999994493E-5</v>
      </c>
    </row>
    <row r="5523" spans="1:23" ht="21" hidden="1" outlineLevel="2" x14ac:dyDescent="0.4">
      <c r="A5523" t="s">
        <v>4634</v>
      </c>
      <c r="B5523" t="s">
        <v>4593</v>
      </c>
      <c r="C5523" t="s">
        <v>4594</v>
      </c>
      <c r="D5523" s="34">
        <v>226654</v>
      </c>
      <c r="E5523" s="34">
        <v>6694</v>
      </c>
      <c r="F5523" s="33">
        <v>2.0401000000000002</v>
      </c>
      <c r="G5523" s="33">
        <v>0.67990000000000017</v>
      </c>
      <c r="H5523">
        <v>2.9534003370776603</v>
      </c>
      <c r="I5523" s="33">
        <v>2.7200000000000006</v>
      </c>
      <c r="J5523" s="35">
        <f>G5523/I5523</f>
        <v>0.24996323529411765</v>
      </c>
      <c r="K5523">
        <v>0.30476546160740964</v>
      </c>
      <c r="L5523">
        <v>0.40633403047505234</v>
      </c>
      <c r="M5523">
        <v>0.2</v>
      </c>
      <c r="N5523" t="s">
        <v>37</v>
      </c>
      <c r="O5523" s="53" t="s">
        <v>37</v>
      </c>
      <c r="P5523" s="54" t="str">
        <f>'Sheet1 (2)'!O4783</f>
        <v>B</v>
      </c>
      <c r="Q5523" s="31" t="str">
        <f>IF(U5523="same",N5523,IF(O5523=N5523,P5523,O5523))</f>
        <v>B</v>
      </c>
      <c r="R5523">
        <f>VLOOKUP(IF(V5523="same",N5523,IF(O5523=N5523,P5523,O5523)),$AA$2:$AL$8,9,FALSE)</f>
        <v>0.25</v>
      </c>
      <c r="S5523" s="11">
        <f>(L5523-M5523)/L5523</f>
        <v>0.50779411764705884</v>
      </c>
      <c r="T5523" s="13">
        <f t="shared" si="86"/>
        <v>0.25</v>
      </c>
      <c r="U5523">
        <f>IFERROR(T5523*I5523,0)</f>
        <v>0.68000000000000016</v>
      </c>
      <c r="V5523" t="str">
        <f>IF(AND(N5523=O5523,P5523=N5523),"same",IF(NOT(OR(O5523=N5523,P5523=N5523)),"conflict","change"))</f>
        <v>same</v>
      </c>
      <c r="W5523" s="55">
        <f>U5523-G5523</f>
        <v>9.9999999999988987E-5</v>
      </c>
    </row>
    <row r="5524" spans="1:23" ht="21" hidden="1" outlineLevel="2" x14ac:dyDescent="0.4">
      <c r="A5524" t="s">
        <v>4635</v>
      </c>
      <c r="B5524" t="s">
        <v>4593</v>
      </c>
      <c r="C5524" t="s">
        <v>4594</v>
      </c>
      <c r="D5524" s="34">
        <v>35853</v>
      </c>
      <c r="E5524" s="34">
        <v>600</v>
      </c>
      <c r="F5524" s="33">
        <v>0.17869999999999997</v>
      </c>
      <c r="G5524" s="33">
        <v>5.9299999999999999E-2</v>
      </c>
      <c r="H5524">
        <v>1.6735001255125095</v>
      </c>
      <c r="I5524" s="33">
        <v>0.23799999999999996</v>
      </c>
      <c r="J5524" s="35">
        <f>G5524/I5524</f>
        <v>0.24915966386554625</v>
      </c>
      <c r="K5524">
        <v>0.29783333333333328</v>
      </c>
      <c r="L5524">
        <v>0.39666666666666661</v>
      </c>
      <c r="M5524">
        <v>0.17</v>
      </c>
      <c r="N5524" t="s">
        <v>37</v>
      </c>
      <c r="O5524" s="53" t="s">
        <v>37</v>
      </c>
      <c r="P5524" s="54" t="str">
        <f>'Sheet1 (2)'!O4822</f>
        <v>B</v>
      </c>
      <c r="Q5524" s="31" t="str">
        <f>IF(U5524="same",N5524,IF(O5524=N5524,P5524,O5524))</f>
        <v>B</v>
      </c>
      <c r="R5524">
        <f>VLOOKUP(IF(V5524="same",N5524,IF(O5524=N5524,P5524,O5524)),$AA$2:$AL$8,9,FALSE)</f>
        <v>0.25</v>
      </c>
      <c r="S5524" s="11">
        <f>(L5524-M5524)/L5524</f>
        <v>0.57142857142857129</v>
      </c>
      <c r="T5524" s="13">
        <f t="shared" si="86"/>
        <v>0.25</v>
      </c>
      <c r="U5524">
        <f>IFERROR(T5524*I5524,0)</f>
        <v>5.949999999999999E-2</v>
      </c>
      <c r="V5524" t="str">
        <f>IF(AND(N5524=O5524,P5524=N5524),"same",IF(NOT(OR(O5524=N5524,P5524=N5524)),"conflict","change"))</f>
        <v>same</v>
      </c>
      <c r="W5524" s="55">
        <f>U5524-G5524</f>
        <v>1.9999999999999185E-4</v>
      </c>
    </row>
    <row r="5525" spans="1:23" ht="21" hidden="1" outlineLevel="2" x14ac:dyDescent="0.4">
      <c r="A5525" t="s">
        <v>4636</v>
      </c>
      <c r="B5525" t="s">
        <v>4593</v>
      </c>
      <c r="C5525" t="s">
        <v>4594</v>
      </c>
      <c r="D5525" s="34">
        <v>225802</v>
      </c>
      <c r="E5525" s="34">
        <v>7276</v>
      </c>
      <c r="F5525" s="33">
        <v>2.3289</v>
      </c>
      <c r="G5525" s="33">
        <v>0.77610000000000001</v>
      </c>
      <c r="H5525">
        <v>3.222292096615619</v>
      </c>
      <c r="I5525" s="33">
        <v>3.105</v>
      </c>
      <c r="J5525" s="35">
        <f>G5525/I5525</f>
        <v>0.24995169082125604</v>
      </c>
      <c r="K5525">
        <v>0.32007971412864211</v>
      </c>
      <c r="L5525">
        <v>0.42674546454095658</v>
      </c>
      <c r="M5525">
        <v>0.2</v>
      </c>
      <c r="N5525" t="s">
        <v>37</v>
      </c>
      <c r="O5525" s="53" t="s">
        <v>37</v>
      </c>
      <c r="P5525" s="54" t="str">
        <f>'Sheet1 (2)'!O4924</f>
        <v>B</v>
      </c>
      <c r="Q5525" s="31" t="str">
        <f>IF(U5525="same",N5525,IF(O5525=N5525,P5525,O5525))</f>
        <v>B</v>
      </c>
      <c r="R5525">
        <f>VLOOKUP(IF(V5525="same",N5525,IF(O5525=N5525,P5525,O5525)),$AA$2:$AL$8,9,FALSE)</f>
        <v>0.25</v>
      </c>
      <c r="S5525" s="11">
        <f>(L5525-M5525)/L5525</f>
        <v>0.53133655394524959</v>
      </c>
      <c r="T5525" s="13">
        <f t="shared" si="86"/>
        <v>0.25</v>
      </c>
      <c r="U5525">
        <f>IFERROR(T5525*I5525,0)</f>
        <v>0.77625</v>
      </c>
      <c r="V5525" t="str">
        <f>IF(AND(N5525=O5525,P5525=N5525),"same",IF(NOT(OR(O5525=N5525,P5525=N5525)),"conflict","change"))</f>
        <v>same</v>
      </c>
      <c r="W5525" s="55">
        <f>U5525-G5525</f>
        <v>1.4999999999998348E-4</v>
      </c>
    </row>
    <row r="5526" spans="1:23" ht="21" hidden="1" outlineLevel="2" collapsed="1" x14ac:dyDescent="0.4">
      <c r="A5526" t="s">
        <v>4637</v>
      </c>
      <c r="B5526" t="s">
        <v>4593</v>
      </c>
      <c r="C5526" t="s">
        <v>4594</v>
      </c>
      <c r="D5526" s="34">
        <v>432813</v>
      </c>
      <c r="E5526" s="34">
        <v>12870</v>
      </c>
      <c r="F5526" s="33">
        <v>3.6451999999999996</v>
      </c>
      <c r="G5526" s="33">
        <v>1.2148000000000001</v>
      </c>
      <c r="H5526">
        <v>2.9735705720484367</v>
      </c>
      <c r="I5526" s="33">
        <v>4.8599999999999994</v>
      </c>
      <c r="J5526" s="35">
        <f>G5526/I5526</f>
        <v>0.24995884773662558</v>
      </c>
      <c r="K5526">
        <v>0.28323232323232317</v>
      </c>
      <c r="L5526">
        <v>0.37762237762237755</v>
      </c>
      <c r="M5526">
        <v>0.17</v>
      </c>
      <c r="N5526" t="s">
        <v>37</v>
      </c>
      <c r="O5526" s="53" t="s">
        <v>37</v>
      </c>
      <c r="P5526" s="54" t="str">
        <f>'Sheet1 (2)'!O5098</f>
        <v>B</v>
      </c>
      <c r="Q5526" s="31" t="str">
        <f>IF(U5526="same",N5526,IF(O5526=N5526,P5526,O5526))</f>
        <v>B</v>
      </c>
      <c r="R5526">
        <f>VLOOKUP(IF(V5526="same",N5526,IF(O5526=N5526,P5526,O5526)),$AA$2:$AL$8,9,FALSE)</f>
        <v>0.25</v>
      </c>
      <c r="S5526" s="11">
        <f>(L5526-M5526)/L5526</f>
        <v>0.54981481481481465</v>
      </c>
      <c r="T5526" s="13">
        <f t="shared" si="86"/>
        <v>0.25</v>
      </c>
      <c r="U5526">
        <f>IFERROR(T5526*I5526,0)</f>
        <v>1.2149999999999999</v>
      </c>
      <c r="V5526" t="str">
        <f>IF(AND(N5526=O5526,P5526=N5526),"same",IF(NOT(OR(O5526=N5526,P5526=N5526)),"conflict","change"))</f>
        <v>same</v>
      </c>
      <c r="W5526" s="55">
        <f>U5526-G5526</f>
        <v>1.9999999999975593E-4</v>
      </c>
    </row>
    <row r="5527" spans="1:23" ht="21" hidden="1" outlineLevel="2" x14ac:dyDescent="0.4">
      <c r="A5527" t="s">
        <v>4638</v>
      </c>
      <c r="B5527" t="s">
        <v>4593</v>
      </c>
      <c r="C5527" t="s">
        <v>4594</v>
      </c>
      <c r="D5527" s="34">
        <v>259541</v>
      </c>
      <c r="E5527" s="34">
        <v>5417</v>
      </c>
      <c r="F5527" s="33">
        <v>1.6156000000000001</v>
      </c>
      <c r="G5527" s="33">
        <v>0.53839999999999999</v>
      </c>
      <c r="H5527">
        <v>2.087146154172173</v>
      </c>
      <c r="I5527" s="33">
        <v>2.1539999999999999</v>
      </c>
      <c r="J5527" s="35">
        <f>G5527/I5527</f>
        <v>0.24995357474466109</v>
      </c>
      <c r="K5527">
        <v>0.2982462617685066</v>
      </c>
      <c r="L5527">
        <v>0.39763706848809305</v>
      </c>
      <c r="M5527">
        <v>0.17</v>
      </c>
      <c r="N5527" t="s">
        <v>37</v>
      </c>
      <c r="O5527" s="53" t="s">
        <v>37</v>
      </c>
      <c r="P5527" s="54" t="str">
        <f>'Sheet1 (2)'!O5113</f>
        <v>B</v>
      </c>
      <c r="Q5527" s="31" t="str">
        <f>IF(U5527="same",N5527,IF(O5527=N5527,P5527,O5527))</f>
        <v>B</v>
      </c>
      <c r="R5527">
        <f>VLOOKUP(IF(V5527="same",N5527,IF(O5527=N5527,P5527,O5527)),$AA$2:$AL$8,9,FALSE)</f>
        <v>0.25</v>
      </c>
      <c r="S5527" s="11">
        <f>(L5527-M5527)/L5527</f>
        <v>0.57247446610956354</v>
      </c>
      <c r="T5527" s="13">
        <f t="shared" si="86"/>
        <v>0.25</v>
      </c>
      <c r="U5527">
        <f>IFERROR(T5527*I5527,0)</f>
        <v>0.53849999999999998</v>
      </c>
      <c r="V5527" t="str">
        <f>IF(AND(N5527=O5527,P5527=N5527),"same",IF(NOT(OR(O5527=N5527,P5527=N5527)),"conflict","change"))</f>
        <v>same</v>
      </c>
      <c r="W5527" s="55">
        <f>U5527-G5527</f>
        <v>9.9999999999988987E-5</v>
      </c>
    </row>
    <row r="5528" spans="1:23" ht="21" outlineLevel="1" collapsed="1" x14ac:dyDescent="0.4">
      <c r="C5528" s="29" t="s">
        <v>4639</v>
      </c>
      <c r="D5528" s="34">
        <f>SUBTOTAL(9,D5483:D5527)</f>
        <v>14481393</v>
      </c>
      <c r="E5528" s="34">
        <f>SUBTOTAL(9,E5483:E5527)</f>
        <v>436267</v>
      </c>
      <c r="F5528" s="33">
        <f>SUBTOTAL(9,F5483:F5527)</f>
        <v>140.47509999999997</v>
      </c>
      <c r="G5528" s="33">
        <f>SUBTOTAL(9,G5483:G5527)</f>
        <v>44.472000000000001</v>
      </c>
      <c r="I5528" s="33">
        <f>SUBTOTAL(9,I5483:I5527)</f>
        <v>184.94709999999992</v>
      </c>
      <c r="J5528" s="35"/>
      <c r="O5528" s="53"/>
      <c r="P5528" s="54"/>
      <c r="Q5528" s="31"/>
      <c r="T5528" s="13">
        <f t="shared" si="86"/>
        <v>0</v>
      </c>
      <c r="U5528">
        <f>SUBTOTAL(9,U5483:U5527)</f>
        <v>46.23677499999998</v>
      </c>
      <c r="W5528" s="55">
        <f>SUBTOTAL(9,W5483:W5527)</f>
        <v>1.7647749999999993</v>
      </c>
    </row>
    <row r="5529" spans="1:23" ht="21" hidden="1" outlineLevel="2" x14ac:dyDescent="0.4">
      <c r="A5529" t="s">
        <v>3465</v>
      </c>
      <c r="B5529" t="s">
        <v>3466</v>
      </c>
      <c r="C5529" t="s">
        <v>3467</v>
      </c>
      <c r="D5529" s="34">
        <v>776666</v>
      </c>
      <c r="E5529" s="34">
        <v>299554</v>
      </c>
      <c r="F5529" s="33">
        <v>561.71589999999992</v>
      </c>
      <c r="G5529" s="33">
        <v>29.563200000000002</v>
      </c>
      <c r="H5529">
        <v>38.569217655980822</v>
      </c>
      <c r="I5529" s="33">
        <v>591.27909999999997</v>
      </c>
      <c r="J5529" s="35">
        <f>G5529/I5529</f>
        <v>4.9998723107243272E-2</v>
      </c>
      <c r="K5529">
        <v>1.8751740921503299</v>
      </c>
      <c r="L5529">
        <v>1.9738648123543667</v>
      </c>
      <c r="M5529">
        <v>1.25</v>
      </c>
      <c r="N5529" t="s">
        <v>42</v>
      </c>
      <c r="O5529" s="53" t="s">
        <v>42</v>
      </c>
      <c r="P5529" s="54" t="str">
        <f>'Sheet1 (2)'!O1511</f>
        <v>A+</v>
      </c>
      <c r="Q5529" s="31" t="str">
        <f>IF(U5529="same",N5529,IF(O5529=N5529,P5529,O5529))</f>
        <v>A+</v>
      </c>
      <c r="R5529">
        <f>VLOOKUP(IF(V5529="same",N5529,IF(O5529=N5529,P5529,O5529)),$AA$2:$AL$8,9,FALSE)</f>
        <v>0.05</v>
      </c>
      <c r="S5529" s="11">
        <f>(L5529-M5529)/L5529</f>
        <v>0.36672461448409049</v>
      </c>
      <c r="T5529" s="13">
        <f t="shared" si="86"/>
        <v>0.05</v>
      </c>
      <c r="U5529">
        <f>IFERROR(T5529*I5529,0)</f>
        <v>29.563955</v>
      </c>
      <c r="V5529" t="str">
        <f>IF(AND(N5529=O5529,P5529=N5529),"same",IF(NOT(OR(O5529=N5529,P5529=N5529)),"conflict","change"))</f>
        <v>same</v>
      </c>
      <c r="W5529" s="55">
        <f>U5529-G5529</f>
        <v>7.5499999999806278E-4</v>
      </c>
    </row>
    <row r="5530" spans="1:23" ht="21" hidden="1" outlineLevel="2" collapsed="1" x14ac:dyDescent="0.4">
      <c r="A5530" t="s">
        <v>3468</v>
      </c>
      <c r="B5530" t="s">
        <v>3466</v>
      </c>
      <c r="C5530" t="s">
        <v>3467</v>
      </c>
      <c r="D5530" s="34">
        <v>55344</v>
      </c>
      <c r="E5530" s="34">
        <v>36135</v>
      </c>
      <c r="F5530" s="33">
        <v>15.759600000000001</v>
      </c>
      <c r="G5530" s="33">
        <v>0.1593</v>
      </c>
      <c r="H5530">
        <v>65.291630529054643</v>
      </c>
      <c r="I5530" s="33">
        <v>15.918900000000001</v>
      </c>
      <c r="J5530" s="35">
        <f>G5530/I5530</f>
        <v>1.0006972843601003E-2</v>
      </c>
      <c r="K5530">
        <v>0.43613117476131175</v>
      </c>
      <c r="L5530">
        <v>0.4405396430053965</v>
      </c>
      <c r="M5530">
        <v>0.03</v>
      </c>
      <c r="N5530" t="s">
        <v>34</v>
      </c>
      <c r="O5530" s="53" t="s">
        <v>34</v>
      </c>
      <c r="P5530" s="54" t="str">
        <f>'Sheet1 (2)'!O3011</f>
        <v>A</v>
      </c>
      <c r="Q5530" s="31" t="str">
        <f>IF(U5530="same",N5530,IF(O5530=N5530,P5530,O5530))</f>
        <v>A</v>
      </c>
      <c r="R5530">
        <f>VLOOKUP(IF(V5530="same",N5530,IF(O5530=N5530,P5530,O5530)),$AA$2:$AL$8,9,FALSE)</f>
        <v>0.15</v>
      </c>
      <c r="S5530" s="11">
        <f>(L5530-M5530)/L5530</f>
        <v>0.93190170175074905</v>
      </c>
      <c r="T5530" s="13">
        <f t="shared" si="86"/>
        <v>0.15</v>
      </c>
      <c r="U5530">
        <f>IFERROR(T5530*I5530,0)</f>
        <v>2.3878349999999999</v>
      </c>
      <c r="V5530" t="str">
        <f>IF(AND(N5530=O5530,P5530=N5530),"same",IF(NOT(OR(O5530=N5530,P5530=N5530)),"conflict","change"))</f>
        <v>same</v>
      </c>
      <c r="W5530" s="55">
        <f>U5530-G5530</f>
        <v>2.2285349999999999</v>
      </c>
    </row>
    <row r="5531" spans="1:23" ht="21" outlineLevel="1" collapsed="1" x14ac:dyDescent="0.4">
      <c r="C5531" s="29" t="s">
        <v>3469</v>
      </c>
      <c r="D5531" s="34">
        <f>SUBTOTAL(9,D5529:D5530)</f>
        <v>832010</v>
      </c>
      <c r="E5531" s="34">
        <f>SUBTOTAL(9,E5529:E5530)</f>
        <v>335689</v>
      </c>
      <c r="F5531" s="33">
        <f>SUBTOTAL(9,F5529:F5530)</f>
        <v>577.4754999999999</v>
      </c>
      <c r="G5531" s="33">
        <f>SUBTOTAL(9,G5529:G5530)</f>
        <v>29.722500000000004</v>
      </c>
      <c r="I5531" s="33">
        <f>SUBTOTAL(9,I5529:I5530)</f>
        <v>607.19799999999998</v>
      </c>
      <c r="J5531" s="35"/>
      <c r="O5531" s="53"/>
      <c r="P5531" s="54"/>
      <c r="Q5531" s="31"/>
      <c r="T5531" s="13">
        <f t="shared" si="86"/>
        <v>0</v>
      </c>
      <c r="U5531">
        <f>SUBTOTAL(9,U5529:U5530)</f>
        <v>31.951789999999999</v>
      </c>
      <c r="W5531" s="55">
        <f>SUBTOTAL(9,W5529:W5530)</f>
        <v>2.229289999999998</v>
      </c>
    </row>
    <row r="5532" spans="1:23" ht="21" hidden="1" outlineLevel="2" collapsed="1" x14ac:dyDescent="0.4">
      <c r="A5532" t="s">
        <v>5228</v>
      </c>
      <c r="B5532" t="s">
        <v>5229</v>
      </c>
      <c r="C5532" t="s">
        <v>5230</v>
      </c>
      <c r="D5532" s="34">
        <v>26920</v>
      </c>
      <c r="E5532" s="34">
        <v>687</v>
      </c>
      <c r="F5532" s="33">
        <v>1.3740000000000001</v>
      </c>
      <c r="G5532" s="33">
        <v>0.34499999999999997</v>
      </c>
      <c r="H5532">
        <v>2.552005943536404</v>
      </c>
      <c r="I5532" s="33">
        <v>1.7190000000000001</v>
      </c>
      <c r="J5532" s="35">
        <f>G5532/I5532</f>
        <v>0.20069808027923208</v>
      </c>
      <c r="K5532">
        <v>2</v>
      </c>
      <c r="L5532">
        <v>2.5021834061135371</v>
      </c>
      <c r="M5532">
        <v>2</v>
      </c>
      <c r="N5532" t="s">
        <v>37</v>
      </c>
      <c r="O5532" s="53" t="s">
        <v>37</v>
      </c>
      <c r="P5532" s="54" t="str">
        <f>'Sheet1 (2)'!O2032</f>
        <v>B</v>
      </c>
      <c r="Q5532" s="31" t="str">
        <f>IF(U5532="same",N5532,IF(O5532=N5532,P5532,O5532))</f>
        <v>B</v>
      </c>
      <c r="R5532">
        <f>VLOOKUP(IF(V5532="same",N5532,IF(O5532=N5532,P5532,O5532)),$AA$2:$AL$8,9,FALSE)</f>
        <v>0.25</v>
      </c>
      <c r="S5532" s="11">
        <f>(L5532-M5532)/L5532</f>
        <v>0.20069808027923208</v>
      </c>
      <c r="T5532" s="13">
        <f t="shared" si="86"/>
        <v>0.20069808027923208</v>
      </c>
      <c r="U5532">
        <f>IFERROR(T5532*I5532,0)</f>
        <v>0.34499999999999997</v>
      </c>
      <c r="V5532" t="str">
        <f>IF(AND(N5532=O5532,P5532=N5532),"same",IF(NOT(OR(O5532=N5532,P5532=N5532)),"conflict","change"))</f>
        <v>same</v>
      </c>
      <c r="W5532" s="55">
        <f>U5532-G5532</f>
        <v>0</v>
      </c>
    </row>
    <row r="5533" spans="1:23" ht="21" hidden="1" outlineLevel="2" x14ac:dyDescent="0.4">
      <c r="A5533" s="18" t="s">
        <v>5231</v>
      </c>
      <c r="B5533" t="s">
        <v>5229</v>
      </c>
      <c r="C5533" t="s">
        <v>5230</v>
      </c>
      <c r="D5533" s="34">
        <v>882181</v>
      </c>
      <c r="E5533" s="34">
        <v>25373</v>
      </c>
      <c r="F5533" s="33">
        <v>9.0666000000000011</v>
      </c>
      <c r="G5533" s="33">
        <v>1.9865999999999999</v>
      </c>
      <c r="H5533">
        <v>2.8761671357691903</v>
      </c>
      <c r="I5533" s="33">
        <v>11.0532</v>
      </c>
      <c r="J5533" s="35">
        <f>G5533/I5533</f>
        <v>0.17973075670394092</v>
      </c>
      <c r="K5533">
        <v>0.357332597643164</v>
      </c>
      <c r="L5533">
        <v>0.43562842391518547</v>
      </c>
      <c r="M5533">
        <v>0.15</v>
      </c>
      <c r="N5533" t="s">
        <v>37</v>
      </c>
      <c r="O5533" s="53" t="s">
        <v>37</v>
      </c>
      <c r="P5533" s="54" t="str">
        <f>'Sheet1 (2)'!O2041</f>
        <v>B</v>
      </c>
      <c r="Q5533" s="31" t="str">
        <f>IF(U5533="same",N5533,IF(O5533=N5533,P5533,O5533))</f>
        <v>B</v>
      </c>
      <c r="R5533">
        <f>VLOOKUP(IF(V5533="same",N5533,IF(O5533=N5533,P5533,O5533)),$AA$2:$AL$8,9,FALSE)</f>
        <v>0.25</v>
      </c>
      <c r="S5533" s="11">
        <f>(L5533-M5533)/L5533</f>
        <v>0.65566985126479216</v>
      </c>
      <c r="T5533" s="13">
        <f t="shared" si="86"/>
        <v>0.25</v>
      </c>
      <c r="U5533">
        <f>IFERROR(T5533*I5533,0)</f>
        <v>2.7633000000000001</v>
      </c>
      <c r="V5533" t="str">
        <f>IF(AND(N5533=O5533,P5533=N5533),"same",IF(NOT(OR(O5533=N5533,P5533=N5533)),"conflict","change"))</f>
        <v>same</v>
      </c>
      <c r="W5533" s="55">
        <f>U5533-G5533</f>
        <v>0.77670000000000017</v>
      </c>
    </row>
    <row r="5534" spans="1:23" ht="21" hidden="1" outlineLevel="2" x14ac:dyDescent="0.4">
      <c r="A5534" t="s">
        <v>5232</v>
      </c>
      <c r="B5534" t="s">
        <v>5229</v>
      </c>
      <c r="C5534" t="s">
        <v>5230</v>
      </c>
      <c r="D5534" s="34">
        <v>4327857</v>
      </c>
      <c r="E5534" s="34">
        <v>74791</v>
      </c>
      <c r="F5534" s="33">
        <v>15.5152</v>
      </c>
      <c r="G5534" s="33">
        <v>3.4045999999999998</v>
      </c>
      <c r="H5534">
        <v>1.7281301115078433</v>
      </c>
      <c r="I5534" s="33">
        <v>18.919799999999999</v>
      </c>
      <c r="J5534" s="35">
        <f>G5534/I5534</f>
        <v>0.17994904808718909</v>
      </c>
      <c r="K5534">
        <v>0.207447420144135</v>
      </c>
      <c r="L5534">
        <v>0.25296894011311521</v>
      </c>
      <c r="M5534">
        <v>0.15</v>
      </c>
      <c r="N5534" t="s">
        <v>37</v>
      </c>
      <c r="O5534" s="53" t="s">
        <v>37</v>
      </c>
      <c r="P5534" s="54" t="str">
        <f>'Sheet1 (2)'!O2993</f>
        <v>B</v>
      </c>
      <c r="Q5534" s="31" t="str">
        <f>IF(U5534="same",N5534,IF(O5534=N5534,P5534,O5534))</f>
        <v>B</v>
      </c>
      <c r="R5534">
        <f>VLOOKUP(IF(V5534="same",N5534,IF(O5534=N5534,P5534,O5534)),$AA$2:$AL$8,9,FALSE)</f>
        <v>0.25</v>
      </c>
      <c r="S5534" s="11">
        <f>(L5534-M5534)/L5534</f>
        <v>0.4070418291948118</v>
      </c>
      <c r="T5534" s="13">
        <f t="shared" si="86"/>
        <v>0.25</v>
      </c>
      <c r="U5534">
        <f>IFERROR(T5534*I5534,0)</f>
        <v>4.7299499999999997</v>
      </c>
      <c r="V5534" t="str">
        <f>IF(AND(N5534=O5534,P5534=N5534),"same",IF(NOT(OR(O5534=N5534,P5534=N5534)),"conflict","change"))</f>
        <v>same</v>
      </c>
      <c r="W5534" s="55">
        <f>U5534-G5534</f>
        <v>1.3253499999999998</v>
      </c>
    </row>
    <row r="5535" spans="1:23" ht="21" hidden="1" outlineLevel="2" x14ac:dyDescent="0.4">
      <c r="A5535" t="s">
        <v>5233</v>
      </c>
      <c r="B5535" t="s">
        <v>5229</v>
      </c>
      <c r="C5535" t="s">
        <v>5230</v>
      </c>
      <c r="D5535" s="34">
        <v>8695634</v>
      </c>
      <c r="E5535" s="34">
        <v>176833</v>
      </c>
      <c r="F5535" s="33">
        <v>37.297999999999995</v>
      </c>
      <c r="G5535" s="33">
        <v>8.1850000000000005</v>
      </c>
      <c r="H5535">
        <v>2.0335837501900378</v>
      </c>
      <c r="I5535" s="33">
        <v>45.482999999999997</v>
      </c>
      <c r="J5535" s="35">
        <f>G5535/I5535</f>
        <v>0.17995734670096522</v>
      </c>
      <c r="K5535">
        <v>0.21092216950456075</v>
      </c>
      <c r="L5535">
        <v>0.25720877890439003</v>
      </c>
      <c r="M5535">
        <v>0.15</v>
      </c>
      <c r="N5535" t="s">
        <v>37</v>
      </c>
      <c r="O5535" s="53" t="s">
        <v>37</v>
      </c>
      <c r="P5535" s="54" t="str">
        <f>'Sheet1 (2)'!O3824</f>
        <v>B</v>
      </c>
      <c r="Q5535" s="31" t="str">
        <f>IF(U5535="same",N5535,IF(O5535=N5535,P5535,O5535))</f>
        <v>B</v>
      </c>
      <c r="R5535">
        <f>VLOOKUP(IF(V5535="same",N5535,IF(O5535=N5535,P5535,O5535)),$AA$2:$AL$8,9,FALSE)</f>
        <v>0.25</v>
      </c>
      <c r="S5535" s="11">
        <f>(L5535-M5535)/L5535</f>
        <v>0.41681617307565472</v>
      </c>
      <c r="T5535" s="13">
        <f t="shared" si="86"/>
        <v>0.25</v>
      </c>
      <c r="U5535">
        <f>IFERROR(T5535*I5535,0)</f>
        <v>11.370749999999999</v>
      </c>
      <c r="V5535" t="str">
        <f>IF(AND(N5535=O5535,P5535=N5535),"same",IF(NOT(OR(O5535=N5535,P5535=N5535)),"conflict","change"))</f>
        <v>same</v>
      </c>
      <c r="W5535" s="55">
        <f>U5535-G5535</f>
        <v>3.1857499999999987</v>
      </c>
    </row>
    <row r="5536" spans="1:23" ht="21" outlineLevel="1" collapsed="1" x14ac:dyDescent="0.4">
      <c r="C5536" s="29" t="s">
        <v>5234</v>
      </c>
      <c r="D5536" s="34">
        <f>SUBTOTAL(9,D5532:D5535)</f>
        <v>13932592</v>
      </c>
      <c r="E5536" s="34">
        <f>SUBTOTAL(9,E5532:E5535)</f>
        <v>277684</v>
      </c>
      <c r="F5536" s="33">
        <f>SUBTOTAL(9,F5532:F5535)</f>
        <v>63.253799999999998</v>
      </c>
      <c r="G5536" s="33">
        <f>SUBTOTAL(9,G5532:G5535)</f>
        <v>13.921200000000001</v>
      </c>
      <c r="I5536" s="33">
        <f>SUBTOTAL(9,I5532:I5535)</f>
        <v>77.174999999999997</v>
      </c>
      <c r="J5536" s="35"/>
      <c r="O5536" s="53"/>
      <c r="P5536" s="54"/>
      <c r="Q5536" s="31"/>
      <c r="T5536" s="13">
        <f t="shared" si="86"/>
        <v>0</v>
      </c>
      <c r="U5536">
        <f>SUBTOTAL(9,U5532:U5535)</f>
        <v>19.209</v>
      </c>
      <c r="W5536" s="55">
        <f>SUBTOTAL(9,W5532:W5535)</f>
        <v>5.2877999999999989</v>
      </c>
    </row>
    <row r="5537" spans="1:23" ht="21" hidden="1" outlineLevel="2" x14ac:dyDescent="0.4">
      <c r="A5537" t="s">
        <v>3095</v>
      </c>
      <c r="B5537" t="s">
        <v>3096</v>
      </c>
      <c r="C5537" t="s">
        <v>3097</v>
      </c>
      <c r="D5537" s="34">
        <v>87388</v>
      </c>
      <c r="E5537" s="34">
        <v>38391</v>
      </c>
      <c r="F5537" s="33">
        <v>66.628799999999998</v>
      </c>
      <c r="G5537" s="33">
        <v>22.209199999999999</v>
      </c>
      <c r="H5537">
        <v>43.931661097633544</v>
      </c>
      <c r="I5537" s="33">
        <v>88.837999999999994</v>
      </c>
      <c r="J5537" s="35">
        <f>G5537/I5537</f>
        <v>0.2499966230667057</v>
      </c>
      <c r="K5537">
        <v>1.7355317652574822</v>
      </c>
      <c r="L5537">
        <v>2.3140319345679976</v>
      </c>
      <c r="M5537">
        <v>1.6</v>
      </c>
      <c r="N5537" t="s">
        <v>37</v>
      </c>
      <c r="O5537" s="53" t="s">
        <v>37</v>
      </c>
      <c r="P5537" s="54" t="str">
        <f>'Sheet1 (2)'!O375</f>
        <v>B</v>
      </c>
      <c r="Q5537" s="31" t="str">
        <f>IF(U5537="same",N5537,IF(O5537=N5537,P5537,O5537))</f>
        <v>B</v>
      </c>
      <c r="R5537">
        <f>VLOOKUP(IF(V5537="same",N5537,IF(O5537=N5537,P5537,O5537)),$AA$2:$AL$8,9,FALSE)</f>
        <v>0.25</v>
      </c>
      <c r="S5537" s="11">
        <f>(L5537-M5537)/L5537</f>
        <v>0.30856615412323546</v>
      </c>
      <c r="T5537" s="13">
        <f t="shared" si="86"/>
        <v>0.25</v>
      </c>
      <c r="U5537">
        <f>IFERROR(T5537*I5537,0)</f>
        <v>22.209499999999998</v>
      </c>
      <c r="V5537" t="str">
        <f>IF(AND(N5537=O5537,P5537=N5537),"same",IF(NOT(OR(O5537=N5537,P5537=N5537)),"conflict","change"))</f>
        <v>same</v>
      </c>
      <c r="W5537" s="55">
        <f>U5537-G5537</f>
        <v>2.9999999999930083E-4</v>
      </c>
    </row>
    <row r="5538" spans="1:23" ht="21" hidden="1" outlineLevel="2" x14ac:dyDescent="0.4">
      <c r="A5538" t="s">
        <v>3098</v>
      </c>
      <c r="B5538" t="s">
        <v>3096</v>
      </c>
      <c r="C5538" t="s">
        <v>3097</v>
      </c>
      <c r="D5538" s="34">
        <v>12880</v>
      </c>
      <c r="E5538" s="34">
        <v>1473</v>
      </c>
      <c r="F5538" s="33">
        <v>0.3488</v>
      </c>
      <c r="G5538" s="33">
        <v>0.1157</v>
      </c>
      <c r="H5538">
        <v>11.436335403726709</v>
      </c>
      <c r="I5538" s="33">
        <v>0.46450000000000002</v>
      </c>
      <c r="J5538" s="35">
        <f>G5538/I5538</f>
        <v>0.24908503767491924</v>
      </c>
      <c r="K5538">
        <v>0.23679565512559403</v>
      </c>
      <c r="L5538">
        <v>0.31534283774609639</v>
      </c>
      <c r="M5538">
        <v>0.1</v>
      </c>
      <c r="N5538" t="s">
        <v>37</v>
      </c>
      <c r="O5538" s="53" t="s">
        <v>37</v>
      </c>
      <c r="P5538" s="54" t="str">
        <f>'Sheet1 (2)'!O639</f>
        <v>B</v>
      </c>
      <c r="Q5538" s="31" t="str">
        <f>IF(U5538="same",N5538,IF(O5538=N5538,P5538,O5538))</f>
        <v>B</v>
      </c>
      <c r="R5538">
        <f>VLOOKUP(IF(V5538="same",N5538,IF(O5538=N5538,P5538,O5538)),$AA$2:$AL$8,9,FALSE)</f>
        <v>0.25</v>
      </c>
      <c r="S5538" s="11">
        <f>(L5538-M5538)/L5538</f>
        <v>0.6828848223896663</v>
      </c>
      <c r="T5538" s="13">
        <f t="shared" si="86"/>
        <v>0.25</v>
      </c>
      <c r="U5538">
        <f>IFERROR(T5538*I5538,0)</f>
        <v>0.11612500000000001</v>
      </c>
      <c r="V5538" t="str">
        <f>IF(AND(N5538=O5538,P5538=N5538),"same",IF(NOT(OR(O5538=N5538,P5538=N5538)),"conflict","change"))</f>
        <v>same</v>
      </c>
      <c r="W5538" s="55">
        <f>U5538-G5538</f>
        <v>4.250000000000087E-4</v>
      </c>
    </row>
    <row r="5539" spans="1:23" ht="21" hidden="1" outlineLevel="2" x14ac:dyDescent="0.4">
      <c r="A5539" t="s">
        <v>3099</v>
      </c>
      <c r="B5539" t="s">
        <v>3096</v>
      </c>
      <c r="C5539" t="s">
        <v>3097</v>
      </c>
      <c r="D5539" s="34">
        <v>17283</v>
      </c>
      <c r="E5539" s="34">
        <v>7019</v>
      </c>
      <c r="F5539" s="33">
        <v>12.7476</v>
      </c>
      <c r="G5539" s="33">
        <v>4.2485999999999997</v>
      </c>
      <c r="H5539">
        <v>40.612162240351793</v>
      </c>
      <c r="I5539" s="33">
        <v>16.996200000000002</v>
      </c>
      <c r="J5539" s="35">
        <f>G5539/I5539</f>
        <v>0.24997352349348673</v>
      </c>
      <c r="K5539">
        <v>1.8161561475993733</v>
      </c>
      <c r="L5539">
        <v>2.4214560478700671</v>
      </c>
      <c r="M5539">
        <v>1.75</v>
      </c>
      <c r="N5539" t="s">
        <v>37</v>
      </c>
      <c r="O5539" s="53" t="s">
        <v>37</v>
      </c>
      <c r="P5539" s="54" t="str">
        <f>'Sheet1 (2)'!O1443</f>
        <v>B</v>
      </c>
      <c r="Q5539" s="31" t="str">
        <f>IF(U5539="same",N5539,IF(O5539=N5539,P5539,O5539))</f>
        <v>B</v>
      </c>
      <c r="R5539">
        <f>VLOOKUP(IF(V5539="same",N5539,IF(O5539=N5539,P5539,O5539)),$AA$2:$AL$8,9,FALSE)</f>
        <v>0.25</v>
      </c>
      <c r="S5539" s="11">
        <f>(L5539-M5539)/L5539</f>
        <v>0.27729433638107343</v>
      </c>
      <c r="T5539" s="13">
        <f t="shared" si="86"/>
        <v>0.25</v>
      </c>
      <c r="U5539">
        <f>IFERROR(T5539*I5539,0)</f>
        <v>4.2490500000000004</v>
      </c>
      <c r="V5539" t="str">
        <f>IF(AND(N5539=O5539,P5539=N5539),"same",IF(NOT(OR(O5539=N5539,P5539=N5539)),"conflict","change"))</f>
        <v>same</v>
      </c>
      <c r="W5539" s="55">
        <f>U5539-G5539</f>
        <v>4.500000000007276E-4</v>
      </c>
    </row>
    <row r="5540" spans="1:23" ht="21" hidden="1" outlineLevel="2" x14ac:dyDescent="0.4">
      <c r="A5540" s="18" t="s">
        <v>3100</v>
      </c>
      <c r="B5540" t="s">
        <v>3096</v>
      </c>
      <c r="C5540" t="s">
        <v>3097</v>
      </c>
      <c r="D5540" s="34">
        <v>58119</v>
      </c>
      <c r="E5540" s="34">
        <v>8986</v>
      </c>
      <c r="F5540" s="33">
        <v>3.3661000000000003</v>
      </c>
      <c r="G5540" s="33">
        <v>1.1216999999999999</v>
      </c>
      <c r="H5540">
        <v>15.461380959754985</v>
      </c>
      <c r="I5540" s="33">
        <v>4.4878</v>
      </c>
      <c r="J5540" s="35">
        <f>G5540/I5540</f>
        <v>0.24994429341771021</v>
      </c>
      <c r="K5540">
        <v>0.37459381259737373</v>
      </c>
      <c r="L5540">
        <v>0.49942132205653239</v>
      </c>
      <c r="M5540">
        <v>0.25</v>
      </c>
      <c r="N5540" t="s">
        <v>37</v>
      </c>
      <c r="O5540" s="53" t="s">
        <v>37</v>
      </c>
      <c r="P5540" s="54" t="str">
        <f>'Sheet1 (2)'!O2172</f>
        <v>B</v>
      </c>
      <c r="Q5540" s="31" t="str">
        <f>IF(U5540="same",N5540,IF(O5540=N5540,P5540,O5540))</f>
        <v>B</v>
      </c>
      <c r="R5540">
        <f>VLOOKUP(IF(V5540="same",N5540,IF(O5540=N5540,P5540,O5540)),$AA$2:$AL$8,9,FALSE)</f>
        <v>0.25</v>
      </c>
      <c r="S5540" s="11">
        <f>(L5540-M5540)/L5540</f>
        <v>0.49942065154418647</v>
      </c>
      <c r="T5540" s="13">
        <f t="shared" si="86"/>
        <v>0.25</v>
      </c>
      <c r="U5540">
        <f>IFERROR(T5540*I5540,0)</f>
        <v>1.12195</v>
      </c>
      <c r="V5540" t="str">
        <f>IF(AND(N5540=O5540,P5540=N5540),"same",IF(NOT(OR(O5540=N5540,P5540=N5540)),"conflict","change"))</f>
        <v>same</v>
      </c>
      <c r="W5540" s="55">
        <f>U5540-G5540</f>
        <v>2.5000000000008349E-4</v>
      </c>
    </row>
    <row r="5541" spans="1:23" ht="21" hidden="1" outlineLevel="2" x14ac:dyDescent="0.4">
      <c r="A5541" t="s">
        <v>3101</v>
      </c>
      <c r="B5541" t="s">
        <v>3096</v>
      </c>
      <c r="C5541" t="s">
        <v>3097</v>
      </c>
      <c r="D5541" s="34">
        <v>1756234</v>
      </c>
      <c r="E5541" s="34">
        <v>288840</v>
      </c>
      <c r="F5541" s="33">
        <v>366.49439999999998</v>
      </c>
      <c r="G5541" s="33">
        <v>107.0622</v>
      </c>
      <c r="H5541">
        <v>16.446555527338614</v>
      </c>
      <c r="I5541" s="33">
        <v>473.5566</v>
      </c>
      <c r="J5541" s="35">
        <f>G5541/I5541</f>
        <v>0.22608110625002376</v>
      </c>
      <c r="K5541">
        <v>1.2688491898628997</v>
      </c>
      <c r="L5541">
        <v>1.6395118404653095</v>
      </c>
      <c r="M5541">
        <v>1.25</v>
      </c>
      <c r="N5541" t="s">
        <v>37</v>
      </c>
      <c r="O5541" s="53" t="s">
        <v>37</v>
      </c>
      <c r="P5541" s="54" t="str">
        <f>'Sheet1 (2)'!O2333</f>
        <v>B</v>
      </c>
      <c r="Q5541" s="31" t="str">
        <f>IF(U5541="same",N5541,IF(O5541=N5541,P5541,O5541))</f>
        <v>B</v>
      </c>
      <c r="R5541">
        <f>VLOOKUP(IF(V5541="same",N5541,IF(O5541=N5541,P5541,O5541)),$AA$2:$AL$8,9,FALSE)</f>
        <v>0.25</v>
      </c>
      <c r="S5541" s="11">
        <f>(L5541-M5541)/L5541</f>
        <v>0.2375779368295152</v>
      </c>
      <c r="T5541" s="13">
        <f t="shared" si="86"/>
        <v>0.2375779368295152</v>
      </c>
      <c r="U5541">
        <f>IFERROR(T5541*I5541,0)</f>
        <v>112.50659999999999</v>
      </c>
      <c r="V5541" t="str">
        <f>IF(AND(N5541=O5541,P5541=N5541),"same",IF(NOT(OR(O5541=N5541,P5541=N5541)),"conflict","change"))</f>
        <v>same</v>
      </c>
      <c r="W5541" s="55">
        <f>U5541-G5541</f>
        <v>5.4443999999999875</v>
      </c>
    </row>
    <row r="5542" spans="1:23" ht="21" hidden="1" outlineLevel="2" x14ac:dyDescent="0.4">
      <c r="A5542" t="s">
        <v>3102</v>
      </c>
      <c r="B5542" t="s">
        <v>3096</v>
      </c>
      <c r="C5542" t="s">
        <v>3097</v>
      </c>
      <c r="D5542" s="34">
        <v>87091</v>
      </c>
      <c r="E5542" s="34">
        <v>41701</v>
      </c>
      <c r="F5542" s="33">
        <v>81.062300000000022</v>
      </c>
      <c r="G5542" s="33">
        <v>27.020399999999999</v>
      </c>
      <c r="H5542">
        <v>47.882100331836817</v>
      </c>
      <c r="I5542" s="33">
        <v>108.08270000000002</v>
      </c>
      <c r="J5542" s="35">
        <f>G5542/I5542</f>
        <v>0.24999745565201456</v>
      </c>
      <c r="K5542">
        <v>1.9438934318121872</v>
      </c>
      <c r="L5542">
        <v>2.5918491163281461</v>
      </c>
      <c r="M5542">
        <v>1.75</v>
      </c>
      <c r="N5542" t="s">
        <v>37</v>
      </c>
      <c r="O5542" s="53" t="s">
        <v>37</v>
      </c>
      <c r="P5542" s="54" t="str">
        <f>'Sheet1 (2)'!O2383</f>
        <v>B</v>
      </c>
      <c r="Q5542" s="31" t="str">
        <f>IF(U5542="same",N5542,IF(O5542=N5542,P5542,O5542))</f>
        <v>B</v>
      </c>
      <c r="R5542">
        <f>VLOOKUP(IF(V5542="same",N5542,IF(O5542=N5542,P5542,O5542)),$AA$2:$AL$8,9,FALSE)</f>
        <v>0.25</v>
      </c>
      <c r="S5542" s="11">
        <f>(L5542-M5542)/L5542</f>
        <v>0.32480637511831228</v>
      </c>
      <c r="T5542" s="13">
        <f t="shared" si="86"/>
        <v>0.25</v>
      </c>
      <c r="U5542">
        <f>IFERROR(T5542*I5542,0)</f>
        <v>27.020675000000004</v>
      </c>
      <c r="V5542" t="str">
        <f>IF(AND(N5542=O5542,P5542=N5542),"same",IF(NOT(OR(O5542=N5542,P5542=N5542)),"conflict","change"))</f>
        <v>same</v>
      </c>
      <c r="W5542" s="55">
        <f>U5542-G5542</f>
        <v>2.7500000000557634E-4</v>
      </c>
    </row>
    <row r="5543" spans="1:23" ht="21" hidden="1" outlineLevel="2" collapsed="1" x14ac:dyDescent="0.4">
      <c r="A5543" t="s">
        <v>3103</v>
      </c>
      <c r="B5543" t="s">
        <v>3096</v>
      </c>
      <c r="C5543" t="s">
        <v>3097</v>
      </c>
      <c r="D5543" s="34">
        <v>238</v>
      </c>
      <c r="E5543" s="34">
        <v>78</v>
      </c>
      <c r="F5543" s="33">
        <v>0.13890000000000002</v>
      </c>
      <c r="G5543" s="33">
        <v>4.6300000000000001E-2</v>
      </c>
      <c r="H5543">
        <v>32.773109243697476</v>
      </c>
      <c r="I5543" s="33">
        <v>0.18520000000000003</v>
      </c>
      <c r="J5543" s="35">
        <f>G5543/I5543</f>
        <v>0.24999999999999997</v>
      </c>
      <c r="K5543">
        <v>1.7807692307692311</v>
      </c>
      <c r="L5543">
        <v>2.3743589743589748</v>
      </c>
      <c r="M5543">
        <v>1.5</v>
      </c>
      <c r="N5543" t="s">
        <v>37</v>
      </c>
      <c r="O5543" s="53" t="s">
        <v>37</v>
      </c>
      <c r="P5543" s="54" t="str">
        <f>'Sheet1 (2)'!O2507</f>
        <v>B</v>
      </c>
      <c r="Q5543" s="31" t="str">
        <f>IF(U5543="same",N5543,IF(O5543=N5543,P5543,O5543))</f>
        <v>B</v>
      </c>
      <c r="R5543">
        <f>VLOOKUP(IF(V5543="same",N5543,IF(O5543=N5543,P5543,O5543)),$AA$2:$AL$8,9,FALSE)</f>
        <v>0.25</v>
      </c>
      <c r="S5543" s="11">
        <f>(L5543-M5543)/L5543</f>
        <v>0.36825053995680357</v>
      </c>
      <c r="T5543" s="13">
        <f t="shared" si="86"/>
        <v>0.25</v>
      </c>
      <c r="U5543">
        <f>IFERROR(T5543*I5543,0)</f>
        <v>4.6300000000000008E-2</v>
      </c>
      <c r="V5543" t="str">
        <f>IF(AND(N5543=O5543,P5543=N5543),"same",IF(NOT(OR(O5543=N5543,P5543=N5543)),"conflict","change"))</f>
        <v>same</v>
      </c>
      <c r="W5543" s="55">
        <f>U5543-G5543</f>
        <v>0</v>
      </c>
    </row>
    <row r="5544" spans="1:23" ht="21" hidden="1" outlineLevel="2" x14ac:dyDescent="0.4">
      <c r="A5544" t="s">
        <v>3104</v>
      </c>
      <c r="B5544" t="s">
        <v>3096</v>
      </c>
      <c r="C5544" t="s">
        <v>3097</v>
      </c>
      <c r="D5544" s="34">
        <v>3048</v>
      </c>
      <c r="E5544" s="34">
        <v>538</v>
      </c>
      <c r="F5544" s="33">
        <v>0.12000000000000001</v>
      </c>
      <c r="G5544" s="33">
        <v>3.9699999999999999E-2</v>
      </c>
      <c r="H5544">
        <v>17.650918635170605</v>
      </c>
      <c r="I5544" s="33">
        <v>0.15970000000000001</v>
      </c>
      <c r="J5544" s="35">
        <f>G5544/I5544</f>
        <v>0.24859110832811521</v>
      </c>
      <c r="K5544">
        <v>0.22304832713754649</v>
      </c>
      <c r="L5544">
        <v>0.29684014869888481</v>
      </c>
      <c r="M5544">
        <v>0.15</v>
      </c>
      <c r="N5544" t="s">
        <v>37</v>
      </c>
      <c r="O5544" s="53" t="s">
        <v>37</v>
      </c>
      <c r="P5544" s="54" t="str">
        <f>'Sheet1 (2)'!O2772</f>
        <v>B</v>
      </c>
      <c r="Q5544" s="31" t="str">
        <f>IF(U5544="same",N5544,IF(O5544=N5544,P5544,O5544))</f>
        <v>B</v>
      </c>
      <c r="R5544">
        <f>VLOOKUP(IF(V5544="same",N5544,IF(O5544=N5544,P5544,O5544)),$AA$2:$AL$8,9,FALSE)</f>
        <v>0.25</v>
      </c>
      <c r="S5544" s="11">
        <f>(L5544-M5544)/L5544</f>
        <v>0.4946775203506576</v>
      </c>
      <c r="T5544" s="13">
        <f t="shared" si="86"/>
        <v>0.25</v>
      </c>
      <c r="U5544">
        <f>IFERROR(T5544*I5544,0)</f>
        <v>3.9925000000000002E-2</v>
      </c>
      <c r="V5544" t="str">
        <f>IF(AND(N5544=O5544,P5544=N5544),"same",IF(NOT(OR(O5544=N5544,P5544=N5544)),"conflict","change"))</f>
        <v>same</v>
      </c>
      <c r="W5544" s="55">
        <f>U5544-G5544</f>
        <v>2.2500000000000298E-4</v>
      </c>
    </row>
    <row r="5545" spans="1:23" ht="21" hidden="1" outlineLevel="2" x14ac:dyDescent="0.4">
      <c r="A5545" t="s">
        <v>3105</v>
      </c>
      <c r="B5545" t="s">
        <v>3096</v>
      </c>
      <c r="C5545" t="s">
        <v>3097</v>
      </c>
      <c r="D5545" s="34">
        <v>74644</v>
      </c>
      <c r="E5545" s="34">
        <v>32361</v>
      </c>
      <c r="F5545" s="33">
        <v>37.031599999999997</v>
      </c>
      <c r="G5545" s="33">
        <v>12.3437</v>
      </c>
      <c r="H5545">
        <v>43.353785970741114</v>
      </c>
      <c r="I5545" s="33">
        <v>49.375299999999996</v>
      </c>
      <c r="J5545" s="35">
        <f>G5545/I5545</f>
        <v>0.24999746836981246</v>
      </c>
      <c r="K5545">
        <v>1.1443280491950187</v>
      </c>
      <c r="L5545">
        <v>1.5257655820277494</v>
      </c>
      <c r="M5545">
        <v>1</v>
      </c>
      <c r="N5545" t="s">
        <v>37</v>
      </c>
      <c r="O5545" s="53" t="s">
        <v>37</v>
      </c>
      <c r="P5545" s="54" t="str">
        <f>'Sheet1 (2)'!O2854</f>
        <v>B</v>
      </c>
      <c r="Q5545" s="31" t="str">
        <f>IF(U5545="same",N5545,IF(O5545=N5545,P5545,O5545))</f>
        <v>B</v>
      </c>
      <c r="R5545">
        <f>VLOOKUP(IF(V5545="same",N5545,IF(O5545=N5545,P5545,O5545)),$AA$2:$AL$8,9,FALSE)</f>
        <v>0.25</v>
      </c>
      <c r="S5545" s="11">
        <f>(L5545-M5545)/L5545</f>
        <v>0.34459132400208198</v>
      </c>
      <c r="T5545" s="13">
        <f t="shared" si="86"/>
        <v>0.25</v>
      </c>
      <c r="U5545">
        <f>IFERROR(T5545*I5545,0)</f>
        <v>12.343824999999999</v>
      </c>
      <c r="V5545" t="str">
        <f>IF(AND(N5545=O5545,P5545=N5545),"same",IF(NOT(OR(O5545=N5545,P5545=N5545)),"conflict","change"))</f>
        <v>same</v>
      </c>
      <c r="W5545" s="55">
        <f>U5545-G5545</f>
        <v>1.249999999988205E-4</v>
      </c>
    </row>
    <row r="5546" spans="1:23" ht="21" hidden="1" outlineLevel="2" x14ac:dyDescent="0.4">
      <c r="A5546" t="s">
        <v>3106</v>
      </c>
      <c r="B5546" t="s">
        <v>3096</v>
      </c>
      <c r="C5546" t="s">
        <v>3097</v>
      </c>
      <c r="D5546" s="34">
        <v>1039</v>
      </c>
      <c r="E5546" s="34">
        <v>176</v>
      </c>
      <c r="F5546" s="33">
        <v>3.3500000000000002E-2</v>
      </c>
      <c r="G5546" s="33">
        <v>1.1600000000000001E-2</v>
      </c>
      <c r="H5546">
        <v>16.93936477382098</v>
      </c>
      <c r="I5546" s="33">
        <v>4.5100000000000001E-2</v>
      </c>
      <c r="J5546" s="35">
        <f>G5546/I5546</f>
        <v>0.25720620842572062</v>
      </c>
      <c r="K5546">
        <v>0.19034090909090909</v>
      </c>
      <c r="L5546">
        <v>0.25625000000000003</v>
      </c>
      <c r="M5546">
        <v>0.15</v>
      </c>
      <c r="N5546" t="s">
        <v>37</v>
      </c>
      <c r="O5546" s="53" t="s">
        <v>37</v>
      </c>
      <c r="P5546" s="54" t="str">
        <f>'Sheet1 (2)'!O3019</f>
        <v>B</v>
      </c>
      <c r="Q5546" s="31" t="str">
        <f>IF(U5546="same",N5546,IF(O5546=N5546,P5546,O5546))</f>
        <v>B</v>
      </c>
      <c r="R5546">
        <f>VLOOKUP(IF(V5546="same",N5546,IF(O5546=N5546,P5546,O5546)),$AA$2:$AL$8,9,FALSE)</f>
        <v>0.25</v>
      </c>
      <c r="S5546" s="11">
        <f>(L5546-M5546)/L5546</f>
        <v>0.41463414634146351</v>
      </c>
      <c r="T5546" s="13">
        <f t="shared" si="86"/>
        <v>0.25</v>
      </c>
      <c r="U5546">
        <f>IFERROR(T5546*I5546,0)</f>
        <v>1.1275E-2</v>
      </c>
      <c r="V5546" t="str">
        <f>IF(AND(N5546=O5546,P5546=N5546),"same",IF(NOT(OR(O5546=N5546,P5546=N5546)),"conflict","change"))</f>
        <v>same</v>
      </c>
      <c r="W5546" s="55">
        <f>U5546-G5546</f>
        <v>-3.2500000000000064E-4</v>
      </c>
    </row>
    <row r="5547" spans="1:23" ht="21" hidden="1" outlineLevel="2" x14ac:dyDescent="0.4">
      <c r="A5547" t="s">
        <v>3107</v>
      </c>
      <c r="B5547" t="s">
        <v>3096</v>
      </c>
      <c r="C5547" t="s">
        <v>3097</v>
      </c>
      <c r="D5547" s="34">
        <v>160927</v>
      </c>
      <c r="E5547" s="34">
        <v>4124</v>
      </c>
      <c r="F5547" s="33">
        <v>1.2644</v>
      </c>
      <c r="G5547" s="33">
        <v>0.42149999999999999</v>
      </c>
      <c r="H5547">
        <v>2.5626526313173055</v>
      </c>
      <c r="I5547" s="33">
        <v>1.6859</v>
      </c>
      <c r="J5547" s="35">
        <f>G5547/I5547</f>
        <v>0.25001482887478499</v>
      </c>
      <c r="K5547">
        <v>0.30659553831231812</v>
      </c>
      <c r="L5547">
        <v>0.40880213385063041</v>
      </c>
      <c r="M5547">
        <v>0.22</v>
      </c>
      <c r="N5547" t="s">
        <v>37</v>
      </c>
      <c r="O5547" s="53" t="s">
        <v>37</v>
      </c>
      <c r="P5547" s="54" t="str">
        <f>'Sheet1 (2)'!O3179</f>
        <v>B</v>
      </c>
      <c r="Q5547" s="31" t="str">
        <f>IF(U5547="same",N5547,IF(O5547=N5547,P5547,O5547))</f>
        <v>B</v>
      </c>
      <c r="R5547">
        <f>VLOOKUP(IF(V5547="same",N5547,IF(O5547=N5547,P5547,O5547)),$AA$2:$AL$8,9,FALSE)</f>
        <v>0.25</v>
      </c>
      <c r="S5547" s="11">
        <f>(L5547-M5547)/L5547</f>
        <v>0.46184233940328601</v>
      </c>
      <c r="T5547" s="13">
        <f t="shared" si="86"/>
        <v>0.25</v>
      </c>
      <c r="U5547">
        <f>IFERROR(T5547*I5547,0)</f>
        <v>0.42147499999999999</v>
      </c>
      <c r="V5547" t="str">
        <f>IF(AND(N5547=O5547,P5547=N5547),"same",IF(NOT(OR(O5547=N5547,P5547=N5547)),"conflict","change"))</f>
        <v>same</v>
      </c>
      <c r="W5547" s="55">
        <f>U5547-G5547</f>
        <v>-2.4999999999997247E-5</v>
      </c>
    </row>
    <row r="5548" spans="1:23" ht="21" hidden="1" outlineLevel="2" collapsed="1" x14ac:dyDescent="0.4">
      <c r="A5548" t="s">
        <v>3108</v>
      </c>
      <c r="B5548" t="s">
        <v>3096</v>
      </c>
      <c r="C5548" t="s">
        <v>3097</v>
      </c>
      <c r="D5548" s="34">
        <v>87984</v>
      </c>
      <c r="E5548" s="34">
        <v>45904</v>
      </c>
      <c r="F5548" s="33">
        <v>78.843699999999984</v>
      </c>
      <c r="G5548" s="33">
        <v>26.281000000000002</v>
      </c>
      <c r="H5548">
        <v>52.173122385888341</v>
      </c>
      <c r="I5548" s="33">
        <v>105.12469999999999</v>
      </c>
      <c r="J5548" s="35">
        <f>G5548/I5548</f>
        <v>0.24999833531035051</v>
      </c>
      <c r="K5548">
        <v>1.7175779888462874</v>
      </c>
      <c r="L5548">
        <v>2.2900989020564655</v>
      </c>
      <c r="M5548">
        <v>1.5</v>
      </c>
      <c r="N5548" t="s">
        <v>37</v>
      </c>
      <c r="O5548" s="53" t="s">
        <v>37</v>
      </c>
      <c r="P5548" s="54" t="str">
        <f>'Sheet1 (2)'!O3721</f>
        <v>B</v>
      </c>
      <c r="Q5548" s="31" t="str">
        <f>IF(U5548="same",N5548,IF(O5548=N5548,P5548,O5548))</f>
        <v>B</v>
      </c>
      <c r="R5548">
        <f>VLOOKUP(IF(V5548="same",N5548,IF(O5548=N5548,P5548,O5548)),$AA$2:$AL$8,9,FALSE)</f>
        <v>0.25</v>
      </c>
      <c r="S5548" s="11">
        <f>(L5548-M5548)/L5548</f>
        <v>0.34500645423958398</v>
      </c>
      <c r="T5548" s="13">
        <f t="shared" si="86"/>
        <v>0.25</v>
      </c>
      <c r="U5548">
        <f>IFERROR(T5548*I5548,0)</f>
        <v>26.281174999999998</v>
      </c>
      <c r="V5548" t="str">
        <f>IF(AND(N5548=O5548,P5548=N5548),"same",IF(NOT(OR(O5548=N5548,P5548=N5548)),"conflict","change"))</f>
        <v>same</v>
      </c>
      <c r="W5548" s="55">
        <f>U5548-G5548</f>
        <v>1.7499999999515126E-4</v>
      </c>
    </row>
    <row r="5549" spans="1:23" ht="21" hidden="1" outlineLevel="2" x14ac:dyDescent="0.4">
      <c r="A5549" t="s">
        <v>3109</v>
      </c>
      <c r="B5549" t="s">
        <v>3096</v>
      </c>
      <c r="C5549" t="s">
        <v>3097</v>
      </c>
      <c r="D5549" s="34">
        <v>4007</v>
      </c>
      <c r="E5549" s="34">
        <v>531</v>
      </c>
      <c r="F5549" s="33">
        <v>0.1671</v>
      </c>
      <c r="G5549" s="33">
        <v>5.5599999999999997E-2</v>
      </c>
      <c r="H5549">
        <v>13.251809333666085</v>
      </c>
      <c r="I5549" s="33">
        <v>0.22270000000000001</v>
      </c>
      <c r="J5549" s="35">
        <f>G5549/I5549</f>
        <v>0.24966322406825323</v>
      </c>
      <c r="K5549">
        <v>0.31468926553672316</v>
      </c>
      <c r="L5549">
        <v>0.4193973634651601</v>
      </c>
      <c r="M5549">
        <v>0.2</v>
      </c>
      <c r="N5549" t="s">
        <v>37</v>
      </c>
      <c r="O5549" s="53" t="s">
        <v>37</v>
      </c>
      <c r="P5549" s="54" t="str">
        <f>'Sheet1 (2)'!O4562</f>
        <v>B</v>
      </c>
      <c r="Q5549" s="31" t="str">
        <f>IF(U5549="same",N5549,IF(O5549=N5549,P5549,O5549))</f>
        <v>B</v>
      </c>
      <c r="R5549">
        <f>VLOOKUP(IF(V5549="same",N5549,IF(O5549=N5549,P5549,O5549)),$AA$2:$AL$8,9,FALSE)</f>
        <v>0.25</v>
      </c>
      <c r="S5549" s="11">
        <f>(L5549-M5549)/L5549</f>
        <v>0.52312528064660979</v>
      </c>
      <c r="T5549" s="13">
        <f t="shared" si="86"/>
        <v>0.25</v>
      </c>
      <c r="U5549">
        <f>IFERROR(T5549*I5549,0)</f>
        <v>5.5675000000000002E-2</v>
      </c>
      <c r="V5549" t="str">
        <f>IF(AND(N5549=O5549,P5549=N5549),"same",IF(NOT(OR(O5549=N5549,P5549=N5549)),"conflict","change"))</f>
        <v>same</v>
      </c>
      <c r="W5549" s="55">
        <f>U5549-G5549</f>
        <v>7.5000000000005618E-5</v>
      </c>
    </row>
    <row r="5550" spans="1:23" ht="21" hidden="1" outlineLevel="2" collapsed="1" x14ac:dyDescent="0.4">
      <c r="A5550" t="s">
        <v>3110</v>
      </c>
      <c r="B5550" t="s">
        <v>3096</v>
      </c>
      <c r="C5550" t="s">
        <v>3097</v>
      </c>
      <c r="D5550" s="34">
        <v>65966</v>
      </c>
      <c r="E5550" s="34">
        <v>14798</v>
      </c>
      <c r="F5550" s="33">
        <v>5.7337000000000007</v>
      </c>
      <c r="G5550" s="33">
        <v>1.9107000000000003</v>
      </c>
      <c r="H5550">
        <v>22.432768395840281</v>
      </c>
      <c r="I5550" s="33">
        <v>7.644400000000001</v>
      </c>
      <c r="J5550" s="35">
        <f>G5550/I5550</f>
        <v>0.2499476741143844</v>
      </c>
      <c r="K5550">
        <v>0.3874645222327342</v>
      </c>
      <c r="L5550">
        <v>0.51658332207055013</v>
      </c>
      <c r="M5550">
        <v>0.25</v>
      </c>
      <c r="N5550" t="s">
        <v>37</v>
      </c>
      <c r="O5550" s="53" t="s">
        <v>37</v>
      </c>
      <c r="P5550" s="54" t="str">
        <f>'Sheet1 (2)'!O4674</f>
        <v>B</v>
      </c>
      <c r="Q5550" s="31" t="str">
        <f>IF(U5550="same",N5550,IF(O5550=N5550,P5550,O5550))</f>
        <v>B</v>
      </c>
      <c r="R5550">
        <f>VLOOKUP(IF(V5550="same",N5550,IF(O5550=N5550,P5550,O5550)),$AA$2:$AL$8,9,FALSE)</f>
        <v>0.25</v>
      </c>
      <c r="S5550" s="11">
        <f>(L5550-M5550)/L5550</f>
        <v>0.51605096541258966</v>
      </c>
      <c r="T5550" s="13">
        <f t="shared" si="86"/>
        <v>0.25</v>
      </c>
      <c r="U5550">
        <f>IFERROR(T5550*I5550,0)</f>
        <v>1.9111000000000002</v>
      </c>
      <c r="V5550" t="str">
        <f>IF(AND(N5550=O5550,P5550=N5550),"same",IF(NOT(OR(O5550=N5550,P5550=N5550)),"conflict","change"))</f>
        <v>same</v>
      </c>
      <c r="W5550" s="55">
        <f>U5550-G5550</f>
        <v>3.9999999999995595E-4</v>
      </c>
    </row>
    <row r="5551" spans="1:23" ht="21" hidden="1" outlineLevel="2" x14ac:dyDescent="0.4">
      <c r="A5551" t="s">
        <v>3111</v>
      </c>
      <c r="B5551" t="s">
        <v>3096</v>
      </c>
      <c r="C5551" t="s">
        <v>3097</v>
      </c>
      <c r="D5551" s="34">
        <v>18763</v>
      </c>
      <c r="E5551" s="34">
        <v>7046</v>
      </c>
      <c r="F5551" s="33">
        <v>11.7662</v>
      </c>
      <c r="G5551" s="33">
        <v>3.8916999999999997</v>
      </c>
      <c r="H5551">
        <v>37.552630176411022</v>
      </c>
      <c r="I5551" s="33">
        <v>15.6579</v>
      </c>
      <c r="J5551" s="35">
        <f>G5551/I5551</f>
        <v>0.24854546267379404</v>
      </c>
      <c r="K5551">
        <v>1.6699120068123756</v>
      </c>
      <c r="L5551">
        <v>2.2222395685495315</v>
      </c>
      <c r="M5551">
        <v>1.6</v>
      </c>
      <c r="N5551" t="s">
        <v>37</v>
      </c>
      <c r="O5551" s="53" t="s">
        <v>37</v>
      </c>
      <c r="P5551" s="54" t="str">
        <f>'Sheet1 (2)'!O4866</f>
        <v>B</v>
      </c>
      <c r="Q5551" s="31" t="str">
        <f>IF(U5551="same",N5551,IF(O5551=N5551,P5551,O5551))</f>
        <v>B</v>
      </c>
      <c r="R5551">
        <f>VLOOKUP(IF(V5551="same",N5551,IF(O5551=N5551,P5551,O5551)),$AA$2:$AL$8,9,FALSE)</f>
        <v>0.25</v>
      </c>
      <c r="S5551" s="11">
        <f>(L5551-M5551)/L5551</f>
        <v>0.28000562016617803</v>
      </c>
      <c r="T5551" s="13">
        <f t="shared" si="86"/>
        <v>0.25</v>
      </c>
      <c r="U5551">
        <f>IFERROR(T5551*I5551,0)</f>
        <v>3.9144749999999999</v>
      </c>
      <c r="V5551" t="str">
        <f>IF(AND(N5551=O5551,P5551=N5551),"same",IF(NOT(OR(O5551=N5551,P5551=N5551)),"conflict","change"))</f>
        <v>same</v>
      </c>
      <c r="W5551" s="55">
        <f>U5551-G5551</f>
        <v>2.2775000000000212E-2</v>
      </c>
    </row>
    <row r="5552" spans="1:23" ht="21" outlineLevel="1" collapsed="1" x14ac:dyDescent="0.4">
      <c r="C5552" s="29" t="s">
        <v>3112</v>
      </c>
      <c r="D5552" s="34">
        <f>SUBTOTAL(9,D5537:D5551)</f>
        <v>2435611</v>
      </c>
      <c r="E5552" s="34">
        <f>SUBTOTAL(9,E5537:E5551)</f>
        <v>491966</v>
      </c>
      <c r="F5552" s="33">
        <f>SUBTOTAL(9,F5537:F5551)</f>
        <v>665.74710000000016</v>
      </c>
      <c r="G5552" s="33">
        <f>SUBTOTAL(9,G5537:G5551)</f>
        <v>206.77960000000002</v>
      </c>
      <c r="I5552" s="33">
        <f>SUBTOTAL(9,I5537:I5551)</f>
        <v>872.52670000000023</v>
      </c>
      <c r="J5552" s="35"/>
      <c r="O5552" s="53"/>
      <c r="P5552" s="54"/>
      <c r="Q5552" s="31"/>
      <c r="T5552" s="13">
        <f t="shared" si="86"/>
        <v>0</v>
      </c>
      <c r="U5552">
        <f>SUBTOTAL(9,U5537:U5551)</f>
        <v>212.24912500000002</v>
      </c>
      <c r="W5552" s="55">
        <f>SUBTOTAL(9,W5537:W5551)</f>
        <v>5.4695249999999875</v>
      </c>
    </row>
    <row r="5553" spans="1:23" ht="21" hidden="1" outlineLevel="2" x14ac:dyDescent="0.4">
      <c r="A5553" t="s">
        <v>3354</v>
      </c>
      <c r="B5553" t="s">
        <v>3355</v>
      </c>
      <c r="C5553" t="s">
        <v>3356</v>
      </c>
      <c r="D5553" s="34">
        <v>189978</v>
      </c>
      <c r="E5553" s="34">
        <v>7459</v>
      </c>
      <c r="F5553" s="33">
        <v>13.005100000000001</v>
      </c>
      <c r="G5553" s="33">
        <v>4.8818999999999999</v>
      </c>
      <c r="H5553">
        <v>3.9262440914211121</v>
      </c>
      <c r="I5553" s="33">
        <v>17.887</v>
      </c>
      <c r="J5553" s="35">
        <f>G5553/I5553</f>
        <v>0.27293006093811145</v>
      </c>
      <c r="K5553">
        <v>1.7435447110872773</v>
      </c>
      <c r="L5553">
        <v>2.3980426330607321</v>
      </c>
      <c r="M5553">
        <v>1.5</v>
      </c>
      <c r="N5553" t="s">
        <v>45</v>
      </c>
      <c r="O5553" s="53" t="s">
        <v>45</v>
      </c>
      <c r="P5553" s="54" t="str">
        <f>'Sheet1 (2)'!O731</f>
        <v>C-</v>
      </c>
      <c r="Q5553" s="31" t="str">
        <f>IF(U5553="same",N5553,IF(O5553=N5553,P5553,O5553))</f>
        <v>C-</v>
      </c>
      <c r="R5553">
        <f>VLOOKUP(IF(V5553="same",N5553,IF(O5553=N5553,P5553,O5553)),$AA$2:$AL$8,9,FALSE)</f>
        <v>0.32</v>
      </c>
      <c r="S5553" s="11">
        <f>(L5553-M5553)/L5553</f>
        <v>0.37448985296584114</v>
      </c>
      <c r="T5553" s="13">
        <f t="shared" si="86"/>
        <v>0.32</v>
      </c>
      <c r="U5553">
        <f>IFERROR(T5553*I5553,0)</f>
        <v>5.72384</v>
      </c>
      <c r="V5553" t="str">
        <f>IF(AND(N5553=O5553,P5553=N5553),"same",IF(NOT(OR(O5553=N5553,P5553=N5553)),"conflict","change"))</f>
        <v>same</v>
      </c>
      <c r="W5553" s="55">
        <f>U5553-G5553</f>
        <v>0.84194000000000013</v>
      </c>
    </row>
    <row r="5554" spans="1:23" ht="21" hidden="1" outlineLevel="2" x14ac:dyDescent="0.4">
      <c r="A5554" t="s">
        <v>3357</v>
      </c>
      <c r="B5554" t="s">
        <v>3355</v>
      </c>
      <c r="C5554" t="s">
        <v>3356</v>
      </c>
      <c r="D5554" s="34">
        <v>108639</v>
      </c>
      <c r="E5554" s="34">
        <v>5482</v>
      </c>
      <c r="F5554" s="33">
        <v>8.9619999999999997</v>
      </c>
      <c r="G5554" s="33">
        <v>2.9758</v>
      </c>
      <c r="H5554">
        <v>5.0460700116900927</v>
      </c>
      <c r="I5554" s="33">
        <v>11.937799999999999</v>
      </c>
      <c r="J5554" s="35">
        <f>G5554/I5554</f>
        <v>0.2492754108797266</v>
      </c>
      <c r="K5554">
        <v>1.6348048157606714</v>
      </c>
      <c r="L5554">
        <v>2.1776358993068223</v>
      </c>
      <c r="M5554">
        <v>1.35</v>
      </c>
      <c r="N5554" t="s">
        <v>34</v>
      </c>
      <c r="O5554" s="53" t="s">
        <v>34</v>
      </c>
      <c r="P5554" s="54" t="str">
        <f>'Sheet1 (2)'!O1110</f>
        <v>A</v>
      </c>
      <c r="Q5554" s="31" t="str">
        <f>IF(U5554="same",N5554,IF(O5554=N5554,P5554,O5554))</f>
        <v>A</v>
      </c>
      <c r="R5554">
        <f>VLOOKUP(IF(V5554="same",N5554,IF(O5554=N5554,P5554,O5554)),$AA$2:$AL$8,9,FALSE)</f>
        <v>0.15</v>
      </c>
      <c r="S5554" s="11">
        <f>(L5554-M5554)/L5554</f>
        <v>0.38006165290086946</v>
      </c>
      <c r="T5554" s="13">
        <f t="shared" si="86"/>
        <v>0.15</v>
      </c>
      <c r="U5554">
        <f>IFERROR(T5554*I5554,0)</f>
        <v>1.7906699999999998</v>
      </c>
      <c r="V5554" t="str">
        <f>IF(AND(N5554=O5554,P5554=N5554),"same",IF(NOT(OR(O5554=N5554,P5554=N5554)),"conflict","change"))</f>
        <v>same</v>
      </c>
      <c r="W5554" s="55">
        <f>U5554-G5554</f>
        <v>-1.1851300000000002</v>
      </c>
    </row>
    <row r="5555" spans="1:23" ht="21" hidden="1" outlineLevel="2" x14ac:dyDescent="0.4">
      <c r="A5555" t="s">
        <v>3358</v>
      </c>
      <c r="B5555" t="s">
        <v>3355</v>
      </c>
      <c r="C5555" t="s">
        <v>3356</v>
      </c>
      <c r="D5555" s="34">
        <v>627417</v>
      </c>
      <c r="E5555" s="34">
        <v>51192</v>
      </c>
      <c r="F5555" s="33">
        <v>85.031800000000004</v>
      </c>
      <c r="G5555" s="33">
        <v>36.549300000000002</v>
      </c>
      <c r="H5555">
        <v>8.1591668698807975</v>
      </c>
      <c r="I5555" s="33">
        <v>121.58110000000001</v>
      </c>
      <c r="J5555" s="35">
        <f>G5555/I5555</f>
        <v>0.30061662544589579</v>
      </c>
      <c r="K5555">
        <v>1.6610368807626192</v>
      </c>
      <c r="L5555">
        <v>2.3750019534302238</v>
      </c>
      <c r="M5555">
        <v>1.35</v>
      </c>
      <c r="N5555" t="s">
        <v>45</v>
      </c>
      <c r="O5555" s="53" t="s">
        <v>45</v>
      </c>
      <c r="P5555" s="54" t="str">
        <f>'Sheet1 (2)'!O1268</f>
        <v>C-</v>
      </c>
      <c r="Q5555" s="31" t="str">
        <f>IF(U5555="same",N5555,IF(O5555=N5555,P5555,O5555))</f>
        <v>C-</v>
      </c>
      <c r="R5555">
        <f>VLOOKUP(IF(V5555="same",N5555,IF(O5555=N5555,P5555,O5555)),$AA$2:$AL$8,9,FALSE)</f>
        <v>0.32</v>
      </c>
      <c r="S5555" s="11">
        <f>(L5555-M5555)/L5555</f>
        <v>0.43157941489261081</v>
      </c>
      <c r="T5555" s="13">
        <f t="shared" si="86"/>
        <v>0.32</v>
      </c>
      <c r="U5555">
        <f>IFERROR(T5555*I5555,0)</f>
        <v>38.905952000000006</v>
      </c>
      <c r="V5555" t="str">
        <f>IF(AND(N5555=O5555,P5555=N5555),"same",IF(NOT(OR(O5555=N5555,P5555=N5555)),"conflict","change"))</f>
        <v>same</v>
      </c>
      <c r="W5555" s="55">
        <f>U5555-G5555</f>
        <v>2.356652000000004</v>
      </c>
    </row>
    <row r="5556" spans="1:23" ht="21" hidden="1" outlineLevel="2" x14ac:dyDescent="0.4">
      <c r="A5556" t="s">
        <v>3359</v>
      </c>
      <c r="B5556" t="s">
        <v>3355</v>
      </c>
      <c r="C5556" t="s">
        <v>3356</v>
      </c>
      <c r="D5556" s="34">
        <v>612549</v>
      </c>
      <c r="E5556" s="34">
        <v>66529</v>
      </c>
      <c r="F5556" s="33">
        <v>107.8288</v>
      </c>
      <c r="G5556" s="33">
        <v>45.647999999999996</v>
      </c>
      <c r="H5556">
        <v>10.861008670326783</v>
      </c>
      <c r="I5556" s="33">
        <v>153.4768</v>
      </c>
      <c r="J5556" s="35">
        <f>G5556/I5556</f>
        <v>0.29742606048601483</v>
      </c>
      <c r="K5556">
        <v>1.620778908445941</v>
      </c>
      <c r="L5556">
        <v>2.3069157810879464</v>
      </c>
      <c r="M5556">
        <v>1.35</v>
      </c>
      <c r="N5556" t="s">
        <v>45</v>
      </c>
      <c r="O5556" s="53" t="s">
        <v>45</v>
      </c>
      <c r="P5556" s="54" t="str">
        <f>'Sheet1 (2)'!O2199</f>
        <v>C-</v>
      </c>
      <c r="Q5556" s="31" t="str">
        <f>IF(U5556="same",N5556,IF(O5556=N5556,P5556,O5556))</f>
        <v>C-</v>
      </c>
      <c r="R5556">
        <f>VLOOKUP(IF(V5556="same",N5556,IF(O5556=N5556,P5556,O5556)),$AA$2:$AL$8,9,FALSE)</f>
        <v>0.32</v>
      </c>
      <c r="S5556" s="11">
        <f>(L5556-M5556)/L5556</f>
        <v>0.41480308424465445</v>
      </c>
      <c r="T5556" s="13">
        <f t="shared" si="86"/>
        <v>0.32</v>
      </c>
      <c r="U5556">
        <f>IFERROR(T5556*I5556,0)</f>
        <v>49.112575999999997</v>
      </c>
      <c r="V5556" t="str">
        <f>IF(AND(N5556=O5556,P5556=N5556),"same",IF(NOT(OR(O5556=N5556,P5556=N5556)),"conflict","change"))</f>
        <v>same</v>
      </c>
      <c r="W5556" s="55">
        <f>U5556-G5556</f>
        <v>3.464576000000001</v>
      </c>
    </row>
    <row r="5557" spans="1:23" ht="21" hidden="1" outlineLevel="2" collapsed="1" x14ac:dyDescent="0.4">
      <c r="A5557" t="s">
        <v>3360</v>
      </c>
      <c r="B5557" t="s">
        <v>3355</v>
      </c>
      <c r="C5557" t="s">
        <v>3356</v>
      </c>
      <c r="D5557" s="34">
        <v>298011</v>
      </c>
      <c r="E5557" s="34">
        <v>21086</v>
      </c>
      <c r="F5557" s="33">
        <v>36.469500000000004</v>
      </c>
      <c r="G5557" s="33">
        <v>9.3017000000000003</v>
      </c>
      <c r="H5557">
        <v>7.0755777471301391</v>
      </c>
      <c r="I5557" s="33">
        <v>45.771200000000007</v>
      </c>
      <c r="J5557" s="35">
        <f>G5557/I5557</f>
        <v>0.20322167651274162</v>
      </c>
      <c r="K5557">
        <v>1.7295598975623636</v>
      </c>
      <c r="L5557">
        <v>2.1706914540453384</v>
      </c>
      <c r="M5557">
        <v>1.5</v>
      </c>
      <c r="N5557" t="s">
        <v>45</v>
      </c>
      <c r="O5557" s="53" t="s">
        <v>45</v>
      </c>
      <c r="P5557" s="54" t="str">
        <f>'Sheet1 (2)'!O2699</f>
        <v>C-</v>
      </c>
      <c r="Q5557" s="31" t="str">
        <f>IF(U5557="same",N5557,IF(O5557=N5557,P5557,O5557))</f>
        <v>C-</v>
      </c>
      <c r="R5557">
        <f>VLOOKUP(IF(V5557="same",N5557,IF(O5557=N5557,P5557,O5557)),$AA$2:$AL$8,9,FALSE)</f>
        <v>0.32</v>
      </c>
      <c r="S5557" s="11">
        <f>(L5557-M5557)/L5557</f>
        <v>0.30897594994232186</v>
      </c>
      <c r="T5557" s="13">
        <f t="shared" si="86"/>
        <v>0.30897594994232186</v>
      </c>
      <c r="U5557">
        <f>IFERROR(T5557*I5557,0)</f>
        <v>14.142200000000004</v>
      </c>
      <c r="V5557" t="str">
        <f>IF(AND(N5557=O5557,P5557=N5557),"same",IF(NOT(OR(O5557=N5557,P5557=N5557)),"conflict","change"))</f>
        <v>same</v>
      </c>
      <c r="W5557" s="55">
        <f>U5557-G5557</f>
        <v>4.840500000000004</v>
      </c>
    </row>
    <row r="5558" spans="1:23" ht="21" hidden="1" outlineLevel="2" x14ac:dyDescent="0.4">
      <c r="A5558" t="s">
        <v>3361</v>
      </c>
      <c r="B5558" t="s">
        <v>3355</v>
      </c>
      <c r="C5558" t="s">
        <v>3356</v>
      </c>
      <c r="D5558" s="34">
        <v>831699</v>
      </c>
      <c r="E5558" s="34">
        <v>97972</v>
      </c>
      <c r="F5558" s="33">
        <v>169.78579999999997</v>
      </c>
      <c r="G5558" s="33">
        <v>81.647099999999995</v>
      </c>
      <c r="H5558">
        <v>11.779742430855393</v>
      </c>
      <c r="I5558" s="33">
        <v>251.43289999999996</v>
      </c>
      <c r="J5558" s="35">
        <f>G5558/I5558</f>
        <v>0.32472719361706448</v>
      </c>
      <c r="K5558">
        <v>1.733003307067325</v>
      </c>
      <c r="L5558">
        <v>2.5663750867594821</v>
      </c>
      <c r="M5558">
        <v>1.5</v>
      </c>
      <c r="N5558" t="s">
        <v>45</v>
      </c>
      <c r="O5558" s="53" t="s">
        <v>45</v>
      </c>
      <c r="P5558" s="54" t="str">
        <f>'Sheet1 (2)'!O3113</f>
        <v>C-</v>
      </c>
      <c r="Q5558" s="31" t="str">
        <f>IF(U5558="same",N5558,IF(O5558=N5558,P5558,O5558))</f>
        <v>C-</v>
      </c>
      <c r="R5558">
        <f>VLOOKUP(IF(V5558="same",N5558,IF(O5558=N5558,P5558,O5558)),$AA$2:$AL$8,9,FALSE)</f>
        <v>0.32</v>
      </c>
      <c r="S5558" s="11">
        <f>(L5558-M5558)/L5558</f>
        <v>0.41551801693414026</v>
      </c>
      <c r="T5558" s="13">
        <f t="shared" si="86"/>
        <v>0.32</v>
      </c>
      <c r="U5558">
        <f>IFERROR(T5558*I5558,0)</f>
        <v>80.458527999999987</v>
      </c>
      <c r="V5558" t="str">
        <f>IF(AND(N5558=O5558,P5558=N5558),"same",IF(NOT(OR(O5558=N5558,P5558=N5558)),"conflict","change"))</f>
        <v>same</v>
      </c>
      <c r="W5558" s="55">
        <f>U5558-G5558</f>
        <v>-1.1885720000000077</v>
      </c>
    </row>
    <row r="5559" spans="1:23" ht="21" hidden="1" outlineLevel="2" x14ac:dyDescent="0.4">
      <c r="A5559" t="s">
        <v>3362</v>
      </c>
      <c r="B5559" t="s">
        <v>3355</v>
      </c>
      <c r="C5559" t="s">
        <v>3356</v>
      </c>
      <c r="D5559" s="34">
        <v>304028</v>
      </c>
      <c r="E5559" s="34">
        <v>24024</v>
      </c>
      <c r="F5559" s="33">
        <v>31.0505</v>
      </c>
      <c r="G5559" s="33">
        <v>14.0321</v>
      </c>
      <c r="H5559">
        <v>7.9019037720209981</v>
      </c>
      <c r="I5559" s="33">
        <v>45.082599999999999</v>
      </c>
      <c r="J5559" s="35">
        <f>G5559/I5559</f>
        <v>0.31125312204708688</v>
      </c>
      <c r="K5559">
        <v>1.2924783549783549</v>
      </c>
      <c r="L5559">
        <v>1.8765651015651015</v>
      </c>
      <c r="M5559">
        <v>1.1200000000000001</v>
      </c>
      <c r="N5559" t="s">
        <v>45</v>
      </c>
      <c r="O5559" s="53" t="s">
        <v>45</v>
      </c>
      <c r="P5559" s="54" t="str">
        <f>'Sheet1 (2)'!O3156</f>
        <v>C-</v>
      </c>
      <c r="Q5559" s="31" t="str">
        <f>IF(U5559="same",N5559,IF(O5559=N5559,P5559,O5559))</f>
        <v>C-</v>
      </c>
      <c r="R5559">
        <f>VLOOKUP(IF(V5559="same",N5559,IF(O5559=N5559,P5559,O5559)),$AA$2:$AL$8,9,FALSE)</f>
        <v>0.32</v>
      </c>
      <c r="S5559" s="11">
        <f>(L5559-M5559)/L5559</f>
        <v>0.4031648573950925</v>
      </c>
      <c r="T5559" s="13">
        <f t="shared" si="86"/>
        <v>0.32</v>
      </c>
      <c r="U5559">
        <f>IFERROR(T5559*I5559,0)</f>
        <v>14.426432</v>
      </c>
      <c r="V5559" t="str">
        <f>IF(AND(N5559=O5559,P5559=N5559),"same",IF(NOT(OR(O5559=N5559,P5559=N5559)),"conflict","change"))</f>
        <v>same</v>
      </c>
      <c r="W5559" s="55">
        <f>U5559-G5559</f>
        <v>0.39433200000000035</v>
      </c>
    </row>
    <row r="5560" spans="1:23" ht="21" hidden="1" outlineLevel="2" collapsed="1" x14ac:dyDescent="0.4">
      <c r="A5560" t="s">
        <v>3363</v>
      </c>
      <c r="B5560" t="s">
        <v>3355</v>
      </c>
      <c r="C5560" t="s">
        <v>3356</v>
      </c>
      <c r="D5560" s="34">
        <v>112088</v>
      </c>
      <c r="E5560" s="34">
        <v>2398</v>
      </c>
      <c r="F5560" s="33">
        <v>3.4598</v>
      </c>
      <c r="G5560" s="33">
        <v>1.8122</v>
      </c>
      <c r="H5560">
        <v>2.1393904789094282</v>
      </c>
      <c r="I5560" s="33">
        <v>5.2720000000000002</v>
      </c>
      <c r="J5560" s="35">
        <f>G5560/I5560</f>
        <v>0.34374051593323218</v>
      </c>
      <c r="K5560">
        <v>1.4427856547122604</v>
      </c>
      <c r="L5560">
        <v>2.1984987489574643</v>
      </c>
      <c r="M5560">
        <v>1.1200000000000001</v>
      </c>
      <c r="N5560" t="s">
        <v>45</v>
      </c>
      <c r="O5560" s="53" t="s">
        <v>45</v>
      </c>
      <c r="P5560" s="54" t="str">
        <f>'Sheet1 (2)'!O3385</f>
        <v>C-</v>
      </c>
      <c r="Q5560" s="31" t="str">
        <f>IF(U5560="same",N5560,IF(O5560=N5560,P5560,O5560))</f>
        <v>C-</v>
      </c>
      <c r="R5560">
        <f>VLOOKUP(IF(V5560="same",N5560,IF(O5560=N5560,P5560,O5560)),$AA$2:$AL$8,9,FALSE)</f>
        <v>0.32</v>
      </c>
      <c r="S5560" s="11">
        <f>(L5560-M5560)/L5560</f>
        <v>0.49056145675265544</v>
      </c>
      <c r="T5560" s="13">
        <f t="shared" si="86"/>
        <v>0.32</v>
      </c>
      <c r="U5560">
        <f>IFERROR(T5560*I5560,0)</f>
        <v>1.6870400000000001</v>
      </c>
      <c r="V5560" t="str">
        <f>IF(AND(N5560=O5560,P5560=N5560),"same",IF(NOT(OR(O5560=N5560,P5560=N5560)),"conflict","change"))</f>
        <v>same</v>
      </c>
      <c r="W5560" s="55">
        <f>U5560-G5560</f>
        <v>-0.12515999999999994</v>
      </c>
    </row>
    <row r="5561" spans="1:23" ht="21" hidden="1" outlineLevel="2" x14ac:dyDescent="0.4">
      <c r="A5561" t="s">
        <v>3364</v>
      </c>
      <c r="B5561" t="s">
        <v>3355</v>
      </c>
      <c r="C5561" t="s">
        <v>3356</v>
      </c>
      <c r="D5561" s="34">
        <v>327144</v>
      </c>
      <c r="E5561" s="34">
        <v>26650</v>
      </c>
      <c r="F5561" s="33">
        <v>33.792800000000007</v>
      </c>
      <c r="G5561" s="33">
        <v>15.273899999999998</v>
      </c>
      <c r="H5561">
        <v>8.146259751057638</v>
      </c>
      <c r="I5561" s="33">
        <v>49.066700000000004</v>
      </c>
      <c r="J5561" s="35">
        <f>G5561/I5561</f>
        <v>0.31128851135291341</v>
      </c>
      <c r="K5561">
        <v>1.2680225140712948</v>
      </c>
      <c r="L5561">
        <v>1.8411519699812384</v>
      </c>
      <c r="M5561">
        <v>1.1200000000000001</v>
      </c>
      <c r="N5561" t="s">
        <v>45</v>
      </c>
      <c r="O5561" s="53" t="s">
        <v>45</v>
      </c>
      <c r="P5561" s="54" t="str">
        <f>'Sheet1 (2)'!O4931</f>
        <v>C-</v>
      </c>
      <c r="Q5561" s="31" t="str">
        <f>IF(U5561="same",N5561,IF(O5561=N5561,P5561,O5561))</f>
        <v>C-</v>
      </c>
      <c r="R5561">
        <f>VLOOKUP(IF(V5561="same",N5561,IF(O5561=N5561,P5561,O5561)),$AA$2:$AL$8,9,FALSE)</f>
        <v>0.32</v>
      </c>
      <c r="S5561" s="11">
        <f>(L5561-M5561)/L5561</f>
        <v>0.3916851958660354</v>
      </c>
      <c r="T5561" s="13">
        <f t="shared" si="86"/>
        <v>0.32</v>
      </c>
      <c r="U5561">
        <f>IFERROR(T5561*I5561,0)</f>
        <v>15.701344000000002</v>
      </c>
      <c r="V5561" t="str">
        <f>IF(AND(N5561=O5561,P5561=N5561),"same",IF(NOT(OR(O5561=N5561,P5561=N5561)),"conflict","change"))</f>
        <v>same</v>
      </c>
      <c r="W5561" s="55">
        <f>U5561-G5561</f>
        <v>0.42744400000000482</v>
      </c>
    </row>
    <row r="5562" spans="1:23" ht="21" outlineLevel="1" collapsed="1" x14ac:dyDescent="0.4">
      <c r="C5562" s="29" t="s">
        <v>3365</v>
      </c>
      <c r="D5562" s="34">
        <f>SUBTOTAL(9,D5553:D5561)</f>
        <v>3411553</v>
      </c>
      <c r="E5562" s="34">
        <f>SUBTOTAL(9,E5553:E5561)</f>
        <v>302792</v>
      </c>
      <c r="F5562" s="33">
        <f>SUBTOTAL(9,F5553:F5561)</f>
        <v>489.38609999999994</v>
      </c>
      <c r="G5562" s="33">
        <f>SUBTOTAL(9,G5553:G5561)</f>
        <v>212.12200000000001</v>
      </c>
      <c r="I5562" s="33">
        <f>SUBTOTAL(9,I5553:I5561)</f>
        <v>701.50810000000001</v>
      </c>
      <c r="J5562" s="35"/>
      <c r="O5562" s="53"/>
      <c r="P5562" s="54"/>
      <c r="Q5562" s="31"/>
      <c r="T5562" s="13">
        <f t="shared" si="86"/>
        <v>0</v>
      </c>
      <c r="U5562">
        <f>SUBTOTAL(9,U5553:U5561)</f>
        <v>221.94858199999999</v>
      </c>
      <c r="W5562" s="55">
        <f>SUBTOTAL(9,W5553:W5561)</f>
        <v>9.8265820000000073</v>
      </c>
    </row>
    <row r="5563" spans="1:23" ht="21" hidden="1" outlineLevel="2" x14ac:dyDescent="0.4">
      <c r="A5563" t="s">
        <v>3063</v>
      </c>
      <c r="B5563" t="s">
        <v>3064</v>
      </c>
      <c r="C5563" t="s">
        <v>3065</v>
      </c>
      <c r="D5563" s="34">
        <v>566786</v>
      </c>
      <c r="E5563" s="34">
        <v>29943</v>
      </c>
      <c r="F5563" s="33">
        <v>62.011299999999991</v>
      </c>
      <c r="G5563" s="33">
        <v>32.575300000000006</v>
      </c>
      <c r="H5563">
        <v>5.2829462971915326</v>
      </c>
      <c r="I5563" s="33">
        <v>94.586600000000004</v>
      </c>
      <c r="J5563" s="35">
        <f>G5563/I5563</f>
        <v>0.34439656357242998</v>
      </c>
      <c r="K5563">
        <v>2.0709781918979391</v>
      </c>
      <c r="L5563">
        <v>3.1588885549210168</v>
      </c>
      <c r="M5563">
        <v>1.5</v>
      </c>
      <c r="N5563" t="s">
        <v>45</v>
      </c>
      <c r="O5563" s="53" t="s">
        <v>45</v>
      </c>
      <c r="P5563" s="54" t="str">
        <f>'Sheet1 (2)'!O506</f>
        <v>C-</v>
      </c>
      <c r="Q5563" s="31" t="str">
        <f>IF(U5563="same",N5563,IF(O5563=N5563,P5563,O5563))</f>
        <v>C-</v>
      </c>
      <c r="R5563">
        <f>VLOOKUP(IF(V5563="same",N5563,IF(O5563=N5563,P5563,O5563)),$AA$2:$AL$8,9,FALSE)</f>
        <v>0.32</v>
      </c>
      <c r="S5563" s="11">
        <f>(L5563-M5563)/L5563</f>
        <v>0.52514943977265283</v>
      </c>
      <c r="T5563" s="13">
        <f t="shared" si="86"/>
        <v>0.32</v>
      </c>
      <c r="U5563">
        <f>IFERROR(T5563*I5563,0)</f>
        <v>30.267712000000003</v>
      </c>
      <c r="V5563" t="str">
        <f>IF(AND(N5563=O5563,P5563=N5563),"same",IF(NOT(OR(O5563=N5563,P5563=N5563)),"conflict","change"))</f>
        <v>same</v>
      </c>
      <c r="W5563" s="55">
        <f>U5563-G5563</f>
        <v>-2.3075880000000026</v>
      </c>
    </row>
    <row r="5564" spans="1:23" ht="21" hidden="1" outlineLevel="2" x14ac:dyDescent="0.4">
      <c r="A5564" t="s">
        <v>3066</v>
      </c>
      <c r="B5564" t="s">
        <v>3064</v>
      </c>
      <c r="C5564" t="s">
        <v>3065</v>
      </c>
      <c r="D5564" s="34">
        <v>350306</v>
      </c>
      <c r="E5564" s="34">
        <v>26372</v>
      </c>
      <c r="F5564" s="33">
        <v>42.700699999999998</v>
      </c>
      <c r="G5564" s="33">
        <v>13.7699</v>
      </c>
      <c r="H5564">
        <v>7.5282752793272172</v>
      </c>
      <c r="I5564" s="33">
        <v>56.470599999999997</v>
      </c>
      <c r="J5564" s="35">
        <f>G5564/I5564</f>
        <v>0.24384192836626492</v>
      </c>
      <c r="K5564">
        <v>1.6191680570301834</v>
      </c>
      <c r="L5564">
        <v>2.1413089640527834</v>
      </c>
      <c r="M5564">
        <v>1.5</v>
      </c>
      <c r="N5564" t="s">
        <v>33</v>
      </c>
      <c r="O5564" s="53" t="s">
        <v>33</v>
      </c>
      <c r="P5564" s="54" t="str">
        <f>'Sheet1 (2)'!O1250</f>
        <v>C</v>
      </c>
      <c r="Q5564" s="31" t="str">
        <f>IF(U5564="same",N5564,IF(O5564=N5564,P5564,O5564))</f>
        <v>C</v>
      </c>
      <c r="R5564">
        <f>VLOOKUP(IF(V5564="same",N5564,IF(O5564=N5564,P5564,O5564)),$AA$2:$AL$8,9,FALSE)</f>
        <v>0.4</v>
      </c>
      <c r="S5564" s="11">
        <f>(L5564-M5564)/L5564</f>
        <v>0.29949389593877174</v>
      </c>
      <c r="T5564" s="13">
        <f t="shared" si="86"/>
        <v>0.29949389593877174</v>
      </c>
      <c r="U5564">
        <f>IFERROR(T5564*I5564,0)</f>
        <v>16.912600000000001</v>
      </c>
      <c r="V5564" t="str">
        <f>IF(AND(N5564=O5564,P5564=N5564),"same",IF(NOT(OR(O5564=N5564,P5564=N5564)),"conflict","change"))</f>
        <v>same</v>
      </c>
      <c r="W5564" s="55">
        <f>U5564-G5564</f>
        <v>3.1427000000000014</v>
      </c>
    </row>
    <row r="5565" spans="1:23" ht="21" hidden="1" outlineLevel="2" x14ac:dyDescent="0.4">
      <c r="A5565" t="s">
        <v>3067</v>
      </c>
      <c r="B5565" t="s">
        <v>3064</v>
      </c>
      <c r="C5565" t="s">
        <v>3065</v>
      </c>
      <c r="D5565" s="34">
        <v>1054610</v>
      </c>
      <c r="E5565" s="34">
        <v>61375</v>
      </c>
      <c r="F5565" s="33">
        <v>199.4691</v>
      </c>
      <c r="G5565" s="33">
        <v>43.7239</v>
      </c>
      <c r="H5565">
        <v>5.8196868984743171</v>
      </c>
      <c r="I5565" s="33">
        <v>243.19299999999998</v>
      </c>
      <c r="J5565" s="35">
        <f>G5565/I5565</f>
        <v>0.17979094793024472</v>
      </c>
      <c r="K5565">
        <v>3.2500057026476581</v>
      </c>
      <c r="L5565">
        <v>3.962411405295315</v>
      </c>
      <c r="M5565">
        <v>3.25</v>
      </c>
      <c r="N5565" t="s">
        <v>33</v>
      </c>
      <c r="O5565" s="53" t="s">
        <v>33</v>
      </c>
      <c r="P5565" s="54" t="str">
        <f>'Sheet1 (2)'!O1466</f>
        <v>C</v>
      </c>
      <c r="Q5565" s="31" t="str">
        <f>IF(U5565="same",N5565,IF(O5565=N5565,P5565,O5565))</f>
        <v>C</v>
      </c>
      <c r="R5565">
        <f>VLOOKUP(IF(V5565="same",N5565,IF(O5565=N5565,P5565,O5565)),$AA$2:$AL$8,9,FALSE)</f>
        <v>0.4</v>
      </c>
      <c r="S5565" s="11">
        <f>(L5565-M5565)/L5565</f>
        <v>0.17979238711640536</v>
      </c>
      <c r="T5565" s="13">
        <f t="shared" si="86"/>
        <v>0.17979238711640536</v>
      </c>
      <c r="U5565">
        <f>IFERROR(T5565*I5565,0)</f>
        <v>43.724249999999962</v>
      </c>
      <c r="V5565" t="str">
        <f>IF(AND(N5565=O5565,P5565=N5565),"same",IF(NOT(OR(O5565=N5565,P5565=N5565)),"conflict","change"))</f>
        <v>same</v>
      </c>
      <c r="W5565" s="55">
        <f>U5565-G5565</f>
        <v>3.499999999618808E-4</v>
      </c>
    </row>
    <row r="5566" spans="1:23" ht="21" hidden="1" outlineLevel="2" x14ac:dyDescent="0.4">
      <c r="A5566" t="s">
        <v>3068</v>
      </c>
      <c r="B5566" t="s">
        <v>3064</v>
      </c>
      <c r="C5566" t="s">
        <v>3065</v>
      </c>
      <c r="D5566" s="34">
        <v>950369</v>
      </c>
      <c r="E5566" s="34">
        <v>24790</v>
      </c>
      <c r="F5566" s="33">
        <v>31.586199999999998</v>
      </c>
      <c r="G5566" s="33">
        <v>11.136799999999999</v>
      </c>
      <c r="H5566">
        <v>2.6084605032361114</v>
      </c>
      <c r="I5566" s="33">
        <v>42.722999999999999</v>
      </c>
      <c r="J5566" s="35">
        <f>G5566/I5566</f>
        <v>0.26067457809610745</v>
      </c>
      <c r="K5566">
        <v>1.2741508672851956</v>
      </c>
      <c r="L5566">
        <v>1.7233965308592174</v>
      </c>
      <c r="M5566">
        <v>1.1000000000000001</v>
      </c>
      <c r="N5566" t="s">
        <v>33</v>
      </c>
      <c r="O5566" s="53" t="s">
        <v>33</v>
      </c>
      <c r="P5566" s="54" t="str">
        <f>'Sheet1 (2)'!O2656</f>
        <v>C</v>
      </c>
      <c r="Q5566" s="31" t="str">
        <f>IF(U5566="same",N5566,IF(O5566=N5566,P5566,O5566))</f>
        <v>C</v>
      </c>
      <c r="R5566">
        <f>VLOOKUP(IF(V5566="same",N5566,IF(O5566=N5566,P5566,O5566)),$AA$2:$AL$8,9,FALSE)</f>
        <v>0.4</v>
      </c>
      <c r="S5566" s="11">
        <f>(L5566-M5566)/L5566</f>
        <v>0.36172553425555315</v>
      </c>
      <c r="T5566" s="13">
        <f t="shared" si="86"/>
        <v>0.36172553425555315</v>
      </c>
      <c r="U5566">
        <f>IFERROR(T5566*I5566,0)</f>
        <v>15.453999999999997</v>
      </c>
      <c r="V5566" t="str">
        <f>IF(AND(N5566=O5566,P5566=N5566),"same",IF(NOT(OR(O5566=N5566,P5566=N5566)),"conflict","change"))</f>
        <v>same</v>
      </c>
      <c r="W5566" s="55">
        <f>U5566-G5566</f>
        <v>4.3171999999999979</v>
      </c>
    </row>
    <row r="5567" spans="1:23" ht="21" hidden="1" outlineLevel="2" x14ac:dyDescent="0.4">
      <c r="A5567" t="s">
        <v>3069</v>
      </c>
      <c r="B5567" t="s">
        <v>3064</v>
      </c>
      <c r="C5567" t="s">
        <v>3065</v>
      </c>
      <c r="D5567" s="34">
        <v>1259276</v>
      </c>
      <c r="E5567" s="34">
        <v>127166</v>
      </c>
      <c r="F5567" s="33">
        <v>52.144200000000005</v>
      </c>
      <c r="G5567" s="33">
        <v>34.095799999999997</v>
      </c>
      <c r="H5567">
        <v>10.098342222038696</v>
      </c>
      <c r="I5567" s="33">
        <v>86.240000000000009</v>
      </c>
      <c r="J5567" s="35">
        <f>G5567/I5567</f>
        <v>0.39535946196660476</v>
      </c>
      <c r="K5567">
        <v>0.41004828334617749</v>
      </c>
      <c r="L5567">
        <v>0.67816869288960901</v>
      </c>
      <c r="M5567">
        <v>0.4</v>
      </c>
      <c r="N5567" t="s">
        <v>33</v>
      </c>
      <c r="O5567" s="53" t="s">
        <v>33</v>
      </c>
      <c r="P5567" s="54" t="str">
        <f>'Sheet1 (2)'!O3135</f>
        <v>C</v>
      </c>
      <c r="Q5567" s="31" t="str">
        <f>IF(U5567="same",N5567,IF(O5567=N5567,P5567,O5567))</f>
        <v>C</v>
      </c>
      <c r="R5567">
        <f>VLOOKUP(IF(V5567="same",N5567,IF(O5567=N5567,P5567,O5567)),$AA$2:$AL$8,9,FALSE)</f>
        <v>0.4</v>
      </c>
      <c r="S5567" s="11">
        <f>(L5567-M5567)/L5567</f>
        <v>0.41017625231910959</v>
      </c>
      <c r="T5567" s="13">
        <f t="shared" si="86"/>
        <v>0.4</v>
      </c>
      <c r="U5567">
        <f>IFERROR(T5567*I5567,0)</f>
        <v>34.496000000000002</v>
      </c>
      <c r="V5567" t="str">
        <f>IF(AND(N5567=O5567,P5567=N5567),"same",IF(NOT(OR(O5567=N5567,P5567=N5567)),"conflict","change"))</f>
        <v>same</v>
      </c>
      <c r="W5567" s="55">
        <f>U5567-G5567</f>
        <v>0.40020000000000522</v>
      </c>
    </row>
    <row r="5568" spans="1:23" ht="21" hidden="1" outlineLevel="2" x14ac:dyDescent="0.4">
      <c r="A5568" t="s">
        <v>3070</v>
      </c>
      <c r="B5568" t="s">
        <v>3064</v>
      </c>
      <c r="C5568" t="s">
        <v>3065</v>
      </c>
      <c r="D5568" s="34">
        <v>350703</v>
      </c>
      <c r="E5568" s="34">
        <v>69277</v>
      </c>
      <c r="F5568" s="33">
        <v>103.91549999999999</v>
      </c>
      <c r="G5568" s="33">
        <v>28.052300000000002</v>
      </c>
      <c r="H5568">
        <v>19.753751750056317</v>
      </c>
      <c r="I5568" s="33">
        <v>131.96780000000001</v>
      </c>
      <c r="J5568" s="35">
        <f>G5568/I5568</f>
        <v>0.21256927826333394</v>
      </c>
      <c r="K5568">
        <v>1.5</v>
      </c>
      <c r="L5568">
        <v>1.9049294859765871</v>
      </c>
      <c r="M5568">
        <v>1.5</v>
      </c>
      <c r="N5568" t="s">
        <v>37</v>
      </c>
      <c r="O5568" s="53" t="s">
        <v>37</v>
      </c>
      <c r="P5568" s="54" t="str">
        <f>'Sheet1 (2)'!O3327</f>
        <v>B</v>
      </c>
      <c r="Q5568" s="31" t="str">
        <f>IF(U5568="same",N5568,IF(O5568=N5568,P5568,O5568))</f>
        <v>B</v>
      </c>
      <c r="R5568">
        <f>VLOOKUP(IF(V5568="same",N5568,IF(O5568=N5568,P5568,O5568)),$AA$2:$AL$8,9,FALSE)</f>
        <v>0.25</v>
      </c>
      <c r="S5568" s="11">
        <f>(L5568-M5568)/L5568</f>
        <v>0.21256927826333408</v>
      </c>
      <c r="T5568" s="13">
        <f t="shared" si="86"/>
        <v>0.21256927826333408</v>
      </c>
      <c r="U5568">
        <f>IFERROR(T5568*I5568,0)</f>
        <v>28.05230000000002</v>
      </c>
      <c r="V5568" t="str">
        <f>IF(AND(N5568=O5568,P5568=N5568),"same",IF(NOT(OR(O5568=N5568,P5568=N5568)),"conflict","change"))</f>
        <v>same</v>
      </c>
      <c r="W5568" s="55">
        <f>U5568-G5568</f>
        <v>0</v>
      </c>
    </row>
    <row r="5569" spans="1:23" ht="21" hidden="1" outlineLevel="2" x14ac:dyDescent="0.4">
      <c r="A5569" t="s">
        <v>3071</v>
      </c>
      <c r="B5569" t="s">
        <v>3064</v>
      </c>
      <c r="C5569" t="s">
        <v>3065</v>
      </c>
      <c r="D5569" s="34">
        <v>940718</v>
      </c>
      <c r="E5569" s="34">
        <v>72523</v>
      </c>
      <c r="F5569" s="33">
        <v>57.303899999999999</v>
      </c>
      <c r="G5569" s="33">
        <v>12.6371</v>
      </c>
      <c r="H5569">
        <v>7.7093241545287752</v>
      </c>
      <c r="I5569" s="33">
        <v>69.941000000000003</v>
      </c>
      <c r="J5569" s="35">
        <f>G5569/I5569</f>
        <v>0.18068228935817332</v>
      </c>
      <c r="K5569">
        <v>0.79014795306316621</v>
      </c>
      <c r="L5569">
        <v>0.96439750148228842</v>
      </c>
      <c r="M5569">
        <v>0.6</v>
      </c>
      <c r="N5569" t="s">
        <v>37</v>
      </c>
      <c r="O5569" s="53" t="s">
        <v>37</v>
      </c>
      <c r="P5569" s="54" t="str">
        <f>'Sheet1 (2)'!O4114</f>
        <v>B</v>
      </c>
      <c r="Q5569" s="31" t="str">
        <f>IF(U5569="same",N5569,IF(O5569=N5569,P5569,O5569))</f>
        <v>B</v>
      </c>
      <c r="R5569">
        <f>VLOOKUP(IF(V5569="same",N5569,IF(O5569=N5569,P5569,O5569)),$AA$2:$AL$8,9,FALSE)</f>
        <v>0.25</v>
      </c>
      <c r="S5569" s="11">
        <f>(L5569-M5569)/L5569</f>
        <v>0.37784990206030805</v>
      </c>
      <c r="T5569" s="13">
        <f t="shared" si="86"/>
        <v>0.25</v>
      </c>
      <c r="U5569">
        <f>IFERROR(T5569*I5569,0)</f>
        <v>17.485250000000001</v>
      </c>
      <c r="V5569" t="str">
        <f>IF(AND(N5569=O5569,P5569=N5569),"same",IF(NOT(OR(O5569=N5569,P5569=N5569)),"conflict","change"))</f>
        <v>same</v>
      </c>
      <c r="W5569" s="55">
        <f>U5569-G5569</f>
        <v>4.8481500000000004</v>
      </c>
    </row>
    <row r="5570" spans="1:23" ht="21" hidden="1" outlineLevel="2" x14ac:dyDescent="0.4">
      <c r="A5570" t="s">
        <v>3072</v>
      </c>
      <c r="B5570" t="s">
        <v>3064</v>
      </c>
      <c r="C5570" t="s">
        <v>3065</v>
      </c>
      <c r="D5570" s="34">
        <v>248163</v>
      </c>
      <c r="E5570" s="34">
        <v>23242</v>
      </c>
      <c r="F5570" s="33">
        <v>27.8904</v>
      </c>
      <c r="G5570" s="33">
        <v>5.2572000000000001</v>
      </c>
      <c r="H5570">
        <v>9.3656185652172166</v>
      </c>
      <c r="I5570" s="33">
        <v>33.147599999999997</v>
      </c>
      <c r="J5570" s="35">
        <f>G5570/I5570</f>
        <v>0.15859971762661551</v>
      </c>
      <c r="K5570">
        <v>1.2</v>
      </c>
      <c r="L5570">
        <v>1.4261939592117718</v>
      </c>
      <c r="M5570">
        <v>1.2</v>
      </c>
      <c r="N5570" t="s">
        <v>37</v>
      </c>
      <c r="O5570" s="53" t="s">
        <v>37</v>
      </c>
      <c r="P5570" s="54" t="str">
        <f>'Sheet1 (2)'!O4554</f>
        <v>B</v>
      </c>
      <c r="Q5570" s="31" t="str">
        <f>IF(U5570="same",N5570,IF(O5570=N5570,P5570,O5570))</f>
        <v>B</v>
      </c>
      <c r="R5570">
        <f>VLOOKUP(IF(V5570="same",N5570,IF(O5570=N5570,P5570,O5570)),$AA$2:$AL$8,9,FALSE)</f>
        <v>0.25</v>
      </c>
      <c r="S5570" s="11">
        <f>(L5570-M5570)/L5570</f>
        <v>0.15859971762661557</v>
      </c>
      <c r="T5570" s="13">
        <f t="shared" si="86"/>
        <v>0.15859971762661557</v>
      </c>
      <c r="U5570">
        <f>IFERROR(T5570*I5570,0)</f>
        <v>5.2572000000000019</v>
      </c>
      <c r="V5570" t="str">
        <f>IF(AND(N5570=O5570,P5570=N5570),"same",IF(NOT(OR(O5570=N5570,P5570=N5570)),"conflict","change"))</f>
        <v>same</v>
      </c>
      <c r="W5570" s="55">
        <f>U5570-G5570</f>
        <v>0</v>
      </c>
    </row>
    <row r="5571" spans="1:23" ht="21" hidden="1" outlineLevel="2" x14ac:dyDescent="0.4">
      <c r="A5571" t="s">
        <v>3073</v>
      </c>
      <c r="B5571" t="s">
        <v>3064</v>
      </c>
      <c r="C5571" t="s">
        <v>3065</v>
      </c>
      <c r="D5571" s="34">
        <v>14788</v>
      </c>
      <c r="E5571" s="34">
        <v>3292</v>
      </c>
      <c r="F5571" s="33">
        <v>1.2424000000000002</v>
      </c>
      <c r="G5571" s="33">
        <v>0.61160000000000003</v>
      </c>
      <c r="H5571">
        <v>22.2612929402218</v>
      </c>
      <c r="I5571" s="33">
        <v>1.8540000000000001</v>
      </c>
      <c r="J5571" s="35">
        <f>G5571/I5571</f>
        <v>0.32988133764832794</v>
      </c>
      <c r="K5571">
        <v>0.3773997569866343</v>
      </c>
      <c r="L5571">
        <v>0.56318347509112998</v>
      </c>
      <c r="M5571">
        <v>0.25</v>
      </c>
      <c r="N5571" t="s">
        <v>37</v>
      </c>
      <c r="O5571" s="53" t="s">
        <v>37</v>
      </c>
      <c r="P5571" s="54" t="str">
        <f>'Sheet1 (2)'!O4580</f>
        <v>B</v>
      </c>
      <c r="Q5571" s="31" t="str">
        <f>IF(U5571="same",N5571,IF(O5571=N5571,P5571,O5571))</f>
        <v>B</v>
      </c>
      <c r="R5571">
        <f>VLOOKUP(IF(V5571="same",N5571,IF(O5571=N5571,P5571,O5571)),$AA$2:$AL$8,9,FALSE)</f>
        <v>0.25</v>
      </c>
      <c r="S5571" s="11">
        <f>(L5571-M5571)/L5571</f>
        <v>0.55609492988133757</v>
      </c>
      <c r="T5571" s="13">
        <f t="shared" ref="T5571:T5634" si="87">MIN(S5571,R5571)</f>
        <v>0.25</v>
      </c>
      <c r="U5571">
        <f>IFERROR(T5571*I5571,0)</f>
        <v>0.46350000000000002</v>
      </c>
      <c r="V5571" t="str">
        <f>IF(AND(N5571=O5571,P5571=N5571),"same",IF(NOT(OR(O5571=N5571,P5571=N5571)),"conflict","change"))</f>
        <v>same</v>
      </c>
      <c r="W5571" s="55">
        <f>U5571-G5571</f>
        <v>-0.14810000000000001</v>
      </c>
    </row>
    <row r="5572" spans="1:23" ht="21" hidden="1" outlineLevel="2" x14ac:dyDescent="0.4">
      <c r="A5572" t="s">
        <v>3074</v>
      </c>
      <c r="B5572" t="s">
        <v>3064</v>
      </c>
      <c r="C5572" t="s">
        <v>3065</v>
      </c>
      <c r="D5572" s="34">
        <v>758683</v>
      </c>
      <c r="E5572" s="34">
        <v>190957</v>
      </c>
      <c r="F5572" s="33">
        <v>95.478500000000011</v>
      </c>
      <c r="G5572" s="33">
        <v>35.066900000000004</v>
      </c>
      <c r="H5572">
        <v>25.169537211193607</v>
      </c>
      <c r="I5572" s="33">
        <v>130.54540000000003</v>
      </c>
      <c r="J5572" s="35">
        <f>G5572/I5572</f>
        <v>0.26861842699934274</v>
      </c>
      <c r="K5572">
        <v>0.50000000000000011</v>
      </c>
      <c r="L5572">
        <v>0.68363767759233762</v>
      </c>
      <c r="M5572">
        <v>0.5</v>
      </c>
      <c r="N5572" t="s">
        <v>33</v>
      </c>
      <c r="O5572" s="53" t="s">
        <v>33</v>
      </c>
      <c r="P5572" s="54" t="str">
        <f>'Sheet1 (2)'!O4767</f>
        <v>C</v>
      </c>
      <c r="Q5572" s="31" t="str">
        <f>IF(U5572="same",N5572,IF(O5572=N5572,P5572,O5572))</f>
        <v>C</v>
      </c>
      <c r="R5572">
        <f>VLOOKUP(IF(V5572="same",N5572,IF(O5572=N5572,P5572,O5572)),$AA$2:$AL$8,9,FALSE)</f>
        <v>0.4</v>
      </c>
      <c r="S5572" s="11">
        <f>(L5572-M5572)/L5572</f>
        <v>0.26861842699934285</v>
      </c>
      <c r="T5572" s="13">
        <f t="shared" si="87"/>
        <v>0.26861842699934285</v>
      </c>
      <c r="U5572">
        <f>IFERROR(T5572*I5572,0)</f>
        <v>35.066900000000018</v>
      </c>
      <c r="V5572" t="str">
        <f>IF(AND(N5572=O5572,P5572=N5572),"same",IF(NOT(OR(O5572=N5572,P5572=N5572)),"conflict","change"))</f>
        <v>same</v>
      </c>
      <c r="W5572" s="55">
        <f>U5572-G5572</f>
        <v>0</v>
      </c>
    </row>
    <row r="5573" spans="1:23" ht="21" outlineLevel="1" collapsed="1" x14ac:dyDescent="0.4">
      <c r="C5573" s="29" t="s">
        <v>3075</v>
      </c>
      <c r="D5573" s="34">
        <f>SUBTOTAL(9,D5563:D5572)</f>
        <v>6494402</v>
      </c>
      <c r="E5573" s="34">
        <f>SUBTOTAL(9,E5563:E5572)</f>
        <v>628937</v>
      </c>
      <c r="F5573" s="33">
        <f>SUBTOTAL(9,F5563:F5572)</f>
        <v>673.74220000000014</v>
      </c>
      <c r="G5573" s="33">
        <f>SUBTOTAL(9,G5563:G5572)</f>
        <v>216.92680000000001</v>
      </c>
      <c r="I5573" s="33">
        <f>SUBTOTAL(9,I5563:I5572)</f>
        <v>890.6690000000001</v>
      </c>
      <c r="J5573" s="35"/>
      <c r="O5573" s="53"/>
      <c r="P5573" s="54"/>
      <c r="Q5573" s="31"/>
      <c r="T5573" s="13">
        <f t="shared" si="87"/>
        <v>0</v>
      </c>
      <c r="U5573">
        <f>SUBTOTAL(9,U5563:U5572)</f>
        <v>227.17971200000005</v>
      </c>
      <c r="W5573" s="55">
        <f>SUBTOTAL(9,W5563:W5572)</f>
        <v>10.252911999999965</v>
      </c>
    </row>
    <row r="5574" spans="1:23" ht="21" hidden="1" outlineLevel="2" x14ac:dyDescent="0.4">
      <c r="A5574" t="s">
        <v>3447</v>
      </c>
      <c r="B5574" t="s">
        <v>3448</v>
      </c>
      <c r="C5574" t="s">
        <v>3449</v>
      </c>
      <c r="D5574" s="34">
        <v>14860928</v>
      </c>
      <c r="E5574" s="34">
        <v>3477656</v>
      </c>
      <c r="F5574" s="33">
        <v>158.8425</v>
      </c>
      <c r="G5574" s="33">
        <v>52.947500000000005</v>
      </c>
      <c r="H5574">
        <v>23.401338059103711</v>
      </c>
      <c r="I5574" s="33">
        <v>211.79000000000002</v>
      </c>
      <c r="J5574" s="35">
        <f>G5574/I5574</f>
        <v>0.25</v>
      </c>
      <c r="K5574">
        <v>4.5675161660612779E-2</v>
      </c>
      <c r="L5574">
        <v>6.0900215547483719E-2</v>
      </c>
      <c r="M5574">
        <v>0.03</v>
      </c>
      <c r="N5574" t="s">
        <v>37</v>
      </c>
      <c r="O5574" s="53" t="s">
        <v>37</v>
      </c>
      <c r="P5574" s="54" t="str">
        <f>'Sheet1 (2)'!O1560</f>
        <v>B</v>
      </c>
      <c r="Q5574" s="31" t="str">
        <f>IF(U5574="same",N5574,IF(O5574=N5574,P5574,O5574))</f>
        <v>B</v>
      </c>
      <c r="R5574">
        <f>VLOOKUP(IF(V5574="same",N5574,IF(O5574=N5574,P5574,O5574)),$AA$2:$AL$8,9,FALSE)</f>
        <v>0.25</v>
      </c>
      <c r="S5574" s="11">
        <f>(L5574-M5574)/L5574</f>
        <v>0.50739090608621762</v>
      </c>
      <c r="T5574" s="13">
        <f t="shared" si="87"/>
        <v>0.25</v>
      </c>
      <c r="U5574">
        <f>IFERROR(T5574*I5574,0)</f>
        <v>52.947500000000005</v>
      </c>
      <c r="V5574" t="str">
        <f>IF(AND(N5574=O5574,P5574=N5574),"same",IF(NOT(OR(O5574=N5574,P5574=N5574)),"conflict","change"))</f>
        <v>same</v>
      </c>
      <c r="W5574" s="55">
        <f>U5574-G5574</f>
        <v>0</v>
      </c>
    </row>
    <row r="5575" spans="1:23" ht="21" hidden="1" outlineLevel="2" x14ac:dyDescent="0.4">
      <c r="A5575" t="s">
        <v>3450</v>
      </c>
      <c r="B5575" t="s">
        <v>3448</v>
      </c>
      <c r="C5575" t="s">
        <v>3449</v>
      </c>
      <c r="D5575" s="34">
        <v>14917916</v>
      </c>
      <c r="E5575" s="34">
        <v>4027265</v>
      </c>
      <c r="F5575" s="33">
        <v>164.44740000000002</v>
      </c>
      <c r="G5575" s="33">
        <v>37.372600000000006</v>
      </c>
      <c r="H5575">
        <v>26.996163539196761</v>
      </c>
      <c r="I5575" s="33">
        <v>201.82000000000002</v>
      </c>
      <c r="J5575" s="35">
        <f>G5575/I5575</f>
        <v>0.18517788128034884</v>
      </c>
      <c r="K5575">
        <v>4.08335185293245E-2</v>
      </c>
      <c r="L5575">
        <v>5.011341443883132E-2</v>
      </c>
      <c r="M5575">
        <v>0.03</v>
      </c>
      <c r="N5575" t="s">
        <v>37</v>
      </c>
      <c r="O5575" s="53" t="s">
        <v>37</v>
      </c>
      <c r="P5575" s="54" t="str">
        <f>'Sheet1 (2)'!O4745</f>
        <v>B</v>
      </c>
      <c r="Q5575" s="31" t="str">
        <f>IF(U5575="same",N5575,IF(O5575=N5575,P5575,O5575))</f>
        <v>B</v>
      </c>
      <c r="R5575">
        <f>VLOOKUP(IF(V5575="same",N5575,IF(O5575=N5575,P5575,O5575)),$AA$2:$AL$8,9,FALSE)</f>
        <v>0.25</v>
      </c>
      <c r="S5575" s="11">
        <f>(L5575-M5575)/L5575</f>
        <v>0.40135789317213366</v>
      </c>
      <c r="T5575" s="13">
        <f t="shared" si="87"/>
        <v>0.25</v>
      </c>
      <c r="U5575">
        <f>IFERROR(T5575*I5575,0)</f>
        <v>50.455000000000005</v>
      </c>
      <c r="V5575" t="str">
        <f>IF(AND(N5575=O5575,P5575=N5575),"same",IF(NOT(OR(O5575=N5575,P5575=N5575)),"conflict","change"))</f>
        <v>same</v>
      </c>
      <c r="W5575" s="55">
        <f>U5575-G5575</f>
        <v>13.0824</v>
      </c>
    </row>
    <row r="5576" spans="1:23" ht="21" hidden="1" outlineLevel="2" x14ac:dyDescent="0.4">
      <c r="A5576" t="s">
        <v>3451</v>
      </c>
      <c r="B5576" t="s">
        <v>3448</v>
      </c>
      <c r="C5576" t="s">
        <v>3449</v>
      </c>
      <c r="D5576" s="34">
        <v>11883449</v>
      </c>
      <c r="E5576" s="34">
        <v>1916608</v>
      </c>
      <c r="F5576" s="33">
        <v>151.39500000000001</v>
      </c>
      <c r="G5576" s="33">
        <v>50.464999999999996</v>
      </c>
      <c r="H5576">
        <v>16.128381583494825</v>
      </c>
      <c r="I5576" s="33">
        <v>201.86</v>
      </c>
      <c r="J5576" s="35">
        <f>G5576/I5576</f>
        <v>0.24999999999999997</v>
      </c>
      <c r="K5576">
        <v>7.8991113467125257E-2</v>
      </c>
      <c r="L5576">
        <v>0.10532148462283367</v>
      </c>
      <c r="M5576">
        <v>0.03</v>
      </c>
      <c r="N5576" t="s">
        <v>37</v>
      </c>
      <c r="O5576" s="53" t="s">
        <v>37</v>
      </c>
      <c r="P5576" s="54" t="str">
        <f>'Sheet1 (2)'!O4896</f>
        <v>B</v>
      </c>
      <c r="Q5576" s="31" t="str">
        <f>IF(U5576="same",N5576,IF(O5576=N5576,P5576,O5576))</f>
        <v>B</v>
      </c>
      <c r="R5576">
        <f>VLOOKUP(IF(V5576="same",N5576,IF(O5576=N5576,P5576,O5576)),$AA$2:$AL$8,9,FALSE)</f>
        <v>0.25</v>
      </c>
      <c r="S5576" s="11">
        <f>(L5576-M5576)/L5576</f>
        <v>0.71515783216090356</v>
      </c>
      <c r="T5576" s="13">
        <f t="shared" si="87"/>
        <v>0.25</v>
      </c>
      <c r="U5576">
        <f>IFERROR(T5576*I5576,0)</f>
        <v>50.465000000000003</v>
      </c>
      <c r="V5576" t="str">
        <f>IF(AND(N5576=O5576,P5576=N5576),"same",IF(NOT(OR(O5576=N5576,P5576=N5576)),"conflict","change"))</f>
        <v>same</v>
      </c>
      <c r="W5576" s="55">
        <f>U5576-G5576</f>
        <v>0</v>
      </c>
    </row>
    <row r="5577" spans="1:23" ht="21" outlineLevel="1" collapsed="1" x14ac:dyDescent="0.4">
      <c r="C5577" s="29" t="s">
        <v>3452</v>
      </c>
      <c r="D5577" s="34">
        <f>SUBTOTAL(9,D5574:D5576)</f>
        <v>41662293</v>
      </c>
      <c r="E5577" s="34">
        <f>SUBTOTAL(9,E5574:E5576)</f>
        <v>9421529</v>
      </c>
      <c r="F5577" s="33">
        <f>SUBTOTAL(9,F5574:F5576)</f>
        <v>474.68489999999997</v>
      </c>
      <c r="G5577" s="33">
        <f>SUBTOTAL(9,G5574:G5576)</f>
        <v>140.7851</v>
      </c>
      <c r="I5577" s="33">
        <f>SUBTOTAL(9,I5574:I5576)</f>
        <v>615.47</v>
      </c>
      <c r="J5577" s="35"/>
      <c r="O5577" s="53"/>
      <c r="P5577" s="54"/>
      <c r="Q5577" s="31"/>
      <c r="T5577" s="13">
        <f t="shared" si="87"/>
        <v>0</v>
      </c>
      <c r="U5577">
        <f>SUBTOTAL(9,U5574:U5576)</f>
        <v>153.86750000000001</v>
      </c>
      <c r="W5577" s="55">
        <f>SUBTOTAL(9,W5574:W5576)</f>
        <v>13.0824</v>
      </c>
    </row>
    <row r="5578" spans="1:23" ht="21" hidden="1" outlineLevel="2" x14ac:dyDescent="0.4">
      <c r="A5578" t="s">
        <v>4075</v>
      </c>
      <c r="B5578" t="s">
        <v>4076</v>
      </c>
      <c r="C5578" t="s">
        <v>4077</v>
      </c>
      <c r="D5578" s="34">
        <v>103920</v>
      </c>
      <c r="E5578" s="34">
        <v>8953</v>
      </c>
      <c r="F5578" s="33">
        <v>4.0583</v>
      </c>
      <c r="G5578" s="33">
        <v>1.3516000000000001</v>
      </c>
      <c r="H5578">
        <v>8.6152809853733636</v>
      </c>
      <c r="I5578" s="33">
        <v>5.4099000000000004</v>
      </c>
      <c r="J5578" s="35">
        <f>G5578/I5578</f>
        <v>0.24983825948723637</v>
      </c>
      <c r="K5578">
        <v>0.45328940020104996</v>
      </c>
      <c r="L5578">
        <v>0.60425555679660459</v>
      </c>
      <c r="M5578">
        <v>0.4</v>
      </c>
      <c r="N5578" t="s">
        <v>33</v>
      </c>
      <c r="O5578" s="53" t="s">
        <v>33</v>
      </c>
      <c r="P5578" s="54" t="str">
        <f>'Sheet1 (2)'!O824</f>
        <v>C</v>
      </c>
      <c r="Q5578" s="31" t="str">
        <f>IF(U5578="same",N5578,IF(O5578=N5578,P5578,O5578))</f>
        <v>C</v>
      </c>
      <c r="R5578">
        <f>VLOOKUP(IF(V5578="same",N5578,IF(O5578=N5578,P5578,O5578)),$AA$2:$AL$8,9,FALSE)</f>
        <v>0.4</v>
      </c>
      <c r="S5578" s="11">
        <f>(L5578-M5578)/L5578</f>
        <v>0.33802842936098643</v>
      </c>
      <c r="T5578" s="13">
        <f t="shared" si="87"/>
        <v>0.33802842936098643</v>
      </c>
      <c r="U5578">
        <f>IFERROR(T5578*I5578,0)</f>
        <v>1.8287000000000007</v>
      </c>
      <c r="V5578" t="str">
        <f>IF(AND(N5578=O5578,P5578=N5578),"same",IF(NOT(OR(O5578=N5578,P5578=N5578)),"conflict","change"))</f>
        <v>same</v>
      </c>
      <c r="W5578" s="55">
        <f>U5578-G5578</f>
        <v>0.47710000000000052</v>
      </c>
    </row>
    <row r="5579" spans="1:23" ht="21" hidden="1" outlineLevel="2" x14ac:dyDescent="0.4">
      <c r="A5579" t="s">
        <v>4078</v>
      </c>
      <c r="B5579" t="s">
        <v>4076</v>
      </c>
      <c r="C5579" t="s">
        <v>4077</v>
      </c>
      <c r="D5579" s="34">
        <v>2316444</v>
      </c>
      <c r="E5579" s="34">
        <v>328633</v>
      </c>
      <c r="F5579" s="33">
        <v>308.54049999999995</v>
      </c>
      <c r="G5579" s="33">
        <v>102.8754</v>
      </c>
      <c r="H5579">
        <v>14.186960703561148</v>
      </c>
      <c r="I5579" s="33">
        <v>411.41589999999997</v>
      </c>
      <c r="J5579" s="35">
        <f>G5579/I5579</f>
        <v>0.25005207625665415</v>
      </c>
      <c r="K5579">
        <v>0.93886037007847645</v>
      </c>
      <c r="L5579">
        <v>1.2519007525111598</v>
      </c>
      <c r="M5579">
        <v>0.9</v>
      </c>
      <c r="N5579" t="s">
        <v>33</v>
      </c>
      <c r="O5579" s="53" t="s">
        <v>33</v>
      </c>
      <c r="P5579" s="54" t="str">
        <f>'Sheet1 (2)'!O1690</f>
        <v>C</v>
      </c>
      <c r="Q5579" s="31" t="str">
        <f>IF(U5579="same",N5579,IF(O5579=N5579,P5579,O5579))</f>
        <v>C</v>
      </c>
      <c r="R5579">
        <f>VLOOKUP(IF(V5579="same",N5579,IF(O5579=N5579,P5579,O5579)),$AA$2:$AL$8,9,FALSE)</f>
        <v>0.4</v>
      </c>
      <c r="S5579" s="11">
        <f>(L5579-M5579)/L5579</f>
        <v>0.28109317116815363</v>
      </c>
      <c r="T5579" s="13">
        <f t="shared" si="87"/>
        <v>0.28109317116815363</v>
      </c>
      <c r="U5579">
        <f>IFERROR(T5579*I5579,0)</f>
        <v>115.64619999999996</v>
      </c>
      <c r="V5579" t="str">
        <f>IF(AND(N5579=O5579,P5579=N5579),"same",IF(NOT(OR(O5579=N5579,P5579=N5579)),"conflict","change"))</f>
        <v>same</v>
      </c>
      <c r="W5579" s="55">
        <f>U5579-G5579</f>
        <v>12.770799999999966</v>
      </c>
    </row>
    <row r="5580" spans="1:23" ht="21" hidden="1" outlineLevel="2" collapsed="1" x14ac:dyDescent="0.4">
      <c r="A5580" t="s">
        <v>4079</v>
      </c>
      <c r="B5580" t="s">
        <v>4076</v>
      </c>
      <c r="C5580" t="s">
        <v>4077</v>
      </c>
      <c r="D5580" s="34">
        <v>25897</v>
      </c>
      <c r="E5580" s="34">
        <v>2647</v>
      </c>
      <c r="F5580" s="33">
        <v>2.3822999999999999</v>
      </c>
      <c r="G5580" s="33">
        <v>0.58149999999999991</v>
      </c>
      <c r="H5580">
        <v>10.221261149940148</v>
      </c>
      <c r="I5580" s="33">
        <v>2.9638</v>
      </c>
      <c r="J5580" s="35">
        <f>G5580/I5580</f>
        <v>0.19620082326742691</v>
      </c>
      <c r="K5580">
        <v>0.89999999999999991</v>
      </c>
      <c r="L5580">
        <v>1.1196826596146581</v>
      </c>
      <c r="M5580">
        <v>0.9</v>
      </c>
      <c r="N5580" t="s">
        <v>33</v>
      </c>
      <c r="O5580" s="53" t="s">
        <v>33</v>
      </c>
      <c r="P5580" s="54" t="str">
        <f>'Sheet1 (2)'!O2178</f>
        <v>C</v>
      </c>
      <c r="Q5580" s="31" t="str">
        <f>IF(U5580="same",N5580,IF(O5580=N5580,P5580,O5580))</f>
        <v>C</v>
      </c>
      <c r="R5580">
        <f>VLOOKUP(IF(V5580="same",N5580,IF(O5580=N5580,P5580,O5580)),$AA$2:$AL$8,9,FALSE)</f>
        <v>0.4</v>
      </c>
      <c r="S5580" s="11">
        <f>(L5580-M5580)/L5580</f>
        <v>0.19620082326742691</v>
      </c>
      <c r="T5580" s="13">
        <f t="shared" si="87"/>
        <v>0.19620082326742691</v>
      </c>
      <c r="U5580">
        <f>IFERROR(T5580*I5580,0)</f>
        <v>0.58149999999999991</v>
      </c>
      <c r="V5580" t="str">
        <f>IF(AND(N5580=O5580,P5580=N5580),"same",IF(NOT(OR(O5580=N5580,P5580=N5580)),"conflict","change"))</f>
        <v>same</v>
      </c>
      <c r="W5580" s="55">
        <f>U5580-G5580</f>
        <v>0</v>
      </c>
    </row>
    <row r="5581" spans="1:23" ht="21" hidden="1" outlineLevel="2" x14ac:dyDescent="0.4">
      <c r="A5581" t="s">
        <v>4080</v>
      </c>
      <c r="B5581" t="s">
        <v>4076</v>
      </c>
      <c r="C5581" t="s">
        <v>4077</v>
      </c>
      <c r="D5581" s="34">
        <v>52380</v>
      </c>
      <c r="E5581" s="34">
        <v>4393</v>
      </c>
      <c r="F5581" s="33">
        <v>2.0766</v>
      </c>
      <c r="G5581" s="33">
        <v>0.69049999999999989</v>
      </c>
      <c r="H5581">
        <v>8.3867888507063757</v>
      </c>
      <c r="I5581" s="33">
        <v>2.7671000000000001</v>
      </c>
      <c r="J5581" s="35">
        <f>G5581/I5581</f>
        <v>0.24953922879548981</v>
      </c>
      <c r="K5581">
        <v>0.47270657864784882</v>
      </c>
      <c r="L5581">
        <v>0.62988845891190526</v>
      </c>
      <c r="M5581">
        <v>0.4</v>
      </c>
      <c r="N5581" t="s">
        <v>37</v>
      </c>
      <c r="O5581" s="53" t="s">
        <v>37</v>
      </c>
      <c r="P5581" s="54" t="str">
        <f>'Sheet1 (2)'!O2731</f>
        <v>B</v>
      </c>
      <c r="Q5581" s="31" t="str">
        <f>IF(U5581="same",N5581,IF(O5581=N5581,P5581,O5581))</f>
        <v>B</v>
      </c>
      <c r="R5581">
        <f>VLOOKUP(IF(V5581="same",N5581,IF(O5581=N5581,P5581,O5581)),$AA$2:$AL$8,9,FALSE)</f>
        <v>0.25</v>
      </c>
      <c r="S5581" s="11">
        <f>(L5581-M5581)/L5581</f>
        <v>0.36496693289002918</v>
      </c>
      <c r="T5581" s="13">
        <f t="shared" si="87"/>
        <v>0.25</v>
      </c>
      <c r="U5581">
        <f>IFERROR(T5581*I5581,0)</f>
        <v>0.69177500000000003</v>
      </c>
      <c r="V5581" t="str">
        <f>IF(AND(N5581=O5581,P5581=N5581),"same",IF(NOT(OR(O5581=N5581,P5581=N5581)),"conflict","change"))</f>
        <v>same</v>
      </c>
      <c r="W5581" s="55">
        <f>U5581-G5581</f>
        <v>1.2750000000001371E-3</v>
      </c>
    </row>
    <row r="5582" spans="1:23" ht="21" hidden="1" outlineLevel="2" x14ac:dyDescent="0.4">
      <c r="A5582" t="s">
        <v>4081</v>
      </c>
      <c r="B5582" t="s">
        <v>4076</v>
      </c>
      <c r="C5582" t="s">
        <v>4077</v>
      </c>
      <c r="D5582" s="34">
        <v>7424</v>
      </c>
      <c r="E5582" s="34">
        <v>649</v>
      </c>
      <c r="F5582" s="33">
        <v>0.57469999999999999</v>
      </c>
      <c r="G5582" s="33">
        <v>0.18160000000000001</v>
      </c>
      <c r="H5582">
        <v>8.7419181034482758</v>
      </c>
      <c r="I5582" s="33">
        <v>0.75629999999999997</v>
      </c>
      <c r="J5582" s="35">
        <f>G5582/I5582</f>
        <v>0.24011635594340872</v>
      </c>
      <c r="K5582">
        <v>0.88551617873651778</v>
      </c>
      <c r="L5582">
        <v>1.165331278890601</v>
      </c>
      <c r="M5582">
        <v>0.9</v>
      </c>
      <c r="N5582" t="s">
        <v>34</v>
      </c>
      <c r="O5582" s="53" t="s">
        <v>34</v>
      </c>
      <c r="P5582" s="54" t="str">
        <f>'Sheet1 (2)'!O2824</f>
        <v>A</v>
      </c>
      <c r="Q5582" s="31" t="str">
        <f>IF(U5582="same",N5582,IF(O5582=N5582,P5582,O5582))</f>
        <v>A</v>
      </c>
      <c r="R5582">
        <f>VLOOKUP(IF(V5582="same",N5582,IF(O5582=N5582,P5582,O5582)),$AA$2:$AL$8,9,FALSE)</f>
        <v>0.15</v>
      </c>
      <c r="S5582" s="11">
        <f>(L5582-M5582)/L5582</f>
        <v>0.22768742562475208</v>
      </c>
      <c r="T5582" s="13">
        <f t="shared" si="87"/>
        <v>0.15</v>
      </c>
      <c r="U5582">
        <f>IFERROR(T5582*I5582,0)</f>
        <v>0.11344499999999999</v>
      </c>
      <c r="V5582" t="str">
        <f>IF(AND(N5582=O5582,P5582=N5582),"same",IF(NOT(OR(O5582=N5582,P5582=N5582)),"conflict","change"))</f>
        <v>same</v>
      </c>
      <c r="W5582" s="55">
        <f>U5582-G5582</f>
        <v>-6.8155000000000021E-2</v>
      </c>
    </row>
    <row r="5583" spans="1:23" ht="21" hidden="1" outlineLevel="2" x14ac:dyDescent="0.4">
      <c r="A5583" t="s">
        <v>4082</v>
      </c>
      <c r="B5583" t="s">
        <v>4076</v>
      </c>
      <c r="C5583" t="s">
        <v>4077</v>
      </c>
      <c r="D5583" s="34">
        <v>166190</v>
      </c>
      <c r="E5583" s="34">
        <v>14107</v>
      </c>
      <c r="F5583" s="33">
        <v>5.8061000000000007</v>
      </c>
      <c r="G5583" s="33">
        <v>3.4059999999999997</v>
      </c>
      <c r="H5583">
        <v>8.4884770443468316</v>
      </c>
      <c r="I5583" s="33">
        <v>9.2120999999999995</v>
      </c>
      <c r="J5583" s="35">
        <f>G5583/I5583</f>
        <v>0.36973111451243473</v>
      </c>
      <c r="K5583">
        <v>0.41157581342595878</v>
      </c>
      <c r="L5583">
        <v>0.65301623307577805</v>
      </c>
      <c r="M5583">
        <v>0.4</v>
      </c>
      <c r="N5583" t="s">
        <v>33</v>
      </c>
      <c r="O5583" s="53" t="s">
        <v>33</v>
      </c>
      <c r="P5583" s="54" t="str">
        <f>'Sheet1 (2)'!O2957</f>
        <v>C</v>
      </c>
      <c r="Q5583" s="31" t="str">
        <f>IF(U5583="same",N5583,IF(O5583=N5583,P5583,O5583))</f>
        <v>C</v>
      </c>
      <c r="R5583">
        <f>VLOOKUP(IF(V5583="same",N5583,IF(O5583=N5583,P5583,O5583)),$AA$2:$AL$8,9,FALSE)</f>
        <v>0.4</v>
      </c>
      <c r="S5583" s="11">
        <f>(L5583-M5583)/L5583</f>
        <v>0.38745780006730279</v>
      </c>
      <c r="T5583" s="13">
        <f t="shared" si="87"/>
        <v>0.38745780006730279</v>
      </c>
      <c r="U5583">
        <f>IFERROR(T5583*I5583,0)</f>
        <v>3.5692999999999997</v>
      </c>
      <c r="V5583" t="str">
        <f>IF(AND(N5583=O5583,P5583=N5583),"same",IF(NOT(OR(O5583=N5583,P5583=N5583)),"conflict","change"))</f>
        <v>same</v>
      </c>
      <c r="W5583" s="55">
        <f>U5583-G5583</f>
        <v>0.1633</v>
      </c>
    </row>
    <row r="5584" spans="1:23" ht="21" outlineLevel="1" collapsed="1" x14ac:dyDescent="0.4">
      <c r="C5584" s="29" t="s">
        <v>4083</v>
      </c>
      <c r="D5584" s="34">
        <f>SUBTOTAL(9,D5578:D5583)</f>
        <v>2672255</v>
      </c>
      <c r="E5584" s="34">
        <f>SUBTOTAL(9,E5578:E5583)</f>
        <v>359382</v>
      </c>
      <c r="F5584" s="33">
        <f>SUBTOTAL(9,F5578:F5583)</f>
        <v>323.43849999999992</v>
      </c>
      <c r="G5584" s="33">
        <f>SUBTOTAL(9,G5578:G5583)</f>
        <v>109.08660000000002</v>
      </c>
      <c r="I5584" s="33">
        <f>SUBTOTAL(9,I5578:I5583)</f>
        <v>432.52510000000001</v>
      </c>
      <c r="J5584" s="35"/>
      <c r="O5584" s="53"/>
      <c r="P5584" s="54"/>
      <c r="Q5584" s="31"/>
      <c r="T5584" s="13">
        <f t="shared" si="87"/>
        <v>0</v>
      </c>
      <c r="U5584">
        <f>SUBTOTAL(9,U5578:U5583)</f>
        <v>122.43091999999997</v>
      </c>
      <c r="W5584" s="55">
        <f>SUBTOTAL(9,W5578:W5583)</f>
        <v>13.344319999999964</v>
      </c>
    </row>
    <row r="5585" spans="1:23" ht="21" hidden="1" outlineLevel="2" x14ac:dyDescent="0.4">
      <c r="A5585" t="s">
        <v>3555</v>
      </c>
      <c r="B5585" t="s">
        <v>3556</v>
      </c>
      <c r="C5585" t="s">
        <v>3557</v>
      </c>
      <c r="D5585" s="34">
        <v>2625964</v>
      </c>
      <c r="E5585" s="34">
        <v>437855</v>
      </c>
      <c r="F5585" s="33">
        <v>91.090700000000012</v>
      </c>
      <c r="G5585" s="33">
        <v>39.530299999999997</v>
      </c>
      <c r="H5585">
        <v>16.674067123540155</v>
      </c>
      <c r="I5585" s="33">
        <v>130.62100000000001</v>
      </c>
      <c r="J5585" s="35">
        <f>G5585/I5585</f>
        <v>0.30263357346827841</v>
      </c>
      <c r="K5585">
        <v>0.2080385058980713</v>
      </c>
      <c r="L5585">
        <v>0.29832022016420967</v>
      </c>
      <c r="M5585">
        <v>0.2</v>
      </c>
      <c r="N5585" t="s">
        <v>33</v>
      </c>
      <c r="O5585" s="53" t="s">
        <v>33</v>
      </c>
      <c r="P5585" s="54" t="str">
        <f>'Sheet1 (2)'!O17</f>
        <v>C</v>
      </c>
      <c r="Q5585" s="31" t="str">
        <f>IF(U5585="same",N5585,IF(O5585=N5585,P5585,O5585))</f>
        <v>C</v>
      </c>
      <c r="R5585">
        <f>VLOOKUP(IF(V5585="same",N5585,IF(O5585=N5585,P5585,O5585)),$AA$2:$AL$8,9,FALSE)</f>
        <v>0.4</v>
      </c>
      <c r="S5585" s="11">
        <f>(L5585-M5585)/L5585</f>
        <v>0.32957947037612645</v>
      </c>
      <c r="T5585" s="13">
        <f t="shared" si="87"/>
        <v>0.32957947037612645</v>
      </c>
      <c r="U5585">
        <f>IFERROR(T5585*I5585,0)</f>
        <v>43.050000000000018</v>
      </c>
      <c r="V5585" t="str">
        <f>IF(AND(N5585=O5585,P5585=N5585),"same",IF(NOT(OR(O5585=N5585,P5585=N5585)),"conflict","change"))</f>
        <v>same</v>
      </c>
      <c r="W5585" s="55">
        <f>U5585-G5585</f>
        <v>3.5197000000000216</v>
      </c>
    </row>
    <row r="5586" spans="1:23" ht="21" hidden="1" outlineLevel="2" collapsed="1" x14ac:dyDescent="0.4">
      <c r="A5586" t="s">
        <v>3558</v>
      </c>
      <c r="B5586" t="s">
        <v>3556</v>
      </c>
      <c r="C5586" t="s">
        <v>3557</v>
      </c>
      <c r="D5586" s="34">
        <v>913096</v>
      </c>
      <c r="E5586" s="34">
        <v>504514</v>
      </c>
      <c r="F5586" s="33">
        <v>91.987800000000007</v>
      </c>
      <c r="G5586" s="33">
        <v>30.662400000000002</v>
      </c>
      <c r="H5586">
        <v>55.253116868324909</v>
      </c>
      <c r="I5586" s="33">
        <v>122.65020000000001</v>
      </c>
      <c r="J5586" s="35">
        <f>G5586/I5586</f>
        <v>0.24999877700973988</v>
      </c>
      <c r="K5586">
        <v>0.18232952901207897</v>
      </c>
      <c r="L5586">
        <v>0.24310564226166173</v>
      </c>
      <c r="M5586">
        <v>0.1</v>
      </c>
      <c r="N5586" t="s">
        <v>37</v>
      </c>
      <c r="O5586" s="53" t="s">
        <v>37</v>
      </c>
      <c r="P5586" s="54" t="str">
        <f>'Sheet1 (2)'!O1223</f>
        <v>B</v>
      </c>
      <c r="Q5586" s="31" t="str">
        <f>IF(U5586="same",N5586,IF(O5586=N5586,P5586,O5586))</f>
        <v>B</v>
      </c>
      <c r="R5586">
        <f>VLOOKUP(IF(V5586="same",N5586,IF(O5586=N5586,P5586,O5586)),$AA$2:$AL$8,9,FALSE)</f>
        <v>0.25</v>
      </c>
      <c r="S5586" s="11">
        <f>(L5586-M5586)/L5586</f>
        <v>0.58865619460873275</v>
      </c>
      <c r="T5586" s="13">
        <f t="shared" si="87"/>
        <v>0.25</v>
      </c>
      <c r="U5586">
        <f>IFERROR(T5586*I5586,0)</f>
        <v>30.662550000000003</v>
      </c>
      <c r="V5586" t="str">
        <f>IF(AND(N5586=O5586,P5586=N5586),"same",IF(NOT(OR(O5586=N5586,P5586=N5586)),"conflict","change"))</f>
        <v>same</v>
      </c>
      <c r="W5586" s="55">
        <f>U5586-G5586</f>
        <v>1.5000000000142677E-4</v>
      </c>
    </row>
    <row r="5587" spans="1:23" ht="21" hidden="1" outlineLevel="2" x14ac:dyDescent="0.4">
      <c r="A5587" t="s">
        <v>3559</v>
      </c>
      <c r="B5587" t="s">
        <v>3556</v>
      </c>
      <c r="C5587" t="s">
        <v>3557</v>
      </c>
      <c r="D5587" s="34">
        <v>856907</v>
      </c>
      <c r="E5587" s="34">
        <v>98316</v>
      </c>
      <c r="F5587" s="33">
        <v>27.181800000000003</v>
      </c>
      <c r="G5587" s="33">
        <v>14.636800000000001</v>
      </c>
      <c r="H5587">
        <v>11.473357085424672</v>
      </c>
      <c r="I5587" s="33">
        <v>41.818600000000004</v>
      </c>
      <c r="J5587" s="35">
        <f>G5587/I5587</f>
        <v>0.35000693471326155</v>
      </c>
      <c r="K5587">
        <v>0.27647381911387775</v>
      </c>
      <c r="L5587">
        <v>0.4253488750559421</v>
      </c>
      <c r="M5587">
        <v>0.2</v>
      </c>
      <c r="N5587" t="s">
        <v>33</v>
      </c>
      <c r="O5587" s="53" t="s">
        <v>33</v>
      </c>
      <c r="P5587" s="54" t="str">
        <f>'Sheet1 (2)'!O1654</f>
        <v>C</v>
      </c>
      <c r="Q5587" s="31" t="str">
        <f>IF(U5587="same",N5587,IF(O5587=N5587,P5587,O5587))</f>
        <v>C</v>
      </c>
      <c r="R5587">
        <f>VLOOKUP(IF(V5587="same",N5587,IF(O5587=N5587,P5587,O5587)),$AA$2:$AL$8,9,FALSE)</f>
        <v>0.4</v>
      </c>
      <c r="S5587" s="11">
        <f>(L5587-M5587)/L5587</f>
        <v>0.52979774550080583</v>
      </c>
      <c r="T5587" s="13">
        <f t="shared" si="87"/>
        <v>0.4</v>
      </c>
      <c r="U5587">
        <f>IFERROR(T5587*I5587,0)</f>
        <v>16.727440000000001</v>
      </c>
      <c r="V5587" t="str">
        <f>IF(AND(N5587=O5587,P5587=N5587),"same",IF(NOT(OR(O5587=N5587,P5587=N5587)),"conflict","change"))</f>
        <v>same</v>
      </c>
      <c r="W5587" s="55">
        <f>U5587-G5587</f>
        <v>2.0906400000000005</v>
      </c>
    </row>
    <row r="5588" spans="1:23" ht="21" hidden="1" outlineLevel="2" x14ac:dyDescent="0.4">
      <c r="A5588" t="s">
        <v>3560</v>
      </c>
      <c r="B5588" t="s">
        <v>3556</v>
      </c>
      <c r="C5588" t="s">
        <v>3557</v>
      </c>
      <c r="D5588" s="34">
        <v>58345</v>
      </c>
      <c r="E5588" s="34">
        <v>8488</v>
      </c>
      <c r="F5588" s="33">
        <v>1.7674000000000001</v>
      </c>
      <c r="G5588" s="33">
        <v>0.58930000000000005</v>
      </c>
      <c r="H5588">
        <v>14.547947553346473</v>
      </c>
      <c r="I5588" s="33">
        <v>2.3567</v>
      </c>
      <c r="J5588" s="35">
        <f>G5588/I5588</f>
        <v>0.2500530402681716</v>
      </c>
      <c r="K5588">
        <v>0.20822337417530631</v>
      </c>
      <c r="L5588">
        <v>0.27765080113100848</v>
      </c>
      <c r="M5588">
        <v>0.1</v>
      </c>
      <c r="N5588" t="s">
        <v>37</v>
      </c>
      <c r="O5588" s="53" t="s">
        <v>37</v>
      </c>
      <c r="P5588" s="54" t="str">
        <f>'Sheet1 (2)'!O2899</f>
        <v>B</v>
      </c>
      <c r="Q5588" s="31" t="str">
        <f>IF(U5588="same",N5588,IF(O5588=N5588,P5588,O5588))</f>
        <v>B</v>
      </c>
      <c r="R5588">
        <f>VLOOKUP(IF(V5588="same",N5588,IF(O5588=N5588,P5588,O5588)),$AA$2:$AL$8,9,FALSE)</f>
        <v>0.25</v>
      </c>
      <c r="S5588" s="11">
        <f>(L5588-M5588)/L5588</f>
        <v>0.63983536300759536</v>
      </c>
      <c r="T5588" s="13">
        <f t="shared" si="87"/>
        <v>0.25</v>
      </c>
      <c r="U5588">
        <f>IFERROR(T5588*I5588,0)</f>
        <v>0.589175</v>
      </c>
      <c r="V5588" t="str">
        <f>IF(AND(N5588=O5588,P5588=N5588),"same",IF(NOT(OR(O5588=N5588,P5588=N5588)),"conflict","change"))</f>
        <v>same</v>
      </c>
      <c r="W5588" s="55">
        <f>U5588-G5588</f>
        <v>-1.2500000000004174E-4</v>
      </c>
    </row>
    <row r="5589" spans="1:23" ht="21" hidden="1" outlineLevel="2" x14ac:dyDescent="0.4">
      <c r="A5589" t="s">
        <v>3561</v>
      </c>
      <c r="B5589" t="s">
        <v>3556</v>
      </c>
      <c r="C5589" t="s">
        <v>3557</v>
      </c>
      <c r="D5589" s="34">
        <v>8782039</v>
      </c>
      <c r="E5589" s="34">
        <v>368824</v>
      </c>
      <c r="F5589" s="33">
        <v>52.064900000000002</v>
      </c>
      <c r="G5589" s="33">
        <v>27.217400000000001</v>
      </c>
      <c r="H5589">
        <v>4.1997536107503048</v>
      </c>
      <c r="I5589" s="33">
        <v>79.282300000000006</v>
      </c>
      <c r="J5589" s="35">
        <f>G5589/I5589</f>
        <v>0.34329730595605829</v>
      </c>
      <c r="K5589">
        <v>0.14116462052361017</v>
      </c>
      <c r="L5589">
        <v>0.21495970978027462</v>
      </c>
      <c r="M5589">
        <v>0.1</v>
      </c>
      <c r="N5589" t="s">
        <v>33</v>
      </c>
      <c r="O5589" s="53" t="s">
        <v>33</v>
      </c>
      <c r="P5589" s="54" t="str">
        <f>'Sheet1 (2)'!O3625</f>
        <v>C</v>
      </c>
      <c r="Q5589" s="31" t="str">
        <f>IF(U5589="same",N5589,IF(O5589=N5589,P5589,O5589))</f>
        <v>C</v>
      </c>
      <c r="R5589">
        <f>VLOOKUP(IF(V5589="same",N5589,IF(O5589=N5589,P5589,O5589)),$AA$2:$AL$8,9,FALSE)</f>
        <v>0.4</v>
      </c>
      <c r="S5589" s="11">
        <f>(L5589-M5589)/L5589</f>
        <v>0.53479654349079175</v>
      </c>
      <c r="T5589" s="13">
        <f t="shared" si="87"/>
        <v>0.4</v>
      </c>
      <c r="U5589">
        <f>IFERROR(T5589*I5589,0)</f>
        <v>31.712920000000004</v>
      </c>
      <c r="V5589" t="str">
        <f>IF(AND(N5589=O5589,P5589=N5589),"same",IF(NOT(OR(O5589=N5589,P5589=N5589)),"conflict","change"))</f>
        <v>same</v>
      </c>
      <c r="W5589" s="55">
        <f>U5589-G5589</f>
        <v>4.4955200000000026</v>
      </c>
    </row>
    <row r="5590" spans="1:23" ht="21" hidden="1" outlineLevel="2" x14ac:dyDescent="0.4">
      <c r="A5590" t="s">
        <v>3562</v>
      </c>
      <c r="B5590" t="s">
        <v>3556</v>
      </c>
      <c r="C5590" t="s">
        <v>3557</v>
      </c>
      <c r="D5590" s="34">
        <v>567610</v>
      </c>
      <c r="E5590" s="34">
        <v>308036</v>
      </c>
      <c r="F5590" s="33">
        <v>59.526800000000001</v>
      </c>
      <c r="G5590" s="33">
        <v>19.8429</v>
      </c>
      <c r="H5590">
        <v>54.268952273568118</v>
      </c>
      <c r="I5590" s="33">
        <v>79.369699999999995</v>
      </c>
      <c r="J5590" s="35">
        <f>G5590/I5590</f>
        <v>0.25000598465157359</v>
      </c>
      <c r="K5590">
        <v>0.19324624394551287</v>
      </c>
      <c r="L5590">
        <v>0.25766371463075743</v>
      </c>
      <c r="M5590">
        <v>0.1</v>
      </c>
      <c r="N5590" t="s">
        <v>37</v>
      </c>
      <c r="O5590" s="53" t="s">
        <v>37</v>
      </c>
      <c r="P5590" s="54" t="str">
        <f>'Sheet1 (2)'!O3827</f>
        <v>B</v>
      </c>
      <c r="Q5590" s="31" t="str">
        <f>IF(U5590="same",N5590,IF(O5590=N5590,P5590,O5590))</f>
        <v>B</v>
      </c>
      <c r="R5590">
        <f>VLOOKUP(IF(V5590="same",N5590,IF(O5590=N5590,P5590,O5590)),$AA$2:$AL$8,9,FALSE)</f>
        <v>0.25</v>
      </c>
      <c r="S5590" s="11">
        <f>(L5590-M5590)/L5590</f>
        <v>0.61189723534295826</v>
      </c>
      <c r="T5590" s="13">
        <f t="shared" si="87"/>
        <v>0.25</v>
      </c>
      <c r="U5590">
        <f>IFERROR(T5590*I5590,0)</f>
        <v>19.842424999999999</v>
      </c>
      <c r="V5590" t="str">
        <f>IF(AND(N5590=O5590,P5590=N5590),"same",IF(NOT(OR(O5590=N5590,P5590=N5590)),"conflict","change"))</f>
        <v>same</v>
      </c>
      <c r="W5590" s="55">
        <f>U5590-G5590</f>
        <v>-4.7500000000155751E-4</v>
      </c>
    </row>
    <row r="5591" spans="1:23" ht="21" hidden="1" outlineLevel="2" x14ac:dyDescent="0.4">
      <c r="A5591" t="s">
        <v>3563</v>
      </c>
      <c r="B5591" t="s">
        <v>3556</v>
      </c>
      <c r="C5591" t="s">
        <v>3557</v>
      </c>
      <c r="D5591" s="34">
        <v>1993869</v>
      </c>
      <c r="E5591" s="34">
        <v>246229</v>
      </c>
      <c r="F5591" s="33">
        <v>66.075199999999995</v>
      </c>
      <c r="G5591" s="33">
        <v>35.377400000000002</v>
      </c>
      <c r="H5591">
        <v>12.349306799995386</v>
      </c>
      <c r="I5591" s="33">
        <v>101.45259999999999</v>
      </c>
      <c r="J5591" s="35">
        <f>G5591/I5591</f>
        <v>0.34870865803340678</v>
      </c>
      <c r="K5591">
        <v>0.26834856982727462</v>
      </c>
      <c r="L5591">
        <v>0.41202539099781094</v>
      </c>
      <c r="M5591">
        <v>0.2</v>
      </c>
      <c r="N5591" t="s">
        <v>33</v>
      </c>
      <c r="O5591" s="53" t="s">
        <v>33</v>
      </c>
      <c r="P5591" s="54" t="str">
        <f>'Sheet1 (2)'!O3868</f>
        <v>C</v>
      </c>
      <c r="Q5591" s="31" t="str">
        <f>IF(U5591="same",N5591,IF(O5591=N5591,P5591,O5591))</f>
        <v>C</v>
      </c>
      <c r="R5591">
        <f>VLOOKUP(IF(V5591="same",N5591,IF(O5591=N5591,P5591,O5591)),$AA$2:$AL$8,9,FALSE)</f>
        <v>0.4</v>
      </c>
      <c r="S5591" s="11">
        <f>(L5591-M5591)/L5591</f>
        <v>0.51459302176582944</v>
      </c>
      <c r="T5591" s="13">
        <f t="shared" si="87"/>
        <v>0.4</v>
      </c>
      <c r="U5591">
        <f>IFERROR(T5591*I5591,0)</f>
        <v>40.581040000000002</v>
      </c>
      <c r="V5591" t="str">
        <f>IF(AND(N5591=O5591,P5591=N5591),"same",IF(NOT(OR(O5591=N5591,P5591=N5591)),"conflict","change"))</f>
        <v>same</v>
      </c>
      <c r="W5591" s="55">
        <f>U5591-G5591</f>
        <v>5.20364</v>
      </c>
    </row>
    <row r="5592" spans="1:23" ht="21" hidden="1" outlineLevel="2" x14ac:dyDescent="0.4">
      <c r="A5592" t="s">
        <v>3564</v>
      </c>
      <c r="B5592" t="s">
        <v>3556</v>
      </c>
      <c r="C5592" t="s">
        <v>3557</v>
      </c>
      <c r="D5592" s="34">
        <v>58535</v>
      </c>
      <c r="E5592" s="34">
        <v>28719</v>
      </c>
      <c r="F5592" s="33">
        <v>5.6025</v>
      </c>
      <c r="G5592" s="33">
        <v>1.8676000000000001</v>
      </c>
      <c r="H5592">
        <v>49.062953788331768</v>
      </c>
      <c r="I5592" s="33">
        <v>7.4701000000000004</v>
      </c>
      <c r="J5592" s="35">
        <f>G5592/I5592</f>
        <v>0.25001004002623795</v>
      </c>
      <c r="K5592">
        <v>0.19507991225321217</v>
      </c>
      <c r="L5592">
        <v>0.26011003168634006</v>
      </c>
      <c r="M5592">
        <v>0.1</v>
      </c>
      <c r="N5592" t="s">
        <v>37</v>
      </c>
      <c r="O5592" s="53" t="s">
        <v>37</v>
      </c>
      <c r="P5592" s="54" t="str">
        <f>'Sheet1 (2)'!O4173</f>
        <v>B</v>
      </c>
      <c r="Q5592" s="31" t="str">
        <f>IF(U5592="same",N5592,IF(O5592=N5592,P5592,O5592))</f>
        <v>B</v>
      </c>
      <c r="R5592">
        <f>VLOOKUP(IF(V5592="same",N5592,IF(O5592=N5592,P5592,O5592)),$AA$2:$AL$8,9,FALSE)</f>
        <v>0.25</v>
      </c>
      <c r="S5592" s="11">
        <f>(L5592-M5592)/L5592</f>
        <v>0.61554731529698392</v>
      </c>
      <c r="T5592" s="13">
        <f t="shared" si="87"/>
        <v>0.25</v>
      </c>
      <c r="U5592">
        <f>IFERROR(T5592*I5592,0)</f>
        <v>1.8675250000000001</v>
      </c>
      <c r="V5592" t="str">
        <f>IF(AND(N5592=O5592,P5592=N5592),"same",IF(NOT(OR(O5592=N5592,P5592=N5592)),"conflict","change"))</f>
        <v>same</v>
      </c>
      <c r="W5592" s="55">
        <f>U5592-G5592</f>
        <v>-7.5000000000047251E-5</v>
      </c>
    </row>
    <row r="5593" spans="1:23" ht="21" outlineLevel="1" collapsed="1" x14ac:dyDescent="0.4">
      <c r="C5593" s="29" t="s">
        <v>3565</v>
      </c>
      <c r="D5593" s="34">
        <f>SUBTOTAL(9,D5585:D5592)</f>
        <v>15856365</v>
      </c>
      <c r="E5593" s="34">
        <f>SUBTOTAL(9,E5585:E5592)</f>
        <v>2000981</v>
      </c>
      <c r="F5593" s="33">
        <f>SUBTOTAL(9,F5585:F5592)</f>
        <v>395.29710000000006</v>
      </c>
      <c r="G5593" s="33">
        <f>SUBTOTAL(9,G5585:G5592)</f>
        <v>169.72409999999999</v>
      </c>
      <c r="I5593" s="33">
        <f>SUBTOTAL(9,I5585:I5592)</f>
        <v>565.02120000000002</v>
      </c>
      <c r="J5593" s="35"/>
      <c r="O5593" s="53"/>
      <c r="P5593" s="54"/>
      <c r="Q5593" s="31"/>
      <c r="T5593" s="13">
        <f t="shared" si="87"/>
        <v>0</v>
      </c>
      <c r="U5593">
        <f>SUBTOTAL(9,U5585:U5592)</f>
        <v>185.03307500000003</v>
      </c>
      <c r="W5593" s="55">
        <f>SUBTOTAL(9,W5585:W5592)</f>
        <v>15.308975000000023</v>
      </c>
    </row>
    <row r="5594" spans="1:23" ht="21" hidden="1" outlineLevel="2" collapsed="1" x14ac:dyDescent="0.4">
      <c r="A5594" t="s">
        <v>312</v>
      </c>
      <c r="B5594" t="s">
        <v>313</v>
      </c>
      <c r="C5594" t="s">
        <v>314</v>
      </c>
      <c r="D5594" s="34">
        <v>1228333</v>
      </c>
      <c r="E5594" s="34">
        <v>352757</v>
      </c>
      <c r="F5594" s="33">
        <v>239.2715</v>
      </c>
      <c r="G5594" s="33">
        <v>26.586500000000001</v>
      </c>
      <c r="H5594">
        <v>28.718352433745572</v>
      </c>
      <c r="I5594" s="33">
        <v>265.858</v>
      </c>
      <c r="J5594" s="35">
        <f>G5594/I5594</f>
        <v>0.10000263298452558</v>
      </c>
      <c r="K5594">
        <v>0.67828987093098081</v>
      </c>
      <c r="L5594">
        <v>0.75365761699980438</v>
      </c>
      <c r="M5594">
        <v>0.25</v>
      </c>
      <c r="N5594" t="s">
        <v>37</v>
      </c>
      <c r="O5594" s="53" t="s">
        <v>37</v>
      </c>
      <c r="P5594" s="54" t="str">
        <f>'Sheet1 (2)'!O67</f>
        <v>A</v>
      </c>
      <c r="Q5594" s="31" t="str">
        <f>IF(U5594="same",N5594,IF(O5594=N5594,P5594,O5594))</f>
        <v>A</v>
      </c>
      <c r="R5594">
        <f>VLOOKUP(IF(V5594="same",N5594,IF(O5594=N5594,P5594,O5594)),$AA$2:$AL$8,9,FALSE)</f>
        <v>0.15</v>
      </c>
      <c r="S5594" s="11">
        <f>(L5594-M5594)/L5594</f>
        <v>0.66828438489720077</v>
      </c>
      <c r="T5594" s="13">
        <f t="shared" si="87"/>
        <v>0.15</v>
      </c>
      <c r="U5594">
        <f>IFERROR(T5594*I5594,0)</f>
        <v>39.878700000000002</v>
      </c>
      <c r="V5594" t="str">
        <f>IF(AND(N5594=O5594,P5594=N5594),"same",IF(NOT(OR(O5594=N5594,P5594=N5594)),"conflict","change"))</f>
        <v>change</v>
      </c>
      <c r="W5594" s="55">
        <f>U5594-G5594</f>
        <v>13.292200000000001</v>
      </c>
    </row>
    <row r="5595" spans="1:23" ht="21" hidden="1" outlineLevel="2" x14ac:dyDescent="0.4">
      <c r="A5595" t="s">
        <v>315</v>
      </c>
      <c r="B5595" t="s">
        <v>313</v>
      </c>
      <c r="C5595" t="s">
        <v>314</v>
      </c>
      <c r="D5595" s="34">
        <v>885152</v>
      </c>
      <c r="E5595" s="34">
        <v>177581</v>
      </c>
      <c r="F5595" s="33">
        <v>112.8775</v>
      </c>
      <c r="G5595" s="33">
        <v>12.541999999999998</v>
      </c>
      <c r="H5595">
        <v>20.06220400563971</v>
      </c>
      <c r="I5595" s="33">
        <v>125.4195</v>
      </c>
      <c r="J5595" s="35">
        <f>G5595/I5595</f>
        <v>0.10000039866209001</v>
      </c>
      <c r="K5595">
        <v>0.63563951098372007</v>
      </c>
      <c r="L5595">
        <v>0.70626643616152629</v>
      </c>
      <c r="M5595">
        <v>0.25</v>
      </c>
      <c r="N5595" t="s">
        <v>33</v>
      </c>
      <c r="O5595" s="53" t="s">
        <v>33</v>
      </c>
      <c r="P5595" s="54" t="str">
        <f>'Sheet1 (2)'!O134</f>
        <v>A</v>
      </c>
      <c r="Q5595" s="31" t="str">
        <f>IF(U5595="same",N5595,IF(O5595=N5595,P5595,O5595))</f>
        <v>A</v>
      </c>
      <c r="R5595">
        <f>VLOOKUP(IF(V5595="same",N5595,IF(O5595=N5595,P5595,O5595)),$AA$2:$AL$8,9,FALSE)</f>
        <v>0.15</v>
      </c>
      <c r="S5595" s="11">
        <f>(L5595-M5595)/L5595</f>
        <v>0.64602593695557708</v>
      </c>
      <c r="T5595" s="13">
        <f t="shared" si="87"/>
        <v>0.15</v>
      </c>
      <c r="U5595">
        <f>IFERROR(T5595*I5595,0)</f>
        <v>18.812925</v>
      </c>
      <c r="V5595" t="str">
        <f>IF(AND(N5595=O5595,P5595=N5595),"same",IF(NOT(OR(O5595=N5595,P5595=N5595)),"conflict","change"))</f>
        <v>change</v>
      </c>
      <c r="W5595" s="55">
        <f>U5595-G5595</f>
        <v>6.2709250000000019</v>
      </c>
    </row>
    <row r="5596" spans="1:23" ht="21" hidden="1" outlineLevel="2" collapsed="1" x14ac:dyDescent="0.4">
      <c r="A5596" t="s">
        <v>317</v>
      </c>
      <c r="B5596" t="s">
        <v>313</v>
      </c>
      <c r="C5596" t="s">
        <v>314</v>
      </c>
      <c r="D5596" s="34">
        <v>2950578</v>
      </c>
      <c r="E5596" s="34">
        <v>802050</v>
      </c>
      <c r="F5596" s="33">
        <v>964.07209999999998</v>
      </c>
      <c r="G5596" s="33">
        <v>107.11969999999999</v>
      </c>
      <c r="H5596">
        <v>27.182809605440021</v>
      </c>
      <c r="I5596" s="33">
        <v>1071.1918000000001</v>
      </c>
      <c r="J5596" s="35">
        <f>G5596/I5596</f>
        <v>0.10000048544060923</v>
      </c>
      <c r="K5596">
        <v>1.2020099744404962</v>
      </c>
      <c r="L5596">
        <v>1.3355673586434762</v>
      </c>
      <c r="M5596">
        <v>0.7</v>
      </c>
      <c r="N5596" t="s">
        <v>33</v>
      </c>
      <c r="O5596" s="53" t="s">
        <v>33</v>
      </c>
      <c r="P5596" s="54" t="str">
        <f>'Sheet1 (2)'!O181</f>
        <v>B</v>
      </c>
      <c r="Q5596" s="31" t="str">
        <f>IF(U5596="same",N5596,IF(O5596=N5596,P5596,O5596))</f>
        <v>B</v>
      </c>
      <c r="R5596">
        <f>VLOOKUP(IF(V5596="same",N5596,IF(O5596=N5596,P5596,O5596)),$AA$2:$AL$8,9,FALSE)</f>
        <v>0.25</v>
      </c>
      <c r="S5596" s="11">
        <f>(L5596-M5596)/L5596</f>
        <v>0.4758781760652015</v>
      </c>
      <c r="T5596" s="13">
        <f t="shared" si="87"/>
        <v>0.25</v>
      </c>
      <c r="U5596">
        <f>IFERROR(T5596*I5596,0)</f>
        <v>267.79795000000001</v>
      </c>
      <c r="V5596" t="str">
        <f>IF(AND(N5596=O5596,P5596=N5596),"same",IF(NOT(OR(O5596=N5596,P5596=N5596)),"conflict","change"))</f>
        <v>change</v>
      </c>
      <c r="W5596" s="55">
        <f>U5596-G5596</f>
        <v>160.67825000000002</v>
      </c>
    </row>
    <row r="5597" spans="1:23" ht="21" hidden="1" outlineLevel="2" x14ac:dyDescent="0.4">
      <c r="A5597" t="s">
        <v>321</v>
      </c>
      <c r="B5597" t="s">
        <v>313</v>
      </c>
      <c r="C5597" t="s">
        <v>314</v>
      </c>
      <c r="D5597" s="34">
        <v>4228101</v>
      </c>
      <c r="E5597" s="34">
        <v>641477</v>
      </c>
      <c r="F5597" s="33">
        <v>401.24650000000008</v>
      </c>
      <c r="G5597" s="33">
        <v>44.582900000000002</v>
      </c>
      <c r="H5597">
        <v>15.171752046604373</v>
      </c>
      <c r="I5597" s="33">
        <v>445.82940000000008</v>
      </c>
      <c r="J5597" s="35">
        <f>G5597/I5597</f>
        <v>9.9999910279582271E-2</v>
      </c>
      <c r="K5597">
        <v>0.62550411004603446</v>
      </c>
      <c r="L5597">
        <v>0.69500449743326742</v>
      </c>
      <c r="M5597">
        <v>0.2</v>
      </c>
      <c r="N5597" t="s">
        <v>33</v>
      </c>
      <c r="O5597" s="53" t="s">
        <v>33</v>
      </c>
      <c r="P5597" s="54" t="str">
        <f>'Sheet1 (2)'!O408</f>
        <v>B</v>
      </c>
      <c r="Q5597" s="31" t="str">
        <f>IF(U5597="same",N5597,IF(O5597=N5597,P5597,O5597))</f>
        <v>B</v>
      </c>
      <c r="R5597">
        <f>VLOOKUP(IF(V5597="same",N5597,IF(O5597=N5597,P5597,O5597)),$AA$2:$AL$8,9,FALSE)</f>
        <v>0.25</v>
      </c>
      <c r="S5597" s="11">
        <f>(L5597-M5597)/L5597</f>
        <v>0.71223207801010879</v>
      </c>
      <c r="T5597" s="13">
        <f t="shared" si="87"/>
        <v>0.25</v>
      </c>
      <c r="U5597">
        <f>IFERROR(T5597*I5597,0)</f>
        <v>111.45735000000002</v>
      </c>
      <c r="V5597" t="str">
        <f>IF(AND(N5597=O5597,P5597=N5597),"same",IF(NOT(OR(O5597=N5597,P5597=N5597)),"conflict","change"))</f>
        <v>change</v>
      </c>
      <c r="W5597" s="55">
        <f>U5597-G5597</f>
        <v>66.874450000000024</v>
      </c>
    </row>
    <row r="5598" spans="1:23" ht="21" hidden="1" outlineLevel="2" x14ac:dyDescent="0.4">
      <c r="A5598" t="s">
        <v>323</v>
      </c>
      <c r="B5598" t="s">
        <v>313</v>
      </c>
      <c r="C5598" t="s">
        <v>314</v>
      </c>
      <c r="D5598" s="34">
        <v>5619595</v>
      </c>
      <c r="E5598" s="34">
        <v>980203</v>
      </c>
      <c r="F5598" s="33">
        <v>784.36609999999996</v>
      </c>
      <c r="G5598" s="33">
        <v>87.151599999999988</v>
      </c>
      <c r="H5598">
        <v>17.442591503480234</v>
      </c>
      <c r="I5598" s="33">
        <v>871.51769999999999</v>
      </c>
      <c r="J5598" s="35">
        <f>G5598/I5598</f>
        <v>9.9999804937983466E-2</v>
      </c>
      <c r="K5598">
        <v>0.80020781409565156</v>
      </c>
      <c r="L5598">
        <v>0.8891196007357659</v>
      </c>
      <c r="M5598">
        <v>0.2</v>
      </c>
      <c r="N5598" t="s">
        <v>45</v>
      </c>
      <c r="O5598" s="53" t="s">
        <v>45</v>
      </c>
      <c r="P5598" s="54" t="str">
        <f>'Sheet1 (2)'!O565</f>
        <v>B</v>
      </c>
      <c r="Q5598" s="31" t="str">
        <f>IF(U5598="same",N5598,IF(O5598=N5598,P5598,O5598))</f>
        <v>B</v>
      </c>
      <c r="R5598">
        <f>VLOOKUP(IF(V5598="same",N5598,IF(O5598=N5598,P5598,O5598)),$AA$2:$AL$8,9,FALSE)</f>
        <v>0.25</v>
      </c>
      <c r="S5598" s="11">
        <f>(L5598-M5598)/L5598</f>
        <v>0.77505838378268155</v>
      </c>
      <c r="T5598" s="13">
        <f t="shared" si="87"/>
        <v>0.25</v>
      </c>
      <c r="U5598">
        <f>IFERROR(T5598*I5598,0)</f>
        <v>217.879425</v>
      </c>
      <c r="V5598" t="str">
        <f>IF(AND(N5598=O5598,P5598=N5598),"same",IF(NOT(OR(O5598=N5598,P5598=N5598)),"conflict","change"))</f>
        <v>change</v>
      </c>
      <c r="W5598" s="55">
        <f>U5598-G5598</f>
        <v>130.727825</v>
      </c>
    </row>
    <row r="5599" spans="1:23" ht="21" hidden="1" outlineLevel="2" x14ac:dyDescent="0.4">
      <c r="A5599" t="s">
        <v>326</v>
      </c>
      <c r="B5599" t="s">
        <v>313</v>
      </c>
      <c r="C5599" t="s">
        <v>314</v>
      </c>
      <c r="D5599" s="34">
        <v>870969</v>
      </c>
      <c r="E5599" s="34">
        <v>249016</v>
      </c>
      <c r="F5599" s="33">
        <v>109.79810000000001</v>
      </c>
      <c r="G5599" s="33">
        <v>12.200299999999999</v>
      </c>
      <c r="H5599">
        <v>28.590684628270353</v>
      </c>
      <c r="I5599" s="33">
        <v>121.9984</v>
      </c>
      <c r="J5599" s="35">
        <f>G5599/I5599</f>
        <v>0.10000377054125298</v>
      </c>
      <c r="K5599">
        <v>0.44092789218363482</v>
      </c>
      <c r="L5599">
        <v>0.48992193272721435</v>
      </c>
      <c r="M5599">
        <v>0.25</v>
      </c>
      <c r="N5599" t="s">
        <v>33</v>
      </c>
      <c r="O5599" s="53" t="s">
        <v>33</v>
      </c>
      <c r="P5599" s="54" t="str">
        <f>'Sheet1 (2)'!O946</f>
        <v>B</v>
      </c>
      <c r="Q5599" s="31" t="str">
        <f>IF(U5599="same",N5599,IF(O5599=N5599,P5599,O5599))</f>
        <v>B</v>
      </c>
      <c r="R5599">
        <f>VLOOKUP(IF(V5599="same",N5599,IF(O5599=N5599,P5599,O5599)),$AA$2:$AL$8,9,FALSE)</f>
        <v>0.25</v>
      </c>
      <c r="S5599" s="11">
        <f>(L5599-M5599)/L5599</f>
        <v>0.48971461920812082</v>
      </c>
      <c r="T5599" s="13">
        <f t="shared" si="87"/>
        <v>0.25</v>
      </c>
      <c r="U5599">
        <f>IFERROR(T5599*I5599,0)</f>
        <v>30.499600000000001</v>
      </c>
      <c r="V5599" t="str">
        <f>IF(AND(N5599=O5599,P5599=N5599),"same",IF(NOT(OR(O5599=N5599,P5599=N5599)),"conflict","change"))</f>
        <v>change</v>
      </c>
      <c r="W5599" s="55">
        <f>U5599-G5599</f>
        <v>18.299300000000002</v>
      </c>
    </row>
    <row r="5600" spans="1:23" ht="21" hidden="1" outlineLevel="2" x14ac:dyDescent="0.4">
      <c r="A5600" t="s">
        <v>327</v>
      </c>
      <c r="B5600" t="s">
        <v>313</v>
      </c>
      <c r="C5600" t="s">
        <v>314</v>
      </c>
      <c r="D5600" s="34">
        <v>3743811</v>
      </c>
      <c r="E5600" s="34">
        <v>724088</v>
      </c>
      <c r="F5600" s="33">
        <v>429.47519999999997</v>
      </c>
      <c r="G5600" s="33">
        <v>47.718499999999992</v>
      </c>
      <c r="H5600">
        <v>19.340933610163546</v>
      </c>
      <c r="I5600" s="33">
        <v>477.19369999999998</v>
      </c>
      <c r="J5600" s="35">
        <f>G5600/I5600</f>
        <v>9.9998176840976727E-2</v>
      </c>
      <c r="K5600">
        <v>0.59312569742904175</v>
      </c>
      <c r="L5600">
        <v>0.65902721768624806</v>
      </c>
      <c r="M5600">
        <v>0.2</v>
      </c>
      <c r="N5600" t="s">
        <v>37</v>
      </c>
      <c r="O5600" s="53" t="s">
        <v>37</v>
      </c>
      <c r="P5600" s="54" t="str">
        <f>'Sheet1 (2)'!O953</f>
        <v>A</v>
      </c>
      <c r="Q5600" s="31" t="str">
        <f>IF(U5600="same",N5600,IF(O5600=N5600,P5600,O5600))</f>
        <v>A</v>
      </c>
      <c r="R5600">
        <f>VLOOKUP(IF(V5600="same",N5600,IF(O5600=N5600,P5600,O5600)),$AA$2:$AL$8,9,FALSE)</f>
        <v>0.15</v>
      </c>
      <c r="S5600" s="11">
        <f>(L5600-M5600)/L5600</f>
        <v>0.69652239750860079</v>
      </c>
      <c r="T5600" s="13">
        <f t="shared" si="87"/>
        <v>0.15</v>
      </c>
      <c r="U5600">
        <f>IFERROR(T5600*I5600,0)</f>
        <v>71.579054999999997</v>
      </c>
      <c r="V5600" t="str">
        <f>IF(AND(N5600=O5600,P5600=N5600),"same",IF(NOT(OR(O5600=N5600,P5600=N5600)),"conflict","change"))</f>
        <v>change</v>
      </c>
      <c r="W5600" s="55">
        <f>U5600-G5600</f>
        <v>23.860555000000005</v>
      </c>
    </row>
    <row r="5601" spans="1:23" ht="21" hidden="1" outlineLevel="2" collapsed="1" x14ac:dyDescent="0.4">
      <c r="A5601" t="s">
        <v>330</v>
      </c>
      <c r="B5601" t="s">
        <v>313</v>
      </c>
      <c r="C5601" t="s">
        <v>314</v>
      </c>
      <c r="D5601" s="34">
        <v>194031</v>
      </c>
      <c r="E5601" s="34">
        <v>17406</v>
      </c>
      <c r="F5601" s="33">
        <v>12.842000000000002</v>
      </c>
      <c r="G5601" s="33">
        <v>1.427</v>
      </c>
      <c r="H5601">
        <v>8.9707314810519971</v>
      </c>
      <c r="I5601" s="33">
        <v>14.269000000000002</v>
      </c>
      <c r="J5601" s="35">
        <f>G5601/I5601</f>
        <v>0.10000700819959352</v>
      </c>
      <c r="K5601">
        <v>0.73779156612662311</v>
      </c>
      <c r="L5601">
        <v>0.8197747903021948</v>
      </c>
      <c r="M5601">
        <v>0.6</v>
      </c>
      <c r="N5601" t="s">
        <v>45</v>
      </c>
      <c r="O5601" s="53" t="s">
        <v>45</v>
      </c>
      <c r="P5601" s="54" t="str">
        <f>'Sheet1 (2)'!O1043</f>
        <v>A</v>
      </c>
      <c r="Q5601" s="31" t="str">
        <f>IF(U5601="same",N5601,IF(O5601=N5601,P5601,O5601))</f>
        <v>A</v>
      </c>
      <c r="R5601">
        <f>VLOOKUP(IF(V5601="same",N5601,IF(O5601=N5601,P5601,O5601)),$AA$2:$AL$8,9,FALSE)</f>
        <v>0.15</v>
      </c>
      <c r="S5601" s="11">
        <f>(L5601-M5601)/L5601</f>
        <v>0.26809166725068345</v>
      </c>
      <c r="T5601" s="13">
        <f t="shared" si="87"/>
        <v>0.15</v>
      </c>
      <c r="U5601">
        <f>IFERROR(T5601*I5601,0)</f>
        <v>2.1403500000000002</v>
      </c>
      <c r="V5601" t="str">
        <f>IF(AND(N5601=O5601,P5601=N5601),"same",IF(NOT(OR(O5601=N5601,P5601=N5601)),"conflict","change"))</f>
        <v>change</v>
      </c>
      <c r="W5601" s="55">
        <f>U5601-G5601</f>
        <v>0.71335000000000015</v>
      </c>
    </row>
    <row r="5602" spans="1:23" ht="21" hidden="1" outlineLevel="2" x14ac:dyDescent="0.4">
      <c r="A5602" t="s">
        <v>332</v>
      </c>
      <c r="B5602" t="s">
        <v>313</v>
      </c>
      <c r="C5602" t="s">
        <v>314</v>
      </c>
      <c r="D5602" s="34">
        <v>3463487</v>
      </c>
      <c r="E5602" s="34">
        <v>252445</v>
      </c>
      <c r="F5602" s="33">
        <v>749.15840000000003</v>
      </c>
      <c r="G5602" s="33">
        <v>83.240199999999987</v>
      </c>
      <c r="H5602">
        <v>7.2887526357107735</v>
      </c>
      <c r="I5602" s="33">
        <v>832.39859999999999</v>
      </c>
      <c r="J5602" s="35">
        <f>G5602/I5602</f>
        <v>0.10000040845815933</v>
      </c>
      <c r="K5602">
        <v>2.9676103705757693</v>
      </c>
      <c r="L5602">
        <v>3.2973463526708788</v>
      </c>
      <c r="M5602">
        <v>1.5</v>
      </c>
      <c r="N5602" t="s">
        <v>45</v>
      </c>
      <c r="O5602" s="53" t="s">
        <v>45</v>
      </c>
      <c r="P5602" s="54" t="str">
        <f>'Sheet1 (2)'!O1130</f>
        <v>A</v>
      </c>
      <c r="Q5602" s="31" t="str">
        <f>IF(U5602="same",N5602,IF(O5602=N5602,P5602,O5602))</f>
        <v>A</v>
      </c>
      <c r="R5602">
        <f>VLOOKUP(IF(V5602="same",N5602,IF(O5602=N5602,P5602,O5602)),$AA$2:$AL$8,9,FALSE)</f>
        <v>0.15</v>
      </c>
      <c r="S5602" s="11">
        <f>(L5602-M5602)/L5602</f>
        <v>0.54508873513242329</v>
      </c>
      <c r="T5602" s="13">
        <f t="shared" si="87"/>
        <v>0.15</v>
      </c>
      <c r="U5602">
        <f>IFERROR(T5602*I5602,0)</f>
        <v>124.85978999999999</v>
      </c>
      <c r="V5602" t="str">
        <f>IF(AND(N5602=O5602,P5602=N5602),"same",IF(NOT(OR(O5602=N5602,P5602=N5602)),"conflict","change"))</f>
        <v>change</v>
      </c>
      <c r="W5602" s="55">
        <f>U5602-G5602</f>
        <v>41.619590000000002</v>
      </c>
    </row>
    <row r="5603" spans="1:23" ht="21" hidden="1" outlineLevel="2" x14ac:dyDescent="0.4">
      <c r="A5603" t="s">
        <v>333</v>
      </c>
      <c r="B5603" t="s">
        <v>313</v>
      </c>
      <c r="C5603" t="s">
        <v>314</v>
      </c>
      <c r="D5603" s="34">
        <v>95131</v>
      </c>
      <c r="E5603" s="34">
        <v>11169</v>
      </c>
      <c r="F5603" s="33">
        <v>14.2416</v>
      </c>
      <c r="G5603" s="33">
        <v>1.5825999999999998</v>
      </c>
      <c r="H5603">
        <v>11.740652363582848</v>
      </c>
      <c r="I5603" s="33">
        <v>15.824199999999999</v>
      </c>
      <c r="J5603" s="35">
        <f>G5603/I5603</f>
        <v>0.10001137498262154</v>
      </c>
      <c r="K5603">
        <v>1.2751007252215956</v>
      </c>
      <c r="L5603">
        <v>1.4167964902856118</v>
      </c>
      <c r="M5603">
        <v>1</v>
      </c>
      <c r="N5603" t="s">
        <v>45</v>
      </c>
      <c r="O5603" s="53" t="s">
        <v>45</v>
      </c>
      <c r="P5603" s="54" t="str">
        <f>'Sheet1 (2)'!O1229</f>
        <v>A</v>
      </c>
      <c r="Q5603" s="31" t="str">
        <f>IF(U5603="same",N5603,IF(O5603=N5603,P5603,O5603))</f>
        <v>A</v>
      </c>
      <c r="R5603">
        <f>VLOOKUP(IF(V5603="same",N5603,IF(O5603=N5603,P5603,O5603)),$AA$2:$AL$8,9,FALSE)</f>
        <v>0.15</v>
      </c>
      <c r="S5603" s="11">
        <f>(L5603-M5603)/L5603</f>
        <v>0.29418232833255387</v>
      </c>
      <c r="T5603" s="13">
        <f t="shared" si="87"/>
        <v>0.15</v>
      </c>
      <c r="U5603">
        <f>IFERROR(T5603*I5603,0)</f>
        <v>2.3736299999999999</v>
      </c>
      <c r="V5603" t="str">
        <f>IF(AND(N5603=O5603,P5603=N5603),"same",IF(NOT(OR(O5603=N5603,P5603=N5603)),"conflict","change"))</f>
        <v>change</v>
      </c>
      <c r="W5603" s="55">
        <f>U5603-G5603</f>
        <v>0.79103000000000012</v>
      </c>
    </row>
    <row r="5604" spans="1:23" ht="21" hidden="1" outlineLevel="2" collapsed="1" x14ac:dyDescent="0.4">
      <c r="A5604" t="s">
        <v>334</v>
      </c>
      <c r="B5604" t="s">
        <v>313</v>
      </c>
      <c r="C5604" t="s">
        <v>314</v>
      </c>
      <c r="D5604" s="34">
        <v>5811</v>
      </c>
      <c r="E5604" s="34">
        <v>1124</v>
      </c>
      <c r="F5604" s="33">
        <v>1.4805000000000001</v>
      </c>
      <c r="G5604" s="33">
        <v>0.16500000000000001</v>
      </c>
      <c r="H5604">
        <v>19.342626054035449</v>
      </c>
      <c r="I5604" s="33">
        <v>1.6455000000000002</v>
      </c>
      <c r="J5604" s="35">
        <f>G5604/I5604</f>
        <v>0.10027347310847766</v>
      </c>
      <c r="K5604">
        <v>1.3171708185053383</v>
      </c>
      <c r="L5604">
        <v>1.4639679715302494</v>
      </c>
      <c r="M5604">
        <v>1</v>
      </c>
      <c r="N5604" t="s">
        <v>45</v>
      </c>
      <c r="O5604" s="53" t="s">
        <v>45</v>
      </c>
      <c r="P5604" s="54" t="str">
        <f>'Sheet1 (2)'!O1238</f>
        <v>B</v>
      </c>
      <c r="Q5604" s="31" t="str">
        <f>IF(U5604="same",N5604,IF(O5604=N5604,P5604,O5604))</f>
        <v>B</v>
      </c>
      <c r="R5604">
        <f>VLOOKUP(IF(V5604="same",N5604,IF(O5604=N5604,P5604,O5604)),$AA$2:$AL$8,9,FALSE)</f>
        <v>0.25</v>
      </c>
      <c r="S5604" s="11">
        <f>(L5604-M5604)/L5604</f>
        <v>0.31692494682467348</v>
      </c>
      <c r="T5604" s="13">
        <f t="shared" si="87"/>
        <v>0.25</v>
      </c>
      <c r="U5604">
        <f>IFERROR(T5604*I5604,0)</f>
        <v>0.41137500000000005</v>
      </c>
      <c r="V5604" t="str">
        <f>IF(AND(N5604=O5604,P5604=N5604),"same",IF(NOT(OR(O5604=N5604,P5604=N5604)),"conflict","change"))</f>
        <v>change</v>
      </c>
      <c r="W5604" s="55">
        <f>U5604-G5604</f>
        <v>0.24637500000000004</v>
      </c>
    </row>
    <row r="5605" spans="1:23" ht="21" hidden="1" outlineLevel="2" x14ac:dyDescent="0.4">
      <c r="A5605" t="s">
        <v>336</v>
      </c>
      <c r="B5605" t="s">
        <v>313</v>
      </c>
      <c r="C5605" t="s">
        <v>314</v>
      </c>
      <c r="D5605" s="34">
        <v>110956</v>
      </c>
      <c r="E5605" s="34">
        <v>12359</v>
      </c>
      <c r="F5605" s="33">
        <v>15.6416</v>
      </c>
      <c r="G5605" s="33">
        <v>1.7379000000000002</v>
      </c>
      <c r="H5605">
        <v>11.138649554778471</v>
      </c>
      <c r="I5605" s="33">
        <v>17.3795</v>
      </c>
      <c r="J5605" s="35">
        <f>G5605/I5605</f>
        <v>9.9997123047268349E-2</v>
      </c>
      <c r="K5605">
        <v>1.265604013269682</v>
      </c>
      <c r="L5605">
        <v>1.4062221862610245</v>
      </c>
      <c r="M5605">
        <v>1</v>
      </c>
      <c r="N5605" t="s">
        <v>45</v>
      </c>
      <c r="O5605" s="53" t="s">
        <v>45</v>
      </c>
      <c r="P5605" s="54" t="str">
        <f>'Sheet1 (2)'!O1359</f>
        <v>A</v>
      </c>
      <c r="Q5605" s="31" t="str">
        <f>IF(U5605="same",N5605,IF(O5605=N5605,P5605,O5605))</f>
        <v>A</v>
      </c>
      <c r="R5605">
        <f>VLOOKUP(IF(V5605="same",N5605,IF(O5605=N5605,P5605,O5605)),$AA$2:$AL$8,9,FALSE)</f>
        <v>0.15</v>
      </c>
      <c r="S5605" s="11">
        <f>(L5605-M5605)/L5605</f>
        <v>0.28887482378664525</v>
      </c>
      <c r="T5605" s="13">
        <f t="shared" si="87"/>
        <v>0.15</v>
      </c>
      <c r="U5605">
        <f>IFERROR(T5605*I5605,0)</f>
        <v>2.6069249999999999</v>
      </c>
      <c r="V5605" t="str">
        <f>IF(AND(N5605=O5605,P5605=N5605),"same",IF(NOT(OR(O5605=N5605,P5605=N5605)),"conflict","change"))</f>
        <v>change</v>
      </c>
      <c r="W5605" s="55">
        <f>U5605-G5605</f>
        <v>0.86902499999999971</v>
      </c>
    </row>
    <row r="5606" spans="1:23" ht="21" hidden="1" outlineLevel="2" x14ac:dyDescent="0.4">
      <c r="A5606" t="s">
        <v>337</v>
      </c>
      <c r="B5606" t="s">
        <v>313</v>
      </c>
      <c r="C5606" t="s">
        <v>314</v>
      </c>
      <c r="D5606" s="34">
        <v>1061326</v>
      </c>
      <c r="E5606" s="34">
        <v>243047</v>
      </c>
      <c r="F5606" s="33">
        <v>180.3638</v>
      </c>
      <c r="G5606" s="33">
        <v>20.040900000000001</v>
      </c>
      <c r="H5606">
        <v>22.900315265997442</v>
      </c>
      <c r="I5606" s="33">
        <v>200.40469999999999</v>
      </c>
      <c r="J5606" s="35">
        <f>G5606/I5606</f>
        <v>0.10000214565826052</v>
      </c>
      <c r="K5606">
        <v>0.74209432743461134</v>
      </c>
      <c r="L5606">
        <v>0.82455121848860502</v>
      </c>
      <c r="M5606">
        <v>0.6</v>
      </c>
      <c r="N5606" t="s">
        <v>33</v>
      </c>
      <c r="O5606" s="53" t="s">
        <v>33</v>
      </c>
      <c r="P5606" s="54" t="str">
        <f>'Sheet1 (2)'!O1559</f>
        <v>B</v>
      </c>
      <c r="Q5606" s="31" t="str">
        <f>IF(U5606="same",N5606,IF(O5606=N5606,P5606,O5606))</f>
        <v>B</v>
      </c>
      <c r="R5606">
        <f>VLOOKUP(IF(V5606="same",N5606,IF(O5606=N5606,P5606,O5606)),$AA$2:$AL$8,9,FALSE)</f>
        <v>0.25</v>
      </c>
      <c r="S5606" s="11">
        <f>(L5606-M5606)/L5606</f>
        <v>0.27233143733654946</v>
      </c>
      <c r="T5606" s="13">
        <f t="shared" si="87"/>
        <v>0.25</v>
      </c>
      <c r="U5606">
        <f>IFERROR(T5606*I5606,0)</f>
        <v>50.101174999999998</v>
      </c>
      <c r="V5606" t="str">
        <f>IF(AND(N5606=O5606,P5606=N5606),"same",IF(NOT(OR(O5606=N5606,P5606=N5606)),"conflict","change"))</f>
        <v>change</v>
      </c>
      <c r="W5606" s="55">
        <f>U5606-G5606</f>
        <v>30.060274999999997</v>
      </c>
    </row>
    <row r="5607" spans="1:23" ht="21" hidden="1" outlineLevel="2" x14ac:dyDescent="0.4">
      <c r="A5607" t="s">
        <v>339</v>
      </c>
      <c r="B5607" t="s">
        <v>313</v>
      </c>
      <c r="C5607" t="s">
        <v>314</v>
      </c>
      <c r="D5607" s="34">
        <v>5210828</v>
      </c>
      <c r="E5607" s="34">
        <v>2511384</v>
      </c>
      <c r="F5607" s="33">
        <v>1250.6767000000002</v>
      </c>
      <c r="G5607" s="33">
        <v>138.96420000000001</v>
      </c>
      <c r="H5607">
        <v>48.1954883177875</v>
      </c>
      <c r="I5607" s="33">
        <v>1389.6409000000003</v>
      </c>
      <c r="J5607" s="35">
        <f>G5607/I5607</f>
        <v>0.1000000791571405</v>
      </c>
      <c r="K5607">
        <v>0.49800297365914581</v>
      </c>
      <c r="L5607">
        <v>0.55333668606632846</v>
      </c>
      <c r="M5607">
        <v>0.2</v>
      </c>
      <c r="N5607" t="s">
        <v>33</v>
      </c>
      <c r="O5607" s="53" t="s">
        <v>33</v>
      </c>
      <c r="P5607" s="54" t="str">
        <f>'Sheet1 (2)'!O1703</f>
        <v>B</v>
      </c>
      <c r="Q5607" s="31" t="str">
        <f>IF(U5607="same",N5607,IF(O5607=N5607,P5607,O5607))</f>
        <v>B</v>
      </c>
      <c r="R5607">
        <f>VLOOKUP(IF(V5607="same",N5607,IF(O5607=N5607,P5607,O5607)),$AA$2:$AL$8,9,FALSE)</f>
        <v>0.25</v>
      </c>
      <c r="S5607" s="11">
        <f>(L5607-M5607)/L5607</f>
        <v>0.63855640691059112</v>
      </c>
      <c r="T5607" s="13">
        <f t="shared" si="87"/>
        <v>0.25</v>
      </c>
      <c r="U5607">
        <f>IFERROR(T5607*I5607,0)</f>
        <v>347.41022500000008</v>
      </c>
      <c r="V5607" t="str">
        <f>IF(AND(N5607=O5607,P5607=N5607),"same",IF(NOT(OR(O5607=N5607,P5607=N5607)),"conflict","change"))</f>
        <v>change</v>
      </c>
      <c r="W5607" s="55">
        <f>U5607-G5607</f>
        <v>208.44602500000008</v>
      </c>
    </row>
    <row r="5608" spans="1:23" ht="21" hidden="1" outlineLevel="2" x14ac:dyDescent="0.4">
      <c r="A5608" t="s">
        <v>344</v>
      </c>
      <c r="B5608" t="s">
        <v>313</v>
      </c>
      <c r="C5608" t="s">
        <v>314</v>
      </c>
      <c r="D5608" s="34">
        <v>2919014</v>
      </c>
      <c r="E5608" s="34">
        <v>325415</v>
      </c>
      <c r="F5608" s="33">
        <v>843.05880000000002</v>
      </c>
      <c r="G5608" s="33">
        <v>93.673299999999998</v>
      </c>
      <c r="H5608">
        <v>11.148113712369998</v>
      </c>
      <c r="I5608" s="33">
        <v>936.73210000000006</v>
      </c>
      <c r="J5608" s="35">
        <f>G5608/I5608</f>
        <v>0.10000009607869741</v>
      </c>
      <c r="K5608">
        <v>2.5907189281379162</v>
      </c>
      <c r="L5608">
        <v>2.8785768941198167</v>
      </c>
      <c r="M5608">
        <v>1.75</v>
      </c>
      <c r="N5608" t="s">
        <v>33</v>
      </c>
      <c r="O5608" s="53" t="s">
        <v>33</v>
      </c>
      <c r="P5608" s="54" t="str">
        <f>'Sheet1 (2)'!O2071</f>
        <v>A</v>
      </c>
      <c r="Q5608" s="31" t="str">
        <f>IF(U5608="same",N5608,IF(O5608=N5608,P5608,O5608))</f>
        <v>A</v>
      </c>
      <c r="R5608">
        <f>VLOOKUP(IF(V5608="same",N5608,IF(O5608=N5608,P5608,O5608)),$AA$2:$AL$8,9,FALSE)</f>
        <v>0.15</v>
      </c>
      <c r="S5608" s="11">
        <f>(L5608-M5608)/L5608</f>
        <v>0.3920607076452276</v>
      </c>
      <c r="T5608" s="13">
        <f t="shared" si="87"/>
        <v>0.15</v>
      </c>
      <c r="U5608">
        <f>IFERROR(T5608*I5608,0)</f>
        <v>140.509815</v>
      </c>
      <c r="V5608" t="str">
        <f>IF(AND(N5608=O5608,P5608=N5608),"same",IF(NOT(OR(O5608=N5608,P5608=N5608)),"conflict","change"))</f>
        <v>change</v>
      </c>
      <c r="W5608" s="55">
        <f>U5608-G5608</f>
        <v>46.836515000000006</v>
      </c>
    </row>
    <row r="5609" spans="1:23" ht="21" hidden="1" outlineLevel="2" x14ac:dyDescent="0.4">
      <c r="A5609" t="s">
        <v>346</v>
      </c>
      <c r="B5609" t="s">
        <v>313</v>
      </c>
      <c r="C5609" t="s">
        <v>314</v>
      </c>
      <c r="D5609" s="34">
        <v>4006782</v>
      </c>
      <c r="E5609" s="34">
        <v>254616</v>
      </c>
      <c r="F5609" s="33">
        <v>382.37099999999998</v>
      </c>
      <c r="G5609" s="33">
        <v>42.485699999999994</v>
      </c>
      <c r="H5609">
        <v>6.3546257320712733</v>
      </c>
      <c r="I5609" s="33">
        <v>424.85669999999999</v>
      </c>
      <c r="J5609" s="35">
        <f>G5609/I5609</f>
        <v>0.10000007061204401</v>
      </c>
      <c r="K5609">
        <v>1.5017555848807616</v>
      </c>
      <c r="L5609">
        <v>1.6686174474502782</v>
      </c>
      <c r="M5609">
        <v>1</v>
      </c>
      <c r="N5609" t="s">
        <v>33</v>
      </c>
      <c r="O5609" s="53" t="s">
        <v>33</v>
      </c>
      <c r="P5609" s="54" t="str">
        <f>'Sheet1 (2)'!O2382</f>
        <v>A+</v>
      </c>
      <c r="Q5609" s="31" t="str">
        <f>IF(U5609="same",N5609,IF(O5609=N5609,P5609,O5609))</f>
        <v>A+</v>
      </c>
      <c r="R5609">
        <f>VLOOKUP(IF(V5609="same",N5609,IF(O5609=N5609,P5609,O5609)),$AA$2:$AL$8,9,FALSE)</f>
        <v>0.05</v>
      </c>
      <c r="S5609" s="11">
        <f>(L5609-M5609)/L5609</f>
        <v>0.4007014600452341</v>
      </c>
      <c r="T5609" s="13">
        <f t="shared" si="87"/>
        <v>0.05</v>
      </c>
      <c r="U5609">
        <f>IFERROR(T5609*I5609,0)</f>
        <v>21.242834999999999</v>
      </c>
      <c r="V5609" t="str">
        <f>IF(AND(N5609=O5609,P5609=N5609),"same",IF(NOT(OR(O5609=N5609,P5609=N5609)),"conflict","change"))</f>
        <v>change</v>
      </c>
      <c r="W5609" s="55">
        <f>U5609-G5609</f>
        <v>-21.242864999999995</v>
      </c>
    </row>
    <row r="5610" spans="1:23" ht="21" hidden="1" outlineLevel="2" x14ac:dyDescent="0.4">
      <c r="A5610" t="s">
        <v>351</v>
      </c>
      <c r="B5610" t="s">
        <v>313</v>
      </c>
      <c r="C5610" t="s">
        <v>314</v>
      </c>
      <c r="D5610" s="34">
        <v>6225189</v>
      </c>
      <c r="E5610" s="34">
        <v>609773</v>
      </c>
      <c r="F5610" s="33">
        <v>833.0992</v>
      </c>
      <c r="G5610" s="33">
        <v>92.566200000000009</v>
      </c>
      <c r="H5610">
        <v>9.7952528027663099</v>
      </c>
      <c r="I5610" s="33">
        <v>925.66539999999998</v>
      </c>
      <c r="J5610" s="35">
        <f>G5610/I5610</f>
        <v>9.9999632696652602E-2</v>
      </c>
      <c r="K5610">
        <v>1.3662448156937088</v>
      </c>
      <c r="L5610">
        <v>1.5180491756768504</v>
      </c>
      <c r="M5610">
        <v>0.6</v>
      </c>
      <c r="N5610" t="s">
        <v>33</v>
      </c>
      <c r="O5610" s="53" t="s">
        <v>33</v>
      </c>
      <c r="P5610" s="54" t="str">
        <f>'Sheet1 (2)'!O2657</f>
        <v>A</v>
      </c>
      <c r="Q5610" s="31" t="str">
        <f>IF(U5610="same",N5610,IF(O5610=N5610,P5610,O5610))</f>
        <v>A</v>
      </c>
      <c r="R5610">
        <f>VLOOKUP(IF(V5610="same",N5610,IF(O5610=N5610,P5610,O5610)),$AA$2:$AL$8,9,FALSE)</f>
        <v>0.15</v>
      </c>
      <c r="S5610" s="11">
        <f>(L5610-M5610)/L5610</f>
        <v>0.60475588695440063</v>
      </c>
      <c r="T5610" s="13">
        <f t="shared" si="87"/>
        <v>0.15</v>
      </c>
      <c r="U5610">
        <f>IFERROR(T5610*I5610,0)</f>
        <v>138.84980999999999</v>
      </c>
      <c r="V5610" t="str">
        <f>IF(AND(N5610=O5610,P5610=N5610),"same",IF(NOT(OR(O5610=N5610,P5610=N5610)),"conflict","change"))</f>
        <v>change</v>
      </c>
      <c r="W5610" s="55">
        <f>U5610-G5610</f>
        <v>46.283609999999982</v>
      </c>
    </row>
    <row r="5611" spans="1:23" ht="21" hidden="1" outlineLevel="2" x14ac:dyDescent="0.4">
      <c r="A5611" t="s">
        <v>358</v>
      </c>
      <c r="B5611" t="s">
        <v>313</v>
      </c>
      <c r="C5611" t="s">
        <v>314</v>
      </c>
      <c r="D5611" s="34">
        <v>1173894</v>
      </c>
      <c r="E5611" s="34">
        <v>123099</v>
      </c>
      <c r="F5611" s="33">
        <v>79.448899999999995</v>
      </c>
      <c r="G5611" s="33">
        <v>8.8278999999999996</v>
      </c>
      <c r="H5611">
        <v>10.486381223517625</v>
      </c>
      <c r="I5611" s="33">
        <v>88.276799999999994</v>
      </c>
      <c r="J5611" s="35">
        <f>G5611/I5611</f>
        <v>0.10000249216102079</v>
      </c>
      <c r="K5611">
        <v>0.64540654270140285</v>
      </c>
      <c r="L5611">
        <v>0.71712036653425282</v>
      </c>
      <c r="M5611">
        <v>0.2</v>
      </c>
      <c r="N5611" t="s">
        <v>34</v>
      </c>
      <c r="O5611" s="53" t="s">
        <v>34</v>
      </c>
      <c r="P5611" s="54" t="str">
        <f>'Sheet1 (2)'!O3274</f>
        <v>A+</v>
      </c>
      <c r="Q5611" s="31" t="str">
        <f>IF(U5611="same",N5611,IF(O5611=N5611,P5611,O5611))</f>
        <v>A+</v>
      </c>
      <c r="R5611">
        <f>VLOOKUP(IF(V5611="same",N5611,IF(O5611=N5611,P5611,O5611)),$AA$2:$AL$8,9,FALSE)</f>
        <v>0.05</v>
      </c>
      <c r="S5611" s="11">
        <f>(L5611-M5611)/L5611</f>
        <v>0.72110679136534162</v>
      </c>
      <c r="T5611" s="13">
        <f t="shared" si="87"/>
        <v>0.05</v>
      </c>
      <c r="U5611">
        <f>IFERROR(T5611*I5611,0)</f>
        <v>4.4138399999999995</v>
      </c>
      <c r="V5611" t="str">
        <f>IF(AND(N5611=O5611,P5611=N5611),"same",IF(NOT(OR(O5611=N5611,P5611=N5611)),"conflict","change"))</f>
        <v>change</v>
      </c>
      <c r="W5611" s="55">
        <f>U5611-G5611</f>
        <v>-4.4140600000000001</v>
      </c>
    </row>
    <row r="5612" spans="1:23" ht="21" hidden="1" outlineLevel="2" x14ac:dyDescent="0.4">
      <c r="A5612" t="s">
        <v>365</v>
      </c>
      <c r="B5612" t="s">
        <v>313</v>
      </c>
      <c r="C5612" t="s">
        <v>314</v>
      </c>
      <c r="D5612" s="34">
        <v>2978597</v>
      </c>
      <c r="E5612" s="34">
        <v>399517</v>
      </c>
      <c r="F5612" s="33">
        <v>640.87760000000003</v>
      </c>
      <c r="G5612" s="33">
        <v>71.208500000000001</v>
      </c>
      <c r="H5612">
        <v>13.41292561565059</v>
      </c>
      <c r="I5612" s="33">
        <v>712.08609999999999</v>
      </c>
      <c r="J5612" s="35">
        <f>G5612/I5612</f>
        <v>9.9999845524298261E-2</v>
      </c>
      <c r="K5612">
        <v>1.6041309881682131</v>
      </c>
      <c r="L5612">
        <v>1.7823674587063878</v>
      </c>
      <c r="M5612">
        <v>1.2</v>
      </c>
      <c r="N5612" t="s">
        <v>33</v>
      </c>
      <c r="O5612" s="53" t="s">
        <v>33</v>
      </c>
      <c r="P5612" s="54" t="str">
        <f>'Sheet1 (2)'!O3614</f>
        <v>B</v>
      </c>
      <c r="Q5612" s="31" t="str">
        <f>IF(U5612="same",N5612,IF(O5612=N5612,P5612,O5612))</f>
        <v>B</v>
      </c>
      <c r="R5612">
        <f>VLOOKUP(IF(V5612="same",N5612,IF(O5612=N5612,P5612,O5612)),$AA$2:$AL$8,9,FALSE)</f>
        <v>0.25</v>
      </c>
      <c r="S5612" s="11">
        <f>(L5612-M5612)/L5612</f>
        <v>0.32673815708521758</v>
      </c>
      <c r="T5612" s="13">
        <f t="shared" si="87"/>
        <v>0.25</v>
      </c>
      <c r="U5612">
        <f>IFERROR(T5612*I5612,0)</f>
        <v>178.021525</v>
      </c>
      <c r="V5612" t="str">
        <f>IF(AND(N5612=O5612,P5612=N5612),"same",IF(NOT(OR(O5612=N5612,P5612=N5612)),"conflict","change"))</f>
        <v>change</v>
      </c>
      <c r="W5612" s="55">
        <f>U5612-G5612</f>
        <v>106.813025</v>
      </c>
    </row>
    <row r="5613" spans="1:23" ht="21" hidden="1" outlineLevel="2" x14ac:dyDescent="0.4">
      <c r="A5613" t="s">
        <v>370</v>
      </c>
      <c r="B5613" t="s">
        <v>313</v>
      </c>
      <c r="C5613" t="s">
        <v>314</v>
      </c>
      <c r="D5613" s="34">
        <v>899295</v>
      </c>
      <c r="E5613" s="34">
        <v>248884</v>
      </c>
      <c r="F5613" s="33">
        <v>136.15790000000001</v>
      </c>
      <c r="G5613" s="33">
        <v>15.129099999999999</v>
      </c>
      <c r="H5613">
        <v>27.675456885671554</v>
      </c>
      <c r="I5613" s="33">
        <v>151.28700000000001</v>
      </c>
      <c r="J5613" s="35">
        <f>G5613/I5613</f>
        <v>0.10000264398130704</v>
      </c>
      <c r="K5613">
        <v>0.54707373716269436</v>
      </c>
      <c r="L5613">
        <v>0.60786149370791209</v>
      </c>
      <c r="M5613">
        <v>0.25</v>
      </c>
      <c r="N5613" t="s">
        <v>33</v>
      </c>
      <c r="O5613" s="53" t="s">
        <v>33</v>
      </c>
      <c r="P5613" s="54" t="str">
        <f>'Sheet1 (2)'!O4091</f>
        <v>B</v>
      </c>
      <c r="Q5613" s="31" t="str">
        <f>IF(U5613="same",N5613,IF(O5613=N5613,P5613,O5613))</f>
        <v>B</v>
      </c>
      <c r="R5613">
        <f>VLOOKUP(IF(V5613="same",N5613,IF(O5613=N5613,P5613,O5613)),$AA$2:$AL$8,9,FALSE)</f>
        <v>0.25</v>
      </c>
      <c r="S5613" s="11">
        <f>(L5613-M5613)/L5613</f>
        <v>0.58872209773476902</v>
      </c>
      <c r="T5613" s="13">
        <f t="shared" si="87"/>
        <v>0.25</v>
      </c>
      <c r="U5613">
        <f>IFERROR(T5613*I5613,0)</f>
        <v>37.821750000000002</v>
      </c>
      <c r="V5613" t="str">
        <f>IF(AND(N5613=O5613,P5613=N5613),"same",IF(NOT(OR(O5613=N5613,P5613=N5613)),"conflict","change"))</f>
        <v>change</v>
      </c>
      <c r="W5613" s="55">
        <f>U5613-G5613</f>
        <v>22.69265</v>
      </c>
    </row>
    <row r="5614" spans="1:23" ht="21" hidden="1" outlineLevel="2" x14ac:dyDescent="0.4">
      <c r="A5614" t="s">
        <v>371</v>
      </c>
      <c r="B5614" t="s">
        <v>313</v>
      </c>
      <c r="C5614" t="s">
        <v>314</v>
      </c>
      <c r="D5614" s="34">
        <v>2205921</v>
      </c>
      <c r="E5614" s="34">
        <v>829102</v>
      </c>
      <c r="F5614" s="33">
        <v>402.8818</v>
      </c>
      <c r="G5614" s="33">
        <v>44.764699999999998</v>
      </c>
      <c r="H5614">
        <v>37.585298838897678</v>
      </c>
      <c r="I5614" s="33">
        <v>447.6465</v>
      </c>
      <c r="J5614" s="35">
        <f>G5614/I5614</f>
        <v>0.10000011169527741</v>
      </c>
      <c r="K5614">
        <v>0.48592549529490942</v>
      </c>
      <c r="L5614">
        <v>0.53991728400124472</v>
      </c>
      <c r="M5614">
        <v>0.2</v>
      </c>
      <c r="N5614" t="s">
        <v>45</v>
      </c>
      <c r="O5614" s="53" t="s">
        <v>45</v>
      </c>
      <c r="P5614" s="54" t="str">
        <f>'Sheet1 (2)'!O4101</f>
        <v>B</v>
      </c>
      <c r="Q5614" s="31" t="str">
        <f>IF(U5614="same",N5614,IF(O5614=N5614,P5614,O5614))</f>
        <v>B</v>
      </c>
      <c r="R5614">
        <f>VLOOKUP(IF(V5614="same",N5614,IF(O5614=N5614,P5614,O5614)),$AA$2:$AL$8,9,FALSE)</f>
        <v>0.25</v>
      </c>
      <c r="S5614" s="11">
        <f>(L5614-M5614)/L5614</f>
        <v>0.62957288842870429</v>
      </c>
      <c r="T5614" s="13">
        <f t="shared" si="87"/>
        <v>0.25</v>
      </c>
      <c r="U5614">
        <f>IFERROR(T5614*I5614,0)</f>
        <v>111.911625</v>
      </c>
      <c r="V5614" t="str">
        <f>IF(AND(N5614=O5614,P5614=N5614),"same",IF(NOT(OR(O5614=N5614,P5614=N5614)),"conflict","change"))</f>
        <v>change</v>
      </c>
      <c r="W5614" s="55">
        <f>U5614-G5614</f>
        <v>67.14692500000001</v>
      </c>
    </row>
    <row r="5615" spans="1:23" ht="21" hidden="1" outlineLevel="2" x14ac:dyDescent="0.4">
      <c r="A5615" t="s">
        <v>372</v>
      </c>
      <c r="B5615" t="s">
        <v>313</v>
      </c>
      <c r="C5615" t="s">
        <v>314</v>
      </c>
      <c r="D5615" s="34">
        <v>7730833</v>
      </c>
      <c r="E5615" s="34">
        <v>1187591</v>
      </c>
      <c r="F5615" s="33">
        <v>1665.7992999999999</v>
      </c>
      <c r="G5615" s="33">
        <v>185.0899</v>
      </c>
      <c r="H5615">
        <v>15.361746916535385</v>
      </c>
      <c r="I5615" s="33">
        <v>1850.8891999999998</v>
      </c>
      <c r="J5615" s="35">
        <f>G5615/I5615</f>
        <v>0.10000052947523819</v>
      </c>
      <c r="K5615">
        <v>1.4026708690113008</v>
      </c>
      <c r="L5615">
        <v>1.558524104679136</v>
      </c>
      <c r="M5615">
        <v>0.5</v>
      </c>
      <c r="N5615" t="s">
        <v>33</v>
      </c>
      <c r="O5615" s="53" t="s">
        <v>33</v>
      </c>
      <c r="P5615" s="54" t="str">
        <f>'Sheet1 (2)'!O4318</f>
        <v>A</v>
      </c>
      <c r="Q5615" s="31" t="str">
        <f>IF(U5615="same",N5615,IF(O5615=N5615,P5615,O5615))</f>
        <v>A</v>
      </c>
      <c r="R5615">
        <f>VLOOKUP(IF(V5615="same",N5615,IF(O5615=N5615,P5615,O5615)),$AA$2:$AL$8,9,FALSE)</f>
        <v>0.15</v>
      </c>
      <c r="S5615" s="11">
        <f>(L5615-M5615)/L5615</f>
        <v>0.67918365940003322</v>
      </c>
      <c r="T5615" s="13">
        <f t="shared" si="87"/>
        <v>0.15</v>
      </c>
      <c r="U5615">
        <f>IFERROR(T5615*I5615,0)</f>
        <v>277.63337999999999</v>
      </c>
      <c r="V5615" t="str">
        <f>IF(AND(N5615=O5615,P5615=N5615),"same",IF(NOT(OR(O5615=N5615,P5615=N5615)),"conflict","change"))</f>
        <v>change</v>
      </c>
      <c r="W5615" s="55">
        <f>U5615-G5615</f>
        <v>92.543479999999988</v>
      </c>
    </row>
    <row r="5616" spans="1:23" ht="21" hidden="1" outlineLevel="2" x14ac:dyDescent="0.4">
      <c r="A5616" t="s">
        <v>374</v>
      </c>
      <c r="B5616" t="s">
        <v>313</v>
      </c>
      <c r="C5616" t="s">
        <v>314</v>
      </c>
      <c r="D5616" s="34">
        <v>6291719</v>
      </c>
      <c r="E5616" s="34">
        <v>611765</v>
      </c>
      <c r="F5616" s="33">
        <v>785.40690000000006</v>
      </c>
      <c r="G5616" s="33">
        <v>87.268500000000017</v>
      </c>
      <c r="H5616">
        <v>9.7233363409904356</v>
      </c>
      <c r="I5616" s="33">
        <v>872.67540000000008</v>
      </c>
      <c r="J5616" s="35">
        <f>G5616/I5616</f>
        <v>0.10000110006538515</v>
      </c>
      <c r="K5616">
        <v>1.2838375846934689</v>
      </c>
      <c r="L5616">
        <v>1.4264879488038711</v>
      </c>
      <c r="M5616">
        <v>0.8</v>
      </c>
      <c r="N5616" t="s">
        <v>33</v>
      </c>
      <c r="O5616" s="53" t="s">
        <v>33</v>
      </c>
      <c r="P5616" s="54" t="str">
        <f>'Sheet1 (2)'!O4604</f>
        <v>A+</v>
      </c>
      <c r="Q5616" s="31" t="str">
        <f>IF(U5616="same",N5616,IF(O5616=N5616,P5616,O5616))</f>
        <v>A+</v>
      </c>
      <c r="R5616">
        <f>VLOOKUP(IF(V5616="same",N5616,IF(O5616=N5616,P5616,O5616)),$AA$2:$AL$8,9,FALSE)</f>
        <v>0.05</v>
      </c>
      <c r="S5616" s="11">
        <f>(L5616-M5616)/L5616</f>
        <v>0.43918208305172812</v>
      </c>
      <c r="T5616" s="13">
        <f t="shared" si="87"/>
        <v>0.05</v>
      </c>
      <c r="U5616">
        <f>IFERROR(T5616*I5616,0)</f>
        <v>43.633770000000005</v>
      </c>
      <c r="V5616" t="str">
        <f>IF(AND(N5616=O5616,P5616=N5616),"same",IF(NOT(OR(O5616=N5616,P5616=N5616)),"conflict","change"))</f>
        <v>change</v>
      </c>
      <c r="W5616" s="55">
        <f>U5616-G5616</f>
        <v>-43.634730000000012</v>
      </c>
    </row>
    <row r="5617" spans="1:23" ht="21" hidden="1" outlineLevel="2" x14ac:dyDescent="0.4">
      <c r="A5617" t="s">
        <v>375</v>
      </c>
      <c r="B5617" t="s">
        <v>313</v>
      </c>
      <c r="C5617" t="s">
        <v>314</v>
      </c>
      <c r="D5617" s="34">
        <v>1098679</v>
      </c>
      <c r="E5617" s="34">
        <v>234267</v>
      </c>
      <c r="F5617" s="33">
        <v>214.7978</v>
      </c>
      <c r="G5617" s="33">
        <v>23.865500000000001</v>
      </c>
      <c r="H5617">
        <v>21.322606512002142</v>
      </c>
      <c r="I5617" s="33">
        <v>238.66329999999999</v>
      </c>
      <c r="J5617" s="35">
        <f>G5617/I5617</f>
        <v>9.9996522297311749E-2</v>
      </c>
      <c r="K5617">
        <v>0.91689311768196113</v>
      </c>
      <c r="L5617">
        <v>1.0187661941289212</v>
      </c>
      <c r="M5617">
        <v>0.5</v>
      </c>
      <c r="N5617" t="s">
        <v>33</v>
      </c>
      <c r="O5617" s="53" t="s">
        <v>33</v>
      </c>
      <c r="P5617" s="54" t="str">
        <f>'Sheet1 (2)'!O4608</f>
        <v>B</v>
      </c>
      <c r="Q5617" s="31" t="str">
        <f>IF(U5617="same",N5617,IF(O5617=N5617,P5617,O5617))</f>
        <v>B</v>
      </c>
      <c r="R5617">
        <f>VLOOKUP(IF(V5617="same",N5617,IF(O5617=N5617,P5617,O5617)),$AA$2:$AL$8,9,FALSE)</f>
        <v>0.25</v>
      </c>
      <c r="S5617" s="11">
        <f>(L5617-M5617)/L5617</f>
        <v>0.5092102556195276</v>
      </c>
      <c r="T5617" s="13">
        <f t="shared" si="87"/>
        <v>0.25</v>
      </c>
      <c r="U5617">
        <f>IFERROR(T5617*I5617,0)</f>
        <v>59.665824999999998</v>
      </c>
      <c r="V5617" t="str">
        <f>IF(AND(N5617=O5617,P5617=N5617),"same",IF(NOT(OR(O5617=N5617,P5617=N5617)),"conflict","change"))</f>
        <v>change</v>
      </c>
      <c r="W5617" s="55">
        <f>U5617-G5617</f>
        <v>35.800325000000001</v>
      </c>
    </row>
    <row r="5618" spans="1:23" ht="21" hidden="1" outlineLevel="2" x14ac:dyDescent="0.4">
      <c r="A5618" t="s">
        <v>377</v>
      </c>
      <c r="B5618" t="s">
        <v>313</v>
      </c>
      <c r="C5618" t="s">
        <v>314</v>
      </c>
      <c r="D5618" s="34">
        <v>971489</v>
      </c>
      <c r="E5618" s="34">
        <v>326608</v>
      </c>
      <c r="F5618" s="33">
        <v>147.38219999999998</v>
      </c>
      <c r="G5618" s="33">
        <v>16.375800000000002</v>
      </c>
      <c r="H5618">
        <v>33.619320445213482</v>
      </c>
      <c r="I5618" s="33">
        <v>163.75799999999998</v>
      </c>
      <c r="J5618" s="35">
        <f>G5618/I5618</f>
        <v>0.10000000000000002</v>
      </c>
      <c r="K5618">
        <v>0.45125104100328217</v>
      </c>
      <c r="L5618">
        <v>0.50139004555920241</v>
      </c>
      <c r="M5618">
        <v>0.2</v>
      </c>
      <c r="N5618" t="s">
        <v>33</v>
      </c>
      <c r="O5618" s="53" t="s">
        <v>33</v>
      </c>
      <c r="P5618" s="54" t="str">
        <f>'Sheet1 (2)'!O4871</f>
        <v>B</v>
      </c>
      <c r="Q5618" s="31" t="str">
        <f>IF(U5618="same",N5618,IF(O5618=N5618,P5618,O5618))</f>
        <v>B</v>
      </c>
      <c r="R5618">
        <f>VLOOKUP(IF(V5618="same",N5618,IF(O5618=N5618,P5618,O5618)),$AA$2:$AL$8,9,FALSE)</f>
        <v>0.25</v>
      </c>
      <c r="S5618" s="11">
        <f>(L5618-M5618)/L5618</f>
        <v>0.60110895345570892</v>
      </c>
      <c r="T5618" s="13">
        <f t="shared" si="87"/>
        <v>0.25</v>
      </c>
      <c r="U5618">
        <f>IFERROR(T5618*I5618,0)</f>
        <v>40.939499999999995</v>
      </c>
      <c r="V5618" t="str">
        <f>IF(AND(N5618=O5618,P5618=N5618),"same",IF(NOT(OR(O5618=N5618,P5618=N5618)),"conflict","change"))</f>
        <v>change</v>
      </c>
      <c r="W5618" s="55">
        <f>U5618-G5618</f>
        <v>24.563699999999994</v>
      </c>
    </row>
    <row r="5619" spans="1:23" ht="21" hidden="1" outlineLevel="2" x14ac:dyDescent="0.4">
      <c r="A5619" t="s">
        <v>378</v>
      </c>
      <c r="B5619" t="s">
        <v>313</v>
      </c>
      <c r="C5619" t="s">
        <v>314</v>
      </c>
      <c r="D5619" s="34">
        <v>2031610</v>
      </c>
      <c r="E5619" s="34">
        <v>722033</v>
      </c>
      <c r="F5619" s="33">
        <v>350.58479999999997</v>
      </c>
      <c r="G5619" s="33">
        <v>38.953699999999998</v>
      </c>
      <c r="H5619">
        <v>35.539941228877588</v>
      </c>
      <c r="I5619" s="33">
        <v>389.5385</v>
      </c>
      <c r="J5619" s="35">
        <f>G5619/I5619</f>
        <v>9.9999614928947961E-2</v>
      </c>
      <c r="K5619">
        <v>0.48555232240077667</v>
      </c>
      <c r="L5619">
        <v>0.53950234961559929</v>
      </c>
      <c r="M5619">
        <v>0.2</v>
      </c>
      <c r="N5619" t="s">
        <v>45</v>
      </c>
      <c r="O5619" s="53" t="s">
        <v>45</v>
      </c>
      <c r="P5619" s="54" t="str">
        <f>'Sheet1 (2)'!O4906</f>
        <v>B</v>
      </c>
      <c r="Q5619" s="31" t="str">
        <f>IF(U5619="same",N5619,IF(O5619=N5619,P5619,O5619))</f>
        <v>B</v>
      </c>
      <c r="R5619">
        <f>VLOOKUP(IF(V5619="same",N5619,IF(O5619=N5619,P5619,O5619)),$AA$2:$AL$8,9,FALSE)</f>
        <v>0.25</v>
      </c>
      <c r="S5619" s="11">
        <f>(L5619-M5619)/L5619</f>
        <v>0.62928799078910036</v>
      </c>
      <c r="T5619" s="13">
        <f t="shared" si="87"/>
        <v>0.25</v>
      </c>
      <c r="U5619">
        <f>IFERROR(T5619*I5619,0)</f>
        <v>97.384625</v>
      </c>
      <c r="V5619" t="str">
        <f>IF(AND(N5619=O5619,P5619=N5619),"same",IF(NOT(OR(O5619=N5619,P5619=N5619)),"conflict","change"))</f>
        <v>change</v>
      </c>
      <c r="W5619" s="55">
        <f>U5619-G5619</f>
        <v>58.430925000000002</v>
      </c>
    </row>
    <row r="5620" spans="1:23" ht="21" hidden="1" outlineLevel="2" x14ac:dyDescent="0.4">
      <c r="A5620" t="s">
        <v>379</v>
      </c>
      <c r="B5620" t="s">
        <v>313</v>
      </c>
      <c r="C5620" t="s">
        <v>314</v>
      </c>
      <c r="D5620" s="34">
        <v>3982040</v>
      </c>
      <c r="E5620" s="34">
        <v>445206</v>
      </c>
      <c r="F5620" s="33">
        <v>1232.4223</v>
      </c>
      <c r="G5620" s="33">
        <v>136.9623</v>
      </c>
      <c r="H5620">
        <v>11.180349770469407</v>
      </c>
      <c r="I5620" s="33">
        <v>1369.3845999999999</v>
      </c>
      <c r="J5620" s="35">
        <f>G5620/I5620</f>
        <v>0.10001740928005179</v>
      </c>
      <c r="K5620">
        <v>2.7682068525581416</v>
      </c>
      <c r="L5620">
        <v>3.0758448897813593</v>
      </c>
      <c r="M5620">
        <v>1.5</v>
      </c>
      <c r="N5620" t="s">
        <v>45</v>
      </c>
      <c r="O5620" s="53" t="s">
        <v>45</v>
      </c>
      <c r="P5620" s="54" t="str">
        <f>'Sheet1 (2)'!O5158</f>
        <v>B</v>
      </c>
      <c r="Q5620" s="31" t="str">
        <f>IF(U5620="same",N5620,IF(O5620=N5620,P5620,O5620))</f>
        <v>B</v>
      </c>
      <c r="R5620">
        <f>VLOOKUP(IF(V5620="same",N5620,IF(O5620=N5620,P5620,O5620)),$AA$2:$AL$8,9,FALSE)</f>
        <v>0.25</v>
      </c>
      <c r="S5620" s="11">
        <f>(L5620-M5620)/L5620</f>
        <v>0.51232911484472654</v>
      </c>
      <c r="T5620" s="13">
        <f t="shared" si="87"/>
        <v>0.25</v>
      </c>
      <c r="U5620">
        <f>IFERROR(T5620*I5620,0)</f>
        <v>342.34614999999997</v>
      </c>
      <c r="V5620" t="str">
        <f>IF(AND(N5620=O5620,P5620=N5620),"same",IF(NOT(OR(O5620=N5620,P5620=N5620)),"conflict","change"))</f>
        <v>change</v>
      </c>
      <c r="W5620" s="55">
        <f>U5620-G5620</f>
        <v>205.38384999999997</v>
      </c>
    </row>
    <row r="5621" spans="1:23" ht="21" hidden="1" outlineLevel="2" x14ac:dyDescent="0.4">
      <c r="A5621" t="s">
        <v>316</v>
      </c>
      <c r="B5621" t="s">
        <v>313</v>
      </c>
      <c r="C5621" t="s">
        <v>314</v>
      </c>
      <c r="D5621" s="34">
        <v>2948</v>
      </c>
      <c r="E5621" s="34">
        <v>388</v>
      </c>
      <c r="F5621" s="33">
        <v>0.2324</v>
      </c>
      <c r="G5621" s="33">
        <v>7.6999999999999985E-2</v>
      </c>
      <c r="H5621">
        <v>13.16146540027137</v>
      </c>
      <c r="I5621" s="33">
        <v>0.30940000000000001</v>
      </c>
      <c r="J5621" s="35">
        <f>G5621/I5621</f>
        <v>0.24886877828054293</v>
      </c>
      <c r="K5621">
        <v>0.59896907216494844</v>
      </c>
      <c r="L5621">
        <v>0.79742268041237119</v>
      </c>
      <c r="M5621">
        <v>0.8</v>
      </c>
      <c r="N5621" t="s">
        <v>34</v>
      </c>
      <c r="O5621" s="53" t="s">
        <v>34</v>
      </c>
      <c r="P5621" s="54" t="str">
        <f>'Sheet1 (2)'!O168</f>
        <v>A</v>
      </c>
      <c r="Q5621" s="31" t="str">
        <f>IF(U5621="same",N5621,IF(O5621=N5621,P5621,O5621))</f>
        <v>A</v>
      </c>
      <c r="R5621">
        <f>VLOOKUP(IF(V5621="same",N5621,IF(O5621=N5621,P5621,O5621)),$AA$2:$AL$8,9,FALSE)</f>
        <v>0.15</v>
      </c>
      <c r="S5621" s="11">
        <f>(L5621-M5621)/L5621</f>
        <v>-3.2320620555914554E-3</v>
      </c>
      <c r="T5621" s="13">
        <f t="shared" si="87"/>
        <v>-3.2320620555914554E-3</v>
      </c>
      <c r="U5621">
        <f>IFERROR(T5621*I5621,0)</f>
        <v>-9.9999999999999633E-4</v>
      </c>
      <c r="V5621" t="str">
        <f>IF(AND(N5621=O5621,P5621=N5621),"same",IF(NOT(OR(O5621=N5621,P5621=N5621)),"conflict","change"))</f>
        <v>same</v>
      </c>
      <c r="W5621" s="55">
        <f>U5621-G5621</f>
        <v>-7.7999999999999986E-2</v>
      </c>
    </row>
    <row r="5622" spans="1:23" ht="21" hidden="1" outlineLevel="2" x14ac:dyDescent="0.4">
      <c r="A5622" t="s">
        <v>318</v>
      </c>
      <c r="B5622" t="s">
        <v>313</v>
      </c>
      <c r="C5622" t="s">
        <v>314</v>
      </c>
      <c r="D5622" s="34">
        <v>8657</v>
      </c>
      <c r="E5622" s="34">
        <v>1756</v>
      </c>
      <c r="F5622" s="33">
        <v>0.5171</v>
      </c>
      <c r="G5622" s="33">
        <v>0.13969999999999999</v>
      </c>
      <c r="H5622">
        <v>20.284163105001731</v>
      </c>
      <c r="I5622" s="33">
        <v>0.65680000000000005</v>
      </c>
      <c r="J5622" s="35">
        <f>G5622/I5622</f>
        <v>0.21269792935444576</v>
      </c>
      <c r="K5622">
        <v>0.29447608200455583</v>
      </c>
      <c r="L5622">
        <v>0.37403189066059228</v>
      </c>
      <c r="M5622">
        <v>0.2</v>
      </c>
      <c r="N5622" t="s">
        <v>34</v>
      </c>
      <c r="O5622" s="53" t="s">
        <v>34</v>
      </c>
      <c r="P5622" s="54" t="str">
        <f>'Sheet1 (2)'!O256</f>
        <v>A</v>
      </c>
      <c r="Q5622" s="31" t="str">
        <f>IF(U5622="same",N5622,IF(O5622=N5622,P5622,O5622))</f>
        <v>A</v>
      </c>
      <c r="R5622">
        <f>VLOOKUP(IF(V5622="same",N5622,IF(O5622=N5622,P5622,O5622)),$AA$2:$AL$8,9,FALSE)</f>
        <v>0.15</v>
      </c>
      <c r="S5622" s="11">
        <f>(L5622-M5622)/L5622</f>
        <v>0.46528623629719856</v>
      </c>
      <c r="T5622" s="13">
        <f t="shared" si="87"/>
        <v>0.15</v>
      </c>
      <c r="U5622">
        <f>IFERROR(T5622*I5622,0)</f>
        <v>9.852000000000001E-2</v>
      </c>
      <c r="V5622" t="str">
        <f>IF(AND(N5622=O5622,P5622=N5622),"same",IF(NOT(OR(O5622=N5622,P5622=N5622)),"conflict","change"))</f>
        <v>same</v>
      </c>
      <c r="W5622" s="55">
        <f>U5622-G5622</f>
        <v>-4.1179999999999981E-2</v>
      </c>
    </row>
    <row r="5623" spans="1:23" ht="21" hidden="1" outlineLevel="2" x14ac:dyDescent="0.4">
      <c r="A5623" t="s">
        <v>319</v>
      </c>
      <c r="B5623" t="s">
        <v>313</v>
      </c>
      <c r="C5623" t="s">
        <v>314</v>
      </c>
      <c r="D5623" s="34">
        <v>5634</v>
      </c>
      <c r="E5623" s="34">
        <v>643</v>
      </c>
      <c r="F5623" s="33">
        <v>0.17200000000000001</v>
      </c>
      <c r="G5623" s="33">
        <v>8.5099999999999995E-2</v>
      </c>
      <c r="H5623">
        <v>11.412850550230742</v>
      </c>
      <c r="I5623" s="33">
        <v>0.2571</v>
      </c>
      <c r="J5623" s="35">
        <f>G5623/I5623</f>
        <v>0.3309996110462855</v>
      </c>
      <c r="K5623">
        <v>0.26749611197511663</v>
      </c>
      <c r="L5623">
        <v>0.39984447900466569</v>
      </c>
      <c r="M5623">
        <v>0.3</v>
      </c>
      <c r="N5623" t="s">
        <v>37</v>
      </c>
      <c r="O5623" s="53" t="s">
        <v>37</v>
      </c>
      <c r="P5623" s="54" t="str">
        <f>'Sheet1 (2)'!O354</f>
        <v>B</v>
      </c>
      <c r="Q5623" s="31" t="str">
        <f>IF(U5623="same",N5623,IF(O5623=N5623,P5623,O5623))</f>
        <v>B</v>
      </c>
      <c r="R5623">
        <f>VLOOKUP(IF(V5623="same",N5623,IF(O5623=N5623,P5623,O5623)),$AA$2:$AL$8,9,FALSE)</f>
        <v>0.25</v>
      </c>
      <c r="S5623" s="11">
        <f>(L5623-M5623)/L5623</f>
        <v>0.24970828471411916</v>
      </c>
      <c r="T5623" s="13">
        <f t="shared" si="87"/>
        <v>0.24970828471411916</v>
      </c>
      <c r="U5623">
        <f>IFERROR(T5623*I5623,0)</f>
        <v>6.4200000000000035E-2</v>
      </c>
      <c r="V5623" t="str">
        <f>IF(AND(N5623=O5623,P5623=N5623),"same",IF(NOT(OR(O5623=N5623,P5623=N5623)),"conflict","change"))</f>
        <v>same</v>
      </c>
      <c r="W5623" s="55">
        <f>U5623-G5623</f>
        <v>-2.089999999999996E-2</v>
      </c>
    </row>
    <row r="5624" spans="1:23" ht="21" hidden="1" outlineLevel="2" x14ac:dyDescent="0.4">
      <c r="A5624" t="s">
        <v>320</v>
      </c>
      <c r="B5624" t="s">
        <v>313</v>
      </c>
      <c r="C5624" t="s">
        <v>314</v>
      </c>
      <c r="D5624" s="34">
        <v>3417</v>
      </c>
      <c r="E5624" s="34">
        <v>386</v>
      </c>
      <c r="F5624" s="33">
        <v>0.11170000000000002</v>
      </c>
      <c r="G5624" s="33">
        <v>5.5300000000000009E-2</v>
      </c>
      <c r="H5624">
        <v>11.296458882060287</v>
      </c>
      <c r="I5624" s="33">
        <v>0.16700000000000004</v>
      </c>
      <c r="J5624" s="35">
        <f>G5624/I5624</f>
        <v>0.33113772455089818</v>
      </c>
      <c r="K5624">
        <v>0.28937823834196896</v>
      </c>
      <c r="L5624">
        <v>0.43264248704663222</v>
      </c>
      <c r="M5624">
        <v>0.4</v>
      </c>
      <c r="N5624" t="s">
        <v>37</v>
      </c>
      <c r="O5624" s="53" t="s">
        <v>37</v>
      </c>
      <c r="P5624" s="54" t="str">
        <f>'Sheet1 (2)'!O357</f>
        <v>B</v>
      </c>
      <c r="Q5624" s="31" t="str">
        <f>IF(U5624="same",N5624,IF(O5624=N5624,P5624,O5624))</f>
        <v>B</v>
      </c>
      <c r="R5624">
        <f>VLOOKUP(IF(V5624="same",N5624,IF(O5624=N5624,P5624,O5624)),$AA$2:$AL$8,9,FALSE)</f>
        <v>0.25</v>
      </c>
      <c r="S5624" s="11">
        <f>(L5624-M5624)/L5624</f>
        <v>7.5449101796407333E-2</v>
      </c>
      <c r="T5624" s="13">
        <f t="shared" si="87"/>
        <v>7.5449101796407333E-2</v>
      </c>
      <c r="U5624">
        <f>IFERROR(T5624*I5624,0)</f>
        <v>1.2600000000000028E-2</v>
      </c>
      <c r="V5624" t="str">
        <f>IF(AND(N5624=O5624,P5624=N5624),"same",IF(NOT(OR(O5624=N5624,P5624=N5624)),"conflict","change"))</f>
        <v>same</v>
      </c>
      <c r="W5624" s="55">
        <f>U5624-G5624</f>
        <v>-4.2699999999999981E-2</v>
      </c>
    </row>
    <row r="5625" spans="1:23" ht="21" hidden="1" outlineLevel="2" x14ac:dyDescent="0.4">
      <c r="A5625" t="s">
        <v>322</v>
      </c>
      <c r="B5625" t="s">
        <v>313</v>
      </c>
      <c r="C5625" t="s">
        <v>314</v>
      </c>
      <c r="D5625" s="34">
        <v>12815</v>
      </c>
      <c r="E5625" s="34">
        <v>1009</v>
      </c>
      <c r="F5625" s="33">
        <v>1.0628</v>
      </c>
      <c r="G5625" s="33">
        <v>0.1182</v>
      </c>
      <c r="H5625">
        <v>7.8735856418259855</v>
      </c>
      <c r="I5625" s="33">
        <v>1.181</v>
      </c>
      <c r="J5625" s="35">
        <f>G5625/I5625</f>
        <v>0.10008467400508043</v>
      </c>
      <c r="K5625">
        <v>1.0533201189296333</v>
      </c>
      <c r="L5625">
        <v>1.1704658077304262</v>
      </c>
      <c r="M5625">
        <v>0.8</v>
      </c>
      <c r="N5625" t="s">
        <v>45</v>
      </c>
      <c r="O5625" s="53" t="s">
        <v>45</v>
      </c>
      <c r="P5625" s="54" t="str">
        <f>'Sheet1 (2)'!O510</f>
        <v>C-</v>
      </c>
      <c r="Q5625" s="31" t="str">
        <f>IF(U5625="same",N5625,IF(O5625=N5625,P5625,O5625))</f>
        <v>C-</v>
      </c>
      <c r="R5625">
        <f>VLOOKUP(IF(V5625="same",N5625,IF(O5625=N5625,P5625,O5625)),$AA$2:$AL$8,9,FALSE)</f>
        <v>0.32</v>
      </c>
      <c r="S5625" s="11">
        <f>(L5625-M5625)/L5625</f>
        <v>0.31651143099068585</v>
      </c>
      <c r="T5625" s="13">
        <f t="shared" si="87"/>
        <v>0.31651143099068585</v>
      </c>
      <c r="U5625">
        <f>IFERROR(T5625*I5625,0)</f>
        <v>0.37380000000000002</v>
      </c>
      <c r="V5625" t="str">
        <f>IF(AND(N5625=O5625,P5625=N5625),"same",IF(NOT(OR(O5625=N5625,P5625=N5625)),"conflict","change"))</f>
        <v>same</v>
      </c>
      <c r="W5625" s="55">
        <f>U5625-G5625</f>
        <v>0.25560000000000005</v>
      </c>
    </row>
    <row r="5626" spans="1:23" ht="21" hidden="1" outlineLevel="2" x14ac:dyDescent="0.4">
      <c r="A5626" t="s">
        <v>324</v>
      </c>
      <c r="B5626" t="s">
        <v>313</v>
      </c>
      <c r="C5626" t="s">
        <v>314</v>
      </c>
      <c r="D5626" s="34">
        <v>18485</v>
      </c>
      <c r="E5626" s="34">
        <v>1730</v>
      </c>
      <c r="F5626" s="33">
        <v>1.0411000000000001</v>
      </c>
      <c r="G5626" s="33">
        <v>0.17849999999999999</v>
      </c>
      <c r="H5626">
        <v>9.3589396808222887</v>
      </c>
      <c r="I5626" s="33">
        <v>1.2196000000000002</v>
      </c>
      <c r="J5626" s="35">
        <f>G5626/I5626</f>
        <v>0.14635946211872741</v>
      </c>
      <c r="K5626">
        <v>0.601791907514451</v>
      </c>
      <c r="L5626">
        <v>0.70497109826589599</v>
      </c>
      <c r="M5626">
        <v>0.6</v>
      </c>
      <c r="N5626" t="s">
        <v>37</v>
      </c>
      <c r="O5626" s="53" t="s">
        <v>37</v>
      </c>
      <c r="P5626" s="54" t="str">
        <f>'Sheet1 (2)'!O657</f>
        <v>B</v>
      </c>
      <c r="Q5626" s="31" t="str">
        <f>IF(U5626="same",N5626,IF(O5626=N5626,P5626,O5626))</f>
        <v>B</v>
      </c>
      <c r="R5626">
        <f>VLOOKUP(IF(V5626="same",N5626,IF(O5626=N5626,P5626,O5626)),$AA$2:$AL$8,9,FALSE)</f>
        <v>0.25</v>
      </c>
      <c r="S5626" s="11">
        <f>(L5626-M5626)/L5626</f>
        <v>0.14890127910790429</v>
      </c>
      <c r="T5626" s="13">
        <f t="shared" si="87"/>
        <v>0.14890127910790429</v>
      </c>
      <c r="U5626">
        <f>IFERROR(T5626*I5626,0)</f>
        <v>0.18160000000000012</v>
      </c>
      <c r="V5626" t="str">
        <f>IF(AND(N5626=O5626,P5626=N5626),"same",IF(NOT(OR(O5626=N5626,P5626=N5626)),"conflict","change"))</f>
        <v>same</v>
      </c>
      <c r="W5626" s="55">
        <f>U5626-G5626</f>
        <v>3.1000000000001304E-3</v>
      </c>
    </row>
    <row r="5627" spans="1:23" ht="21" hidden="1" outlineLevel="2" x14ac:dyDescent="0.4">
      <c r="A5627" t="s">
        <v>325</v>
      </c>
      <c r="B5627" t="s">
        <v>313</v>
      </c>
      <c r="C5627" t="s">
        <v>314</v>
      </c>
      <c r="D5627" s="34">
        <v>14670</v>
      </c>
      <c r="E5627" s="34">
        <v>1908</v>
      </c>
      <c r="F5627" s="33">
        <v>0.59599999999999997</v>
      </c>
      <c r="G5627" s="33">
        <v>0.19089999999999999</v>
      </c>
      <c r="H5627">
        <v>13.006134969325153</v>
      </c>
      <c r="I5627" s="33">
        <v>0.78689999999999993</v>
      </c>
      <c r="J5627" s="35">
        <f>G5627/I5627</f>
        <v>0.24259753462955902</v>
      </c>
      <c r="K5627">
        <v>0.31236897274633124</v>
      </c>
      <c r="L5627">
        <v>0.41242138364779873</v>
      </c>
      <c r="M5627">
        <v>0.3</v>
      </c>
      <c r="N5627" t="s">
        <v>37</v>
      </c>
      <c r="O5627" s="53" t="s">
        <v>37</v>
      </c>
      <c r="P5627" s="54" t="str">
        <f>'Sheet1 (2)'!O747</f>
        <v>B</v>
      </c>
      <c r="Q5627" s="31" t="str">
        <f>IF(U5627="same",N5627,IF(O5627=N5627,P5627,O5627))</f>
        <v>B</v>
      </c>
      <c r="R5627">
        <f>VLOOKUP(IF(V5627="same",N5627,IF(O5627=N5627,P5627,O5627)),$AA$2:$AL$8,9,FALSE)</f>
        <v>0.25</v>
      </c>
      <c r="S5627" s="11">
        <f>(L5627-M5627)/L5627</f>
        <v>0.27258863896301944</v>
      </c>
      <c r="T5627" s="13">
        <f t="shared" si="87"/>
        <v>0.25</v>
      </c>
      <c r="U5627">
        <f>IFERROR(T5627*I5627,0)</f>
        <v>0.19672499999999998</v>
      </c>
      <c r="V5627" t="str">
        <f>IF(AND(N5627=O5627,P5627=N5627),"same",IF(NOT(OR(O5627=N5627,P5627=N5627)),"conflict","change"))</f>
        <v>same</v>
      </c>
      <c r="W5627" s="55">
        <f>U5627-G5627</f>
        <v>5.8249999999999968E-3</v>
      </c>
    </row>
    <row r="5628" spans="1:23" ht="21" hidden="1" outlineLevel="2" x14ac:dyDescent="0.4">
      <c r="A5628" t="s">
        <v>328</v>
      </c>
      <c r="B5628" t="s">
        <v>313</v>
      </c>
      <c r="C5628" t="s">
        <v>314</v>
      </c>
      <c r="D5628" s="34">
        <v>5139</v>
      </c>
      <c r="E5628" s="34">
        <v>752</v>
      </c>
      <c r="F5628" s="33">
        <v>0.29609999999999997</v>
      </c>
      <c r="G5628" s="33">
        <v>7.7499999999999999E-2</v>
      </c>
      <c r="H5628">
        <v>14.633197120062269</v>
      </c>
      <c r="I5628" s="33">
        <v>0.37359999999999999</v>
      </c>
      <c r="J5628" s="35">
        <f>G5628/I5628</f>
        <v>0.20744111349036404</v>
      </c>
      <c r="K5628">
        <v>0.39374999999999993</v>
      </c>
      <c r="L5628">
        <v>0.49680851063829784</v>
      </c>
      <c r="M5628">
        <v>0.4</v>
      </c>
      <c r="N5628" t="s">
        <v>34</v>
      </c>
      <c r="O5628" s="53" t="s">
        <v>34</v>
      </c>
      <c r="P5628" s="54" t="str">
        <f>'Sheet1 (2)'!O956</f>
        <v>A</v>
      </c>
      <c r="Q5628" s="31" t="str">
        <f>IF(U5628="same",N5628,IF(O5628=N5628,P5628,O5628))</f>
        <v>A</v>
      </c>
      <c r="R5628">
        <f>VLOOKUP(IF(V5628="same",N5628,IF(O5628=N5628,P5628,O5628)),$AA$2:$AL$8,9,FALSE)</f>
        <v>0.15</v>
      </c>
      <c r="S5628" s="11">
        <f>(L5628-M5628)/L5628</f>
        <v>0.19486081370449668</v>
      </c>
      <c r="T5628" s="13">
        <f t="shared" si="87"/>
        <v>0.15</v>
      </c>
      <c r="U5628">
        <f>IFERROR(T5628*I5628,0)</f>
        <v>5.604E-2</v>
      </c>
      <c r="V5628" t="str">
        <f>IF(AND(N5628=O5628,P5628=N5628),"same",IF(NOT(OR(O5628=N5628,P5628=N5628)),"conflict","change"))</f>
        <v>same</v>
      </c>
      <c r="W5628" s="55">
        <f>U5628-G5628</f>
        <v>-2.146E-2</v>
      </c>
    </row>
    <row r="5629" spans="1:23" ht="21" hidden="1" outlineLevel="2" x14ac:dyDescent="0.4">
      <c r="A5629" t="s">
        <v>329</v>
      </c>
      <c r="B5629" t="s">
        <v>313</v>
      </c>
      <c r="C5629" t="s">
        <v>314</v>
      </c>
      <c r="D5629" s="34">
        <v>18044</v>
      </c>
      <c r="E5629" s="34">
        <v>2970</v>
      </c>
      <c r="F5629" s="33">
        <v>2.3218000000000001</v>
      </c>
      <c r="G5629" s="33">
        <v>6.020000000000001E-2</v>
      </c>
      <c r="H5629">
        <v>16.45976501884283</v>
      </c>
      <c r="I5629" s="33">
        <v>2.3820000000000001</v>
      </c>
      <c r="J5629" s="35">
        <f>G5629/I5629</f>
        <v>2.5272879932829558E-2</v>
      </c>
      <c r="K5629">
        <v>0.78175084175084186</v>
      </c>
      <c r="L5629">
        <v>0.80202020202020197</v>
      </c>
      <c r="M5629">
        <v>0.8</v>
      </c>
      <c r="N5629" t="s">
        <v>34</v>
      </c>
      <c r="O5629" s="53" t="s">
        <v>34</v>
      </c>
      <c r="P5629" s="54" t="str">
        <f>'Sheet1 (2)'!O1033</f>
        <v>A</v>
      </c>
      <c r="Q5629" s="31" t="str">
        <f>IF(U5629="same",N5629,IF(O5629=N5629,P5629,O5629))</f>
        <v>A</v>
      </c>
      <c r="R5629">
        <f>VLOOKUP(IF(V5629="same",N5629,IF(O5629=N5629,P5629,O5629)),$AA$2:$AL$8,9,FALSE)</f>
        <v>0.15</v>
      </c>
      <c r="S5629" s="11">
        <f>(L5629-M5629)/L5629</f>
        <v>2.5188916876573088E-3</v>
      </c>
      <c r="T5629" s="13">
        <f t="shared" si="87"/>
        <v>2.5188916876573088E-3</v>
      </c>
      <c r="U5629">
        <f>IFERROR(T5629*I5629,0)</f>
        <v>5.9999999999997096E-3</v>
      </c>
      <c r="V5629" t="str">
        <f>IF(AND(N5629=O5629,P5629=N5629),"same",IF(NOT(OR(O5629=N5629,P5629=N5629)),"conflict","change"))</f>
        <v>same</v>
      </c>
      <c r="W5629" s="55">
        <f>U5629-G5629</f>
        <v>-5.4200000000000303E-2</v>
      </c>
    </row>
    <row r="5630" spans="1:23" ht="21" hidden="1" outlineLevel="2" x14ac:dyDescent="0.4">
      <c r="A5630" t="s">
        <v>331</v>
      </c>
      <c r="B5630" t="s">
        <v>313</v>
      </c>
      <c r="C5630" t="s">
        <v>314</v>
      </c>
      <c r="D5630" s="34">
        <v>2842</v>
      </c>
      <c r="E5630" s="34">
        <v>572</v>
      </c>
      <c r="F5630" s="33">
        <v>0.1421</v>
      </c>
      <c r="G5630" s="33">
        <v>6.0100000000000001E-2</v>
      </c>
      <c r="H5630">
        <v>20.12667135819845</v>
      </c>
      <c r="I5630" s="33">
        <v>0.20219999999999999</v>
      </c>
      <c r="J5630" s="35">
        <f>G5630/I5630</f>
        <v>0.29723046488625127</v>
      </c>
      <c r="K5630">
        <v>0.24842657342657343</v>
      </c>
      <c r="L5630">
        <v>0.35349650349650347</v>
      </c>
      <c r="M5630">
        <v>0.3</v>
      </c>
      <c r="N5630" t="s">
        <v>37</v>
      </c>
      <c r="O5630" s="53" t="s">
        <v>37</v>
      </c>
      <c r="P5630" s="54" t="str">
        <f>'Sheet1 (2)'!O1105</f>
        <v>B</v>
      </c>
      <c r="Q5630" s="31" t="str">
        <f>IF(U5630="same",N5630,IF(O5630=N5630,P5630,O5630))</f>
        <v>B</v>
      </c>
      <c r="R5630">
        <f>VLOOKUP(IF(V5630="same",N5630,IF(O5630=N5630,P5630,O5630)),$AA$2:$AL$8,9,FALSE)</f>
        <v>0.25</v>
      </c>
      <c r="S5630" s="11">
        <f>(L5630-M5630)/L5630</f>
        <v>0.15133531157270025</v>
      </c>
      <c r="T5630" s="13">
        <f t="shared" si="87"/>
        <v>0.15133531157270025</v>
      </c>
      <c r="U5630">
        <f>IFERROR(T5630*I5630,0)</f>
        <v>3.0599999999999988E-2</v>
      </c>
      <c r="V5630" t="str">
        <f>IF(AND(N5630=O5630,P5630=N5630),"same",IF(NOT(OR(O5630=N5630,P5630=N5630)),"conflict","change"))</f>
        <v>same</v>
      </c>
      <c r="W5630" s="55">
        <f>U5630-G5630</f>
        <v>-2.9500000000000012E-2</v>
      </c>
    </row>
    <row r="5631" spans="1:23" ht="21" hidden="1" outlineLevel="2" x14ac:dyDescent="0.4">
      <c r="A5631" t="s">
        <v>335</v>
      </c>
      <c r="B5631" t="s">
        <v>313</v>
      </c>
      <c r="C5631" t="s">
        <v>314</v>
      </c>
      <c r="D5631" s="34">
        <v>5467</v>
      </c>
      <c r="E5631" s="34">
        <v>378</v>
      </c>
      <c r="F5631" s="33">
        <v>7.4300000000000019E-2</v>
      </c>
      <c r="G5631" s="33">
        <v>3.6900000000000002E-2</v>
      </c>
      <c r="H5631">
        <v>6.9142125480153647</v>
      </c>
      <c r="I5631" s="33">
        <v>0.11120000000000002</v>
      </c>
      <c r="J5631" s="35">
        <f>G5631/I5631</f>
        <v>0.33183453237410065</v>
      </c>
      <c r="K5631">
        <v>0.19656084656084663</v>
      </c>
      <c r="L5631">
        <v>0.29417989417989421</v>
      </c>
      <c r="M5631">
        <v>0.3</v>
      </c>
      <c r="N5631" t="s">
        <v>37</v>
      </c>
      <c r="O5631" s="53" t="s">
        <v>37</v>
      </c>
      <c r="P5631" s="54" t="str">
        <f>'Sheet1 (2)'!O1273</f>
        <v>B</v>
      </c>
      <c r="Q5631" s="31" t="str">
        <f>IF(U5631="same",N5631,IF(O5631=N5631,P5631,O5631))</f>
        <v>B</v>
      </c>
      <c r="R5631">
        <f>VLOOKUP(IF(V5631="same",N5631,IF(O5631=N5631,P5631,O5631)),$AA$2:$AL$8,9,FALSE)</f>
        <v>0.25</v>
      </c>
      <c r="S5631" s="11">
        <f>(L5631-M5631)/L5631</f>
        <v>-1.978417266187037E-2</v>
      </c>
      <c r="T5631" s="13">
        <f t="shared" si="87"/>
        <v>-1.978417266187037E-2</v>
      </c>
      <c r="U5631">
        <f>IFERROR(T5631*I5631,0)</f>
        <v>-2.1999999999999854E-3</v>
      </c>
      <c r="V5631" t="str">
        <f>IF(AND(N5631=O5631,P5631=N5631),"same",IF(NOT(OR(O5631=N5631,P5631=N5631)),"conflict","change"))</f>
        <v>same</v>
      </c>
      <c r="W5631" s="55">
        <f>U5631-G5631</f>
        <v>-3.9099999999999989E-2</v>
      </c>
    </row>
    <row r="5632" spans="1:23" ht="21" hidden="1" outlineLevel="2" x14ac:dyDescent="0.4">
      <c r="A5632" t="s">
        <v>338</v>
      </c>
      <c r="B5632" t="s">
        <v>313</v>
      </c>
      <c r="C5632" t="s">
        <v>314</v>
      </c>
      <c r="D5632" s="34">
        <v>103931</v>
      </c>
      <c r="E5632" s="34">
        <v>14478</v>
      </c>
      <c r="F5632" s="33">
        <v>18.821100000000001</v>
      </c>
      <c r="G5632" s="33">
        <v>2.0911999999999997</v>
      </c>
      <c r="H5632">
        <v>13.93039612820044</v>
      </c>
      <c r="I5632" s="33">
        <v>20.912300000000002</v>
      </c>
      <c r="J5632" s="35">
        <f>G5632/I5632</f>
        <v>9.9998565437565426E-2</v>
      </c>
      <c r="K5632">
        <v>1.2999792789059263</v>
      </c>
      <c r="L5632">
        <v>1.444419118662799</v>
      </c>
      <c r="M5632">
        <v>1</v>
      </c>
      <c r="N5632" t="s">
        <v>45</v>
      </c>
      <c r="O5632" s="53" t="s">
        <v>45</v>
      </c>
      <c r="P5632" s="54" t="str">
        <f>'Sheet1 (2)'!O1657</f>
        <v>C-</v>
      </c>
      <c r="Q5632" s="31" t="str">
        <f>IF(U5632="same",N5632,IF(O5632=N5632,P5632,O5632))</f>
        <v>C-</v>
      </c>
      <c r="R5632">
        <f>VLOOKUP(IF(V5632="same",N5632,IF(O5632=N5632,P5632,O5632)),$AA$2:$AL$8,9,FALSE)</f>
        <v>0.32</v>
      </c>
      <c r="S5632" s="11">
        <f>(L5632-M5632)/L5632</f>
        <v>0.30768016908709245</v>
      </c>
      <c r="T5632" s="13">
        <f t="shared" si="87"/>
        <v>0.30768016908709245</v>
      </c>
      <c r="U5632">
        <f>IFERROR(T5632*I5632,0)</f>
        <v>6.4343000000000039</v>
      </c>
      <c r="V5632" t="str">
        <f>IF(AND(N5632=O5632,P5632=N5632),"same",IF(NOT(OR(O5632=N5632,P5632=N5632)),"conflict","change"))</f>
        <v>same</v>
      </c>
      <c r="W5632" s="55">
        <f>U5632-G5632</f>
        <v>4.3431000000000042</v>
      </c>
    </row>
    <row r="5633" spans="1:23" ht="21" hidden="1" outlineLevel="2" x14ac:dyDescent="0.4">
      <c r="A5633" t="s">
        <v>340</v>
      </c>
      <c r="B5633" t="s">
        <v>313</v>
      </c>
      <c r="C5633" t="s">
        <v>314</v>
      </c>
      <c r="D5633" s="34">
        <v>5931</v>
      </c>
      <c r="E5633" s="34">
        <v>962</v>
      </c>
      <c r="F5633" s="33">
        <v>1.3368</v>
      </c>
      <c r="G5633" s="33">
        <v>0.1484</v>
      </c>
      <c r="H5633">
        <v>16.219861743382229</v>
      </c>
      <c r="I5633" s="33">
        <v>1.4852000000000001</v>
      </c>
      <c r="J5633" s="35">
        <f>G5633/I5633</f>
        <v>9.9919202800969567E-2</v>
      </c>
      <c r="K5633">
        <v>1.3896049896049896</v>
      </c>
      <c r="L5633">
        <v>1.5438669438669439</v>
      </c>
      <c r="M5633">
        <v>1</v>
      </c>
      <c r="N5633" t="s">
        <v>34</v>
      </c>
      <c r="O5633" s="53" t="s">
        <v>34</v>
      </c>
      <c r="P5633" s="54" t="str">
        <f>'Sheet1 (2)'!O1797</f>
        <v>A</v>
      </c>
      <c r="Q5633" s="31" t="str">
        <f>IF(U5633="same",N5633,IF(O5633=N5633,P5633,O5633))</f>
        <v>A</v>
      </c>
      <c r="R5633">
        <f>VLOOKUP(IF(V5633="same",N5633,IF(O5633=N5633,P5633,O5633)),$AA$2:$AL$8,9,FALSE)</f>
        <v>0.15</v>
      </c>
      <c r="S5633" s="11">
        <f>(L5633-M5633)/L5633</f>
        <v>0.35227578777269059</v>
      </c>
      <c r="T5633" s="13">
        <f t="shared" si="87"/>
        <v>0.15</v>
      </c>
      <c r="U5633">
        <f>IFERROR(T5633*I5633,0)</f>
        <v>0.22278000000000001</v>
      </c>
      <c r="V5633" t="str">
        <f>IF(AND(N5633=O5633,P5633=N5633),"same",IF(NOT(OR(O5633=N5633,P5633=N5633)),"conflict","change"))</f>
        <v>same</v>
      </c>
      <c r="W5633" s="55">
        <f>U5633-G5633</f>
        <v>7.4380000000000002E-2</v>
      </c>
    </row>
    <row r="5634" spans="1:23" ht="21" hidden="1" outlineLevel="2" x14ac:dyDescent="0.4">
      <c r="A5634" t="s">
        <v>341</v>
      </c>
      <c r="B5634" t="s">
        <v>313</v>
      </c>
      <c r="C5634" t="s">
        <v>314</v>
      </c>
      <c r="D5634" s="34">
        <v>3532</v>
      </c>
      <c r="E5634" s="34">
        <v>716</v>
      </c>
      <c r="F5634" s="33">
        <v>0.23270000000000002</v>
      </c>
      <c r="G5634" s="33">
        <v>6.8000000000000005E-2</v>
      </c>
      <c r="H5634">
        <v>20.271800679501698</v>
      </c>
      <c r="I5634" s="33">
        <v>0.30070000000000002</v>
      </c>
      <c r="J5634" s="35">
        <f>G5634/I5634</f>
        <v>0.22613900897904887</v>
      </c>
      <c r="K5634">
        <v>0.32500000000000001</v>
      </c>
      <c r="L5634">
        <v>0.41997206703910622</v>
      </c>
      <c r="M5634">
        <v>0.3</v>
      </c>
      <c r="N5634" t="s">
        <v>37</v>
      </c>
      <c r="O5634" s="53" t="s">
        <v>37</v>
      </c>
      <c r="P5634" s="54" t="str">
        <f>'Sheet1 (2)'!O1834</f>
        <v>B</v>
      </c>
      <c r="Q5634" s="31" t="str">
        <f>IF(U5634="same",N5634,IF(O5634=N5634,P5634,O5634))</f>
        <v>B</v>
      </c>
      <c r="R5634">
        <f>VLOOKUP(IF(V5634="same",N5634,IF(O5634=N5634,P5634,O5634)),$AA$2:$AL$8,9,FALSE)</f>
        <v>0.25</v>
      </c>
      <c r="S5634" s="11">
        <f>(L5634-M5634)/L5634</f>
        <v>0.28566677751912223</v>
      </c>
      <c r="T5634" s="13">
        <f t="shared" si="87"/>
        <v>0.25</v>
      </c>
      <c r="U5634">
        <f>IFERROR(T5634*I5634,0)</f>
        <v>7.5175000000000006E-2</v>
      </c>
      <c r="V5634" t="str">
        <f>IF(AND(N5634=O5634,P5634=N5634),"same",IF(NOT(OR(O5634=N5634,P5634=N5634)),"conflict","change"))</f>
        <v>same</v>
      </c>
      <c r="W5634" s="55">
        <f>U5634-G5634</f>
        <v>7.1750000000000008E-3</v>
      </c>
    </row>
    <row r="5635" spans="1:23" ht="21" hidden="1" outlineLevel="2" x14ac:dyDescent="0.4">
      <c r="A5635" t="s">
        <v>342</v>
      </c>
      <c r="B5635" t="s">
        <v>313</v>
      </c>
      <c r="C5635" t="s">
        <v>314</v>
      </c>
      <c r="D5635" s="34">
        <v>3345</v>
      </c>
      <c r="E5635" s="34">
        <v>728</v>
      </c>
      <c r="F5635" s="33">
        <v>0.4103</v>
      </c>
      <c r="G5635" s="33">
        <v>9.4999999999999987E-2</v>
      </c>
      <c r="H5635">
        <v>21.763826606875934</v>
      </c>
      <c r="I5635" s="33">
        <v>0.50529999999999997</v>
      </c>
      <c r="J5635" s="35">
        <f>G5635/I5635</f>
        <v>0.1880071244805066</v>
      </c>
      <c r="K5635">
        <v>0.56359890109890109</v>
      </c>
      <c r="L5635">
        <v>0.69409340659340657</v>
      </c>
      <c r="M5635">
        <v>0.6</v>
      </c>
      <c r="N5635" t="s">
        <v>34</v>
      </c>
      <c r="O5635" s="53" t="s">
        <v>34</v>
      </c>
      <c r="P5635" s="54" t="str">
        <f>'Sheet1 (2)'!O1921</f>
        <v>A</v>
      </c>
      <c r="Q5635" s="31" t="str">
        <f>IF(U5635="same",N5635,IF(O5635=N5635,P5635,O5635))</f>
        <v>A</v>
      </c>
      <c r="R5635">
        <f>VLOOKUP(IF(V5635="same",N5635,IF(O5635=N5635,P5635,O5635)),$AA$2:$AL$8,9,FALSE)</f>
        <v>0.15</v>
      </c>
      <c r="S5635" s="11">
        <f>(L5635-M5635)/L5635</f>
        <v>0.13556303186226004</v>
      </c>
      <c r="T5635" s="13">
        <f t="shared" ref="T5635:T5659" si="88">MIN(S5635,R5635)</f>
        <v>0.13556303186226004</v>
      </c>
      <c r="U5635">
        <f>IFERROR(T5635*I5635,0)</f>
        <v>6.8499999999999991E-2</v>
      </c>
      <c r="V5635" t="str">
        <f>IF(AND(N5635=O5635,P5635=N5635),"same",IF(NOT(OR(O5635=N5635,P5635=N5635)),"conflict","change"))</f>
        <v>same</v>
      </c>
      <c r="W5635" s="55">
        <f>U5635-G5635</f>
        <v>-2.6499999999999996E-2</v>
      </c>
    </row>
    <row r="5636" spans="1:23" ht="21" hidden="1" outlineLevel="2" x14ac:dyDescent="0.4">
      <c r="A5636" t="s">
        <v>343</v>
      </c>
      <c r="B5636" t="s">
        <v>313</v>
      </c>
      <c r="C5636" t="s">
        <v>314</v>
      </c>
      <c r="D5636" s="34">
        <v>3304</v>
      </c>
      <c r="E5636" s="34">
        <v>310</v>
      </c>
      <c r="F5636" s="33">
        <v>0.1052</v>
      </c>
      <c r="G5636" s="33">
        <v>3.4799999999999998E-2</v>
      </c>
      <c r="H5636">
        <v>9.3825665859564165</v>
      </c>
      <c r="I5636" s="33">
        <v>0.14000000000000001</v>
      </c>
      <c r="J5636" s="35">
        <f>G5636/I5636</f>
        <v>0.24857142857142853</v>
      </c>
      <c r="K5636">
        <v>0.33935483870967742</v>
      </c>
      <c r="L5636">
        <v>0.45161290322580644</v>
      </c>
      <c r="M5636">
        <v>0.4</v>
      </c>
      <c r="N5636" t="s">
        <v>34</v>
      </c>
      <c r="O5636" s="53" t="s">
        <v>34</v>
      </c>
      <c r="P5636" s="54" t="str">
        <f>'Sheet1 (2)'!O2014</f>
        <v>A</v>
      </c>
      <c r="Q5636" s="31" t="str">
        <f>IF(U5636="same",N5636,IF(O5636=N5636,P5636,O5636))</f>
        <v>A</v>
      </c>
      <c r="R5636">
        <f>VLOOKUP(IF(V5636="same",N5636,IF(O5636=N5636,P5636,O5636)),$AA$2:$AL$8,9,FALSE)</f>
        <v>0.15</v>
      </c>
      <c r="S5636" s="11">
        <f>(L5636-M5636)/L5636</f>
        <v>0.11428571428571421</v>
      </c>
      <c r="T5636" s="13">
        <f t="shared" si="88"/>
        <v>0.11428571428571421</v>
      </c>
      <c r="U5636">
        <f>IFERROR(T5636*I5636,0)</f>
        <v>1.599999999999999E-2</v>
      </c>
      <c r="V5636" t="str">
        <f>IF(AND(N5636=O5636,P5636=N5636),"same",IF(NOT(OR(O5636=N5636,P5636=N5636)),"conflict","change"))</f>
        <v>same</v>
      </c>
      <c r="W5636" s="55">
        <f>U5636-G5636</f>
        <v>-1.8800000000000008E-2</v>
      </c>
    </row>
    <row r="5637" spans="1:23" ht="21" hidden="1" outlineLevel="2" x14ac:dyDescent="0.4">
      <c r="A5637" t="s">
        <v>345</v>
      </c>
      <c r="B5637" t="s">
        <v>313</v>
      </c>
      <c r="C5637" t="s">
        <v>314</v>
      </c>
      <c r="D5637" s="34">
        <v>102480</v>
      </c>
      <c r="E5637" s="34">
        <v>12707</v>
      </c>
      <c r="F5637" s="33">
        <v>15.986900000000002</v>
      </c>
      <c r="G5637" s="33">
        <v>1.7761000000000002</v>
      </c>
      <c r="H5637">
        <v>12.399492583918814</v>
      </c>
      <c r="I5637" s="33">
        <v>17.763000000000002</v>
      </c>
      <c r="J5637" s="35">
        <f>G5637/I5637</f>
        <v>9.9988740640657547E-2</v>
      </c>
      <c r="K5637">
        <v>1.2581175729912648</v>
      </c>
      <c r="L5637">
        <v>1.3978909262611159</v>
      </c>
      <c r="M5637">
        <v>1</v>
      </c>
      <c r="N5637" t="s">
        <v>45</v>
      </c>
      <c r="O5637" s="53" t="s">
        <v>45</v>
      </c>
      <c r="P5637" s="54" t="str">
        <f>'Sheet1 (2)'!O2130</f>
        <v>C-</v>
      </c>
      <c r="Q5637" s="31" t="str">
        <f>IF(U5637="same",N5637,IF(O5637=N5637,P5637,O5637))</f>
        <v>C-</v>
      </c>
      <c r="R5637">
        <f>VLOOKUP(IF(V5637="same",N5637,IF(O5637=N5637,P5637,O5637)),$AA$2:$AL$8,9,FALSE)</f>
        <v>0.32</v>
      </c>
      <c r="S5637" s="11">
        <f>(L5637-M5637)/L5637</f>
        <v>0.28463660417722231</v>
      </c>
      <c r="T5637" s="13">
        <f t="shared" si="88"/>
        <v>0.28463660417722231</v>
      </c>
      <c r="U5637">
        <f>IFERROR(T5637*I5637,0)</f>
        <v>5.056</v>
      </c>
      <c r="V5637" t="str">
        <f>IF(AND(N5637=O5637,P5637=N5637),"same",IF(NOT(OR(O5637=N5637,P5637=N5637)),"conflict","change"))</f>
        <v>same</v>
      </c>
      <c r="W5637" s="55">
        <f>U5637-G5637</f>
        <v>3.2798999999999996</v>
      </c>
    </row>
    <row r="5638" spans="1:23" ht="21" hidden="1" outlineLevel="2" x14ac:dyDescent="0.4">
      <c r="A5638" t="s">
        <v>347</v>
      </c>
      <c r="B5638" t="s">
        <v>313</v>
      </c>
      <c r="C5638" t="s">
        <v>314</v>
      </c>
      <c r="D5638" s="34">
        <v>16330</v>
      </c>
      <c r="E5638" s="34">
        <v>1939</v>
      </c>
      <c r="F5638" s="33">
        <v>1.1633999999999998</v>
      </c>
      <c r="G5638" s="33">
        <v>0.24250000000000002</v>
      </c>
      <c r="H5638">
        <v>11.873851806491121</v>
      </c>
      <c r="I5638" s="33">
        <v>1.4058999999999997</v>
      </c>
      <c r="J5638" s="35">
        <f>G5638/I5638</f>
        <v>0.17248737463546487</v>
      </c>
      <c r="K5638">
        <v>0.6</v>
      </c>
      <c r="L5638">
        <v>0.72506446621970067</v>
      </c>
      <c r="M5638">
        <v>0.6</v>
      </c>
      <c r="N5638" t="s">
        <v>45</v>
      </c>
      <c r="O5638" s="53" t="s">
        <v>45</v>
      </c>
      <c r="P5638" s="54" t="str">
        <f>'Sheet1 (2)'!O2466</f>
        <v>C-</v>
      </c>
      <c r="Q5638" s="31" t="str">
        <f>IF(U5638="same",N5638,IF(O5638=N5638,P5638,O5638))</f>
        <v>C-</v>
      </c>
      <c r="R5638">
        <f>VLOOKUP(IF(V5638="same",N5638,IF(O5638=N5638,P5638,O5638)),$AA$2:$AL$8,9,FALSE)</f>
        <v>0.32</v>
      </c>
      <c r="S5638" s="11">
        <f>(L5638-M5638)/L5638</f>
        <v>0.17248737463546462</v>
      </c>
      <c r="T5638" s="13">
        <f t="shared" si="88"/>
        <v>0.17248737463546462</v>
      </c>
      <c r="U5638">
        <f>IFERROR(T5638*I5638,0)</f>
        <v>0.24249999999999966</v>
      </c>
      <c r="V5638" t="str">
        <f>IF(AND(N5638=O5638,P5638=N5638),"same",IF(NOT(OR(O5638=N5638,P5638=N5638)),"conflict","change"))</f>
        <v>same</v>
      </c>
      <c r="W5638" s="55">
        <f>U5638-G5638</f>
        <v>-3.6082248300317588E-16</v>
      </c>
    </row>
    <row r="5639" spans="1:23" ht="21" hidden="1" outlineLevel="2" x14ac:dyDescent="0.4">
      <c r="A5639" t="s">
        <v>348</v>
      </c>
      <c r="B5639" t="s">
        <v>313</v>
      </c>
      <c r="C5639" t="s">
        <v>314</v>
      </c>
      <c r="D5639" s="34">
        <v>4734417</v>
      </c>
      <c r="E5639" s="34">
        <v>773600</v>
      </c>
      <c r="F5639" s="33">
        <v>1886.0454</v>
      </c>
      <c r="G5639" s="33">
        <v>209.56140000000002</v>
      </c>
      <c r="H5639">
        <v>16.339921050469361</v>
      </c>
      <c r="I5639" s="33">
        <v>2095.6068</v>
      </c>
      <c r="J5639" s="35">
        <f>G5639/I5639</f>
        <v>0.10000034357590365</v>
      </c>
      <c r="K5639">
        <v>2.4380111168562562</v>
      </c>
      <c r="L5639">
        <v>2.7089022750775595</v>
      </c>
      <c r="M5639">
        <v>1.5</v>
      </c>
      <c r="N5639" t="s">
        <v>34</v>
      </c>
      <c r="O5639" s="53" t="s">
        <v>34</v>
      </c>
      <c r="P5639" s="54" t="str">
        <f>'Sheet1 (2)'!O2468</f>
        <v>A</v>
      </c>
      <c r="Q5639" s="31" t="str">
        <f>IF(U5639="same",N5639,IF(O5639=N5639,P5639,O5639))</f>
        <v>A</v>
      </c>
      <c r="R5639">
        <f>VLOOKUP(IF(V5639="same",N5639,IF(O5639=N5639,P5639,O5639)),$AA$2:$AL$8,9,FALSE)</f>
        <v>0.15</v>
      </c>
      <c r="S5639" s="11">
        <f>(L5639-M5639)/L5639</f>
        <v>0.44627016862132723</v>
      </c>
      <c r="T5639" s="13">
        <f t="shared" si="88"/>
        <v>0.15</v>
      </c>
      <c r="U5639">
        <f>IFERROR(T5639*I5639,0)</f>
        <v>314.34102000000001</v>
      </c>
      <c r="V5639" t="str">
        <f>IF(AND(N5639=O5639,P5639=N5639),"same",IF(NOT(OR(O5639=N5639,P5639=N5639)),"conflict","change"))</f>
        <v>same</v>
      </c>
      <c r="W5639" s="55">
        <f>U5639-G5639</f>
        <v>104.77961999999999</v>
      </c>
    </row>
    <row r="5640" spans="1:23" ht="21" hidden="1" outlineLevel="2" x14ac:dyDescent="0.4">
      <c r="A5640" t="s">
        <v>349</v>
      </c>
      <c r="B5640" t="s">
        <v>313</v>
      </c>
      <c r="C5640" t="s">
        <v>314</v>
      </c>
      <c r="D5640" s="34">
        <v>5673</v>
      </c>
      <c r="E5640" s="34">
        <v>657</v>
      </c>
      <c r="F5640" s="33">
        <v>0.17460000000000003</v>
      </c>
      <c r="G5640" s="33">
        <v>8.6199999999999985E-2</v>
      </c>
      <c r="H5640">
        <v>11.581173982020095</v>
      </c>
      <c r="I5640" s="33">
        <v>0.26080000000000003</v>
      </c>
      <c r="J5640" s="35">
        <f>G5640/I5640</f>
        <v>0.33052147239263796</v>
      </c>
      <c r="K5640">
        <v>0.26575342465753427</v>
      </c>
      <c r="L5640">
        <v>0.39695585996955862</v>
      </c>
      <c r="M5640">
        <v>0.3</v>
      </c>
      <c r="N5640" t="s">
        <v>37</v>
      </c>
      <c r="O5640" s="53" t="s">
        <v>37</v>
      </c>
      <c r="P5640" s="54" t="str">
        <f>'Sheet1 (2)'!O2510</f>
        <v>B</v>
      </c>
      <c r="Q5640" s="31" t="str">
        <f>IF(U5640="same",N5640,IF(O5640=N5640,P5640,O5640))</f>
        <v>B</v>
      </c>
      <c r="R5640">
        <f>VLOOKUP(IF(V5640="same",N5640,IF(O5640=N5640,P5640,O5640)),$AA$2:$AL$8,9,FALSE)</f>
        <v>0.25</v>
      </c>
      <c r="S5640" s="11">
        <f>(L5640-M5640)/L5640</f>
        <v>0.24424846625766877</v>
      </c>
      <c r="T5640" s="13">
        <f t="shared" si="88"/>
        <v>0.24424846625766877</v>
      </c>
      <c r="U5640">
        <f>IFERROR(T5640*I5640,0)</f>
        <v>6.370000000000002E-2</v>
      </c>
      <c r="V5640" t="str">
        <f>IF(AND(N5640=O5640,P5640=N5640),"same",IF(NOT(OR(O5640=N5640,P5640=N5640)),"conflict","change"))</f>
        <v>same</v>
      </c>
      <c r="W5640" s="55">
        <f>U5640-G5640</f>
        <v>-2.2499999999999964E-2</v>
      </c>
    </row>
    <row r="5641" spans="1:23" ht="21" hidden="1" outlineLevel="2" x14ac:dyDescent="0.4">
      <c r="A5641" t="s">
        <v>350</v>
      </c>
      <c r="B5641" t="s">
        <v>313</v>
      </c>
      <c r="C5641" t="s">
        <v>314</v>
      </c>
      <c r="D5641" s="34">
        <v>5653</v>
      </c>
      <c r="E5641" s="34">
        <v>628</v>
      </c>
      <c r="F5641" s="33">
        <v>0.15720000000000001</v>
      </c>
      <c r="G5641" s="33">
        <v>7.7700000000000019E-2</v>
      </c>
      <c r="H5641">
        <v>11.109145586414293</v>
      </c>
      <c r="I5641" s="33">
        <v>0.23490000000000003</v>
      </c>
      <c r="J5641" s="35">
        <f>G5641/I5641</f>
        <v>0.330779054916986</v>
      </c>
      <c r="K5641">
        <v>0.25031847133757962</v>
      </c>
      <c r="L5641">
        <v>0.3740445859872612</v>
      </c>
      <c r="M5641">
        <v>0.3</v>
      </c>
      <c r="N5641" t="s">
        <v>37</v>
      </c>
      <c r="O5641" s="53" t="s">
        <v>37</v>
      </c>
      <c r="P5641" s="54" t="str">
        <f>'Sheet1 (2)'!O2571</f>
        <v>B</v>
      </c>
      <c r="Q5641" s="31" t="str">
        <f>IF(U5641="same",N5641,IF(O5641=N5641,P5641,O5641))</f>
        <v>B</v>
      </c>
      <c r="R5641">
        <f>VLOOKUP(IF(V5641="same",N5641,IF(O5641=N5641,P5641,O5641)),$AA$2:$AL$8,9,FALSE)</f>
        <v>0.25</v>
      </c>
      <c r="S5641" s="11">
        <f>(L5641-M5641)/L5641</f>
        <v>0.19795657726692226</v>
      </c>
      <c r="T5641" s="13">
        <f t="shared" si="88"/>
        <v>0.19795657726692226</v>
      </c>
      <c r="U5641">
        <f>IFERROR(T5641*I5641,0)</f>
        <v>4.6500000000000041E-2</v>
      </c>
      <c r="V5641" t="str">
        <f>IF(AND(N5641=O5641,P5641=N5641),"same",IF(NOT(OR(O5641=N5641,P5641=N5641)),"conflict","change"))</f>
        <v>same</v>
      </c>
      <c r="W5641" s="55">
        <f>U5641-G5641</f>
        <v>-3.1199999999999978E-2</v>
      </c>
    </row>
    <row r="5642" spans="1:23" ht="21" hidden="1" outlineLevel="2" x14ac:dyDescent="0.4">
      <c r="A5642" t="s">
        <v>352</v>
      </c>
      <c r="B5642" t="s">
        <v>313</v>
      </c>
      <c r="C5642" t="s">
        <v>314</v>
      </c>
      <c r="D5642" s="34">
        <v>11640</v>
      </c>
      <c r="E5642" s="34">
        <v>1441</v>
      </c>
      <c r="F5642" s="33">
        <v>2.6150000000000002</v>
      </c>
      <c r="G5642" s="33">
        <v>0.2903</v>
      </c>
      <c r="H5642">
        <v>12.379725085910653</v>
      </c>
      <c r="I5642" s="33">
        <v>2.9053000000000004</v>
      </c>
      <c r="J5642" s="35">
        <f>G5642/I5642</f>
        <v>9.9920834337245704E-2</v>
      </c>
      <c r="K5642">
        <v>1.8147120055517003</v>
      </c>
      <c r="L5642">
        <v>2.0161693268563501</v>
      </c>
      <c r="M5642">
        <v>1.5</v>
      </c>
      <c r="N5642" t="s">
        <v>37</v>
      </c>
      <c r="O5642" s="53" t="s">
        <v>37</v>
      </c>
      <c r="P5642" s="54" t="str">
        <f>'Sheet1 (2)'!O2816</f>
        <v>B</v>
      </c>
      <c r="Q5642" s="31" t="str">
        <f>IF(U5642="same",N5642,IF(O5642=N5642,P5642,O5642))</f>
        <v>B</v>
      </c>
      <c r="R5642">
        <f>VLOOKUP(IF(V5642="same",N5642,IF(O5642=N5642,P5642,O5642)),$AA$2:$AL$8,9,FALSE)</f>
        <v>0.25</v>
      </c>
      <c r="S5642" s="11">
        <f>(L5642-M5642)/L5642</f>
        <v>0.25601486937665657</v>
      </c>
      <c r="T5642" s="13">
        <f t="shared" si="88"/>
        <v>0.25</v>
      </c>
      <c r="U5642">
        <f>IFERROR(T5642*I5642,0)</f>
        <v>0.72632500000000011</v>
      </c>
      <c r="V5642" t="str">
        <f>IF(AND(N5642=O5642,P5642=N5642),"same",IF(NOT(OR(O5642=N5642,P5642=N5642)),"conflict","change"))</f>
        <v>same</v>
      </c>
      <c r="W5642" s="55">
        <f>U5642-G5642</f>
        <v>0.43602500000000011</v>
      </c>
    </row>
    <row r="5643" spans="1:23" ht="21" hidden="1" outlineLevel="2" x14ac:dyDescent="0.4">
      <c r="A5643" t="s">
        <v>353</v>
      </c>
      <c r="B5643" t="s">
        <v>313</v>
      </c>
      <c r="C5643" t="s">
        <v>314</v>
      </c>
      <c r="D5643" s="34">
        <v>16525</v>
      </c>
      <c r="E5643" s="34">
        <v>1954</v>
      </c>
      <c r="F5643" s="33">
        <v>1.1724000000000001</v>
      </c>
      <c r="G5643" s="33">
        <v>0.24920000000000003</v>
      </c>
      <c r="H5643">
        <v>11.824508320726173</v>
      </c>
      <c r="I5643" s="33">
        <v>1.4216000000000002</v>
      </c>
      <c r="J5643" s="35">
        <f>G5643/I5643</f>
        <v>0.17529544175576814</v>
      </c>
      <c r="K5643">
        <v>0.60000000000000009</v>
      </c>
      <c r="L5643">
        <v>0.72753326509723648</v>
      </c>
      <c r="M5643">
        <v>0.6</v>
      </c>
      <c r="N5643" t="s">
        <v>45</v>
      </c>
      <c r="O5643" s="53" t="s">
        <v>45</v>
      </c>
      <c r="P5643" s="54" t="str">
        <f>'Sheet1 (2)'!O2927</f>
        <v>C-</v>
      </c>
      <c r="Q5643" s="31" t="str">
        <f>IF(U5643="same",N5643,IF(O5643=N5643,P5643,O5643))</f>
        <v>C-</v>
      </c>
      <c r="R5643">
        <f>VLOOKUP(IF(V5643="same",N5643,IF(O5643=N5643,P5643,O5643)),$AA$2:$AL$8,9,FALSE)</f>
        <v>0.32</v>
      </c>
      <c r="S5643" s="11">
        <f>(L5643-M5643)/L5643</f>
        <v>0.17529544175576822</v>
      </c>
      <c r="T5643" s="13">
        <f t="shared" si="88"/>
        <v>0.17529544175576822</v>
      </c>
      <c r="U5643">
        <f>IFERROR(T5643*I5643,0)</f>
        <v>0.24920000000000014</v>
      </c>
      <c r="V5643" t="str">
        <f>IF(AND(N5643=O5643,P5643=N5643),"same",IF(NOT(OR(O5643=N5643,P5643=N5643)),"conflict","change"))</f>
        <v>same</v>
      </c>
      <c r="W5643" s="55">
        <f>U5643-G5643</f>
        <v>0</v>
      </c>
    </row>
    <row r="5644" spans="1:23" ht="21" hidden="1" outlineLevel="2" x14ac:dyDescent="0.4">
      <c r="A5644" t="s">
        <v>354</v>
      </c>
      <c r="B5644" t="s">
        <v>313</v>
      </c>
      <c r="C5644" t="s">
        <v>314</v>
      </c>
      <c r="D5644" s="34">
        <v>16468</v>
      </c>
      <c r="E5644" s="34">
        <v>1170</v>
      </c>
      <c r="F5644" s="33">
        <v>0.71450000000000002</v>
      </c>
      <c r="G5644" s="33">
        <v>0.32710000000000006</v>
      </c>
      <c r="H5644">
        <v>7.104687879523925</v>
      </c>
      <c r="I5644" s="33">
        <v>1.0416000000000001</v>
      </c>
      <c r="J5644" s="35">
        <f>G5644/I5644</f>
        <v>0.31403609831029189</v>
      </c>
      <c r="K5644">
        <v>0.61068376068376073</v>
      </c>
      <c r="L5644">
        <v>0.89025641025641034</v>
      </c>
      <c r="M5644">
        <v>0.6</v>
      </c>
      <c r="N5644" t="s">
        <v>45</v>
      </c>
      <c r="O5644" s="53" t="s">
        <v>45</v>
      </c>
      <c r="P5644" s="54" t="str">
        <f>'Sheet1 (2)'!O2937</f>
        <v>C-</v>
      </c>
      <c r="Q5644" s="31" t="str">
        <f>IF(U5644="same",N5644,IF(O5644=N5644,P5644,O5644))</f>
        <v>C-</v>
      </c>
      <c r="R5644">
        <f>VLOOKUP(IF(V5644="same",N5644,IF(O5644=N5644,P5644,O5644)),$AA$2:$AL$8,9,FALSE)</f>
        <v>0.32</v>
      </c>
      <c r="S5644" s="11">
        <f>(L5644-M5644)/L5644</f>
        <v>0.32603686635944706</v>
      </c>
      <c r="T5644" s="13">
        <f t="shared" si="88"/>
        <v>0.32</v>
      </c>
      <c r="U5644">
        <f>IFERROR(T5644*I5644,0)</f>
        <v>0.33331200000000005</v>
      </c>
      <c r="V5644" t="str">
        <f>IF(AND(N5644=O5644,P5644=N5644),"same",IF(NOT(OR(O5644=N5644,P5644=N5644)),"conflict","change"))</f>
        <v>same</v>
      </c>
      <c r="W5644" s="55">
        <f>U5644-G5644</f>
        <v>6.2119999999999953E-3</v>
      </c>
    </row>
    <row r="5645" spans="1:23" ht="21" hidden="1" outlineLevel="2" x14ac:dyDescent="0.4">
      <c r="A5645" t="s">
        <v>355</v>
      </c>
      <c r="B5645" t="s">
        <v>313</v>
      </c>
      <c r="C5645" t="s">
        <v>314</v>
      </c>
      <c r="D5645" s="34">
        <v>16052</v>
      </c>
      <c r="E5645" s="34">
        <v>1892</v>
      </c>
      <c r="F5645" s="33">
        <v>1.1352</v>
      </c>
      <c r="G5645" s="33">
        <v>0.22470000000000004</v>
      </c>
      <c r="H5645">
        <v>11.78669324694742</v>
      </c>
      <c r="I5645" s="33">
        <v>1.3599000000000001</v>
      </c>
      <c r="J5645" s="35">
        <f>G5645/I5645</f>
        <v>0.16523273770130159</v>
      </c>
      <c r="K5645">
        <v>0.6</v>
      </c>
      <c r="L5645">
        <v>0.71876321353065542</v>
      </c>
      <c r="M5645">
        <v>0.6</v>
      </c>
      <c r="N5645" t="s">
        <v>37</v>
      </c>
      <c r="O5645" s="53" t="s">
        <v>37</v>
      </c>
      <c r="P5645" s="54" t="str">
        <f>'Sheet1 (2)'!O2994</f>
        <v>B</v>
      </c>
      <c r="Q5645" s="31" t="str">
        <f>IF(U5645="same",N5645,IF(O5645=N5645,P5645,O5645))</f>
        <v>B</v>
      </c>
      <c r="R5645">
        <f>VLOOKUP(IF(V5645="same",N5645,IF(O5645=N5645,P5645,O5645)),$AA$2:$AL$8,9,FALSE)</f>
        <v>0.25</v>
      </c>
      <c r="S5645" s="11">
        <f>(L5645-M5645)/L5645</f>
        <v>0.16523273770130162</v>
      </c>
      <c r="T5645" s="13">
        <f t="shared" si="88"/>
        <v>0.16523273770130162</v>
      </c>
      <c r="U5645">
        <f>IFERROR(T5645*I5645,0)</f>
        <v>0.22470000000000009</v>
      </c>
      <c r="V5645" t="str">
        <f>IF(AND(N5645=O5645,P5645=N5645),"same",IF(NOT(OR(O5645=N5645,P5645=N5645)),"conflict","change"))</f>
        <v>same</v>
      </c>
      <c r="W5645" s="55">
        <f>U5645-G5645</f>
        <v>0</v>
      </c>
    </row>
    <row r="5646" spans="1:23" ht="21" hidden="1" outlineLevel="2" x14ac:dyDescent="0.4">
      <c r="A5646" t="s">
        <v>356</v>
      </c>
      <c r="B5646" t="s">
        <v>313</v>
      </c>
      <c r="C5646" t="s">
        <v>314</v>
      </c>
      <c r="D5646" s="34">
        <v>1900</v>
      </c>
      <c r="E5646" s="34">
        <v>163</v>
      </c>
      <c r="F5646" s="33">
        <v>4.9799999999999997E-2</v>
      </c>
      <c r="G5646" s="33">
        <v>1.6500000000000001E-2</v>
      </c>
      <c r="H5646">
        <v>8.5789473684210531</v>
      </c>
      <c r="I5646" s="33">
        <v>6.6299999999999998E-2</v>
      </c>
      <c r="J5646" s="35">
        <f>G5646/I5646</f>
        <v>0.24886877828054302</v>
      </c>
      <c r="K5646">
        <v>0.30552147239263799</v>
      </c>
      <c r="L5646">
        <v>0.40674846625766869</v>
      </c>
      <c r="M5646">
        <v>0.4</v>
      </c>
      <c r="N5646" t="s">
        <v>37</v>
      </c>
      <c r="O5646" s="53" t="s">
        <v>37</v>
      </c>
      <c r="P5646" s="54" t="str">
        <f>'Sheet1 (2)'!O3128</f>
        <v>B</v>
      </c>
      <c r="Q5646" s="31" t="str">
        <f>IF(U5646="same",N5646,IF(O5646=N5646,P5646,O5646))</f>
        <v>B</v>
      </c>
      <c r="R5646">
        <f>VLOOKUP(IF(V5646="same",N5646,IF(O5646=N5646,P5646,O5646)),$AA$2:$AL$8,9,FALSE)</f>
        <v>0.25</v>
      </c>
      <c r="S5646" s="11">
        <f>(L5646-M5646)/L5646</f>
        <v>1.6591251885369439E-2</v>
      </c>
      <c r="T5646" s="13">
        <f t="shared" si="88"/>
        <v>1.6591251885369439E-2</v>
      </c>
      <c r="U5646">
        <f>IFERROR(T5646*I5646,0)</f>
        <v>1.0999999999999938E-3</v>
      </c>
      <c r="V5646" t="str">
        <f>IF(AND(N5646=O5646,P5646=N5646),"same",IF(NOT(OR(O5646=N5646,P5646=N5646)),"conflict","change"))</f>
        <v>same</v>
      </c>
      <c r="W5646" s="55">
        <f>U5646-G5646</f>
        <v>-1.5400000000000007E-2</v>
      </c>
    </row>
    <row r="5647" spans="1:23" ht="21" hidden="1" outlineLevel="2" x14ac:dyDescent="0.4">
      <c r="A5647" t="s">
        <v>357</v>
      </c>
      <c r="B5647" t="s">
        <v>313</v>
      </c>
      <c r="C5647" t="s">
        <v>314</v>
      </c>
      <c r="D5647" s="34">
        <v>16052</v>
      </c>
      <c r="E5647" s="34">
        <v>4613</v>
      </c>
      <c r="F5647" s="33">
        <v>3.6903999999999999</v>
      </c>
      <c r="G5647" s="33">
        <v>0.18140000000000001</v>
      </c>
      <c r="H5647">
        <v>28.737851981061549</v>
      </c>
      <c r="I5647" s="33">
        <v>3.8717999999999999</v>
      </c>
      <c r="J5647" s="35">
        <f>G5647/I5647</f>
        <v>4.685159357404825E-2</v>
      </c>
      <c r="K5647">
        <v>0.8</v>
      </c>
      <c r="L5647">
        <v>0.83932365055278557</v>
      </c>
      <c r="M5647">
        <v>0.8</v>
      </c>
      <c r="N5647" t="s">
        <v>34</v>
      </c>
      <c r="O5647" s="53" t="s">
        <v>34</v>
      </c>
      <c r="P5647" s="54" t="str">
        <f>'Sheet1 (2)'!O3215</f>
        <v>A</v>
      </c>
      <c r="Q5647" s="31" t="str">
        <f>IF(U5647="same",N5647,IF(O5647=N5647,P5647,O5647))</f>
        <v>A</v>
      </c>
      <c r="R5647">
        <f>VLOOKUP(IF(V5647="same",N5647,IF(O5647=N5647,P5647,O5647)),$AA$2:$AL$8,9,FALSE)</f>
        <v>0.15</v>
      </c>
      <c r="S5647" s="11">
        <f>(L5647-M5647)/L5647</f>
        <v>4.6851593574048153E-2</v>
      </c>
      <c r="T5647" s="13">
        <f t="shared" si="88"/>
        <v>4.6851593574048153E-2</v>
      </c>
      <c r="U5647">
        <f>IFERROR(T5647*I5647,0)</f>
        <v>0.18139999999999964</v>
      </c>
      <c r="V5647" t="str">
        <f>IF(AND(N5647=O5647,P5647=N5647),"same",IF(NOT(OR(O5647=N5647,P5647=N5647)),"conflict","change"))</f>
        <v>same</v>
      </c>
      <c r="W5647" s="55">
        <f>U5647-G5647</f>
        <v>-3.6082248300317588E-16</v>
      </c>
    </row>
    <row r="5648" spans="1:23" ht="21" hidden="1" outlineLevel="2" x14ac:dyDescent="0.4">
      <c r="A5648" t="s">
        <v>359</v>
      </c>
      <c r="B5648" t="s">
        <v>313</v>
      </c>
      <c r="C5648" t="s">
        <v>314</v>
      </c>
      <c r="D5648" s="34">
        <v>13022</v>
      </c>
      <c r="E5648" s="34">
        <v>3270</v>
      </c>
      <c r="F5648" s="33">
        <v>1.2866</v>
      </c>
      <c r="G5648" s="33">
        <v>0.14330000000000001</v>
      </c>
      <c r="H5648">
        <v>25.111350023037936</v>
      </c>
      <c r="I5648" s="33">
        <v>1.4298999999999999</v>
      </c>
      <c r="J5648" s="35">
        <f>G5648/I5648</f>
        <v>0.10021679837750892</v>
      </c>
      <c r="K5648">
        <v>0.39345565749235473</v>
      </c>
      <c r="L5648">
        <v>0.43727828746177366</v>
      </c>
      <c r="M5648">
        <v>0.2</v>
      </c>
      <c r="N5648" t="s">
        <v>45</v>
      </c>
      <c r="O5648" s="53" t="s">
        <v>45</v>
      </c>
      <c r="P5648" s="54" t="str">
        <f>'Sheet1 (2)'!O3305</f>
        <v>C-</v>
      </c>
      <c r="Q5648" s="31" t="str">
        <f>IF(U5648="same",N5648,IF(O5648=N5648,P5648,O5648))</f>
        <v>C-</v>
      </c>
      <c r="R5648">
        <f>VLOOKUP(IF(V5648="same",N5648,IF(O5648=N5648,P5648,O5648)),$AA$2:$AL$8,9,FALSE)</f>
        <v>0.32</v>
      </c>
      <c r="S5648" s="11">
        <f>(L5648-M5648)/L5648</f>
        <v>0.54262535841667248</v>
      </c>
      <c r="T5648" s="13">
        <f t="shared" si="88"/>
        <v>0.32</v>
      </c>
      <c r="U5648">
        <f>IFERROR(T5648*I5648,0)</f>
        <v>0.45756799999999997</v>
      </c>
      <c r="V5648" t="str">
        <f>IF(AND(N5648=O5648,P5648=N5648),"same",IF(NOT(OR(O5648=N5648,P5648=N5648)),"conflict","change"))</f>
        <v>same</v>
      </c>
      <c r="W5648" s="55">
        <f>U5648-G5648</f>
        <v>0.31426799999999999</v>
      </c>
    </row>
    <row r="5649" spans="1:23" ht="21" hidden="1" outlineLevel="2" x14ac:dyDescent="0.4">
      <c r="A5649" t="s">
        <v>360</v>
      </c>
      <c r="B5649" t="s">
        <v>313</v>
      </c>
      <c r="C5649" t="s">
        <v>314</v>
      </c>
      <c r="D5649" s="34">
        <v>12716</v>
      </c>
      <c r="E5649" s="34">
        <v>769</v>
      </c>
      <c r="F5649" s="33">
        <v>1.0072000000000001</v>
      </c>
      <c r="G5649" s="33">
        <v>0.11170000000000001</v>
      </c>
      <c r="H5649">
        <v>6.0474992135891794</v>
      </c>
      <c r="I5649" s="33">
        <v>1.1189</v>
      </c>
      <c r="J5649" s="35">
        <f>G5649/I5649</f>
        <v>9.9830190365537586E-2</v>
      </c>
      <c r="K5649">
        <v>1.3097529258777634</v>
      </c>
      <c r="L5649">
        <v>1.4550065019505853</v>
      </c>
      <c r="M5649">
        <v>1</v>
      </c>
      <c r="N5649" t="s">
        <v>45</v>
      </c>
      <c r="O5649" s="53" t="s">
        <v>45</v>
      </c>
      <c r="P5649" s="54" t="str">
        <f>'Sheet1 (2)'!O3337</f>
        <v>C-</v>
      </c>
      <c r="Q5649" s="31" t="str">
        <f>IF(U5649="same",N5649,IF(O5649=N5649,P5649,O5649))</f>
        <v>C-</v>
      </c>
      <c r="R5649">
        <f>VLOOKUP(IF(V5649="same",N5649,IF(O5649=N5649,P5649,O5649)),$AA$2:$AL$8,9,FALSE)</f>
        <v>0.32</v>
      </c>
      <c r="S5649" s="11">
        <f>(L5649-M5649)/L5649</f>
        <v>0.31271784788631701</v>
      </c>
      <c r="T5649" s="13">
        <f t="shared" si="88"/>
        <v>0.31271784788631701</v>
      </c>
      <c r="U5649">
        <f>IFERROR(T5649*I5649,0)</f>
        <v>0.3499000000000001</v>
      </c>
      <c r="V5649" t="str">
        <f>IF(AND(N5649=O5649,P5649=N5649),"same",IF(NOT(OR(O5649=N5649,P5649=N5649)),"conflict","change"))</f>
        <v>same</v>
      </c>
      <c r="W5649" s="55">
        <f>U5649-G5649</f>
        <v>0.23820000000000008</v>
      </c>
    </row>
    <row r="5650" spans="1:23" ht="21" hidden="1" outlineLevel="2" collapsed="1" x14ac:dyDescent="0.4">
      <c r="A5650" t="s">
        <v>361</v>
      </c>
      <c r="B5650" t="s">
        <v>313</v>
      </c>
      <c r="C5650" t="s">
        <v>314</v>
      </c>
      <c r="D5650" s="34">
        <v>102577</v>
      </c>
      <c r="E5650" s="34">
        <v>12679</v>
      </c>
      <c r="F5650" s="33">
        <v>15.8634</v>
      </c>
      <c r="G5650" s="33">
        <v>1.7626000000000002</v>
      </c>
      <c r="H5650">
        <v>12.360470670813145</v>
      </c>
      <c r="I5650" s="33">
        <v>17.626000000000001</v>
      </c>
      <c r="J5650" s="35">
        <f>G5650/I5650</f>
        <v>0.1</v>
      </c>
      <c r="K5650">
        <v>1.2511554539001499</v>
      </c>
      <c r="L5650">
        <v>1.390172726555722</v>
      </c>
      <c r="M5650">
        <v>1</v>
      </c>
      <c r="N5650" t="s">
        <v>45</v>
      </c>
      <c r="O5650" s="53" t="s">
        <v>45</v>
      </c>
      <c r="P5650" s="54" t="str">
        <f>'Sheet1 (2)'!O3382</f>
        <v>C-</v>
      </c>
      <c r="Q5650" s="31" t="str">
        <f>IF(U5650="same",N5650,IF(O5650=N5650,P5650,O5650))</f>
        <v>C-</v>
      </c>
      <c r="R5650">
        <f>VLOOKUP(IF(V5650="same",N5650,IF(O5650=N5650,P5650,O5650)),$AA$2:$AL$8,9,FALSE)</f>
        <v>0.32</v>
      </c>
      <c r="S5650" s="11">
        <f>(L5650-M5650)/L5650</f>
        <v>0.28066492681266308</v>
      </c>
      <c r="T5650" s="13">
        <f t="shared" si="88"/>
        <v>0.28066492681266308</v>
      </c>
      <c r="U5650">
        <f>IFERROR(T5650*I5650,0)</f>
        <v>4.9470000000000001</v>
      </c>
      <c r="V5650" t="str">
        <f>IF(AND(N5650=O5650,P5650=N5650),"same",IF(NOT(OR(O5650=N5650,P5650=N5650)),"conflict","change"))</f>
        <v>same</v>
      </c>
      <c r="W5650" s="55">
        <f>U5650-G5650</f>
        <v>3.1844000000000001</v>
      </c>
    </row>
    <row r="5651" spans="1:23" ht="21" hidden="1" outlineLevel="2" x14ac:dyDescent="0.4">
      <c r="A5651" t="s">
        <v>362</v>
      </c>
      <c r="B5651" t="s">
        <v>313</v>
      </c>
      <c r="C5651" t="s">
        <v>314</v>
      </c>
      <c r="D5651" s="34">
        <v>3740</v>
      </c>
      <c r="E5651" s="34">
        <v>923</v>
      </c>
      <c r="F5651" s="33">
        <v>0.34819999999999995</v>
      </c>
      <c r="G5651" s="33">
        <v>8.0500000000000016E-2</v>
      </c>
      <c r="H5651">
        <v>24.679144385026738</v>
      </c>
      <c r="I5651" s="33">
        <v>0.42869999999999997</v>
      </c>
      <c r="J5651" s="35">
        <f>G5651/I5651</f>
        <v>0.18777700023326341</v>
      </c>
      <c r="K5651">
        <v>0.37724810400866732</v>
      </c>
      <c r="L5651">
        <v>0.46446370530877573</v>
      </c>
      <c r="M5651">
        <v>0.4</v>
      </c>
      <c r="N5651" t="s">
        <v>34</v>
      </c>
      <c r="O5651" s="53" t="s">
        <v>34</v>
      </c>
      <c r="P5651" s="54" t="str">
        <f>'Sheet1 (2)'!O3396</f>
        <v>A</v>
      </c>
      <c r="Q5651" s="31" t="str">
        <f>IF(U5651="same",N5651,IF(O5651=N5651,P5651,O5651))</f>
        <v>A</v>
      </c>
      <c r="R5651">
        <f>VLOOKUP(IF(V5651="same",N5651,IF(O5651=N5651,P5651,O5651)),$AA$2:$AL$8,9,FALSE)</f>
        <v>0.15</v>
      </c>
      <c r="S5651" s="11">
        <f>(L5651-M5651)/L5651</f>
        <v>0.13879169582458592</v>
      </c>
      <c r="T5651" s="13">
        <f t="shared" si="88"/>
        <v>0.13879169582458592</v>
      </c>
      <c r="U5651">
        <f>IFERROR(T5651*I5651,0)</f>
        <v>5.9499999999999977E-2</v>
      </c>
      <c r="V5651" t="str">
        <f>IF(AND(N5651=O5651,P5651=N5651),"same",IF(NOT(OR(O5651=N5651,P5651=N5651)),"conflict","change"))</f>
        <v>same</v>
      </c>
      <c r="W5651" s="55">
        <f>U5651-G5651</f>
        <v>-2.1000000000000039E-2</v>
      </c>
    </row>
    <row r="5652" spans="1:23" ht="21" hidden="1" outlineLevel="2" x14ac:dyDescent="0.4">
      <c r="A5652" t="s">
        <v>363</v>
      </c>
      <c r="B5652" t="s">
        <v>313</v>
      </c>
      <c r="C5652" t="s">
        <v>314</v>
      </c>
      <c r="D5652" s="34">
        <v>4887</v>
      </c>
      <c r="E5652" s="34">
        <v>576</v>
      </c>
      <c r="F5652" s="33">
        <v>0.9254</v>
      </c>
      <c r="G5652" s="33">
        <v>0.10279999999999999</v>
      </c>
      <c r="H5652">
        <v>11.786372007366483</v>
      </c>
      <c r="I5652" s="33">
        <v>1.0282</v>
      </c>
      <c r="J5652" s="35">
        <f>G5652/I5652</f>
        <v>9.998054853141411E-2</v>
      </c>
      <c r="K5652">
        <v>1.6065972222222222</v>
      </c>
      <c r="L5652">
        <v>1.7850694444444446</v>
      </c>
      <c r="M5652">
        <v>1.1499999999999999</v>
      </c>
      <c r="N5652" t="s">
        <v>34</v>
      </c>
      <c r="O5652" s="53" t="s">
        <v>34</v>
      </c>
      <c r="P5652" s="54" t="str">
        <f>'Sheet1 (2)'!O3532</f>
        <v>A</v>
      </c>
      <c r="Q5652" s="31" t="str">
        <f>IF(U5652="same",N5652,IF(O5652=N5652,P5652,O5652))</f>
        <v>A</v>
      </c>
      <c r="R5652">
        <f>VLOOKUP(IF(V5652="same",N5652,IF(O5652=N5652,P5652,O5652)),$AA$2:$AL$8,9,FALSE)</f>
        <v>0.15</v>
      </c>
      <c r="S5652" s="11">
        <f>(L5652-M5652)/L5652</f>
        <v>0.355767360435713</v>
      </c>
      <c r="T5652" s="13">
        <f t="shared" si="88"/>
        <v>0.15</v>
      </c>
      <c r="U5652">
        <f>IFERROR(T5652*I5652,0)</f>
        <v>0.15423000000000001</v>
      </c>
      <c r="V5652" t="str">
        <f>IF(AND(N5652=O5652,P5652=N5652),"same",IF(NOT(OR(O5652=N5652,P5652=N5652)),"conflict","change"))</f>
        <v>same</v>
      </c>
      <c r="W5652" s="55">
        <f>U5652-G5652</f>
        <v>5.1430000000000017E-2</v>
      </c>
    </row>
    <row r="5653" spans="1:23" ht="21" hidden="1" outlineLevel="2" x14ac:dyDescent="0.4">
      <c r="A5653" t="s">
        <v>364</v>
      </c>
      <c r="B5653" t="s">
        <v>313</v>
      </c>
      <c r="C5653" t="s">
        <v>314</v>
      </c>
      <c r="D5653" s="34">
        <v>18989</v>
      </c>
      <c r="E5653" s="34">
        <v>4631</v>
      </c>
      <c r="F5653" s="33">
        <v>3.7048000000000005</v>
      </c>
      <c r="G5653" s="33">
        <v>0.2626</v>
      </c>
      <c r="H5653">
        <v>24.387803465164044</v>
      </c>
      <c r="I5653" s="33">
        <v>3.9674000000000005</v>
      </c>
      <c r="J5653" s="35">
        <f>G5653/I5653</f>
        <v>6.6189443968341977E-2</v>
      </c>
      <c r="K5653">
        <v>0.80000000000000016</v>
      </c>
      <c r="L5653">
        <v>0.85670481537464926</v>
      </c>
      <c r="M5653">
        <v>0.8</v>
      </c>
      <c r="N5653" t="s">
        <v>34</v>
      </c>
      <c r="O5653" s="53" t="s">
        <v>34</v>
      </c>
      <c r="P5653" s="54" t="str">
        <f>'Sheet1 (2)'!O3603</f>
        <v>A</v>
      </c>
      <c r="Q5653" s="31" t="str">
        <f>IF(U5653="same",N5653,IF(O5653=N5653,P5653,O5653))</f>
        <v>A</v>
      </c>
      <c r="R5653">
        <f>VLOOKUP(IF(V5653="same",N5653,IF(O5653=N5653,P5653,O5653)),$AA$2:$AL$8,9,FALSE)</f>
        <v>0.15</v>
      </c>
      <c r="S5653" s="11">
        <f>(L5653-M5653)/L5653</f>
        <v>6.6189443968342115E-2</v>
      </c>
      <c r="T5653" s="13">
        <f t="shared" si="88"/>
        <v>6.6189443968342115E-2</v>
      </c>
      <c r="U5653">
        <f>IFERROR(T5653*I5653,0)</f>
        <v>0.26260000000000056</v>
      </c>
      <c r="V5653" t="str">
        <f>IF(AND(N5653=O5653,P5653=N5653),"same",IF(NOT(OR(O5653=N5653,P5653=N5653)),"conflict","change"))</f>
        <v>same</v>
      </c>
      <c r="W5653" s="55">
        <f>U5653-G5653</f>
        <v>5.5511151231257827E-16</v>
      </c>
    </row>
    <row r="5654" spans="1:23" ht="21" hidden="1" outlineLevel="2" collapsed="1" x14ac:dyDescent="0.4">
      <c r="A5654" t="s">
        <v>366</v>
      </c>
      <c r="B5654" t="s">
        <v>313</v>
      </c>
      <c r="C5654" t="s">
        <v>314</v>
      </c>
      <c r="D5654" s="34">
        <v>2581</v>
      </c>
      <c r="E5654" s="34">
        <v>514</v>
      </c>
      <c r="F5654" s="33">
        <v>0.11230000000000001</v>
      </c>
      <c r="G5654" s="33">
        <v>4.5899999999999996E-2</v>
      </c>
      <c r="H5654">
        <v>19.914761720263463</v>
      </c>
      <c r="I5654" s="33">
        <v>0.15820000000000001</v>
      </c>
      <c r="J5654" s="35">
        <f>G5654/I5654</f>
        <v>0.29013906447534765</v>
      </c>
      <c r="K5654">
        <v>0.21848249027237357</v>
      </c>
      <c r="L5654">
        <v>0.30778210116731519</v>
      </c>
      <c r="M5654">
        <v>0.3</v>
      </c>
      <c r="N5654" t="s">
        <v>37</v>
      </c>
      <c r="O5654" s="53" t="s">
        <v>37</v>
      </c>
      <c r="P5654" s="54" t="str">
        <f>'Sheet1 (2)'!O3643</f>
        <v>B</v>
      </c>
      <c r="Q5654" s="31" t="str">
        <f>IF(U5654="same",N5654,IF(O5654=N5654,P5654,O5654))</f>
        <v>B</v>
      </c>
      <c r="R5654">
        <f>VLOOKUP(IF(V5654="same",N5654,IF(O5654=N5654,P5654,O5654)),$AA$2:$AL$8,9,FALSE)</f>
        <v>0.25</v>
      </c>
      <c r="S5654" s="11">
        <f>(L5654-M5654)/L5654</f>
        <v>2.5284450063211214E-2</v>
      </c>
      <c r="T5654" s="13">
        <f t="shared" si="88"/>
        <v>2.5284450063211214E-2</v>
      </c>
      <c r="U5654">
        <f>IFERROR(T5654*I5654,0)</f>
        <v>4.000000000000014E-3</v>
      </c>
      <c r="V5654" t="str">
        <f>IF(AND(N5654=O5654,P5654=N5654),"same",IF(NOT(OR(O5654=N5654,P5654=N5654)),"conflict","change"))</f>
        <v>same</v>
      </c>
      <c r="W5654" s="55">
        <f>U5654-G5654</f>
        <v>-4.1899999999999979E-2</v>
      </c>
    </row>
    <row r="5655" spans="1:23" ht="21" hidden="1" outlineLevel="2" x14ac:dyDescent="0.4">
      <c r="A5655" t="s">
        <v>367</v>
      </c>
      <c r="B5655" t="s">
        <v>313</v>
      </c>
      <c r="C5655" t="s">
        <v>314</v>
      </c>
      <c r="D5655" s="34">
        <v>16264</v>
      </c>
      <c r="E5655" s="34">
        <v>1775</v>
      </c>
      <c r="F5655" s="33">
        <v>1.0735999999999999</v>
      </c>
      <c r="G5655" s="33">
        <v>0.47670000000000007</v>
      </c>
      <c r="H5655">
        <v>10.913674372848007</v>
      </c>
      <c r="I5655" s="33">
        <v>1.5503</v>
      </c>
      <c r="J5655" s="35">
        <f>G5655/I5655</f>
        <v>0.30748887312133139</v>
      </c>
      <c r="K5655">
        <v>0.60484507042253521</v>
      </c>
      <c r="L5655">
        <v>0.87340845070422535</v>
      </c>
      <c r="M5655">
        <v>0.6</v>
      </c>
      <c r="N5655" t="s">
        <v>45</v>
      </c>
      <c r="O5655" s="53" t="s">
        <v>45</v>
      </c>
      <c r="P5655" s="54" t="str">
        <f>'Sheet1 (2)'!O3709</f>
        <v>C-</v>
      </c>
      <c r="Q5655" s="31" t="str">
        <f>IF(U5655="same",N5655,IF(O5655=N5655,P5655,O5655))</f>
        <v>C-</v>
      </c>
      <c r="R5655">
        <f>VLOOKUP(IF(V5655="same",N5655,IF(O5655=N5655,P5655,O5655)),$AA$2:$AL$8,9,FALSE)</f>
        <v>0.32</v>
      </c>
      <c r="S5655" s="11">
        <f>(L5655-M5655)/L5655</f>
        <v>0.3130361865445398</v>
      </c>
      <c r="T5655" s="13">
        <f t="shared" si="88"/>
        <v>0.3130361865445398</v>
      </c>
      <c r="U5655">
        <f>IFERROR(T5655*I5655,0)</f>
        <v>0.48530000000000006</v>
      </c>
      <c r="V5655" t="str">
        <f>IF(AND(N5655=O5655,P5655=N5655),"same",IF(NOT(OR(O5655=N5655,P5655=N5655)),"conflict","change"))</f>
        <v>same</v>
      </c>
      <c r="W5655" s="55">
        <f>U5655-G5655</f>
        <v>8.5999999999999965E-3</v>
      </c>
    </row>
    <row r="5656" spans="1:23" ht="21" hidden="1" outlineLevel="2" x14ac:dyDescent="0.4">
      <c r="A5656" t="s">
        <v>368</v>
      </c>
      <c r="B5656" t="s">
        <v>313</v>
      </c>
      <c r="C5656" t="s">
        <v>314</v>
      </c>
      <c r="D5656" s="34">
        <v>26358</v>
      </c>
      <c r="E5656" s="34">
        <v>9184</v>
      </c>
      <c r="F5656" s="33">
        <v>8.4902999999999995</v>
      </c>
      <c r="G5656" s="33">
        <v>2.7256</v>
      </c>
      <c r="H5656">
        <v>34.843311328628879</v>
      </c>
      <c r="I5656" s="33">
        <v>11.2159</v>
      </c>
      <c r="J5656" s="35">
        <f>G5656/I5656</f>
        <v>0.24301215239080234</v>
      </c>
      <c r="K5656">
        <v>0.92446646341463412</v>
      </c>
      <c r="L5656">
        <v>1.2212434668989547</v>
      </c>
      <c r="M5656">
        <v>0.8</v>
      </c>
      <c r="N5656" t="s">
        <v>34</v>
      </c>
      <c r="O5656" s="53" t="s">
        <v>34</v>
      </c>
      <c r="P5656" s="54" t="str">
        <f>'Sheet1 (2)'!O3748</f>
        <v>A</v>
      </c>
      <c r="Q5656" s="31" t="str">
        <f>IF(U5656="same",N5656,IF(O5656=N5656,P5656,O5656))</f>
        <v>A</v>
      </c>
      <c r="R5656">
        <f>VLOOKUP(IF(V5656="same",N5656,IF(O5656=N5656,P5656,O5656)),$AA$2:$AL$8,9,FALSE)</f>
        <v>0.15</v>
      </c>
      <c r="S5656" s="11">
        <f>(L5656-M5656)/L5656</f>
        <v>0.34492996549541272</v>
      </c>
      <c r="T5656" s="13">
        <f t="shared" si="88"/>
        <v>0.15</v>
      </c>
      <c r="U5656">
        <f>IFERROR(T5656*I5656,0)</f>
        <v>1.6823849999999998</v>
      </c>
      <c r="V5656" t="str">
        <f>IF(AND(N5656=O5656,P5656=N5656),"same",IF(NOT(OR(O5656=N5656,P5656=N5656)),"conflict","change"))</f>
        <v>same</v>
      </c>
      <c r="W5656" s="55">
        <f>U5656-G5656</f>
        <v>-1.0432150000000002</v>
      </c>
    </row>
    <row r="5657" spans="1:23" ht="21" hidden="1" outlineLevel="2" x14ac:dyDescent="0.4">
      <c r="A5657" t="s">
        <v>369</v>
      </c>
      <c r="B5657" t="s">
        <v>313</v>
      </c>
      <c r="C5657" t="s">
        <v>314</v>
      </c>
      <c r="D5657" s="34">
        <v>8628</v>
      </c>
      <c r="E5657" s="34">
        <v>337</v>
      </c>
      <c r="F5657" s="33">
        <v>0.49590000000000001</v>
      </c>
      <c r="G5657" s="33">
        <v>5.5500000000000001E-2</v>
      </c>
      <c r="H5657">
        <v>3.9058878071395458</v>
      </c>
      <c r="I5657" s="33">
        <v>0.5514</v>
      </c>
      <c r="J5657" s="35">
        <f>G5657/I5657</f>
        <v>0.10065288356909685</v>
      </c>
      <c r="K5657">
        <v>1.4715133531157272</v>
      </c>
      <c r="L5657">
        <v>1.6362017804154303</v>
      </c>
      <c r="M5657">
        <v>1.1499999999999999</v>
      </c>
      <c r="N5657" t="s">
        <v>34</v>
      </c>
      <c r="O5657" s="53" t="s">
        <v>34</v>
      </c>
      <c r="P5657" s="54" t="str">
        <f>'Sheet1 (2)'!O3896</f>
        <v>A</v>
      </c>
      <c r="Q5657" s="31" t="str">
        <f>IF(U5657="same",N5657,IF(O5657=N5657,P5657,O5657))</f>
        <v>A</v>
      </c>
      <c r="R5657">
        <f>VLOOKUP(IF(V5657="same",N5657,IF(O5657=N5657,P5657,O5657)),$AA$2:$AL$8,9,FALSE)</f>
        <v>0.15</v>
      </c>
      <c r="S5657" s="11">
        <f>(L5657-M5657)/L5657</f>
        <v>0.29715270221254991</v>
      </c>
      <c r="T5657" s="13">
        <f t="shared" si="88"/>
        <v>0.15</v>
      </c>
      <c r="U5657">
        <f>IFERROR(T5657*I5657,0)</f>
        <v>8.2709999999999992E-2</v>
      </c>
      <c r="V5657" t="str">
        <f>IF(AND(N5657=O5657,P5657=N5657),"same",IF(NOT(OR(O5657=N5657,P5657=N5657)),"conflict","change"))</f>
        <v>same</v>
      </c>
      <c r="W5657" s="55">
        <f>U5657-G5657</f>
        <v>2.7209999999999991E-2</v>
      </c>
    </row>
    <row r="5658" spans="1:23" ht="21" hidden="1" outlineLevel="2" x14ac:dyDescent="0.4">
      <c r="A5658" t="s">
        <v>373</v>
      </c>
      <c r="B5658" t="s">
        <v>313</v>
      </c>
      <c r="C5658" t="s">
        <v>314</v>
      </c>
      <c r="D5658" s="34">
        <v>8869</v>
      </c>
      <c r="E5658" s="34">
        <v>2590</v>
      </c>
      <c r="F5658" s="33">
        <v>2.0720000000000001</v>
      </c>
      <c r="G5658" s="33">
        <v>9.2200000000000004E-2</v>
      </c>
      <c r="H5658">
        <v>29.202841357537491</v>
      </c>
      <c r="I5658" s="33">
        <v>2.1642000000000001</v>
      </c>
      <c r="J5658" s="35">
        <f>G5658/I5658</f>
        <v>4.2602347287681357E-2</v>
      </c>
      <c r="K5658">
        <v>0.8</v>
      </c>
      <c r="L5658">
        <v>0.83559845559845569</v>
      </c>
      <c r="M5658">
        <v>0.8</v>
      </c>
      <c r="N5658" t="s">
        <v>34</v>
      </c>
      <c r="O5658" s="53" t="s">
        <v>34</v>
      </c>
      <c r="P5658" s="54" t="str">
        <f>'Sheet1 (2)'!O4566</f>
        <v>A</v>
      </c>
      <c r="Q5658" s="31" t="str">
        <f>IF(U5658="same",N5658,IF(O5658=N5658,P5658,O5658))</f>
        <v>A</v>
      </c>
      <c r="R5658">
        <f>VLOOKUP(IF(V5658="same",N5658,IF(O5658=N5658,P5658,O5658)),$AA$2:$AL$8,9,FALSE)</f>
        <v>0.15</v>
      </c>
      <c r="S5658" s="11">
        <f>(L5658-M5658)/L5658</f>
        <v>4.2602347287681412E-2</v>
      </c>
      <c r="T5658" s="13">
        <f t="shared" si="88"/>
        <v>4.2602347287681412E-2</v>
      </c>
      <c r="U5658">
        <f>IFERROR(T5658*I5658,0)</f>
        <v>9.2200000000000115E-2</v>
      </c>
      <c r="V5658" t="str">
        <f>IF(AND(N5658=O5658,P5658=N5658),"same",IF(NOT(OR(O5658=N5658,P5658=N5658)),"conflict","change"))</f>
        <v>same</v>
      </c>
      <c r="W5658" s="55">
        <f>U5658-G5658</f>
        <v>1.1102230246251565E-16</v>
      </c>
    </row>
    <row r="5659" spans="1:23" ht="21" hidden="1" outlineLevel="2" x14ac:dyDescent="0.4">
      <c r="A5659" t="s">
        <v>376</v>
      </c>
      <c r="B5659" t="s">
        <v>313</v>
      </c>
      <c r="C5659" t="s">
        <v>314</v>
      </c>
      <c r="D5659" s="34">
        <v>4162</v>
      </c>
      <c r="E5659" s="34">
        <v>873</v>
      </c>
      <c r="F5659" s="33">
        <v>0.27310000000000001</v>
      </c>
      <c r="G5659" s="33">
        <v>7.959999999999999E-2</v>
      </c>
      <c r="H5659">
        <v>20.975492551657858</v>
      </c>
      <c r="I5659" s="33">
        <v>0.35270000000000001</v>
      </c>
      <c r="J5659" s="35">
        <f>G5659/I5659</f>
        <v>0.22568755316132688</v>
      </c>
      <c r="K5659">
        <v>0.31282932416953035</v>
      </c>
      <c r="L5659">
        <v>0.40400916380297824</v>
      </c>
      <c r="M5659">
        <v>0.3</v>
      </c>
      <c r="N5659" t="s">
        <v>37</v>
      </c>
      <c r="O5659" s="53" t="s">
        <v>37</v>
      </c>
      <c r="P5659" s="54" t="str">
        <f>'Sheet1 (2)'!O4842</f>
        <v>B</v>
      </c>
      <c r="Q5659" s="31" t="str">
        <f>IF(U5659="same",N5659,IF(O5659=N5659,P5659,O5659))</f>
        <v>B</v>
      </c>
      <c r="R5659">
        <f>VLOOKUP(IF(V5659="same",N5659,IF(O5659=N5659,P5659,O5659)),$AA$2:$AL$8,9,FALSE)</f>
        <v>0.25</v>
      </c>
      <c r="S5659" s="11">
        <f>(L5659-M5659)/L5659</f>
        <v>0.25744258576694079</v>
      </c>
      <c r="T5659" s="13">
        <f t="shared" si="88"/>
        <v>0.25</v>
      </c>
      <c r="U5659">
        <f>IFERROR(T5659*I5659,0)</f>
        <v>8.8175000000000003E-2</v>
      </c>
      <c r="V5659" t="str">
        <f>IF(AND(N5659=O5659,P5659=N5659),"same",IF(NOT(OR(O5659=N5659,P5659=N5659)),"conflict","change"))</f>
        <v>same</v>
      </c>
      <c r="W5659" s="55">
        <f>U5659-G5659</f>
        <v>8.5750000000000132E-3</v>
      </c>
    </row>
    <row r="5660" spans="1:23" ht="21" outlineLevel="1" collapsed="1" x14ac:dyDescent="0.4">
      <c r="C5660" s="29" t="s">
        <v>380</v>
      </c>
      <c r="D5660" s="34">
        <f>SUBTOTAL(9,D5594:D5659)</f>
        <v>77567315</v>
      </c>
      <c r="E5660" s="34">
        <f>SUBTOTAL(9,E5594:E5659)</f>
        <v>14162553</v>
      </c>
      <c r="F5660" s="33">
        <f>SUBTOTAL(9,F5594:F5659)</f>
        <v>14955.831199999997</v>
      </c>
      <c r="G5660" s="33">
        <f>SUBTOTAL(9,G5594:G5659)</f>
        <v>1664.7192999999997</v>
      </c>
      <c r="I5660" s="33">
        <f>SUBTOTAL(9,I5594:I5659)</f>
        <v>16620.550500000001</v>
      </c>
      <c r="J5660" s="35"/>
      <c r="O5660" s="53"/>
      <c r="P5660" s="54"/>
      <c r="Q5660" s="31"/>
      <c r="U5660">
        <f>SUBTOTAL(9,U5594:U5659)</f>
        <v>3120.1478899999993</v>
      </c>
      <c r="W5660" s="55">
        <f>SUBTOTAL(9,W5594:W5659)</f>
        <v>1455.4285900000002</v>
      </c>
    </row>
    <row r="5661" spans="1:23" ht="21" x14ac:dyDescent="0.4">
      <c r="C5661" s="29" t="s">
        <v>6675</v>
      </c>
      <c r="D5661" s="34">
        <f>SUBTOTAL(9,D2:D5659)</f>
        <v>9273418900</v>
      </c>
      <c r="E5661" s="34">
        <f>SUBTOTAL(9,E2:E5659)</f>
        <v>1176704796</v>
      </c>
      <c r="F5661" s="33">
        <f>SUBTOTAL(9,F2:F5659)</f>
        <v>368491.36750000156</v>
      </c>
      <c r="G5661" s="33">
        <f>SUBTOTAL(9,G2:G5659)</f>
        <v>122621.59570000022</v>
      </c>
      <c r="I5661" s="33">
        <f>SUBTOTAL(9,I2:I5659)</f>
        <v>491112.96319999825</v>
      </c>
      <c r="J5661" s="35"/>
      <c r="O5661" s="53"/>
      <c r="P5661" s="54"/>
      <c r="Q5661" s="31"/>
      <c r="U5661">
        <f>SUBTOTAL(9,U2:U5659)</f>
        <v>84906.128453000012</v>
      </c>
      <c r="W5661" s="55">
        <f>SUBTOTAL(9,W2:W5659)</f>
        <v>-37715.467247000262</v>
      </c>
    </row>
  </sheetData>
  <sortState ref="A2:X5660">
    <sortCondition ref="W68"/>
  </sortState>
  <mergeCells count="3">
    <mergeCell ref="AE15:AG15"/>
    <mergeCell ref="AE16:AF16"/>
    <mergeCell ref="AE18:AF18"/>
  </mergeCells>
  <conditionalFormatting sqref="AI2">
    <cfRule type="cellIs" dxfId="17" priority="11" operator="equal">
      <formula>0.15</formula>
    </cfRule>
  </conditionalFormatting>
  <conditionalFormatting sqref="AI3">
    <cfRule type="cellIs" dxfId="16" priority="10" operator="equal">
      <formula>0.25</formula>
    </cfRule>
  </conditionalFormatting>
  <conditionalFormatting sqref="AI4">
    <cfRule type="cellIs" dxfId="15" priority="8" operator="equal">
      <formula>0.4</formula>
    </cfRule>
    <cfRule type="cellIs" priority="9" operator="equal">
      <formula>0.4</formula>
    </cfRule>
  </conditionalFormatting>
  <conditionalFormatting sqref="AI5">
    <cfRule type="cellIs" dxfId="14" priority="7" operator="equal">
      <formula>0.05</formula>
    </cfRule>
  </conditionalFormatting>
  <conditionalFormatting sqref="AI6">
    <cfRule type="cellIs" dxfId="13" priority="6" operator="equal">
      <formula>0.32</formula>
    </cfRule>
  </conditionalFormatting>
  <conditionalFormatting sqref="AI7">
    <cfRule type="cellIs" dxfId="12" priority="5" operator="equal">
      <formula>0.27</formula>
    </cfRule>
  </conditionalFormatting>
  <conditionalFormatting sqref="AI8:AI10">
    <cfRule type="cellIs" dxfId="11" priority="4" operator="equal">
      <formula>0.33</formula>
    </cfRule>
  </conditionalFormatting>
  <conditionalFormatting sqref="W165:W5661">
    <cfRule type="cellIs" dxfId="10" priority="3" operator="lessThan">
      <formula>0</formula>
    </cfRule>
  </conditionalFormatting>
  <conditionalFormatting sqref="W25:W5661">
    <cfRule type="cellIs" dxfId="9" priority="2" operator="lessThan">
      <formula>0</formula>
    </cfRule>
  </conditionalFormatting>
  <conditionalFormatting sqref="W2:W24">
    <cfRule type="cellIs" dxfId="1" priority="1" operator="lessThan">
      <formula>0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179"/>
  <sheetViews>
    <sheetView topLeftCell="K1" workbookViewId="0">
      <pane ySplit="1" topLeftCell="A5" activePane="bottomLeft" state="frozen"/>
      <selection pane="bottomLeft" activeCell="S5" sqref="S5"/>
    </sheetView>
  </sheetViews>
  <sheetFormatPr defaultRowHeight="14.4" x14ac:dyDescent="0.3"/>
  <cols>
    <col min="1" max="1" width="33.6640625" bestFit="1" customWidth="1"/>
    <col min="2" max="2" width="34.44140625" customWidth="1"/>
    <col min="3" max="3" width="43.33203125" bestFit="1" customWidth="1"/>
    <col min="4" max="5" width="16.88671875" style="34" bestFit="1" customWidth="1"/>
    <col min="6" max="7" width="12.5546875" style="33" bestFit="1" customWidth="1"/>
    <col min="8" max="8" width="8.88671875" style="49"/>
    <col min="9" max="9" width="13.6640625" style="33" bestFit="1" customWidth="1"/>
    <col min="10" max="10" width="13.6640625" style="33" customWidth="1"/>
    <col min="12" max="12" width="12" bestFit="1" customWidth="1"/>
    <col min="13" max="13" width="8.88671875" style="49"/>
    <col min="17" max="17" width="17.33203125" style="11" customWidth="1"/>
    <col min="18" max="18" width="14.6640625" style="12" customWidth="1"/>
    <col min="19" max="19" width="15.6640625" style="13" bestFit="1" customWidth="1"/>
    <col min="24" max="24" width="12" bestFit="1" customWidth="1"/>
    <col min="26" max="26" width="29.6640625" bestFit="1" customWidth="1"/>
    <col min="33" max="33" width="10.33203125" customWidth="1"/>
    <col min="36" max="36" width="15.6640625" bestFit="1" customWidth="1"/>
  </cols>
  <sheetData>
    <row r="1" spans="1:36" ht="84.6" thickBot="1" x14ac:dyDescent="0.45">
      <c r="A1" s="1" t="s">
        <v>0</v>
      </c>
      <c r="B1" t="s">
        <v>1</v>
      </c>
      <c r="C1" t="s">
        <v>2</v>
      </c>
      <c r="D1" s="34" t="s">
        <v>3</v>
      </c>
      <c r="E1" s="34" t="s">
        <v>4</v>
      </c>
      <c r="F1" s="32" t="s">
        <v>5</v>
      </c>
      <c r="G1" s="32" t="s">
        <v>6</v>
      </c>
      <c r="H1" s="47" t="s">
        <v>7</v>
      </c>
      <c r="I1" s="32" t="s">
        <v>8</v>
      </c>
      <c r="J1" s="32" t="s">
        <v>6676</v>
      </c>
      <c r="K1" s="2" t="s">
        <v>9</v>
      </c>
      <c r="L1" s="2" t="s">
        <v>10</v>
      </c>
      <c r="M1" s="48" t="s">
        <v>11</v>
      </c>
      <c r="N1" s="3" t="s">
        <v>12</v>
      </c>
      <c r="O1" s="4" t="s">
        <v>13</v>
      </c>
      <c r="P1" s="3" t="s">
        <v>14</v>
      </c>
      <c r="Q1" s="5" t="s">
        <v>15</v>
      </c>
      <c r="R1" s="6" t="s">
        <v>16</v>
      </c>
      <c r="S1" s="7" t="s">
        <v>17</v>
      </c>
      <c r="T1" s="2" t="s">
        <v>6</v>
      </c>
      <c r="X1" s="8" t="s">
        <v>18</v>
      </c>
      <c r="Y1" s="8"/>
      <c r="Z1" s="8" t="s">
        <v>19</v>
      </c>
      <c r="AA1" s="8" t="s">
        <v>20</v>
      </c>
      <c r="AB1" s="8" t="s">
        <v>21</v>
      </c>
      <c r="AC1" s="8" t="s">
        <v>22</v>
      </c>
      <c r="AD1" s="8" t="s">
        <v>23</v>
      </c>
      <c r="AE1" s="8" t="s">
        <v>24</v>
      </c>
      <c r="AF1" s="8" t="s">
        <v>25</v>
      </c>
      <c r="AG1" s="9" t="s">
        <v>26</v>
      </c>
      <c r="AH1" s="8" t="s">
        <v>27</v>
      </c>
      <c r="AI1" s="8" t="s">
        <v>28</v>
      </c>
      <c r="AJ1" s="8" t="s">
        <v>29</v>
      </c>
    </row>
    <row r="2" spans="1:36" ht="21" x14ac:dyDescent="0.4">
      <c r="A2" t="s">
        <v>2580</v>
      </c>
      <c r="B2" t="s">
        <v>2581</v>
      </c>
      <c r="C2" t="s">
        <v>2582</v>
      </c>
      <c r="D2" s="34">
        <v>4205322</v>
      </c>
      <c r="E2" s="34">
        <v>82402</v>
      </c>
      <c r="F2" s="33">
        <v>41.422499999999999</v>
      </c>
      <c r="G2" s="33">
        <v>14.2775</v>
      </c>
      <c r="H2" s="49">
        <v>1.9594694532309298</v>
      </c>
      <c r="I2" s="33">
        <v>55.7</v>
      </c>
      <c r="J2" s="35">
        <f>G2/I2</f>
        <v>0.25632854578096947</v>
      </c>
      <c r="K2">
        <v>0.50268804155238955</v>
      </c>
      <c r="L2">
        <v>0.6759544671245844</v>
      </c>
      <c r="M2" s="49">
        <v>0.5</v>
      </c>
      <c r="N2" s="30" t="s">
        <v>37</v>
      </c>
      <c r="O2" s="31" t="s">
        <v>37</v>
      </c>
      <c r="P2">
        <f>VLOOKUP($O2,$Y$2:$AJ$8,9,FALSE)</f>
        <v>0.25</v>
      </c>
      <c r="Q2" s="11">
        <f>(L2-M2)/L2</f>
        <v>0.26030520646319572</v>
      </c>
      <c r="S2" s="13">
        <f>MIN(Q2,IF(R2=0,P2,R2))</f>
        <v>0.25</v>
      </c>
      <c r="T2">
        <f>IFERROR(S2*I2,0)</f>
        <v>13.925000000000001</v>
      </c>
      <c r="U2" t="b">
        <f>O2=N2</f>
        <v>1</v>
      </c>
      <c r="X2">
        <v>1</v>
      </c>
      <c r="Y2" t="s">
        <v>34</v>
      </c>
      <c r="Z2" t="s">
        <v>35</v>
      </c>
      <c r="AA2">
        <v>0</v>
      </c>
      <c r="AB2">
        <v>1</v>
      </c>
      <c r="AC2">
        <v>0.05</v>
      </c>
      <c r="AD2">
        <v>0.1</v>
      </c>
      <c r="AE2">
        <v>0.4</v>
      </c>
      <c r="AF2">
        <v>0.15</v>
      </c>
      <c r="AG2" s="14">
        <v>0.15</v>
      </c>
      <c r="AH2">
        <v>0</v>
      </c>
      <c r="AI2">
        <v>2</v>
      </c>
      <c r="AJ2" s="15">
        <v>41885.33152777778</v>
      </c>
    </row>
    <row r="3" spans="1:36" ht="21" x14ac:dyDescent="0.4">
      <c r="A3" t="s">
        <v>4191</v>
      </c>
      <c r="B3" t="s">
        <v>4192</v>
      </c>
      <c r="C3" t="s">
        <v>4193</v>
      </c>
      <c r="D3" s="34">
        <v>4383</v>
      </c>
      <c r="E3" s="34">
        <v>44</v>
      </c>
      <c r="F3" s="33">
        <v>2.01E-2</v>
      </c>
      <c r="G3" s="33">
        <v>9.9000000000000008E-3</v>
      </c>
      <c r="H3" s="49">
        <v>1.0038786219484372</v>
      </c>
      <c r="I3" s="33">
        <v>0.03</v>
      </c>
      <c r="J3" s="35">
        <f>G3/I3</f>
        <v>0.33</v>
      </c>
      <c r="K3">
        <v>0.45681818181818185</v>
      </c>
      <c r="L3">
        <v>0.68181818181818177</v>
      </c>
      <c r="M3" s="49">
        <v>0.5</v>
      </c>
      <c r="N3" t="s">
        <v>37</v>
      </c>
      <c r="O3" s="10" t="s">
        <v>37</v>
      </c>
      <c r="P3">
        <f>VLOOKUP($O3,$Y$2:$AJ$8,9,FALSE)</f>
        <v>0.25</v>
      </c>
      <c r="Q3" s="11">
        <f>(L3-M3)/L3</f>
        <v>0.26666666666666661</v>
      </c>
      <c r="S3" s="13">
        <f>MIN(Q3,IF(R3=0,P3,R3))</f>
        <v>0.25</v>
      </c>
      <c r="T3">
        <f>IFERROR(S3*I3,0)</f>
        <v>7.4999999999999997E-3</v>
      </c>
      <c r="U3" t="b">
        <f>O3=N3</f>
        <v>1</v>
      </c>
      <c r="X3">
        <v>2</v>
      </c>
      <c r="Y3" t="s">
        <v>37</v>
      </c>
      <c r="Z3" t="s">
        <v>38</v>
      </c>
      <c r="AA3">
        <v>1</v>
      </c>
      <c r="AB3">
        <v>1</v>
      </c>
      <c r="AC3">
        <v>0.03</v>
      </c>
      <c r="AD3">
        <v>0.1</v>
      </c>
      <c r="AE3">
        <v>0.3</v>
      </c>
      <c r="AF3">
        <v>0.25</v>
      </c>
      <c r="AG3" s="14">
        <v>0.25</v>
      </c>
      <c r="AH3">
        <v>0</v>
      </c>
      <c r="AI3">
        <v>0</v>
      </c>
      <c r="AJ3" s="15">
        <v>41834.33152777778</v>
      </c>
    </row>
    <row r="4" spans="1:36" ht="21" x14ac:dyDescent="0.4">
      <c r="A4" s="18" t="s">
        <v>1305</v>
      </c>
      <c r="B4" t="s">
        <v>1306</v>
      </c>
      <c r="C4" s="50" t="s">
        <v>1307</v>
      </c>
      <c r="D4" s="34">
        <v>115570</v>
      </c>
      <c r="E4" s="34">
        <v>15147</v>
      </c>
      <c r="F4" s="33">
        <v>6.2654000000000005</v>
      </c>
      <c r="G4" s="33">
        <v>2.0883000000000003</v>
      </c>
      <c r="H4" s="49">
        <v>13.106342476421217</v>
      </c>
      <c r="I4" s="33">
        <v>8.3536999999999999</v>
      </c>
      <c r="J4" s="35">
        <f>G4/I4</f>
        <v>0.24998503657062143</v>
      </c>
      <c r="K4">
        <v>0.4136396646200568</v>
      </c>
      <c r="L4">
        <v>0.55150854954776529</v>
      </c>
      <c r="M4" s="49">
        <v>0.3</v>
      </c>
      <c r="N4" t="s">
        <v>37</v>
      </c>
      <c r="O4" s="10" t="s">
        <v>37</v>
      </c>
      <c r="P4">
        <f>VLOOKUP($O4,$Y$2:$AJ$8,9,FALSE)</f>
        <v>0.25</v>
      </c>
      <c r="Q4" s="11">
        <f>(L4-M4)/L4</f>
        <v>0.45603744448567707</v>
      </c>
      <c r="S4" s="13">
        <f>MIN(Q4,IF(R4=0,P4,R4))</f>
        <v>0.25</v>
      </c>
      <c r="T4">
        <f>IFERROR(S4*I4,0)</f>
        <v>2.088425</v>
      </c>
      <c r="U4" t="b">
        <f>O4=N4</f>
        <v>1</v>
      </c>
      <c r="X4">
        <v>3</v>
      </c>
      <c r="Y4" t="s">
        <v>33</v>
      </c>
      <c r="Z4" t="s">
        <v>40</v>
      </c>
      <c r="AA4">
        <v>0</v>
      </c>
      <c r="AB4">
        <v>1</v>
      </c>
      <c r="AC4">
        <v>0.03</v>
      </c>
      <c r="AD4">
        <v>0.1</v>
      </c>
      <c r="AE4">
        <v>0.2</v>
      </c>
      <c r="AF4">
        <v>0.4</v>
      </c>
      <c r="AG4" s="14">
        <v>0.4</v>
      </c>
      <c r="AH4">
        <v>1</v>
      </c>
      <c r="AI4">
        <v>0</v>
      </c>
      <c r="AJ4" s="15">
        <v>41834.33152777778</v>
      </c>
    </row>
    <row r="5" spans="1:36" ht="21" x14ac:dyDescent="0.4">
      <c r="A5" t="s">
        <v>1771</v>
      </c>
      <c r="B5" t="s">
        <v>1772</v>
      </c>
      <c r="C5" s="50" t="s">
        <v>1773</v>
      </c>
      <c r="D5" s="34">
        <v>6391</v>
      </c>
      <c r="E5" s="34">
        <v>1543</v>
      </c>
      <c r="F5" s="33">
        <v>2.4029000000000003</v>
      </c>
      <c r="G5" s="33">
        <v>0.91599999999999993</v>
      </c>
      <c r="H5" s="49">
        <v>24.143326552965107</v>
      </c>
      <c r="I5" s="33">
        <v>3.3189000000000002</v>
      </c>
      <c r="J5" s="35">
        <f>G5/I5</f>
        <v>0.27599505860375423</v>
      </c>
      <c r="K5">
        <v>1.5572909915748543</v>
      </c>
      <c r="L5">
        <v>2.1509397278029811</v>
      </c>
      <c r="M5" s="49">
        <v>1.55</v>
      </c>
      <c r="N5" t="s">
        <v>37</v>
      </c>
      <c r="O5" s="10" t="s">
        <v>34</v>
      </c>
      <c r="P5">
        <f>VLOOKUP($O5,$Y$2:$AJ$8,9,FALSE)</f>
        <v>0.15</v>
      </c>
      <c r="Q5" s="11">
        <f>(L5-M5)/L5</f>
        <v>0.279384735906475</v>
      </c>
      <c r="S5" s="13">
        <f>MIN(Q5,IF(R5=0,P5,R5))</f>
        <v>0.15</v>
      </c>
      <c r="T5">
        <f>IFERROR(S5*I5,0)</f>
        <v>0.49783500000000003</v>
      </c>
      <c r="U5" t="b">
        <f>O5=N5</f>
        <v>0</v>
      </c>
      <c r="X5">
        <v>4</v>
      </c>
      <c r="Y5" t="s">
        <v>42</v>
      </c>
      <c r="Z5" t="s">
        <v>43</v>
      </c>
      <c r="AA5">
        <v>0</v>
      </c>
      <c r="AB5">
        <v>1</v>
      </c>
      <c r="AC5">
        <v>0.05</v>
      </c>
      <c r="AD5">
        <v>0.01</v>
      </c>
      <c r="AE5">
        <v>0.5</v>
      </c>
      <c r="AF5">
        <v>0.05</v>
      </c>
      <c r="AG5" s="14">
        <v>0.05</v>
      </c>
      <c r="AH5">
        <v>0</v>
      </c>
      <c r="AI5">
        <v>2</v>
      </c>
      <c r="AJ5" s="15">
        <v>42011.312777777777</v>
      </c>
    </row>
    <row r="6" spans="1:36" ht="21" x14ac:dyDescent="0.4">
      <c r="A6" t="s">
        <v>3366</v>
      </c>
      <c r="B6" t="s">
        <v>3367</v>
      </c>
      <c r="C6" t="s">
        <v>3368</v>
      </c>
      <c r="D6" s="34">
        <v>130166</v>
      </c>
      <c r="E6" s="34">
        <v>7728</v>
      </c>
      <c r="F6" s="33">
        <v>9.5685000000000002</v>
      </c>
      <c r="G6" s="33">
        <v>3.1890000000000001</v>
      </c>
      <c r="H6" s="49">
        <v>5.9370342485748964</v>
      </c>
      <c r="I6" s="33">
        <v>12.7575</v>
      </c>
      <c r="J6" s="35">
        <f>G6/I6</f>
        <v>0.24997060552616107</v>
      </c>
      <c r="K6">
        <v>1.2381599378881987</v>
      </c>
      <c r="L6">
        <v>1.6508152173913044</v>
      </c>
      <c r="M6" s="49">
        <v>1.1499999999999999</v>
      </c>
      <c r="N6" t="s">
        <v>34</v>
      </c>
      <c r="O6" s="10" t="s">
        <v>34</v>
      </c>
      <c r="P6">
        <f>VLOOKUP($O6,$Y$2:$AJ$8,9,FALSE)</f>
        <v>0.15</v>
      </c>
      <c r="Q6" s="11">
        <f>(L6-M6)/L6</f>
        <v>0.30337448559670793</v>
      </c>
      <c r="S6" s="13">
        <f>MIN(Q6,IF(R6=0,P6,R6))</f>
        <v>0.15</v>
      </c>
      <c r="T6">
        <f>IFERROR(S6*I6,0)</f>
        <v>1.9136249999999999</v>
      </c>
      <c r="U6" t="b">
        <f>O6=N6</f>
        <v>1</v>
      </c>
      <c r="X6">
        <v>5</v>
      </c>
      <c r="Y6" t="s">
        <v>45</v>
      </c>
      <c r="Z6" t="s">
        <v>46</v>
      </c>
      <c r="AA6">
        <v>0</v>
      </c>
      <c r="AB6">
        <v>1</v>
      </c>
      <c r="AC6">
        <v>0.03</v>
      </c>
      <c r="AD6">
        <v>0.1</v>
      </c>
      <c r="AE6">
        <v>0.3</v>
      </c>
      <c r="AF6">
        <v>0.32</v>
      </c>
      <c r="AG6" s="14">
        <v>0.32</v>
      </c>
      <c r="AH6">
        <v>1</v>
      </c>
      <c r="AI6">
        <v>0</v>
      </c>
      <c r="AJ6" s="15">
        <v>42289.759722222225</v>
      </c>
    </row>
    <row r="7" spans="1:36" ht="21" x14ac:dyDescent="0.4">
      <c r="A7" t="s">
        <v>30</v>
      </c>
      <c r="B7" t="s">
        <v>31</v>
      </c>
      <c r="C7" t="s">
        <v>32</v>
      </c>
      <c r="D7" s="34">
        <v>2434172</v>
      </c>
      <c r="E7" s="34">
        <v>878228</v>
      </c>
      <c r="F7" s="33">
        <v>760.28840000000002</v>
      </c>
      <c r="G7" s="33">
        <v>253.42189999999999</v>
      </c>
      <c r="H7" s="49">
        <v>36.079126700989086</v>
      </c>
      <c r="I7" s="33">
        <v>1013.7103</v>
      </c>
      <c r="K7">
        <v>0.86570731063004147</v>
      </c>
      <c r="L7">
        <v>1.1542677983393834</v>
      </c>
      <c r="M7" s="49">
        <v>0.6</v>
      </c>
      <c r="N7" t="s">
        <v>33</v>
      </c>
      <c r="O7" s="10" t="s">
        <v>37</v>
      </c>
      <c r="P7">
        <f>VLOOKUP($O7,$Y$2:$AJ$8,9,FALSE)</f>
        <v>0.25</v>
      </c>
      <c r="Q7" s="11">
        <f>(L7-M7)/L7</f>
        <v>0.48018995170513706</v>
      </c>
      <c r="S7" s="13">
        <f>MIN(Q7,IF(R7=0,P7,R7))</f>
        <v>0.25</v>
      </c>
      <c r="T7">
        <f>IFERROR(S7*I7,0)</f>
        <v>253.42757499999999</v>
      </c>
      <c r="U7" t="b">
        <f>O7=N7</f>
        <v>0</v>
      </c>
      <c r="X7">
        <v>6</v>
      </c>
      <c r="Y7" t="s">
        <v>48</v>
      </c>
      <c r="Z7" t="s">
        <v>49</v>
      </c>
      <c r="AA7">
        <v>0</v>
      </c>
      <c r="AB7">
        <v>1</v>
      </c>
      <c r="AC7">
        <v>0.02</v>
      </c>
      <c r="AD7">
        <v>0.1</v>
      </c>
      <c r="AE7">
        <v>7.0000000000000007E-2</v>
      </c>
      <c r="AF7">
        <v>0.27</v>
      </c>
      <c r="AG7" s="14">
        <v>0.27</v>
      </c>
      <c r="AH7">
        <v>1</v>
      </c>
      <c r="AI7">
        <v>0</v>
      </c>
      <c r="AJ7" s="15">
        <v>42320.676388888889</v>
      </c>
    </row>
    <row r="8" spans="1:36" ht="21.6" thickBot="1" x14ac:dyDescent="0.45">
      <c r="A8" t="s">
        <v>4986</v>
      </c>
      <c r="B8" t="s">
        <v>4987</v>
      </c>
      <c r="C8" t="s">
        <v>4988</v>
      </c>
      <c r="D8" s="34">
        <v>648536</v>
      </c>
      <c r="E8" s="34">
        <v>64655</v>
      </c>
      <c r="F8" s="33">
        <v>13.535700000000002</v>
      </c>
      <c r="G8" s="33">
        <v>4.5117000000000003</v>
      </c>
      <c r="H8" s="49">
        <v>9.9693771818372454</v>
      </c>
      <c r="I8" s="33">
        <v>18.047400000000003</v>
      </c>
      <c r="J8" s="35">
        <f>G8/I8</f>
        <v>0.24999168855347581</v>
      </c>
      <c r="K8">
        <v>0.20935271827391544</v>
      </c>
      <c r="L8">
        <v>0.27913386435697163</v>
      </c>
      <c r="M8" s="49">
        <v>0.1</v>
      </c>
      <c r="N8" t="s">
        <v>34</v>
      </c>
      <c r="O8" s="10" t="s">
        <v>34</v>
      </c>
      <c r="P8">
        <f>VLOOKUP($O8,$Y$2:$AJ$8,9,FALSE)</f>
        <v>0.15</v>
      </c>
      <c r="Q8" s="11">
        <f>(L8-M8)/L8</f>
        <v>0.64174894998725573</v>
      </c>
      <c r="S8" s="13">
        <f>MIN(Q8,IF(R8=0,P8,R8))</f>
        <v>0.15</v>
      </c>
      <c r="T8">
        <f>IFERROR(S8*I8,0)</f>
        <v>2.7071100000000006</v>
      </c>
      <c r="U8" t="b">
        <f>O8=N8</f>
        <v>1</v>
      </c>
      <c r="X8">
        <v>7</v>
      </c>
      <c r="Y8" t="s">
        <v>51</v>
      </c>
      <c r="Z8" t="s">
        <v>52</v>
      </c>
      <c r="AA8">
        <v>0</v>
      </c>
      <c r="AB8">
        <v>1</v>
      </c>
      <c r="AC8">
        <v>0.02</v>
      </c>
      <c r="AD8">
        <v>0.1</v>
      </c>
      <c r="AE8">
        <v>0.05</v>
      </c>
      <c r="AF8">
        <v>0.33</v>
      </c>
      <c r="AG8" s="16">
        <v>0.33</v>
      </c>
      <c r="AH8">
        <v>1</v>
      </c>
      <c r="AI8">
        <v>0</v>
      </c>
      <c r="AJ8" s="15">
        <v>42353.46875</v>
      </c>
    </row>
    <row r="9" spans="1:36" ht="21" x14ac:dyDescent="0.4">
      <c r="A9" t="s">
        <v>5691</v>
      </c>
      <c r="B9" t="s">
        <v>5692</v>
      </c>
      <c r="C9" t="s">
        <v>5693</v>
      </c>
      <c r="D9" s="34">
        <v>91197</v>
      </c>
      <c r="E9" s="34">
        <v>3746</v>
      </c>
      <c r="F9" s="33">
        <v>0.62609999999999999</v>
      </c>
      <c r="G9" s="33">
        <v>0.2079</v>
      </c>
      <c r="H9" s="49">
        <v>4.1075912584843799</v>
      </c>
      <c r="I9" s="33">
        <v>0.83399999999999996</v>
      </c>
      <c r="J9" s="35">
        <f>G9/I9</f>
        <v>0.24928057553956837</v>
      </c>
      <c r="K9">
        <v>0.16713828083288843</v>
      </c>
      <c r="L9">
        <v>0.22263747997864389</v>
      </c>
      <c r="M9" s="49">
        <v>0.03</v>
      </c>
      <c r="N9" t="s">
        <v>37</v>
      </c>
      <c r="O9" s="10" t="s">
        <v>37</v>
      </c>
      <c r="P9">
        <f>VLOOKUP($O9,$Y$2:$AJ$8,9,FALSE)</f>
        <v>0.25</v>
      </c>
      <c r="Q9" s="11">
        <f>(L9-M9)/L9</f>
        <v>0.86525179856115109</v>
      </c>
      <c r="S9" s="13">
        <f>MIN(Q9,IF(R9=0,P9,R9))</f>
        <v>0.25</v>
      </c>
      <c r="T9">
        <f>IFERROR(S9*I9,0)</f>
        <v>0.20849999999999999</v>
      </c>
      <c r="U9" t="b">
        <f>O9=N9</f>
        <v>1</v>
      </c>
      <c r="AG9" s="17"/>
      <c r="AJ9" s="15"/>
    </row>
    <row r="10" spans="1:36" ht="21" x14ac:dyDescent="0.4">
      <c r="A10" t="s">
        <v>2696</v>
      </c>
      <c r="B10" t="s">
        <v>2697</v>
      </c>
      <c r="C10" t="s">
        <v>2698</v>
      </c>
      <c r="D10" s="34">
        <v>2017350</v>
      </c>
      <c r="E10" s="34">
        <v>382409</v>
      </c>
      <c r="F10" s="33">
        <v>175.2294</v>
      </c>
      <c r="G10" s="33">
        <v>58.401699999999998</v>
      </c>
      <c r="H10" s="49">
        <v>18.956006642377375</v>
      </c>
      <c r="I10" s="33">
        <v>233.6311</v>
      </c>
      <c r="J10" s="35">
        <f>G10/I10</f>
        <v>0.24997399746865892</v>
      </c>
      <c r="K10">
        <v>0.45822509407466872</v>
      </c>
      <c r="L10">
        <v>0.61094561058970898</v>
      </c>
      <c r="M10" s="49">
        <v>0.4</v>
      </c>
      <c r="N10" t="s">
        <v>34</v>
      </c>
      <c r="O10" s="10" t="s">
        <v>34</v>
      </c>
      <c r="P10">
        <f>VLOOKUP($O10,$Y$2:$AJ$8,9,FALSE)</f>
        <v>0.15</v>
      </c>
      <c r="Q10" s="11">
        <f>(L10-M10)/L10</f>
        <v>0.34527723406686867</v>
      </c>
      <c r="S10" s="13">
        <f>MIN(Q10,IF(R10=0,P10,R10))</f>
        <v>0.15</v>
      </c>
      <c r="T10">
        <f>IFERROR(S10*I10,0)</f>
        <v>35.044665000000002</v>
      </c>
      <c r="U10" t="b">
        <f>O10=N10</f>
        <v>1</v>
      </c>
    </row>
    <row r="11" spans="1:36" ht="21" x14ac:dyDescent="0.4">
      <c r="A11" t="s">
        <v>4574</v>
      </c>
      <c r="B11" t="s">
        <v>4575</v>
      </c>
      <c r="C11" t="s">
        <v>4576</v>
      </c>
      <c r="D11" s="34">
        <v>243947</v>
      </c>
      <c r="E11" s="34">
        <v>22345</v>
      </c>
      <c r="F11" s="33">
        <v>31.076999999999998</v>
      </c>
      <c r="G11" s="33">
        <v>14.1729</v>
      </c>
      <c r="H11" s="49">
        <v>9.1597765088318361</v>
      </c>
      <c r="I11" s="33">
        <v>45.249899999999997</v>
      </c>
      <c r="J11" s="35">
        <f>G11/I11</f>
        <v>0.31321395185403728</v>
      </c>
      <c r="K11">
        <v>1.3907809353322891</v>
      </c>
      <c r="L11">
        <v>2.0250570597449089</v>
      </c>
      <c r="M11" s="49">
        <v>1.39</v>
      </c>
      <c r="N11" t="s">
        <v>37</v>
      </c>
      <c r="O11" s="10" t="s">
        <v>37</v>
      </c>
      <c r="P11">
        <f>VLOOKUP($O11,$Y$2:$AJ$8,9,FALSE)</f>
        <v>0.25</v>
      </c>
      <c r="Q11" s="11">
        <f>(L11-M11)/L11</f>
        <v>0.3135995880653879</v>
      </c>
      <c r="S11" s="13">
        <f>MIN(Q11,IF(R11=0,P11,R11))</f>
        <v>0.25</v>
      </c>
      <c r="T11">
        <f>IFERROR(S11*I11,0)</f>
        <v>11.312474999999999</v>
      </c>
      <c r="U11" t="b">
        <f>O11=N11</f>
        <v>1</v>
      </c>
    </row>
    <row r="12" spans="1:36" ht="21" x14ac:dyDescent="0.4">
      <c r="A12" t="s">
        <v>5100</v>
      </c>
      <c r="B12" t="s">
        <v>5101</v>
      </c>
      <c r="C12" t="s">
        <v>5102</v>
      </c>
      <c r="D12" s="34">
        <v>94158</v>
      </c>
      <c r="E12" s="34">
        <v>17103</v>
      </c>
      <c r="F12" s="33">
        <v>2.1444999999999999</v>
      </c>
      <c r="G12" s="33">
        <v>0.71409999999999996</v>
      </c>
      <c r="H12" s="49">
        <v>18.164149620850061</v>
      </c>
      <c r="I12" s="33">
        <v>2.8586</v>
      </c>
      <c r="J12" s="35">
        <f>G12/I12</f>
        <v>0.24980759812495626</v>
      </c>
      <c r="K12">
        <v>0.12538735894287553</v>
      </c>
      <c r="L12">
        <v>0.16714026778927674</v>
      </c>
      <c r="M12" s="49">
        <v>0.05</v>
      </c>
      <c r="N12" t="s">
        <v>34</v>
      </c>
      <c r="O12" s="10" t="s">
        <v>34</v>
      </c>
      <c r="P12">
        <f>VLOOKUP($O12,$Y$2:$AJ$8,9,FALSE)</f>
        <v>0.15</v>
      </c>
      <c r="Q12" s="11">
        <f>(L12-M12)/L12</f>
        <v>0.70085006646610226</v>
      </c>
      <c r="S12" s="13">
        <f>MIN(Q12,IF(R12=0,P12,R12))</f>
        <v>0.15</v>
      </c>
      <c r="T12">
        <f>IFERROR(S12*I12,0)</f>
        <v>0.42879</v>
      </c>
      <c r="U12" t="b">
        <f>O12=N12</f>
        <v>1</v>
      </c>
      <c r="W12" s="19" t="s">
        <v>57</v>
      </c>
      <c r="X12" s="20"/>
      <c r="Y12" s="19"/>
      <c r="Z12" s="19"/>
    </row>
    <row r="13" spans="1:36" ht="21" x14ac:dyDescent="0.4">
      <c r="A13" t="s">
        <v>4325</v>
      </c>
      <c r="B13" t="s">
        <v>4326</v>
      </c>
      <c r="C13" t="s">
        <v>4327</v>
      </c>
      <c r="D13" s="34">
        <v>528783</v>
      </c>
      <c r="E13" s="34">
        <v>15478</v>
      </c>
      <c r="F13" s="33">
        <v>25.456900000000001</v>
      </c>
      <c r="G13" s="33">
        <v>8.4810999999999996</v>
      </c>
      <c r="H13" s="49">
        <v>2.9270986397066472</v>
      </c>
      <c r="I13" s="33">
        <v>33.938000000000002</v>
      </c>
      <c r="J13" s="35">
        <f>G13/I13</f>
        <v>0.24989981731392535</v>
      </c>
      <c r="K13">
        <v>1.6447150794676315</v>
      </c>
      <c r="L13">
        <v>2.1926605504587156</v>
      </c>
      <c r="M13" s="49">
        <v>1.49</v>
      </c>
      <c r="N13" t="s">
        <v>37</v>
      </c>
      <c r="O13" s="10" t="s">
        <v>37</v>
      </c>
      <c r="P13">
        <f>VLOOKUP($O13,$Y$2:$AJ$8,9,FALSE)</f>
        <v>0.25</v>
      </c>
      <c r="Q13" s="11">
        <f>(L13-M13)/L13</f>
        <v>0.3204602510460251</v>
      </c>
      <c r="S13" s="13">
        <f>MIN(Q13,IF(R13=0,P13,R13))</f>
        <v>0.25</v>
      </c>
      <c r="T13">
        <f>IFERROR(S13*I13,0)</f>
        <v>8.4845000000000006</v>
      </c>
      <c r="U13" t="b">
        <f>O13=N13</f>
        <v>1</v>
      </c>
      <c r="W13" s="19" t="s">
        <v>59</v>
      </c>
      <c r="X13" s="20"/>
      <c r="Y13" s="19"/>
      <c r="Z13" s="19"/>
    </row>
    <row r="14" spans="1:36" ht="21" x14ac:dyDescent="0.4">
      <c r="A14" t="s">
        <v>2711</v>
      </c>
      <c r="B14" t="s">
        <v>2712</v>
      </c>
      <c r="C14" t="s">
        <v>2713</v>
      </c>
      <c r="D14" s="34">
        <v>32451</v>
      </c>
      <c r="E14" s="34">
        <v>3313</v>
      </c>
      <c r="F14" s="33">
        <v>5.3615999999999993</v>
      </c>
      <c r="G14" s="33">
        <v>1.5608000000000002</v>
      </c>
      <c r="H14" s="49">
        <v>10.209238544266741</v>
      </c>
      <c r="I14" s="33">
        <v>6.9223999999999997</v>
      </c>
      <c r="J14" s="35">
        <f>G14/I14</f>
        <v>0.22547093493586043</v>
      </c>
      <c r="K14">
        <v>1.6183519468759431</v>
      </c>
      <c r="L14">
        <v>2.0894657410202231</v>
      </c>
      <c r="M14" s="49">
        <v>1.6</v>
      </c>
      <c r="N14" t="s">
        <v>37</v>
      </c>
      <c r="O14" s="10" t="s">
        <v>37</v>
      </c>
      <c r="P14">
        <f>VLOOKUP($O14,$Y$2:$AJ$8,9,FALSE)</f>
        <v>0.25</v>
      </c>
      <c r="Q14" s="11">
        <f>(L14-M14)/L14</f>
        <v>0.2342540159482259</v>
      </c>
      <c r="S14" s="13">
        <f>MIN(Q14,IF(R14=0,P14,R14))</f>
        <v>0.2342540159482259</v>
      </c>
      <c r="T14">
        <f>IFERROR(S14*I14,0)</f>
        <v>1.6215999999999988</v>
      </c>
      <c r="U14" t="b">
        <f>O14=N14</f>
        <v>1</v>
      </c>
      <c r="W14" s="19" t="s">
        <v>61</v>
      </c>
      <c r="X14" s="20"/>
      <c r="Y14" s="19"/>
      <c r="Z14" s="19"/>
      <c r="AC14" s="42" t="s">
        <v>62</v>
      </c>
      <c r="AD14" s="43"/>
      <c r="AE14" s="44"/>
    </row>
    <row r="15" spans="1:36" ht="21" x14ac:dyDescent="0.4">
      <c r="A15" t="s">
        <v>6048</v>
      </c>
      <c r="B15" t="s">
        <v>6049</v>
      </c>
      <c r="C15" t="s">
        <v>6050</v>
      </c>
      <c r="D15" s="34">
        <v>76509</v>
      </c>
      <c r="E15" s="34">
        <v>6779</v>
      </c>
      <c r="F15" s="33">
        <v>0.1328</v>
      </c>
      <c r="G15" s="33">
        <v>3.7199999999999997E-2</v>
      </c>
      <c r="H15" s="49">
        <v>8.8603955090250821</v>
      </c>
      <c r="I15" s="33">
        <v>0.16999999999999998</v>
      </c>
      <c r="J15" s="35">
        <f>G15/I15</f>
        <v>0.21882352941176469</v>
      </c>
      <c r="K15">
        <v>1.9589910016226585E-2</v>
      </c>
      <c r="L15">
        <v>2.5077445050892457E-2</v>
      </c>
      <c r="M15" s="49">
        <v>0.01</v>
      </c>
      <c r="N15" t="s">
        <v>37</v>
      </c>
      <c r="O15" s="10" t="s">
        <v>37</v>
      </c>
      <c r="P15">
        <f>VLOOKUP($O15,$Y$2:$AJ$8,9,FALSE)</f>
        <v>0.25</v>
      </c>
      <c r="Q15" s="11">
        <f>(L15-M15)/L15</f>
        <v>0.60123529411764698</v>
      </c>
      <c r="S15" s="13">
        <f>MIN(Q15,IF(R15=0,P15,R15))</f>
        <v>0.25</v>
      </c>
      <c r="T15">
        <f>IFERROR(S15*I15,0)</f>
        <v>4.2499999999999996E-2</v>
      </c>
      <c r="U15" t="b">
        <f>O15=N15</f>
        <v>1</v>
      </c>
      <c r="W15" s="19" t="s">
        <v>64</v>
      </c>
      <c r="X15" s="20"/>
      <c r="Y15" s="19"/>
      <c r="Z15" s="19"/>
      <c r="AC15" s="45" t="s">
        <v>65</v>
      </c>
      <c r="AD15" s="46"/>
      <c r="AE15" s="21">
        <f>SUM($I$2:$I$5179)/8</f>
        <v>61389.120400000007</v>
      </c>
    </row>
    <row r="16" spans="1:36" ht="21" x14ac:dyDescent="0.4">
      <c r="A16" t="s">
        <v>2714</v>
      </c>
      <c r="B16" t="s">
        <v>2712</v>
      </c>
      <c r="C16" t="s">
        <v>2713</v>
      </c>
      <c r="D16" s="34">
        <v>103747</v>
      </c>
      <c r="E16" s="34">
        <v>13813</v>
      </c>
      <c r="F16" s="33">
        <v>25.119199999999999</v>
      </c>
      <c r="G16" s="33">
        <v>8.3729999999999993</v>
      </c>
      <c r="H16" s="49">
        <v>13.314119926359316</v>
      </c>
      <c r="I16" s="33">
        <v>33.492199999999997</v>
      </c>
      <c r="J16" s="35">
        <f>G16/I16</f>
        <v>0.24999850711508947</v>
      </c>
      <c r="K16">
        <v>1.818518786650257</v>
      </c>
      <c r="L16">
        <v>2.4246868891623832</v>
      </c>
      <c r="M16" s="49">
        <v>1.6</v>
      </c>
      <c r="N16" t="s">
        <v>37</v>
      </c>
      <c r="O16" s="10" t="s">
        <v>37</v>
      </c>
      <c r="P16">
        <f>VLOOKUP($O16,$Y$2:$AJ$8,9,FALSE)</f>
        <v>0.25</v>
      </c>
      <c r="Q16" s="11">
        <f>(L16-M16)/L16</f>
        <v>0.34012098339314817</v>
      </c>
      <c r="S16" s="13">
        <f>MIN(Q16,IF(R16=0,P16,R16))</f>
        <v>0.25</v>
      </c>
      <c r="T16">
        <f>IFERROR(S16*I16,0)</f>
        <v>8.3730499999999992</v>
      </c>
      <c r="U16" t="b">
        <f>O16=N16</f>
        <v>1</v>
      </c>
      <c r="W16" s="22" t="s">
        <v>67</v>
      </c>
      <c r="X16" s="20"/>
      <c r="Y16" s="20"/>
      <c r="Z16" s="20"/>
      <c r="AC16" s="45" t="s">
        <v>68</v>
      </c>
      <c r="AD16" s="46"/>
      <c r="AE16" s="21">
        <f>SUM($T$2:$T$5179)/8</f>
        <v>10817.687732624963</v>
      </c>
    </row>
    <row r="17" spans="1:32" ht="21" x14ac:dyDescent="0.4">
      <c r="A17" t="s">
        <v>3555</v>
      </c>
      <c r="B17" t="s">
        <v>3556</v>
      </c>
      <c r="C17" t="s">
        <v>3557</v>
      </c>
      <c r="D17" s="34">
        <v>2625964</v>
      </c>
      <c r="E17" s="34">
        <v>437855</v>
      </c>
      <c r="F17" s="33">
        <v>91.090700000000012</v>
      </c>
      <c r="G17" s="33">
        <v>39.530299999999997</v>
      </c>
      <c r="H17" s="49">
        <v>16.674067123540155</v>
      </c>
      <c r="I17" s="33">
        <v>130.62100000000001</v>
      </c>
      <c r="J17" s="35">
        <f>G17/I17</f>
        <v>0.30263357346827841</v>
      </c>
      <c r="K17">
        <v>0.2080385058980713</v>
      </c>
      <c r="L17">
        <v>0.29832022016420967</v>
      </c>
      <c r="M17" s="49">
        <v>0.2</v>
      </c>
      <c r="N17" t="s">
        <v>33</v>
      </c>
      <c r="O17" s="10" t="s">
        <v>33</v>
      </c>
      <c r="P17">
        <f>VLOOKUP($O17,$Y$2:$AJ$8,9,FALSE)</f>
        <v>0.4</v>
      </c>
      <c r="Q17" s="11">
        <f>(L17-M17)/L17</f>
        <v>0.32957947037612645</v>
      </c>
      <c r="S17" s="13">
        <f>MIN(Q17,IF(R17=0,P17,R17))</f>
        <v>0.32957947037612645</v>
      </c>
      <c r="T17">
        <f>IFERROR(S17*I17,0)</f>
        <v>43.050000000000018</v>
      </c>
      <c r="U17" t="b">
        <f>O17=N17</f>
        <v>1</v>
      </c>
      <c r="W17" s="22"/>
      <c r="X17" s="20"/>
      <c r="Y17" s="20"/>
      <c r="Z17" s="20"/>
      <c r="AC17" s="40"/>
      <c r="AD17" s="41"/>
      <c r="AE17" s="21"/>
    </row>
    <row r="18" spans="1:32" ht="23.4" x14ac:dyDescent="0.45">
      <c r="A18" t="s">
        <v>4939</v>
      </c>
      <c r="B18" t="s">
        <v>4940</v>
      </c>
      <c r="C18" t="s">
        <v>4941</v>
      </c>
      <c r="D18" s="34">
        <v>305204</v>
      </c>
      <c r="E18" s="34">
        <v>92679</v>
      </c>
      <c r="F18" s="33">
        <v>18.4941</v>
      </c>
      <c r="G18" s="33">
        <v>6.1638999999999999</v>
      </c>
      <c r="H18" s="49">
        <v>30.366246838180366</v>
      </c>
      <c r="I18" s="33">
        <v>24.658000000000001</v>
      </c>
      <c r="J18" s="35">
        <f>G18/I18</f>
        <v>0.2499756671262876</v>
      </c>
      <c r="K18">
        <v>0.19955005988411612</v>
      </c>
      <c r="L18">
        <v>0.26605811456748563</v>
      </c>
      <c r="M18" s="49">
        <v>0.05</v>
      </c>
      <c r="N18" t="s">
        <v>37</v>
      </c>
      <c r="O18" s="10" t="s">
        <v>37</v>
      </c>
      <c r="P18">
        <f>VLOOKUP($O18,$Y$2:$AJ$8,9,FALSE)</f>
        <v>0.25</v>
      </c>
      <c r="Q18" s="11">
        <f>(L18-M18)/L18</f>
        <v>0.81207113310081924</v>
      </c>
      <c r="S18" s="13">
        <f>MIN(Q18,IF(R18=0,P18,R18))</f>
        <v>0.25</v>
      </c>
      <c r="T18">
        <f>IFERROR(S18*I18,0)</f>
        <v>6.1645000000000003</v>
      </c>
      <c r="U18" t="b">
        <f>O18=N18</f>
        <v>1</v>
      </c>
      <c r="AC18" s="25"/>
      <c r="AD18" s="26" t="s">
        <v>71</v>
      </c>
      <c r="AE18" s="27">
        <f>AE16/AE15</f>
        <v>0.17621506322519262</v>
      </c>
      <c r="AF18" s="28"/>
    </row>
    <row r="19" spans="1:32" ht="21" x14ac:dyDescent="0.4">
      <c r="A19" t="s">
        <v>1308</v>
      </c>
      <c r="B19" t="s">
        <v>1306</v>
      </c>
      <c r="C19" s="50" t="s">
        <v>1307</v>
      </c>
      <c r="D19" s="34">
        <v>10758776</v>
      </c>
      <c r="E19" s="34">
        <v>2078965</v>
      </c>
      <c r="F19" s="33">
        <v>991.99680000000012</v>
      </c>
      <c r="G19" s="33">
        <v>488.59629999999993</v>
      </c>
      <c r="H19" s="49">
        <v>19.323434189911566</v>
      </c>
      <c r="I19" s="33">
        <v>1480.5931</v>
      </c>
      <c r="J19" s="35">
        <f>G19/I19</f>
        <v>0.33000038970869167</v>
      </c>
      <c r="K19">
        <v>0.47715897093024662</v>
      </c>
      <c r="L19">
        <v>0.71217798279432321</v>
      </c>
      <c r="M19" s="49">
        <v>0.2</v>
      </c>
      <c r="N19" t="s">
        <v>37</v>
      </c>
      <c r="O19" s="10" t="s">
        <v>37</v>
      </c>
      <c r="P19">
        <f>VLOOKUP($O19,$Y$2:$AJ$8,9,FALSE)</f>
        <v>0.25</v>
      </c>
      <c r="Q19" s="11">
        <f>(L19-M19)/L19</f>
        <v>0.71917132397820838</v>
      </c>
      <c r="S19" s="13">
        <f>MIN(Q19,IF(R19=0,P19,R19))</f>
        <v>0.25</v>
      </c>
      <c r="T19">
        <f>IFERROR(S19*I19,0)</f>
        <v>370.14827500000001</v>
      </c>
      <c r="U19" t="b">
        <f>O19=N19</f>
        <v>1</v>
      </c>
    </row>
    <row r="20" spans="1:32" ht="21" x14ac:dyDescent="0.4">
      <c r="A20" t="s">
        <v>2655</v>
      </c>
      <c r="B20" t="s">
        <v>2656</v>
      </c>
      <c r="C20" t="s">
        <v>2657</v>
      </c>
      <c r="D20" s="34">
        <v>220173</v>
      </c>
      <c r="E20" s="34">
        <v>6997</v>
      </c>
      <c r="F20" s="33">
        <v>10.495499999999998</v>
      </c>
      <c r="G20" s="33">
        <v>2.7795000000000001</v>
      </c>
      <c r="H20" s="49">
        <v>3.1779555167981544</v>
      </c>
      <c r="I20" s="33">
        <v>13.274999999999999</v>
      </c>
      <c r="J20" s="35">
        <f>G20/I20</f>
        <v>0.20937853107344637</v>
      </c>
      <c r="K20">
        <v>1.4999999999999998</v>
      </c>
      <c r="L20">
        <v>1.8972416750035728</v>
      </c>
      <c r="M20" s="49">
        <v>1.5</v>
      </c>
      <c r="N20" t="s">
        <v>37</v>
      </c>
      <c r="O20" s="10" t="s">
        <v>37</v>
      </c>
      <c r="P20">
        <f>VLOOKUP($O20,$Y$2:$AJ$8,9,FALSE)</f>
        <v>0.25</v>
      </c>
      <c r="Q20" s="11">
        <f>(L20-M20)/L20</f>
        <v>0.20937853107344626</v>
      </c>
      <c r="S20" s="13">
        <f>MIN(Q20,IF(R20=0,P20,R20))</f>
        <v>0.20937853107344626</v>
      </c>
      <c r="T20">
        <f>IFERROR(S20*I20,0)</f>
        <v>2.7794999999999987</v>
      </c>
      <c r="U20" t="b">
        <f>O20=N20</f>
        <v>1</v>
      </c>
    </row>
    <row r="21" spans="1:32" ht="21" x14ac:dyDescent="0.4">
      <c r="A21" t="s">
        <v>1142</v>
      </c>
      <c r="B21" t="s">
        <v>1143</v>
      </c>
      <c r="C21" s="50" t="s">
        <v>1144</v>
      </c>
      <c r="D21" s="34">
        <v>10899</v>
      </c>
      <c r="E21" s="34">
        <v>292</v>
      </c>
      <c r="F21" s="33">
        <v>6.2600000000000003E-2</v>
      </c>
      <c r="G21" s="33">
        <v>2.0400000000000001E-2</v>
      </c>
      <c r="H21" s="49">
        <v>2.6791448756766676</v>
      </c>
      <c r="I21" s="33">
        <v>8.3000000000000004E-2</v>
      </c>
      <c r="J21" s="35">
        <f>G21/I21</f>
        <v>0.24578313253012049</v>
      </c>
      <c r="K21">
        <v>0.21438356164383562</v>
      </c>
      <c r="L21">
        <v>0.28424657534246578</v>
      </c>
      <c r="M21" s="49">
        <v>0.3</v>
      </c>
      <c r="N21" t="s">
        <v>34</v>
      </c>
      <c r="O21" s="10" t="s">
        <v>34</v>
      </c>
      <c r="P21">
        <f>VLOOKUP($O21,$Y$2:$AJ$8,9,FALSE)</f>
        <v>0.15</v>
      </c>
      <c r="Q21" s="11">
        <f>(L21-M21)/L21</f>
        <v>-5.5421686746987817E-2</v>
      </c>
      <c r="S21" s="13">
        <f>MIN(Q21,IF(R21=0,P21,R21))</f>
        <v>-5.5421686746987817E-2</v>
      </c>
      <c r="T21">
        <f>IFERROR(S21*I21,0)</f>
        <v>-4.5999999999999886E-3</v>
      </c>
      <c r="U21" t="b">
        <f>O21=N21</f>
        <v>1</v>
      </c>
    </row>
    <row r="22" spans="1:32" ht="21" x14ac:dyDescent="0.4">
      <c r="A22" t="s">
        <v>4592</v>
      </c>
      <c r="B22" t="s">
        <v>4593</v>
      </c>
      <c r="C22" t="s">
        <v>4594</v>
      </c>
      <c r="D22" s="34">
        <v>1597171</v>
      </c>
      <c r="E22" s="34">
        <v>28103</v>
      </c>
      <c r="F22" s="33">
        <v>9.4632000000000005</v>
      </c>
      <c r="G22" s="33">
        <v>3.1525000000000003</v>
      </c>
      <c r="H22" s="49">
        <v>1.7595486018716844</v>
      </c>
      <c r="I22" s="33">
        <v>12.6157</v>
      </c>
      <c r="J22" s="35">
        <f>G22/I22</f>
        <v>0.24988704550678917</v>
      </c>
      <c r="K22">
        <v>0.33673273316016084</v>
      </c>
      <c r="L22">
        <v>0.44890936910650109</v>
      </c>
      <c r="M22" s="49">
        <v>0.2</v>
      </c>
      <c r="N22" t="s">
        <v>37</v>
      </c>
      <c r="O22" s="10" t="s">
        <v>37</v>
      </c>
      <c r="P22">
        <f>VLOOKUP($O22,$Y$2:$AJ$8,9,FALSE)</f>
        <v>0.25</v>
      </c>
      <c r="Q22" s="11">
        <f>(L22-M22)/L22</f>
        <v>0.55447577225203515</v>
      </c>
      <c r="S22" s="13">
        <f>MIN(Q22,IF(R22=0,P22,R22))</f>
        <v>0.25</v>
      </c>
      <c r="T22">
        <f>IFERROR(S22*I22,0)</f>
        <v>3.1539250000000001</v>
      </c>
      <c r="U22" t="b">
        <f>O22=N22</f>
        <v>1</v>
      </c>
    </row>
    <row r="23" spans="1:32" ht="21" x14ac:dyDescent="0.4">
      <c r="A23" t="s">
        <v>5735</v>
      </c>
      <c r="B23" t="s">
        <v>5736</v>
      </c>
      <c r="C23" t="s">
        <v>5737</v>
      </c>
      <c r="D23" s="34">
        <v>81600</v>
      </c>
      <c r="E23" s="34">
        <v>28036</v>
      </c>
      <c r="F23" s="33">
        <v>4.5436000000000005</v>
      </c>
      <c r="G23" s="33">
        <v>1.5143999999999997</v>
      </c>
      <c r="H23" s="49">
        <v>34.357843137254903</v>
      </c>
      <c r="I23" s="33">
        <v>6.0579999999999998</v>
      </c>
      <c r="J23" s="35">
        <f>G23/I23</f>
        <v>0.2499834929019478</v>
      </c>
      <c r="K23">
        <v>0.16206306177771437</v>
      </c>
      <c r="L23">
        <v>0.21607932658011128</v>
      </c>
      <c r="M23" s="49">
        <v>0.03</v>
      </c>
      <c r="N23" t="s">
        <v>37</v>
      </c>
      <c r="O23" s="10" t="s">
        <v>37</v>
      </c>
      <c r="P23">
        <f>VLOOKUP($O23,$Y$2:$AJ$8,9,FALSE)</f>
        <v>0.25</v>
      </c>
      <c r="Q23" s="11">
        <f>(L23-M23)/L23</f>
        <v>0.86116209970287227</v>
      </c>
      <c r="S23" s="13">
        <f>MIN(Q23,IF(R23=0,P23,R23))</f>
        <v>0.25</v>
      </c>
      <c r="T23">
        <f>IFERROR(S23*I23,0)</f>
        <v>1.5145</v>
      </c>
      <c r="U23" t="b">
        <f>O23=N23</f>
        <v>1</v>
      </c>
    </row>
    <row r="24" spans="1:32" ht="21" x14ac:dyDescent="0.4">
      <c r="A24" t="s">
        <v>2883</v>
      </c>
      <c r="B24" t="s">
        <v>2884</v>
      </c>
      <c r="C24" t="s">
        <v>2885</v>
      </c>
      <c r="D24" s="34">
        <v>1802869</v>
      </c>
      <c r="E24" s="34">
        <v>31549</v>
      </c>
      <c r="F24" s="33">
        <v>21.307499999999997</v>
      </c>
      <c r="G24" s="33">
        <v>7.1024999999999991</v>
      </c>
      <c r="H24" s="49">
        <v>1.7499330234198935</v>
      </c>
      <c r="I24" s="33">
        <v>28.409999999999997</v>
      </c>
      <c r="J24" s="35">
        <f>G24/I24</f>
        <v>0.25</v>
      </c>
      <c r="K24">
        <v>0.67537798345430911</v>
      </c>
      <c r="L24">
        <v>0.90050397793907877</v>
      </c>
      <c r="M24" s="49">
        <v>0.5</v>
      </c>
      <c r="N24" t="s">
        <v>37</v>
      </c>
      <c r="O24" s="10" t="s">
        <v>37</v>
      </c>
      <c r="P24">
        <f>VLOOKUP($O24,$Y$2:$AJ$8,9,FALSE)</f>
        <v>0.25</v>
      </c>
      <c r="Q24" s="11">
        <f>(L24-M24)/L24</f>
        <v>0.44475536782822944</v>
      </c>
      <c r="S24" s="13">
        <f>MIN(Q24,IF(R24=0,P24,R24))</f>
        <v>0.25</v>
      </c>
      <c r="T24">
        <f>IFERROR(S24*I24,0)</f>
        <v>7.1024999999999991</v>
      </c>
      <c r="U24" t="b">
        <f>O24=N24</f>
        <v>1</v>
      </c>
    </row>
    <row r="25" spans="1:32" ht="21" x14ac:dyDescent="0.4">
      <c r="A25" t="s">
        <v>668</v>
      </c>
      <c r="B25" t="s">
        <v>669</v>
      </c>
      <c r="C25" s="50" t="s">
        <v>670</v>
      </c>
      <c r="D25" s="34">
        <v>136844</v>
      </c>
      <c r="E25" s="34">
        <v>3726</v>
      </c>
      <c r="F25" s="33">
        <v>0.80789999999999984</v>
      </c>
      <c r="G25" s="33">
        <v>0.26910000000000006</v>
      </c>
      <c r="H25" s="49">
        <v>2.7228084534214143</v>
      </c>
      <c r="I25" s="33">
        <v>1.077</v>
      </c>
      <c r="J25" s="35">
        <f>G25/I25</f>
        <v>0.24986072423398337</v>
      </c>
      <c r="K25">
        <v>0.21682769726247983</v>
      </c>
      <c r="L25">
        <v>0.2890499194847021</v>
      </c>
      <c r="M25" s="49">
        <v>0.1</v>
      </c>
      <c r="N25" t="s">
        <v>34</v>
      </c>
      <c r="O25" s="10" t="s">
        <v>34</v>
      </c>
      <c r="P25">
        <f>VLOOKUP($O25,$Y$2:$AJ$8,9,FALSE)</f>
        <v>0.15</v>
      </c>
      <c r="Q25" s="11">
        <f>(L25-M25)/L25</f>
        <v>0.65403899721448466</v>
      </c>
      <c r="S25" s="13">
        <f>MIN(Q25,IF(R25=0,P25,R25))</f>
        <v>0.15</v>
      </c>
      <c r="T25">
        <f>IFERROR(S25*I25,0)</f>
        <v>0.16155</v>
      </c>
      <c r="U25" t="b">
        <f>O25=N25</f>
        <v>1</v>
      </c>
    </row>
    <row r="26" spans="1:32" ht="21" x14ac:dyDescent="0.4">
      <c r="A26" s="18" t="s">
        <v>3252</v>
      </c>
      <c r="B26" t="s">
        <v>3253</v>
      </c>
      <c r="C26" t="s">
        <v>3254</v>
      </c>
      <c r="D26" s="34">
        <v>316</v>
      </c>
      <c r="E26" s="34">
        <v>203</v>
      </c>
      <c r="F26" s="33">
        <v>2.64E-2</v>
      </c>
      <c r="G26" s="33">
        <v>1.3000000000000001E-2</v>
      </c>
      <c r="H26" s="49">
        <v>64.240506329113927</v>
      </c>
      <c r="I26" s="33">
        <v>3.9400000000000004E-2</v>
      </c>
      <c r="J26" s="35">
        <f>G26/I26</f>
        <v>0.32994923857868019</v>
      </c>
      <c r="K26">
        <v>0.13004926108374384</v>
      </c>
      <c r="L26">
        <v>0.19408866995073895</v>
      </c>
      <c r="M26" s="49">
        <v>0.03</v>
      </c>
      <c r="N26" t="s">
        <v>37</v>
      </c>
      <c r="O26" s="10" t="s">
        <v>37</v>
      </c>
      <c r="P26">
        <f>VLOOKUP($O26,$Y$2:$AJ$8,9,FALSE)</f>
        <v>0.25</v>
      </c>
      <c r="Q26" s="11">
        <f>(L26-M26)/L26</f>
        <v>0.84543147208121827</v>
      </c>
      <c r="S26" s="13">
        <f>MIN(Q26,IF(R26=0,P26,R26))</f>
        <v>0.25</v>
      </c>
      <c r="T26">
        <f>IFERROR(S26*I26,0)</f>
        <v>9.8500000000000011E-3</v>
      </c>
      <c r="U26" t="b">
        <f>O26=N26</f>
        <v>1</v>
      </c>
    </row>
    <row r="27" spans="1:32" ht="21" x14ac:dyDescent="0.4">
      <c r="A27" t="s">
        <v>5157</v>
      </c>
      <c r="B27" t="s">
        <v>5158</v>
      </c>
      <c r="C27" t="s">
        <v>5159</v>
      </c>
      <c r="D27" s="34">
        <v>16783</v>
      </c>
      <c r="E27" s="34">
        <v>6174</v>
      </c>
      <c r="F27" s="33">
        <v>6.3517000000000001</v>
      </c>
      <c r="G27" s="33">
        <v>3.0846999999999998</v>
      </c>
      <c r="H27" s="49">
        <v>36.787225168325094</v>
      </c>
      <c r="I27" s="33">
        <v>9.436399999999999</v>
      </c>
      <c r="J27" s="35">
        <f>G27/I27</f>
        <v>0.32689373065999749</v>
      </c>
      <c r="K27">
        <v>1.0287819889860705</v>
      </c>
      <c r="L27">
        <v>1.5284094590217039</v>
      </c>
      <c r="M27" s="49">
        <v>0.9</v>
      </c>
      <c r="N27" t="s">
        <v>37</v>
      </c>
      <c r="O27" s="10" t="s">
        <v>37</v>
      </c>
      <c r="P27">
        <f>VLOOKUP($O27,$Y$2:$AJ$8,9,FALSE)</f>
        <v>0.25</v>
      </c>
      <c r="Q27" s="11">
        <f>(L27-M27)/L27</f>
        <v>0.41115255817896651</v>
      </c>
      <c r="S27" s="13">
        <f>MIN(Q27,IF(R27=0,P27,R27))</f>
        <v>0.25</v>
      </c>
      <c r="T27">
        <f>IFERROR(S27*I27,0)</f>
        <v>2.3590999999999998</v>
      </c>
      <c r="U27" t="b">
        <f>O27=N27</f>
        <v>1</v>
      </c>
    </row>
    <row r="28" spans="1:32" ht="21" x14ac:dyDescent="0.4">
      <c r="A28" t="s">
        <v>4529</v>
      </c>
      <c r="B28" t="s">
        <v>4530</v>
      </c>
      <c r="C28" t="s">
        <v>4531</v>
      </c>
      <c r="D28" s="34">
        <v>317674</v>
      </c>
      <c r="E28" s="34">
        <v>34269</v>
      </c>
      <c r="F28" s="33">
        <v>36.476000000000006</v>
      </c>
      <c r="G28" s="33">
        <v>15.963599999999998</v>
      </c>
      <c r="H28" s="49">
        <v>10.787473951283392</v>
      </c>
      <c r="I28" s="33">
        <v>52.439600000000006</v>
      </c>
      <c r="J28" s="35">
        <f>G28/I28</f>
        <v>0.30441879800761251</v>
      </c>
      <c r="K28">
        <v>1.0644022294201758</v>
      </c>
      <c r="L28">
        <v>1.5302343225655841</v>
      </c>
      <c r="M28" s="49">
        <v>1</v>
      </c>
      <c r="N28" t="s">
        <v>37</v>
      </c>
      <c r="O28" s="10" t="s">
        <v>37</v>
      </c>
      <c r="P28">
        <f>VLOOKUP($O28,$Y$2:$AJ$8,9,FALSE)</f>
        <v>0.25</v>
      </c>
      <c r="Q28" s="11">
        <f>(L28-M28)/L28</f>
        <v>0.34650531277889229</v>
      </c>
      <c r="S28" s="13">
        <f>MIN(Q28,IF(R28=0,P28,R28))</f>
        <v>0.25</v>
      </c>
      <c r="T28">
        <f>IFERROR(S28*I28,0)</f>
        <v>13.109900000000001</v>
      </c>
      <c r="U28" t="b">
        <f>O28=N28</f>
        <v>1</v>
      </c>
    </row>
    <row r="29" spans="1:32" ht="21" x14ac:dyDescent="0.4">
      <c r="A29" t="s">
        <v>1546</v>
      </c>
      <c r="B29" t="s">
        <v>1547</v>
      </c>
      <c r="C29" s="50" t="s">
        <v>1548</v>
      </c>
      <c r="D29" s="34">
        <v>6907748</v>
      </c>
      <c r="E29" s="34">
        <v>679006</v>
      </c>
      <c r="F29" s="33">
        <v>1358.0119999999999</v>
      </c>
      <c r="G29" s="33">
        <v>446.71699999999993</v>
      </c>
      <c r="H29" s="49">
        <v>9.8296289905190513</v>
      </c>
      <c r="I29" s="33">
        <v>1804.7289999999998</v>
      </c>
      <c r="J29" s="35">
        <f>G29/I29</f>
        <v>0.24752580581350439</v>
      </c>
      <c r="K29">
        <v>2</v>
      </c>
      <c r="L29">
        <v>2.6578984574510383</v>
      </c>
      <c r="M29" s="49">
        <v>2</v>
      </c>
      <c r="N29" t="s">
        <v>37</v>
      </c>
      <c r="O29" s="10" t="s">
        <v>34</v>
      </c>
      <c r="P29">
        <f>VLOOKUP($O29,$Y$2:$AJ$8,9,FALSE)</f>
        <v>0.15</v>
      </c>
      <c r="Q29" s="11">
        <f>(L29-M29)/L29</f>
        <v>0.24752580581350428</v>
      </c>
      <c r="S29" s="13">
        <f>MIN(Q29,IF(R29=0,P29,R29))</f>
        <v>0.15</v>
      </c>
      <c r="T29">
        <f>IFERROR(S29*I29,0)</f>
        <v>270.70934999999997</v>
      </c>
      <c r="U29" t="b">
        <f>O29=N29</f>
        <v>0</v>
      </c>
    </row>
    <row r="30" spans="1:32" ht="21" x14ac:dyDescent="0.4">
      <c r="A30" t="s">
        <v>5320</v>
      </c>
      <c r="B30" t="s">
        <v>5321</v>
      </c>
      <c r="C30" t="s">
        <v>5322</v>
      </c>
      <c r="D30" s="34">
        <v>71660</v>
      </c>
      <c r="E30" s="34">
        <v>17858</v>
      </c>
      <c r="F30" s="33">
        <v>8.9289000000000023</v>
      </c>
      <c r="G30" s="33">
        <v>4.0911</v>
      </c>
      <c r="H30" s="49">
        <v>24.920457716996928</v>
      </c>
      <c r="I30" s="33">
        <v>13.020000000000003</v>
      </c>
      <c r="J30" s="35">
        <f>G30/I30</f>
        <v>0.31421658986175105</v>
      </c>
      <c r="K30">
        <v>0.49999440026878716</v>
      </c>
      <c r="L30">
        <v>0.72908500391981201</v>
      </c>
      <c r="M30" s="49">
        <v>0.5</v>
      </c>
      <c r="N30" t="s">
        <v>37</v>
      </c>
      <c r="O30" s="10" t="s">
        <v>37</v>
      </c>
      <c r="P30">
        <f>VLOOKUP($O30,$Y$2:$AJ$8,9,FALSE)</f>
        <v>0.25</v>
      </c>
      <c r="Q30" s="11">
        <f>(L30-M30)/L30</f>
        <v>0.31420890937019985</v>
      </c>
      <c r="S30" s="13">
        <f>MIN(Q30,IF(R30=0,P30,R30))</f>
        <v>0.25</v>
      </c>
      <c r="T30">
        <f>IFERROR(S30*I30,0)</f>
        <v>3.2550000000000008</v>
      </c>
      <c r="U30" t="b">
        <f>O30=N30</f>
        <v>1</v>
      </c>
    </row>
    <row r="31" spans="1:32" ht="21" x14ac:dyDescent="0.4">
      <c r="A31" t="s">
        <v>6023</v>
      </c>
      <c r="B31" t="s">
        <v>6024</v>
      </c>
      <c r="C31" t="s">
        <v>6025</v>
      </c>
      <c r="D31" s="34">
        <v>49370</v>
      </c>
      <c r="E31" s="34">
        <v>3657</v>
      </c>
      <c r="F31" s="33">
        <v>1.0526999999999997</v>
      </c>
      <c r="G31" s="33">
        <v>0.3503</v>
      </c>
      <c r="H31" s="49">
        <v>7.4073323880899329</v>
      </c>
      <c r="I31" s="33">
        <v>1.4029999999999998</v>
      </c>
      <c r="J31" s="35">
        <f>G31/I31</f>
        <v>0.24967925873129013</v>
      </c>
      <c r="K31">
        <v>0.28785890073831005</v>
      </c>
      <c r="L31">
        <v>0.38364779874213828</v>
      </c>
      <c r="M31" s="49">
        <v>0.2</v>
      </c>
      <c r="N31" t="s">
        <v>34</v>
      </c>
      <c r="O31" s="10" t="s">
        <v>34</v>
      </c>
      <c r="P31">
        <f>VLOOKUP($O31,$Y$2:$AJ$8,9,FALSE)</f>
        <v>0.15</v>
      </c>
      <c r="Q31" s="11">
        <f>(L31-M31)/L31</f>
        <v>0.47868852459016381</v>
      </c>
      <c r="S31" s="13">
        <f>MIN(Q31,IF(R31=0,P31,R31))</f>
        <v>0.15</v>
      </c>
      <c r="T31">
        <f>IFERROR(S31*I31,0)</f>
        <v>0.21044999999999997</v>
      </c>
      <c r="U31" t="b">
        <f>O31=N31</f>
        <v>1</v>
      </c>
    </row>
    <row r="32" spans="1:32" ht="21" x14ac:dyDescent="0.4">
      <c r="A32" t="s">
        <v>1105</v>
      </c>
      <c r="B32" t="s">
        <v>1106</v>
      </c>
      <c r="C32" s="50" t="s">
        <v>1107</v>
      </c>
      <c r="D32" s="34">
        <v>262938</v>
      </c>
      <c r="E32" s="34">
        <v>13238</v>
      </c>
      <c r="F32" s="33">
        <v>9.9286999999999992</v>
      </c>
      <c r="G32" s="33">
        <v>2.8606000000000003</v>
      </c>
      <c r="H32" s="49">
        <v>5.0346469509922489</v>
      </c>
      <c r="I32" s="33">
        <v>12.789299999999999</v>
      </c>
      <c r="J32" s="35">
        <f>G32/I32</f>
        <v>0.22367135026936583</v>
      </c>
      <c r="K32">
        <v>0.75001510802235982</v>
      </c>
      <c r="L32">
        <v>0.96610515183562462</v>
      </c>
      <c r="M32" s="49">
        <v>0.75</v>
      </c>
      <c r="N32" t="s">
        <v>34</v>
      </c>
      <c r="O32" s="10" t="s">
        <v>34</v>
      </c>
      <c r="P32">
        <f>VLOOKUP($O32,$Y$2:$AJ$8,9,FALSE)</f>
        <v>0.15</v>
      </c>
      <c r="Q32" s="11">
        <f>(L32-M32)/L32</f>
        <v>0.22368698834181691</v>
      </c>
      <c r="S32" s="13">
        <f>MIN(Q32,IF(R32=0,P32,R32))</f>
        <v>0.15</v>
      </c>
      <c r="T32">
        <f>IFERROR(S32*I32,0)</f>
        <v>1.9183949999999999</v>
      </c>
      <c r="U32" t="b">
        <f>O32=N32</f>
        <v>1</v>
      </c>
    </row>
    <row r="33" spans="1:21" ht="21" x14ac:dyDescent="0.4">
      <c r="A33" t="s">
        <v>6051</v>
      </c>
      <c r="B33" t="s">
        <v>6049</v>
      </c>
      <c r="C33" t="s">
        <v>6050</v>
      </c>
      <c r="D33" s="34">
        <v>86084</v>
      </c>
      <c r="E33" s="34">
        <v>2628</v>
      </c>
      <c r="F33" s="33">
        <v>0.63</v>
      </c>
      <c r="G33" s="33">
        <v>0.21000000000000002</v>
      </c>
      <c r="H33" s="49">
        <v>3.0528321174666604</v>
      </c>
      <c r="I33" s="33">
        <v>0.84000000000000008</v>
      </c>
      <c r="J33" s="35">
        <f>G33/I33</f>
        <v>0.25</v>
      </c>
      <c r="K33">
        <v>0.23972602739726026</v>
      </c>
      <c r="L33">
        <v>0.31963470319634707</v>
      </c>
      <c r="M33" s="49">
        <v>0.2</v>
      </c>
      <c r="N33" t="s">
        <v>37</v>
      </c>
      <c r="O33" s="10" t="s">
        <v>37</v>
      </c>
      <c r="P33">
        <f>VLOOKUP($O33,$Y$2:$AJ$8,9,FALSE)</f>
        <v>0.25</v>
      </c>
      <c r="Q33" s="11">
        <f>(L33-M33)/L33</f>
        <v>0.37428571428571433</v>
      </c>
      <c r="S33" s="13">
        <f>MIN(Q33,IF(R33=0,P33,R33))</f>
        <v>0.25</v>
      </c>
      <c r="T33">
        <f>IFERROR(S33*I33,0)</f>
        <v>0.21000000000000002</v>
      </c>
      <c r="U33" t="b">
        <f>O33=N33</f>
        <v>1</v>
      </c>
    </row>
    <row r="34" spans="1:21" ht="21" x14ac:dyDescent="0.4">
      <c r="A34" t="s">
        <v>1537</v>
      </c>
      <c r="B34" t="s">
        <v>1538</v>
      </c>
      <c r="C34" s="50" t="s">
        <v>1539</v>
      </c>
      <c r="D34" s="34">
        <v>3771053</v>
      </c>
      <c r="E34" s="34">
        <v>425512</v>
      </c>
      <c r="F34" s="33">
        <v>440.27110000000005</v>
      </c>
      <c r="G34" s="33">
        <v>145.19890000000001</v>
      </c>
      <c r="H34" s="49">
        <v>11.283638813880367</v>
      </c>
      <c r="I34" s="33">
        <v>585.47</v>
      </c>
      <c r="J34" s="35">
        <f>G34/I34</f>
        <v>0.24800399678890464</v>
      </c>
      <c r="K34">
        <v>1.0346855082817876</v>
      </c>
      <c r="L34">
        <v>1.3759188930041926</v>
      </c>
      <c r="M34" s="49">
        <v>0.9</v>
      </c>
      <c r="N34" t="s">
        <v>37</v>
      </c>
      <c r="O34" s="10" t="s">
        <v>34</v>
      </c>
      <c r="P34">
        <f>VLOOKUP($O34,$Y$2:$AJ$8,9,FALSE)</f>
        <v>0.15</v>
      </c>
      <c r="Q34" s="11">
        <f>(L34-M34)/L34</f>
        <v>0.34589167677250754</v>
      </c>
      <c r="S34" s="13">
        <f>MIN(Q34,IF(R34=0,P34,R34))</f>
        <v>0.15</v>
      </c>
      <c r="T34">
        <f>IFERROR(S34*I34,0)</f>
        <v>87.820499999999996</v>
      </c>
      <c r="U34" t="b">
        <f>O34=N34</f>
        <v>0</v>
      </c>
    </row>
    <row r="35" spans="1:21" ht="21" x14ac:dyDescent="0.4">
      <c r="A35" t="s">
        <v>1774</v>
      </c>
      <c r="B35" t="s">
        <v>1772</v>
      </c>
      <c r="C35" s="50" t="s">
        <v>1773</v>
      </c>
      <c r="D35" s="34">
        <v>12119</v>
      </c>
      <c r="E35" s="34">
        <v>2643</v>
      </c>
      <c r="F35" s="33">
        <v>4.1410000000000009</v>
      </c>
      <c r="G35" s="33">
        <v>1.2696000000000001</v>
      </c>
      <c r="H35" s="49">
        <v>21.808730093242016</v>
      </c>
      <c r="I35" s="33">
        <v>5.4106000000000005</v>
      </c>
      <c r="J35" s="35">
        <f>G35/I35</f>
        <v>0.23465050086866521</v>
      </c>
      <c r="K35">
        <v>1.5667801740446465</v>
      </c>
      <c r="L35">
        <v>2.0471433976541809</v>
      </c>
      <c r="M35" s="49">
        <v>1.55</v>
      </c>
      <c r="N35" t="s">
        <v>37</v>
      </c>
      <c r="O35" s="10" t="s">
        <v>34</v>
      </c>
      <c r="P35">
        <f>VLOOKUP($O35,$Y$2:$AJ$8,9,FALSE)</f>
        <v>0.15</v>
      </c>
      <c r="Q35" s="11">
        <f>(L35-M35)/L35</f>
        <v>0.24284737367389936</v>
      </c>
      <c r="S35" s="13">
        <f>MIN(Q35,IF(R35=0,P35,R35))</f>
        <v>0.15</v>
      </c>
      <c r="T35">
        <f>IFERROR(S35*I35,0)</f>
        <v>0.81159000000000003</v>
      </c>
      <c r="U35" t="b">
        <f>O35=N35</f>
        <v>0</v>
      </c>
    </row>
    <row r="36" spans="1:21" ht="21" x14ac:dyDescent="0.4">
      <c r="A36" t="s">
        <v>3815</v>
      </c>
      <c r="B36" t="s">
        <v>3816</v>
      </c>
      <c r="C36" t="s">
        <v>3817</v>
      </c>
      <c r="D36" s="34">
        <v>1558</v>
      </c>
      <c r="E36" s="34">
        <v>503</v>
      </c>
      <c r="F36" s="33">
        <v>9.9599999999999994E-2</v>
      </c>
      <c r="G36" s="33">
        <v>4.65E-2</v>
      </c>
      <c r="H36" s="49">
        <v>32.284980744544285</v>
      </c>
      <c r="I36" s="33">
        <v>0.14610000000000001</v>
      </c>
      <c r="J36" s="35">
        <f>G36/I36</f>
        <v>0.31827515400410678</v>
      </c>
      <c r="K36">
        <v>0.19801192842942344</v>
      </c>
      <c r="L36">
        <v>0.2904572564612326</v>
      </c>
      <c r="M36" s="49">
        <v>0.19</v>
      </c>
      <c r="N36" t="s">
        <v>37</v>
      </c>
      <c r="O36" s="10" t="s">
        <v>37</v>
      </c>
      <c r="P36">
        <f>VLOOKUP($O36,$Y$2:$AJ$8,9,FALSE)</f>
        <v>0.25</v>
      </c>
      <c r="Q36" s="11">
        <f>(L36-M36)/L36</f>
        <v>0.34585900068446268</v>
      </c>
      <c r="S36" s="13">
        <f>MIN(Q36,IF(R36=0,P36,R36))</f>
        <v>0.25</v>
      </c>
      <c r="T36">
        <f>IFERROR(S36*I36,0)</f>
        <v>3.6525000000000002E-2</v>
      </c>
      <c r="U36" t="b">
        <f>O36=N36</f>
        <v>1</v>
      </c>
    </row>
    <row r="37" spans="1:21" ht="21" x14ac:dyDescent="0.4">
      <c r="A37" t="s">
        <v>2389</v>
      </c>
      <c r="B37" t="s">
        <v>2390</v>
      </c>
      <c r="C37" t="s">
        <v>2391</v>
      </c>
      <c r="D37" s="34">
        <v>1245652</v>
      </c>
      <c r="E37" s="34">
        <v>494142</v>
      </c>
      <c r="F37" s="33">
        <v>54.059899999999999</v>
      </c>
      <c r="G37" s="33">
        <v>18.014900000000001</v>
      </c>
      <c r="H37" s="49">
        <v>39.669345852613731</v>
      </c>
      <c r="I37" s="33">
        <v>72.074799999999996</v>
      </c>
      <c r="J37" s="35">
        <f>G37/I37</f>
        <v>0.24994727699556574</v>
      </c>
      <c r="K37">
        <v>0.10940154854272659</v>
      </c>
      <c r="L37">
        <v>0.1458584779273974</v>
      </c>
      <c r="M37" s="49">
        <v>0.01</v>
      </c>
      <c r="N37" t="s">
        <v>37</v>
      </c>
      <c r="O37" s="10" t="s">
        <v>37</v>
      </c>
      <c r="P37">
        <f>VLOOKUP($O37,$Y$2:$AJ$8,9,FALSE)</f>
        <v>0.25</v>
      </c>
      <c r="Q37" s="11">
        <f>(L37-M37)/L37</f>
        <v>0.93144039248114452</v>
      </c>
      <c r="S37" s="13">
        <f>MIN(Q37,IF(R37=0,P37,R37))</f>
        <v>0.25</v>
      </c>
      <c r="T37">
        <f>IFERROR(S37*I37,0)</f>
        <v>18.018699999999999</v>
      </c>
      <c r="U37" t="b">
        <f>O37=N37</f>
        <v>1</v>
      </c>
    </row>
    <row r="38" spans="1:21" ht="21" x14ac:dyDescent="0.4">
      <c r="A38" t="s">
        <v>2093</v>
      </c>
      <c r="B38" t="s">
        <v>2094</v>
      </c>
      <c r="C38" t="s">
        <v>2095</v>
      </c>
      <c r="D38" s="34">
        <v>22951</v>
      </c>
      <c r="E38" s="34">
        <v>6770</v>
      </c>
      <c r="F38" s="33">
        <v>2.9778999999999995</v>
      </c>
      <c r="G38" s="33">
        <v>0.98549999999999993</v>
      </c>
      <c r="H38" s="49">
        <v>29.49762537580062</v>
      </c>
      <c r="I38" s="33">
        <v>3.9633999999999996</v>
      </c>
      <c r="J38" s="35">
        <f>G38/I38</f>
        <v>0.24865014886208811</v>
      </c>
      <c r="K38">
        <v>0.43986706056129982</v>
      </c>
      <c r="L38">
        <v>0.58543574593796155</v>
      </c>
      <c r="M38" s="49">
        <v>0.25</v>
      </c>
      <c r="N38" t="s">
        <v>34</v>
      </c>
      <c r="O38" s="10" t="s">
        <v>34</v>
      </c>
      <c r="P38">
        <f>VLOOKUP($O38,$Y$2:$AJ$8,9,FALSE)</f>
        <v>0.15</v>
      </c>
      <c r="Q38" s="11">
        <f>(L38-M38)/L38</f>
        <v>0.57296765403441485</v>
      </c>
      <c r="S38" s="13">
        <f>MIN(Q38,IF(R38=0,P38,R38))</f>
        <v>0.15</v>
      </c>
      <c r="T38">
        <f>IFERROR(S38*I38,0)</f>
        <v>0.59450999999999987</v>
      </c>
      <c r="U38" t="b">
        <f>O38=N38</f>
        <v>1</v>
      </c>
    </row>
    <row r="39" spans="1:21" ht="21" x14ac:dyDescent="0.4">
      <c r="A39" t="s">
        <v>3617</v>
      </c>
      <c r="B39" t="s">
        <v>3618</v>
      </c>
      <c r="C39" t="s">
        <v>3619</v>
      </c>
      <c r="D39" s="34">
        <v>195890</v>
      </c>
      <c r="E39" s="34">
        <v>12987</v>
      </c>
      <c r="F39" s="33">
        <v>13.192500000000001</v>
      </c>
      <c r="G39" s="33">
        <v>4.2374999999999998</v>
      </c>
      <c r="H39" s="49">
        <v>6.6297411812752056</v>
      </c>
      <c r="I39" s="33">
        <v>17.43</v>
      </c>
      <c r="J39" s="35">
        <f>G39/I39</f>
        <v>0.24311531841652323</v>
      </c>
      <c r="K39">
        <v>1.0158235158235158</v>
      </c>
      <c r="L39">
        <v>1.3421113421113422</v>
      </c>
      <c r="M39" s="49">
        <v>1</v>
      </c>
      <c r="N39" t="s">
        <v>34</v>
      </c>
      <c r="O39" s="10" t="s">
        <v>34</v>
      </c>
      <c r="P39">
        <f>VLOOKUP($O39,$Y$2:$AJ$8,9,FALSE)</f>
        <v>0.15</v>
      </c>
      <c r="Q39" s="11">
        <f>(L39-M39)/L39</f>
        <v>0.25490533562822726</v>
      </c>
      <c r="S39" s="13">
        <f>MIN(Q39,IF(R39=0,P39,R39))</f>
        <v>0.15</v>
      </c>
      <c r="T39">
        <f>IFERROR(S39*I39,0)</f>
        <v>2.6145</v>
      </c>
      <c r="U39" t="b">
        <f>O39=N39</f>
        <v>1</v>
      </c>
    </row>
    <row r="40" spans="1:21" ht="21" x14ac:dyDescent="0.4">
      <c r="A40" t="s">
        <v>4568</v>
      </c>
      <c r="B40" t="s">
        <v>4569</v>
      </c>
      <c r="C40" t="s">
        <v>4570</v>
      </c>
      <c r="D40" s="34">
        <v>135778</v>
      </c>
      <c r="E40" s="34">
        <v>15566</v>
      </c>
      <c r="F40" s="33">
        <v>39.832500000000003</v>
      </c>
      <c r="G40" s="33">
        <v>13.2775</v>
      </c>
      <c r="H40" s="49">
        <v>11.464302022418948</v>
      </c>
      <c r="I40" s="33">
        <v>53.11</v>
      </c>
      <c r="J40" s="35">
        <f>G40/I40</f>
        <v>0.25</v>
      </c>
      <c r="K40">
        <v>2.5589425671334962</v>
      </c>
      <c r="L40">
        <v>3.4119234228446613</v>
      </c>
      <c r="M40" s="49">
        <v>2.5</v>
      </c>
      <c r="N40" t="s">
        <v>37</v>
      </c>
      <c r="O40" s="10" t="s">
        <v>37</v>
      </c>
      <c r="P40">
        <f>VLOOKUP($O40,$Y$2:$AJ$8,9,FALSE)</f>
        <v>0.25</v>
      </c>
      <c r="Q40" s="11">
        <f>(L40-M40)/L40</f>
        <v>0.26727546601393332</v>
      </c>
      <c r="S40" s="13">
        <f>MIN(Q40,IF(R40=0,P40,R40))</f>
        <v>0.25</v>
      </c>
      <c r="T40">
        <f>IFERROR(S40*I40,0)</f>
        <v>13.2775</v>
      </c>
      <c r="U40" t="b">
        <f>O40=N40</f>
        <v>1</v>
      </c>
    </row>
    <row r="41" spans="1:21" ht="21" x14ac:dyDescent="0.4">
      <c r="A41" t="s">
        <v>5460</v>
      </c>
      <c r="B41" t="s">
        <v>5461</v>
      </c>
      <c r="C41" t="s">
        <v>5462</v>
      </c>
      <c r="D41" s="34">
        <v>364168</v>
      </c>
      <c r="E41" s="34">
        <v>8465</v>
      </c>
      <c r="F41" s="33">
        <v>2.1560999999999999</v>
      </c>
      <c r="G41" s="33">
        <v>0.65390000000000004</v>
      </c>
      <c r="H41" s="49">
        <v>2.3244766151885941</v>
      </c>
      <c r="I41" s="33">
        <v>2.81</v>
      </c>
      <c r="J41" s="35">
        <f>G41/I41</f>
        <v>0.23270462633451958</v>
      </c>
      <c r="K41">
        <v>0.25470761961015947</v>
      </c>
      <c r="L41">
        <v>0.33195510927347904</v>
      </c>
      <c r="M41" s="49">
        <v>0.22</v>
      </c>
      <c r="N41" t="s">
        <v>37</v>
      </c>
      <c r="O41" s="10" t="s">
        <v>37</v>
      </c>
      <c r="P41">
        <f>VLOOKUP($O41,$Y$2:$AJ$8,9,FALSE)</f>
        <v>0.25</v>
      </c>
      <c r="Q41" s="11">
        <f>(L41-M41)/L41</f>
        <v>0.33725978647686833</v>
      </c>
      <c r="S41" s="13">
        <f>MIN(Q41,IF(R41=0,P41,R41))</f>
        <v>0.25</v>
      </c>
      <c r="T41">
        <f>IFERROR(S41*I41,0)</f>
        <v>0.70250000000000001</v>
      </c>
      <c r="U41" t="b">
        <f>O41=N41</f>
        <v>1</v>
      </c>
    </row>
    <row r="42" spans="1:21" ht="21" x14ac:dyDescent="0.4">
      <c r="A42" t="s">
        <v>5750</v>
      </c>
      <c r="B42" t="s">
        <v>5751</v>
      </c>
      <c r="C42" t="s">
        <v>5752</v>
      </c>
      <c r="D42" s="34">
        <v>88760</v>
      </c>
      <c r="E42" s="34">
        <v>2904</v>
      </c>
      <c r="F42" s="33">
        <v>3.1352000000000002</v>
      </c>
      <c r="G42" s="33">
        <v>1.0448</v>
      </c>
      <c r="H42" s="49">
        <v>3.2717440288418205</v>
      </c>
      <c r="I42" s="33">
        <v>4.18</v>
      </c>
      <c r="J42" s="35">
        <f>G42/I42</f>
        <v>0.24995215311004784</v>
      </c>
      <c r="K42">
        <v>1.0796143250688706</v>
      </c>
      <c r="L42">
        <v>1.4393939393939394</v>
      </c>
      <c r="M42" s="49">
        <v>1</v>
      </c>
      <c r="N42" t="s">
        <v>37</v>
      </c>
      <c r="O42" s="10" t="s">
        <v>37</v>
      </c>
      <c r="P42">
        <f>VLOOKUP($O42,$Y$2:$AJ$8,9,FALSE)</f>
        <v>0.25</v>
      </c>
      <c r="Q42" s="11">
        <f>(L42-M42)/L42</f>
        <v>0.30526315789473685</v>
      </c>
      <c r="S42" s="13">
        <f>MIN(Q42,IF(R42=0,P42,R42))</f>
        <v>0.25</v>
      </c>
      <c r="T42">
        <f>IFERROR(S42*I42,0)</f>
        <v>1.0449999999999999</v>
      </c>
      <c r="U42" t="b">
        <f>O42=N42</f>
        <v>1</v>
      </c>
    </row>
    <row r="43" spans="1:21" ht="21" x14ac:dyDescent="0.4">
      <c r="A43" t="s">
        <v>5362</v>
      </c>
      <c r="B43" t="s">
        <v>5363</v>
      </c>
      <c r="C43" t="s">
        <v>5364</v>
      </c>
      <c r="D43" s="34">
        <v>513375</v>
      </c>
      <c r="E43" s="34">
        <v>25431</v>
      </c>
      <c r="F43" s="33">
        <v>4.0649999999999995</v>
      </c>
      <c r="G43" s="33">
        <v>1.355</v>
      </c>
      <c r="H43" s="49">
        <v>4.9536888239590944</v>
      </c>
      <c r="I43" s="33">
        <v>5.42</v>
      </c>
      <c r="J43" s="35">
        <f>G43/I43</f>
        <v>0.25</v>
      </c>
      <c r="K43">
        <v>0.15984428453462307</v>
      </c>
      <c r="L43">
        <v>0.21312571271283079</v>
      </c>
      <c r="M43" s="49">
        <v>0.05</v>
      </c>
      <c r="N43" t="s">
        <v>37</v>
      </c>
      <c r="O43" s="10" t="s">
        <v>37</v>
      </c>
      <c r="P43">
        <f>VLOOKUP($O43,$Y$2:$AJ$8,9,FALSE)</f>
        <v>0.25</v>
      </c>
      <c r="Q43" s="11">
        <f>(L43-M43)/L43</f>
        <v>0.76539667896678953</v>
      </c>
      <c r="S43" s="13">
        <f>MIN(Q43,IF(R43=0,P43,R43))</f>
        <v>0.25</v>
      </c>
      <c r="T43">
        <f>IFERROR(S43*I43,0)</f>
        <v>1.355</v>
      </c>
      <c r="U43" t="b">
        <f>O43=N43</f>
        <v>1</v>
      </c>
    </row>
    <row r="44" spans="1:21" ht="21" x14ac:dyDescent="0.4">
      <c r="A44" t="s">
        <v>3517</v>
      </c>
      <c r="B44" t="s">
        <v>3518</v>
      </c>
      <c r="C44" t="s">
        <v>3519</v>
      </c>
      <c r="D44" s="34">
        <v>413286</v>
      </c>
      <c r="E44" s="34">
        <v>68627</v>
      </c>
      <c r="F44" s="33">
        <v>126.9606</v>
      </c>
      <c r="G44" s="33">
        <v>27.628199999999996</v>
      </c>
      <c r="H44" s="49">
        <v>16.605208015756642</v>
      </c>
      <c r="I44" s="33">
        <v>154.58879999999999</v>
      </c>
      <c r="J44" s="35">
        <f>G44/I44</f>
        <v>0.17872058001614605</v>
      </c>
      <c r="K44">
        <v>1.8500094714908126</v>
      </c>
      <c r="L44">
        <v>2.2525944599064505</v>
      </c>
      <c r="M44" s="49">
        <v>1.85</v>
      </c>
      <c r="N44" t="s">
        <v>34</v>
      </c>
      <c r="O44" s="10" t="s">
        <v>34</v>
      </c>
      <c r="P44">
        <f>VLOOKUP($O44,$Y$2:$AJ$8,9,FALSE)</f>
        <v>0.15</v>
      </c>
      <c r="Q44" s="11">
        <f>(L44-M44)/L44</f>
        <v>0.17872478471920331</v>
      </c>
      <c r="S44" s="13">
        <f>MIN(Q44,IF(R44=0,P44,R44))</f>
        <v>0.15</v>
      </c>
      <c r="T44">
        <f>IFERROR(S44*I44,0)</f>
        <v>23.188319999999997</v>
      </c>
      <c r="U44" t="b">
        <f>O44=N44</f>
        <v>1</v>
      </c>
    </row>
    <row r="45" spans="1:21" ht="21" x14ac:dyDescent="0.4">
      <c r="A45" t="s">
        <v>752</v>
      </c>
      <c r="B45" t="s">
        <v>753</v>
      </c>
      <c r="C45" s="50" t="s">
        <v>754</v>
      </c>
      <c r="D45" s="34">
        <v>1126</v>
      </c>
      <c r="E45" s="34">
        <v>156</v>
      </c>
      <c r="F45" s="33">
        <v>0.15</v>
      </c>
      <c r="G45" s="33">
        <v>4.99E-2</v>
      </c>
      <c r="H45" s="49">
        <v>13.854351687388988</v>
      </c>
      <c r="I45" s="33">
        <v>0.19989999999999999</v>
      </c>
      <c r="J45" s="35">
        <f>G45/I45</f>
        <v>0.2496248124062031</v>
      </c>
      <c r="K45">
        <v>0.96153846153846156</v>
      </c>
      <c r="L45">
        <v>1.2814102564102565</v>
      </c>
      <c r="M45" s="49">
        <v>0.5</v>
      </c>
      <c r="N45" t="s">
        <v>37</v>
      </c>
      <c r="O45" s="10" t="s">
        <v>37</v>
      </c>
      <c r="P45">
        <f>VLOOKUP($O45,$Y$2:$AJ$8,9,FALSE)</f>
        <v>0.25</v>
      </c>
      <c r="Q45" s="11">
        <f>(L45-M45)/L45</f>
        <v>0.60980490245122565</v>
      </c>
      <c r="S45" s="13">
        <f>MIN(Q45,IF(R45=0,P45,R45))</f>
        <v>0.25</v>
      </c>
      <c r="T45">
        <f>IFERROR(S45*I45,0)</f>
        <v>4.9974999999999999E-2</v>
      </c>
      <c r="U45" t="b">
        <f>O45=N45</f>
        <v>1</v>
      </c>
    </row>
    <row r="46" spans="1:21" ht="21" x14ac:dyDescent="0.4">
      <c r="A46" t="s">
        <v>4084</v>
      </c>
      <c r="B46" t="s">
        <v>4085</v>
      </c>
      <c r="C46" t="s">
        <v>4086</v>
      </c>
      <c r="D46" s="34">
        <v>228018</v>
      </c>
      <c r="E46" s="34">
        <v>79497</v>
      </c>
      <c r="F46" s="33">
        <v>45.311900000000001</v>
      </c>
      <c r="G46" s="33">
        <v>15.104299999999999</v>
      </c>
      <c r="H46" s="49">
        <v>34.864352814251504</v>
      </c>
      <c r="I46" s="33">
        <v>60.416200000000003</v>
      </c>
      <c r="J46" s="35">
        <f>G46/I46</f>
        <v>0.25000413796299664</v>
      </c>
      <c r="K46">
        <v>0.56998251506346154</v>
      </c>
      <c r="L46">
        <v>0.75998087978162698</v>
      </c>
      <c r="M46" s="49">
        <v>0.3</v>
      </c>
      <c r="N46" t="s">
        <v>34</v>
      </c>
      <c r="O46" s="10" t="s">
        <v>34</v>
      </c>
      <c r="P46">
        <f>VLOOKUP($O46,$Y$2:$AJ$8,9,FALSE)</f>
        <v>0.15</v>
      </c>
      <c r="Q46" s="11">
        <f>(L46-M46)/L46</f>
        <v>0.60525322678354487</v>
      </c>
      <c r="S46" s="13">
        <f>MIN(Q46,IF(R46=0,P46,R46))</f>
        <v>0.15</v>
      </c>
      <c r="T46">
        <f>IFERROR(S46*I46,0)</f>
        <v>9.0624300000000009</v>
      </c>
      <c r="U46" t="b">
        <f>O46=N46</f>
        <v>1</v>
      </c>
    </row>
    <row r="47" spans="1:21" ht="21" x14ac:dyDescent="0.4">
      <c r="A47" t="s">
        <v>3906</v>
      </c>
      <c r="B47" t="s">
        <v>3907</v>
      </c>
      <c r="C47" t="s">
        <v>3908</v>
      </c>
      <c r="D47" s="34">
        <v>6811</v>
      </c>
      <c r="E47" s="34">
        <v>751</v>
      </c>
      <c r="F47" s="33">
        <v>0.69459999999999988</v>
      </c>
      <c r="G47" s="33">
        <v>0.21740000000000001</v>
      </c>
      <c r="H47" s="49">
        <v>11.026281016003523</v>
      </c>
      <c r="I47" s="33">
        <v>0.91199999999999992</v>
      </c>
      <c r="J47" s="35">
        <f>G47/I47</f>
        <v>0.23837719298245616</v>
      </c>
      <c r="K47">
        <v>0.92490013315579211</v>
      </c>
      <c r="L47">
        <v>1.2143808255659119</v>
      </c>
      <c r="M47" s="49">
        <v>0.9</v>
      </c>
      <c r="N47" t="s">
        <v>37</v>
      </c>
      <c r="O47" s="10" t="s">
        <v>37</v>
      </c>
      <c r="P47">
        <f>VLOOKUP($O47,$Y$2:$AJ$8,9,FALSE)</f>
        <v>0.25</v>
      </c>
      <c r="Q47" s="11">
        <f>(L47-M47)/L47</f>
        <v>0.25888157894736824</v>
      </c>
      <c r="S47" s="13">
        <f>MIN(Q47,IF(R47=0,P47,R47))</f>
        <v>0.25</v>
      </c>
      <c r="T47">
        <f>IFERROR(S47*I47,0)</f>
        <v>0.22799999999999998</v>
      </c>
      <c r="U47" t="b">
        <f>O47=N47</f>
        <v>1</v>
      </c>
    </row>
    <row r="48" spans="1:21" ht="21" x14ac:dyDescent="0.4">
      <c r="A48" t="s">
        <v>997</v>
      </c>
      <c r="B48" t="s">
        <v>998</v>
      </c>
      <c r="C48" s="50" t="s">
        <v>999</v>
      </c>
      <c r="D48" s="34">
        <v>121701</v>
      </c>
      <c r="E48" s="34">
        <v>3232</v>
      </c>
      <c r="F48" s="33">
        <v>2.2565</v>
      </c>
      <c r="G48" s="33">
        <v>0.94450000000000001</v>
      </c>
      <c r="H48" s="49">
        <v>2.65568894257237</v>
      </c>
      <c r="I48" s="33">
        <v>3.2010000000000001</v>
      </c>
      <c r="J48" s="35">
        <f>G48/I48</f>
        <v>0.29506404248672291</v>
      </c>
      <c r="K48">
        <v>0.69817450495049505</v>
      </c>
      <c r="L48">
        <v>0.99040841584158412</v>
      </c>
      <c r="M48" s="49">
        <v>0.7</v>
      </c>
      <c r="N48" t="s">
        <v>45</v>
      </c>
      <c r="O48" s="10" t="s">
        <v>45</v>
      </c>
      <c r="P48">
        <f>VLOOKUP($O48,$Y$2:$AJ$8,9,FALSE)</f>
        <v>0.32</v>
      </c>
      <c r="Q48" s="11">
        <f>(L48-M48)/L48</f>
        <v>0.29322086847860046</v>
      </c>
      <c r="S48" s="13">
        <f>MIN(Q48,IF(R48=0,P48,R48))</f>
        <v>0.29322086847860046</v>
      </c>
      <c r="T48">
        <f>IFERROR(S48*I48,0)</f>
        <v>0.9386000000000001</v>
      </c>
      <c r="U48" t="b">
        <f>O48=N48</f>
        <v>1</v>
      </c>
    </row>
    <row r="49" spans="1:21" ht="21" x14ac:dyDescent="0.4">
      <c r="A49" t="s">
        <v>1693</v>
      </c>
      <c r="B49" t="s">
        <v>1694</v>
      </c>
      <c r="C49" s="50" t="s">
        <v>1695</v>
      </c>
      <c r="D49" s="34">
        <v>148648</v>
      </c>
      <c r="E49" s="34">
        <v>6302</v>
      </c>
      <c r="F49" s="33">
        <v>7.8742000000000001</v>
      </c>
      <c r="G49" s="33">
        <v>2.1831999999999998</v>
      </c>
      <c r="H49" s="49">
        <v>4.2395457725633712</v>
      </c>
      <c r="I49" s="33">
        <v>10.057399999999999</v>
      </c>
      <c r="J49" s="35">
        <f>G49/I49</f>
        <v>0.21707399526716645</v>
      </c>
      <c r="K49">
        <v>1.2494763567121547</v>
      </c>
      <c r="L49">
        <v>1.5959060615677563</v>
      </c>
      <c r="M49" s="49">
        <v>1.25</v>
      </c>
      <c r="N49" t="s">
        <v>37</v>
      </c>
      <c r="O49" s="10" t="s">
        <v>37</v>
      </c>
      <c r="P49">
        <f>VLOOKUP($O49,$Y$2:$AJ$8,9,FALSE)</f>
        <v>0.25</v>
      </c>
      <c r="Q49" s="11">
        <f>(L49-M49)/L49</f>
        <v>0.21674587865651163</v>
      </c>
      <c r="S49" s="13">
        <f>MIN(Q49,IF(R49=0,P49,R49))</f>
        <v>0.21674587865651163</v>
      </c>
      <c r="T49">
        <f>IFERROR(S49*I49,0)</f>
        <v>2.1798999999999999</v>
      </c>
      <c r="U49" t="b">
        <f>O49=N49</f>
        <v>1</v>
      </c>
    </row>
    <row r="50" spans="1:21" ht="21" x14ac:dyDescent="0.4">
      <c r="A50" t="s">
        <v>6122</v>
      </c>
      <c r="B50" t="s">
        <v>6123</v>
      </c>
      <c r="C50" t="s">
        <v>6124</v>
      </c>
      <c r="D50" s="34">
        <v>82962</v>
      </c>
      <c r="E50" s="34">
        <v>1308</v>
      </c>
      <c r="F50" s="33">
        <v>0.37709999999999999</v>
      </c>
      <c r="G50" s="33">
        <v>0.1857</v>
      </c>
      <c r="H50" s="49">
        <v>1.5766254429738917</v>
      </c>
      <c r="I50" s="33">
        <v>0.56279999999999997</v>
      </c>
      <c r="J50" s="35">
        <f>G50/I50</f>
        <v>0.32995735607675908</v>
      </c>
      <c r="K50">
        <v>0.28830275229357794</v>
      </c>
      <c r="L50">
        <v>0.43027522935779811</v>
      </c>
      <c r="M50" s="49">
        <v>0.2</v>
      </c>
      <c r="N50" t="s">
        <v>37</v>
      </c>
      <c r="O50" s="10" t="s">
        <v>37</v>
      </c>
      <c r="P50">
        <f>VLOOKUP($O50,$Y$2:$AJ$8,9,FALSE)</f>
        <v>0.25</v>
      </c>
      <c r="Q50" s="11">
        <f>(L50-M50)/L50</f>
        <v>0.53518123667377393</v>
      </c>
      <c r="S50" s="13">
        <f>MIN(Q50,IF(R50=0,P50,R50))</f>
        <v>0.25</v>
      </c>
      <c r="T50">
        <f>IFERROR(S50*I50,0)</f>
        <v>0.14069999999999999</v>
      </c>
      <c r="U50" t="b">
        <f>O50=N50</f>
        <v>1</v>
      </c>
    </row>
    <row r="51" spans="1:21" ht="21" x14ac:dyDescent="0.4">
      <c r="A51" t="s">
        <v>6147</v>
      </c>
      <c r="B51" t="s">
        <v>6148</v>
      </c>
      <c r="C51" t="s">
        <v>6149</v>
      </c>
      <c r="D51" s="34">
        <v>2056</v>
      </c>
      <c r="E51" s="34">
        <v>224</v>
      </c>
      <c r="F51" s="33">
        <v>2.4E-2</v>
      </c>
      <c r="G51" s="33">
        <v>1.2E-2</v>
      </c>
      <c r="H51" s="49">
        <v>10.894941634241246</v>
      </c>
      <c r="I51" s="33">
        <v>3.6000000000000004E-2</v>
      </c>
      <c r="J51" s="35">
        <f>G51/I51</f>
        <v>0.33333333333333331</v>
      </c>
      <c r="K51">
        <v>0.10714285714285714</v>
      </c>
      <c r="L51">
        <v>0.16071428571428575</v>
      </c>
      <c r="M51" s="49">
        <v>0.15</v>
      </c>
      <c r="N51" t="s">
        <v>37</v>
      </c>
      <c r="O51" s="10" t="s">
        <v>37</v>
      </c>
      <c r="P51">
        <f>VLOOKUP($O51,$Y$2:$AJ$8,9,FALSE)</f>
        <v>0.25</v>
      </c>
      <c r="Q51" s="11">
        <f>(L51-M51)/L51</f>
        <v>6.6666666666666929E-2</v>
      </c>
      <c r="S51" s="13">
        <f>MIN(Q51,IF(R51=0,P51,R51))</f>
        <v>6.6666666666666929E-2</v>
      </c>
      <c r="T51">
        <f>IFERROR(S51*I51,0)</f>
        <v>2.4000000000000098E-3</v>
      </c>
      <c r="U51" t="b">
        <f>O51=N51</f>
        <v>1</v>
      </c>
    </row>
    <row r="52" spans="1:21" ht="21" x14ac:dyDescent="0.4">
      <c r="A52" t="s">
        <v>2715</v>
      </c>
      <c r="B52" t="s">
        <v>2712</v>
      </c>
      <c r="C52" t="s">
        <v>2713</v>
      </c>
      <c r="D52" s="34">
        <v>233337</v>
      </c>
      <c r="E52" s="34">
        <v>34693</v>
      </c>
      <c r="F52" s="33">
        <v>56.200199999999995</v>
      </c>
      <c r="G52" s="33">
        <v>18.4236</v>
      </c>
      <c r="H52" s="49">
        <v>14.868194928365412</v>
      </c>
      <c r="I52" s="33">
        <v>74.623799999999989</v>
      </c>
      <c r="J52" s="35">
        <f>G52/I52</f>
        <v>0.24688638209257641</v>
      </c>
      <c r="K52">
        <v>1.6199290923240999</v>
      </c>
      <c r="L52">
        <v>2.1509757011500876</v>
      </c>
      <c r="M52" s="49">
        <v>1.6</v>
      </c>
      <c r="N52" t="s">
        <v>37</v>
      </c>
      <c r="O52" s="10" t="s">
        <v>37</v>
      </c>
      <c r="P52">
        <f>VLOOKUP($O52,$Y$2:$AJ$8,9,FALSE)</f>
        <v>0.25</v>
      </c>
      <c r="Q52" s="11">
        <f>(L52-M52)/L52</f>
        <v>0.25615152270455255</v>
      </c>
      <c r="S52" s="13">
        <f>MIN(Q52,IF(R52=0,P52,R52))</f>
        <v>0.25</v>
      </c>
      <c r="T52">
        <f>IFERROR(S52*I52,0)</f>
        <v>18.655949999999997</v>
      </c>
      <c r="U52" t="b">
        <f>O52=N52</f>
        <v>1</v>
      </c>
    </row>
    <row r="53" spans="1:21" ht="21" x14ac:dyDescent="0.4">
      <c r="A53" t="s">
        <v>210</v>
      </c>
      <c r="B53" t="s">
        <v>211</v>
      </c>
      <c r="C53" s="50" t="s">
        <v>212</v>
      </c>
      <c r="D53" s="34">
        <v>10982984</v>
      </c>
      <c r="E53" s="34">
        <v>2130135</v>
      </c>
      <c r="F53" s="33">
        <v>998.39930000000004</v>
      </c>
      <c r="G53" s="33">
        <v>332.79590000000002</v>
      </c>
      <c r="H53" s="49">
        <v>19.394865730479076</v>
      </c>
      <c r="I53" s="33">
        <v>1331.1952000000001</v>
      </c>
      <c r="J53" s="35">
        <f>G53/I53</f>
        <v>0.24999782150656794</v>
      </c>
      <c r="K53">
        <v>0.46870235924014209</v>
      </c>
      <c r="L53">
        <v>0.62493466376544216</v>
      </c>
      <c r="M53" s="49">
        <v>0.1</v>
      </c>
      <c r="N53" t="s">
        <v>37</v>
      </c>
      <c r="O53" s="10" t="s">
        <v>37</v>
      </c>
      <c r="P53">
        <f>VLOOKUP($O53,$Y$2:$AJ$8,9,FALSE)</f>
        <v>0.25</v>
      </c>
      <c r="Q53" s="11">
        <f>(L53-M53)/L53</f>
        <v>0.83998327217526025</v>
      </c>
      <c r="S53" s="13">
        <f>MIN(Q53,IF(R53=0,P53,R53))</f>
        <v>0.25</v>
      </c>
      <c r="T53">
        <f>IFERROR(S53*I53,0)</f>
        <v>332.79880000000003</v>
      </c>
      <c r="U53" t="b">
        <f>O53=N53</f>
        <v>1</v>
      </c>
    </row>
    <row r="54" spans="1:21" ht="21" x14ac:dyDescent="0.4">
      <c r="A54" t="s">
        <v>3909</v>
      </c>
      <c r="B54" t="s">
        <v>3907</v>
      </c>
      <c r="C54" t="s">
        <v>3908</v>
      </c>
      <c r="D54" s="34">
        <v>154904</v>
      </c>
      <c r="E54" s="34">
        <v>4734</v>
      </c>
      <c r="F54" s="33">
        <v>3.3137999999999996</v>
      </c>
      <c r="G54" s="33">
        <v>0.81620000000000004</v>
      </c>
      <c r="H54" s="49">
        <v>3.0560863502556423</v>
      </c>
      <c r="I54" s="33">
        <v>4.13</v>
      </c>
      <c r="J54" s="35">
        <f>G54/I54</f>
        <v>0.19762711864406782</v>
      </c>
      <c r="K54">
        <v>0.7</v>
      </c>
      <c r="L54">
        <v>0.87241233629066328</v>
      </c>
      <c r="M54" s="49">
        <v>0.7</v>
      </c>
      <c r="N54" t="s">
        <v>37</v>
      </c>
      <c r="O54" s="10" t="s">
        <v>37</v>
      </c>
      <c r="P54">
        <f>VLOOKUP($O54,$Y$2:$AJ$8,9,FALSE)</f>
        <v>0.25</v>
      </c>
      <c r="Q54" s="11">
        <f>(L54-M54)/L54</f>
        <v>0.19762711864406785</v>
      </c>
      <c r="S54" s="13">
        <f>MIN(Q54,IF(R54=0,P54,R54))</f>
        <v>0.19762711864406785</v>
      </c>
      <c r="T54">
        <f>IFERROR(S54*I54,0)</f>
        <v>0.81620000000000015</v>
      </c>
      <c r="U54" t="b">
        <f>O54=N54</f>
        <v>1</v>
      </c>
    </row>
    <row r="55" spans="1:21" ht="21" x14ac:dyDescent="0.4">
      <c r="A55" t="s">
        <v>610</v>
      </c>
      <c r="B55" t="s">
        <v>611</v>
      </c>
      <c r="C55" s="50" t="s">
        <v>612</v>
      </c>
      <c r="D55" s="34">
        <v>42166</v>
      </c>
      <c r="E55" s="34">
        <v>10180</v>
      </c>
      <c r="F55" s="33">
        <v>5.3342999999999998</v>
      </c>
      <c r="G55" s="33">
        <v>1.7695999999999998</v>
      </c>
      <c r="H55" s="49">
        <v>24.142674192477351</v>
      </c>
      <c r="I55" s="33">
        <v>7.1038999999999994</v>
      </c>
      <c r="J55" s="35">
        <f>G55/I55</f>
        <v>0.24910260561100239</v>
      </c>
      <c r="K55">
        <v>0.52399803536345779</v>
      </c>
      <c r="L55">
        <v>0.69782907662082516</v>
      </c>
      <c r="M55" s="49">
        <v>0.5</v>
      </c>
      <c r="N55" t="s">
        <v>37</v>
      </c>
      <c r="O55" s="10" t="s">
        <v>37</v>
      </c>
      <c r="P55">
        <f>VLOOKUP($O55,$Y$2:$AJ$8,9,FALSE)</f>
        <v>0.25</v>
      </c>
      <c r="Q55" s="11">
        <f>(L55-M55)/L55</f>
        <v>0.28349216627486312</v>
      </c>
      <c r="S55" s="13">
        <f>MIN(Q55,IF(R55=0,P55,R55))</f>
        <v>0.25</v>
      </c>
      <c r="T55">
        <f>IFERROR(S55*I55,0)</f>
        <v>1.7759749999999999</v>
      </c>
      <c r="U55" t="b">
        <f>O55=N55</f>
        <v>1</v>
      </c>
    </row>
    <row r="56" spans="1:21" ht="21" x14ac:dyDescent="0.4">
      <c r="A56" t="s">
        <v>2853</v>
      </c>
      <c r="B56" t="s">
        <v>2854</v>
      </c>
      <c r="C56" t="s">
        <v>2855</v>
      </c>
      <c r="D56" s="34">
        <v>365662</v>
      </c>
      <c r="E56" s="34">
        <v>17501</v>
      </c>
      <c r="F56" s="33">
        <v>61.253500000000003</v>
      </c>
      <c r="G56" s="33">
        <v>5.9933999999999994</v>
      </c>
      <c r="H56" s="49">
        <v>4.7861139522291074</v>
      </c>
      <c r="I56" s="33">
        <v>67.246899999999997</v>
      </c>
      <c r="J56" s="35">
        <f>G56/I56</f>
        <v>8.9125297969125716E-2</v>
      </c>
      <c r="K56">
        <v>3.5</v>
      </c>
      <c r="L56">
        <v>3.8424604308325234</v>
      </c>
      <c r="M56" s="49">
        <v>3.5</v>
      </c>
      <c r="N56" t="s">
        <v>37</v>
      </c>
      <c r="O56" s="10" t="s">
        <v>37</v>
      </c>
      <c r="P56">
        <f>VLOOKUP($O56,$Y$2:$AJ$8,9,FALSE)</f>
        <v>0.25</v>
      </c>
      <c r="Q56" s="11">
        <f>(L56-M56)/L56</f>
        <v>8.9125297969125605E-2</v>
      </c>
      <c r="S56" s="13">
        <f>MIN(Q56,IF(R56=0,P56,R56))</f>
        <v>8.9125297969125605E-2</v>
      </c>
      <c r="T56">
        <f>IFERROR(S56*I56,0)</f>
        <v>5.9933999999999923</v>
      </c>
      <c r="U56" t="b">
        <f>O56=N56</f>
        <v>1</v>
      </c>
    </row>
    <row r="57" spans="1:21" ht="21" x14ac:dyDescent="0.4">
      <c r="A57" t="s">
        <v>213</v>
      </c>
      <c r="B57" t="s">
        <v>211</v>
      </c>
      <c r="C57" s="50" t="s">
        <v>212</v>
      </c>
      <c r="D57" s="34">
        <v>2083265</v>
      </c>
      <c r="E57" s="34">
        <v>325267</v>
      </c>
      <c r="F57" s="33">
        <v>200.32040000000001</v>
      </c>
      <c r="G57" s="33">
        <v>66.770600000000002</v>
      </c>
      <c r="H57" s="49">
        <v>15.613328117162244</v>
      </c>
      <c r="I57" s="33">
        <v>267.09100000000001</v>
      </c>
      <c r="J57" s="35">
        <f>G57/I57</f>
        <v>0.24999195030907068</v>
      </c>
      <c r="K57">
        <v>0.61586450516037594</v>
      </c>
      <c r="L57">
        <v>0.82114386027478958</v>
      </c>
      <c r="M57" s="49">
        <v>0.1</v>
      </c>
      <c r="N57" t="s">
        <v>37</v>
      </c>
      <c r="O57" s="10" t="s">
        <v>34</v>
      </c>
      <c r="P57">
        <f>VLOOKUP($O57,$Y$2:$AJ$8,9,FALSE)</f>
        <v>0.15</v>
      </c>
      <c r="Q57" s="11">
        <f>(L57-M57)/L57</f>
        <v>0.8782186595579784</v>
      </c>
      <c r="S57" s="13">
        <f>MIN(Q57,IF(R57=0,P57,R57))</f>
        <v>0.15</v>
      </c>
      <c r="T57">
        <f>IFERROR(S57*I57,0)</f>
        <v>40.063650000000003</v>
      </c>
      <c r="U57" t="b">
        <f>O57=N57</f>
        <v>0</v>
      </c>
    </row>
    <row r="58" spans="1:21" ht="21" x14ac:dyDescent="0.4">
      <c r="A58" t="s">
        <v>3910</v>
      </c>
      <c r="B58" t="s">
        <v>3907</v>
      </c>
      <c r="C58" t="s">
        <v>3908</v>
      </c>
      <c r="D58" s="34">
        <v>88087</v>
      </c>
      <c r="E58" s="34">
        <v>10678</v>
      </c>
      <c r="F58" s="33">
        <v>7.4744999999999999</v>
      </c>
      <c r="G58" s="33">
        <v>2.3414999999999999</v>
      </c>
      <c r="H58" s="49">
        <v>12.122106553747999</v>
      </c>
      <c r="I58" s="33">
        <v>9.8159999999999989</v>
      </c>
      <c r="J58" s="35">
        <f>G58/I58</f>
        <v>0.23853911980440098</v>
      </c>
      <c r="K58">
        <v>0.69999063495036529</v>
      </c>
      <c r="L58">
        <v>0.9192732721483422</v>
      </c>
      <c r="M58" s="49">
        <v>0.7</v>
      </c>
      <c r="N58" t="s">
        <v>37</v>
      </c>
      <c r="O58" s="10" t="s">
        <v>37</v>
      </c>
      <c r="P58">
        <f>VLOOKUP($O58,$Y$2:$AJ$8,9,FALSE)</f>
        <v>0.25</v>
      </c>
      <c r="Q58" s="11">
        <f>(L58-M58)/L58</f>
        <v>0.23852893235533812</v>
      </c>
      <c r="S58" s="13">
        <f>MIN(Q58,IF(R58=0,P58,R58))</f>
        <v>0.23852893235533812</v>
      </c>
      <c r="T58">
        <f>IFERROR(S58*I58,0)</f>
        <v>2.3413999999999988</v>
      </c>
      <c r="U58" t="b">
        <f>O58=N58</f>
        <v>1</v>
      </c>
    </row>
    <row r="59" spans="1:21" ht="21" x14ac:dyDescent="0.4">
      <c r="A59" t="s">
        <v>2583</v>
      </c>
      <c r="B59" t="s">
        <v>2581</v>
      </c>
      <c r="C59" t="s">
        <v>2582</v>
      </c>
      <c r="D59" s="34">
        <v>4422152</v>
      </c>
      <c r="E59" s="34">
        <v>70999</v>
      </c>
      <c r="F59" s="33">
        <v>85.094999999999999</v>
      </c>
      <c r="G59" s="33">
        <v>28.365000000000002</v>
      </c>
      <c r="H59" s="49">
        <v>1.6055305199821264</v>
      </c>
      <c r="I59" s="33">
        <v>113.46000000000001</v>
      </c>
      <c r="J59" s="35">
        <f>G59/I59</f>
        <v>0.25</v>
      </c>
      <c r="K59">
        <v>1.1985380075775716</v>
      </c>
      <c r="L59">
        <v>1.5980506767700955</v>
      </c>
      <c r="M59" s="49">
        <v>1</v>
      </c>
      <c r="N59" t="s">
        <v>37</v>
      </c>
      <c r="O59" s="10" t="s">
        <v>37</v>
      </c>
      <c r="P59">
        <f>VLOOKUP($O59,$Y$2:$AJ$8,9,FALSE)</f>
        <v>0.25</v>
      </c>
      <c r="Q59" s="11">
        <f>(L59-M59)/L59</f>
        <v>0.37423761678124456</v>
      </c>
      <c r="S59" s="13">
        <f>MIN(Q59,IF(R59=0,P59,R59))</f>
        <v>0.25</v>
      </c>
      <c r="T59">
        <f>IFERROR(S59*I59,0)</f>
        <v>28.365000000000002</v>
      </c>
      <c r="U59" t="b">
        <f>O59=N59</f>
        <v>1</v>
      </c>
    </row>
    <row r="60" spans="1:21" ht="21" x14ac:dyDescent="0.4">
      <c r="A60" t="s">
        <v>5635</v>
      </c>
      <c r="B60" t="s">
        <v>5636</v>
      </c>
      <c r="C60" t="s">
        <v>5637</v>
      </c>
      <c r="D60" s="34">
        <v>18952</v>
      </c>
      <c r="E60" s="34">
        <v>1039</v>
      </c>
      <c r="F60" s="33">
        <v>1.0909</v>
      </c>
      <c r="G60" s="33">
        <v>0.36310000000000003</v>
      </c>
      <c r="H60" s="49">
        <v>5.4822710004221191</v>
      </c>
      <c r="I60" s="33">
        <v>1.454</v>
      </c>
      <c r="J60" s="35">
        <f>G60/I60</f>
        <v>0.24972489683631366</v>
      </c>
      <c r="K60">
        <v>1.0499518768046199</v>
      </c>
      <c r="L60">
        <v>1.3994225216554379</v>
      </c>
      <c r="M60" s="49">
        <v>1</v>
      </c>
      <c r="N60" t="s">
        <v>37</v>
      </c>
      <c r="O60" s="10" t="s">
        <v>37</v>
      </c>
      <c r="P60">
        <f>VLOOKUP($O60,$Y$2:$AJ$8,9,FALSE)</f>
        <v>0.25</v>
      </c>
      <c r="Q60" s="11">
        <f>(L60-M60)/L60</f>
        <v>0.28541953232462175</v>
      </c>
      <c r="S60" s="13">
        <f>MIN(Q60,IF(R60=0,P60,R60))</f>
        <v>0.25</v>
      </c>
      <c r="T60">
        <f>IFERROR(S60*I60,0)</f>
        <v>0.36349999999999999</v>
      </c>
      <c r="U60" t="b">
        <f>O60=N60</f>
        <v>1</v>
      </c>
    </row>
    <row r="61" spans="1:21" ht="21" x14ac:dyDescent="0.4">
      <c r="A61" t="s">
        <v>6221</v>
      </c>
      <c r="B61" t="s">
        <v>6222</v>
      </c>
      <c r="C61" t="s">
        <v>6223</v>
      </c>
      <c r="D61" s="34">
        <v>339453</v>
      </c>
      <c r="E61" s="34">
        <v>1145</v>
      </c>
      <c r="F61" s="33">
        <v>1.0202</v>
      </c>
      <c r="G61" s="33">
        <v>8.9800000000000005E-2</v>
      </c>
      <c r="H61" s="49">
        <v>0.33730737392216303</v>
      </c>
      <c r="I61" s="33">
        <v>1.1100000000000001</v>
      </c>
      <c r="J61" s="35">
        <f>G61/I61</f>
        <v>8.0900900900900893E-2</v>
      </c>
      <c r="K61">
        <v>0.89100436681222717</v>
      </c>
      <c r="L61">
        <v>0.96943231441048039</v>
      </c>
      <c r="M61" s="49">
        <v>1</v>
      </c>
      <c r="N61" t="s">
        <v>37</v>
      </c>
      <c r="O61" s="10" t="s">
        <v>37</v>
      </c>
      <c r="P61">
        <f>VLOOKUP($O61,$Y$2:$AJ$8,9,FALSE)</f>
        <v>0.25</v>
      </c>
      <c r="Q61" s="11">
        <f>(L61-M61)/L61</f>
        <v>-3.1531531531531487E-2</v>
      </c>
      <c r="S61" s="13">
        <f>MIN(Q61,IF(R61=0,P61,R61))</f>
        <v>-3.1531531531531487E-2</v>
      </c>
      <c r="T61">
        <f>IFERROR(S61*I61,0)</f>
        <v>-3.4999999999999955E-2</v>
      </c>
      <c r="U61" t="b">
        <f>O61=N61</f>
        <v>1</v>
      </c>
    </row>
    <row r="62" spans="1:21" ht="21" x14ac:dyDescent="0.4">
      <c r="A62" t="s">
        <v>3336</v>
      </c>
      <c r="B62" t="s">
        <v>3337</v>
      </c>
      <c r="C62" t="s">
        <v>3338</v>
      </c>
      <c r="D62" s="34">
        <v>6298538</v>
      </c>
      <c r="E62" s="34">
        <v>375267</v>
      </c>
      <c r="F62" s="33">
        <v>396.94680000000005</v>
      </c>
      <c r="G62" s="33">
        <v>132.30969999999999</v>
      </c>
      <c r="H62" s="49">
        <v>5.9580016822951611</v>
      </c>
      <c r="I62" s="33">
        <v>529.25650000000007</v>
      </c>
      <c r="J62" s="35">
        <f>G62/I62</f>
        <v>0.24999163921463408</v>
      </c>
      <c r="K62">
        <v>1.0577716665733998</v>
      </c>
      <c r="L62">
        <v>1.4103464999586963</v>
      </c>
      <c r="M62" s="49">
        <v>0.65</v>
      </c>
      <c r="N62" t="s">
        <v>34</v>
      </c>
      <c r="O62" s="10" t="s">
        <v>34</v>
      </c>
      <c r="P62">
        <f>VLOOKUP($O62,$Y$2:$AJ$8,9,FALSE)</f>
        <v>0.15</v>
      </c>
      <c r="Q62" s="11">
        <f>(L62-M62)/L62</f>
        <v>0.53912035090735788</v>
      </c>
      <c r="S62" s="13">
        <f>MIN(Q62,IF(R62=0,P62,R62))</f>
        <v>0.15</v>
      </c>
      <c r="T62">
        <f>IFERROR(S62*I62,0)</f>
        <v>79.388475000000014</v>
      </c>
      <c r="U62" t="b">
        <f>O62=N62</f>
        <v>1</v>
      </c>
    </row>
    <row r="63" spans="1:21" ht="21" x14ac:dyDescent="0.4">
      <c r="A63" s="18" t="s">
        <v>1696</v>
      </c>
      <c r="B63" t="s">
        <v>1694</v>
      </c>
      <c r="C63" s="50" t="s">
        <v>1695</v>
      </c>
      <c r="D63" s="34">
        <v>174157</v>
      </c>
      <c r="E63" s="34">
        <v>25782</v>
      </c>
      <c r="F63" s="33">
        <v>33.516599999999997</v>
      </c>
      <c r="G63" s="33">
        <v>12.381499999999999</v>
      </c>
      <c r="H63" s="49">
        <v>14.80388385192671</v>
      </c>
      <c r="I63" s="33">
        <v>45.898099999999999</v>
      </c>
      <c r="J63" s="35">
        <f>G63/I63</f>
        <v>0.26976062189938144</v>
      </c>
      <c r="K63">
        <v>1.3</v>
      </c>
      <c r="L63">
        <v>1.7802381506477387</v>
      </c>
      <c r="M63" s="49">
        <v>1.3</v>
      </c>
      <c r="N63" t="s">
        <v>45</v>
      </c>
      <c r="O63" s="10" t="s">
        <v>37</v>
      </c>
      <c r="P63">
        <f>VLOOKUP($O63,$Y$2:$AJ$8,9,FALSE)</f>
        <v>0.25</v>
      </c>
      <c r="Q63" s="11">
        <f>(L63-M63)/L63</f>
        <v>0.26976062189938144</v>
      </c>
      <c r="S63" s="13">
        <f>MIN(Q63,IF(R63=0,P63,R63))</f>
        <v>0.25</v>
      </c>
      <c r="T63">
        <f>IFERROR(S63*I63,0)</f>
        <v>11.474525</v>
      </c>
      <c r="U63" t="b">
        <f>O63=N63</f>
        <v>0</v>
      </c>
    </row>
    <row r="64" spans="1:21" ht="21" x14ac:dyDescent="0.4">
      <c r="A64" t="s">
        <v>2198</v>
      </c>
      <c r="B64" t="s">
        <v>2199</v>
      </c>
      <c r="C64" t="s">
        <v>2200</v>
      </c>
      <c r="D64" s="34">
        <v>25589</v>
      </c>
      <c r="E64" s="34">
        <v>5937</v>
      </c>
      <c r="F64" s="33">
        <v>2.4968999999999992</v>
      </c>
      <c r="G64" s="33">
        <v>0.83180000000000009</v>
      </c>
      <c r="H64" s="49">
        <v>23.201375591074289</v>
      </c>
      <c r="I64" s="33">
        <v>3.3286999999999995</v>
      </c>
      <c r="J64" s="35">
        <f>G64/I64</f>
        <v>0.24988734340733626</v>
      </c>
      <c r="K64">
        <v>0.42056594239514894</v>
      </c>
      <c r="L64">
        <v>0.56067037224187288</v>
      </c>
      <c r="M64" s="49">
        <v>0.3</v>
      </c>
      <c r="N64" t="s">
        <v>34</v>
      </c>
      <c r="O64" s="10" t="s">
        <v>34</v>
      </c>
      <c r="P64">
        <f>VLOOKUP($O64,$Y$2:$AJ$8,9,FALSE)</f>
        <v>0.15</v>
      </c>
      <c r="Q64" s="11">
        <f>(L64-M64)/L64</f>
        <v>0.46492624748400269</v>
      </c>
      <c r="S64" s="13">
        <f>MIN(Q64,IF(R64=0,P64,R64))</f>
        <v>0.15</v>
      </c>
      <c r="T64">
        <f>IFERROR(S64*I64,0)</f>
        <v>0.49930499999999989</v>
      </c>
      <c r="U64" t="b">
        <f>O64=N64</f>
        <v>1</v>
      </c>
    </row>
    <row r="65" spans="1:21" ht="21" x14ac:dyDescent="0.4">
      <c r="A65" t="s">
        <v>1108</v>
      </c>
      <c r="B65" t="s">
        <v>1106</v>
      </c>
      <c r="C65" s="50" t="s">
        <v>1107</v>
      </c>
      <c r="D65" s="34">
        <v>4350216</v>
      </c>
      <c r="E65" s="34">
        <v>518403</v>
      </c>
      <c r="F65" s="33">
        <v>388.80289999999997</v>
      </c>
      <c r="G65" s="33">
        <v>99.999100000000013</v>
      </c>
      <c r="H65" s="49">
        <v>11.916718618109996</v>
      </c>
      <c r="I65" s="33">
        <v>488.80199999999996</v>
      </c>
      <c r="J65" s="35">
        <f>G65/I65</f>
        <v>0.20457997307703327</v>
      </c>
      <c r="K65">
        <v>0.75000125385076855</v>
      </c>
      <c r="L65">
        <v>0.94289963599747673</v>
      </c>
      <c r="M65" s="49">
        <v>0.75</v>
      </c>
      <c r="N65" t="s">
        <v>37</v>
      </c>
      <c r="O65" s="10" t="s">
        <v>34</v>
      </c>
      <c r="P65">
        <f>VLOOKUP($O65,$Y$2:$AJ$8,9,FALSE)</f>
        <v>0.15</v>
      </c>
      <c r="Q65" s="11">
        <f>(L65-M65)/L65</f>
        <v>0.20458130285882614</v>
      </c>
      <c r="S65" s="13">
        <f>MIN(Q65,IF(R65=0,P65,R65))</f>
        <v>0.15</v>
      </c>
      <c r="T65">
        <f>IFERROR(S65*I65,0)</f>
        <v>73.320299999999989</v>
      </c>
      <c r="U65" t="b">
        <f>O65=N65</f>
        <v>0</v>
      </c>
    </row>
    <row r="66" spans="1:21" ht="21" x14ac:dyDescent="0.4">
      <c r="A66" t="s">
        <v>613</v>
      </c>
      <c r="B66" t="s">
        <v>611</v>
      </c>
      <c r="C66" s="50" t="s">
        <v>612</v>
      </c>
      <c r="D66" s="34">
        <v>11375</v>
      </c>
      <c r="E66" s="34">
        <v>3375</v>
      </c>
      <c r="F66" s="33">
        <v>1.1359999999999999</v>
      </c>
      <c r="G66" s="33">
        <v>0.37819999999999998</v>
      </c>
      <c r="H66" s="49">
        <v>29.670329670329672</v>
      </c>
      <c r="I66" s="33">
        <v>1.5141999999999998</v>
      </c>
      <c r="J66" s="35">
        <f>G66/I66</f>
        <v>0.24976885484084008</v>
      </c>
      <c r="K66">
        <v>0.33659259259259261</v>
      </c>
      <c r="L66">
        <v>0.4486518518518518</v>
      </c>
      <c r="M66" s="49">
        <v>0.25</v>
      </c>
      <c r="N66" t="s">
        <v>37</v>
      </c>
      <c r="O66" s="10" t="s">
        <v>37</v>
      </c>
      <c r="P66">
        <f>VLOOKUP($O66,$Y$2:$AJ$8,9,FALSE)</f>
        <v>0.25</v>
      </c>
      <c r="Q66" s="11">
        <f>(L66-M66)/L66</f>
        <v>0.44277506273940026</v>
      </c>
      <c r="S66" s="13">
        <f>MIN(Q66,IF(R66=0,P66,R66))</f>
        <v>0.25</v>
      </c>
      <c r="T66">
        <f>IFERROR(S66*I66,0)</f>
        <v>0.37854999999999994</v>
      </c>
      <c r="U66" t="b">
        <f>O66=N66</f>
        <v>1</v>
      </c>
    </row>
    <row r="67" spans="1:21" ht="21" x14ac:dyDescent="0.4">
      <c r="A67" t="s">
        <v>312</v>
      </c>
      <c r="B67" t="s">
        <v>313</v>
      </c>
      <c r="C67" s="50" t="s">
        <v>314</v>
      </c>
      <c r="D67" s="34">
        <v>1228333</v>
      </c>
      <c r="E67" s="34">
        <v>352757</v>
      </c>
      <c r="F67" s="33">
        <v>239.2715</v>
      </c>
      <c r="G67" s="33">
        <v>26.586500000000001</v>
      </c>
      <c r="H67" s="49">
        <v>28.718352433745572</v>
      </c>
      <c r="I67" s="33">
        <v>265.858</v>
      </c>
      <c r="J67" s="35">
        <f>G67/I67</f>
        <v>0.10000263298452558</v>
      </c>
      <c r="K67">
        <v>0.67828987093098081</v>
      </c>
      <c r="L67">
        <v>0.75365761699980438</v>
      </c>
      <c r="M67" s="49">
        <v>0.25</v>
      </c>
      <c r="N67" t="s">
        <v>37</v>
      </c>
      <c r="O67" s="10" t="s">
        <v>34</v>
      </c>
      <c r="P67">
        <f>VLOOKUP($O67,$Y$2:$AJ$8,9,FALSE)</f>
        <v>0.15</v>
      </c>
      <c r="Q67" s="11">
        <f>(L67-M67)/L67</f>
        <v>0.66828438489720077</v>
      </c>
      <c r="S67" s="13">
        <f>MIN(Q67,IF(R67=0,P67,R67))</f>
        <v>0.15</v>
      </c>
      <c r="T67">
        <f>IFERROR(S67*I67,0)</f>
        <v>39.878700000000002</v>
      </c>
      <c r="U67" t="b">
        <f>O67=N67</f>
        <v>0</v>
      </c>
    </row>
    <row r="68" spans="1:21" ht="21" x14ac:dyDescent="0.4">
      <c r="A68" t="s">
        <v>247</v>
      </c>
      <c r="B68" t="s">
        <v>248</v>
      </c>
      <c r="C68" s="50" t="s">
        <v>249</v>
      </c>
      <c r="D68" s="34">
        <v>98101</v>
      </c>
      <c r="E68" s="34">
        <v>11876</v>
      </c>
      <c r="F68" s="33">
        <v>15.149000000000001</v>
      </c>
      <c r="G68" s="33">
        <v>4.8958999999999993</v>
      </c>
      <c r="H68" s="49">
        <v>12.105890867575255</v>
      </c>
      <c r="I68" s="33">
        <v>20.044899999999998</v>
      </c>
      <c r="J68" s="35">
        <f>G68/I68</f>
        <v>0.24424666623430397</v>
      </c>
      <c r="K68">
        <v>1.2755978443920513</v>
      </c>
      <c r="L68">
        <v>1.6878494442573255</v>
      </c>
      <c r="M68" s="49">
        <v>1.25</v>
      </c>
      <c r="N68" t="s">
        <v>33</v>
      </c>
      <c r="O68" s="10" t="s">
        <v>34</v>
      </c>
      <c r="P68">
        <f>VLOOKUP($O68,$Y$2:$AJ$8,9,FALSE)</f>
        <v>0.15</v>
      </c>
      <c r="Q68" s="11">
        <f>(L68-M68)/L68</f>
        <v>0.25941261867108334</v>
      </c>
      <c r="S68" s="13">
        <f>MIN(Q68,IF(R68=0,P68,R68))</f>
        <v>0.15</v>
      </c>
      <c r="T68">
        <f>IFERROR(S68*I68,0)</f>
        <v>3.0067349999999995</v>
      </c>
      <c r="U68" t="b">
        <f>O68=N68</f>
        <v>0</v>
      </c>
    </row>
    <row r="69" spans="1:21" ht="21" x14ac:dyDescent="0.4">
      <c r="A69" t="s">
        <v>296</v>
      </c>
      <c r="B69" t="s">
        <v>297</v>
      </c>
      <c r="C69" s="50" t="s">
        <v>298</v>
      </c>
      <c r="D69" s="34">
        <v>2632977</v>
      </c>
      <c r="E69" s="34">
        <v>829224</v>
      </c>
      <c r="F69" s="33">
        <v>1078.0769</v>
      </c>
      <c r="G69" s="33">
        <v>477.06070000000005</v>
      </c>
      <c r="H69" s="49">
        <v>31.493780614110946</v>
      </c>
      <c r="I69" s="33">
        <v>1555.1376</v>
      </c>
      <c r="J69" s="35">
        <f>G69/I69</f>
        <v>0.30676430175696351</v>
      </c>
      <c r="K69">
        <v>1.3001033496377334</v>
      </c>
      <c r="L69">
        <v>1.8754131573615815</v>
      </c>
      <c r="M69" s="49">
        <v>1.3</v>
      </c>
      <c r="N69" t="s">
        <v>45</v>
      </c>
      <c r="O69" s="10" t="s">
        <v>37</v>
      </c>
      <c r="P69">
        <f>VLOOKUP($O69,$Y$2:$AJ$8,9,FALSE)</f>
        <v>0.25</v>
      </c>
      <c r="Q69" s="11">
        <f>(L69-M69)/L69</f>
        <v>0.30681940942074837</v>
      </c>
      <c r="S69" s="13">
        <f>MIN(Q69,IF(R69=0,P69,R69))</f>
        <v>0.25</v>
      </c>
      <c r="T69">
        <f>IFERROR(S69*I69,0)</f>
        <v>388.78440000000001</v>
      </c>
      <c r="U69" t="b">
        <f>O69=N69</f>
        <v>0</v>
      </c>
    </row>
    <row r="70" spans="1:21" ht="21" x14ac:dyDescent="0.4">
      <c r="A70" t="s">
        <v>422</v>
      </c>
      <c r="B70" t="s">
        <v>423</v>
      </c>
      <c r="C70" s="50" t="s">
        <v>424</v>
      </c>
      <c r="D70" s="34">
        <v>8715</v>
      </c>
      <c r="E70" s="34">
        <v>246</v>
      </c>
      <c r="F70" s="33">
        <v>0.311</v>
      </c>
      <c r="G70" s="33">
        <v>0.10300000000000001</v>
      </c>
      <c r="H70" s="49">
        <v>2.8227194492254735</v>
      </c>
      <c r="I70" s="33">
        <v>0.41400000000000003</v>
      </c>
      <c r="J70" s="35">
        <f>G70/I70</f>
        <v>0.24879227053140096</v>
      </c>
      <c r="K70">
        <v>1.2642276422764227</v>
      </c>
      <c r="L70">
        <v>1.6829268292682928</v>
      </c>
      <c r="M70" s="49">
        <v>1.2</v>
      </c>
      <c r="N70" t="s">
        <v>34</v>
      </c>
      <c r="O70" s="10" t="s">
        <v>34</v>
      </c>
      <c r="P70">
        <f>VLOOKUP($O70,$Y$2:$AJ$8,9,FALSE)</f>
        <v>0.15</v>
      </c>
      <c r="Q70" s="11">
        <f>(L70-M70)/L70</f>
        <v>0.28695652173913055</v>
      </c>
      <c r="S70" s="13">
        <f>MIN(Q70,IF(R70=0,P70,R70))</f>
        <v>0.15</v>
      </c>
      <c r="T70">
        <f>IFERROR(S70*I70,0)</f>
        <v>6.2100000000000002E-2</v>
      </c>
      <c r="U70" t="b">
        <f>O70=N70</f>
        <v>1</v>
      </c>
    </row>
    <row r="71" spans="1:21" ht="21" x14ac:dyDescent="0.4">
      <c r="A71" t="s">
        <v>1145</v>
      </c>
      <c r="B71" t="s">
        <v>1143</v>
      </c>
      <c r="C71" s="50" t="s">
        <v>1144</v>
      </c>
      <c r="D71" s="34">
        <v>486997</v>
      </c>
      <c r="E71" s="34">
        <v>73585</v>
      </c>
      <c r="F71" s="33">
        <v>25.487499999999997</v>
      </c>
      <c r="G71" s="33">
        <v>12.553499999999998</v>
      </c>
      <c r="H71" s="49">
        <v>15.109949342603754</v>
      </c>
      <c r="I71" s="33">
        <v>38.040999999999997</v>
      </c>
      <c r="J71" s="35">
        <f>G71/I71</f>
        <v>0.32999921137719823</v>
      </c>
      <c r="K71">
        <v>0.34636814568186447</v>
      </c>
      <c r="L71">
        <v>0.51696677311952166</v>
      </c>
      <c r="M71" s="49">
        <v>0.3</v>
      </c>
      <c r="N71" t="s">
        <v>37</v>
      </c>
      <c r="O71" s="10" t="s">
        <v>37</v>
      </c>
      <c r="P71">
        <f>VLOOKUP($O71,$Y$2:$AJ$8,9,FALSE)</f>
        <v>0.25</v>
      </c>
      <c r="Q71" s="11">
        <f>(L71-M71)/L71</f>
        <v>0.41969191135879713</v>
      </c>
      <c r="S71" s="13">
        <f>MIN(Q71,IF(R71=0,P71,R71))</f>
        <v>0.25</v>
      </c>
      <c r="T71">
        <f>IFERROR(S71*I71,0)</f>
        <v>9.5102499999999992</v>
      </c>
      <c r="U71" t="b">
        <f>O71=N71</f>
        <v>1</v>
      </c>
    </row>
    <row r="72" spans="1:21" ht="21" x14ac:dyDescent="0.4">
      <c r="A72" t="s">
        <v>5436</v>
      </c>
      <c r="B72" t="s">
        <v>5437</v>
      </c>
      <c r="C72" t="s">
        <v>5438</v>
      </c>
      <c r="D72" s="34">
        <v>2505442</v>
      </c>
      <c r="E72" s="34">
        <v>271349</v>
      </c>
      <c r="F72" s="33">
        <v>33.658000000000001</v>
      </c>
      <c r="G72" s="33">
        <v>11.221</v>
      </c>
      <c r="H72" s="49">
        <v>10.830384419196294</v>
      </c>
      <c r="I72" s="33">
        <v>44.879000000000005</v>
      </c>
      <c r="J72" s="35">
        <f>G72/I72</f>
        <v>0.25002785267051403</v>
      </c>
      <c r="K72">
        <v>0.12403952105959484</v>
      </c>
      <c r="L72">
        <v>0.1653921702309572</v>
      </c>
      <c r="M72" s="49">
        <v>0.05</v>
      </c>
      <c r="N72" t="s">
        <v>37</v>
      </c>
      <c r="O72" s="10" t="s">
        <v>37</v>
      </c>
      <c r="P72">
        <f>VLOOKUP($O72,$Y$2:$AJ$8,9,FALSE)</f>
        <v>0.25</v>
      </c>
      <c r="Q72" s="11">
        <f>(L72-M72)/L72</f>
        <v>0.69768822834733402</v>
      </c>
      <c r="S72" s="13">
        <f>MIN(Q72,IF(R72=0,P72,R72))</f>
        <v>0.25</v>
      </c>
      <c r="T72">
        <f>IFERROR(S72*I72,0)</f>
        <v>11.219750000000001</v>
      </c>
      <c r="U72" t="b">
        <f>O72=N72</f>
        <v>1</v>
      </c>
    </row>
    <row r="73" spans="1:21" ht="21" x14ac:dyDescent="0.4">
      <c r="A73" t="s">
        <v>214</v>
      </c>
      <c r="B73" t="s">
        <v>211</v>
      </c>
      <c r="C73" s="50" t="s">
        <v>212</v>
      </c>
      <c r="D73" s="34">
        <v>1764836</v>
      </c>
      <c r="E73" s="34">
        <v>376177</v>
      </c>
      <c r="F73" s="33">
        <v>69.775400000000005</v>
      </c>
      <c r="G73" s="33">
        <v>23.258399999999998</v>
      </c>
      <c r="H73" s="49">
        <v>21.315125031447682</v>
      </c>
      <c r="I73" s="33">
        <v>93.033799999999999</v>
      </c>
      <c r="J73" s="35">
        <f>G73/I73</f>
        <v>0.24999946256091871</v>
      </c>
      <c r="K73">
        <v>0.18548555600156311</v>
      </c>
      <c r="L73">
        <v>0.24731389744721236</v>
      </c>
      <c r="M73" s="49">
        <v>0.1</v>
      </c>
      <c r="N73" t="s">
        <v>37</v>
      </c>
      <c r="O73" s="10" t="s">
        <v>37</v>
      </c>
      <c r="P73">
        <f>VLOOKUP($O73,$Y$2:$AJ$8,9,FALSE)</f>
        <v>0.25</v>
      </c>
      <c r="Q73" s="11">
        <f>(L73-M73)/L73</f>
        <v>0.59565555744256382</v>
      </c>
      <c r="S73" s="13">
        <f>MIN(Q73,IF(R73=0,P73,R73))</f>
        <v>0.25</v>
      </c>
      <c r="T73">
        <f>IFERROR(S73*I73,0)</f>
        <v>23.25845</v>
      </c>
      <c r="U73" t="b">
        <f>O73=N73</f>
        <v>1</v>
      </c>
    </row>
    <row r="74" spans="1:21" ht="21" x14ac:dyDescent="0.4">
      <c r="A74" t="s">
        <v>5145</v>
      </c>
      <c r="B74" t="s">
        <v>5146</v>
      </c>
      <c r="C74" t="s">
        <v>5147</v>
      </c>
      <c r="D74" s="34">
        <v>3765766</v>
      </c>
      <c r="E74" s="34">
        <v>247590</v>
      </c>
      <c r="F74" s="33">
        <v>21.166699999999999</v>
      </c>
      <c r="G74" s="33">
        <v>10.422699999999999</v>
      </c>
      <c r="H74" s="49">
        <v>6.5747579642495042</v>
      </c>
      <c r="I74" s="33">
        <v>31.589399999999998</v>
      </c>
      <c r="J74" s="35">
        <f>G74/I74</f>
        <v>0.32994295554838016</v>
      </c>
      <c r="K74">
        <v>8.5490932590169225E-2</v>
      </c>
      <c r="L74">
        <v>0.12758754392342178</v>
      </c>
      <c r="M74" s="49">
        <v>0.01</v>
      </c>
      <c r="N74" t="s">
        <v>37</v>
      </c>
      <c r="O74" s="10" t="s">
        <v>37</v>
      </c>
      <c r="P74">
        <f>VLOOKUP($O74,$Y$2:$AJ$8,9,FALSE)</f>
        <v>0.25</v>
      </c>
      <c r="Q74" s="11">
        <f>(L74-M74)/L74</f>
        <v>0.92162244297137652</v>
      </c>
      <c r="S74" s="13">
        <f>MIN(Q74,IF(R74=0,P74,R74))</f>
        <v>0.25</v>
      </c>
      <c r="T74">
        <f>IFERROR(S74*I74,0)</f>
        <v>7.8973499999999994</v>
      </c>
      <c r="U74" t="b">
        <f>O74=N74</f>
        <v>1</v>
      </c>
    </row>
    <row r="75" spans="1:21" ht="21" x14ac:dyDescent="0.4">
      <c r="A75" t="s">
        <v>36</v>
      </c>
      <c r="B75" t="s">
        <v>31</v>
      </c>
      <c r="C75" t="s">
        <v>32</v>
      </c>
      <c r="D75" s="34">
        <v>298904</v>
      </c>
      <c r="E75" s="34">
        <v>130066</v>
      </c>
      <c r="F75" s="33">
        <v>53.298700000000004</v>
      </c>
      <c r="G75" s="33">
        <v>16.331299999999999</v>
      </c>
      <c r="H75" s="49">
        <v>43.514305596445681</v>
      </c>
      <c r="I75" s="33">
        <v>69.63</v>
      </c>
      <c r="K75">
        <v>0.40978195685267482</v>
      </c>
      <c r="L75">
        <v>0.53534359479033722</v>
      </c>
      <c r="M75" s="49">
        <v>0.4</v>
      </c>
      <c r="N75" t="s">
        <v>34</v>
      </c>
      <c r="O75" s="10" t="s">
        <v>34</v>
      </c>
      <c r="P75">
        <f>VLOOKUP($O75,$Y$2:$AJ$8,9,FALSE)</f>
        <v>0.15</v>
      </c>
      <c r="Q75" s="11">
        <f>(L75-M75)/L75</f>
        <v>0.25281631480683608</v>
      </c>
      <c r="S75" s="13">
        <f>MIN(Q75,IF(R75=0,P75,R75))</f>
        <v>0.15</v>
      </c>
      <c r="T75">
        <f>IFERROR(S75*I75,0)</f>
        <v>10.4445</v>
      </c>
      <c r="U75" t="b">
        <f>O75=N75</f>
        <v>1</v>
      </c>
    </row>
    <row r="76" spans="1:21" ht="21" x14ac:dyDescent="0.4">
      <c r="A76" t="s">
        <v>898</v>
      </c>
      <c r="B76" t="s">
        <v>899</v>
      </c>
      <c r="C76" s="50" t="s">
        <v>900</v>
      </c>
      <c r="D76" s="34">
        <v>37501</v>
      </c>
      <c r="E76" s="34">
        <v>5594</v>
      </c>
      <c r="F76" s="33">
        <v>7.1745999999999999</v>
      </c>
      <c r="G76" s="33">
        <v>2.3914999999999997</v>
      </c>
      <c r="H76" s="49">
        <v>14.916935548385377</v>
      </c>
      <c r="I76" s="33">
        <v>9.5660999999999987</v>
      </c>
      <c r="J76" s="35">
        <f>G76/I76</f>
        <v>0.24999738660478146</v>
      </c>
      <c r="K76">
        <v>1.2825527350732928</v>
      </c>
      <c r="L76">
        <v>1.710064354665713</v>
      </c>
      <c r="M76" s="49">
        <v>1.1000000000000001</v>
      </c>
      <c r="N76" t="s">
        <v>37</v>
      </c>
      <c r="O76" s="10" t="s">
        <v>37</v>
      </c>
      <c r="P76">
        <f>VLOOKUP($O76,$Y$2:$AJ$8,9,FALSE)</f>
        <v>0.25</v>
      </c>
      <c r="Q76" s="11">
        <f>(L76-M76)/L76</f>
        <v>0.3567493544913809</v>
      </c>
      <c r="S76" s="13">
        <f>MIN(Q76,IF(R76=0,P76,R76))</f>
        <v>0.25</v>
      </c>
      <c r="T76">
        <f>IFERROR(S76*I76,0)</f>
        <v>2.3915249999999997</v>
      </c>
      <c r="U76" t="b">
        <f>O76=N76</f>
        <v>1</v>
      </c>
    </row>
    <row r="77" spans="1:21" ht="21" x14ac:dyDescent="0.4">
      <c r="A77" t="s">
        <v>2246</v>
      </c>
      <c r="B77" t="s">
        <v>2247</v>
      </c>
      <c r="C77" t="s">
        <v>2248</v>
      </c>
      <c r="D77" s="34">
        <v>34325</v>
      </c>
      <c r="E77" s="34">
        <v>12077</v>
      </c>
      <c r="F77" s="33">
        <v>30.931199999999997</v>
      </c>
      <c r="G77" s="33">
        <v>9.2992999999999988</v>
      </c>
      <c r="H77" s="49">
        <v>35.184268026219954</v>
      </c>
      <c r="I77" s="33">
        <v>40.230499999999992</v>
      </c>
      <c r="J77" s="35">
        <f>G77/I77</f>
        <v>0.23115049527100087</v>
      </c>
      <c r="K77">
        <v>2.5611658524467993</v>
      </c>
      <c r="L77">
        <v>3.3311666804670028</v>
      </c>
      <c r="M77" s="49">
        <v>2.5</v>
      </c>
      <c r="N77" t="s">
        <v>34</v>
      </c>
      <c r="O77" s="10" t="s">
        <v>34</v>
      </c>
      <c r="P77">
        <f>VLOOKUP($O77,$Y$2:$AJ$8,9,FALSE)</f>
        <v>0.15</v>
      </c>
      <c r="Q77" s="11">
        <f>(L77-M77)/L77</f>
        <v>0.24951218602801345</v>
      </c>
      <c r="S77" s="13">
        <f>MIN(Q77,IF(R77=0,P77,R77))</f>
        <v>0.15</v>
      </c>
      <c r="T77">
        <f>IFERROR(S77*I77,0)</f>
        <v>6.0345749999999985</v>
      </c>
      <c r="U77" t="b">
        <f>O77=N77</f>
        <v>1</v>
      </c>
    </row>
    <row r="78" spans="1:21" ht="21" x14ac:dyDescent="0.4">
      <c r="A78" s="18" t="s">
        <v>4904</v>
      </c>
      <c r="B78" t="s">
        <v>4905</v>
      </c>
      <c r="C78" t="s">
        <v>4906</v>
      </c>
      <c r="D78" s="34">
        <v>7054</v>
      </c>
      <c r="E78" s="34">
        <v>2054</v>
      </c>
      <c r="F78" s="33">
        <v>0.93689999999999996</v>
      </c>
      <c r="G78" s="33">
        <v>0.31179999999999997</v>
      </c>
      <c r="H78" s="49">
        <v>29.118230791040546</v>
      </c>
      <c r="I78" s="33">
        <v>1.2486999999999999</v>
      </c>
      <c r="J78" s="35">
        <f>G78/I78</f>
        <v>0.24969968767518219</v>
      </c>
      <c r="K78">
        <v>0.45613437195715678</v>
      </c>
      <c r="L78">
        <v>0.60793573515092492</v>
      </c>
      <c r="M78" s="49">
        <v>0.3</v>
      </c>
      <c r="N78" t="s">
        <v>34</v>
      </c>
      <c r="O78" s="10" t="s">
        <v>34</v>
      </c>
      <c r="P78">
        <f>VLOOKUP($O78,$Y$2:$AJ$8,9,FALSE)</f>
        <v>0.15</v>
      </c>
      <c r="Q78" s="11">
        <f>(L78-M78)/L78</f>
        <v>0.50652678785937366</v>
      </c>
      <c r="S78" s="13">
        <f>MIN(Q78,IF(R78=0,P78,R78))</f>
        <v>0.15</v>
      </c>
      <c r="T78">
        <f>IFERROR(S78*I78,0)</f>
        <v>0.18730499999999997</v>
      </c>
      <c r="U78" t="b">
        <f>O78=N78</f>
        <v>1</v>
      </c>
    </row>
    <row r="79" spans="1:21" ht="21" x14ac:dyDescent="0.4">
      <c r="A79" t="s">
        <v>2644</v>
      </c>
      <c r="B79" t="s">
        <v>2645</v>
      </c>
      <c r="C79" t="s">
        <v>2646</v>
      </c>
      <c r="D79" s="34">
        <v>3863139</v>
      </c>
      <c r="E79" s="34">
        <v>69649</v>
      </c>
      <c r="F79" s="33">
        <v>34.824499999999986</v>
      </c>
      <c r="G79" s="33">
        <v>12.605499999999997</v>
      </c>
      <c r="H79" s="49">
        <v>1.8029120878125275</v>
      </c>
      <c r="I79" s="33">
        <v>47.429999999999986</v>
      </c>
      <c r="J79" s="35">
        <f>G79/I79</f>
        <v>0.26577060931899643</v>
      </c>
      <c r="K79">
        <v>0.49999999999999978</v>
      </c>
      <c r="L79">
        <v>0.6809860873810103</v>
      </c>
      <c r="M79" s="49">
        <v>0.5</v>
      </c>
      <c r="N79" t="s">
        <v>33</v>
      </c>
      <c r="O79" s="10" t="s">
        <v>33</v>
      </c>
      <c r="P79">
        <f>VLOOKUP($O79,$Y$2:$AJ$8,9,FALSE)</f>
        <v>0.4</v>
      </c>
      <c r="Q79" s="11">
        <f>(L79-M79)/L79</f>
        <v>0.26577060931899621</v>
      </c>
      <c r="S79" s="13">
        <f>MIN(Q79,IF(R79=0,P79,R79))</f>
        <v>0.26577060931899621</v>
      </c>
      <c r="T79">
        <f>IFERROR(S79*I79,0)</f>
        <v>12.605499999999987</v>
      </c>
      <c r="U79" t="b">
        <f>O79=N79</f>
        <v>1</v>
      </c>
    </row>
    <row r="80" spans="1:21" ht="21" x14ac:dyDescent="0.4">
      <c r="A80" t="s">
        <v>3339</v>
      </c>
      <c r="B80" t="s">
        <v>3337</v>
      </c>
      <c r="C80" t="s">
        <v>3338</v>
      </c>
      <c r="D80" s="34">
        <v>404889</v>
      </c>
      <c r="E80" s="34">
        <v>85086</v>
      </c>
      <c r="F80" s="33">
        <v>90.534100000000009</v>
      </c>
      <c r="G80" s="33">
        <v>29.594499999999996</v>
      </c>
      <c r="H80" s="49">
        <v>21.01464845920734</v>
      </c>
      <c r="I80" s="33">
        <v>120.12860000000001</v>
      </c>
      <c r="J80" s="35">
        <f>G80/I80</f>
        <v>0.24635682094022568</v>
      </c>
      <c r="K80">
        <v>1.0640305103072187</v>
      </c>
      <c r="L80">
        <v>1.4118491878804975</v>
      </c>
      <c r="M80" s="49">
        <v>1</v>
      </c>
      <c r="N80" t="s">
        <v>34</v>
      </c>
      <c r="O80" s="10" t="s">
        <v>34</v>
      </c>
      <c r="P80">
        <f>VLOOKUP($O80,$Y$2:$AJ$8,9,FALSE)</f>
        <v>0.15</v>
      </c>
      <c r="Q80" s="11">
        <f>(L80-M80)/L80</f>
        <v>0.29170905179948831</v>
      </c>
      <c r="S80" s="13">
        <f>MIN(Q80,IF(R80=0,P80,R80))</f>
        <v>0.15</v>
      </c>
      <c r="T80">
        <f>IFERROR(S80*I80,0)</f>
        <v>18.019290000000002</v>
      </c>
      <c r="U80" t="b">
        <f>O80=N80</f>
        <v>1</v>
      </c>
    </row>
    <row r="81" spans="1:21" ht="21" x14ac:dyDescent="0.4">
      <c r="A81" t="s">
        <v>1224</v>
      </c>
      <c r="B81" t="s">
        <v>1225</v>
      </c>
      <c r="C81" s="50" t="s">
        <v>1226</v>
      </c>
      <c r="D81" s="34">
        <v>1615909</v>
      </c>
      <c r="E81" s="34">
        <v>75338</v>
      </c>
      <c r="F81" s="33">
        <v>37.668999999999997</v>
      </c>
      <c r="G81" s="33">
        <v>10.388</v>
      </c>
      <c r="H81" s="49">
        <v>4.6622674915481008</v>
      </c>
      <c r="I81" s="33">
        <v>48.056999999999995</v>
      </c>
      <c r="J81" s="35">
        <f>G81/I81</f>
        <v>0.21615997669434214</v>
      </c>
      <c r="K81">
        <v>0.5</v>
      </c>
      <c r="L81">
        <v>0.63788526374472365</v>
      </c>
      <c r="M81" s="49">
        <v>0.5</v>
      </c>
      <c r="N81" t="s">
        <v>33</v>
      </c>
      <c r="O81" s="10" t="s">
        <v>33</v>
      </c>
      <c r="P81">
        <f>VLOOKUP($O81,$Y$2:$AJ$8,9,FALSE)</f>
        <v>0.4</v>
      </c>
      <c r="Q81" s="11">
        <f>(L81-M81)/L81</f>
        <v>0.21615997669434198</v>
      </c>
      <c r="S81" s="13">
        <f>MIN(Q81,IF(R81=0,P81,R81))</f>
        <v>0.21615997669434198</v>
      </c>
      <c r="T81">
        <f>IFERROR(S81*I81,0)</f>
        <v>10.387999999999991</v>
      </c>
      <c r="U81" t="b">
        <f>O81=N81</f>
        <v>1</v>
      </c>
    </row>
    <row r="82" spans="1:21" ht="21" x14ac:dyDescent="0.4">
      <c r="A82" t="s">
        <v>901</v>
      </c>
      <c r="B82" t="s">
        <v>899</v>
      </c>
      <c r="C82" s="50" t="s">
        <v>900</v>
      </c>
      <c r="D82" s="34">
        <v>666946</v>
      </c>
      <c r="E82" s="34">
        <v>36860</v>
      </c>
      <c r="F82" s="33">
        <v>12.944300000000002</v>
      </c>
      <c r="G82" s="33">
        <v>4.3111999999999995</v>
      </c>
      <c r="H82" s="49">
        <v>5.5266843192702257</v>
      </c>
      <c r="I82" s="33">
        <v>17.255500000000001</v>
      </c>
      <c r="J82" s="35">
        <f>G82/I82</f>
        <v>0.24984497696386654</v>
      </c>
      <c r="K82">
        <v>0.3511747151383614</v>
      </c>
      <c r="L82">
        <v>0.46813619099294629</v>
      </c>
      <c r="M82" s="49">
        <v>0.2</v>
      </c>
      <c r="N82" t="s">
        <v>37</v>
      </c>
      <c r="O82" s="10" t="s">
        <v>42</v>
      </c>
      <c r="P82">
        <f>VLOOKUP($O82,$Y$2:$AJ$8,9,FALSE)</f>
        <v>0.05</v>
      </c>
      <c r="Q82" s="11">
        <f>(L82-M82)/L82</f>
        <v>0.57277389817739266</v>
      </c>
      <c r="S82" s="13">
        <f>MIN(Q82,IF(R82=0,P82,R82))</f>
        <v>0.05</v>
      </c>
      <c r="T82">
        <f>IFERROR(S82*I82,0)</f>
        <v>0.86277500000000007</v>
      </c>
      <c r="U82" t="b">
        <f>O82=N82</f>
        <v>0</v>
      </c>
    </row>
    <row r="83" spans="1:21" ht="21" x14ac:dyDescent="0.4">
      <c r="A83" t="s">
        <v>39</v>
      </c>
      <c r="B83" t="s">
        <v>31</v>
      </c>
      <c r="C83" t="s">
        <v>32</v>
      </c>
      <c r="D83" s="34">
        <v>370111</v>
      </c>
      <c r="E83" s="34">
        <v>105867</v>
      </c>
      <c r="F83" s="33">
        <v>37.100099999999998</v>
      </c>
      <c r="G83" s="33">
        <v>8.7149000000000001</v>
      </c>
      <c r="H83" s="49">
        <v>28.604121466262825</v>
      </c>
      <c r="I83" s="33">
        <v>45.814999999999998</v>
      </c>
      <c r="K83">
        <v>0.35044064722718127</v>
      </c>
      <c r="L83">
        <v>0.43275997241822284</v>
      </c>
      <c r="M83" s="49">
        <v>0.35</v>
      </c>
      <c r="N83" t="s">
        <v>34</v>
      </c>
      <c r="O83" s="10" t="s">
        <v>34</v>
      </c>
      <c r="P83">
        <f>VLOOKUP($O83,$Y$2:$AJ$8,9,FALSE)</f>
        <v>0.15</v>
      </c>
      <c r="Q83" s="11">
        <f>(L83-M83)/L83</f>
        <v>0.19123758594346829</v>
      </c>
      <c r="S83" s="13">
        <f>MIN(Q83,IF(R83=0,P83,R83))</f>
        <v>0.15</v>
      </c>
      <c r="T83">
        <f>IFERROR(S83*I83,0)</f>
        <v>6.8722499999999993</v>
      </c>
      <c r="U83" t="b">
        <f>O83=N83</f>
        <v>1</v>
      </c>
    </row>
    <row r="84" spans="1:21" ht="21" x14ac:dyDescent="0.4">
      <c r="A84" t="s">
        <v>1146</v>
      </c>
      <c r="B84" t="s">
        <v>1143</v>
      </c>
      <c r="C84" s="50" t="s">
        <v>1144</v>
      </c>
      <c r="D84" s="34">
        <v>820927</v>
      </c>
      <c r="E84" s="34">
        <v>206792</v>
      </c>
      <c r="F84" s="33">
        <v>62.8568</v>
      </c>
      <c r="G84" s="33">
        <v>18.139200000000002</v>
      </c>
      <c r="H84" s="49">
        <v>25.19005953026274</v>
      </c>
      <c r="I84" s="33">
        <v>80.996000000000009</v>
      </c>
      <c r="J84" s="35">
        <f>G84/I84</f>
        <v>0.22395180008889329</v>
      </c>
      <c r="K84">
        <v>0.30396146852876321</v>
      </c>
      <c r="L84">
        <v>0.39167859491663126</v>
      </c>
      <c r="M84" s="49">
        <v>0.3</v>
      </c>
      <c r="N84" t="s">
        <v>37</v>
      </c>
      <c r="O84" s="10" t="s">
        <v>37</v>
      </c>
      <c r="P84">
        <f>VLOOKUP($O84,$Y$2:$AJ$8,9,FALSE)</f>
        <v>0.25</v>
      </c>
      <c r="Q84" s="11">
        <f>(L84-M84)/L84</f>
        <v>0.23406587979653332</v>
      </c>
      <c r="S84" s="13">
        <f>MIN(Q84,IF(R84=0,P84,R84))</f>
        <v>0.23406587979653332</v>
      </c>
      <c r="T84">
        <f>IFERROR(S84*I84,0)</f>
        <v>18.958400000000015</v>
      </c>
      <c r="U84" t="b">
        <f>O84=N84</f>
        <v>1</v>
      </c>
    </row>
    <row r="85" spans="1:21" ht="21" x14ac:dyDescent="0.4">
      <c r="A85" t="s">
        <v>2808</v>
      </c>
      <c r="B85" t="s">
        <v>2809</v>
      </c>
      <c r="C85" t="s">
        <v>2810</v>
      </c>
      <c r="D85" s="34">
        <v>159267</v>
      </c>
      <c r="E85" s="34">
        <v>10395</v>
      </c>
      <c r="F85" s="33">
        <v>11.438899999999999</v>
      </c>
      <c r="G85" s="33">
        <v>4.5931000000000006</v>
      </c>
      <c r="H85" s="49">
        <v>6.526775791595246</v>
      </c>
      <c r="I85" s="33">
        <v>16.032</v>
      </c>
      <c r="J85" s="35">
        <f>G85/I85</f>
        <v>0.28649575848303399</v>
      </c>
      <c r="K85">
        <v>1.1004232804232803</v>
      </c>
      <c r="L85">
        <v>1.5422799422799423</v>
      </c>
      <c r="M85" s="49">
        <v>1.1000000000000001</v>
      </c>
      <c r="N85" t="s">
        <v>37</v>
      </c>
      <c r="O85" s="10" t="s">
        <v>37</v>
      </c>
      <c r="P85">
        <f>VLOOKUP($O85,$Y$2:$AJ$8,9,FALSE)</f>
        <v>0.25</v>
      </c>
      <c r="Q85" s="11">
        <f>(L85-M85)/L85</f>
        <v>0.28677020958083826</v>
      </c>
      <c r="S85" s="13">
        <f>MIN(Q85,IF(R85=0,P85,R85))</f>
        <v>0.25</v>
      </c>
      <c r="T85">
        <f>IFERROR(S85*I85,0)</f>
        <v>4.008</v>
      </c>
      <c r="U85" t="b">
        <f>O85=N85</f>
        <v>1</v>
      </c>
    </row>
    <row r="86" spans="1:21" ht="21" x14ac:dyDescent="0.4">
      <c r="A86" t="s">
        <v>2543</v>
      </c>
      <c r="B86" t="s">
        <v>2544</v>
      </c>
      <c r="C86" t="s">
        <v>2545</v>
      </c>
      <c r="D86" s="34">
        <v>27601</v>
      </c>
      <c r="E86" s="34">
        <v>3430</v>
      </c>
      <c r="F86" s="33">
        <v>3.4169</v>
      </c>
      <c r="G86" s="33">
        <v>1.0790999999999999</v>
      </c>
      <c r="H86" s="49">
        <v>12.427085975145829</v>
      </c>
      <c r="I86" s="33">
        <v>4.4960000000000004</v>
      </c>
      <c r="J86" s="35">
        <f>G86/I86</f>
        <v>0.2400133451957295</v>
      </c>
      <c r="K86">
        <v>0.99618075801749273</v>
      </c>
      <c r="L86">
        <v>1.3107871720116617</v>
      </c>
      <c r="M86" s="49">
        <v>0.9</v>
      </c>
      <c r="N86" t="s">
        <v>37</v>
      </c>
      <c r="O86" s="10" t="s">
        <v>37</v>
      </c>
      <c r="P86">
        <f>VLOOKUP($O86,$Y$2:$AJ$8,9,FALSE)</f>
        <v>0.25</v>
      </c>
      <c r="Q86" s="11">
        <f>(L86-M86)/L86</f>
        <v>0.3133896797153024</v>
      </c>
      <c r="S86" s="13">
        <f>MIN(Q86,IF(R86=0,P86,R86))</f>
        <v>0.25</v>
      </c>
      <c r="T86">
        <f>IFERROR(S86*I86,0)</f>
        <v>1.1240000000000001</v>
      </c>
      <c r="U86" t="b">
        <f>O86=N86</f>
        <v>1</v>
      </c>
    </row>
    <row r="87" spans="1:21" ht="21" x14ac:dyDescent="0.4">
      <c r="A87" t="s">
        <v>2392</v>
      </c>
      <c r="B87" t="s">
        <v>2390</v>
      </c>
      <c r="C87" t="s">
        <v>2391</v>
      </c>
      <c r="D87" s="34">
        <v>986008</v>
      </c>
      <c r="E87" s="34">
        <v>50910</v>
      </c>
      <c r="F87" s="33">
        <v>18.952500000000001</v>
      </c>
      <c r="G87" s="33">
        <v>6.317499999999999</v>
      </c>
      <c r="H87" s="49">
        <v>5.1632441116096421</v>
      </c>
      <c r="I87" s="33">
        <v>25.27</v>
      </c>
      <c r="J87" s="35">
        <f>G87/I87</f>
        <v>0.24999999999999997</v>
      </c>
      <c r="K87">
        <v>0.37227460223924574</v>
      </c>
      <c r="L87">
        <v>0.49636613631899429</v>
      </c>
      <c r="M87" s="49">
        <v>0.25</v>
      </c>
      <c r="N87" t="s">
        <v>37</v>
      </c>
      <c r="O87" s="10" t="s">
        <v>37</v>
      </c>
      <c r="P87">
        <f>VLOOKUP($O87,$Y$2:$AJ$8,9,FALSE)</f>
        <v>0.25</v>
      </c>
      <c r="Q87" s="11">
        <f>(L87-M87)/L87</f>
        <v>0.49633953304313416</v>
      </c>
      <c r="S87" s="13">
        <f>MIN(Q87,IF(R87=0,P87,R87))</f>
        <v>0.25</v>
      </c>
      <c r="T87">
        <f>IFERROR(S87*I87,0)</f>
        <v>6.3174999999999999</v>
      </c>
      <c r="U87" t="b">
        <f>O87=N87</f>
        <v>1</v>
      </c>
    </row>
    <row r="88" spans="1:21" ht="21" x14ac:dyDescent="0.4">
      <c r="A88" t="s">
        <v>4746</v>
      </c>
      <c r="B88" t="s">
        <v>4747</v>
      </c>
      <c r="C88" t="s">
        <v>4748</v>
      </c>
      <c r="D88" s="34">
        <v>107802</v>
      </c>
      <c r="E88" s="34">
        <v>17630</v>
      </c>
      <c r="F88" s="33">
        <v>46.471200000000003</v>
      </c>
      <c r="G88" s="33">
        <v>15.490300000000001</v>
      </c>
      <c r="H88" s="49">
        <v>16.354056511010928</v>
      </c>
      <c r="I88" s="33">
        <v>61.961500000000001</v>
      </c>
      <c r="J88" s="35">
        <f>G88/I88</f>
        <v>0.24999878957094326</v>
      </c>
      <c r="K88">
        <v>2.6359160521837781</v>
      </c>
      <c r="L88">
        <v>3.5145490640952923</v>
      </c>
      <c r="M88" s="49">
        <v>2.5</v>
      </c>
      <c r="N88" t="s">
        <v>37</v>
      </c>
      <c r="O88" s="10" t="s">
        <v>37</v>
      </c>
      <c r="P88">
        <f>VLOOKUP($O88,$Y$2:$AJ$8,9,FALSE)</f>
        <v>0.25</v>
      </c>
      <c r="Q88" s="11">
        <f>(L88-M88)/L88</f>
        <v>0.28867119098149663</v>
      </c>
      <c r="S88" s="13">
        <f>MIN(Q88,IF(R88=0,P88,R88))</f>
        <v>0.25</v>
      </c>
      <c r="T88">
        <f>IFERROR(S88*I88,0)</f>
        <v>15.490375</v>
      </c>
      <c r="U88" t="b">
        <f>O88=N88</f>
        <v>1</v>
      </c>
    </row>
    <row r="89" spans="1:21" ht="21" x14ac:dyDescent="0.4">
      <c r="A89" t="s">
        <v>1634</v>
      </c>
      <c r="B89" t="s">
        <v>1635</v>
      </c>
      <c r="C89" s="50" t="s">
        <v>1636</v>
      </c>
      <c r="D89" s="34">
        <v>2707154</v>
      </c>
      <c r="E89" s="34">
        <v>148058</v>
      </c>
      <c r="F89" s="33">
        <v>59.192400000000006</v>
      </c>
      <c r="G89" s="33">
        <v>23.457799999999999</v>
      </c>
      <c r="H89" s="49">
        <v>5.4691384383747659</v>
      </c>
      <c r="I89" s="33">
        <v>82.650200000000012</v>
      </c>
      <c r="J89" s="35">
        <f>G89/I89</f>
        <v>0.28382024483909291</v>
      </c>
      <c r="K89">
        <v>0.39979197341582356</v>
      </c>
      <c r="L89">
        <v>0.55822853206175971</v>
      </c>
      <c r="M89" s="49">
        <v>0.4</v>
      </c>
      <c r="N89" t="s">
        <v>45</v>
      </c>
      <c r="O89" s="10" t="s">
        <v>34</v>
      </c>
      <c r="P89">
        <f>VLOOKUP($O89,$Y$2:$AJ$8,9,FALSE)</f>
        <v>0.15</v>
      </c>
      <c r="Q89" s="11">
        <f>(L89-M89)/L89</f>
        <v>0.28344758996348479</v>
      </c>
      <c r="S89" s="13">
        <f>MIN(Q89,IF(R89=0,P89,R89))</f>
        <v>0.15</v>
      </c>
      <c r="T89">
        <f>IFERROR(S89*I89,0)</f>
        <v>12.397530000000001</v>
      </c>
      <c r="U89" t="b">
        <f>O89=N89</f>
        <v>0</v>
      </c>
    </row>
    <row r="90" spans="1:21" ht="21" x14ac:dyDescent="0.4">
      <c r="A90" t="s">
        <v>3672</v>
      </c>
      <c r="B90" t="s">
        <v>3673</v>
      </c>
      <c r="C90" t="s">
        <v>3674</v>
      </c>
      <c r="D90" s="34">
        <v>240374</v>
      </c>
      <c r="E90" s="34">
        <v>15010</v>
      </c>
      <c r="F90" s="33">
        <v>10.689500000000001</v>
      </c>
      <c r="G90" s="33">
        <v>2.8510999999999997</v>
      </c>
      <c r="H90" s="49">
        <v>6.2444357542829092</v>
      </c>
      <c r="I90" s="33">
        <v>13.540600000000001</v>
      </c>
      <c r="J90" s="35">
        <f>G90/I90</f>
        <v>0.21055935482918034</v>
      </c>
      <c r="K90">
        <v>0.71215856095936048</v>
      </c>
      <c r="L90">
        <v>0.90210526315789485</v>
      </c>
      <c r="M90" s="49">
        <v>0.71</v>
      </c>
      <c r="N90" t="s">
        <v>34</v>
      </c>
      <c r="O90" s="10" t="s">
        <v>34</v>
      </c>
      <c r="P90">
        <f>VLOOKUP($O90,$Y$2:$AJ$8,9,FALSE)</f>
        <v>0.15</v>
      </c>
      <c r="Q90" s="11">
        <f>(L90-M90)/L90</f>
        <v>0.21295215869311565</v>
      </c>
      <c r="S90" s="13">
        <f>MIN(Q90,IF(R90=0,P90,R90))</f>
        <v>0.15</v>
      </c>
      <c r="T90">
        <f>IFERROR(S90*I90,0)</f>
        <v>2.0310900000000003</v>
      </c>
      <c r="U90" t="b">
        <f>O90=N90</f>
        <v>1</v>
      </c>
    </row>
    <row r="91" spans="1:21" ht="21" x14ac:dyDescent="0.4">
      <c r="A91" t="s">
        <v>3911</v>
      </c>
      <c r="B91" t="s">
        <v>3907</v>
      </c>
      <c r="C91" t="s">
        <v>3908</v>
      </c>
      <c r="D91" s="34">
        <v>10988</v>
      </c>
      <c r="E91" s="34">
        <v>596</v>
      </c>
      <c r="F91" s="33">
        <v>0.40399999999999991</v>
      </c>
      <c r="G91" s="33">
        <v>0.12699999999999997</v>
      </c>
      <c r="H91" s="49">
        <v>5.4240990171095742</v>
      </c>
      <c r="I91" s="33">
        <v>0.53099999999999992</v>
      </c>
      <c r="J91" s="35">
        <f>G91/I91</f>
        <v>0.2391713747645951</v>
      </c>
      <c r="K91">
        <v>0.67785234899328839</v>
      </c>
      <c r="L91">
        <v>0.89093959731543604</v>
      </c>
      <c r="M91" s="49">
        <v>0.7</v>
      </c>
      <c r="N91" t="s">
        <v>37</v>
      </c>
      <c r="O91" s="10" t="s">
        <v>37</v>
      </c>
      <c r="P91">
        <f>VLOOKUP($O91,$Y$2:$AJ$8,9,FALSE)</f>
        <v>0.25</v>
      </c>
      <c r="Q91" s="11">
        <f>(L91-M91)/L91</f>
        <v>0.21431261770244808</v>
      </c>
      <c r="S91" s="13">
        <f>MIN(Q91,IF(R91=0,P91,R91))</f>
        <v>0.21431261770244808</v>
      </c>
      <c r="T91">
        <f>IFERROR(S91*I91,0)</f>
        <v>0.11379999999999992</v>
      </c>
      <c r="U91" t="b">
        <f>O91=N91</f>
        <v>1</v>
      </c>
    </row>
    <row r="92" spans="1:21" ht="21" x14ac:dyDescent="0.4">
      <c r="A92" t="s">
        <v>4928</v>
      </c>
      <c r="B92" t="s">
        <v>4929</v>
      </c>
      <c r="C92" t="s">
        <v>4930</v>
      </c>
      <c r="D92" s="34">
        <v>424361</v>
      </c>
      <c r="E92" s="34">
        <v>65106</v>
      </c>
      <c r="F92" s="33">
        <v>31.800800000000002</v>
      </c>
      <c r="G92" s="33">
        <v>10.5999</v>
      </c>
      <c r="H92" s="49">
        <v>15.34212616145216</v>
      </c>
      <c r="I92" s="33">
        <v>42.400700000000001</v>
      </c>
      <c r="J92" s="35">
        <f>G92/I92</f>
        <v>0.24999351425801933</v>
      </c>
      <c r="K92">
        <v>0.48844653334562105</v>
      </c>
      <c r="L92">
        <v>0.65125641261942058</v>
      </c>
      <c r="M92" s="49">
        <v>0.3</v>
      </c>
      <c r="N92" t="s">
        <v>37</v>
      </c>
      <c r="O92" s="10" t="s">
        <v>37</v>
      </c>
      <c r="P92">
        <f>VLOOKUP($O92,$Y$2:$AJ$8,9,FALSE)</f>
        <v>0.25</v>
      </c>
      <c r="Q92" s="11">
        <f>(L92-M92)/L92</f>
        <v>0.53935194466129099</v>
      </c>
      <c r="S92" s="13">
        <f>MIN(Q92,IF(R92=0,P92,R92))</f>
        <v>0.25</v>
      </c>
      <c r="T92">
        <f>IFERROR(S92*I92,0)</f>
        <v>10.600175</v>
      </c>
      <c r="U92" t="b">
        <f>O92=N92</f>
        <v>1</v>
      </c>
    </row>
    <row r="93" spans="1:21" ht="21" x14ac:dyDescent="0.4">
      <c r="A93" t="s">
        <v>671</v>
      </c>
      <c r="B93" t="s">
        <v>669</v>
      </c>
      <c r="C93" s="50" t="s">
        <v>670</v>
      </c>
      <c r="D93" s="34">
        <v>75122</v>
      </c>
      <c r="E93" s="34">
        <v>6322</v>
      </c>
      <c r="F93" s="33">
        <v>2.04</v>
      </c>
      <c r="G93" s="33">
        <v>0.67999999999999994</v>
      </c>
      <c r="H93" s="49">
        <v>8.4156438859455278</v>
      </c>
      <c r="I93" s="33">
        <v>2.7199999999999998</v>
      </c>
      <c r="J93" s="35">
        <f>G93/I93</f>
        <v>0.25</v>
      </c>
      <c r="K93">
        <v>0.32268269534957295</v>
      </c>
      <c r="L93">
        <v>0.4302435937994305</v>
      </c>
      <c r="M93" s="49">
        <v>0.25</v>
      </c>
      <c r="N93" t="s">
        <v>37</v>
      </c>
      <c r="O93" s="10" t="s">
        <v>37</v>
      </c>
      <c r="P93">
        <f>VLOOKUP($O93,$Y$2:$AJ$8,9,FALSE)</f>
        <v>0.25</v>
      </c>
      <c r="Q93" s="11">
        <f>(L93-M93)/L93</f>
        <v>0.41893382352941166</v>
      </c>
      <c r="S93" s="13">
        <f>MIN(Q93,IF(R93=0,P93,R93))</f>
        <v>0.25</v>
      </c>
      <c r="T93">
        <f>IFERROR(S93*I93,0)</f>
        <v>0.67999999999999994</v>
      </c>
      <c r="U93" t="b">
        <f>O93=N93</f>
        <v>1</v>
      </c>
    </row>
    <row r="94" spans="1:21" ht="21" x14ac:dyDescent="0.4">
      <c r="A94" t="s">
        <v>5682</v>
      </c>
      <c r="B94" t="s">
        <v>5683</v>
      </c>
      <c r="C94" t="s">
        <v>5684</v>
      </c>
      <c r="D94" s="34">
        <v>23191</v>
      </c>
      <c r="E94" s="34">
        <v>4203</v>
      </c>
      <c r="F94" s="33">
        <v>4.2222999999999997</v>
      </c>
      <c r="G94" s="33">
        <v>1.9591999999999998</v>
      </c>
      <c r="H94" s="49">
        <v>18.12340994351257</v>
      </c>
      <c r="I94" s="33">
        <v>6.1814999999999998</v>
      </c>
      <c r="J94" s="35">
        <f>G94/I94</f>
        <v>0.31694572514761787</v>
      </c>
      <c r="K94">
        <v>1.0045919581251486</v>
      </c>
      <c r="L94">
        <v>1.4707351891506066</v>
      </c>
      <c r="M94" s="49">
        <v>1</v>
      </c>
      <c r="N94" t="s">
        <v>37</v>
      </c>
      <c r="O94" s="10" t="s">
        <v>37</v>
      </c>
      <c r="P94">
        <f>VLOOKUP($O94,$Y$2:$AJ$8,9,FALSE)</f>
        <v>0.25</v>
      </c>
      <c r="Q94" s="11">
        <f>(L94-M94)/L94</f>
        <v>0.32006794467362287</v>
      </c>
      <c r="S94" s="13">
        <f>MIN(Q94,IF(R94=0,P94,R94))</f>
        <v>0.25</v>
      </c>
      <c r="T94">
        <f>IFERROR(S94*I94,0)</f>
        <v>1.5453749999999999</v>
      </c>
      <c r="U94" t="b">
        <f>O94=N94</f>
        <v>1</v>
      </c>
    </row>
    <row r="95" spans="1:21" ht="21" x14ac:dyDescent="0.4">
      <c r="A95" t="s">
        <v>4762</v>
      </c>
      <c r="B95" t="s">
        <v>4763</v>
      </c>
      <c r="C95" t="s">
        <v>4764</v>
      </c>
      <c r="D95" s="34">
        <v>716296</v>
      </c>
      <c r="E95" s="34">
        <v>198087</v>
      </c>
      <c r="F95" s="33">
        <v>3.1656999999999997</v>
      </c>
      <c r="G95" s="33">
        <v>1.5591999999999999</v>
      </c>
      <c r="H95" s="49">
        <v>27.654349598490011</v>
      </c>
      <c r="I95" s="33">
        <v>4.7248999999999999</v>
      </c>
      <c r="J95" s="35">
        <f>G95/I95</f>
        <v>0.32999640204025482</v>
      </c>
      <c r="K95">
        <v>1.5981361724898654E-2</v>
      </c>
      <c r="L95">
        <v>2.3852650603017864E-2</v>
      </c>
      <c r="M95" s="49">
        <v>0.01</v>
      </c>
      <c r="N95" t="s">
        <v>37</v>
      </c>
      <c r="O95" s="10" t="s">
        <v>37</v>
      </c>
      <c r="P95">
        <f>VLOOKUP($O95,$Y$2:$AJ$8,9,FALSE)</f>
        <v>0.25</v>
      </c>
      <c r="Q95" s="11">
        <f>(L95-M95)/L95</f>
        <v>0.58075938115092385</v>
      </c>
      <c r="S95" s="13">
        <f>MIN(Q95,IF(R95=0,P95,R95))</f>
        <v>0.25</v>
      </c>
      <c r="T95">
        <f>IFERROR(S95*I95,0)</f>
        <v>1.181225</v>
      </c>
      <c r="U95" t="b">
        <f>O95=N95</f>
        <v>1</v>
      </c>
    </row>
    <row r="96" spans="1:21" ht="21" x14ac:dyDescent="0.4">
      <c r="A96" t="s">
        <v>1637</v>
      </c>
      <c r="B96" t="s">
        <v>1635</v>
      </c>
      <c r="C96" s="50" t="s">
        <v>1636</v>
      </c>
      <c r="D96" s="34">
        <v>10163</v>
      </c>
      <c r="E96" s="34">
        <v>198</v>
      </c>
      <c r="F96" s="33">
        <v>9.2899999999999996E-2</v>
      </c>
      <c r="G96" s="33">
        <v>3.0700000000000002E-2</v>
      </c>
      <c r="H96" s="49">
        <v>1.9482436288497491</v>
      </c>
      <c r="I96" s="33">
        <v>0.1236</v>
      </c>
      <c r="J96" s="35">
        <f>G96/I96</f>
        <v>0.24838187702265374</v>
      </c>
      <c r="K96">
        <v>0.46919191919191916</v>
      </c>
      <c r="L96">
        <v>0.62424242424242427</v>
      </c>
      <c r="M96" s="49">
        <v>0.4</v>
      </c>
      <c r="N96" t="s">
        <v>37</v>
      </c>
      <c r="O96" s="10" t="s">
        <v>37</v>
      </c>
      <c r="P96">
        <f>VLOOKUP($O96,$Y$2:$AJ$8,9,FALSE)</f>
        <v>0.25</v>
      </c>
      <c r="Q96" s="11">
        <f>(L96-M96)/L96</f>
        <v>0.35922330097087379</v>
      </c>
      <c r="S96" s="13">
        <f>MIN(Q96,IF(R96=0,P96,R96))</f>
        <v>0.25</v>
      </c>
      <c r="T96">
        <f>IFERROR(S96*I96,0)</f>
        <v>3.09E-2</v>
      </c>
      <c r="U96" t="b">
        <f>O96=N96</f>
        <v>1</v>
      </c>
    </row>
    <row r="97" spans="1:21" ht="21" x14ac:dyDescent="0.4">
      <c r="A97" t="s">
        <v>1147</v>
      </c>
      <c r="B97" t="s">
        <v>1143</v>
      </c>
      <c r="C97" s="50" t="s">
        <v>1144</v>
      </c>
      <c r="D97" s="34">
        <v>3497359</v>
      </c>
      <c r="E97" s="34">
        <v>648853</v>
      </c>
      <c r="F97" s="33">
        <v>227.65100000000001</v>
      </c>
      <c r="G97" s="33">
        <v>43.557200000000002</v>
      </c>
      <c r="H97" s="49">
        <v>18.552656447336403</v>
      </c>
      <c r="I97" s="33">
        <v>271.20820000000003</v>
      </c>
      <c r="J97" s="35">
        <f>G97/I97</f>
        <v>0.16060428851340039</v>
      </c>
      <c r="K97">
        <v>0.35085142551548654</v>
      </c>
      <c r="L97">
        <v>0.4179809602483151</v>
      </c>
      <c r="M97" s="49">
        <v>0.35</v>
      </c>
      <c r="N97" t="s">
        <v>34</v>
      </c>
      <c r="O97" s="10" t="s">
        <v>34</v>
      </c>
      <c r="P97">
        <f>VLOOKUP($O97,$Y$2:$AJ$8,9,FALSE)</f>
        <v>0.15</v>
      </c>
      <c r="Q97" s="11">
        <f>(L97-M97)/L97</f>
        <v>0.16264128444493939</v>
      </c>
      <c r="S97" s="13">
        <f>MIN(Q97,IF(R97=0,P97,R97))</f>
        <v>0.15</v>
      </c>
      <c r="T97">
        <f>IFERROR(S97*I97,0)</f>
        <v>40.681230000000006</v>
      </c>
      <c r="U97" t="b">
        <f>O97=N97</f>
        <v>1</v>
      </c>
    </row>
    <row r="98" spans="1:21" ht="21" x14ac:dyDescent="0.4">
      <c r="A98" t="s">
        <v>5567</v>
      </c>
      <c r="B98" t="s">
        <v>5568</v>
      </c>
      <c r="C98" t="s">
        <v>5569</v>
      </c>
      <c r="D98" s="34">
        <v>171869</v>
      </c>
      <c r="E98" s="34">
        <v>15597</v>
      </c>
      <c r="F98" s="33">
        <v>3.3749999999999996</v>
      </c>
      <c r="G98" s="33">
        <v>1.125</v>
      </c>
      <c r="H98" s="49">
        <v>9.0749349795483774</v>
      </c>
      <c r="I98" s="33">
        <v>4.5</v>
      </c>
      <c r="J98" s="35">
        <f>G98/I98</f>
        <v>0.25</v>
      </c>
      <c r="K98">
        <v>0.21638776687824579</v>
      </c>
      <c r="L98">
        <v>0.28851702250432776</v>
      </c>
      <c r="M98" s="49">
        <v>0.15</v>
      </c>
      <c r="N98" t="s">
        <v>34</v>
      </c>
      <c r="O98" s="10" t="s">
        <v>34</v>
      </c>
      <c r="P98">
        <f>VLOOKUP($O98,$Y$2:$AJ$8,9,FALSE)</f>
        <v>0.15</v>
      </c>
      <c r="Q98" s="11">
        <f>(L98-M98)/L98</f>
        <v>0.48010000000000003</v>
      </c>
      <c r="S98" s="13">
        <f>MIN(Q98,IF(R98=0,P98,R98))</f>
        <v>0.15</v>
      </c>
      <c r="T98">
        <f>IFERROR(S98*I98,0)</f>
        <v>0.67499999999999993</v>
      </c>
      <c r="U98" t="b">
        <f>O98=N98</f>
        <v>1</v>
      </c>
    </row>
    <row r="99" spans="1:21" ht="21" x14ac:dyDescent="0.4">
      <c r="A99" t="s">
        <v>672</v>
      </c>
      <c r="B99" t="s">
        <v>669</v>
      </c>
      <c r="C99" s="50" t="s">
        <v>670</v>
      </c>
      <c r="D99" s="34">
        <v>600053</v>
      </c>
      <c r="E99" s="34">
        <v>34419</v>
      </c>
      <c r="F99" s="33">
        <v>25.814700000000002</v>
      </c>
      <c r="G99" s="33">
        <v>5.8614000000000006</v>
      </c>
      <c r="H99" s="49">
        <v>5.7359933205900147</v>
      </c>
      <c r="I99" s="33">
        <v>31.676100000000002</v>
      </c>
      <c r="J99" s="35">
        <f>G99/I99</f>
        <v>0.18504171915103185</v>
      </c>
      <c r="K99">
        <v>0.75001307417414798</v>
      </c>
      <c r="L99">
        <v>0.92030855050989291</v>
      </c>
      <c r="M99" s="49">
        <v>0.75</v>
      </c>
      <c r="N99" t="s">
        <v>34</v>
      </c>
      <c r="O99" s="10" t="s">
        <v>34</v>
      </c>
      <c r="P99">
        <f>VLOOKUP($O99,$Y$2:$AJ$8,9,FALSE)</f>
        <v>0.15</v>
      </c>
      <c r="Q99" s="11">
        <f>(L99-M99)/L99</f>
        <v>0.18505592544536742</v>
      </c>
      <c r="S99" s="13">
        <f>MIN(Q99,IF(R99=0,P99,R99))</f>
        <v>0.15</v>
      </c>
      <c r="T99">
        <f>IFERROR(S99*I99,0)</f>
        <v>4.7514149999999997</v>
      </c>
      <c r="U99" t="b">
        <f>O99=N99</f>
        <v>1</v>
      </c>
    </row>
    <row r="100" spans="1:21" ht="21" x14ac:dyDescent="0.4">
      <c r="A100" t="s">
        <v>2393</v>
      </c>
      <c r="B100" t="s">
        <v>2390</v>
      </c>
      <c r="C100" t="s">
        <v>2391</v>
      </c>
      <c r="D100" s="34">
        <v>346728</v>
      </c>
      <c r="E100" s="34">
        <v>12299</v>
      </c>
      <c r="F100" s="33">
        <v>5.82</v>
      </c>
      <c r="G100" s="33">
        <v>1.9400000000000002</v>
      </c>
      <c r="H100" s="49">
        <v>3.5471608869200066</v>
      </c>
      <c r="I100" s="33">
        <v>7.7600000000000007</v>
      </c>
      <c r="J100" s="35">
        <f>G100/I100</f>
        <v>0.25</v>
      </c>
      <c r="K100">
        <v>0.47320920400032523</v>
      </c>
      <c r="L100">
        <v>0.63094560533376709</v>
      </c>
      <c r="M100" s="49">
        <v>0.25</v>
      </c>
      <c r="N100" t="s">
        <v>37</v>
      </c>
      <c r="O100" s="10" t="s">
        <v>37</v>
      </c>
      <c r="P100">
        <f>VLOOKUP($O100,$Y$2:$AJ$8,9,FALSE)</f>
        <v>0.25</v>
      </c>
      <c r="Q100" s="11">
        <f>(L100-M100)/L100</f>
        <v>0.60376932989690724</v>
      </c>
      <c r="S100" s="13">
        <f>MIN(Q100,IF(R100=0,P100,R100))</f>
        <v>0.25</v>
      </c>
      <c r="T100">
        <f>IFERROR(S100*I100,0)</f>
        <v>1.9400000000000002</v>
      </c>
      <c r="U100" t="b">
        <f>O100=N100</f>
        <v>1</v>
      </c>
    </row>
    <row r="101" spans="1:21" ht="21" x14ac:dyDescent="0.4">
      <c r="A101" t="s">
        <v>4301</v>
      </c>
      <c r="B101" t="s">
        <v>4302</v>
      </c>
      <c r="C101" t="s">
        <v>4303</v>
      </c>
      <c r="D101" s="34">
        <v>212305</v>
      </c>
      <c r="E101" s="34">
        <v>19964</v>
      </c>
      <c r="F101" s="33">
        <v>11.9786</v>
      </c>
      <c r="G101" s="33">
        <v>2.2034000000000002</v>
      </c>
      <c r="H101" s="49">
        <v>9.4034525800146014</v>
      </c>
      <c r="I101" s="33">
        <v>14.182</v>
      </c>
      <c r="J101" s="35">
        <f>G101/I101</f>
        <v>0.15536595684670712</v>
      </c>
      <c r="K101">
        <v>0.60001001803245846</v>
      </c>
      <c r="L101">
        <v>0.71037868162692852</v>
      </c>
      <c r="M101" s="49">
        <v>0.6</v>
      </c>
      <c r="N101" t="s">
        <v>34</v>
      </c>
      <c r="O101" s="10" t="s">
        <v>34</v>
      </c>
      <c r="P101">
        <f>VLOOKUP($O101,$Y$2:$AJ$8,9,FALSE)</f>
        <v>0.15</v>
      </c>
      <c r="Q101" s="11">
        <f>(L101-M101)/L101</f>
        <v>0.15538005923000997</v>
      </c>
      <c r="S101" s="13">
        <f>MIN(Q101,IF(R101=0,P101,R101))</f>
        <v>0.15</v>
      </c>
      <c r="T101">
        <f>IFERROR(S101*I101,0)</f>
        <v>2.1273</v>
      </c>
      <c r="U101" t="b">
        <f>O101=N101</f>
        <v>1</v>
      </c>
    </row>
    <row r="102" spans="1:21" ht="21" x14ac:dyDescent="0.4">
      <c r="A102" t="s">
        <v>41</v>
      </c>
      <c r="B102" t="s">
        <v>31</v>
      </c>
      <c r="C102" t="s">
        <v>32</v>
      </c>
      <c r="D102" s="34">
        <v>239145</v>
      </c>
      <c r="E102" s="34">
        <v>32247</v>
      </c>
      <c r="F102" s="33">
        <v>25.976899999999997</v>
      </c>
      <c r="G102" s="33">
        <v>8.4530999999999992</v>
      </c>
      <c r="H102" s="49">
        <v>13.484287775199148</v>
      </c>
      <c r="I102" s="33">
        <v>34.429999999999993</v>
      </c>
      <c r="K102">
        <v>0.8055602071510527</v>
      </c>
      <c r="L102">
        <v>1.0676962198033924</v>
      </c>
      <c r="M102" s="49">
        <v>0.8</v>
      </c>
      <c r="N102" t="s">
        <v>34</v>
      </c>
      <c r="O102" s="10" t="s">
        <v>42</v>
      </c>
      <c r="P102">
        <f>VLOOKUP($O102,$Y$2:$AJ$8,9,FALSE)</f>
        <v>0.05</v>
      </c>
      <c r="Q102" s="11">
        <f>(L102-M102)/L102</f>
        <v>0.25072320650595392</v>
      </c>
      <c r="S102" s="13">
        <f>MIN(Q102,IF(R102=0,P102,R102))</f>
        <v>0.05</v>
      </c>
      <c r="T102">
        <f>IFERROR(S102*I102,0)</f>
        <v>1.7214999999999998</v>
      </c>
      <c r="U102" t="b">
        <f>O102=N102</f>
        <v>0</v>
      </c>
    </row>
    <row r="103" spans="1:21" ht="21" x14ac:dyDescent="0.4">
      <c r="A103" t="s">
        <v>2716</v>
      </c>
      <c r="B103" t="s">
        <v>2712</v>
      </c>
      <c r="C103" t="s">
        <v>2713</v>
      </c>
      <c r="D103" s="34">
        <v>10268</v>
      </c>
      <c r="E103" s="34">
        <v>1138</v>
      </c>
      <c r="F103" s="33">
        <v>1.7788999999999999</v>
      </c>
      <c r="G103" s="33">
        <v>0.23429999999999998</v>
      </c>
      <c r="H103" s="49">
        <v>11.082976236852357</v>
      </c>
      <c r="I103" s="33">
        <v>2.0131999999999999</v>
      </c>
      <c r="J103" s="35">
        <f>G103/I103</f>
        <v>0.11638187959467514</v>
      </c>
      <c r="K103">
        <v>1.5631810193321616</v>
      </c>
      <c r="L103">
        <v>1.7690685413005272</v>
      </c>
      <c r="M103" s="49">
        <v>1.6</v>
      </c>
      <c r="N103" t="s">
        <v>37</v>
      </c>
      <c r="O103" s="10" t="s">
        <v>37</v>
      </c>
      <c r="P103">
        <f>VLOOKUP($O103,$Y$2:$AJ$8,9,FALSE)</f>
        <v>0.25</v>
      </c>
      <c r="Q103" s="11">
        <f>(L103-M103)/L103</f>
        <v>9.5569242996224824E-2</v>
      </c>
      <c r="S103" s="13">
        <f>MIN(Q103,IF(R103=0,P103,R103))</f>
        <v>9.5569242996224824E-2</v>
      </c>
      <c r="T103">
        <f>IFERROR(S103*I103,0)</f>
        <v>0.19239999999999979</v>
      </c>
      <c r="U103" t="b">
        <f>O103=N103</f>
        <v>1</v>
      </c>
    </row>
    <row r="104" spans="1:21" ht="21" x14ac:dyDescent="0.4">
      <c r="A104" t="s">
        <v>3081</v>
      </c>
      <c r="B104" t="s">
        <v>3082</v>
      </c>
      <c r="C104" t="s">
        <v>3083</v>
      </c>
      <c r="D104" s="34">
        <v>727441</v>
      </c>
      <c r="E104" s="34">
        <v>118376</v>
      </c>
      <c r="F104" s="33">
        <v>177.56399999999999</v>
      </c>
      <c r="G104" s="33">
        <v>69.555700000000002</v>
      </c>
      <c r="H104" s="49">
        <v>16.272934849699151</v>
      </c>
      <c r="I104" s="33">
        <v>247.11969999999999</v>
      </c>
      <c r="J104" s="35">
        <f>G104/I104</f>
        <v>0.28146562172097167</v>
      </c>
      <c r="K104">
        <v>1.5</v>
      </c>
      <c r="L104">
        <v>2.0875827870514292</v>
      </c>
      <c r="M104" s="49">
        <v>1.5</v>
      </c>
      <c r="N104" t="s">
        <v>45</v>
      </c>
      <c r="O104" s="10" t="s">
        <v>45</v>
      </c>
      <c r="P104">
        <f>VLOOKUP($O104,$Y$2:$AJ$8,9,FALSE)</f>
        <v>0.32</v>
      </c>
      <c r="Q104" s="11">
        <f>(L104-M104)/L104</f>
        <v>0.28146562172097161</v>
      </c>
      <c r="S104" s="13">
        <f>MIN(Q104,IF(R104=0,P104,R104))</f>
        <v>0.28146562172097161</v>
      </c>
      <c r="T104">
        <f>IFERROR(S104*I104,0)</f>
        <v>69.555699999999987</v>
      </c>
      <c r="U104" t="b">
        <f>O104=N104</f>
        <v>1</v>
      </c>
    </row>
    <row r="105" spans="1:21" ht="21" x14ac:dyDescent="0.4">
      <c r="A105" t="s">
        <v>3818</v>
      </c>
      <c r="B105" t="s">
        <v>3816</v>
      </c>
      <c r="C105" t="s">
        <v>3817</v>
      </c>
      <c r="D105" s="34">
        <v>78281</v>
      </c>
      <c r="E105" s="34">
        <v>28672</v>
      </c>
      <c r="F105" s="33">
        <v>12.276599999999998</v>
      </c>
      <c r="G105" s="33">
        <v>6.0465</v>
      </c>
      <c r="H105" s="49">
        <v>36.627023160153804</v>
      </c>
      <c r="I105" s="33">
        <v>18.323099999999997</v>
      </c>
      <c r="J105" s="35">
        <f>G105/I105</f>
        <v>0.32999328716210691</v>
      </c>
      <c r="K105">
        <v>0.42817382812499993</v>
      </c>
      <c r="L105">
        <v>0.63905901227678552</v>
      </c>
      <c r="M105" s="49">
        <v>0.32</v>
      </c>
      <c r="N105" t="s">
        <v>37</v>
      </c>
      <c r="O105" s="10" t="s">
        <v>37</v>
      </c>
      <c r="P105">
        <f>VLOOKUP($O105,$Y$2:$AJ$8,9,FALSE)</f>
        <v>0.25</v>
      </c>
      <c r="Q105" s="11">
        <f>(L105-M105)/L105</f>
        <v>0.49926377086846641</v>
      </c>
      <c r="S105" s="13">
        <f>MIN(Q105,IF(R105=0,P105,R105))</f>
        <v>0.25</v>
      </c>
      <c r="T105">
        <f>IFERROR(S105*I105,0)</f>
        <v>4.5807749999999992</v>
      </c>
      <c r="U105" t="b">
        <f>O105=N105</f>
        <v>1</v>
      </c>
    </row>
    <row r="106" spans="1:21" ht="21" x14ac:dyDescent="0.4">
      <c r="A106" t="s">
        <v>5902</v>
      </c>
      <c r="B106" t="s">
        <v>5903</v>
      </c>
      <c r="C106" t="s">
        <v>5904</v>
      </c>
      <c r="D106" s="34">
        <v>133618</v>
      </c>
      <c r="E106" s="34">
        <v>4378</v>
      </c>
      <c r="F106" s="33">
        <v>2.2683</v>
      </c>
      <c r="G106" s="33">
        <v>0.75570000000000004</v>
      </c>
      <c r="H106" s="49">
        <v>3.2765046625454652</v>
      </c>
      <c r="I106" s="33">
        <v>3.024</v>
      </c>
      <c r="J106" s="35">
        <f>G106/I106</f>
        <v>0.24990079365079365</v>
      </c>
      <c r="K106">
        <v>0.51811329374143444</v>
      </c>
      <c r="L106">
        <v>0.69072635906806756</v>
      </c>
      <c r="M106" s="49">
        <v>0.5</v>
      </c>
      <c r="N106" t="s">
        <v>34</v>
      </c>
      <c r="O106" s="10" t="s">
        <v>34</v>
      </c>
      <c r="P106">
        <f>VLOOKUP($O106,$Y$2:$AJ$8,9,FALSE)</f>
        <v>0.15</v>
      </c>
      <c r="Q106" s="11">
        <f>(L106-M106)/L106</f>
        <v>0.27612433862433855</v>
      </c>
      <c r="S106" s="13">
        <f>MIN(Q106,IF(R106=0,P106,R106))</f>
        <v>0.15</v>
      </c>
      <c r="T106">
        <f>IFERROR(S106*I106,0)</f>
        <v>0.4536</v>
      </c>
      <c r="U106" t="b">
        <f>O106=N106</f>
        <v>1</v>
      </c>
    </row>
    <row r="107" spans="1:21" ht="21" x14ac:dyDescent="0.4">
      <c r="A107" t="s">
        <v>44</v>
      </c>
      <c r="B107" t="s">
        <v>31</v>
      </c>
      <c r="C107" t="s">
        <v>32</v>
      </c>
      <c r="D107" s="34">
        <v>109571</v>
      </c>
      <c r="E107" s="34">
        <v>54507</v>
      </c>
      <c r="F107" s="33">
        <v>39.763700000000007</v>
      </c>
      <c r="G107" s="33">
        <v>13.254499999999998</v>
      </c>
      <c r="H107" s="49">
        <v>49.745826906754523</v>
      </c>
      <c r="I107" s="33">
        <v>53.018200000000007</v>
      </c>
      <c r="K107">
        <v>0.72951547507659575</v>
      </c>
      <c r="L107">
        <v>0.97268607701763088</v>
      </c>
      <c r="M107" s="49">
        <v>0.55000000000000004</v>
      </c>
      <c r="N107" t="s">
        <v>34</v>
      </c>
      <c r="O107" s="10" t="s">
        <v>34</v>
      </c>
      <c r="P107">
        <f>VLOOKUP($O107,$Y$2:$AJ$8,9,FALSE)</f>
        <v>0.15</v>
      </c>
      <c r="Q107" s="11">
        <f>(L107-M107)/L107</f>
        <v>0.43455549226492035</v>
      </c>
      <c r="S107" s="13">
        <f>MIN(Q107,IF(R107=0,P107,R107))</f>
        <v>0.15</v>
      </c>
      <c r="T107">
        <f>IFERROR(S107*I107,0)</f>
        <v>7.9527300000000007</v>
      </c>
      <c r="U107" t="b">
        <f>O107=N107</f>
        <v>1</v>
      </c>
    </row>
    <row r="108" spans="1:21" ht="21" x14ac:dyDescent="0.4">
      <c r="A108" t="s">
        <v>6284</v>
      </c>
      <c r="B108" t="s">
        <v>6285</v>
      </c>
      <c r="C108" t="s">
        <v>6286</v>
      </c>
      <c r="D108" s="34">
        <v>180849</v>
      </c>
      <c r="E108" s="34">
        <v>37865</v>
      </c>
      <c r="F108" s="33">
        <v>4.1153000000000004</v>
      </c>
      <c r="G108" s="33">
        <v>1.3711000000000002</v>
      </c>
      <c r="H108" s="49">
        <v>20.93735657924567</v>
      </c>
      <c r="I108" s="33">
        <v>5.4864000000000006</v>
      </c>
      <c r="J108" s="35">
        <f>G108/I108</f>
        <v>0.24990886555847186</v>
      </c>
      <c r="K108">
        <v>0.10868348078700647</v>
      </c>
      <c r="L108">
        <v>0.14489370130727586</v>
      </c>
      <c r="M108" s="49">
        <v>0.03</v>
      </c>
      <c r="N108" t="s">
        <v>34</v>
      </c>
      <c r="O108" s="10" t="s">
        <v>34</v>
      </c>
      <c r="P108">
        <f>VLOOKUP($O108,$Y$2:$AJ$8,9,FALSE)</f>
        <v>0.15</v>
      </c>
      <c r="Q108" s="11">
        <f>(L108-M108)/L108</f>
        <v>0.79295166229221348</v>
      </c>
      <c r="S108" s="13">
        <f>MIN(Q108,IF(R108=0,P108,R108))</f>
        <v>0.15</v>
      </c>
      <c r="T108">
        <f>IFERROR(S108*I108,0)</f>
        <v>0.82296000000000002</v>
      </c>
      <c r="U108" t="b">
        <f>O108=N108</f>
        <v>1</v>
      </c>
    </row>
    <row r="109" spans="1:21" ht="21" x14ac:dyDescent="0.4">
      <c r="A109" t="s">
        <v>2530</v>
      </c>
      <c r="B109" t="s">
        <v>2531</v>
      </c>
      <c r="C109" t="s">
        <v>2532</v>
      </c>
      <c r="D109" s="34">
        <v>5246421</v>
      </c>
      <c r="E109" s="34">
        <v>302177</v>
      </c>
      <c r="F109" s="33">
        <v>151.4853</v>
      </c>
      <c r="G109" s="33">
        <v>47.403700000000001</v>
      </c>
      <c r="H109" s="49">
        <v>5.7596788362962101</v>
      </c>
      <c r="I109" s="33">
        <v>198.88900000000001</v>
      </c>
      <c r="J109" s="35">
        <f>G109/I109</f>
        <v>0.23834249254609355</v>
      </c>
      <c r="K109">
        <v>0.50131313766434904</v>
      </c>
      <c r="L109">
        <v>0.6581870890239826</v>
      </c>
      <c r="M109" s="49">
        <v>0.5</v>
      </c>
      <c r="N109" t="s">
        <v>37</v>
      </c>
      <c r="O109" s="10" t="s">
        <v>37</v>
      </c>
      <c r="P109">
        <f>VLOOKUP($O109,$Y$2:$AJ$8,9,FALSE)</f>
        <v>0.25</v>
      </c>
      <c r="Q109" s="11">
        <f>(L109-M109)/L109</f>
        <v>0.24033757523040486</v>
      </c>
      <c r="S109" s="13">
        <f>MIN(Q109,IF(R109=0,P109,R109))</f>
        <v>0.24033757523040486</v>
      </c>
      <c r="T109">
        <f>IFERROR(S109*I109,0)</f>
        <v>47.800499999999992</v>
      </c>
      <c r="U109" t="b">
        <f>O109=N109</f>
        <v>1</v>
      </c>
    </row>
    <row r="110" spans="1:21" ht="21" x14ac:dyDescent="0.4">
      <c r="A110" t="s">
        <v>5603</v>
      </c>
      <c r="B110" t="s">
        <v>5604</v>
      </c>
      <c r="C110" t="s">
        <v>5605</v>
      </c>
      <c r="D110" s="34">
        <v>12921</v>
      </c>
      <c r="E110" s="34">
        <v>7982</v>
      </c>
      <c r="F110" s="33">
        <v>2.9529000000000005</v>
      </c>
      <c r="G110" s="33">
        <v>0.98359999999999992</v>
      </c>
      <c r="H110" s="49">
        <v>61.775404380465908</v>
      </c>
      <c r="I110" s="33">
        <v>3.9365000000000006</v>
      </c>
      <c r="J110" s="35">
        <f>G110/I110</f>
        <v>0.24986663279563059</v>
      </c>
      <c r="K110">
        <v>0.36994487597093467</v>
      </c>
      <c r="L110">
        <v>0.49317213730894516</v>
      </c>
      <c r="M110" s="49">
        <v>0.33</v>
      </c>
      <c r="N110" t="s">
        <v>34</v>
      </c>
      <c r="O110" s="10" t="s">
        <v>34</v>
      </c>
      <c r="P110">
        <f>VLOOKUP($O110,$Y$2:$AJ$8,9,FALSE)</f>
        <v>0.15</v>
      </c>
      <c r="Q110" s="11">
        <f>(L110-M110)/L110</f>
        <v>0.33086244125492187</v>
      </c>
      <c r="S110" s="13">
        <f>MIN(Q110,IF(R110=0,P110,R110))</f>
        <v>0.15</v>
      </c>
      <c r="T110">
        <f>IFERROR(S110*I110,0)</f>
        <v>0.59047500000000008</v>
      </c>
      <c r="U110" t="b">
        <f>O110=N110</f>
        <v>1</v>
      </c>
    </row>
    <row r="111" spans="1:21" ht="21" x14ac:dyDescent="0.4">
      <c r="A111" s="18" t="s">
        <v>2899</v>
      </c>
      <c r="B111" t="s">
        <v>2900</v>
      </c>
      <c r="C111" t="s">
        <v>2901</v>
      </c>
      <c r="D111" s="34">
        <v>819724</v>
      </c>
      <c r="E111" s="34">
        <v>101717</v>
      </c>
      <c r="F111" s="33">
        <v>203.434</v>
      </c>
      <c r="G111" s="33">
        <v>43.631899999999995</v>
      </c>
      <c r="H111" s="49">
        <v>12.408688778174117</v>
      </c>
      <c r="I111" s="33">
        <v>247.0659</v>
      </c>
      <c r="J111" s="35">
        <f>G111/I111</f>
        <v>0.17660025118804332</v>
      </c>
      <c r="K111">
        <v>2</v>
      </c>
      <c r="L111">
        <v>2.4289538621862619</v>
      </c>
      <c r="M111" s="49">
        <v>2</v>
      </c>
      <c r="N111" t="s">
        <v>37</v>
      </c>
      <c r="O111" s="10" t="s">
        <v>37</v>
      </c>
      <c r="P111">
        <f>VLOOKUP($O111,$Y$2:$AJ$8,9,FALSE)</f>
        <v>0.25</v>
      </c>
      <c r="Q111" s="11">
        <f>(L111-M111)/L111</f>
        <v>0.17660025118804334</v>
      </c>
      <c r="S111" s="13">
        <f>MIN(Q111,IF(R111=0,P111,R111))</f>
        <v>0.17660025118804334</v>
      </c>
      <c r="T111">
        <f>IFERROR(S111*I111,0)</f>
        <v>43.631899999999995</v>
      </c>
      <c r="U111" t="b">
        <f>O111=N111</f>
        <v>1</v>
      </c>
    </row>
    <row r="112" spans="1:21" ht="21" x14ac:dyDescent="0.4">
      <c r="A112" t="s">
        <v>1549</v>
      </c>
      <c r="B112" t="s">
        <v>1547</v>
      </c>
      <c r="C112" s="50" t="s">
        <v>1548</v>
      </c>
      <c r="D112" s="34">
        <v>2100755</v>
      </c>
      <c r="E112" s="34">
        <v>70518</v>
      </c>
      <c r="F112" s="33">
        <v>105.777</v>
      </c>
      <c r="G112" s="33">
        <v>20.493000000000002</v>
      </c>
      <c r="H112" s="49">
        <v>3.3567931529378723</v>
      </c>
      <c r="I112" s="33">
        <v>126.27000000000001</v>
      </c>
      <c r="J112" s="35">
        <f>G112/I112</f>
        <v>0.16229508196721312</v>
      </c>
      <c r="K112">
        <v>1.5</v>
      </c>
      <c r="L112">
        <v>1.7906066536203524</v>
      </c>
      <c r="M112" s="49">
        <v>1.5</v>
      </c>
      <c r="N112" t="s">
        <v>34</v>
      </c>
      <c r="O112" s="10" t="s">
        <v>42</v>
      </c>
      <c r="P112">
        <f>VLOOKUP($O112,$Y$2:$AJ$8,9,FALSE)</f>
        <v>0.05</v>
      </c>
      <c r="Q112" s="11">
        <f>(L112-M112)/L112</f>
        <v>0.16229508196721321</v>
      </c>
      <c r="S112" s="13">
        <f>MIN(Q112,IF(R112=0,P112,R112))</f>
        <v>0.05</v>
      </c>
      <c r="T112">
        <f>IFERROR(S112*I112,0)</f>
        <v>6.3135000000000012</v>
      </c>
      <c r="U112" t="b">
        <f>O112=N112</f>
        <v>0</v>
      </c>
    </row>
    <row r="113" spans="1:21" ht="21" x14ac:dyDescent="0.4">
      <c r="A113" t="s">
        <v>3126</v>
      </c>
      <c r="B113" t="s">
        <v>3127</v>
      </c>
      <c r="C113" t="s">
        <v>3128</v>
      </c>
      <c r="D113" s="34">
        <v>790559</v>
      </c>
      <c r="E113" s="34">
        <v>91721</v>
      </c>
      <c r="F113" s="33">
        <v>52.469299999999997</v>
      </c>
      <c r="G113" s="33">
        <v>25.844000000000001</v>
      </c>
      <c r="H113" s="49">
        <v>11.602043617237928</v>
      </c>
      <c r="I113" s="33">
        <v>78.313299999999998</v>
      </c>
      <c r="J113" s="35">
        <f>G113/I113</f>
        <v>0.33000780199531882</v>
      </c>
      <c r="K113">
        <v>0.57205329204871291</v>
      </c>
      <c r="L113">
        <v>0.85382082620119715</v>
      </c>
      <c r="M113" s="49">
        <v>0.45</v>
      </c>
      <c r="N113" t="s">
        <v>37</v>
      </c>
      <c r="O113" s="10" t="s">
        <v>37</v>
      </c>
      <c r="P113">
        <f>VLOOKUP($O113,$Y$2:$AJ$8,9,FALSE)</f>
        <v>0.25</v>
      </c>
      <c r="Q113" s="11">
        <f>(L113-M113)/L113</f>
        <v>0.47295733930251949</v>
      </c>
      <c r="S113" s="13">
        <f>MIN(Q113,IF(R113=0,P113,R113))</f>
        <v>0.25</v>
      </c>
      <c r="T113">
        <f>IFERROR(S113*I113,0)</f>
        <v>19.578325</v>
      </c>
      <c r="U113" t="b">
        <f>O113=N113</f>
        <v>1</v>
      </c>
    </row>
    <row r="114" spans="1:21" ht="21" x14ac:dyDescent="0.4">
      <c r="A114" t="s">
        <v>6255</v>
      </c>
      <c r="B114" t="s">
        <v>6256</v>
      </c>
      <c r="C114" t="s">
        <v>6257</v>
      </c>
      <c r="D114" s="34">
        <v>35202</v>
      </c>
      <c r="E114" s="34">
        <v>4356</v>
      </c>
      <c r="F114" s="33">
        <v>0.40539999999999998</v>
      </c>
      <c r="G114" s="33">
        <v>0.19960000000000003</v>
      </c>
      <c r="H114" s="49">
        <v>12.374296914948014</v>
      </c>
      <c r="I114" s="33">
        <v>0.60499999999999998</v>
      </c>
      <c r="J114" s="35">
        <f>G114/I114</f>
        <v>0.32991735537190087</v>
      </c>
      <c r="K114">
        <v>9.3067033976124883E-2</v>
      </c>
      <c r="L114">
        <v>0.1388888888888889</v>
      </c>
      <c r="M114" s="49">
        <v>0.03</v>
      </c>
      <c r="N114" t="s">
        <v>37</v>
      </c>
      <c r="O114" s="10" t="s">
        <v>37</v>
      </c>
      <c r="P114">
        <f>VLOOKUP($O114,$Y$2:$AJ$8,9,FALSE)</f>
        <v>0.25</v>
      </c>
      <c r="Q114" s="11">
        <f>(L114-M114)/L114</f>
        <v>0.78400000000000003</v>
      </c>
      <c r="S114" s="13">
        <f>MIN(Q114,IF(R114=0,P114,R114))</f>
        <v>0.25</v>
      </c>
      <c r="T114">
        <f>IFERROR(S114*I114,0)</f>
        <v>0.15125</v>
      </c>
      <c r="U114" t="b">
        <f>O114=N114</f>
        <v>1</v>
      </c>
    </row>
    <row r="115" spans="1:21" ht="21" x14ac:dyDescent="0.4">
      <c r="A115" t="s">
        <v>6096</v>
      </c>
      <c r="B115" t="s">
        <v>6097</v>
      </c>
      <c r="C115" t="s">
        <v>6098</v>
      </c>
      <c r="D115" s="34">
        <v>128755</v>
      </c>
      <c r="E115" s="34">
        <v>9084</v>
      </c>
      <c r="F115" s="33">
        <v>2.7675000000000001</v>
      </c>
      <c r="G115" s="33">
        <v>0.92249999999999999</v>
      </c>
      <c r="H115" s="49">
        <v>7.0552599899033046</v>
      </c>
      <c r="I115" s="33">
        <v>3.69</v>
      </c>
      <c r="J115" s="35">
        <f>G115/I115</f>
        <v>0.25</v>
      </c>
      <c r="K115">
        <v>0.30465653896961692</v>
      </c>
      <c r="L115">
        <v>0.40620871862615587</v>
      </c>
      <c r="M115" s="49">
        <v>0.2</v>
      </c>
      <c r="N115" t="s">
        <v>37</v>
      </c>
      <c r="O115" s="10" t="s">
        <v>37</v>
      </c>
      <c r="P115">
        <f>VLOOKUP($O115,$Y$2:$AJ$8,9,FALSE)</f>
        <v>0.25</v>
      </c>
      <c r="Q115" s="11">
        <f>(L115-M115)/L115</f>
        <v>0.50764227642276416</v>
      </c>
      <c r="S115" s="13">
        <f>MIN(Q115,IF(R115=0,P115,R115))</f>
        <v>0.25</v>
      </c>
      <c r="T115">
        <f>IFERROR(S115*I115,0)</f>
        <v>0.92249999999999999</v>
      </c>
      <c r="U115" t="b">
        <f>O115=N115</f>
        <v>1</v>
      </c>
    </row>
    <row r="116" spans="1:21" ht="21" x14ac:dyDescent="0.4">
      <c r="A116" t="s">
        <v>673</v>
      </c>
      <c r="B116" t="s">
        <v>669</v>
      </c>
      <c r="C116" s="50" t="s">
        <v>670</v>
      </c>
      <c r="D116" s="34">
        <v>3527659</v>
      </c>
      <c r="E116" s="34">
        <v>540569</v>
      </c>
      <c r="F116" s="33">
        <v>689.726</v>
      </c>
      <c r="G116" s="33">
        <v>259.916</v>
      </c>
      <c r="H116" s="49">
        <v>15.323731687218068</v>
      </c>
      <c r="I116" s="33">
        <v>949.64200000000005</v>
      </c>
      <c r="J116" s="35">
        <f>G116/I116</f>
        <v>0.27369893075495816</v>
      </c>
      <c r="K116">
        <v>1.2759259225001804</v>
      </c>
      <c r="L116">
        <v>1.7567452073648322</v>
      </c>
      <c r="M116" s="49">
        <v>1.05</v>
      </c>
      <c r="N116" t="s">
        <v>34</v>
      </c>
      <c r="O116" s="10" t="s">
        <v>34</v>
      </c>
      <c r="P116">
        <f>VLOOKUP($O116,$Y$2:$AJ$8,9,FALSE)</f>
        <v>0.15</v>
      </c>
      <c r="Q116" s="11">
        <f>(L116-M116)/L116</f>
        <v>0.40230376289170022</v>
      </c>
      <c r="S116" s="13">
        <f>MIN(Q116,IF(R116=0,P116,R116))</f>
        <v>0.15</v>
      </c>
      <c r="T116">
        <f>IFERROR(S116*I116,0)</f>
        <v>142.44630000000001</v>
      </c>
      <c r="U116" t="b">
        <f>O116=N116</f>
        <v>1</v>
      </c>
    </row>
    <row r="117" spans="1:21" ht="21" x14ac:dyDescent="0.4">
      <c r="A117" t="s">
        <v>4822</v>
      </c>
      <c r="B117" t="s">
        <v>4823</v>
      </c>
      <c r="C117" t="s">
        <v>4824</v>
      </c>
      <c r="D117" s="34">
        <v>5830</v>
      </c>
      <c r="E117" s="34">
        <v>140</v>
      </c>
      <c r="F117" s="33">
        <v>0.1016</v>
      </c>
      <c r="G117" s="33">
        <v>3.3399999999999999E-2</v>
      </c>
      <c r="H117" s="49">
        <v>2.4013722126929675</v>
      </c>
      <c r="I117" s="33">
        <v>0.13500000000000001</v>
      </c>
      <c r="J117" s="35">
        <f>G117/I117</f>
        <v>0.24740740740740738</v>
      </c>
      <c r="K117">
        <v>0.72571428571428565</v>
      </c>
      <c r="L117">
        <v>0.9642857142857143</v>
      </c>
      <c r="M117" s="49">
        <v>0.2</v>
      </c>
      <c r="N117" t="s">
        <v>37</v>
      </c>
      <c r="O117" s="10" t="s">
        <v>37</v>
      </c>
      <c r="P117">
        <f>VLOOKUP($O117,$Y$2:$AJ$8,9,FALSE)</f>
        <v>0.25</v>
      </c>
      <c r="Q117" s="11">
        <f>(L117-M117)/L117</f>
        <v>0.79259259259259252</v>
      </c>
      <c r="S117" s="13">
        <f>MIN(Q117,IF(R117=0,P117,R117))</f>
        <v>0.25</v>
      </c>
      <c r="T117">
        <f>IFERROR(S117*I117,0)</f>
        <v>3.3750000000000002E-2</v>
      </c>
      <c r="U117" t="b">
        <f>O117=N117</f>
        <v>1</v>
      </c>
    </row>
    <row r="118" spans="1:21" ht="21" x14ac:dyDescent="0.4">
      <c r="A118" t="s">
        <v>5990</v>
      </c>
      <c r="B118" t="s">
        <v>5991</v>
      </c>
      <c r="C118" t="s">
        <v>5992</v>
      </c>
      <c r="D118" s="34">
        <v>149855</v>
      </c>
      <c r="E118" s="34">
        <v>3167</v>
      </c>
      <c r="F118" s="33">
        <v>1.1543000000000001</v>
      </c>
      <c r="G118" s="33">
        <v>0.55570000000000008</v>
      </c>
      <c r="H118" s="49">
        <v>2.1133762637215976</v>
      </c>
      <c r="I118" s="33">
        <v>1.7100000000000002</v>
      </c>
      <c r="J118" s="35">
        <f>G118/I118</f>
        <v>0.32497076023391813</v>
      </c>
      <c r="K118">
        <v>0.36447742342911277</v>
      </c>
      <c r="L118">
        <v>0.53994316387748664</v>
      </c>
      <c r="M118" s="49">
        <v>0.35</v>
      </c>
      <c r="N118" t="s">
        <v>37</v>
      </c>
      <c r="O118" s="10" t="s">
        <v>37</v>
      </c>
      <c r="P118">
        <f>VLOOKUP($O118,$Y$2:$AJ$8,9,FALSE)</f>
        <v>0.25</v>
      </c>
      <c r="Q118" s="11">
        <f>(L118-M118)/L118</f>
        <v>0.35178362573099425</v>
      </c>
      <c r="S118" s="13">
        <f>MIN(Q118,IF(R118=0,P118,R118))</f>
        <v>0.25</v>
      </c>
      <c r="T118">
        <f>IFERROR(S118*I118,0)</f>
        <v>0.42750000000000005</v>
      </c>
      <c r="U118" t="b">
        <f>O118=N118</f>
        <v>1</v>
      </c>
    </row>
    <row r="119" spans="1:21" ht="21" x14ac:dyDescent="0.4">
      <c r="A119" t="s">
        <v>4294</v>
      </c>
      <c r="B119" t="s">
        <v>4295</v>
      </c>
      <c r="C119" t="s">
        <v>4296</v>
      </c>
      <c r="D119" s="34">
        <v>1402287</v>
      </c>
      <c r="E119" s="34">
        <v>49779</v>
      </c>
      <c r="F119" s="33">
        <v>45.990000000000009</v>
      </c>
      <c r="G119" s="33">
        <v>20.520600000000002</v>
      </c>
      <c r="H119" s="49">
        <v>3.5498439335171761</v>
      </c>
      <c r="I119" s="33">
        <v>66.510600000000011</v>
      </c>
      <c r="J119" s="35">
        <f>G119/I119</f>
        <v>0.30853127170706623</v>
      </c>
      <c r="K119">
        <v>0.92388356535888638</v>
      </c>
      <c r="L119">
        <v>1.3361176399686616</v>
      </c>
      <c r="M119" s="49">
        <v>0.9</v>
      </c>
      <c r="N119" t="s">
        <v>37</v>
      </c>
      <c r="O119" s="10" t="s">
        <v>37</v>
      </c>
      <c r="P119">
        <f>VLOOKUP($O119,$Y$2:$AJ$8,9,FALSE)</f>
        <v>0.25</v>
      </c>
      <c r="Q119" s="11">
        <f>(L119-M119)/L119</f>
        <v>0.32640661789248637</v>
      </c>
      <c r="S119" s="13">
        <f>MIN(Q119,IF(R119=0,P119,R119))</f>
        <v>0.25</v>
      </c>
      <c r="T119">
        <f>IFERROR(S119*I119,0)</f>
        <v>16.627650000000003</v>
      </c>
      <c r="U119" t="b">
        <f>O119=N119</f>
        <v>1</v>
      </c>
    </row>
    <row r="120" spans="1:21" ht="21" x14ac:dyDescent="0.4">
      <c r="A120" t="s">
        <v>774</v>
      </c>
      <c r="B120" t="s">
        <v>775</v>
      </c>
      <c r="C120" s="50" t="s">
        <v>776</v>
      </c>
      <c r="D120" s="34">
        <v>249996</v>
      </c>
      <c r="E120" s="34">
        <v>24996</v>
      </c>
      <c r="F120" s="33">
        <v>21.287500000000005</v>
      </c>
      <c r="G120" s="33">
        <v>7.0954999999999995</v>
      </c>
      <c r="H120" s="49">
        <v>9.9985599769596316</v>
      </c>
      <c r="I120" s="33">
        <v>28.383000000000003</v>
      </c>
      <c r="J120" s="35">
        <f>G120/I120</f>
        <v>0.2499911919106507</v>
      </c>
      <c r="K120">
        <v>0.85163626180188845</v>
      </c>
      <c r="L120">
        <v>1.1355016802688431</v>
      </c>
      <c r="M120" s="49">
        <v>0.75</v>
      </c>
      <c r="N120" t="s">
        <v>37</v>
      </c>
      <c r="O120" s="10" t="s">
        <v>37</v>
      </c>
      <c r="P120">
        <f>VLOOKUP($O120,$Y$2:$AJ$8,9,FALSE)</f>
        <v>0.25</v>
      </c>
      <c r="Q120" s="11">
        <f>(L120-M120)/L120</f>
        <v>0.33949899587781424</v>
      </c>
      <c r="S120" s="13">
        <f>MIN(Q120,IF(R120=0,P120,R120))</f>
        <v>0.25</v>
      </c>
      <c r="T120">
        <f>IFERROR(S120*I120,0)</f>
        <v>7.0957500000000007</v>
      </c>
      <c r="U120" t="b">
        <f>O120=N120</f>
        <v>1</v>
      </c>
    </row>
    <row r="121" spans="1:21" ht="21" x14ac:dyDescent="0.4">
      <c r="A121" t="s">
        <v>5420</v>
      </c>
      <c r="B121" t="s">
        <v>5421</v>
      </c>
      <c r="C121" t="s">
        <v>5422</v>
      </c>
      <c r="D121" s="34">
        <v>114323</v>
      </c>
      <c r="E121" s="34">
        <v>25984</v>
      </c>
      <c r="F121" s="33">
        <v>11.2476</v>
      </c>
      <c r="G121" s="33">
        <v>5.5404</v>
      </c>
      <c r="H121" s="49">
        <v>22.728584799209258</v>
      </c>
      <c r="I121" s="33">
        <v>16.788</v>
      </c>
      <c r="J121" s="35">
        <f>G121/I121</f>
        <v>0.33002144388849175</v>
      </c>
      <c r="K121">
        <v>0.43286637931034483</v>
      </c>
      <c r="L121">
        <v>0.64608990147783252</v>
      </c>
      <c r="M121" s="49">
        <v>0.3</v>
      </c>
      <c r="N121" t="s">
        <v>37</v>
      </c>
      <c r="O121" s="10" t="s">
        <v>37</v>
      </c>
      <c r="P121">
        <f>VLOOKUP($O121,$Y$2:$AJ$8,9,FALSE)</f>
        <v>0.25</v>
      </c>
      <c r="Q121" s="11">
        <f>(L121-M121)/L121</f>
        <v>0.53566833452466045</v>
      </c>
      <c r="S121" s="13">
        <f>MIN(Q121,IF(R121=0,P121,R121))</f>
        <v>0.25</v>
      </c>
      <c r="T121">
        <f>IFERROR(S121*I121,0)</f>
        <v>4.1970000000000001</v>
      </c>
      <c r="U121" t="b">
        <f>O121=N121</f>
        <v>1</v>
      </c>
    </row>
    <row r="122" spans="1:21" ht="21" x14ac:dyDescent="0.4">
      <c r="A122" t="s">
        <v>3742</v>
      </c>
      <c r="B122" t="s">
        <v>3743</v>
      </c>
      <c r="C122" t="s">
        <v>3744</v>
      </c>
      <c r="D122" s="34">
        <v>578366</v>
      </c>
      <c r="E122" s="34">
        <v>136702</v>
      </c>
      <c r="F122" s="33">
        <v>62.109699999999997</v>
      </c>
      <c r="G122" s="33">
        <v>23.824100000000005</v>
      </c>
      <c r="H122" s="49">
        <v>23.635898375768978</v>
      </c>
      <c r="I122" s="33">
        <v>85.933800000000005</v>
      </c>
      <c r="J122" s="35">
        <f>G122/I122</f>
        <v>0.27723782725772633</v>
      </c>
      <c r="K122">
        <v>0.45434375502918756</v>
      </c>
      <c r="L122">
        <v>0.62862138081374086</v>
      </c>
      <c r="M122" s="49">
        <v>0.45</v>
      </c>
      <c r="N122" t="s">
        <v>45</v>
      </c>
      <c r="O122" s="10" t="s">
        <v>45</v>
      </c>
      <c r="P122">
        <f>VLOOKUP($O122,$Y$2:$AJ$8,9,FALSE)</f>
        <v>0.32</v>
      </c>
      <c r="Q122" s="11">
        <f>(L122-M122)/L122</f>
        <v>0.28414779749062652</v>
      </c>
      <c r="S122" s="13">
        <f>MIN(Q122,IF(R122=0,P122,R122))</f>
        <v>0.28414779749062652</v>
      </c>
      <c r="T122">
        <f>IFERROR(S122*I122,0)</f>
        <v>24.417900000000003</v>
      </c>
      <c r="U122" t="b">
        <f>O122=N122</f>
        <v>1</v>
      </c>
    </row>
    <row r="123" spans="1:21" ht="21" x14ac:dyDescent="0.4">
      <c r="A123" t="s">
        <v>3912</v>
      </c>
      <c r="B123" t="s">
        <v>3907</v>
      </c>
      <c r="C123" t="s">
        <v>3908</v>
      </c>
      <c r="D123" s="34">
        <v>93223</v>
      </c>
      <c r="E123" s="34">
        <v>5875</v>
      </c>
      <c r="F123" s="33">
        <v>4.5994999999999999</v>
      </c>
      <c r="G123" s="33">
        <v>1.5324999999999998</v>
      </c>
      <c r="H123" s="49">
        <v>6.3020928311682738</v>
      </c>
      <c r="I123" s="33">
        <v>6.1319999999999997</v>
      </c>
      <c r="J123" s="35">
        <f>G123/I123</f>
        <v>0.24991846053489886</v>
      </c>
      <c r="K123">
        <v>0.78289361702127658</v>
      </c>
      <c r="L123">
        <v>1.0437446808510638</v>
      </c>
      <c r="M123" s="49">
        <v>0.75</v>
      </c>
      <c r="N123" t="s">
        <v>37</v>
      </c>
      <c r="O123" s="10" t="s">
        <v>37</v>
      </c>
      <c r="P123">
        <f>VLOOKUP($O123,$Y$2:$AJ$8,9,FALSE)</f>
        <v>0.25</v>
      </c>
      <c r="Q123" s="11">
        <f>(L123-M123)/L123</f>
        <v>0.28143346379647743</v>
      </c>
      <c r="S123" s="13">
        <f>MIN(Q123,IF(R123=0,P123,R123))</f>
        <v>0.25</v>
      </c>
      <c r="T123">
        <f>IFERROR(S123*I123,0)</f>
        <v>1.5329999999999999</v>
      </c>
      <c r="U123" t="b">
        <f>O123=N123</f>
        <v>1</v>
      </c>
    </row>
    <row r="124" spans="1:21" ht="21" x14ac:dyDescent="0.4">
      <c r="A124" t="s">
        <v>3495</v>
      </c>
      <c r="B124" t="s">
        <v>3496</v>
      </c>
      <c r="C124" t="s">
        <v>3497</v>
      </c>
      <c r="D124" s="34">
        <v>2521392</v>
      </c>
      <c r="E124" s="34">
        <v>236523</v>
      </c>
      <c r="F124" s="33">
        <v>363.93759999999997</v>
      </c>
      <c r="G124" s="33">
        <v>151.57099999999997</v>
      </c>
      <c r="H124" s="49">
        <v>9.3806516400464499</v>
      </c>
      <c r="I124" s="33">
        <v>515.50859999999989</v>
      </c>
      <c r="J124" s="35">
        <f>G124/I124</f>
        <v>0.2940222529750231</v>
      </c>
      <c r="K124">
        <v>1.5386985620848712</v>
      </c>
      <c r="L124">
        <v>2.1795284179551242</v>
      </c>
      <c r="M124" s="49">
        <v>1.5</v>
      </c>
      <c r="N124" t="s">
        <v>37</v>
      </c>
      <c r="O124" s="10" t="s">
        <v>37</v>
      </c>
      <c r="P124">
        <f>VLOOKUP($O124,$Y$2:$AJ$8,9,FALSE)</f>
        <v>0.25</v>
      </c>
      <c r="Q124" s="11">
        <f>(L124-M124)/L124</f>
        <v>0.31177772785943803</v>
      </c>
      <c r="S124" s="13">
        <f>MIN(Q124,IF(R124=0,P124,R124))</f>
        <v>0.25</v>
      </c>
      <c r="T124">
        <f>IFERROR(S124*I124,0)</f>
        <v>128.87714999999997</v>
      </c>
      <c r="U124" t="b">
        <f>O124=N124</f>
        <v>1</v>
      </c>
    </row>
    <row r="125" spans="1:21" ht="21" x14ac:dyDescent="0.4">
      <c r="A125" t="s">
        <v>6125</v>
      </c>
      <c r="B125" t="s">
        <v>6123</v>
      </c>
      <c r="C125" t="s">
        <v>6124</v>
      </c>
      <c r="D125" s="34">
        <v>2688</v>
      </c>
      <c r="E125" s="34">
        <v>304</v>
      </c>
      <c r="F125" s="33">
        <v>7.5000000000000011E-2</v>
      </c>
      <c r="G125" s="33">
        <v>2.4999999999999998E-2</v>
      </c>
      <c r="H125" s="49">
        <v>11.30952380952381</v>
      </c>
      <c r="I125" s="33">
        <v>0.1</v>
      </c>
      <c r="J125" s="35">
        <f>G125/I125</f>
        <v>0.24999999999999997</v>
      </c>
      <c r="K125">
        <v>0.24671052631578952</v>
      </c>
      <c r="L125">
        <v>0.32894736842105265</v>
      </c>
      <c r="M125" s="49">
        <v>0.3</v>
      </c>
      <c r="N125" t="s">
        <v>34</v>
      </c>
      <c r="O125" s="10" t="s">
        <v>34</v>
      </c>
      <c r="P125">
        <f>VLOOKUP($O125,$Y$2:$AJ$8,9,FALSE)</f>
        <v>0.15</v>
      </c>
      <c r="Q125" s="11">
        <f>(L125-M125)/L125</f>
        <v>8.8000000000000092E-2</v>
      </c>
      <c r="S125" s="13">
        <f>MIN(Q125,IF(R125=0,P125,R125))</f>
        <v>8.8000000000000092E-2</v>
      </c>
      <c r="T125">
        <f>IFERROR(S125*I125,0)</f>
        <v>8.8000000000000092E-3</v>
      </c>
      <c r="U125" t="b">
        <f>O125=N125</f>
        <v>1</v>
      </c>
    </row>
    <row r="126" spans="1:21" ht="21" x14ac:dyDescent="0.4">
      <c r="A126" t="s">
        <v>1697</v>
      </c>
      <c r="B126" t="s">
        <v>1694</v>
      </c>
      <c r="C126" s="50" t="s">
        <v>1695</v>
      </c>
      <c r="D126" s="34">
        <v>3287619</v>
      </c>
      <c r="E126" s="34">
        <v>204581</v>
      </c>
      <c r="F126" s="33">
        <v>175.03060000000002</v>
      </c>
      <c r="G126" s="33">
        <v>89.624299999999991</v>
      </c>
      <c r="H126" s="49">
        <v>6.2227709476067634</v>
      </c>
      <c r="I126" s="33">
        <v>264.6549</v>
      </c>
      <c r="J126" s="35">
        <f>G126/I126</f>
        <v>0.3386459120915577</v>
      </c>
      <c r="K126">
        <v>0.85555647885189745</v>
      </c>
      <c r="L126">
        <v>1.2936435934910868</v>
      </c>
      <c r="M126" s="49">
        <v>0.85</v>
      </c>
      <c r="N126" t="s">
        <v>33</v>
      </c>
      <c r="O126" s="10" t="s">
        <v>34</v>
      </c>
      <c r="P126">
        <f>VLOOKUP($O126,$Y$2:$AJ$8,9,FALSE)</f>
        <v>0.15</v>
      </c>
      <c r="Q126" s="11">
        <f>(L126-M126)/L126</f>
        <v>0.34294112823907674</v>
      </c>
      <c r="S126" s="13">
        <f>MIN(Q126,IF(R126=0,P126,R126))</f>
        <v>0.15</v>
      </c>
      <c r="T126">
        <f>IFERROR(S126*I126,0)</f>
        <v>39.698234999999997</v>
      </c>
      <c r="U126" t="b">
        <f>O126=N126</f>
        <v>0</v>
      </c>
    </row>
    <row r="127" spans="1:21" ht="21" x14ac:dyDescent="0.4">
      <c r="A127" t="s">
        <v>4087</v>
      </c>
      <c r="B127" t="s">
        <v>4085</v>
      </c>
      <c r="C127" t="s">
        <v>4086</v>
      </c>
      <c r="D127" s="34">
        <v>278954</v>
      </c>
      <c r="E127" s="34">
        <v>113496</v>
      </c>
      <c r="F127" s="33">
        <v>72.757900000000006</v>
      </c>
      <c r="G127" s="33">
        <v>18.188899999999997</v>
      </c>
      <c r="H127" s="49">
        <v>40.68627802433376</v>
      </c>
      <c r="I127" s="33">
        <v>90.946799999999996</v>
      </c>
      <c r="J127" s="35">
        <f>G127/I127</f>
        <v>0.19999494209801771</v>
      </c>
      <c r="K127">
        <v>0.64106135899062533</v>
      </c>
      <c r="L127">
        <v>0.80132163248043986</v>
      </c>
      <c r="M127" s="49">
        <v>0.3</v>
      </c>
      <c r="N127" t="s">
        <v>34</v>
      </c>
      <c r="O127" s="10" t="s">
        <v>34</v>
      </c>
      <c r="P127">
        <f>VLOOKUP($O127,$Y$2:$AJ$8,9,FALSE)</f>
        <v>0.15</v>
      </c>
      <c r="Q127" s="11">
        <f>(L127-M127)/L127</f>
        <v>0.62561849344891751</v>
      </c>
      <c r="S127" s="13">
        <f>MIN(Q127,IF(R127=0,P127,R127))</f>
        <v>0.15</v>
      </c>
      <c r="T127">
        <f>IFERROR(S127*I127,0)</f>
        <v>13.642019999999999</v>
      </c>
      <c r="U127" t="b">
        <f>O127=N127</f>
        <v>1</v>
      </c>
    </row>
    <row r="128" spans="1:21" ht="21" x14ac:dyDescent="0.4">
      <c r="A128" t="s">
        <v>1148</v>
      </c>
      <c r="B128" t="s">
        <v>1143</v>
      </c>
      <c r="C128" s="50" t="s">
        <v>1144</v>
      </c>
      <c r="D128" s="34">
        <v>298442</v>
      </c>
      <c r="E128" s="34">
        <v>83057</v>
      </c>
      <c r="F128" s="33">
        <v>26.9802</v>
      </c>
      <c r="G128" s="33">
        <v>8.9928000000000008</v>
      </c>
      <c r="H128" s="49">
        <v>27.830198162457027</v>
      </c>
      <c r="I128" s="33">
        <v>35.972999999999999</v>
      </c>
      <c r="J128" s="35">
        <f>G128/I128</f>
        <v>0.24998749061796349</v>
      </c>
      <c r="K128">
        <v>0.3248395680075129</v>
      </c>
      <c r="L128">
        <v>0.43311220005538364</v>
      </c>
      <c r="M128" s="49">
        <v>0.3</v>
      </c>
      <c r="N128" t="s">
        <v>37</v>
      </c>
      <c r="O128" s="10" t="s">
        <v>37</v>
      </c>
      <c r="P128">
        <f>VLOOKUP($O128,$Y$2:$AJ$8,9,FALSE)</f>
        <v>0.25</v>
      </c>
      <c r="Q128" s="11">
        <f>(L128-M128)/L128</f>
        <v>0.30733883746142943</v>
      </c>
      <c r="S128" s="13">
        <f>MIN(Q128,IF(R128=0,P128,R128))</f>
        <v>0.25</v>
      </c>
      <c r="T128">
        <f>IFERROR(S128*I128,0)</f>
        <v>8.9932499999999997</v>
      </c>
      <c r="U128" t="b">
        <f>O128=N128</f>
        <v>1</v>
      </c>
    </row>
    <row r="129" spans="1:21" ht="21" x14ac:dyDescent="0.4">
      <c r="A129" t="s">
        <v>1775</v>
      </c>
      <c r="B129" t="s">
        <v>1772</v>
      </c>
      <c r="C129" s="50" t="s">
        <v>1773</v>
      </c>
      <c r="D129" s="34">
        <v>3059</v>
      </c>
      <c r="E129" s="34">
        <v>603</v>
      </c>
      <c r="F129" s="33">
        <v>0.89049999999999996</v>
      </c>
      <c r="G129" s="33">
        <v>0.10260000000000001</v>
      </c>
      <c r="H129" s="49">
        <v>19.712324288983329</v>
      </c>
      <c r="I129" s="33">
        <v>0.99309999999999998</v>
      </c>
      <c r="J129" s="35">
        <f>G129/I129</f>
        <v>0.10331285872520392</v>
      </c>
      <c r="K129">
        <v>1.476782752902156</v>
      </c>
      <c r="L129">
        <v>1.6469320066334991</v>
      </c>
      <c r="M129" s="49">
        <v>1.55</v>
      </c>
      <c r="N129" t="s">
        <v>37</v>
      </c>
      <c r="O129" s="10" t="s">
        <v>34</v>
      </c>
      <c r="P129">
        <f>VLOOKUP($O129,$Y$2:$AJ$8,9,FALSE)</f>
        <v>0.15</v>
      </c>
      <c r="Q129" s="11">
        <f>(L129-M129)/L129</f>
        <v>5.8856107139260858E-2</v>
      </c>
      <c r="S129" s="13">
        <f>MIN(Q129,IF(R129=0,P129,R129))</f>
        <v>5.8856107139260858E-2</v>
      </c>
      <c r="T129">
        <f>IFERROR(S129*I129,0)</f>
        <v>5.8449999999999953E-2</v>
      </c>
      <c r="U129" t="b">
        <f>O129=N129</f>
        <v>0</v>
      </c>
    </row>
    <row r="130" spans="1:21" ht="21" x14ac:dyDescent="0.4">
      <c r="A130" t="s">
        <v>4979</v>
      </c>
      <c r="B130" t="s">
        <v>4980</v>
      </c>
      <c r="C130" t="s">
        <v>4981</v>
      </c>
      <c r="D130" s="34">
        <v>10399</v>
      </c>
      <c r="E130" s="34">
        <v>65</v>
      </c>
      <c r="F130" s="33">
        <v>0.1404</v>
      </c>
      <c r="G130" s="33">
        <v>1.5599999999999999E-2</v>
      </c>
      <c r="H130" s="49">
        <v>0.6250601019328782</v>
      </c>
      <c r="I130" s="33">
        <v>0.156</v>
      </c>
      <c r="J130" s="35">
        <f>G130/I130</f>
        <v>9.9999999999999992E-2</v>
      </c>
      <c r="K130">
        <v>2.16</v>
      </c>
      <c r="L130">
        <v>2.4</v>
      </c>
      <c r="M130" s="49">
        <v>2</v>
      </c>
      <c r="N130" t="s">
        <v>42</v>
      </c>
      <c r="O130" s="10" t="s">
        <v>42</v>
      </c>
      <c r="P130">
        <f>VLOOKUP($O130,$Y$2:$AJ$8,9,FALSE)</f>
        <v>0.05</v>
      </c>
      <c r="Q130" s="11">
        <f>(L130-M130)/L130</f>
        <v>0.16666666666666663</v>
      </c>
      <c r="S130" s="13">
        <f>MIN(Q130,IF(R130=0,P130,R130))</f>
        <v>0.05</v>
      </c>
      <c r="T130">
        <f>IFERROR(S130*I130,0)</f>
        <v>7.8000000000000005E-3</v>
      </c>
      <c r="U130" t="b">
        <f>O130=N130</f>
        <v>1</v>
      </c>
    </row>
    <row r="131" spans="1:21" ht="21" x14ac:dyDescent="0.4">
      <c r="A131" t="s">
        <v>902</v>
      </c>
      <c r="B131" t="s">
        <v>899</v>
      </c>
      <c r="C131" s="50" t="s">
        <v>900</v>
      </c>
      <c r="D131" s="34">
        <v>907404</v>
      </c>
      <c r="E131" s="34">
        <v>79019</v>
      </c>
      <c r="F131" s="33">
        <v>121.32730000000002</v>
      </c>
      <c r="G131" s="33">
        <v>39.2759</v>
      </c>
      <c r="H131" s="49">
        <v>8.7082490268943058</v>
      </c>
      <c r="I131" s="33">
        <v>160.60320000000002</v>
      </c>
      <c r="J131" s="35">
        <f>G131/I131</f>
        <v>0.24455241240523226</v>
      </c>
      <c r="K131">
        <v>1.5354193295283416</v>
      </c>
      <c r="L131">
        <v>2.0324630785001077</v>
      </c>
      <c r="M131" s="49">
        <v>1.2</v>
      </c>
      <c r="N131" t="s">
        <v>37</v>
      </c>
      <c r="O131" s="10" t="s">
        <v>42</v>
      </c>
      <c r="P131">
        <f>VLOOKUP($O131,$Y$2:$AJ$8,9,FALSE)</f>
        <v>0.05</v>
      </c>
      <c r="Q131" s="11">
        <f>(L131-M131)/L131</f>
        <v>0.40958337069248935</v>
      </c>
      <c r="S131" s="13">
        <f>MIN(Q131,IF(R131=0,P131,R131))</f>
        <v>0.05</v>
      </c>
      <c r="T131">
        <f>IFERROR(S131*I131,0)</f>
        <v>8.0301600000000004</v>
      </c>
      <c r="U131" t="b">
        <f>O131=N131</f>
        <v>0</v>
      </c>
    </row>
    <row r="132" spans="1:21" ht="21" x14ac:dyDescent="0.4">
      <c r="A132" t="s">
        <v>1309</v>
      </c>
      <c r="B132" t="s">
        <v>1306</v>
      </c>
      <c r="C132" s="50" t="s">
        <v>1307</v>
      </c>
      <c r="D132" s="34">
        <v>267951</v>
      </c>
      <c r="E132" s="34">
        <v>25539</v>
      </c>
      <c r="F132" s="33">
        <v>11.3026</v>
      </c>
      <c r="G132" s="33">
        <v>3.7669999999999999</v>
      </c>
      <c r="H132" s="49">
        <v>9.5312202604207492</v>
      </c>
      <c r="I132" s="33">
        <v>15.069599999999999</v>
      </c>
      <c r="J132" s="35">
        <f>G132/I132</f>
        <v>0.24997345649519562</v>
      </c>
      <c r="K132">
        <v>0.44256235561298407</v>
      </c>
      <c r="L132">
        <v>0.59006225772348164</v>
      </c>
      <c r="M132" s="49">
        <v>0.3</v>
      </c>
      <c r="N132" t="s">
        <v>37</v>
      </c>
      <c r="O132" s="10" t="s">
        <v>34</v>
      </c>
      <c r="P132">
        <f>VLOOKUP($O132,$Y$2:$AJ$8,9,FALSE)</f>
        <v>0.15</v>
      </c>
      <c r="Q132" s="11">
        <f>(L132-M132)/L132</f>
        <v>0.49157907310081217</v>
      </c>
      <c r="S132" s="13">
        <f>MIN(Q132,IF(R132=0,P132,R132))</f>
        <v>0.15</v>
      </c>
      <c r="T132">
        <f>IFERROR(S132*I132,0)</f>
        <v>2.26044</v>
      </c>
      <c r="U132" t="b">
        <f>O132=N132</f>
        <v>0</v>
      </c>
    </row>
    <row r="133" spans="1:21" ht="21" x14ac:dyDescent="0.4">
      <c r="A133" t="s">
        <v>1310</v>
      </c>
      <c r="B133" t="s">
        <v>1306</v>
      </c>
      <c r="C133" s="50" t="s">
        <v>1307</v>
      </c>
      <c r="D133" s="34">
        <v>526603</v>
      </c>
      <c r="E133" s="34">
        <v>14272</v>
      </c>
      <c r="F133" s="33">
        <v>3.5554999999999999</v>
      </c>
      <c r="G133" s="33">
        <v>1.1658999999999999</v>
      </c>
      <c r="H133" s="49">
        <v>2.7102010432906765</v>
      </c>
      <c r="I133" s="33">
        <v>4.7214</v>
      </c>
      <c r="J133" s="35">
        <f>G133/I133</f>
        <v>0.24693946710721396</v>
      </c>
      <c r="K133">
        <v>0.2491241591928251</v>
      </c>
      <c r="L133">
        <v>0.33081558295964125</v>
      </c>
      <c r="M133" s="49">
        <v>0.2</v>
      </c>
      <c r="N133" t="s">
        <v>37</v>
      </c>
      <c r="O133" s="10" t="s">
        <v>34</v>
      </c>
      <c r="P133">
        <f>VLOOKUP($O133,$Y$2:$AJ$8,9,FALSE)</f>
        <v>0.15</v>
      </c>
      <c r="Q133" s="11">
        <f>(L133-M133)/L133</f>
        <v>0.39543355784301265</v>
      </c>
      <c r="S133" s="13">
        <f>MIN(Q133,IF(R133=0,P133,R133))</f>
        <v>0.15</v>
      </c>
      <c r="T133">
        <f>IFERROR(S133*I133,0)</f>
        <v>0.70821000000000001</v>
      </c>
      <c r="U133" t="b">
        <f>O133=N133</f>
        <v>0</v>
      </c>
    </row>
    <row r="134" spans="1:21" ht="21" x14ac:dyDescent="0.4">
      <c r="A134" t="s">
        <v>315</v>
      </c>
      <c r="B134" t="s">
        <v>313</v>
      </c>
      <c r="C134" s="50" t="s">
        <v>314</v>
      </c>
      <c r="D134" s="34">
        <v>885152</v>
      </c>
      <c r="E134" s="34">
        <v>177581</v>
      </c>
      <c r="F134" s="33">
        <v>112.8775</v>
      </c>
      <c r="G134" s="33">
        <v>12.541999999999998</v>
      </c>
      <c r="H134" s="49">
        <v>20.06220400563971</v>
      </c>
      <c r="I134" s="33">
        <v>125.4195</v>
      </c>
      <c r="J134" s="35">
        <f>G134/I134</f>
        <v>0.10000039866209001</v>
      </c>
      <c r="K134">
        <v>0.63563951098372007</v>
      </c>
      <c r="L134">
        <v>0.70626643616152629</v>
      </c>
      <c r="M134" s="49">
        <v>0.25</v>
      </c>
      <c r="N134" t="s">
        <v>33</v>
      </c>
      <c r="O134" s="10" t="s">
        <v>34</v>
      </c>
      <c r="P134">
        <f>VLOOKUP($O134,$Y$2:$AJ$8,9,FALSE)</f>
        <v>0.15</v>
      </c>
      <c r="Q134" s="11">
        <f>(L134-M134)/L134</f>
        <v>0.64602593695557708</v>
      </c>
      <c r="S134" s="13">
        <f>MIN(Q134,IF(R134=0,P134,R134))</f>
        <v>0.15</v>
      </c>
      <c r="T134">
        <f>IFERROR(S134*I134,0)</f>
        <v>18.812925</v>
      </c>
      <c r="U134" t="b">
        <f>O134=N134</f>
        <v>0</v>
      </c>
    </row>
    <row r="135" spans="1:21" ht="21" x14ac:dyDescent="0.4">
      <c r="A135" t="s">
        <v>2499</v>
      </c>
      <c r="B135" t="s">
        <v>2500</v>
      </c>
      <c r="C135" t="s">
        <v>2501</v>
      </c>
      <c r="D135" s="34">
        <v>239884</v>
      </c>
      <c r="E135" s="34">
        <v>36626</v>
      </c>
      <c r="F135" s="33">
        <v>78.563300000000012</v>
      </c>
      <c r="G135" s="33">
        <v>25.109299999999998</v>
      </c>
      <c r="H135" s="49">
        <v>15.268212969601974</v>
      </c>
      <c r="I135" s="33">
        <v>103.67260000000002</v>
      </c>
      <c r="J135" s="35">
        <f>G135/I135</f>
        <v>0.24219803496777348</v>
      </c>
      <c r="K135">
        <v>2.1450144705946599</v>
      </c>
      <c r="L135">
        <v>2.8305739092447992</v>
      </c>
      <c r="M135" s="49">
        <v>2</v>
      </c>
      <c r="N135" t="s">
        <v>34</v>
      </c>
      <c r="O135" s="10" t="s">
        <v>34</v>
      </c>
      <c r="P135">
        <f>VLOOKUP($O135,$Y$2:$AJ$8,9,FALSE)</f>
        <v>0.15</v>
      </c>
      <c r="Q135" s="11">
        <f>(L135-M135)/L135</f>
        <v>0.2934295078931175</v>
      </c>
      <c r="S135" s="13">
        <f>MIN(Q135,IF(R135=0,P135,R135))</f>
        <v>0.15</v>
      </c>
      <c r="T135">
        <f>IFERROR(S135*I135,0)</f>
        <v>15.550890000000003</v>
      </c>
      <c r="U135" t="b">
        <f>O135=N135</f>
        <v>1</v>
      </c>
    </row>
    <row r="136" spans="1:21" ht="21" x14ac:dyDescent="0.4">
      <c r="A136" t="s">
        <v>4413</v>
      </c>
      <c r="B136" t="s">
        <v>4414</v>
      </c>
      <c r="C136" t="s">
        <v>4415</v>
      </c>
      <c r="D136" s="34">
        <v>313021</v>
      </c>
      <c r="E136" s="34">
        <v>18954</v>
      </c>
      <c r="F136" s="33">
        <v>18.991300000000003</v>
      </c>
      <c r="G136" s="33">
        <v>7.6219999999999999</v>
      </c>
      <c r="H136" s="49">
        <v>6.0551847959082616</v>
      </c>
      <c r="I136" s="33">
        <v>26.613300000000002</v>
      </c>
      <c r="J136" s="35">
        <f>G136/I136</f>
        <v>0.28639815430630544</v>
      </c>
      <c r="K136">
        <v>1.0019679223382929</v>
      </c>
      <c r="L136">
        <v>1.4040993985438432</v>
      </c>
      <c r="M136" s="49">
        <v>1</v>
      </c>
      <c r="N136" t="s">
        <v>37</v>
      </c>
      <c r="O136" s="10" t="s">
        <v>37</v>
      </c>
      <c r="P136">
        <f>VLOOKUP($O136,$Y$2:$AJ$8,9,FALSE)</f>
        <v>0.25</v>
      </c>
      <c r="Q136" s="11">
        <f>(L136-M136)/L136</f>
        <v>0.28779970916797254</v>
      </c>
      <c r="S136" s="13">
        <f>MIN(Q136,IF(R136=0,P136,R136))</f>
        <v>0.25</v>
      </c>
      <c r="T136">
        <f>IFERROR(S136*I136,0)</f>
        <v>6.6533250000000006</v>
      </c>
      <c r="U136" t="b">
        <f>O136=N136</f>
        <v>1</v>
      </c>
    </row>
    <row r="137" spans="1:21" ht="21" x14ac:dyDescent="0.4">
      <c r="A137" t="s">
        <v>2249</v>
      </c>
      <c r="B137" t="s">
        <v>2247</v>
      </c>
      <c r="C137" t="s">
        <v>2248</v>
      </c>
      <c r="D137" s="34">
        <v>84214</v>
      </c>
      <c r="E137" s="34">
        <v>3774</v>
      </c>
      <c r="F137" s="33">
        <v>9.4349999999999987</v>
      </c>
      <c r="G137" s="33">
        <v>2.9813999999999998</v>
      </c>
      <c r="H137" s="49">
        <v>4.4814401405942004</v>
      </c>
      <c r="I137" s="33">
        <v>12.416399999999999</v>
      </c>
      <c r="J137" s="35">
        <f>G137/I137</f>
        <v>0.2401179085725331</v>
      </c>
      <c r="K137">
        <v>2.4999999999999996</v>
      </c>
      <c r="L137">
        <v>3.2899841017488076</v>
      </c>
      <c r="M137" s="49">
        <v>2.5</v>
      </c>
      <c r="N137" t="s">
        <v>33</v>
      </c>
      <c r="O137" s="10" t="s">
        <v>33</v>
      </c>
      <c r="P137">
        <f>VLOOKUP($O137,$Y$2:$AJ$8,9,FALSE)</f>
        <v>0.4</v>
      </c>
      <c r="Q137" s="11">
        <f>(L137-M137)/L137</f>
        <v>0.2401179085725331</v>
      </c>
      <c r="S137" s="13">
        <f>MIN(Q137,IF(R137=0,P137,R137))</f>
        <v>0.2401179085725331</v>
      </c>
      <c r="T137">
        <f>IFERROR(S137*I137,0)</f>
        <v>2.9813999999999998</v>
      </c>
      <c r="U137" t="b">
        <f>O137=N137</f>
        <v>1</v>
      </c>
    </row>
    <row r="138" spans="1:21" ht="21" x14ac:dyDescent="0.4">
      <c r="A138" t="s">
        <v>2811</v>
      </c>
      <c r="B138" t="s">
        <v>2809</v>
      </c>
      <c r="C138" t="s">
        <v>2810</v>
      </c>
      <c r="D138" s="34">
        <v>90063</v>
      </c>
      <c r="E138" s="34">
        <v>9589</v>
      </c>
      <c r="F138" s="33">
        <v>9.5889999999999986</v>
      </c>
      <c r="G138" s="33">
        <v>2.6020999999999996</v>
      </c>
      <c r="H138" s="49">
        <v>10.646991550359193</v>
      </c>
      <c r="I138" s="33">
        <v>12.191099999999999</v>
      </c>
      <c r="J138" s="35">
        <f>G138/I138</f>
        <v>0.21344259336729252</v>
      </c>
      <c r="K138">
        <v>0.99999999999999978</v>
      </c>
      <c r="L138">
        <v>1.271363020127229</v>
      </c>
      <c r="M138" s="49">
        <v>1</v>
      </c>
      <c r="N138" t="s">
        <v>37</v>
      </c>
      <c r="O138" s="10" t="s">
        <v>37</v>
      </c>
      <c r="P138">
        <f>VLOOKUP($O138,$Y$2:$AJ$8,9,FALSE)</f>
        <v>0.25</v>
      </c>
      <c r="Q138" s="11">
        <f>(L138-M138)/L138</f>
        <v>0.21344259336729246</v>
      </c>
      <c r="S138" s="13">
        <f>MIN(Q138,IF(R138=0,P138,R138))</f>
        <v>0.21344259336729246</v>
      </c>
      <c r="T138">
        <f>IFERROR(S138*I138,0)</f>
        <v>2.6020999999999987</v>
      </c>
      <c r="U138" t="b">
        <f>O138=N138</f>
        <v>1</v>
      </c>
    </row>
    <row r="139" spans="1:21" ht="21" x14ac:dyDescent="0.4">
      <c r="A139" t="s">
        <v>5770</v>
      </c>
      <c r="B139" t="s">
        <v>5771</v>
      </c>
      <c r="C139" t="s">
        <v>5772</v>
      </c>
      <c r="D139" s="34">
        <v>63148</v>
      </c>
      <c r="E139" s="34">
        <v>4555</v>
      </c>
      <c r="F139" s="33">
        <v>3.1710999999999996</v>
      </c>
      <c r="G139" s="33">
        <v>1.1479000000000001</v>
      </c>
      <c r="H139" s="49">
        <v>7.2132134034332047</v>
      </c>
      <c r="I139" s="33">
        <v>4.319</v>
      </c>
      <c r="J139" s="35">
        <f>G139/I139</f>
        <v>0.26577911553600375</v>
      </c>
      <c r="K139">
        <v>0.69618002195389672</v>
      </c>
      <c r="L139">
        <v>0.94818880351262347</v>
      </c>
      <c r="M139" s="49">
        <v>0.7</v>
      </c>
      <c r="N139" t="s">
        <v>37</v>
      </c>
      <c r="O139" s="10" t="s">
        <v>37</v>
      </c>
      <c r="P139">
        <f>VLOOKUP($O139,$Y$2:$AJ$8,9,FALSE)</f>
        <v>0.25</v>
      </c>
      <c r="Q139" s="11">
        <f>(L139-M139)/L139</f>
        <v>0.26175040518638576</v>
      </c>
      <c r="S139" s="13">
        <f>MIN(Q139,IF(R139=0,P139,R139))</f>
        <v>0.25</v>
      </c>
      <c r="T139">
        <f>IFERROR(S139*I139,0)</f>
        <v>1.07975</v>
      </c>
      <c r="U139" t="b">
        <f>O139=N139</f>
        <v>1</v>
      </c>
    </row>
    <row r="140" spans="1:21" ht="21" x14ac:dyDescent="0.4">
      <c r="A140" t="s">
        <v>3162</v>
      </c>
      <c r="B140" t="s">
        <v>3163</v>
      </c>
      <c r="C140" t="s">
        <v>3164</v>
      </c>
      <c r="D140" s="34">
        <v>126321</v>
      </c>
      <c r="E140" s="34">
        <v>10538</v>
      </c>
      <c r="F140" s="33">
        <v>4.6692</v>
      </c>
      <c r="G140" s="33">
        <v>1.5550000000000002</v>
      </c>
      <c r="H140" s="49">
        <v>8.3422392159656749</v>
      </c>
      <c r="I140" s="33">
        <v>6.2241999999999997</v>
      </c>
      <c r="J140" s="35">
        <f>G140/I140</f>
        <v>0.24983130362134898</v>
      </c>
      <c r="K140">
        <v>0.44308217878155248</v>
      </c>
      <c r="L140">
        <v>0.59064338584171572</v>
      </c>
      <c r="M140" s="49">
        <v>0.4</v>
      </c>
      <c r="N140" t="s">
        <v>34</v>
      </c>
      <c r="O140" s="10" t="s">
        <v>34</v>
      </c>
      <c r="P140">
        <f>VLOOKUP($O140,$Y$2:$AJ$8,9,FALSE)</f>
        <v>0.15</v>
      </c>
      <c r="Q140" s="11">
        <f>(L140-M140)/L140</f>
        <v>0.32277240448571703</v>
      </c>
      <c r="S140" s="13">
        <f>MIN(Q140,IF(R140=0,P140,R140))</f>
        <v>0.15</v>
      </c>
      <c r="T140">
        <f>IFERROR(S140*I140,0)</f>
        <v>0.93362999999999996</v>
      </c>
      <c r="U140" t="b">
        <f>O140=N140</f>
        <v>1</v>
      </c>
    </row>
    <row r="141" spans="1:21" ht="21" x14ac:dyDescent="0.4">
      <c r="A141" t="s">
        <v>2956</v>
      </c>
      <c r="B141" t="s">
        <v>2957</v>
      </c>
      <c r="C141" t="s">
        <v>2958</v>
      </c>
      <c r="D141" s="34">
        <v>98778</v>
      </c>
      <c r="E141" s="34">
        <v>3582</v>
      </c>
      <c r="F141" s="33">
        <v>1.4344000000000001</v>
      </c>
      <c r="G141" s="33">
        <v>7.9799999999999996E-2</v>
      </c>
      <c r="H141" s="49">
        <v>3.6263135516005587</v>
      </c>
      <c r="I141" s="33">
        <v>1.5142000000000002</v>
      </c>
      <c r="J141" s="35">
        <f>G141/I141</f>
        <v>5.2701096288469147E-2</v>
      </c>
      <c r="K141">
        <v>0.40044667783361254</v>
      </c>
      <c r="L141">
        <v>0.42272473478503636</v>
      </c>
      <c r="M141" s="49">
        <v>0.4</v>
      </c>
      <c r="N141" t="s">
        <v>34</v>
      </c>
      <c r="O141" s="10" t="s">
        <v>34</v>
      </c>
      <c r="P141">
        <f>VLOOKUP($O141,$Y$2:$AJ$8,9,FALSE)</f>
        <v>0.15</v>
      </c>
      <c r="Q141" s="11">
        <f>(L141-M141)/L141</f>
        <v>5.3757759873200466E-2</v>
      </c>
      <c r="S141" s="13">
        <f>MIN(Q141,IF(R141=0,P141,R141))</f>
        <v>5.3757759873200466E-2</v>
      </c>
      <c r="T141">
        <f>IFERROR(S141*I141,0)</f>
        <v>8.1400000000000153E-2</v>
      </c>
      <c r="U141" t="b">
        <f>O141=N141</f>
        <v>1</v>
      </c>
    </row>
    <row r="142" spans="1:21" ht="21" x14ac:dyDescent="0.4">
      <c r="A142" t="s">
        <v>614</v>
      </c>
      <c r="B142" t="s">
        <v>611</v>
      </c>
      <c r="C142" s="50" t="s">
        <v>612</v>
      </c>
      <c r="D142" s="34">
        <v>83612</v>
      </c>
      <c r="E142" s="34">
        <v>15306</v>
      </c>
      <c r="F142" s="33">
        <v>8.9921000000000006</v>
      </c>
      <c r="G142" s="33">
        <v>2.9976000000000003</v>
      </c>
      <c r="H142" s="49">
        <v>18.305984786872699</v>
      </c>
      <c r="I142" s="33">
        <v>11.989700000000001</v>
      </c>
      <c r="J142" s="35">
        <f>G142/I142</f>
        <v>0.25001459586144775</v>
      </c>
      <c r="K142">
        <v>0.58748856657519932</v>
      </c>
      <c r="L142">
        <v>0.78333333333333333</v>
      </c>
      <c r="M142" s="49">
        <v>0.5</v>
      </c>
      <c r="N142" t="s">
        <v>37</v>
      </c>
      <c r="O142" s="10" t="s">
        <v>37</v>
      </c>
      <c r="P142">
        <f>VLOOKUP($O142,$Y$2:$AJ$8,9,FALSE)</f>
        <v>0.25</v>
      </c>
      <c r="Q142" s="11">
        <f>(L142-M142)/L142</f>
        <v>0.36170212765957444</v>
      </c>
      <c r="S142" s="13">
        <f>MIN(Q142,IF(R142=0,P142,R142))</f>
        <v>0.25</v>
      </c>
      <c r="T142">
        <f>IFERROR(S142*I142,0)</f>
        <v>2.9974250000000002</v>
      </c>
      <c r="U142" t="b">
        <f>O142=N142</f>
        <v>1</v>
      </c>
    </row>
    <row r="143" spans="1:21" ht="21" x14ac:dyDescent="0.4">
      <c r="A143" t="s">
        <v>4317</v>
      </c>
      <c r="B143" t="s">
        <v>4318</v>
      </c>
      <c r="C143" t="s">
        <v>4319</v>
      </c>
      <c r="D143" s="34">
        <v>1564472</v>
      </c>
      <c r="E143" s="34">
        <v>121912</v>
      </c>
      <c r="F143" s="33">
        <v>68.571299999999994</v>
      </c>
      <c r="G143" s="33">
        <v>22.856400000000004</v>
      </c>
      <c r="H143" s="49">
        <v>7.7925331996993235</v>
      </c>
      <c r="I143" s="33">
        <v>91.427700000000002</v>
      </c>
      <c r="J143" s="35">
        <f>G143/I143</f>
        <v>0.24999425775776929</v>
      </c>
      <c r="K143">
        <v>0.5624655489205328</v>
      </c>
      <c r="L143">
        <v>0.7499483233807992</v>
      </c>
      <c r="M143" s="49">
        <v>0.5</v>
      </c>
      <c r="N143" t="s">
        <v>34</v>
      </c>
      <c r="O143" s="10" t="s">
        <v>34</v>
      </c>
      <c r="P143">
        <f>VLOOKUP($O143,$Y$2:$AJ$8,9,FALSE)</f>
        <v>0.15</v>
      </c>
      <c r="Q143" s="11">
        <f>(L143-M143)/L143</f>
        <v>0.3332873953954873</v>
      </c>
      <c r="S143" s="13">
        <f>MIN(Q143,IF(R143=0,P143,R143))</f>
        <v>0.15</v>
      </c>
      <c r="T143">
        <f>IFERROR(S143*I143,0)</f>
        <v>13.714155</v>
      </c>
      <c r="U143" t="b">
        <f>O143=N143</f>
        <v>1</v>
      </c>
    </row>
    <row r="144" spans="1:21" ht="21" x14ac:dyDescent="0.4">
      <c r="A144" t="s">
        <v>1311</v>
      </c>
      <c r="B144" t="s">
        <v>1306</v>
      </c>
      <c r="C144" s="50" t="s">
        <v>1307</v>
      </c>
      <c r="D144" s="34">
        <v>1452799</v>
      </c>
      <c r="E144" s="34">
        <v>106995</v>
      </c>
      <c r="F144" s="33">
        <v>46.631999999999998</v>
      </c>
      <c r="G144" s="33">
        <v>22.968400000000003</v>
      </c>
      <c r="H144" s="49">
        <v>7.3647490120794412</v>
      </c>
      <c r="I144" s="33">
        <v>69.600400000000008</v>
      </c>
      <c r="J144" s="35">
        <f>G144/I144</f>
        <v>0.33000385055258302</v>
      </c>
      <c r="K144">
        <v>0.43583345016122249</v>
      </c>
      <c r="L144">
        <v>0.65050142530024779</v>
      </c>
      <c r="M144" s="49">
        <v>0.3</v>
      </c>
      <c r="N144" t="s">
        <v>37</v>
      </c>
      <c r="O144" s="10" t="s">
        <v>34</v>
      </c>
      <c r="P144">
        <f>VLOOKUP($O144,$Y$2:$AJ$8,9,FALSE)</f>
        <v>0.15</v>
      </c>
      <c r="Q144" s="11">
        <f>(L144-M144)/L144</f>
        <v>0.53881730564766883</v>
      </c>
      <c r="S144" s="13">
        <f>MIN(Q144,IF(R144=0,P144,R144))</f>
        <v>0.15</v>
      </c>
      <c r="T144">
        <f>IFERROR(S144*I144,0)</f>
        <v>10.440060000000001</v>
      </c>
      <c r="U144" t="b">
        <f>O144=N144</f>
        <v>0</v>
      </c>
    </row>
    <row r="145" spans="1:21" ht="21" x14ac:dyDescent="0.4">
      <c r="A145" t="s">
        <v>1553</v>
      </c>
      <c r="B145" t="s">
        <v>1554</v>
      </c>
      <c r="C145" s="50" t="s">
        <v>1555</v>
      </c>
      <c r="D145" s="34">
        <v>3648977</v>
      </c>
      <c r="E145" s="34">
        <v>527874</v>
      </c>
      <c r="F145" s="33">
        <v>433.69500000000005</v>
      </c>
      <c r="G145" s="33">
        <v>214.43270000000001</v>
      </c>
      <c r="H145" s="49">
        <v>14.466355912903808</v>
      </c>
      <c r="I145" s="33">
        <v>648.1277</v>
      </c>
      <c r="J145" s="35">
        <f>G145/I145</f>
        <v>0.33084946068498539</v>
      </c>
      <c r="K145">
        <v>0.82158810625262857</v>
      </c>
      <c r="L145">
        <v>1.2278075828701545</v>
      </c>
      <c r="M145" s="49">
        <v>0.8</v>
      </c>
      <c r="N145" t="s">
        <v>45</v>
      </c>
      <c r="O145" s="10" t="s">
        <v>34</v>
      </c>
      <c r="P145">
        <f>VLOOKUP($O145,$Y$2:$AJ$8,9,FALSE)</f>
        <v>0.15</v>
      </c>
      <c r="Q145" s="11">
        <f>(L145-M145)/L145</f>
        <v>0.34843210682092424</v>
      </c>
      <c r="S145" s="13">
        <f>MIN(Q145,IF(R145=0,P145,R145))</f>
        <v>0.15</v>
      </c>
      <c r="T145">
        <f>IFERROR(S145*I145,0)</f>
        <v>97.219155000000001</v>
      </c>
      <c r="U145" t="b">
        <f>O145=N145</f>
        <v>0</v>
      </c>
    </row>
    <row r="146" spans="1:21" ht="21" x14ac:dyDescent="0.4">
      <c r="A146" t="s">
        <v>3004</v>
      </c>
      <c r="B146" t="s">
        <v>3005</v>
      </c>
      <c r="C146" t="s">
        <v>3006</v>
      </c>
      <c r="D146" s="34">
        <v>149019</v>
      </c>
      <c r="E146" s="34">
        <v>4953</v>
      </c>
      <c r="F146" s="33">
        <v>9.9060000000000006</v>
      </c>
      <c r="G146" s="33">
        <v>1.2371999999999999</v>
      </c>
      <c r="H146" s="49">
        <v>3.323737241559801</v>
      </c>
      <c r="I146" s="33">
        <v>11.1432</v>
      </c>
      <c r="J146" s="35">
        <f>G146/I146</f>
        <v>0.11102735300452292</v>
      </c>
      <c r="K146">
        <v>2</v>
      </c>
      <c r="L146">
        <v>2.2497880072683225</v>
      </c>
      <c r="M146" s="49">
        <v>2</v>
      </c>
      <c r="N146" t="s">
        <v>34</v>
      </c>
      <c r="O146" s="10" t="s">
        <v>34</v>
      </c>
      <c r="P146">
        <f>VLOOKUP($O146,$Y$2:$AJ$8,9,FALSE)</f>
        <v>0.15</v>
      </c>
      <c r="Q146" s="11">
        <f>(L146-M146)/L146</f>
        <v>0.11102735300452304</v>
      </c>
      <c r="S146" s="13">
        <f>MIN(Q146,IF(R146=0,P146,R146))</f>
        <v>0.11102735300452304</v>
      </c>
      <c r="T146">
        <f>IFERROR(S146*I146,0)</f>
        <v>1.2372000000000012</v>
      </c>
      <c r="U146" t="b">
        <f>O146=N146</f>
        <v>1</v>
      </c>
    </row>
    <row r="147" spans="1:21" ht="21" x14ac:dyDescent="0.4">
      <c r="A147" t="s">
        <v>6553</v>
      </c>
      <c r="B147" t="s">
        <v>6554</v>
      </c>
      <c r="C147" t="s">
        <v>6555</v>
      </c>
      <c r="D147" s="34">
        <v>6065</v>
      </c>
      <c r="E147" s="34">
        <v>560</v>
      </c>
      <c r="F147" s="33">
        <v>3.0100000000000002E-2</v>
      </c>
      <c r="G147" s="33">
        <v>1.49E-2</v>
      </c>
      <c r="H147" s="49">
        <v>9.2333058532563896</v>
      </c>
      <c r="I147" s="33">
        <v>4.4999999999999998E-2</v>
      </c>
      <c r="J147" s="35">
        <f>G147/I147</f>
        <v>0.33111111111111113</v>
      </c>
      <c r="K147">
        <v>5.3749999999999999E-2</v>
      </c>
      <c r="L147">
        <v>8.0357142857142863E-2</v>
      </c>
      <c r="M147" s="49">
        <v>0.03</v>
      </c>
      <c r="N147" t="s">
        <v>37</v>
      </c>
      <c r="O147" s="10" t="s">
        <v>37</v>
      </c>
      <c r="P147">
        <f>VLOOKUP($O147,$Y$2:$AJ$8,9,FALSE)</f>
        <v>0.25</v>
      </c>
      <c r="Q147" s="11">
        <f>(L147-M147)/L147</f>
        <v>0.62666666666666671</v>
      </c>
      <c r="S147" s="13">
        <f>MIN(Q147,IF(R147=0,P147,R147))</f>
        <v>0.25</v>
      </c>
      <c r="T147">
        <f>IFERROR(S147*I147,0)</f>
        <v>1.125E-2</v>
      </c>
      <c r="U147" t="b">
        <f>O147=N147</f>
        <v>1</v>
      </c>
    </row>
    <row r="148" spans="1:21" ht="21" x14ac:dyDescent="0.4">
      <c r="A148" t="s">
        <v>2394</v>
      </c>
      <c r="B148" t="s">
        <v>2390</v>
      </c>
      <c r="C148" t="s">
        <v>2391</v>
      </c>
      <c r="D148" s="34">
        <v>346508</v>
      </c>
      <c r="E148" s="34">
        <v>78155</v>
      </c>
      <c r="F148" s="33">
        <v>4.26</v>
      </c>
      <c r="G148" s="33">
        <v>1.4200000000000002</v>
      </c>
      <c r="H148" s="49">
        <v>22.555034804391241</v>
      </c>
      <c r="I148" s="33">
        <v>5.68</v>
      </c>
      <c r="J148" s="35">
        <f>G148/I148</f>
        <v>0.25000000000000006</v>
      </c>
      <c r="K148">
        <v>5.4507069285394408E-2</v>
      </c>
      <c r="L148">
        <v>7.2676092380525872E-2</v>
      </c>
      <c r="M148" s="49">
        <v>0.01</v>
      </c>
      <c r="N148" t="s">
        <v>37</v>
      </c>
      <c r="O148" s="10" t="s">
        <v>37</v>
      </c>
      <c r="P148">
        <f>VLOOKUP($O148,$Y$2:$AJ$8,9,FALSE)</f>
        <v>0.25</v>
      </c>
      <c r="Q148" s="11">
        <f>(L148-M148)/L148</f>
        <v>0.86240316901408454</v>
      </c>
      <c r="S148" s="13">
        <f>MIN(Q148,IF(R148=0,P148,R148))</f>
        <v>0.25</v>
      </c>
      <c r="T148">
        <f>IFERROR(S148*I148,0)</f>
        <v>1.42</v>
      </c>
      <c r="U148" t="b">
        <f>O148=N148</f>
        <v>1</v>
      </c>
    </row>
    <row r="149" spans="1:21" ht="21" x14ac:dyDescent="0.4">
      <c r="A149" t="s">
        <v>6433</v>
      </c>
      <c r="B149" t="s">
        <v>6434</v>
      </c>
      <c r="C149" t="s">
        <v>6435</v>
      </c>
      <c r="D149" s="34">
        <v>6559</v>
      </c>
      <c r="E149" s="34">
        <v>1279</v>
      </c>
      <c r="F149" s="33">
        <v>1.3005</v>
      </c>
      <c r="G149" s="33">
        <v>0.41950000000000004</v>
      </c>
      <c r="H149" s="49">
        <v>19.499923768867205</v>
      </c>
      <c r="I149" s="33">
        <v>1.72</v>
      </c>
      <c r="J149" s="35">
        <f>G149/I149</f>
        <v>0.24389534883720934</v>
      </c>
      <c r="K149">
        <v>1.0168100078186082</v>
      </c>
      <c r="L149">
        <v>1.3448006254886631</v>
      </c>
      <c r="M149" s="49">
        <v>1</v>
      </c>
      <c r="N149" t="s">
        <v>37</v>
      </c>
      <c r="O149" s="10" t="s">
        <v>37</v>
      </c>
      <c r="P149">
        <f>VLOOKUP($O149,$Y$2:$AJ$8,9,FALSE)</f>
        <v>0.25</v>
      </c>
      <c r="Q149" s="11">
        <f>(L149-M149)/L149</f>
        <v>0.25639534883720932</v>
      </c>
      <c r="S149" s="13">
        <f>MIN(Q149,IF(R149=0,P149,R149))</f>
        <v>0.25</v>
      </c>
      <c r="T149">
        <f>IFERROR(S149*I149,0)</f>
        <v>0.43</v>
      </c>
      <c r="U149" t="b">
        <f>O149=N149</f>
        <v>1</v>
      </c>
    </row>
    <row r="150" spans="1:21" ht="21" x14ac:dyDescent="0.4">
      <c r="A150" t="s">
        <v>3675</v>
      </c>
      <c r="B150" t="s">
        <v>3673</v>
      </c>
      <c r="C150" t="s">
        <v>3674</v>
      </c>
      <c r="D150" s="34">
        <v>33702</v>
      </c>
      <c r="E150" s="34">
        <v>4914</v>
      </c>
      <c r="F150" s="33">
        <v>3.2552999999999996</v>
      </c>
      <c r="G150" s="33">
        <v>1.0835000000000001</v>
      </c>
      <c r="H150" s="49">
        <v>14.580737048246394</v>
      </c>
      <c r="I150" s="33">
        <v>4.3388</v>
      </c>
      <c r="J150" s="35">
        <f>G150/I150</f>
        <v>0.24972342583202731</v>
      </c>
      <c r="K150">
        <v>0.66245421245421243</v>
      </c>
      <c r="L150">
        <v>0.88294668294668299</v>
      </c>
      <c r="M150" s="49">
        <v>0.6</v>
      </c>
      <c r="N150" t="s">
        <v>34</v>
      </c>
      <c r="O150" s="10" t="s">
        <v>34</v>
      </c>
      <c r="P150">
        <f>VLOOKUP($O150,$Y$2:$AJ$8,9,FALSE)</f>
        <v>0.15</v>
      </c>
      <c r="Q150" s="11">
        <f>(L150-M150)/L150</f>
        <v>0.32045726929104829</v>
      </c>
      <c r="S150" s="13">
        <f>MIN(Q150,IF(R150=0,P150,R150))</f>
        <v>0.15</v>
      </c>
      <c r="T150">
        <f>IFERROR(S150*I150,0)</f>
        <v>0.65081999999999995</v>
      </c>
      <c r="U150" t="b">
        <f>O150=N150</f>
        <v>1</v>
      </c>
    </row>
    <row r="151" spans="1:21" ht="21" x14ac:dyDescent="0.4">
      <c r="A151" t="s">
        <v>6150</v>
      </c>
      <c r="B151" t="s">
        <v>6148</v>
      </c>
      <c r="C151" t="s">
        <v>6149</v>
      </c>
      <c r="D151" s="34">
        <v>9385</v>
      </c>
      <c r="E151" s="34">
        <v>1382</v>
      </c>
      <c r="F151" s="33">
        <v>0.22280000000000003</v>
      </c>
      <c r="G151" s="33">
        <v>9.2200000000000004E-2</v>
      </c>
      <c r="H151" s="49">
        <v>14.72562599893447</v>
      </c>
      <c r="I151" s="33">
        <v>0.31500000000000006</v>
      </c>
      <c r="J151" s="35">
        <f>G151/I151</f>
        <v>0.29269841269841268</v>
      </c>
      <c r="K151">
        <v>0.16121562952243129</v>
      </c>
      <c r="L151">
        <v>0.22793053545586112</v>
      </c>
      <c r="M151" s="49">
        <v>0.15</v>
      </c>
      <c r="N151" t="s">
        <v>37</v>
      </c>
      <c r="O151" s="10" t="s">
        <v>37</v>
      </c>
      <c r="P151">
        <f>VLOOKUP($O151,$Y$2:$AJ$8,9,FALSE)</f>
        <v>0.25</v>
      </c>
      <c r="Q151" s="11">
        <f>(L151-M151)/L151</f>
        <v>0.34190476190476204</v>
      </c>
      <c r="S151" s="13">
        <f>MIN(Q151,IF(R151=0,P151,R151))</f>
        <v>0.25</v>
      </c>
      <c r="T151">
        <f>IFERROR(S151*I151,0)</f>
        <v>7.8750000000000014E-2</v>
      </c>
      <c r="U151" t="b">
        <f>O151=N151</f>
        <v>1</v>
      </c>
    </row>
    <row r="152" spans="1:21" ht="21" x14ac:dyDescent="0.4">
      <c r="A152" t="s">
        <v>3113</v>
      </c>
      <c r="B152" t="s">
        <v>3114</v>
      </c>
      <c r="C152" t="s">
        <v>3115</v>
      </c>
      <c r="D152" s="34">
        <v>1332529</v>
      </c>
      <c r="E152" s="34">
        <v>23283</v>
      </c>
      <c r="F152" s="33">
        <v>51.2226</v>
      </c>
      <c r="G152" s="33">
        <v>8.8557000000000006</v>
      </c>
      <c r="H152" s="49">
        <v>1.7472790460845504</v>
      </c>
      <c r="I152" s="33">
        <v>60.078299999999999</v>
      </c>
      <c r="J152" s="35">
        <f>G152/I152</f>
        <v>0.14740263955538024</v>
      </c>
      <c r="K152">
        <v>2.1999999999999997</v>
      </c>
      <c r="L152">
        <v>2.5803504703002189</v>
      </c>
      <c r="M152" s="49">
        <v>2.2000000000000002</v>
      </c>
      <c r="N152" t="s">
        <v>34</v>
      </c>
      <c r="O152" s="10" t="s">
        <v>34</v>
      </c>
      <c r="P152">
        <f>VLOOKUP($O152,$Y$2:$AJ$8,9,FALSE)</f>
        <v>0.15</v>
      </c>
      <c r="Q152" s="11">
        <f>(L152-M152)/L152</f>
        <v>0.1474026395553801</v>
      </c>
      <c r="S152" s="13">
        <f>MIN(Q152,IF(R152=0,P152,R152))</f>
        <v>0.1474026395553801</v>
      </c>
      <c r="T152">
        <f>IFERROR(S152*I152,0)</f>
        <v>8.8556999999999917</v>
      </c>
      <c r="U152" t="b">
        <f>O152=N152</f>
        <v>1</v>
      </c>
    </row>
    <row r="153" spans="1:21" ht="21" x14ac:dyDescent="0.4">
      <c r="A153" t="s">
        <v>5483</v>
      </c>
      <c r="B153" t="s">
        <v>5484</v>
      </c>
      <c r="C153" t="s">
        <v>5485</v>
      </c>
      <c r="D153" s="34">
        <v>466798</v>
      </c>
      <c r="E153" s="34">
        <v>58107</v>
      </c>
      <c r="F153" s="33">
        <v>20.508599999999998</v>
      </c>
      <c r="G153" s="33">
        <v>6.8362999999999996</v>
      </c>
      <c r="H153" s="49">
        <v>12.447996778049607</v>
      </c>
      <c r="I153" s="33">
        <v>27.344899999999996</v>
      </c>
      <c r="J153" s="35">
        <f>G153/I153</f>
        <v>0.25000274274179102</v>
      </c>
      <c r="K153">
        <v>0.3529454282616552</v>
      </c>
      <c r="L153">
        <v>0.47059562531192445</v>
      </c>
      <c r="M153" s="49">
        <v>0.01</v>
      </c>
      <c r="N153" t="s">
        <v>37</v>
      </c>
      <c r="O153" s="10" t="s">
        <v>37</v>
      </c>
      <c r="P153">
        <f>VLOOKUP($O153,$Y$2:$AJ$8,9,FALSE)</f>
        <v>0.25</v>
      </c>
      <c r="Q153" s="11">
        <f>(L153-M153)/L153</f>
        <v>0.97875033370025122</v>
      </c>
      <c r="S153" s="13">
        <f>MIN(Q153,IF(R153=0,P153,R153))</f>
        <v>0.25</v>
      </c>
      <c r="T153">
        <f>IFERROR(S153*I153,0)</f>
        <v>6.8362249999999989</v>
      </c>
      <c r="U153" t="b">
        <f>O153=N153</f>
        <v>1</v>
      </c>
    </row>
    <row r="154" spans="1:21" ht="21" x14ac:dyDescent="0.4">
      <c r="A154" t="s">
        <v>4304</v>
      </c>
      <c r="B154" t="s">
        <v>4302</v>
      </c>
      <c r="C154" t="s">
        <v>4303</v>
      </c>
      <c r="D154" s="34">
        <v>127566</v>
      </c>
      <c r="E154" s="34">
        <v>18382</v>
      </c>
      <c r="F154" s="33">
        <v>11.789099999999999</v>
      </c>
      <c r="G154" s="33">
        <v>3.9289999999999998</v>
      </c>
      <c r="H154" s="49">
        <v>14.409795713591397</v>
      </c>
      <c r="I154" s="33">
        <v>15.7181</v>
      </c>
      <c r="J154" s="35">
        <f>G154/I154</f>
        <v>0.24996659901642054</v>
      </c>
      <c r="K154">
        <v>0.64133935371559136</v>
      </c>
      <c r="L154">
        <v>0.85508105755630515</v>
      </c>
      <c r="M154" s="49">
        <v>0.6</v>
      </c>
      <c r="N154" t="s">
        <v>34</v>
      </c>
      <c r="O154" s="10" t="s">
        <v>34</v>
      </c>
      <c r="P154">
        <f>VLOOKUP($O154,$Y$2:$AJ$8,9,FALSE)</f>
        <v>0.15</v>
      </c>
      <c r="Q154" s="11">
        <f>(L154-M154)/L154</f>
        <v>0.29831213696311903</v>
      </c>
      <c r="S154" s="13">
        <f>MIN(Q154,IF(R154=0,P154,R154))</f>
        <v>0.15</v>
      </c>
      <c r="T154">
        <f>IFERROR(S154*I154,0)</f>
        <v>2.3577149999999998</v>
      </c>
      <c r="U154" t="b">
        <f>O154=N154</f>
        <v>1</v>
      </c>
    </row>
    <row r="155" spans="1:21" ht="21" x14ac:dyDescent="0.4">
      <c r="A155" t="s">
        <v>674</v>
      </c>
      <c r="B155" t="s">
        <v>669</v>
      </c>
      <c r="C155" s="50" t="s">
        <v>670</v>
      </c>
      <c r="D155" s="34">
        <v>2923080</v>
      </c>
      <c r="E155" s="34">
        <v>217022</v>
      </c>
      <c r="F155" s="33">
        <v>245.58819999999997</v>
      </c>
      <c r="G155" s="33">
        <v>152.17260000000002</v>
      </c>
      <c r="H155" s="49">
        <v>7.4244290269168136</v>
      </c>
      <c r="I155" s="33">
        <v>397.76080000000002</v>
      </c>
      <c r="J155" s="35">
        <f>G155/I155</f>
        <v>0.38257314446270224</v>
      </c>
      <c r="K155">
        <v>1.1316281298670181</v>
      </c>
      <c r="L155">
        <v>1.832813263171476</v>
      </c>
      <c r="M155" s="49">
        <v>0.95</v>
      </c>
      <c r="N155" t="s">
        <v>34</v>
      </c>
      <c r="O155" s="10" t="s">
        <v>34</v>
      </c>
      <c r="P155">
        <f>VLOOKUP($O155,$Y$2:$AJ$8,9,FALSE)</f>
        <v>0.15</v>
      </c>
      <c r="Q155" s="11">
        <f>(L155-M155)/L155</f>
        <v>0.48167114507010256</v>
      </c>
      <c r="S155" s="13">
        <f>MIN(Q155,IF(R155=0,P155,R155))</f>
        <v>0.15</v>
      </c>
      <c r="T155">
        <f>IFERROR(S155*I155,0)</f>
        <v>59.664119999999997</v>
      </c>
      <c r="U155" t="b">
        <f>O155=N155</f>
        <v>1</v>
      </c>
    </row>
    <row r="156" spans="1:21" ht="21" x14ac:dyDescent="0.4">
      <c r="A156" t="s">
        <v>5215</v>
      </c>
      <c r="B156" t="s">
        <v>5216</v>
      </c>
      <c r="C156" t="s">
        <v>5217</v>
      </c>
      <c r="D156" s="34">
        <v>1030619</v>
      </c>
      <c r="E156" s="34">
        <v>211910</v>
      </c>
      <c r="F156" s="33">
        <v>27.398399999999995</v>
      </c>
      <c r="G156" s="33">
        <v>8.9996000000000009</v>
      </c>
      <c r="H156" s="49">
        <v>20.561429587461515</v>
      </c>
      <c r="I156" s="33">
        <v>36.397999999999996</v>
      </c>
      <c r="J156" s="35">
        <f>G156/I156</f>
        <v>0.24725534370020336</v>
      </c>
      <c r="K156">
        <v>0.12929262422726626</v>
      </c>
      <c r="L156">
        <v>0.17176159690434614</v>
      </c>
      <c r="M156" s="49">
        <v>0.12</v>
      </c>
      <c r="N156" t="s">
        <v>34</v>
      </c>
      <c r="O156" s="10" t="s">
        <v>34</v>
      </c>
      <c r="P156">
        <f>VLOOKUP($O156,$Y$2:$AJ$8,9,FALSE)</f>
        <v>0.15</v>
      </c>
      <c r="Q156" s="11">
        <f>(L156-M156)/L156</f>
        <v>0.30135721742952892</v>
      </c>
      <c r="S156" s="13">
        <f>MIN(Q156,IF(R156=0,P156,R156))</f>
        <v>0.15</v>
      </c>
      <c r="T156">
        <f>IFERROR(S156*I156,0)</f>
        <v>5.4596999999999989</v>
      </c>
      <c r="U156" t="b">
        <f>O156=N156</f>
        <v>1</v>
      </c>
    </row>
    <row r="157" spans="1:21" ht="21" x14ac:dyDescent="0.4">
      <c r="A157" t="s">
        <v>6142</v>
      </c>
      <c r="B157" t="s">
        <v>6143</v>
      </c>
      <c r="C157" t="s">
        <v>6144</v>
      </c>
      <c r="D157" s="34">
        <v>75828</v>
      </c>
      <c r="E157" s="34">
        <v>19914</v>
      </c>
      <c r="F157" s="33">
        <v>3.0349000000000004</v>
      </c>
      <c r="G157" s="33">
        <v>1.0114999999999998</v>
      </c>
      <c r="H157" s="49">
        <v>26.262066782718783</v>
      </c>
      <c r="I157" s="33">
        <v>4.0464000000000002</v>
      </c>
      <c r="J157" s="35">
        <f>G157/I157</f>
        <v>0.24997528667457489</v>
      </c>
      <c r="K157">
        <v>0.15240032138194237</v>
      </c>
      <c r="L157">
        <v>0.20319373305212413</v>
      </c>
      <c r="M157" s="49">
        <v>0.08</v>
      </c>
      <c r="N157" t="s">
        <v>34</v>
      </c>
      <c r="O157" s="10" t="s">
        <v>34</v>
      </c>
      <c r="P157">
        <f>VLOOKUP($O157,$Y$2:$AJ$8,9,FALSE)</f>
        <v>0.15</v>
      </c>
      <c r="Q157" s="11">
        <f>(L157-M157)/L157</f>
        <v>0.60628706998813753</v>
      </c>
      <c r="S157" s="13">
        <f>MIN(Q157,IF(R157=0,P157,R157))</f>
        <v>0.15</v>
      </c>
      <c r="T157">
        <f>IFERROR(S157*I157,0)</f>
        <v>0.60696000000000006</v>
      </c>
      <c r="U157" t="b">
        <f>O157=N157</f>
        <v>1</v>
      </c>
    </row>
    <row r="158" spans="1:21" ht="21" x14ac:dyDescent="0.4">
      <c r="A158" t="s">
        <v>4595</v>
      </c>
      <c r="B158" t="s">
        <v>4593</v>
      </c>
      <c r="C158" t="s">
        <v>4594</v>
      </c>
      <c r="D158" s="34">
        <v>3079339</v>
      </c>
      <c r="E158" s="34">
        <v>88476</v>
      </c>
      <c r="F158" s="33">
        <v>31.0809</v>
      </c>
      <c r="G158" s="33">
        <v>10.3584</v>
      </c>
      <c r="H158" s="49">
        <v>2.8732140241785658</v>
      </c>
      <c r="I158" s="33">
        <v>41.439300000000003</v>
      </c>
      <c r="J158" s="35">
        <f>G158/I158</f>
        <v>0.24996561235349049</v>
      </c>
      <c r="K158">
        <v>0.35129187576291876</v>
      </c>
      <c r="L158">
        <v>0.46836769293367697</v>
      </c>
      <c r="M158" s="49">
        <v>0.17</v>
      </c>
      <c r="N158" t="s">
        <v>37</v>
      </c>
      <c r="O158" s="10" t="s">
        <v>37</v>
      </c>
      <c r="P158">
        <f>VLOOKUP($O158,$Y$2:$AJ$8,9,FALSE)</f>
        <v>0.25</v>
      </c>
      <c r="Q158" s="11">
        <f>(L158-M158)/L158</f>
        <v>0.63703730516683432</v>
      </c>
      <c r="S158" s="13">
        <f>MIN(Q158,IF(R158=0,P158,R158))</f>
        <v>0.25</v>
      </c>
      <c r="T158">
        <f>IFERROR(S158*I158,0)</f>
        <v>10.359825000000001</v>
      </c>
      <c r="U158" t="b">
        <f>O158=N158</f>
        <v>1</v>
      </c>
    </row>
    <row r="159" spans="1:21" ht="21" x14ac:dyDescent="0.4">
      <c r="A159" t="s">
        <v>1776</v>
      </c>
      <c r="B159" t="s">
        <v>1772</v>
      </c>
      <c r="C159" s="50" t="s">
        <v>1773</v>
      </c>
      <c r="D159" s="34">
        <v>8076</v>
      </c>
      <c r="E159" s="34">
        <v>1774</v>
      </c>
      <c r="F159" s="33">
        <v>2.5066999999999999</v>
      </c>
      <c r="G159" s="33">
        <v>1.0305</v>
      </c>
      <c r="H159" s="49">
        <v>21.966319960376424</v>
      </c>
      <c r="I159" s="33">
        <v>3.5371999999999999</v>
      </c>
      <c r="J159" s="35">
        <f>G159/I159</f>
        <v>0.29133212710618567</v>
      </c>
      <c r="K159">
        <v>1.413021420518602</v>
      </c>
      <c r="L159">
        <v>1.99391206313416</v>
      </c>
      <c r="M159" s="49">
        <v>1.4</v>
      </c>
      <c r="N159" t="s">
        <v>37</v>
      </c>
      <c r="O159" s="10" t="s">
        <v>34</v>
      </c>
      <c r="P159">
        <f>VLOOKUP($O159,$Y$2:$AJ$8,9,FALSE)</f>
        <v>0.15</v>
      </c>
      <c r="Q159" s="11">
        <f>(L159-M159)/L159</f>
        <v>0.29786271627275812</v>
      </c>
      <c r="S159" s="13">
        <f>MIN(Q159,IF(R159=0,P159,R159))</f>
        <v>0.15</v>
      </c>
      <c r="T159">
        <f>IFERROR(S159*I159,0)</f>
        <v>0.53057999999999994</v>
      </c>
      <c r="U159" t="b">
        <f>O159=N159</f>
        <v>0</v>
      </c>
    </row>
    <row r="160" spans="1:21" ht="21" x14ac:dyDescent="0.4">
      <c r="A160" t="s">
        <v>6234</v>
      </c>
      <c r="B160" t="s">
        <v>6235</v>
      </c>
      <c r="C160" t="s">
        <v>6236</v>
      </c>
      <c r="D160" s="34">
        <v>11048</v>
      </c>
      <c r="E160" s="34">
        <v>878</v>
      </c>
      <c r="F160" s="33">
        <v>1.3388</v>
      </c>
      <c r="G160" s="33">
        <v>0.42279999999999995</v>
      </c>
      <c r="H160" s="49">
        <v>7.9471397538015927</v>
      </c>
      <c r="I160" s="33">
        <v>1.7616000000000001</v>
      </c>
      <c r="J160" s="35">
        <f>G160/I160</f>
        <v>0.24000908265213439</v>
      </c>
      <c r="K160">
        <v>1.5248291571753987</v>
      </c>
      <c r="L160">
        <v>2.0063781321184511</v>
      </c>
      <c r="M160" s="49">
        <v>1.5</v>
      </c>
      <c r="N160" t="s">
        <v>37</v>
      </c>
      <c r="O160" s="10" t="s">
        <v>37</v>
      </c>
      <c r="P160">
        <f>VLOOKUP($O160,$Y$2:$AJ$8,9,FALSE)</f>
        <v>0.25</v>
      </c>
      <c r="Q160" s="11">
        <f>(L160-M160)/L160</f>
        <v>0.25238419618528612</v>
      </c>
      <c r="S160" s="13">
        <f>MIN(Q160,IF(R160=0,P160,R160))</f>
        <v>0.25</v>
      </c>
      <c r="T160">
        <f>IFERROR(S160*I160,0)</f>
        <v>0.44040000000000001</v>
      </c>
      <c r="U160" t="b">
        <f>O160=N160</f>
        <v>1</v>
      </c>
    </row>
    <row r="161" spans="1:21" ht="21" x14ac:dyDescent="0.4">
      <c r="A161" t="s">
        <v>1437</v>
      </c>
      <c r="B161" t="s">
        <v>1438</v>
      </c>
      <c r="C161" s="50" t="s">
        <v>1439</v>
      </c>
      <c r="D161" s="34">
        <v>16608</v>
      </c>
      <c r="E161" s="34">
        <v>1240</v>
      </c>
      <c r="F161" s="33">
        <v>1.488</v>
      </c>
      <c r="G161" s="33">
        <v>0.49760000000000004</v>
      </c>
      <c r="H161" s="49">
        <v>7.4662813102119463</v>
      </c>
      <c r="I161" s="33">
        <v>1.9856</v>
      </c>
      <c r="J161" s="35">
        <f>G161/I161</f>
        <v>0.25060435132957293</v>
      </c>
      <c r="K161">
        <v>1.2</v>
      </c>
      <c r="L161">
        <v>1.6012903225806452</v>
      </c>
      <c r="M161" s="49">
        <v>1.2</v>
      </c>
      <c r="N161" t="s">
        <v>37</v>
      </c>
      <c r="O161" s="10" t="s">
        <v>37</v>
      </c>
      <c r="P161">
        <f>VLOOKUP($O161,$Y$2:$AJ$8,9,FALSE)</f>
        <v>0.25</v>
      </c>
      <c r="Q161" s="11">
        <f>(L161-M161)/L161</f>
        <v>0.25060435132957298</v>
      </c>
      <c r="S161" s="13">
        <f>MIN(Q161,IF(R161=0,P161,R161))</f>
        <v>0.25</v>
      </c>
      <c r="T161">
        <f>IFERROR(S161*I161,0)</f>
        <v>0.49640000000000001</v>
      </c>
      <c r="U161" t="b">
        <f>O161=N161</f>
        <v>1</v>
      </c>
    </row>
    <row r="162" spans="1:21" ht="21" x14ac:dyDescent="0.4">
      <c r="A162" t="s">
        <v>1638</v>
      </c>
      <c r="B162" t="s">
        <v>1635</v>
      </c>
      <c r="C162" s="50" t="s">
        <v>1636</v>
      </c>
      <c r="D162" s="34">
        <v>207918</v>
      </c>
      <c r="E162" s="34">
        <v>12941</v>
      </c>
      <c r="F162" s="33">
        <v>27.038800000000002</v>
      </c>
      <c r="G162" s="33">
        <v>9.0121000000000002</v>
      </c>
      <c r="H162" s="49">
        <v>6.2240883425196474</v>
      </c>
      <c r="I162" s="33">
        <v>36.050899999999999</v>
      </c>
      <c r="J162" s="35">
        <f>G162/I162</f>
        <v>0.24998266340091371</v>
      </c>
      <c r="K162">
        <v>2.0893903098678619</v>
      </c>
      <c r="L162">
        <v>2.7857893516729773</v>
      </c>
      <c r="M162" s="49">
        <v>2</v>
      </c>
      <c r="N162" t="s">
        <v>37</v>
      </c>
      <c r="O162" s="10" t="s">
        <v>37</v>
      </c>
      <c r="P162">
        <f>VLOOKUP($O162,$Y$2:$AJ$8,9,FALSE)</f>
        <v>0.25</v>
      </c>
      <c r="Q162" s="11">
        <f>(L162-M162)/L162</f>
        <v>0.28207062791774962</v>
      </c>
      <c r="S162" s="13">
        <f>MIN(Q162,IF(R162=0,P162,R162))</f>
        <v>0.25</v>
      </c>
      <c r="T162">
        <f>IFERROR(S162*I162,0)</f>
        <v>9.0127249999999997</v>
      </c>
      <c r="U162" t="b">
        <f>O162=N162</f>
        <v>1</v>
      </c>
    </row>
    <row r="163" spans="1:21" ht="21" x14ac:dyDescent="0.4">
      <c r="A163" t="s">
        <v>2096</v>
      </c>
      <c r="B163" t="s">
        <v>2094</v>
      </c>
      <c r="C163" t="s">
        <v>2095</v>
      </c>
      <c r="D163" s="34">
        <v>9754</v>
      </c>
      <c r="E163" s="34">
        <v>416</v>
      </c>
      <c r="F163" s="33">
        <v>0.30430000000000001</v>
      </c>
      <c r="G163" s="33">
        <v>0.1003</v>
      </c>
      <c r="H163" s="49">
        <v>4.2649169571457861</v>
      </c>
      <c r="I163" s="33">
        <v>0.40460000000000002</v>
      </c>
      <c r="J163" s="35">
        <f>G163/I163</f>
        <v>0.24789915966386553</v>
      </c>
      <c r="K163">
        <v>0.73149038461538463</v>
      </c>
      <c r="L163">
        <v>0.97259615384615394</v>
      </c>
      <c r="M163" s="49">
        <v>0.75</v>
      </c>
      <c r="N163" t="s">
        <v>34</v>
      </c>
      <c r="O163" s="10" t="s">
        <v>34</v>
      </c>
      <c r="P163">
        <f>VLOOKUP($O163,$Y$2:$AJ$8,9,FALSE)</f>
        <v>0.15</v>
      </c>
      <c r="Q163" s="11">
        <f>(L163-M163)/L163</f>
        <v>0.22886801779535351</v>
      </c>
      <c r="S163" s="13">
        <f>MIN(Q163,IF(R163=0,P163,R163))</f>
        <v>0.15</v>
      </c>
      <c r="T163">
        <f>IFERROR(S163*I163,0)</f>
        <v>6.0690000000000001E-2</v>
      </c>
      <c r="U163" t="b">
        <f>O163=N163</f>
        <v>1</v>
      </c>
    </row>
    <row r="164" spans="1:21" ht="21" x14ac:dyDescent="0.4">
      <c r="A164" t="s">
        <v>3676</v>
      </c>
      <c r="B164" t="s">
        <v>3673</v>
      </c>
      <c r="C164" t="s">
        <v>3674</v>
      </c>
      <c r="D164" s="34">
        <v>162116</v>
      </c>
      <c r="E164" s="34">
        <v>15341</v>
      </c>
      <c r="F164" s="33">
        <v>14.720099999999999</v>
      </c>
      <c r="G164" s="33">
        <v>4.9063999999999997</v>
      </c>
      <c r="H164" s="49">
        <v>9.4629771274889585</v>
      </c>
      <c r="I164" s="33">
        <v>19.6265</v>
      </c>
      <c r="J164" s="35">
        <f>G164/I164</f>
        <v>0.24998853590808345</v>
      </c>
      <c r="K164">
        <v>0.95952675835995038</v>
      </c>
      <c r="L164">
        <v>1.2793494557069292</v>
      </c>
      <c r="M164" s="49">
        <v>0.88</v>
      </c>
      <c r="N164" t="s">
        <v>34</v>
      </c>
      <c r="O164" s="10" t="s">
        <v>34</v>
      </c>
      <c r="P164">
        <f>VLOOKUP($O164,$Y$2:$AJ$8,9,FALSE)</f>
        <v>0.15</v>
      </c>
      <c r="Q164" s="11">
        <f>(L164-M164)/L164</f>
        <v>0.31215040888594503</v>
      </c>
      <c r="S164" s="13">
        <f>MIN(Q164,IF(R164=0,P164,R164))</f>
        <v>0.15</v>
      </c>
      <c r="T164">
        <f>IFERROR(S164*I164,0)</f>
        <v>2.943975</v>
      </c>
      <c r="U164" t="b">
        <f>O164=N164</f>
        <v>1</v>
      </c>
    </row>
    <row r="165" spans="1:21" ht="21" x14ac:dyDescent="0.4">
      <c r="A165" t="s">
        <v>1312</v>
      </c>
      <c r="B165" t="s">
        <v>1306</v>
      </c>
      <c r="C165" s="50" t="s">
        <v>1307</v>
      </c>
      <c r="D165" s="34">
        <v>1131958</v>
      </c>
      <c r="E165" s="34">
        <v>73146</v>
      </c>
      <c r="F165" s="33">
        <v>28.325299999999995</v>
      </c>
      <c r="G165" s="33">
        <v>9.4367000000000001</v>
      </c>
      <c r="H165" s="49">
        <v>6.4619005298783172</v>
      </c>
      <c r="I165" s="33">
        <v>37.761999999999993</v>
      </c>
      <c r="J165" s="35">
        <f>G165/I165</f>
        <v>0.24989936973677246</v>
      </c>
      <c r="K165">
        <v>0.38724332157602598</v>
      </c>
      <c r="L165">
        <v>0.5162551609110545</v>
      </c>
      <c r="M165" s="49">
        <v>0.2</v>
      </c>
      <c r="N165" t="s">
        <v>37</v>
      </c>
      <c r="O165" s="10" t="s">
        <v>34</v>
      </c>
      <c r="P165">
        <f>VLOOKUP($O165,$Y$2:$AJ$8,9,FALSE)</f>
        <v>0.15</v>
      </c>
      <c r="Q165" s="11">
        <f>(L165-M165)/L165</f>
        <v>0.61259467189237848</v>
      </c>
      <c r="S165" s="13">
        <f>MIN(Q165,IF(R165=0,P165,R165))</f>
        <v>0.15</v>
      </c>
      <c r="T165">
        <f>IFERROR(S165*I165,0)</f>
        <v>5.664299999999999</v>
      </c>
      <c r="U165" t="b">
        <f>O165=N165</f>
        <v>0</v>
      </c>
    </row>
    <row r="166" spans="1:21" ht="21" x14ac:dyDescent="0.4">
      <c r="A166" t="s">
        <v>3401</v>
      </c>
      <c r="B166" t="s">
        <v>3402</v>
      </c>
      <c r="C166" t="s">
        <v>3403</v>
      </c>
      <c r="D166" s="34">
        <v>284064</v>
      </c>
      <c r="E166" s="34">
        <v>37564</v>
      </c>
      <c r="F166" s="33">
        <v>23.771799999999999</v>
      </c>
      <c r="G166" s="33">
        <v>12.8003</v>
      </c>
      <c r="H166" s="49">
        <v>13.223780556494312</v>
      </c>
      <c r="I166" s="33">
        <v>36.572099999999999</v>
      </c>
      <c r="J166" s="35">
        <f>G166/I166</f>
        <v>0.3500017773111197</v>
      </c>
      <c r="K166">
        <v>0.63283462890001063</v>
      </c>
      <c r="L166">
        <v>0.97359439889255661</v>
      </c>
      <c r="M166" s="49">
        <v>0.6</v>
      </c>
      <c r="N166" t="s">
        <v>45</v>
      </c>
      <c r="O166" s="10" t="s">
        <v>45</v>
      </c>
      <c r="P166">
        <f>VLOOKUP($O166,$Y$2:$AJ$8,9,FALSE)</f>
        <v>0.32</v>
      </c>
      <c r="Q166" s="11">
        <f>(L166-M166)/L166</f>
        <v>0.38372693938822211</v>
      </c>
      <c r="S166" s="13">
        <f>MIN(Q166,IF(R166=0,P166,R166))</f>
        <v>0.32</v>
      </c>
      <c r="T166">
        <f>IFERROR(S166*I166,0)</f>
        <v>11.703072000000001</v>
      </c>
      <c r="U166" t="b">
        <f>O166=N166</f>
        <v>1</v>
      </c>
    </row>
    <row r="167" spans="1:21" ht="21" x14ac:dyDescent="0.4">
      <c r="A167" t="s">
        <v>3677</v>
      </c>
      <c r="B167" t="s">
        <v>3673</v>
      </c>
      <c r="C167" t="s">
        <v>3674</v>
      </c>
      <c r="D167" s="34">
        <v>32287</v>
      </c>
      <c r="E167" s="34">
        <v>1464</v>
      </c>
      <c r="F167" s="33">
        <v>1.1758999999999999</v>
      </c>
      <c r="G167" s="33">
        <v>0.34229999999999999</v>
      </c>
      <c r="H167" s="49">
        <v>4.5343327035649024</v>
      </c>
      <c r="I167" s="33">
        <v>1.5182</v>
      </c>
      <c r="J167" s="35">
        <f>G167/I167</f>
        <v>0.22546436569621919</v>
      </c>
      <c r="K167">
        <v>0.80321038251366106</v>
      </c>
      <c r="L167">
        <v>1.0370218579234973</v>
      </c>
      <c r="M167" s="49">
        <v>0.82</v>
      </c>
      <c r="N167" t="s">
        <v>37</v>
      </c>
      <c r="O167" s="10" t="s">
        <v>37</v>
      </c>
      <c r="P167">
        <f>VLOOKUP($O167,$Y$2:$AJ$8,9,FALSE)</f>
        <v>0.25</v>
      </c>
      <c r="Q167" s="11">
        <f>(L167-M167)/L167</f>
        <v>0.20927414042945602</v>
      </c>
      <c r="S167" s="13">
        <f>MIN(Q167,IF(R167=0,P167,R167))</f>
        <v>0.20927414042945602</v>
      </c>
      <c r="T167">
        <f>IFERROR(S167*I167,0)</f>
        <v>0.31772000000000011</v>
      </c>
      <c r="U167" t="b">
        <f>O167=N167</f>
        <v>1</v>
      </c>
    </row>
    <row r="168" spans="1:21" ht="21" x14ac:dyDescent="0.4">
      <c r="A168" t="s">
        <v>316</v>
      </c>
      <c r="B168" t="s">
        <v>313</v>
      </c>
      <c r="C168" s="50" t="s">
        <v>314</v>
      </c>
      <c r="D168" s="34">
        <v>2948</v>
      </c>
      <c r="E168" s="34">
        <v>388</v>
      </c>
      <c r="F168" s="33">
        <v>0.2324</v>
      </c>
      <c r="G168" s="33">
        <v>7.6999999999999985E-2</v>
      </c>
      <c r="H168" s="49">
        <v>13.16146540027137</v>
      </c>
      <c r="I168" s="33">
        <v>0.30940000000000001</v>
      </c>
      <c r="J168" s="35">
        <f>G168/I168</f>
        <v>0.24886877828054293</v>
      </c>
      <c r="K168">
        <v>0.59896907216494844</v>
      </c>
      <c r="L168">
        <v>0.79742268041237119</v>
      </c>
      <c r="M168" s="49">
        <v>0.8</v>
      </c>
      <c r="N168" t="s">
        <v>34</v>
      </c>
      <c r="O168" s="10" t="s">
        <v>34</v>
      </c>
      <c r="P168">
        <f>VLOOKUP($O168,$Y$2:$AJ$8,9,FALSE)</f>
        <v>0.15</v>
      </c>
      <c r="Q168" s="11">
        <f>(L168-M168)/L168</f>
        <v>-3.2320620555914554E-3</v>
      </c>
      <c r="S168" s="13">
        <f>MIN(Q168,IF(R168=0,P168,R168))</f>
        <v>-3.2320620555914554E-3</v>
      </c>
      <c r="T168">
        <f>IFERROR(S168*I168,0)</f>
        <v>-9.9999999999999633E-4</v>
      </c>
      <c r="U168" t="b">
        <f>O168=N168</f>
        <v>1</v>
      </c>
    </row>
    <row r="169" spans="1:21" ht="21" x14ac:dyDescent="0.4">
      <c r="A169" t="s">
        <v>4907</v>
      </c>
      <c r="B169" t="s">
        <v>4905</v>
      </c>
      <c r="C169" t="s">
        <v>4906</v>
      </c>
      <c r="D169" s="34">
        <v>35694</v>
      </c>
      <c r="E169" s="34">
        <v>17297</v>
      </c>
      <c r="F169" s="33">
        <v>8.3907999999999987</v>
      </c>
      <c r="G169" s="33">
        <v>2.7964000000000002</v>
      </c>
      <c r="H169" s="49">
        <v>48.459124782876671</v>
      </c>
      <c r="I169" s="33">
        <v>11.187199999999999</v>
      </c>
      <c r="J169" s="35">
        <f>G169/I169</f>
        <v>0.24996424485125862</v>
      </c>
      <c r="K169">
        <v>0.48510146268138982</v>
      </c>
      <c r="L169">
        <v>0.64677111637856266</v>
      </c>
      <c r="M169" s="49">
        <v>0.1</v>
      </c>
      <c r="N169" t="s">
        <v>37</v>
      </c>
      <c r="O169" s="10" t="s">
        <v>37</v>
      </c>
      <c r="P169">
        <f>VLOOKUP($O169,$Y$2:$AJ$8,9,FALSE)</f>
        <v>0.25</v>
      </c>
      <c r="Q169" s="11">
        <f>(L169-M169)/L169</f>
        <v>0.84538579805491987</v>
      </c>
      <c r="S169" s="13">
        <f>MIN(Q169,IF(R169=0,P169,R169))</f>
        <v>0.25</v>
      </c>
      <c r="T169">
        <f>IFERROR(S169*I169,0)</f>
        <v>2.7967999999999997</v>
      </c>
      <c r="U169" t="b">
        <f>O169=N169</f>
        <v>1</v>
      </c>
    </row>
    <row r="170" spans="1:21" ht="21" x14ac:dyDescent="0.4">
      <c r="A170" t="s">
        <v>1063</v>
      </c>
      <c r="B170" t="s">
        <v>1064</v>
      </c>
      <c r="C170" s="50" t="s">
        <v>1065</v>
      </c>
      <c r="D170" s="34">
        <v>4345960</v>
      </c>
      <c r="E170" s="34">
        <v>420304</v>
      </c>
      <c r="F170" s="33">
        <v>514.31889999999999</v>
      </c>
      <c r="G170" s="33">
        <v>171.43990000000002</v>
      </c>
      <c r="H170" s="49">
        <v>9.6711428545131568</v>
      </c>
      <c r="I170" s="33">
        <v>685.75880000000006</v>
      </c>
      <c r="J170" s="35">
        <f>G170/I170</f>
        <v>0.25000029164773385</v>
      </c>
      <c r="K170">
        <v>1.2236830960447675</v>
      </c>
      <c r="L170">
        <v>1.6315780958544293</v>
      </c>
      <c r="M170" s="49">
        <v>1</v>
      </c>
      <c r="N170" t="s">
        <v>37</v>
      </c>
      <c r="O170" s="10" t="s">
        <v>34</v>
      </c>
      <c r="P170">
        <f>VLOOKUP($O170,$Y$2:$AJ$8,9,FALSE)</f>
        <v>0.15</v>
      </c>
      <c r="Q170" s="11">
        <f>(L170-M170)/L170</f>
        <v>0.38709645432184031</v>
      </c>
      <c r="S170" s="13">
        <f>MIN(Q170,IF(R170=0,P170,R170))</f>
        <v>0.15</v>
      </c>
      <c r="T170">
        <f>IFERROR(S170*I170,0)</f>
        <v>102.86382</v>
      </c>
      <c r="U170" t="b">
        <f>O170=N170</f>
        <v>0</v>
      </c>
    </row>
    <row r="171" spans="1:21" ht="21" x14ac:dyDescent="0.4">
      <c r="A171" t="s">
        <v>5043</v>
      </c>
      <c r="B171" t="s">
        <v>5044</v>
      </c>
      <c r="C171" t="s">
        <v>5045</v>
      </c>
      <c r="D171" s="34">
        <v>617519</v>
      </c>
      <c r="E171" s="34">
        <v>13294</v>
      </c>
      <c r="F171" s="33">
        <v>14.998100000000001</v>
      </c>
      <c r="G171" s="33">
        <v>4.1253000000000002</v>
      </c>
      <c r="H171" s="49">
        <v>2.1528082536731663</v>
      </c>
      <c r="I171" s="33">
        <v>19.1234</v>
      </c>
      <c r="J171" s="35">
        <f>G171/I171</f>
        <v>0.2157200079483774</v>
      </c>
      <c r="K171">
        <v>1.1281856476605987</v>
      </c>
      <c r="L171">
        <v>1.4384985707838123</v>
      </c>
      <c r="M171" s="49">
        <v>1</v>
      </c>
      <c r="N171" t="s">
        <v>42</v>
      </c>
      <c r="O171" s="10" t="s">
        <v>42</v>
      </c>
      <c r="P171">
        <f>VLOOKUP($O171,$Y$2:$AJ$8,9,FALSE)</f>
        <v>0.05</v>
      </c>
      <c r="Q171" s="11">
        <f>(L171-M171)/L171</f>
        <v>0.30483073093696728</v>
      </c>
      <c r="S171" s="13">
        <f>MIN(Q171,IF(R171=0,P171,R171))</f>
        <v>0.05</v>
      </c>
      <c r="T171">
        <f>IFERROR(S171*I171,0)</f>
        <v>0.95617000000000008</v>
      </c>
      <c r="U171" t="b">
        <f>O171=N171</f>
        <v>1</v>
      </c>
    </row>
    <row r="172" spans="1:21" ht="21" x14ac:dyDescent="0.4">
      <c r="A172" t="s">
        <v>4687</v>
      </c>
      <c r="B172" t="s">
        <v>4688</v>
      </c>
      <c r="C172" t="s">
        <v>4689</v>
      </c>
      <c r="D172" s="34">
        <v>714369</v>
      </c>
      <c r="E172" s="34">
        <v>60613</v>
      </c>
      <c r="F172" s="33">
        <v>35.253500000000003</v>
      </c>
      <c r="G172" s="33">
        <v>11.749499999999999</v>
      </c>
      <c r="H172" s="49">
        <v>8.4848306687440243</v>
      </c>
      <c r="I172" s="33">
        <v>47.003</v>
      </c>
      <c r="J172" s="35">
        <f>G172/I172</f>
        <v>0.24997340595281151</v>
      </c>
      <c r="K172">
        <v>0.5816161549502582</v>
      </c>
      <c r="L172">
        <v>0.77546070974873382</v>
      </c>
      <c r="M172" s="49">
        <v>0.3</v>
      </c>
      <c r="N172" t="s">
        <v>37</v>
      </c>
      <c r="O172" s="10" t="s">
        <v>37</v>
      </c>
      <c r="P172">
        <f>VLOOKUP($O172,$Y$2:$AJ$8,9,FALSE)</f>
        <v>0.25</v>
      </c>
      <c r="Q172" s="11">
        <f>(L172-M172)/L172</f>
        <v>0.61313320426355766</v>
      </c>
      <c r="S172" s="13">
        <f>MIN(Q172,IF(R172=0,P172,R172))</f>
        <v>0.25</v>
      </c>
      <c r="T172">
        <f>IFERROR(S172*I172,0)</f>
        <v>11.75075</v>
      </c>
      <c r="U172" t="b">
        <f>O172=N172</f>
        <v>1</v>
      </c>
    </row>
    <row r="173" spans="1:21" ht="21" x14ac:dyDescent="0.4">
      <c r="A173" t="s">
        <v>542</v>
      </c>
      <c r="B173" t="s">
        <v>543</v>
      </c>
      <c r="C173" s="50" t="s">
        <v>544</v>
      </c>
      <c r="D173" s="34">
        <v>7689134</v>
      </c>
      <c r="E173" s="34">
        <v>2721424</v>
      </c>
      <c r="F173" s="33">
        <v>366.77980000000002</v>
      </c>
      <c r="G173" s="33">
        <v>180.6524</v>
      </c>
      <c r="H173" s="49">
        <v>35.393114491176767</v>
      </c>
      <c r="I173" s="33">
        <v>547.43219999999997</v>
      </c>
      <c r="J173" s="35">
        <f>G173/I173</f>
        <v>0.32999958716348804</v>
      </c>
      <c r="K173">
        <v>0.13477495605241963</v>
      </c>
      <c r="L173">
        <v>0.2011565268771055</v>
      </c>
      <c r="M173" s="49">
        <v>0.01</v>
      </c>
      <c r="N173" t="s">
        <v>37</v>
      </c>
      <c r="O173" s="10" t="s">
        <v>37</v>
      </c>
      <c r="P173">
        <f>VLOOKUP($O173,$Y$2:$AJ$8,9,FALSE)</f>
        <v>0.25</v>
      </c>
      <c r="Q173" s="11">
        <f>(L173-M173)/L173</f>
        <v>0.95028746938890329</v>
      </c>
      <c r="S173" s="13">
        <f>MIN(Q173,IF(R173=0,P173,R173))</f>
        <v>0.25</v>
      </c>
      <c r="T173">
        <f>IFERROR(S173*I173,0)</f>
        <v>136.85804999999999</v>
      </c>
      <c r="U173" t="b">
        <f>O173=N173</f>
        <v>1</v>
      </c>
    </row>
    <row r="174" spans="1:21" ht="21" x14ac:dyDescent="0.4">
      <c r="A174" t="s">
        <v>1039</v>
      </c>
      <c r="B174" t="s">
        <v>1040</v>
      </c>
      <c r="C174" s="50" t="s">
        <v>1041</v>
      </c>
      <c r="D174" s="34">
        <v>32042251</v>
      </c>
      <c r="E174" s="34">
        <v>4381091</v>
      </c>
      <c r="F174" s="33">
        <v>86.069400000000002</v>
      </c>
      <c r="G174" s="33">
        <v>57.378599999999999</v>
      </c>
      <c r="H174" s="49">
        <v>13.672856504369808</v>
      </c>
      <c r="I174" s="33">
        <v>143.44800000000001</v>
      </c>
      <c r="J174" s="35">
        <f>G174/I174</f>
        <v>0.39999581729964861</v>
      </c>
      <c r="K174">
        <v>1.9645654472824237E-2</v>
      </c>
      <c r="L174">
        <v>3.2742529201059738E-2</v>
      </c>
      <c r="M174" s="49">
        <v>0.01</v>
      </c>
      <c r="N174" t="s">
        <v>34</v>
      </c>
      <c r="O174" s="10" t="s">
        <v>34</v>
      </c>
      <c r="P174">
        <f>VLOOKUP($O174,$Y$2:$AJ$8,9,FALSE)</f>
        <v>0.15</v>
      </c>
      <c r="Q174" s="11">
        <f>(L174-M174)/L174</f>
        <v>0.69458681891695939</v>
      </c>
      <c r="S174" s="13">
        <f>MIN(Q174,IF(R174=0,P174,R174))</f>
        <v>0.15</v>
      </c>
      <c r="T174">
        <f>IFERROR(S174*I174,0)</f>
        <v>21.517199999999999</v>
      </c>
      <c r="U174" t="b">
        <f>O174=N174</f>
        <v>1</v>
      </c>
    </row>
    <row r="175" spans="1:21" ht="21" x14ac:dyDescent="0.4">
      <c r="A175" t="s">
        <v>3819</v>
      </c>
      <c r="B175" t="s">
        <v>3816</v>
      </c>
      <c r="C175" t="s">
        <v>3817</v>
      </c>
      <c r="D175" s="34">
        <v>19371</v>
      </c>
      <c r="E175" s="34">
        <v>6946</v>
      </c>
      <c r="F175" s="33">
        <v>1.9794</v>
      </c>
      <c r="G175" s="33">
        <v>0.84870000000000001</v>
      </c>
      <c r="H175" s="49">
        <v>35.857725465902639</v>
      </c>
      <c r="I175" s="33">
        <v>2.8281000000000001</v>
      </c>
      <c r="J175" s="35">
        <f>G175/I175</f>
        <v>0.30009547045719742</v>
      </c>
      <c r="K175">
        <v>0.28496976677224301</v>
      </c>
      <c r="L175">
        <v>0.40715519723581917</v>
      </c>
      <c r="M175" s="49">
        <v>0.09</v>
      </c>
      <c r="N175" t="s">
        <v>34</v>
      </c>
      <c r="O175" s="10" t="s">
        <v>34</v>
      </c>
      <c r="P175">
        <f>VLOOKUP($O175,$Y$2:$AJ$8,9,FALSE)</f>
        <v>0.15</v>
      </c>
      <c r="Q175" s="11">
        <f>(L175-M175)/L175</f>
        <v>0.77895406810225953</v>
      </c>
      <c r="S175" s="13">
        <f>MIN(Q175,IF(R175=0,P175,R175))</f>
        <v>0.15</v>
      </c>
      <c r="T175">
        <f>IFERROR(S175*I175,0)</f>
        <v>0.42421500000000001</v>
      </c>
      <c r="U175" t="b">
        <f>O175=N175</f>
        <v>1</v>
      </c>
    </row>
    <row r="176" spans="1:21" ht="21" x14ac:dyDescent="0.4">
      <c r="A176" t="s">
        <v>6578</v>
      </c>
      <c r="B176" t="s">
        <v>6579</v>
      </c>
      <c r="C176" t="s">
        <v>6580</v>
      </c>
      <c r="D176" s="34">
        <v>1230</v>
      </c>
      <c r="E176" s="34">
        <v>826</v>
      </c>
      <c r="F176" s="33">
        <v>0.11840000000000001</v>
      </c>
      <c r="G176" s="33">
        <v>5.8599999999999999E-2</v>
      </c>
      <c r="H176" s="49">
        <v>67.154471544715449</v>
      </c>
      <c r="I176" s="33">
        <v>0.17699999999999999</v>
      </c>
      <c r="J176" s="35">
        <f>G176/I176</f>
        <v>0.33107344632768365</v>
      </c>
      <c r="K176">
        <v>0.14334140435835352</v>
      </c>
      <c r="L176">
        <v>0.21428571428571427</v>
      </c>
      <c r="M176" s="49">
        <v>0.03</v>
      </c>
      <c r="N176" t="s">
        <v>37</v>
      </c>
      <c r="O176" s="10" t="s">
        <v>37</v>
      </c>
      <c r="P176">
        <f>VLOOKUP($O176,$Y$2:$AJ$8,9,FALSE)</f>
        <v>0.25</v>
      </c>
      <c r="Q176" s="11">
        <f>(L176-M176)/L176</f>
        <v>0.86</v>
      </c>
      <c r="S176" s="13">
        <f>MIN(Q176,IF(R176=0,P176,R176))</f>
        <v>0.25</v>
      </c>
      <c r="T176">
        <f>IFERROR(S176*I176,0)</f>
        <v>4.4249999999999998E-2</v>
      </c>
      <c r="U176" t="b">
        <f>O176=N176</f>
        <v>1</v>
      </c>
    </row>
    <row r="177" spans="1:21" ht="21" x14ac:dyDescent="0.4">
      <c r="A177" t="s">
        <v>3116</v>
      </c>
      <c r="B177" t="s">
        <v>3114</v>
      </c>
      <c r="C177" t="s">
        <v>3115</v>
      </c>
      <c r="D177" s="34">
        <v>1311684</v>
      </c>
      <c r="E177" s="34">
        <v>149597</v>
      </c>
      <c r="F177" s="33">
        <v>119.22880000000001</v>
      </c>
      <c r="G177" s="33">
        <v>39.743200000000002</v>
      </c>
      <c r="H177" s="49">
        <v>11.404957291542781</v>
      </c>
      <c r="I177" s="33">
        <v>158.97200000000001</v>
      </c>
      <c r="J177" s="35">
        <f>G177/I177</f>
        <v>0.25000125808318446</v>
      </c>
      <c r="K177">
        <v>0.79699993983836581</v>
      </c>
      <c r="L177">
        <v>1.0626683690180954</v>
      </c>
      <c r="M177" s="49">
        <v>0.7</v>
      </c>
      <c r="N177" t="s">
        <v>34</v>
      </c>
      <c r="O177" s="10" t="s">
        <v>34</v>
      </c>
      <c r="P177">
        <f>VLOOKUP($O177,$Y$2:$AJ$8,9,FALSE)</f>
        <v>0.15</v>
      </c>
      <c r="Q177" s="11">
        <f>(L177-M177)/L177</f>
        <v>0.34128085449009898</v>
      </c>
      <c r="S177" s="13">
        <f>MIN(Q177,IF(R177=0,P177,R177))</f>
        <v>0.15</v>
      </c>
      <c r="T177">
        <f>IFERROR(S177*I177,0)</f>
        <v>23.845800000000001</v>
      </c>
      <c r="U177" t="b">
        <f>O177=N177</f>
        <v>1</v>
      </c>
    </row>
    <row r="178" spans="1:21" ht="21" x14ac:dyDescent="0.4">
      <c r="A178" t="s">
        <v>381</v>
      </c>
      <c r="B178" t="s">
        <v>382</v>
      </c>
      <c r="C178" s="50" t="s">
        <v>383</v>
      </c>
      <c r="D178" s="34">
        <v>66231</v>
      </c>
      <c r="E178" s="34">
        <v>1907</v>
      </c>
      <c r="F178" s="33">
        <v>2.8605</v>
      </c>
      <c r="G178" s="33">
        <v>0.74209999999999998</v>
      </c>
      <c r="H178" s="49">
        <v>2.8793163322311304</v>
      </c>
      <c r="I178" s="33">
        <v>3.6025999999999998</v>
      </c>
      <c r="J178" s="35">
        <f>G178/I178</f>
        <v>0.20599011824793206</v>
      </c>
      <c r="K178">
        <v>1.5</v>
      </c>
      <c r="L178">
        <v>1.8891452543261666</v>
      </c>
      <c r="M178" s="49">
        <v>1.5</v>
      </c>
      <c r="N178" t="s">
        <v>37</v>
      </c>
      <c r="O178" s="10" t="s">
        <v>37</v>
      </c>
      <c r="P178">
        <f>VLOOKUP($O178,$Y$2:$AJ$8,9,FALSE)</f>
        <v>0.25</v>
      </c>
      <c r="Q178" s="11">
        <f>(L178-M178)/L178</f>
        <v>0.20599011824793201</v>
      </c>
      <c r="S178" s="13">
        <f>MIN(Q178,IF(R178=0,P178,R178))</f>
        <v>0.20599011824793201</v>
      </c>
      <c r="T178">
        <f>IFERROR(S178*I178,0)</f>
        <v>0.74209999999999976</v>
      </c>
      <c r="U178" t="b">
        <f>O178=N178</f>
        <v>1</v>
      </c>
    </row>
    <row r="179" spans="1:21" ht="21" x14ac:dyDescent="0.4">
      <c r="A179" t="s">
        <v>1777</v>
      </c>
      <c r="B179" t="s">
        <v>1772</v>
      </c>
      <c r="C179" s="50" t="s">
        <v>1773</v>
      </c>
      <c r="D179" s="34">
        <v>6580</v>
      </c>
      <c r="E179" s="34">
        <v>1665</v>
      </c>
      <c r="F179" s="33">
        <v>2.3548999999999998</v>
      </c>
      <c r="G179" s="33">
        <v>0.66579999999999995</v>
      </c>
      <c r="H179" s="49">
        <v>25.303951367781156</v>
      </c>
      <c r="I179" s="33">
        <v>3.0206999999999997</v>
      </c>
      <c r="J179" s="35">
        <f>G179/I179</f>
        <v>0.22041248717184758</v>
      </c>
      <c r="K179">
        <v>1.4143543543543542</v>
      </c>
      <c r="L179">
        <v>1.8142342342342341</v>
      </c>
      <c r="M179" s="49">
        <v>1.4</v>
      </c>
      <c r="N179" t="s">
        <v>37</v>
      </c>
      <c r="O179" s="10" t="s">
        <v>34</v>
      </c>
      <c r="P179">
        <f>VLOOKUP($O179,$Y$2:$AJ$8,9,FALSE)</f>
        <v>0.15</v>
      </c>
      <c r="Q179" s="11">
        <f>(L179-M179)/L179</f>
        <v>0.22832456053232694</v>
      </c>
      <c r="S179" s="13">
        <f>MIN(Q179,IF(R179=0,P179,R179))</f>
        <v>0.15</v>
      </c>
      <c r="T179">
        <f>IFERROR(S179*I179,0)</f>
        <v>0.45310499999999992</v>
      </c>
      <c r="U179" t="b">
        <f>O179=N179</f>
        <v>0</v>
      </c>
    </row>
    <row r="180" spans="1:21" ht="21" x14ac:dyDescent="0.4">
      <c r="A180" t="s">
        <v>2877</v>
      </c>
      <c r="B180" t="s">
        <v>2878</v>
      </c>
      <c r="C180" t="s">
        <v>2879</v>
      </c>
      <c r="D180" s="34">
        <v>4891450</v>
      </c>
      <c r="E180" s="34">
        <v>307351</v>
      </c>
      <c r="F180" s="33">
        <v>322.83699999999999</v>
      </c>
      <c r="G180" s="33">
        <v>104.533</v>
      </c>
      <c r="H180" s="49">
        <v>6.2834333377628306</v>
      </c>
      <c r="I180" s="33">
        <v>427.37</v>
      </c>
      <c r="J180" s="35">
        <f>G180/I180</f>
        <v>0.2445960175023984</v>
      </c>
      <c r="K180">
        <v>1.0503853899938507</v>
      </c>
      <c r="L180">
        <v>1.3904949064750074</v>
      </c>
      <c r="M180" s="49">
        <v>1</v>
      </c>
      <c r="N180" t="s">
        <v>37</v>
      </c>
      <c r="O180" s="10" t="s">
        <v>37</v>
      </c>
      <c r="P180">
        <f>VLOOKUP($O180,$Y$2:$AJ$8,9,FALSE)</f>
        <v>0.25</v>
      </c>
      <c r="Q180" s="11">
        <f>(L180-M180)/L180</f>
        <v>0.28083159791281559</v>
      </c>
      <c r="S180" s="13">
        <f>MIN(Q180,IF(R180=0,P180,R180))</f>
        <v>0.25</v>
      </c>
      <c r="T180">
        <f>IFERROR(S180*I180,0)</f>
        <v>106.8425</v>
      </c>
      <c r="U180" t="b">
        <f>O180=N180</f>
        <v>1</v>
      </c>
    </row>
    <row r="181" spans="1:21" ht="21" x14ac:dyDescent="0.4">
      <c r="A181" t="s">
        <v>317</v>
      </c>
      <c r="B181" t="s">
        <v>313</v>
      </c>
      <c r="C181" s="50" t="s">
        <v>314</v>
      </c>
      <c r="D181" s="34">
        <v>2950578</v>
      </c>
      <c r="E181" s="34">
        <v>802050</v>
      </c>
      <c r="F181" s="33">
        <v>964.07209999999998</v>
      </c>
      <c r="G181" s="33">
        <v>107.11969999999999</v>
      </c>
      <c r="H181" s="49">
        <v>27.182809605440021</v>
      </c>
      <c r="I181" s="33">
        <v>1071.1918000000001</v>
      </c>
      <c r="J181" s="35">
        <f>G181/I181</f>
        <v>0.10000048544060923</v>
      </c>
      <c r="K181">
        <v>1.2020099744404962</v>
      </c>
      <c r="L181">
        <v>1.3355673586434762</v>
      </c>
      <c r="M181" s="49">
        <v>0.7</v>
      </c>
      <c r="N181" t="s">
        <v>33</v>
      </c>
      <c r="O181" s="10" t="s">
        <v>37</v>
      </c>
      <c r="P181">
        <f>VLOOKUP($O181,$Y$2:$AJ$8,9,FALSE)</f>
        <v>0.25</v>
      </c>
      <c r="Q181" s="11">
        <f>(L181-M181)/L181</f>
        <v>0.4758781760652015</v>
      </c>
      <c r="S181" s="13">
        <f>MIN(Q181,IF(R181=0,P181,R181))</f>
        <v>0.25</v>
      </c>
      <c r="T181">
        <f>IFERROR(S181*I181,0)</f>
        <v>267.79795000000001</v>
      </c>
      <c r="U181" t="b">
        <f>O181=N181</f>
        <v>0</v>
      </c>
    </row>
    <row r="182" spans="1:21" ht="21" x14ac:dyDescent="0.4">
      <c r="A182" t="s">
        <v>5694</v>
      </c>
      <c r="B182" t="s">
        <v>5692</v>
      </c>
      <c r="C182" t="s">
        <v>5693</v>
      </c>
      <c r="D182" s="34">
        <v>22823</v>
      </c>
      <c r="E182" s="34">
        <v>2266</v>
      </c>
      <c r="F182" s="33">
        <v>0.78410000000000002</v>
      </c>
      <c r="G182" s="33">
        <v>0.26090000000000002</v>
      </c>
      <c r="H182" s="49">
        <v>9.9285808175962842</v>
      </c>
      <c r="I182" s="33">
        <v>1.0449999999999999</v>
      </c>
      <c r="J182" s="35">
        <f>G182/I182</f>
        <v>0.24966507177033498</v>
      </c>
      <c r="K182">
        <v>0.34602824360105916</v>
      </c>
      <c r="L182">
        <v>0.46116504854368934</v>
      </c>
      <c r="M182" s="49">
        <v>0.25</v>
      </c>
      <c r="N182" t="s">
        <v>37</v>
      </c>
      <c r="O182" s="10" t="s">
        <v>37</v>
      </c>
      <c r="P182">
        <f>VLOOKUP($O182,$Y$2:$AJ$8,9,FALSE)</f>
        <v>0.25</v>
      </c>
      <c r="Q182" s="11">
        <f>(L182-M182)/L182</f>
        <v>0.4578947368421053</v>
      </c>
      <c r="S182" s="13">
        <f>MIN(Q182,IF(R182=0,P182,R182))</f>
        <v>0.25</v>
      </c>
      <c r="T182">
        <f>IFERROR(S182*I182,0)</f>
        <v>0.26124999999999998</v>
      </c>
      <c r="U182" t="b">
        <f>O182=N182</f>
        <v>1</v>
      </c>
    </row>
    <row r="183" spans="1:21" ht="21" x14ac:dyDescent="0.4">
      <c r="A183" t="s">
        <v>2502</v>
      </c>
      <c r="B183" t="s">
        <v>2500</v>
      </c>
      <c r="C183" t="s">
        <v>2501</v>
      </c>
      <c r="D183" s="34">
        <v>106251</v>
      </c>
      <c r="E183" s="34">
        <v>6533</v>
      </c>
      <c r="F183" s="33">
        <v>10.0969</v>
      </c>
      <c r="G183" s="33">
        <v>3.2467999999999995</v>
      </c>
      <c r="H183" s="49">
        <v>6.1486480127245864</v>
      </c>
      <c r="I183" s="33">
        <v>13.343699999999998</v>
      </c>
      <c r="J183" s="35">
        <f>G183/I183</f>
        <v>0.24332081806395525</v>
      </c>
      <c r="K183">
        <v>1.5455227307515689</v>
      </c>
      <c r="L183">
        <v>2.0425072707791214</v>
      </c>
      <c r="M183" s="49">
        <v>1.5</v>
      </c>
      <c r="N183" t="s">
        <v>34</v>
      </c>
      <c r="O183" s="10" t="s">
        <v>34</v>
      </c>
      <c r="P183">
        <f>VLOOKUP($O183,$Y$2:$AJ$8,9,FALSE)</f>
        <v>0.15</v>
      </c>
      <c r="Q183" s="11">
        <f>(L183-M183)/L183</f>
        <v>0.26560848939949189</v>
      </c>
      <c r="S183" s="13">
        <f>MIN(Q183,IF(R183=0,P183,R183))</f>
        <v>0.15</v>
      </c>
      <c r="T183">
        <f>IFERROR(S183*I183,0)</f>
        <v>2.0015549999999998</v>
      </c>
      <c r="U183" t="b">
        <f>O183=N183</f>
        <v>1</v>
      </c>
    </row>
    <row r="184" spans="1:21" ht="21" x14ac:dyDescent="0.4">
      <c r="A184" t="s">
        <v>2395</v>
      </c>
      <c r="B184" t="s">
        <v>2390</v>
      </c>
      <c r="C184" t="s">
        <v>2391</v>
      </c>
      <c r="D184" s="34">
        <v>1249082</v>
      </c>
      <c r="E184" s="34">
        <v>412383</v>
      </c>
      <c r="F184" s="33">
        <v>50.682599999999994</v>
      </c>
      <c r="G184" s="33">
        <v>16.8886</v>
      </c>
      <c r="H184" s="49">
        <v>33.014886132375615</v>
      </c>
      <c r="I184" s="33">
        <v>67.57119999999999</v>
      </c>
      <c r="J184" s="35">
        <f>G184/I184</f>
        <v>0.24993784334154201</v>
      </c>
      <c r="K184">
        <v>0.12290176850161134</v>
      </c>
      <c r="L184">
        <v>0.16385544505956839</v>
      </c>
      <c r="M184" s="49">
        <v>0.01</v>
      </c>
      <c r="N184" t="s">
        <v>37</v>
      </c>
      <c r="O184" s="10" t="s">
        <v>37</v>
      </c>
      <c r="P184">
        <f>VLOOKUP($O184,$Y$2:$AJ$8,9,FALSE)</f>
        <v>0.25</v>
      </c>
      <c r="Q184" s="11">
        <f>(L184-M184)/L184</f>
        <v>0.93897059694070839</v>
      </c>
      <c r="S184" s="13">
        <f>MIN(Q184,IF(R184=0,P184,R184))</f>
        <v>0.25</v>
      </c>
      <c r="T184">
        <f>IFERROR(S184*I184,0)</f>
        <v>16.892799999999998</v>
      </c>
      <c r="U184" t="b">
        <f>O184=N184</f>
        <v>1</v>
      </c>
    </row>
    <row r="185" spans="1:21" ht="21" x14ac:dyDescent="0.4">
      <c r="A185" t="s">
        <v>5993</v>
      </c>
      <c r="B185" t="s">
        <v>5991</v>
      </c>
      <c r="C185" t="s">
        <v>5992</v>
      </c>
      <c r="D185" s="34">
        <v>153417</v>
      </c>
      <c r="E185" s="34">
        <v>4664</v>
      </c>
      <c r="F185" s="33">
        <v>1.3688000000000002</v>
      </c>
      <c r="G185" s="33">
        <v>0.67419999999999991</v>
      </c>
      <c r="H185" s="49">
        <v>3.0400803040080304</v>
      </c>
      <c r="I185" s="33">
        <v>2.0430000000000001</v>
      </c>
      <c r="J185" s="35">
        <f>G185/I185</f>
        <v>0.33000489476260397</v>
      </c>
      <c r="K185">
        <v>0.29348198970840483</v>
      </c>
      <c r="L185">
        <v>0.43803602058319047</v>
      </c>
      <c r="M185" s="49">
        <v>0.25</v>
      </c>
      <c r="N185" t="s">
        <v>37</v>
      </c>
      <c r="O185" s="10" t="s">
        <v>37</v>
      </c>
      <c r="P185">
        <f>VLOOKUP($O185,$Y$2:$AJ$8,9,FALSE)</f>
        <v>0.25</v>
      </c>
      <c r="Q185" s="11">
        <f>(L185-M185)/L185</f>
        <v>0.42927068037200206</v>
      </c>
      <c r="S185" s="13">
        <f>MIN(Q185,IF(R185=0,P185,R185))</f>
        <v>0.25</v>
      </c>
      <c r="T185">
        <f>IFERROR(S185*I185,0)</f>
        <v>0.51075000000000004</v>
      </c>
      <c r="U185" t="b">
        <f>O185=N185</f>
        <v>1</v>
      </c>
    </row>
    <row r="186" spans="1:21" ht="21" x14ac:dyDescent="0.4">
      <c r="A186" t="s">
        <v>586</v>
      </c>
      <c r="B186" t="s">
        <v>587</v>
      </c>
      <c r="C186" s="50" t="s">
        <v>588</v>
      </c>
      <c r="D186" s="34">
        <v>9644247</v>
      </c>
      <c r="E186" s="34">
        <v>102967</v>
      </c>
      <c r="F186" s="33">
        <v>4.4345000000000008</v>
      </c>
      <c r="G186" s="33">
        <v>1.4737000000000002</v>
      </c>
      <c r="H186" s="49">
        <v>1.0676520416783186</v>
      </c>
      <c r="I186" s="33">
        <v>5.9082000000000008</v>
      </c>
      <c r="J186" s="35">
        <f>G186/I186</f>
        <v>0.24943299143563183</v>
      </c>
      <c r="K186">
        <v>4.306719628618879E-2</v>
      </c>
      <c r="L186">
        <v>5.7379548787475608E-2</v>
      </c>
      <c r="M186" s="49">
        <v>0.03</v>
      </c>
      <c r="N186" t="s">
        <v>34</v>
      </c>
      <c r="O186" s="10" t="s">
        <v>42</v>
      </c>
      <c r="P186">
        <f>VLOOKUP($O186,$Y$2:$AJ$8,9,FALSE)</f>
        <v>0.05</v>
      </c>
      <c r="Q186" s="11">
        <f>(L186-M186)/L186</f>
        <v>0.47716563420331076</v>
      </c>
      <c r="S186" s="13">
        <f>MIN(Q186,IF(R186=0,P186,R186))</f>
        <v>0.05</v>
      </c>
      <c r="T186">
        <f>IFERROR(S186*I186,0)</f>
        <v>0.29541000000000006</v>
      </c>
      <c r="U186" t="b">
        <f>O186=N186</f>
        <v>0</v>
      </c>
    </row>
    <row r="187" spans="1:21" ht="21" x14ac:dyDescent="0.4">
      <c r="A187" t="s">
        <v>2183</v>
      </c>
      <c r="B187" t="s">
        <v>2184</v>
      </c>
      <c r="C187" t="s">
        <v>2185</v>
      </c>
      <c r="D187" s="34">
        <v>79443193</v>
      </c>
      <c r="E187" s="34">
        <v>22875416</v>
      </c>
      <c r="F187" s="33">
        <v>662.14549999999997</v>
      </c>
      <c r="G187" s="33">
        <v>268.74970000000002</v>
      </c>
      <c r="H187" s="49">
        <v>28.794683516811819</v>
      </c>
      <c r="I187" s="33">
        <v>930.89519999999993</v>
      </c>
      <c r="J187" s="35">
        <f>G187/I187</f>
        <v>0.28870027474628729</v>
      </c>
      <c r="K187">
        <v>2.894572496517659E-2</v>
      </c>
      <c r="L187">
        <v>4.069413207611175E-2</v>
      </c>
      <c r="M187" s="49">
        <v>0.03</v>
      </c>
      <c r="N187" t="s">
        <v>33</v>
      </c>
      <c r="O187" s="10" t="s">
        <v>33</v>
      </c>
      <c r="P187">
        <f>VLOOKUP($O187,$Y$2:$AJ$8,9,FALSE)</f>
        <v>0.4</v>
      </c>
      <c r="Q187" s="11">
        <f>(L187-M187)/L187</f>
        <v>0.26279297605143948</v>
      </c>
      <c r="S187" s="13">
        <f>MIN(Q187,IF(R187=0,P187,R187))</f>
        <v>0.26279297605143948</v>
      </c>
      <c r="T187">
        <f>IFERROR(S187*I187,0)</f>
        <v>244.63271999999995</v>
      </c>
      <c r="U187" t="b">
        <f>O187=N187</f>
        <v>1</v>
      </c>
    </row>
    <row r="188" spans="1:21" ht="21" x14ac:dyDescent="0.4">
      <c r="A188" t="s">
        <v>1698</v>
      </c>
      <c r="B188" t="s">
        <v>1694</v>
      </c>
      <c r="C188" s="50" t="s">
        <v>1695</v>
      </c>
      <c r="D188" s="34">
        <v>2638624</v>
      </c>
      <c r="E188" s="34">
        <v>106965</v>
      </c>
      <c r="F188" s="33">
        <v>88.020300000000006</v>
      </c>
      <c r="G188" s="33">
        <v>41.1038</v>
      </c>
      <c r="H188" s="49">
        <v>4.0538174442436663</v>
      </c>
      <c r="I188" s="33">
        <v>129.1241</v>
      </c>
      <c r="J188" s="35">
        <f>G188/I188</f>
        <v>0.31832787217877995</v>
      </c>
      <c r="K188">
        <v>0.82288879540036464</v>
      </c>
      <c r="L188">
        <v>1.20716215584537</v>
      </c>
      <c r="M188" s="49">
        <v>0.65</v>
      </c>
      <c r="N188" t="s">
        <v>33</v>
      </c>
      <c r="O188" s="10" t="s">
        <v>34</v>
      </c>
      <c r="P188">
        <f>VLOOKUP($O188,$Y$2:$AJ$8,9,FALSE)</f>
        <v>0.15</v>
      </c>
      <c r="Q188" s="11">
        <f>(L188-M188)/L188</f>
        <v>0.46154706983436866</v>
      </c>
      <c r="S188" s="13">
        <f>MIN(Q188,IF(R188=0,P188,R188))</f>
        <v>0.15</v>
      </c>
      <c r="T188">
        <f>IFERROR(S188*I188,0)</f>
        <v>19.368614999999998</v>
      </c>
      <c r="U188" t="b">
        <f>O188=N188</f>
        <v>0</v>
      </c>
    </row>
    <row r="189" spans="1:21" ht="21" x14ac:dyDescent="0.4">
      <c r="A189" t="s">
        <v>615</v>
      </c>
      <c r="B189" t="s">
        <v>611</v>
      </c>
      <c r="C189" s="50" t="s">
        <v>612</v>
      </c>
      <c r="D189" s="34">
        <v>487857</v>
      </c>
      <c r="E189" s="34">
        <v>101026</v>
      </c>
      <c r="F189" s="33">
        <v>29.046699999999994</v>
      </c>
      <c r="G189" s="33">
        <v>9.6821000000000002</v>
      </c>
      <c r="H189" s="49">
        <v>20.708117337662472</v>
      </c>
      <c r="I189" s="33">
        <v>38.728799999999993</v>
      </c>
      <c r="J189" s="35">
        <f>G189/I189</f>
        <v>0.24999741794220326</v>
      </c>
      <c r="K189">
        <v>0.28751707481242444</v>
      </c>
      <c r="L189">
        <v>0.38335477995763462</v>
      </c>
      <c r="M189" s="49">
        <v>0.2</v>
      </c>
      <c r="N189" t="s">
        <v>37</v>
      </c>
      <c r="O189" s="10" t="s">
        <v>34</v>
      </c>
      <c r="P189">
        <f>VLOOKUP($O189,$Y$2:$AJ$8,9,FALSE)</f>
        <v>0.15</v>
      </c>
      <c r="Q189" s="11">
        <f>(L189-M189)/L189</f>
        <v>0.47829005804465918</v>
      </c>
      <c r="S189" s="13">
        <f>MIN(Q189,IF(R189=0,P189,R189))</f>
        <v>0.15</v>
      </c>
      <c r="T189">
        <f>IFERROR(S189*I189,0)</f>
        <v>5.8093199999999987</v>
      </c>
      <c r="U189" t="b">
        <f>O189=N189</f>
        <v>0</v>
      </c>
    </row>
    <row r="190" spans="1:21" ht="21" x14ac:dyDescent="0.4">
      <c r="A190" t="s">
        <v>545</v>
      </c>
      <c r="B190" t="s">
        <v>543</v>
      </c>
      <c r="C190" s="50" t="s">
        <v>544</v>
      </c>
      <c r="D190" s="34">
        <v>431249</v>
      </c>
      <c r="E190" s="34">
        <v>58649</v>
      </c>
      <c r="F190" s="33">
        <v>16.789200000000001</v>
      </c>
      <c r="G190" s="33">
        <v>8.2690999999999999</v>
      </c>
      <c r="H190" s="49">
        <v>13.599799651709338</v>
      </c>
      <c r="I190" s="33">
        <v>25.058300000000003</v>
      </c>
      <c r="J190" s="35">
        <f>G190/I190</f>
        <v>0.3299944529357538</v>
      </c>
      <c r="K190">
        <v>0.28626575048167918</v>
      </c>
      <c r="L190">
        <v>0.42725877679073815</v>
      </c>
      <c r="M190" s="49">
        <v>0.2</v>
      </c>
      <c r="N190" t="s">
        <v>37</v>
      </c>
      <c r="O190" s="10" t="s">
        <v>34</v>
      </c>
      <c r="P190">
        <f>VLOOKUP($O190,$Y$2:$AJ$8,9,FALSE)</f>
        <v>0.15</v>
      </c>
      <c r="Q190" s="11">
        <f>(L190-M190)/L190</f>
        <v>0.53189961010922526</v>
      </c>
      <c r="S190" s="13">
        <f>MIN(Q190,IF(R190=0,P190,R190))</f>
        <v>0.15</v>
      </c>
      <c r="T190">
        <f>IFERROR(S190*I190,0)</f>
        <v>3.7587450000000002</v>
      </c>
      <c r="U190" t="b">
        <f>O190=N190</f>
        <v>0</v>
      </c>
    </row>
    <row r="191" spans="1:21" ht="21" x14ac:dyDescent="0.4">
      <c r="A191" t="s">
        <v>2041</v>
      </c>
      <c r="B191" t="s">
        <v>2042</v>
      </c>
      <c r="C191" t="s">
        <v>2043</v>
      </c>
      <c r="D191" s="34">
        <v>357</v>
      </c>
      <c r="E191" s="34">
        <v>121</v>
      </c>
      <c r="F191" s="33">
        <v>3.1400000000000004E-2</v>
      </c>
      <c r="G191" s="33">
        <v>1.06E-2</v>
      </c>
      <c r="H191" s="49">
        <v>33.893557422969188</v>
      </c>
      <c r="I191" s="33">
        <v>4.2000000000000003E-2</v>
      </c>
      <c r="J191" s="35">
        <f>G191/I191</f>
        <v>0.25238095238095237</v>
      </c>
      <c r="K191">
        <v>0.259504132231405</v>
      </c>
      <c r="L191">
        <v>0.34710743801652894</v>
      </c>
      <c r="M191" s="49">
        <v>0.1</v>
      </c>
      <c r="N191" t="s">
        <v>37</v>
      </c>
      <c r="O191" s="10" t="s">
        <v>37</v>
      </c>
      <c r="P191">
        <f>VLOOKUP($O191,$Y$2:$AJ$8,9,FALSE)</f>
        <v>0.25</v>
      </c>
      <c r="Q191" s="11">
        <f>(L191-M191)/L191</f>
        <v>0.71190476190476193</v>
      </c>
      <c r="S191" s="13">
        <f>MIN(Q191,IF(R191=0,P191,R191))</f>
        <v>0.25</v>
      </c>
      <c r="T191">
        <f>IFERROR(S191*I191,0)</f>
        <v>1.0500000000000001E-2</v>
      </c>
      <c r="U191" t="b">
        <f>O191=N191</f>
        <v>1</v>
      </c>
    </row>
    <row r="192" spans="1:21" ht="21" x14ac:dyDescent="0.4">
      <c r="A192" t="s">
        <v>1699</v>
      </c>
      <c r="B192" t="s">
        <v>1694</v>
      </c>
      <c r="C192" s="50" t="s">
        <v>1695</v>
      </c>
      <c r="D192" s="34">
        <v>8623</v>
      </c>
      <c r="E192" s="34">
        <v>949</v>
      </c>
      <c r="F192" s="33">
        <v>0.75070000000000003</v>
      </c>
      <c r="G192" s="33">
        <v>0.15670000000000001</v>
      </c>
      <c r="H192" s="49">
        <v>11.005450539255479</v>
      </c>
      <c r="I192" s="33">
        <v>0.90739999999999998</v>
      </c>
      <c r="J192" s="35">
        <f>G192/I192</f>
        <v>0.17269120564249504</v>
      </c>
      <c r="K192">
        <v>0.79104320337197054</v>
      </c>
      <c r="L192">
        <v>0.95616438356164379</v>
      </c>
      <c r="M192" s="49">
        <v>0.85</v>
      </c>
      <c r="N192" t="s">
        <v>34</v>
      </c>
      <c r="O192" s="10" t="s">
        <v>37</v>
      </c>
      <c r="P192">
        <f>VLOOKUP($O192,$Y$2:$AJ$8,9,FALSE)</f>
        <v>0.25</v>
      </c>
      <c r="Q192" s="11">
        <f>(L192-M192)/L192</f>
        <v>0.11103151862464182</v>
      </c>
      <c r="S192" s="13">
        <f>MIN(Q192,IF(R192=0,P192,R192))</f>
        <v>0.11103151862464182</v>
      </c>
      <c r="T192">
        <f>IFERROR(S192*I192,0)</f>
        <v>0.10074999999999999</v>
      </c>
      <c r="U192" t="b">
        <f>O192=N192</f>
        <v>0</v>
      </c>
    </row>
    <row r="193" spans="1:21" ht="21" x14ac:dyDescent="0.4">
      <c r="A193" t="s">
        <v>6570</v>
      </c>
      <c r="B193" t="s">
        <v>6571</v>
      </c>
      <c r="C193" t="s">
        <v>6572</v>
      </c>
      <c r="D193" s="34">
        <v>545</v>
      </c>
      <c r="E193" s="34">
        <v>225</v>
      </c>
      <c r="F193" s="33">
        <v>0</v>
      </c>
      <c r="G193" s="33">
        <v>0</v>
      </c>
      <c r="H193" s="49">
        <v>41.284403669724767</v>
      </c>
      <c r="I193" s="33">
        <v>0</v>
      </c>
      <c r="J193" s="35" t="e">
        <f>G193/I193</f>
        <v>#DIV/0!</v>
      </c>
      <c r="K193">
        <v>0</v>
      </c>
      <c r="L193">
        <v>0</v>
      </c>
      <c r="M193" s="49">
        <v>0.01</v>
      </c>
      <c r="N193" t="s">
        <v>37</v>
      </c>
      <c r="O193" s="10" t="s">
        <v>37</v>
      </c>
      <c r="P193">
        <f>VLOOKUP($O193,$Y$2:$AJ$8,9,FALSE)</f>
        <v>0.25</v>
      </c>
      <c r="Q193" s="11" t="e">
        <f>(L193-M193)/L193</f>
        <v>#DIV/0!</v>
      </c>
      <c r="S193" s="13" t="e">
        <f>MIN(Q193,IF(R193=0,P193,R193))</f>
        <v>#DIV/0!</v>
      </c>
      <c r="T193">
        <f>IFERROR(S193*I193,0)</f>
        <v>0</v>
      </c>
      <c r="U193" t="b">
        <f>O193=N193</f>
        <v>1</v>
      </c>
    </row>
    <row r="194" spans="1:21" ht="21" x14ac:dyDescent="0.4">
      <c r="A194" t="s">
        <v>5583</v>
      </c>
      <c r="B194" t="s">
        <v>5584</v>
      </c>
      <c r="C194" t="s">
        <v>5585</v>
      </c>
      <c r="D194" s="34">
        <v>249192</v>
      </c>
      <c r="E194" s="34">
        <v>12348</v>
      </c>
      <c r="F194" s="33">
        <v>3.1343999999999999</v>
      </c>
      <c r="G194" s="33">
        <v>1.5432000000000001</v>
      </c>
      <c r="H194" s="49">
        <v>4.9552152557064435</v>
      </c>
      <c r="I194" s="33">
        <v>4.6776</v>
      </c>
      <c r="J194" s="35">
        <f>G194/I194</f>
        <v>0.32991277578245259</v>
      </c>
      <c r="K194">
        <v>0.25383867832847423</v>
      </c>
      <c r="L194">
        <v>0.3788143828960156</v>
      </c>
      <c r="M194" s="49">
        <v>0.25</v>
      </c>
      <c r="N194" t="s">
        <v>37</v>
      </c>
      <c r="O194" s="10" t="s">
        <v>37</v>
      </c>
      <c r="P194">
        <f>VLOOKUP($O194,$Y$2:$AJ$8,9,FALSE)</f>
        <v>0.25</v>
      </c>
      <c r="Q194" s="11">
        <f>(L194-M194)/L194</f>
        <v>0.340046177526937</v>
      </c>
      <c r="S194" s="13">
        <f>MIN(Q194,IF(R194=0,P194,R194))</f>
        <v>0.25</v>
      </c>
      <c r="T194">
        <f>IFERROR(S194*I194,0)</f>
        <v>1.1694</v>
      </c>
      <c r="U194" t="b">
        <f>O194=N194</f>
        <v>1</v>
      </c>
    </row>
    <row r="195" spans="1:21" ht="21" x14ac:dyDescent="0.4">
      <c r="A195" t="s">
        <v>2699</v>
      </c>
      <c r="B195" t="s">
        <v>2697</v>
      </c>
      <c r="C195" t="s">
        <v>2698</v>
      </c>
      <c r="D195" s="34">
        <v>403305</v>
      </c>
      <c r="E195" s="34">
        <v>87565</v>
      </c>
      <c r="F195" s="33">
        <v>20.817800000000002</v>
      </c>
      <c r="G195" s="33">
        <v>10.253200000000001</v>
      </c>
      <c r="H195" s="49">
        <v>21.711855791522545</v>
      </c>
      <c r="I195" s="33">
        <v>31.071000000000005</v>
      </c>
      <c r="J195" s="35">
        <f>G195/I195</f>
        <v>0.32999259759904731</v>
      </c>
      <c r="K195">
        <v>0.2377411066065209</v>
      </c>
      <c r="L195">
        <v>0.35483355221835211</v>
      </c>
      <c r="M195" s="49">
        <v>0.15</v>
      </c>
      <c r="N195" t="s">
        <v>37</v>
      </c>
      <c r="O195" s="10" t="s">
        <v>37</v>
      </c>
      <c r="P195">
        <f>VLOOKUP($O195,$Y$2:$AJ$8,9,FALSE)</f>
        <v>0.25</v>
      </c>
      <c r="Q195" s="11">
        <f>(L195-M195)/L195</f>
        <v>0.57726658298735156</v>
      </c>
      <c r="S195" s="13">
        <f>MIN(Q195,IF(R195=0,P195,R195))</f>
        <v>0.25</v>
      </c>
      <c r="T195">
        <f>IFERROR(S195*I195,0)</f>
        <v>7.7677500000000013</v>
      </c>
      <c r="U195" t="b">
        <f>O195=N195</f>
        <v>1</v>
      </c>
    </row>
    <row r="196" spans="1:21" ht="21" x14ac:dyDescent="0.4">
      <c r="A196" t="s">
        <v>5638</v>
      </c>
      <c r="B196" t="s">
        <v>5636</v>
      </c>
      <c r="C196" t="s">
        <v>5637</v>
      </c>
      <c r="D196" s="34">
        <v>16119</v>
      </c>
      <c r="E196" s="34">
        <v>372</v>
      </c>
      <c r="F196" s="33">
        <v>0.39559999999999995</v>
      </c>
      <c r="G196" s="33">
        <v>0.13139999999999999</v>
      </c>
      <c r="H196" s="49">
        <v>2.3078354736646194</v>
      </c>
      <c r="I196" s="33">
        <v>0.52699999999999991</v>
      </c>
      <c r="J196" s="35">
        <f>G196/I196</f>
        <v>0.24933586337760913</v>
      </c>
      <c r="K196">
        <v>1.0634408602150536</v>
      </c>
      <c r="L196">
        <v>1.4166666666666663</v>
      </c>
      <c r="M196" s="49">
        <v>1</v>
      </c>
      <c r="N196" t="s">
        <v>37</v>
      </c>
      <c r="O196" s="10" t="s">
        <v>37</v>
      </c>
      <c r="P196">
        <f>VLOOKUP($O196,$Y$2:$AJ$8,9,FALSE)</f>
        <v>0.25</v>
      </c>
      <c r="Q196" s="11">
        <f>(L196-M196)/L196</f>
        <v>0.29411764705882337</v>
      </c>
      <c r="S196" s="13">
        <f>MIN(Q196,IF(R196=0,P196,R196))</f>
        <v>0.25</v>
      </c>
      <c r="T196">
        <f>IFERROR(S196*I196,0)</f>
        <v>0.13174999999999998</v>
      </c>
      <c r="U196" t="b">
        <f>O196=N196</f>
        <v>1</v>
      </c>
    </row>
    <row r="197" spans="1:21" ht="21" x14ac:dyDescent="0.4">
      <c r="A197" t="s">
        <v>2333</v>
      </c>
      <c r="B197" t="s">
        <v>2334</v>
      </c>
      <c r="C197" t="s">
        <v>2335</v>
      </c>
      <c r="D197" s="34">
        <v>248509</v>
      </c>
      <c r="E197" s="34">
        <v>2695</v>
      </c>
      <c r="F197" s="33">
        <v>0.70240000000000002</v>
      </c>
      <c r="G197" s="33">
        <v>0.2336</v>
      </c>
      <c r="H197" s="49">
        <v>1.0844677657549626</v>
      </c>
      <c r="I197" s="33">
        <v>0.93600000000000005</v>
      </c>
      <c r="J197" s="35">
        <f>G197/I197</f>
        <v>0.24957264957264957</v>
      </c>
      <c r="K197">
        <v>0.26063079777365489</v>
      </c>
      <c r="L197">
        <v>0.34730983302411872</v>
      </c>
      <c r="M197" s="49">
        <v>0.25</v>
      </c>
      <c r="N197" t="s">
        <v>37</v>
      </c>
      <c r="O197" s="10" t="s">
        <v>37</v>
      </c>
      <c r="P197">
        <f>VLOOKUP($O197,$Y$2:$AJ$8,9,FALSE)</f>
        <v>0.25</v>
      </c>
      <c r="Q197" s="11">
        <f>(L197-M197)/L197</f>
        <v>0.28018162393162388</v>
      </c>
      <c r="S197" s="13">
        <f>MIN(Q197,IF(R197=0,P197,R197))</f>
        <v>0.25</v>
      </c>
      <c r="T197">
        <f>IFERROR(S197*I197,0)</f>
        <v>0.23400000000000001</v>
      </c>
      <c r="U197" t="b">
        <f>O197=N197</f>
        <v>1</v>
      </c>
    </row>
    <row r="198" spans="1:21" ht="21" x14ac:dyDescent="0.4">
      <c r="A198" t="s">
        <v>2608</v>
      </c>
      <c r="B198" t="s">
        <v>2609</v>
      </c>
      <c r="C198" t="s">
        <v>2610</v>
      </c>
      <c r="D198" s="34">
        <v>741049</v>
      </c>
      <c r="E198" s="34">
        <v>161310</v>
      </c>
      <c r="F198" s="33">
        <v>121.09309999999999</v>
      </c>
      <c r="G198" s="33">
        <v>38.742800000000003</v>
      </c>
      <c r="H198" s="49">
        <v>21.767791333636506</v>
      </c>
      <c r="I198" s="33">
        <v>159.83589999999998</v>
      </c>
      <c r="J198" s="35">
        <f>G198/I198</f>
        <v>0.24239110237437275</v>
      </c>
      <c r="K198">
        <v>0.75068563635236496</v>
      </c>
      <c r="L198">
        <v>0.9908616948732254</v>
      </c>
      <c r="M198" s="49">
        <v>0.75</v>
      </c>
      <c r="N198" t="s">
        <v>37</v>
      </c>
      <c r="O198" s="10" t="s">
        <v>37</v>
      </c>
      <c r="P198">
        <f>VLOOKUP($O198,$Y$2:$AJ$8,9,FALSE)</f>
        <v>0.25</v>
      </c>
      <c r="Q198" s="11">
        <f>(L198-M198)/L198</f>
        <v>0.2430830620655309</v>
      </c>
      <c r="S198" s="13">
        <f>MIN(Q198,IF(R198=0,P198,R198))</f>
        <v>0.2430830620655309</v>
      </c>
      <c r="T198">
        <f>IFERROR(S198*I198,0)</f>
        <v>38.853399999999986</v>
      </c>
      <c r="U198" t="b">
        <f>O198=N198</f>
        <v>1</v>
      </c>
    </row>
    <row r="199" spans="1:21" ht="21" x14ac:dyDescent="0.4">
      <c r="A199" t="s">
        <v>1313</v>
      </c>
      <c r="B199" t="s">
        <v>1306</v>
      </c>
      <c r="C199" s="50" t="s">
        <v>1307</v>
      </c>
      <c r="D199" s="34">
        <v>135071</v>
      </c>
      <c r="E199" s="34">
        <v>11061</v>
      </c>
      <c r="F199" s="33">
        <v>4.2728999999999999</v>
      </c>
      <c r="G199" s="33">
        <v>1.4239999999999999</v>
      </c>
      <c r="H199" s="49">
        <v>8.1890265119825862</v>
      </c>
      <c r="I199" s="33">
        <v>5.6968999999999994</v>
      </c>
      <c r="J199" s="35">
        <f>G199/I199</f>
        <v>0.24996050483596344</v>
      </c>
      <c r="K199">
        <v>0.38630322755627877</v>
      </c>
      <c r="L199">
        <v>0.51504384775336765</v>
      </c>
      <c r="M199" s="49">
        <v>0.2</v>
      </c>
      <c r="N199" t="s">
        <v>37</v>
      </c>
      <c r="O199" s="10" t="s">
        <v>37</v>
      </c>
      <c r="P199">
        <f>VLOOKUP($O199,$Y$2:$AJ$8,9,FALSE)</f>
        <v>0.25</v>
      </c>
      <c r="Q199" s="11">
        <f>(L199-M199)/L199</f>
        <v>0.61168354719233264</v>
      </c>
      <c r="S199" s="13">
        <f>MIN(Q199,IF(R199=0,P199,R199))</f>
        <v>0.25</v>
      </c>
      <c r="T199">
        <f>IFERROR(S199*I199,0)</f>
        <v>1.4242249999999999</v>
      </c>
      <c r="U199" t="b">
        <f>O199=N199</f>
        <v>1</v>
      </c>
    </row>
    <row r="200" spans="1:21" ht="21" x14ac:dyDescent="0.4">
      <c r="A200" t="s">
        <v>6543</v>
      </c>
      <c r="B200" t="s">
        <v>6544</v>
      </c>
      <c r="C200" t="s">
        <v>6545</v>
      </c>
      <c r="D200" s="34">
        <v>2269</v>
      </c>
      <c r="E200" s="34">
        <v>211</v>
      </c>
      <c r="F200" s="33">
        <v>8.0700000000000008E-2</v>
      </c>
      <c r="G200" s="33">
        <v>2.69E-2</v>
      </c>
      <c r="H200" s="49">
        <v>9.2992507712648749</v>
      </c>
      <c r="I200" s="33">
        <v>0.1076</v>
      </c>
      <c r="J200" s="35">
        <f>G200/I200</f>
        <v>0.25</v>
      </c>
      <c r="K200">
        <v>0.38246445497630333</v>
      </c>
      <c r="L200">
        <v>0.50995260663507103</v>
      </c>
      <c r="M200" s="49">
        <v>0.3</v>
      </c>
      <c r="N200" t="s">
        <v>37</v>
      </c>
      <c r="O200" s="10" t="s">
        <v>37</v>
      </c>
      <c r="P200">
        <f>VLOOKUP($O200,$Y$2:$AJ$8,9,FALSE)</f>
        <v>0.25</v>
      </c>
      <c r="Q200" s="11">
        <f>(L200-M200)/L200</f>
        <v>0.41171003717472116</v>
      </c>
      <c r="S200" s="13">
        <f>MIN(Q200,IF(R200=0,P200,R200))</f>
        <v>0.25</v>
      </c>
      <c r="T200">
        <f>IFERROR(S200*I200,0)</f>
        <v>2.69E-2</v>
      </c>
      <c r="U200" t="b">
        <f>O200=N200</f>
        <v>1</v>
      </c>
    </row>
    <row r="201" spans="1:21" ht="21" x14ac:dyDescent="0.4">
      <c r="A201" t="s">
        <v>5639</v>
      </c>
      <c r="B201" t="s">
        <v>5636</v>
      </c>
      <c r="C201" t="s">
        <v>5637</v>
      </c>
      <c r="D201" s="34">
        <v>11640</v>
      </c>
      <c r="E201" s="34">
        <v>324</v>
      </c>
      <c r="F201" s="33">
        <v>0.32319999999999999</v>
      </c>
      <c r="G201" s="33">
        <v>0.10680000000000001</v>
      </c>
      <c r="H201" s="49">
        <v>2.7835051546391751</v>
      </c>
      <c r="I201" s="33">
        <v>0.43</v>
      </c>
      <c r="J201" s="35">
        <f>G201/I201</f>
        <v>0.24837209302325583</v>
      </c>
      <c r="K201">
        <v>0.99753086419753079</v>
      </c>
      <c r="L201">
        <v>1.3271604938271604</v>
      </c>
      <c r="M201" s="49">
        <v>1</v>
      </c>
      <c r="N201" t="s">
        <v>37</v>
      </c>
      <c r="O201" s="10" t="s">
        <v>37</v>
      </c>
      <c r="P201">
        <f>VLOOKUP($O201,$Y$2:$AJ$8,9,FALSE)</f>
        <v>0.25</v>
      </c>
      <c r="Q201" s="11">
        <f>(L201-M201)/L201</f>
        <v>0.2465116279069767</v>
      </c>
      <c r="S201" s="13">
        <f>MIN(Q201,IF(R201=0,P201,R201))</f>
        <v>0.2465116279069767</v>
      </c>
      <c r="T201">
        <f>IFERROR(S201*I201,0)</f>
        <v>0.10599999999999998</v>
      </c>
      <c r="U201" t="b">
        <f>O201=N201</f>
        <v>1</v>
      </c>
    </row>
    <row r="202" spans="1:21" ht="21" x14ac:dyDescent="0.4">
      <c r="A202" t="s">
        <v>3055</v>
      </c>
      <c r="B202" t="s">
        <v>3056</v>
      </c>
      <c r="C202" t="s">
        <v>3057</v>
      </c>
      <c r="D202" s="34">
        <v>795053</v>
      </c>
      <c r="E202" s="34">
        <v>115896</v>
      </c>
      <c r="F202" s="33">
        <v>138.38439999999997</v>
      </c>
      <c r="G202" s="33">
        <v>39.755599999999994</v>
      </c>
      <c r="H202" s="49">
        <v>14.577141398120629</v>
      </c>
      <c r="I202" s="33">
        <v>178.13999999999996</v>
      </c>
      <c r="J202" s="35">
        <f>G202/I202</f>
        <v>0.22317054002469969</v>
      </c>
      <c r="K202">
        <v>1.1940394836750188</v>
      </c>
      <c r="L202">
        <v>1.5370677158832053</v>
      </c>
      <c r="M202" s="49">
        <v>0.01</v>
      </c>
      <c r="N202" t="s">
        <v>37</v>
      </c>
      <c r="O202" s="10" t="s">
        <v>37</v>
      </c>
      <c r="P202">
        <f>VLOOKUP($O202,$Y$2:$AJ$8,9,FALSE)</f>
        <v>0.25</v>
      </c>
      <c r="Q202" s="11">
        <f>(L202-M202)/L202</f>
        <v>0.99349410575951502</v>
      </c>
      <c r="S202" s="13">
        <f>MIN(Q202,IF(R202=0,P202,R202))</f>
        <v>0.25</v>
      </c>
      <c r="T202">
        <f>IFERROR(S202*I202,0)</f>
        <v>44.534999999999989</v>
      </c>
      <c r="U202" t="b">
        <f>O202=N202</f>
        <v>1</v>
      </c>
    </row>
    <row r="203" spans="1:21" ht="21" x14ac:dyDescent="0.4">
      <c r="A203" t="s">
        <v>1778</v>
      </c>
      <c r="B203" t="s">
        <v>1772</v>
      </c>
      <c r="C203" s="50" t="s">
        <v>1773</v>
      </c>
      <c r="D203" s="34">
        <v>6926</v>
      </c>
      <c r="E203" s="34">
        <v>2283</v>
      </c>
      <c r="F203" s="33">
        <v>3.1995</v>
      </c>
      <c r="G203" s="33">
        <v>0.66849999999999998</v>
      </c>
      <c r="H203" s="49">
        <v>32.962749061507367</v>
      </c>
      <c r="I203" s="33">
        <v>3.8679999999999999</v>
      </c>
      <c r="J203" s="35">
        <f>G203/I203</f>
        <v>0.17282833505687695</v>
      </c>
      <c r="K203">
        <v>1.4014454664914586</v>
      </c>
      <c r="L203">
        <v>1.6942619360490583</v>
      </c>
      <c r="M203" s="49">
        <v>1.4</v>
      </c>
      <c r="N203" t="s">
        <v>37</v>
      </c>
      <c r="O203" s="10" t="s">
        <v>34</v>
      </c>
      <c r="P203">
        <f>VLOOKUP($O203,$Y$2:$AJ$8,9,FALSE)</f>
        <v>0.15</v>
      </c>
      <c r="Q203" s="11">
        <f>(L203-M203)/L203</f>
        <v>0.17368148914167536</v>
      </c>
      <c r="S203" s="13">
        <f>MIN(Q203,IF(R203=0,P203,R203))</f>
        <v>0.15</v>
      </c>
      <c r="T203">
        <f>IFERROR(S203*I203,0)</f>
        <v>0.58019999999999994</v>
      </c>
      <c r="U203" t="b">
        <f>O203=N203</f>
        <v>0</v>
      </c>
    </row>
    <row r="204" spans="1:21" ht="21" x14ac:dyDescent="0.4">
      <c r="A204" t="s">
        <v>5806</v>
      </c>
      <c r="B204" t="s">
        <v>5807</v>
      </c>
      <c r="C204" t="s">
        <v>5808</v>
      </c>
      <c r="D204" s="34">
        <v>208623</v>
      </c>
      <c r="E204" s="34">
        <v>18065</v>
      </c>
      <c r="F204" s="33">
        <v>18.4786</v>
      </c>
      <c r="G204" s="33">
        <v>4.6196000000000002</v>
      </c>
      <c r="H204" s="49">
        <v>8.6591603035139944</v>
      </c>
      <c r="I204" s="33">
        <v>23.098199999999999</v>
      </c>
      <c r="J204" s="35">
        <f>G204/I204</f>
        <v>0.19999826826332789</v>
      </c>
      <c r="K204">
        <v>1.0228951010240797</v>
      </c>
      <c r="L204">
        <v>1.2786161084970937</v>
      </c>
      <c r="M204" s="49">
        <v>0.65</v>
      </c>
      <c r="N204" t="s">
        <v>34</v>
      </c>
      <c r="O204" s="10" t="s">
        <v>34</v>
      </c>
      <c r="P204">
        <f>VLOOKUP($O204,$Y$2:$AJ$8,9,FALSE)</f>
        <v>0.15</v>
      </c>
      <c r="Q204" s="11">
        <f>(L204-M204)/L204</f>
        <v>0.49163787654449259</v>
      </c>
      <c r="S204" s="13">
        <f>MIN(Q204,IF(R204=0,P204,R204))</f>
        <v>0.15</v>
      </c>
      <c r="T204">
        <f>IFERROR(S204*I204,0)</f>
        <v>3.4647299999999999</v>
      </c>
      <c r="U204" t="b">
        <f>O204=N204</f>
        <v>1</v>
      </c>
    </row>
    <row r="205" spans="1:21" ht="21" x14ac:dyDescent="0.4">
      <c r="A205" t="s">
        <v>5273</v>
      </c>
      <c r="B205" t="s">
        <v>5274</v>
      </c>
      <c r="C205" t="s">
        <v>5275</v>
      </c>
      <c r="D205" s="34">
        <v>437190</v>
      </c>
      <c r="E205" s="34">
        <v>33826</v>
      </c>
      <c r="F205" s="33">
        <v>34.327999999999996</v>
      </c>
      <c r="G205" s="33">
        <v>5.6620000000000008</v>
      </c>
      <c r="H205" s="49">
        <v>7.7371394588165332</v>
      </c>
      <c r="I205" s="33">
        <v>39.989999999999995</v>
      </c>
      <c r="J205" s="35">
        <f>G205/I205</f>
        <v>0.14158539634908732</v>
      </c>
      <c r="K205">
        <v>1.0148406551173652</v>
      </c>
      <c r="L205">
        <v>1.1822266895287645</v>
      </c>
      <c r="M205" s="49">
        <v>1</v>
      </c>
      <c r="N205" t="s">
        <v>37</v>
      </c>
      <c r="O205" s="10" t="s">
        <v>37</v>
      </c>
      <c r="P205">
        <f>VLOOKUP($O205,$Y$2:$AJ$8,9,FALSE)</f>
        <v>0.25</v>
      </c>
      <c r="Q205" s="11">
        <f>(L205-M205)/L205</f>
        <v>0.15413853463365818</v>
      </c>
      <c r="S205" s="13">
        <f>MIN(Q205,IF(R205=0,P205,R205))</f>
        <v>0.15413853463365818</v>
      </c>
      <c r="T205">
        <f>IFERROR(S205*I205,0)</f>
        <v>6.1639999999999899</v>
      </c>
      <c r="U205" t="b">
        <f>O205=N205</f>
        <v>1</v>
      </c>
    </row>
    <row r="206" spans="1:21" ht="21" x14ac:dyDescent="0.4">
      <c r="A206" t="s">
        <v>2250</v>
      </c>
      <c r="B206" t="s">
        <v>2247</v>
      </c>
      <c r="C206" t="s">
        <v>2248</v>
      </c>
      <c r="D206" s="34">
        <v>39768</v>
      </c>
      <c r="E206" s="34">
        <v>11307</v>
      </c>
      <c r="F206" s="33">
        <v>33.134500000000003</v>
      </c>
      <c r="G206" s="33">
        <v>11.044799999999999</v>
      </c>
      <c r="H206" s="49">
        <v>28.432407966203982</v>
      </c>
      <c r="I206" s="33">
        <v>44.179299999999998</v>
      </c>
      <c r="J206" s="35">
        <f>G206/I206</f>
        <v>0.24999943412412598</v>
      </c>
      <c r="K206">
        <v>2.9304413195365702</v>
      </c>
      <c r="L206">
        <v>3.9072521446891302</v>
      </c>
      <c r="M206" s="49">
        <v>2.5</v>
      </c>
      <c r="N206" t="s">
        <v>34</v>
      </c>
      <c r="O206" s="10" t="s">
        <v>34</v>
      </c>
      <c r="P206">
        <f>VLOOKUP($O206,$Y$2:$AJ$8,9,FALSE)</f>
        <v>0.15</v>
      </c>
      <c r="Q206" s="11">
        <f>(L206-M206)/L206</f>
        <v>0.36016414927352847</v>
      </c>
      <c r="S206" s="13">
        <f>MIN(Q206,IF(R206=0,P206,R206))</f>
        <v>0.15</v>
      </c>
      <c r="T206">
        <f>IFERROR(S206*I206,0)</f>
        <v>6.6268949999999993</v>
      </c>
      <c r="U206" t="b">
        <f>O206=N206</f>
        <v>1</v>
      </c>
    </row>
    <row r="207" spans="1:21" ht="21" x14ac:dyDescent="0.4">
      <c r="A207" t="s">
        <v>4720</v>
      </c>
      <c r="B207" t="s">
        <v>4721</v>
      </c>
      <c r="C207" t="s">
        <v>4722</v>
      </c>
      <c r="D207" s="34">
        <v>634934</v>
      </c>
      <c r="E207" s="34">
        <v>73972</v>
      </c>
      <c r="F207" s="33">
        <v>1.8300000000000003</v>
      </c>
      <c r="G207" s="33">
        <v>0.61</v>
      </c>
      <c r="H207" s="49">
        <v>11.650344760242797</v>
      </c>
      <c r="I207" s="33">
        <v>2.4400000000000004</v>
      </c>
      <c r="J207" s="35">
        <f>G207/I207</f>
        <v>0.24999999999999994</v>
      </c>
      <c r="K207">
        <v>2.4739090466663064E-2</v>
      </c>
      <c r="L207">
        <v>3.2985453955550754E-2</v>
      </c>
      <c r="M207" s="49">
        <v>0.01</v>
      </c>
      <c r="N207" t="s">
        <v>34</v>
      </c>
      <c r="O207" s="10" t="s">
        <v>34</v>
      </c>
      <c r="P207">
        <f>VLOOKUP($O207,$Y$2:$AJ$8,9,FALSE)</f>
        <v>0.15</v>
      </c>
      <c r="Q207" s="11">
        <f>(L207-M207)/L207</f>
        <v>0.69683606557377054</v>
      </c>
      <c r="S207" s="13">
        <f>MIN(Q207,IF(R207=0,P207,R207))</f>
        <v>0.15</v>
      </c>
      <c r="T207">
        <f>IFERROR(S207*I207,0)</f>
        <v>0.36600000000000005</v>
      </c>
      <c r="U207" t="b">
        <f>O207=N207</f>
        <v>1</v>
      </c>
    </row>
    <row r="208" spans="1:21" ht="21" x14ac:dyDescent="0.4">
      <c r="A208" t="s">
        <v>2908</v>
      </c>
      <c r="B208" t="s">
        <v>2909</v>
      </c>
      <c r="C208" t="s">
        <v>2910</v>
      </c>
      <c r="D208" s="34">
        <v>278462</v>
      </c>
      <c r="E208" s="34">
        <v>48222</v>
      </c>
      <c r="F208" s="33">
        <v>58.107900000000001</v>
      </c>
      <c r="G208" s="33">
        <v>29.081700000000005</v>
      </c>
      <c r="H208" s="49">
        <v>17.317264115031854</v>
      </c>
      <c r="I208" s="33">
        <v>87.189600000000013</v>
      </c>
      <c r="J208" s="35">
        <f>G208/I208</f>
        <v>0.33354551460265902</v>
      </c>
      <c r="K208">
        <v>1.2050080875948737</v>
      </c>
      <c r="L208">
        <v>1.8080875948737092</v>
      </c>
      <c r="M208" s="49">
        <v>0.5</v>
      </c>
      <c r="N208" t="s">
        <v>45</v>
      </c>
      <c r="O208" s="10" t="s">
        <v>45</v>
      </c>
      <c r="P208">
        <f>VLOOKUP($O208,$Y$2:$AJ$8,9,FALSE)</f>
        <v>0.32</v>
      </c>
      <c r="Q208" s="11">
        <f>(L208-M208)/L208</f>
        <v>0.72346472515070603</v>
      </c>
      <c r="S208" s="13">
        <f>MIN(Q208,IF(R208=0,P208,R208))</f>
        <v>0.32</v>
      </c>
      <c r="T208">
        <f>IFERROR(S208*I208,0)</f>
        <v>27.900672000000004</v>
      </c>
      <c r="U208" t="b">
        <f>O208=N208</f>
        <v>1</v>
      </c>
    </row>
    <row r="209" spans="1:21" ht="21" x14ac:dyDescent="0.4">
      <c r="A209" t="s">
        <v>3084</v>
      </c>
      <c r="B209" t="s">
        <v>3082</v>
      </c>
      <c r="C209" t="s">
        <v>3083</v>
      </c>
      <c r="D209" s="34">
        <v>2026</v>
      </c>
      <c r="E209" s="34">
        <v>299</v>
      </c>
      <c r="F209" s="33">
        <v>0.37509999999999999</v>
      </c>
      <c r="G209" s="33">
        <v>0.12469999999999999</v>
      </c>
      <c r="H209" s="49">
        <v>14.758144126357355</v>
      </c>
      <c r="I209" s="33">
        <v>0.49979999999999997</v>
      </c>
      <c r="J209" s="35">
        <f>G209/I209</f>
        <v>0.24949979991996799</v>
      </c>
      <c r="K209">
        <v>1.254515050167224</v>
      </c>
      <c r="L209">
        <v>1.6715719063545149</v>
      </c>
      <c r="M209" s="49">
        <v>1.5</v>
      </c>
      <c r="N209" t="s">
        <v>34</v>
      </c>
      <c r="O209" s="10" t="s">
        <v>34</v>
      </c>
      <c r="P209">
        <f>VLOOKUP($O209,$Y$2:$AJ$8,9,FALSE)</f>
        <v>0.15</v>
      </c>
      <c r="Q209" s="11">
        <f>(L209-M209)/L209</f>
        <v>0.10264105642256896</v>
      </c>
      <c r="S209" s="13">
        <f>MIN(Q209,IF(R209=0,P209,R209))</f>
        <v>0.10264105642256896</v>
      </c>
      <c r="T209">
        <f>IFERROR(S209*I209,0)</f>
        <v>5.1299999999999964E-2</v>
      </c>
      <c r="U209" t="b">
        <f>O209=N209</f>
        <v>1</v>
      </c>
    </row>
    <row r="210" spans="1:21" ht="21" x14ac:dyDescent="0.4">
      <c r="A210" t="s">
        <v>47</v>
      </c>
      <c r="B210" t="s">
        <v>31</v>
      </c>
      <c r="C210" t="s">
        <v>32</v>
      </c>
      <c r="D210" s="34">
        <v>1279362</v>
      </c>
      <c r="E210" s="34">
        <v>98179</v>
      </c>
      <c r="F210" s="33">
        <v>101.23820000000001</v>
      </c>
      <c r="G210" s="33">
        <v>31.326000000000001</v>
      </c>
      <c r="H210" s="49">
        <v>7.67405941398916</v>
      </c>
      <c r="I210" s="33">
        <v>132.5642</v>
      </c>
      <c r="K210">
        <v>1.0311594129090744</v>
      </c>
      <c r="L210">
        <v>1.350229682518665</v>
      </c>
      <c r="M210" s="49">
        <v>1</v>
      </c>
      <c r="N210" t="s">
        <v>33</v>
      </c>
      <c r="O210" s="10" t="s">
        <v>42</v>
      </c>
      <c r="P210">
        <f>VLOOKUP($O210,$Y$2:$AJ$8,9,FALSE)</f>
        <v>0.05</v>
      </c>
      <c r="Q210" s="11">
        <f>(L210-M210)/L210</f>
        <v>0.25938526389477712</v>
      </c>
      <c r="S210" s="13">
        <f>MIN(Q210,IF(R210=0,P210,R210))</f>
        <v>0.05</v>
      </c>
      <c r="T210">
        <f>IFERROR(S210*I210,0)</f>
        <v>6.6282100000000002</v>
      </c>
      <c r="U210" t="b">
        <f>O210=N210</f>
        <v>0</v>
      </c>
    </row>
    <row r="211" spans="1:21" ht="21" x14ac:dyDescent="0.4">
      <c r="A211" t="s">
        <v>4406</v>
      </c>
      <c r="B211" t="s">
        <v>4407</v>
      </c>
      <c r="C211" t="s">
        <v>4408</v>
      </c>
      <c r="D211" s="34">
        <v>278901</v>
      </c>
      <c r="E211" s="34">
        <v>38310</v>
      </c>
      <c r="F211" s="33">
        <v>38.31</v>
      </c>
      <c r="G211" s="33">
        <v>10.863799999999999</v>
      </c>
      <c r="H211" s="49">
        <v>13.73605688039842</v>
      </c>
      <c r="I211" s="33">
        <v>49.1738</v>
      </c>
      <c r="J211" s="35">
        <f>G211/I211</f>
        <v>0.22092659098951067</v>
      </c>
      <c r="K211">
        <v>1</v>
      </c>
      <c r="L211">
        <v>1.2835760897937876</v>
      </c>
      <c r="M211" s="49">
        <v>1</v>
      </c>
      <c r="N211" t="s">
        <v>37</v>
      </c>
      <c r="O211" s="10" t="s">
        <v>37</v>
      </c>
      <c r="P211">
        <f>VLOOKUP($O211,$Y$2:$AJ$8,9,FALSE)</f>
        <v>0.25</v>
      </c>
      <c r="Q211" s="11">
        <f>(L211-M211)/L211</f>
        <v>0.2209265909895107</v>
      </c>
      <c r="S211" s="13">
        <f>MIN(Q211,IF(R211=0,P211,R211))</f>
        <v>0.2209265909895107</v>
      </c>
      <c r="T211">
        <f>IFERROR(S211*I211,0)</f>
        <v>10.863800000000001</v>
      </c>
      <c r="U211" t="b">
        <f>O211=N211</f>
        <v>1</v>
      </c>
    </row>
    <row r="212" spans="1:21" ht="21" x14ac:dyDescent="0.4">
      <c r="A212" t="s">
        <v>3501</v>
      </c>
      <c r="B212" t="s">
        <v>3502</v>
      </c>
      <c r="C212" t="s">
        <v>3503</v>
      </c>
      <c r="D212" s="34">
        <v>1996361</v>
      </c>
      <c r="E212" s="34">
        <v>276140</v>
      </c>
      <c r="F212" s="33">
        <v>79.30680000000001</v>
      </c>
      <c r="G212" s="33">
        <v>39.061699999999995</v>
      </c>
      <c r="H212" s="49">
        <v>13.832167629000967</v>
      </c>
      <c r="I212" s="33">
        <v>118.36850000000001</v>
      </c>
      <c r="J212" s="35">
        <f>G212/I212</f>
        <v>0.3300008025783886</v>
      </c>
      <c r="K212">
        <v>0.28719779821829505</v>
      </c>
      <c r="L212">
        <v>0.4286539436517709</v>
      </c>
      <c r="M212" s="49">
        <v>0.25</v>
      </c>
      <c r="N212" t="s">
        <v>34</v>
      </c>
      <c r="O212" s="10" t="s">
        <v>34</v>
      </c>
      <c r="P212">
        <f>VLOOKUP($O212,$Y$2:$AJ$8,9,FALSE)</f>
        <v>0.15</v>
      </c>
      <c r="Q212" s="11">
        <f>(L212-M212)/L212</f>
        <v>0.41677895723946834</v>
      </c>
      <c r="S212" s="13">
        <f>MIN(Q212,IF(R212=0,P212,R212))</f>
        <v>0.15</v>
      </c>
      <c r="T212">
        <f>IFERROR(S212*I212,0)</f>
        <v>17.755275000000001</v>
      </c>
      <c r="U212" t="b">
        <f>O212=N212</f>
        <v>1</v>
      </c>
    </row>
    <row r="213" spans="1:21" ht="21" x14ac:dyDescent="0.4">
      <c r="A213" t="s">
        <v>2097</v>
      </c>
      <c r="B213" t="s">
        <v>2094</v>
      </c>
      <c r="C213" t="s">
        <v>2095</v>
      </c>
      <c r="D213" s="34">
        <v>1187</v>
      </c>
      <c r="E213" s="34">
        <v>386</v>
      </c>
      <c r="F213" s="33">
        <v>0.15720000000000001</v>
      </c>
      <c r="G213" s="33">
        <v>5.2000000000000005E-2</v>
      </c>
      <c r="H213" s="49">
        <v>32.518955349620896</v>
      </c>
      <c r="I213" s="33">
        <v>0.2092</v>
      </c>
      <c r="J213" s="35">
        <f>G213/I213</f>
        <v>0.24856596558317401</v>
      </c>
      <c r="K213">
        <v>0.40725388601036272</v>
      </c>
      <c r="L213">
        <v>0.54196891191709839</v>
      </c>
      <c r="M213" s="49">
        <v>0.4</v>
      </c>
      <c r="N213" t="s">
        <v>34</v>
      </c>
      <c r="O213" s="10" t="s">
        <v>34</v>
      </c>
      <c r="P213">
        <f>VLOOKUP($O213,$Y$2:$AJ$8,9,FALSE)</f>
        <v>0.15</v>
      </c>
      <c r="Q213" s="11">
        <f>(L213-M213)/L213</f>
        <v>0.26195028680688326</v>
      </c>
      <c r="S213" s="13">
        <f>MIN(Q213,IF(R213=0,P213,R213))</f>
        <v>0.15</v>
      </c>
      <c r="T213">
        <f>IFERROR(S213*I213,0)</f>
        <v>3.1379999999999998E-2</v>
      </c>
      <c r="U213" t="b">
        <f>O213=N213</f>
        <v>1</v>
      </c>
    </row>
    <row r="214" spans="1:21" ht="21" x14ac:dyDescent="0.4">
      <c r="A214" t="s">
        <v>2941</v>
      </c>
      <c r="B214" t="s">
        <v>2942</v>
      </c>
      <c r="C214" t="s">
        <v>2943</v>
      </c>
      <c r="D214" s="34">
        <v>173637</v>
      </c>
      <c r="E214" s="34">
        <v>14029</v>
      </c>
      <c r="F214" s="33">
        <v>4.7600999999999996</v>
      </c>
      <c r="G214" s="33">
        <v>1.5862999999999998</v>
      </c>
      <c r="H214" s="49">
        <v>8.0794991850815201</v>
      </c>
      <c r="I214" s="33">
        <v>6.3463999999999992</v>
      </c>
      <c r="J214" s="35">
        <f>G214/I214</f>
        <v>0.24995272910626498</v>
      </c>
      <c r="K214">
        <v>0.33930429823936126</v>
      </c>
      <c r="L214">
        <v>0.45237721861857572</v>
      </c>
      <c r="M214" s="49">
        <v>0.25</v>
      </c>
      <c r="N214" t="s">
        <v>37</v>
      </c>
      <c r="O214" s="10" t="s">
        <v>37</v>
      </c>
      <c r="P214">
        <f>VLOOKUP($O214,$Y$2:$AJ$8,9,FALSE)</f>
        <v>0.25</v>
      </c>
      <c r="Q214" s="11">
        <f>(L214-M214)/L214</f>
        <v>0.44736385982604299</v>
      </c>
      <c r="S214" s="13">
        <f>MIN(Q214,IF(R214=0,P214,R214))</f>
        <v>0.25</v>
      </c>
      <c r="T214">
        <f>IFERROR(S214*I214,0)</f>
        <v>1.5865999999999998</v>
      </c>
      <c r="U214" t="b">
        <f>O214=N214</f>
        <v>1</v>
      </c>
    </row>
    <row r="215" spans="1:21" ht="21" x14ac:dyDescent="0.4">
      <c r="A215" t="s">
        <v>2546</v>
      </c>
      <c r="B215" t="s">
        <v>2544</v>
      </c>
      <c r="C215" t="s">
        <v>2545</v>
      </c>
      <c r="D215" s="34">
        <v>1986</v>
      </c>
      <c r="E215" s="34">
        <v>354</v>
      </c>
      <c r="F215" s="33">
        <v>0.33100000000000002</v>
      </c>
      <c r="G215" s="33">
        <v>0.1096</v>
      </c>
      <c r="H215" s="49">
        <v>17.82477341389728</v>
      </c>
      <c r="I215" s="33">
        <v>0.44059999999999999</v>
      </c>
      <c r="J215" s="35">
        <f>G215/I215</f>
        <v>0.24875170222423967</v>
      </c>
      <c r="K215">
        <v>0.93502824858757061</v>
      </c>
      <c r="L215">
        <v>1.2446327683615819</v>
      </c>
      <c r="M215" s="49">
        <v>0.9</v>
      </c>
      <c r="N215" t="s">
        <v>37</v>
      </c>
      <c r="O215" s="10" t="s">
        <v>37</v>
      </c>
      <c r="P215">
        <f>VLOOKUP($O215,$Y$2:$AJ$8,9,FALSE)</f>
        <v>0.25</v>
      </c>
      <c r="Q215" s="11">
        <f>(L215-M215)/L215</f>
        <v>0.2768951429868361</v>
      </c>
      <c r="S215" s="13">
        <f>MIN(Q215,IF(R215=0,P215,R215))</f>
        <v>0.25</v>
      </c>
      <c r="T215">
        <f>IFERROR(S215*I215,0)</f>
        <v>0.11015</v>
      </c>
      <c r="U215" t="b">
        <f>O215=N215</f>
        <v>1</v>
      </c>
    </row>
    <row r="216" spans="1:21" ht="21" x14ac:dyDescent="0.4">
      <c r="A216" t="s">
        <v>50</v>
      </c>
      <c r="B216" t="s">
        <v>31</v>
      </c>
      <c r="C216" t="s">
        <v>32</v>
      </c>
      <c r="D216" s="34">
        <v>49549</v>
      </c>
      <c r="E216" s="34">
        <v>9544</v>
      </c>
      <c r="F216" s="33">
        <v>19.088000000000001</v>
      </c>
      <c r="G216" s="33">
        <v>6.6068999999999996</v>
      </c>
      <c r="H216" s="49">
        <v>19.26174090294456</v>
      </c>
      <c r="I216" s="33">
        <v>25.694900000000001</v>
      </c>
      <c r="K216">
        <v>2</v>
      </c>
      <c r="L216">
        <v>2.6922569153394806</v>
      </c>
      <c r="M216" s="49">
        <v>2</v>
      </c>
      <c r="N216" t="s">
        <v>37</v>
      </c>
      <c r="O216" s="10" t="s">
        <v>34</v>
      </c>
      <c r="P216">
        <f>VLOOKUP($O216,$Y$2:$AJ$8,9,FALSE)</f>
        <v>0.15</v>
      </c>
      <c r="Q216" s="11">
        <f>(L216-M216)/L216</f>
        <v>0.25712884658044993</v>
      </c>
      <c r="S216" s="13">
        <f>MIN(Q216,IF(R216=0,P216,R216))</f>
        <v>0.15</v>
      </c>
      <c r="T216">
        <f>IFERROR(S216*I216,0)</f>
        <v>3.8542350000000001</v>
      </c>
      <c r="U216" t="b">
        <f>O216=N216</f>
        <v>0</v>
      </c>
    </row>
    <row r="217" spans="1:21" ht="21" x14ac:dyDescent="0.4">
      <c r="A217" t="s">
        <v>1779</v>
      </c>
      <c r="B217" t="s">
        <v>1772</v>
      </c>
      <c r="C217" s="50" t="s">
        <v>1773</v>
      </c>
      <c r="D217" s="34">
        <v>27045</v>
      </c>
      <c r="E217" s="34">
        <v>6939</v>
      </c>
      <c r="F217" s="33">
        <v>11.007099999999999</v>
      </c>
      <c r="G217" s="33">
        <v>5.1338999999999997</v>
      </c>
      <c r="H217" s="49">
        <v>25.657237936772045</v>
      </c>
      <c r="I217" s="33">
        <v>16.140999999999998</v>
      </c>
      <c r="J217" s="35">
        <f>G217/I217</f>
        <v>0.31806579517997646</v>
      </c>
      <c r="K217">
        <v>1.5862660325695344</v>
      </c>
      <c r="L217">
        <v>2.3261276841043377</v>
      </c>
      <c r="M217" s="49">
        <v>1.55</v>
      </c>
      <c r="N217" t="s">
        <v>37</v>
      </c>
      <c r="O217" s="10" t="s">
        <v>34</v>
      </c>
      <c r="P217">
        <f>VLOOKUP($O217,$Y$2:$AJ$8,9,FALSE)</f>
        <v>0.15</v>
      </c>
      <c r="Q217" s="11">
        <f>(L217-M217)/L217</f>
        <v>0.33365652685707198</v>
      </c>
      <c r="S217" s="13">
        <f>MIN(Q217,IF(R217=0,P217,R217))</f>
        <v>0.15</v>
      </c>
      <c r="T217">
        <f>IFERROR(S217*I217,0)</f>
        <v>2.4211499999999995</v>
      </c>
      <c r="U217" t="b">
        <f>O217=N217</f>
        <v>0</v>
      </c>
    </row>
    <row r="218" spans="1:21" ht="21" x14ac:dyDescent="0.4">
      <c r="A218" t="s">
        <v>3820</v>
      </c>
      <c r="B218" t="s">
        <v>3816</v>
      </c>
      <c r="C218" t="s">
        <v>3817</v>
      </c>
      <c r="D218" s="34">
        <v>15721</v>
      </c>
      <c r="E218" s="34">
        <v>6263</v>
      </c>
      <c r="F218" s="33">
        <v>2.8198000000000003</v>
      </c>
      <c r="G218" s="33">
        <v>1.2086000000000001</v>
      </c>
      <c r="H218" s="49">
        <v>39.838432669677502</v>
      </c>
      <c r="I218" s="33">
        <v>4.0284000000000004</v>
      </c>
      <c r="J218" s="35">
        <f>G218/I218</f>
        <v>0.30001985900109224</v>
      </c>
      <c r="K218">
        <v>0.45023151844164139</v>
      </c>
      <c r="L218">
        <v>0.64320613124700632</v>
      </c>
      <c r="M218" s="49">
        <v>0.28999999999999998</v>
      </c>
      <c r="N218" t="s">
        <v>34</v>
      </c>
      <c r="O218" s="10" t="s">
        <v>34</v>
      </c>
      <c r="P218">
        <f>VLOOKUP($O218,$Y$2:$AJ$8,9,FALSE)</f>
        <v>0.15</v>
      </c>
      <c r="Q218" s="11">
        <f>(L218-M218)/L218</f>
        <v>0.5491336510773509</v>
      </c>
      <c r="S218" s="13">
        <f>MIN(Q218,IF(R218=0,P218,R218))</f>
        <v>0.15</v>
      </c>
      <c r="T218">
        <f>IFERROR(S218*I218,0)</f>
        <v>0.60426000000000002</v>
      </c>
      <c r="U218" t="b">
        <f>O218=N218</f>
        <v>1</v>
      </c>
    </row>
    <row r="219" spans="1:21" ht="21" x14ac:dyDescent="0.4">
      <c r="A219" t="s">
        <v>6126</v>
      </c>
      <c r="B219" t="s">
        <v>6123</v>
      </c>
      <c r="C219" t="s">
        <v>6124</v>
      </c>
      <c r="D219" s="34">
        <v>2848</v>
      </c>
      <c r="E219" s="34">
        <v>684</v>
      </c>
      <c r="F219" s="33">
        <v>0.21160000000000001</v>
      </c>
      <c r="G219" s="33">
        <v>0.10439999999999999</v>
      </c>
      <c r="H219" s="49">
        <v>24.016853932584269</v>
      </c>
      <c r="I219" s="33">
        <v>0.316</v>
      </c>
      <c r="J219" s="35">
        <f>G219/I219</f>
        <v>0.33037974683544302</v>
      </c>
      <c r="K219">
        <v>0.30935672514619889</v>
      </c>
      <c r="L219">
        <v>0.46198830409356723</v>
      </c>
      <c r="M219" s="49">
        <v>0.3</v>
      </c>
      <c r="N219" t="s">
        <v>37</v>
      </c>
      <c r="O219" s="10" t="s">
        <v>37</v>
      </c>
      <c r="P219">
        <f>VLOOKUP($O219,$Y$2:$AJ$8,9,FALSE)</f>
        <v>0.25</v>
      </c>
      <c r="Q219" s="11">
        <f>(L219-M219)/L219</f>
        <v>0.35063291139240504</v>
      </c>
      <c r="S219" s="13">
        <f>MIN(Q219,IF(R219=0,P219,R219))</f>
        <v>0.25</v>
      </c>
      <c r="T219">
        <f>IFERROR(S219*I219,0)</f>
        <v>7.9000000000000001E-2</v>
      </c>
      <c r="U219" t="b">
        <f>O219=N219</f>
        <v>1</v>
      </c>
    </row>
    <row r="220" spans="1:21" ht="21" x14ac:dyDescent="0.4">
      <c r="A220" t="s">
        <v>5974</v>
      </c>
      <c r="B220" t="s">
        <v>5975</v>
      </c>
      <c r="C220" t="s">
        <v>5976</v>
      </c>
      <c r="D220" s="34">
        <v>157514</v>
      </c>
      <c r="E220" s="34">
        <v>24827</v>
      </c>
      <c r="F220" s="33">
        <v>4.7536000000000005</v>
      </c>
      <c r="G220" s="33">
        <v>2.3411000000000004</v>
      </c>
      <c r="H220" s="49">
        <v>15.761773556636236</v>
      </c>
      <c r="I220" s="33">
        <v>7.0947000000000013</v>
      </c>
      <c r="J220" s="35">
        <f>G220/I220</f>
        <v>0.32997871650668809</v>
      </c>
      <c r="K220">
        <v>0.19146896523945706</v>
      </c>
      <c r="L220">
        <v>0.28576549724090716</v>
      </c>
      <c r="M220" s="49">
        <v>0.15</v>
      </c>
      <c r="N220" t="s">
        <v>37</v>
      </c>
      <c r="O220" s="10" t="s">
        <v>37</v>
      </c>
      <c r="P220">
        <f>VLOOKUP($O220,$Y$2:$AJ$8,9,FALSE)</f>
        <v>0.25</v>
      </c>
      <c r="Q220" s="11">
        <f>(L220-M220)/L220</f>
        <v>0.47509408431646177</v>
      </c>
      <c r="S220" s="13">
        <f>MIN(Q220,IF(R220=0,P220,R220))</f>
        <v>0.25</v>
      </c>
      <c r="T220">
        <f>IFERROR(S220*I220,0)</f>
        <v>1.7736750000000003</v>
      </c>
      <c r="U220" t="b">
        <f>O220=N220</f>
        <v>1</v>
      </c>
    </row>
    <row r="221" spans="1:21" ht="21" x14ac:dyDescent="0.4">
      <c r="A221" t="s">
        <v>1149</v>
      </c>
      <c r="B221" t="s">
        <v>1143</v>
      </c>
      <c r="C221" s="50" t="s">
        <v>1144</v>
      </c>
      <c r="D221" s="34">
        <v>1040461</v>
      </c>
      <c r="E221" s="34">
        <v>51198</v>
      </c>
      <c r="F221" s="33">
        <v>19.038000000000004</v>
      </c>
      <c r="G221" s="33">
        <v>12.692</v>
      </c>
      <c r="H221" s="49">
        <v>4.920703418965247</v>
      </c>
      <c r="I221" s="33">
        <v>31.730000000000004</v>
      </c>
      <c r="J221" s="35">
        <f>G221/I221</f>
        <v>0.39999999999999997</v>
      </c>
      <c r="K221">
        <v>0.37185046290870744</v>
      </c>
      <c r="L221">
        <v>0.61975077151451241</v>
      </c>
      <c r="M221" s="49">
        <v>0.3</v>
      </c>
      <c r="N221" t="s">
        <v>33</v>
      </c>
      <c r="O221" s="10" t="s">
        <v>33</v>
      </c>
      <c r="P221">
        <f>VLOOKUP($O221,$Y$2:$AJ$8,9,FALSE)</f>
        <v>0.4</v>
      </c>
      <c r="Q221" s="11">
        <f>(L221-M221)/L221</f>
        <v>0.51593444689568246</v>
      </c>
      <c r="S221" s="13">
        <f>MIN(Q221,IF(R221=0,P221,R221))</f>
        <v>0.4</v>
      </c>
      <c r="T221">
        <f>IFERROR(S221*I221,0)</f>
        <v>12.692000000000002</v>
      </c>
      <c r="U221" t="b">
        <f>O221=N221</f>
        <v>1</v>
      </c>
    </row>
    <row r="222" spans="1:21" ht="21" x14ac:dyDescent="0.4">
      <c r="A222" t="s">
        <v>5671</v>
      </c>
      <c r="B222" t="s">
        <v>5672</v>
      </c>
      <c r="C222" t="s">
        <v>5673</v>
      </c>
      <c r="D222" s="34">
        <v>69416</v>
      </c>
      <c r="E222" s="34">
        <v>4736</v>
      </c>
      <c r="F222" s="33">
        <v>4.7634999999999996</v>
      </c>
      <c r="G222" s="33">
        <v>1.5488</v>
      </c>
      <c r="H222" s="49">
        <v>6.8226345511121353</v>
      </c>
      <c r="I222" s="33">
        <v>6.3122999999999996</v>
      </c>
      <c r="J222" s="35">
        <f>G222/I222</f>
        <v>0.24536222929835402</v>
      </c>
      <c r="K222">
        <v>1.0058065878378379</v>
      </c>
      <c r="L222">
        <v>1.3328336148648647</v>
      </c>
      <c r="M222" s="49">
        <v>1</v>
      </c>
      <c r="N222" t="s">
        <v>34</v>
      </c>
      <c r="O222" s="10" t="s">
        <v>34</v>
      </c>
      <c r="P222">
        <f>VLOOKUP($O222,$Y$2:$AJ$8,9,FALSE)</f>
        <v>0.15</v>
      </c>
      <c r="Q222" s="11">
        <f>(L222-M222)/L222</f>
        <v>0.24971880297197527</v>
      </c>
      <c r="S222" s="13">
        <f>MIN(Q222,IF(R222=0,P222,R222))</f>
        <v>0.15</v>
      </c>
      <c r="T222">
        <f>IFERROR(S222*I222,0)</f>
        <v>0.94684499999999994</v>
      </c>
      <c r="U222" t="b">
        <f>O222=N222</f>
        <v>1</v>
      </c>
    </row>
    <row r="223" spans="1:21" ht="21" x14ac:dyDescent="0.4">
      <c r="A223" t="s">
        <v>2856</v>
      </c>
      <c r="B223" t="s">
        <v>2854</v>
      </c>
      <c r="C223" t="s">
        <v>2855</v>
      </c>
      <c r="D223" s="34">
        <v>801645</v>
      </c>
      <c r="E223" s="34">
        <v>103593</v>
      </c>
      <c r="F223" s="33">
        <v>104.8197</v>
      </c>
      <c r="G223" s="33">
        <v>33.257400000000004</v>
      </c>
      <c r="H223" s="49">
        <v>12.922553000392941</v>
      </c>
      <c r="I223" s="33">
        <v>138.0771</v>
      </c>
      <c r="J223" s="35">
        <f>G223/I223</f>
        <v>0.24086108413342983</v>
      </c>
      <c r="K223">
        <v>1.0118415336943616</v>
      </c>
      <c r="L223">
        <v>1.3328806000405433</v>
      </c>
      <c r="M223" s="49">
        <v>1</v>
      </c>
      <c r="N223" t="s">
        <v>37</v>
      </c>
      <c r="O223" s="10" t="s">
        <v>37</v>
      </c>
      <c r="P223">
        <f>VLOOKUP($O223,$Y$2:$AJ$8,9,FALSE)</f>
        <v>0.25</v>
      </c>
      <c r="Q223" s="11">
        <f>(L223-M223)/L223</f>
        <v>0.24974525102279815</v>
      </c>
      <c r="S223" s="13">
        <f>MIN(Q223,IF(R223=0,P223,R223))</f>
        <v>0.24974525102279815</v>
      </c>
      <c r="T223">
        <f>IFERROR(S223*I223,0)</f>
        <v>34.484100000000005</v>
      </c>
      <c r="U223" t="b">
        <f>O223=N223</f>
        <v>1</v>
      </c>
    </row>
    <row r="224" spans="1:21" ht="21" x14ac:dyDescent="0.4">
      <c r="A224" t="s">
        <v>53</v>
      </c>
      <c r="B224" t="s">
        <v>31</v>
      </c>
      <c r="C224" t="s">
        <v>32</v>
      </c>
      <c r="D224" s="34">
        <v>2877</v>
      </c>
      <c r="E224" s="34">
        <v>545</v>
      </c>
      <c r="F224" s="33">
        <v>0.55840000000000001</v>
      </c>
      <c r="G224" s="33">
        <v>0.18609999999999999</v>
      </c>
      <c r="H224" s="49">
        <v>18.94334376086201</v>
      </c>
      <c r="I224" s="33">
        <v>0.74449999999999994</v>
      </c>
      <c r="K224">
        <v>1.0245871559633026</v>
      </c>
      <c r="L224">
        <v>1.3660550458715595</v>
      </c>
      <c r="M224" s="49">
        <v>0.85</v>
      </c>
      <c r="N224" t="s">
        <v>37</v>
      </c>
      <c r="O224" s="10" t="s">
        <v>37</v>
      </c>
      <c r="P224">
        <f>VLOOKUP($O224,$Y$2:$AJ$8,9,FALSE)</f>
        <v>0.25</v>
      </c>
      <c r="Q224" s="11">
        <f>(L224-M224)/L224</f>
        <v>0.37777031564808589</v>
      </c>
      <c r="S224" s="13">
        <f>MIN(Q224,IF(R224=0,P224,R224))</f>
        <v>0.25</v>
      </c>
      <c r="T224">
        <f>IFERROR(S224*I224,0)</f>
        <v>0.18612499999999998</v>
      </c>
      <c r="U224" t="b">
        <f>O224=N224</f>
        <v>1</v>
      </c>
    </row>
    <row r="225" spans="1:21" ht="21" x14ac:dyDescent="0.4">
      <c r="A225" t="s">
        <v>2812</v>
      </c>
      <c r="B225" t="s">
        <v>2809</v>
      </c>
      <c r="C225" t="s">
        <v>2810</v>
      </c>
      <c r="D225" s="34">
        <v>126883</v>
      </c>
      <c r="E225" s="34">
        <v>14595</v>
      </c>
      <c r="F225" s="33">
        <v>18.2441</v>
      </c>
      <c r="G225" s="33">
        <v>6.3549000000000007</v>
      </c>
      <c r="H225" s="49">
        <v>11.502722981014005</v>
      </c>
      <c r="I225" s="33">
        <v>24.599</v>
      </c>
      <c r="J225" s="35">
        <f>G225/I225</f>
        <v>0.25833976990934593</v>
      </c>
      <c r="K225">
        <v>1.2500239808153477</v>
      </c>
      <c r="L225">
        <v>1.685440219253169</v>
      </c>
      <c r="M225" s="49">
        <v>1.25</v>
      </c>
      <c r="N225" t="s">
        <v>37</v>
      </c>
      <c r="O225" s="10" t="s">
        <v>37</v>
      </c>
      <c r="P225">
        <f>VLOOKUP($O225,$Y$2:$AJ$8,9,FALSE)</f>
        <v>0.25</v>
      </c>
      <c r="Q225" s="11">
        <f>(L225-M225)/L225</f>
        <v>0.25835399813000531</v>
      </c>
      <c r="S225" s="13">
        <f>MIN(Q225,IF(R225=0,P225,R225))</f>
        <v>0.25</v>
      </c>
      <c r="T225">
        <f>IFERROR(S225*I225,0)</f>
        <v>6.14975</v>
      </c>
      <c r="U225" t="b">
        <f>O225=N225</f>
        <v>1</v>
      </c>
    </row>
    <row r="226" spans="1:21" ht="21" x14ac:dyDescent="0.4">
      <c r="A226" t="s">
        <v>2396</v>
      </c>
      <c r="B226" t="s">
        <v>2390</v>
      </c>
      <c r="C226" t="s">
        <v>2391</v>
      </c>
      <c r="D226" s="34">
        <v>345837</v>
      </c>
      <c r="E226" s="34">
        <v>10719</v>
      </c>
      <c r="F226" s="33">
        <v>4.9050000000000002</v>
      </c>
      <c r="G226" s="33">
        <v>1.635</v>
      </c>
      <c r="H226" s="49">
        <v>3.0994370180171584</v>
      </c>
      <c r="I226" s="33">
        <v>6.54</v>
      </c>
      <c r="J226" s="35">
        <f>G226/I226</f>
        <v>0.25</v>
      </c>
      <c r="K226">
        <v>0.45759865659109994</v>
      </c>
      <c r="L226">
        <v>0.61013154212146659</v>
      </c>
      <c r="M226" s="49">
        <v>0.25</v>
      </c>
      <c r="N226" t="s">
        <v>37</v>
      </c>
      <c r="O226" s="10" t="s">
        <v>37</v>
      </c>
      <c r="P226">
        <f>VLOOKUP($O226,$Y$2:$AJ$8,9,FALSE)</f>
        <v>0.25</v>
      </c>
      <c r="Q226" s="11">
        <f>(L226-M226)/L226</f>
        <v>0.5902522935779817</v>
      </c>
      <c r="S226" s="13">
        <f>MIN(Q226,IF(R226=0,P226,R226))</f>
        <v>0.25</v>
      </c>
      <c r="T226">
        <f>IFERROR(S226*I226,0)</f>
        <v>1.635</v>
      </c>
      <c r="U226" t="b">
        <f>O226=N226</f>
        <v>1</v>
      </c>
    </row>
    <row r="227" spans="1:21" ht="21" x14ac:dyDescent="0.4">
      <c r="A227" t="s">
        <v>2397</v>
      </c>
      <c r="B227" t="s">
        <v>2390</v>
      </c>
      <c r="C227" t="s">
        <v>2391</v>
      </c>
      <c r="D227" s="34">
        <v>507548</v>
      </c>
      <c r="E227" s="34">
        <v>10137</v>
      </c>
      <c r="F227" s="33">
        <v>3.855</v>
      </c>
      <c r="G227" s="33">
        <v>1.2849999999999999</v>
      </c>
      <c r="H227" s="49">
        <v>1.997249521227549</v>
      </c>
      <c r="I227" s="33">
        <v>5.14</v>
      </c>
      <c r="J227" s="35">
        <f>G227/I227</f>
        <v>0.25</v>
      </c>
      <c r="K227">
        <v>0.38029002663509914</v>
      </c>
      <c r="L227">
        <v>0.50705336884679886</v>
      </c>
      <c r="M227" s="49">
        <v>0.25</v>
      </c>
      <c r="N227" t="s">
        <v>37</v>
      </c>
      <c r="O227" s="10" t="s">
        <v>37</v>
      </c>
      <c r="P227">
        <f>VLOOKUP($O227,$Y$2:$AJ$8,9,FALSE)</f>
        <v>0.25</v>
      </c>
      <c r="Q227" s="11">
        <f>(L227-M227)/L227</f>
        <v>0.50695525291828791</v>
      </c>
      <c r="S227" s="13">
        <f>MIN(Q227,IF(R227=0,P227,R227))</f>
        <v>0.25</v>
      </c>
      <c r="T227">
        <f>IFERROR(S227*I227,0)</f>
        <v>1.2849999999999999</v>
      </c>
      <c r="U227" t="b">
        <f>O227=N227</f>
        <v>1</v>
      </c>
    </row>
    <row r="228" spans="1:21" ht="21" x14ac:dyDescent="0.4">
      <c r="A228" t="s">
        <v>1042</v>
      </c>
      <c r="B228" t="s">
        <v>1040</v>
      </c>
      <c r="C228" s="50" t="s">
        <v>1041</v>
      </c>
      <c r="D228" s="34">
        <v>1717839</v>
      </c>
      <c r="E228" s="34">
        <v>109595</v>
      </c>
      <c r="F228" s="33">
        <v>4.8093000000000004</v>
      </c>
      <c r="G228" s="33">
        <v>2.5866999999999996</v>
      </c>
      <c r="H228" s="49">
        <v>6.3798178991162731</v>
      </c>
      <c r="I228" s="33">
        <v>7.3959999999999999</v>
      </c>
      <c r="J228" s="35">
        <f>G228/I228</f>
        <v>0.34974310438074629</v>
      </c>
      <c r="K228">
        <v>4.388247639034628E-2</v>
      </c>
      <c r="L228">
        <v>6.7484830512340888E-2</v>
      </c>
      <c r="M228" s="49">
        <v>0.01</v>
      </c>
      <c r="N228" t="s">
        <v>34</v>
      </c>
      <c r="O228" s="10" t="s">
        <v>42</v>
      </c>
      <c r="P228">
        <f>VLOOKUP($O228,$Y$2:$AJ$8,9,FALSE)</f>
        <v>0.05</v>
      </c>
      <c r="Q228" s="11">
        <f>(L228-M228)/L228</f>
        <v>0.85181855056787448</v>
      </c>
      <c r="S228" s="13">
        <f>MIN(Q228,IF(R228=0,P228,R228))</f>
        <v>0.05</v>
      </c>
      <c r="T228">
        <f>IFERROR(S228*I228,0)</f>
        <v>0.36980000000000002</v>
      </c>
      <c r="U228" t="b">
        <f>O228=N228</f>
        <v>0</v>
      </c>
    </row>
    <row r="229" spans="1:21" ht="21" x14ac:dyDescent="0.4">
      <c r="A229" t="s">
        <v>2647</v>
      </c>
      <c r="B229" t="s">
        <v>2645</v>
      </c>
      <c r="C229" t="s">
        <v>2646</v>
      </c>
      <c r="D229" s="34">
        <v>2635322</v>
      </c>
      <c r="E229" s="34">
        <v>174305</v>
      </c>
      <c r="F229" s="33">
        <v>90.057999999999993</v>
      </c>
      <c r="G229" s="33">
        <v>52.664999999999999</v>
      </c>
      <c r="H229" s="49">
        <v>6.6141822517324256</v>
      </c>
      <c r="I229" s="33">
        <v>142.72299999999998</v>
      </c>
      <c r="J229" s="35">
        <f>G229/I229</f>
        <v>0.36900149240136493</v>
      </c>
      <c r="K229">
        <v>0.51666905711253264</v>
      </c>
      <c r="L229">
        <v>0.81881185278678159</v>
      </c>
      <c r="M229" s="49">
        <v>0.5</v>
      </c>
      <c r="N229" t="s">
        <v>33</v>
      </c>
      <c r="O229" s="10" t="s">
        <v>33</v>
      </c>
      <c r="P229">
        <f>VLOOKUP($O229,$Y$2:$AJ$8,9,FALSE)</f>
        <v>0.4</v>
      </c>
      <c r="Q229" s="11">
        <f>(L229-M229)/L229</f>
        <v>0.38935910820260211</v>
      </c>
      <c r="S229" s="13">
        <f>MIN(Q229,IF(R229=0,P229,R229))</f>
        <v>0.38935910820260211</v>
      </c>
      <c r="T229">
        <f>IFERROR(S229*I229,0)</f>
        <v>55.570499999999974</v>
      </c>
      <c r="U229" t="b">
        <f>O229=N229</f>
        <v>1</v>
      </c>
    </row>
    <row r="230" spans="1:21" ht="21" x14ac:dyDescent="0.4">
      <c r="A230" t="s">
        <v>5192</v>
      </c>
      <c r="B230" t="s">
        <v>5193</v>
      </c>
      <c r="C230" t="s">
        <v>5194</v>
      </c>
      <c r="D230" s="34">
        <v>530039</v>
      </c>
      <c r="E230" s="34">
        <v>40036</v>
      </c>
      <c r="F230" s="33">
        <v>17.081899999999997</v>
      </c>
      <c r="G230" s="33">
        <v>6.6961000000000004</v>
      </c>
      <c r="H230" s="49">
        <v>7.5534064474500937</v>
      </c>
      <c r="I230" s="33">
        <v>23.777999999999999</v>
      </c>
      <c r="J230" s="35">
        <f>G230/I230</f>
        <v>0.28160905038270673</v>
      </c>
      <c r="K230">
        <v>0.42666350284743726</v>
      </c>
      <c r="L230">
        <v>0.59391547607153561</v>
      </c>
      <c r="M230" s="49">
        <v>0.25</v>
      </c>
      <c r="N230" t="s">
        <v>37</v>
      </c>
      <c r="O230" s="10" t="s">
        <v>37</v>
      </c>
      <c r="P230">
        <f>VLOOKUP($O230,$Y$2:$AJ$8,9,FALSE)</f>
        <v>0.25</v>
      </c>
      <c r="Q230" s="11">
        <f>(L230-M230)/L230</f>
        <v>0.57906468163848934</v>
      </c>
      <c r="S230" s="13">
        <f>MIN(Q230,IF(R230=0,P230,R230))</f>
        <v>0.25</v>
      </c>
      <c r="T230">
        <f>IFERROR(S230*I230,0)</f>
        <v>5.9444999999999997</v>
      </c>
      <c r="U230" t="b">
        <f>O230=N230</f>
        <v>1</v>
      </c>
    </row>
    <row r="231" spans="1:21" ht="21" x14ac:dyDescent="0.4">
      <c r="A231" t="s">
        <v>4666</v>
      </c>
      <c r="B231" t="s">
        <v>4667</v>
      </c>
      <c r="C231" t="s">
        <v>4668</v>
      </c>
      <c r="D231" s="34">
        <v>4587695</v>
      </c>
      <c r="E231" s="34">
        <v>719107</v>
      </c>
      <c r="F231" s="33">
        <v>29.259699999999999</v>
      </c>
      <c r="G231" s="33">
        <v>9.7500999999999998</v>
      </c>
      <c r="H231" s="49">
        <v>15.674690667099709</v>
      </c>
      <c r="I231" s="33">
        <v>39.009799999999998</v>
      </c>
      <c r="J231" s="35">
        <f>G231/I231</f>
        <v>0.24993975872729418</v>
      </c>
      <c r="K231">
        <v>4.0688937807586346E-2</v>
      </c>
      <c r="L231">
        <v>5.4247559820722081E-2</v>
      </c>
      <c r="M231" s="49">
        <v>0.02</v>
      </c>
      <c r="N231" t="s">
        <v>34</v>
      </c>
      <c r="O231" s="10" t="s">
        <v>34</v>
      </c>
      <c r="P231">
        <f>VLOOKUP($O231,$Y$2:$AJ$8,9,FALSE)</f>
        <v>0.15</v>
      </c>
      <c r="Q231" s="11">
        <f>(L231-M231)/L231</f>
        <v>0.63131982219852445</v>
      </c>
      <c r="S231" s="13">
        <f>MIN(Q231,IF(R231=0,P231,R231))</f>
        <v>0.15</v>
      </c>
      <c r="T231">
        <f>IFERROR(S231*I231,0)</f>
        <v>5.8514699999999999</v>
      </c>
      <c r="U231" t="b">
        <f>O231=N231</f>
        <v>1</v>
      </c>
    </row>
    <row r="232" spans="1:21" ht="21" x14ac:dyDescent="0.4">
      <c r="A232" t="s">
        <v>3913</v>
      </c>
      <c r="B232" t="s">
        <v>3907</v>
      </c>
      <c r="C232" t="s">
        <v>3908</v>
      </c>
      <c r="D232" s="34">
        <v>84198</v>
      </c>
      <c r="E232" s="34">
        <v>3094</v>
      </c>
      <c r="F232" s="33">
        <v>2.4752000000000001</v>
      </c>
      <c r="G232" s="33">
        <v>0.75580000000000003</v>
      </c>
      <c r="H232" s="49">
        <v>3.674671607401601</v>
      </c>
      <c r="I232" s="33">
        <v>3.2309999999999999</v>
      </c>
      <c r="J232" s="35">
        <f>G232/I232</f>
        <v>0.23392138656762615</v>
      </c>
      <c r="K232">
        <v>0.8</v>
      </c>
      <c r="L232">
        <v>1.0442792501616032</v>
      </c>
      <c r="M232" s="49">
        <v>0.8</v>
      </c>
      <c r="N232" t="s">
        <v>37</v>
      </c>
      <c r="O232" s="10" t="s">
        <v>37</v>
      </c>
      <c r="P232">
        <f>VLOOKUP($O232,$Y$2:$AJ$8,9,FALSE)</f>
        <v>0.25</v>
      </c>
      <c r="Q232" s="11">
        <f>(L232-M232)/L232</f>
        <v>0.23392138656762612</v>
      </c>
      <c r="S232" s="13">
        <f>MIN(Q232,IF(R232=0,P232,R232))</f>
        <v>0.23392138656762612</v>
      </c>
      <c r="T232">
        <f>IFERROR(S232*I232,0)</f>
        <v>0.75579999999999992</v>
      </c>
      <c r="U232" t="b">
        <f>O232=N232</f>
        <v>1</v>
      </c>
    </row>
    <row r="233" spans="1:21" ht="21" x14ac:dyDescent="0.4">
      <c r="A233" t="s">
        <v>5910</v>
      </c>
      <c r="B233" t="s">
        <v>5911</v>
      </c>
      <c r="C233" t="s">
        <v>5912</v>
      </c>
      <c r="D233" s="34">
        <v>10824</v>
      </c>
      <c r="E233" s="34">
        <v>593</v>
      </c>
      <c r="F233" s="33">
        <v>0.40140000000000003</v>
      </c>
      <c r="G233" s="33">
        <v>0.1341</v>
      </c>
      <c r="H233" s="49">
        <v>5.4785661492978566</v>
      </c>
      <c r="I233" s="33">
        <v>0.53550000000000009</v>
      </c>
      <c r="J233" s="35">
        <f>G233/I233</f>
        <v>0.25042016806722683</v>
      </c>
      <c r="K233">
        <v>0.67689713322091072</v>
      </c>
      <c r="L233">
        <v>0.90303541315345714</v>
      </c>
      <c r="M233" s="49">
        <v>0.6</v>
      </c>
      <c r="N233" t="s">
        <v>34</v>
      </c>
      <c r="O233" s="10" t="s">
        <v>34</v>
      </c>
      <c r="P233">
        <f>VLOOKUP($O233,$Y$2:$AJ$8,9,FALSE)</f>
        <v>0.15</v>
      </c>
      <c r="Q233" s="11">
        <f>(L233-M233)/L233</f>
        <v>0.33557422969187689</v>
      </c>
      <c r="S233" s="13">
        <f>MIN(Q233,IF(R233=0,P233,R233))</f>
        <v>0.15</v>
      </c>
      <c r="T233">
        <f>IFERROR(S233*I233,0)</f>
        <v>8.0325000000000008E-2</v>
      </c>
      <c r="U233" t="b">
        <f>O233=N233</f>
        <v>1</v>
      </c>
    </row>
    <row r="234" spans="1:21" ht="21" x14ac:dyDescent="0.4">
      <c r="A234" t="s">
        <v>1700</v>
      </c>
      <c r="B234" t="s">
        <v>1694</v>
      </c>
      <c r="C234" s="50" t="s">
        <v>1695</v>
      </c>
      <c r="D234" s="34">
        <v>22045</v>
      </c>
      <c r="E234" s="34">
        <v>738</v>
      </c>
      <c r="F234" s="33">
        <v>1.0137</v>
      </c>
      <c r="G234" s="33">
        <v>0.47460000000000002</v>
      </c>
      <c r="H234" s="49">
        <v>3.3476978906781585</v>
      </c>
      <c r="I234" s="33">
        <v>1.4883000000000002</v>
      </c>
      <c r="J234" s="35">
        <f>G234/I234</f>
        <v>0.31888732110461598</v>
      </c>
      <c r="K234">
        <v>1.3735772357723577</v>
      </c>
      <c r="L234">
        <v>2.0166666666666671</v>
      </c>
      <c r="M234" s="49">
        <v>1.65</v>
      </c>
      <c r="N234" t="s">
        <v>33</v>
      </c>
      <c r="O234" s="10" t="s">
        <v>37</v>
      </c>
      <c r="P234">
        <f>VLOOKUP($O234,$Y$2:$AJ$8,9,FALSE)</f>
        <v>0.25</v>
      </c>
      <c r="Q234" s="11">
        <f>(L234-M234)/L234</f>
        <v>0.18181818181818202</v>
      </c>
      <c r="S234" s="13">
        <f>MIN(Q234,IF(R234=0,P234,R234))</f>
        <v>0.18181818181818202</v>
      </c>
      <c r="T234">
        <f>IFERROR(S234*I234,0)</f>
        <v>0.27060000000000034</v>
      </c>
      <c r="U234" t="b">
        <f>O234=N234</f>
        <v>0</v>
      </c>
    </row>
    <row r="235" spans="1:21" ht="21" x14ac:dyDescent="0.4">
      <c r="A235" t="s">
        <v>3255</v>
      </c>
      <c r="B235" t="s">
        <v>3253</v>
      </c>
      <c r="C235" t="s">
        <v>3254</v>
      </c>
      <c r="D235" s="34">
        <v>200240</v>
      </c>
      <c r="E235" s="34">
        <v>64403</v>
      </c>
      <c r="F235" s="33">
        <v>19.434799999999999</v>
      </c>
      <c r="G235" s="33">
        <v>9.5724999999999998</v>
      </c>
      <c r="H235" s="49">
        <v>32.1629045145825</v>
      </c>
      <c r="I235" s="33">
        <v>29.007300000000001</v>
      </c>
      <c r="J235" s="35">
        <f>G235/I235</f>
        <v>0.33000313714134027</v>
      </c>
      <c r="K235">
        <v>0.30176855115444934</v>
      </c>
      <c r="L235">
        <v>0.45040293154045619</v>
      </c>
      <c r="M235" s="49">
        <v>0.16</v>
      </c>
      <c r="N235" t="s">
        <v>37</v>
      </c>
      <c r="O235" s="10" t="s">
        <v>37</v>
      </c>
      <c r="P235">
        <f>VLOOKUP($O235,$Y$2:$AJ$8,9,FALSE)</f>
        <v>0.25</v>
      </c>
      <c r="Q235" s="11">
        <f>(L235-M235)/L235</f>
        <v>0.6447625252953566</v>
      </c>
      <c r="S235" s="13">
        <f>MIN(Q235,IF(R235=0,P235,R235))</f>
        <v>0.25</v>
      </c>
      <c r="T235">
        <f>IFERROR(S235*I235,0)</f>
        <v>7.2518250000000002</v>
      </c>
      <c r="U235" t="b">
        <f>O235=N235</f>
        <v>1</v>
      </c>
    </row>
    <row r="236" spans="1:21" ht="21" x14ac:dyDescent="0.4">
      <c r="A236" t="s">
        <v>3328</v>
      </c>
      <c r="B236" t="s">
        <v>3329</v>
      </c>
      <c r="C236" t="s">
        <v>3330</v>
      </c>
      <c r="D236" s="34">
        <v>395335</v>
      </c>
      <c r="E236" s="34">
        <v>96710</v>
      </c>
      <c r="F236" s="33">
        <v>96.774100000000004</v>
      </c>
      <c r="G236" s="33">
        <v>35.746400000000008</v>
      </c>
      <c r="H236" s="49">
        <v>24.462797374378692</v>
      </c>
      <c r="I236" s="33">
        <v>132.52050000000003</v>
      </c>
      <c r="J236" s="35">
        <f>G236/I236</f>
        <v>0.26974241721092207</v>
      </c>
      <c r="K236">
        <v>1.0006628063281977</v>
      </c>
      <c r="L236">
        <v>1.370287457346707</v>
      </c>
      <c r="M236" s="49">
        <v>1</v>
      </c>
      <c r="N236" t="s">
        <v>37</v>
      </c>
      <c r="O236" s="10" t="s">
        <v>37</v>
      </c>
      <c r="P236">
        <f>VLOOKUP($O236,$Y$2:$AJ$8,9,FALSE)</f>
        <v>0.25</v>
      </c>
      <c r="Q236" s="11">
        <f>(L236-M236)/L236</f>
        <v>0.27022611595941776</v>
      </c>
      <c r="S236" s="13">
        <f>MIN(Q236,IF(R236=0,P236,R236))</f>
        <v>0.25</v>
      </c>
      <c r="T236">
        <f>IFERROR(S236*I236,0)</f>
        <v>33.130125000000007</v>
      </c>
      <c r="U236" t="b">
        <f>O236=N236</f>
        <v>1</v>
      </c>
    </row>
    <row r="237" spans="1:21" ht="21" x14ac:dyDescent="0.4">
      <c r="A237" t="s">
        <v>777</v>
      </c>
      <c r="B237" t="s">
        <v>775</v>
      </c>
      <c r="C237" s="50" t="s">
        <v>776</v>
      </c>
      <c r="D237" s="34">
        <v>1167566</v>
      </c>
      <c r="E237" s="34">
        <v>187172</v>
      </c>
      <c r="F237" s="33">
        <v>149.26410000000001</v>
      </c>
      <c r="G237" s="33">
        <v>49.104900000000001</v>
      </c>
      <c r="H237" s="49">
        <v>16.030956708228913</v>
      </c>
      <c r="I237" s="33">
        <v>198.36900000000003</v>
      </c>
      <c r="J237" s="35">
        <f>G237/I237</f>
        <v>0.24754321491765344</v>
      </c>
      <c r="K237">
        <v>0.79747024127540445</v>
      </c>
      <c r="L237">
        <v>1.0598219819203729</v>
      </c>
      <c r="M237" s="49">
        <v>0.75</v>
      </c>
      <c r="N237" t="s">
        <v>37</v>
      </c>
      <c r="O237" s="10" t="s">
        <v>34</v>
      </c>
      <c r="P237">
        <f>VLOOKUP($O237,$Y$2:$AJ$8,9,FALSE)</f>
        <v>0.15</v>
      </c>
      <c r="Q237" s="11">
        <f>(L237-M237)/L237</f>
        <v>0.29233398363655627</v>
      </c>
      <c r="S237" s="13">
        <f>MIN(Q237,IF(R237=0,P237,R237))</f>
        <v>0.15</v>
      </c>
      <c r="T237">
        <f>IFERROR(S237*I237,0)</f>
        <v>29.755350000000004</v>
      </c>
      <c r="U237" t="b">
        <f>O237=N237</f>
        <v>0</v>
      </c>
    </row>
    <row r="238" spans="1:21" ht="21" x14ac:dyDescent="0.4">
      <c r="A238" t="s">
        <v>6107</v>
      </c>
      <c r="B238" t="s">
        <v>6108</v>
      </c>
      <c r="C238" t="s">
        <v>6109</v>
      </c>
      <c r="D238" s="34">
        <v>105439</v>
      </c>
      <c r="E238" s="34">
        <v>1292</v>
      </c>
      <c r="F238" s="33">
        <v>2.5735000000000001</v>
      </c>
      <c r="G238" s="33">
        <v>0.61650000000000005</v>
      </c>
      <c r="H238" s="49">
        <v>1.2253530477337609</v>
      </c>
      <c r="I238" s="33">
        <v>3.1900000000000004</v>
      </c>
      <c r="J238" s="35">
        <f>G238/I238</f>
        <v>0.19326018808777429</v>
      </c>
      <c r="K238">
        <v>1.9918730650154799</v>
      </c>
      <c r="L238">
        <v>2.4690402476780191</v>
      </c>
      <c r="M238" s="49">
        <v>2</v>
      </c>
      <c r="N238" t="s">
        <v>37</v>
      </c>
      <c r="O238" s="10" t="s">
        <v>37</v>
      </c>
      <c r="P238">
        <f>VLOOKUP($O238,$Y$2:$AJ$8,9,FALSE)</f>
        <v>0.25</v>
      </c>
      <c r="Q238" s="11">
        <f>(L238-M238)/L238</f>
        <v>0.18996865203761773</v>
      </c>
      <c r="S238" s="13">
        <f>MIN(Q238,IF(R238=0,P238,R238))</f>
        <v>0.18996865203761773</v>
      </c>
      <c r="T238">
        <f>IFERROR(S238*I238,0)</f>
        <v>0.60600000000000065</v>
      </c>
      <c r="U238" t="b">
        <f>O238=N238</f>
        <v>1</v>
      </c>
    </row>
    <row r="239" spans="1:21" ht="21" x14ac:dyDescent="0.4">
      <c r="A239" t="s">
        <v>3404</v>
      </c>
      <c r="B239" t="s">
        <v>3402</v>
      </c>
      <c r="C239" t="s">
        <v>3403</v>
      </c>
      <c r="D239" s="34">
        <v>223041</v>
      </c>
      <c r="E239" s="34">
        <v>7584</v>
      </c>
      <c r="F239" s="33">
        <v>3.7919999999999998</v>
      </c>
      <c r="G239" s="33">
        <v>0.93819999999999992</v>
      </c>
      <c r="H239" s="49">
        <v>3.4002716989253097</v>
      </c>
      <c r="I239" s="33">
        <v>4.7302</v>
      </c>
      <c r="J239" s="35">
        <f>G239/I239</f>
        <v>0.19834256479641452</v>
      </c>
      <c r="K239">
        <v>0.5</v>
      </c>
      <c r="L239">
        <v>0.62370780590717301</v>
      </c>
      <c r="M239" s="49">
        <v>0.5</v>
      </c>
      <c r="N239" t="s">
        <v>34</v>
      </c>
      <c r="O239" s="10" t="s">
        <v>34</v>
      </c>
      <c r="P239">
        <f>VLOOKUP($O239,$Y$2:$AJ$8,9,FALSE)</f>
        <v>0.15</v>
      </c>
      <c r="Q239" s="11">
        <f>(L239-M239)/L239</f>
        <v>0.19834256479641454</v>
      </c>
      <c r="S239" s="13">
        <f>MIN(Q239,IF(R239=0,P239,R239))</f>
        <v>0.15</v>
      </c>
      <c r="T239">
        <f>IFERROR(S239*I239,0)</f>
        <v>0.70952999999999999</v>
      </c>
      <c r="U239" t="b">
        <f>O239=N239</f>
        <v>1</v>
      </c>
    </row>
    <row r="240" spans="1:21" ht="21" x14ac:dyDescent="0.4">
      <c r="A240" t="s">
        <v>1109</v>
      </c>
      <c r="B240" t="s">
        <v>1106</v>
      </c>
      <c r="C240" s="50" t="s">
        <v>1107</v>
      </c>
      <c r="D240" s="34">
        <v>1269986</v>
      </c>
      <c r="E240" s="34">
        <v>213595</v>
      </c>
      <c r="F240" s="33">
        <v>112.98489999999998</v>
      </c>
      <c r="G240" s="33">
        <v>37.662500000000001</v>
      </c>
      <c r="H240" s="49">
        <v>16.818689339882486</v>
      </c>
      <c r="I240" s="33">
        <v>150.64739999999998</v>
      </c>
      <c r="J240" s="35">
        <f>G240/I240</f>
        <v>0.25000431471104051</v>
      </c>
      <c r="K240">
        <v>0.52896790655211956</v>
      </c>
      <c r="L240">
        <v>0.70529459959268692</v>
      </c>
      <c r="M240" s="49">
        <v>0.5</v>
      </c>
      <c r="N240" t="s">
        <v>37</v>
      </c>
      <c r="O240" s="10" t="s">
        <v>34</v>
      </c>
      <c r="P240">
        <f>VLOOKUP($O240,$Y$2:$AJ$8,9,FALSE)</f>
        <v>0.15</v>
      </c>
      <c r="Q240" s="11">
        <f>(L240-M240)/L240</f>
        <v>0.29107638100624356</v>
      </c>
      <c r="S240" s="13">
        <f>MIN(Q240,IF(R240=0,P240,R240))</f>
        <v>0.15</v>
      </c>
      <c r="T240">
        <f>IFERROR(S240*I240,0)</f>
        <v>22.597109999999997</v>
      </c>
      <c r="U240" t="b">
        <f>O240=N240</f>
        <v>0</v>
      </c>
    </row>
    <row r="241" spans="1:21" ht="21" x14ac:dyDescent="0.4">
      <c r="A241" t="s">
        <v>5092</v>
      </c>
      <c r="B241" t="s">
        <v>5093</v>
      </c>
      <c r="C241" t="s">
        <v>5094</v>
      </c>
      <c r="D241" s="34">
        <v>37632</v>
      </c>
      <c r="E241" s="34">
        <v>3203</v>
      </c>
      <c r="F241" s="33">
        <v>1.6066</v>
      </c>
      <c r="G241" s="33">
        <v>0.75939999999999996</v>
      </c>
      <c r="H241" s="49">
        <v>8.5113732993197271</v>
      </c>
      <c r="I241" s="33">
        <v>2.3660000000000001</v>
      </c>
      <c r="J241" s="35">
        <f>G241/I241</f>
        <v>0.32096365173288249</v>
      </c>
      <c r="K241">
        <v>0.50159225725881995</v>
      </c>
      <c r="L241">
        <v>0.738682485170153</v>
      </c>
      <c r="M241" s="49">
        <v>0.5</v>
      </c>
      <c r="N241" t="s">
        <v>37</v>
      </c>
      <c r="O241" s="10" t="s">
        <v>37</v>
      </c>
      <c r="P241">
        <f>VLOOKUP($O241,$Y$2:$AJ$8,9,FALSE)</f>
        <v>0.25</v>
      </c>
      <c r="Q241" s="11">
        <f>(L241-M241)/L241</f>
        <v>0.32311918850380389</v>
      </c>
      <c r="S241" s="13">
        <f>MIN(Q241,IF(R241=0,P241,R241))</f>
        <v>0.25</v>
      </c>
      <c r="T241">
        <f>IFERROR(S241*I241,0)</f>
        <v>0.59150000000000003</v>
      </c>
      <c r="U241" t="b">
        <f>O241=N241</f>
        <v>1</v>
      </c>
    </row>
    <row r="242" spans="1:21" ht="21" x14ac:dyDescent="0.4">
      <c r="A242" t="s">
        <v>6258</v>
      </c>
      <c r="B242" t="s">
        <v>6256</v>
      </c>
      <c r="C242" t="s">
        <v>6257</v>
      </c>
      <c r="D242" s="34">
        <v>44318</v>
      </c>
      <c r="E242" s="34">
        <v>7157</v>
      </c>
      <c r="F242" s="33">
        <v>0.51590000000000003</v>
      </c>
      <c r="G242" s="33">
        <v>0.25409999999999999</v>
      </c>
      <c r="H242" s="49">
        <v>16.149194458233676</v>
      </c>
      <c r="I242" s="33">
        <v>0.77</v>
      </c>
      <c r="J242" s="35">
        <f>G242/I242</f>
        <v>0.32999999999999996</v>
      </c>
      <c r="K242">
        <v>7.2083275115271753E-2</v>
      </c>
      <c r="L242">
        <v>0.10758697778398771</v>
      </c>
      <c r="M242" s="49">
        <v>0.03</v>
      </c>
      <c r="N242" t="s">
        <v>37</v>
      </c>
      <c r="O242" s="10" t="s">
        <v>37</v>
      </c>
      <c r="P242">
        <f>VLOOKUP($O242,$Y$2:$AJ$8,9,FALSE)</f>
        <v>0.25</v>
      </c>
      <c r="Q242" s="11">
        <f>(L242-M242)/L242</f>
        <v>0.72115584415584422</v>
      </c>
      <c r="S242" s="13">
        <f>MIN(Q242,IF(R242=0,P242,R242))</f>
        <v>0.25</v>
      </c>
      <c r="T242">
        <f>IFERROR(S242*I242,0)</f>
        <v>0.1925</v>
      </c>
      <c r="U242" t="b">
        <f>O242=N242</f>
        <v>1</v>
      </c>
    </row>
    <row r="243" spans="1:21" ht="21" x14ac:dyDescent="0.4">
      <c r="A243" t="s">
        <v>3914</v>
      </c>
      <c r="B243" t="s">
        <v>3907</v>
      </c>
      <c r="C243" t="s">
        <v>3908</v>
      </c>
      <c r="D243" s="34">
        <v>7193</v>
      </c>
      <c r="E243" s="34">
        <v>507</v>
      </c>
      <c r="F243" s="33">
        <v>0.315</v>
      </c>
      <c r="G243" s="33">
        <v>0.10500000000000001</v>
      </c>
      <c r="H243" s="49">
        <v>7.0485193938551367</v>
      </c>
      <c r="I243" s="33">
        <v>0.42000000000000004</v>
      </c>
      <c r="J243" s="35">
        <f>G243/I243</f>
        <v>0.25</v>
      </c>
      <c r="K243">
        <v>0.62130177514792895</v>
      </c>
      <c r="L243">
        <v>0.82840236686390545</v>
      </c>
      <c r="M243" s="49">
        <v>0.7</v>
      </c>
      <c r="N243" t="s">
        <v>37</v>
      </c>
      <c r="O243" s="10" t="s">
        <v>37</v>
      </c>
      <c r="P243">
        <f>VLOOKUP($O243,$Y$2:$AJ$8,9,FALSE)</f>
        <v>0.25</v>
      </c>
      <c r="Q243" s="11">
        <f>(L243-M243)/L243</f>
        <v>0.15500000000000017</v>
      </c>
      <c r="S243" s="13">
        <f>MIN(Q243,IF(R243=0,P243,R243))</f>
        <v>0.15500000000000017</v>
      </c>
      <c r="T243">
        <f>IFERROR(S243*I243,0)</f>
        <v>6.5100000000000074E-2</v>
      </c>
      <c r="U243" t="b">
        <f>O243=N243</f>
        <v>1</v>
      </c>
    </row>
    <row r="244" spans="1:21" ht="21" x14ac:dyDescent="0.4">
      <c r="A244" t="s">
        <v>3915</v>
      </c>
      <c r="B244" t="s">
        <v>3907</v>
      </c>
      <c r="C244" t="s">
        <v>3908</v>
      </c>
      <c r="D244" s="34">
        <v>4989</v>
      </c>
      <c r="E244" s="34">
        <v>362</v>
      </c>
      <c r="F244" s="33">
        <v>0.27799999999999997</v>
      </c>
      <c r="G244" s="33">
        <v>0.13699999999999998</v>
      </c>
      <c r="H244" s="49">
        <v>7.2559631188614953</v>
      </c>
      <c r="I244" s="33">
        <v>0.41499999999999992</v>
      </c>
      <c r="J244" s="35">
        <f>G244/I244</f>
        <v>0.33012048192771087</v>
      </c>
      <c r="K244">
        <v>0.76795580110497219</v>
      </c>
      <c r="L244">
        <v>1.1464088397790053</v>
      </c>
      <c r="M244" s="49">
        <v>0.8</v>
      </c>
      <c r="N244" t="s">
        <v>37</v>
      </c>
      <c r="O244" s="10" t="s">
        <v>37</v>
      </c>
      <c r="P244">
        <f>VLOOKUP($O244,$Y$2:$AJ$8,9,FALSE)</f>
        <v>0.25</v>
      </c>
      <c r="Q244" s="11">
        <f>(L244-M244)/L244</f>
        <v>0.30216867469879499</v>
      </c>
      <c r="S244" s="13">
        <f>MIN(Q244,IF(R244=0,P244,R244))</f>
        <v>0.25</v>
      </c>
      <c r="T244">
        <f>IFERROR(S244*I244,0)</f>
        <v>0.10374999999999998</v>
      </c>
      <c r="U244" t="b">
        <f>O244=N244</f>
        <v>1</v>
      </c>
    </row>
    <row r="245" spans="1:21" ht="21" x14ac:dyDescent="0.4">
      <c r="A245" t="s">
        <v>2098</v>
      </c>
      <c r="B245" t="s">
        <v>2094</v>
      </c>
      <c r="C245" t="s">
        <v>2095</v>
      </c>
      <c r="D245" s="34">
        <v>14579</v>
      </c>
      <c r="E245" s="34">
        <v>6331</v>
      </c>
      <c r="F245" s="33">
        <v>0.87840000000000007</v>
      </c>
      <c r="G245" s="33">
        <v>0.29159999999999997</v>
      </c>
      <c r="H245" s="49">
        <v>43.425474998285203</v>
      </c>
      <c r="I245" s="33">
        <v>1.17</v>
      </c>
      <c r="J245" s="35">
        <f>G245/I245</f>
        <v>0.24923076923076923</v>
      </c>
      <c r="K245">
        <v>0.13874585373558682</v>
      </c>
      <c r="L245">
        <v>0.18480492813141683</v>
      </c>
      <c r="M245" s="49">
        <v>0.03</v>
      </c>
      <c r="N245" t="s">
        <v>34</v>
      </c>
      <c r="O245" s="10" t="s">
        <v>34</v>
      </c>
      <c r="P245">
        <f>VLOOKUP($O245,$Y$2:$AJ$8,9,FALSE)</f>
        <v>0.15</v>
      </c>
      <c r="Q245" s="11">
        <f>(L245-M245)/L245</f>
        <v>0.83766666666666667</v>
      </c>
      <c r="S245" s="13">
        <f>MIN(Q245,IF(R245=0,P245,R245))</f>
        <v>0.15</v>
      </c>
      <c r="T245">
        <f>IFERROR(S245*I245,0)</f>
        <v>0.17549999999999999</v>
      </c>
      <c r="U245" t="b">
        <f>O245=N245</f>
        <v>1</v>
      </c>
    </row>
    <row r="246" spans="1:21" ht="21" x14ac:dyDescent="0.4">
      <c r="A246" t="s">
        <v>3678</v>
      </c>
      <c r="B246" t="s">
        <v>3673</v>
      </c>
      <c r="C246" t="s">
        <v>3674</v>
      </c>
      <c r="D246" s="34">
        <v>228767</v>
      </c>
      <c r="E246" s="34">
        <v>12362</v>
      </c>
      <c r="F246" s="33">
        <v>9.5190000000000019</v>
      </c>
      <c r="G246" s="33">
        <v>2.2458</v>
      </c>
      <c r="H246" s="49">
        <v>5.4037514151953738</v>
      </c>
      <c r="I246" s="33">
        <v>11.764800000000001</v>
      </c>
      <c r="J246" s="35">
        <f>G246/I246</f>
        <v>0.19089147286821703</v>
      </c>
      <c r="K246">
        <v>0.77002103219543783</v>
      </c>
      <c r="L246">
        <v>0.95169066494094812</v>
      </c>
      <c r="M246" s="49">
        <v>0.77</v>
      </c>
      <c r="N246" t="s">
        <v>34</v>
      </c>
      <c r="O246" s="10" t="s">
        <v>34</v>
      </c>
      <c r="P246">
        <f>VLOOKUP($O246,$Y$2:$AJ$8,9,FALSE)</f>
        <v>0.15</v>
      </c>
      <c r="Q246" s="11">
        <f>(L246-M246)/L246</f>
        <v>0.19091357269141848</v>
      </c>
      <c r="S246" s="13">
        <f>MIN(Q246,IF(R246=0,P246,R246))</f>
        <v>0.15</v>
      </c>
      <c r="T246">
        <f>IFERROR(S246*I246,0)</f>
        <v>1.7647200000000001</v>
      </c>
      <c r="U246" t="b">
        <f>O246=N246</f>
        <v>1</v>
      </c>
    </row>
    <row r="247" spans="1:21" ht="21" x14ac:dyDescent="0.4">
      <c r="A247" t="s">
        <v>4476</v>
      </c>
      <c r="B247" t="s">
        <v>4477</v>
      </c>
      <c r="C247" t="s">
        <v>4478</v>
      </c>
      <c r="D247" s="34">
        <v>26776</v>
      </c>
      <c r="E247" s="34">
        <v>6833</v>
      </c>
      <c r="F247" s="33">
        <v>3.1708000000000003</v>
      </c>
      <c r="G247" s="33">
        <v>1.5617000000000001</v>
      </c>
      <c r="H247" s="49">
        <v>25.519121601434119</v>
      </c>
      <c r="I247" s="33">
        <v>4.7324999999999999</v>
      </c>
      <c r="J247" s="35">
        <f>G247/I247</f>
        <v>0.32999471737982039</v>
      </c>
      <c r="K247">
        <v>0.46404214839748281</v>
      </c>
      <c r="L247">
        <v>0.69259476072003512</v>
      </c>
      <c r="M247" s="49">
        <v>0.3</v>
      </c>
      <c r="N247" t="s">
        <v>37</v>
      </c>
      <c r="O247" s="10" t="s">
        <v>37</v>
      </c>
      <c r="P247">
        <f>VLOOKUP($O247,$Y$2:$AJ$8,9,FALSE)</f>
        <v>0.25</v>
      </c>
      <c r="Q247" s="11">
        <f>(L247-M247)/L247</f>
        <v>0.56684627575277335</v>
      </c>
      <c r="S247" s="13">
        <f>MIN(Q247,IF(R247=0,P247,R247))</f>
        <v>0.25</v>
      </c>
      <c r="T247">
        <f>IFERROR(S247*I247,0)</f>
        <v>1.183125</v>
      </c>
      <c r="U247" t="b">
        <f>O247=N247</f>
        <v>1</v>
      </c>
    </row>
    <row r="248" spans="1:21" ht="21" x14ac:dyDescent="0.4">
      <c r="A248" t="s">
        <v>1780</v>
      </c>
      <c r="B248" t="s">
        <v>1772</v>
      </c>
      <c r="C248" s="50" t="s">
        <v>1773</v>
      </c>
      <c r="D248" s="34">
        <v>1902</v>
      </c>
      <c r="E248" s="34">
        <v>430</v>
      </c>
      <c r="F248" s="33">
        <v>0.51770000000000005</v>
      </c>
      <c r="G248" s="33">
        <v>0.25479999999999997</v>
      </c>
      <c r="H248" s="49">
        <v>22.607781282860149</v>
      </c>
      <c r="I248" s="33">
        <v>0.77249999999999996</v>
      </c>
      <c r="J248" s="35">
        <f>G248/I248</f>
        <v>0.32983818770226536</v>
      </c>
      <c r="K248">
        <v>1.203953488372093</v>
      </c>
      <c r="L248">
        <v>1.7965116279069768</v>
      </c>
      <c r="M248" s="49">
        <v>1.4</v>
      </c>
      <c r="N248" t="s">
        <v>37</v>
      </c>
      <c r="O248" s="10" t="s">
        <v>34</v>
      </c>
      <c r="P248">
        <f>VLOOKUP($O248,$Y$2:$AJ$8,9,FALSE)</f>
        <v>0.15</v>
      </c>
      <c r="Q248" s="11">
        <f>(L248-M248)/L248</f>
        <v>0.22071197411003246</v>
      </c>
      <c r="S248" s="13">
        <f>MIN(Q248,IF(R248=0,P248,R248))</f>
        <v>0.15</v>
      </c>
      <c r="T248">
        <f>IFERROR(S248*I248,0)</f>
        <v>0.11587499999999999</v>
      </c>
      <c r="U248" t="b">
        <f>O248=N248</f>
        <v>0</v>
      </c>
    </row>
    <row r="249" spans="1:21" ht="21" x14ac:dyDescent="0.4">
      <c r="A249" t="s">
        <v>5365</v>
      </c>
      <c r="B249" t="s">
        <v>5363</v>
      </c>
      <c r="C249" t="s">
        <v>5364</v>
      </c>
      <c r="D249" s="34">
        <v>106758</v>
      </c>
      <c r="E249" s="34">
        <v>2947</v>
      </c>
      <c r="F249" s="33">
        <v>0.54749999999999988</v>
      </c>
      <c r="G249" s="33">
        <v>0.1825</v>
      </c>
      <c r="H249" s="49">
        <v>2.7604488656587796</v>
      </c>
      <c r="I249" s="33">
        <v>0.72999999999999987</v>
      </c>
      <c r="J249" s="35">
        <f>G249/I249</f>
        <v>0.25000000000000006</v>
      </c>
      <c r="K249">
        <v>0.18578215134034606</v>
      </c>
      <c r="L249">
        <v>0.24770953512046145</v>
      </c>
      <c r="M249" s="49">
        <v>0.09</v>
      </c>
      <c r="N249" t="s">
        <v>37</v>
      </c>
      <c r="O249" s="10" t="s">
        <v>37</v>
      </c>
      <c r="P249">
        <f>VLOOKUP($O249,$Y$2:$AJ$8,9,FALSE)</f>
        <v>0.25</v>
      </c>
      <c r="Q249" s="11">
        <f>(L249-M249)/L249</f>
        <v>0.63667123287671235</v>
      </c>
      <c r="S249" s="13">
        <f>MIN(Q249,IF(R249=0,P249,R249))</f>
        <v>0.25</v>
      </c>
      <c r="T249">
        <f>IFERROR(S249*I249,0)</f>
        <v>0.18249999999999997</v>
      </c>
      <c r="U249" t="b">
        <f>O249=N249</f>
        <v>1</v>
      </c>
    </row>
    <row r="250" spans="1:21" ht="21" x14ac:dyDescent="0.4">
      <c r="A250" t="s">
        <v>6368</v>
      </c>
      <c r="B250" t="s">
        <v>6369</v>
      </c>
      <c r="C250" t="s">
        <v>6370</v>
      </c>
      <c r="D250" s="34">
        <v>190</v>
      </c>
      <c r="E250" s="34">
        <v>130</v>
      </c>
      <c r="F250" s="33">
        <v>3.8900000000000004E-2</v>
      </c>
      <c r="G250" s="33">
        <v>1.2999999999999998E-2</v>
      </c>
      <c r="H250" s="49">
        <v>68.421052631578945</v>
      </c>
      <c r="I250" s="33">
        <v>5.1900000000000002E-2</v>
      </c>
      <c r="J250" s="35">
        <f>G250/I250</f>
        <v>0.25048169556840072</v>
      </c>
      <c r="K250">
        <v>0.2992307692307693</v>
      </c>
      <c r="L250">
        <v>0.39923076923076922</v>
      </c>
      <c r="M250" s="49">
        <v>0.01</v>
      </c>
      <c r="N250" t="s">
        <v>37</v>
      </c>
      <c r="O250" s="10" t="s">
        <v>37</v>
      </c>
      <c r="P250">
        <f>VLOOKUP($O250,$Y$2:$AJ$8,9,FALSE)</f>
        <v>0.25</v>
      </c>
      <c r="Q250" s="11">
        <f>(L250-M250)/L250</f>
        <v>0.97495183044315992</v>
      </c>
      <c r="S250" s="13">
        <f>MIN(Q250,IF(R250=0,P250,R250))</f>
        <v>0.25</v>
      </c>
      <c r="T250">
        <f>IFERROR(S250*I250,0)</f>
        <v>1.2975E-2</v>
      </c>
      <c r="U250" t="b">
        <f>O250=N250</f>
        <v>1</v>
      </c>
    </row>
    <row r="251" spans="1:21" ht="21" x14ac:dyDescent="0.4">
      <c r="A251" t="s">
        <v>6597</v>
      </c>
      <c r="B251" t="s">
        <v>6598</v>
      </c>
      <c r="C251" t="s">
        <v>6599</v>
      </c>
      <c r="D251" s="34">
        <v>3610</v>
      </c>
      <c r="E251" s="34">
        <v>1943</v>
      </c>
      <c r="F251" s="33">
        <v>0.1071</v>
      </c>
      <c r="G251" s="33">
        <v>4.5899999999999996E-2</v>
      </c>
      <c r="H251" s="49">
        <v>53.822714681440445</v>
      </c>
      <c r="I251" s="33">
        <v>0.153</v>
      </c>
      <c r="J251" s="35">
        <f>G251/I251</f>
        <v>0.3</v>
      </c>
      <c r="K251">
        <v>5.5120946989191968E-2</v>
      </c>
      <c r="L251">
        <v>7.8744209984559957E-2</v>
      </c>
      <c r="M251" s="49">
        <v>0.01</v>
      </c>
      <c r="N251" t="s">
        <v>37</v>
      </c>
      <c r="O251" s="10" t="s">
        <v>37</v>
      </c>
      <c r="P251">
        <f>VLOOKUP($O251,$Y$2:$AJ$8,9,FALSE)</f>
        <v>0.25</v>
      </c>
      <c r="Q251" s="11">
        <f>(L251-M251)/L251</f>
        <v>0.87300653594771249</v>
      </c>
      <c r="S251" s="13">
        <f>MIN(Q251,IF(R251=0,P251,R251))</f>
        <v>0.25</v>
      </c>
      <c r="T251">
        <f>IFERROR(S251*I251,0)</f>
        <v>3.8249999999999999E-2</v>
      </c>
      <c r="U251" t="b">
        <f>O251=N251</f>
        <v>1</v>
      </c>
    </row>
    <row r="252" spans="1:21" ht="21" x14ac:dyDescent="0.4">
      <c r="A252" t="s">
        <v>1314</v>
      </c>
      <c r="B252" t="s">
        <v>1306</v>
      </c>
      <c r="C252" s="50" t="s">
        <v>1307</v>
      </c>
      <c r="D252" s="34">
        <v>242433</v>
      </c>
      <c r="E252" s="34">
        <v>21979</v>
      </c>
      <c r="F252" s="33">
        <v>8.7884999999999991</v>
      </c>
      <c r="G252" s="33">
        <v>2.9291</v>
      </c>
      <c r="H252" s="49">
        <v>9.066009990389098</v>
      </c>
      <c r="I252" s="33">
        <v>11.717599999999999</v>
      </c>
      <c r="J252" s="35">
        <f>G252/I252</f>
        <v>0.24997439748754013</v>
      </c>
      <c r="K252">
        <v>0.39985895627644569</v>
      </c>
      <c r="L252">
        <v>0.53312707584512486</v>
      </c>
      <c r="M252" s="49">
        <v>0.3</v>
      </c>
      <c r="N252" t="s">
        <v>37</v>
      </c>
      <c r="O252" s="10" t="s">
        <v>34</v>
      </c>
      <c r="P252">
        <f>VLOOKUP($O252,$Y$2:$AJ$8,9,FALSE)</f>
        <v>0.15</v>
      </c>
      <c r="Q252" s="11">
        <f>(L252-M252)/L252</f>
        <v>0.43728237864409092</v>
      </c>
      <c r="S252" s="13">
        <f>MIN(Q252,IF(R252=0,P252,R252))</f>
        <v>0.15</v>
      </c>
      <c r="T252">
        <f>IFERROR(S252*I252,0)</f>
        <v>1.7576399999999999</v>
      </c>
      <c r="U252" t="b">
        <f>O252=N252</f>
        <v>0</v>
      </c>
    </row>
    <row r="253" spans="1:21" ht="21" x14ac:dyDescent="0.4">
      <c r="A253" t="s">
        <v>3049</v>
      </c>
      <c r="B253" t="s">
        <v>3050</v>
      </c>
      <c r="C253" t="s">
        <v>3051</v>
      </c>
      <c r="D253" s="34">
        <v>725017</v>
      </c>
      <c r="E253" s="34">
        <v>218812</v>
      </c>
      <c r="F253" s="33">
        <v>221.79689999999999</v>
      </c>
      <c r="G253" s="33">
        <v>87.167399999999986</v>
      </c>
      <c r="H253" s="49">
        <v>30.180257842229906</v>
      </c>
      <c r="I253" s="33">
        <v>308.96429999999998</v>
      </c>
      <c r="J253" s="35">
        <f>G253/I253</f>
        <v>0.28212774097201521</v>
      </c>
      <c r="K253">
        <v>1.0136413907829551</v>
      </c>
      <c r="L253">
        <v>1.4120080251540135</v>
      </c>
      <c r="M253" s="49">
        <v>1</v>
      </c>
      <c r="N253" t="s">
        <v>45</v>
      </c>
      <c r="O253" s="10" t="s">
        <v>45</v>
      </c>
      <c r="P253">
        <f>VLOOKUP($O253,$Y$2:$AJ$8,9,FALSE)</f>
        <v>0.32</v>
      </c>
      <c r="Q253" s="11">
        <f>(L253-M253)/L253</f>
        <v>0.29178872769442943</v>
      </c>
      <c r="S253" s="13">
        <f>MIN(Q253,IF(R253=0,P253,R253))</f>
        <v>0.29178872769442943</v>
      </c>
      <c r="T253">
        <f>IFERROR(S253*I253,0)</f>
        <v>90.152299999999997</v>
      </c>
      <c r="U253" t="b">
        <f>O253=N253</f>
        <v>1</v>
      </c>
    </row>
    <row r="254" spans="1:21" ht="21" x14ac:dyDescent="0.4">
      <c r="A254" t="s">
        <v>778</v>
      </c>
      <c r="B254" t="s">
        <v>775</v>
      </c>
      <c r="C254" s="50" t="s">
        <v>776</v>
      </c>
      <c r="D254" s="34">
        <v>637939</v>
      </c>
      <c r="E254" s="34">
        <v>150269</v>
      </c>
      <c r="F254" s="33">
        <v>124.5574</v>
      </c>
      <c r="G254" s="33">
        <v>38.832599999999999</v>
      </c>
      <c r="H254" s="49">
        <v>23.555386957060158</v>
      </c>
      <c r="I254" s="33">
        <v>163.38999999999999</v>
      </c>
      <c r="J254" s="35">
        <f>G254/I254</f>
        <v>0.23766815594589633</v>
      </c>
      <c r="K254">
        <v>0.82889617951806427</v>
      </c>
      <c r="L254">
        <v>1.0873167453034225</v>
      </c>
      <c r="M254" s="49">
        <v>0.75</v>
      </c>
      <c r="N254" t="s">
        <v>37</v>
      </c>
      <c r="O254" s="10" t="s">
        <v>34</v>
      </c>
      <c r="P254">
        <f>VLOOKUP($O254,$Y$2:$AJ$8,9,FALSE)</f>
        <v>0.15</v>
      </c>
      <c r="Q254" s="11">
        <f>(L254-M254)/L254</f>
        <v>0.31022859416120935</v>
      </c>
      <c r="S254" s="13">
        <f>MIN(Q254,IF(R254=0,P254,R254))</f>
        <v>0.15</v>
      </c>
      <c r="T254">
        <f>IFERROR(S254*I254,0)</f>
        <v>24.508499999999998</v>
      </c>
      <c r="U254" t="b">
        <f>O254=N254</f>
        <v>0</v>
      </c>
    </row>
    <row r="255" spans="1:21" ht="21" x14ac:dyDescent="0.4">
      <c r="A255" t="s">
        <v>2217</v>
      </c>
      <c r="B255" t="s">
        <v>2218</v>
      </c>
      <c r="C255" t="s">
        <v>2219</v>
      </c>
      <c r="D255" s="34">
        <v>2035162</v>
      </c>
      <c r="E255" s="34">
        <v>643479</v>
      </c>
      <c r="F255" s="33">
        <v>145.3502</v>
      </c>
      <c r="G255" s="33">
        <v>71.589800000000011</v>
      </c>
      <c r="H255" s="49">
        <v>31.618072664485677</v>
      </c>
      <c r="I255" s="33">
        <v>216.94</v>
      </c>
      <c r="J255" s="35">
        <f>G255/I255</f>
        <v>0.32999815617221356</v>
      </c>
      <c r="K255">
        <v>0.22588180810873396</v>
      </c>
      <c r="L255">
        <v>0.3371360992355617</v>
      </c>
      <c r="M255" s="49">
        <v>0.1</v>
      </c>
      <c r="N255" t="s">
        <v>37</v>
      </c>
      <c r="O255" s="10" t="s">
        <v>37</v>
      </c>
      <c r="P255">
        <f>VLOOKUP($O255,$Y$2:$AJ$8,9,FALSE)</f>
        <v>0.25</v>
      </c>
      <c r="Q255" s="11">
        <f>(L255-M255)/L255</f>
        <v>0.70338388494514614</v>
      </c>
      <c r="S255" s="13">
        <f>MIN(Q255,IF(R255=0,P255,R255))</f>
        <v>0.25</v>
      </c>
      <c r="T255">
        <f>IFERROR(S255*I255,0)</f>
        <v>54.234999999999999</v>
      </c>
      <c r="U255" t="b">
        <f>O255=N255</f>
        <v>1</v>
      </c>
    </row>
    <row r="256" spans="1:21" ht="21" x14ac:dyDescent="0.4">
      <c r="A256" t="s">
        <v>318</v>
      </c>
      <c r="B256" t="s">
        <v>313</v>
      </c>
      <c r="C256" s="50" t="s">
        <v>314</v>
      </c>
      <c r="D256" s="34">
        <v>8657</v>
      </c>
      <c r="E256" s="34">
        <v>1756</v>
      </c>
      <c r="F256" s="33">
        <v>0.5171</v>
      </c>
      <c r="G256" s="33">
        <v>0.13969999999999999</v>
      </c>
      <c r="H256" s="49">
        <v>20.284163105001731</v>
      </c>
      <c r="I256" s="33">
        <v>0.65680000000000005</v>
      </c>
      <c r="J256" s="35">
        <f>G256/I256</f>
        <v>0.21269792935444576</v>
      </c>
      <c r="K256">
        <v>0.29447608200455583</v>
      </c>
      <c r="L256">
        <v>0.37403189066059228</v>
      </c>
      <c r="M256" s="49">
        <v>0.2</v>
      </c>
      <c r="N256" t="s">
        <v>34</v>
      </c>
      <c r="O256" s="10" t="s">
        <v>34</v>
      </c>
      <c r="P256">
        <f>VLOOKUP($O256,$Y$2:$AJ$8,9,FALSE)</f>
        <v>0.15</v>
      </c>
      <c r="Q256" s="11">
        <f>(L256-M256)/L256</f>
        <v>0.46528623629719856</v>
      </c>
      <c r="S256" s="13">
        <f>MIN(Q256,IF(R256=0,P256,R256))</f>
        <v>0.15</v>
      </c>
      <c r="T256">
        <f>IFERROR(S256*I256,0)</f>
        <v>9.852000000000001E-2</v>
      </c>
      <c r="U256" t="b">
        <f>O256=N256</f>
        <v>1</v>
      </c>
    </row>
    <row r="257" spans="1:21" ht="21" x14ac:dyDescent="0.4">
      <c r="A257" t="s">
        <v>675</v>
      </c>
      <c r="B257" t="s">
        <v>669</v>
      </c>
      <c r="C257" s="50" t="s">
        <v>670</v>
      </c>
      <c r="D257" s="34">
        <v>42387</v>
      </c>
      <c r="E257" s="34">
        <v>3664</v>
      </c>
      <c r="F257" s="33">
        <v>3.0996000000000001</v>
      </c>
      <c r="G257" s="33">
        <v>0.94039999999999979</v>
      </c>
      <c r="H257" s="49">
        <v>8.6441597659659806</v>
      </c>
      <c r="I257" s="33">
        <v>4.04</v>
      </c>
      <c r="J257" s="35">
        <f>G257/I257</f>
        <v>0.23277227722772273</v>
      </c>
      <c r="K257">
        <v>0.84596069868995627</v>
      </c>
      <c r="L257">
        <v>1.1026200873362446</v>
      </c>
      <c r="M257" s="49">
        <v>0.75</v>
      </c>
      <c r="N257" t="s">
        <v>37</v>
      </c>
      <c r="O257" s="10" t="s">
        <v>37</v>
      </c>
      <c r="P257">
        <f>VLOOKUP($O257,$Y$2:$AJ$8,9,FALSE)</f>
        <v>0.25</v>
      </c>
      <c r="Q257" s="11">
        <f>(L257-M257)/L257</f>
        <v>0.31980198019801986</v>
      </c>
      <c r="S257" s="13">
        <f>MIN(Q257,IF(R257=0,P257,R257))</f>
        <v>0.25</v>
      </c>
      <c r="T257">
        <f>IFERROR(S257*I257,0)</f>
        <v>1.01</v>
      </c>
      <c r="U257" t="b">
        <f>O257=N257</f>
        <v>1</v>
      </c>
    </row>
    <row r="258" spans="1:21" ht="21" x14ac:dyDescent="0.4">
      <c r="A258" t="s">
        <v>2085</v>
      </c>
      <c r="B258" t="s">
        <v>2086</v>
      </c>
      <c r="C258" t="s">
        <v>2087</v>
      </c>
      <c r="D258" s="34">
        <v>2243367</v>
      </c>
      <c r="E258" s="34">
        <v>1177184</v>
      </c>
      <c r="F258" s="33">
        <v>418.68819999999999</v>
      </c>
      <c r="G258" s="33">
        <v>188.10669999999999</v>
      </c>
      <c r="H258" s="49">
        <v>52.473982188380234</v>
      </c>
      <c r="I258" s="33">
        <v>606.79489999999998</v>
      </c>
      <c r="J258" s="35">
        <f>G258/I258</f>
        <v>0.31000046308892837</v>
      </c>
      <c r="K258">
        <v>0.35566929214124554</v>
      </c>
      <c r="L258">
        <v>0.51546308818332565</v>
      </c>
      <c r="M258" s="49">
        <v>0.03</v>
      </c>
      <c r="N258" t="s">
        <v>34</v>
      </c>
      <c r="O258" s="10" t="s">
        <v>34</v>
      </c>
      <c r="P258">
        <f>VLOOKUP($O258,$Y$2:$AJ$8,9,FALSE)</f>
        <v>0.15</v>
      </c>
      <c r="Q258" s="11">
        <f>(L258-M258)/L258</f>
        <v>0.94179990636045219</v>
      </c>
      <c r="S258" s="13">
        <f>MIN(Q258,IF(R258=0,P258,R258))</f>
        <v>0.15</v>
      </c>
      <c r="T258">
        <f>IFERROR(S258*I258,0)</f>
        <v>91.019234999999995</v>
      </c>
      <c r="U258" t="b">
        <f>O258=N258</f>
        <v>1</v>
      </c>
    </row>
    <row r="259" spans="1:21" ht="21" x14ac:dyDescent="0.4">
      <c r="A259" t="s">
        <v>2044</v>
      </c>
      <c r="B259" t="s">
        <v>2042</v>
      </c>
      <c r="C259" t="s">
        <v>2043</v>
      </c>
      <c r="D259" s="34">
        <v>179384</v>
      </c>
      <c r="E259" s="34">
        <v>123292</v>
      </c>
      <c r="F259" s="33">
        <v>21.337300000000003</v>
      </c>
      <c r="G259" s="33">
        <v>7.1113000000000008</v>
      </c>
      <c r="H259" s="49">
        <v>68.730767515497476</v>
      </c>
      <c r="I259" s="33">
        <v>28.448600000000003</v>
      </c>
      <c r="J259" s="35">
        <f>G259/I259</f>
        <v>0.24997012155255444</v>
      </c>
      <c r="K259">
        <v>0.17306313467216042</v>
      </c>
      <c r="L259">
        <v>0.23074165395970545</v>
      </c>
      <c r="M259" s="49">
        <v>0.01</v>
      </c>
      <c r="N259" t="s">
        <v>34</v>
      </c>
      <c r="O259" s="10" t="s">
        <v>34</v>
      </c>
      <c r="P259">
        <f>VLOOKUP($O259,$Y$2:$AJ$8,9,FALSE)</f>
        <v>0.15</v>
      </c>
      <c r="Q259" s="11">
        <f>(L259-M259)/L259</f>
        <v>0.95666148773577608</v>
      </c>
      <c r="S259" s="13">
        <f>MIN(Q259,IF(R259=0,P259,R259))</f>
        <v>0.15</v>
      </c>
      <c r="T259">
        <f>IFERROR(S259*I259,0)</f>
        <v>4.26729</v>
      </c>
      <c r="U259" t="b">
        <f>O259=N259</f>
        <v>1</v>
      </c>
    </row>
    <row r="260" spans="1:21" ht="21" x14ac:dyDescent="0.4">
      <c r="A260" t="s">
        <v>5207</v>
      </c>
      <c r="B260" t="s">
        <v>5208</v>
      </c>
      <c r="C260" t="s">
        <v>5209</v>
      </c>
      <c r="D260" s="34">
        <v>24167</v>
      </c>
      <c r="E260" s="34">
        <v>10835</v>
      </c>
      <c r="F260" s="33">
        <v>8.9208999999999978</v>
      </c>
      <c r="G260" s="33">
        <v>2.9734000000000003</v>
      </c>
      <c r="H260" s="49">
        <v>44.833864360491582</v>
      </c>
      <c r="I260" s="33">
        <v>11.894299999999998</v>
      </c>
      <c r="J260" s="35">
        <f>G260/I260</f>
        <v>0.24998528707027742</v>
      </c>
      <c r="K260">
        <v>0.82334102445777557</v>
      </c>
      <c r="L260">
        <v>1.0977664974619288</v>
      </c>
      <c r="M260" s="49">
        <v>0.5</v>
      </c>
      <c r="N260" t="s">
        <v>37</v>
      </c>
      <c r="O260" s="10" t="s">
        <v>37</v>
      </c>
      <c r="P260">
        <f>VLOOKUP($O260,$Y$2:$AJ$8,9,FALSE)</f>
        <v>0.25</v>
      </c>
      <c r="Q260" s="11">
        <f>(L260-M260)/L260</f>
        <v>0.54452973272912231</v>
      </c>
      <c r="S260" s="13">
        <f>MIN(Q260,IF(R260=0,P260,R260))</f>
        <v>0.25</v>
      </c>
      <c r="T260">
        <f>IFERROR(S260*I260,0)</f>
        <v>2.9735749999999994</v>
      </c>
      <c r="U260" t="b">
        <f>O260=N260</f>
        <v>1</v>
      </c>
    </row>
    <row r="261" spans="1:21" ht="21" x14ac:dyDescent="0.4">
      <c r="A261" t="s">
        <v>1150</v>
      </c>
      <c r="B261" t="s">
        <v>1143</v>
      </c>
      <c r="C261" s="50" t="s">
        <v>1144</v>
      </c>
      <c r="D261" s="34">
        <v>879545</v>
      </c>
      <c r="E261" s="34">
        <v>180902</v>
      </c>
      <c r="F261" s="33">
        <v>57.421200000000006</v>
      </c>
      <c r="G261" s="33">
        <v>18.674799999999998</v>
      </c>
      <c r="H261" s="49">
        <v>20.567679879937923</v>
      </c>
      <c r="I261" s="33">
        <v>76.096000000000004</v>
      </c>
      <c r="J261" s="35">
        <f>G261/I261</f>
        <v>0.24541105971404537</v>
      </c>
      <c r="K261">
        <v>0.31741605952394114</v>
      </c>
      <c r="L261">
        <v>0.4206476434754729</v>
      </c>
      <c r="M261" s="49">
        <v>0.3</v>
      </c>
      <c r="N261" t="s">
        <v>34</v>
      </c>
      <c r="O261" s="10" t="s">
        <v>34</v>
      </c>
      <c r="P261">
        <f>VLOOKUP($O261,$Y$2:$AJ$8,9,FALSE)</f>
        <v>0.15</v>
      </c>
      <c r="Q261" s="11">
        <f>(L261-M261)/L261</f>
        <v>0.28681402439024389</v>
      </c>
      <c r="S261" s="13">
        <f>MIN(Q261,IF(R261=0,P261,R261))</f>
        <v>0.15</v>
      </c>
      <c r="T261">
        <f>IFERROR(S261*I261,0)</f>
        <v>11.414400000000001</v>
      </c>
      <c r="U261" t="b">
        <f>O261=N261</f>
        <v>1</v>
      </c>
    </row>
    <row r="262" spans="1:21" ht="21" x14ac:dyDescent="0.4">
      <c r="A262" t="s">
        <v>2398</v>
      </c>
      <c r="B262" t="s">
        <v>2390</v>
      </c>
      <c r="C262" t="s">
        <v>2391</v>
      </c>
      <c r="D262" s="34">
        <v>179336</v>
      </c>
      <c r="E262" s="34">
        <v>18945</v>
      </c>
      <c r="F262" s="33">
        <v>1.706</v>
      </c>
      <c r="G262" s="33">
        <v>0.56859999999999999</v>
      </c>
      <c r="H262" s="49">
        <v>10.563969309006557</v>
      </c>
      <c r="I262" s="33">
        <v>2.2746</v>
      </c>
      <c r="J262" s="35">
        <f>G262/I262</f>
        <v>0.24997801811307482</v>
      </c>
      <c r="K262">
        <v>9.0050145157033523E-2</v>
      </c>
      <c r="L262">
        <v>0.12006334125098971</v>
      </c>
      <c r="M262" s="49">
        <v>0.01</v>
      </c>
      <c r="N262" t="s">
        <v>37</v>
      </c>
      <c r="O262" s="10" t="s">
        <v>37</v>
      </c>
      <c r="P262">
        <f>VLOOKUP($O262,$Y$2:$AJ$8,9,FALSE)</f>
        <v>0.25</v>
      </c>
      <c r="Q262" s="11">
        <f>(L262-M262)/L262</f>
        <v>0.91671063044051704</v>
      </c>
      <c r="S262" s="13">
        <f>MIN(Q262,IF(R262=0,P262,R262))</f>
        <v>0.25</v>
      </c>
      <c r="T262">
        <f>IFERROR(S262*I262,0)</f>
        <v>0.56864999999999999</v>
      </c>
      <c r="U262" t="b">
        <f>O262=N262</f>
        <v>1</v>
      </c>
    </row>
    <row r="263" spans="1:21" ht="21" x14ac:dyDescent="0.4">
      <c r="A263" t="s">
        <v>5707</v>
      </c>
      <c r="B263" t="s">
        <v>5708</v>
      </c>
      <c r="C263" t="s">
        <v>5709</v>
      </c>
      <c r="D263" s="34">
        <v>36707</v>
      </c>
      <c r="E263" s="34">
        <v>6509</v>
      </c>
      <c r="F263" s="33">
        <v>1.5642</v>
      </c>
      <c r="G263" s="33">
        <v>0.52</v>
      </c>
      <c r="H263" s="49">
        <v>17.732312637916472</v>
      </c>
      <c r="I263" s="33">
        <v>2.0842000000000001</v>
      </c>
      <c r="J263" s="35">
        <f>G263/I263</f>
        <v>0.24949620957681604</v>
      </c>
      <c r="K263">
        <v>0.24031341219849439</v>
      </c>
      <c r="L263">
        <v>0.32020279612843761</v>
      </c>
      <c r="M263" s="49">
        <v>0.1</v>
      </c>
      <c r="N263" t="s">
        <v>34</v>
      </c>
      <c r="O263" s="10" t="s">
        <v>34</v>
      </c>
      <c r="P263">
        <f>VLOOKUP($O263,$Y$2:$AJ$8,9,FALSE)</f>
        <v>0.15</v>
      </c>
      <c r="Q263" s="11">
        <f>(L263-M263)/L263</f>
        <v>0.68769791766625088</v>
      </c>
      <c r="S263" s="13">
        <f>MIN(Q263,IF(R263=0,P263,R263))</f>
        <v>0.15</v>
      </c>
      <c r="T263">
        <f>IFERROR(S263*I263,0)</f>
        <v>0.31263000000000002</v>
      </c>
      <c r="U263" t="b">
        <f>O263=N263</f>
        <v>1</v>
      </c>
    </row>
    <row r="264" spans="1:21" ht="21" x14ac:dyDescent="0.4">
      <c r="A264" t="s">
        <v>425</v>
      </c>
      <c r="B264" t="s">
        <v>423</v>
      </c>
      <c r="C264" s="50" t="s">
        <v>424</v>
      </c>
      <c r="D264" s="34">
        <v>26165</v>
      </c>
      <c r="E264" s="34">
        <v>758</v>
      </c>
      <c r="F264" s="33">
        <v>0.70790000000000008</v>
      </c>
      <c r="G264" s="33">
        <v>0.1983</v>
      </c>
      <c r="H264" s="49">
        <v>2.8969998089050257</v>
      </c>
      <c r="I264" s="33">
        <v>0.90620000000000012</v>
      </c>
      <c r="J264" s="35">
        <f>G264/I264</f>
        <v>0.21882586625468989</v>
      </c>
      <c r="K264">
        <v>0.93390501319261221</v>
      </c>
      <c r="L264">
        <v>1.1955145118733512</v>
      </c>
      <c r="M264" s="49">
        <v>1</v>
      </c>
      <c r="N264" t="s">
        <v>34</v>
      </c>
      <c r="O264" s="10" t="s">
        <v>34</v>
      </c>
      <c r="P264">
        <f>VLOOKUP($O264,$Y$2:$AJ$8,9,FALSE)</f>
        <v>0.15</v>
      </c>
      <c r="Q264" s="11">
        <f>(L264-M264)/L264</f>
        <v>0.16354005738247648</v>
      </c>
      <c r="S264" s="13">
        <f>MIN(Q264,IF(R264=0,P264,R264))</f>
        <v>0.15</v>
      </c>
      <c r="T264">
        <f>IFERROR(S264*I264,0)</f>
        <v>0.13593000000000002</v>
      </c>
      <c r="U264" t="b">
        <f>O264=N264</f>
        <v>1</v>
      </c>
    </row>
    <row r="265" spans="1:21" ht="21" x14ac:dyDescent="0.4">
      <c r="A265" t="s">
        <v>3216</v>
      </c>
      <c r="B265" t="s">
        <v>3217</v>
      </c>
      <c r="C265" t="s">
        <v>3218</v>
      </c>
      <c r="D265" s="34">
        <v>192775</v>
      </c>
      <c r="E265" s="34">
        <v>8167</v>
      </c>
      <c r="F265" s="33">
        <v>14.700599999999998</v>
      </c>
      <c r="G265" s="33">
        <v>4.632299999999999</v>
      </c>
      <c r="H265" s="49">
        <v>4.2365451951757231</v>
      </c>
      <c r="I265" s="33">
        <v>19.332899999999995</v>
      </c>
      <c r="J265" s="35">
        <f>G265/I265</f>
        <v>0.23960709464177646</v>
      </c>
      <c r="K265">
        <v>1.7999999999999998</v>
      </c>
      <c r="L265">
        <v>2.367197257254805</v>
      </c>
      <c r="M265" s="49">
        <v>1.8</v>
      </c>
      <c r="N265" t="s">
        <v>37</v>
      </c>
      <c r="O265" s="10" t="s">
        <v>37</v>
      </c>
      <c r="P265">
        <f>VLOOKUP($O265,$Y$2:$AJ$8,9,FALSE)</f>
        <v>0.25</v>
      </c>
      <c r="Q265" s="11">
        <f>(L265-M265)/L265</f>
        <v>0.23960709464177615</v>
      </c>
      <c r="S265" s="13">
        <f>MIN(Q265,IF(R265=0,P265,R265))</f>
        <v>0.23960709464177615</v>
      </c>
      <c r="T265">
        <f>IFERROR(S265*I265,0)</f>
        <v>4.6322999999999928</v>
      </c>
      <c r="U265" t="b">
        <f>O265=N265</f>
        <v>1</v>
      </c>
    </row>
    <row r="266" spans="1:21" ht="21" x14ac:dyDescent="0.4">
      <c r="A266" t="s">
        <v>4358</v>
      </c>
      <c r="B266" t="s">
        <v>4359</v>
      </c>
      <c r="C266" t="s">
        <v>4360</v>
      </c>
      <c r="D266" s="34">
        <v>45620</v>
      </c>
      <c r="E266" s="34">
        <v>11372</v>
      </c>
      <c r="F266" s="33">
        <v>27.822299999999998</v>
      </c>
      <c r="G266" s="33">
        <v>9.2733000000000008</v>
      </c>
      <c r="H266" s="49">
        <v>24.927663305567734</v>
      </c>
      <c r="I266" s="33">
        <v>37.095599999999997</v>
      </c>
      <c r="J266" s="35">
        <f>G266/I266</f>
        <v>0.24998382557500085</v>
      </c>
      <c r="K266">
        <v>2.446561730566303</v>
      </c>
      <c r="L266">
        <v>3.2620119591980301</v>
      </c>
      <c r="M266" s="49">
        <v>2.25</v>
      </c>
      <c r="N266" t="s">
        <v>42</v>
      </c>
      <c r="O266" s="10" t="s">
        <v>42</v>
      </c>
      <c r="P266">
        <f>VLOOKUP($O266,$Y$2:$AJ$8,9,FALSE)</f>
        <v>0.05</v>
      </c>
      <c r="Q266" s="11">
        <f>(L266-M266)/L266</f>
        <v>0.31024164590948788</v>
      </c>
      <c r="S266" s="13">
        <f>MIN(Q266,IF(R266=0,P266,R266))</f>
        <v>0.05</v>
      </c>
      <c r="T266">
        <f>IFERROR(S266*I266,0)</f>
        <v>1.8547799999999999</v>
      </c>
      <c r="U266" t="b">
        <f>O266=N266</f>
        <v>1</v>
      </c>
    </row>
    <row r="267" spans="1:21" ht="21" x14ac:dyDescent="0.4">
      <c r="A267" t="s">
        <v>546</v>
      </c>
      <c r="B267" t="s">
        <v>543</v>
      </c>
      <c r="C267" s="50" t="s">
        <v>544</v>
      </c>
      <c r="D267" s="34">
        <v>8586340</v>
      </c>
      <c r="E267" s="34">
        <v>191039</v>
      </c>
      <c r="F267" s="33">
        <v>114.6234</v>
      </c>
      <c r="G267" s="33">
        <v>31.631899999999998</v>
      </c>
      <c r="H267" s="49">
        <v>2.2249177181430038</v>
      </c>
      <c r="I267" s="33">
        <v>146.25530000000001</v>
      </c>
      <c r="J267" s="35">
        <f>G267/I267</f>
        <v>0.21627865793581497</v>
      </c>
      <c r="K267">
        <v>0.60000000000000009</v>
      </c>
      <c r="L267">
        <v>0.76557823271687986</v>
      </c>
      <c r="M267" s="49">
        <v>0.6</v>
      </c>
      <c r="N267" t="s">
        <v>37</v>
      </c>
      <c r="O267" s="10" t="s">
        <v>42</v>
      </c>
      <c r="P267">
        <f>VLOOKUP($O267,$Y$2:$AJ$8,9,FALSE)</f>
        <v>0.05</v>
      </c>
      <c r="Q267" s="11">
        <f>(L267-M267)/L267</f>
        <v>0.21627865793581508</v>
      </c>
      <c r="S267" s="13">
        <f>MIN(Q267,IF(R267=0,P267,R267))</f>
        <v>0.05</v>
      </c>
      <c r="T267">
        <f>IFERROR(S267*I267,0)</f>
        <v>7.3127650000000006</v>
      </c>
      <c r="U267" t="b">
        <f>O267=N267</f>
        <v>0</v>
      </c>
    </row>
    <row r="268" spans="1:21" ht="21" x14ac:dyDescent="0.4">
      <c r="A268" t="s">
        <v>3620</v>
      </c>
      <c r="B268" t="s">
        <v>3618</v>
      </c>
      <c r="C268" t="s">
        <v>3619</v>
      </c>
      <c r="D268" s="34">
        <v>201047</v>
      </c>
      <c r="E268" s="34">
        <v>15251</v>
      </c>
      <c r="F268" s="33">
        <v>15.388000000000002</v>
      </c>
      <c r="G268" s="33">
        <v>4.6719999999999997</v>
      </c>
      <c r="H268" s="49">
        <v>7.5857883977378426</v>
      </c>
      <c r="I268" s="33">
        <v>20.060000000000002</v>
      </c>
      <c r="J268" s="35">
        <f>G268/I268</f>
        <v>0.23290129611166496</v>
      </c>
      <c r="K268">
        <v>1.0089830175070489</v>
      </c>
      <c r="L268">
        <v>1.3153235853386664</v>
      </c>
      <c r="M268" s="49">
        <v>1</v>
      </c>
      <c r="N268" t="s">
        <v>34</v>
      </c>
      <c r="O268" s="10" t="s">
        <v>34</v>
      </c>
      <c r="P268">
        <f>VLOOKUP($O268,$Y$2:$AJ$8,9,FALSE)</f>
        <v>0.15</v>
      </c>
      <c r="Q268" s="11">
        <f>(L268-M268)/L268</f>
        <v>0.23973080757726828</v>
      </c>
      <c r="S268" s="13">
        <f>MIN(Q268,IF(R268=0,P268,R268))</f>
        <v>0.15</v>
      </c>
      <c r="T268">
        <f>IFERROR(S268*I268,0)</f>
        <v>3.0090000000000003</v>
      </c>
      <c r="U268" t="b">
        <f>O268=N268</f>
        <v>1</v>
      </c>
    </row>
    <row r="269" spans="1:21" ht="21" x14ac:dyDescent="0.4">
      <c r="A269" t="s">
        <v>54</v>
      </c>
      <c r="B269" t="s">
        <v>31</v>
      </c>
      <c r="C269" t="s">
        <v>32</v>
      </c>
      <c r="D269" s="34">
        <v>611744</v>
      </c>
      <c r="E269" s="34">
        <v>393155</v>
      </c>
      <c r="F269" s="33">
        <v>146.85999999999999</v>
      </c>
      <c r="G269" s="33">
        <v>48.953099999999999</v>
      </c>
      <c r="H269" s="49">
        <v>64.267896374954233</v>
      </c>
      <c r="I269" s="33">
        <v>195.81309999999999</v>
      </c>
      <c r="K269">
        <v>0.37354224160954325</v>
      </c>
      <c r="L269">
        <v>0.49805572865663672</v>
      </c>
      <c r="M269" s="49">
        <v>0.3</v>
      </c>
      <c r="N269" t="s">
        <v>33</v>
      </c>
      <c r="O269" s="10" t="s">
        <v>37</v>
      </c>
      <c r="P269">
        <f>VLOOKUP($O269,$Y$2:$AJ$8,9,FALSE)</f>
        <v>0.25</v>
      </c>
      <c r="Q269" s="11">
        <f>(L269-M269)/L269</f>
        <v>0.39765776651306789</v>
      </c>
      <c r="S269" s="13">
        <f>MIN(Q269,IF(R269=0,P269,R269))</f>
        <v>0.25</v>
      </c>
      <c r="T269">
        <f>IFERROR(S269*I269,0)</f>
        <v>48.953274999999998</v>
      </c>
      <c r="U269" t="b">
        <f>O269=N269</f>
        <v>0</v>
      </c>
    </row>
    <row r="270" spans="1:21" ht="21" x14ac:dyDescent="0.4">
      <c r="A270" t="s">
        <v>903</v>
      </c>
      <c r="B270" t="s">
        <v>899</v>
      </c>
      <c r="C270" s="50" t="s">
        <v>900</v>
      </c>
      <c r="D270" s="34">
        <v>62816</v>
      </c>
      <c r="E270" s="34">
        <v>10447</v>
      </c>
      <c r="F270" s="33">
        <v>13.0161</v>
      </c>
      <c r="G270" s="33">
        <v>4.3380000000000001</v>
      </c>
      <c r="H270" s="49">
        <v>16.631113092205808</v>
      </c>
      <c r="I270" s="33">
        <v>17.354099999999999</v>
      </c>
      <c r="J270" s="35">
        <f>G270/I270</f>
        <v>0.24996974778294467</v>
      </c>
      <c r="K270">
        <v>1.2459174882741457</v>
      </c>
      <c r="L270">
        <v>1.6611563128170765</v>
      </c>
      <c r="M270" s="49">
        <v>1.1000000000000001</v>
      </c>
      <c r="N270" t="s">
        <v>37</v>
      </c>
      <c r="O270" s="10" t="s">
        <v>37</v>
      </c>
      <c r="P270">
        <f>VLOOKUP($O270,$Y$2:$AJ$8,9,FALSE)</f>
        <v>0.25</v>
      </c>
      <c r="Q270" s="11">
        <f>(L270-M270)/L270</f>
        <v>0.33781066145752292</v>
      </c>
      <c r="S270" s="13">
        <f>MIN(Q270,IF(R270=0,P270,R270))</f>
        <v>0.25</v>
      </c>
      <c r="T270">
        <f>IFERROR(S270*I270,0)</f>
        <v>4.3385249999999997</v>
      </c>
      <c r="U270" t="b">
        <f>O270=N270</f>
        <v>1</v>
      </c>
    </row>
    <row r="271" spans="1:21" ht="21" x14ac:dyDescent="0.4">
      <c r="A271" t="s">
        <v>2099</v>
      </c>
      <c r="B271" t="s">
        <v>2094</v>
      </c>
      <c r="C271" t="s">
        <v>2095</v>
      </c>
      <c r="D271" s="34">
        <v>11180</v>
      </c>
      <c r="E271" s="34">
        <v>1517</v>
      </c>
      <c r="F271" s="33">
        <v>0.48879999999999996</v>
      </c>
      <c r="G271" s="33">
        <v>0.16220000000000001</v>
      </c>
      <c r="H271" s="49">
        <v>13.568872987477638</v>
      </c>
      <c r="I271" s="33">
        <v>0.65100000000000002</v>
      </c>
      <c r="J271" s="35">
        <f>G271/I271</f>
        <v>0.24915514592933949</v>
      </c>
      <c r="K271">
        <v>0.3222148978246539</v>
      </c>
      <c r="L271">
        <v>0.42913645352669744</v>
      </c>
      <c r="M271" s="49">
        <v>0.25</v>
      </c>
      <c r="N271" t="s">
        <v>34</v>
      </c>
      <c r="O271" s="10" t="s">
        <v>34</v>
      </c>
      <c r="P271">
        <f>VLOOKUP($O271,$Y$2:$AJ$8,9,FALSE)</f>
        <v>0.15</v>
      </c>
      <c r="Q271" s="11">
        <f>(L271-M271)/L271</f>
        <v>0.41743471582181263</v>
      </c>
      <c r="S271" s="13">
        <f>MIN(Q271,IF(R271=0,P271,R271))</f>
        <v>0.15</v>
      </c>
      <c r="T271">
        <f>IFERROR(S271*I271,0)</f>
        <v>9.7650000000000001E-2</v>
      </c>
      <c r="U271" t="b">
        <f>O271=N271</f>
        <v>1</v>
      </c>
    </row>
    <row r="272" spans="1:21" ht="21" x14ac:dyDescent="0.4">
      <c r="A272" t="s">
        <v>3757</v>
      </c>
      <c r="B272" t="s">
        <v>3758</v>
      </c>
      <c r="C272" t="s">
        <v>3759</v>
      </c>
      <c r="D272" s="34">
        <v>64049</v>
      </c>
      <c r="E272" s="34">
        <v>14170</v>
      </c>
      <c r="F272" s="33">
        <v>16.974400000000003</v>
      </c>
      <c r="G272" s="33">
        <v>5.6575999999999995</v>
      </c>
      <c r="H272" s="49">
        <v>22.123686552483257</v>
      </c>
      <c r="I272" s="33">
        <v>22.632000000000001</v>
      </c>
      <c r="J272" s="35">
        <f>G272/I272</f>
        <v>0.24998232591021557</v>
      </c>
      <c r="K272">
        <v>1.1979110797459422</v>
      </c>
      <c r="L272">
        <v>1.5971771347918138</v>
      </c>
      <c r="M272" s="49">
        <v>1</v>
      </c>
      <c r="N272" t="s">
        <v>37</v>
      </c>
      <c r="O272" s="10" t="s">
        <v>37</v>
      </c>
      <c r="P272">
        <f>VLOOKUP($O272,$Y$2:$AJ$8,9,FALSE)</f>
        <v>0.25</v>
      </c>
      <c r="Q272" s="11">
        <f>(L272-M272)/L272</f>
        <v>0.37389536938847651</v>
      </c>
      <c r="S272" s="13">
        <f>MIN(Q272,IF(R272=0,P272,R272))</f>
        <v>0.25</v>
      </c>
      <c r="T272">
        <f>IFERROR(S272*I272,0)</f>
        <v>5.6580000000000004</v>
      </c>
      <c r="U272" t="b">
        <f>O272=N272</f>
        <v>1</v>
      </c>
    </row>
    <row r="273" spans="1:21" ht="21" x14ac:dyDescent="0.4">
      <c r="A273" t="s">
        <v>4088</v>
      </c>
      <c r="B273" t="s">
        <v>4085</v>
      </c>
      <c r="C273" t="s">
        <v>4086</v>
      </c>
      <c r="D273" s="34">
        <v>172827</v>
      </c>
      <c r="E273" s="34">
        <v>81636</v>
      </c>
      <c r="F273" s="33">
        <v>42.947299999999998</v>
      </c>
      <c r="G273" s="33">
        <v>10.736799999999999</v>
      </c>
      <c r="H273" s="49">
        <v>47.23567498133972</v>
      </c>
      <c r="I273" s="33">
        <v>53.684100000000001</v>
      </c>
      <c r="J273" s="35">
        <f>G273/I273</f>
        <v>0.19999962745021335</v>
      </c>
      <c r="K273">
        <v>0.52608285560292023</v>
      </c>
      <c r="L273">
        <v>0.65760326326620611</v>
      </c>
      <c r="M273" s="49">
        <v>0.3</v>
      </c>
      <c r="N273" t="s">
        <v>34</v>
      </c>
      <c r="O273" s="10" t="s">
        <v>34</v>
      </c>
      <c r="P273">
        <f>VLOOKUP($O273,$Y$2:$AJ$8,9,FALSE)</f>
        <v>0.15</v>
      </c>
      <c r="Q273" s="11">
        <f>(L273-M273)/L273</f>
        <v>0.54379788428976183</v>
      </c>
      <c r="S273" s="13">
        <f>MIN(Q273,IF(R273=0,P273,R273))</f>
        <v>0.15</v>
      </c>
      <c r="T273">
        <f>IFERROR(S273*I273,0)</f>
        <v>8.0526149999999994</v>
      </c>
      <c r="U273" t="b">
        <f>O273=N273</f>
        <v>1</v>
      </c>
    </row>
    <row r="274" spans="1:21" ht="21" x14ac:dyDescent="0.4">
      <c r="A274" t="s">
        <v>55</v>
      </c>
      <c r="B274" t="s">
        <v>31</v>
      </c>
      <c r="C274" t="s">
        <v>32</v>
      </c>
      <c r="D274" s="34">
        <v>613035</v>
      </c>
      <c r="E274" s="34">
        <v>124378</v>
      </c>
      <c r="F274" s="33">
        <v>99.787700000000001</v>
      </c>
      <c r="G274" s="33">
        <v>28.062099999999997</v>
      </c>
      <c r="H274" s="49">
        <v>20.288890520117121</v>
      </c>
      <c r="I274" s="33">
        <v>127.8498</v>
      </c>
      <c r="K274">
        <v>0.80229381401855626</v>
      </c>
      <c r="L274">
        <v>1.027913296563701</v>
      </c>
      <c r="M274" s="49">
        <v>0.8</v>
      </c>
      <c r="N274" t="s">
        <v>34</v>
      </c>
      <c r="O274" s="10" t="s">
        <v>34</v>
      </c>
      <c r="P274">
        <f>VLOOKUP($O274,$Y$2:$AJ$8,9,FALSE)</f>
        <v>0.15</v>
      </c>
      <c r="Q274" s="11">
        <f>(L274-M274)/L274</f>
        <v>0.22172424204026911</v>
      </c>
      <c r="S274" s="13">
        <f>MIN(Q274,IF(R274=0,P274,R274))</f>
        <v>0.15</v>
      </c>
      <c r="T274">
        <f>IFERROR(S274*I274,0)</f>
        <v>19.17747</v>
      </c>
      <c r="U274" t="b">
        <f>O274=N274</f>
        <v>1</v>
      </c>
    </row>
    <row r="275" spans="1:21" ht="21" x14ac:dyDescent="0.4">
      <c r="A275" t="s">
        <v>3916</v>
      </c>
      <c r="B275" t="s">
        <v>3907</v>
      </c>
      <c r="C275" t="s">
        <v>3908</v>
      </c>
      <c r="D275" s="34">
        <v>16870</v>
      </c>
      <c r="E275" s="34">
        <v>1974</v>
      </c>
      <c r="F275" s="33">
        <v>1.6002999999999998</v>
      </c>
      <c r="G275" s="33">
        <v>0.53269999999999995</v>
      </c>
      <c r="H275" s="49">
        <v>11.701244813278008</v>
      </c>
      <c r="I275" s="33">
        <v>2.133</v>
      </c>
      <c r="J275" s="35">
        <f>G275/I275</f>
        <v>0.24974214721050161</v>
      </c>
      <c r="K275">
        <v>0.81068895643363714</v>
      </c>
      <c r="L275">
        <v>1.0805471124620061</v>
      </c>
      <c r="M275" s="49">
        <v>0.8</v>
      </c>
      <c r="N275" t="s">
        <v>37</v>
      </c>
      <c r="O275" s="10" t="s">
        <v>37</v>
      </c>
      <c r="P275">
        <f>VLOOKUP($O275,$Y$2:$AJ$8,9,FALSE)</f>
        <v>0.25</v>
      </c>
      <c r="Q275" s="11">
        <f>(L275-M275)/L275</f>
        <v>0.2596343178621659</v>
      </c>
      <c r="S275" s="13">
        <f>MIN(Q275,IF(R275=0,P275,R275))</f>
        <v>0.25</v>
      </c>
      <c r="T275">
        <f>IFERROR(S275*I275,0)</f>
        <v>0.53325</v>
      </c>
      <c r="U275" t="b">
        <f>O275=N275</f>
        <v>1</v>
      </c>
    </row>
    <row r="276" spans="1:21" ht="21" x14ac:dyDescent="0.4">
      <c r="A276" t="s">
        <v>2045</v>
      </c>
      <c r="B276" t="s">
        <v>2042</v>
      </c>
      <c r="C276" t="s">
        <v>2043</v>
      </c>
      <c r="D276" s="34">
        <v>7161</v>
      </c>
      <c r="E276" s="34">
        <v>2177</v>
      </c>
      <c r="F276" s="33">
        <v>0.36410000000000009</v>
      </c>
      <c r="G276" s="33">
        <v>0.17910000000000001</v>
      </c>
      <c r="H276" s="49">
        <v>30.400782013685241</v>
      </c>
      <c r="I276" s="33">
        <v>0.54320000000000013</v>
      </c>
      <c r="J276" s="35">
        <f>G276/I276</f>
        <v>0.32971281296023558</v>
      </c>
      <c r="K276">
        <v>0.16724850711988978</v>
      </c>
      <c r="L276">
        <v>0.24951768488745987</v>
      </c>
      <c r="M276" s="49">
        <v>0.05</v>
      </c>
      <c r="N276" t="s">
        <v>37</v>
      </c>
      <c r="O276" s="10" t="s">
        <v>37</v>
      </c>
      <c r="P276">
        <f>VLOOKUP($O276,$Y$2:$AJ$8,9,FALSE)</f>
        <v>0.25</v>
      </c>
      <c r="Q276" s="11">
        <f>(L276-M276)/L276</f>
        <v>0.7996134020618556</v>
      </c>
      <c r="S276" s="13">
        <f>MIN(Q276,IF(R276=0,P276,R276))</f>
        <v>0.25</v>
      </c>
      <c r="T276">
        <f>IFERROR(S276*I276,0)</f>
        <v>0.13580000000000003</v>
      </c>
      <c r="U276" t="b">
        <f>O276=N276</f>
        <v>1</v>
      </c>
    </row>
    <row r="277" spans="1:21" ht="21" x14ac:dyDescent="0.4">
      <c r="A277" t="s">
        <v>5913</v>
      </c>
      <c r="B277" t="s">
        <v>5911</v>
      </c>
      <c r="C277" t="s">
        <v>5912</v>
      </c>
      <c r="D277" s="34">
        <v>106875</v>
      </c>
      <c r="E277" s="34">
        <v>4958</v>
      </c>
      <c r="F277" s="33">
        <v>2.5802</v>
      </c>
      <c r="G277" s="33">
        <v>1.1208</v>
      </c>
      <c r="H277" s="49">
        <v>4.6390643274853804</v>
      </c>
      <c r="I277" s="33">
        <v>3.7010000000000001</v>
      </c>
      <c r="J277" s="35">
        <f>G277/I277</f>
        <v>0.30283707106187518</v>
      </c>
      <c r="K277">
        <v>0.52041145623235185</v>
      </c>
      <c r="L277">
        <v>0.74647035094796288</v>
      </c>
      <c r="M277" s="49">
        <v>0.5</v>
      </c>
      <c r="N277" t="s">
        <v>37</v>
      </c>
      <c r="O277" s="10" t="s">
        <v>37</v>
      </c>
      <c r="P277">
        <f>VLOOKUP($O277,$Y$2:$AJ$8,9,FALSE)</f>
        <v>0.25</v>
      </c>
      <c r="Q277" s="11">
        <f>(L277-M277)/L277</f>
        <v>0.33018103215347205</v>
      </c>
      <c r="S277" s="13">
        <f>MIN(Q277,IF(R277=0,P277,R277))</f>
        <v>0.25</v>
      </c>
      <c r="T277">
        <f>IFERROR(S277*I277,0)</f>
        <v>0.92525000000000002</v>
      </c>
      <c r="U277" t="b">
        <f>O277=N277</f>
        <v>1</v>
      </c>
    </row>
    <row r="278" spans="1:21" ht="21" x14ac:dyDescent="0.4">
      <c r="A278" t="s">
        <v>4427</v>
      </c>
      <c r="B278" t="s">
        <v>4428</v>
      </c>
      <c r="C278" t="s">
        <v>4429</v>
      </c>
      <c r="D278" s="34">
        <v>105796</v>
      </c>
      <c r="E278" s="34">
        <v>34781</v>
      </c>
      <c r="F278" s="33">
        <v>14.576600000000001</v>
      </c>
      <c r="G278" s="33">
        <v>7.1794000000000011</v>
      </c>
      <c r="H278" s="49">
        <v>32.875534046655829</v>
      </c>
      <c r="I278" s="33">
        <v>21.756</v>
      </c>
      <c r="J278" s="35">
        <f>G278/I278</f>
        <v>0.32999632285346575</v>
      </c>
      <c r="K278">
        <v>0.41909663321928642</v>
      </c>
      <c r="L278">
        <v>0.62551393001926336</v>
      </c>
      <c r="M278" s="49">
        <v>0.3</v>
      </c>
      <c r="N278" t="s">
        <v>37</v>
      </c>
      <c r="O278" s="10" t="s">
        <v>37</v>
      </c>
      <c r="P278">
        <f>VLOOKUP($O278,$Y$2:$AJ$8,9,FALSE)</f>
        <v>0.25</v>
      </c>
      <c r="Q278" s="11">
        <f>(L278-M278)/L278</f>
        <v>0.52039437396580257</v>
      </c>
      <c r="S278" s="13">
        <f>MIN(Q278,IF(R278=0,P278,R278))</f>
        <v>0.25</v>
      </c>
      <c r="T278">
        <f>IFERROR(S278*I278,0)</f>
        <v>5.4390000000000001</v>
      </c>
      <c r="U278" t="b">
        <f>O278=N278</f>
        <v>1</v>
      </c>
    </row>
    <row r="279" spans="1:21" ht="21" x14ac:dyDescent="0.4">
      <c r="A279" t="s">
        <v>2336</v>
      </c>
      <c r="B279" t="s">
        <v>2334</v>
      </c>
      <c r="C279" t="s">
        <v>2335</v>
      </c>
      <c r="D279" s="34">
        <v>3513603</v>
      </c>
      <c r="E279" s="34">
        <v>51534</v>
      </c>
      <c r="F279" s="33">
        <v>21.0975</v>
      </c>
      <c r="G279" s="33">
        <v>7.0325000000000006</v>
      </c>
      <c r="H279" s="49">
        <v>1.4666995673671728</v>
      </c>
      <c r="I279" s="33">
        <v>28.130000000000003</v>
      </c>
      <c r="J279" s="35">
        <f>G279/I279</f>
        <v>0.25</v>
      </c>
      <c r="K279">
        <v>0.40938991733612762</v>
      </c>
      <c r="L279">
        <v>0.54585322311483686</v>
      </c>
      <c r="M279" s="49">
        <v>0.25</v>
      </c>
      <c r="N279" t="s">
        <v>37</v>
      </c>
      <c r="O279" s="10" t="s">
        <v>37</v>
      </c>
      <c r="P279">
        <f>VLOOKUP($O279,$Y$2:$AJ$8,9,FALSE)</f>
        <v>0.25</v>
      </c>
      <c r="Q279" s="11">
        <f>(L279-M279)/L279</f>
        <v>0.54200142196942769</v>
      </c>
      <c r="S279" s="13">
        <f>MIN(Q279,IF(R279=0,P279,R279))</f>
        <v>0.25</v>
      </c>
      <c r="T279">
        <f>IFERROR(S279*I279,0)</f>
        <v>7.0325000000000006</v>
      </c>
      <c r="U279" t="b">
        <f>O279=N279</f>
        <v>1</v>
      </c>
    </row>
    <row r="280" spans="1:21" ht="21" x14ac:dyDescent="0.4">
      <c r="A280" t="s">
        <v>4479</v>
      </c>
      <c r="B280" t="s">
        <v>4477</v>
      </c>
      <c r="C280" t="s">
        <v>4478</v>
      </c>
      <c r="D280" s="34">
        <v>16693</v>
      </c>
      <c r="E280" s="34">
        <v>10421</v>
      </c>
      <c r="F280" s="33">
        <v>5.8040000000000003</v>
      </c>
      <c r="G280" s="33">
        <v>2.8586999999999998</v>
      </c>
      <c r="H280" s="49">
        <v>62.427364763673395</v>
      </c>
      <c r="I280" s="33">
        <v>8.662700000000001</v>
      </c>
      <c r="J280" s="35">
        <f>G280/I280</f>
        <v>0.3300010389370519</v>
      </c>
      <c r="K280">
        <v>0.55695230783993854</v>
      </c>
      <c r="L280">
        <v>0.83127339026964786</v>
      </c>
      <c r="M280" s="49">
        <v>0.4</v>
      </c>
      <c r="N280" t="s">
        <v>37</v>
      </c>
      <c r="O280" s="10" t="s">
        <v>37</v>
      </c>
      <c r="P280">
        <f>VLOOKUP($O280,$Y$2:$AJ$8,9,FALSE)</f>
        <v>0.25</v>
      </c>
      <c r="Q280" s="11">
        <f>(L280-M280)/L280</f>
        <v>0.51881053251295783</v>
      </c>
      <c r="S280" s="13">
        <f>MIN(Q280,IF(R280=0,P280,R280))</f>
        <v>0.25</v>
      </c>
      <c r="T280">
        <f>IFERROR(S280*I280,0)</f>
        <v>2.1656750000000002</v>
      </c>
      <c r="U280" t="b">
        <f>O280=N280</f>
        <v>1</v>
      </c>
    </row>
    <row r="281" spans="1:21" ht="21" x14ac:dyDescent="0.4">
      <c r="A281" t="s">
        <v>2201</v>
      </c>
      <c r="B281" t="s">
        <v>2199</v>
      </c>
      <c r="C281" t="s">
        <v>2200</v>
      </c>
      <c r="D281" s="34">
        <v>739374</v>
      </c>
      <c r="E281" s="34">
        <v>43711</v>
      </c>
      <c r="F281" s="33">
        <v>7.3465999999999987</v>
      </c>
      <c r="G281" s="33">
        <v>2.194</v>
      </c>
      <c r="H281" s="49">
        <v>5.9118930338367326</v>
      </c>
      <c r="I281" s="33">
        <v>9.5405999999999977</v>
      </c>
      <c r="J281" s="35">
        <f>G281/I281</f>
        <v>0.22996457245875526</v>
      </c>
      <c r="K281">
        <v>0.16807210999519567</v>
      </c>
      <c r="L281">
        <v>0.2182654251790167</v>
      </c>
      <c r="M281" s="49">
        <v>0.15</v>
      </c>
      <c r="N281" t="s">
        <v>34</v>
      </c>
      <c r="O281" s="10" t="s">
        <v>34</v>
      </c>
      <c r="P281">
        <f>VLOOKUP($O281,$Y$2:$AJ$8,9,FALSE)</f>
        <v>0.15</v>
      </c>
      <c r="Q281" s="11">
        <f>(L281-M281)/L281</f>
        <v>0.31276334821709323</v>
      </c>
      <c r="S281" s="13">
        <f>MIN(Q281,IF(R281=0,P281,R281))</f>
        <v>0.15</v>
      </c>
      <c r="T281">
        <f>IFERROR(S281*I281,0)</f>
        <v>1.4310899999999995</v>
      </c>
      <c r="U281" t="b">
        <f>O281=N281</f>
        <v>1</v>
      </c>
    </row>
    <row r="282" spans="1:21" ht="21" x14ac:dyDescent="0.4">
      <c r="A282" t="s">
        <v>1781</v>
      </c>
      <c r="B282" t="s">
        <v>1772</v>
      </c>
      <c r="C282" s="50" t="s">
        <v>1773</v>
      </c>
      <c r="D282" s="34">
        <v>13175</v>
      </c>
      <c r="E282" s="34">
        <v>1550</v>
      </c>
      <c r="F282" s="33">
        <v>2.4881000000000002</v>
      </c>
      <c r="G282" s="33">
        <v>0.82869999999999999</v>
      </c>
      <c r="H282" s="49">
        <v>11.764705882352942</v>
      </c>
      <c r="I282" s="33">
        <v>3.3168000000000002</v>
      </c>
      <c r="J282" s="35">
        <f>G282/I282</f>
        <v>0.24984925229136515</v>
      </c>
      <c r="K282">
        <v>1.6052258064516132</v>
      </c>
      <c r="L282">
        <v>2.1398709677419356</v>
      </c>
      <c r="M282" s="49">
        <v>1.5</v>
      </c>
      <c r="N282" t="s">
        <v>34</v>
      </c>
      <c r="O282" s="10" t="s">
        <v>34</v>
      </c>
      <c r="P282">
        <f>VLOOKUP($O282,$Y$2:$AJ$8,9,FALSE)</f>
        <v>0.15</v>
      </c>
      <c r="Q282" s="11">
        <f>(L282-M282)/L282</f>
        <v>0.29902315484804637</v>
      </c>
      <c r="S282" s="13">
        <f>MIN(Q282,IF(R282=0,P282,R282))</f>
        <v>0.15</v>
      </c>
      <c r="T282">
        <f>IFERROR(S282*I282,0)</f>
        <v>0.49752000000000002</v>
      </c>
      <c r="U282" t="b">
        <f>O282=N282</f>
        <v>1</v>
      </c>
    </row>
    <row r="283" spans="1:21" ht="21" x14ac:dyDescent="0.4">
      <c r="A283" t="s">
        <v>589</v>
      </c>
      <c r="B283" t="s">
        <v>587</v>
      </c>
      <c r="C283" s="50" t="s">
        <v>588</v>
      </c>
      <c r="D283" s="34">
        <v>9665887</v>
      </c>
      <c r="E283" s="34">
        <v>97090</v>
      </c>
      <c r="F283" s="33">
        <v>4.7508999999999997</v>
      </c>
      <c r="G283" s="33">
        <v>1.5787</v>
      </c>
      <c r="H283" s="49">
        <v>1.0044603252655446</v>
      </c>
      <c r="I283" s="33">
        <v>6.3295999999999992</v>
      </c>
      <c r="J283" s="35">
        <f>G283/I283</f>
        <v>0.24941544489383219</v>
      </c>
      <c r="K283">
        <v>4.8932948810382113E-2</v>
      </c>
      <c r="L283">
        <v>6.519311978576578E-2</v>
      </c>
      <c r="M283" s="49">
        <v>0.03</v>
      </c>
      <c r="N283" t="s">
        <v>34</v>
      </c>
      <c r="O283" s="10" t="s">
        <v>42</v>
      </c>
      <c r="P283">
        <f>VLOOKUP($O283,$Y$2:$AJ$8,9,FALSE)</f>
        <v>0.05</v>
      </c>
      <c r="Q283" s="11">
        <f>(L283-M283)/L283</f>
        <v>0.53982874115267943</v>
      </c>
      <c r="S283" s="13">
        <f>MIN(Q283,IF(R283=0,P283,R283))</f>
        <v>0.05</v>
      </c>
      <c r="T283">
        <f>IFERROR(S283*I283,0)</f>
        <v>0.31647999999999998</v>
      </c>
      <c r="U283" t="b">
        <f>O283=N283</f>
        <v>0</v>
      </c>
    </row>
    <row r="284" spans="1:21" ht="21" x14ac:dyDescent="0.4">
      <c r="A284" t="s">
        <v>5905</v>
      </c>
      <c r="B284" t="s">
        <v>5903</v>
      </c>
      <c r="C284" t="s">
        <v>5904</v>
      </c>
      <c r="D284" s="34">
        <v>7102</v>
      </c>
      <c r="E284" s="34">
        <v>450</v>
      </c>
      <c r="F284" s="33">
        <v>7.5600000000000001E-2</v>
      </c>
      <c r="G284" s="33">
        <v>3.2399999999999998E-2</v>
      </c>
      <c r="H284" s="49">
        <v>6.3362433117431713</v>
      </c>
      <c r="I284" s="33">
        <v>0.108</v>
      </c>
      <c r="J284" s="35">
        <f>G284/I284</f>
        <v>0.3</v>
      </c>
      <c r="K284">
        <v>0.16799999999999998</v>
      </c>
      <c r="L284">
        <v>0.24</v>
      </c>
      <c r="M284" s="49">
        <v>0.1</v>
      </c>
      <c r="N284" t="s">
        <v>34</v>
      </c>
      <c r="O284" s="10" t="s">
        <v>34</v>
      </c>
      <c r="P284">
        <f>VLOOKUP($O284,$Y$2:$AJ$8,9,FALSE)</f>
        <v>0.15</v>
      </c>
      <c r="Q284" s="11">
        <f>(L284-M284)/L284</f>
        <v>0.58333333333333326</v>
      </c>
      <c r="S284" s="13">
        <f>MIN(Q284,IF(R284=0,P284,R284))</f>
        <v>0.15</v>
      </c>
      <c r="T284">
        <f>IFERROR(S284*I284,0)</f>
        <v>1.6199999999999999E-2</v>
      </c>
      <c r="U284" t="b">
        <f>O284=N284</f>
        <v>1</v>
      </c>
    </row>
    <row r="285" spans="1:21" ht="21" x14ac:dyDescent="0.4">
      <c r="A285" t="s">
        <v>4233</v>
      </c>
      <c r="B285" t="s">
        <v>4234</v>
      </c>
      <c r="C285" t="s">
        <v>4235</v>
      </c>
      <c r="D285" s="34">
        <v>2225382</v>
      </c>
      <c r="E285" s="34">
        <v>92866</v>
      </c>
      <c r="F285" s="33">
        <v>185.73200000000003</v>
      </c>
      <c r="G285" s="33">
        <v>19.3245</v>
      </c>
      <c r="H285" s="49">
        <v>4.1730363596002844</v>
      </c>
      <c r="I285" s="33">
        <v>205.05650000000003</v>
      </c>
      <c r="J285" s="35">
        <f>G285/I285</f>
        <v>9.4239880228132233E-2</v>
      </c>
      <c r="K285">
        <v>2.0000000000000004</v>
      </c>
      <c r="L285">
        <v>2.2080901514009437</v>
      </c>
      <c r="M285" s="49">
        <v>2</v>
      </c>
      <c r="N285" t="s">
        <v>42</v>
      </c>
      <c r="O285" s="10" t="s">
        <v>42</v>
      </c>
      <c r="P285">
        <f>VLOOKUP($O285,$Y$2:$AJ$8,9,FALSE)</f>
        <v>0.05</v>
      </c>
      <c r="Q285" s="11">
        <f>(L285-M285)/L285</f>
        <v>9.42398802281324E-2</v>
      </c>
      <c r="S285" s="13">
        <f>MIN(Q285,IF(R285=0,P285,R285))</f>
        <v>0.05</v>
      </c>
      <c r="T285">
        <f>IFERROR(S285*I285,0)</f>
        <v>10.252825000000001</v>
      </c>
      <c r="U285" t="b">
        <f>O285=N285</f>
        <v>1</v>
      </c>
    </row>
    <row r="286" spans="1:21" ht="21" x14ac:dyDescent="0.4">
      <c r="A286" t="s">
        <v>1782</v>
      </c>
      <c r="B286" t="s">
        <v>1772</v>
      </c>
      <c r="C286" s="50" t="s">
        <v>1773</v>
      </c>
      <c r="D286" s="34">
        <v>14613</v>
      </c>
      <c r="E286" s="34">
        <v>3440</v>
      </c>
      <c r="F286" s="33">
        <v>4.9596999999999998</v>
      </c>
      <c r="G286" s="33">
        <v>0.74349999999999994</v>
      </c>
      <c r="H286" s="49">
        <v>23.540682953534525</v>
      </c>
      <c r="I286" s="33">
        <v>5.7031999999999998</v>
      </c>
      <c r="J286" s="35">
        <f>G286/I286</f>
        <v>0.1303654088932529</v>
      </c>
      <c r="K286">
        <v>1.4417732558139533</v>
      </c>
      <c r="L286">
        <v>1.6579069767441861</v>
      </c>
      <c r="M286" s="49">
        <v>1.4</v>
      </c>
      <c r="N286" t="s">
        <v>37</v>
      </c>
      <c r="O286" s="10" t="s">
        <v>34</v>
      </c>
      <c r="P286">
        <f>VLOOKUP($O286,$Y$2:$AJ$8,9,FALSE)</f>
        <v>0.15</v>
      </c>
      <c r="Q286" s="11">
        <f>(L286-M286)/L286</f>
        <v>0.15556178987235245</v>
      </c>
      <c r="S286" s="13">
        <f>MIN(Q286,IF(R286=0,P286,R286))</f>
        <v>0.15</v>
      </c>
      <c r="T286">
        <f>IFERROR(S286*I286,0)</f>
        <v>0.85547999999999991</v>
      </c>
      <c r="U286" t="b">
        <f>O286=N286</f>
        <v>0</v>
      </c>
    </row>
    <row r="287" spans="1:21" ht="21" x14ac:dyDescent="0.4">
      <c r="A287" t="s">
        <v>2399</v>
      </c>
      <c r="B287" t="s">
        <v>2390</v>
      </c>
      <c r="C287" t="s">
        <v>2391</v>
      </c>
      <c r="D287" s="34">
        <v>14632</v>
      </c>
      <c r="E287" s="34">
        <v>2582</v>
      </c>
      <c r="F287" s="33">
        <v>0.20860000000000006</v>
      </c>
      <c r="G287" s="33">
        <v>6.9400000000000003E-2</v>
      </c>
      <c r="H287" s="49">
        <v>17.646254784034991</v>
      </c>
      <c r="I287" s="33">
        <v>0.27800000000000008</v>
      </c>
      <c r="J287" s="35">
        <f>G287/I287</f>
        <v>0.24964028776978411</v>
      </c>
      <c r="K287">
        <v>8.0790085205267259E-2</v>
      </c>
      <c r="L287">
        <v>0.10766847405112319</v>
      </c>
      <c r="M287" s="49">
        <v>0.01</v>
      </c>
      <c r="N287" t="s">
        <v>37</v>
      </c>
      <c r="O287" s="10" t="s">
        <v>37</v>
      </c>
      <c r="P287">
        <f>VLOOKUP($O287,$Y$2:$AJ$8,9,FALSE)</f>
        <v>0.25</v>
      </c>
      <c r="Q287" s="11">
        <f>(L287-M287)/L287</f>
        <v>0.9071223021582735</v>
      </c>
      <c r="S287" s="13">
        <f>MIN(Q287,IF(R287=0,P287,R287))</f>
        <v>0.25</v>
      </c>
      <c r="T287">
        <f>IFERROR(S287*I287,0)</f>
        <v>6.950000000000002E-2</v>
      </c>
      <c r="U287" t="b">
        <f>O287=N287</f>
        <v>1</v>
      </c>
    </row>
    <row r="288" spans="1:21" ht="21" x14ac:dyDescent="0.4">
      <c r="A288" t="s">
        <v>904</v>
      </c>
      <c r="B288" t="s">
        <v>899</v>
      </c>
      <c r="C288" s="50" t="s">
        <v>900</v>
      </c>
      <c r="D288" s="34">
        <v>71233</v>
      </c>
      <c r="E288" s="34">
        <v>302</v>
      </c>
      <c r="F288" s="33">
        <v>0.23270000000000002</v>
      </c>
      <c r="G288" s="33">
        <v>0.1371</v>
      </c>
      <c r="H288" s="49">
        <v>0.42396080468322267</v>
      </c>
      <c r="I288" s="33">
        <v>0.36980000000000002</v>
      </c>
      <c r="J288" s="35">
        <f>G288/I288</f>
        <v>0.37074094104921579</v>
      </c>
      <c r="K288">
        <v>0.77052980132450333</v>
      </c>
      <c r="L288">
        <v>1.2245033112582782</v>
      </c>
      <c r="M288" s="49">
        <v>0.7</v>
      </c>
      <c r="N288" t="s">
        <v>33</v>
      </c>
      <c r="O288" s="10" t="s">
        <v>33</v>
      </c>
      <c r="P288">
        <f>VLOOKUP($O288,$Y$2:$AJ$8,9,FALSE)</f>
        <v>0.4</v>
      </c>
      <c r="Q288" s="11">
        <f>(L288-M288)/L288</f>
        <v>0.42833964305029748</v>
      </c>
      <c r="S288" s="13">
        <f>MIN(Q288,IF(R288=0,P288,R288))</f>
        <v>0.4</v>
      </c>
      <c r="T288">
        <f>IFERROR(S288*I288,0)</f>
        <v>0.14792000000000002</v>
      </c>
      <c r="U288" t="b">
        <f>O288=N288</f>
        <v>1</v>
      </c>
    </row>
    <row r="289" spans="1:21" ht="21" x14ac:dyDescent="0.4">
      <c r="A289" t="s">
        <v>4089</v>
      </c>
      <c r="B289" t="s">
        <v>4085</v>
      </c>
      <c r="C289" t="s">
        <v>4086</v>
      </c>
      <c r="D289" s="34">
        <v>138965</v>
      </c>
      <c r="E289" s="34">
        <v>21069</v>
      </c>
      <c r="F289" s="33">
        <v>12.1425</v>
      </c>
      <c r="G289" s="33">
        <v>3.0353999999999997</v>
      </c>
      <c r="H289" s="49">
        <v>15.161371568380527</v>
      </c>
      <c r="I289" s="33">
        <v>15.177899999999999</v>
      </c>
      <c r="J289" s="35">
        <f>G289/I289</f>
        <v>0.19998814065186882</v>
      </c>
      <c r="K289">
        <v>0.57632066068631638</v>
      </c>
      <c r="L289">
        <v>0.72039014666097112</v>
      </c>
      <c r="M289" s="49">
        <v>0.3</v>
      </c>
      <c r="N289" t="s">
        <v>34</v>
      </c>
      <c r="O289" s="10" t="s">
        <v>34</v>
      </c>
      <c r="P289">
        <f>VLOOKUP($O289,$Y$2:$AJ$8,9,FALSE)</f>
        <v>0.15</v>
      </c>
      <c r="Q289" s="11">
        <f>(L289-M289)/L289</f>
        <v>0.58355899037416248</v>
      </c>
      <c r="S289" s="13">
        <f>MIN(Q289,IF(R289=0,P289,R289))</f>
        <v>0.15</v>
      </c>
      <c r="T289">
        <f>IFERROR(S289*I289,0)</f>
        <v>2.2766849999999996</v>
      </c>
      <c r="U289" t="b">
        <f>O289=N289</f>
        <v>1</v>
      </c>
    </row>
    <row r="290" spans="1:21" ht="21" x14ac:dyDescent="0.4">
      <c r="A290" t="s">
        <v>3917</v>
      </c>
      <c r="B290" t="s">
        <v>3907</v>
      </c>
      <c r="C290" t="s">
        <v>3908</v>
      </c>
      <c r="D290" s="34">
        <v>8535</v>
      </c>
      <c r="E290" s="34">
        <v>379</v>
      </c>
      <c r="F290" s="33">
        <v>0.25650000000000001</v>
      </c>
      <c r="G290" s="33">
        <v>7.6499999999999999E-2</v>
      </c>
      <c r="H290" s="49">
        <v>4.4405389572349154</v>
      </c>
      <c r="I290" s="33">
        <v>0.33300000000000002</v>
      </c>
      <c r="J290" s="35">
        <f>G290/I290</f>
        <v>0.22972972972972971</v>
      </c>
      <c r="K290">
        <v>0.67678100263852248</v>
      </c>
      <c r="L290">
        <v>0.87862796833773082</v>
      </c>
      <c r="M290" s="49">
        <v>0.7</v>
      </c>
      <c r="N290" t="s">
        <v>37</v>
      </c>
      <c r="O290" s="10" t="s">
        <v>37</v>
      </c>
      <c r="P290">
        <f>VLOOKUP($O290,$Y$2:$AJ$8,9,FALSE)</f>
        <v>0.25</v>
      </c>
      <c r="Q290" s="11">
        <f>(L290-M290)/L290</f>
        <v>0.20330330330330332</v>
      </c>
      <c r="S290" s="13">
        <f>MIN(Q290,IF(R290=0,P290,R290))</f>
        <v>0.20330330330330332</v>
      </c>
      <c r="T290">
        <f>IFERROR(S290*I290,0)</f>
        <v>6.770000000000001E-2</v>
      </c>
      <c r="U290" t="b">
        <f>O290=N290</f>
        <v>1</v>
      </c>
    </row>
    <row r="291" spans="1:21" ht="21" x14ac:dyDescent="0.4">
      <c r="A291" t="s">
        <v>6466</v>
      </c>
      <c r="B291" t="s">
        <v>6467</v>
      </c>
      <c r="C291" t="s">
        <v>6468</v>
      </c>
      <c r="D291" s="34">
        <v>6464</v>
      </c>
      <c r="E291" s="34">
        <v>2020</v>
      </c>
      <c r="F291" s="33">
        <v>0.57330000000000003</v>
      </c>
      <c r="G291" s="33">
        <v>0.14379999999999996</v>
      </c>
      <c r="H291" s="49">
        <v>31.25</v>
      </c>
      <c r="I291" s="33">
        <v>0.71709999999999996</v>
      </c>
      <c r="J291" s="35">
        <f>G291/I291</f>
        <v>0.20052991214614413</v>
      </c>
      <c r="K291">
        <v>0.28381188118811884</v>
      </c>
      <c r="L291">
        <v>0.35499999999999998</v>
      </c>
      <c r="M291" s="49">
        <v>0.3</v>
      </c>
      <c r="N291" t="s">
        <v>37</v>
      </c>
      <c r="O291" s="10" t="s">
        <v>37</v>
      </c>
      <c r="P291">
        <f>VLOOKUP($O291,$Y$2:$AJ$8,9,FALSE)</f>
        <v>0.25</v>
      </c>
      <c r="Q291" s="11">
        <f>(L291-M291)/L291</f>
        <v>0.15492957746478872</v>
      </c>
      <c r="S291" s="13">
        <f>MIN(Q291,IF(R291=0,P291,R291))</f>
        <v>0.15492957746478872</v>
      </c>
      <c r="T291">
        <f>IFERROR(S291*I291,0)</f>
        <v>0.11109999999999999</v>
      </c>
      <c r="U291" t="b">
        <f>O291=N291</f>
        <v>1</v>
      </c>
    </row>
    <row r="292" spans="1:21" ht="21" x14ac:dyDescent="0.4">
      <c r="A292" t="s">
        <v>2296</v>
      </c>
      <c r="B292" t="s">
        <v>2297</v>
      </c>
      <c r="C292" t="s">
        <v>2298</v>
      </c>
      <c r="D292" s="34">
        <v>4291453</v>
      </c>
      <c r="E292" s="34">
        <v>112446</v>
      </c>
      <c r="F292" s="33">
        <v>58.602500000000006</v>
      </c>
      <c r="G292" s="33">
        <v>18.485499999999998</v>
      </c>
      <c r="H292" s="49">
        <v>2.6202314227838448</v>
      </c>
      <c r="I292" s="33">
        <v>77.088000000000008</v>
      </c>
      <c r="J292" s="35">
        <f>G292/I292</f>
        <v>0.23979737442922369</v>
      </c>
      <c r="K292">
        <v>0.52116126852000078</v>
      </c>
      <c r="L292">
        <v>0.68555573341870779</v>
      </c>
      <c r="M292" s="49">
        <v>0.5</v>
      </c>
      <c r="N292" t="s">
        <v>37</v>
      </c>
      <c r="O292" s="10" t="s">
        <v>37</v>
      </c>
      <c r="P292">
        <f>VLOOKUP($O292,$Y$2:$AJ$8,9,FALSE)</f>
        <v>0.25</v>
      </c>
      <c r="Q292" s="11">
        <f>(L292-M292)/L292</f>
        <v>0.27066469489414713</v>
      </c>
      <c r="S292" s="13">
        <f>MIN(Q292,IF(R292=0,P292,R292))</f>
        <v>0.25</v>
      </c>
      <c r="T292">
        <f>IFERROR(S292*I292,0)</f>
        <v>19.272000000000002</v>
      </c>
      <c r="U292" t="b">
        <f>O292=N292</f>
        <v>1</v>
      </c>
    </row>
    <row r="293" spans="1:21" ht="21" x14ac:dyDescent="0.4">
      <c r="A293" t="s">
        <v>2717</v>
      </c>
      <c r="B293" t="s">
        <v>2712</v>
      </c>
      <c r="C293" t="s">
        <v>2713</v>
      </c>
      <c r="D293" s="34">
        <v>18893</v>
      </c>
      <c r="E293" s="34">
        <v>2023</v>
      </c>
      <c r="F293" s="33">
        <v>3.2366000000000001</v>
      </c>
      <c r="G293" s="33">
        <v>0.6885</v>
      </c>
      <c r="H293" s="49">
        <v>10.707669507224898</v>
      </c>
      <c r="I293" s="33">
        <v>3.9251</v>
      </c>
      <c r="J293" s="35">
        <f>G293/I293</f>
        <v>0.17540954370589285</v>
      </c>
      <c r="K293">
        <v>1.5999011369253586</v>
      </c>
      <c r="L293">
        <v>1.9402372713791398</v>
      </c>
      <c r="M293" s="49">
        <v>1.6</v>
      </c>
      <c r="N293" t="s">
        <v>37</v>
      </c>
      <c r="O293" s="10" t="s">
        <v>37</v>
      </c>
      <c r="P293">
        <f>VLOOKUP($O293,$Y$2:$AJ$8,9,FALSE)</f>
        <v>0.25</v>
      </c>
      <c r="Q293" s="11">
        <f>(L293-M293)/L293</f>
        <v>0.17535858959007405</v>
      </c>
      <c r="S293" s="13">
        <f>MIN(Q293,IF(R293=0,P293,R293))</f>
        <v>0.17535858959007405</v>
      </c>
      <c r="T293">
        <f>IFERROR(S293*I293,0)</f>
        <v>0.68829999999999969</v>
      </c>
      <c r="U293" t="b">
        <f>O293=N293</f>
        <v>1</v>
      </c>
    </row>
    <row r="294" spans="1:21" ht="21" x14ac:dyDescent="0.4">
      <c r="A294" t="s">
        <v>1474</v>
      </c>
      <c r="B294" t="s">
        <v>1475</v>
      </c>
      <c r="C294" s="50" t="s">
        <v>1476</v>
      </c>
      <c r="D294" s="34">
        <v>122942</v>
      </c>
      <c r="E294" s="34">
        <v>36551</v>
      </c>
      <c r="F294" s="33">
        <v>14.739700000000003</v>
      </c>
      <c r="G294" s="33">
        <v>5.7322999999999995</v>
      </c>
      <c r="H294" s="49">
        <v>29.730279318703129</v>
      </c>
      <c r="I294" s="33">
        <v>20.472000000000001</v>
      </c>
      <c r="J294" s="35">
        <f>G294/I294</f>
        <v>0.28000683860883152</v>
      </c>
      <c r="K294">
        <v>0.40326393258734378</v>
      </c>
      <c r="L294">
        <v>0.56009411507209106</v>
      </c>
      <c r="M294" s="49">
        <v>0.35</v>
      </c>
      <c r="N294" t="s">
        <v>34</v>
      </c>
      <c r="O294" s="10" t="s">
        <v>34</v>
      </c>
      <c r="P294">
        <f>VLOOKUP($O294,$Y$2:$AJ$8,9,FALSE)</f>
        <v>0.15</v>
      </c>
      <c r="Q294" s="11">
        <f>(L294-M294)/L294</f>
        <v>0.37510502149277064</v>
      </c>
      <c r="S294" s="13">
        <f>MIN(Q294,IF(R294=0,P294,R294))</f>
        <v>0.15</v>
      </c>
      <c r="T294">
        <f>IFERROR(S294*I294,0)</f>
        <v>3.0708000000000002</v>
      </c>
      <c r="U294" t="b">
        <f>O294=N294</f>
        <v>1</v>
      </c>
    </row>
    <row r="295" spans="1:21" ht="21" x14ac:dyDescent="0.4">
      <c r="A295" t="s">
        <v>2700</v>
      </c>
      <c r="B295" t="s">
        <v>2697</v>
      </c>
      <c r="C295" t="s">
        <v>2698</v>
      </c>
      <c r="D295" s="34">
        <v>1066109</v>
      </c>
      <c r="E295" s="34">
        <v>149632</v>
      </c>
      <c r="F295" s="33">
        <v>110.75179999999999</v>
      </c>
      <c r="G295" s="33">
        <v>36.912300000000002</v>
      </c>
      <c r="H295" s="49">
        <v>14.035337850069739</v>
      </c>
      <c r="I295" s="33">
        <v>147.66409999999999</v>
      </c>
      <c r="J295" s="35">
        <f>G295/I295</f>
        <v>0.24997477382789726</v>
      </c>
      <c r="K295">
        <v>0.7401611954662104</v>
      </c>
      <c r="L295">
        <v>0.98684840141146268</v>
      </c>
      <c r="M295" s="49">
        <v>0.7</v>
      </c>
      <c r="N295" t="s">
        <v>34</v>
      </c>
      <c r="O295" s="10" t="s">
        <v>34</v>
      </c>
      <c r="P295">
        <f>VLOOKUP($O295,$Y$2:$AJ$8,9,FALSE)</f>
        <v>0.15</v>
      </c>
      <c r="Q295" s="11">
        <f>(L295-M295)/L295</f>
        <v>0.29067119225322874</v>
      </c>
      <c r="S295" s="13">
        <f>MIN(Q295,IF(R295=0,P295,R295))</f>
        <v>0.15</v>
      </c>
      <c r="T295">
        <f>IFERROR(S295*I295,0)</f>
        <v>22.149614999999997</v>
      </c>
      <c r="U295" t="b">
        <f>O295=N295</f>
        <v>1</v>
      </c>
    </row>
    <row r="296" spans="1:21" ht="21" x14ac:dyDescent="0.4">
      <c r="A296" t="s">
        <v>2400</v>
      </c>
      <c r="B296" t="s">
        <v>2390</v>
      </c>
      <c r="C296" t="s">
        <v>2391</v>
      </c>
      <c r="D296" s="34">
        <v>85538</v>
      </c>
      <c r="E296" s="34">
        <v>18366</v>
      </c>
      <c r="F296" s="33">
        <v>3.7769000000000004</v>
      </c>
      <c r="G296" s="33">
        <v>1.2585</v>
      </c>
      <c r="H296" s="49">
        <v>21.471159017045057</v>
      </c>
      <c r="I296" s="33">
        <v>5.0354000000000001</v>
      </c>
      <c r="J296" s="35">
        <f>G296/I296</f>
        <v>0.24993049211581997</v>
      </c>
      <c r="K296">
        <v>0.20564630295110534</v>
      </c>
      <c r="L296">
        <v>0.27416966133071985</v>
      </c>
      <c r="M296" s="49">
        <v>0.1</v>
      </c>
      <c r="N296" t="s">
        <v>37</v>
      </c>
      <c r="O296" s="10" t="s">
        <v>37</v>
      </c>
      <c r="P296">
        <f>VLOOKUP($O296,$Y$2:$AJ$8,9,FALSE)</f>
        <v>0.25</v>
      </c>
      <c r="Q296" s="11">
        <f>(L296-M296)/L296</f>
        <v>0.63526234261429082</v>
      </c>
      <c r="S296" s="13">
        <f>MIN(Q296,IF(R296=0,P296,R296))</f>
        <v>0.25</v>
      </c>
      <c r="T296">
        <f>IFERROR(S296*I296,0)</f>
        <v>1.25885</v>
      </c>
      <c r="U296" t="b">
        <f>O296=N296</f>
        <v>1</v>
      </c>
    </row>
    <row r="297" spans="1:21" ht="21" x14ac:dyDescent="0.4">
      <c r="A297" t="s">
        <v>2401</v>
      </c>
      <c r="B297" t="s">
        <v>2390</v>
      </c>
      <c r="C297" t="s">
        <v>2391</v>
      </c>
      <c r="D297" s="34">
        <v>1234068</v>
      </c>
      <c r="E297" s="34">
        <v>239485</v>
      </c>
      <c r="F297" s="33">
        <v>46.888300000000001</v>
      </c>
      <c r="G297" s="33">
        <v>15.623899999999997</v>
      </c>
      <c r="H297" s="49">
        <v>19.406142935397401</v>
      </c>
      <c r="I297" s="33">
        <v>62.5122</v>
      </c>
      <c r="J297" s="35">
        <f>G297/I297</f>
        <v>0.24993361295875041</v>
      </c>
      <c r="K297">
        <v>0.1957880451802827</v>
      </c>
      <c r="L297">
        <v>0.26102762177171845</v>
      </c>
      <c r="M297" s="49">
        <v>0.01</v>
      </c>
      <c r="N297" t="s">
        <v>37</v>
      </c>
      <c r="O297" s="10" t="s">
        <v>37</v>
      </c>
      <c r="P297">
        <f>VLOOKUP($O297,$Y$2:$AJ$8,9,FALSE)</f>
        <v>0.25</v>
      </c>
      <c r="Q297" s="11">
        <f>(L297-M297)/L297</f>
        <v>0.96168987813578788</v>
      </c>
      <c r="S297" s="13">
        <f>MIN(Q297,IF(R297=0,P297,R297))</f>
        <v>0.25</v>
      </c>
      <c r="T297">
        <f>IFERROR(S297*I297,0)</f>
        <v>15.62805</v>
      </c>
      <c r="U297" t="b">
        <f>O297=N297</f>
        <v>1</v>
      </c>
    </row>
    <row r="298" spans="1:21" ht="21" x14ac:dyDescent="0.4">
      <c r="A298" t="s">
        <v>3876</v>
      </c>
      <c r="B298" t="s">
        <v>3877</v>
      </c>
      <c r="C298" t="s">
        <v>3878</v>
      </c>
      <c r="D298" s="34">
        <v>259795</v>
      </c>
      <c r="E298" s="34">
        <v>21756</v>
      </c>
      <c r="F298" s="33">
        <v>65.459700000000012</v>
      </c>
      <c r="G298" s="33">
        <v>20.716000000000001</v>
      </c>
      <c r="H298" s="49">
        <v>8.3742951173040279</v>
      </c>
      <c r="I298" s="33">
        <v>86.175700000000006</v>
      </c>
      <c r="J298" s="35">
        <f>G298/I298</f>
        <v>0.24039259327165313</v>
      </c>
      <c r="K298">
        <v>3.0088113623827915</v>
      </c>
      <c r="L298">
        <v>3.9610084574370292</v>
      </c>
      <c r="M298" s="49">
        <v>3</v>
      </c>
      <c r="N298" t="s">
        <v>37</v>
      </c>
      <c r="O298" s="10" t="s">
        <v>37</v>
      </c>
      <c r="P298">
        <f>VLOOKUP($O298,$Y$2:$AJ$8,9,FALSE)</f>
        <v>0.25</v>
      </c>
      <c r="Q298" s="11">
        <f>(L298-M298)/L298</f>
        <v>0.24261711828276425</v>
      </c>
      <c r="S298" s="13">
        <f>MIN(Q298,IF(R298=0,P298,R298))</f>
        <v>0.24261711828276425</v>
      </c>
      <c r="T298">
        <f>IFERROR(S298*I298,0)</f>
        <v>20.907700000000009</v>
      </c>
      <c r="U298" t="b">
        <f>O298=N298</f>
        <v>1</v>
      </c>
    </row>
    <row r="299" spans="1:21" ht="21" x14ac:dyDescent="0.4">
      <c r="A299" t="s">
        <v>215</v>
      </c>
      <c r="B299" t="s">
        <v>211</v>
      </c>
      <c r="C299" s="50" t="s">
        <v>212</v>
      </c>
      <c r="D299" s="34">
        <v>2566942</v>
      </c>
      <c r="E299" s="34">
        <v>627306</v>
      </c>
      <c r="F299" s="33">
        <v>208.29949999999997</v>
      </c>
      <c r="G299" s="33">
        <v>69.430500000000009</v>
      </c>
      <c r="H299" s="49">
        <v>24.43787198931647</v>
      </c>
      <c r="I299" s="33">
        <v>277.72999999999996</v>
      </c>
      <c r="J299" s="35">
        <f>G299/I299</f>
        <v>0.24999279876138703</v>
      </c>
      <c r="K299">
        <v>0.33205405336470556</v>
      </c>
      <c r="L299">
        <v>0.44273448683736477</v>
      </c>
      <c r="M299" s="49">
        <v>0.1</v>
      </c>
      <c r="N299" t="s">
        <v>37</v>
      </c>
      <c r="O299" s="10" t="s">
        <v>37</v>
      </c>
      <c r="P299">
        <f>VLOOKUP($O299,$Y$2:$AJ$8,9,FALSE)</f>
        <v>0.25</v>
      </c>
      <c r="Q299" s="11">
        <f>(L299-M299)/L299</f>
        <v>0.77413099053037115</v>
      </c>
      <c r="S299" s="13">
        <f>MIN(Q299,IF(R299=0,P299,R299))</f>
        <v>0.25</v>
      </c>
      <c r="T299">
        <f>IFERROR(S299*I299,0)</f>
        <v>69.43249999999999</v>
      </c>
      <c r="U299" t="b">
        <f>O299=N299</f>
        <v>1</v>
      </c>
    </row>
    <row r="300" spans="1:21" ht="21" x14ac:dyDescent="0.4">
      <c r="A300" s="18" t="s">
        <v>4137</v>
      </c>
      <c r="B300" t="s">
        <v>4138</v>
      </c>
      <c r="C300" t="s">
        <v>4139</v>
      </c>
      <c r="D300" s="34">
        <v>4987377</v>
      </c>
      <c r="E300" s="34">
        <v>216640</v>
      </c>
      <c r="F300" s="33">
        <v>18.324300000000001</v>
      </c>
      <c r="G300" s="33">
        <v>9.0256999999999987</v>
      </c>
      <c r="H300" s="49">
        <v>4.343766272331127</v>
      </c>
      <c r="I300" s="33">
        <v>27.35</v>
      </c>
      <c r="J300" s="35">
        <f>G300/I300</f>
        <v>0.33000731261425953</v>
      </c>
      <c r="K300">
        <v>8.4584102658788768E-2</v>
      </c>
      <c r="L300">
        <v>0.12624630723781388</v>
      </c>
      <c r="M300" s="49">
        <v>0.05</v>
      </c>
      <c r="N300" t="s">
        <v>37</v>
      </c>
      <c r="O300" s="10" t="s">
        <v>37</v>
      </c>
      <c r="P300">
        <f>VLOOKUP($O300,$Y$2:$AJ$8,9,FALSE)</f>
        <v>0.25</v>
      </c>
      <c r="Q300" s="11">
        <f>(L300-M300)/L300</f>
        <v>0.60394881170018277</v>
      </c>
      <c r="S300" s="13">
        <f>MIN(Q300,IF(R300=0,P300,R300))</f>
        <v>0.25</v>
      </c>
      <c r="T300">
        <f>IFERROR(S300*I300,0)</f>
        <v>6.8375000000000004</v>
      </c>
      <c r="U300" t="b">
        <f>O300=N300</f>
        <v>1</v>
      </c>
    </row>
    <row r="301" spans="1:21" ht="21" x14ac:dyDescent="0.4">
      <c r="A301" s="18" t="s">
        <v>2220</v>
      </c>
      <c r="B301" t="s">
        <v>2218</v>
      </c>
      <c r="C301" t="s">
        <v>2219</v>
      </c>
      <c r="D301" s="34">
        <v>2062230</v>
      </c>
      <c r="E301" s="34">
        <v>370401</v>
      </c>
      <c r="F301" s="33">
        <v>183.24720000000002</v>
      </c>
      <c r="G301" s="33">
        <v>90.253799999999998</v>
      </c>
      <c r="H301" s="49">
        <v>17.9611876463828</v>
      </c>
      <c r="I301" s="33">
        <v>273.50100000000003</v>
      </c>
      <c r="J301" s="35">
        <f>G301/I301</f>
        <v>0.32999440587054524</v>
      </c>
      <c r="K301">
        <v>0.4947265261162902</v>
      </c>
      <c r="L301">
        <v>0.73839163501178473</v>
      </c>
      <c r="M301" s="49">
        <v>0.28000000000000003</v>
      </c>
      <c r="N301" t="s">
        <v>37</v>
      </c>
      <c r="O301" s="10" t="s">
        <v>37</v>
      </c>
      <c r="P301">
        <f>VLOOKUP($O301,$Y$2:$AJ$8,9,FALSE)</f>
        <v>0.25</v>
      </c>
      <c r="Q301" s="11">
        <f>(L301-M301)/L301</f>
        <v>0.62079743766933215</v>
      </c>
      <c r="S301" s="13">
        <f>MIN(Q301,IF(R301=0,P301,R301))</f>
        <v>0.25</v>
      </c>
      <c r="T301">
        <f>IFERROR(S301*I301,0)</f>
        <v>68.375250000000008</v>
      </c>
      <c r="U301" t="b">
        <f>O301=N301</f>
        <v>1</v>
      </c>
    </row>
    <row r="302" spans="1:21" ht="21" x14ac:dyDescent="0.4">
      <c r="A302" s="18" t="s">
        <v>56</v>
      </c>
      <c r="B302" t="s">
        <v>31</v>
      </c>
      <c r="C302" t="s">
        <v>32</v>
      </c>
      <c r="D302" s="34">
        <v>4389805</v>
      </c>
      <c r="E302" s="34">
        <v>511365</v>
      </c>
      <c r="F302" s="33">
        <v>700.06579999999997</v>
      </c>
      <c r="G302" s="33">
        <v>233.34350000000001</v>
      </c>
      <c r="H302" s="49">
        <v>11.648922902042345</v>
      </c>
      <c r="I302" s="33">
        <v>933.40930000000003</v>
      </c>
      <c r="K302">
        <v>1.3690139137406743</v>
      </c>
      <c r="L302">
        <v>1.8253288746785565</v>
      </c>
      <c r="M302" s="49">
        <v>1.25</v>
      </c>
      <c r="N302" t="s">
        <v>33</v>
      </c>
      <c r="O302" s="10" t="s">
        <v>37</v>
      </c>
      <c r="P302">
        <f>VLOOKUP($O302,$Y$2:$AJ$8,9,FALSE)</f>
        <v>0.25</v>
      </c>
      <c r="Q302" s="11">
        <f>(L302-M302)/L302</f>
        <v>0.31519189920220425</v>
      </c>
      <c r="S302" s="13">
        <f>MIN(Q302,IF(R302=0,P302,R302))</f>
        <v>0.25</v>
      </c>
      <c r="T302">
        <f>IFERROR(S302*I302,0)</f>
        <v>233.35232500000001</v>
      </c>
      <c r="U302" t="b">
        <f>O302=N302</f>
        <v>0</v>
      </c>
    </row>
    <row r="303" spans="1:21" ht="21" x14ac:dyDescent="0.4">
      <c r="A303" t="s">
        <v>6151</v>
      </c>
      <c r="B303" t="s">
        <v>6148</v>
      </c>
      <c r="C303" t="s">
        <v>6149</v>
      </c>
      <c r="D303" s="34">
        <v>180442</v>
      </c>
      <c r="E303" s="34">
        <v>12288</v>
      </c>
      <c r="F303" s="33">
        <v>2.5807999999999995</v>
      </c>
      <c r="G303" s="33">
        <v>1.2711999999999999</v>
      </c>
      <c r="H303" s="49">
        <v>6.809944469691092</v>
      </c>
      <c r="I303" s="33">
        <v>3.8519999999999994</v>
      </c>
      <c r="J303" s="35">
        <f>G303/I303</f>
        <v>0.33001038421599171</v>
      </c>
      <c r="K303">
        <v>0.21002604166666664</v>
      </c>
      <c r="L303">
        <v>0.31347656249999994</v>
      </c>
      <c r="M303" s="49">
        <v>0.15</v>
      </c>
      <c r="N303" t="s">
        <v>37</v>
      </c>
      <c r="O303" s="10" t="s">
        <v>37</v>
      </c>
      <c r="P303">
        <f>VLOOKUP($O303,$Y$2:$AJ$8,9,FALSE)</f>
        <v>0.25</v>
      </c>
      <c r="Q303" s="11">
        <f>(L303-M303)/L303</f>
        <v>0.52149532710280366</v>
      </c>
      <c r="S303" s="13">
        <f>MIN(Q303,IF(R303=0,P303,R303))</f>
        <v>0.25</v>
      </c>
      <c r="T303">
        <f>IFERROR(S303*I303,0)</f>
        <v>0.96299999999999986</v>
      </c>
      <c r="U303" t="b">
        <f>O303=N303</f>
        <v>1</v>
      </c>
    </row>
    <row r="304" spans="1:21" ht="21" x14ac:dyDescent="0.4">
      <c r="A304" t="s">
        <v>3420</v>
      </c>
      <c r="B304" t="s">
        <v>3421</v>
      </c>
      <c r="C304" t="s">
        <v>3422</v>
      </c>
      <c r="D304" s="34">
        <v>102835</v>
      </c>
      <c r="E304" s="34">
        <v>61481</v>
      </c>
      <c r="F304" s="33">
        <v>15.642499999999998</v>
      </c>
      <c r="G304" s="33">
        <v>4.9949000000000003</v>
      </c>
      <c r="H304" s="49">
        <v>59.786065055671706</v>
      </c>
      <c r="I304" s="33">
        <v>20.6374</v>
      </c>
      <c r="J304" s="35">
        <f>G304/I304</f>
        <v>0.24203145745103552</v>
      </c>
      <c r="K304">
        <v>0.25442819732925614</v>
      </c>
      <c r="L304">
        <v>0.33567118296709547</v>
      </c>
      <c r="M304" s="49">
        <v>1</v>
      </c>
      <c r="N304" t="s">
        <v>34</v>
      </c>
      <c r="O304" s="10" t="s">
        <v>34</v>
      </c>
      <c r="P304">
        <f>VLOOKUP($O304,$Y$2:$AJ$8,9,FALSE)</f>
        <v>0.15</v>
      </c>
      <c r="Q304" s="11">
        <f>(L304-M304)/L304</f>
        <v>-1.9791058951224478</v>
      </c>
      <c r="S304" s="13">
        <f>MIN(Q304,IF(R304=0,P304,R304))</f>
        <v>-1.9791058951224478</v>
      </c>
      <c r="T304">
        <f>IFERROR(S304*I304,0)</f>
        <v>-40.843600000000002</v>
      </c>
      <c r="U304" t="b">
        <f>O304=N304</f>
        <v>1</v>
      </c>
    </row>
    <row r="305" spans="1:21" ht="21" x14ac:dyDescent="0.4">
      <c r="A305" s="18" t="s">
        <v>5695</v>
      </c>
      <c r="B305" t="s">
        <v>5692</v>
      </c>
      <c r="C305" t="s">
        <v>5693</v>
      </c>
      <c r="D305" s="34">
        <v>161314</v>
      </c>
      <c r="E305" s="34">
        <v>8997</v>
      </c>
      <c r="F305" s="33">
        <v>1.9203000000000001</v>
      </c>
      <c r="G305" s="33">
        <v>0.63969999999999994</v>
      </c>
      <c r="H305" s="49">
        <v>5.5773212492406117</v>
      </c>
      <c r="I305" s="33">
        <v>2.56</v>
      </c>
      <c r="J305" s="35">
        <f>G305/I305</f>
        <v>0.24988281249999997</v>
      </c>
      <c r="K305">
        <v>0.21343781260420142</v>
      </c>
      <c r="L305">
        <v>0.28453929087473601</v>
      </c>
      <c r="M305" s="49">
        <v>0.03</v>
      </c>
      <c r="N305" t="s">
        <v>37</v>
      </c>
      <c r="O305" s="10" t="s">
        <v>37</v>
      </c>
      <c r="P305">
        <f>VLOOKUP($O305,$Y$2:$AJ$8,9,FALSE)</f>
        <v>0.25</v>
      </c>
      <c r="Q305" s="11">
        <f>(L305-M305)/L305</f>
        <v>0.89456640625000006</v>
      </c>
      <c r="S305" s="13">
        <f>MIN(Q305,IF(R305=0,P305,R305))</f>
        <v>0.25</v>
      </c>
      <c r="T305">
        <f>IFERROR(S305*I305,0)</f>
        <v>0.64</v>
      </c>
      <c r="U305" t="b">
        <f>O305=N305</f>
        <v>1</v>
      </c>
    </row>
    <row r="306" spans="1:21" ht="21" x14ac:dyDescent="0.4">
      <c r="A306" s="18" t="s">
        <v>779</v>
      </c>
      <c r="B306" t="s">
        <v>775</v>
      </c>
      <c r="C306" s="50" t="s">
        <v>776</v>
      </c>
      <c r="D306" s="34">
        <v>13776</v>
      </c>
      <c r="E306" s="34">
        <v>2540</v>
      </c>
      <c r="F306" s="33">
        <v>2.6282000000000001</v>
      </c>
      <c r="G306" s="33">
        <v>0.87279999999999991</v>
      </c>
      <c r="H306" s="49">
        <v>18.437862950058072</v>
      </c>
      <c r="I306" s="33">
        <v>3.5009999999999999</v>
      </c>
      <c r="J306" s="35">
        <f>G306/I306</f>
        <v>0.24930019994287345</v>
      </c>
      <c r="K306">
        <v>1.034724409448819</v>
      </c>
      <c r="L306">
        <v>1.3783464566929133</v>
      </c>
      <c r="M306" s="49">
        <v>0.75</v>
      </c>
      <c r="N306" t="s">
        <v>37</v>
      </c>
      <c r="O306" s="10" t="s">
        <v>37</v>
      </c>
      <c r="P306">
        <f>VLOOKUP($O306,$Y$2:$AJ$8,9,FALSE)</f>
        <v>0.25</v>
      </c>
      <c r="Q306" s="11">
        <f>(L306-M306)/L306</f>
        <v>0.45586975149957154</v>
      </c>
      <c r="S306" s="13">
        <f>MIN(Q306,IF(R306=0,P306,R306))</f>
        <v>0.25</v>
      </c>
      <c r="T306">
        <f>IFERROR(S306*I306,0)</f>
        <v>0.87524999999999997</v>
      </c>
      <c r="U306" t="b">
        <f>O306=N306</f>
        <v>1</v>
      </c>
    </row>
    <row r="307" spans="1:21" ht="21" x14ac:dyDescent="0.4">
      <c r="A307" s="18" t="s">
        <v>2857</v>
      </c>
      <c r="B307" t="s">
        <v>2854</v>
      </c>
      <c r="C307" t="s">
        <v>2855</v>
      </c>
      <c r="D307" s="34">
        <v>259050</v>
      </c>
      <c r="E307" s="34">
        <v>34874</v>
      </c>
      <c r="F307" s="33">
        <v>52.311</v>
      </c>
      <c r="G307" s="33">
        <v>12.2058</v>
      </c>
      <c r="H307" s="49">
        <v>13.462265971820113</v>
      </c>
      <c r="I307" s="33">
        <v>64.516800000000003</v>
      </c>
      <c r="J307" s="35">
        <f>G307/I307</f>
        <v>0.18918793244550255</v>
      </c>
      <c r="K307">
        <v>1.5</v>
      </c>
      <c r="L307">
        <v>1.8499971325342663</v>
      </c>
      <c r="M307" s="49">
        <v>1.5</v>
      </c>
      <c r="N307" t="s">
        <v>37</v>
      </c>
      <c r="O307" s="10" t="s">
        <v>37</v>
      </c>
      <c r="P307">
        <f>VLOOKUP($O307,$Y$2:$AJ$8,9,FALSE)</f>
        <v>0.25</v>
      </c>
      <c r="Q307" s="11">
        <f>(L307-M307)/L307</f>
        <v>0.18918793244550261</v>
      </c>
      <c r="S307" s="13">
        <f>MIN(Q307,IF(R307=0,P307,R307))</f>
        <v>0.18918793244550261</v>
      </c>
      <c r="T307">
        <f>IFERROR(S307*I307,0)</f>
        <v>12.205800000000004</v>
      </c>
      <c r="U307" t="b">
        <f>O307=N307</f>
        <v>1</v>
      </c>
    </row>
    <row r="308" spans="1:21" ht="21" x14ac:dyDescent="0.4">
      <c r="A308" t="s">
        <v>6310</v>
      </c>
      <c r="B308" t="s">
        <v>6311</v>
      </c>
      <c r="C308" t="s">
        <v>6312</v>
      </c>
      <c r="D308" s="34">
        <v>31618</v>
      </c>
      <c r="E308" s="34">
        <v>6229</v>
      </c>
      <c r="F308" s="33">
        <v>4.9601000000000006</v>
      </c>
      <c r="G308" s="33">
        <v>1.6527999999999998</v>
      </c>
      <c r="H308" s="49">
        <v>19.700803339869694</v>
      </c>
      <c r="I308" s="33">
        <v>6.6129000000000007</v>
      </c>
      <c r="J308" s="35">
        <f>G308/I308</f>
        <v>0.24993573167596661</v>
      </c>
      <c r="K308">
        <v>0.79629153957296517</v>
      </c>
      <c r="L308">
        <v>1.0616310804302458</v>
      </c>
      <c r="M308" s="49">
        <v>0.7</v>
      </c>
      <c r="N308" t="s">
        <v>37</v>
      </c>
      <c r="O308" s="10" t="s">
        <v>37</v>
      </c>
      <c r="P308">
        <f>VLOOKUP($O308,$Y$2:$AJ$8,9,FALSE)</f>
        <v>0.25</v>
      </c>
      <c r="Q308" s="11">
        <f>(L308-M308)/L308</f>
        <v>0.34063723933523882</v>
      </c>
      <c r="S308" s="13">
        <f>MIN(Q308,IF(R308=0,P308,R308))</f>
        <v>0.25</v>
      </c>
      <c r="T308">
        <f>IFERROR(S308*I308,0)</f>
        <v>1.6532250000000002</v>
      </c>
      <c r="U308" t="b">
        <f>O308=N308</f>
        <v>1</v>
      </c>
    </row>
    <row r="309" spans="1:21" ht="21" x14ac:dyDescent="0.4">
      <c r="A309" t="s">
        <v>5856</v>
      </c>
      <c r="B309" t="s">
        <v>5857</v>
      </c>
      <c r="C309" t="s">
        <v>5858</v>
      </c>
      <c r="D309" s="34">
        <v>14523</v>
      </c>
      <c r="E309" s="34">
        <v>3341</v>
      </c>
      <c r="F309" s="33">
        <v>11.918299999999999</v>
      </c>
      <c r="G309" s="33">
        <v>2.9615</v>
      </c>
      <c r="H309" s="49">
        <v>23.004888797080493</v>
      </c>
      <c r="I309" s="33">
        <v>14.879799999999999</v>
      </c>
      <c r="J309" s="35">
        <f>G309/I309</f>
        <v>0.19902821274479496</v>
      </c>
      <c r="K309">
        <v>3.5672852439389402</v>
      </c>
      <c r="L309">
        <v>4.4536964980544749</v>
      </c>
      <c r="M309" s="49">
        <v>3.5</v>
      </c>
      <c r="N309" t="s">
        <v>34</v>
      </c>
      <c r="O309" s="10" t="s">
        <v>34</v>
      </c>
      <c r="P309">
        <f>VLOOKUP($O309,$Y$2:$AJ$8,9,FALSE)</f>
        <v>0.15</v>
      </c>
      <c r="Q309" s="11">
        <f>(L309-M309)/L309</f>
        <v>0.21413594268740174</v>
      </c>
      <c r="S309" s="13">
        <f>MIN(Q309,IF(R309=0,P309,R309))</f>
        <v>0.15</v>
      </c>
      <c r="T309">
        <f>IFERROR(S309*I309,0)</f>
        <v>2.23197</v>
      </c>
      <c r="U309" t="b">
        <f>O309=N309</f>
        <v>1</v>
      </c>
    </row>
    <row r="310" spans="1:21" ht="21" x14ac:dyDescent="0.4">
      <c r="A310" t="s">
        <v>1066</v>
      </c>
      <c r="B310" t="s">
        <v>1064</v>
      </c>
      <c r="C310" s="50" t="s">
        <v>1065</v>
      </c>
      <c r="D310" s="34">
        <v>201913</v>
      </c>
      <c r="E310" s="34">
        <v>2761</v>
      </c>
      <c r="F310" s="33">
        <v>2.6920999999999995</v>
      </c>
      <c r="G310" s="33">
        <v>0.43790000000000001</v>
      </c>
      <c r="H310" s="49">
        <v>1.3674206217529332</v>
      </c>
      <c r="I310" s="33">
        <v>3.1299999999999994</v>
      </c>
      <c r="J310" s="35">
        <f>G310/I310</f>
        <v>0.1399041533546326</v>
      </c>
      <c r="K310">
        <v>0.97504527345164771</v>
      </c>
      <c r="L310">
        <v>1.133647229264759</v>
      </c>
      <c r="M310" s="49">
        <v>1</v>
      </c>
      <c r="N310" t="s">
        <v>45</v>
      </c>
      <c r="O310" s="10" t="s">
        <v>45</v>
      </c>
      <c r="P310">
        <f>VLOOKUP($O310,$Y$2:$AJ$8,9,FALSE)</f>
        <v>0.32</v>
      </c>
      <c r="Q310" s="11">
        <f>(L310-M310)/L310</f>
        <v>0.11789137380191685</v>
      </c>
      <c r="S310" s="13">
        <f>MIN(Q310,IF(R310=0,P310,R310))</f>
        <v>0.11789137380191685</v>
      </c>
      <c r="T310">
        <f>IFERROR(S310*I310,0)</f>
        <v>0.36899999999999966</v>
      </c>
      <c r="U310" t="b">
        <f>O310=N310</f>
        <v>1</v>
      </c>
    </row>
    <row r="311" spans="1:21" ht="21" x14ac:dyDescent="0.4">
      <c r="A311" t="s">
        <v>1568</v>
      </c>
      <c r="B311" t="s">
        <v>1569</v>
      </c>
      <c r="C311" s="50" t="s">
        <v>1570</v>
      </c>
      <c r="D311" s="34">
        <v>9485876</v>
      </c>
      <c r="E311" s="34">
        <v>336122</v>
      </c>
      <c r="F311" s="33">
        <v>151.3321</v>
      </c>
      <c r="G311" s="33">
        <v>78.347900000000024</v>
      </c>
      <c r="H311" s="49">
        <v>3.5433944108061288</v>
      </c>
      <c r="I311" s="33">
        <v>229.68</v>
      </c>
      <c r="J311" s="35">
        <f>G311/I311</f>
        <v>0.34111764193660754</v>
      </c>
      <c r="K311">
        <v>0.45022967850958878</v>
      </c>
      <c r="L311">
        <v>0.6833233171288996</v>
      </c>
      <c r="M311" s="49">
        <v>0.4</v>
      </c>
      <c r="N311" t="s">
        <v>45</v>
      </c>
      <c r="O311" s="10" t="s">
        <v>34</v>
      </c>
      <c r="P311">
        <f>VLOOKUP($O311,$Y$2:$AJ$8,9,FALSE)</f>
        <v>0.15</v>
      </c>
      <c r="Q311" s="11">
        <f>(L311-M311)/L311</f>
        <v>0.41462556600487627</v>
      </c>
      <c r="S311" s="13">
        <f>MIN(Q311,IF(R311=0,P311,R311))</f>
        <v>0.15</v>
      </c>
      <c r="T311">
        <f>IFERROR(S311*I311,0)</f>
        <v>34.451999999999998</v>
      </c>
      <c r="U311" t="b">
        <f>O311=N311</f>
        <v>0</v>
      </c>
    </row>
    <row r="312" spans="1:21" ht="21" x14ac:dyDescent="0.4">
      <c r="A312" t="s">
        <v>6052</v>
      </c>
      <c r="B312" t="s">
        <v>6049</v>
      </c>
      <c r="C312" t="s">
        <v>6050</v>
      </c>
      <c r="D312" s="34">
        <v>34575</v>
      </c>
      <c r="E312" s="34">
        <v>608</v>
      </c>
      <c r="F312" s="33">
        <v>0.20249999999999999</v>
      </c>
      <c r="G312" s="33">
        <v>6.7500000000000004E-2</v>
      </c>
      <c r="H312" s="49">
        <v>1.7584960231381055</v>
      </c>
      <c r="I312" s="33">
        <v>0.27</v>
      </c>
      <c r="J312" s="35">
        <f>G312/I312</f>
        <v>0.25</v>
      </c>
      <c r="K312">
        <v>0.33305921052631576</v>
      </c>
      <c r="L312">
        <v>0.44407894736842107</v>
      </c>
      <c r="M312" s="49">
        <v>0.2</v>
      </c>
      <c r="N312" t="s">
        <v>37</v>
      </c>
      <c r="O312" s="10" t="s">
        <v>37</v>
      </c>
      <c r="P312">
        <f>VLOOKUP($O312,$Y$2:$AJ$8,9,FALSE)</f>
        <v>0.25</v>
      </c>
      <c r="Q312" s="11">
        <f>(L312-M312)/L312</f>
        <v>0.54962962962962958</v>
      </c>
      <c r="S312" s="13">
        <f>MIN(Q312,IF(R312=0,P312,R312))</f>
        <v>0.25</v>
      </c>
      <c r="T312">
        <f>IFERROR(S312*I312,0)</f>
        <v>6.7500000000000004E-2</v>
      </c>
      <c r="U312" t="b">
        <f>O312=N312</f>
        <v>1</v>
      </c>
    </row>
    <row r="313" spans="1:21" ht="21" x14ac:dyDescent="0.4">
      <c r="A313" t="s">
        <v>1090</v>
      </c>
      <c r="B313" t="s">
        <v>1091</v>
      </c>
      <c r="C313" s="50" t="s">
        <v>1092</v>
      </c>
      <c r="D313" s="34">
        <v>7588814</v>
      </c>
      <c r="E313" s="34">
        <v>2627007</v>
      </c>
      <c r="F313" s="33">
        <v>185.96450000000002</v>
      </c>
      <c r="G313" s="33">
        <v>79.69919999999999</v>
      </c>
      <c r="H313" s="49">
        <v>34.616832089968206</v>
      </c>
      <c r="I313" s="33">
        <v>265.66370000000001</v>
      </c>
      <c r="J313" s="35">
        <f>G313/I313</f>
        <v>0.30000033877417198</v>
      </c>
      <c r="K313">
        <v>7.0789495421976434E-2</v>
      </c>
      <c r="L313">
        <v>0.1011278995449955</v>
      </c>
      <c r="M313" s="49">
        <v>0.05</v>
      </c>
      <c r="N313" t="s">
        <v>34</v>
      </c>
      <c r="O313" s="10" t="s">
        <v>34</v>
      </c>
      <c r="P313">
        <f>VLOOKUP($O313,$Y$2:$AJ$8,9,FALSE)</f>
        <v>0.15</v>
      </c>
      <c r="Q313" s="11">
        <f>(L313-M313)/L313</f>
        <v>0.50557659928699328</v>
      </c>
      <c r="S313" s="13">
        <f>MIN(Q313,IF(R313=0,P313,R313))</f>
        <v>0.15</v>
      </c>
      <c r="T313">
        <f>IFERROR(S313*I313,0)</f>
        <v>39.849555000000002</v>
      </c>
      <c r="U313" t="b">
        <f>O313=N313</f>
        <v>1</v>
      </c>
    </row>
    <row r="314" spans="1:21" ht="21" x14ac:dyDescent="0.4">
      <c r="A314" t="s">
        <v>4896</v>
      </c>
      <c r="B314" t="s">
        <v>4897</v>
      </c>
      <c r="C314" t="s">
        <v>4898</v>
      </c>
      <c r="D314" s="34">
        <v>388905</v>
      </c>
      <c r="E314" s="34">
        <v>251055</v>
      </c>
      <c r="F314" s="33">
        <v>55.998500000000007</v>
      </c>
      <c r="G314" s="33">
        <v>18.664900000000003</v>
      </c>
      <c r="H314" s="49">
        <v>64.554325606510588</v>
      </c>
      <c r="I314" s="33">
        <v>74.66340000000001</v>
      </c>
      <c r="J314" s="35">
        <f>G314/I314</f>
        <v>0.24998727622904932</v>
      </c>
      <c r="K314">
        <v>0.22305271753201492</v>
      </c>
      <c r="L314">
        <v>0.29739857800083652</v>
      </c>
      <c r="M314" s="49">
        <v>0.01</v>
      </c>
      <c r="N314" t="s">
        <v>34</v>
      </c>
      <c r="O314" s="10" t="s">
        <v>34</v>
      </c>
      <c r="P314">
        <f>VLOOKUP($O314,$Y$2:$AJ$8,9,FALSE)</f>
        <v>0.15</v>
      </c>
      <c r="Q314" s="11">
        <f>(L314-M314)/L314</f>
        <v>0.96637509141024913</v>
      </c>
      <c r="S314" s="13">
        <f>MIN(Q314,IF(R314=0,P314,R314))</f>
        <v>0.15</v>
      </c>
      <c r="T314">
        <f>IFERROR(S314*I314,0)</f>
        <v>11.199510000000002</v>
      </c>
      <c r="U314" t="b">
        <f>O314=N314</f>
        <v>1</v>
      </c>
    </row>
    <row r="315" spans="1:21" ht="21" x14ac:dyDescent="0.4">
      <c r="A315" t="s">
        <v>4236</v>
      </c>
      <c r="B315" t="s">
        <v>4234</v>
      </c>
      <c r="C315" t="s">
        <v>4235</v>
      </c>
      <c r="D315" s="34">
        <v>2078578</v>
      </c>
      <c r="E315" s="34">
        <v>72222</v>
      </c>
      <c r="F315" s="33">
        <v>144.44399999999999</v>
      </c>
      <c r="G315" s="33">
        <v>18.149999999999999</v>
      </c>
      <c r="H315" s="49">
        <v>3.4745869531958866</v>
      </c>
      <c r="I315" s="33">
        <v>162.59399999999999</v>
      </c>
      <c r="J315" s="35">
        <f>G315/I315</f>
        <v>0.11162773534078747</v>
      </c>
      <c r="K315">
        <v>2</v>
      </c>
      <c r="L315">
        <v>2.2513084655645095</v>
      </c>
      <c r="M315" s="49">
        <v>2</v>
      </c>
      <c r="N315" t="s">
        <v>42</v>
      </c>
      <c r="O315" s="10" t="s">
        <v>42</v>
      </c>
      <c r="P315">
        <f>VLOOKUP($O315,$Y$2:$AJ$8,9,FALSE)</f>
        <v>0.05</v>
      </c>
      <c r="Q315" s="11">
        <f>(L315-M315)/L315</f>
        <v>0.1116277353407875</v>
      </c>
      <c r="S315" s="13">
        <f>MIN(Q315,IF(R315=0,P315,R315))</f>
        <v>0.05</v>
      </c>
      <c r="T315">
        <f>IFERROR(S315*I315,0)</f>
        <v>8.1296999999999997</v>
      </c>
      <c r="U315" t="b">
        <f>O315=N315</f>
        <v>1</v>
      </c>
    </row>
    <row r="316" spans="1:21" ht="21" x14ac:dyDescent="0.4">
      <c r="A316" t="s">
        <v>4908</v>
      </c>
      <c r="B316" t="s">
        <v>4905</v>
      </c>
      <c r="C316" t="s">
        <v>4906</v>
      </c>
      <c r="D316" s="34">
        <v>10918</v>
      </c>
      <c r="E316" s="34">
        <v>1505</v>
      </c>
      <c r="F316" s="33">
        <v>0.35279999999999995</v>
      </c>
      <c r="G316" s="33">
        <v>0.1512</v>
      </c>
      <c r="H316" s="49">
        <v>13.784575929657446</v>
      </c>
      <c r="I316" s="33">
        <v>0.504</v>
      </c>
      <c r="J316" s="35">
        <f>G316/I316</f>
        <v>0.3</v>
      </c>
      <c r="K316">
        <v>0.23441860465116277</v>
      </c>
      <c r="L316">
        <v>0.33488372093023255</v>
      </c>
      <c r="M316" s="49">
        <v>0.1</v>
      </c>
      <c r="N316" t="s">
        <v>37</v>
      </c>
      <c r="O316" s="10" t="s">
        <v>37</v>
      </c>
      <c r="P316">
        <f>VLOOKUP($O316,$Y$2:$AJ$8,9,FALSE)</f>
        <v>0.25</v>
      </c>
      <c r="Q316" s="11">
        <f>(L316-M316)/L316</f>
        <v>0.70138888888888884</v>
      </c>
      <c r="S316" s="13">
        <f>MIN(Q316,IF(R316=0,P316,R316))</f>
        <v>0.25</v>
      </c>
      <c r="T316">
        <f>IFERROR(S316*I316,0)</f>
        <v>0.126</v>
      </c>
      <c r="U316" t="b">
        <f>O316=N316</f>
        <v>1</v>
      </c>
    </row>
    <row r="317" spans="1:21" ht="21" x14ac:dyDescent="0.4">
      <c r="A317" t="s">
        <v>4739</v>
      </c>
      <c r="B317" t="s">
        <v>4740</v>
      </c>
      <c r="C317" t="s">
        <v>4741</v>
      </c>
      <c r="D317" s="34">
        <v>184250</v>
      </c>
      <c r="E317" s="34">
        <v>16597</v>
      </c>
      <c r="F317" s="33">
        <v>13.1707</v>
      </c>
      <c r="G317" s="33">
        <v>6.4870999999999999</v>
      </c>
      <c r="H317" s="49">
        <v>9.0078697421980998</v>
      </c>
      <c r="I317" s="33">
        <v>19.657800000000002</v>
      </c>
      <c r="J317" s="35">
        <f>G317/I317</f>
        <v>0.33000132263020271</v>
      </c>
      <c r="K317">
        <v>0.79355907694161598</v>
      </c>
      <c r="L317">
        <v>1.1844188708802796</v>
      </c>
      <c r="M317" s="49">
        <v>0.75</v>
      </c>
      <c r="N317" t="s">
        <v>37</v>
      </c>
      <c r="O317" s="10" t="s">
        <v>37</v>
      </c>
      <c r="P317">
        <f>VLOOKUP($O317,$Y$2:$AJ$8,9,FALSE)</f>
        <v>0.25</v>
      </c>
      <c r="Q317" s="11">
        <f>(L317-M317)/L317</f>
        <v>0.36677807282605379</v>
      </c>
      <c r="S317" s="13">
        <f>MIN(Q317,IF(R317=0,P317,R317))</f>
        <v>0.25</v>
      </c>
      <c r="T317">
        <f>IFERROR(S317*I317,0)</f>
        <v>4.9144500000000004</v>
      </c>
      <c r="U317" t="b">
        <f>O317=N317</f>
        <v>1</v>
      </c>
    </row>
    <row r="318" spans="1:21" ht="21" x14ac:dyDescent="0.4">
      <c r="A318" t="s">
        <v>4796</v>
      </c>
      <c r="B318" t="s">
        <v>4797</v>
      </c>
      <c r="C318" t="s">
        <v>4798</v>
      </c>
      <c r="D318" s="34">
        <v>17193</v>
      </c>
      <c r="E318" s="34">
        <v>6884</v>
      </c>
      <c r="F318" s="33">
        <v>1.7372999999999998</v>
      </c>
      <c r="G318" s="33">
        <v>0.85569999999999991</v>
      </c>
      <c r="H318" s="49">
        <v>40.039550980050024</v>
      </c>
      <c r="I318" s="33">
        <v>2.593</v>
      </c>
      <c r="J318" s="35">
        <f>G318/I318</f>
        <v>0.3300038565368299</v>
      </c>
      <c r="K318">
        <v>0.25236780941313192</v>
      </c>
      <c r="L318">
        <v>0.37667054038349795</v>
      </c>
      <c r="M318" s="49">
        <v>0.2</v>
      </c>
      <c r="N318" t="s">
        <v>37</v>
      </c>
      <c r="O318" s="10" t="s">
        <v>37</v>
      </c>
      <c r="P318">
        <f>VLOOKUP($O318,$Y$2:$AJ$8,9,FALSE)</f>
        <v>0.25</v>
      </c>
      <c r="Q318" s="11">
        <f>(L318-M318)/L318</f>
        <v>0.46903200925568833</v>
      </c>
      <c r="S318" s="13">
        <f>MIN(Q318,IF(R318=0,P318,R318))</f>
        <v>0.25</v>
      </c>
      <c r="T318">
        <f>IFERROR(S318*I318,0)</f>
        <v>0.64824999999999999</v>
      </c>
      <c r="U318" t="b">
        <f>O318=N318</f>
        <v>1</v>
      </c>
    </row>
    <row r="319" spans="1:21" ht="21" x14ac:dyDescent="0.4">
      <c r="A319" t="s">
        <v>1043</v>
      </c>
      <c r="B319" t="s">
        <v>1040</v>
      </c>
      <c r="C319" s="50" t="s">
        <v>1041</v>
      </c>
      <c r="D319" s="34">
        <v>831668</v>
      </c>
      <c r="E319" s="34">
        <v>126059</v>
      </c>
      <c r="F319" s="33">
        <v>9.1030999999999995</v>
      </c>
      <c r="G319" s="33">
        <v>3.9037000000000006</v>
      </c>
      <c r="H319" s="49">
        <v>15.157370489185588</v>
      </c>
      <c r="I319" s="33">
        <v>13.0068</v>
      </c>
      <c r="J319" s="35">
        <f>G319/I319</f>
        <v>0.30012762554971251</v>
      </c>
      <c r="K319">
        <v>7.2213011367692911E-2</v>
      </c>
      <c r="L319">
        <v>0.10318025686384946</v>
      </c>
      <c r="M319" s="49">
        <v>0.01</v>
      </c>
      <c r="N319" t="s">
        <v>34</v>
      </c>
      <c r="O319" s="10" t="s">
        <v>34</v>
      </c>
      <c r="P319">
        <f>VLOOKUP($O319,$Y$2:$AJ$8,9,FALSE)</f>
        <v>0.15</v>
      </c>
      <c r="Q319" s="11">
        <f>(L319-M319)/L319</f>
        <v>0.90308223390841713</v>
      </c>
      <c r="S319" s="13">
        <f>MIN(Q319,IF(R319=0,P319,R319))</f>
        <v>0.15</v>
      </c>
      <c r="T319">
        <f>IFERROR(S319*I319,0)</f>
        <v>1.95102</v>
      </c>
      <c r="U319" t="b">
        <f>O319=N319</f>
        <v>1</v>
      </c>
    </row>
    <row r="320" spans="1:21" ht="21" x14ac:dyDescent="0.4">
      <c r="A320" t="s">
        <v>1315</v>
      </c>
      <c r="B320" t="s">
        <v>1306</v>
      </c>
      <c r="C320" s="50" t="s">
        <v>1307</v>
      </c>
      <c r="D320" s="34">
        <v>199751</v>
      </c>
      <c r="E320" s="34">
        <v>11390</v>
      </c>
      <c r="F320" s="33">
        <v>4.1461999999999994</v>
      </c>
      <c r="G320" s="33">
        <v>1.3815999999999999</v>
      </c>
      <c r="H320" s="49">
        <v>5.7020991133961783</v>
      </c>
      <c r="I320" s="33">
        <v>5.5277999999999992</v>
      </c>
      <c r="J320" s="35">
        <f>G320/I320</f>
        <v>0.24993668367162344</v>
      </c>
      <c r="K320">
        <v>0.36402107111501314</v>
      </c>
      <c r="L320">
        <v>0.48532045654082523</v>
      </c>
      <c r="M320" s="49">
        <v>0.2</v>
      </c>
      <c r="N320" t="s">
        <v>37</v>
      </c>
      <c r="O320" s="10" t="s">
        <v>34</v>
      </c>
      <c r="P320">
        <f>VLOOKUP($O320,$Y$2:$AJ$8,9,FALSE)</f>
        <v>0.15</v>
      </c>
      <c r="Q320" s="11">
        <f>(L320-M320)/L320</f>
        <v>0.58790115416621436</v>
      </c>
      <c r="S320" s="13">
        <f>MIN(Q320,IF(R320=0,P320,R320))</f>
        <v>0.15</v>
      </c>
      <c r="T320">
        <f>IFERROR(S320*I320,0)</f>
        <v>0.82916999999999985</v>
      </c>
      <c r="U320" t="b">
        <f>O320=N320</f>
        <v>0</v>
      </c>
    </row>
    <row r="321" spans="1:21" ht="21" x14ac:dyDescent="0.4">
      <c r="A321" t="s">
        <v>3543</v>
      </c>
      <c r="B321" t="s">
        <v>3544</v>
      </c>
      <c r="C321" t="s">
        <v>3545</v>
      </c>
      <c r="D321" s="34">
        <v>58710</v>
      </c>
      <c r="E321" s="34">
        <v>12465</v>
      </c>
      <c r="F321" s="33">
        <v>2.0434999999999999</v>
      </c>
      <c r="G321" s="33">
        <v>1.0065</v>
      </c>
      <c r="H321" s="49">
        <v>21.231476750127747</v>
      </c>
      <c r="I321" s="33">
        <v>3.05</v>
      </c>
      <c r="J321" s="35">
        <f>G321/I321</f>
        <v>0.33</v>
      </c>
      <c r="K321">
        <v>0.16393902928198956</v>
      </c>
      <c r="L321">
        <v>0.24468511833132772</v>
      </c>
      <c r="M321" s="49">
        <v>0.1</v>
      </c>
      <c r="N321" t="s">
        <v>37</v>
      </c>
      <c r="O321" s="10" t="s">
        <v>37</v>
      </c>
      <c r="P321">
        <f>VLOOKUP($O321,$Y$2:$AJ$8,9,FALSE)</f>
        <v>0.25</v>
      </c>
      <c r="Q321" s="11">
        <f>(L321-M321)/L321</f>
        <v>0.59131147540983608</v>
      </c>
      <c r="S321" s="13">
        <f>MIN(Q321,IF(R321=0,P321,R321))</f>
        <v>0.25</v>
      </c>
      <c r="T321">
        <f>IFERROR(S321*I321,0)</f>
        <v>0.76249999999999996</v>
      </c>
      <c r="U321" t="b">
        <f>O321=N321</f>
        <v>1</v>
      </c>
    </row>
    <row r="322" spans="1:21" ht="21" x14ac:dyDescent="0.4">
      <c r="A322" t="s">
        <v>5063</v>
      </c>
      <c r="B322" t="s">
        <v>5064</v>
      </c>
      <c r="C322" t="s">
        <v>5065</v>
      </c>
      <c r="D322" s="34">
        <v>70231</v>
      </c>
      <c r="E322" s="34">
        <v>11209</v>
      </c>
      <c r="F322" s="33">
        <v>9.5571999999999999</v>
      </c>
      <c r="G322" s="33">
        <v>3.1857000000000002</v>
      </c>
      <c r="H322" s="49">
        <v>15.960188520738706</v>
      </c>
      <c r="I322" s="33">
        <v>12.742900000000001</v>
      </c>
      <c r="J322" s="35">
        <f>G322/I322</f>
        <v>0.24999803812319019</v>
      </c>
      <c r="K322">
        <v>0.85263627442233925</v>
      </c>
      <c r="L322">
        <v>1.1368453920956376</v>
      </c>
      <c r="M322" s="49">
        <v>0.8</v>
      </c>
      <c r="N322" t="s">
        <v>34</v>
      </c>
      <c r="O322" s="10" t="s">
        <v>34</v>
      </c>
      <c r="P322">
        <f>VLOOKUP($O322,$Y$2:$AJ$8,9,FALSE)</f>
        <v>0.15</v>
      </c>
      <c r="Q322" s="11">
        <f>(L322-M322)/L322</f>
        <v>0.29629833083521029</v>
      </c>
      <c r="S322" s="13">
        <f>MIN(Q322,IF(R322=0,P322,R322))</f>
        <v>0.15</v>
      </c>
      <c r="T322">
        <f>IFERROR(S322*I322,0)</f>
        <v>1.911435</v>
      </c>
      <c r="U322" t="b">
        <f>O322=N322</f>
        <v>1</v>
      </c>
    </row>
    <row r="323" spans="1:21" ht="21" x14ac:dyDescent="0.4">
      <c r="A323" t="s">
        <v>6539</v>
      </c>
      <c r="B323" t="s">
        <v>6540</v>
      </c>
      <c r="C323" t="s">
        <v>6541</v>
      </c>
      <c r="D323" s="34">
        <v>10076</v>
      </c>
      <c r="E323" s="34">
        <v>576</v>
      </c>
      <c r="F323" s="33">
        <v>0.52090000000000003</v>
      </c>
      <c r="G323" s="33">
        <v>0.22169999999999998</v>
      </c>
      <c r="H323" s="49">
        <v>5.7165541881699085</v>
      </c>
      <c r="I323" s="33">
        <v>0.74260000000000004</v>
      </c>
      <c r="J323" s="35">
        <f>G323/I323</f>
        <v>0.29854565041745218</v>
      </c>
      <c r="K323">
        <v>0.9043402777777777</v>
      </c>
      <c r="L323">
        <v>1.2892361111111112</v>
      </c>
      <c r="M323" s="49">
        <v>1</v>
      </c>
      <c r="N323" t="s">
        <v>37</v>
      </c>
      <c r="O323" s="10" t="s">
        <v>37</v>
      </c>
      <c r="P323">
        <f>VLOOKUP($O323,$Y$2:$AJ$8,9,FALSE)</f>
        <v>0.25</v>
      </c>
      <c r="Q323" s="11">
        <f>(L323-M323)/L323</f>
        <v>0.22434688930783742</v>
      </c>
      <c r="S323" s="13">
        <f>MIN(Q323,IF(R323=0,P323,R323))</f>
        <v>0.22434688930783742</v>
      </c>
      <c r="T323">
        <f>IFERROR(S323*I323,0)</f>
        <v>0.16660000000000008</v>
      </c>
      <c r="U323" t="b">
        <f>O323=N323</f>
        <v>1</v>
      </c>
    </row>
    <row r="324" spans="1:21" ht="21" x14ac:dyDescent="0.4">
      <c r="A324" t="s">
        <v>1607</v>
      </c>
      <c r="B324" t="s">
        <v>1608</v>
      </c>
      <c r="C324" s="50" t="s">
        <v>1609</v>
      </c>
      <c r="D324" s="34">
        <v>5128867</v>
      </c>
      <c r="E324" s="34">
        <v>289169</v>
      </c>
      <c r="F324" s="33">
        <v>144.58449999999999</v>
      </c>
      <c r="G324" s="33">
        <v>34.625500000000002</v>
      </c>
      <c r="H324" s="49">
        <v>5.6380678227764536</v>
      </c>
      <c r="I324" s="33">
        <v>179.20999999999998</v>
      </c>
      <c r="J324" s="35">
        <f>G324/I324</f>
        <v>0.19321187433736961</v>
      </c>
      <c r="K324">
        <v>0.5</v>
      </c>
      <c r="L324">
        <v>0.6197413968993909</v>
      </c>
      <c r="M324" s="49">
        <v>0.5</v>
      </c>
      <c r="N324" t="s">
        <v>37</v>
      </c>
      <c r="O324" s="10" t="s">
        <v>34</v>
      </c>
      <c r="P324">
        <f>VLOOKUP($O324,$Y$2:$AJ$8,9,FALSE)</f>
        <v>0.15</v>
      </c>
      <c r="Q324" s="11">
        <f>(L324-M324)/L324</f>
        <v>0.19321187433736942</v>
      </c>
      <c r="S324" s="13">
        <f>MIN(Q324,IF(R324=0,P324,R324))</f>
        <v>0.15</v>
      </c>
      <c r="T324">
        <f>IFERROR(S324*I324,0)</f>
        <v>26.881499999999996</v>
      </c>
      <c r="U324" t="b">
        <f>O324=N324</f>
        <v>0</v>
      </c>
    </row>
    <row r="325" spans="1:21" ht="21" x14ac:dyDescent="0.4">
      <c r="A325" t="s">
        <v>2202</v>
      </c>
      <c r="B325" t="s">
        <v>2199</v>
      </c>
      <c r="C325" t="s">
        <v>2200</v>
      </c>
      <c r="D325" s="34">
        <v>1900788</v>
      </c>
      <c r="E325" s="34">
        <v>830872</v>
      </c>
      <c r="F325" s="33">
        <v>448.42289999999991</v>
      </c>
      <c r="G325" s="33">
        <v>133.94389999999999</v>
      </c>
      <c r="H325" s="49">
        <v>43.711976296146652</v>
      </c>
      <c r="I325" s="33">
        <v>582.3667999999999</v>
      </c>
      <c r="J325" s="35">
        <f>G325/I325</f>
        <v>0.22999920325128426</v>
      </c>
      <c r="K325">
        <v>0.53970154247585655</v>
      </c>
      <c r="L325">
        <v>0.70091036886548097</v>
      </c>
      <c r="M325" s="49">
        <v>0.3</v>
      </c>
      <c r="N325" t="s">
        <v>34</v>
      </c>
      <c r="O325" s="10" t="s">
        <v>34</v>
      </c>
      <c r="P325">
        <f>VLOOKUP($O325,$Y$2:$AJ$8,9,FALSE)</f>
        <v>0.15</v>
      </c>
      <c r="Q325" s="11">
        <f>(L325-M325)/L325</f>
        <v>0.57198521619020859</v>
      </c>
      <c r="S325" s="13">
        <f>MIN(Q325,IF(R325=0,P325,R325))</f>
        <v>0.15</v>
      </c>
      <c r="T325">
        <f>IFERROR(S325*I325,0)</f>
        <v>87.355019999999982</v>
      </c>
      <c r="U325" t="b">
        <f>O325=N325</f>
        <v>1</v>
      </c>
    </row>
    <row r="326" spans="1:21" ht="21" x14ac:dyDescent="0.4">
      <c r="A326" t="s">
        <v>1622</v>
      </c>
      <c r="B326" t="s">
        <v>1623</v>
      </c>
      <c r="C326" s="50" t="s">
        <v>1624</v>
      </c>
      <c r="D326" s="34">
        <v>1572477</v>
      </c>
      <c r="E326" s="34">
        <v>342253</v>
      </c>
      <c r="F326" s="33">
        <v>285.93829999999997</v>
      </c>
      <c r="G326" s="33">
        <v>95.308099999999996</v>
      </c>
      <c r="H326" s="49">
        <v>21.765215007914264</v>
      </c>
      <c r="I326" s="33">
        <v>381.24639999999999</v>
      </c>
      <c r="J326" s="35">
        <f>G326/I326</f>
        <v>0.24999081958544395</v>
      </c>
      <c r="K326">
        <v>0.83545885645998719</v>
      </c>
      <c r="L326">
        <v>1.1139315068092903</v>
      </c>
      <c r="M326" s="49">
        <v>0.75</v>
      </c>
      <c r="N326" t="s">
        <v>37</v>
      </c>
      <c r="O326" s="10" t="s">
        <v>34</v>
      </c>
      <c r="P326">
        <f>VLOOKUP($O326,$Y$2:$AJ$8,9,FALSE)</f>
        <v>0.15</v>
      </c>
      <c r="Q326" s="11">
        <f>(L326-M326)/L326</f>
        <v>0.32670905220350938</v>
      </c>
      <c r="S326" s="13">
        <f>MIN(Q326,IF(R326=0,P326,R326))</f>
        <v>0.15</v>
      </c>
      <c r="T326">
        <f>IFERROR(S326*I326,0)</f>
        <v>57.186959999999999</v>
      </c>
      <c r="U326" t="b">
        <f>O326=N326</f>
        <v>0</v>
      </c>
    </row>
    <row r="327" spans="1:21" ht="21" x14ac:dyDescent="0.4">
      <c r="A327" t="s">
        <v>616</v>
      </c>
      <c r="B327" t="s">
        <v>611</v>
      </c>
      <c r="C327" s="50" t="s">
        <v>612</v>
      </c>
      <c r="D327" s="34">
        <v>96460</v>
      </c>
      <c r="E327" s="34">
        <v>30321</v>
      </c>
      <c r="F327" s="33">
        <v>22.4663</v>
      </c>
      <c r="G327" s="33">
        <v>7.4890999999999988</v>
      </c>
      <c r="H327" s="49">
        <v>31.433754924320962</v>
      </c>
      <c r="I327" s="33">
        <v>29.955399999999997</v>
      </c>
      <c r="J327" s="35">
        <f>G327/I327</f>
        <v>0.25000834574066777</v>
      </c>
      <c r="K327">
        <v>0.74094851752910518</v>
      </c>
      <c r="L327">
        <v>0.98794235018633947</v>
      </c>
      <c r="M327" s="49">
        <v>0.6</v>
      </c>
      <c r="N327" t="s">
        <v>37</v>
      </c>
      <c r="O327" s="10" t="s">
        <v>37</v>
      </c>
      <c r="P327">
        <f>VLOOKUP($O327,$Y$2:$AJ$8,9,FALSE)</f>
        <v>0.25</v>
      </c>
      <c r="Q327" s="11">
        <f>(L327-M327)/L327</f>
        <v>0.3926771133084519</v>
      </c>
      <c r="S327" s="13">
        <f>MIN(Q327,IF(R327=0,P327,R327))</f>
        <v>0.25</v>
      </c>
      <c r="T327">
        <f>IFERROR(S327*I327,0)</f>
        <v>7.4888499999999993</v>
      </c>
      <c r="U327" t="b">
        <f>O327=N327</f>
        <v>1</v>
      </c>
    </row>
    <row r="328" spans="1:21" ht="21" x14ac:dyDescent="0.4">
      <c r="A328" t="s">
        <v>3760</v>
      </c>
      <c r="B328" t="s">
        <v>3758</v>
      </c>
      <c r="C328" t="s">
        <v>3759</v>
      </c>
      <c r="D328" s="34">
        <v>165462</v>
      </c>
      <c r="E328" s="34">
        <v>26779</v>
      </c>
      <c r="F328" s="33">
        <v>28.540900000000001</v>
      </c>
      <c r="G328" s="33">
        <v>9.5130999999999997</v>
      </c>
      <c r="H328" s="49">
        <v>16.184380703726536</v>
      </c>
      <c r="I328" s="33">
        <v>38.054000000000002</v>
      </c>
      <c r="J328" s="35">
        <f>G328/I328</f>
        <v>0.24998948862143267</v>
      </c>
      <c r="K328">
        <v>1.0657940923858247</v>
      </c>
      <c r="L328">
        <v>1.421038873744352</v>
      </c>
      <c r="M328" s="49">
        <v>1</v>
      </c>
      <c r="N328" t="s">
        <v>37</v>
      </c>
      <c r="O328" s="10" t="s">
        <v>37</v>
      </c>
      <c r="P328">
        <f>VLOOKUP($O328,$Y$2:$AJ$8,9,FALSE)</f>
        <v>0.25</v>
      </c>
      <c r="Q328" s="11">
        <f>(L328-M328)/L328</f>
        <v>0.29628948336574346</v>
      </c>
      <c r="S328" s="13">
        <f>MIN(Q328,IF(R328=0,P328,R328))</f>
        <v>0.25</v>
      </c>
      <c r="T328">
        <f>IFERROR(S328*I328,0)</f>
        <v>9.5135000000000005</v>
      </c>
      <c r="U328" t="b">
        <f>O328=N328</f>
        <v>1</v>
      </c>
    </row>
    <row r="329" spans="1:21" ht="21" x14ac:dyDescent="0.4">
      <c r="A329" t="s">
        <v>2100</v>
      </c>
      <c r="B329" t="s">
        <v>2094</v>
      </c>
      <c r="C329" t="s">
        <v>2095</v>
      </c>
      <c r="D329" s="34">
        <v>8253</v>
      </c>
      <c r="E329" s="34">
        <v>2645</v>
      </c>
      <c r="F329" s="33">
        <v>0.9860000000000001</v>
      </c>
      <c r="G329" s="33">
        <v>0.32799999999999996</v>
      </c>
      <c r="H329" s="49">
        <v>32.048951896280144</v>
      </c>
      <c r="I329" s="33">
        <v>1.3140000000000001</v>
      </c>
      <c r="J329" s="35">
        <f>G329/I329</f>
        <v>0.24961948249619478</v>
      </c>
      <c r="K329">
        <v>0.37277882797731571</v>
      </c>
      <c r="L329">
        <v>0.49678638941398867</v>
      </c>
      <c r="M329" s="49">
        <v>0.25</v>
      </c>
      <c r="N329" t="s">
        <v>34</v>
      </c>
      <c r="O329" s="10" t="s">
        <v>34</v>
      </c>
      <c r="P329">
        <f>VLOOKUP($O329,$Y$2:$AJ$8,9,FALSE)</f>
        <v>0.15</v>
      </c>
      <c r="Q329" s="11">
        <f>(L329-M329)/L329</f>
        <v>0.49676560121765601</v>
      </c>
      <c r="S329" s="13">
        <f>MIN(Q329,IF(R329=0,P329,R329))</f>
        <v>0.15</v>
      </c>
      <c r="T329">
        <f>IFERROR(S329*I329,0)</f>
        <v>0.1971</v>
      </c>
      <c r="U329" t="b">
        <f>O329=N329</f>
        <v>1</v>
      </c>
    </row>
    <row r="330" spans="1:21" ht="21" x14ac:dyDescent="0.4">
      <c r="A330" t="s">
        <v>5914</v>
      </c>
      <c r="B330" t="s">
        <v>5911</v>
      </c>
      <c r="C330" t="s">
        <v>5912</v>
      </c>
      <c r="D330" s="34">
        <v>11713</v>
      </c>
      <c r="E330" s="34">
        <v>209</v>
      </c>
      <c r="F330" s="33">
        <v>0.19350000000000001</v>
      </c>
      <c r="G330" s="33">
        <v>6.4200000000000007E-2</v>
      </c>
      <c r="H330" s="49">
        <v>1.7843421838982327</v>
      </c>
      <c r="I330" s="33">
        <v>0.25770000000000004</v>
      </c>
      <c r="J330" s="35">
        <f>G330/I330</f>
        <v>0.24912689173457508</v>
      </c>
      <c r="K330">
        <v>0.92583732057416268</v>
      </c>
      <c r="L330">
        <v>1.2330143540669858</v>
      </c>
      <c r="M330" s="49">
        <v>0.6</v>
      </c>
      <c r="N330" t="s">
        <v>34</v>
      </c>
      <c r="O330" s="10" t="s">
        <v>34</v>
      </c>
      <c r="P330">
        <f>VLOOKUP($O330,$Y$2:$AJ$8,9,FALSE)</f>
        <v>0.15</v>
      </c>
      <c r="Q330" s="11">
        <f>(L330-M330)/L330</f>
        <v>0.51338766006984871</v>
      </c>
      <c r="S330" s="13">
        <f>MIN(Q330,IF(R330=0,P330,R330))</f>
        <v>0.15</v>
      </c>
      <c r="T330">
        <f>IFERROR(S330*I330,0)</f>
        <v>3.8655000000000002E-2</v>
      </c>
      <c r="U330" t="b">
        <f>O330=N330</f>
        <v>1</v>
      </c>
    </row>
    <row r="331" spans="1:21" ht="21" x14ac:dyDescent="0.4">
      <c r="A331" t="s">
        <v>2101</v>
      </c>
      <c r="B331" t="s">
        <v>2094</v>
      </c>
      <c r="C331" t="s">
        <v>2095</v>
      </c>
      <c r="D331" s="34">
        <v>603</v>
      </c>
      <c r="E331" s="34">
        <v>43</v>
      </c>
      <c r="F331" s="33">
        <v>1.3599999999999999E-2</v>
      </c>
      <c r="G331" s="33">
        <v>4.4000000000000003E-3</v>
      </c>
      <c r="H331" s="49">
        <v>7.1310116086235489</v>
      </c>
      <c r="I331" s="33">
        <v>1.7999999999999999E-2</v>
      </c>
      <c r="J331" s="35">
        <f>G331/I331</f>
        <v>0.24444444444444446</v>
      </c>
      <c r="K331">
        <v>0.31627906976744186</v>
      </c>
      <c r="L331">
        <v>0.41860465116279072</v>
      </c>
      <c r="M331" s="49">
        <v>0.25</v>
      </c>
      <c r="N331" t="s">
        <v>34</v>
      </c>
      <c r="O331" s="10" t="s">
        <v>34</v>
      </c>
      <c r="P331">
        <f>VLOOKUP($O331,$Y$2:$AJ$8,9,FALSE)</f>
        <v>0.15</v>
      </c>
      <c r="Q331" s="11">
        <f>(L331-M331)/L331</f>
        <v>0.40277777777777779</v>
      </c>
      <c r="S331" s="13">
        <f>MIN(Q331,IF(R331=0,P331,R331))</f>
        <v>0.15</v>
      </c>
      <c r="T331">
        <f>IFERROR(S331*I331,0)</f>
        <v>2.6999999999999997E-3</v>
      </c>
      <c r="U331" t="b">
        <f>O331=N331</f>
        <v>1</v>
      </c>
    </row>
    <row r="332" spans="1:21" ht="21" x14ac:dyDescent="0.4">
      <c r="A332" t="s">
        <v>1783</v>
      </c>
      <c r="B332" t="s">
        <v>1772</v>
      </c>
      <c r="C332" s="50" t="s">
        <v>1773</v>
      </c>
      <c r="D332" s="34">
        <v>5867</v>
      </c>
      <c r="E332" s="34">
        <v>1346</v>
      </c>
      <c r="F332" s="33">
        <v>1.8824000000000001</v>
      </c>
      <c r="G332" s="33">
        <v>0.24010000000000004</v>
      </c>
      <c r="H332" s="49">
        <v>22.941878302369183</v>
      </c>
      <c r="I332" s="33">
        <v>2.1225000000000001</v>
      </c>
      <c r="J332" s="35">
        <f>G332/I332</f>
        <v>0.11312131919905773</v>
      </c>
      <c r="K332">
        <v>1.39851411589896</v>
      </c>
      <c r="L332">
        <v>1.5768945022288261</v>
      </c>
      <c r="M332" s="49">
        <v>1.45</v>
      </c>
      <c r="N332" t="s">
        <v>37</v>
      </c>
      <c r="O332" s="10" t="s">
        <v>34</v>
      </c>
      <c r="P332">
        <f>VLOOKUP($O332,$Y$2:$AJ$8,9,FALSE)</f>
        <v>0.15</v>
      </c>
      <c r="Q332" s="11">
        <f>(L332-M332)/L332</f>
        <v>8.0471142520612479E-2</v>
      </c>
      <c r="S332" s="13">
        <f>MIN(Q332,IF(R332=0,P332,R332))</f>
        <v>8.0471142520612479E-2</v>
      </c>
      <c r="T332">
        <f>IFERROR(S332*I332,0)</f>
        <v>0.17079999999999998</v>
      </c>
      <c r="U332" t="b">
        <f>O332=N332</f>
        <v>0</v>
      </c>
    </row>
    <row r="333" spans="1:21" ht="21" x14ac:dyDescent="0.4">
      <c r="A333" t="s">
        <v>4340</v>
      </c>
      <c r="B333" t="s">
        <v>4341</v>
      </c>
      <c r="C333" t="s">
        <v>4342</v>
      </c>
      <c r="D333" s="34">
        <v>4839126</v>
      </c>
      <c r="E333" s="34">
        <v>122065</v>
      </c>
      <c r="F333" s="33">
        <v>214.02549999999997</v>
      </c>
      <c r="G333" s="33">
        <v>48.137099999999997</v>
      </c>
      <c r="H333" s="49">
        <v>2.5224596342397367</v>
      </c>
      <c r="I333" s="33">
        <v>262.16259999999994</v>
      </c>
      <c r="J333" s="35">
        <f>G333/I333</f>
        <v>0.18361543561133437</v>
      </c>
      <c r="K333">
        <v>1.7533732028017857</v>
      </c>
      <c r="L333">
        <v>2.1477294883873341</v>
      </c>
      <c r="M333" s="49">
        <v>1.5</v>
      </c>
      <c r="N333" t="s">
        <v>42</v>
      </c>
      <c r="O333" s="10" t="s">
        <v>42</v>
      </c>
      <c r="P333">
        <f>VLOOKUP($O333,$Y$2:$AJ$8,9,FALSE)</f>
        <v>0.05</v>
      </c>
      <c r="Q333" s="11">
        <f>(L333-M333)/L333</f>
        <v>0.30158802209010727</v>
      </c>
      <c r="S333" s="13">
        <f>MIN(Q333,IF(R333=0,P333,R333))</f>
        <v>0.05</v>
      </c>
      <c r="T333">
        <f>IFERROR(S333*I333,0)</f>
        <v>13.108129999999997</v>
      </c>
      <c r="U333" t="b">
        <f>O333=N333</f>
        <v>1</v>
      </c>
    </row>
    <row r="334" spans="1:21" ht="21" x14ac:dyDescent="0.4">
      <c r="A334" t="s">
        <v>1227</v>
      </c>
      <c r="B334" t="s">
        <v>1225</v>
      </c>
      <c r="C334" s="50" t="s">
        <v>1226</v>
      </c>
      <c r="D334" s="34">
        <v>3354460</v>
      </c>
      <c r="E334" s="34">
        <v>399134</v>
      </c>
      <c r="F334" s="33">
        <v>220.70310000000003</v>
      </c>
      <c r="G334" s="33">
        <v>73.561899999999994</v>
      </c>
      <c r="H334" s="49">
        <v>11.898606631171635</v>
      </c>
      <c r="I334" s="33">
        <v>294.26500000000004</v>
      </c>
      <c r="J334" s="35">
        <f>G334/I334</f>
        <v>0.24998521740607949</v>
      </c>
      <c r="K334">
        <v>0.55295489735276881</v>
      </c>
      <c r="L334">
        <v>0.73725866500974624</v>
      </c>
      <c r="M334" s="49">
        <v>0.5</v>
      </c>
      <c r="N334" t="s">
        <v>37</v>
      </c>
      <c r="O334" s="10" t="s">
        <v>37</v>
      </c>
      <c r="P334">
        <f>VLOOKUP($O334,$Y$2:$AJ$8,9,FALSE)</f>
        <v>0.25</v>
      </c>
      <c r="Q334" s="11">
        <f>(L334-M334)/L334</f>
        <v>0.32181197220192698</v>
      </c>
      <c r="S334" s="13">
        <f>MIN(Q334,IF(R334=0,P334,R334))</f>
        <v>0.25</v>
      </c>
      <c r="T334">
        <f>IFERROR(S334*I334,0)</f>
        <v>73.566250000000011</v>
      </c>
      <c r="U334" t="b">
        <f>O334=N334</f>
        <v>1</v>
      </c>
    </row>
    <row r="335" spans="1:21" ht="21" x14ac:dyDescent="0.4">
      <c r="A335" t="s">
        <v>6268</v>
      </c>
      <c r="B335" t="s">
        <v>6269</v>
      </c>
      <c r="C335" t="s">
        <v>6270</v>
      </c>
      <c r="D335" s="34">
        <v>7779</v>
      </c>
      <c r="E335" s="34">
        <v>1911</v>
      </c>
      <c r="F335" s="33">
        <v>1.0595999999999999</v>
      </c>
      <c r="G335" s="33">
        <v>0.35260000000000002</v>
      </c>
      <c r="H335" s="49">
        <v>24.566139606633243</v>
      </c>
      <c r="I335" s="33">
        <v>1.4121999999999999</v>
      </c>
      <c r="J335" s="35">
        <f>G335/I335</f>
        <v>0.249681348250956</v>
      </c>
      <c r="K335">
        <v>0.55447409733124009</v>
      </c>
      <c r="L335">
        <v>0.73898482469911031</v>
      </c>
      <c r="M335" s="49">
        <v>0.4</v>
      </c>
      <c r="N335" t="s">
        <v>34</v>
      </c>
      <c r="O335" s="10" t="s">
        <v>34</v>
      </c>
      <c r="P335">
        <f>VLOOKUP($O335,$Y$2:$AJ$8,9,FALSE)</f>
        <v>0.15</v>
      </c>
      <c r="Q335" s="11">
        <f>(L335-M335)/L335</f>
        <v>0.45871689562384921</v>
      </c>
      <c r="S335" s="13">
        <f>MIN(Q335,IF(R335=0,P335,R335))</f>
        <v>0.15</v>
      </c>
      <c r="T335">
        <f>IFERROR(S335*I335,0)</f>
        <v>0.21182999999999999</v>
      </c>
      <c r="U335" t="b">
        <f>O335=N335</f>
        <v>1</v>
      </c>
    </row>
    <row r="336" spans="1:21" ht="21" x14ac:dyDescent="0.4">
      <c r="A336" t="s">
        <v>5220</v>
      </c>
      <c r="B336" t="s">
        <v>5221</v>
      </c>
      <c r="C336" t="s">
        <v>5222</v>
      </c>
      <c r="D336" s="34">
        <v>2686</v>
      </c>
      <c r="E336" s="34">
        <v>85</v>
      </c>
      <c r="F336" s="33">
        <v>6.1800000000000001E-2</v>
      </c>
      <c r="G336" s="33">
        <v>3.0200000000000001E-2</v>
      </c>
      <c r="H336" s="49">
        <v>3.1645569620253164</v>
      </c>
      <c r="I336" s="33">
        <v>9.1999999999999998E-2</v>
      </c>
      <c r="J336" s="35">
        <f>G336/I336</f>
        <v>0.32826086956521738</v>
      </c>
      <c r="K336">
        <v>0.72705882352941187</v>
      </c>
      <c r="L336">
        <v>1.0823529411764705</v>
      </c>
      <c r="M336" s="49">
        <v>1</v>
      </c>
      <c r="N336" t="s">
        <v>37</v>
      </c>
      <c r="O336" s="10" t="s">
        <v>37</v>
      </c>
      <c r="P336">
        <f>VLOOKUP($O336,$Y$2:$AJ$8,9,FALSE)</f>
        <v>0.25</v>
      </c>
      <c r="Q336" s="11">
        <f>(L336-M336)/L336</f>
        <v>7.6086956521739066E-2</v>
      </c>
      <c r="S336" s="13">
        <f>MIN(Q336,IF(R336=0,P336,R336))</f>
        <v>7.6086956521739066E-2</v>
      </c>
      <c r="T336">
        <f>IFERROR(S336*I336,0)</f>
        <v>6.9999999999999941E-3</v>
      </c>
      <c r="U336" t="b">
        <f>O336=N336</f>
        <v>1</v>
      </c>
    </row>
    <row r="337" spans="1:21" ht="21" x14ac:dyDescent="0.4">
      <c r="A337" t="s">
        <v>4194</v>
      </c>
      <c r="B337" t="s">
        <v>4192</v>
      </c>
      <c r="C337" t="s">
        <v>4193</v>
      </c>
      <c r="D337" s="34">
        <v>2097326</v>
      </c>
      <c r="E337" s="34">
        <v>84979</v>
      </c>
      <c r="F337" s="33">
        <v>42.492699999999999</v>
      </c>
      <c r="G337" s="33">
        <v>13.886300000000002</v>
      </c>
      <c r="H337" s="49">
        <v>4.0517783120029982</v>
      </c>
      <c r="I337" s="33">
        <v>56.379000000000005</v>
      </c>
      <c r="J337" s="35">
        <f>G337/I337</f>
        <v>0.24630270136043564</v>
      </c>
      <c r="K337">
        <v>0.50003765636216002</v>
      </c>
      <c r="L337">
        <v>0.66344626319443634</v>
      </c>
      <c r="M337" s="49">
        <v>0.5</v>
      </c>
      <c r="N337" t="s">
        <v>37</v>
      </c>
      <c r="O337" s="10" t="s">
        <v>37</v>
      </c>
      <c r="P337">
        <f>VLOOKUP($O337,$Y$2:$AJ$8,9,FALSE)</f>
        <v>0.25</v>
      </c>
      <c r="Q337" s="11">
        <f>(L337-M337)/L337</f>
        <v>0.24635946008265497</v>
      </c>
      <c r="S337" s="13">
        <f>MIN(Q337,IF(R337=0,P337,R337))</f>
        <v>0.24635946008265497</v>
      </c>
      <c r="T337">
        <f>IFERROR(S337*I337,0)</f>
        <v>13.889500000000005</v>
      </c>
      <c r="U337" t="b">
        <f>O337=N337</f>
        <v>1</v>
      </c>
    </row>
    <row r="338" spans="1:21" ht="21" x14ac:dyDescent="0.4">
      <c r="A338" t="s">
        <v>1784</v>
      </c>
      <c r="B338" t="s">
        <v>1772</v>
      </c>
      <c r="C338" s="50" t="s">
        <v>1773</v>
      </c>
      <c r="D338" s="34">
        <v>15324</v>
      </c>
      <c r="E338" s="34">
        <v>2620</v>
      </c>
      <c r="F338" s="33">
        <v>3.9714999999999998</v>
      </c>
      <c r="G338" s="33">
        <v>1.5583999999999998</v>
      </c>
      <c r="H338" s="49">
        <v>17.097363612633778</v>
      </c>
      <c r="I338" s="33">
        <v>5.5298999999999996</v>
      </c>
      <c r="J338" s="35">
        <f>G338/I338</f>
        <v>0.28181341434745655</v>
      </c>
      <c r="K338">
        <v>1.5158396946564885</v>
      </c>
      <c r="L338">
        <v>2.1106488549618319</v>
      </c>
      <c r="M338" s="49">
        <v>1.5</v>
      </c>
      <c r="N338" t="s">
        <v>37</v>
      </c>
      <c r="O338" s="10" t="s">
        <v>34</v>
      </c>
      <c r="P338">
        <f>VLOOKUP($O338,$Y$2:$AJ$8,9,FALSE)</f>
        <v>0.15</v>
      </c>
      <c r="Q338" s="11">
        <f>(L338-M338)/L338</f>
        <v>0.28931807085119071</v>
      </c>
      <c r="S338" s="13">
        <f>MIN(Q338,IF(R338=0,P338,R338))</f>
        <v>0.15</v>
      </c>
      <c r="T338">
        <f>IFERROR(S338*I338,0)</f>
        <v>0.82948499999999992</v>
      </c>
      <c r="U338" t="b">
        <f>O338=N338</f>
        <v>0</v>
      </c>
    </row>
    <row r="339" spans="1:21" ht="21" x14ac:dyDescent="0.4">
      <c r="A339" t="s">
        <v>5401</v>
      </c>
      <c r="B339" t="s">
        <v>5402</v>
      </c>
      <c r="C339" t="s">
        <v>5403</v>
      </c>
      <c r="D339" s="34">
        <v>24387</v>
      </c>
      <c r="E339" s="34">
        <v>4239</v>
      </c>
      <c r="F339" s="33">
        <v>8.4784000000000006</v>
      </c>
      <c r="G339" s="33">
        <v>2.1127999999999996</v>
      </c>
      <c r="H339" s="49">
        <v>17.382211834173944</v>
      </c>
      <c r="I339" s="33">
        <v>10.591200000000001</v>
      </c>
      <c r="J339" s="35">
        <f>G339/I339</f>
        <v>0.19948636603973105</v>
      </c>
      <c r="K339">
        <v>2.0000943618778018</v>
      </c>
      <c r="L339">
        <v>2.4985138004246288</v>
      </c>
      <c r="M339" s="49">
        <v>2</v>
      </c>
      <c r="N339" t="s">
        <v>37</v>
      </c>
      <c r="O339" s="10" t="s">
        <v>37</v>
      </c>
      <c r="P339">
        <f>VLOOKUP($O339,$Y$2:$AJ$8,9,FALSE)</f>
        <v>0.25</v>
      </c>
      <c r="Q339" s="11">
        <f>(L339-M339)/L339</f>
        <v>0.19952413324269216</v>
      </c>
      <c r="S339" s="13">
        <f>MIN(Q339,IF(R339=0,P339,R339))</f>
        <v>0.19952413324269216</v>
      </c>
      <c r="T339">
        <f>IFERROR(S339*I339,0)</f>
        <v>2.1132000000000013</v>
      </c>
      <c r="U339" t="b">
        <f>O339=N339</f>
        <v>1</v>
      </c>
    </row>
    <row r="340" spans="1:21" ht="21" x14ac:dyDescent="0.4">
      <c r="A340" t="s">
        <v>5404</v>
      </c>
      <c r="B340" t="s">
        <v>5402</v>
      </c>
      <c r="C340" t="s">
        <v>5403</v>
      </c>
      <c r="D340" s="34">
        <v>25518</v>
      </c>
      <c r="E340" s="34">
        <v>4697</v>
      </c>
      <c r="F340" s="33">
        <v>9.3817000000000004</v>
      </c>
      <c r="G340" s="33">
        <v>2.4105000000000003</v>
      </c>
      <c r="H340" s="49">
        <v>18.406614938474803</v>
      </c>
      <c r="I340" s="33">
        <v>11.792200000000001</v>
      </c>
      <c r="J340" s="35">
        <f>G340/I340</f>
        <v>0.20441478265294008</v>
      </c>
      <c r="K340">
        <v>1.9973813072173729</v>
      </c>
      <c r="L340">
        <v>2.5105812220566319</v>
      </c>
      <c r="M340" s="49">
        <v>2</v>
      </c>
      <c r="N340" t="s">
        <v>37</v>
      </c>
      <c r="O340" s="10" t="s">
        <v>37</v>
      </c>
      <c r="P340">
        <f>VLOOKUP($O340,$Y$2:$AJ$8,9,FALSE)</f>
        <v>0.25</v>
      </c>
      <c r="Q340" s="11">
        <f>(L340-M340)/L340</f>
        <v>0.20337172028968303</v>
      </c>
      <c r="S340" s="13">
        <f>MIN(Q340,IF(R340=0,P340,R340))</f>
        <v>0.20337172028968303</v>
      </c>
      <c r="T340">
        <f>IFERROR(S340*I340,0)</f>
        <v>2.3982000000000006</v>
      </c>
      <c r="U340" t="b">
        <f>O340=N340</f>
        <v>1</v>
      </c>
    </row>
    <row r="341" spans="1:21" ht="21" x14ac:dyDescent="0.4">
      <c r="A341" t="s">
        <v>3918</v>
      </c>
      <c r="B341" t="s">
        <v>3907</v>
      </c>
      <c r="C341" t="s">
        <v>3908</v>
      </c>
      <c r="D341" s="34">
        <v>144536</v>
      </c>
      <c r="E341" s="34">
        <v>11227</v>
      </c>
      <c r="F341" s="33">
        <v>7.9406999999999996</v>
      </c>
      <c r="G341" s="33">
        <v>2.6373000000000002</v>
      </c>
      <c r="H341" s="49">
        <v>7.7676149886533459</v>
      </c>
      <c r="I341" s="33">
        <v>10.577999999999999</v>
      </c>
      <c r="J341" s="35">
        <f>G341/I341</f>
        <v>0.24931934203062964</v>
      </c>
      <c r="K341">
        <v>0.70728600694753718</v>
      </c>
      <c r="L341">
        <v>0.94219292776342745</v>
      </c>
      <c r="M341" s="49">
        <v>0.7</v>
      </c>
      <c r="N341" t="s">
        <v>37</v>
      </c>
      <c r="O341" s="10" t="s">
        <v>37</v>
      </c>
      <c r="P341">
        <f>VLOOKUP($O341,$Y$2:$AJ$8,9,FALSE)</f>
        <v>0.25</v>
      </c>
      <c r="Q341" s="11">
        <f>(L341-M341)/L341</f>
        <v>0.25705237284930993</v>
      </c>
      <c r="S341" s="13">
        <f>MIN(Q341,IF(R341=0,P341,R341))</f>
        <v>0.25</v>
      </c>
      <c r="T341">
        <f>IFERROR(S341*I341,0)</f>
        <v>2.6444999999999999</v>
      </c>
      <c r="U341" t="b">
        <f>O341=N341</f>
        <v>1</v>
      </c>
    </row>
    <row r="342" spans="1:21" ht="21" x14ac:dyDescent="0.4">
      <c r="A342" t="s">
        <v>5163</v>
      </c>
      <c r="B342" t="s">
        <v>5164</v>
      </c>
      <c r="C342" t="s">
        <v>5165</v>
      </c>
      <c r="D342" s="34">
        <v>1001</v>
      </c>
      <c r="E342" s="34">
        <v>62</v>
      </c>
      <c r="F342" s="33">
        <v>0</v>
      </c>
      <c r="G342" s="33">
        <v>0</v>
      </c>
      <c r="H342" s="49">
        <v>6.1938061938061937</v>
      </c>
      <c r="I342" s="33">
        <v>0</v>
      </c>
      <c r="J342" s="35" t="e">
        <f>G342/I342</f>
        <v>#DIV/0!</v>
      </c>
      <c r="K342">
        <v>0</v>
      </c>
      <c r="L342">
        <v>0</v>
      </c>
      <c r="M342" s="49">
        <v>0.2</v>
      </c>
      <c r="N342" t="s">
        <v>34</v>
      </c>
      <c r="O342" s="10" t="s">
        <v>34</v>
      </c>
      <c r="P342">
        <f>VLOOKUP($O342,$Y$2:$AJ$8,9,FALSE)</f>
        <v>0.15</v>
      </c>
      <c r="Q342" s="11" t="e">
        <f>(L342-M342)/L342</f>
        <v>#DIV/0!</v>
      </c>
      <c r="S342" s="13" t="e">
        <f>MIN(Q342,IF(R342=0,P342,R342))</f>
        <v>#DIV/0!</v>
      </c>
      <c r="T342">
        <f>IFERROR(S342*I342,0)</f>
        <v>0</v>
      </c>
      <c r="U342" t="b">
        <f>O342=N342</f>
        <v>1</v>
      </c>
    </row>
    <row r="343" spans="1:21" ht="21" x14ac:dyDescent="0.4">
      <c r="A343" t="s">
        <v>2221</v>
      </c>
      <c r="B343" t="s">
        <v>2218</v>
      </c>
      <c r="C343" t="s">
        <v>2219</v>
      </c>
      <c r="D343" s="34">
        <v>13858</v>
      </c>
      <c r="E343" s="34">
        <v>4139</v>
      </c>
      <c r="F343" s="33">
        <v>0.23910000000000001</v>
      </c>
      <c r="G343" s="33">
        <v>7.9600000000000004E-2</v>
      </c>
      <c r="H343" s="49">
        <v>29.867224707750037</v>
      </c>
      <c r="I343" s="33">
        <v>0.31869999999999998</v>
      </c>
      <c r="J343" s="35">
        <f>G343/I343</f>
        <v>0.24976466896768124</v>
      </c>
      <c r="K343">
        <v>5.7767576709350087E-2</v>
      </c>
      <c r="L343">
        <v>7.6999275187243296E-2</v>
      </c>
      <c r="M343" s="49">
        <v>0.01</v>
      </c>
      <c r="N343" t="s">
        <v>42</v>
      </c>
      <c r="O343" s="10" t="s">
        <v>42</v>
      </c>
      <c r="P343">
        <f>VLOOKUP($O343,$Y$2:$AJ$8,9,FALSE)</f>
        <v>0.05</v>
      </c>
      <c r="Q343" s="11">
        <f>(L343-M343)/L343</f>
        <v>0.87012864763100106</v>
      </c>
      <c r="S343" s="13">
        <f>MIN(Q343,IF(R343=0,P343,R343))</f>
        <v>0.05</v>
      </c>
      <c r="T343">
        <f>IFERROR(S343*I343,0)</f>
        <v>1.5935000000000001E-2</v>
      </c>
      <c r="U343" t="b">
        <f>O343=N343</f>
        <v>1</v>
      </c>
    </row>
    <row r="344" spans="1:21" ht="21" x14ac:dyDescent="0.4">
      <c r="A344" t="s">
        <v>58</v>
      </c>
      <c r="B344" t="s">
        <v>31</v>
      </c>
      <c r="C344" t="s">
        <v>32</v>
      </c>
      <c r="D344" s="34">
        <v>1086573</v>
      </c>
      <c r="E344" s="34">
        <v>77717</v>
      </c>
      <c r="F344" s="33">
        <v>61.784800000000011</v>
      </c>
      <c r="G344" s="33">
        <v>20.590400000000002</v>
      </c>
      <c r="H344" s="49">
        <v>7.1524876837543356</v>
      </c>
      <c r="I344" s="33">
        <v>82.375200000000007</v>
      </c>
      <c r="K344">
        <v>0.79499723355250473</v>
      </c>
      <c r="L344">
        <v>1.0599379801073125</v>
      </c>
      <c r="M344" s="49">
        <v>0.75</v>
      </c>
      <c r="N344" t="s">
        <v>33</v>
      </c>
      <c r="O344" s="10" t="s">
        <v>34</v>
      </c>
      <c r="P344">
        <f>VLOOKUP($O344,$Y$2:$AJ$8,9,FALSE)</f>
        <v>0.15</v>
      </c>
      <c r="Q344" s="11">
        <f>(L344-M344)/L344</f>
        <v>0.29241142965358513</v>
      </c>
      <c r="S344" s="13">
        <f>MIN(Q344,IF(R344=0,P344,R344))</f>
        <v>0.15</v>
      </c>
      <c r="T344">
        <f>IFERROR(S344*I344,0)</f>
        <v>12.35628</v>
      </c>
      <c r="U344" t="b">
        <f>O344=N344</f>
        <v>0</v>
      </c>
    </row>
    <row r="345" spans="1:21" ht="21" x14ac:dyDescent="0.4">
      <c r="A345" t="s">
        <v>3239</v>
      </c>
      <c r="B345" t="s">
        <v>3240</v>
      </c>
      <c r="C345" t="s">
        <v>3241</v>
      </c>
      <c r="D345" s="34">
        <v>1151</v>
      </c>
      <c r="E345" s="34">
        <v>178</v>
      </c>
      <c r="F345" s="33">
        <v>0.13900000000000001</v>
      </c>
      <c r="G345" s="33">
        <v>6.3100000000000003E-2</v>
      </c>
      <c r="H345" s="49">
        <v>15.464813205907905</v>
      </c>
      <c r="I345" s="33">
        <v>0.2021</v>
      </c>
      <c r="J345" s="35">
        <f>G345/I345</f>
        <v>0.31222167243938648</v>
      </c>
      <c r="K345">
        <v>0.7808988764044944</v>
      </c>
      <c r="L345">
        <v>1.1353932584269664</v>
      </c>
      <c r="M345" s="49">
        <v>0.75</v>
      </c>
      <c r="N345" t="s">
        <v>37</v>
      </c>
      <c r="O345" s="10" t="s">
        <v>37</v>
      </c>
      <c r="P345">
        <f>VLOOKUP($O345,$Y$2:$AJ$8,9,FALSE)</f>
        <v>0.25</v>
      </c>
      <c r="Q345" s="11">
        <f>(L345-M345)/L345</f>
        <v>0.3394359228104899</v>
      </c>
      <c r="S345" s="13">
        <f>MIN(Q345,IF(R345=0,P345,R345))</f>
        <v>0.25</v>
      </c>
      <c r="T345">
        <f>IFERROR(S345*I345,0)</f>
        <v>5.0525E-2</v>
      </c>
      <c r="U345" t="b">
        <f>O345=N345</f>
        <v>1</v>
      </c>
    </row>
    <row r="346" spans="1:21" ht="21" x14ac:dyDescent="0.4">
      <c r="A346" t="s">
        <v>3453</v>
      </c>
      <c r="B346" t="s">
        <v>3454</v>
      </c>
      <c r="C346" t="s">
        <v>3455</v>
      </c>
      <c r="D346" s="34">
        <v>194334</v>
      </c>
      <c r="E346" s="34">
        <v>13092</v>
      </c>
      <c r="F346" s="33">
        <v>25.337400000000002</v>
      </c>
      <c r="G346" s="33">
        <v>8.4455999999999989</v>
      </c>
      <c r="H346" s="49">
        <v>6.7368551051282841</v>
      </c>
      <c r="I346" s="33">
        <v>33.783000000000001</v>
      </c>
      <c r="J346" s="35">
        <f>G346/I346</f>
        <v>0.24999555989698957</v>
      </c>
      <c r="K346">
        <v>1.9353345554537122</v>
      </c>
      <c r="L346">
        <v>2.5804307974335474</v>
      </c>
      <c r="M346" s="49">
        <v>1.75</v>
      </c>
      <c r="N346" t="s">
        <v>34</v>
      </c>
      <c r="O346" s="10" t="s">
        <v>34</v>
      </c>
      <c r="P346">
        <f>VLOOKUP($O346,$Y$2:$AJ$8,9,FALSE)</f>
        <v>0.15</v>
      </c>
      <c r="Q346" s="11">
        <f>(L346-M346)/L346</f>
        <v>0.32181866619305571</v>
      </c>
      <c r="S346" s="13">
        <f>MIN(Q346,IF(R346=0,P346,R346))</f>
        <v>0.15</v>
      </c>
      <c r="T346">
        <f>IFERROR(S346*I346,0)</f>
        <v>5.06745</v>
      </c>
      <c r="U346" t="b">
        <f>O346=N346</f>
        <v>1</v>
      </c>
    </row>
    <row r="347" spans="1:21" ht="21" x14ac:dyDescent="0.4">
      <c r="A347" t="s">
        <v>216</v>
      </c>
      <c r="B347" t="s">
        <v>211</v>
      </c>
      <c r="C347" s="50" t="s">
        <v>212</v>
      </c>
      <c r="D347" s="34">
        <v>2171156</v>
      </c>
      <c r="E347" s="34">
        <v>248148</v>
      </c>
      <c r="F347" s="33">
        <v>47.655300000000004</v>
      </c>
      <c r="G347" s="33">
        <v>15.8851</v>
      </c>
      <c r="H347" s="49">
        <v>11.429303099362736</v>
      </c>
      <c r="I347" s="33">
        <v>63.540400000000005</v>
      </c>
      <c r="J347" s="35">
        <f>G347/I347</f>
        <v>0.24999999999999997</v>
      </c>
      <c r="K347">
        <v>0.19204386092170803</v>
      </c>
      <c r="L347">
        <v>0.25605848122894403</v>
      </c>
      <c r="M347" s="49">
        <v>0.1</v>
      </c>
      <c r="N347" t="s">
        <v>37</v>
      </c>
      <c r="O347" s="10" t="s">
        <v>42</v>
      </c>
      <c r="P347">
        <f>VLOOKUP($O347,$Y$2:$AJ$8,9,FALSE)</f>
        <v>0.05</v>
      </c>
      <c r="Q347" s="11">
        <f>(L347-M347)/L347</f>
        <v>0.60946421489320179</v>
      </c>
      <c r="S347" s="13">
        <f>MIN(Q347,IF(R347=0,P347,R347))</f>
        <v>0.05</v>
      </c>
      <c r="T347">
        <f>IFERROR(S347*I347,0)</f>
        <v>3.1770200000000006</v>
      </c>
      <c r="U347" t="b">
        <f>O347=N347</f>
        <v>0</v>
      </c>
    </row>
    <row r="348" spans="1:21" ht="21" x14ac:dyDescent="0.4">
      <c r="A348" t="s">
        <v>6584</v>
      </c>
      <c r="B348" t="s">
        <v>6585</v>
      </c>
      <c r="C348" t="s">
        <v>6586</v>
      </c>
      <c r="D348" s="34">
        <v>2214</v>
      </c>
      <c r="E348" s="34">
        <v>407</v>
      </c>
      <c r="F348" s="33">
        <v>0.1623</v>
      </c>
      <c r="G348" s="33">
        <v>8.0499999999999988E-2</v>
      </c>
      <c r="H348" s="49">
        <v>18.383017163504967</v>
      </c>
      <c r="I348" s="33">
        <v>0.24279999999999999</v>
      </c>
      <c r="J348" s="35">
        <f>G348/I348</f>
        <v>0.3315485996705107</v>
      </c>
      <c r="K348">
        <v>0.39877149877149881</v>
      </c>
      <c r="L348">
        <v>0.59656019656019654</v>
      </c>
      <c r="M348" s="49">
        <v>0.3</v>
      </c>
      <c r="N348" t="s">
        <v>37</v>
      </c>
      <c r="O348" s="10" t="s">
        <v>37</v>
      </c>
      <c r="P348">
        <f>VLOOKUP($O348,$Y$2:$AJ$8,9,FALSE)</f>
        <v>0.25</v>
      </c>
      <c r="Q348" s="11">
        <f>(L348-M348)/L348</f>
        <v>0.49711696869851729</v>
      </c>
      <c r="S348" s="13">
        <f>MIN(Q348,IF(R348=0,P348,R348))</f>
        <v>0.25</v>
      </c>
      <c r="T348">
        <f>IFERROR(S348*I348,0)</f>
        <v>6.0699999999999997E-2</v>
      </c>
      <c r="U348" t="b">
        <f>O348=N348</f>
        <v>1</v>
      </c>
    </row>
    <row r="349" spans="1:21" ht="21" x14ac:dyDescent="0.4">
      <c r="A349" t="s">
        <v>5894</v>
      </c>
      <c r="B349" t="s">
        <v>5895</v>
      </c>
      <c r="C349" t="s">
        <v>5896</v>
      </c>
      <c r="D349" s="34">
        <v>42429</v>
      </c>
      <c r="E349" s="34">
        <v>7170</v>
      </c>
      <c r="F349" s="33">
        <v>16.3263</v>
      </c>
      <c r="G349" s="33">
        <v>5.4405000000000001</v>
      </c>
      <c r="H349" s="49">
        <v>16.898819203846426</v>
      </c>
      <c r="I349" s="33">
        <v>21.7668</v>
      </c>
      <c r="J349" s="35">
        <f>G349/I349</f>
        <v>0.24994487016924857</v>
      </c>
      <c r="K349">
        <v>2.2770292887029289</v>
      </c>
      <c r="L349">
        <v>3.03581589958159</v>
      </c>
      <c r="M349" s="49">
        <v>2.15</v>
      </c>
      <c r="N349" t="s">
        <v>37</v>
      </c>
      <c r="O349" s="10" t="s">
        <v>37</v>
      </c>
      <c r="P349">
        <f>VLOOKUP($O349,$Y$2:$AJ$8,9,FALSE)</f>
        <v>0.25</v>
      </c>
      <c r="Q349" s="11">
        <f>(L349-M349)/L349</f>
        <v>0.29178841170957609</v>
      </c>
      <c r="S349" s="13">
        <f>MIN(Q349,IF(R349=0,P349,R349))</f>
        <v>0.25</v>
      </c>
      <c r="T349">
        <f>IFERROR(S349*I349,0)</f>
        <v>5.4417</v>
      </c>
      <c r="U349" t="b">
        <f>O349=N349</f>
        <v>1</v>
      </c>
    </row>
    <row r="350" spans="1:21" ht="21" x14ac:dyDescent="0.4">
      <c r="A350" t="s">
        <v>1595</v>
      </c>
      <c r="B350" t="s">
        <v>1596</v>
      </c>
      <c r="C350" s="50" t="s">
        <v>1597</v>
      </c>
      <c r="D350" s="34">
        <v>545734</v>
      </c>
      <c r="E350" s="34">
        <v>183361</v>
      </c>
      <c r="F350" s="33">
        <v>34.012900000000002</v>
      </c>
      <c r="G350" s="33">
        <v>11.335000000000001</v>
      </c>
      <c r="H350" s="49">
        <v>33.598969461312656</v>
      </c>
      <c r="I350" s="33">
        <v>45.347900000000003</v>
      </c>
      <c r="J350" s="35">
        <f>G350/I350</f>
        <v>0.2499564478178703</v>
      </c>
      <c r="K350">
        <v>0.18549691591996118</v>
      </c>
      <c r="L350">
        <v>0.24731485975752751</v>
      </c>
      <c r="M350" s="49">
        <v>0.01</v>
      </c>
      <c r="N350" t="s">
        <v>37</v>
      </c>
      <c r="O350" s="10" t="s">
        <v>42</v>
      </c>
      <c r="P350">
        <f>VLOOKUP($O350,$Y$2:$AJ$8,9,FALSE)</f>
        <v>0.05</v>
      </c>
      <c r="Q350" s="11">
        <f>(L350-M350)/L350</f>
        <v>0.9595657130760189</v>
      </c>
      <c r="S350" s="13">
        <f>MIN(Q350,IF(R350=0,P350,R350))</f>
        <v>0.05</v>
      </c>
      <c r="T350">
        <f>IFERROR(S350*I350,0)</f>
        <v>2.267395</v>
      </c>
      <c r="U350" t="b">
        <f>O350=N350</f>
        <v>0</v>
      </c>
    </row>
    <row r="351" spans="1:21" ht="21" x14ac:dyDescent="0.4">
      <c r="A351" t="s">
        <v>3256</v>
      </c>
      <c r="B351" t="s">
        <v>3253</v>
      </c>
      <c r="C351" t="s">
        <v>3254</v>
      </c>
      <c r="D351" s="34">
        <v>138228</v>
      </c>
      <c r="E351" s="34">
        <v>31850</v>
      </c>
      <c r="F351" s="33">
        <v>11.849800000000002</v>
      </c>
      <c r="G351" s="33">
        <v>5.7102000000000004</v>
      </c>
      <c r="H351" s="49">
        <v>23.04164134618167</v>
      </c>
      <c r="I351" s="33">
        <v>17.560000000000002</v>
      </c>
      <c r="J351" s="35">
        <f>G351/I351</f>
        <v>0.32518223234624144</v>
      </c>
      <c r="K351">
        <v>0.37205023547880695</v>
      </c>
      <c r="L351">
        <v>0.55133437990580858</v>
      </c>
      <c r="M351" s="49">
        <v>0.37</v>
      </c>
      <c r="N351" t="s">
        <v>37</v>
      </c>
      <c r="O351" s="10" t="s">
        <v>37</v>
      </c>
      <c r="P351">
        <f>VLOOKUP($O351,$Y$2:$AJ$8,9,FALSE)</f>
        <v>0.25</v>
      </c>
      <c r="Q351" s="11">
        <f>(L351-M351)/L351</f>
        <v>0.32890091116173137</v>
      </c>
      <c r="S351" s="13">
        <f>MIN(Q351,IF(R351=0,P351,R351))</f>
        <v>0.25</v>
      </c>
      <c r="T351">
        <f>IFERROR(S351*I351,0)</f>
        <v>4.3900000000000006</v>
      </c>
      <c r="U351" t="b">
        <f>O351=N351</f>
        <v>1</v>
      </c>
    </row>
    <row r="352" spans="1:21" ht="21" x14ac:dyDescent="0.4">
      <c r="A352" t="s">
        <v>780</v>
      </c>
      <c r="B352" t="s">
        <v>775</v>
      </c>
      <c r="C352" s="50" t="s">
        <v>776</v>
      </c>
      <c r="D352" s="34">
        <v>6424</v>
      </c>
      <c r="E352" s="34">
        <v>700</v>
      </c>
      <c r="F352" s="33">
        <v>0.6077999999999999</v>
      </c>
      <c r="G352" s="33">
        <v>0.20219999999999999</v>
      </c>
      <c r="H352" s="49">
        <v>10.896637608966376</v>
      </c>
      <c r="I352" s="33">
        <v>0.80999999999999983</v>
      </c>
      <c r="J352" s="35">
        <f>G352/I352</f>
        <v>0.24962962962962967</v>
      </c>
      <c r="K352">
        <v>0.86828571428571411</v>
      </c>
      <c r="L352">
        <v>1.157142857142857</v>
      </c>
      <c r="M352" s="49">
        <v>0.75</v>
      </c>
      <c r="N352" t="s">
        <v>34</v>
      </c>
      <c r="O352" s="10" t="s">
        <v>34</v>
      </c>
      <c r="P352">
        <f>VLOOKUP($O352,$Y$2:$AJ$8,9,FALSE)</f>
        <v>0.15</v>
      </c>
      <c r="Q352" s="11">
        <f>(L352-M352)/L352</f>
        <v>0.3518518518518518</v>
      </c>
      <c r="S352" s="13">
        <f>MIN(Q352,IF(R352=0,P352,R352))</f>
        <v>0.15</v>
      </c>
      <c r="T352">
        <f>IFERROR(S352*I352,0)</f>
        <v>0.12149999999999997</v>
      </c>
      <c r="U352" t="b">
        <f>O352=N352</f>
        <v>1</v>
      </c>
    </row>
    <row r="353" spans="1:21" ht="21" x14ac:dyDescent="0.4">
      <c r="A353" t="s">
        <v>1701</v>
      </c>
      <c r="B353" t="s">
        <v>1694</v>
      </c>
      <c r="C353" s="50" t="s">
        <v>1695</v>
      </c>
      <c r="D353" s="34">
        <v>264978</v>
      </c>
      <c r="E353" s="34">
        <v>42762</v>
      </c>
      <c r="F353" s="33">
        <v>42.762</v>
      </c>
      <c r="G353" s="33">
        <v>16.844100000000001</v>
      </c>
      <c r="H353" s="49">
        <v>16.137943527387179</v>
      </c>
      <c r="I353" s="33">
        <v>59.606099999999998</v>
      </c>
      <c r="J353" s="35">
        <f>G353/I353</f>
        <v>0.28259020469381491</v>
      </c>
      <c r="K353">
        <v>1</v>
      </c>
      <c r="L353">
        <v>1.3939034656938403</v>
      </c>
      <c r="M353" s="49">
        <v>1</v>
      </c>
      <c r="N353" t="s">
        <v>33</v>
      </c>
      <c r="O353" s="10" t="s">
        <v>37</v>
      </c>
      <c r="P353">
        <f>VLOOKUP($O353,$Y$2:$AJ$8,9,FALSE)</f>
        <v>0.25</v>
      </c>
      <c r="Q353" s="11">
        <f>(L353-M353)/L353</f>
        <v>0.28259020469381485</v>
      </c>
      <c r="S353" s="13">
        <f>MIN(Q353,IF(R353=0,P353,R353))</f>
        <v>0.25</v>
      </c>
      <c r="T353">
        <f>IFERROR(S353*I353,0)</f>
        <v>14.901524999999999</v>
      </c>
      <c r="U353" t="b">
        <f>O353=N353</f>
        <v>0</v>
      </c>
    </row>
    <row r="354" spans="1:21" ht="21" x14ac:dyDescent="0.4">
      <c r="A354" t="s">
        <v>319</v>
      </c>
      <c r="B354" t="s">
        <v>313</v>
      </c>
      <c r="C354" s="50" t="s">
        <v>314</v>
      </c>
      <c r="D354" s="34">
        <v>5634</v>
      </c>
      <c r="E354" s="34">
        <v>643</v>
      </c>
      <c r="F354" s="33">
        <v>0.17200000000000001</v>
      </c>
      <c r="G354" s="33">
        <v>8.5099999999999995E-2</v>
      </c>
      <c r="H354" s="49">
        <v>11.412850550230742</v>
      </c>
      <c r="I354" s="33">
        <v>0.2571</v>
      </c>
      <c r="J354" s="35">
        <f>G354/I354</f>
        <v>0.3309996110462855</v>
      </c>
      <c r="K354">
        <v>0.26749611197511663</v>
      </c>
      <c r="L354">
        <v>0.39984447900466569</v>
      </c>
      <c r="M354" s="49">
        <v>0.3</v>
      </c>
      <c r="N354" t="s">
        <v>37</v>
      </c>
      <c r="O354" s="10" t="s">
        <v>37</v>
      </c>
      <c r="P354">
        <f>VLOOKUP($O354,$Y$2:$AJ$8,9,FALSE)</f>
        <v>0.25</v>
      </c>
      <c r="Q354" s="11">
        <f>(L354-M354)/L354</f>
        <v>0.24970828471411916</v>
      </c>
      <c r="S354" s="13">
        <f>MIN(Q354,IF(R354=0,P354,R354))</f>
        <v>0.24970828471411916</v>
      </c>
      <c r="T354">
        <f>IFERROR(S354*I354,0)</f>
        <v>6.4200000000000035E-2</v>
      </c>
      <c r="U354" t="b">
        <f>O354=N354</f>
        <v>1</v>
      </c>
    </row>
    <row r="355" spans="1:21" ht="21" x14ac:dyDescent="0.4">
      <c r="A355" s="18" t="s">
        <v>2402</v>
      </c>
      <c r="B355" t="s">
        <v>2390</v>
      </c>
      <c r="C355" t="s">
        <v>2391</v>
      </c>
      <c r="D355" s="34">
        <v>85421</v>
      </c>
      <c r="E355" s="34">
        <v>15758</v>
      </c>
      <c r="F355" s="33">
        <v>3.1379999999999999</v>
      </c>
      <c r="G355" s="33">
        <v>1.0453999999999999</v>
      </c>
      <c r="H355" s="49">
        <v>18.44745437304644</v>
      </c>
      <c r="I355" s="33">
        <v>4.1833999999999998</v>
      </c>
      <c r="J355" s="35">
        <f>G355/I355</f>
        <v>0.24989243199311564</v>
      </c>
      <c r="K355">
        <v>0.19913694631298387</v>
      </c>
      <c r="L355">
        <v>0.26547785251935524</v>
      </c>
      <c r="M355" s="49">
        <v>0.1</v>
      </c>
      <c r="N355" t="s">
        <v>37</v>
      </c>
      <c r="O355" s="10" t="s">
        <v>37</v>
      </c>
      <c r="P355">
        <f>VLOOKUP($O355,$Y$2:$AJ$8,9,FALSE)</f>
        <v>0.25</v>
      </c>
      <c r="Q355" s="11">
        <f>(L355-M355)/L355</f>
        <v>0.62332074389252756</v>
      </c>
      <c r="S355" s="13">
        <f>MIN(Q355,IF(R355=0,P355,R355))</f>
        <v>0.25</v>
      </c>
      <c r="T355">
        <f>IFERROR(S355*I355,0)</f>
        <v>1.0458499999999999</v>
      </c>
      <c r="U355" t="b">
        <f>O355=N355</f>
        <v>1</v>
      </c>
    </row>
    <row r="356" spans="1:21" ht="21" x14ac:dyDescent="0.4">
      <c r="A356" t="s">
        <v>4090</v>
      </c>
      <c r="B356" t="s">
        <v>4085</v>
      </c>
      <c r="C356" t="s">
        <v>4086</v>
      </c>
      <c r="D356" s="34">
        <v>95505</v>
      </c>
      <c r="E356" s="34">
        <v>8763</v>
      </c>
      <c r="F356" s="33">
        <v>5.0224000000000002</v>
      </c>
      <c r="G356" s="33">
        <v>1.2561</v>
      </c>
      <c r="H356" s="49">
        <v>9.1754358410554424</v>
      </c>
      <c r="I356" s="33">
        <v>6.2785000000000002</v>
      </c>
      <c r="J356" s="35">
        <f>G356/I356</f>
        <v>0.20006370948474952</v>
      </c>
      <c r="K356">
        <v>0.57313705352048394</v>
      </c>
      <c r="L356">
        <v>0.71647837498573552</v>
      </c>
      <c r="M356" s="49">
        <v>0.3</v>
      </c>
      <c r="N356" t="s">
        <v>34</v>
      </c>
      <c r="O356" s="10" t="s">
        <v>34</v>
      </c>
      <c r="P356">
        <f>VLOOKUP($O356,$Y$2:$AJ$8,9,FALSE)</f>
        <v>0.15</v>
      </c>
      <c r="Q356" s="11">
        <f>(L356-M356)/L356</f>
        <v>0.58128533885482203</v>
      </c>
      <c r="S356" s="13">
        <f>MIN(Q356,IF(R356=0,P356,R356))</f>
        <v>0.15</v>
      </c>
      <c r="T356">
        <f>IFERROR(S356*I356,0)</f>
        <v>0.94177500000000003</v>
      </c>
      <c r="U356" t="b">
        <f>O356=N356</f>
        <v>1</v>
      </c>
    </row>
    <row r="357" spans="1:21" ht="21" x14ac:dyDescent="0.4">
      <c r="A357" t="s">
        <v>320</v>
      </c>
      <c r="B357" t="s">
        <v>313</v>
      </c>
      <c r="C357" s="50" t="s">
        <v>314</v>
      </c>
      <c r="D357" s="34">
        <v>3417</v>
      </c>
      <c r="E357" s="34">
        <v>386</v>
      </c>
      <c r="F357" s="33">
        <v>0.11170000000000002</v>
      </c>
      <c r="G357" s="33">
        <v>5.5300000000000009E-2</v>
      </c>
      <c r="H357" s="49">
        <v>11.296458882060287</v>
      </c>
      <c r="I357" s="33">
        <v>0.16700000000000004</v>
      </c>
      <c r="J357" s="35">
        <f>G357/I357</f>
        <v>0.33113772455089818</v>
      </c>
      <c r="K357">
        <v>0.28937823834196896</v>
      </c>
      <c r="L357">
        <v>0.43264248704663222</v>
      </c>
      <c r="M357" s="49">
        <v>0.4</v>
      </c>
      <c r="N357" t="s">
        <v>37</v>
      </c>
      <c r="O357" s="10" t="s">
        <v>37</v>
      </c>
      <c r="P357">
        <f>VLOOKUP($O357,$Y$2:$AJ$8,9,FALSE)</f>
        <v>0.25</v>
      </c>
      <c r="Q357" s="11">
        <f>(L357-M357)/L357</f>
        <v>7.5449101796407333E-2</v>
      </c>
      <c r="S357" s="13">
        <f>MIN(Q357,IF(R357=0,P357,R357))</f>
        <v>7.5449101796407333E-2</v>
      </c>
      <c r="T357">
        <f>IFERROR(S357*I357,0)</f>
        <v>1.2600000000000028E-2</v>
      </c>
      <c r="U357" t="b">
        <f>O357=N357</f>
        <v>1</v>
      </c>
    </row>
    <row r="358" spans="1:21" ht="21" x14ac:dyDescent="0.4">
      <c r="A358" t="s">
        <v>384</v>
      </c>
      <c r="B358" t="s">
        <v>382</v>
      </c>
      <c r="C358" s="50" t="s">
        <v>383</v>
      </c>
      <c r="D358" s="34">
        <v>824275</v>
      </c>
      <c r="E358" s="34">
        <v>21276</v>
      </c>
      <c r="F358" s="33">
        <v>31.914000000000001</v>
      </c>
      <c r="G358" s="33">
        <v>7.8723999999999998</v>
      </c>
      <c r="H358" s="49">
        <v>2.5811773983197357</v>
      </c>
      <c r="I358" s="33">
        <v>39.7864</v>
      </c>
      <c r="J358" s="35">
        <f>G358/I358</f>
        <v>0.19786660768503811</v>
      </c>
      <c r="K358">
        <v>1.5</v>
      </c>
      <c r="L358">
        <v>1.8700131603684904</v>
      </c>
      <c r="M358" s="49">
        <v>1.5</v>
      </c>
      <c r="N358" t="s">
        <v>37</v>
      </c>
      <c r="O358" s="10" t="s">
        <v>42</v>
      </c>
      <c r="P358">
        <f>VLOOKUP($O358,$Y$2:$AJ$8,9,FALSE)</f>
        <v>0.05</v>
      </c>
      <c r="Q358" s="11">
        <f>(L358-M358)/L358</f>
        <v>0.19786660768503814</v>
      </c>
      <c r="S358" s="13">
        <f>MIN(Q358,IF(R358=0,P358,R358))</f>
        <v>0.05</v>
      </c>
      <c r="T358">
        <f>IFERROR(S358*I358,0)</f>
        <v>1.9893200000000002</v>
      </c>
      <c r="U358" t="b">
        <f>O358=N358</f>
        <v>0</v>
      </c>
    </row>
    <row r="359" spans="1:21" ht="21" x14ac:dyDescent="0.4">
      <c r="A359" t="s">
        <v>3919</v>
      </c>
      <c r="B359" t="s">
        <v>3907</v>
      </c>
      <c r="C359" t="s">
        <v>3908</v>
      </c>
      <c r="D359" s="34">
        <v>31566</v>
      </c>
      <c r="E359" s="34">
        <v>1179</v>
      </c>
      <c r="F359" s="33">
        <v>0.66870000000000007</v>
      </c>
      <c r="G359" s="33">
        <v>0.2223</v>
      </c>
      <c r="H359" s="49">
        <v>3.7350313628587721</v>
      </c>
      <c r="I359" s="33">
        <v>0.89100000000000001</v>
      </c>
      <c r="J359" s="35">
        <f>G359/I359</f>
        <v>0.24949494949494949</v>
      </c>
      <c r="K359">
        <v>0.56717557251908401</v>
      </c>
      <c r="L359">
        <v>0.75572519083969469</v>
      </c>
      <c r="M359" s="49">
        <v>0.5</v>
      </c>
      <c r="N359" t="s">
        <v>37</v>
      </c>
      <c r="O359" s="10" t="s">
        <v>37</v>
      </c>
      <c r="P359">
        <f>VLOOKUP($O359,$Y$2:$AJ$8,9,FALSE)</f>
        <v>0.25</v>
      </c>
      <c r="Q359" s="11">
        <f>(L359-M359)/L359</f>
        <v>0.3383838383838384</v>
      </c>
      <c r="S359" s="13">
        <f>MIN(Q359,IF(R359=0,P359,R359))</f>
        <v>0.25</v>
      </c>
      <c r="T359">
        <f>IFERROR(S359*I359,0)</f>
        <v>0.22275</v>
      </c>
      <c r="U359" t="b">
        <f>O359=N359</f>
        <v>1</v>
      </c>
    </row>
    <row r="360" spans="1:21" ht="21" x14ac:dyDescent="0.4">
      <c r="A360" t="s">
        <v>6053</v>
      </c>
      <c r="B360" t="s">
        <v>6049</v>
      </c>
      <c r="C360" t="s">
        <v>6050</v>
      </c>
      <c r="D360" s="34">
        <v>86740</v>
      </c>
      <c r="E360" s="34">
        <v>8506</v>
      </c>
      <c r="F360" s="33">
        <v>0.49500000000000011</v>
      </c>
      <c r="G360" s="33">
        <v>0.16500000000000001</v>
      </c>
      <c r="H360" s="49">
        <v>9.806317731150564</v>
      </c>
      <c r="I360" s="33">
        <v>0.66000000000000014</v>
      </c>
      <c r="J360" s="35">
        <f>G360/I360</f>
        <v>0.24999999999999994</v>
      </c>
      <c r="K360">
        <v>5.8194215847636975E-2</v>
      </c>
      <c r="L360">
        <v>7.7592287796849291E-2</v>
      </c>
      <c r="M360" s="49">
        <v>0.01</v>
      </c>
      <c r="N360" t="s">
        <v>37</v>
      </c>
      <c r="O360" s="10" t="s">
        <v>37</v>
      </c>
      <c r="P360">
        <f>VLOOKUP($O360,$Y$2:$AJ$8,9,FALSE)</f>
        <v>0.25</v>
      </c>
      <c r="Q360" s="11">
        <f>(L360-M360)/L360</f>
        <v>0.87112121212121219</v>
      </c>
      <c r="S360" s="13">
        <f>MIN(Q360,IF(R360=0,P360,R360))</f>
        <v>0.25</v>
      </c>
      <c r="T360">
        <f>IFERROR(S360*I360,0)</f>
        <v>0.16500000000000004</v>
      </c>
      <c r="U360" t="b">
        <f>O360=N360</f>
        <v>1</v>
      </c>
    </row>
    <row r="361" spans="1:21" ht="21" x14ac:dyDescent="0.4">
      <c r="A361" t="s">
        <v>5720</v>
      </c>
      <c r="B361" t="s">
        <v>5721</v>
      </c>
      <c r="C361" t="s">
        <v>5722</v>
      </c>
      <c r="D361" s="34">
        <v>9581</v>
      </c>
      <c r="E361" s="34">
        <v>1921</v>
      </c>
      <c r="F361" s="33">
        <v>1.9069</v>
      </c>
      <c r="G361" s="33">
        <v>0.34889999999999999</v>
      </c>
      <c r="H361" s="49">
        <v>20.050099154576767</v>
      </c>
      <c r="I361" s="33">
        <v>2.2557999999999998</v>
      </c>
      <c r="J361" s="35">
        <f>G361/I361</f>
        <v>0.1546679670183527</v>
      </c>
      <c r="K361">
        <v>0.99266007287870905</v>
      </c>
      <c r="L361">
        <v>1.1742842269651221</v>
      </c>
      <c r="M361" s="49">
        <v>1</v>
      </c>
      <c r="N361" t="s">
        <v>37</v>
      </c>
      <c r="O361" s="10" t="s">
        <v>37</v>
      </c>
      <c r="P361">
        <f>VLOOKUP($O361,$Y$2:$AJ$8,9,FALSE)</f>
        <v>0.25</v>
      </c>
      <c r="Q361" s="11">
        <f>(L361-M361)/L361</f>
        <v>0.14841741289121363</v>
      </c>
      <c r="S361" s="13">
        <f>MIN(Q361,IF(R361=0,P361,R361))</f>
        <v>0.14841741289121363</v>
      </c>
      <c r="T361">
        <f>IFERROR(S361*I361,0)</f>
        <v>0.33479999999999965</v>
      </c>
      <c r="U361" t="b">
        <f>O361=N361</f>
        <v>1</v>
      </c>
    </row>
    <row r="362" spans="1:21" ht="21" x14ac:dyDescent="0.4">
      <c r="A362" t="s">
        <v>5176</v>
      </c>
      <c r="B362" t="s">
        <v>5177</v>
      </c>
      <c r="C362" t="s">
        <v>5178</v>
      </c>
      <c r="D362" s="34">
        <v>777168</v>
      </c>
      <c r="E362" s="34">
        <v>133727</v>
      </c>
      <c r="F362" s="33">
        <v>14.716500000000002</v>
      </c>
      <c r="G362" s="33">
        <v>3.4457000000000004</v>
      </c>
      <c r="H362" s="49">
        <v>17.206961686533671</v>
      </c>
      <c r="I362" s="33">
        <v>18.162200000000002</v>
      </c>
      <c r="J362" s="35">
        <f>G362/I362</f>
        <v>0.18971820594421382</v>
      </c>
      <c r="K362">
        <v>0.11004883082698334</v>
      </c>
      <c r="L362">
        <v>0.13581550472230738</v>
      </c>
      <c r="M362" s="49">
        <v>0.1</v>
      </c>
      <c r="N362" t="s">
        <v>34</v>
      </c>
      <c r="O362" s="10" t="s">
        <v>34</v>
      </c>
      <c r="P362">
        <f>VLOOKUP($O362,$Y$2:$AJ$8,9,FALSE)</f>
        <v>0.15</v>
      </c>
      <c r="Q362" s="11">
        <f>(L362-M362)/L362</f>
        <v>0.26370703989604777</v>
      </c>
      <c r="S362" s="13">
        <f>MIN(Q362,IF(R362=0,P362,R362))</f>
        <v>0.15</v>
      </c>
      <c r="T362">
        <f>IFERROR(S362*I362,0)</f>
        <v>2.7243300000000001</v>
      </c>
      <c r="U362" t="b">
        <f>O362=N362</f>
        <v>1</v>
      </c>
    </row>
    <row r="363" spans="1:21" ht="21" x14ac:dyDescent="0.4">
      <c r="A363" t="s">
        <v>5614</v>
      </c>
      <c r="B363" t="s">
        <v>5615</v>
      </c>
      <c r="C363" t="s">
        <v>5616</v>
      </c>
      <c r="D363" s="34">
        <v>98507</v>
      </c>
      <c r="E363" s="34">
        <v>4981</v>
      </c>
      <c r="F363" s="33">
        <v>2.4904999999999999</v>
      </c>
      <c r="G363" s="33">
        <v>1.3616000000000001</v>
      </c>
      <c r="H363" s="49">
        <v>5.0564934471661909</v>
      </c>
      <c r="I363" s="33">
        <v>3.8521000000000001</v>
      </c>
      <c r="J363" s="35">
        <f>G363/I363</f>
        <v>0.35346953609719378</v>
      </c>
      <c r="K363">
        <v>0.5</v>
      </c>
      <c r="L363">
        <v>0.7733587633005421</v>
      </c>
      <c r="M363" s="49">
        <v>0.5</v>
      </c>
      <c r="N363" t="s">
        <v>33</v>
      </c>
      <c r="O363" s="10" t="s">
        <v>33</v>
      </c>
      <c r="P363">
        <f>VLOOKUP($O363,$Y$2:$AJ$8,9,FALSE)</f>
        <v>0.4</v>
      </c>
      <c r="Q363" s="11">
        <f>(L363-M363)/L363</f>
        <v>0.35346953609719378</v>
      </c>
      <c r="S363" s="13">
        <f>MIN(Q363,IF(R363=0,P363,R363))</f>
        <v>0.35346953609719378</v>
      </c>
      <c r="T363">
        <f>IFERROR(S363*I363,0)</f>
        <v>1.3616000000000001</v>
      </c>
      <c r="U363" t="b">
        <f>O363=N363</f>
        <v>1</v>
      </c>
    </row>
    <row r="364" spans="1:21" ht="21" x14ac:dyDescent="0.4">
      <c r="A364" t="s">
        <v>5046</v>
      </c>
      <c r="B364" t="s">
        <v>5044</v>
      </c>
      <c r="C364" t="s">
        <v>5045</v>
      </c>
      <c r="D364" s="34">
        <v>658538</v>
      </c>
      <c r="E364" s="34">
        <v>14090</v>
      </c>
      <c r="F364" s="33">
        <v>14.09</v>
      </c>
      <c r="G364" s="33">
        <v>4.0179999999999998</v>
      </c>
      <c r="H364" s="49">
        <v>2.1395879964406004</v>
      </c>
      <c r="I364" s="33">
        <v>18.108000000000001</v>
      </c>
      <c r="J364" s="35">
        <f>G364/I364</f>
        <v>0.22189087696045945</v>
      </c>
      <c r="K364">
        <v>1</v>
      </c>
      <c r="L364">
        <v>1.2851667849538679</v>
      </c>
      <c r="M364" s="49">
        <v>1</v>
      </c>
      <c r="N364" t="s">
        <v>42</v>
      </c>
      <c r="O364" s="10" t="s">
        <v>42</v>
      </c>
      <c r="P364">
        <f>VLOOKUP($O364,$Y$2:$AJ$8,9,FALSE)</f>
        <v>0.05</v>
      </c>
      <c r="Q364" s="11">
        <f>(L364-M364)/L364</f>
        <v>0.22189087696045942</v>
      </c>
      <c r="S364" s="13">
        <f>MIN(Q364,IF(R364=0,P364,R364))</f>
        <v>0.05</v>
      </c>
      <c r="T364">
        <f>IFERROR(S364*I364,0)</f>
        <v>0.90540000000000009</v>
      </c>
      <c r="U364" t="b">
        <f>O364=N364</f>
        <v>1</v>
      </c>
    </row>
    <row r="365" spans="1:21" ht="21" x14ac:dyDescent="0.4">
      <c r="A365" t="s">
        <v>6099</v>
      </c>
      <c r="B365" t="s">
        <v>6097</v>
      </c>
      <c r="C365" t="s">
        <v>6098</v>
      </c>
      <c r="D365" s="34">
        <v>38095</v>
      </c>
      <c r="E365" s="34">
        <v>5011</v>
      </c>
      <c r="F365" s="33">
        <v>1.4775</v>
      </c>
      <c r="G365" s="33">
        <v>0.49250000000000005</v>
      </c>
      <c r="H365" s="49">
        <v>13.153957212232577</v>
      </c>
      <c r="I365" s="33">
        <v>1.9700000000000002</v>
      </c>
      <c r="J365" s="35">
        <f>G365/I365</f>
        <v>0.25</v>
      </c>
      <c r="K365">
        <v>0.29485132708042305</v>
      </c>
      <c r="L365">
        <v>0.39313510277389746</v>
      </c>
      <c r="M365" s="49">
        <v>0.2</v>
      </c>
      <c r="N365" t="s">
        <v>37</v>
      </c>
      <c r="O365" s="10" t="s">
        <v>37</v>
      </c>
      <c r="P365">
        <f>VLOOKUP($O365,$Y$2:$AJ$8,9,FALSE)</f>
        <v>0.25</v>
      </c>
      <c r="Q365" s="11">
        <f>(L365-M365)/L365</f>
        <v>0.49126903553299495</v>
      </c>
      <c r="S365" s="13">
        <f>MIN(Q365,IF(R365=0,P365,R365))</f>
        <v>0.25</v>
      </c>
      <c r="T365">
        <f>IFERROR(S365*I365,0)</f>
        <v>0.49250000000000005</v>
      </c>
      <c r="U365" t="b">
        <f>O365=N365</f>
        <v>1</v>
      </c>
    </row>
    <row r="366" spans="1:21" ht="21" x14ac:dyDescent="0.4">
      <c r="A366" t="s">
        <v>4506</v>
      </c>
      <c r="B366" t="s">
        <v>4507</v>
      </c>
      <c r="C366" t="s">
        <v>4508</v>
      </c>
      <c r="D366" s="34">
        <v>332095</v>
      </c>
      <c r="E366" s="34">
        <v>14656</v>
      </c>
      <c r="F366" s="33">
        <v>13.943099999999999</v>
      </c>
      <c r="G366" s="33">
        <v>6.8289</v>
      </c>
      <c r="H366" s="49">
        <v>4.413195019497433</v>
      </c>
      <c r="I366" s="33">
        <v>20.771999999999998</v>
      </c>
      <c r="J366" s="35">
        <f>G366/I366</f>
        <v>0.32875505488157136</v>
      </c>
      <c r="K366">
        <v>0.95135780567685579</v>
      </c>
      <c r="L366">
        <v>1.4173034934497817</v>
      </c>
      <c r="M366" s="49">
        <v>0.91</v>
      </c>
      <c r="N366" t="s">
        <v>37</v>
      </c>
      <c r="O366" s="10" t="s">
        <v>37</v>
      </c>
      <c r="P366">
        <f>VLOOKUP($O366,$Y$2:$AJ$8,9,FALSE)</f>
        <v>0.25</v>
      </c>
      <c r="Q366" s="11">
        <f>(L366-M366)/L366</f>
        <v>0.35793568264972075</v>
      </c>
      <c r="S366" s="13">
        <f>MIN(Q366,IF(R366=0,P366,R366))</f>
        <v>0.25</v>
      </c>
      <c r="T366">
        <f>IFERROR(S366*I366,0)</f>
        <v>5.1929999999999996</v>
      </c>
      <c r="U366" t="b">
        <f>O366=N366</f>
        <v>1</v>
      </c>
    </row>
    <row r="367" spans="1:21" ht="21" x14ac:dyDescent="0.4">
      <c r="A367" t="s">
        <v>6645</v>
      </c>
      <c r="B367" t="s">
        <v>6646</v>
      </c>
      <c r="C367" t="s">
        <v>6647</v>
      </c>
      <c r="D367" s="34">
        <v>59</v>
      </c>
      <c r="E367" s="34">
        <v>13</v>
      </c>
      <c r="F367" s="33">
        <v>5.1000000000000004E-3</v>
      </c>
      <c r="G367" s="33">
        <v>1.6999999999999999E-3</v>
      </c>
      <c r="H367" s="49">
        <v>22.033898305084747</v>
      </c>
      <c r="I367" s="33">
        <v>6.8000000000000005E-3</v>
      </c>
      <c r="J367" s="35">
        <f>G367/I367</f>
        <v>0.24999999999999997</v>
      </c>
      <c r="K367">
        <v>0.39230769230769236</v>
      </c>
      <c r="L367">
        <v>0.52307692307692311</v>
      </c>
      <c r="M367" s="49">
        <v>0.3</v>
      </c>
      <c r="N367" t="s">
        <v>34</v>
      </c>
      <c r="O367" s="10" t="s">
        <v>34</v>
      </c>
      <c r="P367">
        <f>VLOOKUP($O367,$Y$2:$AJ$8,9,FALSE)</f>
        <v>0.15</v>
      </c>
      <c r="Q367" s="11">
        <f>(L367-M367)/L367</f>
        <v>0.42647058823529416</v>
      </c>
      <c r="S367" s="13">
        <f>MIN(Q367,IF(R367=0,P367,R367))</f>
        <v>0.15</v>
      </c>
      <c r="T367">
        <f>IFERROR(S367*I367,0)</f>
        <v>1.0200000000000001E-3</v>
      </c>
      <c r="U367" t="b">
        <f>O367=N367</f>
        <v>1</v>
      </c>
    </row>
    <row r="368" spans="1:21" ht="21" x14ac:dyDescent="0.4">
      <c r="A368" t="s">
        <v>3779</v>
      </c>
      <c r="B368" t="s">
        <v>3780</v>
      </c>
      <c r="C368" t="s">
        <v>3781</v>
      </c>
      <c r="D368" s="34">
        <v>423842</v>
      </c>
      <c r="E368" s="34">
        <v>10999</v>
      </c>
      <c r="F368" s="33">
        <v>9.6664999999999992</v>
      </c>
      <c r="G368" s="33">
        <v>4.0404999999999998</v>
      </c>
      <c r="H368" s="49">
        <v>2.5950708046866522</v>
      </c>
      <c r="I368" s="33">
        <v>13.706999999999999</v>
      </c>
      <c r="J368" s="35">
        <f>G368/I368</f>
        <v>0.2947763916247173</v>
      </c>
      <c r="K368">
        <v>0.8788526229657242</v>
      </c>
      <c r="L368">
        <v>1.2462042003818528</v>
      </c>
      <c r="M368" s="49">
        <v>0.5</v>
      </c>
      <c r="N368" t="s">
        <v>37</v>
      </c>
      <c r="O368" s="10" t="s">
        <v>37</v>
      </c>
      <c r="P368">
        <f>VLOOKUP($O368,$Y$2:$AJ$8,9,FALSE)</f>
        <v>0.25</v>
      </c>
      <c r="Q368" s="11">
        <f>(L368-M368)/L368</f>
        <v>0.59878164441526227</v>
      </c>
      <c r="S368" s="13">
        <f>MIN(Q368,IF(R368=0,P368,R368))</f>
        <v>0.25</v>
      </c>
      <c r="T368">
        <f>IFERROR(S368*I368,0)</f>
        <v>3.4267499999999997</v>
      </c>
      <c r="U368" t="b">
        <f>O368=N368</f>
        <v>1</v>
      </c>
    </row>
    <row r="369" spans="1:21" ht="21" x14ac:dyDescent="0.4">
      <c r="A369" t="s">
        <v>3391</v>
      </c>
      <c r="B369" t="s">
        <v>3392</v>
      </c>
      <c r="C369" t="s">
        <v>3393</v>
      </c>
      <c r="D369" s="34">
        <v>391899</v>
      </c>
      <c r="E369" s="34">
        <v>39148</v>
      </c>
      <c r="F369" s="33">
        <v>19.735000000000003</v>
      </c>
      <c r="G369" s="33">
        <v>4.1344000000000003</v>
      </c>
      <c r="H369" s="49">
        <v>9.9893084697843069</v>
      </c>
      <c r="I369" s="33">
        <v>23.869400000000002</v>
      </c>
      <c r="J369" s="35">
        <f>G369/I369</f>
        <v>0.17320921346996573</v>
      </c>
      <c r="K369">
        <v>0.50411259834474309</v>
      </c>
      <c r="L369">
        <v>0.60972208031061614</v>
      </c>
      <c r="M369" s="49">
        <v>0.5</v>
      </c>
      <c r="N369" t="s">
        <v>34</v>
      </c>
      <c r="O369" s="10" t="s">
        <v>34</v>
      </c>
      <c r="P369">
        <f>VLOOKUP($O369,$Y$2:$AJ$8,9,FALSE)</f>
        <v>0.15</v>
      </c>
      <c r="Q369" s="11">
        <f>(L369-M369)/L369</f>
        <v>0.17995425104946083</v>
      </c>
      <c r="S369" s="13">
        <f>MIN(Q369,IF(R369=0,P369,R369))</f>
        <v>0.15</v>
      </c>
      <c r="T369">
        <f>IFERROR(S369*I369,0)</f>
        <v>3.5804100000000001</v>
      </c>
      <c r="U369" t="b">
        <f>O369=N369</f>
        <v>1</v>
      </c>
    </row>
    <row r="370" spans="1:21" ht="21" x14ac:dyDescent="0.4">
      <c r="A370" t="s">
        <v>5057</v>
      </c>
      <c r="B370" t="s">
        <v>5058</v>
      </c>
      <c r="C370" t="s">
        <v>5059</v>
      </c>
      <c r="D370" s="34">
        <v>348121</v>
      </c>
      <c r="E370" s="34">
        <v>42543</v>
      </c>
      <c r="F370" s="33">
        <v>58.161799999999999</v>
      </c>
      <c r="G370" s="33">
        <v>19.386900000000001</v>
      </c>
      <c r="H370" s="49">
        <v>12.22075083088926</v>
      </c>
      <c r="I370" s="33">
        <v>77.548699999999997</v>
      </c>
      <c r="J370" s="35">
        <f>G370/I370</f>
        <v>0.24999645384126365</v>
      </c>
      <c r="K370">
        <v>1.3671297275697529</v>
      </c>
      <c r="L370">
        <v>1.8228310180288179</v>
      </c>
      <c r="M370" s="49">
        <v>1.3</v>
      </c>
      <c r="N370" t="s">
        <v>42</v>
      </c>
      <c r="O370" s="10" t="s">
        <v>42</v>
      </c>
      <c r="P370">
        <f>VLOOKUP($O370,$Y$2:$AJ$8,9,FALSE)</f>
        <v>0.05</v>
      </c>
      <c r="Q370" s="11">
        <f>(L370-M370)/L370</f>
        <v>0.28682363469664862</v>
      </c>
      <c r="S370" s="13">
        <f>MIN(Q370,IF(R370=0,P370,R370))</f>
        <v>0.05</v>
      </c>
      <c r="T370">
        <f>IFERROR(S370*I370,0)</f>
        <v>3.8774350000000002</v>
      </c>
      <c r="U370" t="b">
        <f>O370=N370</f>
        <v>1</v>
      </c>
    </row>
    <row r="371" spans="1:21" ht="21" x14ac:dyDescent="0.4">
      <c r="A371" t="s">
        <v>5492</v>
      </c>
      <c r="B371" t="s">
        <v>5493</v>
      </c>
      <c r="C371" t="s">
        <v>5494</v>
      </c>
      <c r="D371" s="34">
        <v>168698</v>
      </c>
      <c r="E371" s="34">
        <v>2905</v>
      </c>
      <c r="F371" s="33">
        <v>1.1479999999999999</v>
      </c>
      <c r="G371" s="33">
        <v>0.49199999999999999</v>
      </c>
      <c r="H371" s="49">
        <v>1.7220121163262161</v>
      </c>
      <c r="I371" s="33">
        <v>1.64</v>
      </c>
      <c r="J371" s="35">
        <f>G371/I371</f>
        <v>0.3</v>
      </c>
      <c r="K371">
        <v>0.39518072289156625</v>
      </c>
      <c r="L371">
        <v>0.56454388984509463</v>
      </c>
      <c r="M371" s="49">
        <v>0.03</v>
      </c>
      <c r="N371" t="s">
        <v>37</v>
      </c>
      <c r="O371" s="10" t="s">
        <v>37</v>
      </c>
      <c r="P371">
        <f>VLOOKUP($O371,$Y$2:$AJ$8,9,FALSE)</f>
        <v>0.25</v>
      </c>
      <c r="Q371" s="11">
        <f>(L371-M371)/L371</f>
        <v>0.9468597560975609</v>
      </c>
      <c r="S371" s="13">
        <f>MIN(Q371,IF(R371=0,P371,R371))</f>
        <v>0.25</v>
      </c>
      <c r="T371">
        <f>IFERROR(S371*I371,0)</f>
        <v>0.41</v>
      </c>
      <c r="U371" t="b">
        <f>O371=N371</f>
        <v>1</v>
      </c>
    </row>
    <row r="372" spans="1:21" ht="21" x14ac:dyDescent="0.4">
      <c r="A372" t="s">
        <v>4103</v>
      </c>
      <c r="B372" t="s">
        <v>4104</v>
      </c>
      <c r="C372" t="s">
        <v>4105</v>
      </c>
      <c r="D372" s="34">
        <v>4078281</v>
      </c>
      <c r="E372" s="34">
        <v>306889</v>
      </c>
      <c r="F372" s="33">
        <v>33.069099999999999</v>
      </c>
      <c r="G372" s="33">
        <v>12.859</v>
      </c>
      <c r="H372" s="49">
        <v>7.5249596582481688</v>
      </c>
      <c r="I372" s="33">
        <v>45.928100000000001</v>
      </c>
      <c r="J372" s="35">
        <f>G372/I372</f>
        <v>0.27998110089465927</v>
      </c>
      <c r="K372">
        <v>0.10775589871256382</v>
      </c>
      <c r="L372">
        <v>0.14965704212272188</v>
      </c>
      <c r="M372" s="49">
        <v>0.01</v>
      </c>
      <c r="N372" t="s">
        <v>37</v>
      </c>
      <c r="O372" s="10" t="s">
        <v>37</v>
      </c>
      <c r="P372">
        <f>VLOOKUP($O372,$Y$2:$AJ$8,9,FALSE)</f>
        <v>0.25</v>
      </c>
      <c r="Q372" s="11">
        <f>(L372-M372)/L372</f>
        <v>0.9331805583074414</v>
      </c>
      <c r="S372" s="13">
        <f>MIN(Q372,IF(R372=0,P372,R372))</f>
        <v>0.25</v>
      </c>
      <c r="T372">
        <f>IFERROR(S372*I372,0)</f>
        <v>11.482025</v>
      </c>
      <c r="U372" t="b">
        <f>O372=N372</f>
        <v>1</v>
      </c>
    </row>
    <row r="373" spans="1:21" ht="21" x14ac:dyDescent="0.4">
      <c r="A373" t="s">
        <v>3679</v>
      </c>
      <c r="B373" t="s">
        <v>3673</v>
      </c>
      <c r="C373" t="s">
        <v>3674</v>
      </c>
      <c r="D373" s="34">
        <v>154962</v>
      </c>
      <c r="E373" s="34">
        <v>8585</v>
      </c>
      <c r="F373" s="33">
        <v>7.0396999999999998</v>
      </c>
      <c r="G373" s="33">
        <v>1.9052999999999998</v>
      </c>
      <c r="H373" s="49">
        <v>5.5400678876111566</v>
      </c>
      <c r="I373" s="33">
        <v>8.9450000000000003</v>
      </c>
      <c r="J373" s="35">
        <f>G373/I373</f>
        <v>0.21300167691447733</v>
      </c>
      <c r="K373">
        <v>0.82</v>
      </c>
      <c r="L373">
        <v>1.0419336051252184</v>
      </c>
      <c r="M373" s="49">
        <v>0.82</v>
      </c>
      <c r="N373" t="s">
        <v>37</v>
      </c>
      <c r="O373" s="10" t="s">
        <v>37</v>
      </c>
      <c r="P373">
        <f>VLOOKUP($O373,$Y$2:$AJ$8,9,FALSE)</f>
        <v>0.25</v>
      </c>
      <c r="Q373" s="11">
        <f>(L373-M373)/L373</f>
        <v>0.21300167691447738</v>
      </c>
      <c r="S373" s="13">
        <f>MIN(Q373,IF(R373=0,P373,R373))</f>
        <v>0.21300167691447738</v>
      </c>
      <c r="T373">
        <f>IFERROR(S373*I373,0)</f>
        <v>1.9053000000000002</v>
      </c>
      <c r="U373" t="b">
        <f>O373=N373</f>
        <v>1</v>
      </c>
    </row>
    <row r="374" spans="1:21" ht="21" x14ac:dyDescent="0.4">
      <c r="A374" t="s">
        <v>3680</v>
      </c>
      <c r="B374" t="s">
        <v>3673</v>
      </c>
      <c r="C374" t="s">
        <v>3674</v>
      </c>
      <c r="D374" s="34">
        <v>21972</v>
      </c>
      <c r="E374" s="34">
        <v>1997</v>
      </c>
      <c r="F374" s="33">
        <v>1.5684</v>
      </c>
      <c r="G374" s="33">
        <v>0.52269999999999994</v>
      </c>
      <c r="H374" s="49">
        <v>9.0888403422537767</v>
      </c>
      <c r="I374" s="33">
        <v>2.0911</v>
      </c>
      <c r="J374" s="35">
        <f>G374/I374</f>
        <v>0.24996413370953086</v>
      </c>
      <c r="K374">
        <v>0.78537806710065106</v>
      </c>
      <c r="L374">
        <v>1.0471206810215323</v>
      </c>
      <c r="M374" s="49">
        <v>0.66</v>
      </c>
      <c r="N374" t="s">
        <v>34</v>
      </c>
      <c r="O374" s="10" t="s">
        <v>34</v>
      </c>
      <c r="P374">
        <f>VLOOKUP($O374,$Y$2:$AJ$8,9,FALSE)</f>
        <v>0.15</v>
      </c>
      <c r="Q374" s="11">
        <f>(L374-M374)/L374</f>
        <v>0.36970015781167803</v>
      </c>
      <c r="S374" s="13">
        <f>MIN(Q374,IF(R374=0,P374,R374))</f>
        <v>0.15</v>
      </c>
      <c r="T374">
        <f>IFERROR(S374*I374,0)</f>
        <v>0.31366499999999997</v>
      </c>
      <c r="U374" t="b">
        <f>O374=N374</f>
        <v>1</v>
      </c>
    </row>
    <row r="375" spans="1:21" ht="21" x14ac:dyDescent="0.4">
      <c r="A375" t="s">
        <v>3095</v>
      </c>
      <c r="B375" t="s">
        <v>3096</v>
      </c>
      <c r="C375" t="s">
        <v>3097</v>
      </c>
      <c r="D375" s="34">
        <v>87388</v>
      </c>
      <c r="E375" s="34">
        <v>38391</v>
      </c>
      <c r="F375" s="33">
        <v>66.628799999999998</v>
      </c>
      <c r="G375" s="33">
        <v>22.209199999999999</v>
      </c>
      <c r="H375" s="49">
        <v>43.931661097633544</v>
      </c>
      <c r="I375" s="33">
        <v>88.837999999999994</v>
      </c>
      <c r="J375" s="35">
        <f>G375/I375</f>
        <v>0.2499966230667057</v>
      </c>
      <c r="K375">
        <v>1.7355317652574822</v>
      </c>
      <c r="L375">
        <v>2.3140319345679976</v>
      </c>
      <c r="M375" s="49">
        <v>1.6</v>
      </c>
      <c r="N375" t="s">
        <v>37</v>
      </c>
      <c r="O375" s="10" t="s">
        <v>37</v>
      </c>
      <c r="P375">
        <f>VLOOKUP($O375,$Y$2:$AJ$8,9,FALSE)</f>
        <v>0.25</v>
      </c>
      <c r="Q375" s="11">
        <f>(L375-M375)/L375</f>
        <v>0.30856615412323546</v>
      </c>
      <c r="S375" s="13">
        <f>MIN(Q375,IF(R375=0,P375,R375))</f>
        <v>0.25</v>
      </c>
      <c r="T375">
        <f>IFERROR(S375*I375,0)</f>
        <v>22.209499999999998</v>
      </c>
      <c r="U375" t="b">
        <f>O375=N375</f>
        <v>1</v>
      </c>
    </row>
    <row r="376" spans="1:21" ht="21" x14ac:dyDescent="0.4">
      <c r="A376" t="s">
        <v>1785</v>
      </c>
      <c r="B376" t="s">
        <v>1772</v>
      </c>
      <c r="C376" s="50" t="s">
        <v>1773</v>
      </c>
      <c r="D376" s="34">
        <v>7268</v>
      </c>
      <c r="E376" s="34">
        <v>2049</v>
      </c>
      <c r="F376" s="33">
        <v>2.9371</v>
      </c>
      <c r="G376" s="33">
        <v>0.48659999999999998</v>
      </c>
      <c r="H376" s="49">
        <v>28.192074848651625</v>
      </c>
      <c r="I376" s="33">
        <v>3.4237000000000002</v>
      </c>
      <c r="J376" s="35">
        <f>G376/I376</f>
        <v>0.14212693869205828</v>
      </c>
      <c r="K376">
        <v>1.4334309419228892</v>
      </c>
      <c r="L376">
        <v>1.6709126403123475</v>
      </c>
      <c r="M376" s="49">
        <v>1.4</v>
      </c>
      <c r="N376" t="s">
        <v>37</v>
      </c>
      <c r="O376" s="10" t="s">
        <v>34</v>
      </c>
      <c r="P376">
        <f>VLOOKUP($O376,$Y$2:$AJ$8,9,FALSE)</f>
        <v>0.15</v>
      </c>
      <c r="Q376" s="11">
        <f>(L376-M376)/L376</f>
        <v>0.16213453281537527</v>
      </c>
      <c r="S376" s="13">
        <f>MIN(Q376,IF(R376=0,P376,R376))</f>
        <v>0.15</v>
      </c>
      <c r="T376">
        <f>IFERROR(S376*I376,0)</f>
        <v>0.51355499999999998</v>
      </c>
      <c r="U376" t="b">
        <f>O376=N376</f>
        <v>0</v>
      </c>
    </row>
    <row r="377" spans="1:21" ht="21" x14ac:dyDescent="0.4">
      <c r="A377" t="s">
        <v>590</v>
      </c>
      <c r="B377" t="s">
        <v>587</v>
      </c>
      <c r="C377" s="50" t="s">
        <v>588</v>
      </c>
      <c r="D377" s="34">
        <v>124585696</v>
      </c>
      <c r="E377" s="34">
        <v>40862412</v>
      </c>
      <c r="F377" s="33">
        <v>658.51949999999999</v>
      </c>
      <c r="G377" s="33">
        <v>354.58370000000008</v>
      </c>
      <c r="H377" s="49">
        <v>32.798638456857837</v>
      </c>
      <c r="I377" s="33">
        <v>1013.1032</v>
      </c>
      <c r="J377" s="35">
        <f>G377/I377</f>
        <v>0.34999761129961893</v>
      </c>
      <c r="K377">
        <v>1.6115531799738108E-2</v>
      </c>
      <c r="L377">
        <v>2.4793034733240907E-2</v>
      </c>
      <c r="M377" s="49">
        <v>0.01</v>
      </c>
      <c r="N377" t="s">
        <v>34</v>
      </c>
      <c r="O377" s="10" t="s">
        <v>34</v>
      </c>
      <c r="P377">
        <f>VLOOKUP($O377,$Y$2:$AJ$8,9,FALSE)</f>
        <v>0.15</v>
      </c>
      <c r="Q377" s="11">
        <f>(L377-M377)/L377</f>
        <v>0.5966609127283381</v>
      </c>
      <c r="S377" s="13">
        <f>MIN(Q377,IF(R377=0,P377,R377))</f>
        <v>0.15</v>
      </c>
      <c r="T377">
        <f>IFERROR(S377*I377,0)</f>
        <v>151.96547999999999</v>
      </c>
      <c r="U377" t="b">
        <f>O377=N377</f>
        <v>1</v>
      </c>
    </row>
    <row r="378" spans="1:21" ht="21" x14ac:dyDescent="0.4">
      <c r="A378" t="s">
        <v>60</v>
      </c>
      <c r="B378" t="s">
        <v>31</v>
      </c>
      <c r="C378" t="s">
        <v>32</v>
      </c>
      <c r="D378" s="34">
        <v>2250064</v>
      </c>
      <c r="E378" s="34">
        <v>1034115</v>
      </c>
      <c r="F378" s="33">
        <v>1013.9467000000001</v>
      </c>
      <c r="G378" s="33">
        <v>337.9778</v>
      </c>
      <c r="H378" s="49">
        <v>45.959359378222132</v>
      </c>
      <c r="I378" s="33">
        <v>1351.9245000000001</v>
      </c>
      <c r="K378">
        <v>0.98049704336558319</v>
      </c>
      <c r="L378">
        <v>1.3073251040744984</v>
      </c>
      <c r="M378" s="49">
        <v>0.65</v>
      </c>
      <c r="N378" t="s">
        <v>37</v>
      </c>
      <c r="O378" s="10" t="s">
        <v>37</v>
      </c>
      <c r="P378">
        <f>VLOOKUP($O378,$Y$2:$AJ$8,9,FALSE)</f>
        <v>0.25</v>
      </c>
      <c r="Q378" s="11">
        <f>(L378-M378)/L378</f>
        <v>0.50280156177360491</v>
      </c>
      <c r="S378" s="13">
        <f>MIN(Q378,IF(R378=0,P378,R378))</f>
        <v>0.25</v>
      </c>
      <c r="T378">
        <f>IFERROR(S378*I378,0)</f>
        <v>337.98112500000002</v>
      </c>
      <c r="U378" t="b">
        <f>O378=N378</f>
        <v>1</v>
      </c>
    </row>
    <row r="379" spans="1:21" ht="21" x14ac:dyDescent="0.4">
      <c r="A379" t="s">
        <v>3007</v>
      </c>
      <c r="B379" t="s">
        <v>3005</v>
      </c>
      <c r="C379" t="s">
        <v>3006</v>
      </c>
      <c r="D379" s="34">
        <v>97788</v>
      </c>
      <c r="E379" s="34">
        <v>6918</v>
      </c>
      <c r="F379" s="33">
        <v>13.836000000000002</v>
      </c>
      <c r="G379" s="33">
        <v>2.3708999999999998</v>
      </c>
      <c r="H379" s="49">
        <v>7.0744876671984294</v>
      </c>
      <c r="I379" s="33">
        <v>16.206900000000001</v>
      </c>
      <c r="J379" s="35">
        <f>G379/I379</f>
        <v>0.14628954334265032</v>
      </c>
      <c r="K379">
        <v>2.0000000000000004</v>
      </c>
      <c r="L379">
        <v>2.3427146574154381</v>
      </c>
      <c r="M379" s="49">
        <v>2</v>
      </c>
      <c r="N379" t="s">
        <v>34</v>
      </c>
      <c r="O379" s="10" t="s">
        <v>34</v>
      </c>
      <c r="P379">
        <f>VLOOKUP($O379,$Y$2:$AJ$8,9,FALSE)</f>
        <v>0.15</v>
      </c>
      <c r="Q379" s="11">
        <f>(L379-M379)/L379</f>
        <v>0.14628954334265037</v>
      </c>
      <c r="S379" s="13">
        <f>MIN(Q379,IF(R379=0,P379,R379))</f>
        <v>0.14628954334265037</v>
      </c>
      <c r="T379">
        <f>IFERROR(S379*I379,0)</f>
        <v>2.3709000000000007</v>
      </c>
      <c r="U379" t="b">
        <f>O379=N379</f>
        <v>1</v>
      </c>
    </row>
    <row r="380" spans="1:21" ht="21" x14ac:dyDescent="0.4">
      <c r="A380" t="s">
        <v>1786</v>
      </c>
      <c r="B380" t="s">
        <v>1772</v>
      </c>
      <c r="C380" s="50" t="s">
        <v>1773</v>
      </c>
      <c r="D380" s="34">
        <v>4170</v>
      </c>
      <c r="E380" s="34">
        <v>858</v>
      </c>
      <c r="F380" s="33">
        <v>1.1398000000000001</v>
      </c>
      <c r="G380" s="33">
        <v>0.37960000000000005</v>
      </c>
      <c r="H380" s="49">
        <v>20.575539568345324</v>
      </c>
      <c r="I380" s="33">
        <v>1.5194000000000001</v>
      </c>
      <c r="J380" s="35">
        <f>G380/I380</f>
        <v>0.24983546136632884</v>
      </c>
      <c r="K380">
        <v>1.3284382284382286</v>
      </c>
      <c r="L380">
        <v>1.7708624708624709</v>
      </c>
      <c r="M380" s="49">
        <v>1.4</v>
      </c>
      <c r="N380" t="s">
        <v>37</v>
      </c>
      <c r="O380" s="10" t="s">
        <v>34</v>
      </c>
      <c r="P380">
        <f>VLOOKUP($O380,$Y$2:$AJ$8,9,FALSE)</f>
        <v>0.15</v>
      </c>
      <c r="Q380" s="11">
        <f>(L380-M380)/L380</f>
        <v>0.20942477293668563</v>
      </c>
      <c r="S380" s="13">
        <f>MIN(Q380,IF(R380=0,P380,R380))</f>
        <v>0.15</v>
      </c>
      <c r="T380">
        <f>IFERROR(S380*I380,0)</f>
        <v>0.22791</v>
      </c>
      <c r="U380" t="b">
        <f>O380=N380</f>
        <v>0</v>
      </c>
    </row>
    <row r="381" spans="1:21" ht="21" x14ac:dyDescent="0.4">
      <c r="A381" t="s">
        <v>4480</v>
      </c>
      <c r="B381" t="s">
        <v>4477</v>
      </c>
      <c r="C381" t="s">
        <v>4478</v>
      </c>
      <c r="D381" s="34">
        <v>13561</v>
      </c>
      <c r="E381" s="34">
        <v>5931</v>
      </c>
      <c r="F381" s="33">
        <v>1.0129000000000001</v>
      </c>
      <c r="G381" s="33">
        <v>0.49880000000000002</v>
      </c>
      <c r="H381" s="49">
        <v>43.735712705552686</v>
      </c>
      <c r="I381" s="33">
        <v>1.5117000000000003</v>
      </c>
      <c r="J381" s="35">
        <f>G381/I381</f>
        <v>0.3299596480783224</v>
      </c>
      <c r="K381">
        <v>0.17078064407351207</v>
      </c>
      <c r="L381">
        <v>0.25488113302984322</v>
      </c>
      <c r="M381" s="49">
        <v>0.1</v>
      </c>
      <c r="N381" t="s">
        <v>37</v>
      </c>
      <c r="O381" s="10" t="s">
        <v>37</v>
      </c>
      <c r="P381">
        <f>VLOOKUP($O381,$Y$2:$AJ$8,9,FALSE)</f>
        <v>0.25</v>
      </c>
      <c r="Q381" s="11">
        <f>(L381-M381)/L381</f>
        <v>0.60766025004961299</v>
      </c>
      <c r="S381" s="13">
        <f>MIN(Q381,IF(R381=0,P381,R381))</f>
        <v>0.25</v>
      </c>
      <c r="T381">
        <f>IFERROR(S381*I381,0)</f>
        <v>0.37792500000000007</v>
      </c>
      <c r="U381" t="b">
        <f>O381=N381</f>
        <v>1</v>
      </c>
    </row>
    <row r="382" spans="1:21" ht="21" x14ac:dyDescent="0.4">
      <c r="A382" t="s">
        <v>4305</v>
      </c>
      <c r="B382" t="s">
        <v>4302</v>
      </c>
      <c r="C382" t="s">
        <v>4303</v>
      </c>
      <c r="D382" s="34">
        <v>303013</v>
      </c>
      <c r="E382" s="34">
        <v>18367</v>
      </c>
      <c r="F382" s="33">
        <v>20.085999999999999</v>
      </c>
      <c r="G382" s="33">
        <v>6.6952999999999996</v>
      </c>
      <c r="H382" s="49">
        <v>6.0614561091438324</v>
      </c>
      <c r="I382" s="33">
        <v>26.781299999999998</v>
      </c>
      <c r="J382" s="35">
        <f>G382/I382</f>
        <v>0.24999906651282799</v>
      </c>
      <c r="K382">
        <v>1.0935917678445037</v>
      </c>
      <c r="L382">
        <v>1.4581205422769097</v>
      </c>
      <c r="M382" s="49">
        <v>1</v>
      </c>
      <c r="N382" t="s">
        <v>37</v>
      </c>
      <c r="O382" s="10" t="s">
        <v>37</v>
      </c>
      <c r="P382">
        <f>VLOOKUP($O382,$Y$2:$AJ$8,9,FALSE)</f>
        <v>0.25</v>
      </c>
      <c r="Q382" s="11">
        <f>(L382-M382)/L382</f>
        <v>0.31418564446087383</v>
      </c>
      <c r="S382" s="13">
        <f>MIN(Q382,IF(R382=0,P382,R382))</f>
        <v>0.25</v>
      </c>
      <c r="T382">
        <f>IFERROR(S382*I382,0)</f>
        <v>6.6953249999999995</v>
      </c>
      <c r="U382" t="b">
        <f>O382=N382</f>
        <v>1</v>
      </c>
    </row>
    <row r="383" spans="1:21" ht="21" x14ac:dyDescent="0.4">
      <c r="A383" t="s">
        <v>4119</v>
      </c>
      <c r="B383" t="s">
        <v>4120</v>
      </c>
      <c r="C383" t="s">
        <v>4121</v>
      </c>
      <c r="D383" s="34">
        <v>28992</v>
      </c>
      <c r="E383" s="34">
        <v>10110</v>
      </c>
      <c r="F383" s="33">
        <v>5.5312999999999999</v>
      </c>
      <c r="G383" s="33">
        <v>1.383</v>
      </c>
      <c r="H383" s="49">
        <v>34.871688741721854</v>
      </c>
      <c r="I383" s="33">
        <v>6.9142999999999999</v>
      </c>
      <c r="J383" s="35">
        <f>G383/I383</f>
        <v>0.20002024789204981</v>
      </c>
      <c r="K383">
        <v>0.54711177052423343</v>
      </c>
      <c r="L383">
        <v>0.68390702274975279</v>
      </c>
      <c r="M383" s="49">
        <v>0.35</v>
      </c>
      <c r="N383" t="s">
        <v>34</v>
      </c>
      <c r="O383" s="10" t="s">
        <v>34</v>
      </c>
      <c r="P383">
        <f>VLOOKUP($O383,$Y$2:$AJ$8,9,FALSE)</f>
        <v>0.15</v>
      </c>
      <c r="Q383" s="11">
        <f>(L383-M383)/L383</f>
        <v>0.48823452844105703</v>
      </c>
      <c r="S383" s="13">
        <f>MIN(Q383,IF(R383=0,P383,R383))</f>
        <v>0.15</v>
      </c>
      <c r="T383">
        <f>IFERROR(S383*I383,0)</f>
        <v>1.037145</v>
      </c>
      <c r="U383" t="b">
        <f>O383=N383</f>
        <v>1</v>
      </c>
    </row>
    <row r="384" spans="1:21" ht="21" x14ac:dyDescent="0.4">
      <c r="A384" t="s">
        <v>1477</v>
      </c>
      <c r="B384" t="s">
        <v>1475</v>
      </c>
      <c r="C384" s="50" t="s">
        <v>1476</v>
      </c>
      <c r="D384" s="34">
        <v>1068</v>
      </c>
      <c r="E384" s="34">
        <v>137</v>
      </c>
      <c r="F384" s="33">
        <v>2.5999999999999999E-2</v>
      </c>
      <c r="G384" s="33">
        <v>8.3999999999999995E-3</v>
      </c>
      <c r="H384" s="49">
        <v>12.827715355805243</v>
      </c>
      <c r="I384" s="33">
        <v>3.44E-2</v>
      </c>
      <c r="J384" s="35">
        <f>G384/I384</f>
        <v>0.2441860465116279</v>
      </c>
      <c r="K384">
        <v>0.18978102189781021</v>
      </c>
      <c r="L384">
        <v>0.25109489051094891</v>
      </c>
      <c r="M384" s="49">
        <v>0.25</v>
      </c>
      <c r="N384" t="s">
        <v>34</v>
      </c>
      <c r="O384" s="10" t="s">
        <v>34</v>
      </c>
      <c r="P384">
        <f>VLOOKUP($O384,$Y$2:$AJ$8,9,FALSE)</f>
        <v>0.15</v>
      </c>
      <c r="Q384" s="11">
        <f>(L384-M384)/L384</f>
        <v>4.3604651162790862E-3</v>
      </c>
      <c r="S384" s="13">
        <f>MIN(Q384,IF(R384=0,P384,R384))</f>
        <v>4.3604651162790862E-3</v>
      </c>
      <c r="T384">
        <f>IFERROR(S384*I384,0)</f>
        <v>1.5000000000000056E-4</v>
      </c>
      <c r="U384" t="b">
        <f>O384=N384</f>
        <v>1</v>
      </c>
    </row>
    <row r="385" spans="1:21" ht="21" x14ac:dyDescent="0.4">
      <c r="A385" t="s">
        <v>2503</v>
      </c>
      <c r="B385" t="s">
        <v>2500</v>
      </c>
      <c r="C385" t="s">
        <v>2501</v>
      </c>
      <c r="D385" s="34">
        <v>22106</v>
      </c>
      <c r="E385" s="34">
        <v>2447</v>
      </c>
      <c r="F385" s="33">
        <v>1.6351000000000002</v>
      </c>
      <c r="G385" s="33">
        <v>0.54470000000000007</v>
      </c>
      <c r="H385" s="49">
        <v>11.069392924997738</v>
      </c>
      <c r="I385" s="33">
        <v>2.1798000000000002</v>
      </c>
      <c r="J385" s="35">
        <f>G385/I385</f>
        <v>0.24988531057895222</v>
      </c>
      <c r="K385">
        <v>0.66820596648957908</v>
      </c>
      <c r="L385">
        <v>0.8908050674295056</v>
      </c>
      <c r="M385" s="49">
        <v>0.5</v>
      </c>
      <c r="N385" t="s">
        <v>34</v>
      </c>
      <c r="O385" s="10" t="s">
        <v>34</v>
      </c>
      <c r="P385">
        <f>VLOOKUP($O385,$Y$2:$AJ$8,9,FALSE)</f>
        <v>0.15</v>
      </c>
      <c r="Q385" s="11">
        <f>(L385-M385)/L385</f>
        <v>0.43870997339205436</v>
      </c>
      <c r="S385" s="13">
        <f>MIN(Q385,IF(R385=0,P385,R385))</f>
        <v>0.15</v>
      </c>
      <c r="T385">
        <f>IFERROR(S385*I385,0)</f>
        <v>0.32697000000000004</v>
      </c>
      <c r="U385" t="b">
        <f>O385=N385</f>
        <v>1</v>
      </c>
    </row>
    <row r="386" spans="1:21" ht="21" x14ac:dyDescent="0.4">
      <c r="A386" t="s">
        <v>5554</v>
      </c>
      <c r="B386" t="s">
        <v>5555</v>
      </c>
      <c r="C386" t="s">
        <v>5556</v>
      </c>
      <c r="D386" s="34">
        <v>75090</v>
      </c>
      <c r="E386" s="34">
        <v>15966</v>
      </c>
      <c r="F386" s="33">
        <v>11.429600000000001</v>
      </c>
      <c r="G386" s="33">
        <v>5.6291000000000002</v>
      </c>
      <c r="H386" s="49">
        <v>21.262485017978427</v>
      </c>
      <c r="I386" s="33">
        <v>17.058700000000002</v>
      </c>
      <c r="J386" s="35">
        <f>G386/I386</f>
        <v>0.32998411367806452</v>
      </c>
      <c r="K386">
        <v>0.71587122635600653</v>
      </c>
      <c r="L386">
        <v>1.0684391832644369</v>
      </c>
      <c r="M386" s="49">
        <v>0.6</v>
      </c>
      <c r="N386" t="s">
        <v>37</v>
      </c>
      <c r="O386" s="10" t="s">
        <v>37</v>
      </c>
      <c r="P386">
        <f>VLOOKUP($O386,$Y$2:$AJ$8,9,FALSE)</f>
        <v>0.25</v>
      </c>
      <c r="Q386" s="11">
        <f>(L386-M386)/L386</f>
        <v>0.43843317486092143</v>
      </c>
      <c r="S386" s="13">
        <f>MIN(Q386,IF(R386=0,P386,R386))</f>
        <v>0.25</v>
      </c>
      <c r="T386">
        <f>IFERROR(S386*I386,0)</f>
        <v>4.2646750000000004</v>
      </c>
      <c r="U386" t="b">
        <f>O386=N386</f>
        <v>1</v>
      </c>
    </row>
    <row r="387" spans="1:21" ht="21" x14ac:dyDescent="0.4">
      <c r="A387" t="s">
        <v>5640</v>
      </c>
      <c r="B387" t="s">
        <v>5636</v>
      </c>
      <c r="C387" t="s">
        <v>5637</v>
      </c>
      <c r="D387" s="34">
        <v>38772</v>
      </c>
      <c r="E387" s="34">
        <v>1631</v>
      </c>
      <c r="F387" s="33">
        <v>1.7254999999999998</v>
      </c>
      <c r="G387" s="33">
        <v>0.57450000000000001</v>
      </c>
      <c r="H387" s="49">
        <v>4.2066439698751674</v>
      </c>
      <c r="I387" s="33">
        <v>2.2999999999999998</v>
      </c>
      <c r="J387" s="35">
        <f>G387/I387</f>
        <v>0.24978260869565219</v>
      </c>
      <c r="K387">
        <v>1.0579399141630901</v>
      </c>
      <c r="L387">
        <v>1.4101778050275904</v>
      </c>
      <c r="M387" s="49">
        <v>1</v>
      </c>
      <c r="N387" t="s">
        <v>37</v>
      </c>
      <c r="O387" s="10" t="s">
        <v>37</v>
      </c>
      <c r="P387">
        <f>VLOOKUP($O387,$Y$2:$AJ$8,9,FALSE)</f>
        <v>0.25</v>
      </c>
      <c r="Q387" s="11">
        <f>(L387-M387)/L387</f>
        <v>0.29086956521739127</v>
      </c>
      <c r="S387" s="13">
        <f>MIN(Q387,IF(R387=0,P387,R387))</f>
        <v>0.25</v>
      </c>
      <c r="T387">
        <f>IFERROR(S387*I387,0)</f>
        <v>0.57499999999999996</v>
      </c>
      <c r="U387" t="b">
        <f>O387=N387</f>
        <v>1</v>
      </c>
    </row>
    <row r="388" spans="1:21" ht="21" x14ac:dyDescent="0.4">
      <c r="A388" t="s">
        <v>6494</v>
      </c>
      <c r="B388" t="s">
        <v>6495</v>
      </c>
      <c r="C388" t="s">
        <v>6496</v>
      </c>
      <c r="D388" s="34">
        <v>15872</v>
      </c>
      <c r="E388" s="34">
        <v>794</v>
      </c>
      <c r="F388" s="33">
        <v>0.3453</v>
      </c>
      <c r="G388" s="33">
        <v>0.16470000000000001</v>
      </c>
      <c r="H388" s="49">
        <v>5.002520161290323</v>
      </c>
      <c r="I388" s="33">
        <v>0.51</v>
      </c>
      <c r="J388" s="35">
        <f>G388/I388</f>
        <v>0.32294117647058823</v>
      </c>
      <c r="K388">
        <v>0.43488664987405545</v>
      </c>
      <c r="L388">
        <v>0.64231738035264485</v>
      </c>
      <c r="M388" s="49">
        <v>0.4</v>
      </c>
      <c r="N388" t="s">
        <v>37</v>
      </c>
      <c r="O388" s="10" t="s">
        <v>37</v>
      </c>
      <c r="P388">
        <f>VLOOKUP($O388,$Y$2:$AJ$8,9,FALSE)</f>
        <v>0.25</v>
      </c>
      <c r="Q388" s="11">
        <f>(L388-M388)/L388</f>
        <v>0.37725490196078432</v>
      </c>
      <c r="S388" s="13">
        <f>MIN(Q388,IF(R388=0,P388,R388))</f>
        <v>0.25</v>
      </c>
      <c r="T388">
        <f>IFERROR(S388*I388,0)</f>
        <v>0.1275</v>
      </c>
      <c r="U388" t="b">
        <f>O388=N388</f>
        <v>1</v>
      </c>
    </row>
    <row r="389" spans="1:21" ht="21" x14ac:dyDescent="0.4">
      <c r="A389" t="s">
        <v>3745</v>
      </c>
      <c r="B389" t="s">
        <v>3743</v>
      </c>
      <c r="C389" t="s">
        <v>3744</v>
      </c>
      <c r="D389" s="34">
        <v>13962</v>
      </c>
      <c r="E389" s="34">
        <v>2191</v>
      </c>
      <c r="F389" s="33">
        <v>0.89529999999999998</v>
      </c>
      <c r="G389" s="33">
        <v>0.38730000000000003</v>
      </c>
      <c r="H389" s="49">
        <v>15.692594184214295</v>
      </c>
      <c r="I389" s="33">
        <v>1.2826</v>
      </c>
      <c r="J389" s="35">
        <f>G389/I389</f>
        <v>0.30196475908311249</v>
      </c>
      <c r="K389">
        <v>0.40862619808306705</v>
      </c>
      <c r="L389">
        <v>0.58539479689639429</v>
      </c>
      <c r="M389" s="49">
        <v>0.4</v>
      </c>
      <c r="N389" t="s">
        <v>45</v>
      </c>
      <c r="O389" s="10" t="s">
        <v>45</v>
      </c>
      <c r="P389">
        <f>VLOOKUP($O389,$Y$2:$AJ$8,9,FALSE)</f>
        <v>0.32</v>
      </c>
      <c r="Q389" s="11">
        <f>(L389-M389)/L389</f>
        <v>0.31670045220645554</v>
      </c>
      <c r="S389" s="13">
        <f>MIN(Q389,IF(R389=0,P389,R389))</f>
        <v>0.31670045220645554</v>
      </c>
      <c r="T389">
        <f>IFERROR(S389*I389,0)</f>
        <v>0.40619999999999984</v>
      </c>
      <c r="U389" t="b">
        <f>O389=N389</f>
        <v>1</v>
      </c>
    </row>
    <row r="390" spans="1:21" ht="21" x14ac:dyDescent="0.4">
      <c r="A390" t="s">
        <v>1478</v>
      </c>
      <c r="B390" t="s">
        <v>1475</v>
      </c>
      <c r="C390" s="50" t="s">
        <v>1476</v>
      </c>
      <c r="D390" s="34">
        <v>896444</v>
      </c>
      <c r="E390" s="34">
        <v>98256</v>
      </c>
      <c r="F390" s="33">
        <v>54.041599999999995</v>
      </c>
      <c r="G390" s="33">
        <v>20.869600000000005</v>
      </c>
      <c r="H390" s="49">
        <v>10.960640039980188</v>
      </c>
      <c r="I390" s="33">
        <v>74.911200000000008</v>
      </c>
      <c r="J390" s="35">
        <f>G390/I390</f>
        <v>0.27859118529672472</v>
      </c>
      <c r="K390">
        <v>0.55000814199641745</v>
      </c>
      <c r="L390">
        <v>0.76240840254030295</v>
      </c>
      <c r="M390" s="49">
        <v>0.55000000000000004</v>
      </c>
      <c r="N390" t="s">
        <v>33</v>
      </c>
      <c r="O390" s="10" t="s">
        <v>34</v>
      </c>
      <c r="P390">
        <f>VLOOKUP($O390,$Y$2:$AJ$8,9,FALSE)</f>
        <v>0.15</v>
      </c>
      <c r="Q390" s="11">
        <f>(L390-M390)/L390</f>
        <v>0.27860186460769554</v>
      </c>
      <c r="S390" s="13">
        <f>MIN(Q390,IF(R390=0,P390,R390))</f>
        <v>0.15</v>
      </c>
      <c r="T390">
        <f>IFERROR(S390*I390,0)</f>
        <v>11.236680000000002</v>
      </c>
      <c r="U390" t="b">
        <f>O390=N390</f>
        <v>0</v>
      </c>
    </row>
    <row r="391" spans="1:21" ht="21" x14ac:dyDescent="0.4">
      <c r="A391" t="s">
        <v>676</v>
      </c>
      <c r="B391" t="s">
        <v>669</v>
      </c>
      <c r="C391" s="50" t="s">
        <v>670</v>
      </c>
      <c r="D391" s="34">
        <v>2808665</v>
      </c>
      <c r="E391" s="34">
        <v>138951</v>
      </c>
      <c r="F391" s="33">
        <v>196.1568</v>
      </c>
      <c r="G391" s="33">
        <v>65.373999999999995</v>
      </c>
      <c r="H391" s="49">
        <v>4.9472258172476957</v>
      </c>
      <c r="I391" s="33">
        <v>261.5308</v>
      </c>
      <c r="J391" s="35">
        <f>G391/I391</f>
        <v>0.24996673431962887</v>
      </c>
      <c r="K391">
        <v>1.4116976488114517</v>
      </c>
      <c r="L391">
        <v>1.8821800490820504</v>
      </c>
      <c r="M391" s="49">
        <v>0.95</v>
      </c>
      <c r="N391" t="s">
        <v>34</v>
      </c>
      <c r="O391" s="10" t="s">
        <v>34</v>
      </c>
      <c r="P391">
        <f>VLOOKUP($O391,$Y$2:$AJ$8,9,FALSE)</f>
        <v>0.15</v>
      </c>
      <c r="Q391" s="11">
        <f>(L391-M391)/L391</f>
        <v>0.49526614073753455</v>
      </c>
      <c r="S391" s="13">
        <f>MIN(Q391,IF(R391=0,P391,R391))</f>
        <v>0.15</v>
      </c>
      <c r="T391">
        <f>IFERROR(S391*I391,0)</f>
        <v>39.229619999999997</v>
      </c>
      <c r="U391" t="b">
        <f>O391=N391</f>
        <v>1</v>
      </c>
    </row>
    <row r="392" spans="1:21" ht="21" x14ac:dyDescent="0.4">
      <c r="A392" t="s">
        <v>6127</v>
      </c>
      <c r="B392" t="s">
        <v>6123</v>
      </c>
      <c r="C392" t="s">
        <v>6124</v>
      </c>
      <c r="D392" s="34">
        <v>31505</v>
      </c>
      <c r="E392" s="34">
        <v>6228</v>
      </c>
      <c r="F392" s="33">
        <v>1.4177</v>
      </c>
      <c r="G392" s="33">
        <v>0.69830000000000003</v>
      </c>
      <c r="H392" s="49">
        <v>19.768290747500398</v>
      </c>
      <c r="I392" s="33">
        <v>2.1160000000000001</v>
      </c>
      <c r="J392" s="35">
        <f>G392/I392</f>
        <v>0.33000945179584124</v>
      </c>
      <c r="K392">
        <v>0.22763326910725756</v>
      </c>
      <c r="L392">
        <v>0.33975594091201028</v>
      </c>
      <c r="M392" s="49">
        <v>0.2</v>
      </c>
      <c r="N392" t="s">
        <v>37</v>
      </c>
      <c r="O392" s="10" t="s">
        <v>37</v>
      </c>
      <c r="P392">
        <f>VLOOKUP($O392,$Y$2:$AJ$8,9,FALSE)</f>
        <v>0.25</v>
      </c>
      <c r="Q392" s="11">
        <f>(L392-M392)/L392</f>
        <v>0.41134215500945176</v>
      </c>
      <c r="S392" s="13">
        <f>MIN(Q392,IF(R392=0,P392,R392))</f>
        <v>0.25</v>
      </c>
      <c r="T392">
        <f>IFERROR(S392*I392,0)</f>
        <v>0.52900000000000003</v>
      </c>
      <c r="U392" t="b">
        <f>O392=N392</f>
        <v>1</v>
      </c>
    </row>
    <row r="393" spans="1:21" ht="21" x14ac:dyDescent="0.4">
      <c r="A393" s="18" t="s">
        <v>385</v>
      </c>
      <c r="B393" t="s">
        <v>382</v>
      </c>
      <c r="C393" s="50" t="s">
        <v>383</v>
      </c>
      <c r="D393" s="34">
        <v>60970</v>
      </c>
      <c r="E393" s="34">
        <v>4108</v>
      </c>
      <c r="F393" s="33">
        <v>10.270000000000001</v>
      </c>
      <c r="G393" s="33">
        <v>2.2770000000000001</v>
      </c>
      <c r="H393" s="49">
        <v>6.7377398720682304</v>
      </c>
      <c r="I393" s="33">
        <v>12.547000000000001</v>
      </c>
      <c r="J393" s="35">
        <f>G393/I393</f>
        <v>0.18147764405834063</v>
      </c>
      <c r="K393">
        <v>2.5000000000000004</v>
      </c>
      <c r="L393">
        <v>3.054284323271665</v>
      </c>
      <c r="M393" s="49">
        <v>2.5</v>
      </c>
      <c r="N393" t="s">
        <v>37</v>
      </c>
      <c r="O393" s="10" t="s">
        <v>37</v>
      </c>
      <c r="P393">
        <f>VLOOKUP($O393,$Y$2:$AJ$8,9,FALSE)</f>
        <v>0.25</v>
      </c>
      <c r="Q393" s="11">
        <f>(L393-M393)/L393</f>
        <v>0.18147764405834063</v>
      </c>
      <c r="S393" s="13">
        <f>MIN(Q393,IF(R393=0,P393,R393))</f>
        <v>0.18147764405834063</v>
      </c>
      <c r="T393">
        <f>IFERROR(S393*I393,0)</f>
        <v>2.2770000000000001</v>
      </c>
      <c r="U393" t="b">
        <f>O393=N393</f>
        <v>1</v>
      </c>
    </row>
    <row r="394" spans="1:21" ht="21" x14ac:dyDescent="0.4">
      <c r="A394" t="s">
        <v>6043</v>
      </c>
      <c r="B394" t="s">
        <v>6044</v>
      </c>
      <c r="C394" t="s">
        <v>6045</v>
      </c>
      <c r="D394" s="34">
        <v>74227</v>
      </c>
      <c r="E394" s="34">
        <v>16786</v>
      </c>
      <c r="F394" s="33">
        <v>3.4279000000000002</v>
      </c>
      <c r="G394" s="33">
        <v>1.1421000000000001</v>
      </c>
      <c r="H394" s="49">
        <v>22.614412545300226</v>
      </c>
      <c r="I394" s="33">
        <v>4.57</v>
      </c>
      <c r="J394" s="35">
        <f>G394/I394</f>
        <v>0.24991247264770242</v>
      </c>
      <c r="K394">
        <v>0.20421184320266889</v>
      </c>
      <c r="L394">
        <v>0.27225068509472178</v>
      </c>
      <c r="M394" s="49">
        <v>0.05</v>
      </c>
      <c r="N394" t="s">
        <v>34</v>
      </c>
      <c r="O394" s="10" t="s">
        <v>34</v>
      </c>
      <c r="P394">
        <f>VLOOKUP($O394,$Y$2:$AJ$8,9,FALSE)</f>
        <v>0.15</v>
      </c>
      <c r="Q394" s="11">
        <f>(L394-M394)/L394</f>
        <v>0.81634573304157554</v>
      </c>
      <c r="S394" s="13">
        <f>MIN(Q394,IF(R394=0,P394,R394))</f>
        <v>0.15</v>
      </c>
      <c r="T394">
        <f>IFERROR(S394*I394,0)</f>
        <v>0.6855</v>
      </c>
      <c r="U394" t="b">
        <f>O394=N394</f>
        <v>1</v>
      </c>
    </row>
    <row r="395" spans="1:21" ht="21" x14ac:dyDescent="0.4">
      <c r="A395" t="s">
        <v>3821</v>
      </c>
      <c r="B395" t="s">
        <v>3816</v>
      </c>
      <c r="C395" t="s">
        <v>3817</v>
      </c>
      <c r="D395" s="34">
        <v>49551</v>
      </c>
      <c r="E395" s="34">
        <v>11562</v>
      </c>
      <c r="F395" s="33">
        <v>4.1262999999999996</v>
      </c>
      <c r="G395" s="33">
        <v>2.0323000000000002</v>
      </c>
      <c r="H395" s="49">
        <v>23.333535145607556</v>
      </c>
      <c r="I395" s="33">
        <v>6.1585999999999999</v>
      </c>
      <c r="J395" s="35">
        <f>G395/I395</f>
        <v>0.32999382976650543</v>
      </c>
      <c r="K395">
        <v>0.35688462203770965</v>
      </c>
      <c r="L395">
        <v>0.53265870956581907</v>
      </c>
      <c r="M395" s="49">
        <v>0.3</v>
      </c>
      <c r="N395" t="s">
        <v>37</v>
      </c>
      <c r="O395" s="10" t="s">
        <v>37</v>
      </c>
      <c r="P395">
        <f>VLOOKUP($O395,$Y$2:$AJ$8,9,FALSE)</f>
        <v>0.25</v>
      </c>
      <c r="Q395" s="11">
        <f>(L395-M395)/L395</f>
        <v>0.43678758159321929</v>
      </c>
      <c r="S395" s="13">
        <f>MIN(Q395,IF(R395=0,P395,R395))</f>
        <v>0.25</v>
      </c>
      <c r="T395">
        <f>IFERROR(S395*I395,0)</f>
        <v>1.53965</v>
      </c>
      <c r="U395" t="b">
        <f>O395=N395</f>
        <v>1</v>
      </c>
    </row>
    <row r="396" spans="1:21" ht="21" x14ac:dyDescent="0.4">
      <c r="A396" t="s">
        <v>2251</v>
      </c>
      <c r="B396" t="s">
        <v>2247</v>
      </c>
      <c r="C396" t="s">
        <v>2248</v>
      </c>
      <c r="D396" s="34">
        <v>124393</v>
      </c>
      <c r="E396" s="34">
        <v>11102</v>
      </c>
      <c r="F396" s="33">
        <v>27.754999999999999</v>
      </c>
      <c r="G396" s="33">
        <v>7.5579999999999998</v>
      </c>
      <c r="H396" s="49">
        <v>8.9249395062423122</v>
      </c>
      <c r="I396" s="33">
        <v>35.313000000000002</v>
      </c>
      <c r="J396" s="35">
        <f>G396/I396</f>
        <v>0.21402882791040126</v>
      </c>
      <c r="K396">
        <v>2.5</v>
      </c>
      <c r="L396">
        <v>3.1807782381552872</v>
      </c>
      <c r="M396" s="49">
        <v>2.5</v>
      </c>
      <c r="N396" t="s">
        <v>33</v>
      </c>
      <c r="O396" s="10" t="s">
        <v>33</v>
      </c>
      <c r="P396">
        <f>VLOOKUP($O396,$Y$2:$AJ$8,9,FALSE)</f>
        <v>0.4</v>
      </c>
      <c r="Q396" s="11">
        <f>(L396-M396)/L396</f>
        <v>0.21402882791040123</v>
      </c>
      <c r="S396" s="13">
        <f>MIN(Q396,IF(R396=0,P396,R396))</f>
        <v>0.21402882791040123</v>
      </c>
      <c r="T396">
        <f>IFERROR(S396*I396,0)</f>
        <v>7.5579999999999989</v>
      </c>
      <c r="U396" t="b">
        <f>O396=N396</f>
        <v>1</v>
      </c>
    </row>
    <row r="397" spans="1:21" ht="21" x14ac:dyDescent="0.4">
      <c r="A397" t="s">
        <v>2718</v>
      </c>
      <c r="B397" t="s">
        <v>2712</v>
      </c>
      <c r="C397" t="s">
        <v>2713</v>
      </c>
      <c r="D397" s="34">
        <v>4823</v>
      </c>
      <c r="E397" s="34">
        <v>518</v>
      </c>
      <c r="F397" s="33">
        <v>0.83650000000000002</v>
      </c>
      <c r="G397" s="33">
        <v>0.27360000000000001</v>
      </c>
      <c r="H397" s="49">
        <v>10.740203193033382</v>
      </c>
      <c r="I397" s="33">
        <v>1.1101000000000001</v>
      </c>
      <c r="J397" s="35">
        <f>G397/I397</f>
        <v>0.24646428249707233</v>
      </c>
      <c r="K397">
        <v>1.6148648648648649</v>
      </c>
      <c r="L397">
        <v>2.1430501930501933</v>
      </c>
      <c r="M397" s="49">
        <v>1.6</v>
      </c>
      <c r="N397" t="s">
        <v>37</v>
      </c>
      <c r="O397" s="10" t="s">
        <v>37</v>
      </c>
      <c r="P397">
        <f>VLOOKUP($O397,$Y$2:$AJ$8,9,FALSE)</f>
        <v>0.25</v>
      </c>
      <c r="Q397" s="11">
        <f>(L397-M397)/L397</f>
        <v>0.25340059454103236</v>
      </c>
      <c r="S397" s="13">
        <f>MIN(Q397,IF(R397=0,P397,R397))</f>
        <v>0.25</v>
      </c>
      <c r="T397">
        <f>IFERROR(S397*I397,0)</f>
        <v>0.27752500000000002</v>
      </c>
      <c r="U397" t="b">
        <f>O397=N397</f>
        <v>1</v>
      </c>
    </row>
    <row r="398" spans="1:21" ht="21" x14ac:dyDescent="0.4">
      <c r="A398" t="s">
        <v>2951</v>
      </c>
      <c r="B398" t="s">
        <v>2952</v>
      </c>
      <c r="C398" t="s">
        <v>2953</v>
      </c>
      <c r="D398" s="34">
        <v>1901723</v>
      </c>
      <c r="E398" s="34">
        <v>230011</v>
      </c>
      <c r="F398" s="33">
        <v>341.87989999999996</v>
      </c>
      <c r="G398" s="33">
        <v>141.28710000000001</v>
      </c>
      <c r="H398" s="49">
        <v>12.094873964294484</v>
      </c>
      <c r="I398" s="33">
        <v>483.16699999999997</v>
      </c>
      <c r="J398" s="35">
        <f>G398/I398</f>
        <v>0.29241877032164865</v>
      </c>
      <c r="K398">
        <v>1.4863632608875226</v>
      </c>
      <c r="L398">
        <v>2.1006256222528488</v>
      </c>
      <c r="M398" s="49">
        <v>1</v>
      </c>
      <c r="N398" t="s">
        <v>37</v>
      </c>
      <c r="O398" s="10" t="s">
        <v>37</v>
      </c>
      <c r="P398">
        <f>VLOOKUP($O398,$Y$2:$AJ$8,9,FALSE)</f>
        <v>0.25</v>
      </c>
      <c r="Q398" s="11">
        <f>(L398-M398)/L398</f>
        <v>0.52395134601493898</v>
      </c>
      <c r="S398" s="13">
        <f>MIN(Q398,IF(R398=0,P398,R398))</f>
        <v>0.25</v>
      </c>
      <c r="T398">
        <f>IFERROR(S398*I398,0)</f>
        <v>120.79174999999999</v>
      </c>
      <c r="U398" t="b">
        <f>O398=N398</f>
        <v>1</v>
      </c>
    </row>
    <row r="399" spans="1:21" ht="21" x14ac:dyDescent="0.4">
      <c r="A399" t="s">
        <v>6624</v>
      </c>
      <c r="B399" t="s">
        <v>6625</v>
      </c>
      <c r="C399" t="s">
        <v>6626</v>
      </c>
      <c r="D399" s="34">
        <v>674</v>
      </c>
      <c r="E399" s="34">
        <v>18</v>
      </c>
      <c r="F399" s="33">
        <v>0.03</v>
      </c>
      <c r="G399" s="33">
        <v>0.01</v>
      </c>
      <c r="H399" s="49">
        <v>2.6706231454005933</v>
      </c>
      <c r="I399" s="33">
        <v>0.04</v>
      </c>
      <c r="J399" s="35">
        <f>G399/I399</f>
        <v>0.25</v>
      </c>
      <c r="K399">
        <v>1.6666666666666667</v>
      </c>
      <c r="L399">
        <v>2.2222222222222223</v>
      </c>
      <c r="M399" s="49">
        <v>1.75</v>
      </c>
      <c r="N399" t="s">
        <v>34</v>
      </c>
      <c r="O399" s="10" t="s">
        <v>34</v>
      </c>
      <c r="P399">
        <f>VLOOKUP($O399,$Y$2:$AJ$8,9,FALSE)</f>
        <v>0.15</v>
      </c>
      <c r="Q399" s="11">
        <f>(L399-M399)/L399</f>
        <v>0.21250000000000002</v>
      </c>
      <c r="S399" s="13">
        <f>MIN(Q399,IF(R399=0,P399,R399))</f>
        <v>0.15</v>
      </c>
      <c r="T399">
        <f>IFERROR(S399*I399,0)</f>
        <v>6.0000000000000001E-3</v>
      </c>
      <c r="U399" t="b">
        <f>O399=N399</f>
        <v>1</v>
      </c>
    </row>
    <row r="400" spans="1:21" ht="21" x14ac:dyDescent="0.4">
      <c r="A400" t="s">
        <v>2926</v>
      </c>
      <c r="B400" t="s">
        <v>2927</v>
      </c>
      <c r="C400" t="s">
        <v>2928</v>
      </c>
      <c r="D400" s="34">
        <v>2328266</v>
      </c>
      <c r="E400" s="34">
        <v>35163</v>
      </c>
      <c r="F400" s="33">
        <v>52.744500000000002</v>
      </c>
      <c r="G400" s="33">
        <v>9.2954999999999988</v>
      </c>
      <c r="H400" s="49">
        <v>1.510265579620198</v>
      </c>
      <c r="I400" s="33">
        <v>62.04</v>
      </c>
      <c r="J400" s="35">
        <f>G400/I400</f>
        <v>0.14983075435203094</v>
      </c>
      <c r="K400">
        <v>1.5</v>
      </c>
      <c r="L400">
        <v>1.7643545772545004</v>
      </c>
      <c r="M400" s="49">
        <v>1.5</v>
      </c>
      <c r="N400" t="s">
        <v>37</v>
      </c>
      <c r="O400" s="10" t="s">
        <v>37</v>
      </c>
      <c r="P400">
        <f>VLOOKUP($O400,$Y$2:$AJ$8,9,FALSE)</f>
        <v>0.25</v>
      </c>
      <c r="Q400" s="11">
        <f>(L400-M400)/L400</f>
        <v>0.14983075435203091</v>
      </c>
      <c r="S400" s="13">
        <f>MIN(Q400,IF(R400=0,P400,R400))</f>
        <v>0.14983075435203091</v>
      </c>
      <c r="T400">
        <f>IFERROR(S400*I400,0)</f>
        <v>9.295499999999997</v>
      </c>
      <c r="U400" t="b">
        <f>O400=N400</f>
        <v>1</v>
      </c>
    </row>
    <row r="401" spans="1:21" ht="21" x14ac:dyDescent="0.4">
      <c r="A401" t="s">
        <v>4640</v>
      </c>
      <c r="B401" t="s">
        <v>4641</v>
      </c>
      <c r="C401" t="s">
        <v>4642</v>
      </c>
      <c r="D401" s="34">
        <v>30408</v>
      </c>
      <c r="E401" s="34">
        <v>7801</v>
      </c>
      <c r="F401" s="33">
        <v>2.4123999999999999</v>
      </c>
      <c r="G401" s="33">
        <v>0.80369999999999986</v>
      </c>
      <c r="H401" s="49">
        <v>25.654433043935807</v>
      </c>
      <c r="I401" s="33">
        <v>3.2161</v>
      </c>
      <c r="J401" s="35">
        <f>G401/I401</f>
        <v>0.2498989459282982</v>
      </c>
      <c r="K401">
        <v>0.3092424048198949</v>
      </c>
      <c r="L401">
        <v>0.41226765799256504</v>
      </c>
      <c r="M401" s="49">
        <v>0.1</v>
      </c>
      <c r="N401" t="s">
        <v>37</v>
      </c>
      <c r="O401" s="10" t="s">
        <v>37</v>
      </c>
      <c r="P401">
        <f>VLOOKUP($O401,$Y$2:$AJ$8,9,FALSE)</f>
        <v>0.25</v>
      </c>
      <c r="Q401" s="11">
        <f>(L401-M401)/L401</f>
        <v>0.7574391343552751</v>
      </c>
      <c r="S401" s="13">
        <f>MIN(Q401,IF(R401=0,P401,R401))</f>
        <v>0.25</v>
      </c>
      <c r="T401">
        <f>IFERROR(S401*I401,0)</f>
        <v>0.80402499999999999</v>
      </c>
      <c r="U401" t="b">
        <f>O401=N401</f>
        <v>1</v>
      </c>
    </row>
    <row r="402" spans="1:21" ht="21" x14ac:dyDescent="0.4">
      <c r="A402" t="s">
        <v>2929</v>
      </c>
      <c r="B402" t="s">
        <v>2927</v>
      </c>
      <c r="C402" t="s">
        <v>2928</v>
      </c>
      <c r="D402" s="34">
        <v>5422888</v>
      </c>
      <c r="E402" s="34">
        <v>97028</v>
      </c>
      <c r="F402" s="33">
        <v>72.772000000000006</v>
      </c>
      <c r="G402" s="33">
        <v>14.758199999999999</v>
      </c>
      <c r="H402" s="49">
        <v>1.7892311255552391</v>
      </c>
      <c r="I402" s="33">
        <v>87.530200000000008</v>
      </c>
      <c r="J402" s="35">
        <f>G402/I402</f>
        <v>0.16860694937290213</v>
      </c>
      <c r="K402">
        <v>0.75001030630333509</v>
      </c>
      <c r="L402">
        <v>0.90211279218369966</v>
      </c>
      <c r="M402" s="49">
        <v>0.75</v>
      </c>
      <c r="N402" t="s">
        <v>37</v>
      </c>
      <c r="O402" s="10" t="s">
        <v>37</v>
      </c>
      <c r="P402">
        <f>VLOOKUP($O402,$Y$2:$AJ$8,9,FALSE)</f>
        <v>0.25</v>
      </c>
      <c r="Q402" s="11">
        <f>(L402-M402)/L402</f>
        <v>0.16861837400120197</v>
      </c>
      <c r="S402" s="13">
        <f>MIN(Q402,IF(R402=0,P402,R402))</f>
        <v>0.16861837400120197</v>
      </c>
      <c r="T402">
        <f>IFERROR(S402*I402,0)</f>
        <v>14.759200000000011</v>
      </c>
      <c r="U402" t="b">
        <f>O402=N402</f>
        <v>1</v>
      </c>
    </row>
    <row r="403" spans="1:21" ht="21" x14ac:dyDescent="0.4">
      <c r="A403" t="s">
        <v>3920</v>
      </c>
      <c r="B403" t="s">
        <v>3907</v>
      </c>
      <c r="C403" t="s">
        <v>3908</v>
      </c>
      <c r="D403" s="34">
        <v>7062</v>
      </c>
      <c r="E403" s="34">
        <v>476</v>
      </c>
      <c r="F403" s="33">
        <v>0.27760000000000001</v>
      </c>
      <c r="G403" s="33">
        <v>0.13640000000000002</v>
      </c>
      <c r="H403" s="49">
        <v>6.7403001982441237</v>
      </c>
      <c r="I403" s="33">
        <v>0.41400000000000003</v>
      </c>
      <c r="J403" s="35">
        <f>G403/I403</f>
        <v>0.32946859903381642</v>
      </c>
      <c r="K403">
        <v>0.58319327731092441</v>
      </c>
      <c r="L403">
        <v>0.869747899159664</v>
      </c>
      <c r="M403" s="49">
        <v>0.7</v>
      </c>
      <c r="N403" t="s">
        <v>37</v>
      </c>
      <c r="O403" s="10" t="s">
        <v>37</v>
      </c>
      <c r="P403">
        <f>VLOOKUP($O403,$Y$2:$AJ$8,9,FALSE)</f>
        <v>0.25</v>
      </c>
      <c r="Q403" s="11">
        <f>(L403-M403)/L403</f>
        <v>0.19516908212560405</v>
      </c>
      <c r="S403" s="13">
        <f>MIN(Q403,IF(R403=0,P403,R403))</f>
        <v>0.19516908212560405</v>
      </c>
      <c r="T403">
        <f>IFERROR(S403*I403,0)</f>
        <v>8.080000000000008E-2</v>
      </c>
      <c r="U403" t="b">
        <f>O403=N403</f>
        <v>1</v>
      </c>
    </row>
    <row r="404" spans="1:21" ht="21" x14ac:dyDescent="0.4">
      <c r="A404" t="s">
        <v>1787</v>
      </c>
      <c r="B404" t="s">
        <v>1772</v>
      </c>
      <c r="C404" s="50" t="s">
        <v>1773</v>
      </c>
      <c r="D404" s="34">
        <v>14455</v>
      </c>
      <c r="E404" s="34">
        <v>4764</v>
      </c>
      <c r="F404" s="33">
        <v>7.5104000000000006</v>
      </c>
      <c r="G404" s="33">
        <v>2.8105999999999995</v>
      </c>
      <c r="H404" s="49">
        <v>32.957454168107922</v>
      </c>
      <c r="I404" s="33">
        <v>10.321</v>
      </c>
      <c r="J404" s="35">
        <f>G404/I404</f>
        <v>0.27231857378161028</v>
      </c>
      <c r="K404">
        <v>1.5764903442485307</v>
      </c>
      <c r="L404">
        <v>2.1664567590260284</v>
      </c>
      <c r="M404" s="49">
        <v>1.55</v>
      </c>
      <c r="N404" t="s">
        <v>37</v>
      </c>
      <c r="O404" s="10" t="s">
        <v>34</v>
      </c>
      <c r="P404">
        <f>VLOOKUP($O404,$Y$2:$AJ$8,9,FALSE)</f>
        <v>0.15</v>
      </c>
      <c r="Q404" s="11">
        <f>(L404-M404)/L404</f>
        <v>0.28454607111713975</v>
      </c>
      <c r="S404" s="13">
        <f>MIN(Q404,IF(R404=0,P404,R404))</f>
        <v>0.15</v>
      </c>
      <c r="T404">
        <f>IFERROR(S404*I404,0)</f>
        <v>1.5481499999999999</v>
      </c>
      <c r="U404" t="b">
        <f>O404=N404</f>
        <v>0</v>
      </c>
    </row>
    <row r="405" spans="1:21" ht="21" x14ac:dyDescent="0.4">
      <c r="A405" t="s">
        <v>1151</v>
      </c>
      <c r="B405" t="s">
        <v>1143</v>
      </c>
      <c r="C405" s="50" t="s">
        <v>1144</v>
      </c>
      <c r="D405" s="34">
        <v>614977</v>
      </c>
      <c r="E405" s="34">
        <v>98922</v>
      </c>
      <c r="F405" s="33">
        <v>32.959099999999999</v>
      </c>
      <c r="G405" s="33">
        <v>10.985899999999999</v>
      </c>
      <c r="H405" s="49">
        <v>16.085479619563007</v>
      </c>
      <c r="I405" s="33">
        <v>43.945</v>
      </c>
      <c r="J405" s="35">
        <f>G405/I405</f>
        <v>0.24999203549891907</v>
      </c>
      <c r="K405">
        <v>0.3331827096095914</v>
      </c>
      <c r="L405">
        <v>0.44423889529123955</v>
      </c>
      <c r="M405" s="49">
        <v>0.3</v>
      </c>
      <c r="N405" t="s">
        <v>37</v>
      </c>
      <c r="O405" s="10" t="s">
        <v>37</v>
      </c>
      <c r="P405">
        <f>VLOOKUP($O405,$Y$2:$AJ$8,9,FALSE)</f>
        <v>0.25</v>
      </c>
      <c r="Q405" s="11">
        <f>(L405-M405)/L405</f>
        <v>0.32468767777904201</v>
      </c>
      <c r="S405" s="13">
        <f>MIN(Q405,IF(R405=0,P405,R405))</f>
        <v>0.25</v>
      </c>
      <c r="T405">
        <f>IFERROR(S405*I405,0)</f>
        <v>10.98625</v>
      </c>
      <c r="U405" t="b">
        <f>O405=N405</f>
        <v>1</v>
      </c>
    </row>
    <row r="406" spans="1:21" ht="21" x14ac:dyDescent="0.4">
      <c r="A406" t="s">
        <v>217</v>
      </c>
      <c r="B406" t="s">
        <v>211</v>
      </c>
      <c r="C406" s="50" t="s">
        <v>212</v>
      </c>
      <c r="D406" s="34">
        <v>1951465</v>
      </c>
      <c r="E406" s="34">
        <v>465557</v>
      </c>
      <c r="F406" s="33">
        <v>167.6318</v>
      </c>
      <c r="G406" s="33">
        <v>55.8752</v>
      </c>
      <c r="H406" s="49">
        <v>23.856794767008378</v>
      </c>
      <c r="I406" s="33">
        <v>223.50700000000001</v>
      </c>
      <c r="J406" s="35">
        <f>G406/I406</f>
        <v>0.24999306509415811</v>
      </c>
      <c r="K406">
        <v>0.36006718833569251</v>
      </c>
      <c r="L406">
        <v>0.48008514532055152</v>
      </c>
      <c r="M406" s="49">
        <v>0.1</v>
      </c>
      <c r="N406" t="s">
        <v>37</v>
      </c>
      <c r="O406" s="10" t="s">
        <v>37</v>
      </c>
      <c r="P406">
        <f>VLOOKUP($O406,$Y$2:$AJ$8,9,FALSE)</f>
        <v>0.25</v>
      </c>
      <c r="Q406" s="11">
        <f>(L406-M406)/L406</f>
        <v>0.79170361554671664</v>
      </c>
      <c r="S406" s="13">
        <f>MIN(Q406,IF(R406=0,P406,R406))</f>
        <v>0.25</v>
      </c>
      <c r="T406">
        <f>IFERROR(S406*I406,0)</f>
        <v>55.876750000000001</v>
      </c>
      <c r="U406" t="b">
        <f>O406=N406</f>
        <v>1</v>
      </c>
    </row>
    <row r="407" spans="1:21" ht="21" x14ac:dyDescent="0.4">
      <c r="A407" t="s">
        <v>3605</v>
      </c>
      <c r="B407" t="s">
        <v>3606</v>
      </c>
      <c r="C407" t="s">
        <v>3607</v>
      </c>
      <c r="D407" s="34">
        <v>398293</v>
      </c>
      <c r="E407" s="34">
        <v>62196</v>
      </c>
      <c r="F407" s="33">
        <v>48.580299999999994</v>
      </c>
      <c r="G407" s="33">
        <v>15.914099999999998</v>
      </c>
      <c r="H407" s="49">
        <v>15.615639742601552</v>
      </c>
      <c r="I407" s="33">
        <v>64.494399999999985</v>
      </c>
      <c r="J407" s="35">
        <f>G407/I407</f>
        <v>0.24675165595772658</v>
      </c>
      <c r="K407">
        <v>0.78108399253971306</v>
      </c>
      <c r="L407">
        <v>1.0369541449610906</v>
      </c>
      <c r="M407" s="49">
        <v>0.75</v>
      </c>
      <c r="N407" t="s">
        <v>34</v>
      </c>
      <c r="O407" s="10" t="s">
        <v>34</v>
      </c>
      <c r="P407">
        <f>VLOOKUP($O407,$Y$2:$AJ$8,9,FALSE)</f>
        <v>0.15</v>
      </c>
      <c r="Q407" s="11">
        <f>(L407-M407)/L407</f>
        <v>0.27672790195737917</v>
      </c>
      <c r="S407" s="13">
        <f>MIN(Q407,IF(R407=0,P407,R407))</f>
        <v>0.15</v>
      </c>
      <c r="T407">
        <f>IFERROR(S407*I407,0)</f>
        <v>9.674159999999997</v>
      </c>
      <c r="U407" t="b">
        <f>O407=N407</f>
        <v>1</v>
      </c>
    </row>
    <row r="408" spans="1:21" ht="21" x14ac:dyDescent="0.4">
      <c r="A408" t="s">
        <v>321</v>
      </c>
      <c r="B408" t="s">
        <v>313</v>
      </c>
      <c r="C408" s="50" t="s">
        <v>314</v>
      </c>
      <c r="D408" s="34">
        <v>4228101</v>
      </c>
      <c r="E408" s="34">
        <v>641477</v>
      </c>
      <c r="F408" s="33">
        <v>401.24650000000008</v>
      </c>
      <c r="G408" s="33">
        <v>44.582900000000002</v>
      </c>
      <c r="H408" s="49">
        <v>15.171752046604373</v>
      </c>
      <c r="I408" s="33">
        <v>445.82940000000008</v>
      </c>
      <c r="J408" s="35">
        <f>G408/I408</f>
        <v>9.9999910279582271E-2</v>
      </c>
      <c r="K408">
        <v>0.62550411004603446</v>
      </c>
      <c r="L408">
        <v>0.69500449743326742</v>
      </c>
      <c r="M408" s="49">
        <v>0.2</v>
      </c>
      <c r="N408" t="s">
        <v>33</v>
      </c>
      <c r="O408" s="10" t="s">
        <v>37</v>
      </c>
      <c r="P408">
        <f>VLOOKUP($O408,$Y$2:$AJ$8,9,FALSE)</f>
        <v>0.25</v>
      </c>
      <c r="Q408" s="11">
        <f>(L408-M408)/L408</f>
        <v>0.71223207801010879</v>
      </c>
      <c r="S408" s="13">
        <f>MIN(Q408,IF(R408=0,P408,R408))</f>
        <v>0.25</v>
      </c>
      <c r="T408">
        <f>IFERROR(S408*I408,0)</f>
        <v>111.45735000000002</v>
      </c>
      <c r="U408" t="b">
        <f>O408=N408</f>
        <v>0</v>
      </c>
    </row>
    <row r="409" spans="1:21" ht="21" x14ac:dyDescent="0.4">
      <c r="A409" t="s">
        <v>4178</v>
      </c>
      <c r="B409" t="s">
        <v>4179</v>
      </c>
      <c r="C409" t="s">
        <v>4180</v>
      </c>
      <c r="D409" s="34">
        <v>226306</v>
      </c>
      <c r="E409" s="34">
        <v>31436</v>
      </c>
      <c r="F409" s="33">
        <v>78.275700000000001</v>
      </c>
      <c r="G409" s="33">
        <v>31.843400000000003</v>
      </c>
      <c r="H409" s="49">
        <v>13.890926444725283</v>
      </c>
      <c r="I409" s="33">
        <v>110.1191</v>
      </c>
      <c r="J409" s="35">
        <f>G409/I409</f>
        <v>0.28917235974503969</v>
      </c>
      <c r="K409">
        <v>2.4900019086397758</v>
      </c>
      <c r="L409">
        <v>3.5029615727191756</v>
      </c>
      <c r="M409" s="49">
        <v>2.4900000000000002</v>
      </c>
      <c r="N409" t="s">
        <v>37</v>
      </c>
      <c r="O409" s="10" t="s">
        <v>37</v>
      </c>
      <c r="P409">
        <f>VLOOKUP($O409,$Y$2:$AJ$8,9,FALSE)</f>
        <v>0.25</v>
      </c>
      <c r="Q409" s="11">
        <f>(L409-M409)/L409</f>
        <v>0.28917290460964534</v>
      </c>
      <c r="S409" s="13">
        <f>MIN(Q409,IF(R409=0,P409,R409))</f>
        <v>0.25</v>
      </c>
      <c r="T409">
        <f>IFERROR(S409*I409,0)</f>
        <v>27.529775000000001</v>
      </c>
      <c r="U409" t="b">
        <f>O409=N409</f>
        <v>1</v>
      </c>
    </row>
    <row r="410" spans="1:21" ht="21" x14ac:dyDescent="0.4">
      <c r="A410" t="s">
        <v>1316</v>
      </c>
      <c r="B410" t="s">
        <v>1306</v>
      </c>
      <c r="C410" s="50" t="s">
        <v>1307</v>
      </c>
      <c r="D410" s="34">
        <v>197790</v>
      </c>
      <c r="E410" s="34">
        <v>5936</v>
      </c>
      <c r="F410" s="33">
        <v>2.2350000000000003</v>
      </c>
      <c r="G410" s="33">
        <v>0.745</v>
      </c>
      <c r="H410" s="49">
        <v>3.0011628494868297</v>
      </c>
      <c r="I410" s="33">
        <v>2.9800000000000004</v>
      </c>
      <c r="J410" s="35">
        <f>G410/I410</f>
        <v>0.24999999999999997</v>
      </c>
      <c r="K410">
        <v>0.37651617250673863</v>
      </c>
      <c r="L410">
        <v>0.50202156334231818</v>
      </c>
      <c r="M410" s="49">
        <v>0.3</v>
      </c>
      <c r="N410" t="s">
        <v>37</v>
      </c>
      <c r="O410" s="10" t="s">
        <v>37</v>
      </c>
      <c r="P410">
        <f>VLOOKUP($O410,$Y$2:$AJ$8,9,FALSE)</f>
        <v>0.25</v>
      </c>
      <c r="Q410" s="11">
        <f>(L410-M410)/L410</f>
        <v>0.40241610738255051</v>
      </c>
      <c r="S410" s="13">
        <f>MIN(Q410,IF(R410=0,P410,R410))</f>
        <v>0.25</v>
      </c>
      <c r="T410">
        <f>IFERROR(S410*I410,0)</f>
        <v>0.74500000000000011</v>
      </c>
      <c r="U410" t="b">
        <f>O410=N410</f>
        <v>1</v>
      </c>
    </row>
    <row r="411" spans="1:21" ht="21" x14ac:dyDescent="0.4">
      <c r="A411" t="s">
        <v>3008</v>
      </c>
      <c r="B411" t="s">
        <v>3005</v>
      </c>
      <c r="C411" t="s">
        <v>3006</v>
      </c>
      <c r="D411" s="34">
        <v>198046</v>
      </c>
      <c r="E411" s="34">
        <v>6192</v>
      </c>
      <c r="F411" s="33">
        <v>7.2103000000000002</v>
      </c>
      <c r="G411" s="33">
        <v>2.0964999999999998</v>
      </c>
      <c r="H411" s="49">
        <v>3.1265463579168475</v>
      </c>
      <c r="I411" s="33">
        <v>9.3067999999999991</v>
      </c>
      <c r="J411" s="35">
        <f>G411/I411</f>
        <v>0.2252653973438776</v>
      </c>
      <c r="K411">
        <v>1.164454134366925</v>
      </c>
      <c r="L411">
        <v>1.5030361757105941</v>
      </c>
      <c r="M411" s="49">
        <v>3</v>
      </c>
      <c r="N411" t="s">
        <v>37</v>
      </c>
      <c r="O411" s="10" t="s">
        <v>37</v>
      </c>
      <c r="P411">
        <f>VLOOKUP($O411,$Y$2:$AJ$8,9,FALSE)</f>
        <v>0.25</v>
      </c>
      <c r="Q411" s="11">
        <f>(L411-M411)/L411</f>
        <v>-0.99595994326728865</v>
      </c>
      <c r="S411" s="13">
        <f>MIN(Q411,IF(R411=0,P411,R411))</f>
        <v>-0.99595994326728865</v>
      </c>
      <c r="T411">
        <f>IFERROR(S411*I411,0)</f>
        <v>-9.2692000000000014</v>
      </c>
      <c r="U411" t="b">
        <f>O411=N411</f>
        <v>1</v>
      </c>
    </row>
    <row r="412" spans="1:21" ht="21" x14ac:dyDescent="0.4">
      <c r="A412" t="s">
        <v>2784</v>
      </c>
      <c r="B412" t="s">
        <v>2785</v>
      </c>
      <c r="C412" t="s">
        <v>2786</v>
      </c>
      <c r="D412" s="34">
        <v>144956</v>
      </c>
      <c r="E412" s="34">
        <v>48657</v>
      </c>
      <c r="F412" s="33">
        <v>16.551099999999998</v>
      </c>
      <c r="G412" s="33">
        <v>5.5167000000000002</v>
      </c>
      <c r="H412" s="49">
        <v>33.566737492756424</v>
      </c>
      <c r="I412" s="33">
        <v>22.067799999999998</v>
      </c>
      <c r="J412" s="35">
        <f>G412/I412</f>
        <v>0.24998867127670182</v>
      </c>
      <c r="K412">
        <v>0.34015866165197195</v>
      </c>
      <c r="L412">
        <v>0.4535380315268101</v>
      </c>
      <c r="M412" s="49">
        <v>0.1</v>
      </c>
      <c r="N412" t="s">
        <v>34</v>
      </c>
      <c r="O412" s="10" t="s">
        <v>34</v>
      </c>
      <c r="P412">
        <f>VLOOKUP($O412,$Y$2:$AJ$8,9,FALSE)</f>
        <v>0.15</v>
      </c>
      <c r="Q412" s="11">
        <f>(L412-M412)/L412</f>
        <v>0.7795113241918088</v>
      </c>
      <c r="S412" s="13">
        <f>MIN(Q412,IF(R412=0,P412,R412))</f>
        <v>0.15</v>
      </c>
      <c r="T412">
        <f>IFERROR(S412*I412,0)</f>
        <v>3.3101699999999998</v>
      </c>
      <c r="U412" t="b">
        <f>O412=N412</f>
        <v>1</v>
      </c>
    </row>
    <row r="413" spans="1:21" ht="21" x14ac:dyDescent="0.4">
      <c r="A413" t="s">
        <v>1067</v>
      </c>
      <c r="B413" t="s">
        <v>1064</v>
      </c>
      <c r="C413" s="50" t="s">
        <v>1065</v>
      </c>
      <c r="D413" s="34">
        <v>2851753</v>
      </c>
      <c r="E413" s="34">
        <v>44986</v>
      </c>
      <c r="F413" s="33">
        <v>23.640999999999998</v>
      </c>
      <c r="G413" s="33">
        <v>10.289</v>
      </c>
      <c r="H413" s="49">
        <v>1.5774858481782958</v>
      </c>
      <c r="I413" s="33">
        <v>33.93</v>
      </c>
      <c r="J413" s="35">
        <f>G413/I413</f>
        <v>0.30324196875921011</v>
      </c>
      <c r="K413">
        <v>0.52551905037122659</v>
      </c>
      <c r="L413">
        <v>0.75423465078024277</v>
      </c>
      <c r="M413" s="49">
        <v>0.5</v>
      </c>
      <c r="N413" t="s">
        <v>45</v>
      </c>
      <c r="O413" s="10" t="s">
        <v>34</v>
      </c>
      <c r="P413">
        <f>VLOOKUP($O413,$Y$2:$AJ$8,9,FALSE)</f>
        <v>0.15</v>
      </c>
      <c r="Q413" s="11">
        <f>(L413-M413)/L413</f>
        <v>0.33707633362805778</v>
      </c>
      <c r="S413" s="13">
        <f>MIN(Q413,IF(R413=0,P413,R413))</f>
        <v>0.15</v>
      </c>
      <c r="T413">
        <f>IFERROR(S413*I413,0)</f>
        <v>5.0895000000000001</v>
      </c>
      <c r="U413" t="b">
        <f>O413=N413</f>
        <v>0</v>
      </c>
    </row>
    <row r="414" spans="1:21" ht="21" x14ac:dyDescent="0.4">
      <c r="A414" t="s">
        <v>4655</v>
      </c>
      <c r="B414" t="s">
        <v>4656</v>
      </c>
      <c r="C414" t="s">
        <v>4657</v>
      </c>
      <c r="D414" s="34">
        <v>75116</v>
      </c>
      <c r="E414" s="34">
        <v>6601</v>
      </c>
      <c r="F414" s="33">
        <v>6.601</v>
      </c>
      <c r="G414" s="33">
        <v>1.9905999999999999</v>
      </c>
      <c r="H414" s="49">
        <v>8.7877416262846797</v>
      </c>
      <c r="I414" s="33">
        <v>8.5915999999999997</v>
      </c>
      <c r="J414" s="35">
        <f>G414/I414</f>
        <v>0.23169141952604869</v>
      </c>
      <c r="K414">
        <v>1</v>
      </c>
      <c r="L414">
        <v>1.3015603696409634</v>
      </c>
      <c r="M414" s="49">
        <v>1</v>
      </c>
      <c r="N414" t="s">
        <v>37</v>
      </c>
      <c r="O414" s="10" t="s">
        <v>37</v>
      </c>
      <c r="P414">
        <f>VLOOKUP($O414,$Y$2:$AJ$8,9,FALSE)</f>
        <v>0.25</v>
      </c>
      <c r="Q414" s="11">
        <f>(L414-M414)/L414</f>
        <v>0.23169141952604866</v>
      </c>
      <c r="S414" s="13">
        <f>MIN(Q414,IF(R414=0,P414,R414))</f>
        <v>0.23169141952604866</v>
      </c>
      <c r="T414">
        <f>IFERROR(S414*I414,0)</f>
        <v>1.9905999999999995</v>
      </c>
      <c r="U414" t="b">
        <f>O414=N414</f>
        <v>1</v>
      </c>
    </row>
    <row r="415" spans="1:21" ht="21" x14ac:dyDescent="0.4">
      <c r="A415" t="s">
        <v>781</v>
      </c>
      <c r="B415" t="s">
        <v>775</v>
      </c>
      <c r="C415" s="50" t="s">
        <v>776</v>
      </c>
      <c r="D415" s="34">
        <v>661078</v>
      </c>
      <c r="E415" s="34">
        <v>174950</v>
      </c>
      <c r="F415" s="33">
        <v>141.98269999999997</v>
      </c>
      <c r="G415" s="33">
        <v>45.837299999999999</v>
      </c>
      <c r="H415" s="49">
        <v>26.464350651511623</v>
      </c>
      <c r="I415" s="33">
        <v>187.81999999999996</v>
      </c>
      <c r="J415" s="35">
        <f>G415/I415</f>
        <v>0.24404908955382817</v>
      </c>
      <c r="K415">
        <v>0.81156158902543563</v>
      </c>
      <c r="L415">
        <v>1.0735638753929693</v>
      </c>
      <c r="M415" s="49">
        <v>0.75</v>
      </c>
      <c r="N415" t="s">
        <v>34</v>
      </c>
      <c r="O415" s="10" t="s">
        <v>34</v>
      </c>
      <c r="P415">
        <f>VLOOKUP($O415,$Y$2:$AJ$8,9,FALSE)</f>
        <v>0.15</v>
      </c>
      <c r="Q415" s="11">
        <f>(L415-M415)/L415</f>
        <v>0.30139229049089544</v>
      </c>
      <c r="S415" s="13">
        <f>MIN(Q415,IF(R415=0,P415,R415))</f>
        <v>0.15</v>
      </c>
      <c r="T415">
        <f>IFERROR(S415*I415,0)</f>
        <v>28.172999999999995</v>
      </c>
      <c r="U415" t="b">
        <f>O415=N415</f>
        <v>1</v>
      </c>
    </row>
    <row r="416" spans="1:21" ht="21" x14ac:dyDescent="0.4">
      <c r="A416" t="s">
        <v>1788</v>
      </c>
      <c r="B416" t="s">
        <v>1772</v>
      </c>
      <c r="C416" s="50" t="s">
        <v>1773</v>
      </c>
      <c r="D416" s="34">
        <v>21466</v>
      </c>
      <c r="E416" s="34">
        <v>4371</v>
      </c>
      <c r="F416" s="33">
        <v>6.9074</v>
      </c>
      <c r="G416" s="33">
        <v>3.1288</v>
      </c>
      <c r="H416" s="49">
        <v>20.362433615950806</v>
      </c>
      <c r="I416" s="33">
        <v>10.036200000000001</v>
      </c>
      <c r="J416" s="35">
        <f>G416/I416</f>
        <v>0.31175145971582868</v>
      </c>
      <c r="K416">
        <v>1.5802791123312743</v>
      </c>
      <c r="L416">
        <v>2.2960878517501717</v>
      </c>
      <c r="M416" s="49">
        <v>1.55</v>
      </c>
      <c r="N416" t="s">
        <v>37</v>
      </c>
      <c r="O416" s="10" t="s">
        <v>34</v>
      </c>
      <c r="P416">
        <f>VLOOKUP($O416,$Y$2:$AJ$8,9,FALSE)</f>
        <v>0.15</v>
      </c>
      <c r="Q416" s="11">
        <f>(L416-M416)/L416</f>
        <v>0.32493872182698635</v>
      </c>
      <c r="S416" s="13">
        <f>MIN(Q416,IF(R416=0,P416,R416))</f>
        <v>0.15</v>
      </c>
      <c r="T416">
        <f>IFERROR(S416*I416,0)</f>
        <v>1.50543</v>
      </c>
      <c r="U416" t="b">
        <f>O416=N416</f>
        <v>0</v>
      </c>
    </row>
    <row r="417" spans="1:21" ht="21" x14ac:dyDescent="0.4">
      <c r="A417" t="s">
        <v>1000</v>
      </c>
      <c r="B417" t="s">
        <v>998</v>
      </c>
      <c r="C417" s="50" t="s">
        <v>999</v>
      </c>
      <c r="D417" s="34">
        <v>22147555</v>
      </c>
      <c r="E417" s="34">
        <v>673096</v>
      </c>
      <c r="F417" s="33">
        <v>445.2867</v>
      </c>
      <c r="G417" s="33">
        <v>148.42359999999999</v>
      </c>
      <c r="H417" s="49">
        <v>3.0391435984694475</v>
      </c>
      <c r="I417" s="33">
        <v>593.71029999999996</v>
      </c>
      <c r="J417" s="35">
        <f>G417/I417</f>
        <v>0.24999330481549673</v>
      </c>
      <c r="K417">
        <v>0.66155006120969373</v>
      </c>
      <c r="L417">
        <v>0.88205887421705065</v>
      </c>
      <c r="M417" s="49">
        <v>0.6</v>
      </c>
      <c r="N417" t="s">
        <v>45</v>
      </c>
      <c r="O417" s="10" t="s">
        <v>42</v>
      </c>
      <c r="P417">
        <f>VLOOKUP($O417,$Y$2:$AJ$8,9,FALSE)</f>
        <v>0.05</v>
      </c>
      <c r="Q417" s="11">
        <f>(L417-M417)/L417</f>
        <v>0.31977329684191086</v>
      </c>
      <c r="S417" s="13">
        <f>MIN(Q417,IF(R417=0,P417,R417))</f>
        <v>0.05</v>
      </c>
      <c r="T417">
        <f>IFERROR(S417*I417,0)</f>
        <v>29.685514999999999</v>
      </c>
      <c r="U417" t="b">
        <f>O417=N417</f>
        <v>0</v>
      </c>
    </row>
    <row r="418" spans="1:21" ht="21" x14ac:dyDescent="0.4">
      <c r="A418" t="s">
        <v>1228</v>
      </c>
      <c r="B418" t="s">
        <v>1225</v>
      </c>
      <c r="C418" s="50" t="s">
        <v>1226</v>
      </c>
      <c r="D418" s="34">
        <v>151158</v>
      </c>
      <c r="E418" s="34">
        <v>11951</v>
      </c>
      <c r="F418" s="33">
        <v>3.3271999999999999</v>
      </c>
      <c r="G418" s="33">
        <v>1.5917999999999999</v>
      </c>
      <c r="H418" s="49">
        <v>7.9062967226345942</v>
      </c>
      <c r="I418" s="33">
        <v>4.9189999999999996</v>
      </c>
      <c r="J418" s="35">
        <f>G418/I418</f>
        <v>0.32360235820288674</v>
      </c>
      <c r="K418">
        <v>0.27840348088026107</v>
      </c>
      <c r="L418">
        <v>0.41159735586980167</v>
      </c>
      <c r="M418" s="49">
        <v>0.25</v>
      </c>
      <c r="N418" t="s">
        <v>37</v>
      </c>
      <c r="O418" s="10" t="s">
        <v>37</v>
      </c>
      <c r="P418">
        <f>VLOOKUP($O418,$Y$2:$AJ$8,9,FALSE)</f>
        <v>0.25</v>
      </c>
      <c r="Q418" s="11">
        <f>(L418-M418)/L418</f>
        <v>0.39261028664362674</v>
      </c>
      <c r="S418" s="13">
        <f>MIN(Q418,IF(R418=0,P418,R418))</f>
        <v>0.25</v>
      </c>
      <c r="T418">
        <f>IFERROR(S418*I418,0)</f>
        <v>1.2297499999999999</v>
      </c>
      <c r="U418" t="b">
        <f>O418=N418</f>
        <v>1</v>
      </c>
    </row>
    <row r="419" spans="1:21" ht="21" x14ac:dyDescent="0.4">
      <c r="A419" t="s">
        <v>3219</v>
      </c>
      <c r="B419" t="s">
        <v>3217</v>
      </c>
      <c r="C419" t="s">
        <v>3218</v>
      </c>
      <c r="D419" s="34">
        <v>3255971</v>
      </c>
      <c r="E419" s="34">
        <v>42474</v>
      </c>
      <c r="F419" s="33">
        <v>76.453199999999995</v>
      </c>
      <c r="G419" s="33">
        <v>10.066799999999999</v>
      </c>
      <c r="H419" s="49">
        <v>1.3044956481492003</v>
      </c>
      <c r="I419" s="33">
        <v>86.52</v>
      </c>
      <c r="J419" s="35">
        <f>G419/I419</f>
        <v>0.11635228848821082</v>
      </c>
      <c r="K419">
        <v>1.7999999999999998</v>
      </c>
      <c r="L419">
        <v>2.0370108772425484</v>
      </c>
      <c r="M419" s="49">
        <v>1.8</v>
      </c>
      <c r="N419" t="s">
        <v>290</v>
      </c>
      <c r="O419" s="10" t="s">
        <v>290</v>
      </c>
      <c r="P419" t="e">
        <f>VLOOKUP($O419,$Y$2:$AJ$8,9,FALSE)</f>
        <v>#N/A</v>
      </c>
      <c r="Q419" s="11">
        <f>(L419-M419)/L419</f>
        <v>0.11635228848821079</v>
      </c>
      <c r="S419" s="13" t="e">
        <f>MIN(Q419,IF(R419=0,P419,R419))</f>
        <v>#N/A</v>
      </c>
      <c r="T419">
        <f>IFERROR(S419*I419,0)</f>
        <v>0</v>
      </c>
      <c r="U419" t="b">
        <f>O419=N419</f>
        <v>1</v>
      </c>
    </row>
    <row r="420" spans="1:21" ht="21" x14ac:dyDescent="0.4">
      <c r="A420" t="s">
        <v>4212</v>
      </c>
      <c r="B420" t="s">
        <v>4213</v>
      </c>
      <c r="C420" t="s">
        <v>4214</v>
      </c>
      <c r="D420" s="34">
        <v>5202867</v>
      </c>
      <c r="E420" s="34">
        <v>716742</v>
      </c>
      <c r="F420" s="33">
        <v>104.27069999999999</v>
      </c>
      <c r="G420" s="33">
        <v>51.355099999999993</v>
      </c>
      <c r="H420" s="49">
        <v>13.775904707923535</v>
      </c>
      <c r="I420" s="33">
        <v>155.62579999999997</v>
      </c>
      <c r="J420" s="35">
        <f>G420/I420</f>
        <v>0.32999091410293152</v>
      </c>
      <c r="K420">
        <v>0.14547870781955013</v>
      </c>
      <c r="L420">
        <v>0.21712945522935723</v>
      </c>
      <c r="M420" s="49">
        <v>0.03</v>
      </c>
      <c r="N420" t="s">
        <v>37</v>
      </c>
      <c r="O420" s="10" t="s">
        <v>37</v>
      </c>
      <c r="P420">
        <f>VLOOKUP($O420,$Y$2:$AJ$8,9,FALSE)</f>
        <v>0.25</v>
      </c>
      <c r="Q420" s="11">
        <f>(L420-M420)/L420</f>
        <v>0.86183357772297398</v>
      </c>
      <c r="S420" s="13">
        <f>MIN(Q420,IF(R420=0,P420,R420))</f>
        <v>0.25</v>
      </c>
      <c r="T420">
        <f>IFERROR(S420*I420,0)</f>
        <v>38.906449999999992</v>
      </c>
      <c r="U420" t="b">
        <f>O420=N420</f>
        <v>1</v>
      </c>
    </row>
    <row r="421" spans="1:21" ht="21" x14ac:dyDescent="0.4">
      <c r="A421" t="s">
        <v>3165</v>
      </c>
      <c r="B421" t="s">
        <v>3163</v>
      </c>
      <c r="C421" t="s">
        <v>3164</v>
      </c>
      <c r="D421" s="34">
        <v>76435</v>
      </c>
      <c r="E421" s="34">
        <v>6845</v>
      </c>
      <c r="F421" s="33">
        <v>7.2840000000000007</v>
      </c>
      <c r="G421" s="33">
        <v>2.4273000000000002</v>
      </c>
      <c r="H421" s="49">
        <v>8.9553215150127556</v>
      </c>
      <c r="I421" s="33">
        <v>9.7113000000000014</v>
      </c>
      <c r="J421" s="35">
        <f>G421/I421</f>
        <v>0.24994593926662753</v>
      </c>
      <c r="K421">
        <v>1.0641344046749452</v>
      </c>
      <c r="L421">
        <v>1.4187436084733385</v>
      </c>
      <c r="M421" s="49">
        <v>1</v>
      </c>
      <c r="N421" t="s">
        <v>34</v>
      </c>
      <c r="O421" s="10" t="s">
        <v>34</v>
      </c>
      <c r="P421">
        <f>VLOOKUP($O421,$Y$2:$AJ$8,9,FALSE)</f>
        <v>0.15</v>
      </c>
      <c r="Q421" s="11">
        <f>(L421-M421)/L421</f>
        <v>0.2951510096485539</v>
      </c>
      <c r="S421" s="13">
        <f>MIN(Q421,IF(R421=0,P421,R421))</f>
        <v>0.15</v>
      </c>
      <c r="T421">
        <f>IFERROR(S421*I421,0)</f>
        <v>1.4566950000000001</v>
      </c>
      <c r="U421" t="b">
        <f>O421=N421</f>
        <v>1</v>
      </c>
    </row>
    <row r="422" spans="1:21" ht="21" x14ac:dyDescent="0.4">
      <c r="A422" t="s">
        <v>2911</v>
      </c>
      <c r="B422" t="s">
        <v>2909</v>
      </c>
      <c r="C422" t="s">
        <v>2910</v>
      </c>
      <c r="D422" s="34">
        <v>180506</v>
      </c>
      <c r="E422" s="34">
        <v>44250</v>
      </c>
      <c r="F422" s="33">
        <v>48.368699999999997</v>
      </c>
      <c r="G422" s="33">
        <v>15.388800000000002</v>
      </c>
      <c r="H422" s="49">
        <v>24.514420573277341</v>
      </c>
      <c r="I422" s="33">
        <v>63.7575</v>
      </c>
      <c r="J422" s="35">
        <f>G422/I422</f>
        <v>0.24136454534760618</v>
      </c>
      <c r="K422">
        <v>1.0930779661016949</v>
      </c>
      <c r="L422">
        <v>1.4408474576271186</v>
      </c>
      <c r="M422" s="49">
        <v>0.75</v>
      </c>
      <c r="N422" t="s">
        <v>45</v>
      </c>
      <c r="O422" s="10" t="s">
        <v>45</v>
      </c>
      <c r="P422">
        <f>VLOOKUP($O422,$Y$2:$AJ$8,9,FALSE)</f>
        <v>0.32</v>
      </c>
      <c r="Q422" s="11">
        <f>(L422-M422)/L422</f>
        <v>0.47947300317609692</v>
      </c>
      <c r="S422" s="13">
        <f>MIN(Q422,IF(R422=0,P422,R422))</f>
        <v>0.32</v>
      </c>
      <c r="T422">
        <f>IFERROR(S422*I422,0)</f>
        <v>20.4024</v>
      </c>
      <c r="U422" t="b">
        <f>O422=N422</f>
        <v>1</v>
      </c>
    </row>
    <row r="423" spans="1:21" ht="21" x14ac:dyDescent="0.4">
      <c r="A423" t="s">
        <v>386</v>
      </c>
      <c r="B423" t="s">
        <v>382</v>
      </c>
      <c r="C423" s="50" t="s">
        <v>383</v>
      </c>
      <c r="D423" s="34">
        <v>215706</v>
      </c>
      <c r="E423" s="34">
        <v>2699</v>
      </c>
      <c r="F423" s="33">
        <v>5.8650000000000002</v>
      </c>
      <c r="G423" s="33">
        <v>1.9550000000000001</v>
      </c>
      <c r="H423" s="49">
        <v>1.2512401138586779</v>
      </c>
      <c r="I423" s="33">
        <v>7.82</v>
      </c>
      <c r="J423" s="35">
        <f>G423/I423</f>
        <v>0.25</v>
      </c>
      <c r="K423">
        <v>2.1730270470544646</v>
      </c>
      <c r="L423">
        <v>2.8973693960726195</v>
      </c>
      <c r="M423" s="49">
        <v>2</v>
      </c>
      <c r="N423" t="s">
        <v>37</v>
      </c>
      <c r="O423" s="10" t="s">
        <v>42</v>
      </c>
      <c r="P423">
        <f>VLOOKUP($O423,$Y$2:$AJ$8,9,FALSE)</f>
        <v>0.05</v>
      </c>
      <c r="Q423" s="11">
        <f>(L423-M423)/L423</f>
        <v>0.30971867007672632</v>
      </c>
      <c r="S423" s="13">
        <f>MIN(Q423,IF(R423=0,P423,R423))</f>
        <v>0.05</v>
      </c>
      <c r="T423">
        <f>IFERROR(S423*I423,0)</f>
        <v>0.39100000000000001</v>
      </c>
      <c r="U423" t="b">
        <f>O423=N423</f>
        <v>0</v>
      </c>
    </row>
    <row r="424" spans="1:21" ht="21" x14ac:dyDescent="0.4">
      <c r="A424" t="s">
        <v>218</v>
      </c>
      <c r="B424" t="s">
        <v>211</v>
      </c>
      <c r="C424" s="50" t="s">
        <v>212</v>
      </c>
      <c r="D424" s="34">
        <v>4888108</v>
      </c>
      <c r="E424" s="34">
        <v>1932315</v>
      </c>
      <c r="F424" s="33">
        <v>971.13289999999984</v>
      </c>
      <c r="G424" s="33">
        <v>478.31970000000007</v>
      </c>
      <c r="H424" s="49">
        <v>39.530939169101828</v>
      </c>
      <c r="I424" s="33">
        <v>1449.4525999999998</v>
      </c>
      <c r="J424" s="35">
        <f>G424/I424</f>
        <v>0.33000023595114469</v>
      </c>
      <c r="K424">
        <v>0.50257483898846711</v>
      </c>
      <c r="L424">
        <v>0.75011196414663228</v>
      </c>
      <c r="M424" s="49">
        <v>0.1</v>
      </c>
      <c r="N424" t="s">
        <v>37</v>
      </c>
      <c r="O424" s="10" t="s">
        <v>37</v>
      </c>
      <c r="P424">
        <f>VLOOKUP($O424,$Y$2:$AJ$8,9,FALSE)</f>
        <v>0.25</v>
      </c>
      <c r="Q424" s="11">
        <f>(L424-M424)/L424</f>
        <v>0.86668656843280012</v>
      </c>
      <c r="S424" s="13">
        <f>MIN(Q424,IF(R424=0,P424,R424))</f>
        <v>0.25</v>
      </c>
      <c r="T424">
        <f>IFERROR(S424*I424,0)</f>
        <v>362.36314999999996</v>
      </c>
      <c r="U424" t="b">
        <f>O424=N424</f>
        <v>1</v>
      </c>
    </row>
    <row r="425" spans="1:21" ht="21" x14ac:dyDescent="0.4">
      <c r="A425" t="s">
        <v>1702</v>
      </c>
      <c r="B425" t="s">
        <v>1694</v>
      </c>
      <c r="C425" s="50" t="s">
        <v>1695</v>
      </c>
      <c r="D425" s="34">
        <v>577046</v>
      </c>
      <c r="E425" s="34">
        <v>27450</v>
      </c>
      <c r="F425" s="33">
        <v>34.338300000000004</v>
      </c>
      <c r="G425" s="33">
        <v>9.5875000000000004</v>
      </c>
      <c r="H425" s="49">
        <v>4.7569864447548378</v>
      </c>
      <c r="I425" s="33">
        <v>43.925800000000002</v>
      </c>
      <c r="J425" s="35">
        <f>G425/I425</f>
        <v>0.21826580278560664</v>
      </c>
      <c r="K425">
        <v>1.2509398907103826</v>
      </c>
      <c r="L425">
        <v>1.6002112932604737</v>
      </c>
      <c r="M425" s="49">
        <v>1.25</v>
      </c>
      <c r="N425" t="s">
        <v>37</v>
      </c>
      <c r="O425" s="10" t="s">
        <v>34</v>
      </c>
      <c r="P425">
        <f>VLOOKUP($O425,$Y$2:$AJ$8,9,FALSE)</f>
        <v>0.15</v>
      </c>
      <c r="Q425" s="11">
        <f>(L425-M425)/L425</f>
        <v>0.21885315691461518</v>
      </c>
      <c r="S425" s="13">
        <f>MIN(Q425,IF(R425=0,P425,R425))</f>
        <v>0.15</v>
      </c>
      <c r="T425">
        <f>IFERROR(S425*I425,0)</f>
        <v>6.58887</v>
      </c>
      <c r="U425" t="b">
        <f>O425=N425</f>
        <v>0</v>
      </c>
    </row>
    <row r="426" spans="1:21" ht="21" x14ac:dyDescent="0.4">
      <c r="A426" t="s">
        <v>2281</v>
      </c>
      <c r="B426" t="s">
        <v>2282</v>
      </c>
      <c r="C426" t="s">
        <v>2283</v>
      </c>
      <c r="D426" s="34">
        <v>3935252</v>
      </c>
      <c r="E426" s="34">
        <v>215039</v>
      </c>
      <c r="F426" s="33">
        <v>109.3109</v>
      </c>
      <c r="G426" s="33">
        <v>46.568100000000001</v>
      </c>
      <c r="H426" s="49">
        <v>5.4644276910347802</v>
      </c>
      <c r="I426" s="33">
        <v>155.87900000000002</v>
      </c>
      <c r="J426" s="35">
        <f>G426/I426</f>
        <v>0.29874518055671384</v>
      </c>
      <c r="K426">
        <v>0.50833058189444713</v>
      </c>
      <c r="L426">
        <v>0.72488711350034196</v>
      </c>
      <c r="M426" s="49">
        <v>0.5</v>
      </c>
      <c r="N426" t="s">
        <v>33</v>
      </c>
      <c r="O426" s="10" t="s">
        <v>33</v>
      </c>
      <c r="P426">
        <f>VLOOKUP($O426,$Y$2:$AJ$8,9,FALSE)</f>
        <v>0.4</v>
      </c>
      <c r="Q426" s="11">
        <f>(L426-M426)/L426</f>
        <v>0.31023742774844609</v>
      </c>
      <c r="S426" s="13">
        <f>MIN(Q426,IF(R426=0,P426,R426))</f>
        <v>0.31023742774844609</v>
      </c>
      <c r="T426">
        <f>IFERROR(S426*I426,0)</f>
        <v>48.359500000000033</v>
      </c>
      <c r="U426" t="b">
        <f>O426=N426</f>
        <v>1</v>
      </c>
    </row>
    <row r="427" spans="1:21" ht="21" x14ac:dyDescent="0.4">
      <c r="A427" t="s">
        <v>6611</v>
      </c>
      <c r="B427" t="s">
        <v>6612</v>
      </c>
      <c r="C427" t="s">
        <v>6613</v>
      </c>
      <c r="D427" s="34">
        <v>5246</v>
      </c>
      <c r="E427" s="34">
        <v>643</v>
      </c>
      <c r="F427" s="33">
        <v>3.5000000000000003E-2</v>
      </c>
      <c r="G427" s="33">
        <v>3.5000000000000003E-2</v>
      </c>
      <c r="H427" s="49">
        <v>12.256957682043462</v>
      </c>
      <c r="I427" s="33">
        <v>7.0000000000000007E-2</v>
      </c>
      <c r="J427" s="35">
        <f>G427/I427</f>
        <v>0.5</v>
      </c>
      <c r="K427">
        <v>5.4432348367029551E-2</v>
      </c>
      <c r="L427">
        <v>0.1088646967340591</v>
      </c>
      <c r="M427" s="49">
        <v>0.03</v>
      </c>
      <c r="N427" t="s">
        <v>37</v>
      </c>
      <c r="O427" s="10" t="s">
        <v>37</v>
      </c>
      <c r="P427">
        <f>VLOOKUP($O427,$Y$2:$AJ$8,9,FALSE)</f>
        <v>0.25</v>
      </c>
      <c r="Q427" s="11">
        <f>(L427-M427)/L427</f>
        <v>0.72442857142857142</v>
      </c>
      <c r="S427" s="13">
        <f>MIN(Q427,IF(R427=0,P427,R427))</f>
        <v>0.25</v>
      </c>
      <c r="T427">
        <f>IFERROR(S427*I427,0)</f>
        <v>1.7500000000000002E-2</v>
      </c>
      <c r="U427" t="b">
        <f>O427=N427</f>
        <v>1</v>
      </c>
    </row>
    <row r="428" spans="1:21" ht="21" x14ac:dyDescent="0.4">
      <c r="A428" t="s">
        <v>3257</v>
      </c>
      <c r="B428" t="s">
        <v>3253</v>
      </c>
      <c r="C428" t="s">
        <v>3254</v>
      </c>
      <c r="D428" s="34">
        <v>254629</v>
      </c>
      <c r="E428" s="34">
        <v>125443</v>
      </c>
      <c r="F428" s="33">
        <v>59.311</v>
      </c>
      <c r="G428" s="33">
        <v>25.418700000000001</v>
      </c>
      <c r="H428" s="49">
        <v>49.265009091658847</v>
      </c>
      <c r="I428" s="33">
        <v>84.729700000000008</v>
      </c>
      <c r="J428" s="35">
        <f>G428/I428</f>
        <v>0.29999752153023085</v>
      </c>
      <c r="K428">
        <v>0.47281235302089397</v>
      </c>
      <c r="L428">
        <v>0.67544382707683981</v>
      </c>
      <c r="M428" s="49">
        <v>0.27</v>
      </c>
      <c r="N428" t="s">
        <v>34</v>
      </c>
      <c r="O428" s="10" t="s">
        <v>34</v>
      </c>
      <c r="P428">
        <f>VLOOKUP($O428,$Y$2:$AJ$8,9,FALSE)</f>
        <v>0.15</v>
      </c>
      <c r="Q428" s="11">
        <f>(L428-M428)/L428</f>
        <v>0.60026283581790096</v>
      </c>
      <c r="S428" s="13">
        <f>MIN(Q428,IF(R428=0,P428,R428))</f>
        <v>0.15</v>
      </c>
      <c r="T428">
        <f>IFERROR(S428*I428,0)</f>
        <v>12.709455</v>
      </c>
      <c r="U428" t="b">
        <f>O428=N428</f>
        <v>1</v>
      </c>
    </row>
    <row r="429" spans="1:21" ht="21" x14ac:dyDescent="0.4">
      <c r="A429" t="s">
        <v>547</v>
      </c>
      <c r="B429" t="s">
        <v>543</v>
      </c>
      <c r="C429" s="50" t="s">
        <v>544</v>
      </c>
      <c r="D429" s="34">
        <v>193253</v>
      </c>
      <c r="E429" s="34">
        <v>20591</v>
      </c>
      <c r="F429" s="33">
        <v>15.150799999999998</v>
      </c>
      <c r="G429" s="33">
        <v>5.0500999999999996</v>
      </c>
      <c r="H429" s="49">
        <v>10.654944554547665</v>
      </c>
      <c r="I429" s="33">
        <v>20.200899999999997</v>
      </c>
      <c r="J429" s="35">
        <f>G429/I429</f>
        <v>0.24999381215688413</v>
      </c>
      <c r="K429">
        <v>0.73579719294837542</v>
      </c>
      <c r="L429">
        <v>0.98105482978000091</v>
      </c>
      <c r="M429" s="49">
        <v>0.65</v>
      </c>
      <c r="N429" t="s">
        <v>37</v>
      </c>
      <c r="O429" s="10" t="s">
        <v>37</v>
      </c>
      <c r="P429">
        <f>VLOOKUP($O429,$Y$2:$AJ$8,9,FALSE)</f>
        <v>0.25</v>
      </c>
      <c r="Q429" s="11">
        <f>(L429-M429)/L429</f>
        <v>0.3374478364825329</v>
      </c>
      <c r="S429" s="13">
        <f>MIN(Q429,IF(R429=0,P429,R429))</f>
        <v>0.25</v>
      </c>
      <c r="T429">
        <f>IFERROR(S429*I429,0)</f>
        <v>5.0502249999999993</v>
      </c>
      <c r="U429" t="b">
        <f>O429=N429</f>
        <v>1</v>
      </c>
    </row>
    <row r="430" spans="1:21" ht="21" x14ac:dyDescent="0.4">
      <c r="A430" t="s">
        <v>1789</v>
      </c>
      <c r="B430" t="s">
        <v>1772</v>
      </c>
      <c r="C430" s="50" t="s">
        <v>1773</v>
      </c>
      <c r="D430" s="34">
        <v>2509</v>
      </c>
      <c r="E430" s="34">
        <v>629</v>
      </c>
      <c r="F430" s="33">
        <v>0.84939999999999993</v>
      </c>
      <c r="G430" s="33">
        <v>0.17580000000000001</v>
      </c>
      <c r="H430" s="49">
        <v>25.069748903945793</v>
      </c>
      <c r="I430" s="33">
        <v>1.0251999999999999</v>
      </c>
      <c r="J430" s="35">
        <f>G430/I430</f>
        <v>0.17147873585641829</v>
      </c>
      <c r="K430">
        <v>1.3503974562798091</v>
      </c>
      <c r="L430">
        <v>1.6298887122416532</v>
      </c>
      <c r="M430" s="49">
        <v>1.45</v>
      </c>
      <c r="N430" t="s">
        <v>37</v>
      </c>
      <c r="O430" s="10" t="s">
        <v>34</v>
      </c>
      <c r="P430">
        <f>VLOOKUP($O430,$Y$2:$AJ$8,9,FALSE)</f>
        <v>0.15</v>
      </c>
      <c r="Q430" s="11">
        <f>(L430-M430)/L430</f>
        <v>0.11036870854467412</v>
      </c>
      <c r="S430" s="13">
        <f>MIN(Q430,IF(R430=0,P430,R430))</f>
        <v>0.11036870854467412</v>
      </c>
      <c r="T430">
        <f>IFERROR(S430*I430,0)</f>
        <v>0.1131499999999999</v>
      </c>
      <c r="U430" t="b">
        <f>O430=N430</f>
        <v>0</v>
      </c>
    </row>
    <row r="431" spans="1:21" ht="21" x14ac:dyDescent="0.4">
      <c r="A431" t="s">
        <v>1790</v>
      </c>
      <c r="B431" t="s">
        <v>1772</v>
      </c>
      <c r="C431" s="50" t="s">
        <v>1773</v>
      </c>
      <c r="D431" s="34">
        <v>7866</v>
      </c>
      <c r="E431" s="34">
        <v>1063</v>
      </c>
      <c r="F431" s="33">
        <v>1.6052</v>
      </c>
      <c r="G431" s="33">
        <v>0.59960000000000002</v>
      </c>
      <c r="H431" s="49">
        <v>13.513857106534452</v>
      </c>
      <c r="I431" s="33">
        <v>2.2048000000000001</v>
      </c>
      <c r="J431" s="35">
        <f>G431/I431</f>
        <v>0.27195210449927432</v>
      </c>
      <c r="K431">
        <v>1.5100658513640639</v>
      </c>
      <c r="L431">
        <v>2.0741298212605832</v>
      </c>
      <c r="M431" s="49">
        <v>1.5</v>
      </c>
      <c r="N431" t="s">
        <v>37</v>
      </c>
      <c r="O431" s="10" t="s">
        <v>34</v>
      </c>
      <c r="P431">
        <f>VLOOKUP($O431,$Y$2:$AJ$8,9,FALSE)</f>
        <v>0.15</v>
      </c>
      <c r="Q431" s="11">
        <f>(L431-M431)/L431</f>
        <v>0.27680515239477504</v>
      </c>
      <c r="S431" s="13">
        <f>MIN(Q431,IF(R431=0,P431,R431))</f>
        <v>0.15</v>
      </c>
      <c r="T431">
        <f>IFERROR(S431*I431,0)</f>
        <v>0.33072000000000001</v>
      </c>
      <c r="U431" t="b">
        <f>O431=N431</f>
        <v>0</v>
      </c>
    </row>
    <row r="432" spans="1:21" ht="21" x14ac:dyDescent="0.4">
      <c r="A432" s="18" t="s">
        <v>4181</v>
      </c>
      <c r="B432" t="s">
        <v>4179</v>
      </c>
      <c r="C432" t="s">
        <v>4180</v>
      </c>
      <c r="D432" s="34">
        <v>56212</v>
      </c>
      <c r="E432" s="34">
        <v>4212</v>
      </c>
      <c r="F432" s="33">
        <v>4.3640000000000008</v>
      </c>
      <c r="G432" s="33">
        <v>1.371</v>
      </c>
      <c r="H432" s="49">
        <v>7.4930619796484734</v>
      </c>
      <c r="I432" s="33">
        <v>5.7350000000000012</v>
      </c>
      <c r="J432" s="35">
        <f>G432/I432</f>
        <v>0.23905841325196159</v>
      </c>
      <c r="K432">
        <v>1.0360873694207029</v>
      </c>
      <c r="L432">
        <v>1.3615859449192784</v>
      </c>
      <c r="M432" s="49">
        <v>0.99</v>
      </c>
      <c r="N432" t="s">
        <v>37</v>
      </c>
      <c r="O432" s="10" t="s">
        <v>37</v>
      </c>
      <c r="P432">
        <f>VLOOKUP($O432,$Y$2:$AJ$8,9,FALSE)</f>
        <v>0.25</v>
      </c>
      <c r="Q432" s="11">
        <f>(L432-M432)/L432</f>
        <v>0.27290671316477777</v>
      </c>
      <c r="S432" s="13">
        <f>MIN(Q432,IF(R432=0,P432,R432))</f>
        <v>0.25</v>
      </c>
      <c r="T432">
        <f>IFERROR(S432*I432,0)</f>
        <v>1.4337500000000003</v>
      </c>
      <c r="U432" t="b">
        <f>O432=N432</f>
        <v>1</v>
      </c>
    </row>
    <row r="433" spans="1:21" ht="21" x14ac:dyDescent="0.4">
      <c r="A433" t="s">
        <v>782</v>
      </c>
      <c r="B433" t="s">
        <v>775</v>
      </c>
      <c r="C433" s="50" t="s">
        <v>776</v>
      </c>
      <c r="D433" s="34">
        <v>8747</v>
      </c>
      <c r="E433" s="34">
        <v>1972</v>
      </c>
      <c r="F433" s="33">
        <v>1.5723</v>
      </c>
      <c r="G433" s="33">
        <v>0.4839</v>
      </c>
      <c r="H433" s="49">
        <v>22.54487252772379</v>
      </c>
      <c r="I433" s="33">
        <v>2.0562</v>
      </c>
      <c r="J433" s="35">
        <f>G433/I433</f>
        <v>0.23533702947184126</v>
      </c>
      <c r="K433">
        <v>0.79731237322515214</v>
      </c>
      <c r="L433">
        <v>1.0426977687626775</v>
      </c>
      <c r="M433" s="49">
        <v>0.75</v>
      </c>
      <c r="N433" t="s">
        <v>33</v>
      </c>
      <c r="O433" s="10" t="s">
        <v>33</v>
      </c>
      <c r="P433">
        <f>VLOOKUP($O433,$Y$2:$AJ$8,9,FALSE)</f>
        <v>0.4</v>
      </c>
      <c r="Q433" s="11">
        <f>(L433-M433)/L433</f>
        <v>0.28071199299679023</v>
      </c>
      <c r="S433" s="13">
        <f>MIN(Q433,IF(R433=0,P433,R433))</f>
        <v>0.28071199299679023</v>
      </c>
      <c r="T433">
        <f>IFERROR(S433*I433,0)</f>
        <v>0.57720000000000005</v>
      </c>
      <c r="U433" t="b">
        <f>O433=N433</f>
        <v>1</v>
      </c>
    </row>
    <row r="434" spans="1:21" ht="21" x14ac:dyDescent="0.4">
      <c r="A434" t="s">
        <v>905</v>
      </c>
      <c r="B434" t="s">
        <v>899</v>
      </c>
      <c r="C434" s="50" t="s">
        <v>900</v>
      </c>
      <c r="D434" s="34">
        <v>507196</v>
      </c>
      <c r="E434" s="34">
        <v>3346</v>
      </c>
      <c r="F434" s="33">
        <v>2.6768000000000001</v>
      </c>
      <c r="G434" s="33">
        <v>-1.3438000000000001</v>
      </c>
      <c r="H434" s="49">
        <v>0.65970551818232004</v>
      </c>
      <c r="I434" s="33">
        <v>1.333</v>
      </c>
      <c r="J434" s="35">
        <f>G434/I434</f>
        <v>-1.0081020255063766</v>
      </c>
      <c r="K434">
        <v>0.8</v>
      </c>
      <c r="L434">
        <v>0.39838613269575612</v>
      </c>
      <c r="M434" s="49">
        <v>0.8</v>
      </c>
      <c r="N434" t="s">
        <v>33</v>
      </c>
      <c r="O434" s="10" t="s">
        <v>42</v>
      </c>
      <c r="P434">
        <f>VLOOKUP($O434,$Y$2:$AJ$8,9,FALSE)</f>
        <v>0.05</v>
      </c>
      <c r="Q434" s="11">
        <f>(L434-M434)/L434</f>
        <v>-1.0081020255063766</v>
      </c>
      <c r="S434" s="13">
        <f>MIN(Q434,IF(R434=0,P434,R434))</f>
        <v>-1.0081020255063766</v>
      </c>
      <c r="T434">
        <f>IFERROR(S434*I434,0)</f>
        <v>-1.3438000000000001</v>
      </c>
      <c r="U434" t="b">
        <f>O434=N434</f>
        <v>0</v>
      </c>
    </row>
    <row r="435" spans="1:21" ht="21" x14ac:dyDescent="0.4">
      <c r="A435" t="s">
        <v>6581</v>
      </c>
      <c r="B435" t="s">
        <v>6579</v>
      </c>
      <c r="C435" t="s">
        <v>6580</v>
      </c>
      <c r="D435" s="34">
        <v>899</v>
      </c>
      <c r="E435" s="34">
        <v>571</v>
      </c>
      <c r="F435" s="33">
        <v>6.0999999999999992E-2</v>
      </c>
      <c r="G435" s="33">
        <v>3.0300000000000001E-2</v>
      </c>
      <c r="H435" s="49">
        <v>63.515016685205786</v>
      </c>
      <c r="I435" s="33">
        <v>9.1299999999999992E-2</v>
      </c>
      <c r="J435" s="35">
        <f>G435/I435</f>
        <v>0.33187294633077769</v>
      </c>
      <c r="K435">
        <v>0.10683012259194395</v>
      </c>
      <c r="L435">
        <v>0.15989492119089316</v>
      </c>
      <c r="M435" s="49">
        <v>0.03</v>
      </c>
      <c r="N435" t="s">
        <v>37</v>
      </c>
      <c r="O435" s="10" t="s">
        <v>37</v>
      </c>
      <c r="P435">
        <f>VLOOKUP($O435,$Y$2:$AJ$8,9,FALSE)</f>
        <v>0.25</v>
      </c>
      <c r="Q435" s="11">
        <f>(L435-M435)/L435</f>
        <v>0.81237677984665935</v>
      </c>
      <c r="S435" s="13">
        <f>MIN(Q435,IF(R435=0,P435,R435))</f>
        <v>0.25</v>
      </c>
      <c r="T435">
        <f>IFERROR(S435*I435,0)</f>
        <v>2.2824999999999998E-2</v>
      </c>
      <c r="U435" t="b">
        <f>O435=N435</f>
        <v>1</v>
      </c>
    </row>
    <row r="436" spans="1:21" ht="21" x14ac:dyDescent="0.4">
      <c r="A436" t="s">
        <v>906</v>
      </c>
      <c r="B436" t="s">
        <v>899</v>
      </c>
      <c r="C436" s="50" t="s">
        <v>900</v>
      </c>
      <c r="D436" s="34">
        <v>19755671</v>
      </c>
      <c r="E436" s="34">
        <v>280889</v>
      </c>
      <c r="F436" s="33">
        <v>297.58190000000002</v>
      </c>
      <c r="G436" s="33">
        <v>77.747899999999987</v>
      </c>
      <c r="H436" s="49">
        <v>1.4218145260669708</v>
      </c>
      <c r="I436" s="33">
        <v>375.32979999999998</v>
      </c>
      <c r="J436" s="35">
        <f>G436/I436</f>
        <v>0.20714555572192772</v>
      </c>
      <c r="K436">
        <v>1.0594288135170833</v>
      </c>
      <c r="L436">
        <v>1.3362210695328047</v>
      </c>
      <c r="M436" s="49">
        <v>0.7</v>
      </c>
      <c r="N436" t="s">
        <v>37</v>
      </c>
      <c r="O436" s="10" t="s">
        <v>42</v>
      </c>
      <c r="P436">
        <f>VLOOKUP($O436,$Y$2:$AJ$8,9,FALSE)</f>
        <v>0.05</v>
      </c>
      <c r="Q436" s="11">
        <f>(L436-M436)/L436</f>
        <v>0.47613458883360715</v>
      </c>
      <c r="S436" s="13">
        <f>MIN(Q436,IF(R436=0,P436,R436))</f>
        <v>0.05</v>
      </c>
      <c r="T436">
        <f>IFERROR(S436*I436,0)</f>
        <v>18.766490000000001</v>
      </c>
      <c r="U436" t="b">
        <f>O436=N436</f>
        <v>0</v>
      </c>
    </row>
    <row r="437" spans="1:21" ht="21" x14ac:dyDescent="0.4">
      <c r="A437" t="s">
        <v>5416</v>
      </c>
      <c r="B437" t="s">
        <v>5417</v>
      </c>
      <c r="C437" t="s">
        <v>5418</v>
      </c>
      <c r="D437" s="34">
        <v>288545</v>
      </c>
      <c r="E437" s="34">
        <v>44125</v>
      </c>
      <c r="F437" s="33">
        <v>46.356700000000004</v>
      </c>
      <c r="G437" s="33">
        <v>9.8593999999999991</v>
      </c>
      <c r="H437" s="49">
        <v>15.292242111282469</v>
      </c>
      <c r="I437" s="33">
        <v>56.216100000000004</v>
      </c>
      <c r="J437" s="35">
        <f>G437/I437</f>
        <v>0.17538392026483512</v>
      </c>
      <c r="K437">
        <v>1.0505767705382438</v>
      </c>
      <c r="L437">
        <v>1.2740192634560907</v>
      </c>
      <c r="M437" s="49">
        <v>1</v>
      </c>
      <c r="N437" t="s">
        <v>42</v>
      </c>
      <c r="O437" s="10" t="s">
        <v>42</v>
      </c>
      <c r="P437">
        <f>VLOOKUP($O437,$Y$2:$AJ$8,9,FALSE)</f>
        <v>0.05</v>
      </c>
      <c r="Q437" s="11">
        <f>(L437-M437)/L437</f>
        <v>0.21508251194942379</v>
      </c>
      <c r="S437" s="13">
        <f>MIN(Q437,IF(R437=0,P437,R437))</f>
        <v>0.05</v>
      </c>
      <c r="T437">
        <f>IFERROR(S437*I437,0)</f>
        <v>2.8108050000000002</v>
      </c>
      <c r="U437" t="b">
        <f>O437=N437</f>
        <v>1</v>
      </c>
    </row>
    <row r="438" spans="1:21" ht="21" x14ac:dyDescent="0.4">
      <c r="A438" t="s">
        <v>5906</v>
      </c>
      <c r="B438" t="s">
        <v>5903</v>
      </c>
      <c r="C438" t="s">
        <v>5904</v>
      </c>
      <c r="D438" s="34">
        <v>2144</v>
      </c>
      <c r="E438" s="34">
        <v>130</v>
      </c>
      <c r="F438" s="33">
        <v>6.93E-2</v>
      </c>
      <c r="G438" s="33">
        <v>2.9700000000000001E-2</v>
      </c>
      <c r="H438" s="49">
        <v>6.0634328358208958</v>
      </c>
      <c r="I438" s="33">
        <v>9.9000000000000005E-2</v>
      </c>
      <c r="J438" s="35">
        <f>G438/I438</f>
        <v>0.3</v>
      </c>
      <c r="K438">
        <v>0.533076923076923</v>
      </c>
      <c r="L438">
        <v>0.7615384615384615</v>
      </c>
      <c r="M438" s="49">
        <v>0.5</v>
      </c>
      <c r="N438" t="s">
        <v>34</v>
      </c>
      <c r="O438" s="10" t="s">
        <v>34</v>
      </c>
      <c r="P438">
        <f>VLOOKUP($O438,$Y$2:$AJ$8,9,FALSE)</f>
        <v>0.15</v>
      </c>
      <c r="Q438" s="11">
        <f>(L438-M438)/L438</f>
        <v>0.34343434343434343</v>
      </c>
      <c r="S438" s="13">
        <f>MIN(Q438,IF(R438=0,P438,R438))</f>
        <v>0.15</v>
      </c>
      <c r="T438">
        <f>IFERROR(S438*I438,0)</f>
        <v>1.485E-2</v>
      </c>
      <c r="U438" t="b">
        <f>O438=N438</f>
        <v>1</v>
      </c>
    </row>
    <row r="439" spans="1:21" ht="21" x14ac:dyDescent="0.4">
      <c r="A439" t="s">
        <v>2959</v>
      </c>
      <c r="B439" t="s">
        <v>2957</v>
      </c>
      <c r="C439" t="s">
        <v>2958</v>
      </c>
      <c r="D439" s="34">
        <v>185804</v>
      </c>
      <c r="E439" s="34">
        <v>3595</v>
      </c>
      <c r="F439" s="33">
        <v>1.0790999999999999</v>
      </c>
      <c r="G439" s="33">
        <v>0.56089999999999995</v>
      </c>
      <c r="H439" s="49">
        <v>1.9348345568448473</v>
      </c>
      <c r="I439" s="33">
        <v>1.64</v>
      </c>
      <c r="J439" s="35">
        <f>G439/I439</f>
        <v>0.34201219512195119</v>
      </c>
      <c r="K439">
        <v>0.30016689847009731</v>
      </c>
      <c r="L439">
        <v>0.45618915159944368</v>
      </c>
      <c r="M439" s="49">
        <v>0.3</v>
      </c>
      <c r="N439" t="s">
        <v>33</v>
      </c>
      <c r="O439" s="10" t="s">
        <v>33</v>
      </c>
      <c r="P439">
        <f>VLOOKUP($O439,$Y$2:$AJ$8,9,FALSE)</f>
        <v>0.4</v>
      </c>
      <c r="Q439" s="11">
        <f>(L439-M439)/L439</f>
        <v>0.34237804878048783</v>
      </c>
      <c r="S439" s="13">
        <f>MIN(Q439,IF(R439=0,P439,R439))</f>
        <v>0.34237804878048783</v>
      </c>
      <c r="T439">
        <f>IFERROR(S439*I439,0)</f>
        <v>0.5615</v>
      </c>
      <c r="U439" t="b">
        <f>O439=N439</f>
        <v>1</v>
      </c>
    </row>
    <row r="440" spans="1:21" ht="21" x14ac:dyDescent="0.4">
      <c r="A440" t="s">
        <v>4584</v>
      </c>
      <c r="B440" t="s">
        <v>4585</v>
      </c>
      <c r="C440" t="s">
        <v>4586</v>
      </c>
      <c r="D440" s="34">
        <v>430275</v>
      </c>
      <c r="E440" s="34">
        <v>19157</v>
      </c>
      <c r="F440" s="33">
        <v>11.5909</v>
      </c>
      <c r="G440" s="33">
        <v>4.5587000000000009</v>
      </c>
      <c r="H440" s="49">
        <v>4.4522688977979197</v>
      </c>
      <c r="I440" s="33">
        <v>16.1496</v>
      </c>
      <c r="J440" s="35">
        <f>G440/I440</f>
        <v>0.28227943726160404</v>
      </c>
      <c r="K440">
        <v>0.60504776321971077</v>
      </c>
      <c r="L440">
        <v>0.84301299785979023</v>
      </c>
      <c r="M440" s="49">
        <v>0.6</v>
      </c>
      <c r="N440" t="s">
        <v>34</v>
      </c>
      <c r="O440" s="10" t="s">
        <v>34</v>
      </c>
      <c r="P440">
        <f>VLOOKUP($O440,$Y$2:$AJ$8,9,FALSE)</f>
        <v>0.15</v>
      </c>
      <c r="Q440" s="11">
        <f>(L440-M440)/L440</f>
        <v>0.28826720166443759</v>
      </c>
      <c r="S440" s="13">
        <f>MIN(Q440,IF(R440=0,P440,R440))</f>
        <v>0.15</v>
      </c>
      <c r="T440">
        <f>IFERROR(S440*I440,0)</f>
        <v>2.4224399999999999</v>
      </c>
      <c r="U440" t="b">
        <f>O440=N440</f>
        <v>1</v>
      </c>
    </row>
    <row r="441" spans="1:21" ht="21" x14ac:dyDescent="0.4">
      <c r="A441" t="s">
        <v>3681</v>
      </c>
      <c r="B441" t="s">
        <v>3673</v>
      </c>
      <c r="C441" t="s">
        <v>3674</v>
      </c>
      <c r="D441" s="34">
        <v>178282</v>
      </c>
      <c r="E441" s="34">
        <v>14032</v>
      </c>
      <c r="F441" s="33">
        <v>13.049899999999999</v>
      </c>
      <c r="G441" s="33">
        <v>3.2271000000000001</v>
      </c>
      <c r="H441" s="49">
        <v>7.8706767929460071</v>
      </c>
      <c r="I441" s="33">
        <v>16.277000000000001</v>
      </c>
      <c r="J441" s="35">
        <f>G441/I441</f>
        <v>0.1982613503716901</v>
      </c>
      <c r="K441">
        <v>0.93000997719498291</v>
      </c>
      <c r="L441">
        <v>1.1599914481185862</v>
      </c>
      <c r="M441" s="49">
        <v>0.93</v>
      </c>
      <c r="N441" t="s">
        <v>37</v>
      </c>
      <c r="O441" s="10" t="s">
        <v>37</v>
      </c>
      <c r="P441">
        <f>VLOOKUP($O441,$Y$2:$AJ$8,9,FALSE)</f>
        <v>0.25</v>
      </c>
      <c r="Q441" s="11">
        <f>(L441-M441)/L441</f>
        <v>0.19826995146525778</v>
      </c>
      <c r="S441" s="13">
        <f>MIN(Q441,IF(R441=0,P441,R441))</f>
        <v>0.19826995146525778</v>
      </c>
      <c r="T441">
        <f>IFERROR(S441*I441,0)</f>
        <v>3.227240000000001</v>
      </c>
      <c r="U441" t="b">
        <f>O441=N441</f>
        <v>1</v>
      </c>
    </row>
    <row r="442" spans="1:21" ht="21" x14ac:dyDescent="0.4">
      <c r="A442" t="s">
        <v>4596</v>
      </c>
      <c r="B442" t="s">
        <v>4593</v>
      </c>
      <c r="C442" t="s">
        <v>4594</v>
      </c>
      <c r="D442" s="34">
        <v>164702</v>
      </c>
      <c r="E442" s="34">
        <v>4135</v>
      </c>
      <c r="F442" s="33">
        <v>1.4071999999999998</v>
      </c>
      <c r="G442" s="33">
        <v>0.46900000000000003</v>
      </c>
      <c r="H442" s="49">
        <v>2.5105948925938968</v>
      </c>
      <c r="I442" s="33">
        <v>1.8761999999999999</v>
      </c>
      <c r="J442" s="35">
        <f>G442/I442</f>
        <v>0.24997335038908436</v>
      </c>
      <c r="K442">
        <v>0.34031438935912933</v>
      </c>
      <c r="L442">
        <v>0.4537363966142684</v>
      </c>
      <c r="M442" s="49">
        <v>0.2</v>
      </c>
      <c r="N442" t="s">
        <v>37</v>
      </c>
      <c r="O442" s="10" t="s">
        <v>37</v>
      </c>
      <c r="P442">
        <f>VLOOKUP($O442,$Y$2:$AJ$8,9,FALSE)</f>
        <v>0.25</v>
      </c>
      <c r="Q442" s="11">
        <f>(L442-M442)/L442</f>
        <v>0.55921543545464225</v>
      </c>
      <c r="S442" s="13">
        <f>MIN(Q442,IF(R442=0,P442,R442))</f>
        <v>0.25</v>
      </c>
      <c r="T442">
        <f>IFERROR(S442*I442,0)</f>
        <v>0.46904999999999997</v>
      </c>
      <c r="U442" t="b">
        <f>O442=N442</f>
        <v>1</v>
      </c>
    </row>
    <row r="443" spans="1:21" ht="21" x14ac:dyDescent="0.4">
      <c r="A443" s="18" t="s">
        <v>5431</v>
      </c>
      <c r="B443" t="s">
        <v>5432</v>
      </c>
      <c r="C443" t="s">
        <v>5433</v>
      </c>
      <c r="D443" s="34">
        <v>394344</v>
      </c>
      <c r="E443" s="34">
        <v>36604</v>
      </c>
      <c r="F443" s="33">
        <v>18.127299999999998</v>
      </c>
      <c r="G443" s="33">
        <v>6.0421999999999993</v>
      </c>
      <c r="H443" s="49">
        <v>9.2822510295579495</v>
      </c>
      <c r="I443" s="33">
        <v>24.169499999999999</v>
      </c>
      <c r="J443" s="35">
        <f>G443/I443</f>
        <v>0.24999275946957941</v>
      </c>
      <c r="K443">
        <v>0.49522729756310785</v>
      </c>
      <c r="L443">
        <v>0.66029668888646054</v>
      </c>
      <c r="M443" s="49">
        <v>0.35</v>
      </c>
      <c r="N443" t="s">
        <v>42</v>
      </c>
      <c r="O443" s="10" t="s">
        <v>42</v>
      </c>
      <c r="P443">
        <f>VLOOKUP($O443,$Y$2:$AJ$8,9,FALSE)</f>
        <v>0.05</v>
      </c>
      <c r="Q443" s="11">
        <f>(L443-M443)/L443</f>
        <v>0.4699352489708104</v>
      </c>
      <c r="S443" s="13">
        <f>MIN(Q443,IF(R443=0,P443,R443))</f>
        <v>0.05</v>
      </c>
      <c r="T443">
        <f>IFERROR(S443*I443,0)</f>
        <v>1.208475</v>
      </c>
      <c r="U443" t="b">
        <f>O443=N443</f>
        <v>1</v>
      </c>
    </row>
    <row r="444" spans="1:21" ht="21" x14ac:dyDescent="0.4">
      <c r="A444" s="18" t="s">
        <v>1791</v>
      </c>
      <c r="B444" t="s">
        <v>1772</v>
      </c>
      <c r="C444" s="50" t="s">
        <v>1773</v>
      </c>
      <c r="D444" s="34">
        <v>9477</v>
      </c>
      <c r="E444" s="34">
        <v>1777</v>
      </c>
      <c r="F444" s="33">
        <v>2.7233999999999998</v>
      </c>
      <c r="G444" s="33">
        <v>1.1887000000000001</v>
      </c>
      <c r="H444" s="49">
        <v>18.750659491400231</v>
      </c>
      <c r="I444" s="33">
        <v>3.9120999999999997</v>
      </c>
      <c r="J444" s="35">
        <f>G444/I444</f>
        <v>0.30385215101863455</v>
      </c>
      <c r="K444">
        <v>1.5325830050647156</v>
      </c>
      <c r="L444">
        <v>2.2015194147439505</v>
      </c>
      <c r="M444" s="49">
        <v>1.5</v>
      </c>
      <c r="N444" t="s">
        <v>37</v>
      </c>
      <c r="O444" s="10" t="s">
        <v>34</v>
      </c>
      <c r="P444">
        <f>VLOOKUP($O444,$Y$2:$AJ$8,9,FALSE)</f>
        <v>0.15</v>
      </c>
      <c r="Q444" s="11">
        <f>(L444-M444)/L444</f>
        <v>0.3186523861864472</v>
      </c>
      <c r="S444" s="13">
        <f>MIN(Q444,IF(R444=0,P444,R444))</f>
        <v>0.15</v>
      </c>
      <c r="T444">
        <f>IFERROR(S444*I444,0)</f>
        <v>0.58681499999999998</v>
      </c>
      <c r="U444" t="b">
        <f>O444=N444</f>
        <v>0</v>
      </c>
    </row>
    <row r="445" spans="1:21" ht="21" x14ac:dyDescent="0.4">
      <c r="A445" t="s">
        <v>5586</v>
      </c>
      <c r="B445" t="s">
        <v>5584</v>
      </c>
      <c r="C445" t="s">
        <v>5585</v>
      </c>
      <c r="D445" s="34">
        <v>52119</v>
      </c>
      <c r="E445" s="34">
        <v>4326</v>
      </c>
      <c r="F445" s="33">
        <v>0.75570000000000004</v>
      </c>
      <c r="G445" s="33">
        <v>0.25040000000000001</v>
      </c>
      <c r="H445" s="49">
        <v>8.3002359983883043</v>
      </c>
      <c r="I445" s="33">
        <v>1.0061</v>
      </c>
      <c r="J445" s="35">
        <f>G445/I445</f>
        <v>0.24888182089255542</v>
      </c>
      <c r="K445">
        <v>0.17468793342579753</v>
      </c>
      <c r="L445">
        <v>0.23257050392972722</v>
      </c>
      <c r="M445" s="49">
        <v>0.1</v>
      </c>
      <c r="N445" t="s">
        <v>37</v>
      </c>
      <c r="O445" s="10" t="s">
        <v>37</v>
      </c>
      <c r="P445">
        <f>VLOOKUP($O445,$Y$2:$AJ$8,9,FALSE)</f>
        <v>0.25</v>
      </c>
      <c r="Q445" s="11">
        <f>(L445-M445)/L445</f>
        <v>0.570022860550641</v>
      </c>
      <c r="S445" s="13">
        <f>MIN(Q445,IF(R445=0,P445,R445))</f>
        <v>0.25</v>
      </c>
      <c r="T445">
        <f>IFERROR(S445*I445,0)</f>
        <v>0.251525</v>
      </c>
      <c r="U445" t="b">
        <f>O445=N445</f>
        <v>1</v>
      </c>
    </row>
    <row r="446" spans="1:21" ht="21" x14ac:dyDescent="0.4">
      <c r="A446" t="s">
        <v>2912</v>
      </c>
      <c r="B446" t="s">
        <v>2909</v>
      </c>
      <c r="C446" t="s">
        <v>2910</v>
      </c>
      <c r="D446" s="34">
        <v>277352</v>
      </c>
      <c r="E446" s="34">
        <v>34227</v>
      </c>
      <c r="F446" s="33">
        <v>48.380500000000005</v>
      </c>
      <c r="G446" s="33">
        <v>20.377599999999997</v>
      </c>
      <c r="H446" s="49">
        <v>12.340635726441489</v>
      </c>
      <c r="I446" s="33">
        <v>68.758099999999999</v>
      </c>
      <c r="J446" s="35">
        <f>G446/I446</f>
        <v>0.29636653717889233</v>
      </c>
      <c r="K446">
        <v>1.4135185672130193</v>
      </c>
      <c r="L446">
        <v>2.0088847985508518</v>
      </c>
      <c r="M446" s="49">
        <v>1</v>
      </c>
      <c r="N446" t="s">
        <v>45</v>
      </c>
      <c r="O446" s="10" t="s">
        <v>45</v>
      </c>
      <c r="P446">
        <f>VLOOKUP($O446,$Y$2:$AJ$8,9,FALSE)</f>
        <v>0.32</v>
      </c>
      <c r="Q446" s="11">
        <f>(L446-M446)/L446</f>
        <v>0.50221137582335762</v>
      </c>
      <c r="S446" s="13">
        <f>MIN(Q446,IF(R446=0,P446,R446))</f>
        <v>0.32</v>
      </c>
      <c r="T446">
        <f>IFERROR(S446*I446,0)</f>
        <v>22.002592</v>
      </c>
      <c r="U446" t="b">
        <f>O446=N446</f>
        <v>1</v>
      </c>
    </row>
    <row r="447" spans="1:21" ht="21" x14ac:dyDescent="0.4">
      <c r="A447" t="s">
        <v>5323</v>
      </c>
      <c r="B447" t="s">
        <v>5321</v>
      </c>
      <c r="C447" t="s">
        <v>5322</v>
      </c>
      <c r="D447" s="34">
        <v>87827</v>
      </c>
      <c r="E447" s="34">
        <v>21850</v>
      </c>
      <c r="F447" s="33">
        <v>10.921700000000001</v>
      </c>
      <c r="G447" s="33">
        <v>4.9882999999999997</v>
      </c>
      <c r="H447" s="49">
        <v>24.878454233891627</v>
      </c>
      <c r="I447" s="33">
        <v>15.91</v>
      </c>
      <c r="J447" s="35">
        <f>G447/I447</f>
        <v>0.3135323695788812</v>
      </c>
      <c r="K447">
        <v>0.49984897025171626</v>
      </c>
      <c r="L447">
        <v>0.72814645308924486</v>
      </c>
      <c r="M447" s="49">
        <v>0.5</v>
      </c>
      <c r="N447" t="s">
        <v>37</v>
      </c>
      <c r="O447" s="10" t="s">
        <v>37</v>
      </c>
      <c r="P447">
        <f>VLOOKUP($O447,$Y$2:$AJ$8,9,FALSE)</f>
        <v>0.25</v>
      </c>
      <c r="Q447" s="11">
        <f>(L447-M447)/L447</f>
        <v>0.31332495285983658</v>
      </c>
      <c r="S447" s="13">
        <f>MIN(Q447,IF(R447=0,P447,R447))</f>
        <v>0.25</v>
      </c>
      <c r="T447">
        <f>IFERROR(S447*I447,0)</f>
        <v>3.9775</v>
      </c>
      <c r="U447" t="b">
        <f>O447=N447</f>
        <v>1</v>
      </c>
    </row>
    <row r="448" spans="1:21" ht="21" x14ac:dyDescent="0.4">
      <c r="A448" t="s">
        <v>4825</v>
      </c>
      <c r="B448" t="s">
        <v>4823</v>
      </c>
      <c r="C448" t="s">
        <v>4824</v>
      </c>
      <c r="D448" s="34">
        <v>178026</v>
      </c>
      <c r="E448" s="34">
        <v>14644</v>
      </c>
      <c r="F448" s="33">
        <v>10.0425</v>
      </c>
      <c r="G448" s="33">
        <v>3.3315999999999995</v>
      </c>
      <c r="H448" s="49">
        <v>8.225764775931605</v>
      </c>
      <c r="I448" s="33">
        <v>13.3741</v>
      </c>
      <c r="J448" s="35">
        <f>G448/I448</f>
        <v>0.24910835121615654</v>
      </c>
      <c r="K448">
        <v>0.68577574433214972</v>
      </c>
      <c r="L448">
        <v>0.91328189019393613</v>
      </c>
      <c r="M448" s="49">
        <v>0.2</v>
      </c>
      <c r="N448" t="s">
        <v>37</v>
      </c>
      <c r="O448" s="10" t="s">
        <v>37</v>
      </c>
      <c r="P448">
        <f>VLOOKUP($O448,$Y$2:$AJ$8,9,FALSE)</f>
        <v>0.25</v>
      </c>
      <c r="Q448" s="11">
        <f>(L448-M448)/L448</f>
        <v>0.78100956326033155</v>
      </c>
      <c r="S448" s="13">
        <f>MIN(Q448,IF(R448=0,P448,R448))</f>
        <v>0.25</v>
      </c>
      <c r="T448">
        <f>IFERROR(S448*I448,0)</f>
        <v>3.3435250000000001</v>
      </c>
      <c r="U448" t="b">
        <f>O448=N448</f>
        <v>1</v>
      </c>
    </row>
    <row r="449" spans="1:21" ht="21" x14ac:dyDescent="0.4">
      <c r="A449" t="s">
        <v>4344</v>
      </c>
      <c r="B449" t="s">
        <v>4345</v>
      </c>
      <c r="C449" t="s">
        <v>4346</v>
      </c>
      <c r="D449" s="34">
        <v>1019024</v>
      </c>
      <c r="E449" s="34">
        <v>18439</v>
      </c>
      <c r="F449" s="33">
        <v>12.7661</v>
      </c>
      <c r="G449" s="33">
        <v>4.2529000000000003</v>
      </c>
      <c r="H449" s="49">
        <v>1.8094765187080972</v>
      </c>
      <c r="I449" s="33">
        <v>17.018999999999998</v>
      </c>
      <c r="J449" s="35">
        <f>G449/I449</f>
        <v>0.24989129796110235</v>
      </c>
      <c r="K449">
        <v>0.69234231791311895</v>
      </c>
      <c r="L449">
        <v>0.92298931612343404</v>
      </c>
      <c r="M449" s="49">
        <v>0.5</v>
      </c>
      <c r="N449" t="s">
        <v>37</v>
      </c>
      <c r="O449" s="10" t="s">
        <v>37</v>
      </c>
      <c r="P449">
        <f>VLOOKUP($O449,$Y$2:$AJ$8,9,FALSE)</f>
        <v>0.25</v>
      </c>
      <c r="Q449" s="11">
        <f>(L449-M449)/L449</f>
        <v>0.45828192020682768</v>
      </c>
      <c r="S449" s="13">
        <f>MIN(Q449,IF(R449=0,P449,R449))</f>
        <v>0.25</v>
      </c>
      <c r="T449">
        <f>IFERROR(S449*I449,0)</f>
        <v>4.2547499999999996</v>
      </c>
      <c r="U449" t="b">
        <f>O449=N449</f>
        <v>1</v>
      </c>
    </row>
    <row r="450" spans="1:21" ht="21" x14ac:dyDescent="0.4">
      <c r="A450" t="s">
        <v>3166</v>
      </c>
      <c r="B450" t="s">
        <v>3163</v>
      </c>
      <c r="C450" t="s">
        <v>3164</v>
      </c>
      <c r="D450" s="34">
        <v>40389</v>
      </c>
      <c r="E450" s="34">
        <v>10819</v>
      </c>
      <c r="F450" s="33">
        <v>7.1529000000000007</v>
      </c>
      <c r="G450" s="33">
        <v>2.3837999999999999</v>
      </c>
      <c r="H450" s="49">
        <v>26.786996459432025</v>
      </c>
      <c r="I450" s="33">
        <v>9.5366999999999997</v>
      </c>
      <c r="J450" s="35">
        <f>G450/I450</f>
        <v>0.24996067822202647</v>
      </c>
      <c r="K450">
        <v>0.66114243460578614</v>
      </c>
      <c r="L450">
        <v>0.88147703114890463</v>
      </c>
      <c r="M450" s="49">
        <v>0.6</v>
      </c>
      <c r="N450" t="s">
        <v>34</v>
      </c>
      <c r="O450" s="10" t="s">
        <v>34</v>
      </c>
      <c r="P450">
        <f>VLOOKUP($O450,$Y$2:$AJ$8,9,FALSE)</f>
        <v>0.15</v>
      </c>
      <c r="Q450" s="11">
        <f>(L450-M450)/L450</f>
        <v>0.3193242945673031</v>
      </c>
      <c r="S450" s="13">
        <f>MIN(Q450,IF(R450=0,P450,R450))</f>
        <v>0.15</v>
      </c>
      <c r="T450">
        <f>IFERROR(S450*I450,0)</f>
        <v>1.4305049999999999</v>
      </c>
      <c r="U450" t="b">
        <f>O450=N450</f>
        <v>1</v>
      </c>
    </row>
    <row r="451" spans="1:21" ht="21" x14ac:dyDescent="0.4">
      <c r="A451" t="s">
        <v>5994</v>
      </c>
      <c r="B451" t="s">
        <v>5991</v>
      </c>
      <c r="C451" t="s">
        <v>5992</v>
      </c>
      <c r="D451" s="34">
        <v>216261</v>
      </c>
      <c r="E451" s="34">
        <v>6145</v>
      </c>
      <c r="F451" s="33">
        <v>2.2974999999999999</v>
      </c>
      <c r="G451" s="33">
        <v>1.1315</v>
      </c>
      <c r="H451" s="49">
        <v>2.8414739597060961</v>
      </c>
      <c r="I451" s="33">
        <v>3.4289999999999998</v>
      </c>
      <c r="J451" s="35">
        <f>G451/I451</f>
        <v>0.32997958588509768</v>
      </c>
      <c r="K451">
        <v>0.37388120423108218</v>
      </c>
      <c r="L451">
        <v>0.55801464605370221</v>
      </c>
      <c r="M451" s="49">
        <v>0.35</v>
      </c>
      <c r="N451" t="s">
        <v>37</v>
      </c>
      <c r="O451" s="10" t="s">
        <v>37</v>
      </c>
      <c r="P451">
        <f>VLOOKUP($O451,$Y$2:$AJ$8,9,FALSE)</f>
        <v>0.25</v>
      </c>
      <c r="Q451" s="11">
        <f>(L451-M451)/L451</f>
        <v>0.37277631962671337</v>
      </c>
      <c r="S451" s="13">
        <f>MIN(Q451,IF(R451=0,P451,R451))</f>
        <v>0.25</v>
      </c>
      <c r="T451">
        <f>IFERROR(S451*I451,0)</f>
        <v>0.85724999999999996</v>
      </c>
      <c r="U451" t="b">
        <f>O451=N451</f>
        <v>1</v>
      </c>
    </row>
    <row r="452" spans="1:21" ht="21" x14ac:dyDescent="0.4">
      <c r="A452" t="s">
        <v>3546</v>
      </c>
      <c r="B452" t="s">
        <v>3544</v>
      </c>
      <c r="C452" t="s">
        <v>3545</v>
      </c>
      <c r="D452" s="34">
        <v>248523</v>
      </c>
      <c r="E452" s="34">
        <v>33591</v>
      </c>
      <c r="F452" s="33">
        <v>15.403300000000002</v>
      </c>
      <c r="G452" s="33">
        <v>7.5867000000000013</v>
      </c>
      <c r="H452" s="49">
        <v>13.516254028802162</v>
      </c>
      <c r="I452" s="33">
        <v>22.990000000000002</v>
      </c>
      <c r="J452" s="35">
        <f>G452/I452</f>
        <v>0.33</v>
      </c>
      <c r="K452">
        <v>0.45855437468369509</v>
      </c>
      <c r="L452">
        <v>0.68440951445327625</v>
      </c>
      <c r="M452" s="49">
        <v>0.1</v>
      </c>
      <c r="N452" t="s">
        <v>37</v>
      </c>
      <c r="O452" s="10" t="s">
        <v>37</v>
      </c>
      <c r="P452">
        <f>VLOOKUP($O452,$Y$2:$AJ$8,9,FALSE)</f>
        <v>0.25</v>
      </c>
      <c r="Q452" s="11">
        <f>(L452-M452)/L452</f>
        <v>0.85388864723792957</v>
      </c>
      <c r="S452" s="13">
        <f>MIN(Q452,IF(R452=0,P452,R452))</f>
        <v>0.25</v>
      </c>
      <c r="T452">
        <f>IFERROR(S452*I452,0)</f>
        <v>5.7475000000000005</v>
      </c>
      <c r="U452" t="b">
        <f>O452=N452</f>
        <v>1</v>
      </c>
    </row>
    <row r="453" spans="1:21" ht="21" x14ac:dyDescent="0.4">
      <c r="A453" t="s">
        <v>219</v>
      </c>
      <c r="B453" t="s">
        <v>211</v>
      </c>
      <c r="C453" s="50" t="s">
        <v>212</v>
      </c>
      <c r="D453" s="34">
        <v>3096364</v>
      </c>
      <c r="E453" s="34">
        <v>228619</v>
      </c>
      <c r="F453" s="33">
        <v>69.271699999999996</v>
      </c>
      <c r="G453" s="33">
        <v>22.102600000000002</v>
      </c>
      <c r="H453" s="49">
        <v>7.3834665433392201</v>
      </c>
      <c r="I453" s="33">
        <v>91.374300000000005</v>
      </c>
      <c r="J453" s="35">
        <f>G453/I453</f>
        <v>0.24189077235065004</v>
      </c>
      <c r="K453">
        <v>0.30300062549481888</v>
      </c>
      <c r="L453">
        <v>0.39967937922919794</v>
      </c>
      <c r="M453" s="49">
        <v>0.1</v>
      </c>
      <c r="N453" t="s">
        <v>37</v>
      </c>
      <c r="O453" s="10" t="s">
        <v>42</v>
      </c>
      <c r="P453">
        <f>VLOOKUP($O453,$Y$2:$AJ$8,9,FALSE)</f>
        <v>0.05</v>
      </c>
      <c r="Q453" s="11">
        <f>(L453-M453)/L453</f>
        <v>0.74979945126802616</v>
      </c>
      <c r="S453" s="13">
        <f>MIN(Q453,IF(R453=0,P453,R453))</f>
        <v>0.05</v>
      </c>
      <c r="T453">
        <f>IFERROR(S453*I453,0)</f>
        <v>4.5687150000000001</v>
      </c>
      <c r="U453" t="b">
        <f>O453=N453</f>
        <v>0</v>
      </c>
    </row>
    <row r="454" spans="1:21" ht="21" x14ac:dyDescent="0.4">
      <c r="A454" t="s">
        <v>907</v>
      </c>
      <c r="B454" t="s">
        <v>899</v>
      </c>
      <c r="C454" s="50" t="s">
        <v>900</v>
      </c>
      <c r="D454" s="34">
        <v>21356</v>
      </c>
      <c r="E454" s="34">
        <v>2467</v>
      </c>
      <c r="F454" s="33">
        <v>9.2514000000000003</v>
      </c>
      <c r="G454" s="33">
        <v>1.8855999999999999</v>
      </c>
      <c r="H454" s="49">
        <v>11.55178872448024</v>
      </c>
      <c r="I454" s="33">
        <v>11.137</v>
      </c>
      <c r="J454" s="35">
        <f>G454/I454</f>
        <v>0.16930950884439255</v>
      </c>
      <c r="K454">
        <v>3.7500608025942439</v>
      </c>
      <c r="L454">
        <v>4.5143899473044184</v>
      </c>
      <c r="M454" s="49">
        <v>3.75</v>
      </c>
      <c r="N454" t="s">
        <v>37</v>
      </c>
      <c r="O454" s="10" t="s">
        <v>37</v>
      </c>
      <c r="P454">
        <f>VLOOKUP($O454,$Y$2:$AJ$8,9,FALSE)</f>
        <v>0.25</v>
      </c>
      <c r="Q454" s="11">
        <f>(L454-M454)/L454</f>
        <v>0.16932297746251238</v>
      </c>
      <c r="S454" s="13">
        <f>MIN(Q454,IF(R454=0,P454,R454))</f>
        <v>0.16932297746251238</v>
      </c>
      <c r="T454">
        <f>IFERROR(S454*I454,0)</f>
        <v>1.8857500000000005</v>
      </c>
      <c r="U454" t="b">
        <f>O454=N454</f>
        <v>1</v>
      </c>
    </row>
    <row r="455" spans="1:21" ht="21" x14ac:dyDescent="0.4">
      <c r="A455" t="s">
        <v>1479</v>
      </c>
      <c r="B455" t="s">
        <v>1475</v>
      </c>
      <c r="C455" s="50" t="s">
        <v>1476</v>
      </c>
      <c r="D455" s="34">
        <v>1381</v>
      </c>
      <c r="E455" s="34">
        <v>216</v>
      </c>
      <c r="F455" s="33">
        <v>3.2399999999999998E-2</v>
      </c>
      <c r="G455" s="33">
        <v>1.06E-2</v>
      </c>
      <c r="H455" s="49">
        <v>15.640839971035481</v>
      </c>
      <c r="I455" s="33">
        <v>4.2999999999999997E-2</v>
      </c>
      <c r="J455" s="35">
        <f>G455/I455</f>
        <v>0.24651162790697675</v>
      </c>
      <c r="K455">
        <v>0.15</v>
      </c>
      <c r="L455">
        <v>0.19907407407407407</v>
      </c>
      <c r="M455" s="49">
        <v>0.3</v>
      </c>
      <c r="N455" t="s">
        <v>34</v>
      </c>
      <c r="O455" s="10" t="s">
        <v>34</v>
      </c>
      <c r="P455">
        <f>VLOOKUP($O455,$Y$2:$AJ$8,9,FALSE)</f>
        <v>0.15</v>
      </c>
      <c r="Q455" s="11">
        <f>(L455-M455)/L455</f>
        <v>-0.50697674418604644</v>
      </c>
      <c r="S455" s="13">
        <f>MIN(Q455,IF(R455=0,P455,R455))</f>
        <v>-0.50697674418604644</v>
      </c>
      <c r="T455">
        <f>IFERROR(S455*I455,0)</f>
        <v>-2.1799999999999996E-2</v>
      </c>
      <c r="U455" t="b">
        <f>O455=N455</f>
        <v>1</v>
      </c>
    </row>
    <row r="456" spans="1:21" ht="21" x14ac:dyDescent="0.4">
      <c r="A456" t="s">
        <v>6054</v>
      </c>
      <c r="B456" t="s">
        <v>6049</v>
      </c>
      <c r="C456" t="s">
        <v>6050</v>
      </c>
      <c r="D456" s="34">
        <v>112005</v>
      </c>
      <c r="E456" s="34">
        <v>1266</v>
      </c>
      <c r="F456" s="33">
        <v>0.29250000000000004</v>
      </c>
      <c r="G456" s="33">
        <v>9.7500000000000003E-2</v>
      </c>
      <c r="H456" s="49">
        <v>1.1303066827373778</v>
      </c>
      <c r="I456" s="33">
        <v>0.39</v>
      </c>
      <c r="J456" s="35">
        <f>G456/I456</f>
        <v>0.25</v>
      </c>
      <c r="K456">
        <v>0.23104265402843607</v>
      </c>
      <c r="L456">
        <v>0.30805687203791471</v>
      </c>
      <c r="M456" s="49">
        <v>0.2</v>
      </c>
      <c r="N456" t="s">
        <v>37</v>
      </c>
      <c r="O456" s="10" t="s">
        <v>37</v>
      </c>
      <c r="P456">
        <f>VLOOKUP($O456,$Y$2:$AJ$8,9,FALSE)</f>
        <v>0.25</v>
      </c>
      <c r="Q456" s="11">
        <f>(L456-M456)/L456</f>
        <v>0.35076923076923078</v>
      </c>
      <c r="S456" s="13">
        <f>MIN(Q456,IF(R456=0,P456,R456))</f>
        <v>0.25</v>
      </c>
      <c r="T456">
        <f>IFERROR(S456*I456,0)</f>
        <v>9.7500000000000003E-2</v>
      </c>
      <c r="U456" t="b">
        <f>O456=N456</f>
        <v>1</v>
      </c>
    </row>
    <row r="457" spans="1:21" ht="21" x14ac:dyDescent="0.4">
      <c r="A457" t="s">
        <v>5723</v>
      </c>
      <c r="B457" t="s">
        <v>5721</v>
      </c>
      <c r="C457" t="s">
        <v>5722</v>
      </c>
      <c r="D457" s="34">
        <v>585</v>
      </c>
      <c r="E457" s="34">
        <v>67</v>
      </c>
      <c r="F457" s="33">
        <v>6.3E-2</v>
      </c>
      <c r="G457" s="33">
        <v>2.07E-2</v>
      </c>
      <c r="H457" s="49">
        <v>11.452991452991453</v>
      </c>
      <c r="I457" s="33">
        <v>8.3699999999999997E-2</v>
      </c>
      <c r="J457" s="35">
        <f>G457/I457</f>
        <v>0.24731182795698925</v>
      </c>
      <c r="K457">
        <v>0.94029850746268662</v>
      </c>
      <c r="L457">
        <v>1.2492537313432837</v>
      </c>
      <c r="M457" s="49">
        <v>0.9</v>
      </c>
      <c r="N457" t="s">
        <v>37</v>
      </c>
      <c r="O457" s="10" t="s">
        <v>37</v>
      </c>
      <c r="P457">
        <f>VLOOKUP($O457,$Y$2:$AJ$8,9,FALSE)</f>
        <v>0.25</v>
      </c>
      <c r="Q457" s="11">
        <f>(L457-M457)/L457</f>
        <v>0.27956989247311831</v>
      </c>
      <c r="S457" s="13">
        <f>MIN(Q457,IF(R457=0,P457,R457))</f>
        <v>0.25</v>
      </c>
      <c r="T457">
        <f>IFERROR(S457*I457,0)</f>
        <v>2.0924999999999999E-2</v>
      </c>
      <c r="U457" t="b">
        <f>O457=N457</f>
        <v>1</v>
      </c>
    </row>
    <row r="458" spans="1:21" ht="21" x14ac:dyDescent="0.4">
      <c r="A458" t="s">
        <v>6244</v>
      </c>
      <c r="B458" t="s">
        <v>6245</v>
      </c>
      <c r="C458" t="s">
        <v>6246</v>
      </c>
      <c r="D458" s="34">
        <v>14520</v>
      </c>
      <c r="E458" s="34">
        <v>8584</v>
      </c>
      <c r="F458" s="33">
        <v>2.0627</v>
      </c>
      <c r="G458" s="33">
        <v>0.88400000000000001</v>
      </c>
      <c r="H458" s="49">
        <v>59.11845730027548</v>
      </c>
      <c r="I458" s="33">
        <v>2.9466999999999999</v>
      </c>
      <c r="J458" s="35">
        <f>G458/I458</f>
        <v>0.29999660637323111</v>
      </c>
      <c r="K458">
        <v>0.24029589934762347</v>
      </c>
      <c r="L458">
        <v>0.34327819198508852</v>
      </c>
      <c r="M458" s="49">
        <v>0.01</v>
      </c>
      <c r="N458" t="s">
        <v>34</v>
      </c>
      <c r="O458" s="10" t="s">
        <v>34</v>
      </c>
      <c r="P458">
        <f>VLOOKUP($O458,$Y$2:$AJ$8,9,FALSE)</f>
        <v>0.15</v>
      </c>
      <c r="Q458" s="11">
        <f>(L458-M458)/L458</f>
        <v>0.97086910781552238</v>
      </c>
      <c r="S458" s="13">
        <f>MIN(Q458,IF(R458=0,P458,R458))</f>
        <v>0.15</v>
      </c>
      <c r="T458">
        <f>IFERROR(S458*I458,0)</f>
        <v>0.44200499999999998</v>
      </c>
      <c r="U458" t="b">
        <f>O458=N458</f>
        <v>1</v>
      </c>
    </row>
    <row r="459" spans="1:21" ht="21" x14ac:dyDescent="0.4">
      <c r="A459" t="s">
        <v>426</v>
      </c>
      <c r="B459" t="s">
        <v>423</v>
      </c>
      <c r="C459" s="50" t="s">
        <v>424</v>
      </c>
      <c r="D459" s="34">
        <v>278502</v>
      </c>
      <c r="E459" s="34">
        <v>27525</v>
      </c>
      <c r="F459" s="33">
        <v>68.892300000000006</v>
      </c>
      <c r="G459" s="33">
        <v>21.2056</v>
      </c>
      <c r="H459" s="49">
        <v>9.8832324363918396</v>
      </c>
      <c r="I459" s="33">
        <v>90.09790000000001</v>
      </c>
      <c r="J459" s="35">
        <f>G459/I459</f>
        <v>0.23536175648932992</v>
      </c>
      <c r="K459">
        <v>2.5028991825613081</v>
      </c>
      <c r="L459">
        <v>3.2733115349682111</v>
      </c>
      <c r="M459" s="49">
        <v>2.5</v>
      </c>
      <c r="N459" t="s">
        <v>34</v>
      </c>
      <c r="O459" s="10" t="s">
        <v>42</v>
      </c>
      <c r="P459">
        <f>VLOOKUP($O459,$Y$2:$AJ$8,9,FALSE)</f>
        <v>0.05</v>
      </c>
      <c r="Q459" s="11">
        <f>(L459-M459)/L459</f>
        <v>0.23624745970771804</v>
      </c>
      <c r="S459" s="13">
        <f>MIN(Q459,IF(R459=0,P459,R459))</f>
        <v>0.05</v>
      </c>
      <c r="T459">
        <f>IFERROR(S459*I459,0)</f>
        <v>4.5048950000000003</v>
      </c>
      <c r="U459" t="b">
        <f>O459=N459</f>
        <v>0</v>
      </c>
    </row>
    <row r="460" spans="1:21" ht="21" x14ac:dyDescent="0.4">
      <c r="A460" t="s">
        <v>63</v>
      </c>
      <c r="B460" t="s">
        <v>31</v>
      </c>
      <c r="C460" t="s">
        <v>32</v>
      </c>
      <c r="D460" s="34">
        <v>233026</v>
      </c>
      <c r="E460" s="34">
        <v>8691</v>
      </c>
      <c r="F460" s="33">
        <v>6.9523000000000001</v>
      </c>
      <c r="G460" s="33">
        <v>2.2677</v>
      </c>
      <c r="H460" s="49">
        <v>3.7296267369306428</v>
      </c>
      <c r="I460" s="33">
        <v>9.2200000000000006</v>
      </c>
      <c r="K460">
        <v>0.79994246922103329</v>
      </c>
      <c r="L460">
        <v>1.0608675641468186</v>
      </c>
      <c r="M460" s="49">
        <v>0.8</v>
      </c>
      <c r="N460" t="s">
        <v>37</v>
      </c>
      <c r="O460" s="10" t="s">
        <v>42</v>
      </c>
      <c r="P460">
        <f>VLOOKUP($O460,$Y$2:$AJ$8,9,FALSE)</f>
        <v>0.05</v>
      </c>
      <c r="Q460" s="11">
        <f>(L460-M460)/L460</f>
        <v>0.24590021691973968</v>
      </c>
      <c r="S460" s="13">
        <f>MIN(Q460,IF(R460=0,P460,R460))</f>
        <v>0.05</v>
      </c>
      <c r="T460">
        <f>IFERROR(S460*I460,0)</f>
        <v>0.46100000000000008</v>
      </c>
      <c r="U460" t="b">
        <f>O460=N460</f>
        <v>0</v>
      </c>
    </row>
    <row r="461" spans="1:21" ht="21" x14ac:dyDescent="0.4">
      <c r="A461" t="s">
        <v>6438</v>
      </c>
      <c r="B461" t="s">
        <v>6439</v>
      </c>
      <c r="C461" t="s">
        <v>6440</v>
      </c>
      <c r="D461" s="34">
        <v>2044</v>
      </c>
      <c r="E461" s="34">
        <v>547</v>
      </c>
      <c r="F461" s="33">
        <v>6.4999999999999997E-3</v>
      </c>
      <c r="G461" s="33">
        <v>2.0999999999999999E-3</v>
      </c>
      <c r="H461" s="49">
        <v>26.761252446183953</v>
      </c>
      <c r="I461" s="33">
        <v>8.6E-3</v>
      </c>
      <c r="J461" s="35">
        <f>G461/I461</f>
        <v>0.2441860465116279</v>
      </c>
      <c r="K461">
        <v>1.1882998171846435E-2</v>
      </c>
      <c r="L461">
        <v>1.5722120658135282E-2</v>
      </c>
      <c r="M461" s="49">
        <v>0.01</v>
      </c>
      <c r="N461" t="s">
        <v>37</v>
      </c>
      <c r="O461" s="10" t="s">
        <v>37</v>
      </c>
      <c r="P461">
        <f>VLOOKUP($O461,$Y$2:$AJ$8,9,FALSE)</f>
        <v>0.25</v>
      </c>
      <c r="Q461" s="11">
        <f>(L461-M461)/L461</f>
        <v>0.36395348837209296</v>
      </c>
      <c r="S461" s="13">
        <f>MIN(Q461,IF(R461=0,P461,R461))</f>
        <v>0.25</v>
      </c>
      <c r="T461">
        <f>IFERROR(S461*I461,0)</f>
        <v>2.15E-3</v>
      </c>
      <c r="U461" t="b">
        <f>O461=N461</f>
        <v>1</v>
      </c>
    </row>
    <row r="462" spans="1:21" ht="21" x14ac:dyDescent="0.4">
      <c r="A462" s="18" t="s">
        <v>677</v>
      </c>
      <c r="B462" t="s">
        <v>669</v>
      </c>
      <c r="C462" s="50" t="s">
        <v>670</v>
      </c>
      <c r="D462" s="34">
        <v>926755</v>
      </c>
      <c r="E462" s="34">
        <v>84283</v>
      </c>
      <c r="F462" s="33">
        <v>89.415499999999994</v>
      </c>
      <c r="G462" s="33">
        <v>35.481199999999994</v>
      </c>
      <c r="H462" s="49">
        <v>9.0944208555659269</v>
      </c>
      <c r="I462" s="33">
        <v>124.89669999999998</v>
      </c>
      <c r="J462" s="35">
        <f>G462/I462</f>
        <v>0.28408436732115422</v>
      </c>
      <c r="K462">
        <v>1.0608960288551665</v>
      </c>
      <c r="L462">
        <v>1.4818729755703994</v>
      </c>
      <c r="M462" s="49">
        <v>0.95</v>
      </c>
      <c r="N462" t="s">
        <v>34</v>
      </c>
      <c r="O462" s="10" t="s">
        <v>34</v>
      </c>
      <c r="P462">
        <f>VLOOKUP($O462,$Y$2:$AJ$8,9,FALSE)</f>
        <v>0.15</v>
      </c>
      <c r="Q462" s="11">
        <f>(L462-M462)/L462</f>
        <v>0.35891941100125135</v>
      </c>
      <c r="S462" s="13">
        <f>MIN(Q462,IF(R462=0,P462,R462))</f>
        <v>0.15</v>
      </c>
      <c r="T462">
        <f>IFERROR(S462*I462,0)</f>
        <v>18.734504999999995</v>
      </c>
      <c r="U462" t="b">
        <f>O462=N462</f>
        <v>1</v>
      </c>
    </row>
    <row r="463" spans="1:21" ht="21" x14ac:dyDescent="0.4">
      <c r="A463" t="s">
        <v>5166</v>
      </c>
      <c r="B463" t="s">
        <v>5164</v>
      </c>
      <c r="C463" t="s">
        <v>5165</v>
      </c>
      <c r="D463" s="34">
        <v>1450969</v>
      </c>
      <c r="E463" s="34">
        <v>192979</v>
      </c>
      <c r="F463" s="33">
        <v>28.635000000000002</v>
      </c>
      <c r="G463" s="33">
        <v>9.5450000000000017</v>
      </c>
      <c r="H463" s="49">
        <v>13.300008477093584</v>
      </c>
      <c r="I463" s="33">
        <v>38.180000000000007</v>
      </c>
      <c r="J463" s="35">
        <f>G463/I463</f>
        <v>0.25</v>
      </c>
      <c r="K463">
        <v>0.14838402105928625</v>
      </c>
      <c r="L463">
        <v>0.19784536141238171</v>
      </c>
      <c r="M463" s="49">
        <v>0.1</v>
      </c>
      <c r="N463" t="s">
        <v>34</v>
      </c>
      <c r="O463" s="10" t="s">
        <v>34</v>
      </c>
      <c r="P463">
        <f>VLOOKUP($O463,$Y$2:$AJ$8,9,FALSE)</f>
        <v>0.15</v>
      </c>
      <c r="Q463" s="11">
        <f>(L463-M463)/L463</f>
        <v>0.49455474070193828</v>
      </c>
      <c r="S463" s="13">
        <f>MIN(Q463,IF(R463=0,P463,R463))</f>
        <v>0.15</v>
      </c>
      <c r="T463">
        <f>IFERROR(S463*I463,0)</f>
        <v>5.7270000000000012</v>
      </c>
      <c r="U463" t="b">
        <f>O463=N463</f>
        <v>1</v>
      </c>
    </row>
    <row r="464" spans="1:21" ht="21" x14ac:dyDescent="0.4">
      <c r="A464" t="s">
        <v>4989</v>
      </c>
      <c r="B464" t="s">
        <v>4987</v>
      </c>
      <c r="C464" t="s">
        <v>4988</v>
      </c>
      <c r="D464" s="34">
        <v>10354</v>
      </c>
      <c r="E464" s="34">
        <v>4639</v>
      </c>
      <c r="F464" s="33">
        <v>0.32489999999999997</v>
      </c>
      <c r="G464" s="33">
        <v>0.10729999999999999</v>
      </c>
      <c r="H464" s="49">
        <v>44.803940506084608</v>
      </c>
      <c r="I464" s="33">
        <v>0.43219999999999997</v>
      </c>
      <c r="J464" s="35">
        <f>G464/I464</f>
        <v>0.24826469227209624</v>
      </c>
      <c r="K464">
        <v>7.003664582884242E-2</v>
      </c>
      <c r="L464">
        <v>9.3166630739383485E-2</v>
      </c>
      <c r="M464" s="49">
        <v>0.05</v>
      </c>
      <c r="N464" t="s">
        <v>34</v>
      </c>
      <c r="O464" s="10" t="s">
        <v>34</v>
      </c>
      <c r="P464">
        <f>VLOOKUP($O464,$Y$2:$AJ$8,9,FALSE)</f>
        <v>0.15</v>
      </c>
      <c r="Q464" s="11">
        <f>(L464-M464)/L464</f>
        <v>0.46332716335030072</v>
      </c>
      <c r="S464" s="13">
        <f>MIN(Q464,IF(R464=0,P464,R464))</f>
        <v>0.15</v>
      </c>
      <c r="T464">
        <f>IFERROR(S464*I464,0)</f>
        <v>6.4829999999999999E-2</v>
      </c>
      <c r="U464" t="b">
        <f>O464=N464</f>
        <v>1</v>
      </c>
    </row>
    <row r="465" spans="1:21" ht="21" x14ac:dyDescent="0.4">
      <c r="A465" t="s">
        <v>1792</v>
      </c>
      <c r="B465" t="s">
        <v>1772</v>
      </c>
      <c r="C465" s="50" t="s">
        <v>1773</v>
      </c>
      <c r="D465" s="34">
        <v>35953</v>
      </c>
      <c r="E465" s="34">
        <v>13573</v>
      </c>
      <c r="F465" s="33">
        <v>19.5989</v>
      </c>
      <c r="G465" s="33">
        <v>9.1074999999999999</v>
      </c>
      <c r="H465" s="49">
        <v>37.752065196228408</v>
      </c>
      <c r="I465" s="33">
        <v>28.706400000000002</v>
      </c>
      <c r="J465" s="35">
        <f>G465/I465</f>
        <v>0.31726374606359553</v>
      </c>
      <c r="K465">
        <v>1.4439622780520152</v>
      </c>
      <c r="L465">
        <v>2.1149635305385694</v>
      </c>
      <c r="M465" s="49">
        <v>1.4</v>
      </c>
      <c r="N465" t="s">
        <v>45</v>
      </c>
      <c r="O465" s="10" t="s">
        <v>34</v>
      </c>
      <c r="P465">
        <f>VLOOKUP($O465,$Y$2:$AJ$8,9,FALSE)</f>
        <v>0.15</v>
      </c>
      <c r="Q465" s="11">
        <f>(L465-M465)/L465</f>
        <v>0.33805005155644746</v>
      </c>
      <c r="S465" s="13">
        <f>MIN(Q465,IF(R465=0,P465,R465))</f>
        <v>0.15</v>
      </c>
      <c r="T465">
        <f>IFERROR(S465*I465,0)</f>
        <v>4.3059599999999998</v>
      </c>
      <c r="U465" t="b">
        <f>O465=N465</f>
        <v>0</v>
      </c>
    </row>
    <row r="466" spans="1:21" ht="21" x14ac:dyDescent="0.4">
      <c r="A466" t="s">
        <v>1540</v>
      </c>
      <c r="B466" t="s">
        <v>1538</v>
      </c>
      <c r="C466" s="50" t="s">
        <v>1539</v>
      </c>
      <c r="D466" s="34">
        <v>3043711</v>
      </c>
      <c r="E466" s="34">
        <v>212301</v>
      </c>
      <c r="F466" s="33">
        <v>229.57499999999999</v>
      </c>
      <c r="G466" s="33">
        <v>76.524999999999991</v>
      </c>
      <c r="H466" s="49">
        <v>6.9750708920787812</v>
      </c>
      <c r="I466" s="33">
        <v>306.09999999999997</v>
      </c>
      <c r="J466" s="35">
        <f>G466/I466</f>
        <v>0.25</v>
      </c>
      <c r="K466">
        <v>1.0813656082637388</v>
      </c>
      <c r="L466">
        <v>1.4418208110183182</v>
      </c>
      <c r="M466" s="49">
        <v>0.9</v>
      </c>
      <c r="N466" t="s">
        <v>37</v>
      </c>
      <c r="O466" s="10" t="s">
        <v>42</v>
      </c>
      <c r="P466">
        <f>VLOOKUP($O466,$Y$2:$AJ$8,9,FALSE)</f>
        <v>0.05</v>
      </c>
      <c r="Q466" s="11">
        <f>(L466-M466)/L466</f>
        <v>0.37578928454753341</v>
      </c>
      <c r="S466" s="13">
        <f>MIN(Q466,IF(R466=0,P466,R466))</f>
        <v>0.05</v>
      </c>
      <c r="T466">
        <f>IFERROR(S466*I466,0)</f>
        <v>15.305</v>
      </c>
      <c r="U466" t="b">
        <f>O466=N466</f>
        <v>0</v>
      </c>
    </row>
    <row r="467" spans="1:21" ht="21" x14ac:dyDescent="0.4">
      <c r="A467" t="s">
        <v>1793</v>
      </c>
      <c r="B467" t="s">
        <v>1772</v>
      </c>
      <c r="C467" s="50" t="s">
        <v>1773</v>
      </c>
      <c r="D467" s="34">
        <v>38970</v>
      </c>
      <c r="E467" s="34">
        <v>11438</v>
      </c>
      <c r="F467" s="33">
        <v>17.079699999999999</v>
      </c>
      <c r="G467" s="33">
        <v>7.0949</v>
      </c>
      <c r="H467" s="49">
        <v>29.350782653323069</v>
      </c>
      <c r="I467" s="33">
        <v>24.174599999999998</v>
      </c>
      <c r="J467" s="35">
        <f>G467/I467</f>
        <v>0.29348572468624096</v>
      </c>
      <c r="K467">
        <v>1.4932418254939674</v>
      </c>
      <c r="L467">
        <v>2.113533834586466</v>
      </c>
      <c r="M467" s="49">
        <v>1.45</v>
      </c>
      <c r="N467" t="s">
        <v>37</v>
      </c>
      <c r="O467" s="10" t="s">
        <v>34</v>
      </c>
      <c r="P467">
        <f>VLOOKUP($O467,$Y$2:$AJ$8,9,FALSE)</f>
        <v>0.15</v>
      </c>
      <c r="Q467" s="11">
        <f>(L467-M467)/L467</f>
        <v>0.31394521522589824</v>
      </c>
      <c r="S467" s="13">
        <f>MIN(Q467,IF(R467=0,P467,R467))</f>
        <v>0.15</v>
      </c>
      <c r="T467">
        <f>IFERROR(S467*I467,0)</f>
        <v>3.6261899999999994</v>
      </c>
      <c r="U467" t="b">
        <f>O467=N467</f>
        <v>0</v>
      </c>
    </row>
    <row r="468" spans="1:21" ht="21" x14ac:dyDescent="0.4">
      <c r="A468" t="s">
        <v>5376</v>
      </c>
      <c r="B468" t="s">
        <v>5377</v>
      </c>
      <c r="C468" t="s">
        <v>5378</v>
      </c>
      <c r="D468" s="34">
        <v>182589</v>
      </c>
      <c r="E468" s="34">
        <v>17199</v>
      </c>
      <c r="F468" s="33">
        <v>17.198999999999998</v>
      </c>
      <c r="G468" s="33">
        <v>5.6577999999999999</v>
      </c>
      <c r="H468" s="49">
        <v>9.4195159620787674</v>
      </c>
      <c r="I468" s="33">
        <v>22.8568</v>
      </c>
      <c r="J468" s="35">
        <f>G468/I468</f>
        <v>0.24753246298694481</v>
      </c>
      <c r="K468">
        <v>0.99999999999999978</v>
      </c>
      <c r="L468">
        <v>1.3289609861038432</v>
      </c>
      <c r="M468" s="49">
        <v>1</v>
      </c>
      <c r="N468" t="s">
        <v>37</v>
      </c>
      <c r="O468" s="10" t="s">
        <v>37</v>
      </c>
      <c r="P468">
        <f>VLOOKUP($O468,$Y$2:$AJ$8,9,FALSE)</f>
        <v>0.25</v>
      </c>
      <c r="Q468" s="11">
        <f>(L468-M468)/L468</f>
        <v>0.24753246298694476</v>
      </c>
      <c r="S468" s="13">
        <f>MIN(Q468,IF(R468=0,P468,R468))</f>
        <v>0.24753246298694476</v>
      </c>
      <c r="T468">
        <f>IFERROR(S468*I468,0)</f>
        <v>5.6577999999999991</v>
      </c>
      <c r="U468" t="b">
        <f>O468=N468</f>
        <v>1</v>
      </c>
    </row>
    <row r="469" spans="1:21" ht="21" x14ac:dyDescent="0.4">
      <c r="A469" t="s">
        <v>4195</v>
      </c>
      <c r="B469" t="s">
        <v>4192</v>
      </c>
      <c r="C469" t="s">
        <v>4193</v>
      </c>
      <c r="D469" s="34">
        <v>340780</v>
      </c>
      <c r="E469" s="34">
        <v>10451</v>
      </c>
      <c r="F469" s="33">
        <v>5.1963999999999997</v>
      </c>
      <c r="G469" s="33">
        <v>1.2406000000000001</v>
      </c>
      <c r="H469" s="49">
        <v>3.0667879570397325</v>
      </c>
      <c r="I469" s="33">
        <v>6.4369999999999994</v>
      </c>
      <c r="J469" s="35">
        <f>G469/I469</f>
        <v>0.19272953239086535</v>
      </c>
      <c r="K469">
        <v>0.4972155774567027</v>
      </c>
      <c r="L469">
        <v>0.61592192134723944</v>
      </c>
      <c r="M469" s="49">
        <v>0.5</v>
      </c>
      <c r="N469" t="s">
        <v>37</v>
      </c>
      <c r="O469" s="10" t="s">
        <v>37</v>
      </c>
      <c r="P469">
        <f>VLOOKUP($O469,$Y$2:$AJ$8,9,FALSE)</f>
        <v>0.25</v>
      </c>
      <c r="Q469" s="11">
        <f>(L469-M469)/L469</f>
        <v>0.18820879291595458</v>
      </c>
      <c r="S469" s="13">
        <f>MIN(Q469,IF(R469=0,P469,R469))</f>
        <v>0.18820879291595458</v>
      </c>
      <c r="T469">
        <f>IFERROR(S469*I469,0)</f>
        <v>1.2114999999999996</v>
      </c>
      <c r="U469" t="b">
        <f>O469=N469</f>
        <v>1</v>
      </c>
    </row>
    <row r="470" spans="1:21" ht="21" x14ac:dyDescent="0.4">
      <c r="A470" t="s">
        <v>1794</v>
      </c>
      <c r="B470" t="s">
        <v>1772</v>
      </c>
      <c r="C470" s="50" t="s">
        <v>1773</v>
      </c>
      <c r="D470" s="34">
        <v>22126</v>
      </c>
      <c r="E470" s="34">
        <v>4198</v>
      </c>
      <c r="F470" s="33">
        <v>6.0143999999999993</v>
      </c>
      <c r="G470" s="33">
        <v>2.4752999999999998</v>
      </c>
      <c r="H470" s="49">
        <v>18.97315375576245</v>
      </c>
      <c r="I470" s="33">
        <v>8.4896999999999991</v>
      </c>
      <c r="J470" s="35">
        <f>G470/I470</f>
        <v>0.29156507297077638</v>
      </c>
      <c r="K470">
        <v>1.4326822296331585</v>
      </c>
      <c r="L470">
        <v>2.022320152453549</v>
      </c>
      <c r="M470" s="49">
        <v>1.4</v>
      </c>
      <c r="N470" t="s">
        <v>37</v>
      </c>
      <c r="O470" s="10" t="s">
        <v>34</v>
      </c>
      <c r="P470">
        <f>VLOOKUP($O470,$Y$2:$AJ$8,9,FALSE)</f>
        <v>0.15</v>
      </c>
      <c r="Q470" s="11">
        <f>(L470-M470)/L470</f>
        <v>0.30772583247935731</v>
      </c>
      <c r="S470" s="13">
        <f>MIN(Q470,IF(R470=0,P470,R470))</f>
        <v>0.15</v>
      </c>
      <c r="T470">
        <f>IFERROR(S470*I470,0)</f>
        <v>1.2734549999999998</v>
      </c>
      <c r="U470" t="b">
        <f>O470=N470</f>
        <v>0</v>
      </c>
    </row>
    <row r="471" spans="1:21" ht="21" x14ac:dyDescent="0.4">
      <c r="A471" t="s">
        <v>1795</v>
      </c>
      <c r="B471" t="s">
        <v>1772</v>
      </c>
      <c r="C471" s="50" t="s">
        <v>1773</v>
      </c>
      <c r="D471" s="34">
        <v>21249</v>
      </c>
      <c r="E471" s="34">
        <v>5336</v>
      </c>
      <c r="F471" s="33">
        <v>8.4592000000000009</v>
      </c>
      <c r="G471" s="33">
        <v>2.6946000000000003</v>
      </c>
      <c r="H471" s="49">
        <v>25.111769965645443</v>
      </c>
      <c r="I471" s="33">
        <v>11.1538</v>
      </c>
      <c r="J471" s="35">
        <f>G471/I471</f>
        <v>0.241585827251699</v>
      </c>
      <c r="K471">
        <v>1.5853073463268368</v>
      </c>
      <c r="L471">
        <v>2.0902923538230889</v>
      </c>
      <c r="M471" s="49">
        <v>1.55</v>
      </c>
      <c r="N471" t="s">
        <v>37</v>
      </c>
      <c r="O471" s="10" t="s">
        <v>34</v>
      </c>
      <c r="P471">
        <f>VLOOKUP($O471,$Y$2:$AJ$8,9,FALSE)</f>
        <v>0.15</v>
      </c>
      <c r="Q471" s="11">
        <f>(L471-M471)/L471</f>
        <v>0.25847693162868274</v>
      </c>
      <c r="S471" s="13">
        <f>MIN(Q471,IF(R471=0,P471,R471))</f>
        <v>0.15</v>
      </c>
      <c r="T471">
        <f>IFERROR(S471*I471,0)</f>
        <v>1.6730700000000001</v>
      </c>
      <c r="U471" t="b">
        <f>O471=N471</f>
        <v>0</v>
      </c>
    </row>
    <row r="472" spans="1:21" ht="21" x14ac:dyDescent="0.4">
      <c r="A472" t="s">
        <v>3921</v>
      </c>
      <c r="B472" t="s">
        <v>3907</v>
      </c>
      <c r="C472" t="s">
        <v>3908</v>
      </c>
      <c r="D472" s="34">
        <v>72393</v>
      </c>
      <c r="E472" s="34">
        <v>8012</v>
      </c>
      <c r="F472" s="33">
        <v>5.6083999999999996</v>
      </c>
      <c r="G472" s="33">
        <v>1.6955999999999998</v>
      </c>
      <c r="H472" s="49">
        <v>11.0673683919716</v>
      </c>
      <c r="I472" s="33">
        <v>7.3039999999999994</v>
      </c>
      <c r="J472" s="35">
        <f>G472/I472</f>
        <v>0.23214676889375682</v>
      </c>
      <c r="K472">
        <v>0.7</v>
      </c>
      <c r="L472">
        <v>0.91163255117324005</v>
      </c>
      <c r="M472" s="49">
        <v>0.7</v>
      </c>
      <c r="N472" t="s">
        <v>37</v>
      </c>
      <c r="O472" s="10" t="s">
        <v>37</v>
      </c>
      <c r="P472">
        <f>VLOOKUP($O472,$Y$2:$AJ$8,9,FALSE)</f>
        <v>0.25</v>
      </c>
      <c r="Q472" s="11">
        <f>(L472-M472)/L472</f>
        <v>0.23214676889375682</v>
      </c>
      <c r="S472" s="13">
        <f>MIN(Q472,IF(R472=0,P472,R472))</f>
        <v>0.23214676889375682</v>
      </c>
      <c r="T472">
        <f>IFERROR(S472*I472,0)</f>
        <v>1.6955999999999998</v>
      </c>
      <c r="U472" t="b">
        <f>O472=N472</f>
        <v>1</v>
      </c>
    </row>
    <row r="473" spans="1:21" ht="21" x14ac:dyDescent="0.4">
      <c r="A473" t="s">
        <v>3423</v>
      </c>
      <c r="B473" t="s">
        <v>3421</v>
      </c>
      <c r="C473" t="s">
        <v>3422</v>
      </c>
      <c r="D473" s="34">
        <v>75113</v>
      </c>
      <c r="E473" s="34">
        <v>48525</v>
      </c>
      <c r="F473" s="33">
        <v>38.917700000000004</v>
      </c>
      <c r="G473" s="33">
        <v>12.972300000000001</v>
      </c>
      <c r="H473" s="49">
        <v>64.602665317588162</v>
      </c>
      <c r="I473" s="33">
        <v>51.89</v>
      </c>
      <c r="J473" s="35">
        <f>G473/I473</f>
        <v>0.24999614569281173</v>
      </c>
      <c r="K473">
        <v>0.80201339515713554</v>
      </c>
      <c r="L473">
        <v>1.0693456980937661</v>
      </c>
      <c r="M473" s="49">
        <v>0.8</v>
      </c>
      <c r="N473" t="s">
        <v>37</v>
      </c>
      <c r="O473" s="10" t="s">
        <v>37</v>
      </c>
      <c r="P473">
        <f>VLOOKUP($O473,$Y$2:$AJ$8,9,FALSE)</f>
        <v>0.25</v>
      </c>
      <c r="Q473" s="11">
        <f>(L473-M473)/L473</f>
        <v>0.25187897475428789</v>
      </c>
      <c r="S473" s="13">
        <f>MIN(Q473,IF(R473=0,P473,R473))</f>
        <v>0.25</v>
      </c>
      <c r="T473">
        <f>IFERROR(S473*I473,0)</f>
        <v>12.9725</v>
      </c>
      <c r="U473" t="b">
        <f>O473=N473</f>
        <v>1</v>
      </c>
    </row>
    <row r="474" spans="1:21" ht="21" x14ac:dyDescent="0.4">
      <c r="A474" t="s">
        <v>5738</v>
      </c>
      <c r="B474" t="s">
        <v>5736</v>
      </c>
      <c r="C474" t="s">
        <v>5737</v>
      </c>
      <c r="D474" s="34">
        <v>78845</v>
      </c>
      <c r="E474" s="34">
        <v>33439</v>
      </c>
      <c r="F474" s="33">
        <v>4.6398000000000001</v>
      </c>
      <c r="G474" s="33">
        <v>1.5462</v>
      </c>
      <c r="H474" s="49">
        <v>42.411059674044012</v>
      </c>
      <c r="I474" s="33">
        <v>6.1859999999999999</v>
      </c>
      <c r="J474" s="35">
        <f>G474/I474</f>
        <v>0.24995150339476238</v>
      </c>
      <c r="K474">
        <v>0.13875414934657138</v>
      </c>
      <c r="L474">
        <v>0.18499357038188941</v>
      </c>
      <c r="M474" s="49">
        <v>0.04</v>
      </c>
      <c r="N474" t="s">
        <v>37</v>
      </c>
      <c r="O474" s="10" t="s">
        <v>37</v>
      </c>
      <c r="P474">
        <f>VLOOKUP($O474,$Y$2:$AJ$8,9,FALSE)</f>
        <v>0.25</v>
      </c>
      <c r="Q474" s="11">
        <f>(L474-M474)/L474</f>
        <v>0.7837762689945037</v>
      </c>
      <c r="S474" s="13">
        <f>MIN(Q474,IF(R474=0,P474,R474))</f>
        <v>0.25</v>
      </c>
      <c r="T474">
        <f>IFERROR(S474*I474,0)</f>
        <v>1.5465</v>
      </c>
      <c r="U474" t="b">
        <f>O474=N474</f>
        <v>1</v>
      </c>
    </row>
    <row r="475" spans="1:21" ht="21" x14ac:dyDescent="0.4">
      <c r="A475" t="s">
        <v>6601</v>
      </c>
      <c r="B475" t="s">
        <v>6602</v>
      </c>
      <c r="C475" t="s">
        <v>6603</v>
      </c>
      <c r="D475" s="34">
        <v>33248</v>
      </c>
      <c r="E475" s="34">
        <v>783</v>
      </c>
      <c r="F475" s="33">
        <v>3.6100000000000007E-2</v>
      </c>
      <c r="G475" s="33">
        <v>4.3700000000000003E-2</v>
      </c>
      <c r="H475" s="49">
        <v>2.3550288739172283</v>
      </c>
      <c r="I475" s="33">
        <v>7.980000000000001E-2</v>
      </c>
      <c r="J475" s="35">
        <f>G475/I475</f>
        <v>0.54761904761904756</v>
      </c>
      <c r="K475">
        <v>4.6104725415070255E-2</v>
      </c>
      <c r="L475">
        <v>0.10191570881226054</v>
      </c>
      <c r="M475" s="49">
        <v>0.03</v>
      </c>
      <c r="N475" t="s">
        <v>37</v>
      </c>
      <c r="O475" s="10" t="s">
        <v>37</v>
      </c>
      <c r="P475">
        <f>VLOOKUP($O475,$Y$2:$AJ$8,9,FALSE)</f>
        <v>0.25</v>
      </c>
      <c r="Q475" s="11">
        <f>(L475-M475)/L475</f>
        <v>0.70563909774436095</v>
      </c>
      <c r="S475" s="13">
        <f>MIN(Q475,IF(R475=0,P475,R475))</f>
        <v>0.25</v>
      </c>
      <c r="T475">
        <f>IFERROR(S475*I475,0)</f>
        <v>1.9950000000000002E-2</v>
      </c>
      <c r="U475" t="b">
        <f>O475=N475</f>
        <v>1</v>
      </c>
    </row>
    <row r="476" spans="1:21" ht="21" x14ac:dyDescent="0.4">
      <c r="A476" t="s">
        <v>3746</v>
      </c>
      <c r="B476" t="s">
        <v>3743</v>
      </c>
      <c r="C476" t="s">
        <v>3744</v>
      </c>
      <c r="D476" s="34">
        <v>189149</v>
      </c>
      <c r="E476" s="34">
        <v>18273</v>
      </c>
      <c r="F476" s="33">
        <v>7.2643000000000004</v>
      </c>
      <c r="G476" s="33">
        <v>3.8867000000000003</v>
      </c>
      <c r="H476" s="49">
        <v>9.6606379097959802</v>
      </c>
      <c r="I476" s="33">
        <v>11.151</v>
      </c>
      <c r="J476" s="35">
        <f>G476/I476</f>
        <v>0.34855169939915703</v>
      </c>
      <c r="K476">
        <v>0.39754282274393915</v>
      </c>
      <c r="L476">
        <v>0.61024462321457884</v>
      </c>
      <c r="M476" s="49">
        <v>0.35</v>
      </c>
      <c r="N476" t="s">
        <v>45</v>
      </c>
      <c r="O476" s="10" t="s">
        <v>45</v>
      </c>
      <c r="P476">
        <f>VLOOKUP($O476,$Y$2:$AJ$8,9,FALSE)</f>
        <v>0.32</v>
      </c>
      <c r="Q476" s="11">
        <f>(L476-M476)/L476</f>
        <v>0.42645951035781543</v>
      </c>
      <c r="S476" s="13">
        <f>MIN(Q476,IF(R476=0,P476,R476))</f>
        <v>0.32</v>
      </c>
      <c r="T476">
        <f>IFERROR(S476*I476,0)</f>
        <v>3.5683199999999999</v>
      </c>
      <c r="U476" t="b">
        <f>O476=N476</f>
        <v>1</v>
      </c>
    </row>
    <row r="477" spans="1:21" ht="21" x14ac:dyDescent="0.4">
      <c r="A477" t="s">
        <v>427</v>
      </c>
      <c r="B477" t="s">
        <v>423</v>
      </c>
      <c r="C477" s="50" t="s">
        <v>424</v>
      </c>
      <c r="D477" s="34">
        <v>37654</v>
      </c>
      <c r="E477" s="34">
        <v>3100</v>
      </c>
      <c r="F477" s="33">
        <v>6.2092000000000001</v>
      </c>
      <c r="G477" s="33">
        <v>1.9747999999999997</v>
      </c>
      <c r="H477" s="49">
        <v>8.2328570669782764</v>
      </c>
      <c r="I477" s="33">
        <v>8.1839999999999993</v>
      </c>
      <c r="J477" s="35">
        <f>G477/I477</f>
        <v>0.24130009775171063</v>
      </c>
      <c r="K477">
        <v>2.0029677419354837</v>
      </c>
      <c r="L477">
        <v>2.6399999999999997</v>
      </c>
      <c r="M477" s="49">
        <v>2</v>
      </c>
      <c r="N477" t="s">
        <v>34</v>
      </c>
      <c r="O477" s="10" t="s">
        <v>34</v>
      </c>
      <c r="P477">
        <f>VLOOKUP($O477,$Y$2:$AJ$8,9,FALSE)</f>
        <v>0.15</v>
      </c>
      <c r="Q477" s="11">
        <f>(L477-M477)/L477</f>
        <v>0.24242424242424232</v>
      </c>
      <c r="S477" s="13">
        <f>MIN(Q477,IF(R477=0,P477,R477))</f>
        <v>0.15</v>
      </c>
      <c r="T477">
        <f>IFERROR(S477*I477,0)</f>
        <v>1.2275999999999998</v>
      </c>
      <c r="U477" t="b">
        <f>O477=N477</f>
        <v>1</v>
      </c>
    </row>
    <row r="478" spans="1:21" ht="21" x14ac:dyDescent="0.4">
      <c r="A478" t="s">
        <v>66</v>
      </c>
      <c r="B478" t="s">
        <v>31</v>
      </c>
      <c r="C478" t="s">
        <v>32</v>
      </c>
      <c r="D478" s="34">
        <v>1046884</v>
      </c>
      <c r="E478" s="34">
        <v>70848</v>
      </c>
      <c r="F478" s="33">
        <v>53.136600000000008</v>
      </c>
      <c r="G478" s="33">
        <v>17.942799999999998</v>
      </c>
      <c r="H478" s="49">
        <v>6.7675119688523271</v>
      </c>
      <c r="I478" s="33">
        <v>71.079400000000007</v>
      </c>
      <c r="K478">
        <v>0.75000846883468841</v>
      </c>
      <c r="L478">
        <v>1.0032661472448059</v>
      </c>
      <c r="M478" s="49">
        <v>0.75</v>
      </c>
      <c r="N478" t="s">
        <v>37</v>
      </c>
      <c r="O478" s="10" t="s">
        <v>42</v>
      </c>
      <c r="P478">
        <f>VLOOKUP($O478,$Y$2:$AJ$8,9,FALSE)</f>
        <v>0.05</v>
      </c>
      <c r="Q478" s="11">
        <f>(L478-M478)/L478</f>
        <v>0.25244163569191647</v>
      </c>
      <c r="S478" s="13">
        <f>MIN(Q478,IF(R478=0,P478,R478))</f>
        <v>0.05</v>
      </c>
      <c r="T478">
        <f>IFERROR(S478*I478,0)</f>
        <v>3.5539700000000005</v>
      </c>
      <c r="U478" t="b">
        <f>O478=N478</f>
        <v>0</v>
      </c>
    </row>
    <row r="479" spans="1:21" ht="21" x14ac:dyDescent="0.4">
      <c r="A479" t="s">
        <v>5606</v>
      </c>
      <c r="B479" t="s">
        <v>5604</v>
      </c>
      <c r="C479" t="s">
        <v>5605</v>
      </c>
      <c r="D479" s="34">
        <v>35872</v>
      </c>
      <c r="E479" s="34">
        <v>26381</v>
      </c>
      <c r="F479" s="33">
        <v>10.914199999999997</v>
      </c>
      <c r="G479" s="33">
        <v>3.6376999999999997</v>
      </c>
      <c r="H479" s="49">
        <v>73.54203835860838</v>
      </c>
      <c r="I479" s="33">
        <v>14.551899999999996</v>
      </c>
      <c r="J479" s="35">
        <f>G479/I479</f>
        <v>0.24998110212412128</v>
      </c>
      <c r="K479">
        <v>0.41371441567794992</v>
      </c>
      <c r="L479">
        <v>0.55160532201205403</v>
      </c>
      <c r="M479" s="49">
        <v>0.1</v>
      </c>
      <c r="N479" t="s">
        <v>34</v>
      </c>
      <c r="O479" s="10" t="s">
        <v>34</v>
      </c>
      <c r="P479">
        <f>VLOOKUP($O479,$Y$2:$AJ$8,9,FALSE)</f>
        <v>0.15</v>
      </c>
      <c r="Q479" s="11">
        <f>(L479-M479)/L479</f>
        <v>0.81871095870642319</v>
      </c>
      <c r="S479" s="13">
        <f>MIN(Q479,IF(R479=0,P479,R479))</f>
        <v>0.15</v>
      </c>
      <c r="T479">
        <f>IFERROR(S479*I479,0)</f>
        <v>2.1827849999999995</v>
      </c>
      <c r="U479" t="b">
        <f>O479=N479</f>
        <v>1</v>
      </c>
    </row>
    <row r="480" spans="1:21" ht="21" x14ac:dyDescent="0.4">
      <c r="A480" t="s">
        <v>2902</v>
      </c>
      <c r="B480" t="s">
        <v>2900</v>
      </c>
      <c r="C480" t="s">
        <v>2901</v>
      </c>
      <c r="D480" s="34">
        <v>390136</v>
      </c>
      <c r="E480" s="34">
        <v>6566</v>
      </c>
      <c r="F480" s="33">
        <v>10.370999999999999</v>
      </c>
      <c r="G480" s="33">
        <v>4.0694999999999997</v>
      </c>
      <c r="H480" s="49">
        <v>1.6830028502881047</v>
      </c>
      <c r="I480" s="33">
        <v>14.440499999999998</v>
      </c>
      <c r="J480" s="35">
        <f>G480/I480</f>
        <v>0.28181157162148124</v>
      </c>
      <c r="K480">
        <v>1.5795004568991773</v>
      </c>
      <c r="L480">
        <v>2.1992841912884553</v>
      </c>
      <c r="M480" s="49">
        <v>1.5</v>
      </c>
      <c r="N480" t="s">
        <v>34</v>
      </c>
      <c r="O480" s="10" t="s">
        <v>34</v>
      </c>
      <c r="P480">
        <f>VLOOKUP($O480,$Y$2:$AJ$8,9,FALSE)</f>
        <v>0.15</v>
      </c>
      <c r="Q480" s="11">
        <f>(L480-M480)/L480</f>
        <v>0.31795990443544186</v>
      </c>
      <c r="S480" s="13">
        <f>MIN(Q480,IF(R480=0,P480,R480))</f>
        <v>0.15</v>
      </c>
      <c r="T480">
        <f>IFERROR(S480*I480,0)</f>
        <v>2.1660749999999998</v>
      </c>
      <c r="U480" t="b">
        <f>O480=N480</f>
        <v>1</v>
      </c>
    </row>
    <row r="481" spans="1:21" ht="21" x14ac:dyDescent="0.4">
      <c r="A481" t="s">
        <v>1001</v>
      </c>
      <c r="B481" t="s">
        <v>998</v>
      </c>
      <c r="C481" s="50" t="s">
        <v>999</v>
      </c>
      <c r="D481" s="34">
        <v>3857</v>
      </c>
      <c r="E481" s="34">
        <v>2083</v>
      </c>
      <c r="F481" s="33">
        <v>0.14190000000000003</v>
      </c>
      <c r="G481" s="33">
        <v>4.7099999999999996E-2</v>
      </c>
      <c r="H481" s="49">
        <v>54.005703914959817</v>
      </c>
      <c r="I481" s="33">
        <v>0.18900000000000003</v>
      </c>
      <c r="J481" s="35">
        <f>G481/I481</f>
        <v>0.24920634920634915</v>
      </c>
      <c r="K481">
        <v>6.8122899663946246E-2</v>
      </c>
      <c r="L481">
        <v>9.0734517522803662E-2</v>
      </c>
      <c r="M481" s="49">
        <v>0.03</v>
      </c>
      <c r="N481" t="s">
        <v>45</v>
      </c>
      <c r="O481" s="10" t="s">
        <v>45</v>
      </c>
      <c r="P481">
        <f>VLOOKUP($O481,$Y$2:$AJ$8,9,FALSE)</f>
        <v>0.32</v>
      </c>
      <c r="Q481" s="11">
        <f>(L481-M481)/L481</f>
        <v>0.66936507936507939</v>
      </c>
      <c r="S481" s="13">
        <f>MIN(Q481,IF(R481=0,P481,R481))</f>
        <v>0.32</v>
      </c>
      <c r="T481">
        <f>IFERROR(S481*I481,0)</f>
        <v>6.0480000000000013E-2</v>
      </c>
      <c r="U481" t="b">
        <f>O481=N481</f>
        <v>1</v>
      </c>
    </row>
    <row r="482" spans="1:21" ht="21" x14ac:dyDescent="0.4">
      <c r="A482" t="s">
        <v>2203</v>
      </c>
      <c r="B482" t="s">
        <v>2199</v>
      </c>
      <c r="C482" t="s">
        <v>2200</v>
      </c>
      <c r="D482" s="34">
        <v>57996</v>
      </c>
      <c r="E482" s="34">
        <v>19658</v>
      </c>
      <c r="F482" s="33">
        <v>6.8521000000000001</v>
      </c>
      <c r="G482" s="33">
        <v>2.2841999999999998</v>
      </c>
      <c r="H482" s="49">
        <v>33.895441064901028</v>
      </c>
      <c r="I482" s="33">
        <v>9.1363000000000003</v>
      </c>
      <c r="J482" s="35">
        <f>G482/I482</f>
        <v>0.25001368168733512</v>
      </c>
      <c r="K482">
        <v>0.34856546952894496</v>
      </c>
      <c r="L482">
        <v>0.46476243768440334</v>
      </c>
      <c r="M482" s="49">
        <v>0.15</v>
      </c>
      <c r="N482" t="s">
        <v>34</v>
      </c>
      <c r="O482" s="10" t="s">
        <v>34</v>
      </c>
      <c r="P482">
        <f>VLOOKUP($O482,$Y$2:$AJ$8,9,FALSE)</f>
        <v>0.15</v>
      </c>
      <c r="Q482" s="11">
        <f>(L482-M482)/L482</f>
        <v>0.67725446843908377</v>
      </c>
      <c r="S482" s="13">
        <f>MIN(Q482,IF(R482=0,P482,R482))</f>
        <v>0.15</v>
      </c>
      <c r="T482">
        <f>IFERROR(S482*I482,0)</f>
        <v>1.3704449999999999</v>
      </c>
      <c r="U482" t="b">
        <f>O482=N482</f>
        <v>1</v>
      </c>
    </row>
    <row r="483" spans="1:21" ht="21" x14ac:dyDescent="0.4">
      <c r="A483" t="s">
        <v>5148</v>
      </c>
      <c r="B483" t="s">
        <v>5146</v>
      </c>
      <c r="C483" t="s">
        <v>5147</v>
      </c>
      <c r="D483" s="34">
        <v>611866</v>
      </c>
      <c r="E483" s="34">
        <v>91561</v>
      </c>
      <c r="F483" s="33">
        <v>11.3325</v>
      </c>
      <c r="G483" s="33">
        <v>3.7774999999999999</v>
      </c>
      <c r="H483" s="49">
        <v>14.964224192878833</v>
      </c>
      <c r="I483" s="33">
        <v>15.11</v>
      </c>
      <c r="J483" s="35">
        <f>G483/I483</f>
        <v>0.25</v>
      </c>
      <c r="K483">
        <v>0.12376994571924728</v>
      </c>
      <c r="L483">
        <v>0.16502659429232971</v>
      </c>
      <c r="M483" s="49">
        <v>0.03</v>
      </c>
      <c r="N483" t="s">
        <v>37</v>
      </c>
      <c r="O483" s="10" t="s">
        <v>37</v>
      </c>
      <c r="P483">
        <f>VLOOKUP($O483,$Y$2:$AJ$8,9,FALSE)</f>
        <v>0.25</v>
      </c>
      <c r="Q483" s="11">
        <f>(L483-M483)/L483</f>
        <v>0.81821111846459305</v>
      </c>
      <c r="S483" s="13">
        <f>MIN(Q483,IF(R483=0,P483,R483))</f>
        <v>0.25</v>
      </c>
      <c r="T483">
        <f>IFERROR(S483*I483,0)</f>
        <v>3.7774999999999999</v>
      </c>
      <c r="U483" t="b">
        <f>O483=N483</f>
        <v>1</v>
      </c>
    </row>
    <row r="484" spans="1:21" ht="21" x14ac:dyDescent="0.4">
      <c r="A484" t="s">
        <v>3867</v>
      </c>
      <c r="B484" t="s">
        <v>3868</v>
      </c>
      <c r="C484" t="s">
        <v>3869</v>
      </c>
      <c r="D484" s="34">
        <v>1436728</v>
      </c>
      <c r="E484" s="34">
        <v>916</v>
      </c>
      <c r="F484" s="33">
        <v>0.47320000000000001</v>
      </c>
      <c r="G484" s="33">
        <v>0.15750000000000003</v>
      </c>
      <c r="H484" s="49">
        <v>6.3755978863083346E-2</v>
      </c>
      <c r="I484" s="33">
        <v>0.63070000000000004</v>
      </c>
      <c r="J484" s="35">
        <f>G484/I484</f>
        <v>0.24972253052164264</v>
      </c>
      <c r="K484">
        <v>0.51659388646288207</v>
      </c>
      <c r="L484">
        <v>0.68853711790393013</v>
      </c>
      <c r="M484" s="49">
        <v>0.45</v>
      </c>
      <c r="N484" t="s">
        <v>37</v>
      </c>
      <c r="O484" s="10" t="s">
        <v>37</v>
      </c>
      <c r="P484">
        <f>VLOOKUP($O484,$Y$2:$AJ$8,9,FALSE)</f>
        <v>0.25</v>
      </c>
      <c r="Q484" s="11">
        <f>(L484-M484)/L484</f>
        <v>0.34644046297764386</v>
      </c>
      <c r="S484" s="13">
        <f>MIN(Q484,IF(R484=0,P484,R484))</f>
        <v>0.25</v>
      </c>
      <c r="T484">
        <f>IFERROR(S484*I484,0)</f>
        <v>0.15767500000000001</v>
      </c>
      <c r="U484" t="b">
        <f>O484=N484</f>
        <v>1</v>
      </c>
    </row>
    <row r="485" spans="1:21" ht="21" x14ac:dyDescent="0.4">
      <c r="A485" t="s">
        <v>4947</v>
      </c>
      <c r="B485" t="s">
        <v>4948</v>
      </c>
      <c r="C485" t="s">
        <v>4949</v>
      </c>
      <c r="D485" s="34">
        <v>1186033</v>
      </c>
      <c r="E485" s="34">
        <v>28630</v>
      </c>
      <c r="F485" s="33">
        <v>15.771799999999997</v>
      </c>
      <c r="G485" s="33">
        <v>7.7682000000000002</v>
      </c>
      <c r="H485" s="49">
        <v>2.4139294606473851</v>
      </c>
      <c r="I485" s="33">
        <v>23.54</v>
      </c>
      <c r="J485" s="35">
        <f>G485/I485</f>
        <v>0.33</v>
      </c>
      <c r="K485">
        <v>0.55088368843870061</v>
      </c>
      <c r="L485">
        <v>0.82221446035626966</v>
      </c>
      <c r="M485" s="49">
        <v>0.03</v>
      </c>
      <c r="N485" t="s">
        <v>37</v>
      </c>
      <c r="O485" s="10" t="s">
        <v>37</v>
      </c>
      <c r="P485">
        <f>VLOOKUP($O485,$Y$2:$AJ$8,9,FALSE)</f>
        <v>0.25</v>
      </c>
      <c r="Q485" s="11">
        <f>(L485-M485)/L485</f>
        <v>0.96351316907391671</v>
      </c>
      <c r="S485" s="13">
        <f>MIN(Q485,IF(R485=0,P485,R485))</f>
        <v>0.25</v>
      </c>
      <c r="T485">
        <f>IFERROR(S485*I485,0)</f>
        <v>5.8849999999999998</v>
      </c>
      <c r="U485" t="b">
        <f>O485=N485</f>
        <v>1</v>
      </c>
    </row>
    <row r="486" spans="1:21" ht="21" x14ac:dyDescent="0.4">
      <c r="A486" t="s">
        <v>548</v>
      </c>
      <c r="B486" t="s">
        <v>543</v>
      </c>
      <c r="C486" s="50" t="s">
        <v>544</v>
      </c>
      <c r="D486" s="34">
        <v>8841677</v>
      </c>
      <c r="E486" s="34">
        <v>106207</v>
      </c>
      <c r="F486" s="33">
        <v>63.589700000000001</v>
      </c>
      <c r="G486" s="33">
        <v>16.8507</v>
      </c>
      <c r="H486" s="49">
        <v>1.2012087752131184</v>
      </c>
      <c r="I486" s="33">
        <v>80.440399999999997</v>
      </c>
      <c r="J486" s="35">
        <f>G486/I486</f>
        <v>0.20948055951984326</v>
      </c>
      <c r="K486">
        <v>0.59873360512960538</v>
      </c>
      <c r="L486">
        <v>0.7573926389032738</v>
      </c>
      <c r="M486" s="49">
        <v>0.6</v>
      </c>
      <c r="N486" t="s">
        <v>37</v>
      </c>
      <c r="O486" s="10" t="s">
        <v>42</v>
      </c>
      <c r="P486">
        <f>VLOOKUP($O486,$Y$2:$AJ$8,9,FALSE)</f>
        <v>0.05</v>
      </c>
      <c r="Q486" s="11">
        <f>(L486-M486)/L486</f>
        <v>0.20780851412971593</v>
      </c>
      <c r="S486" s="13">
        <f>MIN(Q486,IF(R486=0,P486,R486))</f>
        <v>0.05</v>
      </c>
      <c r="T486">
        <f>IFERROR(S486*I486,0)</f>
        <v>4.0220200000000004</v>
      </c>
      <c r="U486" t="b">
        <f>O486=N486</f>
        <v>0</v>
      </c>
    </row>
    <row r="487" spans="1:21" ht="21" x14ac:dyDescent="0.4">
      <c r="A487" t="s">
        <v>5285</v>
      </c>
      <c r="B487" t="s">
        <v>5286</v>
      </c>
      <c r="C487" t="s">
        <v>5287</v>
      </c>
      <c r="D487" s="34">
        <v>271909</v>
      </c>
      <c r="E487" s="34">
        <v>91493</v>
      </c>
      <c r="F487" s="33">
        <v>53.100999999999999</v>
      </c>
      <c r="G487" s="33">
        <v>17.699799999999996</v>
      </c>
      <c r="H487" s="49">
        <v>33.6483897186191</v>
      </c>
      <c r="I487" s="33">
        <v>70.800799999999995</v>
      </c>
      <c r="J487" s="35">
        <f>G487/I487</f>
        <v>0.24999435034632372</v>
      </c>
      <c r="K487">
        <v>0.58038319871465571</v>
      </c>
      <c r="L487">
        <v>0.77383843572732325</v>
      </c>
      <c r="M487" s="49">
        <v>0.3</v>
      </c>
      <c r="N487" t="s">
        <v>34</v>
      </c>
      <c r="O487" s="10" t="s">
        <v>34</v>
      </c>
      <c r="P487">
        <f>VLOOKUP($O487,$Y$2:$AJ$8,9,FALSE)</f>
        <v>0.15</v>
      </c>
      <c r="Q487" s="11">
        <f>(L487-M487)/L487</f>
        <v>0.6123221771505406</v>
      </c>
      <c r="S487" s="13">
        <f>MIN(Q487,IF(R487=0,P487,R487))</f>
        <v>0.15</v>
      </c>
      <c r="T487">
        <f>IFERROR(S487*I487,0)</f>
        <v>10.620119999999998</v>
      </c>
      <c r="U487" t="b">
        <f>O487=N487</f>
        <v>1</v>
      </c>
    </row>
    <row r="488" spans="1:21" ht="21" x14ac:dyDescent="0.4">
      <c r="A488" t="s">
        <v>3797</v>
      </c>
      <c r="B488" t="s">
        <v>3798</v>
      </c>
      <c r="C488" t="s">
        <v>3799</v>
      </c>
      <c r="D488" s="34">
        <v>60821</v>
      </c>
      <c r="E488" s="34">
        <v>3312</v>
      </c>
      <c r="F488" s="33">
        <v>3.9744000000000002</v>
      </c>
      <c r="G488" s="33">
        <v>1.1425999999999998</v>
      </c>
      <c r="H488" s="49">
        <v>5.4454875783035463</v>
      </c>
      <c r="I488" s="33">
        <v>5.117</v>
      </c>
      <c r="J488" s="35">
        <f>G488/I488</f>
        <v>0.22329489935509084</v>
      </c>
      <c r="K488">
        <v>1.2</v>
      </c>
      <c r="L488">
        <v>1.544987922705314</v>
      </c>
      <c r="M488" s="49">
        <v>1.2</v>
      </c>
      <c r="N488" t="s">
        <v>33</v>
      </c>
      <c r="O488" s="10" t="s">
        <v>33</v>
      </c>
      <c r="P488">
        <f>VLOOKUP($O488,$Y$2:$AJ$8,9,FALSE)</f>
        <v>0.4</v>
      </c>
      <c r="Q488" s="11">
        <f>(L488-M488)/L488</f>
        <v>0.22329489935509092</v>
      </c>
      <c r="S488" s="13">
        <f>MIN(Q488,IF(R488=0,P488,R488))</f>
        <v>0.22329489935509092</v>
      </c>
      <c r="T488">
        <f>IFERROR(S488*I488,0)</f>
        <v>1.1426000000000003</v>
      </c>
      <c r="U488" t="b">
        <f>O488=N488</f>
        <v>1</v>
      </c>
    </row>
    <row r="489" spans="1:21" ht="21" x14ac:dyDescent="0.4">
      <c r="A489" t="s">
        <v>3661</v>
      </c>
      <c r="B489" t="s">
        <v>3662</v>
      </c>
      <c r="C489" t="s">
        <v>3663</v>
      </c>
      <c r="D489" s="34">
        <v>31291589</v>
      </c>
      <c r="E489" s="34">
        <v>2449165</v>
      </c>
      <c r="F489" s="33">
        <v>126.7762</v>
      </c>
      <c r="G489" s="33">
        <v>62.440199999999997</v>
      </c>
      <c r="H489" s="49">
        <v>7.8269115703903696</v>
      </c>
      <c r="I489" s="33">
        <v>189.21639999999999</v>
      </c>
      <c r="J489" s="35">
        <f>G489/I489</f>
        <v>0.32999359463556011</v>
      </c>
      <c r="K489">
        <v>5.1763029440646098E-2</v>
      </c>
      <c r="L489">
        <v>7.7257514295688529E-2</v>
      </c>
      <c r="M489" s="49">
        <v>0.01</v>
      </c>
      <c r="N489" t="s">
        <v>37</v>
      </c>
      <c r="O489" s="10" t="s">
        <v>37</v>
      </c>
      <c r="P489">
        <f>VLOOKUP($O489,$Y$2:$AJ$8,9,FALSE)</f>
        <v>0.25</v>
      </c>
      <c r="Q489" s="11">
        <f>(L489-M489)/L489</f>
        <v>0.87056275248868498</v>
      </c>
      <c r="S489" s="13">
        <f>MIN(Q489,IF(R489=0,P489,R489))</f>
        <v>0.25</v>
      </c>
      <c r="T489">
        <f>IFERROR(S489*I489,0)</f>
        <v>47.304099999999998</v>
      </c>
      <c r="U489" t="b">
        <f>O489=N489</f>
        <v>1</v>
      </c>
    </row>
    <row r="490" spans="1:21" ht="21" x14ac:dyDescent="0.4">
      <c r="A490" t="s">
        <v>6055</v>
      </c>
      <c r="B490" t="s">
        <v>6049</v>
      </c>
      <c r="C490" t="s">
        <v>6050</v>
      </c>
      <c r="D490" s="34">
        <v>113154</v>
      </c>
      <c r="E490" s="34">
        <v>10890</v>
      </c>
      <c r="F490" s="33">
        <v>0.29580000000000006</v>
      </c>
      <c r="G490" s="33">
        <v>9.4200000000000006E-2</v>
      </c>
      <c r="H490" s="49">
        <v>9.6240521766795695</v>
      </c>
      <c r="I490" s="33">
        <v>0.39000000000000007</v>
      </c>
      <c r="J490" s="35">
        <f>G490/I490</f>
        <v>0.24153846153846151</v>
      </c>
      <c r="K490">
        <v>2.7162534435261714E-2</v>
      </c>
      <c r="L490">
        <v>3.5812672176308548E-2</v>
      </c>
      <c r="M490" s="49">
        <v>0.01</v>
      </c>
      <c r="N490" t="s">
        <v>37</v>
      </c>
      <c r="O490" s="10" t="s">
        <v>37</v>
      </c>
      <c r="P490">
        <f>VLOOKUP($O490,$Y$2:$AJ$8,9,FALSE)</f>
        <v>0.25</v>
      </c>
      <c r="Q490" s="11">
        <f>(L490-M490)/L490</f>
        <v>0.72076923076923083</v>
      </c>
      <c r="S490" s="13">
        <f>MIN(Q490,IF(R490=0,P490,R490))</f>
        <v>0.25</v>
      </c>
      <c r="T490">
        <f>IFERROR(S490*I490,0)</f>
        <v>9.7500000000000017E-2</v>
      </c>
      <c r="U490" t="b">
        <f>O490=N490</f>
        <v>1</v>
      </c>
    </row>
    <row r="491" spans="1:21" ht="21" x14ac:dyDescent="0.4">
      <c r="A491" t="s">
        <v>6604</v>
      </c>
      <c r="B491" t="s">
        <v>6602</v>
      </c>
      <c r="C491" t="s">
        <v>6603</v>
      </c>
      <c r="D491" s="34">
        <v>24231</v>
      </c>
      <c r="E491" s="34">
        <v>635</v>
      </c>
      <c r="F491" s="33">
        <v>2.58E-2</v>
      </c>
      <c r="G491" s="33">
        <v>3.1899999999999998E-2</v>
      </c>
      <c r="H491" s="49">
        <v>2.620609962444802</v>
      </c>
      <c r="I491" s="33">
        <v>5.7700000000000001E-2</v>
      </c>
      <c r="J491" s="35">
        <f>G491/I491</f>
        <v>0.55285961871750433</v>
      </c>
      <c r="K491">
        <v>4.0629921259842522E-2</v>
      </c>
      <c r="L491">
        <v>9.0866141732283467E-2</v>
      </c>
      <c r="M491" s="49">
        <v>0.03</v>
      </c>
      <c r="N491" t="s">
        <v>37</v>
      </c>
      <c r="O491" s="10" t="s">
        <v>37</v>
      </c>
      <c r="P491">
        <f>VLOOKUP($O491,$Y$2:$AJ$8,9,FALSE)</f>
        <v>0.25</v>
      </c>
      <c r="Q491" s="11">
        <f>(L491-M491)/L491</f>
        <v>0.66984402079722705</v>
      </c>
      <c r="S491" s="13">
        <f>MIN(Q491,IF(R491=0,P491,R491))</f>
        <v>0.25</v>
      </c>
      <c r="T491">
        <f>IFERROR(S491*I491,0)</f>
        <v>1.4425E-2</v>
      </c>
      <c r="U491" t="b">
        <f>O491=N491</f>
        <v>1</v>
      </c>
    </row>
    <row r="492" spans="1:21" ht="21" x14ac:dyDescent="0.4">
      <c r="A492" t="s">
        <v>3258</v>
      </c>
      <c r="B492" t="s">
        <v>3253</v>
      </c>
      <c r="C492" t="s">
        <v>3254</v>
      </c>
      <c r="D492" s="34">
        <v>96659</v>
      </c>
      <c r="E492" s="34">
        <v>32372</v>
      </c>
      <c r="F492" s="33">
        <v>15.001800000000001</v>
      </c>
      <c r="G492" s="33">
        <v>7.3887</v>
      </c>
      <c r="H492" s="49">
        <v>33.49093203943761</v>
      </c>
      <c r="I492" s="33">
        <v>22.390500000000003</v>
      </c>
      <c r="J492" s="35">
        <f>G492/I492</f>
        <v>0.32999263080324243</v>
      </c>
      <c r="K492">
        <v>0.46341900407759795</v>
      </c>
      <c r="L492">
        <v>0.69166254788088488</v>
      </c>
      <c r="M492" s="49">
        <v>0.4</v>
      </c>
      <c r="N492" t="s">
        <v>37</v>
      </c>
      <c r="O492" s="10" t="s">
        <v>37</v>
      </c>
      <c r="P492">
        <f>VLOOKUP($O492,$Y$2:$AJ$8,9,FALSE)</f>
        <v>0.25</v>
      </c>
      <c r="Q492" s="11">
        <f>(L492-M492)/L492</f>
        <v>0.42168330318661945</v>
      </c>
      <c r="S492" s="13">
        <f>MIN(Q492,IF(R492=0,P492,R492))</f>
        <v>0.25</v>
      </c>
      <c r="T492">
        <f>IFERROR(S492*I492,0)</f>
        <v>5.5976250000000007</v>
      </c>
      <c r="U492" t="b">
        <f>O492=N492</f>
        <v>1</v>
      </c>
    </row>
    <row r="493" spans="1:21" ht="21" x14ac:dyDescent="0.4">
      <c r="A493" t="s">
        <v>6358</v>
      </c>
      <c r="B493" t="s">
        <v>6359</v>
      </c>
      <c r="C493" t="s">
        <v>6360</v>
      </c>
      <c r="D493" s="34">
        <v>5061</v>
      </c>
      <c r="E493" s="34">
        <v>856</v>
      </c>
      <c r="F493" s="33">
        <v>0.2898</v>
      </c>
      <c r="G493" s="33">
        <v>9.6599999999999991E-2</v>
      </c>
      <c r="H493" s="49">
        <v>16.91365342817625</v>
      </c>
      <c r="I493" s="33">
        <v>0.38639999999999997</v>
      </c>
      <c r="J493" s="35">
        <f>G493/I493</f>
        <v>0.25</v>
      </c>
      <c r="K493">
        <v>0.33855140186915889</v>
      </c>
      <c r="L493">
        <v>0.45140186915887848</v>
      </c>
      <c r="M493" s="49">
        <v>0.3</v>
      </c>
      <c r="N493" t="s">
        <v>37</v>
      </c>
      <c r="O493" s="10" t="s">
        <v>37</v>
      </c>
      <c r="P493">
        <f>VLOOKUP($O493,$Y$2:$AJ$8,9,FALSE)</f>
        <v>0.25</v>
      </c>
      <c r="Q493" s="11">
        <f>(L493-M493)/L493</f>
        <v>0.3354037267080745</v>
      </c>
      <c r="S493" s="13">
        <f>MIN(Q493,IF(R493=0,P493,R493))</f>
        <v>0.25</v>
      </c>
      <c r="T493">
        <f>IFERROR(S493*I493,0)</f>
        <v>9.6599999999999991E-2</v>
      </c>
      <c r="U493" t="b">
        <f>O493=N493</f>
        <v>1</v>
      </c>
    </row>
    <row r="494" spans="1:21" ht="21" x14ac:dyDescent="0.4">
      <c r="A494" t="s">
        <v>2204</v>
      </c>
      <c r="B494" t="s">
        <v>2199</v>
      </c>
      <c r="C494" t="s">
        <v>2200</v>
      </c>
      <c r="D494" s="34">
        <v>1518</v>
      </c>
      <c r="E494" s="34">
        <v>282</v>
      </c>
      <c r="F494" s="33">
        <v>6.8199999999999997E-2</v>
      </c>
      <c r="G494" s="33">
        <v>2.9100000000000004E-2</v>
      </c>
      <c r="H494" s="49">
        <v>18.57707509881423</v>
      </c>
      <c r="I494" s="33">
        <v>9.7299999999999998E-2</v>
      </c>
      <c r="J494" s="35">
        <f>G494/I494</f>
        <v>0.29907502569373079</v>
      </c>
      <c r="K494">
        <v>0.24184397163120569</v>
      </c>
      <c r="L494">
        <v>0.34503546099290777</v>
      </c>
      <c r="M494" s="49">
        <v>0.25</v>
      </c>
      <c r="N494" t="s">
        <v>37</v>
      </c>
      <c r="O494" s="10" t="s">
        <v>37</v>
      </c>
      <c r="P494">
        <f>VLOOKUP($O494,$Y$2:$AJ$8,9,FALSE)</f>
        <v>0.25</v>
      </c>
      <c r="Q494" s="11">
        <f>(L494-M494)/L494</f>
        <v>0.27543679342240485</v>
      </c>
      <c r="S494" s="13">
        <f>MIN(Q494,IF(R494=0,P494,R494))</f>
        <v>0.25</v>
      </c>
      <c r="T494">
        <f>IFERROR(S494*I494,0)</f>
        <v>2.4324999999999999E-2</v>
      </c>
      <c r="U494" t="b">
        <f>O494=N494</f>
        <v>1</v>
      </c>
    </row>
    <row r="495" spans="1:21" ht="21" x14ac:dyDescent="0.4">
      <c r="A495" s="18" t="s">
        <v>2403</v>
      </c>
      <c r="B495" t="s">
        <v>2390</v>
      </c>
      <c r="C495" t="s">
        <v>2391</v>
      </c>
      <c r="D495" s="34">
        <v>347551</v>
      </c>
      <c r="E495" s="34">
        <v>60157</v>
      </c>
      <c r="F495" s="33">
        <v>3.12</v>
      </c>
      <c r="G495" s="33">
        <v>1.04</v>
      </c>
      <c r="H495" s="49">
        <v>17.308826618251711</v>
      </c>
      <c r="I495" s="33">
        <v>4.16</v>
      </c>
      <c r="J495" s="35">
        <f>G495/I495</f>
        <v>0.25</v>
      </c>
      <c r="K495">
        <v>5.1864288445234968E-2</v>
      </c>
      <c r="L495">
        <v>6.9152384593646629E-2</v>
      </c>
      <c r="M495" s="49">
        <v>0.01</v>
      </c>
      <c r="N495" t="s">
        <v>37</v>
      </c>
      <c r="O495" s="10" t="s">
        <v>37</v>
      </c>
      <c r="P495">
        <f>VLOOKUP($O495,$Y$2:$AJ$8,9,FALSE)</f>
        <v>0.25</v>
      </c>
      <c r="Q495" s="11">
        <f>(L495-M495)/L495</f>
        <v>0.85539182692307691</v>
      </c>
      <c r="S495" s="13">
        <f>MIN(Q495,IF(R495=0,P495,R495))</f>
        <v>0.25</v>
      </c>
      <c r="T495">
        <f>IFERROR(S495*I495,0)</f>
        <v>1.04</v>
      </c>
      <c r="U495" t="b">
        <f>O495=N495</f>
        <v>1</v>
      </c>
    </row>
    <row r="496" spans="1:21" ht="21" x14ac:dyDescent="0.4">
      <c r="A496" t="s">
        <v>4552</v>
      </c>
      <c r="B496" t="s">
        <v>4553</v>
      </c>
      <c r="C496" t="s">
        <v>4554</v>
      </c>
      <c r="D496" s="34">
        <v>80521</v>
      </c>
      <c r="E496" s="34">
        <v>7061</v>
      </c>
      <c r="F496" s="33">
        <v>12.551800000000002</v>
      </c>
      <c r="G496" s="33">
        <v>4.1782000000000004</v>
      </c>
      <c r="H496" s="49">
        <v>8.7691409694365436</v>
      </c>
      <c r="I496" s="33">
        <v>16.730000000000004</v>
      </c>
      <c r="J496" s="35">
        <f>G496/I496</f>
        <v>0.24974297668858333</v>
      </c>
      <c r="K496">
        <v>1.7776235660671293</v>
      </c>
      <c r="L496">
        <v>2.3693527828919421</v>
      </c>
      <c r="M496" s="49">
        <v>1.7</v>
      </c>
      <c r="N496" t="s">
        <v>37</v>
      </c>
      <c r="O496" s="10" t="s">
        <v>37</v>
      </c>
      <c r="P496">
        <f>VLOOKUP($O496,$Y$2:$AJ$8,9,FALSE)</f>
        <v>0.25</v>
      </c>
      <c r="Q496" s="11">
        <f>(L496-M496)/L496</f>
        <v>0.28250448296473418</v>
      </c>
      <c r="S496" s="13">
        <f>MIN(Q496,IF(R496=0,P496,R496))</f>
        <v>0.25</v>
      </c>
      <c r="T496">
        <f>IFERROR(S496*I496,0)</f>
        <v>4.182500000000001</v>
      </c>
      <c r="U496" t="b">
        <f>O496=N496</f>
        <v>1</v>
      </c>
    </row>
    <row r="497" spans="1:21" ht="21" x14ac:dyDescent="0.4">
      <c r="A497" t="s">
        <v>2858</v>
      </c>
      <c r="B497" t="s">
        <v>2854</v>
      </c>
      <c r="C497" t="s">
        <v>2855</v>
      </c>
      <c r="D497" s="34">
        <v>67488</v>
      </c>
      <c r="E497" s="34">
        <v>6927</v>
      </c>
      <c r="F497" s="33">
        <v>28.149499999999996</v>
      </c>
      <c r="G497" s="33">
        <v>9.1394999999999982</v>
      </c>
      <c r="H497" s="49">
        <v>10.26404694167852</v>
      </c>
      <c r="I497" s="33">
        <v>37.288999999999994</v>
      </c>
      <c r="J497" s="35">
        <f>G497/I497</f>
        <v>0.2450990908847113</v>
      </c>
      <c r="K497">
        <v>4.0637361050960008</v>
      </c>
      <c r="L497">
        <v>5.3831384437707515</v>
      </c>
      <c r="M497" s="49">
        <v>4</v>
      </c>
      <c r="N497" t="s">
        <v>34</v>
      </c>
      <c r="O497" s="10" t="s">
        <v>34</v>
      </c>
      <c r="P497">
        <f>VLOOKUP($O497,$Y$2:$AJ$8,9,FALSE)</f>
        <v>0.15</v>
      </c>
      <c r="Q497" s="11">
        <f>(L497-M497)/L497</f>
        <v>0.25693904368580539</v>
      </c>
      <c r="S497" s="13">
        <f>MIN(Q497,IF(R497=0,P497,R497))</f>
        <v>0.15</v>
      </c>
      <c r="T497">
        <f>IFERROR(S497*I497,0)</f>
        <v>5.5933499999999992</v>
      </c>
      <c r="U497" t="b">
        <f>O497=N497</f>
        <v>1</v>
      </c>
    </row>
    <row r="498" spans="1:21" ht="21" x14ac:dyDescent="0.4">
      <c r="A498" t="s">
        <v>6361</v>
      </c>
      <c r="B498" t="s">
        <v>6359</v>
      </c>
      <c r="C498" t="s">
        <v>6360</v>
      </c>
      <c r="D498" s="34">
        <v>2048</v>
      </c>
      <c r="E498" s="34">
        <v>188</v>
      </c>
      <c r="F498" s="33">
        <v>8.7100000000000011E-2</v>
      </c>
      <c r="G498" s="33">
        <v>2.5899999999999999E-2</v>
      </c>
      <c r="H498" s="49">
        <v>9.1796875</v>
      </c>
      <c r="I498" s="33">
        <v>0.11300000000000002</v>
      </c>
      <c r="J498" s="35">
        <f>G498/I498</f>
        <v>0.22920353982300881</v>
      </c>
      <c r="K498">
        <v>0.46329787234042558</v>
      </c>
      <c r="L498">
        <v>0.60106382978723416</v>
      </c>
      <c r="M498" s="49">
        <v>0.4</v>
      </c>
      <c r="N498" t="s">
        <v>37</v>
      </c>
      <c r="O498" s="10" t="s">
        <v>37</v>
      </c>
      <c r="P498">
        <f>VLOOKUP($O498,$Y$2:$AJ$8,9,FALSE)</f>
        <v>0.25</v>
      </c>
      <c r="Q498" s="11">
        <f>(L498-M498)/L498</f>
        <v>0.33451327433628331</v>
      </c>
      <c r="S498" s="13">
        <f>MIN(Q498,IF(R498=0,P498,R498))</f>
        <v>0.25</v>
      </c>
      <c r="T498">
        <f>IFERROR(S498*I498,0)</f>
        <v>2.8250000000000004E-2</v>
      </c>
      <c r="U498" t="b">
        <f>O498=N498</f>
        <v>1</v>
      </c>
    </row>
    <row r="499" spans="1:21" ht="21" x14ac:dyDescent="0.4">
      <c r="A499" t="s">
        <v>6514</v>
      </c>
      <c r="B499" t="s">
        <v>6515</v>
      </c>
      <c r="C499" t="s">
        <v>6516</v>
      </c>
      <c r="D499" s="34">
        <v>11266</v>
      </c>
      <c r="E499" s="34">
        <v>5568</v>
      </c>
      <c r="F499" s="33">
        <v>0.7782</v>
      </c>
      <c r="G499" s="33">
        <v>0.2591</v>
      </c>
      <c r="H499" s="49">
        <v>49.423042783596664</v>
      </c>
      <c r="I499" s="33">
        <v>1.0373000000000001</v>
      </c>
      <c r="J499" s="35">
        <f>G499/I499</f>
        <v>0.24978309071628263</v>
      </c>
      <c r="K499">
        <v>0.13976293103448276</v>
      </c>
      <c r="L499">
        <v>0.18629669540229887</v>
      </c>
      <c r="M499" s="49">
        <v>0.01</v>
      </c>
      <c r="N499" t="s">
        <v>37</v>
      </c>
      <c r="O499" s="10" t="s">
        <v>37</v>
      </c>
      <c r="P499">
        <f>VLOOKUP($O499,$Y$2:$AJ$8,9,FALSE)</f>
        <v>0.25</v>
      </c>
      <c r="Q499" s="11">
        <f>(L499-M499)/L499</f>
        <v>0.94632218258941481</v>
      </c>
      <c r="S499" s="13">
        <f>MIN(Q499,IF(R499=0,P499,R499))</f>
        <v>0.25</v>
      </c>
      <c r="T499">
        <f>IFERROR(S499*I499,0)</f>
        <v>0.25932500000000003</v>
      </c>
      <c r="U499" t="b">
        <f>O499=N499</f>
        <v>1</v>
      </c>
    </row>
    <row r="500" spans="1:21" ht="21" x14ac:dyDescent="0.4">
      <c r="A500" t="s">
        <v>4580</v>
      </c>
      <c r="B500" t="s">
        <v>4581</v>
      </c>
      <c r="C500" t="s">
        <v>4582</v>
      </c>
      <c r="D500" s="34">
        <v>407497</v>
      </c>
      <c r="E500" s="34">
        <v>142570</v>
      </c>
      <c r="F500" s="33">
        <v>156.827</v>
      </c>
      <c r="G500" s="33">
        <v>32.309800000000003</v>
      </c>
      <c r="H500" s="49">
        <v>34.986760638728626</v>
      </c>
      <c r="I500" s="33">
        <v>189.13679999999999</v>
      </c>
      <c r="J500" s="35">
        <f>G500/I500</f>
        <v>0.17082767605246574</v>
      </c>
      <c r="K500">
        <v>1.1000000000000001</v>
      </c>
      <c r="L500">
        <v>1.3266241144700848</v>
      </c>
      <c r="M500" s="49">
        <v>1.1000000000000001</v>
      </c>
      <c r="N500" t="s">
        <v>34</v>
      </c>
      <c r="O500" s="10" t="s">
        <v>34</v>
      </c>
      <c r="P500">
        <f>VLOOKUP($O500,$Y$2:$AJ$8,9,FALSE)</f>
        <v>0.15</v>
      </c>
      <c r="Q500" s="11">
        <f>(L500-M500)/L500</f>
        <v>0.1708276760524656</v>
      </c>
      <c r="S500" s="13">
        <f>MIN(Q500,IF(R500=0,P500,R500))</f>
        <v>0.15</v>
      </c>
      <c r="T500">
        <f>IFERROR(S500*I500,0)</f>
        <v>28.370519999999999</v>
      </c>
      <c r="U500" t="b">
        <f>O500=N500</f>
        <v>1</v>
      </c>
    </row>
    <row r="501" spans="1:21" ht="21" x14ac:dyDescent="0.4">
      <c r="A501" t="s">
        <v>1796</v>
      </c>
      <c r="B501" t="s">
        <v>1772</v>
      </c>
      <c r="C501" s="50" t="s">
        <v>1773</v>
      </c>
      <c r="D501" s="34">
        <v>2588</v>
      </c>
      <c r="E501" s="34">
        <v>693</v>
      </c>
      <c r="F501" s="33">
        <v>1.1488999999999998</v>
      </c>
      <c r="G501" s="33">
        <v>0.3831</v>
      </c>
      <c r="H501" s="49">
        <v>26.7774343122102</v>
      </c>
      <c r="I501" s="33">
        <v>1.5319999999999998</v>
      </c>
      <c r="J501" s="35">
        <f>G501/I501</f>
        <v>0.25006527415143603</v>
      </c>
      <c r="K501">
        <v>1.6578643578643577</v>
      </c>
      <c r="L501">
        <v>2.2106782106782101</v>
      </c>
      <c r="M501" s="49">
        <v>1.5</v>
      </c>
      <c r="N501" t="s">
        <v>34</v>
      </c>
      <c r="O501" s="10" t="s">
        <v>34</v>
      </c>
      <c r="P501">
        <f>VLOOKUP($O501,$Y$2:$AJ$8,9,FALSE)</f>
        <v>0.15</v>
      </c>
      <c r="Q501" s="11">
        <f>(L501-M501)/L501</f>
        <v>0.32147519582245415</v>
      </c>
      <c r="S501" s="13">
        <f>MIN(Q501,IF(R501=0,P501,R501))</f>
        <v>0.15</v>
      </c>
      <c r="T501">
        <f>IFERROR(S501*I501,0)</f>
        <v>0.22979999999999995</v>
      </c>
      <c r="U501" t="b">
        <f>O501=N501</f>
        <v>1</v>
      </c>
    </row>
    <row r="502" spans="1:21" ht="21" x14ac:dyDescent="0.4">
      <c r="A502" t="s">
        <v>908</v>
      </c>
      <c r="B502" t="s">
        <v>899</v>
      </c>
      <c r="C502" s="50" t="s">
        <v>900</v>
      </c>
      <c r="D502" s="34">
        <v>54312</v>
      </c>
      <c r="E502" s="34">
        <v>1310</v>
      </c>
      <c r="F502" s="33">
        <v>4.5712999999999999</v>
      </c>
      <c r="G502" s="33">
        <v>1.1951000000000001</v>
      </c>
      <c r="H502" s="49">
        <v>2.4119899837973193</v>
      </c>
      <c r="I502" s="33">
        <v>5.7664</v>
      </c>
      <c r="J502" s="35">
        <f>G502/I502</f>
        <v>0.20725235849056606</v>
      </c>
      <c r="K502">
        <v>3.4895419847328246</v>
      </c>
      <c r="L502">
        <v>4.4018320610687018</v>
      </c>
      <c r="M502" s="49">
        <v>3.39</v>
      </c>
      <c r="N502" t="s">
        <v>37</v>
      </c>
      <c r="O502" s="10" t="s">
        <v>37</v>
      </c>
      <c r="P502">
        <f>VLOOKUP($O502,$Y$2:$AJ$8,9,FALSE)</f>
        <v>0.25</v>
      </c>
      <c r="Q502" s="11">
        <f>(L502-M502)/L502</f>
        <v>0.22986612097669246</v>
      </c>
      <c r="S502" s="13">
        <f>MIN(Q502,IF(R502=0,P502,R502))</f>
        <v>0.22986612097669246</v>
      </c>
      <c r="T502">
        <f>IFERROR(S502*I502,0)</f>
        <v>1.3254999999999995</v>
      </c>
      <c r="U502" t="b">
        <f>O502=N502</f>
        <v>1</v>
      </c>
    </row>
    <row r="503" spans="1:21" ht="21" x14ac:dyDescent="0.4">
      <c r="A503" t="s">
        <v>3664</v>
      </c>
      <c r="B503" t="s">
        <v>3662</v>
      </c>
      <c r="C503" t="s">
        <v>3663</v>
      </c>
      <c r="D503" s="34">
        <v>795555</v>
      </c>
      <c r="E503" s="34">
        <v>93480</v>
      </c>
      <c r="F503" s="33">
        <v>2.9110000000000005</v>
      </c>
      <c r="G503" s="33">
        <v>0.96740000000000004</v>
      </c>
      <c r="H503" s="49">
        <v>11.750287535116994</v>
      </c>
      <c r="I503" s="33">
        <v>3.8784000000000005</v>
      </c>
      <c r="J503" s="35">
        <f>G503/I503</f>
        <v>0.24943275577557752</v>
      </c>
      <c r="K503">
        <v>3.1140350877192989E-2</v>
      </c>
      <c r="L503">
        <v>4.1489088575096283E-2</v>
      </c>
      <c r="M503" s="49">
        <v>0.01</v>
      </c>
      <c r="N503" t="s">
        <v>34</v>
      </c>
      <c r="O503" s="10" t="s">
        <v>34</v>
      </c>
      <c r="P503">
        <f>VLOOKUP($O503,$Y$2:$AJ$8,9,FALSE)</f>
        <v>0.15</v>
      </c>
      <c r="Q503" s="11">
        <f>(L503-M503)/L503</f>
        <v>0.7589727722772277</v>
      </c>
      <c r="S503" s="13">
        <f>MIN(Q503,IF(R503=0,P503,R503))</f>
        <v>0.15</v>
      </c>
      <c r="T503">
        <f>IFERROR(S503*I503,0)</f>
        <v>0.58176000000000005</v>
      </c>
      <c r="U503" t="b">
        <f>O503=N503</f>
        <v>1</v>
      </c>
    </row>
    <row r="504" spans="1:21" ht="21" x14ac:dyDescent="0.4">
      <c r="A504" t="s">
        <v>387</v>
      </c>
      <c r="B504" t="s">
        <v>382</v>
      </c>
      <c r="C504" s="50" t="s">
        <v>383</v>
      </c>
      <c r="D504" s="34">
        <v>651842</v>
      </c>
      <c r="E504" s="34">
        <v>5830</v>
      </c>
      <c r="F504" s="33">
        <v>12.510000000000002</v>
      </c>
      <c r="G504" s="33">
        <v>4.17</v>
      </c>
      <c r="H504" s="49">
        <v>0.89438851746282078</v>
      </c>
      <c r="I504" s="33">
        <v>16.68</v>
      </c>
      <c r="J504" s="35">
        <f>G504/I504</f>
        <v>0.25</v>
      </c>
      <c r="K504">
        <v>2.1457975986277877</v>
      </c>
      <c r="L504">
        <v>2.8610634648370499</v>
      </c>
      <c r="M504" s="49">
        <v>2</v>
      </c>
      <c r="N504" t="s">
        <v>37</v>
      </c>
      <c r="O504" s="10" t="s">
        <v>42</v>
      </c>
      <c r="P504">
        <f>VLOOKUP($O504,$Y$2:$AJ$8,9,FALSE)</f>
        <v>0.05</v>
      </c>
      <c r="Q504" s="11">
        <f>(L504-M504)/L504</f>
        <v>0.30095923261390889</v>
      </c>
      <c r="S504" s="13">
        <f>MIN(Q504,IF(R504=0,P504,R504))</f>
        <v>0.05</v>
      </c>
      <c r="T504">
        <f>IFERROR(S504*I504,0)</f>
        <v>0.83400000000000007</v>
      </c>
      <c r="U504" t="b">
        <f>O504=N504</f>
        <v>0</v>
      </c>
    </row>
    <row r="505" spans="1:21" ht="21" x14ac:dyDescent="0.4">
      <c r="A505" t="s">
        <v>2787</v>
      </c>
      <c r="B505" t="s">
        <v>2785</v>
      </c>
      <c r="C505" t="s">
        <v>2786</v>
      </c>
      <c r="D505" s="34">
        <v>1698109</v>
      </c>
      <c r="E505" s="34">
        <v>769829</v>
      </c>
      <c r="F505" s="33">
        <v>134.3501</v>
      </c>
      <c r="G505" s="33">
        <v>44.776599999999995</v>
      </c>
      <c r="H505" s="49">
        <v>45.334486773228335</v>
      </c>
      <c r="I505" s="33">
        <v>179.1267</v>
      </c>
      <c r="J505" s="35">
        <f>G505/I505</f>
        <v>0.24997166809861396</v>
      </c>
      <c r="K505">
        <v>0.17451940625775336</v>
      </c>
      <c r="L505">
        <v>0.23268375184618922</v>
      </c>
      <c r="M505" s="49">
        <v>0.1</v>
      </c>
      <c r="N505" t="s">
        <v>34</v>
      </c>
      <c r="O505" s="10" t="s">
        <v>34</v>
      </c>
      <c r="P505">
        <f>VLOOKUP($O505,$Y$2:$AJ$8,9,FALSE)</f>
        <v>0.15</v>
      </c>
      <c r="Q505" s="11">
        <f>(L505-M505)/L505</f>
        <v>0.5702321317815825</v>
      </c>
      <c r="S505" s="13">
        <f>MIN(Q505,IF(R505=0,P505,R505))</f>
        <v>0.15</v>
      </c>
      <c r="T505">
        <f>IFERROR(S505*I505,0)</f>
        <v>26.869004999999998</v>
      </c>
      <c r="U505" t="b">
        <f>O505=N505</f>
        <v>1</v>
      </c>
    </row>
    <row r="506" spans="1:21" ht="21" x14ac:dyDescent="0.4">
      <c r="A506" t="s">
        <v>3063</v>
      </c>
      <c r="B506" t="s">
        <v>3064</v>
      </c>
      <c r="C506" t="s">
        <v>3065</v>
      </c>
      <c r="D506" s="34">
        <v>566786</v>
      </c>
      <c r="E506" s="34">
        <v>29943</v>
      </c>
      <c r="F506" s="33">
        <v>62.011299999999991</v>
      </c>
      <c r="G506" s="33">
        <v>32.575300000000006</v>
      </c>
      <c r="H506" s="49">
        <v>5.2829462971915326</v>
      </c>
      <c r="I506" s="33">
        <v>94.586600000000004</v>
      </c>
      <c r="J506" s="35">
        <f>G506/I506</f>
        <v>0.34439656357242998</v>
      </c>
      <c r="K506">
        <v>2.0709781918979391</v>
      </c>
      <c r="L506">
        <v>3.1588885549210168</v>
      </c>
      <c r="M506" s="49">
        <v>1.5</v>
      </c>
      <c r="N506" t="s">
        <v>45</v>
      </c>
      <c r="O506" s="10" t="s">
        <v>45</v>
      </c>
      <c r="P506">
        <f>VLOOKUP($O506,$Y$2:$AJ$8,9,FALSE)</f>
        <v>0.32</v>
      </c>
      <c r="Q506" s="11">
        <f>(L506-M506)/L506</f>
        <v>0.52514943977265283</v>
      </c>
      <c r="S506" s="13">
        <f>MIN(Q506,IF(R506=0,P506,R506))</f>
        <v>0.32</v>
      </c>
      <c r="T506">
        <f>IFERROR(S506*I506,0)</f>
        <v>30.267712000000003</v>
      </c>
      <c r="U506" t="b">
        <f>O506=N506</f>
        <v>1</v>
      </c>
    </row>
    <row r="507" spans="1:21" ht="21" x14ac:dyDescent="0.4">
      <c r="A507" s="18" t="s">
        <v>4799</v>
      </c>
      <c r="B507" t="s">
        <v>4797</v>
      </c>
      <c r="C507" t="s">
        <v>4798</v>
      </c>
      <c r="D507" s="34">
        <v>14337</v>
      </c>
      <c r="E507" s="34">
        <v>4227</v>
      </c>
      <c r="F507" s="33">
        <v>0.87750000000000006</v>
      </c>
      <c r="G507" s="33">
        <v>0.29249999999999998</v>
      </c>
      <c r="H507" s="49">
        <v>29.483155471856037</v>
      </c>
      <c r="I507" s="33">
        <v>1.17</v>
      </c>
      <c r="J507" s="35">
        <f>G507/I507</f>
        <v>0.25</v>
      </c>
      <c r="K507">
        <v>0.20759403832505324</v>
      </c>
      <c r="L507">
        <v>0.27679205110007099</v>
      </c>
      <c r="M507" s="49">
        <v>0.1</v>
      </c>
      <c r="N507" t="s">
        <v>34</v>
      </c>
      <c r="O507" s="10" t="s">
        <v>34</v>
      </c>
      <c r="P507">
        <f>VLOOKUP($O507,$Y$2:$AJ$8,9,FALSE)</f>
        <v>0.15</v>
      </c>
      <c r="Q507" s="11">
        <f>(L507-M507)/L507</f>
        <v>0.63871794871794874</v>
      </c>
      <c r="S507" s="13">
        <f>MIN(Q507,IF(R507=0,P507,R507))</f>
        <v>0.15</v>
      </c>
      <c r="T507">
        <f>IFERROR(S507*I507,0)</f>
        <v>0.17549999999999999</v>
      </c>
      <c r="U507" t="b">
        <f>O507=N507</f>
        <v>1</v>
      </c>
    </row>
    <row r="508" spans="1:21" ht="21" x14ac:dyDescent="0.4">
      <c r="A508" t="s">
        <v>3424</v>
      </c>
      <c r="B508" t="s">
        <v>3421</v>
      </c>
      <c r="C508" t="s">
        <v>3422</v>
      </c>
      <c r="D508" s="34">
        <v>57225</v>
      </c>
      <c r="E508" s="34">
        <v>22263</v>
      </c>
      <c r="F508" s="33">
        <v>9.9571000000000005</v>
      </c>
      <c r="G508" s="33">
        <v>-7.7099999999999835E-2</v>
      </c>
      <c r="H508" s="49">
        <v>38.904325032765399</v>
      </c>
      <c r="I508" s="33">
        <v>9.8800000000000008</v>
      </c>
      <c r="J508" s="35">
        <f>G508/I508</f>
        <v>-7.8036437246963393E-3</v>
      </c>
      <c r="K508">
        <v>0.44724879845483539</v>
      </c>
      <c r="L508">
        <v>0.4437856533261465</v>
      </c>
      <c r="M508" s="49">
        <v>0.8</v>
      </c>
      <c r="N508" t="s">
        <v>34</v>
      </c>
      <c r="O508" s="10" t="s">
        <v>34</v>
      </c>
      <c r="P508">
        <f>VLOOKUP($O508,$Y$2:$AJ$8,9,FALSE)</f>
        <v>0.15</v>
      </c>
      <c r="Q508" s="11">
        <f>(L508-M508)/L508</f>
        <v>-0.80267206477732811</v>
      </c>
      <c r="S508" s="13">
        <f>MIN(Q508,IF(R508=0,P508,R508))</f>
        <v>-0.80267206477732811</v>
      </c>
      <c r="T508">
        <f>IFERROR(S508*I508,0)</f>
        <v>-7.9304000000000023</v>
      </c>
      <c r="U508" t="b">
        <f>O508=N508</f>
        <v>1</v>
      </c>
    </row>
    <row r="509" spans="1:21" ht="21" x14ac:dyDescent="0.4">
      <c r="A509" t="s">
        <v>4690</v>
      </c>
      <c r="B509" t="s">
        <v>4688</v>
      </c>
      <c r="C509" t="s">
        <v>4689</v>
      </c>
      <c r="D509" s="34">
        <v>38813</v>
      </c>
      <c r="E509" s="34">
        <v>1287</v>
      </c>
      <c r="F509" s="33">
        <v>0.50570000000000004</v>
      </c>
      <c r="G509" s="33">
        <v>0.16829999999999998</v>
      </c>
      <c r="H509" s="49">
        <v>3.3158993120861568</v>
      </c>
      <c r="I509" s="33">
        <v>0.67400000000000004</v>
      </c>
      <c r="J509" s="35">
        <f>G509/I509</f>
        <v>0.24970326409495544</v>
      </c>
      <c r="K509">
        <v>0.39292929292929296</v>
      </c>
      <c r="L509">
        <v>0.52369852369852365</v>
      </c>
      <c r="M509" s="49">
        <v>0.3</v>
      </c>
      <c r="N509" t="s">
        <v>34</v>
      </c>
      <c r="O509" s="10" t="s">
        <v>34</v>
      </c>
      <c r="P509">
        <f>VLOOKUP($O509,$Y$2:$AJ$8,9,FALSE)</f>
        <v>0.15</v>
      </c>
      <c r="Q509" s="11">
        <f>(L509-M509)/L509</f>
        <v>0.42715133531157268</v>
      </c>
      <c r="S509" s="13">
        <f>MIN(Q509,IF(R509=0,P509,R509))</f>
        <v>0.15</v>
      </c>
      <c r="T509">
        <f>IFERROR(S509*I509,0)</f>
        <v>0.10110000000000001</v>
      </c>
      <c r="U509" t="b">
        <f>O509=N509</f>
        <v>1</v>
      </c>
    </row>
    <row r="510" spans="1:21" ht="21" x14ac:dyDescent="0.4">
      <c r="A510" t="s">
        <v>322</v>
      </c>
      <c r="B510" t="s">
        <v>313</v>
      </c>
      <c r="C510" s="50" t="s">
        <v>314</v>
      </c>
      <c r="D510" s="34">
        <v>12815</v>
      </c>
      <c r="E510" s="34">
        <v>1009</v>
      </c>
      <c r="F510" s="33">
        <v>1.0628</v>
      </c>
      <c r="G510" s="33">
        <v>0.1182</v>
      </c>
      <c r="H510" s="49">
        <v>7.8735856418259855</v>
      </c>
      <c r="I510" s="33">
        <v>1.181</v>
      </c>
      <c r="J510" s="35">
        <f>G510/I510</f>
        <v>0.10008467400508043</v>
      </c>
      <c r="K510">
        <v>1.0533201189296333</v>
      </c>
      <c r="L510">
        <v>1.1704658077304262</v>
      </c>
      <c r="M510" s="49">
        <v>0.8</v>
      </c>
      <c r="N510" t="s">
        <v>45</v>
      </c>
      <c r="O510" s="10" t="s">
        <v>45</v>
      </c>
      <c r="P510">
        <f>VLOOKUP($O510,$Y$2:$AJ$8,9,FALSE)</f>
        <v>0.32</v>
      </c>
      <c r="Q510" s="11">
        <f>(L510-M510)/L510</f>
        <v>0.31651143099068585</v>
      </c>
      <c r="S510" s="13">
        <f>MIN(Q510,IF(R510=0,P510,R510))</f>
        <v>0.31651143099068585</v>
      </c>
      <c r="T510">
        <f>IFERROR(S510*I510,0)</f>
        <v>0.37380000000000002</v>
      </c>
      <c r="U510" t="b">
        <f>O510=N510</f>
        <v>1</v>
      </c>
    </row>
    <row r="511" spans="1:21" ht="21" x14ac:dyDescent="0.4">
      <c r="A511" t="s">
        <v>2046</v>
      </c>
      <c r="B511" t="s">
        <v>2042</v>
      </c>
      <c r="C511" t="s">
        <v>2043</v>
      </c>
      <c r="D511" s="34">
        <v>55380</v>
      </c>
      <c r="E511" s="34">
        <v>27365</v>
      </c>
      <c r="F511" s="33">
        <v>5.2537000000000003</v>
      </c>
      <c r="G511" s="33">
        <v>1.7503000000000002</v>
      </c>
      <c r="H511" s="49">
        <v>49.413145539906104</v>
      </c>
      <c r="I511" s="33">
        <v>7.0040000000000004</v>
      </c>
      <c r="J511" s="35">
        <f>G511/I511</f>
        <v>0.24990005711022273</v>
      </c>
      <c r="K511">
        <v>0.19198611364882148</v>
      </c>
      <c r="L511">
        <v>0.25594737803763934</v>
      </c>
      <c r="M511" s="49">
        <v>0.05</v>
      </c>
      <c r="N511" t="s">
        <v>34</v>
      </c>
      <c r="O511" s="10" t="s">
        <v>34</v>
      </c>
      <c r="P511">
        <f>VLOOKUP($O511,$Y$2:$AJ$8,9,FALSE)</f>
        <v>0.15</v>
      </c>
      <c r="Q511" s="11">
        <f>(L511-M511)/L511</f>
        <v>0.80464734437464314</v>
      </c>
      <c r="S511" s="13">
        <f>MIN(Q511,IF(R511=0,P511,R511))</f>
        <v>0.15</v>
      </c>
      <c r="T511">
        <f>IFERROR(S511*I511,0)</f>
        <v>1.0506</v>
      </c>
      <c r="U511" t="b">
        <f>O511=N511</f>
        <v>1</v>
      </c>
    </row>
    <row r="512" spans="1:21" ht="21" x14ac:dyDescent="0.4">
      <c r="A512" t="s">
        <v>1797</v>
      </c>
      <c r="B512" t="s">
        <v>1772</v>
      </c>
      <c r="C512" s="50" t="s">
        <v>1773</v>
      </c>
      <c r="D512" s="34">
        <v>6624</v>
      </c>
      <c r="E512" s="34">
        <v>1676</v>
      </c>
      <c r="F512" s="33">
        <v>2.4002999999999997</v>
      </c>
      <c r="G512" s="33">
        <v>0.54849999999999999</v>
      </c>
      <c r="H512" s="49">
        <v>25.301932367149757</v>
      </c>
      <c r="I512" s="33">
        <v>2.9487999999999994</v>
      </c>
      <c r="J512" s="35">
        <f>G512/I512</f>
        <v>0.18600786760716226</v>
      </c>
      <c r="K512">
        <v>1.4321599045346061</v>
      </c>
      <c r="L512">
        <v>1.759427207637231</v>
      </c>
      <c r="M512" s="49">
        <v>1.4</v>
      </c>
      <c r="N512" t="s">
        <v>37</v>
      </c>
      <c r="O512" s="10" t="s">
        <v>34</v>
      </c>
      <c r="P512">
        <f>VLOOKUP($O512,$Y$2:$AJ$8,9,FALSE)</f>
        <v>0.15</v>
      </c>
      <c r="Q512" s="11">
        <f>(L512-M512)/L512</f>
        <v>0.20428648941942468</v>
      </c>
      <c r="S512" s="13">
        <f>MIN(Q512,IF(R512=0,P512,R512))</f>
        <v>0.15</v>
      </c>
      <c r="T512">
        <f>IFERROR(S512*I512,0)</f>
        <v>0.44231999999999988</v>
      </c>
      <c r="U512" t="b">
        <f>O512=N512</f>
        <v>0</v>
      </c>
    </row>
    <row r="513" spans="1:21" ht="21" x14ac:dyDescent="0.4">
      <c r="A513" t="s">
        <v>5023</v>
      </c>
      <c r="B513" t="s">
        <v>5024</v>
      </c>
      <c r="C513" t="s">
        <v>5025</v>
      </c>
      <c r="D513" s="34">
        <v>16902</v>
      </c>
      <c r="E513" s="34">
        <v>2897</v>
      </c>
      <c r="F513" s="33">
        <v>2.0900000000000003</v>
      </c>
      <c r="G513" s="33">
        <v>0.33150000000000002</v>
      </c>
      <c r="H513" s="49">
        <v>17.139983433913148</v>
      </c>
      <c r="I513" s="33">
        <v>2.4215000000000004</v>
      </c>
      <c r="J513" s="35">
        <f>G513/I513</f>
        <v>0.13689861655998348</v>
      </c>
      <c r="K513">
        <v>0.72143596824301015</v>
      </c>
      <c r="L513">
        <v>0.83586468760787036</v>
      </c>
      <c r="M513" s="49">
        <v>0.72</v>
      </c>
      <c r="N513" t="s">
        <v>34</v>
      </c>
      <c r="O513" s="10" t="s">
        <v>34</v>
      </c>
      <c r="P513">
        <f>VLOOKUP($O513,$Y$2:$AJ$8,9,FALSE)</f>
        <v>0.15</v>
      </c>
      <c r="Q513" s="11">
        <f>(L513-M513)/L513</f>
        <v>0.13861655998348149</v>
      </c>
      <c r="S513" s="13">
        <f>MIN(Q513,IF(R513=0,P513,R513))</f>
        <v>0.13861655998348149</v>
      </c>
      <c r="T513">
        <f>IFERROR(S513*I513,0)</f>
        <v>0.33566000000000051</v>
      </c>
      <c r="U513" t="b">
        <f>O513=N513</f>
        <v>1</v>
      </c>
    </row>
    <row r="514" spans="1:21" ht="21" x14ac:dyDescent="0.4">
      <c r="A514" t="s">
        <v>783</v>
      </c>
      <c r="B514" t="s">
        <v>775</v>
      </c>
      <c r="C514" s="50" t="s">
        <v>776</v>
      </c>
      <c r="D514" s="34">
        <v>1537671</v>
      </c>
      <c r="E514" s="34">
        <v>386715</v>
      </c>
      <c r="F514" s="33">
        <v>299.05319999999995</v>
      </c>
      <c r="G514" s="33">
        <v>134.1669</v>
      </c>
      <c r="H514" s="49">
        <v>25.149398018171638</v>
      </c>
      <c r="I514" s="33">
        <v>433.22009999999995</v>
      </c>
      <c r="J514" s="35">
        <f>G514/I514</f>
        <v>0.30969684924591451</v>
      </c>
      <c r="K514">
        <v>0.77331678367790224</v>
      </c>
      <c r="L514">
        <v>1.1202567782475463</v>
      </c>
      <c r="M514" s="49">
        <v>0.75</v>
      </c>
      <c r="N514" t="s">
        <v>37</v>
      </c>
      <c r="O514" s="10" t="s">
        <v>34</v>
      </c>
      <c r="P514">
        <f>VLOOKUP($O514,$Y$2:$AJ$8,9,FALSE)</f>
        <v>0.15</v>
      </c>
      <c r="Q514" s="11">
        <f>(L514-M514)/L514</f>
        <v>0.33051063420187549</v>
      </c>
      <c r="S514" s="13">
        <f>MIN(Q514,IF(R514=0,P514,R514))</f>
        <v>0.15</v>
      </c>
      <c r="T514">
        <f>IFERROR(S514*I514,0)</f>
        <v>64.983014999999995</v>
      </c>
      <c r="U514" t="b">
        <f>O514=N514</f>
        <v>0</v>
      </c>
    </row>
    <row r="515" spans="1:21" ht="21" x14ac:dyDescent="0.4">
      <c r="A515" t="s">
        <v>3822</v>
      </c>
      <c r="B515" t="s">
        <v>3816</v>
      </c>
      <c r="C515" t="s">
        <v>3817</v>
      </c>
      <c r="D515" s="34">
        <v>2572</v>
      </c>
      <c r="E515" s="34">
        <v>991</v>
      </c>
      <c r="F515" s="33">
        <v>0.46650000000000003</v>
      </c>
      <c r="G515" s="33">
        <v>0.22949999999999998</v>
      </c>
      <c r="H515" s="49">
        <v>38.530326594090205</v>
      </c>
      <c r="I515" s="33">
        <v>0.69599999999999995</v>
      </c>
      <c r="J515" s="35">
        <f>G515/I515</f>
        <v>0.32974137931034481</v>
      </c>
      <c r="K515">
        <v>0.47073662966700303</v>
      </c>
      <c r="L515">
        <v>0.70232088799192738</v>
      </c>
      <c r="M515" s="49">
        <v>0.35</v>
      </c>
      <c r="N515" t="s">
        <v>37</v>
      </c>
      <c r="O515" s="10" t="s">
        <v>37</v>
      </c>
      <c r="P515">
        <f>VLOOKUP($O515,$Y$2:$AJ$8,9,FALSE)</f>
        <v>0.25</v>
      </c>
      <c r="Q515" s="11">
        <f>(L515-M515)/L515</f>
        <v>0.50165229885057472</v>
      </c>
      <c r="S515" s="13">
        <f>MIN(Q515,IF(R515=0,P515,R515))</f>
        <v>0.25</v>
      </c>
      <c r="T515">
        <f>IFERROR(S515*I515,0)</f>
        <v>0.17399999999999999</v>
      </c>
      <c r="U515" t="b">
        <f>O515=N515</f>
        <v>1</v>
      </c>
    </row>
    <row r="516" spans="1:21" ht="21" x14ac:dyDescent="0.4">
      <c r="A516" t="s">
        <v>1152</v>
      </c>
      <c r="B516" t="s">
        <v>1143</v>
      </c>
      <c r="C516" s="50" t="s">
        <v>1144</v>
      </c>
      <c r="D516" s="34">
        <v>1020471</v>
      </c>
      <c r="E516" s="34">
        <v>331877</v>
      </c>
      <c r="F516" s="33">
        <v>158.40890000000002</v>
      </c>
      <c r="G516" s="33">
        <v>78.021600000000007</v>
      </c>
      <c r="H516" s="49">
        <v>32.521943298731664</v>
      </c>
      <c r="I516" s="33">
        <v>236.43050000000002</v>
      </c>
      <c r="J516" s="35">
        <f>G516/I516</f>
        <v>0.32999803324867139</v>
      </c>
      <c r="K516">
        <v>0.47731207646206281</v>
      </c>
      <c r="L516">
        <v>0.71240399304561641</v>
      </c>
      <c r="M516" s="49">
        <v>0.35</v>
      </c>
      <c r="N516" t="s">
        <v>37</v>
      </c>
      <c r="O516" s="10" t="s">
        <v>37</v>
      </c>
      <c r="P516">
        <f>VLOOKUP($O516,$Y$2:$AJ$8,9,FALSE)</f>
        <v>0.25</v>
      </c>
      <c r="Q516" s="11">
        <f>(L516-M516)/L516</f>
        <v>0.50870572959072546</v>
      </c>
      <c r="S516" s="13">
        <f>MIN(Q516,IF(R516=0,P516,R516))</f>
        <v>0.25</v>
      </c>
      <c r="T516">
        <f>IFERROR(S516*I516,0)</f>
        <v>59.107625000000006</v>
      </c>
      <c r="U516" t="b">
        <f>O516=N516</f>
        <v>1</v>
      </c>
    </row>
    <row r="517" spans="1:21" ht="21" x14ac:dyDescent="0.4">
      <c r="A517" s="18" t="s">
        <v>1625</v>
      </c>
      <c r="B517" t="s">
        <v>1623</v>
      </c>
      <c r="C517" s="50" t="s">
        <v>1624</v>
      </c>
      <c r="D517" s="34">
        <v>2524547</v>
      </c>
      <c r="E517" s="34">
        <v>350555</v>
      </c>
      <c r="F517" s="33">
        <v>461.06370000000004</v>
      </c>
      <c r="G517" s="33">
        <v>221.7989</v>
      </c>
      <c r="H517" s="49">
        <v>13.885857541966935</v>
      </c>
      <c r="I517" s="33">
        <v>682.86260000000004</v>
      </c>
      <c r="J517" s="35">
        <f>G517/I517</f>
        <v>0.32480750886049403</v>
      </c>
      <c r="K517">
        <v>1.3152392634536663</v>
      </c>
      <c r="L517">
        <v>1.9479471124359946</v>
      </c>
      <c r="M517" s="49">
        <v>1.25</v>
      </c>
      <c r="N517" t="s">
        <v>37</v>
      </c>
      <c r="O517" s="10" t="s">
        <v>34</v>
      </c>
      <c r="P517">
        <f>VLOOKUP($O517,$Y$2:$AJ$8,9,FALSE)</f>
        <v>0.15</v>
      </c>
      <c r="Q517" s="11">
        <f>(L517-M517)/L517</f>
        <v>0.35829879978783441</v>
      </c>
      <c r="S517" s="13">
        <f>MIN(Q517,IF(R517=0,P517,R517))</f>
        <v>0.15</v>
      </c>
      <c r="T517">
        <f>IFERROR(S517*I517,0)</f>
        <v>102.42939</v>
      </c>
      <c r="U517" t="b">
        <f>O517=N517</f>
        <v>0</v>
      </c>
    </row>
    <row r="518" spans="1:21" ht="21" x14ac:dyDescent="0.4">
      <c r="A518" t="s">
        <v>3425</v>
      </c>
      <c r="B518" t="s">
        <v>3421</v>
      </c>
      <c r="C518" t="s">
        <v>3422</v>
      </c>
      <c r="D518" s="34">
        <v>18997</v>
      </c>
      <c r="E518" s="34">
        <v>13099</v>
      </c>
      <c r="F518" s="33">
        <v>4.0128000000000004</v>
      </c>
      <c r="G518" s="33">
        <v>-0.55719999999999992</v>
      </c>
      <c r="H518" s="49">
        <v>68.952992577775433</v>
      </c>
      <c r="I518" s="33">
        <v>3.4556000000000004</v>
      </c>
      <c r="J518" s="35">
        <f>G518/I518</f>
        <v>-0.16124551452714431</v>
      </c>
      <c r="K518">
        <v>0.30634399572486448</v>
      </c>
      <c r="L518">
        <v>0.26380639743491874</v>
      </c>
      <c r="M518" s="49">
        <v>1</v>
      </c>
      <c r="N518" t="s">
        <v>34</v>
      </c>
      <c r="O518" s="10" t="s">
        <v>34</v>
      </c>
      <c r="P518">
        <f>VLOOKUP($O518,$Y$2:$AJ$8,9,FALSE)</f>
        <v>0.15</v>
      </c>
      <c r="Q518" s="11">
        <f>(L518-M518)/L518</f>
        <v>-2.7906586410464169</v>
      </c>
      <c r="S518" s="13">
        <f>MIN(Q518,IF(R518=0,P518,R518))</f>
        <v>-2.7906586410464169</v>
      </c>
      <c r="T518">
        <f>IFERROR(S518*I518,0)</f>
        <v>-9.6433999999999997</v>
      </c>
      <c r="U518" t="b">
        <f>O518=N518</f>
        <v>1</v>
      </c>
    </row>
    <row r="519" spans="1:21" ht="21" x14ac:dyDescent="0.4">
      <c r="A519" t="s">
        <v>220</v>
      </c>
      <c r="B519" t="s">
        <v>211</v>
      </c>
      <c r="C519" s="50" t="s">
        <v>212</v>
      </c>
      <c r="D519" s="34">
        <v>2552179</v>
      </c>
      <c r="E519" s="34">
        <v>320100</v>
      </c>
      <c r="F519" s="33">
        <v>152.3109</v>
      </c>
      <c r="G519" s="33">
        <v>50.770099999999999</v>
      </c>
      <c r="H519" s="49">
        <v>12.54222372333602</v>
      </c>
      <c r="I519" s="33">
        <v>203.08100000000002</v>
      </c>
      <c r="J519" s="35">
        <f>G519/I519</f>
        <v>0.24999926137846473</v>
      </c>
      <c r="K519">
        <v>0.47582286785379568</v>
      </c>
      <c r="L519">
        <v>0.63442986566697912</v>
      </c>
      <c r="M519" s="49">
        <v>0.1</v>
      </c>
      <c r="N519" t="s">
        <v>37</v>
      </c>
      <c r="O519" s="10" t="s">
        <v>34</v>
      </c>
      <c r="P519">
        <f>VLOOKUP($O519,$Y$2:$AJ$8,9,FALSE)</f>
        <v>0.15</v>
      </c>
      <c r="Q519" s="11">
        <f>(L519-M519)/L519</f>
        <v>0.8423781643777607</v>
      </c>
      <c r="S519" s="13">
        <f>MIN(Q519,IF(R519=0,P519,R519))</f>
        <v>0.15</v>
      </c>
      <c r="T519">
        <f>IFERROR(S519*I519,0)</f>
        <v>30.462150000000001</v>
      </c>
      <c r="U519" t="b">
        <f>O519=N519</f>
        <v>0</v>
      </c>
    </row>
    <row r="520" spans="1:21" ht="21" x14ac:dyDescent="0.4">
      <c r="A520" t="s">
        <v>1229</v>
      </c>
      <c r="B520" t="s">
        <v>1225</v>
      </c>
      <c r="C520" s="50" t="s">
        <v>1226</v>
      </c>
      <c r="D520" s="34">
        <v>595730</v>
      </c>
      <c r="E520" s="34">
        <v>15218</v>
      </c>
      <c r="F520" s="33">
        <v>6.0871999999999993</v>
      </c>
      <c r="G520" s="33">
        <v>0.70279999999999998</v>
      </c>
      <c r="H520" s="49">
        <v>2.5545129504977089</v>
      </c>
      <c r="I520" s="33">
        <v>6.7899999999999991</v>
      </c>
      <c r="J520" s="35">
        <f>G520/I520</f>
        <v>0.10350515463917527</v>
      </c>
      <c r="K520">
        <v>0.39999999999999991</v>
      </c>
      <c r="L520">
        <v>0.44618215271389139</v>
      </c>
      <c r="M520" s="49">
        <v>0.4</v>
      </c>
      <c r="N520" t="s">
        <v>34</v>
      </c>
      <c r="O520" s="10" t="s">
        <v>34</v>
      </c>
      <c r="P520">
        <f>VLOOKUP($O520,$Y$2:$AJ$8,9,FALSE)</f>
        <v>0.15</v>
      </c>
      <c r="Q520" s="11">
        <f>(L520-M520)/L520</f>
        <v>0.10350515463917509</v>
      </c>
      <c r="S520" s="13">
        <f>MIN(Q520,IF(R520=0,P520,R520))</f>
        <v>0.10350515463917509</v>
      </c>
      <c r="T520">
        <f>IFERROR(S520*I520,0)</f>
        <v>0.70279999999999876</v>
      </c>
      <c r="U520" t="b">
        <f>O520=N520</f>
        <v>1</v>
      </c>
    </row>
    <row r="521" spans="1:21" ht="21" x14ac:dyDescent="0.4">
      <c r="A521" t="s">
        <v>1317</v>
      </c>
      <c r="B521" t="s">
        <v>1306</v>
      </c>
      <c r="C521" s="50" t="s">
        <v>1307</v>
      </c>
      <c r="D521" s="34">
        <v>843334</v>
      </c>
      <c r="E521" s="34">
        <v>182770</v>
      </c>
      <c r="F521" s="33">
        <v>88.82850000000002</v>
      </c>
      <c r="G521" s="33">
        <v>29.601600000000005</v>
      </c>
      <c r="H521" s="49">
        <v>21.672314883545546</v>
      </c>
      <c r="I521" s="33">
        <v>118.43010000000002</v>
      </c>
      <c r="J521" s="35">
        <f>G521/I521</f>
        <v>0.24994997048892131</v>
      </c>
      <c r="K521">
        <v>0.48601247469497189</v>
      </c>
      <c r="L521">
        <v>0.64797340920282331</v>
      </c>
      <c r="M521" s="49">
        <v>0.3</v>
      </c>
      <c r="N521" t="s">
        <v>37</v>
      </c>
      <c r="O521" s="10" t="s">
        <v>37</v>
      </c>
      <c r="P521">
        <f>VLOOKUP($O521,$Y$2:$AJ$8,9,FALSE)</f>
        <v>0.25</v>
      </c>
      <c r="Q521" s="11">
        <f>(L521-M521)/L521</f>
        <v>0.53701803848852625</v>
      </c>
      <c r="S521" s="13">
        <f>MIN(Q521,IF(R521=0,P521,R521))</f>
        <v>0.25</v>
      </c>
      <c r="T521">
        <f>IFERROR(S521*I521,0)</f>
        <v>29.607525000000006</v>
      </c>
      <c r="U521" t="b">
        <f>O521=N521</f>
        <v>1</v>
      </c>
    </row>
    <row r="522" spans="1:21" ht="21" x14ac:dyDescent="0.4">
      <c r="A522" t="s">
        <v>69</v>
      </c>
      <c r="B522" t="s">
        <v>31</v>
      </c>
      <c r="C522" t="s">
        <v>32</v>
      </c>
      <c r="D522" s="34">
        <v>856996</v>
      </c>
      <c r="E522" s="34">
        <v>207195</v>
      </c>
      <c r="F522" s="33">
        <v>156.55249999999998</v>
      </c>
      <c r="G522" s="33">
        <v>52.182899999999997</v>
      </c>
      <c r="H522" s="49">
        <v>24.176892307548695</v>
      </c>
      <c r="I522" s="33">
        <v>208.73539999999997</v>
      </c>
      <c r="K522">
        <v>0.75558049180723463</v>
      </c>
      <c r="L522">
        <v>1.007434542339342</v>
      </c>
      <c r="M522" s="49">
        <v>0.7</v>
      </c>
      <c r="N522" t="s">
        <v>33</v>
      </c>
      <c r="O522" s="10" t="s">
        <v>37</v>
      </c>
      <c r="P522">
        <f>VLOOKUP($O522,$Y$2:$AJ$8,9,FALSE)</f>
        <v>0.25</v>
      </c>
      <c r="Q522" s="11">
        <f>(L522-M522)/L522</f>
        <v>0.30516577446853765</v>
      </c>
      <c r="S522" s="13">
        <f>MIN(Q522,IF(R522=0,P522,R522))</f>
        <v>0.25</v>
      </c>
      <c r="T522">
        <f>IFERROR(S522*I522,0)</f>
        <v>52.183849999999993</v>
      </c>
      <c r="U522" t="b">
        <f>O522=N522</f>
        <v>0</v>
      </c>
    </row>
    <row r="523" spans="1:21" ht="21" x14ac:dyDescent="0.4">
      <c r="A523" t="s">
        <v>2611</v>
      </c>
      <c r="B523" t="s">
        <v>2609</v>
      </c>
      <c r="C523" t="s">
        <v>2610</v>
      </c>
      <c r="D523" s="34">
        <v>68109</v>
      </c>
      <c r="E523" s="34">
        <v>20384</v>
      </c>
      <c r="F523" s="33">
        <v>15.288400000000001</v>
      </c>
      <c r="G523" s="33">
        <v>5.3872999999999998</v>
      </c>
      <c r="H523" s="49">
        <v>29.92849696809526</v>
      </c>
      <c r="I523" s="33">
        <v>20.675699999999999</v>
      </c>
      <c r="J523" s="35">
        <f>G523/I523</f>
        <v>0.260561915678792</v>
      </c>
      <c r="K523">
        <v>0.75001962323390903</v>
      </c>
      <c r="L523">
        <v>1.0143102433281006</v>
      </c>
      <c r="M523" s="49">
        <v>0.75</v>
      </c>
      <c r="N523" t="s">
        <v>37</v>
      </c>
      <c r="O523" s="10" t="s">
        <v>37</v>
      </c>
      <c r="P523">
        <f>VLOOKUP($O523,$Y$2:$AJ$8,9,FALSE)</f>
        <v>0.25</v>
      </c>
      <c r="Q523" s="11">
        <f>(L523-M523)/L523</f>
        <v>0.26058126206126042</v>
      </c>
      <c r="S523" s="13">
        <f>MIN(Q523,IF(R523=0,P523,R523))</f>
        <v>0.25</v>
      </c>
      <c r="T523">
        <f>IFERROR(S523*I523,0)</f>
        <v>5.1689249999999998</v>
      </c>
      <c r="U523" t="b">
        <f>O523=N523</f>
        <v>1</v>
      </c>
    </row>
    <row r="524" spans="1:21" ht="21" x14ac:dyDescent="0.4">
      <c r="A524" t="s">
        <v>1002</v>
      </c>
      <c r="B524" t="s">
        <v>998</v>
      </c>
      <c r="C524" s="50" t="s">
        <v>999</v>
      </c>
      <c r="D524" s="34">
        <v>9813</v>
      </c>
      <c r="E524" s="34">
        <v>177</v>
      </c>
      <c r="F524" s="33">
        <v>5.8199999999999995E-2</v>
      </c>
      <c r="G524" s="33">
        <v>1.8799999999999997E-2</v>
      </c>
      <c r="H524" s="49">
        <v>1.803729746254968</v>
      </c>
      <c r="I524" s="33">
        <v>7.6999999999999985E-2</v>
      </c>
      <c r="J524" s="35">
        <f>G524/I524</f>
        <v>0.24415584415584415</v>
      </c>
      <c r="K524">
        <v>0.32881355932203388</v>
      </c>
      <c r="L524">
        <v>0.43502824858757055</v>
      </c>
      <c r="M524" s="49">
        <v>0.5</v>
      </c>
      <c r="N524" t="s">
        <v>45</v>
      </c>
      <c r="O524" s="10" t="s">
        <v>45</v>
      </c>
      <c r="P524">
        <f>VLOOKUP($O524,$Y$2:$AJ$8,9,FALSE)</f>
        <v>0.32</v>
      </c>
      <c r="Q524" s="11">
        <f>(L524-M524)/L524</f>
        <v>-0.14935064935064954</v>
      </c>
      <c r="S524" s="13">
        <f>MIN(Q524,IF(R524=0,P524,R524))</f>
        <v>-0.14935064935064954</v>
      </c>
      <c r="T524">
        <f>IFERROR(S524*I524,0)</f>
        <v>-1.1500000000000012E-2</v>
      </c>
      <c r="U524" t="b">
        <f>O524=N524</f>
        <v>1</v>
      </c>
    </row>
    <row r="525" spans="1:21" ht="21" x14ac:dyDescent="0.4">
      <c r="A525" t="s">
        <v>3371</v>
      </c>
      <c r="B525" t="s">
        <v>3372</v>
      </c>
      <c r="C525" t="s">
        <v>3373</v>
      </c>
      <c r="D525" s="34">
        <v>2185536</v>
      </c>
      <c r="E525" s="34">
        <v>84471</v>
      </c>
      <c r="F525" s="33">
        <v>55.978500000000004</v>
      </c>
      <c r="G525" s="33">
        <v>27.5715</v>
      </c>
      <c r="H525" s="49">
        <v>3.8650015373803042</v>
      </c>
      <c r="I525" s="33">
        <v>83.550000000000011</v>
      </c>
      <c r="J525" s="35">
        <f>G525/I525</f>
        <v>0.32999999999999996</v>
      </c>
      <c r="K525">
        <v>0.66269488937031651</v>
      </c>
      <c r="L525">
        <v>0.98909684980644264</v>
      </c>
      <c r="M525" s="49">
        <v>0.5</v>
      </c>
      <c r="N525" t="s">
        <v>37</v>
      </c>
      <c r="O525" s="10" t="s">
        <v>37</v>
      </c>
      <c r="P525">
        <f>VLOOKUP($O525,$Y$2:$AJ$8,9,FALSE)</f>
        <v>0.25</v>
      </c>
      <c r="Q525" s="11">
        <f>(L525-M525)/L525</f>
        <v>0.49448833034111322</v>
      </c>
      <c r="S525" s="13">
        <f>MIN(Q525,IF(R525=0,P525,R525))</f>
        <v>0.25</v>
      </c>
      <c r="T525">
        <f>IFERROR(S525*I525,0)</f>
        <v>20.887500000000003</v>
      </c>
      <c r="U525" t="b">
        <f>O525=N525</f>
        <v>1</v>
      </c>
    </row>
    <row r="526" spans="1:21" ht="21" x14ac:dyDescent="0.4">
      <c r="A526" t="s">
        <v>4336</v>
      </c>
      <c r="B526" t="s">
        <v>4337</v>
      </c>
      <c r="C526" t="s">
        <v>4338</v>
      </c>
      <c r="D526" s="34">
        <v>5186357</v>
      </c>
      <c r="E526" s="34">
        <v>1024662</v>
      </c>
      <c r="F526" s="33">
        <v>206.20000000000002</v>
      </c>
      <c r="G526" s="33">
        <v>56.899799999999999</v>
      </c>
      <c r="H526" s="49">
        <v>19.756873659102141</v>
      </c>
      <c r="I526" s="33">
        <v>263.09980000000002</v>
      </c>
      <c r="J526" s="35">
        <f>G526/I526</f>
        <v>0.21626698309918896</v>
      </c>
      <c r="K526">
        <v>0.20123709086508529</v>
      </c>
      <c r="L526">
        <v>0.25676740232388828</v>
      </c>
      <c r="M526" s="49">
        <v>0.2</v>
      </c>
      <c r="N526" t="s">
        <v>34</v>
      </c>
      <c r="O526" s="10" t="s">
        <v>34</v>
      </c>
      <c r="P526">
        <f>VLOOKUP($O526,$Y$2:$AJ$8,9,FALSE)</f>
        <v>0.15</v>
      </c>
      <c r="Q526" s="11">
        <f>(L526-M526)/L526</f>
        <v>0.22108492670842014</v>
      </c>
      <c r="S526" s="13">
        <f>MIN(Q526,IF(R526=0,P526,R526))</f>
        <v>0.15</v>
      </c>
      <c r="T526">
        <f>IFERROR(S526*I526,0)</f>
        <v>39.464970000000001</v>
      </c>
      <c r="U526" t="b">
        <f>O526=N526</f>
        <v>1</v>
      </c>
    </row>
    <row r="527" spans="1:21" ht="21" x14ac:dyDescent="0.4">
      <c r="A527" t="s">
        <v>2584</v>
      </c>
      <c r="B527" t="s">
        <v>2581</v>
      </c>
      <c r="C527" t="s">
        <v>2582</v>
      </c>
      <c r="D527" s="34">
        <v>3747236</v>
      </c>
      <c r="E527" s="34">
        <v>170331</v>
      </c>
      <c r="F527" s="33">
        <v>184.6259</v>
      </c>
      <c r="G527" s="33">
        <v>49.576100000000004</v>
      </c>
      <c r="H527" s="49">
        <v>4.545510344157667</v>
      </c>
      <c r="I527" s="33">
        <v>234.202</v>
      </c>
      <c r="J527" s="35">
        <f>G527/I527</f>
        <v>0.2116809420927234</v>
      </c>
      <c r="K527">
        <v>1.0839242416236621</v>
      </c>
      <c r="L527">
        <v>1.3749816533690284</v>
      </c>
      <c r="M527" s="49">
        <v>1</v>
      </c>
      <c r="N527" t="s">
        <v>37</v>
      </c>
      <c r="O527" s="10" t="s">
        <v>37</v>
      </c>
      <c r="P527">
        <f>VLOOKUP($O527,$Y$2:$AJ$8,9,FALSE)</f>
        <v>0.25</v>
      </c>
      <c r="Q527" s="11">
        <f>(L527-M527)/L527</f>
        <v>0.27271756859463192</v>
      </c>
      <c r="S527" s="13">
        <f>MIN(Q527,IF(R527=0,P527,R527))</f>
        <v>0.25</v>
      </c>
      <c r="T527">
        <f>IFERROR(S527*I527,0)</f>
        <v>58.5505</v>
      </c>
      <c r="U527" t="b">
        <f>O527=N527</f>
        <v>1</v>
      </c>
    </row>
    <row r="528" spans="1:21" ht="21" x14ac:dyDescent="0.4">
      <c r="A528" t="s">
        <v>4146</v>
      </c>
      <c r="B528" t="s">
        <v>4147</v>
      </c>
      <c r="C528" t="s">
        <v>4148</v>
      </c>
      <c r="D528" s="34">
        <v>109134</v>
      </c>
      <c r="E528" s="34">
        <v>7274</v>
      </c>
      <c r="F528" s="33">
        <v>5.9646000000000008</v>
      </c>
      <c r="G528" s="33">
        <v>1.4634</v>
      </c>
      <c r="H528" s="49">
        <v>6.665200579104587</v>
      </c>
      <c r="I528" s="33">
        <v>7.4280000000000008</v>
      </c>
      <c r="J528" s="35">
        <f>G528/I528</f>
        <v>0.19701130856219706</v>
      </c>
      <c r="K528">
        <v>0.81998900192466329</v>
      </c>
      <c r="L528">
        <v>1.0211712950233711</v>
      </c>
      <c r="M528" s="49">
        <v>0.82</v>
      </c>
      <c r="N528" t="s">
        <v>34</v>
      </c>
      <c r="O528" s="10" t="s">
        <v>34</v>
      </c>
      <c r="P528">
        <f>VLOOKUP($O528,$Y$2:$AJ$8,9,FALSE)</f>
        <v>0.15</v>
      </c>
      <c r="Q528" s="11">
        <f>(L528-M528)/L528</f>
        <v>0.19700053850296198</v>
      </c>
      <c r="S528" s="13">
        <f>MIN(Q528,IF(R528=0,P528,R528))</f>
        <v>0.15</v>
      </c>
      <c r="T528">
        <f>IFERROR(S528*I528,0)</f>
        <v>1.1142000000000001</v>
      </c>
      <c r="U528" t="b">
        <f>O528=N528</f>
        <v>1</v>
      </c>
    </row>
    <row r="529" spans="1:21" ht="21" x14ac:dyDescent="0.4">
      <c r="A529" t="s">
        <v>784</v>
      </c>
      <c r="B529" t="s">
        <v>775</v>
      </c>
      <c r="C529" s="50" t="s">
        <v>776</v>
      </c>
      <c r="D529" s="34">
        <v>35411</v>
      </c>
      <c r="E529" s="34">
        <v>6748</v>
      </c>
      <c r="F529" s="33">
        <v>5.8897999999999993</v>
      </c>
      <c r="G529" s="33">
        <v>1.9561999999999999</v>
      </c>
      <c r="H529" s="49">
        <v>19.056225466662902</v>
      </c>
      <c r="I529" s="33">
        <v>7.8459999999999992</v>
      </c>
      <c r="J529" s="35">
        <f>G529/I529</f>
        <v>0.24932449655875608</v>
      </c>
      <c r="K529">
        <v>0.87282157676348537</v>
      </c>
      <c r="L529">
        <v>1.1627148784825132</v>
      </c>
      <c r="M529" s="49">
        <v>0.75</v>
      </c>
      <c r="N529" t="s">
        <v>37</v>
      </c>
      <c r="O529" s="10" t="s">
        <v>37</v>
      </c>
      <c r="P529">
        <f>VLOOKUP($O529,$Y$2:$AJ$8,9,FALSE)</f>
        <v>0.25</v>
      </c>
      <c r="Q529" s="11">
        <f>(L529-M529)/L529</f>
        <v>0.35495794035177153</v>
      </c>
      <c r="S529" s="13">
        <f>MIN(Q529,IF(R529=0,P529,R529))</f>
        <v>0.25</v>
      </c>
      <c r="T529">
        <f>IFERROR(S529*I529,0)</f>
        <v>1.9614999999999998</v>
      </c>
      <c r="U529" t="b">
        <f>O529=N529</f>
        <v>1</v>
      </c>
    </row>
    <row r="530" spans="1:21" ht="21" x14ac:dyDescent="0.4">
      <c r="A530" t="s">
        <v>70</v>
      </c>
      <c r="B530" t="s">
        <v>31</v>
      </c>
      <c r="C530" t="s">
        <v>32</v>
      </c>
      <c r="D530" s="34">
        <v>62210</v>
      </c>
      <c r="E530" s="34">
        <v>7697</v>
      </c>
      <c r="F530" s="33">
        <v>7.6967999999999996</v>
      </c>
      <c r="G530" s="33">
        <v>2.0482999999999998</v>
      </c>
      <c r="H530" s="49">
        <v>12.372608905320687</v>
      </c>
      <c r="I530" s="33">
        <v>9.745099999999999</v>
      </c>
      <c r="K530">
        <v>0.99997401585033119</v>
      </c>
      <c r="L530">
        <v>1.2660906846823436</v>
      </c>
      <c r="M530" s="49">
        <v>1</v>
      </c>
      <c r="N530" t="s">
        <v>34</v>
      </c>
      <c r="O530" s="10" t="s">
        <v>34</v>
      </c>
      <c r="P530">
        <f>VLOOKUP($O530,$Y$2:$AJ$8,9,FALSE)</f>
        <v>0.15</v>
      </c>
      <c r="Q530" s="11">
        <f>(L530-M530)/L530</f>
        <v>0.2101671609321607</v>
      </c>
      <c r="S530" s="13">
        <f>MIN(Q530,IF(R530=0,P530,R530))</f>
        <v>0.15</v>
      </c>
      <c r="T530">
        <f>IFERROR(S530*I530,0)</f>
        <v>1.4617649999999998</v>
      </c>
      <c r="U530" t="b">
        <f>O530=N530</f>
        <v>1</v>
      </c>
    </row>
    <row r="531" spans="1:21" ht="21" x14ac:dyDescent="0.4">
      <c r="A531" t="s">
        <v>909</v>
      </c>
      <c r="B531" t="s">
        <v>899</v>
      </c>
      <c r="C531" s="50" t="s">
        <v>900</v>
      </c>
      <c r="D531" s="34">
        <v>1289499</v>
      </c>
      <c r="E531" s="34">
        <v>133612</v>
      </c>
      <c r="F531" s="33">
        <v>200.22650000000002</v>
      </c>
      <c r="G531" s="33">
        <v>60.343700000000005</v>
      </c>
      <c r="H531" s="49">
        <v>10.361543514186517</v>
      </c>
      <c r="I531" s="33">
        <v>260.5702</v>
      </c>
      <c r="J531" s="35">
        <f>G531/I531</f>
        <v>0.23158327391236605</v>
      </c>
      <c r="K531">
        <v>1.4985667455019012</v>
      </c>
      <c r="L531">
        <v>1.9502005807861571</v>
      </c>
      <c r="M531" s="49">
        <v>1.2</v>
      </c>
      <c r="N531" t="s">
        <v>37</v>
      </c>
      <c r="O531" s="10" t="s">
        <v>42</v>
      </c>
      <c r="P531">
        <f>VLOOKUP($O531,$Y$2:$AJ$8,9,FALSE)</f>
        <v>0.05</v>
      </c>
      <c r="Q531" s="11">
        <f>(L531-M531)/L531</f>
        <v>0.38467867776130971</v>
      </c>
      <c r="S531" s="13">
        <f>MIN(Q531,IF(R531=0,P531,R531))</f>
        <v>0.05</v>
      </c>
      <c r="T531">
        <f>IFERROR(S531*I531,0)</f>
        <v>13.028510000000001</v>
      </c>
      <c r="U531" t="b">
        <f>O531=N531</f>
        <v>0</v>
      </c>
    </row>
    <row r="532" spans="1:21" ht="21" x14ac:dyDescent="0.4">
      <c r="A532" t="s">
        <v>221</v>
      </c>
      <c r="B532" t="s">
        <v>211</v>
      </c>
      <c r="C532" s="50" t="s">
        <v>212</v>
      </c>
      <c r="D532" s="34">
        <v>7554150</v>
      </c>
      <c r="E532" s="34">
        <v>1902085</v>
      </c>
      <c r="F532" s="33">
        <v>667.17209999999989</v>
      </c>
      <c r="G532" s="33">
        <v>222.3826</v>
      </c>
      <c r="H532" s="49">
        <v>25.179338509296215</v>
      </c>
      <c r="I532" s="33">
        <v>889.55469999999991</v>
      </c>
      <c r="J532" s="35">
        <f>G532/I532</f>
        <v>0.24999317074037158</v>
      </c>
      <c r="K532">
        <v>0.35075829944508258</v>
      </c>
      <c r="L532">
        <v>0.46767347410867544</v>
      </c>
      <c r="M532" s="49">
        <v>0.1</v>
      </c>
      <c r="N532" t="s">
        <v>37</v>
      </c>
      <c r="O532" s="10" t="s">
        <v>37</v>
      </c>
      <c r="P532">
        <f>VLOOKUP($O532,$Y$2:$AJ$8,9,FALSE)</f>
        <v>0.25</v>
      </c>
      <c r="Q532" s="11">
        <f>(L532-M532)/L532</f>
        <v>0.78617559999401954</v>
      </c>
      <c r="S532" s="13">
        <f>MIN(Q532,IF(R532=0,P532,R532))</f>
        <v>0.25</v>
      </c>
      <c r="T532">
        <f>IFERROR(S532*I532,0)</f>
        <v>222.38867499999998</v>
      </c>
      <c r="U532" t="b">
        <f>O532=N532</f>
        <v>1</v>
      </c>
    </row>
    <row r="533" spans="1:21" ht="21" x14ac:dyDescent="0.4">
      <c r="A533" t="s">
        <v>1153</v>
      </c>
      <c r="B533" t="s">
        <v>1143</v>
      </c>
      <c r="C533" s="50" t="s">
        <v>1144</v>
      </c>
      <c r="D533" s="34">
        <v>258811</v>
      </c>
      <c r="E533" s="34">
        <v>26685</v>
      </c>
      <c r="F533" s="33">
        <v>8.4653999999999989</v>
      </c>
      <c r="G533" s="33">
        <v>3.6496000000000004</v>
      </c>
      <c r="H533" s="49">
        <v>10.310612763754245</v>
      </c>
      <c r="I533" s="33">
        <v>12.114999999999998</v>
      </c>
      <c r="J533" s="35">
        <f>G533/I533</f>
        <v>0.30124638877424686</v>
      </c>
      <c r="K533">
        <v>0.31723440134907249</v>
      </c>
      <c r="L533">
        <v>0.45400037474236454</v>
      </c>
      <c r="M533" s="49">
        <v>0.3</v>
      </c>
      <c r="N533" t="s">
        <v>37</v>
      </c>
      <c r="O533" s="10" t="s">
        <v>37</v>
      </c>
      <c r="P533">
        <f>VLOOKUP($O533,$Y$2:$AJ$8,9,FALSE)</f>
        <v>0.25</v>
      </c>
      <c r="Q533" s="11">
        <f>(L533-M533)/L533</f>
        <v>0.3392075938918695</v>
      </c>
      <c r="S533" s="13">
        <f>MIN(Q533,IF(R533=0,P533,R533))</f>
        <v>0.25</v>
      </c>
      <c r="T533">
        <f>IFERROR(S533*I533,0)</f>
        <v>3.0287499999999996</v>
      </c>
      <c r="U533" t="b">
        <f>O533=N533</f>
        <v>1</v>
      </c>
    </row>
    <row r="534" spans="1:21" ht="21" x14ac:dyDescent="0.4">
      <c r="A534" t="s">
        <v>1798</v>
      </c>
      <c r="B534" t="s">
        <v>1772</v>
      </c>
      <c r="C534" s="50" t="s">
        <v>1773</v>
      </c>
      <c r="D534" s="34">
        <v>34179</v>
      </c>
      <c r="E534" s="34">
        <v>7650</v>
      </c>
      <c r="F534" s="33">
        <v>11.7178</v>
      </c>
      <c r="G534" s="33">
        <v>5.0015000000000001</v>
      </c>
      <c r="H534" s="49">
        <v>22.382164486965682</v>
      </c>
      <c r="I534" s="33">
        <v>16.7193</v>
      </c>
      <c r="J534" s="35">
        <f>G534/I534</f>
        <v>0.29914529914529914</v>
      </c>
      <c r="K534">
        <v>1.5317385620915034</v>
      </c>
      <c r="L534">
        <v>2.1855294117647057</v>
      </c>
      <c r="M534" s="49">
        <v>1.5</v>
      </c>
      <c r="N534" t="s">
        <v>37</v>
      </c>
      <c r="O534" s="10" t="s">
        <v>34</v>
      </c>
      <c r="P534">
        <f>VLOOKUP($O534,$Y$2:$AJ$8,9,FALSE)</f>
        <v>0.15</v>
      </c>
      <c r="Q534" s="11">
        <f>(L534-M534)/L534</f>
        <v>0.31366743823006937</v>
      </c>
      <c r="S534" s="13">
        <f>MIN(Q534,IF(R534=0,P534,R534))</f>
        <v>0.15</v>
      </c>
      <c r="T534">
        <f>IFERROR(S534*I534,0)</f>
        <v>2.507895</v>
      </c>
      <c r="U534" t="b">
        <f>O534=N534</f>
        <v>0</v>
      </c>
    </row>
    <row r="535" spans="1:21" ht="21" x14ac:dyDescent="0.4">
      <c r="A535" t="s">
        <v>4122</v>
      </c>
      <c r="B535" t="s">
        <v>4120</v>
      </c>
      <c r="C535" t="s">
        <v>4121</v>
      </c>
      <c r="D535" s="34">
        <v>211180</v>
      </c>
      <c r="E535" s="34">
        <v>55118</v>
      </c>
      <c r="F535" s="33">
        <v>72.383700000000005</v>
      </c>
      <c r="G535" s="33">
        <v>24.1279</v>
      </c>
      <c r="H535" s="49">
        <v>26.100009470593807</v>
      </c>
      <c r="I535" s="33">
        <v>96.511600000000001</v>
      </c>
      <c r="J535" s="35">
        <f>G535/I535</f>
        <v>0.25</v>
      </c>
      <c r="K535">
        <v>1.313249755070939</v>
      </c>
      <c r="L535">
        <v>1.7509996734279183</v>
      </c>
      <c r="M535" s="49">
        <v>1.2</v>
      </c>
      <c r="N535" t="s">
        <v>34</v>
      </c>
      <c r="O535" s="10" t="s">
        <v>34</v>
      </c>
      <c r="P535">
        <f>VLOOKUP($O535,$Y$2:$AJ$8,9,FALSE)</f>
        <v>0.15</v>
      </c>
      <c r="Q535" s="11">
        <f>(L535-M535)/L535</f>
        <v>0.31467719942473238</v>
      </c>
      <c r="S535" s="13">
        <f>MIN(Q535,IF(R535=0,P535,R535))</f>
        <v>0.15</v>
      </c>
      <c r="T535">
        <f>IFERROR(S535*I535,0)</f>
        <v>14.476739999999999</v>
      </c>
      <c r="U535" t="b">
        <f>O535=N535</f>
        <v>1</v>
      </c>
    </row>
    <row r="536" spans="1:21" ht="21" x14ac:dyDescent="0.4">
      <c r="A536" t="s">
        <v>72</v>
      </c>
      <c r="B536" t="s">
        <v>31</v>
      </c>
      <c r="C536" t="s">
        <v>32</v>
      </c>
      <c r="D536" s="34">
        <v>31905</v>
      </c>
      <c r="E536" s="34">
        <v>9480</v>
      </c>
      <c r="F536" s="33">
        <v>8.4985999999999997</v>
      </c>
      <c r="G536" s="33">
        <v>2.8369</v>
      </c>
      <c r="H536" s="49">
        <v>29.713211095439586</v>
      </c>
      <c r="I536" s="33">
        <v>11.3355</v>
      </c>
      <c r="K536">
        <v>0.89647679324894514</v>
      </c>
      <c r="L536">
        <v>1.1957278481012659</v>
      </c>
      <c r="M536" s="49">
        <v>0.75</v>
      </c>
      <c r="N536" t="s">
        <v>33</v>
      </c>
      <c r="O536" s="10" t="s">
        <v>33</v>
      </c>
      <c r="P536">
        <f>VLOOKUP($O536,$Y$2:$AJ$8,9,FALSE)</f>
        <v>0.4</v>
      </c>
      <c r="Q536" s="11">
        <f>(L536-M536)/L536</f>
        <v>0.37276697102024614</v>
      </c>
      <c r="S536" s="13">
        <f>MIN(Q536,IF(R536=0,P536,R536))</f>
        <v>0.37276697102024614</v>
      </c>
      <c r="T536">
        <f>IFERROR(S536*I536,0)</f>
        <v>4.2255000000000003</v>
      </c>
      <c r="U536" t="b">
        <f>O536=N536</f>
        <v>1</v>
      </c>
    </row>
    <row r="537" spans="1:21" ht="21" x14ac:dyDescent="0.4">
      <c r="A537" t="s">
        <v>5674</v>
      </c>
      <c r="B537" t="s">
        <v>5672</v>
      </c>
      <c r="C537" t="s">
        <v>5673</v>
      </c>
      <c r="D537" s="34">
        <v>128014</v>
      </c>
      <c r="E537" s="34">
        <v>7638</v>
      </c>
      <c r="F537" s="33">
        <v>7.6379999999999999</v>
      </c>
      <c r="G537" s="33">
        <v>2.5187000000000004</v>
      </c>
      <c r="H537" s="49">
        <v>5.9665349102441922</v>
      </c>
      <c r="I537" s="33">
        <v>10.156700000000001</v>
      </c>
      <c r="J537" s="35">
        <f>G537/I537</f>
        <v>0.24798408932035013</v>
      </c>
      <c r="K537">
        <v>1</v>
      </c>
      <c r="L537">
        <v>1.329759099240639</v>
      </c>
      <c r="M537" s="49">
        <v>1</v>
      </c>
      <c r="N537" t="s">
        <v>37</v>
      </c>
      <c r="O537" s="10" t="s">
        <v>37</v>
      </c>
      <c r="P537">
        <f>VLOOKUP($O537,$Y$2:$AJ$8,9,FALSE)</f>
        <v>0.25</v>
      </c>
      <c r="Q537" s="11">
        <f>(L537-M537)/L537</f>
        <v>0.24798408932035013</v>
      </c>
      <c r="S537" s="13">
        <f>MIN(Q537,IF(R537=0,P537,R537))</f>
        <v>0.24798408932035013</v>
      </c>
      <c r="T537">
        <f>IFERROR(S537*I537,0)</f>
        <v>2.5187000000000004</v>
      </c>
      <c r="U537" t="b">
        <f>O537=N537</f>
        <v>1</v>
      </c>
    </row>
    <row r="538" spans="1:21" ht="21" x14ac:dyDescent="0.4">
      <c r="A538" t="s">
        <v>1318</v>
      </c>
      <c r="B538" t="s">
        <v>1306</v>
      </c>
      <c r="C538" s="50" t="s">
        <v>1307</v>
      </c>
      <c r="D538" s="34">
        <v>187467</v>
      </c>
      <c r="E538" s="34">
        <v>25328</v>
      </c>
      <c r="F538" s="33">
        <v>9.93</v>
      </c>
      <c r="G538" s="33">
        <v>3.3096999999999999</v>
      </c>
      <c r="H538" s="49">
        <v>13.510644540105725</v>
      </c>
      <c r="I538" s="33">
        <v>13.239699999999999</v>
      </c>
      <c r="J538" s="35">
        <f>G538/I538</f>
        <v>0.24998300565722789</v>
      </c>
      <c r="K538">
        <v>0.39205622236260268</v>
      </c>
      <c r="L538">
        <v>0.52272978521794056</v>
      </c>
      <c r="M538" s="49">
        <v>0.3</v>
      </c>
      <c r="N538" t="s">
        <v>37</v>
      </c>
      <c r="O538" s="10" t="s">
        <v>34</v>
      </c>
      <c r="P538">
        <f>VLOOKUP($O538,$Y$2:$AJ$8,9,FALSE)</f>
        <v>0.15</v>
      </c>
      <c r="Q538" s="11">
        <f>(L538-M538)/L538</f>
        <v>0.42608971502375426</v>
      </c>
      <c r="S538" s="13">
        <f>MIN(Q538,IF(R538=0,P538,R538))</f>
        <v>0.15</v>
      </c>
      <c r="T538">
        <f>IFERROR(S538*I538,0)</f>
        <v>1.9859549999999997</v>
      </c>
      <c r="U538" t="b">
        <f>O538=N538</f>
        <v>0</v>
      </c>
    </row>
    <row r="539" spans="1:21" ht="21" x14ac:dyDescent="0.4">
      <c r="A539" t="s">
        <v>4990</v>
      </c>
      <c r="B539" t="s">
        <v>4987</v>
      </c>
      <c r="C539" t="s">
        <v>4988</v>
      </c>
      <c r="D539" s="34">
        <v>215788</v>
      </c>
      <c r="E539" s="34">
        <v>46980</v>
      </c>
      <c r="F539" s="33">
        <v>9.6379999999999999</v>
      </c>
      <c r="G539" s="33">
        <v>3.2120000000000002</v>
      </c>
      <c r="H539" s="49">
        <v>21.771368194709623</v>
      </c>
      <c r="I539" s="33">
        <v>12.85</v>
      </c>
      <c r="J539" s="35">
        <f>G539/I539</f>
        <v>0.24996108949416346</v>
      </c>
      <c r="K539">
        <v>0.20515112813963388</v>
      </c>
      <c r="L539">
        <v>0.27352064708386548</v>
      </c>
      <c r="M539" s="49">
        <v>0.1</v>
      </c>
      <c r="N539" t="s">
        <v>34</v>
      </c>
      <c r="O539" s="10" t="s">
        <v>34</v>
      </c>
      <c r="P539">
        <f>VLOOKUP($O539,$Y$2:$AJ$8,9,FALSE)</f>
        <v>0.15</v>
      </c>
      <c r="Q539" s="11">
        <f>(L539-M539)/L539</f>
        <v>0.63439688715953302</v>
      </c>
      <c r="S539" s="13">
        <f>MIN(Q539,IF(R539=0,P539,R539))</f>
        <v>0.15</v>
      </c>
      <c r="T539">
        <f>IFERROR(S539*I539,0)</f>
        <v>1.9274999999999998</v>
      </c>
      <c r="U539" t="b">
        <f>O539=N539</f>
        <v>1</v>
      </c>
    </row>
    <row r="540" spans="1:21" ht="21" x14ac:dyDescent="0.4">
      <c r="A540" t="s">
        <v>428</v>
      </c>
      <c r="B540" t="s">
        <v>423</v>
      </c>
      <c r="C540" s="50" t="s">
        <v>424</v>
      </c>
      <c r="D540" s="34">
        <v>4137</v>
      </c>
      <c r="E540" s="34">
        <v>91</v>
      </c>
      <c r="F540" s="33">
        <v>8.3900000000000002E-2</v>
      </c>
      <c r="G540" s="33">
        <v>2.7900000000000001E-2</v>
      </c>
      <c r="H540" s="49">
        <v>2.1996615905245345</v>
      </c>
      <c r="I540" s="33">
        <v>0.11180000000000001</v>
      </c>
      <c r="J540" s="35">
        <f>G540/I540</f>
        <v>0.24955277280858676</v>
      </c>
      <c r="K540">
        <v>0.92197802197802203</v>
      </c>
      <c r="L540">
        <v>1.2285714285714286</v>
      </c>
      <c r="M540" s="49">
        <v>1</v>
      </c>
      <c r="N540" t="s">
        <v>34</v>
      </c>
      <c r="O540" s="10" t="s">
        <v>34</v>
      </c>
      <c r="P540">
        <f>VLOOKUP($O540,$Y$2:$AJ$8,9,FALSE)</f>
        <v>0.15</v>
      </c>
      <c r="Q540" s="11">
        <f>(L540-M540)/L540</f>
        <v>0.18604651162790703</v>
      </c>
      <c r="S540" s="13">
        <f>MIN(Q540,IF(R540=0,P540,R540))</f>
        <v>0.15</v>
      </c>
      <c r="T540">
        <f>IFERROR(S540*I540,0)</f>
        <v>1.677E-2</v>
      </c>
      <c r="U540" t="b">
        <f>O540=N540</f>
        <v>1</v>
      </c>
    </row>
    <row r="541" spans="1:21" ht="21" x14ac:dyDescent="0.4">
      <c r="A541" t="s">
        <v>2547</v>
      </c>
      <c r="B541" t="s">
        <v>2544</v>
      </c>
      <c r="C541" t="s">
        <v>2545</v>
      </c>
      <c r="D541" s="34">
        <v>42329</v>
      </c>
      <c r="E541" s="34">
        <v>12024</v>
      </c>
      <c r="F541" s="33">
        <v>25.427200000000003</v>
      </c>
      <c r="G541" s="33">
        <v>8.4754000000000005</v>
      </c>
      <c r="H541" s="49">
        <v>28.406057312953294</v>
      </c>
      <c r="I541" s="33">
        <v>33.902600000000007</v>
      </c>
      <c r="J541" s="35">
        <f>G541/I541</f>
        <v>0.24999262593429408</v>
      </c>
      <c r="K541">
        <v>2.114703925482369</v>
      </c>
      <c r="L541">
        <v>2.8195775116433803</v>
      </c>
      <c r="M541" s="49">
        <v>2</v>
      </c>
      <c r="N541" t="s">
        <v>37</v>
      </c>
      <c r="O541" s="10" t="s">
        <v>37</v>
      </c>
      <c r="P541">
        <f>VLOOKUP($O541,$Y$2:$AJ$8,9,FALSE)</f>
        <v>0.25</v>
      </c>
      <c r="Q541" s="11">
        <f>(L541-M541)/L541</f>
        <v>0.29067387162046582</v>
      </c>
      <c r="S541" s="13">
        <f>MIN(Q541,IF(R541=0,P541,R541))</f>
        <v>0.25</v>
      </c>
      <c r="T541">
        <f>IFERROR(S541*I541,0)</f>
        <v>8.4756500000000017</v>
      </c>
      <c r="U541" t="b">
        <f>O541=N541</f>
        <v>1</v>
      </c>
    </row>
    <row r="542" spans="1:21" ht="21" x14ac:dyDescent="0.4">
      <c r="A542" t="s">
        <v>1003</v>
      </c>
      <c r="B542" t="s">
        <v>998</v>
      </c>
      <c r="C542" s="50" t="s">
        <v>999</v>
      </c>
      <c r="D542" s="34">
        <v>384335</v>
      </c>
      <c r="E542" s="34">
        <v>10200</v>
      </c>
      <c r="F542" s="33">
        <v>3.0503999999999998</v>
      </c>
      <c r="G542" s="33">
        <v>1.4726000000000001</v>
      </c>
      <c r="H542" s="49">
        <v>2.6539347184097206</v>
      </c>
      <c r="I542" s="33">
        <v>4.5229999999999997</v>
      </c>
      <c r="J542" s="35">
        <f>G542/I542</f>
        <v>0.32558036701304449</v>
      </c>
      <c r="K542">
        <v>0.29905882352941171</v>
      </c>
      <c r="L542">
        <v>0.4434313725490196</v>
      </c>
      <c r="M542" s="49">
        <v>0.3</v>
      </c>
      <c r="N542" t="s">
        <v>45</v>
      </c>
      <c r="O542" s="10" t="s">
        <v>42</v>
      </c>
      <c r="P542">
        <f>VLOOKUP($O542,$Y$2:$AJ$8,9,FALSE)</f>
        <v>0.05</v>
      </c>
      <c r="Q542" s="11">
        <f>(L542-M542)/L542</f>
        <v>0.32345788193676767</v>
      </c>
      <c r="S542" s="13">
        <f>MIN(Q542,IF(R542=0,P542,R542))</f>
        <v>0.05</v>
      </c>
      <c r="T542">
        <f>IFERROR(S542*I542,0)</f>
        <v>0.22614999999999999</v>
      </c>
      <c r="U542" t="b">
        <f>O542=N542</f>
        <v>0</v>
      </c>
    </row>
    <row r="543" spans="1:21" ht="21" x14ac:dyDescent="0.4">
      <c r="A543" t="s">
        <v>1799</v>
      </c>
      <c r="B543" t="s">
        <v>1772</v>
      </c>
      <c r="C543" s="50" t="s">
        <v>1773</v>
      </c>
      <c r="D543" s="34">
        <v>92973</v>
      </c>
      <c r="E543" s="34">
        <v>33837</v>
      </c>
      <c r="F543" s="33">
        <v>50.283000000000001</v>
      </c>
      <c r="G543" s="33">
        <v>23.971900000000005</v>
      </c>
      <c r="H543" s="49">
        <v>36.394437094640381</v>
      </c>
      <c r="I543" s="33">
        <v>74.254900000000006</v>
      </c>
      <c r="J543" s="35">
        <f>G543/I543</f>
        <v>0.32283256727838838</v>
      </c>
      <c r="K543">
        <v>1.4860359960989449</v>
      </c>
      <c r="L543">
        <v>2.1944882820581024</v>
      </c>
      <c r="M543" s="49">
        <v>1.45</v>
      </c>
      <c r="N543" t="s">
        <v>33</v>
      </c>
      <c r="O543" s="10" t="s">
        <v>34</v>
      </c>
      <c r="P543">
        <f>VLOOKUP($O543,$Y$2:$AJ$8,9,FALSE)</f>
        <v>0.15</v>
      </c>
      <c r="Q543" s="11">
        <f>(L543-M543)/L543</f>
        <v>0.3392537058160473</v>
      </c>
      <c r="S543" s="13">
        <f>MIN(Q543,IF(R543=0,P543,R543))</f>
        <v>0.15</v>
      </c>
      <c r="T543">
        <f>IFERROR(S543*I543,0)</f>
        <v>11.138235</v>
      </c>
      <c r="U543" t="b">
        <f>O543=N543</f>
        <v>0</v>
      </c>
    </row>
    <row r="544" spans="1:21" ht="21" x14ac:dyDescent="0.4">
      <c r="A544" t="s">
        <v>73</v>
      </c>
      <c r="B544" t="s">
        <v>31</v>
      </c>
      <c r="C544" t="s">
        <v>32</v>
      </c>
      <c r="D544" s="34">
        <v>2652</v>
      </c>
      <c r="E544" s="34">
        <v>343</v>
      </c>
      <c r="F544" s="33">
        <v>0.3987</v>
      </c>
      <c r="G544" s="33">
        <v>0.1323</v>
      </c>
      <c r="H544" s="49">
        <v>12.933634992458522</v>
      </c>
      <c r="I544" s="33">
        <v>0.53100000000000003</v>
      </c>
      <c r="K544">
        <v>1.1623906705539357</v>
      </c>
      <c r="L544">
        <v>1.5481049562682216</v>
      </c>
      <c r="M544" s="49">
        <v>1</v>
      </c>
      <c r="N544" t="s">
        <v>37</v>
      </c>
      <c r="O544" s="10" t="s">
        <v>37</v>
      </c>
      <c r="P544">
        <f>VLOOKUP($O544,$Y$2:$AJ$8,9,FALSE)</f>
        <v>0.25</v>
      </c>
      <c r="Q544" s="11">
        <f>(L544-M544)/L544</f>
        <v>0.35404896421845578</v>
      </c>
      <c r="S544" s="13">
        <f>MIN(Q544,IF(R544=0,P544,R544))</f>
        <v>0.25</v>
      </c>
      <c r="T544">
        <f>IFERROR(S544*I544,0)</f>
        <v>0.13275000000000001</v>
      </c>
      <c r="U544" t="b">
        <f>O544=N544</f>
        <v>1</v>
      </c>
    </row>
    <row r="545" spans="1:21" ht="21" x14ac:dyDescent="0.4">
      <c r="A545" t="s">
        <v>4680</v>
      </c>
      <c r="B545" t="s">
        <v>4681</v>
      </c>
      <c r="C545" t="s">
        <v>4682</v>
      </c>
      <c r="D545" s="34">
        <v>87056</v>
      </c>
      <c r="E545" s="34">
        <v>19870</v>
      </c>
      <c r="F545" s="33">
        <v>7.9934999999999992</v>
      </c>
      <c r="G545" s="33">
        <v>3.9375</v>
      </c>
      <c r="H545" s="49">
        <v>22.824388899099429</v>
      </c>
      <c r="I545" s="33">
        <v>11.930999999999999</v>
      </c>
      <c r="J545" s="35">
        <f>G545/I545</f>
        <v>0.33002263012320848</v>
      </c>
      <c r="K545">
        <v>0.40228988424760942</v>
      </c>
      <c r="L545">
        <v>0.60045294413688977</v>
      </c>
      <c r="M545" s="49">
        <v>0.3</v>
      </c>
      <c r="N545" t="s">
        <v>37</v>
      </c>
      <c r="O545" s="10" t="s">
        <v>37</v>
      </c>
      <c r="P545">
        <f>VLOOKUP($O545,$Y$2:$AJ$8,9,FALSE)</f>
        <v>0.25</v>
      </c>
      <c r="Q545" s="11">
        <f>(L545-M545)/L545</f>
        <v>0.50037716872014082</v>
      </c>
      <c r="S545" s="13">
        <f>MIN(Q545,IF(R545=0,P545,R545))</f>
        <v>0.25</v>
      </c>
      <c r="T545">
        <f>IFERROR(S545*I545,0)</f>
        <v>2.9827499999999998</v>
      </c>
      <c r="U545" t="b">
        <f>O545=N545</f>
        <v>1</v>
      </c>
    </row>
    <row r="546" spans="1:21" ht="21" x14ac:dyDescent="0.4">
      <c r="A546" t="s">
        <v>4091</v>
      </c>
      <c r="B546" t="s">
        <v>4085</v>
      </c>
      <c r="C546" t="s">
        <v>4086</v>
      </c>
      <c r="D546" s="34">
        <v>107632</v>
      </c>
      <c r="E546" s="34">
        <v>18147</v>
      </c>
      <c r="F546" s="33">
        <v>9.2794999999999987</v>
      </c>
      <c r="G546" s="33">
        <v>2.3199000000000001</v>
      </c>
      <c r="H546" s="49">
        <v>16.860227441653041</v>
      </c>
      <c r="I546" s="33">
        <v>11.599399999999999</v>
      </c>
      <c r="J546" s="35">
        <f>G546/I546</f>
        <v>0.20000172422711521</v>
      </c>
      <c r="K546">
        <v>0.51135173857937943</v>
      </c>
      <c r="L546">
        <v>0.63919105086240147</v>
      </c>
      <c r="M546" s="49">
        <v>0.3</v>
      </c>
      <c r="N546" t="s">
        <v>34</v>
      </c>
      <c r="O546" s="10" t="s">
        <v>34</v>
      </c>
      <c r="P546">
        <f>VLOOKUP($O546,$Y$2:$AJ$8,9,FALSE)</f>
        <v>0.15</v>
      </c>
      <c r="Q546" s="11">
        <f>(L546-M546)/L546</f>
        <v>0.53065675810817803</v>
      </c>
      <c r="S546" s="13">
        <f>MIN(Q546,IF(R546=0,P546,R546))</f>
        <v>0.15</v>
      </c>
      <c r="T546">
        <f>IFERROR(S546*I546,0)</f>
        <v>1.7399099999999998</v>
      </c>
      <c r="U546" t="b">
        <f>O546=N546</f>
        <v>1</v>
      </c>
    </row>
    <row r="547" spans="1:21" ht="21" x14ac:dyDescent="0.4">
      <c r="A547" t="s">
        <v>4716</v>
      </c>
      <c r="B547" t="s">
        <v>4717</v>
      </c>
      <c r="C547" t="s">
        <v>4718</v>
      </c>
      <c r="D547" s="34">
        <v>1001410</v>
      </c>
      <c r="E547" s="34">
        <v>274657</v>
      </c>
      <c r="F547" s="33">
        <v>137.32849999999999</v>
      </c>
      <c r="G547" s="33">
        <v>31.1584</v>
      </c>
      <c r="H547" s="49">
        <v>27.42702789067415</v>
      </c>
      <c r="I547" s="33">
        <v>168.48689999999999</v>
      </c>
      <c r="J547" s="35">
        <f>G547/I547</f>
        <v>0.18493069787621472</v>
      </c>
      <c r="K547">
        <v>0.5</v>
      </c>
      <c r="L547">
        <v>0.61344476929406488</v>
      </c>
      <c r="M547" s="49">
        <v>0.5</v>
      </c>
      <c r="N547" t="s">
        <v>34</v>
      </c>
      <c r="O547" s="10" t="s">
        <v>34</v>
      </c>
      <c r="P547">
        <f>VLOOKUP($O547,$Y$2:$AJ$8,9,FALSE)</f>
        <v>0.15</v>
      </c>
      <c r="Q547" s="11">
        <f>(L547-M547)/L547</f>
        <v>0.18493069787621461</v>
      </c>
      <c r="S547" s="13">
        <f>MIN(Q547,IF(R547=0,P547,R547))</f>
        <v>0.15</v>
      </c>
      <c r="T547">
        <f>IFERROR(S547*I547,0)</f>
        <v>25.273034999999997</v>
      </c>
      <c r="U547" t="b">
        <f>O547=N547</f>
        <v>1</v>
      </c>
    </row>
    <row r="548" spans="1:21" ht="21" x14ac:dyDescent="0.4">
      <c r="A548" t="s">
        <v>2813</v>
      </c>
      <c r="B548" t="s">
        <v>2809</v>
      </c>
      <c r="C548" t="s">
        <v>2810</v>
      </c>
      <c r="D548" s="34">
        <v>183743</v>
      </c>
      <c r="E548" s="34">
        <v>11493</v>
      </c>
      <c r="F548" s="33">
        <v>14.366599999999998</v>
      </c>
      <c r="G548" s="33">
        <v>5.5934000000000008</v>
      </c>
      <c r="H548" s="49">
        <v>6.2549321606809514</v>
      </c>
      <c r="I548" s="33">
        <v>19.96</v>
      </c>
      <c r="J548" s="35">
        <f>G548/I548</f>
        <v>0.28023046092184373</v>
      </c>
      <c r="K548">
        <v>1.2500304533194118</v>
      </c>
      <c r="L548">
        <v>1.7367093013138433</v>
      </c>
      <c r="M548" s="49">
        <v>1.25</v>
      </c>
      <c r="N548" t="s">
        <v>37</v>
      </c>
      <c r="O548" s="10" t="s">
        <v>37</v>
      </c>
      <c r="P548">
        <f>VLOOKUP($O548,$Y$2:$AJ$8,9,FALSE)</f>
        <v>0.25</v>
      </c>
      <c r="Q548" s="11">
        <f>(L548-M548)/L548</f>
        <v>0.28024799599198397</v>
      </c>
      <c r="S548" s="13">
        <f>MIN(Q548,IF(R548=0,P548,R548))</f>
        <v>0.25</v>
      </c>
      <c r="T548">
        <f>IFERROR(S548*I548,0)</f>
        <v>4.99</v>
      </c>
      <c r="U548" t="b">
        <f>O548=N548</f>
        <v>1</v>
      </c>
    </row>
    <row r="549" spans="1:21" ht="21" x14ac:dyDescent="0.4">
      <c r="A549" t="s">
        <v>2299</v>
      </c>
      <c r="B549" t="s">
        <v>2297</v>
      </c>
      <c r="C549" t="s">
        <v>2298</v>
      </c>
      <c r="D549" s="34">
        <v>2467714</v>
      </c>
      <c r="E549" s="34">
        <v>116055</v>
      </c>
      <c r="F549" s="33">
        <v>40.604099999999995</v>
      </c>
      <c r="G549" s="33">
        <v>11.979000000000001</v>
      </c>
      <c r="H549" s="49">
        <v>4.7029355914015971</v>
      </c>
      <c r="I549" s="33">
        <v>52.583099999999995</v>
      </c>
      <c r="J549" s="35">
        <f>G549/I549</f>
        <v>0.2278108365615569</v>
      </c>
      <c r="K549">
        <v>0.34986945844642625</v>
      </c>
      <c r="L549">
        <v>0.45308776011373908</v>
      </c>
      <c r="M549" s="49">
        <v>0.35</v>
      </c>
      <c r="N549" t="s">
        <v>37</v>
      </c>
      <c r="O549" s="10" t="s">
        <v>37</v>
      </c>
      <c r="P549">
        <f>VLOOKUP($O549,$Y$2:$AJ$8,9,FALSE)</f>
        <v>0.25</v>
      </c>
      <c r="Q549" s="11">
        <f>(L549-M549)/L549</f>
        <v>0.22752272117847738</v>
      </c>
      <c r="S549" s="13">
        <f>MIN(Q549,IF(R549=0,P549,R549))</f>
        <v>0.22752272117847738</v>
      </c>
      <c r="T549">
        <f>IFERROR(S549*I549,0)</f>
        <v>11.963849999999994</v>
      </c>
      <c r="U549" t="b">
        <f>O549=N549</f>
        <v>1</v>
      </c>
    </row>
    <row r="550" spans="1:21" ht="21" x14ac:dyDescent="0.4">
      <c r="A550" t="s">
        <v>617</v>
      </c>
      <c r="B550" t="s">
        <v>611</v>
      </c>
      <c r="C550" s="50" t="s">
        <v>612</v>
      </c>
      <c r="D550" s="34">
        <v>114904</v>
      </c>
      <c r="E550" s="34">
        <v>16183</v>
      </c>
      <c r="F550" s="33">
        <v>8.718</v>
      </c>
      <c r="G550" s="33">
        <v>2.9056000000000002</v>
      </c>
      <c r="H550" s="49">
        <v>14.08393093364896</v>
      </c>
      <c r="I550" s="33">
        <v>11.6236</v>
      </c>
      <c r="J550" s="35">
        <f>G550/I550</f>
        <v>0.24997419044013905</v>
      </c>
      <c r="K550">
        <v>0.53871346474695669</v>
      </c>
      <c r="L550">
        <v>0.71825990236668114</v>
      </c>
      <c r="M550" s="49">
        <v>0.5</v>
      </c>
      <c r="N550" t="s">
        <v>37</v>
      </c>
      <c r="O550" s="10" t="s">
        <v>37</v>
      </c>
      <c r="P550">
        <f>VLOOKUP($O550,$Y$2:$AJ$8,9,FALSE)</f>
        <v>0.25</v>
      </c>
      <c r="Q550" s="11">
        <f>(L550-M550)/L550</f>
        <v>0.30387315461646996</v>
      </c>
      <c r="S550" s="13">
        <f>MIN(Q550,IF(R550=0,P550,R550))</f>
        <v>0.25</v>
      </c>
      <c r="T550">
        <f>IFERROR(S550*I550,0)</f>
        <v>2.9058999999999999</v>
      </c>
      <c r="U550" t="b">
        <f>O550=N550</f>
        <v>1</v>
      </c>
    </row>
    <row r="551" spans="1:21" ht="21" x14ac:dyDescent="0.4">
      <c r="A551" t="s">
        <v>4106</v>
      </c>
      <c r="B551" t="s">
        <v>4104</v>
      </c>
      <c r="C551" t="s">
        <v>4105</v>
      </c>
      <c r="D551" s="34">
        <v>2315118</v>
      </c>
      <c r="E551" s="34">
        <v>528935</v>
      </c>
      <c r="F551" s="33">
        <v>82.928200000000004</v>
      </c>
      <c r="G551" s="33">
        <v>32.249000000000002</v>
      </c>
      <c r="H551" s="49">
        <v>22.846999591381518</v>
      </c>
      <c r="I551" s="33">
        <v>115.1772</v>
      </c>
      <c r="J551" s="35">
        <f>G551/I551</f>
        <v>0.27999465171926391</v>
      </c>
      <c r="K551">
        <v>0.15678334767031865</v>
      </c>
      <c r="L551">
        <v>0.21775303203607249</v>
      </c>
      <c r="M551" s="49">
        <v>0.01</v>
      </c>
      <c r="N551" t="s">
        <v>37</v>
      </c>
      <c r="O551" s="10" t="s">
        <v>37</v>
      </c>
      <c r="P551">
        <f>VLOOKUP($O551,$Y$2:$AJ$8,9,FALSE)</f>
        <v>0.25</v>
      </c>
      <c r="Q551" s="11">
        <f>(L551-M551)/L551</f>
        <v>0.95407641442924462</v>
      </c>
      <c r="S551" s="13">
        <f>MIN(Q551,IF(R551=0,P551,R551))</f>
        <v>0.25</v>
      </c>
      <c r="T551">
        <f>IFERROR(S551*I551,0)</f>
        <v>28.7943</v>
      </c>
      <c r="U551" t="b">
        <f>O551=N551</f>
        <v>1</v>
      </c>
    </row>
    <row r="552" spans="1:21" ht="21" x14ac:dyDescent="0.4">
      <c r="A552" t="s">
        <v>2548</v>
      </c>
      <c r="B552" t="s">
        <v>2544</v>
      </c>
      <c r="C552" t="s">
        <v>2545</v>
      </c>
      <c r="D552" s="34">
        <v>8441</v>
      </c>
      <c r="E552" s="34">
        <v>1872</v>
      </c>
      <c r="F552" s="33">
        <v>2.8380000000000001</v>
      </c>
      <c r="G552" s="33">
        <v>0.91639999999999999</v>
      </c>
      <c r="H552" s="49">
        <v>22.177467124748251</v>
      </c>
      <c r="I552" s="33">
        <v>3.7544</v>
      </c>
      <c r="J552" s="35">
        <f>G552/I552</f>
        <v>0.24408693799275516</v>
      </c>
      <c r="K552">
        <v>1.516025641025641</v>
      </c>
      <c r="L552">
        <v>2.0055555555555555</v>
      </c>
      <c r="M552" s="49">
        <v>1.5</v>
      </c>
      <c r="N552" t="s">
        <v>37</v>
      </c>
      <c r="O552" s="10" t="s">
        <v>37</v>
      </c>
      <c r="P552">
        <f>VLOOKUP($O552,$Y$2:$AJ$8,9,FALSE)</f>
        <v>0.25</v>
      </c>
      <c r="Q552" s="11">
        <f>(L552-M552)/L552</f>
        <v>0.25207756232686979</v>
      </c>
      <c r="S552" s="13">
        <f>MIN(Q552,IF(R552=0,P552,R552))</f>
        <v>0.25</v>
      </c>
      <c r="T552">
        <f>IFERROR(S552*I552,0)</f>
        <v>0.93859999999999999</v>
      </c>
      <c r="U552" t="b">
        <f>O552=N552</f>
        <v>1</v>
      </c>
    </row>
    <row r="553" spans="1:21" ht="21" x14ac:dyDescent="0.4">
      <c r="A553" t="s">
        <v>3524</v>
      </c>
      <c r="B553" t="s">
        <v>3525</v>
      </c>
      <c r="C553" t="s">
        <v>3526</v>
      </c>
      <c r="D553" s="34">
        <v>17885</v>
      </c>
      <c r="E553" s="34">
        <v>2360</v>
      </c>
      <c r="F553" s="33">
        <v>1.9863999999999997</v>
      </c>
      <c r="G553" s="33">
        <v>0.49659999999999993</v>
      </c>
      <c r="H553" s="49">
        <v>13.195415152362315</v>
      </c>
      <c r="I553" s="33">
        <v>2.4829999999999997</v>
      </c>
      <c r="J553" s="35">
        <f>G553/I553</f>
        <v>0.2</v>
      </c>
      <c r="K553">
        <v>0.84169491525423712</v>
      </c>
      <c r="L553">
        <v>1.0521186440677963</v>
      </c>
      <c r="M553" s="49">
        <v>0.67</v>
      </c>
      <c r="N553" t="s">
        <v>34</v>
      </c>
      <c r="O553" s="10" t="s">
        <v>34</v>
      </c>
      <c r="P553">
        <f>VLOOKUP($O553,$Y$2:$AJ$8,9,FALSE)</f>
        <v>0.15</v>
      </c>
      <c r="Q553" s="11">
        <f>(L553-M553)/L553</f>
        <v>0.36318968989126038</v>
      </c>
      <c r="S553" s="13">
        <f>MIN(Q553,IF(R553=0,P553,R553))</f>
        <v>0.15</v>
      </c>
      <c r="T553">
        <f>IFERROR(S553*I553,0)</f>
        <v>0.37244999999999995</v>
      </c>
      <c r="U553" t="b">
        <f>O553=N553</f>
        <v>1</v>
      </c>
    </row>
    <row r="554" spans="1:21" ht="21" x14ac:dyDescent="0.4">
      <c r="A554" t="s">
        <v>5641</v>
      </c>
      <c r="B554" t="s">
        <v>5636</v>
      </c>
      <c r="C554" t="s">
        <v>5637</v>
      </c>
      <c r="D554" s="34">
        <v>3612</v>
      </c>
      <c r="E554" s="34">
        <v>161</v>
      </c>
      <c r="F554" s="33">
        <v>0.16090000000000002</v>
      </c>
      <c r="G554" s="33">
        <v>5.3100000000000001E-2</v>
      </c>
      <c r="H554" s="49">
        <v>4.4573643410852712</v>
      </c>
      <c r="I554" s="33">
        <v>0.21400000000000002</v>
      </c>
      <c r="J554" s="35">
        <f>G554/I554</f>
        <v>0.2481308411214953</v>
      </c>
      <c r="K554">
        <v>0.99937888198757763</v>
      </c>
      <c r="L554">
        <v>1.329192546583851</v>
      </c>
      <c r="M554" s="49">
        <v>1</v>
      </c>
      <c r="N554" t="s">
        <v>37</v>
      </c>
      <c r="O554" s="10" t="s">
        <v>37</v>
      </c>
      <c r="P554">
        <f>VLOOKUP($O554,$Y$2:$AJ$8,9,FALSE)</f>
        <v>0.25</v>
      </c>
      <c r="Q554" s="11">
        <f>(L554-M554)/L554</f>
        <v>0.24766355140186919</v>
      </c>
      <c r="S554" s="13">
        <f>MIN(Q554,IF(R554=0,P554,R554))</f>
        <v>0.24766355140186919</v>
      </c>
      <c r="T554">
        <f>IFERROR(S554*I554,0)</f>
        <v>5.3000000000000012E-2</v>
      </c>
      <c r="U554" t="b">
        <f>O554=N554</f>
        <v>1</v>
      </c>
    </row>
    <row r="555" spans="1:21" ht="21" x14ac:dyDescent="0.4">
      <c r="A555" t="s">
        <v>4196</v>
      </c>
      <c r="B555" t="s">
        <v>4192</v>
      </c>
      <c r="C555" t="s">
        <v>4193</v>
      </c>
      <c r="D555" s="34">
        <v>300262</v>
      </c>
      <c r="E555" s="34">
        <v>2038</v>
      </c>
      <c r="F555" s="33">
        <v>2.0280999999999998</v>
      </c>
      <c r="G555" s="33">
        <v>0.46190000000000003</v>
      </c>
      <c r="H555" s="49">
        <v>0.67874056657186055</v>
      </c>
      <c r="I555" s="33">
        <v>2.4899999999999998</v>
      </c>
      <c r="J555" s="35">
        <f>G555/I555</f>
        <v>0.18550200803212855</v>
      </c>
      <c r="K555">
        <v>0.9951422963689891</v>
      </c>
      <c r="L555">
        <v>1.2217860647693815</v>
      </c>
      <c r="M555" s="49">
        <v>1</v>
      </c>
      <c r="N555" t="s">
        <v>37</v>
      </c>
      <c r="O555" s="10" t="s">
        <v>37</v>
      </c>
      <c r="P555">
        <f>VLOOKUP($O555,$Y$2:$AJ$8,9,FALSE)</f>
        <v>0.25</v>
      </c>
      <c r="Q555" s="11">
        <f>(L555-M555)/L555</f>
        <v>0.18152610441767048</v>
      </c>
      <c r="S555" s="13">
        <f>MIN(Q555,IF(R555=0,P555,R555))</f>
        <v>0.18152610441767048</v>
      </c>
      <c r="T555">
        <f>IFERROR(S555*I555,0)</f>
        <v>0.45199999999999946</v>
      </c>
      <c r="U555" t="b">
        <f>O555=N555</f>
        <v>1</v>
      </c>
    </row>
    <row r="556" spans="1:21" ht="21" x14ac:dyDescent="0.4">
      <c r="A556" t="s">
        <v>3823</v>
      </c>
      <c r="B556" t="s">
        <v>3816</v>
      </c>
      <c r="C556" t="s">
        <v>3817</v>
      </c>
      <c r="D556" s="34">
        <v>8782</v>
      </c>
      <c r="E556" s="34">
        <v>1464</v>
      </c>
      <c r="F556" s="33">
        <v>0.33179999999999998</v>
      </c>
      <c r="G556" s="33">
        <v>0.14220000000000002</v>
      </c>
      <c r="H556" s="49">
        <v>16.670462309268959</v>
      </c>
      <c r="I556" s="33">
        <v>0.47399999999999998</v>
      </c>
      <c r="J556" s="35">
        <f>G556/I556</f>
        <v>0.30000000000000004</v>
      </c>
      <c r="K556">
        <v>0.22663934426229509</v>
      </c>
      <c r="L556">
        <v>0.32377049180327871</v>
      </c>
      <c r="M556" s="49">
        <v>0.15</v>
      </c>
      <c r="N556" t="s">
        <v>34</v>
      </c>
      <c r="O556" s="10" t="s">
        <v>34</v>
      </c>
      <c r="P556">
        <f>VLOOKUP($O556,$Y$2:$AJ$8,9,FALSE)</f>
        <v>0.15</v>
      </c>
      <c r="Q556" s="11">
        <f>(L556-M556)/L556</f>
        <v>0.53670886075949376</v>
      </c>
      <c r="S556" s="13">
        <f>MIN(Q556,IF(R556=0,P556,R556))</f>
        <v>0.15</v>
      </c>
      <c r="T556">
        <f>IFERROR(S556*I556,0)</f>
        <v>7.1099999999999997E-2</v>
      </c>
      <c r="U556" t="b">
        <f>O556=N556</f>
        <v>1</v>
      </c>
    </row>
    <row r="557" spans="1:21" ht="21" x14ac:dyDescent="0.4">
      <c r="A557" t="s">
        <v>1480</v>
      </c>
      <c r="B557" t="s">
        <v>1475</v>
      </c>
      <c r="C557" s="50" t="s">
        <v>1476</v>
      </c>
      <c r="D557" s="34">
        <v>130980</v>
      </c>
      <c r="E557" s="34">
        <v>47347</v>
      </c>
      <c r="F557" s="33">
        <v>19.135300000000001</v>
      </c>
      <c r="G557" s="33">
        <v>6.377699999999999</v>
      </c>
      <c r="H557" s="49">
        <v>36.148266910978776</v>
      </c>
      <c r="I557" s="33">
        <v>25.512999999999998</v>
      </c>
      <c r="J557" s="35">
        <f>G557/I557</f>
        <v>0.24997844236271702</v>
      </c>
      <c r="K557">
        <v>0.40415021015059033</v>
      </c>
      <c r="L557">
        <v>0.53885145838173476</v>
      </c>
      <c r="M557" s="49">
        <v>0.35</v>
      </c>
      <c r="N557" t="s">
        <v>34</v>
      </c>
      <c r="O557" s="10" t="s">
        <v>34</v>
      </c>
      <c r="P557">
        <f>VLOOKUP($O557,$Y$2:$AJ$8,9,FALSE)</f>
        <v>0.15</v>
      </c>
      <c r="Q557" s="11">
        <f>(L557-M557)/L557</f>
        <v>0.35047034844980984</v>
      </c>
      <c r="S557" s="13">
        <f>MIN(Q557,IF(R557=0,P557,R557))</f>
        <v>0.15</v>
      </c>
      <c r="T557">
        <f>IFERROR(S557*I557,0)</f>
        <v>3.8269499999999996</v>
      </c>
      <c r="U557" t="b">
        <f>O557=N557</f>
        <v>1</v>
      </c>
    </row>
    <row r="558" spans="1:21" ht="21" x14ac:dyDescent="0.4">
      <c r="A558" t="s">
        <v>1639</v>
      </c>
      <c r="B558" t="s">
        <v>1635</v>
      </c>
      <c r="C558" s="50" t="s">
        <v>1636</v>
      </c>
      <c r="D558" s="34">
        <v>265185</v>
      </c>
      <c r="E558" s="34">
        <v>85521</v>
      </c>
      <c r="F558" s="33">
        <v>213.75970000000001</v>
      </c>
      <c r="G558" s="33">
        <v>71.995900000000006</v>
      </c>
      <c r="H558" s="49">
        <v>32.249561626788847</v>
      </c>
      <c r="I558" s="33">
        <v>285.75560000000002</v>
      </c>
      <c r="J558" s="35">
        <f>G558/I558</f>
        <v>0.25194921814305654</v>
      </c>
      <c r="K558">
        <v>2.4994995381251388</v>
      </c>
      <c r="L558">
        <v>3.3413500777586798</v>
      </c>
      <c r="M558" s="49">
        <v>2.5</v>
      </c>
      <c r="N558" t="s">
        <v>37</v>
      </c>
      <c r="O558" s="10" t="s">
        <v>37</v>
      </c>
      <c r="P558">
        <f>VLOOKUP($O558,$Y$2:$AJ$8,9,FALSE)</f>
        <v>0.25</v>
      </c>
      <c r="Q558" s="11">
        <f>(L558-M558)/L558</f>
        <v>0.25179943980100489</v>
      </c>
      <c r="S558" s="13">
        <f>MIN(Q558,IF(R558=0,P558,R558))</f>
        <v>0.25</v>
      </c>
      <c r="T558">
        <f>IFERROR(S558*I558,0)</f>
        <v>71.438900000000004</v>
      </c>
      <c r="U558" t="b">
        <f>O558=N558</f>
        <v>1</v>
      </c>
    </row>
    <row r="559" spans="1:21" ht="21" x14ac:dyDescent="0.4">
      <c r="A559" t="s">
        <v>2155</v>
      </c>
      <c r="B559" t="s">
        <v>2156</v>
      </c>
      <c r="C559" t="s">
        <v>2157</v>
      </c>
      <c r="D559" s="34">
        <v>517168</v>
      </c>
      <c r="E559" s="34">
        <v>11569</v>
      </c>
      <c r="F559" s="33">
        <v>34.707000000000001</v>
      </c>
      <c r="G559" s="33">
        <v>9.5667000000000009</v>
      </c>
      <c r="H559" s="49">
        <v>2.2369906877455681</v>
      </c>
      <c r="I559" s="33">
        <v>44.273700000000005</v>
      </c>
      <c r="J559" s="35">
        <f>G559/I559</f>
        <v>0.21608087871580645</v>
      </c>
      <c r="K559">
        <v>3</v>
      </c>
      <c r="L559">
        <v>3.8269254040971568</v>
      </c>
      <c r="M559" s="49">
        <v>3</v>
      </c>
      <c r="N559" t="s">
        <v>37</v>
      </c>
      <c r="O559" s="10" t="s">
        <v>37</v>
      </c>
      <c r="P559">
        <f>VLOOKUP($O559,$Y$2:$AJ$8,9,FALSE)</f>
        <v>0.25</v>
      </c>
      <c r="Q559" s="11">
        <f>(L559-M559)/L559</f>
        <v>0.21608087871580656</v>
      </c>
      <c r="S559" s="13">
        <f>MIN(Q559,IF(R559=0,P559,R559))</f>
        <v>0.21608087871580656</v>
      </c>
      <c r="T559">
        <f>IFERROR(S559*I559,0)</f>
        <v>9.5667000000000062</v>
      </c>
      <c r="U559" t="b">
        <f>O559=N559</f>
        <v>1</v>
      </c>
    </row>
    <row r="560" spans="1:21" ht="21" x14ac:dyDescent="0.4">
      <c r="A560" t="s">
        <v>3129</v>
      </c>
      <c r="B560" t="s">
        <v>3127</v>
      </c>
      <c r="C560" t="s">
        <v>3128</v>
      </c>
      <c r="D560" s="34">
        <v>67612</v>
      </c>
      <c r="E560" s="34">
        <v>4070</v>
      </c>
      <c r="F560" s="33">
        <v>2.9519000000000002</v>
      </c>
      <c r="G560" s="33">
        <v>0.98410000000000009</v>
      </c>
      <c r="H560" s="49">
        <v>6.019641483760279</v>
      </c>
      <c r="I560" s="33">
        <v>3.9360000000000004</v>
      </c>
      <c r="J560" s="35">
        <f>G560/I560</f>
        <v>0.25002540650406502</v>
      </c>
      <c r="K560">
        <v>0.72528255528255525</v>
      </c>
      <c r="L560">
        <v>0.96707616707616717</v>
      </c>
      <c r="M560" s="49">
        <v>0.45</v>
      </c>
      <c r="N560" t="s">
        <v>34</v>
      </c>
      <c r="O560" s="10" t="s">
        <v>34</v>
      </c>
      <c r="P560">
        <f>VLOOKUP($O560,$Y$2:$AJ$8,9,FALSE)</f>
        <v>0.15</v>
      </c>
      <c r="Q560" s="11">
        <f>(L560-M560)/L560</f>
        <v>0.53467987804878059</v>
      </c>
      <c r="S560" s="13">
        <f>MIN(Q560,IF(R560=0,P560,R560))</f>
        <v>0.15</v>
      </c>
      <c r="T560">
        <f>IFERROR(S560*I560,0)</f>
        <v>0.59040000000000004</v>
      </c>
      <c r="U560" t="b">
        <f>O560=N560</f>
        <v>1</v>
      </c>
    </row>
    <row r="561" spans="1:21" ht="21" x14ac:dyDescent="0.4">
      <c r="A561" t="s">
        <v>1556</v>
      </c>
      <c r="B561" t="s">
        <v>1554</v>
      </c>
      <c r="C561" s="50" t="s">
        <v>1555</v>
      </c>
      <c r="D561" s="34">
        <v>3730570</v>
      </c>
      <c r="E561" s="34">
        <v>406218</v>
      </c>
      <c r="F561" s="33">
        <v>398.09350000000001</v>
      </c>
      <c r="G561" s="33">
        <v>126.62410000000001</v>
      </c>
      <c r="H561" s="49">
        <v>10.888899015431958</v>
      </c>
      <c r="I561" s="33">
        <v>524.71760000000006</v>
      </c>
      <c r="J561" s="35">
        <f>G561/I561</f>
        <v>0.24131856831179285</v>
      </c>
      <c r="K561">
        <v>0.97999965535746814</v>
      </c>
      <c r="L561">
        <v>1.2917143011880323</v>
      </c>
      <c r="M561" s="49">
        <v>0.98</v>
      </c>
      <c r="N561" t="s">
        <v>37</v>
      </c>
      <c r="O561" s="10" t="s">
        <v>34</v>
      </c>
      <c r="P561">
        <f>VLOOKUP($O561,$Y$2:$AJ$8,9,FALSE)</f>
        <v>0.15</v>
      </c>
      <c r="Q561" s="11">
        <f>(L561-M561)/L561</f>
        <v>0.24131830150160791</v>
      </c>
      <c r="S561" s="13">
        <f>MIN(Q561,IF(R561=0,P561,R561))</f>
        <v>0.15</v>
      </c>
      <c r="T561">
        <f>IFERROR(S561*I561,0)</f>
        <v>78.707640000000012</v>
      </c>
      <c r="U561" t="b">
        <f>O561=N561</f>
        <v>0</v>
      </c>
    </row>
    <row r="562" spans="1:21" ht="21" x14ac:dyDescent="0.4">
      <c r="A562" t="s">
        <v>3476</v>
      </c>
      <c r="B562" t="s">
        <v>3477</v>
      </c>
      <c r="C562" t="s">
        <v>3478</v>
      </c>
      <c r="D562" s="34">
        <v>13642</v>
      </c>
      <c r="E562" s="34">
        <v>7486</v>
      </c>
      <c r="F562" s="33">
        <v>5.8301999999999996</v>
      </c>
      <c r="G562" s="33">
        <v>1.4575</v>
      </c>
      <c r="H562" s="49">
        <v>54.874651810584957</v>
      </c>
      <c r="I562" s="33">
        <v>7.2876999999999992</v>
      </c>
      <c r="J562" s="35">
        <f>G562/I562</f>
        <v>0.19999451129986143</v>
      </c>
      <c r="K562">
        <v>0.7788137857333689</v>
      </c>
      <c r="L562">
        <v>0.97351055303232692</v>
      </c>
      <c r="M562" s="49">
        <v>0.5</v>
      </c>
      <c r="N562" t="s">
        <v>34</v>
      </c>
      <c r="O562" s="10" t="s">
        <v>34</v>
      </c>
      <c r="P562">
        <f>VLOOKUP($O562,$Y$2:$AJ$8,9,FALSE)</f>
        <v>0.15</v>
      </c>
      <c r="Q562" s="11">
        <f>(L562-M562)/L562</f>
        <v>0.48639488453147078</v>
      </c>
      <c r="S562" s="13">
        <f>MIN(Q562,IF(R562=0,P562,R562))</f>
        <v>0.15</v>
      </c>
      <c r="T562">
        <f>IFERROR(S562*I562,0)</f>
        <v>1.0931549999999999</v>
      </c>
      <c r="U562" t="b">
        <f>O562=N562</f>
        <v>1</v>
      </c>
    </row>
    <row r="563" spans="1:21" ht="21" x14ac:dyDescent="0.4">
      <c r="A563" t="s">
        <v>5642</v>
      </c>
      <c r="B563" t="s">
        <v>5636</v>
      </c>
      <c r="C563" t="s">
        <v>5637</v>
      </c>
      <c r="D563" s="34">
        <v>11179</v>
      </c>
      <c r="E563" s="34">
        <v>1255</v>
      </c>
      <c r="F563" s="33">
        <v>1.3318999999999999</v>
      </c>
      <c r="G563" s="33">
        <v>0.4425</v>
      </c>
      <c r="H563" s="49">
        <v>11.226406655335898</v>
      </c>
      <c r="I563" s="33">
        <v>1.7744</v>
      </c>
      <c r="J563" s="35">
        <f>G563/I563</f>
        <v>0.24938007213706043</v>
      </c>
      <c r="K563">
        <v>1.0612749003984063</v>
      </c>
      <c r="L563">
        <v>1.4138645418326694</v>
      </c>
      <c r="M563" s="49">
        <v>1</v>
      </c>
      <c r="N563" t="s">
        <v>37</v>
      </c>
      <c r="O563" s="10" t="s">
        <v>37</v>
      </c>
      <c r="P563">
        <f>VLOOKUP($O563,$Y$2:$AJ$8,9,FALSE)</f>
        <v>0.25</v>
      </c>
      <c r="Q563" s="11">
        <f>(L563-M563)/L563</f>
        <v>0.29271866546438235</v>
      </c>
      <c r="S563" s="13">
        <f>MIN(Q563,IF(R563=0,P563,R563))</f>
        <v>0.25</v>
      </c>
      <c r="T563">
        <f>IFERROR(S563*I563,0)</f>
        <v>0.44359999999999999</v>
      </c>
      <c r="U563" t="b">
        <f>O563=N563</f>
        <v>1</v>
      </c>
    </row>
    <row r="564" spans="1:21" ht="21" x14ac:dyDescent="0.4">
      <c r="A564" t="s">
        <v>2102</v>
      </c>
      <c r="B564" t="s">
        <v>2094</v>
      </c>
      <c r="C564" t="s">
        <v>2095</v>
      </c>
      <c r="D564" s="34">
        <v>253379</v>
      </c>
      <c r="E564" s="34">
        <v>33360</v>
      </c>
      <c r="F564" s="33">
        <v>25.263300000000001</v>
      </c>
      <c r="G564" s="33">
        <v>8.4211999999999989</v>
      </c>
      <c r="H564" s="49">
        <v>13.16604769929631</v>
      </c>
      <c r="I564" s="33">
        <v>33.6845</v>
      </c>
      <c r="J564" s="35">
        <f>G564/I564</f>
        <v>0.25000222654336562</v>
      </c>
      <c r="K564">
        <v>0.75729316546762593</v>
      </c>
      <c r="L564">
        <v>1.0097272182254196</v>
      </c>
      <c r="M564" s="49">
        <v>0.6</v>
      </c>
      <c r="N564" t="s">
        <v>34</v>
      </c>
      <c r="O564" s="10" t="s">
        <v>34</v>
      </c>
      <c r="P564">
        <f>VLOOKUP($O564,$Y$2:$AJ$8,9,FALSE)</f>
        <v>0.15</v>
      </c>
      <c r="Q564" s="11">
        <f>(L564-M564)/L564</f>
        <v>0.40578010657720903</v>
      </c>
      <c r="S564" s="13">
        <f>MIN(Q564,IF(R564=0,P564,R564))</f>
        <v>0.15</v>
      </c>
      <c r="T564">
        <f>IFERROR(S564*I564,0)</f>
        <v>5.0526749999999998</v>
      </c>
      <c r="U564" t="b">
        <f>O564=N564</f>
        <v>1</v>
      </c>
    </row>
    <row r="565" spans="1:21" ht="21" x14ac:dyDescent="0.4">
      <c r="A565" t="s">
        <v>323</v>
      </c>
      <c r="B565" t="s">
        <v>313</v>
      </c>
      <c r="C565" s="50" t="s">
        <v>314</v>
      </c>
      <c r="D565" s="34">
        <v>5619595</v>
      </c>
      <c r="E565" s="34">
        <v>980203</v>
      </c>
      <c r="F565" s="33">
        <v>784.36609999999996</v>
      </c>
      <c r="G565" s="33">
        <v>87.151599999999988</v>
      </c>
      <c r="H565" s="49">
        <v>17.442591503480234</v>
      </c>
      <c r="I565" s="33">
        <v>871.51769999999999</v>
      </c>
      <c r="J565" s="35">
        <f>G565/I565</f>
        <v>9.9999804937983466E-2</v>
      </c>
      <c r="K565">
        <v>0.80020781409565156</v>
      </c>
      <c r="L565">
        <v>0.8891196007357659</v>
      </c>
      <c r="M565" s="49">
        <v>0.2</v>
      </c>
      <c r="N565" t="s">
        <v>45</v>
      </c>
      <c r="O565" s="10" t="s">
        <v>37</v>
      </c>
      <c r="P565">
        <f>VLOOKUP($O565,$Y$2:$AJ$8,9,FALSE)</f>
        <v>0.25</v>
      </c>
      <c r="Q565" s="11">
        <f>(L565-M565)/L565</f>
        <v>0.77505838378268155</v>
      </c>
      <c r="S565" s="13">
        <f>MIN(Q565,IF(R565=0,P565,R565))</f>
        <v>0.25</v>
      </c>
      <c r="T565">
        <f>IFERROR(S565*I565,0)</f>
        <v>217.879425</v>
      </c>
      <c r="U565" t="b">
        <f>O565=N565</f>
        <v>0</v>
      </c>
    </row>
    <row r="566" spans="1:21" ht="21" x14ac:dyDescent="0.4">
      <c r="A566" t="s">
        <v>74</v>
      </c>
      <c r="B566" t="s">
        <v>31</v>
      </c>
      <c r="C566" t="s">
        <v>32</v>
      </c>
      <c r="D566" s="34">
        <v>61931</v>
      </c>
      <c r="E566" s="34">
        <v>8451</v>
      </c>
      <c r="F566" s="33">
        <v>8.7115000000000009</v>
      </c>
      <c r="G566" s="33">
        <v>2.8746000000000005</v>
      </c>
      <c r="H566" s="49">
        <v>13.645831651353927</v>
      </c>
      <c r="I566" s="33">
        <v>11.586100000000002</v>
      </c>
      <c r="K566">
        <v>1.0308247544669269</v>
      </c>
      <c r="L566">
        <v>1.3709738492486099</v>
      </c>
      <c r="M566" s="49">
        <v>1</v>
      </c>
      <c r="N566" t="s">
        <v>34</v>
      </c>
      <c r="O566" s="10" t="s">
        <v>34</v>
      </c>
      <c r="P566">
        <f>VLOOKUP($O566,$Y$2:$AJ$8,9,FALSE)</f>
        <v>0.15</v>
      </c>
      <c r="Q566" s="11">
        <f>(L566-M566)/L566</f>
        <v>0.2705914846238166</v>
      </c>
      <c r="S566" s="13">
        <f>MIN(Q566,IF(R566=0,P566,R566))</f>
        <v>0.15</v>
      </c>
      <c r="T566">
        <f>IFERROR(S566*I566,0)</f>
        <v>1.7379150000000003</v>
      </c>
      <c r="U566" t="b">
        <f>O566=N566</f>
        <v>1</v>
      </c>
    </row>
    <row r="567" spans="1:21" ht="21" x14ac:dyDescent="0.4">
      <c r="A567" t="s">
        <v>429</v>
      </c>
      <c r="B567" t="s">
        <v>423</v>
      </c>
      <c r="C567" s="50" t="s">
        <v>424</v>
      </c>
      <c r="D567" s="34">
        <v>4339</v>
      </c>
      <c r="E567" s="34">
        <v>255</v>
      </c>
      <c r="F567" s="33">
        <v>0.26939999999999997</v>
      </c>
      <c r="G567" s="33">
        <v>8.8999999999999996E-2</v>
      </c>
      <c r="H567" s="49">
        <v>5.8769301682415307</v>
      </c>
      <c r="I567" s="33">
        <v>0.35839999999999994</v>
      </c>
      <c r="J567" s="35">
        <f>G567/I567</f>
        <v>0.24832589285714288</v>
      </c>
      <c r="K567">
        <v>1.0564705882352941</v>
      </c>
      <c r="L567">
        <v>1.405490196078431</v>
      </c>
      <c r="M567" s="49">
        <v>1.2</v>
      </c>
      <c r="N567" t="s">
        <v>34</v>
      </c>
      <c r="O567" s="10" t="s">
        <v>34</v>
      </c>
      <c r="P567">
        <f>VLOOKUP($O567,$Y$2:$AJ$8,9,FALSE)</f>
        <v>0.15</v>
      </c>
      <c r="Q567" s="11">
        <f>(L567-M567)/L567</f>
        <v>0.14620535714285693</v>
      </c>
      <c r="S567" s="13">
        <f>MIN(Q567,IF(R567=0,P567,R567))</f>
        <v>0.14620535714285693</v>
      </c>
      <c r="T567">
        <f>IFERROR(S567*I567,0)</f>
        <v>5.2399999999999912E-2</v>
      </c>
      <c r="U567" t="b">
        <f>O567=N567</f>
        <v>1</v>
      </c>
    </row>
    <row r="568" spans="1:21" ht="21" x14ac:dyDescent="0.4">
      <c r="A568" t="s">
        <v>3259</v>
      </c>
      <c r="B568" t="s">
        <v>3253</v>
      </c>
      <c r="C568" t="s">
        <v>3254</v>
      </c>
      <c r="D568" s="34">
        <v>1403</v>
      </c>
      <c r="E568" s="34">
        <v>177</v>
      </c>
      <c r="F568" s="33">
        <v>9.8299999999999971E-2</v>
      </c>
      <c r="G568" s="33">
        <v>4.8799999999999989E-2</v>
      </c>
      <c r="H568" s="49">
        <v>12.615823235923022</v>
      </c>
      <c r="I568" s="33">
        <v>0.14709999999999995</v>
      </c>
      <c r="J568" s="35">
        <f>G568/I568</f>
        <v>0.33174711080897351</v>
      </c>
      <c r="K568">
        <v>0.55536723163841795</v>
      </c>
      <c r="L568">
        <v>0.83107344632768343</v>
      </c>
      <c r="M568" s="49">
        <v>0.6</v>
      </c>
      <c r="N568" t="s">
        <v>37</v>
      </c>
      <c r="O568" s="10" t="s">
        <v>37</v>
      </c>
      <c r="P568">
        <f>VLOOKUP($O568,$Y$2:$AJ$8,9,FALSE)</f>
        <v>0.25</v>
      </c>
      <c r="Q568" s="11">
        <f>(L568-M568)/L568</f>
        <v>0.27804214819850426</v>
      </c>
      <c r="S568" s="13">
        <f>MIN(Q568,IF(R568=0,P568,R568))</f>
        <v>0.25</v>
      </c>
      <c r="T568">
        <f>IFERROR(S568*I568,0)</f>
        <v>3.6774999999999988E-2</v>
      </c>
      <c r="U568" t="b">
        <f>O568=N568</f>
        <v>1</v>
      </c>
    </row>
    <row r="569" spans="1:21" ht="21" x14ac:dyDescent="0.4">
      <c r="A569" t="s">
        <v>75</v>
      </c>
      <c r="B569" t="s">
        <v>31</v>
      </c>
      <c r="C569" t="s">
        <v>32</v>
      </c>
      <c r="D569" s="34">
        <v>615131</v>
      </c>
      <c r="E569" s="34">
        <v>340920</v>
      </c>
      <c r="F569" s="33">
        <v>167.16629999999998</v>
      </c>
      <c r="G569" s="33">
        <v>55.721499999999999</v>
      </c>
      <c r="H569" s="49">
        <v>55.422340932256709</v>
      </c>
      <c r="I569" s="33">
        <v>222.88779999999997</v>
      </c>
      <c r="K569">
        <v>0.4903387891587469</v>
      </c>
      <c r="L569">
        <v>0.6537832922679806</v>
      </c>
      <c r="M569" s="49">
        <v>0.4</v>
      </c>
      <c r="N569" t="s">
        <v>33</v>
      </c>
      <c r="O569" s="10" t="s">
        <v>37</v>
      </c>
      <c r="P569">
        <f>VLOOKUP($O569,$Y$2:$AJ$8,9,FALSE)</f>
        <v>0.25</v>
      </c>
      <c r="Q569" s="11">
        <f>(L569-M569)/L569</f>
        <v>0.38817647264677546</v>
      </c>
      <c r="S569" s="13">
        <f>MIN(Q569,IF(R569=0,P569,R569))</f>
        <v>0.25</v>
      </c>
      <c r="T569">
        <f>IFERROR(S569*I569,0)</f>
        <v>55.721949999999993</v>
      </c>
      <c r="U569" t="b">
        <f>O569=N569</f>
        <v>0</v>
      </c>
    </row>
    <row r="570" spans="1:21" ht="21" x14ac:dyDescent="0.4">
      <c r="A570" t="s">
        <v>3922</v>
      </c>
      <c r="B570" t="s">
        <v>3907</v>
      </c>
      <c r="C570" t="s">
        <v>3908</v>
      </c>
      <c r="D570" s="34">
        <v>40327</v>
      </c>
      <c r="E570" s="34">
        <v>3408</v>
      </c>
      <c r="F570" s="33">
        <v>2.7858000000000001</v>
      </c>
      <c r="G570" s="33">
        <v>0.92820000000000014</v>
      </c>
      <c r="H570" s="49">
        <v>8.4509137798497278</v>
      </c>
      <c r="I570" s="33">
        <v>3.7140000000000004</v>
      </c>
      <c r="J570" s="35">
        <f>G570/I570</f>
        <v>0.24991922455573506</v>
      </c>
      <c r="K570">
        <v>0.81742957746478884</v>
      </c>
      <c r="L570">
        <v>1.0897887323943662</v>
      </c>
      <c r="M570" s="49">
        <v>0.8</v>
      </c>
      <c r="N570" t="s">
        <v>37</v>
      </c>
      <c r="O570" s="10" t="s">
        <v>37</v>
      </c>
      <c r="P570">
        <f>VLOOKUP($O570,$Y$2:$AJ$8,9,FALSE)</f>
        <v>0.25</v>
      </c>
      <c r="Q570" s="11">
        <f>(L570-M570)/L570</f>
        <v>0.26591276252019386</v>
      </c>
      <c r="S570" s="13">
        <f>MIN(Q570,IF(R570=0,P570,R570))</f>
        <v>0.25</v>
      </c>
      <c r="T570">
        <f>IFERROR(S570*I570,0)</f>
        <v>0.9285000000000001</v>
      </c>
      <c r="U570" t="b">
        <f>O570=N570</f>
        <v>1</v>
      </c>
    </row>
    <row r="571" spans="1:21" ht="21" x14ac:dyDescent="0.4">
      <c r="A571" t="s">
        <v>1230</v>
      </c>
      <c r="B571" t="s">
        <v>1225</v>
      </c>
      <c r="C571" s="50" t="s">
        <v>1226</v>
      </c>
      <c r="D571" s="34">
        <v>94039</v>
      </c>
      <c r="E571" s="34">
        <v>8498</v>
      </c>
      <c r="F571" s="33">
        <v>4.7381000000000002</v>
      </c>
      <c r="G571" s="33">
        <v>1.5789</v>
      </c>
      <c r="H571" s="49">
        <v>9.0366762726103005</v>
      </c>
      <c r="I571" s="33">
        <v>6.3170000000000002</v>
      </c>
      <c r="J571" s="35">
        <f>G571/I571</f>
        <v>0.2499445939528257</v>
      </c>
      <c r="K571">
        <v>0.55755471875735474</v>
      </c>
      <c r="L571">
        <v>0.74335137679453989</v>
      </c>
      <c r="M571" s="49">
        <v>0.5</v>
      </c>
      <c r="N571" t="s">
        <v>37</v>
      </c>
      <c r="O571" s="10" t="s">
        <v>37</v>
      </c>
      <c r="P571">
        <f>VLOOKUP($O571,$Y$2:$AJ$8,9,FALSE)</f>
        <v>0.25</v>
      </c>
      <c r="Q571" s="11">
        <f>(L571-M571)/L571</f>
        <v>0.32737058730410007</v>
      </c>
      <c r="S571" s="13">
        <f>MIN(Q571,IF(R571=0,P571,R571))</f>
        <v>0.25</v>
      </c>
      <c r="T571">
        <f>IFERROR(S571*I571,0)</f>
        <v>1.57925</v>
      </c>
      <c r="U571" t="b">
        <f>O571=N571</f>
        <v>1</v>
      </c>
    </row>
    <row r="572" spans="1:21" ht="21" x14ac:dyDescent="0.4">
      <c r="A572" t="s">
        <v>2960</v>
      </c>
      <c r="B572" t="s">
        <v>2957</v>
      </c>
      <c r="C572" t="s">
        <v>2958</v>
      </c>
      <c r="D572" s="34">
        <v>1179101</v>
      </c>
      <c r="E572" s="34">
        <v>20877</v>
      </c>
      <c r="F572" s="33">
        <v>6.0779999999999994</v>
      </c>
      <c r="G572" s="33">
        <v>2.0270000000000001</v>
      </c>
      <c r="H572" s="49">
        <v>1.7705862347669963</v>
      </c>
      <c r="I572" s="33">
        <v>8.1050000000000004</v>
      </c>
      <c r="J572" s="35">
        <f>G572/I572</f>
        <v>0.25009253547193089</v>
      </c>
      <c r="K572">
        <v>0.29113378358959618</v>
      </c>
      <c r="L572">
        <v>0.38822627772189489</v>
      </c>
      <c r="M572" s="49">
        <v>0.25</v>
      </c>
      <c r="N572" t="s">
        <v>34</v>
      </c>
      <c r="O572" s="10" t="s">
        <v>34</v>
      </c>
      <c r="P572">
        <f>VLOOKUP($O572,$Y$2:$AJ$8,9,FALSE)</f>
        <v>0.15</v>
      </c>
      <c r="Q572" s="11">
        <f>(L572-M572)/L572</f>
        <v>0.35604565083281919</v>
      </c>
      <c r="S572" s="13">
        <f>MIN(Q572,IF(R572=0,P572,R572))</f>
        <v>0.15</v>
      </c>
      <c r="T572">
        <f>IFERROR(S572*I572,0)</f>
        <v>1.2157500000000001</v>
      </c>
      <c r="U572" t="b">
        <f>O572=N572</f>
        <v>1</v>
      </c>
    </row>
    <row r="573" spans="1:21" ht="21" x14ac:dyDescent="0.4">
      <c r="A573" t="s">
        <v>6334</v>
      </c>
      <c r="B573" t="s">
        <v>6335</v>
      </c>
      <c r="C573" t="s">
        <v>6336</v>
      </c>
      <c r="D573" s="34">
        <v>225</v>
      </c>
      <c r="E573" s="34">
        <v>48</v>
      </c>
      <c r="F573" s="33">
        <v>3.39E-2</v>
      </c>
      <c r="G573" s="33">
        <v>1.11E-2</v>
      </c>
      <c r="H573" s="49">
        <v>21.333333333333332</v>
      </c>
      <c r="I573" s="33">
        <v>4.4999999999999998E-2</v>
      </c>
      <c r="J573" s="35">
        <f>G573/I573</f>
        <v>0.24666666666666667</v>
      </c>
      <c r="K573">
        <v>0.70624999999999993</v>
      </c>
      <c r="L573">
        <v>0.9375</v>
      </c>
      <c r="M573" s="49">
        <v>0.75</v>
      </c>
      <c r="N573" t="s">
        <v>37</v>
      </c>
      <c r="O573" s="10" t="s">
        <v>37</v>
      </c>
      <c r="P573">
        <f>VLOOKUP($O573,$Y$2:$AJ$8,9,FALSE)</f>
        <v>0.25</v>
      </c>
      <c r="Q573" s="11">
        <f>(L573-M573)/L573</f>
        <v>0.2</v>
      </c>
      <c r="S573" s="13">
        <f>MIN(Q573,IF(R573=0,P573,R573))</f>
        <v>0.2</v>
      </c>
      <c r="T573">
        <f>IFERROR(S573*I573,0)</f>
        <v>8.9999999999999993E-3</v>
      </c>
      <c r="U573" t="b">
        <f>O573=N573</f>
        <v>1</v>
      </c>
    </row>
    <row r="574" spans="1:21" ht="21" x14ac:dyDescent="0.4">
      <c r="A574" t="s">
        <v>3009</v>
      </c>
      <c r="B574" t="s">
        <v>3005</v>
      </c>
      <c r="C574" t="s">
        <v>3006</v>
      </c>
      <c r="D574" s="34">
        <v>240495</v>
      </c>
      <c r="E574" s="34">
        <v>9176</v>
      </c>
      <c r="F574" s="33">
        <v>18.352</v>
      </c>
      <c r="G574" s="33">
        <v>2.3281999999999998</v>
      </c>
      <c r="H574" s="49">
        <v>3.8154639389592298</v>
      </c>
      <c r="I574" s="33">
        <v>20.680199999999999</v>
      </c>
      <c r="J574" s="35">
        <f>G574/I574</f>
        <v>0.11258111623678688</v>
      </c>
      <c r="K574">
        <v>2</v>
      </c>
      <c r="L574">
        <v>2.2537271142109851</v>
      </c>
      <c r="M574" s="49">
        <v>2</v>
      </c>
      <c r="N574" t="s">
        <v>34</v>
      </c>
      <c r="O574" s="10" t="s">
        <v>34</v>
      </c>
      <c r="P574">
        <f>VLOOKUP($O574,$Y$2:$AJ$8,9,FALSE)</f>
        <v>0.15</v>
      </c>
      <c r="Q574" s="11">
        <f>(L574-M574)/L574</f>
        <v>0.11258111623678686</v>
      </c>
      <c r="S574" s="13">
        <f>MIN(Q574,IF(R574=0,P574,R574))</f>
        <v>0.11258111623678686</v>
      </c>
      <c r="T574">
        <f>IFERROR(S574*I574,0)</f>
        <v>2.3281999999999994</v>
      </c>
      <c r="U574" t="b">
        <f>O574=N574</f>
        <v>1</v>
      </c>
    </row>
    <row r="575" spans="1:21" ht="21" x14ac:dyDescent="0.4">
      <c r="A575" t="s">
        <v>1154</v>
      </c>
      <c r="B575" t="s">
        <v>1143</v>
      </c>
      <c r="C575" s="50" t="s">
        <v>1144</v>
      </c>
      <c r="D575" s="34">
        <v>585685</v>
      </c>
      <c r="E575" s="34">
        <v>95838</v>
      </c>
      <c r="F575" s="33">
        <v>32.172400000000003</v>
      </c>
      <c r="G575" s="33">
        <v>10.723600000000001</v>
      </c>
      <c r="H575" s="49">
        <v>16.363403536030461</v>
      </c>
      <c r="I575" s="33">
        <v>42.896000000000001</v>
      </c>
      <c r="J575" s="35">
        <f>G575/I575</f>
        <v>0.24999067512122344</v>
      </c>
      <c r="K575">
        <v>0.33569565308124127</v>
      </c>
      <c r="L575">
        <v>0.44758863916191904</v>
      </c>
      <c r="M575" s="49">
        <v>0.3</v>
      </c>
      <c r="N575" t="s">
        <v>37</v>
      </c>
      <c r="O575" s="10" t="s">
        <v>37</v>
      </c>
      <c r="P575">
        <f>VLOOKUP($O575,$Y$2:$AJ$8,9,FALSE)</f>
        <v>0.25</v>
      </c>
      <c r="Q575" s="11">
        <f>(L575-M575)/L575</f>
        <v>0.32974170085788884</v>
      </c>
      <c r="S575" s="13">
        <f>MIN(Q575,IF(R575=0,P575,R575))</f>
        <v>0.25</v>
      </c>
      <c r="T575">
        <f>IFERROR(S575*I575,0)</f>
        <v>10.724</v>
      </c>
      <c r="U575" t="b">
        <f>O575=N575</f>
        <v>1</v>
      </c>
    </row>
    <row r="576" spans="1:21" ht="21" x14ac:dyDescent="0.4">
      <c r="A576" t="s">
        <v>1800</v>
      </c>
      <c r="B576" t="s">
        <v>1772</v>
      </c>
      <c r="C576" s="50" t="s">
        <v>1773</v>
      </c>
      <c r="D576" s="34">
        <v>5367</v>
      </c>
      <c r="E576" s="34">
        <v>622</v>
      </c>
      <c r="F576" s="33">
        <v>1.0041</v>
      </c>
      <c r="G576" s="33">
        <v>0.32329999999999998</v>
      </c>
      <c r="H576" s="49">
        <v>11.589342276877213</v>
      </c>
      <c r="I576" s="33">
        <v>1.3273999999999999</v>
      </c>
      <c r="J576" s="35">
        <f>G576/I576</f>
        <v>0.2435588368238662</v>
      </c>
      <c r="K576">
        <v>1.6143086816720258</v>
      </c>
      <c r="L576">
        <v>2.1340836012861732</v>
      </c>
      <c r="M576" s="49">
        <v>1.5</v>
      </c>
      <c r="N576" t="s">
        <v>37</v>
      </c>
      <c r="O576" s="10" t="s">
        <v>34</v>
      </c>
      <c r="P576">
        <f>VLOOKUP($O576,$Y$2:$AJ$8,9,FALSE)</f>
        <v>0.15</v>
      </c>
      <c r="Q576" s="11">
        <f>(L576-M576)/L576</f>
        <v>0.29712219376224186</v>
      </c>
      <c r="S576" s="13">
        <f>MIN(Q576,IF(R576=0,P576,R576))</f>
        <v>0.15</v>
      </c>
      <c r="T576">
        <f>IFERROR(S576*I576,0)</f>
        <v>0.19910999999999998</v>
      </c>
      <c r="U576" t="b">
        <f>O576=N576</f>
        <v>0</v>
      </c>
    </row>
    <row r="577" spans="1:21" ht="21" x14ac:dyDescent="0.4">
      <c r="A577" t="s">
        <v>2047</v>
      </c>
      <c r="B577" t="s">
        <v>2042</v>
      </c>
      <c r="C577" t="s">
        <v>2043</v>
      </c>
      <c r="D577" s="34">
        <v>106512</v>
      </c>
      <c r="E577" s="34">
        <v>13646</v>
      </c>
      <c r="F577" s="33">
        <v>2.4326999999999996</v>
      </c>
      <c r="G577" s="33">
        <v>0.81030000000000002</v>
      </c>
      <c r="H577" s="49">
        <v>12.811701967853388</v>
      </c>
      <c r="I577" s="33">
        <v>3.2429999999999994</v>
      </c>
      <c r="J577" s="35">
        <f>G577/I577</f>
        <v>0.24986123959296952</v>
      </c>
      <c r="K577">
        <v>0.17827202110508572</v>
      </c>
      <c r="L577">
        <v>0.23765205921149052</v>
      </c>
      <c r="M577" s="49">
        <v>0.1</v>
      </c>
      <c r="N577" t="s">
        <v>37</v>
      </c>
      <c r="O577" s="10" t="s">
        <v>37</v>
      </c>
      <c r="P577">
        <f>VLOOKUP($O577,$Y$2:$AJ$8,9,FALSE)</f>
        <v>0.25</v>
      </c>
      <c r="Q577" s="11">
        <f>(L577-M577)/L577</f>
        <v>0.57921677459142762</v>
      </c>
      <c r="S577" s="13">
        <f>MIN(Q577,IF(R577=0,P577,R577))</f>
        <v>0.25</v>
      </c>
      <c r="T577">
        <f>IFERROR(S577*I577,0)</f>
        <v>0.81074999999999986</v>
      </c>
      <c r="U577" t="b">
        <f>O577=N577</f>
        <v>1</v>
      </c>
    </row>
    <row r="578" spans="1:21" ht="21" x14ac:dyDescent="0.4">
      <c r="A578" t="s">
        <v>430</v>
      </c>
      <c r="B578" t="s">
        <v>423</v>
      </c>
      <c r="C578" s="50" t="s">
        <v>424</v>
      </c>
      <c r="D578" s="34">
        <v>277727</v>
      </c>
      <c r="E578" s="34">
        <v>27660</v>
      </c>
      <c r="F578" s="33">
        <v>69.150000000000006</v>
      </c>
      <c r="G578" s="33">
        <v>20.395</v>
      </c>
      <c r="H578" s="49">
        <v>9.9594205820824051</v>
      </c>
      <c r="I578" s="33">
        <v>89.545000000000002</v>
      </c>
      <c r="J578" s="35">
        <f>G578/I578</f>
        <v>0.22776257747501255</v>
      </c>
      <c r="K578">
        <v>2.5</v>
      </c>
      <c r="L578">
        <v>3.2373463485177152</v>
      </c>
      <c r="M578" s="49">
        <v>2.5</v>
      </c>
      <c r="N578" t="s">
        <v>34</v>
      </c>
      <c r="O578" s="10" t="s">
        <v>34</v>
      </c>
      <c r="P578">
        <f>VLOOKUP($O578,$Y$2:$AJ$8,9,FALSE)</f>
        <v>0.15</v>
      </c>
      <c r="Q578" s="11">
        <f>(L578-M578)/L578</f>
        <v>0.22776257747501258</v>
      </c>
      <c r="S578" s="13">
        <f>MIN(Q578,IF(R578=0,P578,R578))</f>
        <v>0.15</v>
      </c>
      <c r="T578">
        <f>IFERROR(S578*I578,0)</f>
        <v>13.431749999999999</v>
      </c>
      <c r="U578" t="b">
        <f>O578=N578</f>
        <v>1</v>
      </c>
    </row>
    <row r="579" spans="1:21" ht="21" x14ac:dyDescent="0.4">
      <c r="A579" t="s">
        <v>2658</v>
      </c>
      <c r="B579" t="s">
        <v>2656</v>
      </c>
      <c r="C579" t="s">
        <v>2657</v>
      </c>
      <c r="D579" s="34">
        <v>559207</v>
      </c>
      <c r="E579" s="34">
        <v>53816</v>
      </c>
      <c r="F579" s="33">
        <v>27.253499999999999</v>
      </c>
      <c r="G579" s="33">
        <v>8.6965000000000021</v>
      </c>
      <c r="H579" s="49">
        <v>9.6236277442878926</v>
      </c>
      <c r="I579" s="33">
        <v>35.950000000000003</v>
      </c>
      <c r="J579" s="35">
        <f>G579/I579</f>
        <v>0.24190542420027819</v>
      </c>
      <c r="K579">
        <v>0.50642002378474804</v>
      </c>
      <c r="L579">
        <v>0.66801694663297162</v>
      </c>
      <c r="M579" s="49">
        <v>0.5</v>
      </c>
      <c r="N579" t="s">
        <v>37</v>
      </c>
      <c r="O579" s="10" t="s">
        <v>37</v>
      </c>
      <c r="P579">
        <f>VLOOKUP($O579,$Y$2:$AJ$8,9,FALSE)</f>
        <v>0.25</v>
      </c>
      <c r="Q579" s="11">
        <f>(L579-M579)/L579</f>
        <v>0.25151599443671768</v>
      </c>
      <c r="S579" s="13">
        <f>MIN(Q579,IF(R579=0,P579,R579))</f>
        <v>0.25</v>
      </c>
      <c r="T579">
        <f>IFERROR(S579*I579,0)</f>
        <v>8.9875000000000007</v>
      </c>
      <c r="U579" t="b">
        <f>O579=N579</f>
        <v>1</v>
      </c>
    </row>
    <row r="580" spans="1:21" ht="21" x14ac:dyDescent="0.4">
      <c r="A580" t="s">
        <v>549</v>
      </c>
      <c r="B580" t="s">
        <v>543</v>
      </c>
      <c r="C580" s="50" t="s">
        <v>544</v>
      </c>
      <c r="D580" s="34">
        <v>3998</v>
      </c>
      <c r="E580" s="34">
        <v>875</v>
      </c>
      <c r="F580" s="33">
        <v>0.40460000000000002</v>
      </c>
      <c r="G580" s="33">
        <v>7.5399999999999995E-2</v>
      </c>
      <c r="H580" s="49">
        <v>21.885942971485743</v>
      </c>
      <c r="I580" s="33">
        <v>0.48</v>
      </c>
      <c r="J580" s="35">
        <f>G580/I580</f>
        <v>0.15708333333333332</v>
      </c>
      <c r="K580">
        <v>0.46240000000000003</v>
      </c>
      <c r="L580">
        <v>0.5485714285714286</v>
      </c>
      <c r="M580" s="49">
        <v>0.5</v>
      </c>
      <c r="N580" t="s">
        <v>37</v>
      </c>
      <c r="O580" s="10" t="s">
        <v>37</v>
      </c>
      <c r="P580">
        <f>VLOOKUP($O580,$Y$2:$AJ$8,9,FALSE)</f>
        <v>0.25</v>
      </c>
      <c r="Q580" s="11">
        <f>(L580-M580)/L580</f>
        <v>8.8541666666666713E-2</v>
      </c>
      <c r="S580" s="13">
        <f>MIN(Q580,IF(R580=0,P580,R580))</f>
        <v>8.8541666666666713E-2</v>
      </c>
      <c r="T580">
        <f>IFERROR(S580*I580,0)</f>
        <v>4.2500000000000024E-2</v>
      </c>
      <c r="U580" t="b">
        <f>O580=N580</f>
        <v>1</v>
      </c>
    </row>
    <row r="581" spans="1:21" ht="21" x14ac:dyDescent="0.4">
      <c r="A581" t="s">
        <v>1110</v>
      </c>
      <c r="B581" t="s">
        <v>1106</v>
      </c>
      <c r="C581" s="50" t="s">
        <v>1107</v>
      </c>
      <c r="D581" s="34">
        <v>877027</v>
      </c>
      <c r="E581" s="34">
        <v>164572</v>
      </c>
      <c r="F581" s="33">
        <v>82.285999999999987</v>
      </c>
      <c r="G581" s="33">
        <v>30.034599999999994</v>
      </c>
      <c r="H581" s="49">
        <v>18.764758667635089</v>
      </c>
      <c r="I581" s="33">
        <v>112.32059999999998</v>
      </c>
      <c r="J581" s="35">
        <f>G581/I581</f>
        <v>0.26740063710485873</v>
      </c>
      <c r="K581">
        <v>0.49999999999999989</v>
      </c>
      <c r="L581">
        <v>0.68250127603723598</v>
      </c>
      <c r="M581" s="49">
        <v>0.5</v>
      </c>
      <c r="N581" t="s">
        <v>37</v>
      </c>
      <c r="O581" s="10" t="s">
        <v>34</v>
      </c>
      <c r="P581">
        <f>VLOOKUP($O581,$Y$2:$AJ$8,9,FALSE)</f>
        <v>0.15</v>
      </c>
      <c r="Q581" s="11">
        <f>(L581-M581)/L581</f>
        <v>0.26740063710485878</v>
      </c>
      <c r="S581" s="13">
        <f>MIN(Q581,IF(R581=0,P581,R581))</f>
        <v>0.15</v>
      </c>
      <c r="T581">
        <f>IFERROR(S581*I581,0)</f>
        <v>16.848089999999996</v>
      </c>
      <c r="U581" t="b">
        <f>O581=N581</f>
        <v>0</v>
      </c>
    </row>
    <row r="582" spans="1:21" ht="21" x14ac:dyDescent="0.4">
      <c r="A582" t="s">
        <v>1004</v>
      </c>
      <c r="B582" t="s">
        <v>998</v>
      </c>
      <c r="C582" s="50" t="s">
        <v>999</v>
      </c>
      <c r="D582" s="34">
        <v>488408</v>
      </c>
      <c r="E582" s="34">
        <v>14632</v>
      </c>
      <c r="F582" s="33">
        <v>5.8513999999999999</v>
      </c>
      <c r="G582" s="33">
        <v>2.3775999999999997</v>
      </c>
      <c r="H582" s="49">
        <v>2.9958559237358928</v>
      </c>
      <c r="I582" s="33">
        <v>8.2289999999999992</v>
      </c>
      <c r="J582" s="35">
        <f>G582/I582</f>
        <v>0.28892939603840079</v>
      </c>
      <c r="K582">
        <v>0.39990431930016401</v>
      </c>
      <c r="L582">
        <v>0.5623974849644614</v>
      </c>
      <c r="M582" s="49">
        <v>0.4</v>
      </c>
      <c r="N582" t="s">
        <v>45</v>
      </c>
      <c r="O582" s="10" t="s">
        <v>42</v>
      </c>
      <c r="P582">
        <f>VLOOKUP($O582,$Y$2:$AJ$8,9,FALSE)</f>
        <v>0.05</v>
      </c>
      <c r="Q582" s="11">
        <f>(L582-M582)/L582</f>
        <v>0.28875926601045077</v>
      </c>
      <c r="S582" s="13">
        <f>MIN(Q582,IF(R582=0,P582,R582))</f>
        <v>0.05</v>
      </c>
      <c r="T582">
        <f>IFERROR(S582*I582,0)</f>
        <v>0.41144999999999998</v>
      </c>
      <c r="U582" t="b">
        <f>O582=N582</f>
        <v>0</v>
      </c>
    </row>
    <row r="583" spans="1:21" ht="21" x14ac:dyDescent="0.4">
      <c r="A583" t="s">
        <v>5405</v>
      </c>
      <c r="B583" t="s">
        <v>5402</v>
      </c>
      <c r="C583" t="s">
        <v>5403</v>
      </c>
      <c r="D583" s="34">
        <v>23932</v>
      </c>
      <c r="E583" s="34">
        <v>3524</v>
      </c>
      <c r="F583" s="33">
        <v>7.0375000000000014</v>
      </c>
      <c r="G583" s="33">
        <v>1.7008999999999999</v>
      </c>
      <c r="H583" s="49">
        <v>14.725054320574962</v>
      </c>
      <c r="I583" s="33">
        <v>8.7384000000000022</v>
      </c>
      <c r="J583" s="35">
        <f>G583/I583</f>
        <v>0.19464661722969873</v>
      </c>
      <c r="K583">
        <v>1.9970204313280369</v>
      </c>
      <c r="L583">
        <v>2.4796821793416575</v>
      </c>
      <c r="M583" s="49">
        <v>2</v>
      </c>
      <c r="N583" t="s">
        <v>37</v>
      </c>
      <c r="O583" s="10" t="s">
        <v>37</v>
      </c>
      <c r="P583">
        <f>VLOOKUP($O583,$Y$2:$AJ$8,9,FALSE)</f>
        <v>0.25</v>
      </c>
      <c r="Q583" s="11">
        <f>(L583-M583)/L583</f>
        <v>0.19344502426073432</v>
      </c>
      <c r="S583" s="13">
        <f>MIN(Q583,IF(R583=0,P583,R583))</f>
        <v>0.19344502426073432</v>
      </c>
      <c r="T583">
        <f>IFERROR(S583*I583,0)</f>
        <v>1.6904000000000012</v>
      </c>
      <c r="U583" t="b">
        <f>O583=N583</f>
        <v>1</v>
      </c>
    </row>
    <row r="584" spans="1:21" ht="21" x14ac:dyDescent="0.4">
      <c r="A584" t="s">
        <v>250</v>
      </c>
      <c r="B584" t="s">
        <v>248</v>
      </c>
      <c r="C584" s="50" t="s">
        <v>249</v>
      </c>
      <c r="D584" s="34">
        <v>87417</v>
      </c>
      <c r="E584" s="34">
        <v>11598</v>
      </c>
      <c r="F584" s="33">
        <v>17.645299999999999</v>
      </c>
      <c r="G584" s="33">
        <v>5.3077999999999994</v>
      </c>
      <c r="H584" s="49">
        <v>13.267442259514739</v>
      </c>
      <c r="I584" s="33">
        <v>22.953099999999999</v>
      </c>
      <c r="J584" s="35">
        <f>G584/I584</f>
        <v>0.23124545268395116</v>
      </c>
      <c r="K584">
        <v>1.5214088635971719</v>
      </c>
      <c r="L584">
        <v>1.9790567339196412</v>
      </c>
      <c r="M584" s="49">
        <v>1.5</v>
      </c>
      <c r="N584" t="s">
        <v>34</v>
      </c>
      <c r="O584" s="10" t="s">
        <v>34</v>
      </c>
      <c r="P584">
        <f>VLOOKUP($O584,$Y$2:$AJ$8,9,FALSE)</f>
        <v>0.15</v>
      </c>
      <c r="Q584" s="11">
        <f>(L584-M584)/L584</f>
        <v>0.24206316358138982</v>
      </c>
      <c r="S584" s="13">
        <f>MIN(Q584,IF(R584=0,P584,R584))</f>
        <v>0.15</v>
      </c>
      <c r="T584">
        <f>IFERROR(S584*I584,0)</f>
        <v>3.4429649999999996</v>
      </c>
      <c r="U584" t="b">
        <f>O584=N584</f>
        <v>1</v>
      </c>
    </row>
    <row r="585" spans="1:21" ht="21" x14ac:dyDescent="0.4">
      <c r="A585" t="s">
        <v>1801</v>
      </c>
      <c r="B585" t="s">
        <v>1772</v>
      </c>
      <c r="C585" s="50" t="s">
        <v>1773</v>
      </c>
      <c r="D585" s="34">
        <v>16172</v>
      </c>
      <c r="E585" s="34">
        <v>2568</v>
      </c>
      <c r="F585" s="33">
        <v>4.2911000000000001</v>
      </c>
      <c r="G585" s="33">
        <v>1.4296999999999997</v>
      </c>
      <c r="H585" s="49">
        <v>15.879297551323274</v>
      </c>
      <c r="I585" s="33">
        <v>5.7207999999999997</v>
      </c>
      <c r="J585" s="35">
        <f>G585/I585</f>
        <v>0.24991259963641446</v>
      </c>
      <c r="K585">
        <v>1.6709890965732088</v>
      </c>
      <c r="L585">
        <v>2.2277258566978189</v>
      </c>
      <c r="M585" s="49">
        <v>1.5</v>
      </c>
      <c r="N585" t="s">
        <v>34</v>
      </c>
      <c r="O585" s="10" t="s">
        <v>34</v>
      </c>
      <c r="P585">
        <f>VLOOKUP($O585,$Y$2:$AJ$8,9,FALSE)</f>
        <v>0.15</v>
      </c>
      <c r="Q585" s="11">
        <f>(L585-M585)/L585</f>
        <v>0.32666759893721142</v>
      </c>
      <c r="S585" s="13">
        <f>MIN(Q585,IF(R585=0,P585,R585))</f>
        <v>0.15</v>
      </c>
      <c r="T585">
        <f>IFERROR(S585*I585,0)</f>
        <v>0.85811999999999988</v>
      </c>
      <c r="U585" t="b">
        <f>O585=N585</f>
        <v>1</v>
      </c>
    </row>
    <row r="586" spans="1:21" ht="21" x14ac:dyDescent="0.4">
      <c r="A586" t="s">
        <v>3923</v>
      </c>
      <c r="B586" t="s">
        <v>3907</v>
      </c>
      <c r="C586" t="s">
        <v>3908</v>
      </c>
      <c r="D586" s="34">
        <v>54988</v>
      </c>
      <c r="E586" s="34">
        <v>2022</v>
      </c>
      <c r="F586" s="33">
        <v>1.5611999999999999</v>
      </c>
      <c r="G586" s="33">
        <v>0.44879999999999998</v>
      </c>
      <c r="H586" s="49">
        <v>3.6771659271113699</v>
      </c>
      <c r="I586" s="33">
        <v>2.0099999999999998</v>
      </c>
      <c r="J586" s="35">
        <f>G586/I586</f>
        <v>0.22328358208955226</v>
      </c>
      <c r="K586">
        <v>0.77210682492581595</v>
      </c>
      <c r="L586">
        <v>0.9940652818991097</v>
      </c>
      <c r="M586" s="49">
        <v>0.8</v>
      </c>
      <c r="N586" t="s">
        <v>33</v>
      </c>
      <c r="O586" s="10" t="s">
        <v>33</v>
      </c>
      <c r="P586">
        <f>VLOOKUP($O586,$Y$2:$AJ$8,9,FALSE)</f>
        <v>0.4</v>
      </c>
      <c r="Q586" s="11">
        <f>(L586-M586)/L586</f>
        <v>0.19522388059701481</v>
      </c>
      <c r="S586" s="13">
        <f>MIN(Q586,IF(R586=0,P586,R586))</f>
        <v>0.19522388059701481</v>
      </c>
      <c r="T586">
        <f>IFERROR(S586*I586,0)</f>
        <v>0.39239999999999975</v>
      </c>
      <c r="U586" t="b">
        <f>O586=N586</f>
        <v>1</v>
      </c>
    </row>
    <row r="587" spans="1:21" ht="21" x14ac:dyDescent="0.4">
      <c r="A587" t="s">
        <v>1703</v>
      </c>
      <c r="B587" t="s">
        <v>1694</v>
      </c>
      <c r="C587" s="50" t="s">
        <v>1695</v>
      </c>
      <c r="D587" s="34">
        <v>275074</v>
      </c>
      <c r="E587" s="34">
        <v>29445</v>
      </c>
      <c r="F587" s="33">
        <v>38.278500000000001</v>
      </c>
      <c r="G587" s="33">
        <v>13.992700000000001</v>
      </c>
      <c r="H587" s="49">
        <v>10.704392272624821</v>
      </c>
      <c r="I587" s="33">
        <v>52.2712</v>
      </c>
      <c r="J587" s="35">
        <f>G587/I587</f>
        <v>0.2676942561104394</v>
      </c>
      <c r="K587">
        <v>1.3</v>
      </c>
      <c r="L587">
        <v>1.7752148072677874</v>
      </c>
      <c r="M587" s="49">
        <v>1.3</v>
      </c>
      <c r="N587" t="s">
        <v>45</v>
      </c>
      <c r="O587" s="10" t="s">
        <v>37</v>
      </c>
      <c r="P587">
        <f>VLOOKUP($O587,$Y$2:$AJ$8,9,FALSE)</f>
        <v>0.25</v>
      </c>
      <c r="Q587" s="11">
        <f>(L587-M587)/L587</f>
        <v>0.26769425611043934</v>
      </c>
      <c r="S587" s="13">
        <f>MIN(Q587,IF(R587=0,P587,R587))</f>
        <v>0.25</v>
      </c>
      <c r="T587">
        <f>IFERROR(S587*I587,0)</f>
        <v>13.0678</v>
      </c>
      <c r="U587" t="b">
        <f>O587=N587</f>
        <v>0</v>
      </c>
    </row>
    <row r="588" spans="1:21" ht="21" x14ac:dyDescent="0.4">
      <c r="A588" t="s">
        <v>5869</v>
      </c>
      <c r="B588" t="s">
        <v>5870</v>
      </c>
      <c r="C588" t="s">
        <v>5871</v>
      </c>
      <c r="D588" s="34">
        <v>15971</v>
      </c>
      <c r="E588" s="34">
        <v>5274</v>
      </c>
      <c r="F588" s="33">
        <v>3.0346000000000002</v>
      </c>
      <c r="G588" s="33">
        <v>1.0103</v>
      </c>
      <c r="H588" s="49">
        <v>33.022353014839396</v>
      </c>
      <c r="I588" s="33">
        <v>4.0449000000000002</v>
      </c>
      <c r="J588" s="35">
        <f>G588/I588</f>
        <v>0.24977131696704491</v>
      </c>
      <c r="K588">
        <v>0.57538869927948433</v>
      </c>
      <c r="L588">
        <v>0.76695108077360641</v>
      </c>
      <c r="M588" s="49">
        <v>0.4</v>
      </c>
      <c r="N588" t="s">
        <v>34</v>
      </c>
      <c r="O588" s="10" t="s">
        <v>34</v>
      </c>
      <c r="P588">
        <f>VLOOKUP($O588,$Y$2:$AJ$8,9,FALSE)</f>
        <v>0.15</v>
      </c>
      <c r="Q588" s="11">
        <f>(L588-M588)/L588</f>
        <v>0.47845434992212416</v>
      </c>
      <c r="S588" s="13">
        <f>MIN(Q588,IF(R588=0,P588,R588))</f>
        <v>0.15</v>
      </c>
      <c r="T588">
        <f>IFERROR(S588*I588,0)</f>
        <v>0.60673500000000002</v>
      </c>
      <c r="U588" t="b">
        <f>O588=N588</f>
        <v>1</v>
      </c>
    </row>
    <row r="589" spans="1:21" ht="21" x14ac:dyDescent="0.4">
      <c r="A589" t="s">
        <v>785</v>
      </c>
      <c r="B589" t="s">
        <v>775</v>
      </c>
      <c r="C589" s="50" t="s">
        <v>776</v>
      </c>
      <c r="D589" s="34">
        <v>362088</v>
      </c>
      <c r="E589" s="34">
        <v>110367</v>
      </c>
      <c r="F589" s="33">
        <v>88.13239999999999</v>
      </c>
      <c r="G589" s="33">
        <v>32.396699999999996</v>
      </c>
      <c r="H589" s="49">
        <v>30.480711871147346</v>
      </c>
      <c r="I589" s="33">
        <v>120.52909999999999</v>
      </c>
      <c r="J589" s="35">
        <f>G589/I589</f>
        <v>0.26878737168036598</v>
      </c>
      <c r="K589">
        <v>0.79853941848559795</v>
      </c>
      <c r="L589">
        <v>1.0920755298232261</v>
      </c>
      <c r="M589" s="49">
        <v>0.75</v>
      </c>
      <c r="N589" t="s">
        <v>37</v>
      </c>
      <c r="O589" s="10" t="s">
        <v>34</v>
      </c>
      <c r="P589">
        <f>VLOOKUP($O589,$Y$2:$AJ$8,9,FALSE)</f>
        <v>0.15</v>
      </c>
      <c r="Q589" s="11">
        <f>(L589-M589)/L589</f>
        <v>0.31323431436889509</v>
      </c>
      <c r="S589" s="13">
        <f>MIN(Q589,IF(R589=0,P589,R589))</f>
        <v>0.15</v>
      </c>
      <c r="T589">
        <f>IFERROR(S589*I589,0)</f>
        <v>18.079364999999996</v>
      </c>
      <c r="U589" t="b">
        <f>O589=N589</f>
        <v>0</v>
      </c>
    </row>
    <row r="590" spans="1:21" ht="21" x14ac:dyDescent="0.4">
      <c r="A590" t="s">
        <v>3394</v>
      </c>
      <c r="B590" t="s">
        <v>3392</v>
      </c>
      <c r="C590" t="s">
        <v>3393</v>
      </c>
      <c r="D590" s="34">
        <v>155951</v>
      </c>
      <c r="E590" s="34">
        <v>17040</v>
      </c>
      <c r="F590" s="33">
        <v>14.484500000000001</v>
      </c>
      <c r="G590" s="33">
        <v>2.9365999999999994</v>
      </c>
      <c r="H590" s="49">
        <v>10.926508967560324</v>
      </c>
      <c r="I590" s="33">
        <v>17.421099999999999</v>
      </c>
      <c r="J590" s="35">
        <f>G590/I590</f>
        <v>0.1685657048062407</v>
      </c>
      <c r="K590">
        <v>0.85002934272300468</v>
      </c>
      <c r="L590">
        <v>1.0223650234741783</v>
      </c>
      <c r="M590" s="49">
        <v>0.85</v>
      </c>
      <c r="N590" t="s">
        <v>34</v>
      </c>
      <c r="O590" s="10" t="s">
        <v>34</v>
      </c>
      <c r="P590">
        <f>VLOOKUP($O590,$Y$2:$AJ$8,9,FALSE)</f>
        <v>0.15</v>
      </c>
      <c r="Q590" s="11">
        <f>(L590-M590)/L590</f>
        <v>0.16859440563454658</v>
      </c>
      <c r="S590" s="13">
        <f>MIN(Q590,IF(R590=0,P590,R590))</f>
        <v>0.15</v>
      </c>
      <c r="T590">
        <f>IFERROR(S590*I590,0)</f>
        <v>2.613165</v>
      </c>
      <c r="U590" t="b">
        <f>O590=N590</f>
        <v>1</v>
      </c>
    </row>
    <row r="591" spans="1:21" ht="21" x14ac:dyDescent="0.4">
      <c r="A591" t="s">
        <v>3682</v>
      </c>
      <c r="B591" t="s">
        <v>3673</v>
      </c>
      <c r="C591" t="s">
        <v>3674</v>
      </c>
      <c r="D591" s="34">
        <v>69261</v>
      </c>
      <c r="E591" s="34">
        <v>6799</v>
      </c>
      <c r="F591" s="33">
        <v>4.4112</v>
      </c>
      <c r="G591" s="33">
        <v>1.4662999999999999</v>
      </c>
      <c r="H591" s="49">
        <v>9.8164912432682172</v>
      </c>
      <c r="I591" s="33">
        <v>5.8774999999999995</v>
      </c>
      <c r="J591" s="35">
        <f>G591/I591</f>
        <v>0.2494768183751595</v>
      </c>
      <c r="K591">
        <v>0.64880129430798639</v>
      </c>
      <c r="L591">
        <v>0.86446536255331652</v>
      </c>
      <c r="M591" s="49">
        <v>0.6</v>
      </c>
      <c r="N591" t="s">
        <v>34</v>
      </c>
      <c r="O591" s="10" t="s">
        <v>34</v>
      </c>
      <c r="P591">
        <f>VLOOKUP($O591,$Y$2:$AJ$8,9,FALSE)</f>
        <v>0.15</v>
      </c>
      <c r="Q591" s="11">
        <f>(L591-M591)/L591</f>
        <v>0.30592939174819217</v>
      </c>
      <c r="S591" s="13">
        <f>MIN(Q591,IF(R591=0,P591,R591))</f>
        <v>0.15</v>
      </c>
      <c r="T591">
        <f>IFERROR(S591*I591,0)</f>
        <v>0.88162499999999988</v>
      </c>
      <c r="U591" t="b">
        <f>O591=N591</f>
        <v>1</v>
      </c>
    </row>
    <row r="592" spans="1:21" ht="21" x14ac:dyDescent="0.4">
      <c r="A592" t="s">
        <v>1319</v>
      </c>
      <c r="B592" t="s">
        <v>1306</v>
      </c>
      <c r="C592" s="50" t="s">
        <v>1307</v>
      </c>
      <c r="D592" s="34">
        <v>709168</v>
      </c>
      <c r="E592" s="34">
        <v>43159</v>
      </c>
      <c r="F592" s="33">
        <v>12.0488</v>
      </c>
      <c r="G592" s="33">
        <v>5.9340999999999999</v>
      </c>
      <c r="H592" s="49">
        <v>6.0858639983755616</v>
      </c>
      <c r="I592" s="33">
        <v>17.982900000000001</v>
      </c>
      <c r="J592" s="35">
        <f>G592/I592</f>
        <v>0.32998570864543536</v>
      </c>
      <c r="K592">
        <v>0.27917236265900508</v>
      </c>
      <c r="L592">
        <v>0.41666628049769461</v>
      </c>
      <c r="M592" s="49">
        <v>0.2</v>
      </c>
      <c r="N592" t="s">
        <v>37</v>
      </c>
      <c r="O592" s="10" t="s">
        <v>34</v>
      </c>
      <c r="P592">
        <f>VLOOKUP($O592,$Y$2:$AJ$8,9,FALSE)</f>
        <v>0.15</v>
      </c>
      <c r="Q592" s="11">
        <f>(L592-M592)/L592</f>
        <v>0.51999955513293183</v>
      </c>
      <c r="S592" s="13">
        <f>MIN(Q592,IF(R592=0,P592,R592))</f>
        <v>0.15</v>
      </c>
      <c r="T592">
        <f>IFERROR(S592*I592,0)</f>
        <v>2.697435</v>
      </c>
      <c r="U592" t="b">
        <f>O592=N592</f>
        <v>0</v>
      </c>
    </row>
    <row r="593" spans="1:21" ht="21" x14ac:dyDescent="0.4">
      <c r="A593" t="s">
        <v>5179</v>
      </c>
      <c r="B593" t="s">
        <v>5177</v>
      </c>
      <c r="C593" t="s">
        <v>5178</v>
      </c>
      <c r="D593" s="34">
        <v>664057</v>
      </c>
      <c r="E593" s="34">
        <v>27039</v>
      </c>
      <c r="F593" s="33">
        <v>4.3023999999999996</v>
      </c>
      <c r="G593" s="33">
        <v>2.1196000000000002</v>
      </c>
      <c r="H593" s="49">
        <v>4.0717890181113967</v>
      </c>
      <c r="I593" s="33">
        <v>6.4219999999999997</v>
      </c>
      <c r="J593" s="35">
        <f>G593/I593</f>
        <v>0.33005294300840865</v>
      </c>
      <c r="K593">
        <v>0.15911831058840933</v>
      </c>
      <c r="L593">
        <v>0.23750878360886127</v>
      </c>
      <c r="M593" s="49">
        <v>0.09</v>
      </c>
      <c r="N593" t="s">
        <v>37</v>
      </c>
      <c r="O593" s="10" t="s">
        <v>37</v>
      </c>
      <c r="P593">
        <f>VLOOKUP($O593,$Y$2:$AJ$8,9,FALSE)</f>
        <v>0.25</v>
      </c>
      <c r="Q593" s="11">
        <f>(L593-M593)/L593</f>
        <v>0.62106664590470262</v>
      </c>
      <c r="S593" s="13">
        <f>MIN(Q593,IF(R593=0,P593,R593))</f>
        <v>0.25</v>
      </c>
      <c r="T593">
        <f>IFERROR(S593*I593,0)</f>
        <v>1.6054999999999999</v>
      </c>
      <c r="U593" t="b">
        <f>O593=N593</f>
        <v>1</v>
      </c>
    </row>
    <row r="594" spans="1:21" ht="21" x14ac:dyDescent="0.4">
      <c r="A594" t="s">
        <v>76</v>
      </c>
      <c r="B594" t="s">
        <v>31</v>
      </c>
      <c r="C594" t="s">
        <v>32</v>
      </c>
      <c r="D594" s="34">
        <v>3399420</v>
      </c>
      <c r="E594" s="34">
        <v>165042</v>
      </c>
      <c r="F594" s="33">
        <v>207.69160000000002</v>
      </c>
      <c r="G594" s="33">
        <v>58.085799999999992</v>
      </c>
      <c r="H594" s="49">
        <v>4.8550046772684752</v>
      </c>
      <c r="I594" s="33">
        <v>265.7774</v>
      </c>
      <c r="K594">
        <v>1.2584166454599437</v>
      </c>
      <c r="L594">
        <v>1.6103622108311826</v>
      </c>
      <c r="M594" s="49">
        <v>1.25</v>
      </c>
      <c r="N594" t="s">
        <v>33</v>
      </c>
      <c r="O594" s="10" t="s">
        <v>34</v>
      </c>
      <c r="P594">
        <f>VLOOKUP($O594,$Y$2:$AJ$8,9,FALSE)</f>
        <v>0.15</v>
      </c>
      <c r="Q594" s="11">
        <f>(L594-M594)/L594</f>
        <v>0.22377711573670309</v>
      </c>
      <c r="S594" s="13">
        <f>MIN(Q594,IF(R594=0,P594,R594))</f>
        <v>0.15</v>
      </c>
      <c r="T594">
        <f>IFERROR(S594*I594,0)</f>
        <v>39.866610000000001</v>
      </c>
      <c r="U594" t="b">
        <f>O594=N594</f>
        <v>0</v>
      </c>
    </row>
    <row r="595" spans="1:21" ht="21" x14ac:dyDescent="0.4">
      <c r="A595" t="s">
        <v>77</v>
      </c>
      <c r="B595" t="s">
        <v>31</v>
      </c>
      <c r="C595" t="s">
        <v>32</v>
      </c>
      <c r="D595" s="34">
        <v>8485</v>
      </c>
      <c r="E595" s="34">
        <v>1276</v>
      </c>
      <c r="F595" s="33">
        <v>1.2826</v>
      </c>
      <c r="G595" s="33">
        <v>0.3448</v>
      </c>
      <c r="H595" s="49">
        <v>15.038302887448438</v>
      </c>
      <c r="I595" s="33">
        <v>1.6274</v>
      </c>
      <c r="K595">
        <v>1.0051724137931033</v>
      </c>
      <c r="L595">
        <v>1.2753918495297805</v>
      </c>
      <c r="M595" s="49">
        <v>1</v>
      </c>
      <c r="N595" t="s">
        <v>34</v>
      </c>
      <c r="O595" s="10" t="s">
        <v>34</v>
      </c>
      <c r="P595">
        <f>VLOOKUP($O595,$Y$2:$AJ$8,9,FALSE)</f>
        <v>0.15</v>
      </c>
      <c r="Q595" s="11">
        <f>(L595-M595)/L595</f>
        <v>0.21592724591372736</v>
      </c>
      <c r="S595" s="13">
        <f>MIN(Q595,IF(R595=0,P595,R595))</f>
        <v>0.15</v>
      </c>
      <c r="T595">
        <f>IFERROR(S595*I595,0)</f>
        <v>0.24410999999999999</v>
      </c>
      <c r="U595" t="b">
        <f>O595=N595</f>
        <v>1</v>
      </c>
    </row>
    <row r="596" spans="1:21" ht="21" x14ac:dyDescent="0.4">
      <c r="A596" t="s">
        <v>5915</v>
      </c>
      <c r="B596" t="s">
        <v>5911</v>
      </c>
      <c r="C596" t="s">
        <v>5912</v>
      </c>
      <c r="D596" s="34">
        <v>59350</v>
      </c>
      <c r="E596" s="34">
        <v>1409</v>
      </c>
      <c r="F596" s="33">
        <v>0.9205000000000001</v>
      </c>
      <c r="G596" s="33">
        <v>0.30679999999999996</v>
      </c>
      <c r="H596" s="49">
        <v>2.3740522325189555</v>
      </c>
      <c r="I596" s="33">
        <v>1.2273000000000001</v>
      </c>
      <c r="J596" s="35">
        <f>G596/I596</f>
        <v>0.24997963008229443</v>
      </c>
      <c r="K596">
        <v>0.6533002129169625</v>
      </c>
      <c r="L596">
        <v>0.87104329311568485</v>
      </c>
      <c r="M596" s="49">
        <v>0.6</v>
      </c>
      <c r="N596" t="s">
        <v>34</v>
      </c>
      <c r="O596" s="10" t="s">
        <v>34</v>
      </c>
      <c r="P596">
        <f>VLOOKUP($O596,$Y$2:$AJ$8,9,FALSE)</f>
        <v>0.15</v>
      </c>
      <c r="Q596" s="11">
        <f>(L596-M596)/L596</f>
        <v>0.31117086286971402</v>
      </c>
      <c r="S596" s="13">
        <f>MIN(Q596,IF(R596=0,P596,R596))</f>
        <v>0.15</v>
      </c>
      <c r="T596">
        <f>IFERROR(S596*I596,0)</f>
        <v>0.18409500000000001</v>
      </c>
      <c r="U596" t="b">
        <f>O596=N596</f>
        <v>1</v>
      </c>
    </row>
    <row r="597" spans="1:21" ht="21" x14ac:dyDescent="0.4">
      <c r="A597" t="s">
        <v>2205</v>
      </c>
      <c r="B597" t="s">
        <v>2199</v>
      </c>
      <c r="C597" t="s">
        <v>2200</v>
      </c>
      <c r="D597" s="34">
        <v>9232</v>
      </c>
      <c r="E597" s="34">
        <v>2508</v>
      </c>
      <c r="F597" s="33">
        <v>0.84189999999999998</v>
      </c>
      <c r="G597" s="33">
        <v>0.28039999999999998</v>
      </c>
      <c r="H597" s="49">
        <v>27.16637781629116</v>
      </c>
      <c r="I597" s="33">
        <v>1.1223000000000001</v>
      </c>
      <c r="J597" s="35">
        <f>G597/I597</f>
        <v>0.24984407021295552</v>
      </c>
      <c r="K597">
        <v>0.33568580542264753</v>
      </c>
      <c r="L597">
        <v>0.44748803827751205</v>
      </c>
      <c r="M597" s="49">
        <v>0.3</v>
      </c>
      <c r="N597" t="s">
        <v>34</v>
      </c>
      <c r="O597" s="10" t="s">
        <v>34</v>
      </c>
      <c r="P597">
        <f>VLOOKUP($O597,$Y$2:$AJ$8,9,FALSE)</f>
        <v>0.15</v>
      </c>
      <c r="Q597" s="11">
        <f>(L597-M597)/L597</f>
        <v>0.32959101844426641</v>
      </c>
      <c r="S597" s="13">
        <f>MIN(Q597,IF(R597=0,P597,R597))</f>
        <v>0.15</v>
      </c>
      <c r="T597">
        <f>IFERROR(S597*I597,0)</f>
        <v>0.16834499999999999</v>
      </c>
      <c r="U597" t="b">
        <f>O597=N597</f>
        <v>1</v>
      </c>
    </row>
    <row r="598" spans="1:21" ht="21" x14ac:dyDescent="0.4">
      <c r="A598" t="s">
        <v>2795</v>
      </c>
      <c r="B598" t="s">
        <v>2796</v>
      </c>
      <c r="C598" t="s">
        <v>2797</v>
      </c>
      <c r="D598" s="34">
        <v>1215830</v>
      </c>
      <c r="E598" s="34">
        <v>155049</v>
      </c>
      <c r="F598" s="33">
        <v>426.38669999999996</v>
      </c>
      <c r="G598" s="33">
        <v>195.29309999999998</v>
      </c>
      <c r="H598" s="49">
        <v>12.752522967849124</v>
      </c>
      <c r="I598" s="33">
        <v>621.67979999999989</v>
      </c>
      <c r="J598" s="35">
        <f>G598/I598</f>
        <v>0.31413776030683321</v>
      </c>
      <c r="K598">
        <v>2.7500125766693109</v>
      </c>
      <c r="L598">
        <v>4.0095698779095637</v>
      </c>
      <c r="M598" s="49">
        <v>2.75</v>
      </c>
      <c r="N598" t="s">
        <v>33</v>
      </c>
      <c r="O598" s="10" t="s">
        <v>33</v>
      </c>
      <c r="P598">
        <f>VLOOKUP($O598,$Y$2:$AJ$8,9,FALSE)</f>
        <v>0.4</v>
      </c>
      <c r="Q598" s="11">
        <f>(L598-M598)/L598</f>
        <v>0.31414089696979047</v>
      </c>
      <c r="S598" s="13">
        <f>MIN(Q598,IF(R598=0,P598,R598))</f>
        <v>0.31414089696979047</v>
      </c>
      <c r="T598">
        <f>IFERROR(S598*I598,0)</f>
        <v>195.29504999999992</v>
      </c>
      <c r="U598" t="b">
        <f>O598=N598</f>
        <v>1</v>
      </c>
    </row>
    <row r="599" spans="1:21" ht="21" x14ac:dyDescent="0.4">
      <c r="A599" t="s">
        <v>2300</v>
      </c>
      <c r="B599" t="s">
        <v>2297</v>
      </c>
      <c r="C599" t="s">
        <v>2298</v>
      </c>
      <c r="D599" s="34">
        <v>6974773</v>
      </c>
      <c r="E599" s="34">
        <v>71130</v>
      </c>
      <c r="F599" s="33">
        <v>71.13000000000001</v>
      </c>
      <c r="G599" s="33">
        <v>18.729999999999997</v>
      </c>
      <c r="H599" s="49">
        <v>1.0198181360167564</v>
      </c>
      <c r="I599" s="33">
        <v>89.860000000000014</v>
      </c>
      <c r="J599" s="35">
        <f>G599/I599</f>
        <v>0.20843534386823942</v>
      </c>
      <c r="K599">
        <v>1.0000000000000002</v>
      </c>
      <c r="L599">
        <v>1.2633206804442572</v>
      </c>
      <c r="M599" s="49">
        <v>1</v>
      </c>
      <c r="N599" t="s">
        <v>37</v>
      </c>
      <c r="O599" s="10" t="s">
        <v>37</v>
      </c>
      <c r="P599">
        <f>VLOOKUP($O599,$Y$2:$AJ$8,9,FALSE)</f>
        <v>0.25</v>
      </c>
      <c r="Q599" s="11">
        <f>(L599-M599)/L599</f>
        <v>0.20843534386823959</v>
      </c>
      <c r="S599" s="13">
        <f>MIN(Q599,IF(R599=0,P599,R599))</f>
        <v>0.20843534386823959</v>
      </c>
      <c r="T599">
        <f>IFERROR(S599*I599,0)</f>
        <v>18.730000000000011</v>
      </c>
      <c r="U599" t="b">
        <f>O599=N599</f>
        <v>1</v>
      </c>
    </row>
    <row r="600" spans="1:21" ht="21" x14ac:dyDescent="0.4">
      <c r="A600" t="s">
        <v>3343</v>
      </c>
      <c r="B600" t="s">
        <v>3344</v>
      </c>
      <c r="C600" t="s">
        <v>3345</v>
      </c>
      <c r="D600" s="34">
        <v>426604</v>
      </c>
      <c r="E600" s="34">
        <v>145121</v>
      </c>
      <c r="F600" s="33">
        <v>109.50809999999998</v>
      </c>
      <c r="G600" s="33">
        <v>36.502300000000005</v>
      </c>
      <c r="H600" s="49">
        <v>34.017730729200849</v>
      </c>
      <c r="I600" s="33">
        <v>146.0104</v>
      </c>
      <c r="J600" s="35">
        <f>G600/I600</f>
        <v>0.24999794535183797</v>
      </c>
      <c r="K600">
        <v>0.75459857636041638</v>
      </c>
      <c r="L600">
        <v>1.0061286788266344</v>
      </c>
      <c r="M600" s="49">
        <v>0.52</v>
      </c>
      <c r="N600" t="s">
        <v>34</v>
      </c>
      <c r="O600" s="10" t="s">
        <v>34</v>
      </c>
      <c r="P600">
        <f>VLOOKUP($O600,$Y$2:$AJ$8,9,FALSE)</f>
        <v>0.15</v>
      </c>
      <c r="Q600" s="11">
        <f>(L600-M600)/L600</f>
        <v>0.483167500397232</v>
      </c>
      <c r="S600" s="13">
        <f>MIN(Q600,IF(R600=0,P600,R600))</f>
        <v>0.15</v>
      </c>
      <c r="T600">
        <f>IFERROR(S600*I600,0)</f>
        <v>21.90156</v>
      </c>
      <c r="U600" t="b">
        <f>O600=N600</f>
        <v>1</v>
      </c>
    </row>
    <row r="601" spans="1:21" ht="21" x14ac:dyDescent="0.4">
      <c r="A601" t="s">
        <v>4571</v>
      </c>
      <c r="B601" t="s">
        <v>4569</v>
      </c>
      <c r="C601" t="s">
        <v>4570</v>
      </c>
      <c r="D601" s="34">
        <v>182612</v>
      </c>
      <c r="E601" s="34">
        <v>40155</v>
      </c>
      <c r="F601" s="33">
        <v>93.19250000000001</v>
      </c>
      <c r="G601" s="33">
        <v>29.537500000000001</v>
      </c>
      <c r="H601" s="49">
        <v>21.989244956519833</v>
      </c>
      <c r="I601" s="33">
        <v>122.73000000000002</v>
      </c>
      <c r="J601" s="35">
        <f>G601/I601</f>
        <v>0.24067057769086611</v>
      </c>
      <c r="K601">
        <v>2.320819325115179</v>
      </c>
      <c r="L601">
        <v>3.0564064251027272</v>
      </c>
      <c r="M601" s="49">
        <v>2.5</v>
      </c>
      <c r="N601" t="s">
        <v>37</v>
      </c>
      <c r="O601" s="10" t="s">
        <v>37</v>
      </c>
      <c r="P601">
        <f>VLOOKUP($O601,$Y$2:$AJ$8,9,FALSE)</f>
        <v>0.25</v>
      </c>
      <c r="Q601" s="11">
        <f>(L601-M601)/L601</f>
        <v>0.18204595453434375</v>
      </c>
      <c r="S601" s="13">
        <f>MIN(Q601,IF(R601=0,P601,R601))</f>
        <v>0.18204595453434375</v>
      </c>
      <c r="T601">
        <f>IFERROR(S601*I601,0)</f>
        <v>22.342500000000012</v>
      </c>
      <c r="U601" t="b">
        <f>O601=N601</f>
        <v>1</v>
      </c>
    </row>
    <row r="602" spans="1:21" ht="21" x14ac:dyDescent="0.4">
      <c r="A602" t="s">
        <v>5210</v>
      </c>
      <c r="B602" t="s">
        <v>5208</v>
      </c>
      <c r="C602" t="s">
        <v>5209</v>
      </c>
      <c r="D602" s="34">
        <v>20972</v>
      </c>
      <c r="E602" s="34">
        <v>8451</v>
      </c>
      <c r="F602" s="33">
        <v>5.7689000000000004</v>
      </c>
      <c r="G602" s="33">
        <v>1.9228000000000003</v>
      </c>
      <c r="H602" s="49">
        <v>40.296585924089264</v>
      </c>
      <c r="I602" s="33">
        <v>7.6917000000000009</v>
      </c>
      <c r="J602" s="35">
        <f>G602/I602</f>
        <v>0.24998374871614859</v>
      </c>
      <c r="K602">
        <v>0.68262927464205425</v>
      </c>
      <c r="L602">
        <v>0.91015264465743706</v>
      </c>
      <c r="M602" s="49">
        <v>0.5</v>
      </c>
      <c r="N602" t="s">
        <v>37</v>
      </c>
      <c r="O602" s="10" t="s">
        <v>37</v>
      </c>
      <c r="P602">
        <f>VLOOKUP($O602,$Y$2:$AJ$8,9,FALSE)</f>
        <v>0.25</v>
      </c>
      <c r="Q602" s="11">
        <f>(L602-M602)/L602</f>
        <v>0.45064160068645426</v>
      </c>
      <c r="S602" s="13">
        <f>MIN(Q602,IF(R602=0,P602,R602))</f>
        <v>0.25</v>
      </c>
      <c r="T602">
        <f>IFERROR(S602*I602,0)</f>
        <v>1.9229250000000002</v>
      </c>
      <c r="U602" t="b">
        <f>O602=N602</f>
        <v>1</v>
      </c>
    </row>
    <row r="603" spans="1:21" ht="21" x14ac:dyDescent="0.4">
      <c r="A603" t="s">
        <v>2719</v>
      </c>
      <c r="B603" t="s">
        <v>2712</v>
      </c>
      <c r="C603" t="s">
        <v>2713</v>
      </c>
      <c r="D603" s="34">
        <v>411316</v>
      </c>
      <c r="E603" s="34">
        <v>74863</v>
      </c>
      <c r="F603" s="33">
        <v>120.25110000000001</v>
      </c>
      <c r="G603" s="33">
        <v>39.103299999999997</v>
      </c>
      <c r="H603" s="49">
        <v>18.200848009802684</v>
      </c>
      <c r="I603" s="33">
        <v>159.3544</v>
      </c>
      <c r="J603" s="35">
        <f>G603/I603</f>
        <v>0.24538575652758882</v>
      </c>
      <c r="K603">
        <v>1.6062821420461377</v>
      </c>
      <c r="L603">
        <v>2.1286136008442087</v>
      </c>
      <c r="M603" s="49">
        <v>1.6</v>
      </c>
      <c r="N603" t="s">
        <v>37</v>
      </c>
      <c r="O603" s="10" t="s">
        <v>37</v>
      </c>
      <c r="P603">
        <f>VLOOKUP($O603,$Y$2:$AJ$8,9,FALSE)</f>
        <v>0.25</v>
      </c>
      <c r="Q603" s="11">
        <f>(L603-M603)/L603</f>
        <v>0.2483370399562233</v>
      </c>
      <c r="S603" s="13">
        <f>MIN(Q603,IF(R603=0,P603,R603))</f>
        <v>0.2483370399562233</v>
      </c>
      <c r="T603">
        <f>IFERROR(S603*I603,0)</f>
        <v>39.573599999999992</v>
      </c>
      <c r="U603" t="b">
        <f>O603=N603</f>
        <v>1</v>
      </c>
    </row>
    <row r="604" spans="1:21" ht="21" x14ac:dyDescent="0.4">
      <c r="A604" t="s">
        <v>78</v>
      </c>
      <c r="B604" t="s">
        <v>31</v>
      </c>
      <c r="C604" t="s">
        <v>32</v>
      </c>
      <c r="D604" s="34">
        <v>1481171</v>
      </c>
      <c r="E604" s="34">
        <v>174622</v>
      </c>
      <c r="F604" s="33">
        <v>202.2816</v>
      </c>
      <c r="G604" s="33">
        <v>67.547700000000006</v>
      </c>
      <c r="H604" s="49">
        <v>11.789455775194087</v>
      </c>
      <c r="I604" s="33">
        <v>269.82929999999999</v>
      </c>
      <c r="K604">
        <v>1.158396994651304</v>
      </c>
      <c r="L604">
        <v>1.5452193881641487</v>
      </c>
      <c r="M604" s="49">
        <v>0.75</v>
      </c>
      <c r="N604" t="s">
        <v>33</v>
      </c>
      <c r="O604" s="10" t="s">
        <v>34</v>
      </c>
      <c r="P604">
        <f>VLOOKUP($O604,$Y$2:$AJ$8,9,FALSE)</f>
        <v>0.15</v>
      </c>
      <c r="Q604" s="11">
        <f>(L604-M604)/L604</f>
        <v>0.51463202847133349</v>
      </c>
      <c r="S604" s="13">
        <f>MIN(Q604,IF(R604=0,P604,R604))</f>
        <v>0.15</v>
      </c>
      <c r="T604">
        <f>IFERROR(S604*I604,0)</f>
        <v>40.474394999999994</v>
      </c>
      <c r="U604" t="b">
        <f>O604=N604</f>
        <v>0</v>
      </c>
    </row>
    <row r="605" spans="1:21" ht="21" x14ac:dyDescent="0.4">
      <c r="A605" t="s">
        <v>591</v>
      </c>
      <c r="B605" t="s">
        <v>587</v>
      </c>
      <c r="C605" s="50" t="s">
        <v>588</v>
      </c>
      <c r="D605" s="34">
        <v>82116310</v>
      </c>
      <c r="E605" s="34">
        <v>22126343</v>
      </c>
      <c r="F605" s="33">
        <v>976.42660000000012</v>
      </c>
      <c r="G605" s="33">
        <v>325.47140000000002</v>
      </c>
      <c r="H605" s="49">
        <v>26.945125761252545</v>
      </c>
      <c r="I605" s="33">
        <v>1301.8980000000001</v>
      </c>
      <c r="J605" s="35">
        <f>G605/I605</f>
        <v>0.24999761886107819</v>
      </c>
      <c r="K605">
        <v>4.4129597014743921E-2</v>
      </c>
      <c r="L605">
        <v>5.8839275880338666E-2</v>
      </c>
      <c r="M605" s="49">
        <v>0.01</v>
      </c>
      <c r="N605" t="s">
        <v>34</v>
      </c>
      <c r="O605" s="10" t="s">
        <v>34</v>
      </c>
      <c r="P605">
        <f>VLOOKUP($O605,$Y$2:$AJ$8,9,FALSE)</f>
        <v>0.15</v>
      </c>
      <c r="Q605" s="11">
        <f>(L605-M605)/L605</f>
        <v>0.83004549511559278</v>
      </c>
      <c r="S605" s="13">
        <f>MIN(Q605,IF(R605=0,P605,R605))</f>
        <v>0.15</v>
      </c>
      <c r="T605">
        <f>IFERROR(S605*I605,0)</f>
        <v>195.28470000000002</v>
      </c>
      <c r="U605" t="b">
        <f>O605=N605</f>
        <v>1</v>
      </c>
    </row>
    <row r="606" spans="1:21" ht="21" x14ac:dyDescent="0.4">
      <c r="A606" t="s">
        <v>4597</v>
      </c>
      <c r="B606" t="s">
        <v>4593</v>
      </c>
      <c r="C606" t="s">
        <v>4594</v>
      </c>
      <c r="D606" s="34">
        <v>1090898</v>
      </c>
      <c r="E606" s="34">
        <v>50880</v>
      </c>
      <c r="F606" s="33">
        <v>17.007899999999999</v>
      </c>
      <c r="G606" s="33">
        <v>5.6676000000000002</v>
      </c>
      <c r="H606" s="49">
        <v>4.6640474178154143</v>
      </c>
      <c r="I606" s="33">
        <v>22.6755</v>
      </c>
      <c r="J606" s="35">
        <f>G606/I606</f>
        <v>0.24994377191241648</v>
      </c>
      <c r="K606">
        <v>0.33427476415094337</v>
      </c>
      <c r="L606">
        <v>0.44566627358490568</v>
      </c>
      <c r="M606" s="49">
        <v>0.17</v>
      </c>
      <c r="N606" t="s">
        <v>37</v>
      </c>
      <c r="O606" s="10" t="s">
        <v>37</v>
      </c>
      <c r="P606">
        <f>VLOOKUP($O606,$Y$2:$AJ$8,9,FALSE)</f>
        <v>0.25</v>
      </c>
      <c r="Q606" s="11">
        <f>(L606-M606)/L606</f>
        <v>0.6185486538334326</v>
      </c>
      <c r="S606" s="13">
        <f>MIN(Q606,IF(R606=0,P606,R606))</f>
        <v>0.25</v>
      </c>
      <c r="T606">
        <f>IFERROR(S606*I606,0)</f>
        <v>5.6688749999999999</v>
      </c>
      <c r="U606" t="b">
        <f>O606=N606</f>
        <v>1</v>
      </c>
    </row>
    <row r="607" spans="1:21" ht="21" x14ac:dyDescent="0.4">
      <c r="A607" t="s">
        <v>4800</v>
      </c>
      <c r="B607" t="s">
        <v>4797</v>
      </c>
      <c r="C607" t="s">
        <v>4798</v>
      </c>
      <c r="D607" s="34">
        <v>15275</v>
      </c>
      <c r="E607" s="34">
        <v>2829</v>
      </c>
      <c r="F607" s="33">
        <v>0.74249999999999994</v>
      </c>
      <c r="G607" s="33">
        <v>0.24750000000000003</v>
      </c>
      <c r="H607" s="49">
        <v>18.520458265139116</v>
      </c>
      <c r="I607" s="33">
        <v>0.99</v>
      </c>
      <c r="J607" s="35">
        <f>G607/I607</f>
        <v>0.25000000000000006</v>
      </c>
      <c r="K607">
        <v>0.26246023329798512</v>
      </c>
      <c r="L607">
        <v>0.34994697773064687</v>
      </c>
      <c r="M607" s="49">
        <v>0.15</v>
      </c>
      <c r="N607" t="s">
        <v>34</v>
      </c>
      <c r="O607" s="10" t="s">
        <v>34</v>
      </c>
      <c r="P607">
        <f>VLOOKUP($O607,$Y$2:$AJ$8,9,FALSE)</f>
        <v>0.15</v>
      </c>
      <c r="Q607" s="11">
        <f>(L607-M607)/L607</f>
        <v>0.57136363636363641</v>
      </c>
      <c r="S607" s="13">
        <f>MIN(Q607,IF(R607=0,P607,R607))</f>
        <v>0.15</v>
      </c>
      <c r="T607">
        <f>IFERROR(S607*I607,0)</f>
        <v>0.14849999999999999</v>
      </c>
      <c r="U607" t="b">
        <f>O607=N607</f>
        <v>1</v>
      </c>
    </row>
    <row r="608" spans="1:21" ht="21" x14ac:dyDescent="0.4">
      <c r="A608" t="s">
        <v>5095</v>
      </c>
      <c r="B608" t="s">
        <v>5093</v>
      </c>
      <c r="C608" t="s">
        <v>5094</v>
      </c>
      <c r="D608" s="34">
        <v>171941</v>
      </c>
      <c r="E608" s="34">
        <v>17443</v>
      </c>
      <c r="F608" s="33">
        <v>8.7214999999999989</v>
      </c>
      <c r="G608" s="33">
        <v>2.6915</v>
      </c>
      <c r="H608" s="49">
        <v>10.144758958014668</v>
      </c>
      <c r="I608" s="33">
        <v>11.412999999999998</v>
      </c>
      <c r="J608" s="35">
        <f>G608/I608</f>
        <v>0.23582756505739072</v>
      </c>
      <c r="K608">
        <v>0.49999999999999989</v>
      </c>
      <c r="L608">
        <v>0.65430258556440968</v>
      </c>
      <c r="M608" s="49">
        <v>0.5</v>
      </c>
      <c r="N608" t="s">
        <v>37</v>
      </c>
      <c r="O608" s="10" t="s">
        <v>37</v>
      </c>
      <c r="P608">
        <f>VLOOKUP($O608,$Y$2:$AJ$8,9,FALSE)</f>
        <v>0.25</v>
      </c>
      <c r="Q608" s="11">
        <f>(L608-M608)/L608</f>
        <v>0.23582756505739055</v>
      </c>
      <c r="S608" s="13">
        <f>MIN(Q608,IF(R608=0,P608,R608))</f>
        <v>0.23582756505739055</v>
      </c>
      <c r="T608">
        <f>IFERROR(S608*I608,0)</f>
        <v>2.6914999999999982</v>
      </c>
      <c r="U608" t="b">
        <f>O608=N608</f>
        <v>1</v>
      </c>
    </row>
    <row r="609" spans="1:21" ht="21" x14ac:dyDescent="0.4">
      <c r="A609" t="s">
        <v>1155</v>
      </c>
      <c r="B609" t="s">
        <v>1143</v>
      </c>
      <c r="C609" s="50" t="s">
        <v>1144</v>
      </c>
      <c r="D609" s="34">
        <v>24757</v>
      </c>
      <c r="E609" s="34">
        <v>5064</v>
      </c>
      <c r="F609" s="33">
        <v>2.2475999999999998</v>
      </c>
      <c r="G609" s="33">
        <v>1.1067</v>
      </c>
      <c r="H609" s="49">
        <v>20.45482085874702</v>
      </c>
      <c r="I609" s="33">
        <v>3.3542999999999998</v>
      </c>
      <c r="J609" s="35">
        <f>G609/I609</f>
        <v>0.32993471066988644</v>
      </c>
      <c r="K609">
        <v>0.44383886255924171</v>
      </c>
      <c r="L609">
        <v>0.66238151658767763</v>
      </c>
      <c r="M609" s="49">
        <v>0.3</v>
      </c>
      <c r="N609" t="s">
        <v>37</v>
      </c>
      <c r="O609" s="10" t="s">
        <v>37</v>
      </c>
      <c r="P609">
        <f>VLOOKUP($O609,$Y$2:$AJ$8,9,FALSE)</f>
        <v>0.25</v>
      </c>
      <c r="Q609" s="11">
        <f>(L609-M609)/L609</f>
        <v>0.54708881137644216</v>
      </c>
      <c r="S609" s="13">
        <f>MIN(Q609,IF(R609=0,P609,R609))</f>
        <v>0.25</v>
      </c>
      <c r="T609">
        <f>IFERROR(S609*I609,0)</f>
        <v>0.83857499999999996</v>
      </c>
      <c r="U609" t="b">
        <f>O609=N609</f>
        <v>1</v>
      </c>
    </row>
    <row r="610" spans="1:21" ht="21" x14ac:dyDescent="0.4">
      <c r="A610" t="s">
        <v>3058</v>
      </c>
      <c r="B610" t="s">
        <v>3056</v>
      </c>
      <c r="C610" t="s">
        <v>3057</v>
      </c>
      <c r="D610" s="34">
        <v>134411</v>
      </c>
      <c r="E610" s="34">
        <v>53036</v>
      </c>
      <c r="F610" s="33">
        <v>24.67</v>
      </c>
      <c r="G610" s="33">
        <v>11.445</v>
      </c>
      <c r="H610" s="49">
        <v>39.45808006785159</v>
      </c>
      <c r="I610" s="33">
        <v>36.115000000000002</v>
      </c>
      <c r="J610" s="35">
        <f>G610/I610</f>
        <v>0.31690433337948221</v>
      </c>
      <c r="K610">
        <v>0.46515574326872311</v>
      </c>
      <c r="L610">
        <v>0.68095256052492648</v>
      </c>
      <c r="M610" s="49">
        <v>0.45</v>
      </c>
      <c r="N610" t="s">
        <v>37</v>
      </c>
      <c r="O610" s="10" t="s">
        <v>37</v>
      </c>
      <c r="P610">
        <f>VLOOKUP($O610,$Y$2:$AJ$8,9,FALSE)</f>
        <v>0.25</v>
      </c>
      <c r="Q610" s="11">
        <f>(L610-M610)/L610</f>
        <v>0.33916101342932298</v>
      </c>
      <c r="S610" s="13">
        <f>MIN(Q610,IF(R610=0,P610,R610))</f>
        <v>0.25</v>
      </c>
      <c r="T610">
        <f>IFERROR(S610*I610,0)</f>
        <v>9.0287500000000005</v>
      </c>
      <c r="U610" t="b">
        <f>O610=N610</f>
        <v>1</v>
      </c>
    </row>
    <row r="611" spans="1:21" ht="21" x14ac:dyDescent="0.4">
      <c r="A611" t="s">
        <v>1802</v>
      </c>
      <c r="B611" t="s">
        <v>1772</v>
      </c>
      <c r="C611" s="50" t="s">
        <v>1773</v>
      </c>
      <c r="D611" s="34">
        <v>3605</v>
      </c>
      <c r="E611" s="34">
        <v>867</v>
      </c>
      <c r="F611" s="33">
        <v>1.2235</v>
      </c>
      <c r="G611" s="33">
        <v>0.52770000000000006</v>
      </c>
      <c r="H611" s="49">
        <v>24.049930651872401</v>
      </c>
      <c r="I611" s="33">
        <v>1.7512000000000001</v>
      </c>
      <c r="J611" s="35">
        <f>G611/I611</f>
        <v>0.30133622658748288</v>
      </c>
      <c r="K611">
        <v>1.41118800461361</v>
      </c>
      <c r="L611">
        <v>2.019838523644752</v>
      </c>
      <c r="M611" s="49">
        <v>1.4</v>
      </c>
      <c r="N611" t="s">
        <v>37</v>
      </c>
      <c r="O611" s="10" t="s">
        <v>34</v>
      </c>
      <c r="P611">
        <f>VLOOKUP($O611,$Y$2:$AJ$8,9,FALSE)</f>
        <v>0.15</v>
      </c>
      <c r="Q611" s="11">
        <f>(L611-M611)/L611</f>
        <v>0.30687528551850163</v>
      </c>
      <c r="S611" s="13">
        <f>MIN(Q611,IF(R611=0,P611,R611))</f>
        <v>0.15</v>
      </c>
      <c r="T611">
        <f>IFERROR(S611*I611,0)</f>
        <v>0.26268000000000002</v>
      </c>
      <c r="U611" t="b">
        <f>O611=N611</f>
        <v>0</v>
      </c>
    </row>
    <row r="612" spans="1:21" ht="21" x14ac:dyDescent="0.4">
      <c r="A612" t="s">
        <v>1156</v>
      </c>
      <c r="B612" t="s">
        <v>1143</v>
      </c>
      <c r="C612" s="50" t="s">
        <v>1144</v>
      </c>
      <c r="D612" s="34">
        <v>354182</v>
      </c>
      <c r="E612" s="34">
        <v>31759</v>
      </c>
      <c r="F612" s="33">
        <v>9.9966999999999988</v>
      </c>
      <c r="G612" s="33">
        <v>4.6732999999999993</v>
      </c>
      <c r="H612" s="49">
        <v>8.966858846581701</v>
      </c>
      <c r="I612" s="33">
        <v>14.669999999999998</v>
      </c>
      <c r="J612" s="35">
        <f>G612/I612</f>
        <v>0.3185616905248807</v>
      </c>
      <c r="K612">
        <v>0.31476746748953049</v>
      </c>
      <c r="L612">
        <v>0.46191630718851345</v>
      </c>
      <c r="M612" s="49">
        <v>0.3</v>
      </c>
      <c r="N612" t="s">
        <v>37</v>
      </c>
      <c r="O612" s="10" t="s">
        <v>37</v>
      </c>
      <c r="P612">
        <f>VLOOKUP($O612,$Y$2:$AJ$8,9,FALSE)</f>
        <v>0.25</v>
      </c>
      <c r="Q612" s="11">
        <f>(L612-M612)/L612</f>
        <v>0.35053169734151324</v>
      </c>
      <c r="S612" s="13">
        <f>MIN(Q612,IF(R612=0,P612,R612))</f>
        <v>0.25</v>
      </c>
      <c r="T612">
        <f>IFERROR(S612*I612,0)</f>
        <v>3.6674999999999995</v>
      </c>
      <c r="U612" t="b">
        <f>O612=N612</f>
        <v>1</v>
      </c>
    </row>
    <row r="613" spans="1:21" ht="21" x14ac:dyDescent="0.4">
      <c r="A613" t="s">
        <v>4846</v>
      </c>
      <c r="B613" t="s">
        <v>4847</v>
      </c>
      <c r="C613" t="s">
        <v>4848</v>
      </c>
      <c r="D613" s="34">
        <v>573897</v>
      </c>
      <c r="E613" s="34">
        <v>55486</v>
      </c>
      <c r="F613" s="33">
        <v>27.016000000000002</v>
      </c>
      <c r="G613" s="33">
        <v>13.306799999999999</v>
      </c>
      <c r="H613" s="49">
        <v>9.6682854240395049</v>
      </c>
      <c r="I613" s="33">
        <v>40.322800000000001</v>
      </c>
      <c r="J613" s="35">
        <f>G613/I613</f>
        <v>0.33000684476276448</v>
      </c>
      <c r="K613">
        <v>0.48689759578992897</v>
      </c>
      <c r="L613">
        <v>0.72672025375770466</v>
      </c>
      <c r="M613" s="49">
        <v>0.45</v>
      </c>
      <c r="N613" t="s">
        <v>37</v>
      </c>
      <c r="O613" s="10" t="s">
        <v>37</v>
      </c>
      <c r="P613">
        <f>VLOOKUP($O613,$Y$2:$AJ$8,9,FALSE)</f>
        <v>0.25</v>
      </c>
      <c r="Q613" s="11">
        <f>(L613-M613)/L613</f>
        <v>0.38077960855892945</v>
      </c>
      <c r="S613" s="13">
        <f>MIN(Q613,IF(R613=0,P613,R613))</f>
        <v>0.25</v>
      </c>
      <c r="T613">
        <f>IFERROR(S613*I613,0)</f>
        <v>10.0807</v>
      </c>
      <c r="U613" t="b">
        <f>O613=N613</f>
        <v>1</v>
      </c>
    </row>
    <row r="614" spans="1:21" ht="21" x14ac:dyDescent="0.4">
      <c r="A614" t="s">
        <v>3683</v>
      </c>
      <c r="B614" t="s">
        <v>3673</v>
      </c>
      <c r="C614" t="s">
        <v>3674</v>
      </c>
      <c r="D614" s="34">
        <v>342064</v>
      </c>
      <c r="E614" s="34">
        <v>17037</v>
      </c>
      <c r="F614" s="33">
        <v>15.8446</v>
      </c>
      <c r="G614" s="33">
        <v>4.1455000000000002</v>
      </c>
      <c r="H614" s="49">
        <v>4.9806468964872073</v>
      </c>
      <c r="I614" s="33">
        <v>19.990099999999998</v>
      </c>
      <c r="J614" s="35">
        <f>G614/I614</f>
        <v>0.20737765193770918</v>
      </c>
      <c r="K614">
        <v>0.930011152198157</v>
      </c>
      <c r="L614">
        <v>1.1733345072489287</v>
      </c>
      <c r="M614" s="49">
        <v>0.93</v>
      </c>
      <c r="N614" t="s">
        <v>37</v>
      </c>
      <c r="O614" s="10" t="s">
        <v>37</v>
      </c>
      <c r="P614">
        <f>VLOOKUP($O614,$Y$2:$AJ$8,9,FALSE)</f>
        <v>0.25</v>
      </c>
      <c r="Q614" s="11">
        <f>(L614-M614)/L614</f>
        <v>0.20738715664253798</v>
      </c>
      <c r="S614" s="13">
        <f>MIN(Q614,IF(R614=0,P614,R614))</f>
        <v>0.20738715664253798</v>
      </c>
      <c r="T614">
        <f>IFERROR(S614*I614,0)</f>
        <v>4.1456899999999983</v>
      </c>
      <c r="U614" t="b">
        <f>O614=N614</f>
        <v>1</v>
      </c>
    </row>
    <row r="615" spans="1:21" ht="21" x14ac:dyDescent="0.4">
      <c r="A615" t="s">
        <v>2944</v>
      </c>
      <c r="B615" t="s">
        <v>2942</v>
      </c>
      <c r="C615" t="s">
        <v>2943</v>
      </c>
      <c r="D615" s="34">
        <v>12979</v>
      </c>
      <c r="E615" s="34">
        <v>685</v>
      </c>
      <c r="F615" s="33">
        <v>1.4943</v>
      </c>
      <c r="G615" s="33">
        <v>0.3735</v>
      </c>
      <c r="H615" s="49">
        <v>5.2777563756837971</v>
      </c>
      <c r="I615" s="33">
        <v>1.8677999999999999</v>
      </c>
      <c r="J615" s="35">
        <f>G615/I615</f>
        <v>0.19996787664632187</v>
      </c>
      <c r="K615">
        <v>2.1814598540145984</v>
      </c>
      <c r="L615">
        <v>2.726715328467153</v>
      </c>
      <c r="M615" s="49">
        <v>2</v>
      </c>
      <c r="N615" t="s">
        <v>34</v>
      </c>
      <c r="O615" s="10" t="s">
        <v>34</v>
      </c>
      <c r="P615">
        <f>VLOOKUP($O615,$Y$2:$AJ$8,9,FALSE)</f>
        <v>0.15</v>
      </c>
      <c r="Q615" s="11">
        <f>(L615-M615)/L615</f>
        <v>0.26651675768283534</v>
      </c>
      <c r="S615" s="13">
        <f>MIN(Q615,IF(R615=0,P615,R615))</f>
        <v>0.15</v>
      </c>
      <c r="T615">
        <f>IFERROR(S615*I615,0)</f>
        <v>0.28016999999999997</v>
      </c>
      <c r="U615" t="b">
        <f>O615=N615</f>
        <v>1</v>
      </c>
    </row>
    <row r="616" spans="1:21" ht="21" x14ac:dyDescent="0.4">
      <c r="A616" t="s">
        <v>3824</v>
      </c>
      <c r="B616" t="s">
        <v>3816</v>
      </c>
      <c r="C616" t="s">
        <v>3817</v>
      </c>
      <c r="D616" s="34">
        <v>1361</v>
      </c>
      <c r="E616" s="34">
        <v>281</v>
      </c>
      <c r="F616" s="33">
        <v>9.1600000000000001E-2</v>
      </c>
      <c r="G616" s="33">
        <v>3.0499999999999999E-2</v>
      </c>
      <c r="H616" s="49">
        <v>20.646583394562821</v>
      </c>
      <c r="I616" s="33">
        <v>0.1221</v>
      </c>
      <c r="J616" s="35">
        <f>G616/I616</f>
        <v>0.24979524979524978</v>
      </c>
      <c r="K616">
        <v>0.32597864768683271</v>
      </c>
      <c r="L616">
        <v>0.43451957295373661</v>
      </c>
      <c r="M616" s="49">
        <v>0.3</v>
      </c>
      <c r="N616" t="s">
        <v>34</v>
      </c>
      <c r="O616" s="10" t="s">
        <v>34</v>
      </c>
      <c r="P616">
        <f>VLOOKUP($O616,$Y$2:$AJ$8,9,FALSE)</f>
        <v>0.15</v>
      </c>
      <c r="Q616" s="11">
        <f>(L616-M616)/L616</f>
        <v>0.30958230958230953</v>
      </c>
      <c r="S616" s="13">
        <f>MIN(Q616,IF(R616=0,P616,R616))</f>
        <v>0.15</v>
      </c>
      <c r="T616">
        <f>IFERROR(S616*I616,0)</f>
        <v>1.8314999999999998E-2</v>
      </c>
      <c r="U616" t="b">
        <f>O616=N616</f>
        <v>1</v>
      </c>
    </row>
    <row r="617" spans="1:21" ht="21" x14ac:dyDescent="0.4">
      <c r="A617" t="s">
        <v>3426</v>
      </c>
      <c r="B617" t="s">
        <v>3421</v>
      </c>
      <c r="C617" t="s">
        <v>3422</v>
      </c>
      <c r="D617" s="34">
        <v>81044</v>
      </c>
      <c r="E617" s="34">
        <v>38044</v>
      </c>
      <c r="F617" s="33">
        <v>19.150600000000001</v>
      </c>
      <c r="G617" s="33">
        <v>1.5293999999999999</v>
      </c>
      <c r="H617" s="49">
        <v>46.94240165835842</v>
      </c>
      <c r="I617" s="33">
        <v>20.68</v>
      </c>
      <c r="J617" s="35">
        <f>G617/I617</f>
        <v>7.3955512572533841E-2</v>
      </c>
      <c r="K617">
        <v>0.5033802964987909</v>
      </c>
      <c r="L617">
        <v>0.54358111660182951</v>
      </c>
      <c r="M617" s="49">
        <v>0.8</v>
      </c>
      <c r="N617" t="s">
        <v>34</v>
      </c>
      <c r="O617" s="10" t="s">
        <v>34</v>
      </c>
      <c r="P617">
        <f>VLOOKUP($O617,$Y$2:$AJ$8,9,FALSE)</f>
        <v>0.15</v>
      </c>
      <c r="Q617" s="11">
        <f>(L617-M617)/L617</f>
        <v>-0.47172147001934234</v>
      </c>
      <c r="S617" s="13">
        <f>MIN(Q617,IF(R617=0,P617,R617))</f>
        <v>-0.47172147001934234</v>
      </c>
      <c r="T617">
        <f>IFERROR(S617*I617,0)</f>
        <v>-9.7551999999999985</v>
      </c>
      <c r="U617" t="b">
        <f>O617=N617</f>
        <v>1</v>
      </c>
    </row>
    <row r="618" spans="1:21" ht="21" x14ac:dyDescent="0.4">
      <c r="A618" t="s">
        <v>2222</v>
      </c>
      <c r="B618" t="s">
        <v>2218</v>
      </c>
      <c r="C618" t="s">
        <v>2219</v>
      </c>
      <c r="D618" s="34">
        <v>13088</v>
      </c>
      <c r="E618" s="34">
        <v>4010</v>
      </c>
      <c r="F618" s="33">
        <v>0.20780000000000001</v>
      </c>
      <c r="G618" s="33">
        <v>6.8699999999999997E-2</v>
      </c>
      <c r="H618" s="49">
        <v>30.638753056234719</v>
      </c>
      <c r="I618" s="33">
        <v>0.27650000000000002</v>
      </c>
      <c r="J618" s="35">
        <f>G618/I618</f>
        <v>0.24846292947558768</v>
      </c>
      <c r="K618">
        <v>5.1820448877805486E-2</v>
      </c>
      <c r="L618">
        <v>6.8952618453865341E-2</v>
      </c>
      <c r="M618" s="49">
        <v>0.01</v>
      </c>
      <c r="N618" t="s">
        <v>42</v>
      </c>
      <c r="O618" s="10" t="s">
        <v>42</v>
      </c>
      <c r="P618">
        <f>VLOOKUP($O618,$Y$2:$AJ$8,9,FALSE)</f>
        <v>0.05</v>
      </c>
      <c r="Q618" s="11">
        <f>(L618-M618)/L618</f>
        <v>0.85497287522603982</v>
      </c>
      <c r="S618" s="13">
        <f>MIN(Q618,IF(R618=0,P618,R618))</f>
        <v>0.05</v>
      </c>
      <c r="T618">
        <f>IFERROR(S618*I618,0)</f>
        <v>1.3825000000000002E-2</v>
      </c>
      <c r="U618" t="b">
        <f>O618=N618</f>
        <v>1</v>
      </c>
    </row>
    <row r="619" spans="1:21" ht="21" x14ac:dyDescent="0.4">
      <c r="A619" t="s">
        <v>2404</v>
      </c>
      <c r="B619" t="s">
        <v>2390</v>
      </c>
      <c r="C619" t="s">
        <v>2391</v>
      </c>
      <c r="D619" s="34">
        <v>85187</v>
      </c>
      <c r="E619" s="34">
        <v>18942</v>
      </c>
      <c r="F619" s="33">
        <v>3.5952000000000002</v>
      </c>
      <c r="G619" s="33">
        <v>1.1978</v>
      </c>
      <c r="H619" s="49">
        <v>22.235787150621572</v>
      </c>
      <c r="I619" s="33">
        <v>4.7930000000000001</v>
      </c>
      <c r="J619" s="35">
        <f>G619/I619</f>
        <v>0.24990611308157729</v>
      </c>
      <c r="K619">
        <v>0.18980044345898006</v>
      </c>
      <c r="L619">
        <v>0.25303558230387496</v>
      </c>
      <c r="M619" s="49">
        <v>0.1</v>
      </c>
      <c r="N619" t="s">
        <v>37</v>
      </c>
      <c r="O619" s="10" t="s">
        <v>37</v>
      </c>
      <c r="P619">
        <f>VLOOKUP($O619,$Y$2:$AJ$8,9,FALSE)</f>
        <v>0.25</v>
      </c>
      <c r="Q619" s="11">
        <f>(L619-M619)/L619</f>
        <v>0.60479866471938237</v>
      </c>
      <c r="S619" s="13">
        <f>MIN(Q619,IF(R619=0,P619,R619))</f>
        <v>0.25</v>
      </c>
      <c r="T619">
        <f>IFERROR(S619*I619,0)</f>
        <v>1.19825</v>
      </c>
      <c r="U619" t="b">
        <f>O619=N619</f>
        <v>1</v>
      </c>
    </row>
    <row r="620" spans="1:21" ht="21" x14ac:dyDescent="0.4">
      <c r="A620" t="s">
        <v>1440</v>
      </c>
      <c r="B620" t="s">
        <v>1438</v>
      </c>
      <c r="C620" s="50" t="s">
        <v>1439</v>
      </c>
      <c r="D620" s="34">
        <v>202432</v>
      </c>
      <c r="E620" s="34">
        <v>19444</v>
      </c>
      <c r="F620" s="33">
        <v>35.971699999999998</v>
      </c>
      <c r="G620" s="33">
        <v>9.3694999999999986</v>
      </c>
      <c r="H620" s="49">
        <v>9.6052007587733161</v>
      </c>
      <c r="I620" s="33">
        <v>45.341200000000001</v>
      </c>
      <c r="J620" s="35">
        <f>G620/I620</f>
        <v>0.20664428819704814</v>
      </c>
      <c r="K620">
        <v>1.8500154289240895</v>
      </c>
      <c r="L620">
        <v>2.3318864431186999</v>
      </c>
      <c r="M620" s="49">
        <v>1.85</v>
      </c>
      <c r="N620" t="s">
        <v>37</v>
      </c>
      <c r="O620" s="10" t="s">
        <v>37</v>
      </c>
      <c r="P620">
        <f>VLOOKUP($O620,$Y$2:$AJ$8,9,FALSE)</f>
        <v>0.25</v>
      </c>
      <c r="Q620" s="11">
        <f>(L620-M620)/L620</f>
        <v>0.20665090469594979</v>
      </c>
      <c r="S620" s="13">
        <f>MIN(Q620,IF(R620=0,P620,R620))</f>
        <v>0.20665090469594979</v>
      </c>
      <c r="T620">
        <f>IFERROR(S620*I620,0)</f>
        <v>9.3697999999999997</v>
      </c>
      <c r="U620" t="b">
        <f>O620=N620</f>
        <v>1</v>
      </c>
    </row>
    <row r="621" spans="1:21" ht="21" x14ac:dyDescent="0.4">
      <c r="A621" t="s">
        <v>6452</v>
      </c>
      <c r="B621" t="s">
        <v>6453</v>
      </c>
      <c r="C621" t="s">
        <v>6454</v>
      </c>
      <c r="D621" s="34">
        <v>8419</v>
      </c>
      <c r="E621" s="34">
        <v>626</v>
      </c>
      <c r="F621" s="33">
        <v>0.37190000000000001</v>
      </c>
      <c r="G621" s="33">
        <v>0.15949999999999998</v>
      </c>
      <c r="H621" s="49">
        <v>7.4355624183394706</v>
      </c>
      <c r="I621" s="33">
        <v>0.53139999999999998</v>
      </c>
      <c r="J621" s="35">
        <f>G621/I621</f>
        <v>0.30015054572826494</v>
      </c>
      <c r="K621">
        <v>0.5940894568690096</v>
      </c>
      <c r="L621">
        <v>0.84888178913738011</v>
      </c>
      <c r="M621" s="49">
        <v>0.55000000000000004</v>
      </c>
      <c r="N621" t="s">
        <v>37</v>
      </c>
      <c r="O621" s="10" t="s">
        <v>37</v>
      </c>
      <c r="P621">
        <f>VLOOKUP($O621,$Y$2:$AJ$8,9,FALSE)</f>
        <v>0.25</v>
      </c>
      <c r="Q621" s="11">
        <f>(L621-M621)/L621</f>
        <v>0.35208882197967623</v>
      </c>
      <c r="S621" s="13">
        <f>MIN(Q621,IF(R621=0,P621,R621))</f>
        <v>0.25</v>
      </c>
      <c r="T621">
        <f>IFERROR(S621*I621,0)</f>
        <v>0.13285</v>
      </c>
      <c r="U621" t="b">
        <f>O621=N621</f>
        <v>1</v>
      </c>
    </row>
    <row r="622" spans="1:21" ht="21" x14ac:dyDescent="0.4">
      <c r="A622" t="s">
        <v>1803</v>
      </c>
      <c r="B622" t="s">
        <v>1772</v>
      </c>
      <c r="C622" s="50" t="s">
        <v>1773</v>
      </c>
      <c r="D622" s="34">
        <v>58236</v>
      </c>
      <c r="E622" s="34">
        <v>22243</v>
      </c>
      <c r="F622" s="33">
        <v>32.971400000000003</v>
      </c>
      <c r="G622" s="33">
        <v>13.953499999999998</v>
      </c>
      <c r="H622" s="49">
        <v>38.194587540353048</v>
      </c>
      <c r="I622" s="33">
        <v>46.924900000000001</v>
      </c>
      <c r="J622" s="35">
        <f>G622/I622</f>
        <v>0.29735811903701442</v>
      </c>
      <c r="K622">
        <v>1.4823270242323427</v>
      </c>
      <c r="L622">
        <v>2.1096479791395044</v>
      </c>
      <c r="M622" s="49">
        <v>1.45</v>
      </c>
      <c r="N622" t="s">
        <v>33</v>
      </c>
      <c r="O622" s="10" t="s">
        <v>34</v>
      </c>
      <c r="P622">
        <f>VLOOKUP($O622,$Y$2:$AJ$8,9,FALSE)</f>
        <v>0.15</v>
      </c>
      <c r="Q622" s="11">
        <f>(L622-M622)/L622</f>
        <v>0.31268154007786908</v>
      </c>
      <c r="S622" s="13">
        <f>MIN(Q622,IF(R622=0,P622,R622))</f>
        <v>0.15</v>
      </c>
      <c r="T622">
        <f>IFERROR(S622*I622,0)</f>
        <v>7.038735</v>
      </c>
      <c r="U622" t="b">
        <f>O622=N622</f>
        <v>0</v>
      </c>
    </row>
    <row r="623" spans="1:21" ht="21" x14ac:dyDescent="0.4">
      <c r="A623" t="s">
        <v>6419</v>
      </c>
      <c r="B623" t="s">
        <v>6420</v>
      </c>
      <c r="C623" t="s">
        <v>6421</v>
      </c>
      <c r="D623" s="34">
        <v>15067</v>
      </c>
      <c r="E623" s="34">
        <v>887</v>
      </c>
      <c r="F623" s="33">
        <v>0.55879999999999996</v>
      </c>
      <c r="G623" s="33">
        <v>0.19149999999999998</v>
      </c>
      <c r="H623" s="49">
        <v>5.8870378973916511</v>
      </c>
      <c r="I623" s="33">
        <v>0.75029999999999997</v>
      </c>
      <c r="J623" s="35">
        <f>G623/I623</f>
        <v>0.2552312408369985</v>
      </c>
      <c r="K623">
        <v>0.62998872604284095</v>
      </c>
      <c r="L623">
        <v>0.84588500563697855</v>
      </c>
      <c r="M623" s="49">
        <v>0.65</v>
      </c>
      <c r="N623" t="s">
        <v>37</v>
      </c>
      <c r="O623" s="10" t="s">
        <v>37</v>
      </c>
      <c r="P623">
        <f>VLOOKUP($O623,$Y$2:$AJ$8,9,FALSE)</f>
        <v>0.25</v>
      </c>
      <c r="Q623" s="11">
        <f>(L623-M623)/L623</f>
        <v>0.23157403705184587</v>
      </c>
      <c r="S623" s="13">
        <f>MIN(Q623,IF(R623=0,P623,R623))</f>
        <v>0.23157403705184587</v>
      </c>
      <c r="T623">
        <f>IFERROR(S623*I623,0)</f>
        <v>0.17374999999999996</v>
      </c>
      <c r="U623" t="b">
        <f>O623=N623</f>
        <v>1</v>
      </c>
    </row>
    <row r="624" spans="1:21" ht="21" x14ac:dyDescent="0.4">
      <c r="A624" t="s">
        <v>6100</v>
      </c>
      <c r="B624" t="s">
        <v>6097</v>
      </c>
      <c r="C624" t="s">
        <v>6098</v>
      </c>
      <c r="D624" s="34">
        <v>80078</v>
      </c>
      <c r="E624" s="34">
        <v>16223</v>
      </c>
      <c r="F624" s="33">
        <v>4.9274999999999993</v>
      </c>
      <c r="G624" s="33">
        <v>1.6425000000000001</v>
      </c>
      <c r="H624" s="49">
        <v>20.258997477459477</v>
      </c>
      <c r="I624" s="33">
        <v>6.5699999999999994</v>
      </c>
      <c r="J624" s="35">
        <f>G624/I624</f>
        <v>0.25000000000000006</v>
      </c>
      <c r="K624">
        <v>0.30373543734204517</v>
      </c>
      <c r="L624">
        <v>0.40498058312272694</v>
      </c>
      <c r="M624" s="49">
        <v>0.2</v>
      </c>
      <c r="N624" t="s">
        <v>37</v>
      </c>
      <c r="O624" s="10" t="s">
        <v>37</v>
      </c>
      <c r="P624">
        <f>VLOOKUP($O624,$Y$2:$AJ$8,9,FALSE)</f>
        <v>0.25</v>
      </c>
      <c r="Q624" s="11">
        <f>(L624-M624)/L624</f>
        <v>0.50614916286149159</v>
      </c>
      <c r="S624" s="13">
        <f>MIN(Q624,IF(R624=0,P624,R624))</f>
        <v>0.25</v>
      </c>
      <c r="T624">
        <f>IFERROR(S624*I624,0)</f>
        <v>1.6424999999999998</v>
      </c>
      <c r="U624" t="b">
        <f>O624=N624</f>
        <v>1</v>
      </c>
    </row>
    <row r="625" spans="1:21" ht="21" x14ac:dyDescent="0.4">
      <c r="A625" t="s">
        <v>678</v>
      </c>
      <c r="B625" t="s">
        <v>669</v>
      </c>
      <c r="C625" s="50" t="s">
        <v>670</v>
      </c>
      <c r="D625" s="34">
        <v>40801</v>
      </c>
      <c r="E625" s="34">
        <v>3227</v>
      </c>
      <c r="F625" s="33">
        <v>2.7530999999999999</v>
      </c>
      <c r="G625" s="33">
        <v>0.8669</v>
      </c>
      <c r="H625" s="49">
        <v>7.9091198745128795</v>
      </c>
      <c r="I625" s="33">
        <v>3.62</v>
      </c>
      <c r="J625" s="35">
        <f>G625/I625</f>
        <v>0.23947513812154694</v>
      </c>
      <c r="K625">
        <v>0.85314533622559652</v>
      </c>
      <c r="L625">
        <v>1.1217849395723583</v>
      </c>
      <c r="M625" s="49">
        <v>0.75</v>
      </c>
      <c r="N625" t="s">
        <v>37</v>
      </c>
      <c r="O625" s="10" t="s">
        <v>37</v>
      </c>
      <c r="P625">
        <f>VLOOKUP($O625,$Y$2:$AJ$8,9,FALSE)</f>
        <v>0.25</v>
      </c>
      <c r="Q625" s="11">
        <f>(L625-M625)/L625</f>
        <v>0.33142265193370168</v>
      </c>
      <c r="S625" s="13">
        <f>MIN(Q625,IF(R625=0,P625,R625))</f>
        <v>0.25</v>
      </c>
      <c r="T625">
        <f>IFERROR(S625*I625,0)</f>
        <v>0.90500000000000003</v>
      </c>
      <c r="U625" t="b">
        <f>O625=N625</f>
        <v>1</v>
      </c>
    </row>
    <row r="626" spans="1:21" ht="21" x14ac:dyDescent="0.4">
      <c r="A626" t="s">
        <v>79</v>
      </c>
      <c r="B626" t="s">
        <v>31</v>
      </c>
      <c r="C626" t="s">
        <v>32</v>
      </c>
      <c r="D626" s="34">
        <v>173669</v>
      </c>
      <c r="E626" s="34">
        <v>44829</v>
      </c>
      <c r="F626" s="33">
        <v>65.602599999999995</v>
      </c>
      <c r="G626" s="33">
        <v>21.744</v>
      </c>
      <c r="H626" s="49">
        <v>25.812896947641779</v>
      </c>
      <c r="I626" s="33">
        <v>87.346599999999995</v>
      </c>
      <c r="K626">
        <v>1.4633964621115794</v>
      </c>
      <c r="L626">
        <v>1.9484396261348678</v>
      </c>
      <c r="M626" s="49">
        <v>1.25</v>
      </c>
      <c r="N626" t="s">
        <v>34</v>
      </c>
      <c r="O626" s="10" t="s">
        <v>34</v>
      </c>
      <c r="P626">
        <f>VLOOKUP($O626,$Y$2:$AJ$8,9,FALSE)</f>
        <v>0.15</v>
      </c>
      <c r="Q626" s="11">
        <f>(L626-M626)/L626</f>
        <v>0.35846100477866327</v>
      </c>
      <c r="S626" s="13">
        <f>MIN(Q626,IF(R626=0,P626,R626))</f>
        <v>0.15</v>
      </c>
      <c r="T626">
        <f>IFERROR(S626*I626,0)</f>
        <v>13.101989999999999</v>
      </c>
      <c r="U626" t="b">
        <f>O626=N626</f>
        <v>1</v>
      </c>
    </row>
    <row r="627" spans="1:21" ht="21" x14ac:dyDescent="0.4">
      <c r="A627" s="18" t="s">
        <v>3130</v>
      </c>
      <c r="B627" t="s">
        <v>3127</v>
      </c>
      <c r="C627" t="s">
        <v>3128</v>
      </c>
      <c r="D627" s="34">
        <v>825810</v>
      </c>
      <c r="E627" s="34">
        <v>76669</v>
      </c>
      <c r="F627" s="33">
        <v>50.343699999999998</v>
      </c>
      <c r="G627" s="33">
        <v>24.795799999999996</v>
      </c>
      <c r="H627" s="49">
        <v>9.2840968261464507</v>
      </c>
      <c r="I627" s="33">
        <v>75.139499999999998</v>
      </c>
      <c r="J627" s="35">
        <f>G627/I627</f>
        <v>0.32999687248384668</v>
      </c>
      <c r="K627">
        <v>0.65663697191824588</v>
      </c>
      <c r="L627">
        <v>0.98005060715543435</v>
      </c>
      <c r="M627" s="49">
        <v>0.45</v>
      </c>
      <c r="N627" t="s">
        <v>37</v>
      </c>
      <c r="O627" s="10" t="s">
        <v>37</v>
      </c>
      <c r="P627">
        <f>VLOOKUP($O627,$Y$2:$AJ$8,9,FALSE)</f>
        <v>0.25</v>
      </c>
      <c r="Q627" s="11">
        <f>(L627-M627)/L627</f>
        <v>0.54084003753019372</v>
      </c>
      <c r="S627" s="13">
        <f>MIN(Q627,IF(R627=0,P627,R627))</f>
        <v>0.25</v>
      </c>
      <c r="T627">
        <f>IFERROR(S627*I627,0)</f>
        <v>18.784875</v>
      </c>
      <c r="U627" t="b">
        <f>O627=N627</f>
        <v>1</v>
      </c>
    </row>
    <row r="628" spans="1:21" ht="21" x14ac:dyDescent="0.4">
      <c r="A628" t="s">
        <v>3621</v>
      </c>
      <c r="B628" t="s">
        <v>3618</v>
      </c>
      <c r="C628" t="s">
        <v>3619</v>
      </c>
      <c r="D628" s="34">
        <v>8030</v>
      </c>
      <c r="E628" s="34">
        <v>1374</v>
      </c>
      <c r="F628" s="33">
        <v>1.411</v>
      </c>
      <c r="G628" s="33">
        <v>0.46899999999999997</v>
      </c>
      <c r="H628" s="49">
        <v>17.110834371108343</v>
      </c>
      <c r="I628" s="33">
        <v>1.88</v>
      </c>
      <c r="J628" s="35">
        <f>G628/I628</f>
        <v>0.24946808510638299</v>
      </c>
      <c r="K628">
        <v>1.0269286754002911</v>
      </c>
      <c r="L628">
        <v>1.3682678311499272</v>
      </c>
      <c r="M628" s="49">
        <v>1</v>
      </c>
      <c r="N628" t="s">
        <v>34</v>
      </c>
      <c r="O628" s="10" t="s">
        <v>34</v>
      </c>
      <c r="P628">
        <f>VLOOKUP($O628,$Y$2:$AJ$8,9,FALSE)</f>
        <v>0.15</v>
      </c>
      <c r="Q628" s="11">
        <f>(L628-M628)/L628</f>
        <v>0.26914893617021279</v>
      </c>
      <c r="S628" s="13">
        <f>MIN(Q628,IF(R628=0,P628,R628))</f>
        <v>0.15</v>
      </c>
      <c r="T628">
        <f>IFERROR(S628*I628,0)</f>
        <v>0.28199999999999997</v>
      </c>
      <c r="U628" t="b">
        <f>O628=N628</f>
        <v>1</v>
      </c>
    </row>
    <row r="629" spans="1:21" ht="21" x14ac:dyDescent="0.4">
      <c r="A629" t="s">
        <v>1111</v>
      </c>
      <c r="B629" t="s">
        <v>1106</v>
      </c>
      <c r="C629" s="50" t="s">
        <v>1107</v>
      </c>
      <c r="D629" s="34">
        <v>278522</v>
      </c>
      <c r="E629" s="34">
        <v>22949</v>
      </c>
      <c r="F629" s="33">
        <v>18.723800000000001</v>
      </c>
      <c r="G629" s="33">
        <v>6.2413000000000007</v>
      </c>
      <c r="H629" s="49">
        <v>8.2395645586345072</v>
      </c>
      <c r="I629" s="33">
        <v>24.9651</v>
      </c>
      <c r="J629" s="35">
        <f>G629/I629</f>
        <v>0.25000100139795156</v>
      </c>
      <c r="K629">
        <v>0.81588740250119829</v>
      </c>
      <c r="L629">
        <v>1.0878513224977122</v>
      </c>
      <c r="M629" s="49">
        <v>0.75</v>
      </c>
      <c r="N629" t="s">
        <v>37</v>
      </c>
      <c r="O629" s="10" t="s">
        <v>34</v>
      </c>
      <c r="P629">
        <f>VLOOKUP($O629,$Y$2:$AJ$8,9,FALSE)</f>
        <v>0.15</v>
      </c>
      <c r="Q629" s="11">
        <f>(L629-M629)/L629</f>
        <v>0.31056755230301492</v>
      </c>
      <c r="S629" s="13">
        <f>MIN(Q629,IF(R629=0,P629,R629))</f>
        <v>0.15</v>
      </c>
      <c r="T629">
        <f>IFERROR(S629*I629,0)</f>
        <v>3.7447649999999997</v>
      </c>
      <c r="U629" t="b">
        <f>O629=N629</f>
        <v>0</v>
      </c>
    </row>
    <row r="630" spans="1:21" ht="21" x14ac:dyDescent="0.4">
      <c r="A630" s="18" t="s">
        <v>3427</v>
      </c>
      <c r="B630" t="s">
        <v>3421</v>
      </c>
      <c r="C630" t="s">
        <v>3422</v>
      </c>
      <c r="D630" s="34">
        <v>3196</v>
      </c>
      <c r="E630" s="34">
        <v>1097</v>
      </c>
      <c r="F630" s="33">
        <v>0.3972</v>
      </c>
      <c r="G630" s="33">
        <v>2.2799999999999997E-2</v>
      </c>
      <c r="H630" s="49">
        <v>34.324155193992489</v>
      </c>
      <c r="I630" s="33">
        <v>0.42</v>
      </c>
      <c r="J630" s="35">
        <f>G630/I630</f>
        <v>5.4285714285714284E-2</v>
      </c>
      <c r="K630">
        <v>0.36207839562443023</v>
      </c>
      <c r="L630">
        <v>0.38286235186873291</v>
      </c>
      <c r="M630" s="49">
        <v>0.8</v>
      </c>
      <c r="N630" t="s">
        <v>34</v>
      </c>
      <c r="O630" s="10" t="s">
        <v>34</v>
      </c>
      <c r="P630">
        <f>VLOOKUP($O630,$Y$2:$AJ$8,9,FALSE)</f>
        <v>0.15</v>
      </c>
      <c r="Q630" s="11">
        <f>(L630-M630)/L630</f>
        <v>-1.0895238095238096</v>
      </c>
      <c r="S630" s="13">
        <f>MIN(Q630,IF(R630=0,P630,R630))</f>
        <v>-1.0895238095238096</v>
      </c>
      <c r="T630">
        <f>IFERROR(S630*I630,0)</f>
        <v>-0.45760000000000001</v>
      </c>
      <c r="U630" t="b">
        <f>O630=N630</f>
        <v>1</v>
      </c>
    </row>
    <row r="631" spans="1:21" ht="21" x14ac:dyDescent="0.4">
      <c r="A631" t="s">
        <v>3924</v>
      </c>
      <c r="B631" t="s">
        <v>3907</v>
      </c>
      <c r="C631" t="s">
        <v>3908</v>
      </c>
      <c r="D631" s="34">
        <v>45465</v>
      </c>
      <c r="E631" s="34">
        <v>6196</v>
      </c>
      <c r="F631" s="33">
        <v>4.3371999999999993</v>
      </c>
      <c r="G631" s="33">
        <v>1.6037999999999999</v>
      </c>
      <c r="H631" s="49">
        <v>13.628065544924667</v>
      </c>
      <c r="I631" s="33">
        <v>5.9409999999999989</v>
      </c>
      <c r="J631" s="35">
        <f>G631/I631</f>
        <v>0.26995455310553784</v>
      </c>
      <c r="K631">
        <v>0.69999999999999984</v>
      </c>
      <c r="L631">
        <v>0.958844415752098</v>
      </c>
      <c r="M631" s="49">
        <v>0.7</v>
      </c>
      <c r="N631" t="s">
        <v>37</v>
      </c>
      <c r="O631" s="10" t="s">
        <v>37</v>
      </c>
      <c r="P631">
        <f>VLOOKUP($O631,$Y$2:$AJ$8,9,FALSE)</f>
        <v>0.25</v>
      </c>
      <c r="Q631" s="11">
        <f>(L631-M631)/L631</f>
        <v>0.26995455310553773</v>
      </c>
      <c r="S631" s="13">
        <f>MIN(Q631,IF(R631=0,P631,R631))</f>
        <v>0.25</v>
      </c>
      <c r="T631">
        <f>IFERROR(S631*I631,0)</f>
        <v>1.4852499999999997</v>
      </c>
      <c r="U631" t="b">
        <f>O631=N631</f>
        <v>1</v>
      </c>
    </row>
    <row r="632" spans="1:21" ht="21" x14ac:dyDescent="0.4">
      <c r="A632" s="18" t="s">
        <v>1804</v>
      </c>
      <c r="B632" t="s">
        <v>1772</v>
      </c>
      <c r="C632" s="50" t="s">
        <v>1773</v>
      </c>
      <c r="D632" s="34">
        <v>2616</v>
      </c>
      <c r="E632" s="34">
        <v>669</v>
      </c>
      <c r="F632" s="33">
        <v>0.94540000000000002</v>
      </c>
      <c r="G632" s="33">
        <v>0.26379999999999998</v>
      </c>
      <c r="H632" s="49">
        <v>25.573394495412845</v>
      </c>
      <c r="I632" s="33">
        <v>1.2092000000000001</v>
      </c>
      <c r="J632" s="35">
        <f>G632/I632</f>
        <v>0.2181607674495534</v>
      </c>
      <c r="K632">
        <v>1.413153961136024</v>
      </c>
      <c r="L632">
        <v>1.807473841554559</v>
      </c>
      <c r="M632" s="49">
        <v>1.55</v>
      </c>
      <c r="N632" t="s">
        <v>37</v>
      </c>
      <c r="O632" s="10" t="s">
        <v>34</v>
      </c>
      <c r="P632">
        <f>VLOOKUP($O632,$Y$2:$AJ$8,9,FALSE)</f>
        <v>0.15</v>
      </c>
      <c r="Q632" s="11">
        <f>(L632-M632)/L632</f>
        <v>0.14244955342375121</v>
      </c>
      <c r="S632" s="13">
        <f>MIN(Q632,IF(R632=0,P632,R632))</f>
        <v>0.14244955342375121</v>
      </c>
      <c r="T632">
        <f>IFERROR(S632*I632,0)</f>
        <v>0.17224999999999996</v>
      </c>
      <c r="U632" t="b">
        <f>O632=N632</f>
        <v>0</v>
      </c>
    </row>
    <row r="633" spans="1:21" ht="21" x14ac:dyDescent="0.4">
      <c r="A633" t="s">
        <v>3167</v>
      </c>
      <c r="B633" t="s">
        <v>3163</v>
      </c>
      <c r="C633" t="s">
        <v>3164</v>
      </c>
      <c r="D633" s="34">
        <v>41360</v>
      </c>
      <c r="E633" s="34">
        <v>6840</v>
      </c>
      <c r="F633" s="33">
        <v>8.65</v>
      </c>
      <c r="G633" s="33">
        <v>2.8823000000000003</v>
      </c>
      <c r="H633" s="49">
        <v>16.537717601547389</v>
      </c>
      <c r="I633" s="33">
        <v>11.532300000000001</v>
      </c>
      <c r="J633" s="35">
        <f>G633/I633</f>
        <v>0.24993279744717012</v>
      </c>
      <c r="K633">
        <v>1.2646198830409356</v>
      </c>
      <c r="L633">
        <v>1.6860087719298247</v>
      </c>
      <c r="M633" s="49">
        <v>0.9</v>
      </c>
      <c r="N633" t="s">
        <v>34</v>
      </c>
      <c r="O633" s="10" t="s">
        <v>34</v>
      </c>
      <c r="P633">
        <f>VLOOKUP($O633,$Y$2:$AJ$8,9,FALSE)</f>
        <v>0.15</v>
      </c>
      <c r="Q633" s="11">
        <f>(L633-M633)/L633</f>
        <v>0.46619494810228662</v>
      </c>
      <c r="S633" s="13">
        <f>MIN(Q633,IF(R633=0,P633,R633))</f>
        <v>0.15</v>
      </c>
      <c r="T633">
        <f>IFERROR(S633*I633,0)</f>
        <v>1.7298450000000001</v>
      </c>
      <c r="U633" t="b">
        <f>O633=N633</f>
        <v>1</v>
      </c>
    </row>
    <row r="634" spans="1:21" ht="21" x14ac:dyDescent="0.4">
      <c r="A634" t="s">
        <v>6000</v>
      </c>
      <c r="B634" t="s">
        <v>6001</v>
      </c>
      <c r="C634" t="s">
        <v>6002</v>
      </c>
      <c r="D634" s="34">
        <v>24244</v>
      </c>
      <c r="E634" s="34">
        <v>2605</v>
      </c>
      <c r="F634" s="33">
        <v>2.4927999999999999</v>
      </c>
      <c r="G634" s="33">
        <v>0.76219999999999999</v>
      </c>
      <c r="H634" s="49">
        <v>10.744926579772315</v>
      </c>
      <c r="I634" s="33">
        <v>3.2549999999999999</v>
      </c>
      <c r="J634" s="35">
        <f>G634/I634</f>
        <v>0.23416282642089095</v>
      </c>
      <c r="K634">
        <v>0.95692898272552773</v>
      </c>
      <c r="L634">
        <v>1.2495201535508638</v>
      </c>
      <c r="M634" s="49">
        <v>0.9</v>
      </c>
      <c r="N634" t="s">
        <v>37</v>
      </c>
      <c r="O634" s="10" t="s">
        <v>37</v>
      </c>
      <c r="P634">
        <f>VLOOKUP($O634,$Y$2:$AJ$8,9,FALSE)</f>
        <v>0.25</v>
      </c>
      <c r="Q634" s="11">
        <f>(L634-M634)/L634</f>
        <v>0.2797235023041475</v>
      </c>
      <c r="S634" s="13">
        <f>MIN(Q634,IF(R634=0,P634,R634))</f>
        <v>0.25</v>
      </c>
      <c r="T634">
        <f>IFERROR(S634*I634,0)</f>
        <v>0.81374999999999997</v>
      </c>
      <c r="U634" t="b">
        <f>O634=N634</f>
        <v>1</v>
      </c>
    </row>
    <row r="635" spans="1:21" ht="21" x14ac:dyDescent="0.4">
      <c r="A635" t="s">
        <v>431</v>
      </c>
      <c r="B635" t="s">
        <v>423</v>
      </c>
      <c r="C635" s="50" t="s">
        <v>424</v>
      </c>
      <c r="D635" s="34">
        <v>16272668</v>
      </c>
      <c r="E635" s="34">
        <v>559139</v>
      </c>
      <c r="F635" s="33">
        <v>858.11529999999993</v>
      </c>
      <c r="G635" s="33">
        <v>329.43650000000002</v>
      </c>
      <c r="H635" s="49">
        <v>3.4360622363831181</v>
      </c>
      <c r="I635" s="33">
        <v>1187.5518</v>
      </c>
      <c r="J635" s="35">
        <f>G635/I635</f>
        <v>0.27740810969256247</v>
      </c>
      <c r="K635">
        <v>1.5347083641098187</v>
      </c>
      <c r="L635">
        <v>2.1238937008507723</v>
      </c>
      <c r="M635" s="49">
        <v>1.5</v>
      </c>
      <c r="N635" t="s">
        <v>37</v>
      </c>
      <c r="O635" s="10" t="s">
        <v>42</v>
      </c>
      <c r="P635">
        <f>VLOOKUP($O635,$Y$2:$AJ$8,9,FALSE)</f>
        <v>0.05</v>
      </c>
      <c r="Q635" s="11">
        <f>(L635-M635)/L635</f>
        <v>0.29374996526467306</v>
      </c>
      <c r="S635" s="13">
        <f>MIN(Q635,IF(R635=0,P635,R635))</f>
        <v>0.05</v>
      </c>
      <c r="T635">
        <f>IFERROR(S635*I635,0)</f>
        <v>59.377589999999998</v>
      </c>
      <c r="U635" t="b">
        <f>O635=N635</f>
        <v>0</v>
      </c>
    </row>
    <row r="636" spans="1:21" ht="21" x14ac:dyDescent="0.4">
      <c r="A636" t="s">
        <v>6401</v>
      </c>
      <c r="B636" t="s">
        <v>6402</v>
      </c>
      <c r="C636" t="s">
        <v>6403</v>
      </c>
      <c r="D636" s="34">
        <v>5798</v>
      </c>
      <c r="E636" s="34">
        <v>3361</v>
      </c>
      <c r="F636" s="33">
        <v>1.1977000000000002</v>
      </c>
      <c r="G636" s="33">
        <v>0.39909999999999995</v>
      </c>
      <c r="H636" s="49">
        <v>57.968264918937564</v>
      </c>
      <c r="I636" s="33">
        <v>1.5968000000000002</v>
      </c>
      <c r="J636" s="35">
        <f>G636/I636</f>
        <v>0.24993737474949893</v>
      </c>
      <c r="K636">
        <v>0.35635227610830117</v>
      </c>
      <c r="L636">
        <v>0.47509669741148475</v>
      </c>
      <c r="M636" s="49">
        <v>0.1</v>
      </c>
      <c r="N636" t="s">
        <v>37</v>
      </c>
      <c r="O636" s="10" t="s">
        <v>37</v>
      </c>
      <c r="P636">
        <f>VLOOKUP($O636,$Y$2:$AJ$8,9,FALSE)</f>
        <v>0.25</v>
      </c>
      <c r="Q636" s="11">
        <f>(L636-M636)/L636</f>
        <v>0.78951653306613234</v>
      </c>
      <c r="S636" s="13">
        <f>MIN(Q636,IF(R636=0,P636,R636))</f>
        <v>0.25</v>
      </c>
      <c r="T636">
        <f>IFERROR(S636*I636,0)</f>
        <v>0.39920000000000005</v>
      </c>
      <c r="U636" t="b">
        <f>O636=N636</f>
        <v>1</v>
      </c>
    </row>
    <row r="637" spans="1:21" ht="21" x14ac:dyDescent="0.4">
      <c r="A637" t="s">
        <v>1610</v>
      </c>
      <c r="B637" t="s">
        <v>1608</v>
      </c>
      <c r="C637" s="50" t="s">
        <v>1609</v>
      </c>
      <c r="D637" s="34">
        <v>4561686</v>
      </c>
      <c r="E637" s="34">
        <v>456137</v>
      </c>
      <c r="F637" s="33">
        <v>460.99630000000002</v>
      </c>
      <c r="G637" s="33">
        <v>179.19779999999997</v>
      </c>
      <c r="H637" s="49">
        <v>9.9993072736703059</v>
      </c>
      <c r="I637" s="33">
        <v>640.19409999999993</v>
      </c>
      <c r="J637" s="35">
        <f>G637/I637</f>
        <v>0.27991167053866944</v>
      </c>
      <c r="K637">
        <v>1.010653159028976</v>
      </c>
      <c r="L637">
        <v>1.403512760420663</v>
      </c>
      <c r="M637" s="49">
        <v>1</v>
      </c>
      <c r="N637" t="s">
        <v>37</v>
      </c>
      <c r="O637" s="10" t="s">
        <v>34</v>
      </c>
      <c r="P637">
        <f>VLOOKUP($O637,$Y$2:$AJ$8,9,FALSE)</f>
        <v>0.15</v>
      </c>
      <c r="Q637" s="11">
        <f>(L637-M637)/L637</f>
        <v>0.28750202477654818</v>
      </c>
      <c r="S637" s="13">
        <f>MIN(Q637,IF(R637=0,P637,R637))</f>
        <v>0.15</v>
      </c>
      <c r="T637">
        <f>IFERROR(S637*I637,0)</f>
        <v>96.02911499999999</v>
      </c>
      <c r="U637" t="b">
        <f>O637=N637</f>
        <v>0</v>
      </c>
    </row>
    <row r="638" spans="1:21" ht="21" x14ac:dyDescent="0.4">
      <c r="A638" t="s">
        <v>550</v>
      </c>
      <c r="B638" t="s">
        <v>543</v>
      </c>
      <c r="C638" s="50" t="s">
        <v>544</v>
      </c>
      <c r="D638" s="34">
        <v>194444</v>
      </c>
      <c r="E638" s="34">
        <v>22053</v>
      </c>
      <c r="F638" s="33">
        <v>16.236699999999999</v>
      </c>
      <c r="G638" s="33">
        <v>5.411900000000001</v>
      </c>
      <c r="H638" s="49">
        <v>11.341568780728641</v>
      </c>
      <c r="I638" s="33">
        <v>21.648600000000002</v>
      </c>
      <c r="J638" s="35">
        <f>G638/I638</f>
        <v>0.24998845190913041</v>
      </c>
      <c r="K638">
        <v>0.73625810547317816</v>
      </c>
      <c r="L638">
        <v>0.98166235886273989</v>
      </c>
      <c r="M638" s="49">
        <v>0.65</v>
      </c>
      <c r="N638" t="s">
        <v>37</v>
      </c>
      <c r="O638" s="10" t="s">
        <v>37</v>
      </c>
      <c r="P638">
        <f>VLOOKUP($O638,$Y$2:$AJ$8,9,FALSE)</f>
        <v>0.25</v>
      </c>
      <c r="Q638" s="11">
        <f>(L638-M638)/L638</f>
        <v>0.3378578753360495</v>
      </c>
      <c r="S638" s="13">
        <f>MIN(Q638,IF(R638=0,P638,R638))</f>
        <v>0.25</v>
      </c>
      <c r="T638">
        <f>IFERROR(S638*I638,0)</f>
        <v>5.4121500000000005</v>
      </c>
      <c r="U638" t="b">
        <f>O638=N638</f>
        <v>1</v>
      </c>
    </row>
    <row r="639" spans="1:21" ht="21" x14ac:dyDescent="0.4">
      <c r="A639" t="s">
        <v>3098</v>
      </c>
      <c r="B639" t="s">
        <v>3096</v>
      </c>
      <c r="C639" t="s">
        <v>3097</v>
      </c>
      <c r="D639" s="34">
        <v>12880</v>
      </c>
      <c r="E639" s="34">
        <v>1473</v>
      </c>
      <c r="F639" s="33">
        <v>0.3488</v>
      </c>
      <c r="G639" s="33">
        <v>0.1157</v>
      </c>
      <c r="H639" s="49">
        <v>11.436335403726709</v>
      </c>
      <c r="I639" s="33">
        <v>0.46450000000000002</v>
      </c>
      <c r="J639" s="35">
        <f>G639/I639</f>
        <v>0.24908503767491924</v>
      </c>
      <c r="K639">
        <v>0.23679565512559403</v>
      </c>
      <c r="L639">
        <v>0.31534283774609639</v>
      </c>
      <c r="M639" s="49">
        <v>0.1</v>
      </c>
      <c r="N639" t="s">
        <v>37</v>
      </c>
      <c r="O639" s="10" t="s">
        <v>37</v>
      </c>
      <c r="P639">
        <f>VLOOKUP($O639,$Y$2:$AJ$8,9,FALSE)</f>
        <v>0.25</v>
      </c>
      <c r="Q639" s="11">
        <f>(L639-M639)/L639</f>
        <v>0.6828848223896663</v>
      </c>
      <c r="S639" s="13">
        <f>MIN(Q639,IF(R639=0,P639,R639))</f>
        <v>0.25</v>
      </c>
      <c r="T639">
        <f>IFERROR(S639*I639,0)</f>
        <v>0.11612500000000001</v>
      </c>
      <c r="U639" t="b">
        <f>O639=N639</f>
        <v>1</v>
      </c>
    </row>
    <row r="640" spans="1:21" ht="21" x14ac:dyDescent="0.4">
      <c r="A640" t="s">
        <v>786</v>
      </c>
      <c r="B640" t="s">
        <v>775</v>
      </c>
      <c r="C640" s="50" t="s">
        <v>776</v>
      </c>
      <c r="D640" s="34">
        <v>330361</v>
      </c>
      <c r="E640" s="34">
        <v>92878</v>
      </c>
      <c r="F640" s="33">
        <v>74.169500000000014</v>
      </c>
      <c r="G640" s="33">
        <v>26.2608</v>
      </c>
      <c r="H640" s="49">
        <v>28.114093370585511</v>
      </c>
      <c r="I640" s="33">
        <v>100.43030000000002</v>
      </c>
      <c r="J640" s="35">
        <f>G640/I640</f>
        <v>0.26148283934230998</v>
      </c>
      <c r="K640">
        <v>0.79856909063502679</v>
      </c>
      <c r="L640">
        <v>1.0813141971188012</v>
      </c>
      <c r="M640" s="49">
        <v>0.75</v>
      </c>
      <c r="N640" t="s">
        <v>37</v>
      </c>
      <c r="O640" s="10" t="s">
        <v>34</v>
      </c>
      <c r="P640">
        <f>VLOOKUP($O640,$Y$2:$AJ$8,9,FALSE)</f>
        <v>0.15</v>
      </c>
      <c r="Q640" s="11">
        <f>(L640-M640)/L640</f>
        <v>0.30639956268178042</v>
      </c>
      <c r="S640" s="13">
        <f>MIN(Q640,IF(R640=0,P640,R640))</f>
        <v>0.15</v>
      </c>
      <c r="T640">
        <f>IFERROR(S640*I640,0)</f>
        <v>15.064545000000003</v>
      </c>
      <c r="U640" t="b">
        <f>O640=N640</f>
        <v>0</v>
      </c>
    </row>
    <row r="641" spans="1:21" ht="21" x14ac:dyDescent="0.4">
      <c r="A641" t="s">
        <v>5617</v>
      </c>
      <c r="B641" t="s">
        <v>5615</v>
      </c>
      <c r="C641" t="s">
        <v>5616</v>
      </c>
      <c r="D641" s="34">
        <v>61802</v>
      </c>
      <c r="E641" s="34">
        <v>971</v>
      </c>
      <c r="F641" s="33">
        <v>0.68110000000000004</v>
      </c>
      <c r="G641" s="33">
        <v>0.21910000000000002</v>
      </c>
      <c r="H641" s="49">
        <v>1.5711465648360894</v>
      </c>
      <c r="I641" s="33">
        <v>0.90020000000000011</v>
      </c>
      <c r="J641" s="35">
        <f>G641/I641</f>
        <v>0.24339035769828926</v>
      </c>
      <c r="K641">
        <v>0.70144181256436666</v>
      </c>
      <c r="L641">
        <v>0.92708547888774473</v>
      </c>
      <c r="M641" s="49">
        <v>0.75</v>
      </c>
      <c r="N641" t="s">
        <v>33</v>
      </c>
      <c r="O641" s="10" t="s">
        <v>33</v>
      </c>
      <c r="P641">
        <f>VLOOKUP($O641,$Y$2:$AJ$8,9,FALSE)</f>
        <v>0.4</v>
      </c>
      <c r="Q641" s="11">
        <f>(L641-M641)/L641</f>
        <v>0.19101310819817829</v>
      </c>
      <c r="S641" s="13">
        <f>MIN(Q641,IF(R641=0,P641,R641))</f>
        <v>0.19101310819817829</v>
      </c>
      <c r="T641">
        <f>IFERROR(S641*I641,0)</f>
        <v>0.17195000000000013</v>
      </c>
      <c r="U641" t="b">
        <f>O641=N641</f>
        <v>1</v>
      </c>
    </row>
    <row r="642" spans="1:21" ht="21" x14ac:dyDescent="0.4">
      <c r="A642" t="s">
        <v>2504</v>
      </c>
      <c r="B642" t="s">
        <v>2500</v>
      </c>
      <c r="C642" t="s">
        <v>2501</v>
      </c>
      <c r="D642" s="34">
        <v>64649</v>
      </c>
      <c r="E642" s="34">
        <v>11464</v>
      </c>
      <c r="F642" s="33">
        <v>24.664399999999997</v>
      </c>
      <c r="G642" s="33">
        <v>8.0710999999999995</v>
      </c>
      <c r="H642" s="49">
        <v>17.732679546474035</v>
      </c>
      <c r="I642" s="33">
        <v>32.735499999999995</v>
      </c>
      <c r="J642" s="35">
        <f>G642/I642</f>
        <v>0.24655496326617896</v>
      </c>
      <c r="K642">
        <v>2.1514654570830425</v>
      </c>
      <c r="L642">
        <v>2.8555041870202369</v>
      </c>
      <c r="M642" s="49">
        <v>2</v>
      </c>
      <c r="N642" t="s">
        <v>34</v>
      </c>
      <c r="O642" s="10" t="s">
        <v>34</v>
      </c>
      <c r="P642">
        <f>VLOOKUP($O642,$Y$2:$AJ$8,9,FALSE)</f>
        <v>0.15</v>
      </c>
      <c r="Q642" s="11">
        <f>(L642-M642)/L642</f>
        <v>0.29959829542851024</v>
      </c>
      <c r="S642" s="13">
        <f>MIN(Q642,IF(R642=0,P642,R642))</f>
        <v>0.15</v>
      </c>
      <c r="T642">
        <f>IFERROR(S642*I642,0)</f>
        <v>4.9103249999999994</v>
      </c>
      <c r="U642" t="b">
        <f>O642=N642</f>
        <v>1</v>
      </c>
    </row>
    <row r="643" spans="1:21" ht="21" x14ac:dyDescent="0.4">
      <c r="A643" t="s">
        <v>1805</v>
      </c>
      <c r="B643" t="s">
        <v>1772</v>
      </c>
      <c r="C643" s="50" t="s">
        <v>1773</v>
      </c>
      <c r="D643" s="34">
        <v>22763</v>
      </c>
      <c r="E643" s="34">
        <v>6049</v>
      </c>
      <c r="F643" s="33">
        <v>9.5147999999999993</v>
      </c>
      <c r="G643" s="33">
        <v>3.6585999999999999</v>
      </c>
      <c r="H643" s="49">
        <v>26.573825945613496</v>
      </c>
      <c r="I643" s="33">
        <v>13.173399999999999</v>
      </c>
      <c r="J643" s="35">
        <f>G643/I643</f>
        <v>0.27772632729591451</v>
      </c>
      <c r="K643">
        <v>1.5729542073069929</v>
      </c>
      <c r="L643">
        <v>2.1777814514795835</v>
      </c>
      <c r="M643" s="49">
        <v>1.55</v>
      </c>
      <c r="N643" t="s">
        <v>37</v>
      </c>
      <c r="O643" s="10" t="s">
        <v>34</v>
      </c>
      <c r="P643">
        <f>VLOOKUP($O643,$Y$2:$AJ$8,9,FALSE)</f>
        <v>0.15</v>
      </c>
      <c r="Q643" s="11">
        <f>(L643-M643)/L643</f>
        <v>0.28826650674844762</v>
      </c>
      <c r="S643" s="13">
        <f>MIN(Q643,IF(R643=0,P643,R643))</f>
        <v>0.15</v>
      </c>
      <c r="T643">
        <f>IFERROR(S643*I643,0)</f>
        <v>1.9760099999999998</v>
      </c>
      <c r="U643" t="b">
        <f>O643=N643</f>
        <v>0</v>
      </c>
    </row>
    <row r="644" spans="1:21" ht="21" x14ac:dyDescent="0.4">
      <c r="A644" t="s">
        <v>1806</v>
      </c>
      <c r="B644" t="s">
        <v>1772</v>
      </c>
      <c r="C644" s="50" t="s">
        <v>1773</v>
      </c>
      <c r="D644" s="34">
        <v>6870</v>
      </c>
      <c r="E644" s="34">
        <v>1960</v>
      </c>
      <c r="F644" s="33">
        <v>2.8191999999999999</v>
      </c>
      <c r="G644" s="33">
        <v>0.52779999999999994</v>
      </c>
      <c r="H644" s="49">
        <v>28.529839883551674</v>
      </c>
      <c r="I644" s="33">
        <v>3.347</v>
      </c>
      <c r="J644" s="35">
        <f>G644/I644</f>
        <v>0.15769345682700925</v>
      </c>
      <c r="K644">
        <v>1.4383673469387754</v>
      </c>
      <c r="L644">
        <v>1.7076530612244898</v>
      </c>
      <c r="M644" s="49">
        <v>1.4</v>
      </c>
      <c r="N644" t="s">
        <v>37</v>
      </c>
      <c r="O644" s="10" t="s">
        <v>34</v>
      </c>
      <c r="P644">
        <f>VLOOKUP($O644,$Y$2:$AJ$8,9,FALSE)</f>
        <v>0.15</v>
      </c>
      <c r="Q644" s="11">
        <f>(L644-M644)/L644</f>
        <v>0.18016133851210045</v>
      </c>
      <c r="S644" s="13">
        <f>MIN(Q644,IF(R644=0,P644,R644))</f>
        <v>0.15</v>
      </c>
      <c r="T644">
        <f>IFERROR(S644*I644,0)</f>
        <v>0.50205</v>
      </c>
      <c r="U644" t="b">
        <f>O644=N644</f>
        <v>0</v>
      </c>
    </row>
    <row r="645" spans="1:21" ht="21" x14ac:dyDescent="0.4">
      <c r="A645" t="s">
        <v>5324</v>
      </c>
      <c r="B645" t="s">
        <v>5321</v>
      </c>
      <c r="C645" t="s">
        <v>5322</v>
      </c>
      <c r="D645" s="34">
        <v>87881</v>
      </c>
      <c r="E645" s="34">
        <v>24641</v>
      </c>
      <c r="F645" s="33">
        <v>12.321099999999999</v>
      </c>
      <c r="G645" s="33">
        <v>5.7089000000000008</v>
      </c>
      <c r="H645" s="49">
        <v>28.039052810049952</v>
      </c>
      <c r="I645" s="33">
        <v>18.03</v>
      </c>
      <c r="J645" s="35">
        <f>G645/I645</f>
        <v>0.31663338879645037</v>
      </c>
      <c r="K645">
        <v>0.50002434966113385</v>
      </c>
      <c r="L645">
        <v>0.73170731707317072</v>
      </c>
      <c r="M645" s="49">
        <v>0.5</v>
      </c>
      <c r="N645" t="s">
        <v>37</v>
      </c>
      <c r="O645" s="10" t="s">
        <v>37</v>
      </c>
      <c r="P645">
        <f>VLOOKUP($O645,$Y$2:$AJ$8,9,FALSE)</f>
        <v>0.25</v>
      </c>
      <c r="Q645" s="11">
        <f>(L645-M645)/L645</f>
        <v>0.31666666666666665</v>
      </c>
      <c r="S645" s="13">
        <f>MIN(Q645,IF(R645=0,P645,R645))</f>
        <v>0.25</v>
      </c>
      <c r="T645">
        <f>IFERROR(S645*I645,0)</f>
        <v>4.5075000000000003</v>
      </c>
      <c r="U645" t="b">
        <f>O645=N645</f>
        <v>1</v>
      </c>
    </row>
    <row r="646" spans="1:21" ht="21" x14ac:dyDescent="0.4">
      <c r="A646" t="s">
        <v>4149</v>
      </c>
      <c r="B646" t="s">
        <v>4147</v>
      </c>
      <c r="C646" t="s">
        <v>4148</v>
      </c>
      <c r="D646" s="34">
        <v>13670</v>
      </c>
      <c r="E646" s="34">
        <v>3285</v>
      </c>
      <c r="F646" s="33">
        <v>1.3136000000000001</v>
      </c>
      <c r="G646" s="33">
        <v>0.34060000000000001</v>
      </c>
      <c r="H646" s="49">
        <v>24.030724213606437</v>
      </c>
      <c r="I646" s="33">
        <v>1.6542000000000001</v>
      </c>
      <c r="J646" s="35">
        <f>G646/I646</f>
        <v>0.20590013299480112</v>
      </c>
      <c r="K646">
        <v>0.3998782343987824</v>
      </c>
      <c r="L646">
        <v>0.50356164383561641</v>
      </c>
      <c r="M646" s="49">
        <v>0.38</v>
      </c>
      <c r="N646" t="s">
        <v>34</v>
      </c>
      <c r="O646" s="10" t="s">
        <v>34</v>
      </c>
      <c r="P646">
        <f>VLOOKUP($O646,$Y$2:$AJ$8,9,FALSE)</f>
        <v>0.15</v>
      </c>
      <c r="Q646" s="11">
        <f>(L646-M646)/L646</f>
        <v>0.24537540805223063</v>
      </c>
      <c r="S646" s="13">
        <f>MIN(Q646,IF(R646=0,P646,R646))</f>
        <v>0.15</v>
      </c>
      <c r="T646">
        <f>IFERROR(S646*I646,0)</f>
        <v>0.24813000000000002</v>
      </c>
      <c r="U646" t="b">
        <f>O646=N646</f>
        <v>1</v>
      </c>
    </row>
    <row r="647" spans="1:21" ht="21" x14ac:dyDescent="0.4">
      <c r="A647" t="s">
        <v>1807</v>
      </c>
      <c r="B647" t="s">
        <v>1772</v>
      </c>
      <c r="C647" s="50" t="s">
        <v>1773</v>
      </c>
      <c r="D647" s="34">
        <v>4919</v>
      </c>
      <c r="E647" s="34">
        <v>1500</v>
      </c>
      <c r="F647" s="33">
        <v>2.1315</v>
      </c>
      <c r="G647" s="33">
        <v>0.38870000000000005</v>
      </c>
      <c r="H647" s="49">
        <v>30.494002846106934</v>
      </c>
      <c r="I647" s="33">
        <v>2.5202</v>
      </c>
      <c r="J647" s="35">
        <f>G647/I647</f>
        <v>0.15423379096897075</v>
      </c>
      <c r="K647">
        <v>1.421</v>
      </c>
      <c r="L647">
        <v>1.6801333333333333</v>
      </c>
      <c r="M647" s="49">
        <v>1.45</v>
      </c>
      <c r="N647" t="s">
        <v>37</v>
      </c>
      <c r="O647" s="10" t="s">
        <v>34</v>
      </c>
      <c r="P647">
        <f>VLOOKUP($O647,$Y$2:$AJ$8,9,FALSE)</f>
        <v>0.15</v>
      </c>
      <c r="Q647" s="11">
        <f>(L647-M647)/L647</f>
        <v>0.13697325609078642</v>
      </c>
      <c r="S647" s="13">
        <f>MIN(Q647,IF(R647=0,P647,R647))</f>
        <v>0.13697325609078642</v>
      </c>
      <c r="T647">
        <f>IFERROR(S647*I647,0)</f>
        <v>0.34519999999999995</v>
      </c>
      <c r="U647" t="b">
        <f>O647=N647</f>
        <v>0</v>
      </c>
    </row>
    <row r="648" spans="1:21" ht="21" x14ac:dyDescent="0.4">
      <c r="A648" t="s">
        <v>2405</v>
      </c>
      <c r="B648" t="s">
        <v>2390</v>
      </c>
      <c r="C648" t="s">
        <v>2391</v>
      </c>
      <c r="D648" s="34">
        <v>438455</v>
      </c>
      <c r="E648" s="34">
        <v>7996</v>
      </c>
      <c r="F648" s="33">
        <v>3.6525000000000003</v>
      </c>
      <c r="G648" s="33">
        <v>1.2175</v>
      </c>
      <c r="H648" s="49">
        <v>1.8236763179801805</v>
      </c>
      <c r="I648" s="33">
        <v>4.87</v>
      </c>
      <c r="J648" s="35">
        <f>G648/I648</f>
        <v>0.25</v>
      </c>
      <c r="K648">
        <v>0.45679089544772394</v>
      </c>
      <c r="L648">
        <v>0.60905452726363185</v>
      </c>
      <c r="M648" s="49">
        <v>0.25</v>
      </c>
      <c r="N648" t="s">
        <v>37</v>
      </c>
      <c r="O648" s="10" t="s">
        <v>37</v>
      </c>
      <c r="P648">
        <f>VLOOKUP($O648,$Y$2:$AJ$8,9,FALSE)</f>
        <v>0.25</v>
      </c>
      <c r="Q648" s="11">
        <f>(L648-M648)/L648</f>
        <v>0.58952772073921977</v>
      </c>
      <c r="S648" s="13">
        <f>MIN(Q648,IF(R648=0,P648,R648))</f>
        <v>0.25</v>
      </c>
      <c r="T648">
        <f>IFERROR(S648*I648,0)</f>
        <v>1.2175</v>
      </c>
      <c r="U648" t="b">
        <f>O648=N648</f>
        <v>1</v>
      </c>
    </row>
    <row r="649" spans="1:21" ht="21" x14ac:dyDescent="0.4">
      <c r="A649" t="s">
        <v>983</v>
      </c>
      <c r="B649" t="s">
        <v>984</v>
      </c>
      <c r="C649" s="50" t="s">
        <v>985</v>
      </c>
      <c r="D649" s="34">
        <v>451170</v>
      </c>
      <c r="E649" s="34">
        <v>62070</v>
      </c>
      <c r="F649" s="33">
        <v>93.151499999999999</v>
      </c>
      <c r="G649" s="33">
        <v>42.221499999999992</v>
      </c>
      <c r="H649" s="49">
        <v>13.757563667797061</v>
      </c>
      <c r="I649" s="33">
        <v>135.37299999999999</v>
      </c>
      <c r="J649" s="35">
        <f>G649/I649</f>
        <v>0.31189011102657099</v>
      </c>
      <c r="K649">
        <v>1.5007491541807636</v>
      </c>
      <c r="L649">
        <v>2.1809730948928627</v>
      </c>
      <c r="M649" s="49">
        <v>1.5</v>
      </c>
      <c r="N649" t="s">
        <v>45</v>
      </c>
      <c r="O649" s="10" t="s">
        <v>42</v>
      </c>
      <c r="P649">
        <f>VLOOKUP($O649,$Y$2:$AJ$8,9,FALSE)</f>
        <v>0.05</v>
      </c>
      <c r="Q649" s="11">
        <f>(L649-M649)/L649</f>
        <v>0.31223360640600412</v>
      </c>
      <c r="S649" s="13">
        <f>MIN(Q649,IF(R649=0,P649,R649))</f>
        <v>0.05</v>
      </c>
      <c r="T649">
        <f>IFERROR(S649*I649,0)</f>
        <v>6.7686500000000001</v>
      </c>
      <c r="U649" t="b">
        <f>O649=N649</f>
        <v>0</v>
      </c>
    </row>
    <row r="650" spans="1:21" ht="21" x14ac:dyDescent="0.4">
      <c r="A650" t="s">
        <v>4598</v>
      </c>
      <c r="B650" t="s">
        <v>4593</v>
      </c>
      <c r="C650" t="s">
        <v>4594</v>
      </c>
      <c r="D650" s="34">
        <v>439307</v>
      </c>
      <c r="E650" s="34">
        <v>11374</v>
      </c>
      <c r="F650" s="33">
        <v>4.0205000000000002</v>
      </c>
      <c r="G650" s="33">
        <v>1.3392999999999999</v>
      </c>
      <c r="H650" s="49">
        <v>2.5890777975311114</v>
      </c>
      <c r="I650" s="33">
        <v>5.3597999999999999</v>
      </c>
      <c r="J650" s="35">
        <f>G650/I650</f>
        <v>0.24987872681816484</v>
      </c>
      <c r="K650">
        <v>0.35348162475822048</v>
      </c>
      <c r="L650">
        <v>0.47123263583611746</v>
      </c>
      <c r="M650" s="49">
        <v>0.17</v>
      </c>
      <c r="N650" t="s">
        <v>37</v>
      </c>
      <c r="O650" s="10" t="s">
        <v>37</v>
      </c>
      <c r="P650">
        <f>VLOOKUP($O650,$Y$2:$AJ$8,9,FALSE)</f>
        <v>0.25</v>
      </c>
      <c r="Q650" s="11">
        <f>(L650-M650)/L650</f>
        <v>0.63924400164185236</v>
      </c>
      <c r="S650" s="13">
        <f>MIN(Q650,IF(R650=0,P650,R650))</f>
        <v>0.25</v>
      </c>
      <c r="T650">
        <f>IFERROR(S650*I650,0)</f>
        <v>1.33995</v>
      </c>
      <c r="U650" t="b">
        <f>O650=N650</f>
        <v>1</v>
      </c>
    </row>
    <row r="651" spans="1:21" ht="21" x14ac:dyDescent="0.4">
      <c r="A651" t="s">
        <v>5710</v>
      </c>
      <c r="B651" t="s">
        <v>5708</v>
      </c>
      <c r="C651" t="s">
        <v>5709</v>
      </c>
      <c r="D651" s="34">
        <v>29478</v>
      </c>
      <c r="E651" s="34">
        <v>3380</v>
      </c>
      <c r="F651" s="33">
        <v>0.85929999999999995</v>
      </c>
      <c r="G651" s="33">
        <v>0.28570000000000001</v>
      </c>
      <c r="H651" s="49">
        <v>11.466178166768437</v>
      </c>
      <c r="I651" s="33">
        <v>1.145</v>
      </c>
      <c r="J651" s="35">
        <f>G651/I651</f>
        <v>0.24951965065502185</v>
      </c>
      <c r="K651">
        <v>0.2542307692307692</v>
      </c>
      <c r="L651">
        <v>0.33875739644970415</v>
      </c>
      <c r="M651" s="49">
        <v>0.15</v>
      </c>
      <c r="N651" t="s">
        <v>34</v>
      </c>
      <c r="O651" s="10" t="s">
        <v>34</v>
      </c>
      <c r="P651">
        <f>VLOOKUP($O651,$Y$2:$AJ$8,9,FALSE)</f>
        <v>0.15</v>
      </c>
      <c r="Q651" s="11">
        <f>(L651-M651)/L651</f>
        <v>0.55720524017467254</v>
      </c>
      <c r="S651" s="13">
        <f>MIN(Q651,IF(R651=0,P651,R651))</f>
        <v>0.15</v>
      </c>
      <c r="T651">
        <f>IFERROR(S651*I651,0)</f>
        <v>0.17174999999999999</v>
      </c>
      <c r="U651" t="b">
        <f>O651=N651</f>
        <v>1</v>
      </c>
    </row>
    <row r="652" spans="1:21" ht="21" x14ac:dyDescent="0.4">
      <c r="A652" t="s">
        <v>3428</v>
      </c>
      <c r="B652" t="s">
        <v>3421</v>
      </c>
      <c r="C652" t="s">
        <v>3422</v>
      </c>
      <c r="D652" s="34">
        <v>61477</v>
      </c>
      <c r="E652" s="34">
        <v>33043</v>
      </c>
      <c r="F652" s="33">
        <v>15.4642</v>
      </c>
      <c r="G652" s="33">
        <v>0.85580000000000012</v>
      </c>
      <c r="H652" s="49">
        <v>53.74855637067521</v>
      </c>
      <c r="I652" s="33">
        <v>16.32</v>
      </c>
      <c r="J652" s="35">
        <f>G652/I652</f>
        <v>5.2438725490196084E-2</v>
      </c>
      <c r="K652">
        <v>0.46800230003328996</v>
      </c>
      <c r="L652">
        <v>0.49390188542202584</v>
      </c>
      <c r="M652" s="49">
        <v>0.8</v>
      </c>
      <c r="N652" t="s">
        <v>34</v>
      </c>
      <c r="O652" s="10" t="s">
        <v>34</v>
      </c>
      <c r="P652">
        <f>VLOOKUP($O652,$Y$2:$AJ$8,9,FALSE)</f>
        <v>0.15</v>
      </c>
      <c r="Q652" s="11">
        <f>(L652-M652)/L652</f>
        <v>-0.61975490196078442</v>
      </c>
      <c r="S652" s="13">
        <f>MIN(Q652,IF(R652=0,P652,R652))</f>
        <v>-0.61975490196078442</v>
      </c>
      <c r="T652">
        <f>IFERROR(S652*I652,0)</f>
        <v>-10.114400000000002</v>
      </c>
      <c r="U652" t="b">
        <f>O652=N652</f>
        <v>1</v>
      </c>
    </row>
    <row r="653" spans="1:21" ht="21" x14ac:dyDescent="0.4">
      <c r="A653" t="s">
        <v>3622</v>
      </c>
      <c r="B653" t="s">
        <v>3618</v>
      </c>
      <c r="C653" t="s">
        <v>3619</v>
      </c>
      <c r="D653" s="34">
        <v>6660</v>
      </c>
      <c r="E653" s="34">
        <v>702</v>
      </c>
      <c r="F653" s="33">
        <v>0.72419999999999995</v>
      </c>
      <c r="G653" s="33">
        <v>0.24080000000000001</v>
      </c>
      <c r="H653" s="49">
        <v>10.54054054054054</v>
      </c>
      <c r="I653" s="33">
        <v>0.96499999999999997</v>
      </c>
      <c r="J653" s="35">
        <f>G653/I653</f>
        <v>0.2495336787564767</v>
      </c>
      <c r="K653">
        <v>1.0316239316239315</v>
      </c>
      <c r="L653">
        <v>1.3746438746438747</v>
      </c>
      <c r="M653" s="49">
        <v>1</v>
      </c>
      <c r="N653" t="s">
        <v>34</v>
      </c>
      <c r="O653" s="10" t="s">
        <v>34</v>
      </c>
      <c r="P653">
        <f>VLOOKUP($O653,$Y$2:$AJ$8,9,FALSE)</f>
        <v>0.15</v>
      </c>
      <c r="Q653" s="11">
        <f>(L653-M653)/L653</f>
        <v>0.27253886010362699</v>
      </c>
      <c r="S653" s="13">
        <f>MIN(Q653,IF(R653=0,P653,R653))</f>
        <v>0.15</v>
      </c>
      <c r="T653">
        <f>IFERROR(S653*I653,0)</f>
        <v>0.14474999999999999</v>
      </c>
      <c r="U653" t="b">
        <f>O653=N653</f>
        <v>1</v>
      </c>
    </row>
    <row r="654" spans="1:21" ht="21" x14ac:dyDescent="0.4">
      <c r="A654" t="s">
        <v>2048</v>
      </c>
      <c r="B654" t="s">
        <v>2042</v>
      </c>
      <c r="C654" t="s">
        <v>2043</v>
      </c>
      <c r="D654" s="34">
        <v>339993</v>
      </c>
      <c r="E654" s="34">
        <v>180413</v>
      </c>
      <c r="F654" s="33">
        <v>31.073899999999995</v>
      </c>
      <c r="G654" s="33">
        <v>10.3581</v>
      </c>
      <c r="H654" s="49">
        <v>53.063739547578919</v>
      </c>
      <c r="I654" s="33">
        <v>41.431999999999995</v>
      </c>
      <c r="J654" s="35">
        <f>G654/I654</f>
        <v>0.25000241359335784</v>
      </c>
      <c r="K654">
        <v>0.1722375882004068</v>
      </c>
      <c r="L654">
        <v>0.22965085664558538</v>
      </c>
      <c r="M654" s="49">
        <v>0.01</v>
      </c>
      <c r="N654" t="s">
        <v>37</v>
      </c>
      <c r="O654" s="10" t="s">
        <v>37</v>
      </c>
      <c r="P654">
        <f>VLOOKUP($O654,$Y$2:$AJ$8,9,FALSE)</f>
        <v>0.25</v>
      </c>
      <c r="Q654" s="11">
        <f>(L654-M654)/L654</f>
        <v>0.95645563815408374</v>
      </c>
      <c r="S654" s="13">
        <f>MIN(Q654,IF(R654=0,P654,R654))</f>
        <v>0.25</v>
      </c>
      <c r="T654">
        <f>IFERROR(S654*I654,0)</f>
        <v>10.357999999999999</v>
      </c>
      <c r="U654" t="b">
        <f>O654=N654</f>
        <v>1</v>
      </c>
    </row>
    <row r="655" spans="1:21" ht="21" x14ac:dyDescent="0.4">
      <c r="A655" t="s">
        <v>6528</v>
      </c>
      <c r="B655" t="s">
        <v>6529</v>
      </c>
      <c r="C655" t="s">
        <v>6530</v>
      </c>
      <c r="D655" s="34">
        <v>1617</v>
      </c>
      <c r="E655" s="34">
        <v>209</v>
      </c>
      <c r="F655" s="33">
        <v>0.1691</v>
      </c>
      <c r="G655" s="33">
        <v>5.5899999999999998E-2</v>
      </c>
      <c r="H655" s="49">
        <v>12.92517006802721</v>
      </c>
      <c r="I655" s="33">
        <v>0.22500000000000001</v>
      </c>
      <c r="J655" s="35">
        <f>G655/I655</f>
        <v>0.24844444444444444</v>
      </c>
      <c r="K655">
        <v>0.80909090909090908</v>
      </c>
      <c r="L655">
        <v>1.0765550239234449</v>
      </c>
      <c r="M655" s="49">
        <v>1</v>
      </c>
      <c r="N655" t="s">
        <v>34</v>
      </c>
      <c r="O655" s="10" t="s">
        <v>34</v>
      </c>
      <c r="P655">
        <f>VLOOKUP($O655,$Y$2:$AJ$8,9,FALSE)</f>
        <v>0.15</v>
      </c>
      <c r="Q655" s="11">
        <f>(L655-M655)/L655</f>
        <v>7.1111111111111069E-2</v>
      </c>
      <c r="S655" s="13">
        <f>MIN(Q655,IF(R655=0,P655,R655))</f>
        <v>7.1111111111111069E-2</v>
      </c>
      <c r="T655">
        <f>IFERROR(S655*I655,0)</f>
        <v>1.599999999999999E-2</v>
      </c>
      <c r="U655" t="b">
        <f>O655=N655</f>
        <v>1</v>
      </c>
    </row>
    <row r="656" spans="1:21" ht="21" x14ac:dyDescent="0.4">
      <c r="A656" t="s">
        <v>5211</v>
      </c>
      <c r="B656" t="s">
        <v>5208</v>
      </c>
      <c r="C656" t="s">
        <v>5209</v>
      </c>
      <c r="D656" s="34">
        <v>39120</v>
      </c>
      <c r="E656" s="34">
        <v>6241</v>
      </c>
      <c r="F656" s="33">
        <v>4.0358999999999998</v>
      </c>
      <c r="G656" s="33">
        <v>1.9879</v>
      </c>
      <c r="H656" s="49">
        <v>15.953476482617587</v>
      </c>
      <c r="I656" s="33">
        <v>6.0237999999999996</v>
      </c>
      <c r="J656" s="35">
        <f>G656/I656</f>
        <v>0.33000763637570973</v>
      </c>
      <c r="K656">
        <v>0.64667521230572023</v>
      </c>
      <c r="L656">
        <v>0.96519788495433412</v>
      </c>
      <c r="M656" s="49">
        <v>0.5</v>
      </c>
      <c r="N656" t="s">
        <v>37</v>
      </c>
      <c r="O656" s="10" t="s">
        <v>37</v>
      </c>
      <c r="P656">
        <f>VLOOKUP($O656,$Y$2:$AJ$8,9,FALSE)</f>
        <v>0.25</v>
      </c>
      <c r="Q656" s="11">
        <f>(L656-M656)/L656</f>
        <v>0.48197151299843943</v>
      </c>
      <c r="S656" s="13">
        <f>MIN(Q656,IF(R656=0,P656,R656))</f>
        <v>0.25</v>
      </c>
      <c r="T656">
        <f>IFERROR(S656*I656,0)</f>
        <v>1.5059499999999999</v>
      </c>
      <c r="U656" t="b">
        <f>O656=N656</f>
        <v>1</v>
      </c>
    </row>
    <row r="657" spans="1:21" ht="21" x14ac:dyDescent="0.4">
      <c r="A657" t="s">
        <v>324</v>
      </c>
      <c r="B657" t="s">
        <v>313</v>
      </c>
      <c r="C657" s="50" t="s">
        <v>314</v>
      </c>
      <c r="D657" s="34">
        <v>18485</v>
      </c>
      <c r="E657" s="34">
        <v>1730</v>
      </c>
      <c r="F657" s="33">
        <v>1.0411000000000001</v>
      </c>
      <c r="G657" s="33">
        <v>0.17849999999999999</v>
      </c>
      <c r="H657" s="49">
        <v>9.3589396808222887</v>
      </c>
      <c r="I657" s="33">
        <v>1.2196000000000002</v>
      </c>
      <c r="J657" s="35">
        <f>G657/I657</f>
        <v>0.14635946211872741</v>
      </c>
      <c r="K657">
        <v>0.601791907514451</v>
      </c>
      <c r="L657">
        <v>0.70497109826589599</v>
      </c>
      <c r="M657" s="49">
        <v>0.6</v>
      </c>
      <c r="N657" t="s">
        <v>37</v>
      </c>
      <c r="O657" s="10" t="s">
        <v>37</v>
      </c>
      <c r="P657">
        <f>VLOOKUP($O657,$Y$2:$AJ$8,9,FALSE)</f>
        <v>0.25</v>
      </c>
      <c r="Q657" s="11">
        <f>(L657-M657)/L657</f>
        <v>0.14890127910790429</v>
      </c>
      <c r="S657" s="13">
        <f>MIN(Q657,IF(R657=0,P657,R657))</f>
        <v>0.14890127910790429</v>
      </c>
      <c r="T657">
        <f>IFERROR(S657*I657,0)</f>
        <v>0.18160000000000012</v>
      </c>
      <c r="U657" t="b">
        <f>O657=N657</f>
        <v>1</v>
      </c>
    </row>
    <row r="658" spans="1:21" ht="21" x14ac:dyDescent="0.4">
      <c r="A658" t="s">
        <v>1808</v>
      </c>
      <c r="B658" t="s">
        <v>1772</v>
      </c>
      <c r="C658" s="50" t="s">
        <v>1773</v>
      </c>
      <c r="D658" s="34">
        <v>256</v>
      </c>
      <c r="E658" s="34">
        <v>66</v>
      </c>
      <c r="F658" s="33">
        <v>6.3200000000000006E-2</v>
      </c>
      <c r="G658" s="33">
        <v>3.1200000000000002E-2</v>
      </c>
      <c r="H658" s="49">
        <v>25.78125</v>
      </c>
      <c r="I658" s="33">
        <v>9.4400000000000012E-2</v>
      </c>
      <c r="J658" s="35">
        <f>G658/I658</f>
        <v>0.33050847457627119</v>
      </c>
      <c r="K658">
        <v>0.95757575757575764</v>
      </c>
      <c r="L658">
        <v>1.4303030303030304</v>
      </c>
      <c r="M658" s="49">
        <v>1.4</v>
      </c>
      <c r="N658" t="s">
        <v>37</v>
      </c>
      <c r="O658" s="10" t="s">
        <v>34</v>
      </c>
      <c r="P658">
        <f>VLOOKUP($O658,$Y$2:$AJ$8,9,FALSE)</f>
        <v>0.15</v>
      </c>
      <c r="Q658" s="11">
        <f>(L658-M658)/L658</f>
        <v>2.1186440677966236E-2</v>
      </c>
      <c r="S658" s="13">
        <f>MIN(Q658,IF(R658=0,P658,R658))</f>
        <v>2.1186440677966236E-2</v>
      </c>
      <c r="T658">
        <f>IFERROR(S658*I658,0)</f>
        <v>2.0000000000000131E-3</v>
      </c>
      <c r="U658" t="b">
        <f>O658=N658</f>
        <v>0</v>
      </c>
    </row>
    <row r="659" spans="1:21" ht="21" x14ac:dyDescent="0.4">
      <c r="A659" t="s">
        <v>1093</v>
      </c>
      <c r="B659" t="s">
        <v>1091</v>
      </c>
      <c r="C659" s="50" t="s">
        <v>1092</v>
      </c>
      <c r="D659" s="34">
        <v>114239</v>
      </c>
      <c r="E659" s="34">
        <v>46654</v>
      </c>
      <c r="F659" s="33">
        <v>13.710499999999998</v>
      </c>
      <c r="G659" s="33">
        <v>4.5704000000000002</v>
      </c>
      <c r="H659" s="49">
        <v>40.838942917917699</v>
      </c>
      <c r="I659" s="33">
        <v>18.280899999999999</v>
      </c>
      <c r="J659" s="35">
        <f>G659/I659</f>
        <v>0.25000957283284742</v>
      </c>
      <c r="K659">
        <v>0.29387619496720535</v>
      </c>
      <c r="L659">
        <v>0.39183992798045181</v>
      </c>
      <c r="M659" s="49">
        <v>0.05</v>
      </c>
      <c r="N659" t="s">
        <v>34</v>
      </c>
      <c r="O659" s="10" t="s">
        <v>34</v>
      </c>
      <c r="P659">
        <f>VLOOKUP($O659,$Y$2:$AJ$8,9,FALSE)</f>
        <v>0.15</v>
      </c>
      <c r="Q659" s="11">
        <f>(L659-M659)/L659</f>
        <v>0.8723968732392825</v>
      </c>
      <c r="S659" s="13">
        <f>MIN(Q659,IF(R659=0,P659,R659))</f>
        <v>0.15</v>
      </c>
      <c r="T659">
        <f>IFERROR(S659*I659,0)</f>
        <v>2.7421349999999998</v>
      </c>
      <c r="U659" t="b">
        <f>O659=N659</f>
        <v>1</v>
      </c>
    </row>
    <row r="660" spans="1:21" ht="21" x14ac:dyDescent="0.4">
      <c r="A660" t="s">
        <v>1640</v>
      </c>
      <c r="B660" t="s">
        <v>1635</v>
      </c>
      <c r="C660" s="50" t="s">
        <v>1636</v>
      </c>
      <c r="D660" s="34">
        <v>8554014</v>
      </c>
      <c r="E660" s="34">
        <v>306372</v>
      </c>
      <c r="F660" s="33">
        <v>121.3516</v>
      </c>
      <c r="G660" s="33">
        <v>40.442300000000003</v>
      </c>
      <c r="H660" s="49">
        <v>3.5816167707932207</v>
      </c>
      <c r="I660" s="33">
        <v>161.79390000000001</v>
      </c>
      <c r="J660" s="35">
        <f>G660/I660</f>
        <v>0.2499618341606204</v>
      </c>
      <c r="K660">
        <v>0.39609233219745932</v>
      </c>
      <c r="L660">
        <v>0.52809623594845478</v>
      </c>
      <c r="M660" s="49">
        <v>0.3</v>
      </c>
      <c r="N660" t="s">
        <v>37</v>
      </c>
      <c r="O660" s="10" t="s">
        <v>34</v>
      </c>
      <c r="P660">
        <f>VLOOKUP($O660,$Y$2:$AJ$8,9,FALSE)</f>
        <v>0.15</v>
      </c>
      <c r="Q660" s="11">
        <f>(L660-M660)/L660</f>
        <v>0.43192172263602024</v>
      </c>
      <c r="S660" s="13">
        <f>MIN(Q660,IF(R660=0,P660,R660))</f>
        <v>0.15</v>
      </c>
      <c r="T660">
        <f>IFERROR(S660*I660,0)</f>
        <v>24.269085</v>
      </c>
      <c r="U660" t="b">
        <f>O660=N660</f>
        <v>0</v>
      </c>
    </row>
    <row r="661" spans="1:21" ht="21" x14ac:dyDescent="0.4">
      <c r="A661" s="18" t="s">
        <v>5463</v>
      </c>
      <c r="B661" t="s">
        <v>5461</v>
      </c>
      <c r="C661" t="s">
        <v>5462</v>
      </c>
      <c r="D661" s="34">
        <v>105646</v>
      </c>
      <c r="E661" s="34">
        <v>7353</v>
      </c>
      <c r="F661" s="33">
        <v>1.9931000000000001</v>
      </c>
      <c r="G661" s="33">
        <v>0.97689999999999999</v>
      </c>
      <c r="H661" s="49">
        <v>6.9600363478030403</v>
      </c>
      <c r="I661" s="33">
        <v>2.97</v>
      </c>
      <c r="J661" s="35">
        <f>G661/I661</f>
        <v>0.32892255892255889</v>
      </c>
      <c r="K661">
        <v>0.27105943152454781</v>
      </c>
      <c r="L661">
        <v>0.40391676866585069</v>
      </c>
      <c r="M661" s="49">
        <v>0.22</v>
      </c>
      <c r="N661" t="s">
        <v>37</v>
      </c>
      <c r="O661" s="10" t="s">
        <v>37</v>
      </c>
      <c r="P661">
        <f>VLOOKUP($O661,$Y$2:$AJ$8,9,FALSE)</f>
        <v>0.25</v>
      </c>
      <c r="Q661" s="11">
        <f>(L661-M661)/L661</f>
        <v>0.45533333333333337</v>
      </c>
      <c r="S661" s="13">
        <f>MIN(Q661,IF(R661=0,P661,R661))</f>
        <v>0.25</v>
      </c>
      <c r="T661">
        <f>IFERROR(S661*I661,0)</f>
        <v>0.74250000000000005</v>
      </c>
      <c r="U661" t="b">
        <f>O661=N661</f>
        <v>1</v>
      </c>
    </row>
    <row r="662" spans="1:21" ht="21" x14ac:dyDescent="0.4">
      <c r="A662" t="s">
        <v>4658</v>
      </c>
      <c r="B662" t="s">
        <v>4656</v>
      </c>
      <c r="C662" t="s">
        <v>4657</v>
      </c>
      <c r="D662" s="34">
        <v>171209</v>
      </c>
      <c r="E662" s="34">
        <v>10809</v>
      </c>
      <c r="F662" s="33">
        <v>10.809000000000001</v>
      </c>
      <c r="G662" s="33">
        <v>4.5179</v>
      </c>
      <c r="H662" s="49">
        <v>6.3133363316180811</v>
      </c>
      <c r="I662" s="33">
        <v>15.326900000000002</v>
      </c>
      <c r="J662" s="35">
        <f>G662/I662</f>
        <v>0.2947693271307309</v>
      </c>
      <c r="K662">
        <v>1.0000000000000002</v>
      </c>
      <c r="L662">
        <v>1.4179757609399575</v>
      </c>
      <c r="M662" s="49">
        <v>1</v>
      </c>
      <c r="N662" t="s">
        <v>37</v>
      </c>
      <c r="O662" s="10" t="s">
        <v>37</v>
      </c>
      <c r="P662">
        <f>VLOOKUP($O662,$Y$2:$AJ$8,9,FALSE)</f>
        <v>0.25</v>
      </c>
      <c r="Q662" s="11">
        <f>(L662-M662)/L662</f>
        <v>0.29476932713073095</v>
      </c>
      <c r="S662" s="13">
        <f>MIN(Q662,IF(R662=0,P662,R662))</f>
        <v>0.25</v>
      </c>
      <c r="T662">
        <f>IFERROR(S662*I662,0)</f>
        <v>3.8317250000000005</v>
      </c>
      <c r="U662" t="b">
        <f>O662=N662</f>
        <v>1</v>
      </c>
    </row>
    <row r="663" spans="1:21" ht="21" x14ac:dyDescent="0.4">
      <c r="A663" t="s">
        <v>3800</v>
      </c>
      <c r="B663" t="s">
        <v>3798</v>
      </c>
      <c r="C663" t="s">
        <v>3799</v>
      </c>
      <c r="D663" s="34">
        <v>139917</v>
      </c>
      <c r="E663" s="34">
        <v>12008</v>
      </c>
      <c r="F663" s="33">
        <v>32.421599999999998</v>
      </c>
      <c r="G663" s="33">
        <v>10.0847</v>
      </c>
      <c r="H663" s="49">
        <v>8.5822308940300314</v>
      </c>
      <c r="I663" s="33">
        <v>42.506299999999996</v>
      </c>
      <c r="J663" s="35">
        <f>G663/I663</f>
        <v>0.23725188971987685</v>
      </c>
      <c r="K663">
        <v>2.6999999999999997</v>
      </c>
      <c r="L663">
        <v>3.5398317788141234</v>
      </c>
      <c r="M663" s="49">
        <v>2.7</v>
      </c>
      <c r="N663" t="s">
        <v>34</v>
      </c>
      <c r="O663" s="10" t="s">
        <v>34</v>
      </c>
      <c r="P663">
        <f>VLOOKUP($O663,$Y$2:$AJ$8,9,FALSE)</f>
        <v>0.15</v>
      </c>
      <c r="Q663" s="11">
        <f>(L663-M663)/L663</f>
        <v>0.23725188971987665</v>
      </c>
      <c r="S663" s="13">
        <f>MIN(Q663,IF(R663=0,P663,R663))</f>
        <v>0.15</v>
      </c>
      <c r="T663">
        <f>IFERROR(S663*I663,0)</f>
        <v>6.3759449999999989</v>
      </c>
      <c r="U663" t="b">
        <f>O663=N663</f>
        <v>1</v>
      </c>
    </row>
    <row r="664" spans="1:21" ht="21" x14ac:dyDescent="0.4">
      <c r="A664" t="s">
        <v>3684</v>
      </c>
      <c r="B664" t="s">
        <v>3673</v>
      </c>
      <c r="C664" t="s">
        <v>3674</v>
      </c>
      <c r="D664" s="34">
        <v>245377</v>
      </c>
      <c r="E664" s="34">
        <v>13598</v>
      </c>
      <c r="F664" s="33">
        <v>10.4963</v>
      </c>
      <c r="G664" s="33">
        <v>2.4342999999999999</v>
      </c>
      <c r="H664" s="49">
        <v>5.5416766852638997</v>
      </c>
      <c r="I664" s="33">
        <v>12.9306</v>
      </c>
      <c r="J664" s="35">
        <f>G664/I664</f>
        <v>0.18825885883099006</v>
      </c>
      <c r="K664">
        <v>0.77190027945286066</v>
      </c>
      <c r="L664">
        <v>0.95091925283129874</v>
      </c>
      <c r="M664" s="49">
        <v>0.77</v>
      </c>
      <c r="N664" t="s">
        <v>34</v>
      </c>
      <c r="O664" s="10" t="s">
        <v>34</v>
      </c>
      <c r="P664">
        <f>VLOOKUP($O664,$Y$2:$AJ$8,9,FALSE)</f>
        <v>0.15</v>
      </c>
      <c r="Q664" s="11">
        <f>(L664-M664)/L664</f>
        <v>0.19025721930923545</v>
      </c>
      <c r="S664" s="13">
        <f>MIN(Q664,IF(R664=0,P664,R664))</f>
        <v>0.15</v>
      </c>
      <c r="T664">
        <f>IFERROR(S664*I664,0)</f>
        <v>1.9395899999999999</v>
      </c>
      <c r="U664" t="b">
        <f>O664=N664</f>
        <v>1</v>
      </c>
    </row>
    <row r="665" spans="1:21" ht="21" x14ac:dyDescent="0.4">
      <c r="A665" t="s">
        <v>1157</v>
      </c>
      <c r="B665" t="s">
        <v>1143</v>
      </c>
      <c r="C665" s="50" t="s">
        <v>1144</v>
      </c>
      <c r="D665" s="34">
        <v>820998</v>
      </c>
      <c r="E665" s="34">
        <v>94575</v>
      </c>
      <c r="F665" s="33">
        <v>43.652200000000001</v>
      </c>
      <c r="G665" s="33">
        <v>14.547799999999999</v>
      </c>
      <c r="H665" s="49">
        <v>11.519516490904971</v>
      </c>
      <c r="I665" s="33">
        <v>58.2</v>
      </c>
      <c r="J665" s="35">
        <f>G665/I665</f>
        <v>0.24996219931271474</v>
      </c>
      <c r="K665">
        <v>0.46156172349986779</v>
      </c>
      <c r="L665">
        <v>0.61538461538461542</v>
      </c>
      <c r="M665" s="49">
        <v>0.35</v>
      </c>
      <c r="N665" t="s">
        <v>37</v>
      </c>
      <c r="O665" s="10" t="s">
        <v>37</v>
      </c>
      <c r="P665">
        <f>VLOOKUP($O665,$Y$2:$AJ$8,9,FALSE)</f>
        <v>0.25</v>
      </c>
      <c r="Q665" s="11">
        <f>(L665-M665)/L665</f>
        <v>0.43125000000000008</v>
      </c>
      <c r="S665" s="13">
        <f>MIN(Q665,IF(R665=0,P665,R665))</f>
        <v>0.25</v>
      </c>
      <c r="T665">
        <f>IFERROR(S665*I665,0)</f>
        <v>14.55</v>
      </c>
      <c r="U665" t="b">
        <f>O665=N665</f>
        <v>1</v>
      </c>
    </row>
    <row r="666" spans="1:21" ht="21" x14ac:dyDescent="0.4">
      <c r="A666" t="s">
        <v>6056</v>
      </c>
      <c r="B666" t="s">
        <v>6049</v>
      </c>
      <c r="C666" t="s">
        <v>6050</v>
      </c>
      <c r="D666" s="34">
        <v>104253</v>
      </c>
      <c r="E666" s="34">
        <v>1643</v>
      </c>
      <c r="F666" s="33">
        <v>0.39140000000000008</v>
      </c>
      <c r="G666" s="33">
        <v>0.12860000000000002</v>
      </c>
      <c r="H666" s="49">
        <v>1.575973832887303</v>
      </c>
      <c r="I666" s="33">
        <v>0.52000000000000013</v>
      </c>
      <c r="J666" s="35">
        <f>G666/I666</f>
        <v>0.24730769230769228</v>
      </c>
      <c r="K666">
        <v>0.23822276323797936</v>
      </c>
      <c r="L666">
        <v>0.31649421789409621</v>
      </c>
      <c r="M666" s="49">
        <v>0.2</v>
      </c>
      <c r="N666" t="s">
        <v>37</v>
      </c>
      <c r="O666" s="10" t="s">
        <v>37</v>
      </c>
      <c r="P666">
        <f>VLOOKUP($O666,$Y$2:$AJ$8,9,FALSE)</f>
        <v>0.25</v>
      </c>
      <c r="Q666" s="11">
        <f>(L666-M666)/L666</f>
        <v>0.36807692307692313</v>
      </c>
      <c r="S666" s="13">
        <f>MIN(Q666,IF(R666=0,P666,R666))</f>
        <v>0.25</v>
      </c>
      <c r="T666">
        <f>IFERROR(S666*I666,0)</f>
        <v>0.13000000000000003</v>
      </c>
      <c r="U666" t="b">
        <f>O666=N666</f>
        <v>1</v>
      </c>
    </row>
    <row r="667" spans="1:21" ht="21" x14ac:dyDescent="0.4">
      <c r="A667" t="s">
        <v>222</v>
      </c>
      <c r="B667" t="s">
        <v>211</v>
      </c>
      <c r="C667" s="50" t="s">
        <v>212</v>
      </c>
      <c r="D667" s="34">
        <v>5143874</v>
      </c>
      <c r="E667" s="34">
        <v>777441</v>
      </c>
      <c r="F667" s="33">
        <v>449.96480000000003</v>
      </c>
      <c r="G667" s="33">
        <v>149.98519999999999</v>
      </c>
      <c r="H667" s="49">
        <v>15.11391997548929</v>
      </c>
      <c r="I667" s="33">
        <v>599.95000000000005</v>
      </c>
      <c r="J667" s="35">
        <f>G667/I667</f>
        <v>0.24999616634719557</v>
      </c>
      <c r="K667">
        <v>0.57877678177508007</v>
      </c>
      <c r="L667">
        <v>0.77169843113496717</v>
      </c>
      <c r="M667" s="49">
        <v>0.1</v>
      </c>
      <c r="N667" t="s">
        <v>37</v>
      </c>
      <c r="O667" s="10" t="s">
        <v>42</v>
      </c>
      <c r="P667">
        <f>VLOOKUP($O667,$Y$2:$AJ$8,9,FALSE)</f>
        <v>0.05</v>
      </c>
      <c r="Q667" s="11">
        <f>(L667-M667)/L667</f>
        <v>0.87041570130844237</v>
      </c>
      <c r="S667" s="13">
        <f>MIN(Q667,IF(R667=0,P667,R667))</f>
        <v>0.05</v>
      </c>
      <c r="T667">
        <f>IFERROR(S667*I667,0)</f>
        <v>29.997500000000002</v>
      </c>
      <c r="U667" t="b">
        <f>O667=N667</f>
        <v>0</v>
      </c>
    </row>
    <row r="668" spans="1:21" ht="21" x14ac:dyDescent="0.4">
      <c r="A668" t="s">
        <v>1809</v>
      </c>
      <c r="B668" t="s">
        <v>1772</v>
      </c>
      <c r="C668" s="50" t="s">
        <v>1773</v>
      </c>
      <c r="D668" s="34">
        <v>9318</v>
      </c>
      <c r="E668" s="34">
        <v>1751</v>
      </c>
      <c r="F668" s="33">
        <v>2.6492999999999998</v>
      </c>
      <c r="G668" s="33">
        <v>1.1639999999999999</v>
      </c>
      <c r="H668" s="49">
        <v>18.791586177291265</v>
      </c>
      <c r="I668" s="33">
        <v>3.8132999999999999</v>
      </c>
      <c r="J668" s="35">
        <f>G668/I668</f>
        <v>0.30524742349146405</v>
      </c>
      <c r="K668">
        <v>1.51302113078241</v>
      </c>
      <c r="L668">
        <v>2.177784123358081</v>
      </c>
      <c r="M668" s="49">
        <v>1.5</v>
      </c>
      <c r="N668" t="s">
        <v>33</v>
      </c>
      <c r="O668" s="10" t="s">
        <v>34</v>
      </c>
      <c r="P668">
        <f>VLOOKUP($O668,$Y$2:$AJ$8,9,FALSE)</f>
        <v>0.15</v>
      </c>
      <c r="Q668" s="11">
        <f>(L668-M668)/L668</f>
        <v>0.31122649673511132</v>
      </c>
      <c r="S668" s="13">
        <f>MIN(Q668,IF(R668=0,P668,R668))</f>
        <v>0.15</v>
      </c>
      <c r="T668">
        <f>IFERROR(S668*I668,0)</f>
        <v>0.57199499999999992</v>
      </c>
      <c r="U668" t="b">
        <f>O668=N668</f>
        <v>0</v>
      </c>
    </row>
    <row r="669" spans="1:21" ht="21" x14ac:dyDescent="0.4">
      <c r="A669" t="s">
        <v>1320</v>
      </c>
      <c r="B669" t="s">
        <v>1306</v>
      </c>
      <c r="C669" s="50" t="s">
        <v>1307</v>
      </c>
      <c r="D669" s="34">
        <v>530471</v>
      </c>
      <c r="E669" s="34">
        <v>20759</v>
      </c>
      <c r="F669" s="33">
        <v>5.9689000000000005</v>
      </c>
      <c r="G669" s="33">
        <v>2.9393000000000002</v>
      </c>
      <c r="H669" s="49">
        <v>3.9133147712127525</v>
      </c>
      <c r="I669" s="33">
        <v>8.9082000000000008</v>
      </c>
      <c r="J669" s="35">
        <f>G669/I669</f>
        <v>0.32995442401382996</v>
      </c>
      <c r="K669">
        <v>0.28753311816561494</v>
      </c>
      <c r="L669">
        <v>0.42912471699022114</v>
      </c>
      <c r="M669" s="49">
        <v>0.2</v>
      </c>
      <c r="N669" t="s">
        <v>37</v>
      </c>
      <c r="O669" s="10" t="s">
        <v>34</v>
      </c>
      <c r="P669">
        <f>VLOOKUP($O669,$Y$2:$AJ$8,9,FALSE)</f>
        <v>0.15</v>
      </c>
      <c r="Q669" s="11">
        <f>(L669-M669)/L669</f>
        <v>0.53393502615567678</v>
      </c>
      <c r="S669" s="13">
        <f>MIN(Q669,IF(R669=0,P669,R669))</f>
        <v>0.15</v>
      </c>
      <c r="T669">
        <f>IFERROR(S669*I669,0)</f>
        <v>1.33623</v>
      </c>
      <c r="U669" t="b">
        <f>O669=N669</f>
        <v>0</v>
      </c>
    </row>
    <row r="670" spans="1:21" ht="21" x14ac:dyDescent="0.4">
      <c r="A670" t="s">
        <v>3346</v>
      </c>
      <c r="B670" t="s">
        <v>3344</v>
      </c>
      <c r="C670" t="s">
        <v>3345</v>
      </c>
      <c r="D670" s="34">
        <v>663276</v>
      </c>
      <c r="E670" s="34">
        <v>284260</v>
      </c>
      <c r="F670" s="33">
        <v>207.62369999999999</v>
      </c>
      <c r="G670" s="33">
        <v>69.20750000000001</v>
      </c>
      <c r="H670" s="49">
        <v>42.856970552228638</v>
      </c>
      <c r="I670" s="33">
        <v>276.83119999999997</v>
      </c>
      <c r="J670" s="35">
        <f>G670/I670</f>
        <v>0.24999891630712151</v>
      </c>
      <c r="K670">
        <v>0.7304006895096038</v>
      </c>
      <c r="L670">
        <v>0.9738661788503481</v>
      </c>
      <c r="M670" s="49">
        <v>0.52</v>
      </c>
      <c r="N670" t="s">
        <v>34</v>
      </c>
      <c r="O670" s="10" t="s">
        <v>34</v>
      </c>
      <c r="P670">
        <f>VLOOKUP($O670,$Y$2:$AJ$8,9,FALSE)</f>
        <v>0.15</v>
      </c>
      <c r="Q670" s="11">
        <f>(L670-M670)/L670</f>
        <v>0.46604573472932231</v>
      </c>
      <c r="S670" s="13">
        <f>MIN(Q670,IF(R670=0,P670,R670))</f>
        <v>0.15</v>
      </c>
      <c r="T670">
        <f>IFERROR(S670*I670,0)</f>
        <v>41.524679999999996</v>
      </c>
      <c r="U670" t="b">
        <f>O670=N670</f>
        <v>1</v>
      </c>
    </row>
    <row r="671" spans="1:21" ht="21" x14ac:dyDescent="0.4">
      <c r="A671" t="s">
        <v>1231</v>
      </c>
      <c r="B671" t="s">
        <v>1225</v>
      </c>
      <c r="C671" s="50" t="s">
        <v>1226</v>
      </c>
      <c r="D671" s="34">
        <v>362728</v>
      </c>
      <c r="E671" s="34">
        <v>5846</v>
      </c>
      <c r="F671" s="33">
        <v>2.3384</v>
      </c>
      <c r="G671" s="33">
        <v>0.78159999999999996</v>
      </c>
      <c r="H671" s="49">
        <v>1.611675966564478</v>
      </c>
      <c r="I671" s="33">
        <v>3.12</v>
      </c>
      <c r="J671" s="35">
        <f>G671/I671</f>
        <v>0.25051282051282048</v>
      </c>
      <c r="K671">
        <v>0.4</v>
      </c>
      <c r="L671">
        <v>0.53369825521724257</v>
      </c>
      <c r="M671" s="49">
        <v>0.4</v>
      </c>
      <c r="N671" t="s">
        <v>34</v>
      </c>
      <c r="O671" s="10" t="s">
        <v>34</v>
      </c>
      <c r="P671">
        <f>VLOOKUP($O671,$Y$2:$AJ$8,9,FALSE)</f>
        <v>0.15</v>
      </c>
      <c r="Q671" s="11">
        <f>(L671-M671)/L671</f>
        <v>0.25051282051282048</v>
      </c>
      <c r="S671" s="13">
        <f>MIN(Q671,IF(R671=0,P671,R671))</f>
        <v>0.15</v>
      </c>
      <c r="T671">
        <f>IFERROR(S671*I671,0)</f>
        <v>0.46799999999999997</v>
      </c>
      <c r="U671" t="b">
        <f>O671=N671</f>
        <v>1</v>
      </c>
    </row>
    <row r="672" spans="1:21" ht="21" x14ac:dyDescent="0.4">
      <c r="A672" t="s">
        <v>5916</v>
      </c>
      <c r="B672" t="s">
        <v>5911</v>
      </c>
      <c r="C672" t="s">
        <v>5912</v>
      </c>
      <c r="D672" s="34">
        <v>170345</v>
      </c>
      <c r="E672" s="34">
        <v>719</v>
      </c>
      <c r="F672" s="33">
        <v>0.3906</v>
      </c>
      <c r="G672" s="33">
        <v>0.1051</v>
      </c>
      <c r="H672" s="49">
        <v>0.42208459303178841</v>
      </c>
      <c r="I672" s="33">
        <v>0.49570000000000003</v>
      </c>
      <c r="J672" s="35">
        <f>G672/I672</f>
        <v>0.2120234012507565</v>
      </c>
      <c r="K672">
        <v>0.54325452016689846</v>
      </c>
      <c r="L672">
        <v>0.68942976356050079</v>
      </c>
      <c r="M672" s="49">
        <v>0.5</v>
      </c>
      <c r="N672" t="s">
        <v>37</v>
      </c>
      <c r="O672" s="10" t="s">
        <v>37</v>
      </c>
      <c r="P672">
        <f>VLOOKUP($O672,$Y$2:$AJ$8,9,FALSE)</f>
        <v>0.25</v>
      </c>
      <c r="Q672" s="11">
        <f>(L672-M672)/L672</f>
        <v>0.27476296146863033</v>
      </c>
      <c r="S672" s="13">
        <f>MIN(Q672,IF(R672=0,P672,R672))</f>
        <v>0.25</v>
      </c>
      <c r="T672">
        <f>IFERROR(S672*I672,0)</f>
        <v>0.12392500000000001</v>
      </c>
      <c r="U672" t="b">
        <f>O672=N672</f>
        <v>1</v>
      </c>
    </row>
    <row r="673" spans="1:21" ht="21" x14ac:dyDescent="0.4">
      <c r="A673" t="s">
        <v>4467</v>
      </c>
      <c r="B673" t="s">
        <v>4468</v>
      </c>
      <c r="C673" t="s">
        <v>4469</v>
      </c>
      <c r="D673" s="34">
        <v>94133</v>
      </c>
      <c r="E673" s="34">
        <v>18668</v>
      </c>
      <c r="F673" s="33">
        <v>17.053899999999999</v>
      </c>
      <c r="G673" s="33">
        <v>5.6843999999999992</v>
      </c>
      <c r="H673" s="49">
        <v>19.831514984118215</v>
      </c>
      <c r="I673" s="33">
        <v>22.738299999999999</v>
      </c>
      <c r="J673" s="35">
        <f>G673/I673</f>
        <v>0.24999230373422812</v>
      </c>
      <c r="K673">
        <v>0.91353653310477811</v>
      </c>
      <c r="L673">
        <v>1.2180362116991643</v>
      </c>
      <c r="M673" s="49">
        <v>0.75</v>
      </c>
      <c r="N673" t="s">
        <v>34</v>
      </c>
      <c r="O673" s="10" t="s">
        <v>34</v>
      </c>
      <c r="P673">
        <f>VLOOKUP($O673,$Y$2:$AJ$8,9,FALSE)</f>
        <v>0.15</v>
      </c>
      <c r="Q673" s="11">
        <f>(L673-M673)/L673</f>
        <v>0.38425475959064659</v>
      </c>
      <c r="S673" s="13">
        <f>MIN(Q673,IF(R673=0,P673,R673))</f>
        <v>0.15</v>
      </c>
      <c r="T673">
        <f>IFERROR(S673*I673,0)</f>
        <v>3.4107449999999999</v>
      </c>
      <c r="U673" t="b">
        <f>O673=N673</f>
        <v>1</v>
      </c>
    </row>
    <row r="674" spans="1:21" ht="21" x14ac:dyDescent="0.4">
      <c r="A674" t="s">
        <v>2505</v>
      </c>
      <c r="B674" t="s">
        <v>2500</v>
      </c>
      <c r="C674" t="s">
        <v>2501</v>
      </c>
      <c r="D674" s="34">
        <v>12745</v>
      </c>
      <c r="E674" s="34">
        <v>1640</v>
      </c>
      <c r="F674" s="33">
        <v>2.8058999999999998</v>
      </c>
      <c r="G674" s="33">
        <v>0.93510000000000004</v>
      </c>
      <c r="H674" s="49">
        <v>12.867791290702236</v>
      </c>
      <c r="I674" s="33">
        <v>3.7409999999999997</v>
      </c>
      <c r="J674" s="35">
        <f>G674/I674</f>
        <v>0.24995990376904575</v>
      </c>
      <c r="K674">
        <v>1.7109146341463413</v>
      </c>
      <c r="L674">
        <v>2.2810975609756095</v>
      </c>
      <c r="M674" s="49">
        <v>1.5</v>
      </c>
      <c r="N674" t="s">
        <v>34</v>
      </c>
      <c r="O674" s="10" t="s">
        <v>34</v>
      </c>
      <c r="P674">
        <f>VLOOKUP($O674,$Y$2:$AJ$8,9,FALSE)</f>
        <v>0.15</v>
      </c>
      <c r="Q674" s="11">
        <f>(L674-M674)/L674</f>
        <v>0.34242181234963903</v>
      </c>
      <c r="S674" s="13">
        <f>MIN(Q674,IF(R674=0,P674,R674))</f>
        <v>0.15</v>
      </c>
      <c r="T674">
        <f>IFERROR(S674*I674,0)</f>
        <v>0.56114999999999993</v>
      </c>
      <c r="U674" t="b">
        <f>O674=N674</f>
        <v>1</v>
      </c>
    </row>
    <row r="675" spans="1:21" ht="21" x14ac:dyDescent="0.4">
      <c r="A675" t="s">
        <v>1541</v>
      </c>
      <c r="B675" t="s">
        <v>1538</v>
      </c>
      <c r="C675" s="50" t="s">
        <v>1539</v>
      </c>
      <c r="D675" s="34">
        <v>3012718</v>
      </c>
      <c r="E675" s="34">
        <v>260004</v>
      </c>
      <c r="F675" s="33">
        <v>272.28750000000002</v>
      </c>
      <c r="G675" s="33">
        <v>90.762500000000003</v>
      </c>
      <c r="H675" s="49">
        <v>8.6302136476098994</v>
      </c>
      <c r="I675" s="33">
        <v>363.05</v>
      </c>
      <c r="J675" s="35">
        <f>G675/I675</f>
        <v>0.25</v>
      </c>
      <c r="K675">
        <v>1.0472435039460932</v>
      </c>
      <c r="L675">
        <v>1.3963246719281242</v>
      </c>
      <c r="M675" s="49">
        <v>0.9</v>
      </c>
      <c r="N675" t="s">
        <v>37</v>
      </c>
      <c r="O675" s="10" t="s">
        <v>42</v>
      </c>
      <c r="P675">
        <f>VLOOKUP($O675,$Y$2:$AJ$8,9,FALSE)</f>
        <v>0.05</v>
      </c>
      <c r="Q675" s="11">
        <f>(L675-M675)/L675</f>
        <v>0.35545076435752648</v>
      </c>
      <c r="S675" s="13">
        <f>MIN(Q675,IF(R675=0,P675,R675))</f>
        <v>0.05</v>
      </c>
      <c r="T675">
        <f>IFERROR(S675*I675,0)</f>
        <v>18.1525</v>
      </c>
      <c r="U675" t="b">
        <f>O675=N675</f>
        <v>0</v>
      </c>
    </row>
    <row r="676" spans="1:21" ht="21" x14ac:dyDescent="0.4">
      <c r="A676" t="s">
        <v>3825</v>
      </c>
      <c r="B676" t="s">
        <v>3816</v>
      </c>
      <c r="C676" t="s">
        <v>3817</v>
      </c>
      <c r="D676" s="34">
        <v>16332</v>
      </c>
      <c r="E676" s="34">
        <v>8056</v>
      </c>
      <c r="F676" s="33">
        <v>2.9672999999999998</v>
      </c>
      <c r="G676" s="33">
        <v>1.4614</v>
      </c>
      <c r="H676" s="49">
        <v>49.32647563066373</v>
      </c>
      <c r="I676" s="33">
        <v>4.4287000000000001</v>
      </c>
      <c r="J676" s="35">
        <f>G676/I676</f>
        <v>0.32998396820737463</v>
      </c>
      <c r="K676">
        <v>0.36833416087388277</v>
      </c>
      <c r="L676">
        <v>0.54973932472691156</v>
      </c>
      <c r="M676" s="49">
        <v>0.24</v>
      </c>
      <c r="N676" t="s">
        <v>37</v>
      </c>
      <c r="O676" s="10" t="s">
        <v>37</v>
      </c>
      <c r="P676">
        <f>VLOOKUP($O676,$Y$2:$AJ$8,9,FALSE)</f>
        <v>0.25</v>
      </c>
      <c r="Q676" s="11">
        <f>(L676-M676)/L676</f>
        <v>0.56342944882245349</v>
      </c>
      <c r="S676" s="13">
        <f>MIN(Q676,IF(R676=0,P676,R676))</f>
        <v>0.25</v>
      </c>
      <c r="T676">
        <f>IFERROR(S676*I676,0)</f>
        <v>1.107175</v>
      </c>
      <c r="U676" t="b">
        <f>O676=N676</f>
        <v>1</v>
      </c>
    </row>
    <row r="677" spans="1:21" ht="21" x14ac:dyDescent="0.4">
      <c r="A677" t="s">
        <v>1571</v>
      </c>
      <c r="B677" t="s">
        <v>1569</v>
      </c>
      <c r="C677" s="50" t="s">
        <v>1570</v>
      </c>
      <c r="D677" s="34">
        <v>9182073</v>
      </c>
      <c r="E677" s="34">
        <v>298162</v>
      </c>
      <c r="F677" s="33">
        <v>126.93729999999999</v>
      </c>
      <c r="G677" s="33">
        <v>59.173699999999997</v>
      </c>
      <c r="H677" s="49">
        <v>3.247218792531926</v>
      </c>
      <c r="I677" s="33">
        <v>186.11099999999999</v>
      </c>
      <c r="J677" s="35">
        <f>G677/I677</f>
        <v>0.31794842862592754</v>
      </c>
      <c r="K677">
        <v>0.42573265540209682</v>
      </c>
      <c r="L677">
        <v>0.62419422998235863</v>
      </c>
      <c r="M677" s="49">
        <v>0.4</v>
      </c>
      <c r="N677" t="s">
        <v>45</v>
      </c>
      <c r="O677" s="10" t="s">
        <v>34</v>
      </c>
      <c r="P677">
        <f>VLOOKUP($O677,$Y$2:$AJ$8,9,FALSE)</f>
        <v>0.15</v>
      </c>
      <c r="Q677" s="11">
        <f>(L677-M677)/L677</f>
        <v>0.35917382637243367</v>
      </c>
      <c r="S677" s="13">
        <f>MIN(Q677,IF(R677=0,P677,R677))</f>
        <v>0.15</v>
      </c>
      <c r="T677">
        <f>IFERROR(S677*I677,0)</f>
        <v>27.916649999999997</v>
      </c>
      <c r="U677" t="b">
        <f>O677=N677</f>
        <v>0</v>
      </c>
    </row>
    <row r="678" spans="1:21" ht="21" x14ac:dyDescent="0.4">
      <c r="A678" t="s">
        <v>2049</v>
      </c>
      <c r="B678" t="s">
        <v>2042</v>
      </c>
      <c r="C678" t="s">
        <v>2043</v>
      </c>
      <c r="D678" s="34">
        <v>412991</v>
      </c>
      <c r="E678" s="34">
        <v>277580</v>
      </c>
      <c r="F678" s="33">
        <v>57.341300000000004</v>
      </c>
      <c r="G678" s="33">
        <v>19.114100000000001</v>
      </c>
      <c r="H678" s="49">
        <v>67.212118423888171</v>
      </c>
      <c r="I678" s="33">
        <v>76.455399999999997</v>
      </c>
      <c r="J678" s="35">
        <f>G678/I678</f>
        <v>0.25000326988021776</v>
      </c>
      <c r="K678">
        <v>0.20657576194250307</v>
      </c>
      <c r="L678">
        <v>0.27543555011167947</v>
      </c>
      <c r="M678" s="49">
        <v>0.01</v>
      </c>
      <c r="N678" t="s">
        <v>37</v>
      </c>
      <c r="O678" s="10" t="s">
        <v>37</v>
      </c>
      <c r="P678">
        <f>VLOOKUP($O678,$Y$2:$AJ$8,9,FALSE)</f>
        <v>0.25</v>
      </c>
      <c r="Q678" s="11">
        <f>(L678-M678)/L678</f>
        <v>0.96369386596630191</v>
      </c>
      <c r="S678" s="13">
        <f>MIN(Q678,IF(R678=0,P678,R678))</f>
        <v>0.25</v>
      </c>
      <c r="T678">
        <f>IFERROR(S678*I678,0)</f>
        <v>19.113849999999999</v>
      </c>
      <c r="U678" t="b">
        <f>O678=N678</f>
        <v>1</v>
      </c>
    </row>
    <row r="679" spans="1:21" ht="21" x14ac:dyDescent="0.4">
      <c r="A679" t="s">
        <v>1481</v>
      </c>
      <c r="B679" t="s">
        <v>1475</v>
      </c>
      <c r="C679" s="50" t="s">
        <v>1476</v>
      </c>
      <c r="D679" s="34">
        <v>10152</v>
      </c>
      <c r="E679" s="34">
        <v>267</v>
      </c>
      <c r="F679" s="33">
        <v>0.16339999999999996</v>
      </c>
      <c r="G679" s="33">
        <v>5.3900000000000003E-2</v>
      </c>
      <c r="H679" s="49">
        <v>2.6300236406619386</v>
      </c>
      <c r="I679" s="33">
        <v>0.21729999999999997</v>
      </c>
      <c r="J679" s="35">
        <f>G679/I679</f>
        <v>0.24804417855499314</v>
      </c>
      <c r="K679">
        <v>0.61198501872659161</v>
      </c>
      <c r="L679">
        <v>0.81385767790262153</v>
      </c>
      <c r="M679" s="49">
        <v>0.8</v>
      </c>
      <c r="N679" t="s">
        <v>34</v>
      </c>
      <c r="O679" s="10" t="s">
        <v>34</v>
      </c>
      <c r="P679">
        <f>VLOOKUP($O679,$Y$2:$AJ$8,9,FALSE)</f>
        <v>0.15</v>
      </c>
      <c r="Q679" s="11">
        <f>(L679-M679)/L679</f>
        <v>1.7027151403589225E-2</v>
      </c>
      <c r="S679" s="13">
        <f>MIN(Q679,IF(R679=0,P679,R679))</f>
        <v>1.7027151403589225E-2</v>
      </c>
      <c r="T679">
        <f>IFERROR(S679*I679,0)</f>
        <v>3.6999999999999381E-3</v>
      </c>
      <c r="U679" t="b">
        <f>O679=N679</f>
        <v>1</v>
      </c>
    </row>
    <row r="680" spans="1:21" ht="21" x14ac:dyDescent="0.4">
      <c r="A680" t="s">
        <v>4150</v>
      </c>
      <c r="B680" t="s">
        <v>4147</v>
      </c>
      <c r="C680" t="s">
        <v>4148</v>
      </c>
      <c r="D680" s="34">
        <v>93006</v>
      </c>
      <c r="E680" s="34">
        <v>22562</v>
      </c>
      <c r="F680" s="33">
        <v>15.1166</v>
      </c>
      <c r="G680" s="33">
        <v>1.23</v>
      </c>
      <c r="H680" s="49">
        <v>24.25864997957121</v>
      </c>
      <c r="I680" s="33">
        <v>16.346599999999999</v>
      </c>
      <c r="J680" s="35">
        <f>G680/I680</f>
        <v>7.5245005077508476E-2</v>
      </c>
      <c r="K680">
        <v>0.67000265933871117</v>
      </c>
      <c r="L680">
        <v>0.72451910291640809</v>
      </c>
      <c r="M680" s="49">
        <v>0.67</v>
      </c>
      <c r="N680" t="s">
        <v>34</v>
      </c>
      <c r="O680" s="10" t="s">
        <v>34</v>
      </c>
      <c r="P680">
        <f>VLOOKUP($O680,$Y$2:$AJ$8,9,FALSE)</f>
        <v>0.15</v>
      </c>
      <c r="Q680" s="11">
        <f>(L680-M680)/L680</f>
        <v>7.5248675565560932E-2</v>
      </c>
      <c r="S680" s="13">
        <f>MIN(Q680,IF(R680=0,P680,R680))</f>
        <v>7.5248675565560932E-2</v>
      </c>
      <c r="T680">
        <f>IFERROR(S680*I680,0)</f>
        <v>1.2300599999999982</v>
      </c>
      <c r="U680" t="b">
        <f>O680=N680</f>
        <v>1</v>
      </c>
    </row>
    <row r="681" spans="1:21" ht="21" x14ac:dyDescent="0.4">
      <c r="A681" t="s">
        <v>6556</v>
      </c>
      <c r="B681" t="s">
        <v>6554</v>
      </c>
      <c r="C681" t="s">
        <v>6555</v>
      </c>
      <c r="D681" s="34">
        <v>376</v>
      </c>
      <c r="E681" s="34">
        <v>100</v>
      </c>
      <c r="F681" s="33">
        <v>0</v>
      </c>
      <c r="G681" s="33">
        <v>0</v>
      </c>
      <c r="H681" s="49">
        <v>26.595744680851062</v>
      </c>
      <c r="I681" s="33">
        <v>0</v>
      </c>
      <c r="J681" s="35" t="e">
        <f>G681/I681</f>
        <v>#DIV/0!</v>
      </c>
      <c r="K681">
        <v>0</v>
      </c>
      <c r="L681">
        <v>0</v>
      </c>
      <c r="M681" s="49">
        <v>0.05</v>
      </c>
      <c r="N681" t="s">
        <v>34</v>
      </c>
      <c r="O681" s="10" t="s">
        <v>34</v>
      </c>
      <c r="P681">
        <f>VLOOKUP($O681,$Y$2:$AJ$8,9,FALSE)</f>
        <v>0.15</v>
      </c>
      <c r="Q681" s="11" t="e">
        <f>(L681-M681)/L681</f>
        <v>#DIV/0!</v>
      </c>
      <c r="S681" s="13" t="e">
        <f>MIN(Q681,IF(R681=0,P681,R681))</f>
        <v>#DIV/0!</v>
      </c>
      <c r="T681">
        <f>IFERROR(S681*I681,0)</f>
        <v>0</v>
      </c>
      <c r="U681" t="b">
        <f>O681=N681</f>
        <v>1</v>
      </c>
    </row>
    <row r="682" spans="1:21" ht="21" x14ac:dyDescent="0.4">
      <c r="A682" t="s">
        <v>5859</v>
      </c>
      <c r="B682" t="s">
        <v>5857</v>
      </c>
      <c r="C682" t="s">
        <v>5858</v>
      </c>
      <c r="D682" s="34">
        <v>46815</v>
      </c>
      <c r="E682" s="34">
        <v>6606</v>
      </c>
      <c r="F682" s="33">
        <v>6.6339000000000006</v>
      </c>
      <c r="G682" s="33">
        <v>2.2938999999999998</v>
      </c>
      <c r="H682" s="49">
        <v>14.110861903236142</v>
      </c>
      <c r="I682" s="33">
        <v>8.9278000000000013</v>
      </c>
      <c r="J682" s="35">
        <f>G682/I682</f>
        <v>0.25693899952955929</v>
      </c>
      <c r="K682">
        <v>1.0042234332425068</v>
      </c>
      <c r="L682">
        <v>1.3514683620950652</v>
      </c>
      <c r="M682" s="49">
        <v>1</v>
      </c>
      <c r="N682" t="s">
        <v>34</v>
      </c>
      <c r="O682" s="10" t="s">
        <v>34</v>
      </c>
      <c r="P682">
        <f>VLOOKUP($O682,$Y$2:$AJ$8,9,FALSE)</f>
        <v>0.15</v>
      </c>
      <c r="Q682" s="11">
        <f>(L682-M682)/L682</f>
        <v>0.2600640695356079</v>
      </c>
      <c r="S682" s="13">
        <f>MIN(Q682,IF(R682=0,P682,R682))</f>
        <v>0.15</v>
      </c>
      <c r="T682">
        <f>IFERROR(S682*I682,0)</f>
        <v>1.3391700000000002</v>
      </c>
      <c r="U682" t="b">
        <f>O682=N682</f>
        <v>1</v>
      </c>
    </row>
    <row r="683" spans="1:21" ht="21" x14ac:dyDescent="0.4">
      <c r="A683" t="s">
        <v>4409</v>
      </c>
      <c r="B683" t="s">
        <v>4407</v>
      </c>
      <c r="C683" t="s">
        <v>4408</v>
      </c>
      <c r="D683" s="34">
        <v>271462</v>
      </c>
      <c r="E683" s="34">
        <v>59738</v>
      </c>
      <c r="F683" s="33">
        <v>60.009500000000003</v>
      </c>
      <c r="G683" s="33">
        <v>16.503500000000003</v>
      </c>
      <c r="H683" s="49">
        <v>22.006026626194458</v>
      </c>
      <c r="I683" s="33">
        <v>76.513000000000005</v>
      </c>
      <c r="J683" s="35">
        <f>G683/I683</f>
        <v>0.21569537202828279</v>
      </c>
      <c r="K683">
        <v>1.0045448458267769</v>
      </c>
      <c r="L683">
        <v>1.2808095349693662</v>
      </c>
      <c r="M683" s="49">
        <v>1</v>
      </c>
      <c r="N683" t="s">
        <v>37</v>
      </c>
      <c r="O683" s="10" t="s">
        <v>37</v>
      </c>
      <c r="P683">
        <f>VLOOKUP($O683,$Y$2:$AJ$8,9,FALSE)</f>
        <v>0.25</v>
      </c>
      <c r="Q683" s="11">
        <f>(L683-M683)/L683</f>
        <v>0.21924378863722505</v>
      </c>
      <c r="S683" s="13">
        <f>MIN(Q683,IF(R683=0,P683,R683))</f>
        <v>0.21924378863722505</v>
      </c>
      <c r="T683">
        <f>IFERROR(S683*I683,0)</f>
        <v>16.775000000000002</v>
      </c>
      <c r="U683" t="b">
        <f>O683=N683</f>
        <v>1</v>
      </c>
    </row>
    <row r="684" spans="1:21" ht="21" x14ac:dyDescent="0.4">
      <c r="A684" t="s">
        <v>3685</v>
      </c>
      <c r="B684" t="s">
        <v>3673</v>
      </c>
      <c r="C684" t="s">
        <v>3674</v>
      </c>
      <c r="D684" s="34">
        <v>376694</v>
      </c>
      <c r="E684" s="34">
        <v>60722</v>
      </c>
      <c r="F684" s="33">
        <v>44.003700000000009</v>
      </c>
      <c r="G684" s="33">
        <v>16.331600000000002</v>
      </c>
      <c r="H684" s="49">
        <v>16.119715206507138</v>
      </c>
      <c r="I684" s="33">
        <v>60.335300000000011</v>
      </c>
      <c r="J684" s="35">
        <f>G684/I684</f>
        <v>0.27068067946956426</v>
      </c>
      <c r="K684">
        <v>0.72467474720859015</v>
      </c>
      <c r="L684">
        <v>0.99363163268667054</v>
      </c>
      <c r="M684" s="49">
        <v>0.66</v>
      </c>
      <c r="N684" t="s">
        <v>34</v>
      </c>
      <c r="O684" s="10" t="s">
        <v>34</v>
      </c>
      <c r="P684">
        <f>VLOOKUP($O684,$Y$2:$AJ$8,9,FALSE)</f>
        <v>0.15</v>
      </c>
      <c r="Q684" s="11">
        <f>(L684-M684)/L684</f>
        <v>0.33576993899093904</v>
      </c>
      <c r="S684" s="13">
        <f>MIN(Q684,IF(R684=0,P684,R684))</f>
        <v>0.15</v>
      </c>
      <c r="T684">
        <f>IFERROR(S684*I684,0)</f>
        <v>9.050295000000002</v>
      </c>
      <c r="U684" t="b">
        <f>O684=N684</f>
        <v>1</v>
      </c>
    </row>
    <row r="685" spans="1:21" ht="21" x14ac:dyDescent="0.4">
      <c r="A685" t="s">
        <v>3260</v>
      </c>
      <c r="B685" t="s">
        <v>3253</v>
      </c>
      <c r="C685" t="s">
        <v>3254</v>
      </c>
      <c r="D685" s="34">
        <v>6201</v>
      </c>
      <c r="E685" s="34">
        <v>1362</v>
      </c>
      <c r="F685" s="33">
        <v>0.39219999999999999</v>
      </c>
      <c r="G685" s="33">
        <v>0.12979999999999997</v>
      </c>
      <c r="H685" s="49">
        <v>21.96419932268989</v>
      </c>
      <c r="I685" s="33">
        <v>0.52200000000000002</v>
      </c>
      <c r="J685" s="35">
        <f>G685/I685</f>
        <v>0.24865900383141756</v>
      </c>
      <c r="K685">
        <v>0.28795888399412628</v>
      </c>
      <c r="L685">
        <v>0.38325991189427311</v>
      </c>
      <c r="M685" s="49">
        <v>0.18</v>
      </c>
      <c r="N685" t="s">
        <v>34</v>
      </c>
      <c r="O685" s="10" t="s">
        <v>34</v>
      </c>
      <c r="P685">
        <f>VLOOKUP($O685,$Y$2:$AJ$8,9,FALSE)</f>
        <v>0.15</v>
      </c>
      <c r="Q685" s="11">
        <f>(L685-M685)/L685</f>
        <v>0.53034482758620693</v>
      </c>
      <c r="S685" s="13">
        <f>MIN(Q685,IF(R685=0,P685,R685))</f>
        <v>0.15</v>
      </c>
      <c r="T685">
        <f>IFERROR(S685*I685,0)</f>
        <v>7.8299999999999995E-2</v>
      </c>
      <c r="U685" t="b">
        <f>O685=N685</f>
        <v>1</v>
      </c>
    </row>
    <row r="686" spans="1:21" ht="21" x14ac:dyDescent="0.4">
      <c r="A686" t="s">
        <v>679</v>
      </c>
      <c r="B686" t="s">
        <v>669</v>
      </c>
      <c r="C686" s="50" t="s">
        <v>670</v>
      </c>
      <c r="D686" s="34">
        <v>2931117</v>
      </c>
      <c r="E686" s="34">
        <v>206850</v>
      </c>
      <c r="F686" s="33">
        <v>246.17760000000001</v>
      </c>
      <c r="G686" s="33">
        <v>102.6934</v>
      </c>
      <c r="H686" s="49">
        <v>7.0570366177808665</v>
      </c>
      <c r="I686" s="33">
        <v>348.87099999999998</v>
      </c>
      <c r="J686" s="35">
        <f>G686/I686</f>
        <v>0.29435923306895673</v>
      </c>
      <c r="K686">
        <v>1.1901261783901378</v>
      </c>
      <c r="L686">
        <v>1.6865893159294174</v>
      </c>
      <c r="M686" s="49">
        <v>0.95</v>
      </c>
      <c r="N686" t="s">
        <v>34</v>
      </c>
      <c r="O686" s="10" t="s">
        <v>34</v>
      </c>
      <c r="P686">
        <f>VLOOKUP($O686,$Y$2:$AJ$8,9,FALSE)</f>
        <v>0.15</v>
      </c>
      <c r="Q686" s="11">
        <f>(L686-M686)/L686</f>
        <v>0.43673306179074789</v>
      </c>
      <c r="S686" s="13">
        <f>MIN(Q686,IF(R686=0,P686,R686))</f>
        <v>0.15</v>
      </c>
      <c r="T686">
        <f>IFERROR(S686*I686,0)</f>
        <v>52.330649999999999</v>
      </c>
      <c r="U686" t="b">
        <f>O686=N686</f>
        <v>1</v>
      </c>
    </row>
    <row r="687" spans="1:21" ht="21" x14ac:dyDescent="0.4">
      <c r="A687" t="s">
        <v>4378</v>
      </c>
      <c r="B687" t="s">
        <v>4379</v>
      </c>
      <c r="C687" t="s">
        <v>4380</v>
      </c>
      <c r="D687" s="34">
        <v>246012</v>
      </c>
      <c r="E687" s="34">
        <v>45253</v>
      </c>
      <c r="F687" s="33">
        <v>43.633699999999997</v>
      </c>
      <c r="G687" s="33">
        <v>13.8215</v>
      </c>
      <c r="H687" s="49">
        <v>18.394631156203761</v>
      </c>
      <c r="I687" s="33">
        <v>57.455199999999998</v>
      </c>
      <c r="J687" s="35">
        <f>G687/I687</f>
        <v>0.24056134170623375</v>
      </c>
      <c r="K687">
        <v>0.9642167370119108</v>
      </c>
      <c r="L687">
        <v>1.2696440015026627</v>
      </c>
      <c r="M687" s="49">
        <v>2.5</v>
      </c>
      <c r="N687" t="s">
        <v>34</v>
      </c>
      <c r="O687" s="10" t="s">
        <v>34</v>
      </c>
      <c r="P687">
        <f>VLOOKUP($O687,$Y$2:$AJ$8,9,FALSE)</f>
        <v>0.15</v>
      </c>
      <c r="Q687" s="11">
        <f>(L687-M687)/L687</f>
        <v>-0.96905589050251351</v>
      </c>
      <c r="S687" s="13">
        <f>MIN(Q687,IF(R687=0,P687,R687))</f>
        <v>-0.96905589050251351</v>
      </c>
      <c r="T687">
        <f>IFERROR(S687*I687,0)</f>
        <v>-55.67730000000001</v>
      </c>
      <c r="U687" t="b">
        <f>O687=N687</f>
        <v>1</v>
      </c>
    </row>
    <row r="688" spans="1:21" ht="21" x14ac:dyDescent="0.4">
      <c r="A688" t="s">
        <v>1158</v>
      </c>
      <c r="B688" t="s">
        <v>1143</v>
      </c>
      <c r="C688" s="50" t="s">
        <v>1144</v>
      </c>
      <c r="D688" s="34">
        <v>887595</v>
      </c>
      <c r="E688" s="34">
        <v>176924</v>
      </c>
      <c r="F688" s="33">
        <v>58.163500000000006</v>
      </c>
      <c r="G688" s="33">
        <v>19.171499999999998</v>
      </c>
      <c r="H688" s="49">
        <v>19.932964922064681</v>
      </c>
      <c r="I688" s="33">
        <v>77.335000000000008</v>
      </c>
      <c r="J688" s="35">
        <f>G688/I688</f>
        <v>0.24790198487101567</v>
      </c>
      <c r="K688">
        <v>0.3287485021817278</v>
      </c>
      <c r="L688">
        <v>0.43710858899866617</v>
      </c>
      <c r="M688" s="49">
        <v>0.3</v>
      </c>
      <c r="N688" t="s">
        <v>34</v>
      </c>
      <c r="O688" s="10" t="s">
        <v>34</v>
      </c>
      <c r="P688">
        <f>VLOOKUP($O688,$Y$2:$AJ$8,9,FALSE)</f>
        <v>0.15</v>
      </c>
      <c r="Q688" s="11">
        <f>(L688-M688)/L688</f>
        <v>0.31367168811017021</v>
      </c>
      <c r="S688" s="13">
        <f>MIN(Q688,IF(R688=0,P688,R688))</f>
        <v>0.15</v>
      </c>
      <c r="T688">
        <f>IFERROR(S688*I688,0)</f>
        <v>11.600250000000001</v>
      </c>
      <c r="U688" t="b">
        <f>O688=N688</f>
        <v>1</v>
      </c>
    </row>
    <row r="689" spans="1:21" ht="21" x14ac:dyDescent="0.4">
      <c r="A689" t="s">
        <v>2223</v>
      </c>
      <c r="B689" t="s">
        <v>2218</v>
      </c>
      <c r="C689" t="s">
        <v>2219</v>
      </c>
      <c r="D689" s="34">
        <v>15254</v>
      </c>
      <c r="E689" s="34">
        <v>840</v>
      </c>
      <c r="F689" s="33">
        <v>0.30690000000000001</v>
      </c>
      <c r="G689" s="33">
        <v>5.3800000000000001E-2</v>
      </c>
      <c r="H689" s="49">
        <v>5.5067523272584245</v>
      </c>
      <c r="I689" s="33">
        <v>0.36070000000000002</v>
      </c>
      <c r="J689" s="35">
        <f>G689/I689</f>
        <v>0.14915442195730524</v>
      </c>
      <c r="K689">
        <v>0.36535714285714288</v>
      </c>
      <c r="L689">
        <v>0.42940476190476196</v>
      </c>
      <c r="M689" s="49">
        <v>0.3</v>
      </c>
      <c r="N689" t="s">
        <v>42</v>
      </c>
      <c r="O689" s="10" t="s">
        <v>42</v>
      </c>
      <c r="P689">
        <f>VLOOKUP($O689,$Y$2:$AJ$8,9,FALSE)</f>
        <v>0.05</v>
      </c>
      <c r="Q689" s="11">
        <f>(L689-M689)/L689</f>
        <v>0.30135846964236218</v>
      </c>
      <c r="S689" s="13">
        <f>MIN(Q689,IF(R689=0,P689,R689))</f>
        <v>0.05</v>
      </c>
      <c r="T689">
        <f>IFERROR(S689*I689,0)</f>
        <v>1.8035000000000002E-2</v>
      </c>
      <c r="U689" t="b">
        <f>O689=N689</f>
        <v>1</v>
      </c>
    </row>
    <row r="690" spans="1:21" ht="21" x14ac:dyDescent="0.4">
      <c r="A690" t="s">
        <v>2406</v>
      </c>
      <c r="B690" t="s">
        <v>2390</v>
      </c>
      <c r="C690" t="s">
        <v>2391</v>
      </c>
      <c r="D690" s="34">
        <v>2413426</v>
      </c>
      <c r="E690" s="34">
        <v>454910</v>
      </c>
      <c r="F690" s="33">
        <v>35.587499999999999</v>
      </c>
      <c r="G690" s="33">
        <v>11.862500000000001</v>
      </c>
      <c r="H690" s="49">
        <v>18.849138113205047</v>
      </c>
      <c r="I690" s="33">
        <v>47.45</v>
      </c>
      <c r="J690" s="35">
        <f>G690/I690</f>
        <v>0.25</v>
      </c>
      <c r="K690">
        <v>7.8229759732694373E-2</v>
      </c>
      <c r="L690">
        <v>0.10430634631025917</v>
      </c>
      <c r="M690" s="49">
        <v>0.01</v>
      </c>
      <c r="N690" t="s">
        <v>37</v>
      </c>
      <c r="O690" s="10" t="s">
        <v>37</v>
      </c>
      <c r="P690">
        <f>VLOOKUP($O690,$Y$2:$AJ$8,9,FALSE)</f>
        <v>0.25</v>
      </c>
      <c r="Q690" s="11">
        <f>(L690-M690)/L690</f>
        <v>0.90412855637513179</v>
      </c>
      <c r="S690" s="13">
        <f>MIN(Q690,IF(R690=0,P690,R690))</f>
        <v>0.25</v>
      </c>
      <c r="T690">
        <f>IFERROR(S690*I690,0)</f>
        <v>11.862500000000001</v>
      </c>
      <c r="U690" t="b">
        <f>O690=N690</f>
        <v>1</v>
      </c>
    </row>
    <row r="691" spans="1:21" ht="21" x14ac:dyDescent="0.4">
      <c r="A691" t="s">
        <v>5917</v>
      </c>
      <c r="B691" t="s">
        <v>5911</v>
      </c>
      <c r="C691" t="s">
        <v>5912</v>
      </c>
      <c r="D691" s="34">
        <v>23374</v>
      </c>
      <c r="E691" s="34">
        <v>697</v>
      </c>
      <c r="F691" s="33">
        <v>0.43919999999999998</v>
      </c>
      <c r="G691" s="33">
        <v>0.14530000000000001</v>
      </c>
      <c r="H691" s="49">
        <v>2.9819457516899117</v>
      </c>
      <c r="I691" s="33">
        <v>0.58450000000000002</v>
      </c>
      <c r="J691" s="35">
        <f>G691/I691</f>
        <v>0.2485885372112917</v>
      </c>
      <c r="K691">
        <v>0.63012912482065997</v>
      </c>
      <c r="L691">
        <v>0.83859397417503589</v>
      </c>
      <c r="M691" s="49">
        <v>0.6</v>
      </c>
      <c r="N691" t="s">
        <v>34</v>
      </c>
      <c r="O691" s="10" t="s">
        <v>34</v>
      </c>
      <c r="P691">
        <f>VLOOKUP($O691,$Y$2:$AJ$8,9,FALSE)</f>
        <v>0.15</v>
      </c>
      <c r="Q691" s="11">
        <f>(L691-M691)/L691</f>
        <v>0.28451668092386662</v>
      </c>
      <c r="S691" s="13">
        <f>MIN(Q691,IF(R691=0,P691,R691))</f>
        <v>0.15</v>
      </c>
      <c r="T691">
        <f>IFERROR(S691*I691,0)</f>
        <v>8.7675000000000003E-2</v>
      </c>
      <c r="U691" t="b">
        <f>O691=N691</f>
        <v>1</v>
      </c>
    </row>
    <row r="692" spans="1:21" ht="21" x14ac:dyDescent="0.4">
      <c r="A692" t="s">
        <v>3826</v>
      </c>
      <c r="B692" t="s">
        <v>3816</v>
      </c>
      <c r="C692" t="s">
        <v>3817</v>
      </c>
      <c r="D692" s="34">
        <v>178</v>
      </c>
      <c r="E692" s="34">
        <v>12</v>
      </c>
      <c r="F692" s="33">
        <v>6.0000000000000001E-3</v>
      </c>
      <c r="G692" s="33">
        <v>3.0000000000000001E-3</v>
      </c>
      <c r="H692" s="49">
        <v>6.7415730337078648</v>
      </c>
      <c r="I692" s="33">
        <v>9.0000000000000011E-3</v>
      </c>
      <c r="J692" s="35">
        <f>G692/I692</f>
        <v>0.33333333333333331</v>
      </c>
      <c r="K692">
        <v>0.5</v>
      </c>
      <c r="L692">
        <v>0.75000000000000011</v>
      </c>
      <c r="M692" s="49">
        <v>0.4</v>
      </c>
      <c r="N692" t="s">
        <v>37</v>
      </c>
      <c r="O692" s="10" t="s">
        <v>37</v>
      </c>
      <c r="P692">
        <f>VLOOKUP($O692,$Y$2:$AJ$8,9,FALSE)</f>
        <v>0.25</v>
      </c>
      <c r="Q692" s="11">
        <f>(L692-M692)/L692</f>
        <v>0.46666666666666673</v>
      </c>
      <c r="S692" s="13">
        <f>MIN(Q692,IF(R692=0,P692,R692))</f>
        <v>0.25</v>
      </c>
      <c r="T692">
        <f>IFERROR(S692*I692,0)</f>
        <v>2.2500000000000003E-3</v>
      </c>
      <c r="U692" t="b">
        <f>O692=N692</f>
        <v>1</v>
      </c>
    </row>
    <row r="693" spans="1:21" ht="21" x14ac:dyDescent="0.4">
      <c r="A693" t="s">
        <v>4347</v>
      </c>
      <c r="B693" t="s">
        <v>4345</v>
      </c>
      <c r="C693" t="s">
        <v>4346</v>
      </c>
      <c r="D693" s="34">
        <v>1033972</v>
      </c>
      <c r="E693" s="34">
        <v>67831</v>
      </c>
      <c r="F693" s="33">
        <v>67.53479999999999</v>
      </c>
      <c r="G693" s="33">
        <v>22.510200000000001</v>
      </c>
      <c r="H693" s="49">
        <v>6.5602356736932919</v>
      </c>
      <c r="I693" s="33">
        <v>90.044999999999987</v>
      </c>
      <c r="J693" s="35">
        <f>G693/I693</f>
        <v>0.24998833916375152</v>
      </c>
      <c r="K693">
        <v>0.99563326502631522</v>
      </c>
      <c r="L693">
        <v>1.3274903805044889</v>
      </c>
      <c r="M693" s="49">
        <v>0.5</v>
      </c>
      <c r="N693" t="s">
        <v>37</v>
      </c>
      <c r="O693" s="10" t="s">
        <v>37</v>
      </c>
      <c r="P693">
        <f>VLOOKUP($O693,$Y$2:$AJ$8,9,FALSE)</f>
        <v>0.25</v>
      </c>
      <c r="Q693" s="11">
        <f>(L693-M693)/L693</f>
        <v>0.62334943639291462</v>
      </c>
      <c r="S693" s="13">
        <f>MIN(Q693,IF(R693=0,P693,R693))</f>
        <v>0.25</v>
      </c>
      <c r="T693">
        <f>IFERROR(S693*I693,0)</f>
        <v>22.511249999999997</v>
      </c>
      <c r="U693" t="b">
        <f>O693=N693</f>
        <v>1</v>
      </c>
    </row>
    <row r="694" spans="1:21" ht="21" x14ac:dyDescent="0.4">
      <c r="A694" t="s">
        <v>2407</v>
      </c>
      <c r="B694" t="s">
        <v>2390</v>
      </c>
      <c r="C694" t="s">
        <v>2391</v>
      </c>
      <c r="D694" s="34">
        <v>981878</v>
      </c>
      <c r="E694" s="34">
        <v>225099</v>
      </c>
      <c r="F694" s="33">
        <v>18.202500000000001</v>
      </c>
      <c r="G694" s="33">
        <v>6.0675000000000008</v>
      </c>
      <c r="H694" s="49">
        <v>22.925353251625967</v>
      </c>
      <c r="I694" s="33">
        <v>24.270000000000003</v>
      </c>
      <c r="J694" s="35">
        <f>G694/I694</f>
        <v>0.25</v>
      </c>
      <c r="K694">
        <v>8.0864419655351641E-2</v>
      </c>
      <c r="L694">
        <v>0.10781922620713555</v>
      </c>
      <c r="M694" s="49">
        <v>0.01</v>
      </c>
      <c r="N694" t="s">
        <v>37</v>
      </c>
      <c r="O694" s="10" t="s">
        <v>37</v>
      </c>
      <c r="P694">
        <f>VLOOKUP($O694,$Y$2:$AJ$8,9,FALSE)</f>
        <v>0.25</v>
      </c>
      <c r="Q694" s="11">
        <f>(L694-M694)/L694</f>
        <v>0.9072521631644006</v>
      </c>
      <c r="S694" s="13">
        <f>MIN(Q694,IF(R694=0,P694,R694))</f>
        <v>0.25</v>
      </c>
      <c r="T694">
        <f>IFERROR(S694*I694,0)</f>
        <v>6.0675000000000008</v>
      </c>
      <c r="U694" t="b">
        <f>O694=N694</f>
        <v>1</v>
      </c>
    </row>
    <row r="695" spans="1:21" ht="21" x14ac:dyDescent="0.4">
      <c r="A695" t="s">
        <v>680</v>
      </c>
      <c r="B695" t="s">
        <v>669</v>
      </c>
      <c r="C695" s="50" t="s">
        <v>670</v>
      </c>
      <c r="D695" s="34">
        <v>44823</v>
      </c>
      <c r="E695" s="34">
        <v>3470</v>
      </c>
      <c r="F695" s="33">
        <v>1.6986000000000001</v>
      </c>
      <c r="G695" s="33">
        <v>0.56140000000000001</v>
      </c>
      <c r="H695" s="49">
        <v>7.741561252035785</v>
      </c>
      <c r="I695" s="33">
        <v>2.2600000000000002</v>
      </c>
      <c r="J695" s="35">
        <f>G695/I695</f>
        <v>0.24840707964601769</v>
      </c>
      <c r="K695">
        <v>0.48951008645533145</v>
      </c>
      <c r="L695">
        <v>0.65129682997118166</v>
      </c>
      <c r="M695" s="49">
        <v>0.3</v>
      </c>
      <c r="N695" t="s">
        <v>37</v>
      </c>
      <c r="O695" s="10" t="s">
        <v>37</v>
      </c>
      <c r="P695">
        <f>VLOOKUP($O695,$Y$2:$AJ$8,9,FALSE)</f>
        <v>0.25</v>
      </c>
      <c r="Q695" s="11">
        <f>(L695-M695)/L695</f>
        <v>0.5393805309734514</v>
      </c>
      <c r="S695" s="13">
        <f>MIN(Q695,IF(R695=0,P695,R695))</f>
        <v>0.25</v>
      </c>
      <c r="T695">
        <f>IFERROR(S695*I695,0)</f>
        <v>0.56500000000000006</v>
      </c>
      <c r="U695" t="b">
        <f>O695=N695</f>
        <v>1</v>
      </c>
    </row>
    <row r="696" spans="1:21" ht="21" x14ac:dyDescent="0.4">
      <c r="A696" t="s">
        <v>5675</v>
      </c>
      <c r="B696" t="s">
        <v>5672</v>
      </c>
      <c r="C696" t="s">
        <v>5673</v>
      </c>
      <c r="D696" s="34">
        <v>104901</v>
      </c>
      <c r="E696" s="34">
        <v>5537</v>
      </c>
      <c r="F696" s="33">
        <v>5.536999999999999</v>
      </c>
      <c r="G696" s="33">
        <v>1.7262</v>
      </c>
      <c r="H696" s="49">
        <v>5.2783100256432256</v>
      </c>
      <c r="I696" s="33">
        <v>7.2631999999999994</v>
      </c>
      <c r="J696" s="35">
        <f>G696/I696</f>
        <v>0.23766383962991519</v>
      </c>
      <c r="K696">
        <v>0.99999999999999989</v>
      </c>
      <c r="L696">
        <v>1.3117572692793931</v>
      </c>
      <c r="M696" s="49">
        <v>1</v>
      </c>
      <c r="N696" t="s">
        <v>37</v>
      </c>
      <c r="O696" s="10" t="s">
        <v>37</v>
      </c>
      <c r="P696">
        <f>VLOOKUP($O696,$Y$2:$AJ$8,9,FALSE)</f>
        <v>0.25</v>
      </c>
      <c r="Q696" s="11">
        <f>(L696-M696)/L696</f>
        <v>0.23766383962991514</v>
      </c>
      <c r="S696" s="13">
        <f>MIN(Q696,IF(R696=0,P696,R696))</f>
        <v>0.23766383962991514</v>
      </c>
      <c r="T696">
        <f>IFERROR(S696*I696,0)</f>
        <v>1.7261999999999995</v>
      </c>
      <c r="U696" t="b">
        <f>O696=N696</f>
        <v>1</v>
      </c>
    </row>
    <row r="697" spans="1:21" ht="21" x14ac:dyDescent="0.4">
      <c r="A697" t="s">
        <v>1005</v>
      </c>
      <c r="B697" t="s">
        <v>998</v>
      </c>
      <c r="C697" s="50" t="s">
        <v>999</v>
      </c>
      <c r="D697" s="34">
        <v>3824094</v>
      </c>
      <c r="E697" s="34">
        <v>117692</v>
      </c>
      <c r="F697" s="33">
        <v>58.846000000000004</v>
      </c>
      <c r="G697" s="33">
        <v>11.330800000000002</v>
      </c>
      <c r="H697" s="49">
        <v>3.0776440118888293</v>
      </c>
      <c r="I697" s="33">
        <v>70.1768</v>
      </c>
      <c r="J697" s="35">
        <f>G697/I697</f>
        <v>0.1614607676611074</v>
      </c>
      <c r="K697">
        <v>0.5</v>
      </c>
      <c r="L697">
        <v>0.59627502294123647</v>
      </c>
      <c r="M697" s="49">
        <v>0.5</v>
      </c>
      <c r="N697" t="s">
        <v>45</v>
      </c>
      <c r="O697" s="10" t="s">
        <v>42</v>
      </c>
      <c r="P697">
        <f>VLOOKUP($O697,$Y$2:$AJ$8,9,FALSE)</f>
        <v>0.05</v>
      </c>
      <c r="Q697" s="11">
        <f>(L697-M697)/L697</f>
        <v>0.1614607676611074</v>
      </c>
      <c r="S697" s="13">
        <f>MIN(Q697,IF(R697=0,P697,R697))</f>
        <v>0.05</v>
      </c>
      <c r="T697">
        <f>IFERROR(S697*I697,0)</f>
        <v>3.5088400000000002</v>
      </c>
      <c r="U697" t="b">
        <f>O697=N697</f>
        <v>0</v>
      </c>
    </row>
    <row r="698" spans="1:21" ht="21" x14ac:dyDescent="0.4">
      <c r="A698" t="s">
        <v>618</v>
      </c>
      <c r="B698" t="s">
        <v>611</v>
      </c>
      <c r="C698" s="50" t="s">
        <v>612</v>
      </c>
      <c r="D698" s="34">
        <v>6318289</v>
      </c>
      <c r="E698" s="34">
        <v>1874591</v>
      </c>
      <c r="F698" s="33">
        <v>1455.2221</v>
      </c>
      <c r="G698" s="33">
        <v>778.10290000000009</v>
      </c>
      <c r="H698" s="49">
        <v>29.669282300952045</v>
      </c>
      <c r="I698" s="33">
        <v>2233.3249999999998</v>
      </c>
      <c r="J698" s="35">
        <f>G698/I698</f>
        <v>0.34840558360292395</v>
      </c>
      <c r="K698">
        <v>0.7762877875760632</v>
      </c>
      <c r="L698">
        <v>1.1913665434220051</v>
      </c>
      <c r="M698" s="49">
        <v>0.5</v>
      </c>
      <c r="N698" t="s">
        <v>45</v>
      </c>
      <c r="O698" s="10" t="s">
        <v>34</v>
      </c>
      <c r="P698">
        <f>VLOOKUP($O698,$Y$2:$AJ$8,9,FALSE)</f>
        <v>0.15</v>
      </c>
      <c r="Q698" s="11">
        <f>(L698-M698)/L698</f>
        <v>0.58031388176821552</v>
      </c>
      <c r="S698" s="13">
        <f>MIN(Q698,IF(R698=0,P698,R698))</f>
        <v>0.15</v>
      </c>
      <c r="T698">
        <f>IFERROR(S698*I698,0)</f>
        <v>334.99874999999997</v>
      </c>
      <c r="U698" t="b">
        <f>O698=N698</f>
        <v>0</v>
      </c>
    </row>
    <row r="699" spans="1:21" ht="21" x14ac:dyDescent="0.4">
      <c r="A699" t="s">
        <v>5103</v>
      </c>
      <c r="B699" t="s">
        <v>5101</v>
      </c>
      <c r="C699" t="s">
        <v>5102</v>
      </c>
      <c r="D699" s="34">
        <v>416538</v>
      </c>
      <c r="E699" s="34">
        <v>13339</v>
      </c>
      <c r="F699" s="33">
        <v>3.7148000000000003</v>
      </c>
      <c r="G699" s="33">
        <v>1.2376</v>
      </c>
      <c r="H699" s="49">
        <v>3.2023488853357915</v>
      </c>
      <c r="I699" s="33">
        <v>4.9524000000000008</v>
      </c>
      <c r="J699" s="35">
        <f>G699/I699</f>
        <v>0.24989903884985054</v>
      </c>
      <c r="K699">
        <v>0.2784916410525527</v>
      </c>
      <c r="L699">
        <v>0.37127220931104282</v>
      </c>
      <c r="M699" s="49">
        <v>0.05</v>
      </c>
      <c r="N699" t="s">
        <v>34</v>
      </c>
      <c r="O699" s="10" t="s">
        <v>34</v>
      </c>
      <c r="P699">
        <f>VLOOKUP($O699,$Y$2:$AJ$8,9,FALSE)</f>
        <v>0.15</v>
      </c>
      <c r="Q699" s="11">
        <f>(L699-M699)/L699</f>
        <v>0.86532792181568541</v>
      </c>
      <c r="S699" s="13">
        <f>MIN(Q699,IF(R699=0,P699,R699))</f>
        <v>0.15</v>
      </c>
      <c r="T699">
        <f>IFERROR(S699*I699,0)</f>
        <v>0.74286000000000008</v>
      </c>
      <c r="U699" t="b">
        <f>O699=N699</f>
        <v>1</v>
      </c>
    </row>
    <row r="700" spans="1:21" ht="21" x14ac:dyDescent="0.4">
      <c r="A700" t="s">
        <v>5794</v>
      </c>
      <c r="B700" t="s">
        <v>5795</v>
      </c>
      <c r="C700" t="s">
        <v>5796</v>
      </c>
      <c r="D700" s="34">
        <v>110289</v>
      </c>
      <c r="E700" s="34">
        <v>42126</v>
      </c>
      <c r="F700" s="33">
        <v>7.9062000000000001</v>
      </c>
      <c r="G700" s="33">
        <v>2.6347999999999998</v>
      </c>
      <c r="H700" s="49">
        <v>38.196012294970487</v>
      </c>
      <c r="I700" s="33">
        <v>10.541</v>
      </c>
      <c r="J700" s="35">
        <f>G700/I700</f>
        <v>0.2499573095531733</v>
      </c>
      <c r="K700">
        <v>0.18767981768978778</v>
      </c>
      <c r="L700">
        <v>0.2502255139343873</v>
      </c>
      <c r="M700" s="49">
        <v>0.03</v>
      </c>
      <c r="N700" t="s">
        <v>37</v>
      </c>
      <c r="O700" s="10" t="s">
        <v>37</v>
      </c>
      <c r="P700">
        <f>VLOOKUP($O700,$Y$2:$AJ$8,9,FALSE)</f>
        <v>0.25</v>
      </c>
      <c r="Q700" s="11">
        <f>(L700-M700)/L700</f>
        <v>0.88010814913196089</v>
      </c>
      <c r="S700" s="13">
        <f>MIN(Q700,IF(R700=0,P700,R700))</f>
        <v>0.25</v>
      </c>
      <c r="T700">
        <f>IFERROR(S700*I700,0)</f>
        <v>2.6352500000000001</v>
      </c>
      <c r="U700" t="b">
        <f>O700=N700</f>
        <v>1</v>
      </c>
    </row>
    <row r="701" spans="1:21" ht="21" x14ac:dyDescent="0.4">
      <c r="A701" t="s">
        <v>5595</v>
      </c>
      <c r="B701" t="s">
        <v>5596</v>
      </c>
      <c r="C701" t="s">
        <v>5597</v>
      </c>
      <c r="D701" s="34">
        <v>56943</v>
      </c>
      <c r="E701" s="34">
        <v>12102</v>
      </c>
      <c r="F701" s="33">
        <v>8.4123999999999999</v>
      </c>
      <c r="G701" s="33">
        <v>2.8027000000000002</v>
      </c>
      <c r="H701" s="49">
        <v>21.25283177914757</v>
      </c>
      <c r="I701" s="33">
        <v>11.2151</v>
      </c>
      <c r="J701" s="35">
        <f>G701/I701</f>
        <v>0.24990414708740896</v>
      </c>
      <c r="K701">
        <v>0.6951247727648322</v>
      </c>
      <c r="L701">
        <v>0.92671459262931755</v>
      </c>
      <c r="M701" s="49">
        <v>0.5</v>
      </c>
      <c r="N701" t="s">
        <v>34</v>
      </c>
      <c r="O701" s="10" t="s">
        <v>34</v>
      </c>
      <c r="P701">
        <f>VLOOKUP($O701,$Y$2:$AJ$8,9,FALSE)</f>
        <v>0.15</v>
      </c>
      <c r="Q701" s="11">
        <f>(L701-M701)/L701</f>
        <v>0.46045955898743662</v>
      </c>
      <c r="S701" s="13">
        <f>MIN(Q701,IF(R701=0,P701,R701))</f>
        <v>0.15</v>
      </c>
      <c r="T701">
        <f>IFERROR(S701*I701,0)</f>
        <v>1.6822649999999999</v>
      </c>
      <c r="U701" t="b">
        <f>O701=N701</f>
        <v>1</v>
      </c>
    </row>
    <row r="702" spans="1:21" ht="21" x14ac:dyDescent="0.4">
      <c r="A702" t="s">
        <v>2337</v>
      </c>
      <c r="B702" t="s">
        <v>2334</v>
      </c>
      <c r="C702" t="s">
        <v>2335</v>
      </c>
      <c r="D702" s="34">
        <v>2212755</v>
      </c>
      <c r="E702" s="34">
        <v>80429</v>
      </c>
      <c r="F702" s="33">
        <v>36.350500000000004</v>
      </c>
      <c r="G702" s="33">
        <v>12.1135</v>
      </c>
      <c r="H702" s="49">
        <v>3.6347901145856634</v>
      </c>
      <c r="I702" s="33">
        <v>48.464000000000006</v>
      </c>
      <c r="J702" s="35">
        <f>G702/I702</f>
        <v>0.24994841531858697</v>
      </c>
      <c r="K702">
        <v>0.45195762722401134</v>
      </c>
      <c r="L702">
        <v>0.60256872521105576</v>
      </c>
      <c r="M702" s="49">
        <v>0.4</v>
      </c>
      <c r="N702" t="s">
        <v>37</v>
      </c>
      <c r="O702" s="10" t="s">
        <v>37</v>
      </c>
      <c r="P702">
        <f>VLOOKUP($O702,$Y$2:$AJ$8,9,FALSE)</f>
        <v>0.25</v>
      </c>
      <c r="Q702" s="11">
        <f>(L702-M702)/L702</f>
        <v>0.33617530538131396</v>
      </c>
      <c r="S702" s="13">
        <f>MIN(Q702,IF(R702=0,P702,R702))</f>
        <v>0.25</v>
      </c>
      <c r="T702">
        <f>IFERROR(S702*I702,0)</f>
        <v>12.116000000000001</v>
      </c>
      <c r="U702" t="b">
        <f>O702=N702</f>
        <v>1</v>
      </c>
    </row>
    <row r="703" spans="1:21" ht="21" x14ac:dyDescent="0.4">
      <c r="A703" t="s">
        <v>1810</v>
      </c>
      <c r="B703" t="s">
        <v>1772</v>
      </c>
      <c r="C703" s="50" t="s">
        <v>1773</v>
      </c>
      <c r="D703" s="34">
        <v>5603</v>
      </c>
      <c r="E703" s="34">
        <v>866</v>
      </c>
      <c r="F703" s="33">
        <v>1.2073</v>
      </c>
      <c r="G703" s="33">
        <v>0.2112</v>
      </c>
      <c r="H703" s="49">
        <v>15.456005711226128</v>
      </c>
      <c r="I703" s="33">
        <v>1.4185000000000001</v>
      </c>
      <c r="J703" s="35">
        <f>G703/I703</f>
        <v>0.14888967218893195</v>
      </c>
      <c r="K703">
        <v>1.3941108545034642</v>
      </c>
      <c r="L703">
        <v>1.6379907621247114</v>
      </c>
      <c r="M703" s="49">
        <v>1.55</v>
      </c>
      <c r="N703" t="s">
        <v>37</v>
      </c>
      <c r="O703" s="10" t="s">
        <v>34</v>
      </c>
      <c r="P703">
        <f>VLOOKUP($O703,$Y$2:$AJ$8,9,FALSE)</f>
        <v>0.15</v>
      </c>
      <c r="Q703" s="11">
        <f>(L703-M703)/L703</f>
        <v>5.3718716954529455E-2</v>
      </c>
      <c r="S703" s="13">
        <f>MIN(Q703,IF(R703=0,P703,R703))</f>
        <v>5.3718716954529455E-2</v>
      </c>
      <c r="T703">
        <f>IFERROR(S703*I703,0)</f>
        <v>7.6200000000000032E-2</v>
      </c>
      <c r="U703" t="b">
        <f>O703=N703</f>
        <v>0</v>
      </c>
    </row>
    <row r="704" spans="1:21" ht="21" x14ac:dyDescent="0.4">
      <c r="A704" t="s">
        <v>1704</v>
      </c>
      <c r="B704" t="s">
        <v>1694</v>
      </c>
      <c r="C704" s="50" t="s">
        <v>1695</v>
      </c>
      <c r="D704" s="34">
        <v>2076120</v>
      </c>
      <c r="E704" s="34">
        <v>95935</v>
      </c>
      <c r="F704" s="33">
        <v>119.91940000000001</v>
      </c>
      <c r="G704" s="33">
        <v>28.640499999999996</v>
      </c>
      <c r="H704" s="49">
        <v>4.6208793326011985</v>
      </c>
      <c r="I704" s="33">
        <v>148.5599</v>
      </c>
      <c r="J704" s="35">
        <f>G704/I704</f>
        <v>0.19278755572667991</v>
      </c>
      <c r="K704">
        <v>1.2500067754208579</v>
      </c>
      <c r="L704">
        <v>1.5485474540053161</v>
      </c>
      <c r="M704" s="49">
        <v>1.25</v>
      </c>
      <c r="N704" t="s">
        <v>37</v>
      </c>
      <c r="O704" s="10" t="s">
        <v>34</v>
      </c>
      <c r="P704">
        <f>VLOOKUP($O704,$Y$2:$AJ$8,9,FALSE)</f>
        <v>0.15</v>
      </c>
      <c r="Q704" s="11">
        <f>(L704-M704)/L704</f>
        <v>0.19279193106618947</v>
      </c>
      <c r="S704" s="13">
        <f>MIN(Q704,IF(R704=0,P704,R704))</f>
        <v>0.15</v>
      </c>
      <c r="T704">
        <f>IFERROR(S704*I704,0)</f>
        <v>22.283984999999998</v>
      </c>
      <c r="U704" t="b">
        <f>O704=N704</f>
        <v>0</v>
      </c>
    </row>
    <row r="705" spans="1:21" ht="21" x14ac:dyDescent="0.4">
      <c r="A705" t="s">
        <v>755</v>
      </c>
      <c r="B705" t="s">
        <v>753</v>
      </c>
      <c r="C705" s="50" t="s">
        <v>754</v>
      </c>
      <c r="D705" s="34">
        <v>876122</v>
      </c>
      <c r="E705" s="34">
        <v>18074</v>
      </c>
      <c r="F705" s="33">
        <v>9.7963000000000005</v>
      </c>
      <c r="G705" s="33">
        <v>3.5507</v>
      </c>
      <c r="H705" s="49">
        <v>2.0629547026555661</v>
      </c>
      <c r="I705" s="33">
        <v>13.347000000000001</v>
      </c>
      <c r="J705" s="35">
        <f>G705/I705</f>
        <v>0.26602981943507903</v>
      </c>
      <c r="K705">
        <v>0.54201062299435665</v>
      </c>
      <c r="L705">
        <v>0.73846409206595121</v>
      </c>
      <c r="M705" s="49">
        <v>0.54</v>
      </c>
      <c r="N705" t="s">
        <v>37</v>
      </c>
      <c r="O705" s="10" t="s">
        <v>42</v>
      </c>
      <c r="P705">
        <f>VLOOKUP($O705,$Y$2:$AJ$8,9,FALSE)</f>
        <v>0.05</v>
      </c>
      <c r="Q705" s="11">
        <f>(L705-M705)/L705</f>
        <v>0.26875252865812549</v>
      </c>
      <c r="S705" s="13">
        <f>MIN(Q705,IF(R705=0,P705,R705))</f>
        <v>0.05</v>
      </c>
      <c r="T705">
        <f>IFERROR(S705*I705,0)</f>
        <v>0.66735000000000011</v>
      </c>
      <c r="U705" t="b">
        <f>O705=N705</f>
        <v>0</v>
      </c>
    </row>
    <row r="706" spans="1:21" ht="21" x14ac:dyDescent="0.4">
      <c r="A706" t="s">
        <v>6289</v>
      </c>
      <c r="B706" t="s">
        <v>6290</v>
      </c>
      <c r="C706" t="s">
        <v>6291</v>
      </c>
      <c r="D706" s="34">
        <v>45880</v>
      </c>
      <c r="E706" s="34">
        <v>10403</v>
      </c>
      <c r="F706" s="33">
        <v>2.9211</v>
      </c>
      <c r="G706" s="33">
        <v>0.97289999999999988</v>
      </c>
      <c r="H706" s="49">
        <v>22.6743679163034</v>
      </c>
      <c r="I706" s="33">
        <v>3.8940000000000001</v>
      </c>
      <c r="J706" s="35">
        <f>G706/I706</f>
        <v>0.24984591679506929</v>
      </c>
      <c r="K706">
        <v>0.28079400173027008</v>
      </c>
      <c r="L706">
        <v>0.37431510141305391</v>
      </c>
      <c r="M706" s="49">
        <v>0.2</v>
      </c>
      <c r="N706" t="s">
        <v>34</v>
      </c>
      <c r="O706" s="10" t="s">
        <v>34</v>
      </c>
      <c r="P706">
        <f>VLOOKUP($O706,$Y$2:$AJ$8,9,FALSE)</f>
        <v>0.15</v>
      </c>
      <c r="Q706" s="11">
        <f>(L706-M706)/L706</f>
        <v>0.46569080636877241</v>
      </c>
      <c r="S706" s="13">
        <f>MIN(Q706,IF(R706=0,P706,R706))</f>
        <v>0.15</v>
      </c>
      <c r="T706">
        <f>IFERROR(S706*I706,0)</f>
        <v>0.58409999999999995</v>
      </c>
      <c r="U706" t="b">
        <f>O706=N706</f>
        <v>1</v>
      </c>
    </row>
    <row r="707" spans="1:21" ht="21" x14ac:dyDescent="0.4">
      <c r="A707" t="s">
        <v>432</v>
      </c>
      <c r="B707" t="s">
        <v>423</v>
      </c>
      <c r="C707" s="50" t="s">
        <v>424</v>
      </c>
      <c r="D707" s="34">
        <v>11022</v>
      </c>
      <c r="E707" s="34">
        <v>880</v>
      </c>
      <c r="F707" s="33">
        <v>2.1800999999999999</v>
      </c>
      <c r="G707" s="33">
        <v>0.65989999999999993</v>
      </c>
      <c r="H707" s="49">
        <v>7.9840319361277441</v>
      </c>
      <c r="I707" s="33">
        <v>2.84</v>
      </c>
      <c r="J707" s="35">
        <f>G707/I707</f>
        <v>0.23235915492957745</v>
      </c>
      <c r="K707">
        <v>2.4773863636363633</v>
      </c>
      <c r="L707">
        <v>3.2272727272727271</v>
      </c>
      <c r="M707" s="49">
        <v>2.5</v>
      </c>
      <c r="N707" t="s">
        <v>34</v>
      </c>
      <c r="O707" s="10" t="s">
        <v>34</v>
      </c>
      <c r="P707">
        <f>VLOOKUP($O707,$Y$2:$AJ$8,9,FALSE)</f>
        <v>0.15</v>
      </c>
      <c r="Q707" s="11">
        <f>(L707-M707)/L707</f>
        <v>0.22535211267605629</v>
      </c>
      <c r="S707" s="13">
        <f>MIN(Q707,IF(R707=0,P707,R707))</f>
        <v>0.15</v>
      </c>
      <c r="T707">
        <f>IFERROR(S707*I707,0)</f>
        <v>0.42599999999999999</v>
      </c>
      <c r="U707" t="b">
        <f>O707=N707</f>
        <v>1</v>
      </c>
    </row>
    <row r="708" spans="1:21" ht="21" x14ac:dyDescent="0.4">
      <c r="A708" t="s">
        <v>1482</v>
      </c>
      <c r="B708" t="s">
        <v>1475</v>
      </c>
      <c r="C708" s="50" t="s">
        <v>1476</v>
      </c>
      <c r="D708" s="34">
        <v>320241</v>
      </c>
      <c r="E708" s="34">
        <v>39505</v>
      </c>
      <c r="F708" s="33">
        <v>18.145199999999999</v>
      </c>
      <c r="G708" s="33">
        <v>5.8697999999999997</v>
      </c>
      <c r="H708" s="49">
        <v>12.336021933481346</v>
      </c>
      <c r="I708" s="33">
        <v>24.015000000000001</v>
      </c>
      <c r="J708" s="35">
        <f>G708/I708</f>
        <v>0.24442223610243596</v>
      </c>
      <c r="K708">
        <v>0.45931401088469814</v>
      </c>
      <c r="L708">
        <v>0.60789773446399187</v>
      </c>
      <c r="M708" s="49">
        <v>0.45</v>
      </c>
      <c r="N708" t="s">
        <v>33</v>
      </c>
      <c r="O708" s="10" t="s">
        <v>34</v>
      </c>
      <c r="P708">
        <f>VLOOKUP($O708,$Y$2:$AJ$8,9,FALSE)</f>
        <v>0.15</v>
      </c>
      <c r="Q708" s="11">
        <f>(L708-M708)/L708</f>
        <v>0.25974391005621483</v>
      </c>
      <c r="S708" s="13">
        <f>MIN(Q708,IF(R708=0,P708,R708))</f>
        <v>0.15</v>
      </c>
      <c r="T708">
        <f>IFERROR(S708*I708,0)</f>
        <v>3.6022499999999997</v>
      </c>
      <c r="U708" t="b">
        <f>O708=N708</f>
        <v>0</v>
      </c>
    </row>
    <row r="709" spans="1:21" ht="21" x14ac:dyDescent="0.4">
      <c r="A709" t="s">
        <v>5406</v>
      </c>
      <c r="B709" t="s">
        <v>5402</v>
      </c>
      <c r="C709" t="s">
        <v>5403</v>
      </c>
      <c r="D709" s="34">
        <v>26101</v>
      </c>
      <c r="E709" s="34">
        <v>5132</v>
      </c>
      <c r="F709" s="33">
        <v>10.253500000000001</v>
      </c>
      <c r="G709" s="33">
        <v>2.7616999999999998</v>
      </c>
      <c r="H709" s="49">
        <v>19.6620819125704</v>
      </c>
      <c r="I709" s="33">
        <v>13.0152</v>
      </c>
      <c r="J709" s="35">
        <f>G709/I709</f>
        <v>0.21219036203823222</v>
      </c>
      <c r="K709">
        <v>1.9979540140296181</v>
      </c>
      <c r="L709">
        <v>2.5360872954014031</v>
      </c>
      <c r="M709" s="49">
        <v>2</v>
      </c>
      <c r="N709" t="s">
        <v>37</v>
      </c>
      <c r="O709" s="10" t="s">
        <v>37</v>
      </c>
      <c r="P709">
        <f>VLOOKUP($O709,$Y$2:$AJ$8,9,FALSE)</f>
        <v>0.25</v>
      </c>
      <c r="Q709" s="11">
        <f>(L709-M709)/L709</f>
        <v>0.2113836130063311</v>
      </c>
      <c r="S709" s="13">
        <f>MIN(Q709,IF(R709=0,P709,R709))</f>
        <v>0.2113836130063311</v>
      </c>
      <c r="T709">
        <f>IFERROR(S709*I709,0)</f>
        <v>2.7512000000000008</v>
      </c>
      <c r="U709" t="b">
        <f>O709=N709</f>
        <v>1</v>
      </c>
    </row>
    <row r="710" spans="1:21" ht="21" x14ac:dyDescent="0.4">
      <c r="A710" t="s">
        <v>251</v>
      </c>
      <c r="B710" t="s">
        <v>248</v>
      </c>
      <c r="C710" s="50" t="s">
        <v>249</v>
      </c>
      <c r="D710" s="34">
        <v>7724321</v>
      </c>
      <c r="E710" s="34">
        <v>1560939</v>
      </c>
      <c r="F710" s="33">
        <v>3386.2755999999999</v>
      </c>
      <c r="G710" s="33">
        <v>1128.7577999999999</v>
      </c>
      <c r="H710" s="49">
        <v>20.208106317694462</v>
      </c>
      <c r="I710" s="33">
        <v>4515.0334000000003</v>
      </c>
      <c r="J710" s="35">
        <f>G710/I710</f>
        <v>0.24999987818473277</v>
      </c>
      <c r="K710">
        <v>2.1693836850767392</v>
      </c>
      <c r="L710">
        <v>2.8925111102996341</v>
      </c>
      <c r="M710" s="49">
        <v>1.9</v>
      </c>
      <c r="N710" t="s">
        <v>45</v>
      </c>
      <c r="O710" s="10" t="s">
        <v>37</v>
      </c>
      <c r="P710">
        <f>VLOOKUP($O710,$Y$2:$AJ$8,9,FALSE)</f>
        <v>0.25</v>
      </c>
      <c r="Q710" s="11">
        <f>(L710-M710)/L710</f>
        <v>0.3431313044107272</v>
      </c>
      <c r="S710" s="13">
        <f>MIN(Q710,IF(R710=0,P710,R710))</f>
        <v>0.25</v>
      </c>
      <c r="T710">
        <f>IFERROR(S710*I710,0)</f>
        <v>1128.7583500000001</v>
      </c>
      <c r="U710" t="b">
        <f>O710=N710</f>
        <v>0</v>
      </c>
    </row>
    <row r="711" spans="1:21" ht="21" x14ac:dyDescent="0.4">
      <c r="A711" t="s">
        <v>986</v>
      </c>
      <c r="B711" t="s">
        <v>984</v>
      </c>
      <c r="C711" s="50" t="s">
        <v>985</v>
      </c>
      <c r="D711" s="34">
        <v>207139</v>
      </c>
      <c r="E711" s="34">
        <v>18352</v>
      </c>
      <c r="F711" s="33">
        <v>35.822400000000002</v>
      </c>
      <c r="G711" s="33">
        <v>3.9802999999999997</v>
      </c>
      <c r="H711" s="49">
        <v>8.859751181573726</v>
      </c>
      <c r="I711" s="33">
        <v>39.802700000000002</v>
      </c>
      <c r="J711" s="35">
        <f>G711/I711</f>
        <v>0.10000075371771261</v>
      </c>
      <c r="K711">
        <v>1.9519616390584134</v>
      </c>
      <c r="L711">
        <v>2.168848081952921</v>
      </c>
      <c r="M711" s="49">
        <v>1.5</v>
      </c>
      <c r="N711" t="s">
        <v>34</v>
      </c>
      <c r="O711" s="10" t="s">
        <v>42</v>
      </c>
      <c r="P711">
        <f>VLOOKUP($O711,$Y$2:$AJ$8,9,FALSE)</f>
        <v>0.05</v>
      </c>
      <c r="Q711" s="11">
        <f>(L711-M711)/L711</f>
        <v>0.30838862690219521</v>
      </c>
      <c r="S711" s="13">
        <f>MIN(Q711,IF(R711=0,P711,R711))</f>
        <v>0.05</v>
      </c>
      <c r="T711">
        <f>IFERROR(S711*I711,0)</f>
        <v>1.9901350000000002</v>
      </c>
      <c r="U711" t="b">
        <f>O711=N711</f>
        <v>0</v>
      </c>
    </row>
    <row r="712" spans="1:21" ht="21" x14ac:dyDescent="0.4">
      <c r="A712" t="s">
        <v>3374</v>
      </c>
      <c r="B712" t="s">
        <v>3372</v>
      </c>
      <c r="C712" t="s">
        <v>3373</v>
      </c>
      <c r="D712" s="34">
        <v>725486</v>
      </c>
      <c r="E712" s="34">
        <v>94509</v>
      </c>
      <c r="F712" s="33">
        <v>67.020600000000002</v>
      </c>
      <c r="G712" s="33">
        <v>33.537799999999997</v>
      </c>
      <c r="H712" s="49">
        <v>13.026991561518761</v>
      </c>
      <c r="I712" s="33">
        <v>100.55840000000001</v>
      </c>
      <c r="J712" s="35">
        <f>G712/I712</f>
        <v>0.33351564861811639</v>
      </c>
      <c r="K712">
        <v>0.70914516077833867</v>
      </c>
      <c r="L712">
        <v>1.0640087187463629</v>
      </c>
      <c r="M712" s="49">
        <v>0.7</v>
      </c>
      <c r="N712" t="s">
        <v>45</v>
      </c>
      <c r="O712" s="10" t="s">
        <v>45</v>
      </c>
      <c r="P712">
        <f>VLOOKUP($O712,$Y$2:$AJ$8,9,FALSE)</f>
        <v>0.32</v>
      </c>
      <c r="Q712" s="11">
        <f>(L712-M712)/L712</f>
        <v>0.34211065410746405</v>
      </c>
      <c r="S712" s="13">
        <f>MIN(Q712,IF(R712=0,P712,R712))</f>
        <v>0.32</v>
      </c>
      <c r="T712">
        <f>IFERROR(S712*I712,0)</f>
        <v>32.178688000000001</v>
      </c>
      <c r="U712" t="b">
        <f>O712=N712</f>
        <v>1</v>
      </c>
    </row>
    <row r="713" spans="1:21" ht="21" x14ac:dyDescent="0.4">
      <c r="A713" t="s">
        <v>787</v>
      </c>
      <c r="B713" t="s">
        <v>775</v>
      </c>
      <c r="C713" s="50" t="s">
        <v>776</v>
      </c>
      <c r="D713" s="34">
        <v>456708</v>
      </c>
      <c r="E713" s="34">
        <v>207933</v>
      </c>
      <c r="F713" s="33">
        <v>208.54200000000003</v>
      </c>
      <c r="G713" s="33">
        <v>69.513799999999989</v>
      </c>
      <c r="H713" s="49">
        <v>45.528652881053105</v>
      </c>
      <c r="I713" s="33">
        <v>278.05580000000003</v>
      </c>
      <c r="J713" s="35">
        <f>G713/I713</f>
        <v>0.24999946053993471</v>
      </c>
      <c r="K713">
        <v>1.0029288280359541</v>
      </c>
      <c r="L713">
        <v>1.3372374755329843</v>
      </c>
      <c r="M713" s="49">
        <v>0.75</v>
      </c>
      <c r="N713" t="s">
        <v>37</v>
      </c>
      <c r="O713" s="10" t="s">
        <v>37</v>
      </c>
      <c r="P713">
        <f>VLOOKUP($O713,$Y$2:$AJ$8,9,FALSE)</f>
        <v>0.25</v>
      </c>
      <c r="Q713" s="11">
        <f>(L713-M713)/L713</f>
        <v>0.43914225130351542</v>
      </c>
      <c r="S713" s="13">
        <f>MIN(Q713,IF(R713=0,P713,R713))</f>
        <v>0.25</v>
      </c>
      <c r="T713">
        <f>IFERROR(S713*I713,0)</f>
        <v>69.513950000000008</v>
      </c>
      <c r="U713" t="b">
        <f>O713=N713</f>
        <v>1</v>
      </c>
    </row>
    <row r="714" spans="1:21" ht="21" x14ac:dyDescent="0.4">
      <c r="A714" t="s">
        <v>4451</v>
      </c>
      <c r="B714" t="s">
        <v>4452</v>
      </c>
      <c r="C714" t="s">
        <v>4453</v>
      </c>
      <c r="D714" s="34">
        <v>502275</v>
      </c>
      <c r="E714" s="34">
        <v>95252</v>
      </c>
      <c r="F714" s="33">
        <v>28.184600000000003</v>
      </c>
      <c r="G714" s="33">
        <v>12.452400000000001</v>
      </c>
      <c r="H714" s="49">
        <v>18.964113284555275</v>
      </c>
      <c r="I714" s="33">
        <v>40.637</v>
      </c>
      <c r="J714" s="35">
        <f>G714/I714</f>
        <v>0.30643010064719345</v>
      </c>
      <c r="K714">
        <v>0.29589509931549995</v>
      </c>
      <c r="L714">
        <v>0.42662621257296435</v>
      </c>
      <c r="M714" s="49">
        <v>0.28000000000000003</v>
      </c>
      <c r="N714" t="s">
        <v>37</v>
      </c>
      <c r="O714" s="10" t="s">
        <v>37</v>
      </c>
      <c r="P714">
        <f>VLOOKUP($O714,$Y$2:$AJ$8,9,FALSE)</f>
        <v>0.25</v>
      </c>
      <c r="Q714" s="11">
        <f>(L714-M714)/L714</f>
        <v>0.34368777222728047</v>
      </c>
      <c r="S714" s="13">
        <f>MIN(Q714,IF(R714=0,P714,R714))</f>
        <v>0.25</v>
      </c>
      <c r="T714">
        <f>IFERROR(S714*I714,0)</f>
        <v>10.15925</v>
      </c>
      <c r="U714" t="b">
        <f>O714=N714</f>
        <v>1</v>
      </c>
    </row>
    <row r="715" spans="1:21" ht="21" x14ac:dyDescent="0.4">
      <c r="A715" s="18" t="s">
        <v>6426</v>
      </c>
      <c r="B715" t="s">
        <v>6427</v>
      </c>
      <c r="C715" t="s">
        <v>6428</v>
      </c>
      <c r="D715" s="34">
        <v>17406</v>
      </c>
      <c r="E715" s="34">
        <v>550</v>
      </c>
      <c r="F715" s="33">
        <v>0.435</v>
      </c>
      <c r="G715" s="33">
        <v>0.14500000000000002</v>
      </c>
      <c r="H715" s="49">
        <v>3.1598299436975754</v>
      </c>
      <c r="I715" s="33">
        <v>0.58000000000000007</v>
      </c>
      <c r="J715" s="35">
        <f>G715/I715</f>
        <v>0.25</v>
      </c>
      <c r="K715">
        <v>0.79090909090909089</v>
      </c>
      <c r="L715">
        <v>1.0545454545454547</v>
      </c>
      <c r="M715" s="49">
        <v>0.39</v>
      </c>
      <c r="N715" t="s">
        <v>37</v>
      </c>
      <c r="O715" s="10" t="s">
        <v>37</v>
      </c>
      <c r="P715">
        <f>VLOOKUP($O715,$Y$2:$AJ$8,9,FALSE)</f>
        <v>0.25</v>
      </c>
      <c r="Q715" s="11">
        <f>(L715-M715)/L715</f>
        <v>0.63017241379310351</v>
      </c>
      <c r="S715" s="13">
        <f>MIN(Q715,IF(R715=0,P715,R715))</f>
        <v>0.25</v>
      </c>
      <c r="T715">
        <f>IFERROR(S715*I715,0)</f>
        <v>0.14500000000000002</v>
      </c>
      <c r="U715" t="b">
        <f>O715=N715</f>
        <v>1</v>
      </c>
    </row>
    <row r="716" spans="1:21" ht="21" x14ac:dyDescent="0.4">
      <c r="A716" t="s">
        <v>4909</v>
      </c>
      <c r="B716" t="s">
        <v>4905</v>
      </c>
      <c r="C716" t="s">
        <v>4906</v>
      </c>
      <c r="D716" s="34">
        <v>201677</v>
      </c>
      <c r="E716" s="34">
        <v>85248</v>
      </c>
      <c r="F716" s="33">
        <v>25.488099999999999</v>
      </c>
      <c r="G716" s="33">
        <v>10.923400000000001</v>
      </c>
      <c r="H716" s="49">
        <v>42.269569658414198</v>
      </c>
      <c r="I716" s="33">
        <v>36.411500000000004</v>
      </c>
      <c r="J716" s="35">
        <f>G716/I716</f>
        <v>0.29999862680746464</v>
      </c>
      <c r="K716">
        <v>0.29898765953453454</v>
      </c>
      <c r="L716">
        <v>0.42712439001501512</v>
      </c>
      <c r="M716" s="49">
        <v>0.03</v>
      </c>
      <c r="N716" t="s">
        <v>37</v>
      </c>
      <c r="O716" s="10" t="s">
        <v>37</v>
      </c>
      <c r="P716">
        <f>VLOOKUP($O716,$Y$2:$AJ$8,9,FALSE)</f>
        <v>0.25</v>
      </c>
      <c r="Q716" s="11">
        <f>(L716-M716)/L716</f>
        <v>0.92976284964914924</v>
      </c>
      <c r="S716" s="13">
        <f>MIN(Q716,IF(R716=0,P716,R716))</f>
        <v>0.25</v>
      </c>
      <c r="T716">
        <f>IFERROR(S716*I716,0)</f>
        <v>9.1028750000000009</v>
      </c>
      <c r="U716" t="b">
        <f>O716=N716</f>
        <v>1</v>
      </c>
    </row>
    <row r="717" spans="1:21" ht="21" x14ac:dyDescent="0.4">
      <c r="A717" t="s">
        <v>1232</v>
      </c>
      <c r="B717" t="s">
        <v>1225</v>
      </c>
      <c r="C717" s="50" t="s">
        <v>1226</v>
      </c>
      <c r="D717" s="34">
        <v>155667</v>
      </c>
      <c r="E717" s="34">
        <v>19483</v>
      </c>
      <c r="F717" s="33">
        <v>5.5497999999999994</v>
      </c>
      <c r="G717" s="33">
        <v>2.7332000000000005</v>
      </c>
      <c r="H717" s="49">
        <v>12.515819023942132</v>
      </c>
      <c r="I717" s="33">
        <v>8.2829999999999995</v>
      </c>
      <c r="J717" s="35">
        <f>G717/I717</f>
        <v>0.32997706145116512</v>
      </c>
      <c r="K717">
        <v>0.28485346199250627</v>
      </c>
      <c r="L717">
        <v>0.42513986552378996</v>
      </c>
      <c r="M717" s="49">
        <v>0.25</v>
      </c>
      <c r="N717" t="s">
        <v>37</v>
      </c>
      <c r="O717" s="10" t="s">
        <v>37</v>
      </c>
      <c r="P717">
        <f>VLOOKUP($O717,$Y$2:$AJ$8,9,FALSE)</f>
        <v>0.25</v>
      </c>
      <c r="Q717" s="11">
        <f>(L717-M717)/L717</f>
        <v>0.41195822769527946</v>
      </c>
      <c r="S717" s="13">
        <f>MIN(Q717,IF(R717=0,P717,R717))</f>
        <v>0.25</v>
      </c>
      <c r="T717">
        <f>IFERROR(S717*I717,0)</f>
        <v>2.0707499999999999</v>
      </c>
      <c r="U717" t="b">
        <f>O717=N717</f>
        <v>1</v>
      </c>
    </row>
    <row r="718" spans="1:21" ht="21" x14ac:dyDescent="0.4">
      <c r="A718" t="s">
        <v>1006</v>
      </c>
      <c r="B718" t="s">
        <v>998</v>
      </c>
      <c r="C718" s="50" t="s">
        <v>999</v>
      </c>
      <c r="D718" s="34">
        <v>25951405</v>
      </c>
      <c r="E718" s="34">
        <v>510611</v>
      </c>
      <c r="F718" s="33">
        <v>385.8576000000001</v>
      </c>
      <c r="G718" s="33">
        <v>128.6139</v>
      </c>
      <c r="H718" s="49">
        <v>1.9675659179146563</v>
      </c>
      <c r="I718" s="33">
        <v>514.47150000000011</v>
      </c>
      <c r="J718" s="35">
        <f>G718/I718</f>
        <v>0.24999227362448645</v>
      </c>
      <c r="K718">
        <v>0.75567819729696406</v>
      </c>
      <c r="L718">
        <v>1.007560550007736</v>
      </c>
      <c r="M718" s="49">
        <v>0.5</v>
      </c>
      <c r="N718" t="s">
        <v>45</v>
      </c>
      <c r="O718" s="10" t="s">
        <v>42</v>
      </c>
      <c r="P718">
        <f>VLOOKUP($O718,$Y$2:$AJ$8,9,FALSE)</f>
        <v>0.05</v>
      </c>
      <c r="Q718" s="11">
        <f>(L718-M718)/L718</f>
        <v>0.50375190851193907</v>
      </c>
      <c r="S718" s="13">
        <f>MIN(Q718,IF(R718=0,P718,R718))</f>
        <v>0.05</v>
      </c>
      <c r="T718">
        <f>IFERROR(S718*I718,0)</f>
        <v>25.723575000000007</v>
      </c>
      <c r="U718" t="b">
        <f>O718=N718</f>
        <v>0</v>
      </c>
    </row>
    <row r="719" spans="1:21" ht="21" x14ac:dyDescent="0.4">
      <c r="A719" t="s">
        <v>1441</v>
      </c>
      <c r="B719" t="s">
        <v>1438</v>
      </c>
      <c r="C719" s="50" t="s">
        <v>1439</v>
      </c>
      <c r="D719" s="34">
        <v>18400</v>
      </c>
      <c r="E719" s="34">
        <v>4137</v>
      </c>
      <c r="F719" s="33">
        <v>4.6694999999999993</v>
      </c>
      <c r="G719" s="33">
        <v>1.5384</v>
      </c>
      <c r="H719" s="49">
        <v>22.483695652173914</v>
      </c>
      <c r="I719" s="33">
        <v>6.2078999999999995</v>
      </c>
      <c r="J719" s="35">
        <f>G719/I719</f>
        <v>0.2478132701879863</v>
      </c>
      <c r="K719">
        <v>1.1287164612037706</v>
      </c>
      <c r="L719">
        <v>1.5005801305293691</v>
      </c>
      <c r="M719" s="49">
        <v>1</v>
      </c>
      <c r="N719" t="s">
        <v>34</v>
      </c>
      <c r="O719" s="10" t="s">
        <v>34</v>
      </c>
      <c r="P719">
        <f>VLOOKUP($O719,$Y$2:$AJ$8,9,FALSE)</f>
        <v>0.15</v>
      </c>
      <c r="Q719" s="11">
        <f>(L719-M719)/L719</f>
        <v>0.33359106944377326</v>
      </c>
      <c r="S719" s="13">
        <f>MIN(Q719,IF(R719=0,P719,R719))</f>
        <v>0.15</v>
      </c>
      <c r="T719">
        <f>IFERROR(S719*I719,0)</f>
        <v>0.93118499999999993</v>
      </c>
      <c r="U719" t="b">
        <f>O719=N719</f>
        <v>1</v>
      </c>
    </row>
    <row r="720" spans="1:21" ht="21" x14ac:dyDescent="0.4">
      <c r="A720" t="s">
        <v>1811</v>
      </c>
      <c r="B720" t="s">
        <v>1772</v>
      </c>
      <c r="C720" s="50" t="s">
        <v>1773</v>
      </c>
      <c r="D720" s="34">
        <v>32984</v>
      </c>
      <c r="E720" s="34">
        <v>7717</v>
      </c>
      <c r="F720" s="33">
        <v>12.2163</v>
      </c>
      <c r="G720" s="33">
        <v>4.6108000000000002</v>
      </c>
      <c r="H720" s="49">
        <v>23.396192093136065</v>
      </c>
      <c r="I720" s="33">
        <v>16.827100000000002</v>
      </c>
      <c r="J720" s="35">
        <f>G720/I720</f>
        <v>0.27401037611947393</v>
      </c>
      <c r="K720">
        <v>1.5830374497861865</v>
      </c>
      <c r="L720">
        <v>2.1805235195023975</v>
      </c>
      <c r="M720" s="49">
        <v>1.55</v>
      </c>
      <c r="N720" t="s">
        <v>37</v>
      </c>
      <c r="O720" s="10" t="s">
        <v>34</v>
      </c>
      <c r="P720">
        <f>VLOOKUP($O720,$Y$2:$AJ$8,9,FALSE)</f>
        <v>0.15</v>
      </c>
      <c r="Q720" s="11">
        <f>(L720-M720)/L720</f>
        <v>0.28916153110161591</v>
      </c>
      <c r="S720" s="13">
        <f>MIN(Q720,IF(R720=0,P720,R720))</f>
        <v>0.15</v>
      </c>
      <c r="T720">
        <f>IFERROR(S720*I720,0)</f>
        <v>2.5240650000000002</v>
      </c>
      <c r="U720" t="b">
        <f>O720=N720</f>
        <v>0</v>
      </c>
    </row>
    <row r="721" spans="1:21" ht="21" x14ac:dyDescent="0.4">
      <c r="A721" t="s">
        <v>4092</v>
      </c>
      <c r="B721" t="s">
        <v>4085</v>
      </c>
      <c r="C721" t="s">
        <v>4086</v>
      </c>
      <c r="D721" s="34">
        <v>305341</v>
      </c>
      <c r="E721" s="34">
        <v>81066</v>
      </c>
      <c r="F721" s="33">
        <v>48.169499999999999</v>
      </c>
      <c r="G721" s="33">
        <v>16.055099999999999</v>
      </c>
      <c r="H721" s="49">
        <v>26.549333368266954</v>
      </c>
      <c r="I721" s="33">
        <v>64.224599999999995</v>
      </c>
      <c r="J721" s="35">
        <f>G721/I721</f>
        <v>0.24998365112433554</v>
      </c>
      <c r="K721">
        <v>0.59420102138997855</v>
      </c>
      <c r="L721">
        <v>0.79225075864110728</v>
      </c>
      <c r="M721" s="49">
        <v>0.3</v>
      </c>
      <c r="N721" t="s">
        <v>34</v>
      </c>
      <c r="O721" s="10" t="s">
        <v>34</v>
      </c>
      <c r="P721">
        <f>VLOOKUP($O721,$Y$2:$AJ$8,9,FALSE)</f>
        <v>0.15</v>
      </c>
      <c r="Q721" s="11">
        <f>(L721-M721)/L721</f>
        <v>0.62133201296699403</v>
      </c>
      <c r="S721" s="13">
        <f>MIN(Q721,IF(R721=0,P721,R721))</f>
        <v>0.15</v>
      </c>
      <c r="T721">
        <f>IFERROR(S721*I721,0)</f>
        <v>9.6336899999999996</v>
      </c>
      <c r="U721" t="b">
        <f>O721=N721</f>
        <v>1</v>
      </c>
    </row>
    <row r="722" spans="1:21" ht="21" x14ac:dyDescent="0.4">
      <c r="A722" t="s">
        <v>3925</v>
      </c>
      <c r="B722" t="s">
        <v>3907</v>
      </c>
      <c r="C722" t="s">
        <v>3908</v>
      </c>
      <c r="D722" s="34">
        <v>61029</v>
      </c>
      <c r="E722" s="34">
        <v>4940</v>
      </c>
      <c r="F722" s="33">
        <v>4.0227999999999993</v>
      </c>
      <c r="G722" s="33">
        <v>1.2872000000000001</v>
      </c>
      <c r="H722" s="49">
        <v>8.0945124449032431</v>
      </c>
      <c r="I722" s="33">
        <v>5.31</v>
      </c>
      <c r="J722" s="35">
        <f>G722/I722</f>
        <v>0.24241054613935975</v>
      </c>
      <c r="K722">
        <v>0.81433198380566785</v>
      </c>
      <c r="L722">
        <v>1.0748987854251013</v>
      </c>
      <c r="M722" s="49">
        <v>0.8</v>
      </c>
      <c r="N722" t="s">
        <v>37</v>
      </c>
      <c r="O722" s="10" t="s">
        <v>37</v>
      </c>
      <c r="P722">
        <f>VLOOKUP($O722,$Y$2:$AJ$8,9,FALSE)</f>
        <v>0.25</v>
      </c>
      <c r="Q722" s="11">
        <f>(L722-M722)/L722</f>
        <v>0.25574387947269306</v>
      </c>
      <c r="S722" s="13">
        <f>MIN(Q722,IF(R722=0,P722,R722))</f>
        <v>0.25</v>
      </c>
      <c r="T722">
        <f>IFERROR(S722*I722,0)</f>
        <v>1.3274999999999999</v>
      </c>
      <c r="U722" t="b">
        <f>O722=N722</f>
        <v>1</v>
      </c>
    </row>
    <row r="723" spans="1:21" ht="21" x14ac:dyDescent="0.4">
      <c r="A723" t="s">
        <v>987</v>
      </c>
      <c r="B723" t="s">
        <v>984</v>
      </c>
      <c r="C723" s="50" t="s">
        <v>985</v>
      </c>
      <c r="D723" s="34">
        <v>4747918</v>
      </c>
      <c r="E723" s="34">
        <v>88584</v>
      </c>
      <c r="F723" s="33">
        <v>132.876</v>
      </c>
      <c r="G723" s="33">
        <v>43.389000000000003</v>
      </c>
      <c r="H723" s="49">
        <v>1.8657441008880102</v>
      </c>
      <c r="I723" s="33">
        <v>176.26500000000001</v>
      </c>
      <c r="J723" s="35">
        <f>G723/I723</f>
        <v>0.24615777380648454</v>
      </c>
      <c r="K723">
        <v>1.5</v>
      </c>
      <c r="L723">
        <v>1.9898062855594694</v>
      </c>
      <c r="M723" s="49">
        <v>1.5</v>
      </c>
      <c r="N723" t="s">
        <v>37</v>
      </c>
      <c r="O723" s="10" t="s">
        <v>42</v>
      </c>
      <c r="P723">
        <f>VLOOKUP($O723,$Y$2:$AJ$8,9,FALSE)</f>
        <v>0.05</v>
      </c>
      <c r="Q723" s="11">
        <f>(L723-M723)/L723</f>
        <v>0.24615777380648471</v>
      </c>
      <c r="S723" s="13">
        <f>MIN(Q723,IF(R723=0,P723,R723))</f>
        <v>0.05</v>
      </c>
      <c r="T723">
        <f>IFERROR(S723*I723,0)</f>
        <v>8.8132500000000018</v>
      </c>
      <c r="U723" t="b">
        <f>O723=N723</f>
        <v>0</v>
      </c>
    </row>
    <row r="724" spans="1:21" ht="21" x14ac:dyDescent="0.4">
      <c r="A724" t="s">
        <v>6012</v>
      </c>
      <c r="B724" t="s">
        <v>6013</v>
      </c>
      <c r="C724" t="s">
        <v>6014</v>
      </c>
      <c r="D724" s="34">
        <v>3684486</v>
      </c>
      <c r="E724" s="34">
        <v>11107</v>
      </c>
      <c r="F724" s="33">
        <v>0.59440000000000004</v>
      </c>
      <c r="G724" s="33">
        <v>0.1976</v>
      </c>
      <c r="H724" s="49">
        <v>0.30145317420123185</v>
      </c>
      <c r="I724" s="33">
        <v>0.79200000000000004</v>
      </c>
      <c r="J724" s="35">
        <f>G724/I724</f>
        <v>0.24949494949494949</v>
      </c>
      <c r="K724">
        <v>5.3515800846313147E-2</v>
      </c>
      <c r="L724">
        <v>7.1306383361843889E-2</v>
      </c>
      <c r="M724" s="49">
        <v>0.02</v>
      </c>
      <c r="N724" t="s">
        <v>34</v>
      </c>
      <c r="O724" s="10" t="s">
        <v>34</v>
      </c>
      <c r="P724">
        <f>VLOOKUP($O724,$Y$2:$AJ$8,9,FALSE)</f>
        <v>0.15</v>
      </c>
      <c r="Q724" s="11">
        <f>(L724-M724)/L724</f>
        <v>0.71952020202020195</v>
      </c>
      <c r="S724" s="13">
        <f>MIN(Q724,IF(R724=0,P724,R724))</f>
        <v>0.15</v>
      </c>
      <c r="T724">
        <f>IFERROR(S724*I724,0)</f>
        <v>0.1188</v>
      </c>
      <c r="U724" t="b">
        <f>O724=N724</f>
        <v>1</v>
      </c>
    </row>
    <row r="725" spans="1:21" ht="21" x14ac:dyDescent="0.4">
      <c r="A725" t="s">
        <v>788</v>
      </c>
      <c r="B725" t="s">
        <v>775</v>
      </c>
      <c r="C725" s="50" t="s">
        <v>776</v>
      </c>
      <c r="D725" s="34">
        <v>117579</v>
      </c>
      <c r="E725" s="34">
        <v>36089</v>
      </c>
      <c r="F725" s="33">
        <v>29.2073</v>
      </c>
      <c r="G725" s="33">
        <v>9.3904999999999994</v>
      </c>
      <c r="H725" s="49">
        <v>30.693406135449358</v>
      </c>
      <c r="I725" s="33">
        <v>38.597799999999999</v>
      </c>
      <c r="J725" s="35">
        <f>G725/I725</f>
        <v>0.24329106840286233</v>
      </c>
      <c r="K725">
        <v>0.80931308709024907</v>
      </c>
      <c r="L725">
        <v>1.0695170273490537</v>
      </c>
      <c r="M725" s="49">
        <v>0.75</v>
      </c>
      <c r="N725" t="s">
        <v>37</v>
      </c>
      <c r="O725" s="10" t="s">
        <v>37</v>
      </c>
      <c r="P725">
        <f>VLOOKUP($O725,$Y$2:$AJ$8,9,FALSE)</f>
        <v>0.25</v>
      </c>
      <c r="Q725" s="11">
        <f>(L725-M725)/L725</f>
        <v>0.29874889242392055</v>
      </c>
      <c r="S725" s="13">
        <f>MIN(Q725,IF(R725=0,P725,R725))</f>
        <v>0.25</v>
      </c>
      <c r="T725">
        <f>IFERROR(S725*I725,0)</f>
        <v>9.6494499999999999</v>
      </c>
      <c r="U725" t="b">
        <f>O725=N725</f>
        <v>1</v>
      </c>
    </row>
    <row r="726" spans="1:21" ht="21" x14ac:dyDescent="0.4">
      <c r="A726" t="s">
        <v>789</v>
      </c>
      <c r="B726" t="s">
        <v>775</v>
      </c>
      <c r="C726" s="50" t="s">
        <v>776</v>
      </c>
      <c r="D726" s="34">
        <v>8214</v>
      </c>
      <c r="E726" s="34">
        <v>917</v>
      </c>
      <c r="F726" s="33">
        <v>0.72599999999999998</v>
      </c>
      <c r="G726" s="33">
        <v>0.19939999999999999</v>
      </c>
      <c r="H726" s="49">
        <v>11.163866569271974</v>
      </c>
      <c r="I726" s="33">
        <v>0.9254</v>
      </c>
      <c r="J726" s="35">
        <f>G726/I726</f>
        <v>0.2154743894532094</v>
      </c>
      <c r="K726">
        <v>0.79171210468920394</v>
      </c>
      <c r="L726">
        <v>1.0091603053435114</v>
      </c>
      <c r="M726" s="49">
        <v>0.75</v>
      </c>
      <c r="N726" t="s">
        <v>33</v>
      </c>
      <c r="O726" s="10" t="s">
        <v>33</v>
      </c>
      <c r="P726">
        <f>VLOOKUP($O726,$Y$2:$AJ$8,9,FALSE)</f>
        <v>0.4</v>
      </c>
      <c r="Q726" s="11">
        <f>(L726-M726)/L726</f>
        <v>0.2568078668683812</v>
      </c>
      <c r="S726" s="13">
        <f>MIN(Q726,IF(R726=0,P726,R726))</f>
        <v>0.2568078668683812</v>
      </c>
      <c r="T726">
        <f>IFERROR(S726*I726,0)</f>
        <v>0.23764999999999997</v>
      </c>
      <c r="U726" t="b">
        <f>O726=N726</f>
        <v>1</v>
      </c>
    </row>
    <row r="727" spans="1:21" ht="21" x14ac:dyDescent="0.4">
      <c r="A727" t="s">
        <v>1159</v>
      </c>
      <c r="B727" t="s">
        <v>1143</v>
      </c>
      <c r="C727" s="50" t="s">
        <v>1144</v>
      </c>
      <c r="D727" s="34">
        <v>24029</v>
      </c>
      <c r="E727" s="34">
        <v>2008</v>
      </c>
      <c r="F727" s="33">
        <v>0.59050000000000002</v>
      </c>
      <c r="G727" s="33">
        <v>0.27550000000000002</v>
      </c>
      <c r="H727" s="49">
        <v>8.3565691456157136</v>
      </c>
      <c r="I727" s="33">
        <v>0.8660000000000001</v>
      </c>
      <c r="J727" s="35">
        <f>G727/I727</f>
        <v>0.31812933025404155</v>
      </c>
      <c r="K727">
        <v>0.29407370517928288</v>
      </c>
      <c r="L727">
        <v>0.43127490039840644</v>
      </c>
      <c r="M727" s="49">
        <v>0.3</v>
      </c>
      <c r="N727" t="s">
        <v>37</v>
      </c>
      <c r="O727" s="10" t="s">
        <v>37</v>
      </c>
      <c r="P727">
        <f>VLOOKUP($O727,$Y$2:$AJ$8,9,FALSE)</f>
        <v>0.25</v>
      </c>
      <c r="Q727" s="11">
        <f>(L727-M727)/L727</f>
        <v>0.30438799076212486</v>
      </c>
      <c r="S727" s="13">
        <f>MIN(Q727,IF(R727=0,P727,R727))</f>
        <v>0.25</v>
      </c>
      <c r="T727">
        <f>IFERROR(S727*I727,0)</f>
        <v>0.21650000000000003</v>
      </c>
      <c r="U727" t="b">
        <f>O727=N727</f>
        <v>1</v>
      </c>
    </row>
    <row r="728" spans="1:21" ht="21" x14ac:dyDescent="0.4">
      <c r="A728" t="s">
        <v>4197</v>
      </c>
      <c r="B728" t="s">
        <v>4192</v>
      </c>
      <c r="C728" t="s">
        <v>4193</v>
      </c>
      <c r="D728" s="34">
        <v>286835</v>
      </c>
      <c r="E728" s="34">
        <v>3948</v>
      </c>
      <c r="F728" s="33">
        <v>1.9217000000000002</v>
      </c>
      <c r="G728" s="33">
        <v>0.2283</v>
      </c>
      <c r="H728" s="49">
        <v>1.3764010668154165</v>
      </c>
      <c r="I728" s="33">
        <v>2.1500000000000004</v>
      </c>
      <c r="J728" s="35">
        <f>G728/I728</f>
        <v>0.10618604651162789</v>
      </c>
      <c r="K728">
        <v>0.48675278622087137</v>
      </c>
      <c r="L728">
        <v>0.54457953394123615</v>
      </c>
      <c r="M728" s="49">
        <v>0.5</v>
      </c>
      <c r="N728" t="s">
        <v>37</v>
      </c>
      <c r="O728" s="10" t="s">
        <v>37</v>
      </c>
      <c r="P728">
        <f>VLOOKUP($O728,$Y$2:$AJ$8,9,FALSE)</f>
        <v>0.25</v>
      </c>
      <c r="Q728" s="11">
        <f>(L728-M728)/L728</f>
        <v>8.1860465116279202E-2</v>
      </c>
      <c r="S728" s="13">
        <f>MIN(Q728,IF(R728=0,P728,R728))</f>
        <v>8.1860465116279202E-2</v>
      </c>
      <c r="T728">
        <f>IFERROR(S728*I728,0)</f>
        <v>0.17600000000000032</v>
      </c>
      <c r="U728" t="b">
        <f>O728=N728</f>
        <v>1</v>
      </c>
    </row>
    <row r="729" spans="1:21" ht="21" x14ac:dyDescent="0.4">
      <c r="A729" t="s">
        <v>4691</v>
      </c>
      <c r="B729" t="s">
        <v>4688</v>
      </c>
      <c r="C729" t="s">
        <v>4689</v>
      </c>
      <c r="D729" s="34">
        <v>35404</v>
      </c>
      <c r="E729" s="34">
        <v>1473</v>
      </c>
      <c r="F729" s="33">
        <v>0.57240000000000002</v>
      </c>
      <c r="G729" s="33">
        <v>0.19059999999999999</v>
      </c>
      <c r="H729" s="49">
        <v>4.1605468308665685</v>
      </c>
      <c r="I729" s="33">
        <v>0.76300000000000001</v>
      </c>
      <c r="J729" s="35">
        <f>G729/I729</f>
        <v>0.24980340760157271</v>
      </c>
      <c r="K729">
        <v>0.38859470468431773</v>
      </c>
      <c r="L729">
        <v>0.51799049558723698</v>
      </c>
      <c r="M729" s="49">
        <v>0.3</v>
      </c>
      <c r="N729" t="s">
        <v>34</v>
      </c>
      <c r="O729" s="10" t="s">
        <v>34</v>
      </c>
      <c r="P729">
        <f>VLOOKUP($O729,$Y$2:$AJ$8,9,FALSE)</f>
        <v>0.15</v>
      </c>
      <c r="Q729" s="11">
        <f>(L729-M729)/L729</f>
        <v>0.42083879423328974</v>
      </c>
      <c r="S729" s="13">
        <f>MIN(Q729,IF(R729=0,P729,R729))</f>
        <v>0.15</v>
      </c>
      <c r="T729">
        <f>IFERROR(S729*I729,0)</f>
        <v>0.11445</v>
      </c>
      <c r="U729" t="b">
        <f>O729=N729</f>
        <v>1</v>
      </c>
    </row>
    <row r="730" spans="1:21" ht="21" x14ac:dyDescent="0.4">
      <c r="A730" t="s">
        <v>433</v>
      </c>
      <c r="B730" t="s">
        <v>423</v>
      </c>
      <c r="C730" s="50" t="s">
        <v>424</v>
      </c>
      <c r="D730" s="34">
        <v>39308</v>
      </c>
      <c r="E730" s="34">
        <v>2029</v>
      </c>
      <c r="F730" s="33">
        <v>2.2599999999999998</v>
      </c>
      <c r="G730" s="33">
        <v>0.75290000000000001</v>
      </c>
      <c r="H730" s="49">
        <v>5.161799124860079</v>
      </c>
      <c r="I730" s="33">
        <v>3.0128999999999997</v>
      </c>
      <c r="J730" s="35">
        <f>G730/I730</f>
        <v>0.24989213050549308</v>
      </c>
      <c r="K730">
        <v>1.113849186791523</v>
      </c>
      <c r="L730">
        <v>1.4849186791522917</v>
      </c>
      <c r="M730" s="49">
        <v>1</v>
      </c>
      <c r="N730" t="s">
        <v>34</v>
      </c>
      <c r="O730" s="10" t="s">
        <v>34</v>
      </c>
      <c r="P730">
        <f>VLOOKUP($O730,$Y$2:$AJ$8,9,FALSE)</f>
        <v>0.15</v>
      </c>
      <c r="Q730" s="11">
        <f>(L730-M730)/L730</f>
        <v>0.32656244813966606</v>
      </c>
      <c r="S730" s="13">
        <f>MIN(Q730,IF(R730=0,P730,R730))</f>
        <v>0.15</v>
      </c>
      <c r="T730">
        <f>IFERROR(S730*I730,0)</f>
        <v>0.45193499999999992</v>
      </c>
      <c r="U730" t="b">
        <f>O730=N730</f>
        <v>1</v>
      </c>
    </row>
    <row r="731" spans="1:21" ht="21" x14ac:dyDescent="0.4">
      <c r="A731" t="s">
        <v>3354</v>
      </c>
      <c r="B731" t="s">
        <v>3355</v>
      </c>
      <c r="C731" t="s">
        <v>3356</v>
      </c>
      <c r="D731" s="34">
        <v>189978</v>
      </c>
      <c r="E731" s="34">
        <v>7459</v>
      </c>
      <c r="F731" s="33">
        <v>13.005100000000001</v>
      </c>
      <c r="G731" s="33">
        <v>4.8818999999999999</v>
      </c>
      <c r="H731" s="49">
        <v>3.9262440914211121</v>
      </c>
      <c r="I731" s="33">
        <v>17.887</v>
      </c>
      <c r="J731" s="35">
        <f>G731/I731</f>
        <v>0.27293006093811145</v>
      </c>
      <c r="K731">
        <v>1.7435447110872773</v>
      </c>
      <c r="L731">
        <v>2.3980426330607321</v>
      </c>
      <c r="M731" s="49">
        <v>1.5</v>
      </c>
      <c r="N731" t="s">
        <v>45</v>
      </c>
      <c r="O731" s="10" t="s">
        <v>45</v>
      </c>
      <c r="P731">
        <f>VLOOKUP($O731,$Y$2:$AJ$8,9,FALSE)</f>
        <v>0.32</v>
      </c>
      <c r="Q731" s="11">
        <f>(L731-M731)/L731</f>
        <v>0.37448985296584114</v>
      </c>
      <c r="S731" s="13">
        <f>MIN(Q731,IF(R731=0,P731,R731))</f>
        <v>0.32</v>
      </c>
      <c r="T731">
        <f>IFERROR(S731*I731,0)</f>
        <v>5.72384</v>
      </c>
      <c r="U731" t="b">
        <f>O731=N731</f>
        <v>1</v>
      </c>
    </row>
    <row r="732" spans="1:21" ht="21" x14ac:dyDescent="0.4">
      <c r="A732" t="s">
        <v>2252</v>
      </c>
      <c r="B732" t="s">
        <v>2247</v>
      </c>
      <c r="C732" t="s">
        <v>2248</v>
      </c>
      <c r="D732" s="34">
        <v>45727</v>
      </c>
      <c r="E732" s="34">
        <v>3967</v>
      </c>
      <c r="F732" s="33">
        <v>9.9837999999999987</v>
      </c>
      <c r="G732" s="33">
        <v>3.2606999999999999</v>
      </c>
      <c r="H732" s="49">
        <v>8.6753996544711001</v>
      </c>
      <c r="I732" s="33">
        <v>13.244499999999999</v>
      </c>
      <c r="J732" s="35">
        <f>G732/I732</f>
        <v>0.24619275925856018</v>
      </c>
      <c r="K732">
        <v>2.5167128812704811</v>
      </c>
      <c r="L732">
        <v>3.3386690194101329</v>
      </c>
      <c r="M732" s="49">
        <v>2.5</v>
      </c>
      <c r="N732" t="s">
        <v>34</v>
      </c>
      <c r="O732" s="10" t="s">
        <v>34</v>
      </c>
      <c r="P732">
        <f>VLOOKUP($O732,$Y$2:$AJ$8,9,FALSE)</f>
        <v>0.15</v>
      </c>
      <c r="Q732" s="11">
        <f>(L732-M732)/L732</f>
        <v>0.25119861074408228</v>
      </c>
      <c r="S732" s="13">
        <f>MIN(Q732,IF(R732=0,P732,R732))</f>
        <v>0.15</v>
      </c>
      <c r="T732">
        <f>IFERROR(S732*I732,0)</f>
        <v>1.9866749999999997</v>
      </c>
      <c r="U732" t="b">
        <f>O732=N732</f>
        <v>1</v>
      </c>
    </row>
    <row r="733" spans="1:21" ht="21" x14ac:dyDescent="0.4">
      <c r="A733" t="s">
        <v>6396</v>
      </c>
      <c r="B733" t="s">
        <v>6397</v>
      </c>
      <c r="C733" t="s">
        <v>6398</v>
      </c>
      <c r="D733" s="34">
        <v>20401</v>
      </c>
      <c r="E733" s="34">
        <v>864</v>
      </c>
      <c r="F733" s="33">
        <v>0.2883</v>
      </c>
      <c r="G733" s="33">
        <v>9.3700000000000006E-2</v>
      </c>
      <c r="H733" s="49">
        <v>4.235086515366894</v>
      </c>
      <c r="I733" s="33">
        <v>0.38200000000000001</v>
      </c>
      <c r="J733" s="35">
        <f>G733/I733</f>
        <v>0.24528795811518325</v>
      </c>
      <c r="K733">
        <v>0.33368055555555559</v>
      </c>
      <c r="L733">
        <v>0.44212962962962965</v>
      </c>
      <c r="M733" s="49">
        <v>0.3</v>
      </c>
      <c r="N733" t="s">
        <v>42</v>
      </c>
      <c r="O733" s="10" t="s">
        <v>42</v>
      </c>
      <c r="P733">
        <f>VLOOKUP($O733,$Y$2:$AJ$8,9,FALSE)</f>
        <v>0.05</v>
      </c>
      <c r="Q733" s="11">
        <f>(L733-M733)/L733</f>
        <v>0.32146596858638748</v>
      </c>
      <c r="S733" s="13">
        <f>MIN(Q733,IF(R733=0,P733,R733))</f>
        <v>0.05</v>
      </c>
      <c r="T733">
        <f>IFERROR(S733*I733,0)</f>
        <v>1.9100000000000002E-2</v>
      </c>
      <c r="U733" t="b">
        <f>O733=N733</f>
        <v>1</v>
      </c>
    </row>
    <row r="734" spans="1:21" ht="21" x14ac:dyDescent="0.4">
      <c r="A734" s="18" t="s">
        <v>6482</v>
      </c>
      <c r="B734" t="s">
        <v>6483</v>
      </c>
      <c r="C734" t="s">
        <v>6484</v>
      </c>
      <c r="D734" s="34">
        <v>1848</v>
      </c>
      <c r="E734" s="34">
        <v>269</v>
      </c>
      <c r="F734" s="33">
        <v>0.26250000000000001</v>
      </c>
      <c r="G734" s="33">
        <v>8.7500000000000008E-2</v>
      </c>
      <c r="H734" s="49">
        <v>14.556277056277056</v>
      </c>
      <c r="I734" s="33">
        <v>0.35000000000000003</v>
      </c>
      <c r="J734" s="35">
        <f>G734/I734</f>
        <v>0.25</v>
      </c>
      <c r="K734">
        <v>0.97583643122676578</v>
      </c>
      <c r="L734">
        <v>1.3011152416356879</v>
      </c>
      <c r="M734" s="49">
        <v>0.6</v>
      </c>
      <c r="N734" t="s">
        <v>37</v>
      </c>
      <c r="O734" s="10" t="s">
        <v>37</v>
      </c>
      <c r="P734">
        <f>VLOOKUP($O734,$Y$2:$AJ$8,9,FALSE)</f>
        <v>0.25</v>
      </c>
      <c r="Q734" s="11">
        <f>(L734-M734)/L734</f>
        <v>0.53885714285714292</v>
      </c>
      <c r="S734" s="13">
        <f>MIN(Q734,IF(R734=0,P734,R734))</f>
        <v>0.25</v>
      </c>
      <c r="T734">
        <f>IFERROR(S734*I734,0)</f>
        <v>8.7500000000000008E-2</v>
      </c>
      <c r="U734" t="b">
        <f>O734=N734</f>
        <v>1</v>
      </c>
    </row>
    <row r="735" spans="1:21" ht="21" x14ac:dyDescent="0.4">
      <c r="A735" t="s">
        <v>1641</v>
      </c>
      <c r="B735" t="s">
        <v>1635</v>
      </c>
      <c r="C735" s="50" t="s">
        <v>1636</v>
      </c>
      <c r="D735" s="34">
        <v>10126</v>
      </c>
      <c r="E735" s="34">
        <v>408</v>
      </c>
      <c r="F735" s="33">
        <v>0.59290000000000009</v>
      </c>
      <c r="G735" s="33">
        <v>0.19739999999999999</v>
      </c>
      <c r="H735" s="49">
        <v>4.0292316808216473</v>
      </c>
      <c r="I735" s="33">
        <v>0.79030000000000011</v>
      </c>
      <c r="J735" s="35">
        <f>G735/I735</f>
        <v>0.24977856510186</v>
      </c>
      <c r="K735">
        <v>1.4531862745098041</v>
      </c>
      <c r="L735">
        <v>1.9370098039215689</v>
      </c>
      <c r="M735" s="49">
        <v>1.4</v>
      </c>
      <c r="N735" t="s">
        <v>37</v>
      </c>
      <c r="O735" s="10" t="s">
        <v>37</v>
      </c>
      <c r="P735">
        <f>VLOOKUP($O735,$Y$2:$AJ$8,9,FALSE)</f>
        <v>0.25</v>
      </c>
      <c r="Q735" s="11">
        <f>(L735-M735)/L735</f>
        <v>0.27723649247121357</v>
      </c>
      <c r="S735" s="13">
        <f>MIN(Q735,IF(R735=0,P735,R735))</f>
        <v>0.25</v>
      </c>
      <c r="T735">
        <f>IFERROR(S735*I735,0)</f>
        <v>0.19757500000000003</v>
      </c>
      <c r="U735" t="b">
        <f>O735=N735</f>
        <v>1</v>
      </c>
    </row>
    <row r="736" spans="1:21" ht="21" x14ac:dyDescent="0.4">
      <c r="A736" t="s">
        <v>1642</v>
      </c>
      <c r="B736" t="s">
        <v>1635</v>
      </c>
      <c r="C736" s="50" t="s">
        <v>1636</v>
      </c>
      <c r="D736" s="34">
        <v>3157078</v>
      </c>
      <c r="E736" s="34">
        <v>407833</v>
      </c>
      <c r="F736" s="33">
        <v>126.7526</v>
      </c>
      <c r="G736" s="33">
        <v>53.287300000000002</v>
      </c>
      <c r="H736" s="49">
        <v>12.918052705698116</v>
      </c>
      <c r="I736" s="33">
        <v>180.03989999999999</v>
      </c>
      <c r="J736" s="35">
        <f>G736/I736</f>
        <v>0.29597494777546535</v>
      </c>
      <c r="K736">
        <v>0.31079535005749903</v>
      </c>
      <c r="L736">
        <v>0.44145495827949183</v>
      </c>
      <c r="M736" s="49">
        <v>0.3</v>
      </c>
      <c r="N736" t="s">
        <v>33</v>
      </c>
      <c r="O736" s="10" t="s">
        <v>34</v>
      </c>
      <c r="P736">
        <f>VLOOKUP($O736,$Y$2:$AJ$8,9,FALSE)</f>
        <v>0.15</v>
      </c>
      <c r="Q736" s="11">
        <f>(L736-M736)/L736</f>
        <v>0.32042897157796685</v>
      </c>
      <c r="S736" s="13">
        <f>MIN(Q736,IF(R736=0,P736,R736))</f>
        <v>0.15</v>
      </c>
      <c r="T736">
        <f>IFERROR(S736*I736,0)</f>
        <v>27.005984999999999</v>
      </c>
      <c r="U736" t="b">
        <f>O736=N736</f>
        <v>0</v>
      </c>
    </row>
    <row r="737" spans="1:21" ht="21" x14ac:dyDescent="0.4">
      <c r="A737" t="s">
        <v>1321</v>
      </c>
      <c r="B737" t="s">
        <v>1306</v>
      </c>
      <c r="C737" s="50" t="s">
        <v>1307</v>
      </c>
      <c r="D737" s="34">
        <v>149005</v>
      </c>
      <c r="E737" s="34">
        <v>4577</v>
      </c>
      <c r="F737" s="33">
        <v>1.7325000000000002</v>
      </c>
      <c r="G737" s="33">
        <v>0.57750000000000001</v>
      </c>
      <c r="H737" s="49">
        <v>3.0717090030535887</v>
      </c>
      <c r="I737" s="33">
        <v>2.31</v>
      </c>
      <c r="J737" s="35">
        <f>G737/I737</f>
        <v>0.25</v>
      </c>
      <c r="K737">
        <v>0.37852305003277259</v>
      </c>
      <c r="L737">
        <v>0.50469740004369679</v>
      </c>
      <c r="M737" s="49">
        <v>0.3</v>
      </c>
      <c r="N737" t="s">
        <v>37</v>
      </c>
      <c r="O737" s="10" t="s">
        <v>34</v>
      </c>
      <c r="P737">
        <f>VLOOKUP($O737,$Y$2:$AJ$8,9,FALSE)</f>
        <v>0.15</v>
      </c>
      <c r="Q737" s="11">
        <f>(L737-M737)/L737</f>
        <v>0.40558441558441566</v>
      </c>
      <c r="S737" s="13">
        <f>MIN(Q737,IF(R737=0,P737,R737))</f>
        <v>0.15</v>
      </c>
      <c r="T737">
        <f>IFERROR(S737*I737,0)</f>
        <v>0.34649999999999997</v>
      </c>
      <c r="U737" t="b">
        <f>O737=N737</f>
        <v>0</v>
      </c>
    </row>
    <row r="738" spans="1:21" ht="21" x14ac:dyDescent="0.4">
      <c r="A738" t="s">
        <v>4968</v>
      </c>
      <c r="B738" t="s">
        <v>4969</v>
      </c>
      <c r="C738" t="s">
        <v>4970</v>
      </c>
      <c r="D738" s="34">
        <v>35859</v>
      </c>
      <c r="E738" s="34">
        <v>250</v>
      </c>
      <c r="F738" s="33">
        <v>0.48749999999999999</v>
      </c>
      <c r="G738" s="33">
        <v>0.16249999999999998</v>
      </c>
      <c r="H738" s="49">
        <v>0.69717504671072816</v>
      </c>
      <c r="I738" s="33">
        <v>0.64999999999999991</v>
      </c>
      <c r="J738" s="35">
        <f>G738/I738</f>
        <v>0.25</v>
      </c>
      <c r="K738">
        <v>1.95</v>
      </c>
      <c r="L738">
        <v>2.5999999999999996</v>
      </c>
      <c r="M738" s="49">
        <v>2.3199999999999998</v>
      </c>
      <c r="N738" t="s">
        <v>37</v>
      </c>
      <c r="O738" s="10" t="s">
        <v>37</v>
      </c>
      <c r="P738">
        <f>VLOOKUP($O738,$Y$2:$AJ$8,9,FALSE)</f>
        <v>0.25</v>
      </c>
      <c r="Q738" s="11">
        <f>(L738-M738)/L738</f>
        <v>0.10769230769230763</v>
      </c>
      <c r="S738" s="13">
        <f>MIN(Q738,IF(R738=0,P738,R738))</f>
        <v>0.10769230769230763</v>
      </c>
      <c r="T738">
        <f>IFERROR(S738*I738,0)</f>
        <v>6.9999999999999951E-2</v>
      </c>
      <c r="U738" t="b">
        <f>O738=N738</f>
        <v>1</v>
      </c>
    </row>
    <row r="739" spans="1:21" ht="21" x14ac:dyDescent="0.4">
      <c r="A739" t="s">
        <v>3572</v>
      </c>
      <c r="B739" t="s">
        <v>3573</v>
      </c>
      <c r="C739" t="s">
        <v>3574</v>
      </c>
      <c r="D739" s="34">
        <v>141283</v>
      </c>
      <c r="E739" s="34">
        <v>13005</v>
      </c>
      <c r="F739" s="33">
        <v>6.5024999999999995</v>
      </c>
      <c r="G739" s="33">
        <v>1.8874000000000002</v>
      </c>
      <c r="H739" s="49">
        <v>9.2049291139061324</v>
      </c>
      <c r="I739" s="33">
        <v>8.389899999999999</v>
      </c>
      <c r="J739" s="35">
        <f>G739/I739</f>
        <v>0.22496096496978515</v>
      </c>
      <c r="K739">
        <v>0.49999999999999994</v>
      </c>
      <c r="L739">
        <v>0.64512879661668587</v>
      </c>
      <c r="M739" s="49">
        <v>0.5</v>
      </c>
      <c r="N739" t="s">
        <v>34</v>
      </c>
      <c r="O739" s="10" t="s">
        <v>34</v>
      </c>
      <c r="P739">
        <f>VLOOKUP($O739,$Y$2:$AJ$8,9,FALSE)</f>
        <v>0.15</v>
      </c>
      <c r="Q739" s="11">
        <f>(L739-M739)/L739</f>
        <v>0.22496096496978507</v>
      </c>
      <c r="S739" s="13">
        <f>MIN(Q739,IF(R739=0,P739,R739))</f>
        <v>0.15</v>
      </c>
      <c r="T739">
        <f>IFERROR(S739*I739,0)</f>
        <v>1.2584849999999999</v>
      </c>
      <c r="U739" t="b">
        <f>O739=N739</f>
        <v>1</v>
      </c>
    </row>
    <row r="740" spans="1:21" ht="21" x14ac:dyDescent="0.4">
      <c r="A740" t="s">
        <v>2859</v>
      </c>
      <c r="B740" t="s">
        <v>2854</v>
      </c>
      <c r="C740" t="s">
        <v>2855</v>
      </c>
      <c r="D740" s="34">
        <v>87168</v>
      </c>
      <c r="E740" s="34">
        <v>8116</v>
      </c>
      <c r="F740" s="33">
        <v>25.159599999999998</v>
      </c>
      <c r="G740" s="33">
        <v>10.0321</v>
      </c>
      <c r="H740" s="49">
        <v>9.3107562408223199</v>
      </c>
      <c r="I740" s="33">
        <v>35.191699999999997</v>
      </c>
      <c r="J740" s="35">
        <f>G740/I740</f>
        <v>0.28507005913326156</v>
      </c>
      <c r="K740">
        <v>3.0999999999999996</v>
      </c>
      <c r="L740">
        <v>4.3360892065056671</v>
      </c>
      <c r="M740" s="49">
        <v>3.1</v>
      </c>
      <c r="N740" t="s">
        <v>37</v>
      </c>
      <c r="O740" s="10" t="s">
        <v>37</v>
      </c>
      <c r="P740">
        <f>VLOOKUP($O740,$Y$2:$AJ$8,9,FALSE)</f>
        <v>0.25</v>
      </c>
      <c r="Q740" s="11">
        <f>(L740-M740)/L740</f>
        <v>0.28507005913326139</v>
      </c>
      <c r="S740" s="13">
        <f>MIN(Q740,IF(R740=0,P740,R740))</f>
        <v>0.25</v>
      </c>
      <c r="T740">
        <f>IFERROR(S740*I740,0)</f>
        <v>8.7979249999999993</v>
      </c>
      <c r="U740" t="b">
        <f>O740=N740</f>
        <v>1</v>
      </c>
    </row>
    <row r="741" spans="1:21" ht="21" x14ac:dyDescent="0.4">
      <c r="A741" t="s">
        <v>6381</v>
      </c>
      <c r="B741" t="s">
        <v>6382</v>
      </c>
      <c r="C741" t="s">
        <v>6383</v>
      </c>
      <c r="D741" s="34">
        <v>11991</v>
      </c>
      <c r="E741" s="34">
        <v>1517</v>
      </c>
      <c r="F741" s="33">
        <v>1.2410999999999999</v>
      </c>
      <c r="G741" s="33">
        <v>0.41329999999999995</v>
      </c>
      <c r="H741" s="49">
        <v>12.651155032941373</v>
      </c>
      <c r="I741" s="33">
        <v>1.6543999999999999</v>
      </c>
      <c r="J741" s="35">
        <f>G741/I741</f>
        <v>0.24981866537717601</v>
      </c>
      <c r="K741">
        <v>0.81812788398154246</v>
      </c>
      <c r="L741">
        <v>1.0905735003295978</v>
      </c>
      <c r="M741" s="49">
        <v>0.7</v>
      </c>
      <c r="N741" t="s">
        <v>37</v>
      </c>
      <c r="O741" s="10" t="s">
        <v>37</v>
      </c>
      <c r="P741">
        <f>VLOOKUP($O741,$Y$2:$AJ$8,9,FALSE)</f>
        <v>0.25</v>
      </c>
      <c r="Q741" s="11">
        <f>(L741-M741)/L741</f>
        <v>0.35813588007736941</v>
      </c>
      <c r="S741" s="13">
        <f>MIN(Q741,IF(R741=0,P741,R741))</f>
        <v>0.25</v>
      </c>
      <c r="T741">
        <f>IFERROR(S741*I741,0)</f>
        <v>0.41359999999999997</v>
      </c>
      <c r="U741" t="b">
        <f>O741=N741</f>
        <v>1</v>
      </c>
    </row>
    <row r="742" spans="1:21" ht="21" x14ac:dyDescent="0.4">
      <c r="A742" t="s">
        <v>1812</v>
      </c>
      <c r="B742" t="s">
        <v>1772</v>
      </c>
      <c r="C742" s="50" t="s">
        <v>1773</v>
      </c>
      <c r="D742" s="34">
        <v>1788</v>
      </c>
      <c r="E742" s="34">
        <v>400</v>
      </c>
      <c r="F742" s="33">
        <v>0.44029999999999997</v>
      </c>
      <c r="G742" s="33">
        <v>0.21699999999999997</v>
      </c>
      <c r="H742" s="49">
        <v>22.371364653243848</v>
      </c>
      <c r="I742" s="33">
        <v>0.6573</v>
      </c>
      <c r="J742" s="35">
        <f>G742/I742</f>
        <v>0.33013844515441954</v>
      </c>
      <c r="K742">
        <v>1.1007499999999999</v>
      </c>
      <c r="L742">
        <v>1.6432499999999999</v>
      </c>
      <c r="M742" s="49">
        <v>1.4</v>
      </c>
      <c r="N742" t="s">
        <v>37</v>
      </c>
      <c r="O742" s="10" t="s">
        <v>34</v>
      </c>
      <c r="P742">
        <f>VLOOKUP($O742,$Y$2:$AJ$8,9,FALSE)</f>
        <v>0.15</v>
      </c>
      <c r="Q742" s="11">
        <f>(L742-M742)/L742</f>
        <v>0.14802981895633652</v>
      </c>
      <c r="S742" s="13">
        <f>MIN(Q742,IF(R742=0,P742,R742))</f>
        <v>0.14802981895633652</v>
      </c>
      <c r="T742">
        <f>IFERROR(S742*I742,0)</f>
        <v>9.7299999999999998E-2</v>
      </c>
      <c r="U742" t="b">
        <f>O742=N742</f>
        <v>0</v>
      </c>
    </row>
    <row r="743" spans="1:21" ht="21" x14ac:dyDescent="0.4">
      <c r="A743" t="s">
        <v>6485</v>
      </c>
      <c r="B743" t="s">
        <v>6483</v>
      </c>
      <c r="C743" t="s">
        <v>6484</v>
      </c>
      <c r="D743" s="34">
        <v>146</v>
      </c>
      <c r="E743" s="34">
        <v>12</v>
      </c>
      <c r="F743" s="33">
        <v>1.43E-2</v>
      </c>
      <c r="G743" s="33">
        <v>4.7000000000000002E-3</v>
      </c>
      <c r="H743" s="49">
        <v>8.2191780821917817</v>
      </c>
      <c r="I743" s="33">
        <v>1.9E-2</v>
      </c>
      <c r="J743" s="35">
        <f>G743/I743</f>
        <v>0.2473684210526316</v>
      </c>
      <c r="K743">
        <v>1.1916666666666667</v>
      </c>
      <c r="L743">
        <v>1.5833333333333333</v>
      </c>
      <c r="M743" s="49">
        <v>0.6</v>
      </c>
      <c r="N743" t="s">
        <v>37</v>
      </c>
      <c r="O743" s="10" t="s">
        <v>37</v>
      </c>
      <c r="P743">
        <f>VLOOKUP($O743,$Y$2:$AJ$8,9,FALSE)</f>
        <v>0.25</v>
      </c>
      <c r="Q743" s="11">
        <f>(L743-M743)/L743</f>
        <v>0.62105263157894741</v>
      </c>
      <c r="S743" s="13">
        <f>MIN(Q743,IF(R743=0,P743,R743))</f>
        <v>0.25</v>
      </c>
      <c r="T743">
        <f>IFERROR(S743*I743,0)</f>
        <v>4.7499999999999999E-3</v>
      </c>
      <c r="U743" t="b">
        <f>O743=N743</f>
        <v>1</v>
      </c>
    </row>
    <row r="744" spans="1:21" ht="21" x14ac:dyDescent="0.4">
      <c r="A744" t="s">
        <v>2364</v>
      </c>
      <c r="B744" t="s">
        <v>2365</v>
      </c>
      <c r="C744" t="s">
        <v>2366</v>
      </c>
      <c r="D744" s="34">
        <v>37971</v>
      </c>
      <c r="E744" s="34">
        <v>3928</v>
      </c>
      <c r="F744" s="33">
        <v>1.0649000000000002</v>
      </c>
      <c r="G744" s="33">
        <v>0.35479999999999995</v>
      </c>
      <c r="H744" s="49">
        <v>10.344736772800294</v>
      </c>
      <c r="I744" s="33">
        <v>1.4197000000000002</v>
      </c>
      <c r="J744" s="35">
        <f>G744/I744</f>
        <v>0.24991195322955548</v>
      </c>
      <c r="K744">
        <v>0.27110488798370674</v>
      </c>
      <c r="L744">
        <v>0.36143075356415488</v>
      </c>
      <c r="M744" s="49">
        <v>0.1</v>
      </c>
      <c r="N744" t="s">
        <v>34</v>
      </c>
      <c r="O744" s="10" t="s">
        <v>34</v>
      </c>
      <c r="P744">
        <f>VLOOKUP($O744,$Y$2:$AJ$8,9,FALSE)</f>
        <v>0.15</v>
      </c>
      <c r="Q744" s="11">
        <f>(L744-M744)/L744</f>
        <v>0.72332182855532867</v>
      </c>
      <c r="S744" s="13">
        <f>MIN(Q744,IF(R744=0,P744,R744))</f>
        <v>0.15</v>
      </c>
      <c r="T744">
        <f>IFERROR(S744*I744,0)</f>
        <v>0.21295500000000003</v>
      </c>
      <c r="U744" t="b">
        <f>O744=N744</f>
        <v>1</v>
      </c>
    </row>
    <row r="745" spans="1:21" ht="21" x14ac:dyDescent="0.4">
      <c r="A745" t="s">
        <v>3547</v>
      </c>
      <c r="B745" t="s">
        <v>3544</v>
      </c>
      <c r="C745" t="s">
        <v>3545</v>
      </c>
      <c r="D745" s="34">
        <v>1632072</v>
      </c>
      <c r="E745" s="34">
        <v>343205</v>
      </c>
      <c r="F745" s="33">
        <v>206.09999999999997</v>
      </c>
      <c r="G745" s="33">
        <v>68.7</v>
      </c>
      <c r="H745" s="49">
        <v>21.028790396502114</v>
      </c>
      <c r="I745" s="33">
        <v>274.79999999999995</v>
      </c>
      <c r="J745" s="35">
        <f>G745/I745</f>
        <v>0.25000000000000006</v>
      </c>
      <c r="K745">
        <v>0.60051572675223253</v>
      </c>
      <c r="L745">
        <v>0.80068763566964329</v>
      </c>
      <c r="M745" s="49">
        <v>0.15</v>
      </c>
      <c r="N745" t="s">
        <v>37</v>
      </c>
      <c r="O745" s="10" t="s">
        <v>37</v>
      </c>
      <c r="P745">
        <f>VLOOKUP($O745,$Y$2:$AJ$8,9,FALSE)</f>
        <v>0.25</v>
      </c>
      <c r="Q745" s="11">
        <f>(L745-M745)/L745</f>
        <v>0.81266102620087333</v>
      </c>
      <c r="S745" s="13">
        <f>MIN(Q745,IF(R745=0,P745,R745))</f>
        <v>0.25</v>
      </c>
      <c r="T745">
        <f>IFERROR(S745*I745,0)</f>
        <v>68.699999999999989</v>
      </c>
      <c r="U745" t="b">
        <f>O745=N745</f>
        <v>1</v>
      </c>
    </row>
    <row r="746" spans="1:21" ht="21" x14ac:dyDescent="0.4">
      <c r="A746" t="s">
        <v>5212</v>
      </c>
      <c r="B746" t="s">
        <v>5208</v>
      </c>
      <c r="C746" t="s">
        <v>5209</v>
      </c>
      <c r="D746" s="34">
        <v>78095</v>
      </c>
      <c r="E746" s="34">
        <v>45429</v>
      </c>
      <c r="F746" s="33">
        <v>19.116700000000002</v>
      </c>
      <c r="G746" s="33">
        <v>9.4157999999999991</v>
      </c>
      <c r="H746" s="49">
        <v>58.171457839810486</v>
      </c>
      <c r="I746" s="33">
        <v>28.532499999999999</v>
      </c>
      <c r="J746" s="35">
        <f>G746/I746</f>
        <v>0.33000262858144219</v>
      </c>
      <c r="K746">
        <v>0.42080389178718441</v>
      </c>
      <c r="L746">
        <v>0.62806797420150129</v>
      </c>
      <c r="M746" s="49">
        <v>0.3</v>
      </c>
      <c r="N746" t="s">
        <v>37</v>
      </c>
      <c r="O746" s="10" t="s">
        <v>37</v>
      </c>
      <c r="P746">
        <f>VLOOKUP($O746,$Y$2:$AJ$8,9,FALSE)</f>
        <v>0.25</v>
      </c>
      <c r="Q746" s="11">
        <f>(L746-M746)/L746</f>
        <v>0.52234469464645583</v>
      </c>
      <c r="S746" s="13">
        <f>MIN(Q746,IF(R746=0,P746,R746))</f>
        <v>0.25</v>
      </c>
      <c r="T746">
        <f>IFERROR(S746*I746,0)</f>
        <v>7.1331249999999997</v>
      </c>
      <c r="U746" t="b">
        <f>O746=N746</f>
        <v>1</v>
      </c>
    </row>
    <row r="747" spans="1:21" ht="21" x14ac:dyDescent="0.4">
      <c r="A747" t="s">
        <v>325</v>
      </c>
      <c r="B747" t="s">
        <v>313</v>
      </c>
      <c r="C747" s="50" t="s">
        <v>314</v>
      </c>
      <c r="D747" s="34">
        <v>14670</v>
      </c>
      <c r="E747" s="34">
        <v>1908</v>
      </c>
      <c r="F747" s="33">
        <v>0.59599999999999997</v>
      </c>
      <c r="G747" s="33">
        <v>0.19089999999999999</v>
      </c>
      <c r="H747" s="49">
        <v>13.006134969325153</v>
      </c>
      <c r="I747" s="33">
        <v>0.78689999999999993</v>
      </c>
      <c r="J747" s="35">
        <f>G747/I747</f>
        <v>0.24259753462955902</v>
      </c>
      <c r="K747">
        <v>0.31236897274633124</v>
      </c>
      <c r="L747">
        <v>0.41242138364779873</v>
      </c>
      <c r="M747" s="49">
        <v>0.3</v>
      </c>
      <c r="N747" t="s">
        <v>37</v>
      </c>
      <c r="O747" s="10" t="s">
        <v>37</v>
      </c>
      <c r="P747">
        <f>VLOOKUP($O747,$Y$2:$AJ$8,9,FALSE)</f>
        <v>0.25</v>
      </c>
      <c r="Q747" s="11">
        <f>(L747-M747)/L747</f>
        <v>0.27258863896301944</v>
      </c>
      <c r="S747" s="13">
        <f>MIN(Q747,IF(R747=0,P747,R747))</f>
        <v>0.25</v>
      </c>
      <c r="T747">
        <f>IFERROR(S747*I747,0)</f>
        <v>0.19672499999999998</v>
      </c>
      <c r="U747" t="b">
        <f>O747=N747</f>
        <v>1</v>
      </c>
    </row>
    <row r="748" spans="1:21" ht="21" x14ac:dyDescent="0.4">
      <c r="A748" t="s">
        <v>3575</v>
      </c>
      <c r="B748" t="s">
        <v>3573</v>
      </c>
      <c r="C748" t="s">
        <v>3574</v>
      </c>
      <c r="D748" s="34">
        <v>10484434</v>
      </c>
      <c r="E748" s="34">
        <v>231939</v>
      </c>
      <c r="F748" s="33">
        <v>17.303699999999999</v>
      </c>
      <c r="G748" s="33">
        <v>8.5213000000000001</v>
      </c>
      <c r="H748" s="49">
        <v>2.2122224242147932</v>
      </c>
      <c r="I748" s="33">
        <v>25.824999999999999</v>
      </c>
      <c r="J748" s="35">
        <f>G748/I748</f>
        <v>0.32996321393998063</v>
      </c>
      <c r="K748">
        <v>7.4604529639258607E-2</v>
      </c>
      <c r="L748">
        <v>0.11134393094736116</v>
      </c>
      <c r="M748" s="49">
        <v>7.0000000000000007E-2</v>
      </c>
      <c r="N748" t="s">
        <v>37</v>
      </c>
      <c r="O748" s="10" t="s">
        <v>37</v>
      </c>
      <c r="P748">
        <f>VLOOKUP($O748,$Y$2:$AJ$8,9,FALSE)</f>
        <v>0.25</v>
      </c>
      <c r="Q748" s="11">
        <f>(L748-M748)/L748</f>
        <v>0.37131732817037744</v>
      </c>
      <c r="S748" s="13">
        <f>MIN(Q748,IF(R748=0,P748,R748))</f>
        <v>0.25</v>
      </c>
      <c r="T748">
        <f>IFERROR(S748*I748,0)</f>
        <v>6.4562499999999998</v>
      </c>
      <c r="U748" t="b">
        <f>O748=N748</f>
        <v>1</v>
      </c>
    </row>
    <row r="749" spans="1:21" ht="21" x14ac:dyDescent="0.4">
      <c r="A749" t="s">
        <v>1813</v>
      </c>
      <c r="B749" t="s">
        <v>1772</v>
      </c>
      <c r="C749" s="50" t="s">
        <v>1773</v>
      </c>
      <c r="D749" s="34">
        <v>1458</v>
      </c>
      <c r="E749" s="34">
        <v>365</v>
      </c>
      <c r="F749" s="33">
        <v>0.41490000000000005</v>
      </c>
      <c r="G749" s="33">
        <v>0.20399999999999999</v>
      </c>
      <c r="H749" s="49">
        <v>25.03429355281207</v>
      </c>
      <c r="I749" s="33">
        <v>0.61890000000000001</v>
      </c>
      <c r="J749" s="35">
        <f>G749/I749</f>
        <v>0.32961706253029566</v>
      </c>
      <c r="K749">
        <v>1.1367123287671235</v>
      </c>
      <c r="L749">
        <v>1.6956164383561643</v>
      </c>
      <c r="M749" s="49">
        <v>1.4</v>
      </c>
      <c r="N749" t="s">
        <v>37</v>
      </c>
      <c r="O749" s="10" t="s">
        <v>34</v>
      </c>
      <c r="P749">
        <f>VLOOKUP($O749,$Y$2:$AJ$8,9,FALSE)</f>
        <v>0.15</v>
      </c>
      <c r="Q749" s="11">
        <f>(L749-M749)/L749</f>
        <v>0.17434157375989659</v>
      </c>
      <c r="S749" s="13">
        <f>MIN(Q749,IF(R749=0,P749,R749))</f>
        <v>0.15</v>
      </c>
      <c r="T749">
        <f>IFERROR(S749*I749,0)</f>
        <v>9.2835000000000001E-2</v>
      </c>
      <c r="U749" t="b">
        <f>O749=N749</f>
        <v>0</v>
      </c>
    </row>
    <row r="750" spans="1:21" ht="21" x14ac:dyDescent="0.4">
      <c r="A750" t="s">
        <v>681</v>
      </c>
      <c r="B750" t="s">
        <v>669</v>
      </c>
      <c r="C750" s="50" t="s">
        <v>670</v>
      </c>
      <c r="D750" s="34">
        <v>600380</v>
      </c>
      <c r="E750" s="34">
        <v>39646</v>
      </c>
      <c r="F750" s="33">
        <v>29.735200000000003</v>
      </c>
      <c r="G750" s="33">
        <v>7.5310999999999995</v>
      </c>
      <c r="H750" s="49">
        <v>6.6034844598421003</v>
      </c>
      <c r="I750" s="33">
        <v>37.266300000000001</v>
      </c>
      <c r="J750" s="35">
        <f>G750/I750</f>
        <v>0.20208875042598806</v>
      </c>
      <c r="K750">
        <v>0.7500176562578823</v>
      </c>
      <c r="L750">
        <v>0.93997629016798678</v>
      </c>
      <c r="M750" s="49">
        <v>0.75</v>
      </c>
      <c r="N750" t="s">
        <v>34</v>
      </c>
      <c r="O750" s="10" t="s">
        <v>34</v>
      </c>
      <c r="P750">
        <f>VLOOKUP($O750,$Y$2:$AJ$8,9,FALSE)</f>
        <v>0.15</v>
      </c>
      <c r="Q750" s="11">
        <f>(L750-M750)/L750</f>
        <v>0.20210753415284058</v>
      </c>
      <c r="S750" s="13">
        <f>MIN(Q750,IF(R750=0,P750,R750))</f>
        <v>0.15</v>
      </c>
      <c r="T750">
        <f>IFERROR(S750*I750,0)</f>
        <v>5.5899450000000002</v>
      </c>
      <c r="U750" t="b">
        <f>O750=N750</f>
        <v>1</v>
      </c>
    </row>
    <row r="751" spans="1:21" ht="21" x14ac:dyDescent="0.4">
      <c r="A751" t="s">
        <v>5066</v>
      </c>
      <c r="B751" t="s">
        <v>5064</v>
      </c>
      <c r="C751" t="s">
        <v>5065</v>
      </c>
      <c r="D751" s="34">
        <v>10112</v>
      </c>
      <c r="E751" s="34">
        <v>3074</v>
      </c>
      <c r="F751" s="33">
        <v>0.62169999999999992</v>
      </c>
      <c r="G751" s="33">
        <v>0.20700000000000002</v>
      </c>
      <c r="H751" s="49">
        <v>30.399525316455698</v>
      </c>
      <c r="I751" s="33">
        <v>0.82869999999999999</v>
      </c>
      <c r="J751" s="35">
        <f>G751/I751</f>
        <v>0.2497888258718475</v>
      </c>
      <c r="K751">
        <v>0.20224463240078072</v>
      </c>
      <c r="L751">
        <v>0.26958360442420298</v>
      </c>
      <c r="M751" s="49">
        <v>0.1</v>
      </c>
      <c r="N751" t="s">
        <v>34</v>
      </c>
      <c r="O751" s="10" t="s">
        <v>34</v>
      </c>
      <c r="P751">
        <f>VLOOKUP($O751,$Y$2:$AJ$8,9,FALSE)</f>
        <v>0.15</v>
      </c>
      <c r="Q751" s="11">
        <f>(L751-M751)/L751</f>
        <v>0.62905756003378788</v>
      </c>
      <c r="S751" s="13">
        <f>MIN(Q751,IF(R751=0,P751,R751))</f>
        <v>0.15</v>
      </c>
      <c r="T751">
        <f>IFERROR(S751*I751,0)</f>
        <v>0.124305</v>
      </c>
      <c r="U751" t="b">
        <f>O751=N751</f>
        <v>1</v>
      </c>
    </row>
    <row r="752" spans="1:21" ht="21" x14ac:dyDescent="0.4">
      <c r="A752" t="s">
        <v>2408</v>
      </c>
      <c r="B752" t="s">
        <v>2390</v>
      </c>
      <c r="C752" t="s">
        <v>2391</v>
      </c>
      <c r="D752" s="34">
        <v>985616</v>
      </c>
      <c r="E752" s="34">
        <v>42839</v>
      </c>
      <c r="F752" s="33">
        <v>20.130000000000003</v>
      </c>
      <c r="G752" s="33">
        <v>6.7099999999999991</v>
      </c>
      <c r="H752" s="49">
        <v>4.3464188893037452</v>
      </c>
      <c r="I752" s="33">
        <v>26.840000000000003</v>
      </c>
      <c r="J752" s="35">
        <f>G752/I752</f>
        <v>0.24999999999999994</v>
      </c>
      <c r="K752">
        <v>0.46989892387777499</v>
      </c>
      <c r="L752">
        <v>0.62653189850369995</v>
      </c>
      <c r="M752" s="49">
        <v>0.25</v>
      </c>
      <c r="N752" t="s">
        <v>37</v>
      </c>
      <c r="O752" s="10" t="s">
        <v>37</v>
      </c>
      <c r="P752">
        <f>VLOOKUP($O752,$Y$2:$AJ$8,9,FALSE)</f>
        <v>0.25</v>
      </c>
      <c r="Q752" s="11">
        <f>(L752-M752)/L752</f>
        <v>0.6009780178837556</v>
      </c>
      <c r="S752" s="13">
        <f>MIN(Q752,IF(R752=0,P752,R752))</f>
        <v>0.25</v>
      </c>
      <c r="T752">
        <f>IFERROR(S752*I752,0)</f>
        <v>6.7100000000000009</v>
      </c>
      <c r="U752" t="b">
        <f>O752=N752</f>
        <v>1</v>
      </c>
    </row>
    <row r="753" spans="1:21" ht="21" x14ac:dyDescent="0.4">
      <c r="A753" t="s">
        <v>910</v>
      </c>
      <c r="B753" t="s">
        <v>899</v>
      </c>
      <c r="C753" s="50" t="s">
        <v>900</v>
      </c>
      <c r="D753" s="34">
        <v>13047866</v>
      </c>
      <c r="E753" s="34">
        <v>21122</v>
      </c>
      <c r="F753" s="33">
        <v>16.897600000000001</v>
      </c>
      <c r="G753" s="33">
        <v>3.3280000000000003</v>
      </c>
      <c r="H753" s="49">
        <v>0.16188087768528586</v>
      </c>
      <c r="I753" s="33">
        <v>20.2256</v>
      </c>
      <c r="J753" s="35">
        <f>G753/I753</f>
        <v>0.16454394430820349</v>
      </c>
      <c r="K753">
        <v>0.80000000000000016</v>
      </c>
      <c r="L753">
        <v>0.95756083704194672</v>
      </c>
      <c r="M753" s="49">
        <v>0.8</v>
      </c>
      <c r="N753" t="s">
        <v>33</v>
      </c>
      <c r="O753" s="10" t="s">
        <v>42</v>
      </c>
      <c r="P753">
        <f>VLOOKUP($O753,$Y$2:$AJ$8,9,FALSE)</f>
        <v>0.05</v>
      </c>
      <c r="Q753" s="11">
        <f>(L753-M753)/L753</f>
        <v>0.16454394430820338</v>
      </c>
      <c r="S753" s="13">
        <f>MIN(Q753,IF(R753=0,P753,R753))</f>
        <v>0.05</v>
      </c>
      <c r="T753">
        <f>IFERROR(S753*I753,0)</f>
        <v>1.01128</v>
      </c>
      <c r="U753" t="b">
        <f>O753=N753</f>
        <v>0</v>
      </c>
    </row>
    <row r="754" spans="1:21" ht="21" x14ac:dyDescent="0.4">
      <c r="A754" t="s">
        <v>5034</v>
      </c>
      <c r="B754" t="s">
        <v>5035</v>
      </c>
      <c r="C754" t="s">
        <v>5036</v>
      </c>
      <c r="D754" s="34">
        <v>30042</v>
      </c>
      <c r="E754" s="34">
        <v>9305</v>
      </c>
      <c r="F754" s="33">
        <v>10.431999999999999</v>
      </c>
      <c r="G754" s="33">
        <v>3.4750000000000005</v>
      </c>
      <c r="H754" s="49">
        <v>30.973304041009253</v>
      </c>
      <c r="I754" s="33">
        <v>13.907</v>
      </c>
      <c r="J754" s="35">
        <f>G754/I754</f>
        <v>0.24987416409002663</v>
      </c>
      <c r="K754">
        <v>1.1211176786673829</v>
      </c>
      <c r="L754">
        <v>1.4945728103170339</v>
      </c>
      <c r="M754" s="49">
        <v>1</v>
      </c>
      <c r="N754" t="s">
        <v>34</v>
      </c>
      <c r="O754" s="10" t="s">
        <v>34</v>
      </c>
      <c r="P754">
        <f>VLOOKUP($O754,$Y$2:$AJ$8,9,FALSE)</f>
        <v>0.15</v>
      </c>
      <c r="Q754" s="11">
        <f>(L754-M754)/L754</f>
        <v>0.33091249011289281</v>
      </c>
      <c r="S754" s="13">
        <f>MIN(Q754,IF(R754=0,P754,R754))</f>
        <v>0.15</v>
      </c>
      <c r="T754">
        <f>IFERROR(S754*I754,0)</f>
        <v>2.0860499999999997</v>
      </c>
      <c r="U754" t="b">
        <f>O754=N754</f>
        <v>1</v>
      </c>
    </row>
    <row r="755" spans="1:21" ht="21" x14ac:dyDescent="0.4">
      <c r="A755" t="s">
        <v>3052</v>
      </c>
      <c r="B755" t="s">
        <v>3050</v>
      </c>
      <c r="C755" t="s">
        <v>3051</v>
      </c>
      <c r="D755" s="34">
        <v>455228</v>
      </c>
      <c r="E755" s="34">
        <v>186863</v>
      </c>
      <c r="F755" s="33">
        <v>222.73479999999998</v>
      </c>
      <c r="G755" s="33">
        <v>109.70559999999999</v>
      </c>
      <c r="H755" s="49">
        <v>41.048221989860025</v>
      </c>
      <c r="I755" s="33">
        <v>332.44039999999995</v>
      </c>
      <c r="J755" s="35">
        <f>G755/I755</f>
        <v>0.33000080615954019</v>
      </c>
      <c r="K755">
        <v>1.1919684474722121</v>
      </c>
      <c r="L755">
        <v>1.7790595248925682</v>
      </c>
      <c r="M755" s="49">
        <v>1</v>
      </c>
      <c r="N755" t="s">
        <v>37</v>
      </c>
      <c r="O755" s="10" t="s">
        <v>37</v>
      </c>
      <c r="P755">
        <f>VLOOKUP($O755,$Y$2:$AJ$8,9,FALSE)</f>
        <v>0.25</v>
      </c>
      <c r="Q755" s="11">
        <f>(L755-M755)/L755</f>
        <v>0.43790526061212776</v>
      </c>
      <c r="S755" s="13">
        <f>MIN(Q755,IF(R755=0,P755,R755))</f>
        <v>0.25</v>
      </c>
      <c r="T755">
        <f>IFERROR(S755*I755,0)</f>
        <v>83.110099999999989</v>
      </c>
      <c r="U755" t="b">
        <f>O755=N755</f>
        <v>1</v>
      </c>
    </row>
    <row r="756" spans="1:21" ht="21" x14ac:dyDescent="0.4">
      <c r="A756" t="s">
        <v>4395</v>
      </c>
      <c r="B756" t="s">
        <v>4396</v>
      </c>
      <c r="C756" t="s">
        <v>4397</v>
      </c>
      <c r="D756" s="34">
        <v>1628</v>
      </c>
      <c r="E756" s="34">
        <v>261</v>
      </c>
      <c r="F756" s="33">
        <v>0.37309999999999999</v>
      </c>
      <c r="G756" s="33">
        <v>0.12389999999999998</v>
      </c>
      <c r="H756" s="49">
        <v>16.031941031941031</v>
      </c>
      <c r="I756" s="33">
        <v>0.497</v>
      </c>
      <c r="J756" s="35">
        <f>G756/I756</f>
        <v>0.2492957746478873</v>
      </c>
      <c r="K756">
        <v>1.429501915708812</v>
      </c>
      <c r="L756">
        <v>1.9042145593869733</v>
      </c>
      <c r="M756" s="49">
        <v>1.3</v>
      </c>
      <c r="N756" t="s">
        <v>34</v>
      </c>
      <c r="O756" s="10" t="s">
        <v>34</v>
      </c>
      <c r="P756">
        <f>VLOOKUP($O756,$Y$2:$AJ$8,9,FALSE)</f>
        <v>0.15</v>
      </c>
      <c r="Q756" s="11">
        <f>(L756-M756)/L756</f>
        <v>0.31730382293762577</v>
      </c>
      <c r="S756" s="13">
        <f>MIN(Q756,IF(R756=0,P756,R756))</f>
        <v>0.15</v>
      </c>
      <c r="T756">
        <f>IFERROR(S756*I756,0)</f>
        <v>7.4549999999999991E-2</v>
      </c>
      <c r="U756" t="b">
        <f>O756=N756</f>
        <v>1</v>
      </c>
    </row>
    <row r="757" spans="1:21" ht="21" x14ac:dyDescent="0.4">
      <c r="A757" t="s">
        <v>4441</v>
      </c>
      <c r="B757" t="s">
        <v>4442</v>
      </c>
      <c r="C757" t="s">
        <v>4443</v>
      </c>
      <c r="D757" s="34">
        <v>170217</v>
      </c>
      <c r="E757" s="34">
        <v>4999</v>
      </c>
      <c r="F757" s="33">
        <v>0.87749999999999995</v>
      </c>
      <c r="G757" s="33">
        <v>0.29249999999999998</v>
      </c>
      <c r="H757" s="49">
        <v>2.9368394461187779</v>
      </c>
      <c r="I757" s="33">
        <v>1.17</v>
      </c>
      <c r="J757" s="35">
        <f>G757/I757</f>
        <v>0.25</v>
      </c>
      <c r="K757">
        <v>0.17553510702140429</v>
      </c>
      <c r="L757">
        <v>0.23404680936187239</v>
      </c>
      <c r="M757" s="49">
        <v>0.14000000000000001</v>
      </c>
      <c r="N757" t="s">
        <v>37</v>
      </c>
      <c r="O757" s="10" t="s">
        <v>37</v>
      </c>
      <c r="P757">
        <f>VLOOKUP($O757,$Y$2:$AJ$8,9,FALSE)</f>
        <v>0.25</v>
      </c>
      <c r="Q757" s="11">
        <f>(L757-M757)/L757</f>
        <v>0.40182905982905981</v>
      </c>
      <c r="S757" s="13">
        <f>MIN(Q757,IF(R757=0,P757,R757))</f>
        <v>0.25</v>
      </c>
      <c r="T757">
        <f>IFERROR(S757*I757,0)</f>
        <v>0.29249999999999998</v>
      </c>
      <c r="U757" t="b">
        <f>O757=N757</f>
        <v>1</v>
      </c>
    </row>
    <row r="758" spans="1:21" ht="21" x14ac:dyDescent="0.4">
      <c r="A758" t="s">
        <v>1112</v>
      </c>
      <c r="B758" t="s">
        <v>1106</v>
      </c>
      <c r="C758" s="50" t="s">
        <v>1107</v>
      </c>
      <c r="D758" s="34">
        <v>352053</v>
      </c>
      <c r="E758" s="34">
        <v>166593</v>
      </c>
      <c r="F758" s="33">
        <v>56.792800000000014</v>
      </c>
      <c r="G758" s="33">
        <v>27.9726</v>
      </c>
      <c r="H758" s="49">
        <v>47.320431866792781</v>
      </c>
      <c r="I758" s="33">
        <v>84.765400000000014</v>
      </c>
      <c r="J758" s="35">
        <f>G758/I758</f>
        <v>0.33000021235079402</v>
      </c>
      <c r="K758">
        <v>0.34090748110664926</v>
      </c>
      <c r="L758">
        <v>0.50881729724538249</v>
      </c>
      <c r="M758" s="49">
        <v>0.25</v>
      </c>
      <c r="N758" t="s">
        <v>37</v>
      </c>
      <c r="O758" s="10" t="s">
        <v>37</v>
      </c>
      <c r="P758">
        <f>VLOOKUP($O758,$Y$2:$AJ$8,9,FALSE)</f>
        <v>0.25</v>
      </c>
      <c r="Q758" s="11">
        <f>(L758-M758)/L758</f>
        <v>0.50866450226153603</v>
      </c>
      <c r="S758" s="13">
        <f>MIN(Q758,IF(R758=0,P758,R758))</f>
        <v>0.25</v>
      </c>
      <c r="T758">
        <f>IFERROR(S758*I758,0)</f>
        <v>21.191350000000003</v>
      </c>
      <c r="U758" t="b">
        <f>O758=N758</f>
        <v>1</v>
      </c>
    </row>
    <row r="759" spans="1:21" ht="21" x14ac:dyDescent="0.4">
      <c r="A759" t="s">
        <v>2367</v>
      </c>
      <c r="B759" t="s">
        <v>2365</v>
      </c>
      <c r="C759" t="s">
        <v>2366</v>
      </c>
      <c r="D759" s="34">
        <v>211683</v>
      </c>
      <c r="E759" s="34">
        <v>114035</v>
      </c>
      <c r="F759" s="33">
        <v>124.90300000000001</v>
      </c>
      <c r="G759" s="33">
        <v>41.628699999999995</v>
      </c>
      <c r="H759" s="49">
        <v>53.870646202104091</v>
      </c>
      <c r="I759" s="33">
        <v>166.5317</v>
      </c>
      <c r="J759" s="35">
        <f>G759/I759</f>
        <v>0.24997462945493257</v>
      </c>
      <c r="K759">
        <v>1.0953040733108257</v>
      </c>
      <c r="L759">
        <v>1.460356031043101</v>
      </c>
      <c r="M759" s="49">
        <v>0.5</v>
      </c>
      <c r="N759" t="s">
        <v>34</v>
      </c>
      <c r="O759" s="10" t="s">
        <v>34</v>
      </c>
      <c r="P759">
        <f>VLOOKUP($O759,$Y$2:$AJ$8,9,FALSE)</f>
        <v>0.15</v>
      </c>
      <c r="Q759" s="11">
        <f>(L759-M759)/L759</f>
        <v>0.6576177388449167</v>
      </c>
      <c r="S759" s="13">
        <f>MIN(Q759,IF(R759=0,P759,R759))</f>
        <v>0.15</v>
      </c>
      <c r="T759">
        <f>IFERROR(S759*I759,0)</f>
        <v>24.979755000000001</v>
      </c>
      <c r="U759" t="b">
        <f>O759=N759</f>
        <v>1</v>
      </c>
    </row>
    <row r="760" spans="1:21" ht="21" x14ac:dyDescent="0.4">
      <c r="A760" t="s">
        <v>1814</v>
      </c>
      <c r="B760" t="s">
        <v>1772</v>
      </c>
      <c r="C760" s="50" t="s">
        <v>1773</v>
      </c>
      <c r="D760" s="34">
        <v>1648</v>
      </c>
      <c r="E760" s="34">
        <v>333</v>
      </c>
      <c r="F760" s="33">
        <v>0.38369999999999999</v>
      </c>
      <c r="G760" s="33">
        <v>0.18879999999999997</v>
      </c>
      <c r="H760" s="49">
        <v>20.206310679611651</v>
      </c>
      <c r="I760" s="33">
        <v>0.57250000000000001</v>
      </c>
      <c r="J760" s="35">
        <f>G760/I760</f>
        <v>0.32978165938864623</v>
      </c>
      <c r="K760">
        <v>1.1522522522522523</v>
      </c>
      <c r="L760">
        <v>1.7192192192192193</v>
      </c>
      <c r="M760" s="49">
        <v>1.4</v>
      </c>
      <c r="N760" t="s">
        <v>37</v>
      </c>
      <c r="O760" s="10" t="s">
        <v>34</v>
      </c>
      <c r="P760">
        <f>VLOOKUP($O760,$Y$2:$AJ$8,9,FALSE)</f>
        <v>0.15</v>
      </c>
      <c r="Q760" s="11">
        <f>(L760-M760)/L760</f>
        <v>0.18567685589519659</v>
      </c>
      <c r="S760" s="13">
        <f>MIN(Q760,IF(R760=0,P760,R760))</f>
        <v>0.15</v>
      </c>
      <c r="T760">
        <f>IFERROR(S760*I760,0)</f>
        <v>8.5874999999999993E-2</v>
      </c>
      <c r="U760" t="b">
        <f>O760=N760</f>
        <v>0</v>
      </c>
    </row>
    <row r="761" spans="1:21" ht="21" x14ac:dyDescent="0.4">
      <c r="A761" t="s">
        <v>4386</v>
      </c>
      <c r="B761" t="s">
        <v>4387</v>
      </c>
      <c r="C761" t="s">
        <v>4388</v>
      </c>
      <c r="D761" s="34">
        <v>48250</v>
      </c>
      <c r="E761" s="34">
        <v>7386</v>
      </c>
      <c r="F761" s="33">
        <v>13.406700000000001</v>
      </c>
      <c r="G761" s="33">
        <v>4.3927999999999994</v>
      </c>
      <c r="H761" s="49">
        <v>15.307772020725389</v>
      </c>
      <c r="I761" s="33">
        <v>17.799500000000002</v>
      </c>
      <c r="J761" s="35">
        <f>G761/I761</f>
        <v>0.24679344925419247</v>
      </c>
      <c r="K761">
        <v>1.8151502843216898</v>
      </c>
      <c r="L761">
        <v>2.4098971026265912</v>
      </c>
      <c r="M761" s="49">
        <v>1.7</v>
      </c>
      <c r="N761" t="s">
        <v>37</v>
      </c>
      <c r="O761" s="10" t="s">
        <v>37</v>
      </c>
      <c r="P761">
        <f>VLOOKUP($O761,$Y$2:$AJ$8,9,FALSE)</f>
        <v>0.25</v>
      </c>
      <c r="Q761" s="11">
        <f>(L761-M761)/L761</f>
        <v>0.2945756903283801</v>
      </c>
      <c r="S761" s="13">
        <f>MIN(Q761,IF(R761=0,P761,R761))</f>
        <v>0.25</v>
      </c>
      <c r="T761">
        <f>IFERROR(S761*I761,0)</f>
        <v>4.4498750000000005</v>
      </c>
      <c r="U761" t="b">
        <f>O761=N761</f>
        <v>1</v>
      </c>
    </row>
    <row r="762" spans="1:21" ht="21" x14ac:dyDescent="0.4">
      <c r="A762" t="s">
        <v>592</v>
      </c>
      <c r="B762" t="s">
        <v>587</v>
      </c>
      <c r="C762" s="50" t="s">
        <v>588</v>
      </c>
      <c r="D762" s="34">
        <v>1512319</v>
      </c>
      <c r="E762" s="34">
        <v>491711</v>
      </c>
      <c r="F762" s="33">
        <v>27.046099999999996</v>
      </c>
      <c r="G762" s="33">
        <v>14.562799999999999</v>
      </c>
      <c r="H762" s="49">
        <v>32.513709078574031</v>
      </c>
      <c r="I762" s="33">
        <v>41.608899999999991</v>
      </c>
      <c r="J762" s="35">
        <f>G762/I762</f>
        <v>0.34999242950426479</v>
      </c>
      <c r="K762">
        <v>5.5004057261277446E-2</v>
      </c>
      <c r="L762">
        <v>8.4620640986270382E-2</v>
      </c>
      <c r="M762" s="49">
        <v>0.01</v>
      </c>
      <c r="N762" t="s">
        <v>34</v>
      </c>
      <c r="O762" s="10" t="s">
        <v>34</v>
      </c>
      <c r="P762">
        <f>VLOOKUP($O762,$Y$2:$AJ$8,9,FALSE)</f>
        <v>0.15</v>
      </c>
      <c r="Q762" s="11">
        <f>(L762-M762)/L762</f>
        <v>0.88182552290495553</v>
      </c>
      <c r="S762" s="13">
        <f>MIN(Q762,IF(R762=0,P762,R762))</f>
        <v>0.15</v>
      </c>
      <c r="T762">
        <f>IFERROR(S762*I762,0)</f>
        <v>6.2413349999999985</v>
      </c>
      <c r="U762" t="b">
        <f>O762=N762</f>
        <v>1</v>
      </c>
    </row>
    <row r="763" spans="1:21" ht="21" x14ac:dyDescent="0.4">
      <c r="A763" t="s">
        <v>3520</v>
      </c>
      <c r="B763" t="s">
        <v>3518</v>
      </c>
      <c r="C763" t="s">
        <v>3519</v>
      </c>
      <c r="D763" s="34">
        <v>236479</v>
      </c>
      <c r="E763" s="34">
        <v>33514</v>
      </c>
      <c r="F763" s="33">
        <v>33.7943</v>
      </c>
      <c r="G763" s="33">
        <v>10.497900000000001</v>
      </c>
      <c r="H763" s="49">
        <v>14.172082933368291</v>
      </c>
      <c r="I763" s="33">
        <v>44.292200000000001</v>
      </c>
      <c r="J763" s="35">
        <f>G763/I763</f>
        <v>0.23701464366186373</v>
      </c>
      <c r="K763">
        <v>1.0083636689144835</v>
      </c>
      <c r="L763">
        <v>1.3216029122157906</v>
      </c>
      <c r="M763" s="49">
        <v>1</v>
      </c>
      <c r="N763" t="s">
        <v>34</v>
      </c>
      <c r="O763" s="10" t="s">
        <v>34</v>
      </c>
      <c r="P763">
        <f>VLOOKUP($O763,$Y$2:$AJ$8,9,FALSE)</f>
        <v>0.15</v>
      </c>
      <c r="Q763" s="11">
        <f>(L763-M763)/L763</f>
        <v>0.24334307169208133</v>
      </c>
      <c r="S763" s="13">
        <f>MIN(Q763,IF(R763=0,P763,R763))</f>
        <v>0.15</v>
      </c>
      <c r="T763">
        <f>IFERROR(S763*I763,0)</f>
        <v>6.6438300000000003</v>
      </c>
      <c r="U763" t="b">
        <f>O763=N763</f>
        <v>1</v>
      </c>
    </row>
    <row r="764" spans="1:21" ht="21" x14ac:dyDescent="0.4">
      <c r="A764" t="s">
        <v>434</v>
      </c>
      <c r="B764" t="s">
        <v>423</v>
      </c>
      <c r="C764" s="50" t="s">
        <v>424</v>
      </c>
      <c r="D764" s="34">
        <v>137603</v>
      </c>
      <c r="E764" s="34">
        <v>5845</v>
      </c>
      <c r="F764" s="33">
        <v>7.6331000000000016</v>
      </c>
      <c r="G764" s="33">
        <v>2.5430999999999999</v>
      </c>
      <c r="H764" s="49">
        <v>4.2477271571114006</v>
      </c>
      <c r="I764" s="33">
        <v>10.176200000000001</v>
      </c>
      <c r="J764" s="35">
        <f>G764/I764</f>
        <v>0.24990664491657</v>
      </c>
      <c r="K764">
        <v>1.3059195893926434</v>
      </c>
      <c r="L764">
        <v>1.7410094097519249</v>
      </c>
      <c r="M764" s="49">
        <v>1.2</v>
      </c>
      <c r="N764" t="s">
        <v>34</v>
      </c>
      <c r="O764" s="10" t="s">
        <v>34</v>
      </c>
      <c r="P764">
        <f>VLOOKUP($O764,$Y$2:$AJ$8,9,FALSE)</f>
        <v>0.15</v>
      </c>
      <c r="Q764" s="11">
        <f>(L764-M764)/L764</f>
        <v>0.31074467876024459</v>
      </c>
      <c r="S764" s="13">
        <f>MIN(Q764,IF(R764=0,P764,R764))</f>
        <v>0.15</v>
      </c>
      <c r="T764">
        <f>IFERROR(S764*I764,0)</f>
        <v>1.5264300000000002</v>
      </c>
      <c r="U764" t="b">
        <f>O764=N764</f>
        <v>1</v>
      </c>
    </row>
    <row r="765" spans="1:21" ht="21" x14ac:dyDescent="0.4">
      <c r="A765" t="s">
        <v>2720</v>
      </c>
      <c r="B765" t="s">
        <v>2712</v>
      </c>
      <c r="C765" t="s">
        <v>2713</v>
      </c>
      <c r="D765" s="34">
        <v>320814</v>
      </c>
      <c r="E765" s="34">
        <v>65208</v>
      </c>
      <c r="F765" s="33">
        <v>105.16810000000001</v>
      </c>
      <c r="G765" s="33">
        <v>34.891600000000004</v>
      </c>
      <c r="H765" s="49">
        <v>20.325796255774375</v>
      </c>
      <c r="I765" s="33">
        <v>140.05970000000002</v>
      </c>
      <c r="J765" s="35">
        <f>G765/I765</f>
        <v>0.24911948262062533</v>
      </c>
      <c r="K765">
        <v>1.612809777941357</v>
      </c>
      <c r="L765">
        <v>2.1478913630229424</v>
      </c>
      <c r="M765" s="49">
        <v>1.6</v>
      </c>
      <c r="N765" t="s">
        <v>37</v>
      </c>
      <c r="O765" s="10" t="s">
        <v>37</v>
      </c>
      <c r="P765">
        <f>VLOOKUP($O765,$Y$2:$AJ$8,9,FALSE)</f>
        <v>0.25</v>
      </c>
      <c r="Q765" s="11">
        <f>(L765-M765)/L765</f>
        <v>0.25508336802092263</v>
      </c>
      <c r="S765" s="13">
        <f>MIN(Q765,IF(R765=0,P765,R765))</f>
        <v>0.25</v>
      </c>
      <c r="T765">
        <f>IFERROR(S765*I765,0)</f>
        <v>35.014925000000005</v>
      </c>
      <c r="U765" t="b">
        <f>O765=N765</f>
        <v>1</v>
      </c>
    </row>
    <row r="766" spans="1:21" ht="21" x14ac:dyDescent="0.4">
      <c r="A766" t="s">
        <v>3926</v>
      </c>
      <c r="B766" t="s">
        <v>3907</v>
      </c>
      <c r="C766" t="s">
        <v>3908</v>
      </c>
      <c r="D766" s="34">
        <v>161578</v>
      </c>
      <c r="E766" s="34">
        <v>14808</v>
      </c>
      <c r="F766" s="33">
        <v>10.6136</v>
      </c>
      <c r="G766" s="33">
        <v>3.5373999999999994</v>
      </c>
      <c r="H766" s="49">
        <v>9.1646139944794456</v>
      </c>
      <c r="I766" s="33">
        <v>14.151</v>
      </c>
      <c r="J766" s="35">
        <f>G766/I766</f>
        <v>0.24997526676559956</v>
      </c>
      <c r="K766">
        <v>0.71674770394381415</v>
      </c>
      <c r="L766">
        <v>0.95563209076175037</v>
      </c>
      <c r="M766" s="49">
        <v>0.7</v>
      </c>
      <c r="N766" t="s">
        <v>37</v>
      </c>
      <c r="O766" s="10" t="s">
        <v>37</v>
      </c>
      <c r="P766">
        <f>VLOOKUP($O766,$Y$2:$AJ$8,9,FALSE)</f>
        <v>0.25</v>
      </c>
      <c r="Q766" s="11">
        <f>(L766-M766)/L766</f>
        <v>0.26750052999788004</v>
      </c>
      <c r="S766" s="13">
        <f>MIN(Q766,IF(R766=0,P766,R766))</f>
        <v>0.25</v>
      </c>
      <c r="T766">
        <f>IFERROR(S766*I766,0)</f>
        <v>3.53775</v>
      </c>
      <c r="U766" t="b">
        <f>O766=N766</f>
        <v>1</v>
      </c>
    </row>
    <row r="767" spans="1:21" ht="21" x14ac:dyDescent="0.4">
      <c r="A767" t="s">
        <v>1643</v>
      </c>
      <c r="B767" t="s">
        <v>1635</v>
      </c>
      <c r="C767" s="50" t="s">
        <v>1636</v>
      </c>
      <c r="D767" s="34">
        <v>3158693</v>
      </c>
      <c r="E767" s="34">
        <v>432025</v>
      </c>
      <c r="F767" s="33">
        <v>131.84130000000002</v>
      </c>
      <c r="G767" s="33">
        <v>60.706000000000003</v>
      </c>
      <c r="H767" s="49">
        <v>13.677334264520168</v>
      </c>
      <c r="I767" s="33">
        <v>192.54730000000001</v>
      </c>
      <c r="J767" s="35">
        <f>G767/I767</f>
        <v>0.31527837575494438</v>
      </c>
      <c r="K767">
        <v>0.30517053411260925</v>
      </c>
      <c r="L767">
        <v>0.44568555060471043</v>
      </c>
      <c r="M767" s="49">
        <v>0.3</v>
      </c>
      <c r="N767" t="s">
        <v>45</v>
      </c>
      <c r="O767" s="10" t="s">
        <v>34</v>
      </c>
      <c r="P767">
        <f>VLOOKUP($O767,$Y$2:$AJ$8,9,FALSE)</f>
        <v>0.15</v>
      </c>
      <c r="Q767" s="11">
        <f>(L767-M767)/L767</f>
        <v>0.32687968099267051</v>
      </c>
      <c r="S767" s="13">
        <f>MIN(Q767,IF(R767=0,P767,R767))</f>
        <v>0.15</v>
      </c>
      <c r="T767">
        <f>IFERROR(S767*I767,0)</f>
        <v>28.882095</v>
      </c>
      <c r="U767" t="b">
        <f>O767=N767</f>
        <v>0</v>
      </c>
    </row>
    <row r="768" spans="1:21" ht="21" x14ac:dyDescent="0.4">
      <c r="A768" t="s">
        <v>1483</v>
      </c>
      <c r="B768" t="s">
        <v>1475</v>
      </c>
      <c r="C768" s="50" t="s">
        <v>1476</v>
      </c>
      <c r="D768" s="34">
        <v>5271</v>
      </c>
      <c r="E768" s="34">
        <v>384</v>
      </c>
      <c r="F768" s="33">
        <v>0.122</v>
      </c>
      <c r="G768" s="33">
        <v>0.04</v>
      </c>
      <c r="H768" s="49">
        <v>7.2851451337507118</v>
      </c>
      <c r="I768" s="33">
        <v>0.16200000000000001</v>
      </c>
      <c r="J768" s="35">
        <f>G768/I768</f>
        <v>0.24691358024691357</v>
      </c>
      <c r="K768">
        <v>0.31770833333333331</v>
      </c>
      <c r="L768">
        <v>0.421875</v>
      </c>
      <c r="M768" s="49">
        <v>0.3</v>
      </c>
      <c r="N768" t="s">
        <v>34</v>
      </c>
      <c r="O768" s="10" t="s">
        <v>34</v>
      </c>
      <c r="P768">
        <f>VLOOKUP($O768,$Y$2:$AJ$8,9,FALSE)</f>
        <v>0.15</v>
      </c>
      <c r="Q768" s="11">
        <f>(L768-M768)/L768</f>
        <v>0.28888888888888892</v>
      </c>
      <c r="S768" s="13">
        <f>MIN(Q768,IF(R768=0,P768,R768))</f>
        <v>0.15</v>
      </c>
      <c r="T768">
        <f>IFERROR(S768*I768,0)</f>
        <v>2.4299999999999999E-2</v>
      </c>
      <c r="U768" t="b">
        <f>O768=N768</f>
        <v>1</v>
      </c>
    </row>
    <row r="769" spans="1:21" ht="21" x14ac:dyDescent="0.4">
      <c r="A769" t="s">
        <v>5739</v>
      </c>
      <c r="B769" t="s">
        <v>5736</v>
      </c>
      <c r="C769" t="s">
        <v>5737</v>
      </c>
      <c r="D769" s="34">
        <v>78678</v>
      </c>
      <c r="E769" s="34">
        <v>7983</v>
      </c>
      <c r="F769" s="33">
        <v>2.2675000000000001</v>
      </c>
      <c r="G769" s="33">
        <v>0.75549999999999984</v>
      </c>
      <c r="H769" s="49">
        <v>10.146419583619309</v>
      </c>
      <c r="I769" s="33">
        <v>3.0229999999999997</v>
      </c>
      <c r="J769" s="35">
        <f>G769/I769</f>
        <v>0.24991730069467413</v>
      </c>
      <c r="K769">
        <v>0.2840410873105349</v>
      </c>
      <c r="L769">
        <v>0.37867969435049476</v>
      </c>
      <c r="M769" s="49">
        <v>0.17</v>
      </c>
      <c r="N769" t="s">
        <v>37</v>
      </c>
      <c r="O769" s="10" t="s">
        <v>37</v>
      </c>
      <c r="P769">
        <f>VLOOKUP($O769,$Y$2:$AJ$8,9,FALSE)</f>
        <v>0.25</v>
      </c>
      <c r="Q769" s="11">
        <f>(L769-M769)/L769</f>
        <v>0.55107178299702275</v>
      </c>
      <c r="S769" s="13">
        <f>MIN(Q769,IF(R769=0,P769,R769))</f>
        <v>0.25</v>
      </c>
      <c r="T769">
        <f>IFERROR(S769*I769,0)</f>
        <v>0.75574999999999992</v>
      </c>
      <c r="U769" t="b">
        <f>O769=N769</f>
        <v>1</v>
      </c>
    </row>
    <row r="770" spans="1:21" ht="21" x14ac:dyDescent="0.4">
      <c r="A770" t="s">
        <v>790</v>
      </c>
      <c r="B770" t="s">
        <v>775</v>
      </c>
      <c r="C770" s="50" t="s">
        <v>776</v>
      </c>
      <c r="D770" s="34">
        <v>38805</v>
      </c>
      <c r="E770" s="34">
        <v>5528</v>
      </c>
      <c r="F770" s="33">
        <v>4.5024999999999995</v>
      </c>
      <c r="G770" s="33">
        <v>2.1955</v>
      </c>
      <c r="H770" s="49">
        <v>14.245586908903492</v>
      </c>
      <c r="I770" s="33">
        <v>6.6979999999999995</v>
      </c>
      <c r="J770" s="35">
        <f>G770/I770</f>
        <v>0.32778441325768887</v>
      </c>
      <c r="K770">
        <v>0.81448986975397952</v>
      </c>
      <c r="L770">
        <v>1.2116497829232995</v>
      </c>
      <c r="M770" s="49">
        <v>0.75</v>
      </c>
      <c r="N770" t="s">
        <v>34</v>
      </c>
      <c r="O770" s="10" t="s">
        <v>34</v>
      </c>
      <c r="P770">
        <f>VLOOKUP($O770,$Y$2:$AJ$8,9,FALSE)</f>
        <v>0.15</v>
      </c>
      <c r="Q770" s="11">
        <f>(L770-M770)/L770</f>
        <v>0.38100925649447592</v>
      </c>
      <c r="S770" s="13">
        <f>MIN(Q770,IF(R770=0,P770,R770))</f>
        <v>0.15</v>
      </c>
      <c r="T770">
        <f>IFERROR(S770*I770,0)</f>
        <v>1.0046999999999999</v>
      </c>
      <c r="U770" t="b">
        <f>O770=N770</f>
        <v>1</v>
      </c>
    </row>
    <row r="771" spans="1:21" ht="21" x14ac:dyDescent="0.4">
      <c r="A771" t="s">
        <v>2961</v>
      </c>
      <c r="B771" t="s">
        <v>2957</v>
      </c>
      <c r="C771" t="s">
        <v>2958</v>
      </c>
      <c r="D771" s="34">
        <v>1321128</v>
      </c>
      <c r="E771" s="34">
        <v>216788</v>
      </c>
      <c r="F771" s="33">
        <v>81.642900000000012</v>
      </c>
      <c r="G771" s="33">
        <v>27.077100000000002</v>
      </c>
      <c r="H771" s="49">
        <v>16.409310831350179</v>
      </c>
      <c r="I771" s="33">
        <v>108.72000000000001</v>
      </c>
      <c r="J771" s="35">
        <f>G771/I771</f>
        <v>0.24905353200883001</v>
      </c>
      <c r="K771">
        <v>0.37660248722254003</v>
      </c>
      <c r="L771">
        <v>0.50150377327158335</v>
      </c>
      <c r="M771" s="49">
        <v>0.3</v>
      </c>
      <c r="N771" t="s">
        <v>34</v>
      </c>
      <c r="O771" s="10" t="s">
        <v>34</v>
      </c>
      <c r="P771">
        <f>VLOOKUP($O771,$Y$2:$AJ$8,9,FALSE)</f>
        <v>0.15</v>
      </c>
      <c r="Q771" s="11">
        <f>(L771-M771)/L771</f>
        <v>0.40179911699779258</v>
      </c>
      <c r="S771" s="13">
        <f>MIN(Q771,IF(R771=0,P771,R771))</f>
        <v>0.15</v>
      </c>
      <c r="T771">
        <f>IFERROR(S771*I771,0)</f>
        <v>16.308</v>
      </c>
      <c r="U771" t="b">
        <f>O771=N771</f>
        <v>1</v>
      </c>
    </row>
    <row r="772" spans="1:21" ht="21" x14ac:dyDescent="0.4">
      <c r="A772" t="s">
        <v>5518</v>
      </c>
      <c r="B772" t="s">
        <v>5519</v>
      </c>
      <c r="C772" t="s">
        <v>5520</v>
      </c>
      <c r="D772" s="34">
        <v>139043</v>
      </c>
      <c r="E772" s="34">
        <v>9514</v>
      </c>
      <c r="F772" s="33">
        <v>11.397</v>
      </c>
      <c r="G772" s="33">
        <v>3.7041000000000004</v>
      </c>
      <c r="H772" s="49">
        <v>6.842487575785908</v>
      </c>
      <c r="I772" s="33">
        <v>15.101100000000001</v>
      </c>
      <c r="J772" s="35">
        <f>G772/I772</f>
        <v>0.24528676718914519</v>
      </c>
      <c r="K772">
        <v>1.1979188564221148</v>
      </c>
      <c r="L772">
        <v>1.5872503678789154</v>
      </c>
      <c r="M772" s="49">
        <v>1.1000000000000001</v>
      </c>
      <c r="N772" t="s">
        <v>34</v>
      </c>
      <c r="O772" s="10" t="s">
        <v>34</v>
      </c>
      <c r="P772">
        <f>VLOOKUP($O772,$Y$2:$AJ$8,9,FALSE)</f>
        <v>0.15</v>
      </c>
      <c r="Q772" s="11">
        <f>(L772-M772)/L772</f>
        <v>0.30697763739065365</v>
      </c>
      <c r="S772" s="13">
        <f>MIN(Q772,IF(R772=0,P772,R772))</f>
        <v>0.15</v>
      </c>
      <c r="T772">
        <f>IFERROR(S772*I772,0)</f>
        <v>2.2651650000000001</v>
      </c>
      <c r="U772" t="b">
        <f>O772=N772</f>
        <v>1</v>
      </c>
    </row>
    <row r="773" spans="1:21" ht="21" x14ac:dyDescent="0.4">
      <c r="A773" t="s">
        <v>1815</v>
      </c>
      <c r="B773" t="s">
        <v>1772</v>
      </c>
      <c r="C773" s="50" t="s">
        <v>1773</v>
      </c>
      <c r="D773" s="34">
        <v>2132</v>
      </c>
      <c r="E773" s="34">
        <v>445</v>
      </c>
      <c r="F773" s="33">
        <v>0.52990000000000004</v>
      </c>
      <c r="G773" s="33">
        <v>0.26080000000000003</v>
      </c>
      <c r="H773" s="49">
        <v>20.872420262664164</v>
      </c>
      <c r="I773" s="33">
        <v>0.79070000000000007</v>
      </c>
      <c r="J773" s="35">
        <f>G773/I773</f>
        <v>0.3298343240166941</v>
      </c>
      <c r="K773">
        <v>1.1907865168539329</v>
      </c>
      <c r="L773">
        <v>1.7768539325842698</v>
      </c>
      <c r="M773" s="49">
        <v>1.4</v>
      </c>
      <c r="N773" t="s">
        <v>37</v>
      </c>
      <c r="O773" s="10" t="s">
        <v>34</v>
      </c>
      <c r="P773">
        <f>VLOOKUP($O773,$Y$2:$AJ$8,9,FALSE)</f>
        <v>0.15</v>
      </c>
      <c r="Q773" s="11">
        <f>(L773-M773)/L773</f>
        <v>0.2120905526748452</v>
      </c>
      <c r="S773" s="13">
        <f>MIN(Q773,IF(R773=0,P773,R773))</f>
        <v>0.15</v>
      </c>
      <c r="T773">
        <f>IFERROR(S773*I773,0)</f>
        <v>0.118605</v>
      </c>
      <c r="U773" t="b">
        <f>O773=N773</f>
        <v>0</v>
      </c>
    </row>
    <row r="774" spans="1:21" ht="21" x14ac:dyDescent="0.4">
      <c r="A774" t="s">
        <v>3927</v>
      </c>
      <c r="B774" t="s">
        <v>3907</v>
      </c>
      <c r="C774" t="s">
        <v>3908</v>
      </c>
      <c r="D774" s="34">
        <v>67515</v>
      </c>
      <c r="E774" s="34">
        <v>2856</v>
      </c>
      <c r="F774" s="33">
        <v>2.5703999999999998</v>
      </c>
      <c r="G774" s="33">
        <v>0.73359999999999981</v>
      </c>
      <c r="H774" s="49">
        <v>4.2301710730948674</v>
      </c>
      <c r="I774" s="33">
        <v>3.3039999999999994</v>
      </c>
      <c r="J774" s="35">
        <f>G774/I774</f>
        <v>0.22203389830508474</v>
      </c>
      <c r="K774">
        <v>0.89999999999999991</v>
      </c>
      <c r="L774">
        <v>1.1568627450980391</v>
      </c>
      <c r="M774" s="49">
        <v>0.9</v>
      </c>
      <c r="N774" t="s">
        <v>37</v>
      </c>
      <c r="O774" s="10" t="s">
        <v>37</v>
      </c>
      <c r="P774">
        <f>VLOOKUP($O774,$Y$2:$AJ$8,9,FALSE)</f>
        <v>0.25</v>
      </c>
      <c r="Q774" s="11">
        <f>(L774-M774)/L774</f>
        <v>0.22203389830508466</v>
      </c>
      <c r="S774" s="13">
        <f>MIN(Q774,IF(R774=0,P774,R774))</f>
        <v>0.22203389830508466</v>
      </c>
      <c r="T774">
        <f>IFERROR(S774*I774,0)</f>
        <v>0.73359999999999959</v>
      </c>
      <c r="U774" t="b">
        <f>O774=N774</f>
        <v>1</v>
      </c>
    </row>
    <row r="775" spans="1:21" ht="21" x14ac:dyDescent="0.4">
      <c r="A775" t="s">
        <v>5060</v>
      </c>
      <c r="B775" t="s">
        <v>5058</v>
      </c>
      <c r="C775" t="s">
        <v>5059</v>
      </c>
      <c r="D775" s="34">
        <v>109940</v>
      </c>
      <c r="E775" s="34">
        <v>18129</v>
      </c>
      <c r="F775" s="33">
        <v>21.720000000000002</v>
      </c>
      <c r="G775" s="33">
        <v>7.2390999999999988</v>
      </c>
      <c r="H775" s="49">
        <v>16.489903583772968</v>
      </c>
      <c r="I775" s="33">
        <v>28.959099999999999</v>
      </c>
      <c r="J775" s="35">
        <f>G775/I775</f>
        <v>0.24997669126457656</v>
      </c>
      <c r="K775">
        <v>1.1980804236306473</v>
      </c>
      <c r="L775">
        <v>1.5973909206244139</v>
      </c>
      <c r="M775" s="49">
        <v>1.1000000000000001</v>
      </c>
      <c r="N775" t="s">
        <v>42</v>
      </c>
      <c r="O775" s="10" t="s">
        <v>42</v>
      </c>
      <c r="P775">
        <f>VLOOKUP($O775,$Y$2:$AJ$8,9,FALSE)</f>
        <v>0.05</v>
      </c>
      <c r="Q775" s="11">
        <f>(L775-M775)/L775</f>
        <v>0.31137708008881487</v>
      </c>
      <c r="S775" s="13">
        <f>MIN(Q775,IF(R775=0,P775,R775))</f>
        <v>0.05</v>
      </c>
      <c r="T775">
        <f>IFERROR(S775*I775,0)</f>
        <v>1.4479550000000001</v>
      </c>
      <c r="U775" t="b">
        <f>O775=N775</f>
        <v>1</v>
      </c>
    </row>
    <row r="776" spans="1:21" ht="21" x14ac:dyDescent="0.4">
      <c r="A776" t="s">
        <v>1705</v>
      </c>
      <c r="B776" t="s">
        <v>1694</v>
      </c>
      <c r="C776" s="50" t="s">
        <v>1695</v>
      </c>
      <c r="D776" s="34">
        <v>1440281</v>
      </c>
      <c r="E776" s="34">
        <v>45207</v>
      </c>
      <c r="F776" s="33">
        <v>38.832899999999995</v>
      </c>
      <c r="G776" s="33">
        <v>21.597100000000001</v>
      </c>
      <c r="H776" s="49">
        <v>3.1387625053722155</v>
      </c>
      <c r="I776" s="33">
        <v>60.429999999999993</v>
      </c>
      <c r="J776" s="35">
        <f>G776/I776</f>
        <v>0.35739036902200899</v>
      </c>
      <c r="K776">
        <v>0.85900192448072188</v>
      </c>
      <c r="L776">
        <v>1.3367398854159753</v>
      </c>
      <c r="M776" s="49">
        <v>0.65</v>
      </c>
      <c r="N776" t="s">
        <v>33</v>
      </c>
      <c r="O776" s="10" t="s">
        <v>34</v>
      </c>
      <c r="P776">
        <f>VLOOKUP($O776,$Y$2:$AJ$8,9,FALSE)</f>
        <v>0.15</v>
      </c>
      <c r="Q776" s="11">
        <f>(L776-M776)/L776</f>
        <v>0.51374234651663075</v>
      </c>
      <c r="S776" s="13">
        <f>MIN(Q776,IF(R776=0,P776,R776))</f>
        <v>0.15</v>
      </c>
      <c r="T776">
        <f>IFERROR(S776*I776,0)</f>
        <v>9.0644999999999989</v>
      </c>
      <c r="U776" t="b">
        <f>O776=N776</f>
        <v>0</v>
      </c>
    </row>
    <row r="777" spans="1:21" ht="21" x14ac:dyDescent="0.4">
      <c r="A777" t="s">
        <v>1233</v>
      </c>
      <c r="B777" t="s">
        <v>1225</v>
      </c>
      <c r="C777" s="50" t="s">
        <v>1226</v>
      </c>
      <c r="D777" s="34">
        <v>1793859</v>
      </c>
      <c r="E777" s="34">
        <v>138397</v>
      </c>
      <c r="F777" s="33">
        <v>77.026299999999992</v>
      </c>
      <c r="G777" s="33">
        <v>25.671700000000005</v>
      </c>
      <c r="H777" s="49">
        <v>7.715043378548704</v>
      </c>
      <c r="I777" s="33">
        <v>102.69799999999999</v>
      </c>
      <c r="J777" s="35">
        <f>G777/I777</f>
        <v>0.24997273559368252</v>
      </c>
      <c r="K777">
        <v>0.55656047457676094</v>
      </c>
      <c r="L777">
        <v>0.74205365723245442</v>
      </c>
      <c r="M777" s="49">
        <v>0.5</v>
      </c>
      <c r="N777" t="s">
        <v>37</v>
      </c>
      <c r="O777" s="10" t="s">
        <v>37</v>
      </c>
      <c r="P777">
        <f>VLOOKUP($O777,$Y$2:$AJ$8,9,FALSE)</f>
        <v>0.25</v>
      </c>
      <c r="Q777" s="11">
        <f>(L777-M777)/L777</f>
        <v>0.32619427836958848</v>
      </c>
      <c r="S777" s="13">
        <f>MIN(Q777,IF(R777=0,P777,R777))</f>
        <v>0.25</v>
      </c>
      <c r="T777">
        <f>IFERROR(S777*I777,0)</f>
        <v>25.674499999999998</v>
      </c>
      <c r="U777" t="b">
        <f>O777=N777</f>
        <v>1</v>
      </c>
    </row>
    <row r="778" spans="1:21" ht="21" x14ac:dyDescent="0.4">
      <c r="A778" s="18" t="s">
        <v>5847</v>
      </c>
      <c r="B778" t="s">
        <v>5848</v>
      </c>
      <c r="C778" t="s">
        <v>5849</v>
      </c>
      <c r="D778" s="34">
        <v>178391</v>
      </c>
      <c r="E778" s="34">
        <v>5758</v>
      </c>
      <c r="F778" s="33">
        <v>20.152999999999999</v>
      </c>
      <c r="G778" s="33">
        <v>4.0062999999999995</v>
      </c>
      <c r="H778" s="49">
        <v>3.2277413098194416</v>
      </c>
      <c r="I778" s="33">
        <v>24.159299999999998</v>
      </c>
      <c r="J778" s="35">
        <f>G778/I778</f>
        <v>0.16582848012980508</v>
      </c>
      <c r="K778">
        <v>3.5</v>
      </c>
      <c r="L778">
        <v>4.1957797846474465</v>
      </c>
      <c r="M778" s="49">
        <v>3.5</v>
      </c>
      <c r="N778" t="s">
        <v>37</v>
      </c>
      <c r="O778" s="10" t="s">
        <v>37</v>
      </c>
      <c r="P778">
        <f>VLOOKUP($O778,$Y$2:$AJ$8,9,FALSE)</f>
        <v>0.25</v>
      </c>
      <c r="Q778" s="11">
        <f>(L778-M778)/L778</f>
        <v>0.16582848012980497</v>
      </c>
      <c r="S778" s="13">
        <f>MIN(Q778,IF(R778=0,P778,R778))</f>
        <v>0.16582848012980497</v>
      </c>
      <c r="T778">
        <f>IFERROR(S778*I778,0)</f>
        <v>4.0062999999999969</v>
      </c>
      <c r="U778" t="b">
        <f>O778=N778</f>
        <v>1</v>
      </c>
    </row>
    <row r="779" spans="1:21" ht="21" x14ac:dyDescent="0.4">
      <c r="A779" t="s">
        <v>1007</v>
      </c>
      <c r="B779" t="s">
        <v>998</v>
      </c>
      <c r="C779" s="50" t="s">
        <v>999</v>
      </c>
      <c r="D779" s="34">
        <v>465732</v>
      </c>
      <c r="E779" s="34">
        <v>38021</v>
      </c>
      <c r="F779" s="33">
        <v>19.5929</v>
      </c>
      <c r="G779" s="33">
        <v>10.1371</v>
      </c>
      <c r="H779" s="49">
        <v>8.1637078835038182</v>
      </c>
      <c r="I779" s="33">
        <v>29.73</v>
      </c>
      <c r="J779" s="35">
        <f>G779/I779</f>
        <v>0.34097208207198115</v>
      </c>
      <c r="K779">
        <v>0.51531785066147662</v>
      </c>
      <c r="L779">
        <v>0.78193629836143186</v>
      </c>
      <c r="M779" s="49">
        <v>0.5</v>
      </c>
      <c r="N779" t="s">
        <v>45</v>
      </c>
      <c r="O779" s="10" t="s">
        <v>34</v>
      </c>
      <c r="P779">
        <f>VLOOKUP($O779,$Y$2:$AJ$8,9,FALSE)</f>
        <v>0.15</v>
      </c>
      <c r="Q779" s="11">
        <f>(L779-M779)/L779</f>
        <v>0.36056172216616211</v>
      </c>
      <c r="S779" s="13">
        <f>MIN(Q779,IF(R779=0,P779,R779))</f>
        <v>0.15</v>
      </c>
      <c r="T779">
        <f>IFERROR(S779*I779,0)</f>
        <v>4.4595000000000002</v>
      </c>
      <c r="U779" t="b">
        <f>O779=N779</f>
        <v>0</v>
      </c>
    </row>
    <row r="780" spans="1:21" ht="21" x14ac:dyDescent="0.4">
      <c r="A780" t="s">
        <v>3261</v>
      </c>
      <c r="B780" t="s">
        <v>3253</v>
      </c>
      <c r="C780" t="s">
        <v>3254</v>
      </c>
      <c r="D780" s="34">
        <v>33</v>
      </c>
      <c r="E780" s="34">
        <v>25</v>
      </c>
      <c r="F780" s="33">
        <v>1.0700000000000001E-2</v>
      </c>
      <c r="G780" s="33">
        <v>3.5000000000000001E-3</v>
      </c>
      <c r="H780" s="49">
        <v>75.757575757575751</v>
      </c>
      <c r="I780" s="33">
        <v>1.4200000000000001E-2</v>
      </c>
      <c r="J780" s="35">
        <f>G780/I780</f>
        <v>0.24647887323943662</v>
      </c>
      <c r="K780">
        <v>0.42800000000000005</v>
      </c>
      <c r="L780">
        <v>0.56800000000000006</v>
      </c>
      <c r="M780" s="49">
        <v>0.34</v>
      </c>
      <c r="N780" t="s">
        <v>37</v>
      </c>
      <c r="O780" s="10" t="s">
        <v>37</v>
      </c>
      <c r="P780">
        <f>VLOOKUP($O780,$Y$2:$AJ$8,9,FALSE)</f>
        <v>0.25</v>
      </c>
      <c r="Q780" s="11">
        <f>(L780-M780)/L780</f>
        <v>0.40140845070422537</v>
      </c>
      <c r="S780" s="13">
        <f>MIN(Q780,IF(R780=0,P780,R780))</f>
        <v>0.25</v>
      </c>
      <c r="T780">
        <f>IFERROR(S780*I780,0)</f>
        <v>3.5500000000000002E-3</v>
      </c>
      <c r="U780" t="b">
        <f>O780=N780</f>
        <v>1</v>
      </c>
    </row>
    <row r="781" spans="1:21" ht="21" x14ac:dyDescent="0.4">
      <c r="A781" t="s">
        <v>3262</v>
      </c>
      <c r="B781" t="s">
        <v>3253</v>
      </c>
      <c r="C781" t="s">
        <v>3254</v>
      </c>
      <c r="D781" s="34">
        <v>23805</v>
      </c>
      <c r="E781" s="34">
        <v>5414</v>
      </c>
      <c r="F781" s="33">
        <v>2.7612999999999999</v>
      </c>
      <c r="G781" s="33">
        <v>1.0975999999999999</v>
      </c>
      <c r="H781" s="49">
        <v>22.743121193026674</v>
      </c>
      <c r="I781" s="33">
        <v>3.8588999999999998</v>
      </c>
      <c r="J781" s="35">
        <f>G781/I781</f>
        <v>0.2844333877529866</v>
      </c>
      <c r="K781">
        <v>0.51002955301071295</v>
      </c>
      <c r="L781">
        <v>0.71276320650166225</v>
      </c>
      <c r="M781" s="49">
        <v>0.51</v>
      </c>
      <c r="N781" t="s">
        <v>37</v>
      </c>
      <c r="O781" s="10" t="s">
        <v>37</v>
      </c>
      <c r="P781">
        <f>VLOOKUP($O781,$Y$2:$AJ$8,9,FALSE)</f>
        <v>0.25</v>
      </c>
      <c r="Q781" s="11">
        <f>(L781-M781)/L781</f>
        <v>0.28447485034595338</v>
      </c>
      <c r="S781" s="13">
        <f>MIN(Q781,IF(R781=0,P781,R781))</f>
        <v>0.25</v>
      </c>
      <c r="T781">
        <f>IFERROR(S781*I781,0)</f>
        <v>0.96472499999999994</v>
      </c>
      <c r="U781" t="b">
        <f>O781=N781</f>
        <v>1</v>
      </c>
    </row>
    <row r="782" spans="1:21" ht="21" x14ac:dyDescent="0.4">
      <c r="A782" t="s">
        <v>6057</v>
      </c>
      <c r="B782" t="s">
        <v>6049</v>
      </c>
      <c r="C782" t="s">
        <v>6050</v>
      </c>
      <c r="D782" s="34">
        <v>106082</v>
      </c>
      <c r="E782" s="34">
        <v>10579</v>
      </c>
      <c r="F782" s="33">
        <v>0.36750000000000005</v>
      </c>
      <c r="G782" s="33">
        <v>0.12250000000000003</v>
      </c>
      <c r="H782" s="49">
        <v>9.972474123791029</v>
      </c>
      <c r="I782" s="33">
        <v>0.4900000000000001</v>
      </c>
      <c r="J782" s="35">
        <f>G782/I782</f>
        <v>0.25</v>
      </c>
      <c r="K782">
        <v>3.4738633141128655E-2</v>
      </c>
      <c r="L782">
        <v>4.6318177521504876E-2</v>
      </c>
      <c r="M782" s="49">
        <v>0.01</v>
      </c>
      <c r="N782" t="s">
        <v>37</v>
      </c>
      <c r="O782" s="10" t="s">
        <v>37</v>
      </c>
      <c r="P782">
        <f>VLOOKUP($O782,$Y$2:$AJ$8,9,FALSE)</f>
        <v>0.25</v>
      </c>
      <c r="Q782" s="11">
        <f>(L782-M782)/L782</f>
        <v>0.78410204081632651</v>
      </c>
      <c r="S782" s="13">
        <f>MIN(Q782,IF(R782=0,P782,R782))</f>
        <v>0.25</v>
      </c>
      <c r="T782">
        <f>IFERROR(S782*I782,0)</f>
        <v>0.12250000000000003</v>
      </c>
      <c r="U782" t="b">
        <f>O782=N782</f>
        <v>1</v>
      </c>
    </row>
    <row r="783" spans="1:21" ht="21" x14ac:dyDescent="0.4">
      <c r="A783" t="s">
        <v>6179</v>
      </c>
      <c r="B783" t="s">
        <v>6180</v>
      </c>
      <c r="C783" t="s">
        <v>6181</v>
      </c>
      <c r="D783" s="34">
        <v>16582</v>
      </c>
      <c r="E783" s="34">
        <v>643</v>
      </c>
      <c r="F783" s="33">
        <v>0.21599999999999997</v>
      </c>
      <c r="G783" s="33">
        <v>0.14400000000000002</v>
      </c>
      <c r="H783" s="49">
        <v>3.8776987094439752</v>
      </c>
      <c r="I783" s="33">
        <v>0.36</v>
      </c>
      <c r="J783" s="35">
        <f>G783/I783</f>
        <v>0.40000000000000008</v>
      </c>
      <c r="K783">
        <v>0.33592534992223944</v>
      </c>
      <c r="L783">
        <v>0.55987558320373254</v>
      </c>
      <c r="M783" s="49">
        <v>0.3</v>
      </c>
      <c r="N783" t="s">
        <v>33</v>
      </c>
      <c r="O783" s="10" t="s">
        <v>33</v>
      </c>
      <c r="P783">
        <f>VLOOKUP($O783,$Y$2:$AJ$8,9,FALSE)</f>
        <v>0.4</v>
      </c>
      <c r="Q783" s="11">
        <f>(L783-M783)/L783</f>
        <v>0.46416666666666673</v>
      </c>
      <c r="S783" s="13">
        <f>MIN(Q783,IF(R783=0,P783,R783))</f>
        <v>0.4</v>
      </c>
      <c r="T783">
        <f>IFERROR(S783*I783,0)</f>
        <v>0.14399999999999999</v>
      </c>
      <c r="U783" t="b">
        <f>O783=N783</f>
        <v>1</v>
      </c>
    </row>
    <row r="784" spans="1:21" ht="21" x14ac:dyDescent="0.4">
      <c r="A784" t="s">
        <v>5257</v>
      </c>
      <c r="B784" t="s">
        <v>5258</v>
      </c>
      <c r="C784" t="s">
        <v>5259</v>
      </c>
      <c r="D784" s="34">
        <v>25184</v>
      </c>
      <c r="E784" s="34">
        <v>3738</v>
      </c>
      <c r="F784" s="33">
        <v>6.8428000000000004</v>
      </c>
      <c r="G784" s="33">
        <v>2.2798999999999996</v>
      </c>
      <c r="H784" s="49">
        <v>14.842757306226176</v>
      </c>
      <c r="I784" s="33">
        <v>9.1227</v>
      </c>
      <c r="J784" s="35">
        <f>G784/I784</f>
        <v>0.24991504708035994</v>
      </c>
      <c r="K784">
        <v>1.8306046013911184</v>
      </c>
      <c r="L784">
        <v>2.4405296950240771</v>
      </c>
      <c r="M784" s="49">
        <v>1.75</v>
      </c>
      <c r="N784" t="s">
        <v>37</v>
      </c>
      <c r="O784" s="10" t="s">
        <v>37</v>
      </c>
      <c r="P784">
        <f>VLOOKUP($O784,$Y$2:$AJ$8,9,FALSE)</f>
        <v>0.25</v>
      </c>
      <c r="Q784" s="11">
        <f>(L784-M784)/L784</f>
        <v>0.28294254990298928</v>
      </c>
      <c r="S784" s="13">
        <f>MIN(Q784,IF(R784=0,P784,R784))</f>
        <v>0.25</v>
      </c>
      <c r="T784">
        <f>IFERROR(S784*I784,0)</f>
        <v>2.280675</v>
      </c>
      <c r="U784" t="b">
        <f>O784=N784</f>
        <v>1</v>
      </c>
    </row>
    <row r="785" spans="1:21" ht="21" x14ac:dyDescent="0.4">
      <c r="A785" t="s">
        <v>2801</v>
      </c>
      <c r="B785" t="s">
        <v>2802</v>
      </c>
      <c r="C785" t="s">
        <v>2803</v>
      </c>
      <c r="D785" s="34">
        <v>1326511</v>
      </c>
      <c r="E785" s="34">
        <v>116425</v>
      </c>
      <c r="F785" s="33">
        <v>289.90590000000003</v>
      </c>
      <c r="G785" s="33">
        <v>82.165999999999997</v>
      </c>
      <c r="H785" s="49">
        <v>8.7767836075237966</v>
      </c>
      <c r="I785" s="33">
        <v>372.07190000000003</v>
      </c>
      <c r="J785" s="35">
        <f>G785/I785</f>
        <v>0.22083366145091846</v>
      </c>
      <c r="K785">
        <v>2.4900657075370414</v>
      </c>
      <c r="L785">
        <v>3.1958076014601677</v>
      </c>
      <c r="M785" s="49">
        <v>2.4900000000000002</v>
      </c>
      <c r="N785" t="s">
        <v>37</v>
      </c>
      <c r="O785" s="10" t="s">
        <v>37</v>
      </c>
      <c r="P785">
        <f>VLOOKUP($O785,$Y$2:$AJ$8,9,FALSE)</f>
        <v>0.25</v>
      </c>
      <c r="Q785" s="11">
        <f>(L785-M785)/L785</f>
        <v>0.22085422199311477</v>
      </c>
      <c r="S785" s="13">
        <f>MIN(Q785,IF(R785=0,P785,R785))</f>
        <v>0.22085422199311477</v>
      </c>
      <c r="T785">
        <f>IFERROR(S785*I785,0)</f>
        <v>82.173650000000009</v>
      </c>
      <c r="U785" t="b">
        <f>O785=N785</f>
        <v>1</v>
      </c>
    </row>
    <row r="786" spans="1:21" ht="21" x14ac:dyDescent="0.4">
      <c r="A786" t="s">
        <v>1442</v>
      </c>
      <c r="B786" t="s">
        <v>1438</v>
      </c>
      <c r="C786" s="50" t="s">
        <v>1439</v>
      </c>
      <c r="D786" s="34">
        <v>126</v>
      </c>
      <c r="E786" s="34">
        <v>30</v>
      </c>
      <c r="F786" s="33">
        <v>1.34E-2</v>
      </c>
      <c r="G786" s="33">
        <v>6.6E-3</v>
      </c>
      <c r="H786" s="49">
        <v>23.80952380952381</v>
      </c>
      <c r="I786" s="33">
        <v>0.02</v>
      </c>
      <c r="J786" s="35">
        <f>G786/I786</f>
        <v>0.33</v>
      </c>
      <c r="K786">
        <v>0.44666666666666666</v>
      </c>
      <c r="L786">
        <v>0.66666666666666663</v>
      </c>
      <c r="M786" s="49">
        <v>0.5</v>
      </c>
      <c r="N786" t="s">
        <v>37</v>
      </c>
      <c r="O786" s="10" t="s">
        <v>37</v>
      </c>
      <c r="P786">
        <f>VLOOKUP($O786,$Y$2:$AJ$8,9,FALSE)</f>
        <v>0.25</v>
      </c>
      <c r="Q786" s="11">
        <f>(L786-M786)/L786</f>
        <v>0.24999999999999994</v>
      </c>
      <c r="S786" s="13">
        <f>MIN(Q786,IF(R786=0,P786,R786))</f>
        <v>0.24999999999999994</v>
      </c>
      <c r="T786">
        <f>IFERROR(S786*I786,0)</f>
        <v>4.9999999999999992E-3</v>
      </c>
      <c r="U786" t="b">
        <f>O786=N786</f>
        <v>1</v>
      </c>
    </row>
    <row r="787" spans="1:21" ht="21" x14ac:dyDescent="0.4">
      <c r="A787" t="s">
        <v>80</v>
      </c>
      <c r="B787" t="s">
        <v>31</v>
      </c>
      <c r="C787" t="s">
        <v>32</v>
      </c>
      <c r="D787" s="34">
        <v>1433408</v>
      </c>
      <c r="E787" s="34">
        <v>143695</v>
      </c>
      <c r="F787" s="33">
        <v>204.49229999999997</v>
      </c>
      <c r="G787" s="33">
        <v>68.157200000000003</v>
      </c>
      <c r="H787" s="49">
        <v>10.024710340670625</v>
      </c>
      <c r="I787" s="33">
        <v>272.64949999999999</v>
      </c>
      <c r="K787">
        <v>1.4230996207244508</v>
      </c>
      <c r="L787">
        <v>1.897418142593688</v>
      </c>
      <c r="M787" s="49">
        <v>0.95</v>
      </c>
      <c r="N787" t="s">
        <v>33</v>
      </c>
      <c r="O787" s="10" t="s">
        <v>34</v>
      </c>
      <c r="P787">
        <f>VLOOKUP($O787,$Y$2:$AJ$8,9,FALSE)</f>
        <v>0.15</v>
      </c>
      <c r="Q787" s="11">
        <f>(L787-M787)/L787</f>
        <v>0.49931963931714529</v>
      </c>
      <c r="S787" s="13">
        <f>MIN(Q787,IF(R787=0,P787,R787))</f>
        <v>0.15</v>
      </c>
      <c r="T787">
        <f>IFERROR(S787*I787,0)</f>
        <v>40.897424999999998</v>
      </c>
      <c r="U787" t="b">
        <f>O787=N787</f>
        <v>0</v>
      </c>
    </row>
    <row r="788" spans="1:21" ht="21" x14ac:dyDescent="0.4">
      <c r="A788" t="s">
        <v>682</v>
      </c>
      <c r="B788" t="s">
        <v>669</v>
      </c>
      <c r="C788" s="50" t="s">
        <v>670</v>
      </c>
      <c r="D788" s="34">
        <v>25891</v>
      </c>
      <c r="E788" s="34">
        <v>1973</v>
      </c>
      <c r="F788" s="33">
        <v>0.495</v>
      </c>
      <c r="G788" s="33">
        <v>0.14499999999999999</v>
      </c>
      <c r="H788" s="49">
        <v>7.6204086362056316</v>
      </c>
      <c r="I788" s="33">
        <v>0.64</v>
      </c>
      <c r="J788" s="35">
        <f>G788/I788</f>
        <v>0.22656249999999997</v>
      </c>
      <c r="K788">
        <v>0.250886974151039</v>
      </c>
      <c r="L788">
        <v>0.32437911809427267</v>
      </c>
      <c r="M788" s="49">
        <v>0.25</v>
      </c>
      <c r="N788" t="s">
        <v>37</v>
      </c>
      <c r="O788" s="10" t="s">
        <v>37</v>
      </c>
      <c r="P788">
        <f>VLOOKUP($O788,$Y$2:$AJ$8,9,FALSE)</f>
        <v>0.25</v>
      </c>
      <c r="Q788" s="11">
        <f>(L788-M788)/L788</f>
        <v>0.22929687499999996</v>
      </c>
      <c r="S788" s="13">
        <f>MIN(Q788,IF(R788=0,P788,R788))</f>
        <v>0.22929687499999996</v>
      </c>
      <c r="T788">
        <f>IFERROR(S788*I788,0)</f>
        <v>0.14674999999999996</v>
      </c>
      <c r="U788" t="b">
        <f>O788=N788</f>
        <v>1</v>
      </c>
    </row>
    <row r="789" spans="1:21" ht="21" x14ac:dyDescent="0.4">
      <c r="A789" t="s">
        <v>81</v>
      </c>
      <c r="B789" t="s">
        <v>31</v>
      </c>
      <c r="C789" t="s">
        <v>32</v>
      </c>
      <c r="D789" s="34">
        <v>632330</v>
      </c>
      <c r="E789" s="34">
        <v>248327</v>
      </c>
      <c r="F789" s="33">
        <v>278.10070000000002</v>
      </c>
      <c r="G789" s="33">
        <v>92.6999</v>
      </c>
      <c r="H789" s="49">
        <v>39.271741021302169</v>
      </c>
      <c r="I789" s="33">
        <v>370.80060000000003</v>
      </c>
      <c r="K789">
        <v>1.1198971517394405</v>
      </c>
      <c r="L789">
        <v>1.4931948600031411</v>
      </c>
      <c r="M789" s="49">
        <v>1</v>
      </c>
      <c r="N789" t="s">
        <v>34</v>
      </c>
      <c r="O789" s="10" t="s">
        <v>34</v>
      </c>
      <c r="P789">
        <f>VLOOKUP($O789,$Y$2:$AJ$8,9,FALSE)</f>
        <v>0.15</v>
      </c>
      <c r="Q789" s="11">
        <f>(L789-M789)/L789</f>
        <v>0.33029504267253074</v>
      </c>
      <c r="S789" s="13">
        <f>MIN(Q789,IF(R789=0,P789,R789))</f>
        <v>0.15</v>
      </c>
      <c r="T789">
        <f>IFERROR(S789*I789,0)</f>
        <v>55.620090000000005</v>
      </c>
      <c r="U789" t="b">
        <f>O789=N789</f>
        <v>1</v>
      </c>
    </row>
    <row r="790" spans="1:21" ht="21" x14ac:dyDescent="0.4">
      <c r="A790" t="s">
        <v>4959</v>
      </c>
      <c r="B790" t="s">
        <v>4960</v>
      </c>
      <c r="C790" t="s">
        <v>4961</v>
      </c>
      <c r="D790" s="34">
        <v>26184</v>
      </c>
      <c r="E790" s="34">
        <v>669</v>
      </c>
      <c r="F790" s="33">
        <v>0.6604000000000001</v>
      </c>
      <c r="G790" s="33">
        <v>0.15260000000000004</v>
      </c>
      <c r="H790" s="49">
        <v>2.5549954170485791</v>
      </c>
      <c r="I790" s="33">
        <v>0.81300000000000017</v>
      </c>
      <c r="J790" s="35">
        <f>G790/I790</f>
        <v>0.18769987699877</v>
      </c>
      <c r="K790">
        <v>0.98714499252615862</v>
      </c>
      <c r="L790">
        <v>1.2152466367713006</v>
      </c>
      <c r="M790" s="49">
        <v>1</v>
      </c>
      <c r="N790" t="s">
        <v>34</v>
      </c>
      <c r="O790" s="10" t="s">
        <v>34</v>
      </c>
      <c r="P790">
        <f>VLOOKUP($O790,$Y$2:$AJ$8,9,FALSE)</f>
        <v>0.15</v>
      </c>
      <c r="Q790" s="11">
        <f>(L790-M790)/L790</f>
        <v>0.1771217712177123</v>
      </c>
      <c r="S790" s="13">
        <f>MIN(Q790,IF(R790=0,P790,R790))</f>
        <v>0.15</v>
      </c>
      <c r="T790">
        <f>IFERROR(S790*I790,0)</f>
        <v>0.12195000000000002</v>
      </c>
      <c r="U790" t="b">
        <f>O790=N790</f>
        <v>1</v>
      </c>
    </row>
    <row r="791" spans="1:21" ht="21" x14ac:dyDescent="0.4">
      <c r="A791" t="s">
        <v>5195</v>
      </c>
      <c r="B791" t="s">
        <v>5193</v>
      </c>
      <c r="C791" t="s">
        <v>5194</v>
      </c>
      <c r="D791" s="34">
        <v>513428</v>
      </c>
      <c r="E791" s="34">
        <v>35199</v>
      </c>
      <c r="F791" s="33">
        <v>14.685499999999999</v>
      </c>
      <c r="G791" s="33">
        <v>6.0945</v>
      </c>
      <c r="H791" s="49">
        <v>6.8556837570214322</v>
      </c>
      <c r="I791" s="33">
        <v>20.78</v>
      </c>
      <c r="J791" s="35">
        <f>G791/I791</f>
        <v>0.29328681424446584</v>
      </c>
      <c r="K791">
        <v>0.41721355720332964</v>
      </c>
      <c r="L791">
        <v>0.59035768061592664</v>
      </c>
      <c r="M791" s="49">
        <v>0.25</v>
      </c>
      <c r="N791" t="s">
        <v>37</v>
      </c>
      <c r="O791" s="10" t="s">
        <v>37</v>
      </c>
      <c r="P791">
        <f>VLOOKUP($O791,$Y$2:$AJ$8,9,FALSE)</f>
        <v>0.25</v>
      </c>
      <c r="Q791" s="11">
        <f>(L791-M791)/L791</f>
        <v>0.5765279114533205</v>
      </c>
      <c r="S791" s="13">
        <f>MIN(Q791,IF(R791=0,P791,R791))</f>
        <v>0.25</v>
      </c>
      <c r="T791">
        <f>IFERROR(S791*I791,0)</f>
        <v>5.1950000000000003</v>
      </c>
      <c r="U791" t="b">
        <f>O791=N791</f>
        <v>1</v>
      </c>
    </row>
    <row r="792" spans="1:21" ht="21" x14ac:dyDescent="0.4">
      <c r="A792" t="s">
        <v>6182</v>
      </c>
      <c r="B792" t="s">
        <v>6180</v>
      </c>
      <c r="C792" t="s">
        <v>6181</v>
      </c>
      <c r="D792" s="34">
        <v>61408</v>
      </c>
      <c r="E792" s="34">
        <v>886</v>
      </c>
      <c r="F792" s="33">
        <v>0.28619999999999995</v>
      </c>
      <c r="G792" s="33">
        <v>0.19080000000000003</v>
      </c>
      <c r="H792" s="49">
        <v>1.4428087545596664</v>
      </c>
      <c r="I792" s="33">
        <v>0.47699999999999998</v>
      </c>
      <c r="J792" s="35">
        <f>G792/I792</f>
        <v>0.40000000000000008</v>
      </c>
      <c r="K792">
        <v>0.32302483069977417</v>
      </c>
      <c r="L792">
        <v>0.53837471783295709</v>
      </c>
      <c r="M792" s="49">
        <v>0.3</v>
      </c>
      <c r="N792" t="s">
        <v>33</v>
      </c>
      <c r="O792" s="10" t="s">
        <v>33</v>
      </c>
      <c r="P792">
        <f>VLOOKUP($O792,$Y$2:$AJ$8,9,FALSE)</f>
        <v>0.4</v>
      </c>
      <c r="Q792" s="11">
        <f>(L792-M792)/L792</f>
        <v>0.44276729559748429</v>
      </c>
      <c r="S792" s="13">
        <f>MIN(Q792,IF(R792=0,P792,R792))</f>
        <v>0.4</v>
      </c>
      <c r="T792">
        <f>IFERROR(S792*I792,0)</f>
        <v>0.1908</v>
      </c>
      <c r="U792" t="b">
        <f>O792=N792</f>
        <v>1</v>
      </c>
    </row>
    <row r="793" spans="1:21" ht="21" x14ac:dyDescent="0.4">
      <c r="A793" t="s">
        <v>3928</v>
      </c>
      <c r="B793" t="s">
        <v>3907</v>
      </c>
      <c r="C793" t="s">
        <v>3908</v>
      </c>
      <c r="D793" s="34">
        <v>12956</v>
      </c>
      <c r="E793" s="34">
        <v>2150</v>
      </c>
      <c r="F793" s="33">
        <v>0.27059999999999995</v>
      </c>
      <c r="G793" s="33">
        <v>8.9399999999999993E-2</v>
      </c>
      <c r="H793" s="49">
        <v>16.594627971596172</v>
      </c>
      <c r="I793" s="33">
        <v>0.35999999999999993</v>
      </c>
      <c r="J793" s="35">
        <f>G793/I793</f>
        <v>0.24833333333333335</v>
      </c>
      <c r="K793">
        <v>0.12586046511627905</v>
      </c>
      <c r="L793">
        <v>0.16744186046511625</v>
      </c>
      <c r="M793" s="49">
        <v>0.01</v>
      </c>
      <c r="N793" t="s">
        <v>37</v>
      </c>
      <c r="O793" s="10" t="s">
        <v>37</v>
      </c>
      <c r="P793">
        <f>VLOOKUP($O793,$Y$2:$AJ$8,9,FALSE)</f>
        <v>0.25</v>
      </c>
      <c r="Q793" s="11">
        <f>(L793-M793)/L793</f>
        <v>0.94027777777777777</v>
      </c>
      <c r="S793" s="13">
        <f>MIN(Q793,IF(R793=0,P793,R793))</f>
        <v>0.25</v>
      </c>
      <c r="T793">
        <f>IFERROR(S793*I793,0)</f>
        <v>8.9999999999999983E-2</v>
      </c>
      <c r="U793" t="b">
        <f>O793=N793</f>
        <v>1</v>
      </c>
    </row>
    <row r="794" spans="1:21" ht="21" x14ac:dyDescent="0.4">
      <c r="A794" t="s">
        <v>4272</v>
      </c>
      <c r="B794" t="s">
        <v>4273</v>
      </c>
      <c r="C794" t="s">
        <v>4274</v>
      </c>
      <c r="D794" s="34">
        <v>893003</v>
      </c>
      <c r="E794" s="34">
        <v>60191</v>
      </c>
      <c r="F794" s="33">
        <v>65.774999999999991</v>
      </c>
      <c r="G794" s="33">
        <v>21.925000000000001</v>
      </c>
      <c r="H794" s="49">
        <v>6.7402909060775835</v>
      </c>
      <c r="I794" s="33">
        <v>87.699999999999989</v>
      </c>
      <c r="J794" s="35">
        <f>G794/I794</f>
        <v>0.25000000000000006</v>
      </c>
      <c r="K794">
        <v>1.0927713445531722</v>
      </c>
      <c r="L794">
        <v>1.4570284594042295</v>
      </c>
      <c r="M794" s="49">
        <v>1</v>
      </c>
      <c r="N794" t="s">
        <v>37</v>
      </c>
      <c r="O794" s="10" t="s">
        <v>37</v>
      </c>
      <c r="P794">
        <f>VLOOKUP($O794,$Y$2:$AJ$8,9,FALSE)</f>
        <v>0.25</v>
      </c>
      <c r="Q794" s="11">
        <f>(L794-M794)/L794</f>
        <v>0.31367160775370567</v>
      </c>
      <c r="S794" s="13">
        <f>MIN(Q794,IF(R794=0,P794,R794))</f>
        <v>0.25</v>
      </c>
      <c r="T794">
        <f>IFERROR(S794*I794,0)</f>
        <v>21.924999999999997</v>
      </c>
      <c r="U794" t="b">
        <f>O794=N794</f>
        <v>1</v>
      </c>
    </row>
    <row r="795" spans="1:21" ht="21" x14ac:dyDescent="0.4">
      <c r="A795" t="s">
        <v>5010</v>
      </c>
      <c r="B795" t="s">
        <v>5011</v>
      </c>
      <c r="C795" t="s">
        <v>5012</v>
      </c>
      <c r="D795" s="34">
        <v>60682</v>
      </c>
      <c r="E795" s="34">
        <v>7376</v>
      </c>
      <c r="F795" s="33">
        <v>3.6910999999999996</v>
      </c>
      <c r="G795" s="33">
        <v>1.5742999999999998</v>
      </c>
      <c r="H795" s="49">
        <v>12.155169572525626</v>
      </c>
      <c r="I795" s="33">
        <v>5.2653999999999996</v>
      </c>
      <c r="J795" s="35">
        <f>G795/I795</f>
        <v>0.29898963041744214</v>
      </c>
      <c r="K795">
        <v>0.50042028199566158</v>
      </c>
      <c r="L795">
        <v>0.71385574837310195</v>
      </c>
      <c r="M795" s="49">
        <v>0.5</v>
      </c>
      <c r="N795" t="s">
        <v>37</v>
      </c>
      <c r="O795" s="10" t="s">
        <v>37</v>
      </c>
      <c r="P795">
        <f>VLOOKUP($O795,$Y$2:$AJ$8,9,FALSE)</f>
        <v>0.25</v>
      </c>
      <c r="Q795" s="11">
        <f>(L795-M795)/L795</f>
        <v>0.29957837961028599</v>
      </c>
      <c r="S795" s="13">
        <f>MIN(Q795,IF(R795=0,P795,R795))</f>
        <v>0.25</v>
      </c>
      <c r="T795">
        <f>IFERROR(S795*I795,0)</f>
        <v>1.3163499999999999</v>
      </c>
      <c r="U795" t="b">
        <f>O795=N795</f>
        <v>1</v>
      </c>
    </row>
    <row r="796" spans="1:21" ht="21" x14ac:dyDescent="0.4">
      <c r="A796" t="s">
        <v>1484</v>
      </c>
      <c r="B796" t="s">
        <v>1475</v>
      </c>
      <c r="C796" s="50" t="s">
        <v>1476</v>
      </c>
      <c r="D796" s="34">
        <v>2591712</v>
      </c>
      <c r="E796" s="34">
        <v>127432</v>
      </c>
      <c r="F796" s="33">
        <v>76.459199999999996</v>
      </c>
      <c r="G796" s="33">
        <v>19.610799999999994</v>
      </c>
      <c r="H796" s="49">
        <v>4.9169043473966241</v>
      </c>
      <c r="I796" s="33">
        <v>96.07</v>
      </c>
      <c r="J796" s="35">
        <f>G796/I796</f>
        <v>0.20413032164047043</v>
      </c>
      <c r="K796">
        <v>0.6</v>
      </c>
      <c r="L796">
        <v>0.7538922719568083</v>
      </c>
      <c r="M796" s="49">
        <v>0.6</v>
      </c>
      <c r="N796" t="s">
        <v>33</v>
      </c>
      <c r="O796" s="10" t="s">
        <v>42</v>
      </c>
      <c r="P796">
        <f>VLOOKUP($O796,$Y$2:$AJ$8,9,FALSE)</f>
        <v>0.05</v>
      </c>
      <c r="Q796" s="11">
        <f>(L796-M796)/L796</f>
        <v>0.20413032164047049</v>
      </c>
      <c r="S796" s="13">
        <f>MIN(Q796,IF(R796=0,P796,R796))</f>
        <v>0.05</v>
      </c>
      <c r="T796">
        <f>IFERROR(S796*I796,0)</f>
        <v>4.8034999999999997</v>
      </c>
      <c r="U796" t="b">
        <f>O796=N796</f>
        <v>0</v>
      </c>
    </row>
    <row r="797" spans="1:21" ht="21" x14ac:dyDescent="0.4">
      <c r="A797" t="s">
        <v>2814</v>
      </c>
      <c r="B797" t="s">
        <v>2809</v>
      </c>
      <c r="C797" t="s">
        <v>2810</v>
      </c>
      <c r="D797" s="34">
        <v>234836</v>
      </c>
      <c r="E797" s="34">
        <v>35037</v>
      </c>
      <c r="F797" s="33">
        <v>44.612099999999998</v>
      </c>
      <c r="G797" s="33">
        <v>14.744400000000002</v>
      </c>
      <c r="H797" s="49">
        <v>14.919773799587798</v>
      </c>
      <c r="I797" s="33">
        <v>59.356499999999997</v>
      </c>
      <c r="J797" s="35">
        <f>G797/I797</f>
        <v>0.24840413434080519</v>
      </c>
      <c r="K797">
        <v>1.2732853840226046</v>
      </c>
      <c r="L797">
        <v>1.6941090846819078</v>
      </c>
      <c r="M797" s="49">
        <v>1.25</v>
      </c>
      <c r="N797" t="s">
        <v>37</v>
      </c>
      <c r="O797" s="10" t="s">
        <v>37</v>
      </c>
      <c r="P797">
        <f>VLOOKUP($O797,$Y$2:$AJ$8,9,FALSE)</f>
        <v>0.25</v>
      </c>
      <c r="Q797" s="11">
        <f>(L797-M797)/L797</f>
        <v>0.26214904854565219</v>
      </c>
      <c r="S797" s="13">
        <f>MIN(Q797,IF(R797=0,P797,R797))</f>
        <v>0.25</v>
      </c>
      <c r="T797">
        <f>IFERROR(S797*I797,0)</f>
        <v>14.839124999999999</v>
      </c>
      <c r="U797" t="b">
        <f>O797=N797</f>
        <v>1</v>
      </c>
    </row>
    <row r="798" spans="1:21" ht="21" x14ac:dyDescent="0.4">
      <c r="A798" t="s">
        <v>5740</v>
      </c>
      <c r="B798" t="s">
        <v>5736</v>
      </c>
      <c r="C798" t="s">
        <v>5737</v>
      </c>
      <c r="D798" s="34">
        <v>1584</v>
      </c>
      <c r="E798" s="34">
        <v>351</v>
      </c>
      <c r="F798" s="33">
        <v>8.1299999999999997E-2</v>
      </c>
      <c r="G798" s="33">
        <v>2.6700000000000002E-2</v>
      </c>
      <c r="H798" s="49">
        <v>22.15909090909091</v>
      </c>
      <c r="I798" s="33">
        <v>0.108</v>
      </c>
      <c r="J798" s="35">
        <f>G798/I798</f>
        <v>0.24722222222222223</v>
      </c>
      <c r="K798">
        <v>0.23162393162393161</v>
      </c>
      <c r="L798">
        <v>0.30769230769230771</v>
      </c>
      <c r="M798" s="49">
        <v>0.1</v>
      </c>
      <c r="N798" t="s">
        <v>37</v>
      </c>
      <c r="O798" s="10" t="s">
        <v>37</v>
      </c>
      <c r="P798">
        <f>VLOOKUP($O798,$Y$2:$AJ$8,9,FALSE)</f>
        <v>0.25</v>
      </c>
      <c r="Q798" s="11">
        <f>(L798-M798)/L798</f>
        <v>0.67500000000000004</v>
      </c>
      <c r="S798" s="13">
        <f>MIN(Q798,IF(R798=0,P798,R798))</f>
        <v>0.25</v>
      </c>
      <c r="T798">
        <f>IFERROR(S798*I798,0)</f>
        <v>2.7E-2</v>
      </c>
      <c r="U798" t="b">
        <f>O798=N798</f>
        <v>1</v>
      </c>
    </row>
    <row r="799" spans="1:21" ht="21" x14ac:dyDescent="0.4">
      <c r="A799" t="s">
        <v>6183</v>
      </c>
      <c r="B799" t="s">
        <v>6180</v>
      </c>
      <c r="C799" t="s">
        <v>6181</v>
      </c>
      <c r="D799" s="34">
        <v>17057</v>
      </c>
      <c r="E799" s="34">
        <v>672</v>
      </c>
      <c r="F799" s="33">
        <v>0.2402</v>
      </c>
      <c r="G799" s="33">
        <v>0.1288</v>
      </c>
      <c r="H799" s="49">
        <v>3.9397314885384298</v>
      </c>
      <c r="I799" s="33">
        <v>0.36899999999999999</v>
      </c>
      <c r="J799" s="35">
        <f>G799/I799</f>
        <v>0.34905149051490514</v>
      </c>
      <c r="K799">
        <v>0.3574404761904762</v>
      </c>
      <c r="L799">
        <v>0.5491071428571429</v>
      </c>
      <c r="M799" s="49">
        <v>0.3</v>
      </c>
      <c r="N799" t="s">
        <v>33</v>
      </c>
      <c r="O799" s="10" t="s">
        <v>33</v>
      </c>
      <c r="P799">
        <f>VLOOKUP($O799,$Y$2:$AJ$8,9,FALSE)</f>
        <v>0.4</v>
      </c>
      <c r="Q799" s="11">
        <f>(L799-M799)/L799</f>
        <v>0.45365853658536592</v>
      </c>
      <c r="S799" s="13">
        <f>MIN(Q799,IF(R799=0,P799,R799))</f>
        <v>0.4</v>
      </c>
      <c r="T799">
        <f>IFERROR(S799*I799,0)</f>
        <v>0.14760000000000001</v>
      </c>
      <c r="U799" t="b">
        <f>O799=N799</f>
        <v>1</v>
      </c>
    </row>
    <row r="800" spans="1:21" ht="21" x14ac:dyDescent="0.4">
      <c r="A800" t="s">
        <v>435</v>
      </c>
      <c r="B800" t="s">
        <v>423</v>
      </c>
      <c r="C800" s="50" t="s">
        <v>424</v>
      </c>
      <c r="D800" s="34">
        <v>473712</v>
      </c>
      <c r="E800" s="34">
        <v>63012</v>
      </c>
      <c r="F800" s="33">
        <v>126.024</v>
      </c>
      <c r="G800" s="33">
        <v>30.474799999999998</v>
      </c>
      <c r="H800" s="49">
        <v>13.301752963826122</v>
      </c>
      <c r="I800" s="33">
        <v>156.49879999999999</v>
      </c>
      <c r="J800" s="35">
        <f>G800/I800</f>
        <v>0.19472864967654704</v>
      </c>
      <c r="K800">
        <v>2</v>
      </c>
      <c r="L800">
        <v>2.4836348632006602</v>
      </c>
      <c r="M800" s="49">
        <v>2</v>
      </c>
      <c r="N800" t="s">
        <v>34</v>
      </c>
      <c r="O800" s="10" t="s">
        <v>34</v>
      </c>
      <c r="P800">
        <f>VLOOKUP($O800,$Y$2:$AJ$8,9,FALSE)</f>
        <v>0.15</v>
      </c>
      <c r="Q800" s="11">
        <f>(L800-M800)/L800</f>
        <v>0.19472864967654704</v>
      </c>
      <c r="S800" s="13">
        <f>MIN(Q800,IF(R800=0,P800,R800))</f>
        <v>0.15</v>
      </c>
      <c r="T800">
        <f>IFERROR(S800*I800,0)</f>
        <v>23.474819999999998</v>
      </c>
      <c r="U800" t="b">
        <f>O800=N800</f>
        <v>1</v>
      </c>
    </row>
    <row r="801" spans="1:21" ht="21" x14ac:dyDescent="0.4">
      <c r="A801" t="s">
        <v>1816</v>
      </c>
      <c r="B801" t="s">
        <v>1772</v>
      </c>
      <c r="C801" s="50" t="s">
        <v>1773</v>
      </c>
      <c r="D801" s="34">
        <v>27993</v>
      </c>
      <c r="E801" s="34">
        <v>5610</v>
      </c>
      <c r="F801" s="33">
        <v>8.0980999999999987</v>
      </c>
      <c r="G801" s="33">
        <v>3.5051999999999999</v>
      </c>
      <c r="H801" s="49">
        <v>20.040724466830994</v>
      </c>
      <c r="I801" s="33">
        <v>11.603299999999999</v>
      </c>
      <c r="J801" s="35">
        <f>G801/I801</f>
        <v>0.30208647539923988</v>
      </c>
      <c r="K801">
        <v>1.4435115864527626</v>
      </c>
      <c r="L801">
        <v>2.0683244206773619</v>
      </c>
      <c r="M801" s="49">
        <v>1.4</v>
      </c>
      <c r="N801" t="s">
        <v>37</v>
      </c>
      <c r="O801" s="10" t="s">
        <v>34</v>
      </c>
      <c r="P801">
        <f>VLOOKUP($O801,$Y$2:$AJ$8,9,FALSE)</f>
        <v>0.15</v>
      </c>
      <c r="Q801" s="11">
        <f>(L801-M801)/L801</f>
        <v>0.32312359414994013</v>
      </c>
      <c r="S801" s="13">
        <f>MIN(Q801,IF(R801=0,P801,R801))</f>
        <v>0.15</v>
      </c>
      <c r="T801">
        <f>IFERROR(S801*I801,0)</f>
        <v>1.7404949999999999</v>
      </c>
      <c r="U801" t="b">
        <f>O801=N801</f>
        <v>0</v>
      </c>
    </row>
    <row r="802" spans="1:21" ht="21" x14ac:dyDescent="0.4">
      <c r="A802" t="s">
        <v>5340</v>
      </c>
      <c r="B802" t="s">
        <v>5341</v>
      </c>
      <c r="C802" t="s">
        <v>5342</v>
      </c>
      <c r="D802" s="34">
        <v>206800</v>
      </c>
      <c r="E802" s="34">
        <v>8450</v>
      </c>
      <c r="F802" s="33">
        <v>8.4573999999999998</v>
      </c>
      <c r="G802" s="33">
        <v>3.0176000000000003</v>
      </c>
      <c r="H802" s="49">
        <v>4.0860735009671183</v>
      </c>
      <c r="I802" s="33">
        <v>11.475</v>
      </c>
      <c r="J802" s="35">
        <f>G802/I802</f>
        <v>0.26297167755991291</v>
      </c>
      <c r="K802">
        <v>1.0008757396449703</v>
      </c>
      <c r="L802">
        <v>1.3579881656804733</v>
      </c>
      <c r="M802" s="49">
        <v>1</v>
      </c>
      <c r="N802" t="s">
        <v>34</v>
      </c>
      <c r="O802" s="10" t="s">
        <v>34</v>
      </c>
      <c r="P802">
        <f>VLOOKUP($O802,$Y$2:$AJ$8,9,FALSE)</f>
        <v>0.15</v>
      </c>
      <c r="Q802" s="11">
        <f>(L802-M802)/L802</f>
        <v>0.26361655773420478</v>
      </c>
      <c r="S802" s="13">
        <f>MIN(Q802,IF(R802=0,P802,R802))</f>
        <v>0.15</v>
      </c>
      <c r="T802">
        <f>IFERROR(S802*I802,0)</f>
        <v>1.7212499999999999</v>
      </c>
      <c r="U802" t="b">
        <f>O802=N802</f>
        <v>1</v>
      </c>
    </row>
    <row r="803" spans="1:21" ht="21" x14ac:dyDescent="0.4">
      <c r="A803" t="s">
        <v>1817</v>
      </c>
      <c r="B803" t="s">
        <v>1772</v>
      </c>
      <c r="C803" s="50" t="s">
        <v>1773</v>
      </c>
      <c r="D803" s="34">
        <v>5373</v>
      </c>
      <c r="E803" s="34">
        <v>1318</v>
      </c>
      <c r="F803" s="33">
        <v>1.9032</v>
      </c>
      <c r="G803" s="33">
        <v>0.75469999999999993</v>
      </c>
      <c r="H803" s="49">
        <v>24.530057695886843</v>
      </c>
      <c r="I803" s="33">
        <v>2.6578999999999997</v>
      </c>
      <c r="J803" s="35">
        <f>G803/I803</f>
        <v>0.2839459723842131</v>
      </c>
      <c r="K803">
        <v>1.4440060698027315</v>
      </c>
      <c r="L803">
        <v>2.0166160849772381</v>
      </c>
      <c r="M803" s="49">
        <v>1.4</v>
      </c>
      <c r="N803" t="s">
        <v>37</v>
      </c>
      <c r="O803" s="10" t="s">
        <v>34</v>
      </c>
      <c r="P803">
        <f>VLOOKUP($O803,$Y$2:$AJ$8,9,FALSE)</f>
        <v>0.15</v>
      </c>
      <c r="Q803" s="11">
        <f>(L803-M803)/L803</f>
        <v>0.30576771135106662</v>
      </c>
      <c r="S803" s="13">
        <f>MIN(Q803,IF(R803=0,P803,R803))</f>
        <v>0.15</v>
      </c>
      <c r="T803">
        <f>IFERROR(S803*I803,0)</f>
        <v>0.39868499999999996</v>
      </c>
      <c r="U803" t="b">
        <f>O803=N803</f>
        <v>0</v>
      </c>
    </row>
    <row r="804" spans="1:21" ht="21" x14ac:dyDescent="0.4">
      <c r="A804" t="s">
        <v>5343</v>
      </c>
      <c r="B804" t="s">
        <v>5341</v>
      </c>
      <c r="C804" t="s">
        <v>5342</v>
      </c>
      <c r="D804" s="34">
        <v>66337</v>
      </c>
      <c r="E804" s="34">
        <v>5648</v>
      </c>
      <c r="F804" s="33">
        <v>5.6480000000000006</v>
      </c>
      <c r="G804" s="33">
        <v>0.22899999999999998</v>
      </c>
      <c r="H804" s="49">
        <v>8.5141022355548177</v>
      </c>
      <c r="I804" s="33">
        <v>5.8770000000000007</v>
      </c>
      <c r="J804" s="35">
        <f>G804/I804</f>
        <v>3.8965458567296232E-2</v>
      </c>
      <c r="K804">
        <v>1.0000000000000002</v>
      </c>
      <c r="L804">
        <v>1.0405453257790369</v>
      </c>
      <c r="M804" s="49">
        <v>1</v>
      </c>
      <c r="N804" t="s">
        <v>34</v>
      </c>
      <c r="O804" s="10" t="s">
        <v>34</v>
      </c>
      <c r="P804">
        <f>VLOOKUP($O804,$Y$2:$AJ$8,9,FALSE)</f>
        <v>0.15</v>
      </c>
      <c r="Q804" s="11">
        <f>(L804-M804)/L804</f>
        <v>3.8965458567296316E-2</v>
      </c>
      <c r="S804" s="13">
        <f>MIN(Q804,IF(R804=0,P804,R804))</f>
        <v>3.8965458567296316E-2</v>
      </c>
      <c r="T804">
        <f>IFERROR(S804*I804,0)</f>
        <v>0.22900000000000048</v>
      </c>
      <c r="U804" t="b">
        <f>O804=N804</f>
        <v>1</v>
      </c>
    </row>
    <row r="805" spans="1:21" ht="21" x14ac:dyDescent="0.4">
      <c r="A805" t="s">
        <v>1644</v>
      </c>
      <c r="B805" t="s">
        <v>1635</v>
      </c>
      <c r="C805" s="50" t="s">
        <v>1636</v>
      </c>
      <c r="D805" s="34">
        <v>4795</v>
      </c>
      <c r="E805" s="34">
        <v>345</v>
      </c>
      <c r="F805" s="33">
        <v>7.4499999999999997E-2</v>
      </c>
      <c r="G805" s="33">
        <v>4.9699999999999994E-2</v>
      </c>
      <c r="H805" s="49">
        <v>7.1949947862356618</v>
      </c>
      <c r="I805" s="33">
        <v>0.12419999999999999</v>
      </c>
      <c r="J805" s="35">
        <f>G805/I805</f>
        <v>0.40016103059581321</v>
      </c>
      <c r="K805">
        <v>0.21594202898550724</v>
      </c>
      <c r="L805">
        <v>0.36</v>
      </c>
      <c r="M805" s="49">
        <v>0.28000000000000003</v>
      </c>
      <c r="N805" t="s">
        <v>33</v>
      </c>
      <c r="O805" s="10" t="s">
        <v>33</v>
      </c>
      <c r="P805">
        <f>VLOOKUP($O805,$Y$2:$AJ$8,9,FALSE)</f>
        <v>0.4</v>
      </c>
      <c r="Q805" s="11">
        <f>(L805-M805)/L805</f>
        <v>0.22222222222222213</v>
      </c>
      <c r="S805" s="13">
        <f>MIN(Q805,IF(R805=0,P805,R805))</f>
        <v>0.22222222222222213</v>
      </c>
      <c r="T805">
        <f>IFERROR(S805*I805,0)</f>
        <v>2.7599999999999986E-2</v>
      </c>
      <c r="U805" t="b">
        <f>O805=N805</f>
        <v>1</v>
      </c>
    </row>
    <row r="806" spans="1:21" ht="21" x14ac:dyDescent="0.4">
      <c r="A806" t="s">
        <v>4869</v>
      </c>
      <c r="B806" t="s">
        <v>4870</v>
      </c>
      <c r="C806" t="s">
        <v>4871</v>
      </c>
      <c r="D806" s="34">
        <v>638318</v>
      </c>
      <c r="E806" s="34">
        <v>44323</v>
      </c>
      <c r="F806" s="33">
        <v>8.0474999999999994</v>
      </c>
      <c r="G806" s="33">
        <v>2.6824999999999997</v>
      </c>
      <c r="H806" s="49">
        <v>6.9437177081016044</v>
      </c>
      <c r="I806" s="33">
        <v>10.729999999999999</v>
      </c>
      <c r="J806" s="35">
        <f>G806/I806</f>
        <v>0.25</v>
      </c>
      <c r="K806">
        <v>0.18156487602373483</v>
      </c>
      <c r="L806">
        <v>0.24208650136497978</v>
      </c>
      <c r="M806" s="49">
        <v>0.03</v>
      </c>
      <c r="N806" t="s">
        <v>37</v>
      </c>
      <c r="O806" s="10" t="s">
        <v>37</v>
      </c>
      <c r="P806">
        <f>VLOOKUP($O806,$Y$2:$AJ$8,9,FALSE)</f>
        <v>0.25</v>
      </c>
      <c r="Q806" s="11">
        <f>(L806-M806)/L806</f>
        <v>0.87607735321528424</v>
      </c>
      <c r="S806" s="13">
        <f>MIN(Q806,IF(R806=0,P806,R806))</f>
        <v>0.25</v>
      </c>
      <c r="T806">
        <f>IFERROR(S806*I806,0)</f>
        <v>2.6824999999999997</v>
      </c>
      <c r="U806" t="b">
        <f>O806=N806</f>
        <v>1</v>
      </c>
    </row>
    <row r="807" spans="1:21" ht="21" x14ac:dyDescent="0.4">
      <c r="A807" t="s">
        <v>4840</v>
      </c>
      <c r="B807" t="s">
        <v>4841</v>
      </c>
      <c r="C807" t="s">
        <v>4842</v>
      </c>
      <c r="D807" s="34">
        <v>1082901</v>
      </c>
      <c r="E807" s="34">
        <v>183205</v>
      </c>
      <c r="F807" s="33">
        <v>84.30149999999999</v>
      </c>
      <c r="G807" s="33">
        <v>41.521299999999997</v>
      </c>
      <c r="H807" s="49">
        <v>16.917982345569907</v>
      </c>
      <c r="I807" s="33">
        <v>125.82279999999999</v>
      </c>
      <c r="J807" s="35">
        <f>G807/I807</f>
        <v>0.32999821971852478</v>
      </c>
      <c r="K807">
        <v>0.46014846756365813</v>
      </c>
      <c r="L807">
        <v>0.68678693267105151</v>
      </c>
      <c r="M807" s="49">
        <v>0.24</v>
      </c>
      <c r="N807" t="s">
        <v>37</v>
      </c>
      <c r="O807" s="10" t="s">
        <v>37</v>
      </c>
      <c r="P807">
        <f>VLOOKUP($O807,$Y$2:$AJ$8,9,FALSE)</f>
        <v>0.25</v>
      </c>
      <c r="Q807" s="11">
        <f>(L807-M807)/L807</f>
        <v>0.65054664178511368</v>
      </c>
      <c r="S807" s="13">
        <f>MIN(Q807,IF(R807=0,P807,R807))</f>
        <v>0.25</v>
      </c>
      <c r="T807">
        <f>IFERROR(S807*I807,0)</f>
        <v>31.455699999999997</v>
      </c>
      <c r="U807" t="b">
        <f>O807=N807</f>
        <v>1</v>
      </c>
    </row>
    <row r="808" spans="1:21" ht="21" x14ac:dyDescent="0.4">
      <c r="A808" t="s">
        <v>1044</v>
      </c>
      <c r="B808" t="s">
        <v>1040</v>
      </c>
      <c r="C808" s="50" t="s">
        <v>1041</v>
      </c>
      <c r="D808" s="34">
        <v>88617</v>
      </c>
      <c r="E808" s="34">
        <v>28011</v>
      </c>
      <c r="F808" s="33">
        <v>4.4417999999999997</v>
      </c>
      <c r="G808" s="33">
        <v>1.4802</v>
      </c>
      <c r="H808" s="49">
        <v>31.609059209858152</v>
      </c>
      <c r="I808" s="33">
        <v>5.9219999999999997</v>
      </c>
      <c r="J808" s="35">
        <f>G808/I808</f>
        <v>0.24994934143870315</v>
      </c>
      <c r="K808">
        <v>0.1585734175859484</v>
      </c>
      <c r="L808">
        <v>0.21141694334368641</v>
      </c>
      <c r="M808" s="49">
        <v>0.03</v>
      </c>
      <c r="N808" t="s">
        <v>37</v>
      </c>
      <c r="O808" s="10" t="s">
        <v>37</v>
      </c>
      <c r="P808">
        <f>VLOOKUP($O808,$Y$2:$AJ$8,9,FALSE)</f>
        <v>0.25</v>
      </c>
      <c r="Q808" s="11">
        <f>(L808-M808)/L808</f>
        <v>0.85810030395136783</v>
      </c>
      <c r="S808" s="13">
        <f>MIN(Q808,IF(R808=0,P808,R808))</f>
        <v>0.25</v>
      </c>
      <c r="T808">
        <f>IFERROR(S808*I808,0)</f>
        <v>1.4804999999999999</v>
      </c>
      <c r="U808" t="b">
        <f>O808=N808</f>
        <v>1</v>
      </c>
    </row>
    <row r="809" spans="1:21" ht="21" x14ac:dyDescent="0.4">
      <c r="A809" t="s">
        <v>2409</v>
      </c>
      <c r="B809" t="s">
        <v>2390</v>
      </c>
      <c r="C809" t="s">
        <v>2391</v>
      </c>
      <c r="D809" s="34">
        <v>359069</v>
      </c>
      <c r="E809" s="34">
        <v>37896</v>
      </c>
      <c r="F809" s="33">
        <v>7.375</v>
      </c>
      <c r="G809" s="33">
        <v>2.4552</v>
      </c>
      <c r="H809" s="49">
        <v>10.553960380873871</v>
      </c>
      <c r="I809" s="33">
        <v>9.8301999999999996</v>
      </c>
      <c r="J809" s="35">
        <f>G809/I809</f>
        <v>0.24976094077434846</v>
      </c>
      <c r="K809">
        <v>0.1946115685032721</v>
      </c>
      <c r="L809">
        <v>0.25939940890859192</v>
      </c>
      <c r="M809" s="49">
        <v>0.1</v>
      </c>
      <c r="N809" t="s">
        <v>37</v>
      </c>
      <c r="O809" s="10" t="s">
        <v>37</v>
      </c>
      <c r="P809">
        <f>VLOOKUP($O809,$Y$2:$AJ$8,9,FALSE)</f>
        <v>0.25</v>
      </c>
      <c r="Q809" s="11">
        <f>(L809-M809)/L809</f>
        <v>0.61449410998758924</v>
      </c>
      <c r="S809" s="13">
        <f>MIN(Q809,IF(R809=0,P809,R809))</f>
        <v>0.25</v>
      </c>
      <c r="T809">
        <f>IFERROR(S809*I809,0)</f>
        <v>2.4575499999999999</v>
      </c>
      <c r="U809" t="b">
        <f>O809=N809</f>
        <v>1</v>
      </c>
    </row>
    <row r="810" spans="1:21" ht="21" x14ac:dyDescent="0.4">
      <c r="A810" t="s">
        <v>1818</v>
      </c>
      <c r="B810" t="s">
        <v>1772</v>
      </c>
      <c r="C810" s="50" t="s">
        <v>1773</v>
      </c>
      <c r="D810" s="34">
        <v>4825</v>
      </c>
      <c r="E810" s="34">
        <v>1208</v>
      </c>
      <c r="F810" s="33">
        <v>1.7468999999999997</v>
      </c>
      <c r="G810" s="33">
        <v>0.43499999999999994</v>
      </c>
      <c r="H810" s="49">
        <v>25.036269430051814</v>
      </c>
      <c r="I810" s="33">
        <v>2.1818999999999997</v>
      </c>
      <c r="J810" s="35">
        <f>G810/I810</f>
        <v>0.19936752371786057</v>
      </c>
      <c r="K810">
        <v>1.4461092715231785</v>
      </c>
      <c r="L810">
        <v>1.8062086092715228</v>
      </c>
      <c r="M810" s="49">
        <v>1.4</v>
      </c>
      <c r="N810" t="s">
        <v>37</v>
      </c>
      <c r="O810" s="10" t="s">
        <v>34</v>
      </c>
      <c r="P810">
        <f>VLOOKUP($O810,$Y$2:$AJ$8,9,FALSE)</f>
        <v>0.15</v>
      </c>
      <c r="Q810" s="11">
        <f>(L810-M810)/L810</f>
        <v>0.22489573307667618</v>
      </c>
      <c r="S810" s="13">
        <f>MIN(Q810,IF(R810=0,P810,R810))</f>
        <v>0.15</v>
      </c>
      <c r="T810">
        <f>IFERROR(S810*I810,0)</f>
        <v>0.32728499999999994</v>
      </c>
      <c r="U810" t="b">
        <f>O810=N810</f>
        <v>0</v>
      </c>
    </row>
    <row r="811" spans="1:21" ht="21" x14ac:dyDescent="0.4">
      <c r="A811" t="s">
        <v>1485</v>
      </c>
      <c r="B811" t="s">
        <v>1475</v>
      </c>
      <c r="C811" s="50" t="s">
        <v>1476</v>
      </c>
      <c r="D811" s="34">
        <v>1352302</v>
      </c>
      <c r="E811" s="34">
        <v>45686</v>
      </c>
      <c r="F811" s="33">
        <v>22.843</v>
      </c>
      <c r="G811" s="33">
        <v>3.0790000000000002</v>
      </c>
      <c r="H811" s="49">
        <v>3.3783873720515092</v>
      </c>
      <c r="I811" s="33">
        <v>25.922000000000001</v>
      </c>
      <c r="J811" s="35">
        <f>G811/I811</f>
        <v>0.11877941516858267</v>
      </c>
      <c r="K811">
        <v>0.5</v>
      </c>
      <c r="L811">
        <v>0.567394825548308</v>
      </c>
      <c r="M811" s="49">
        <v>0.5</v>
      </c>
      <c r="N811" t="s">
        <v>33</v>
      </c>
      <c r="O811" s="10" t="s">
        <v>42</v>
      </c>
      <c r="P811">
        <f>VLOOKUP($O811,$Y$2:$AJ$8,9,FALSE)</f>
        <v>0.05</v>
      </c>
      <c r="Q811" s="11">
        <f>(L811-M811)/L811</f>
        <v>0.11877941516858265</v>
      </c>
      <c r="S811" s="13">
        <f>MIN(Q811,IF(R811=0,P811,R811))</f>
        <v>0.05</v>
      </c>
      <c r="T811">
        <f>IFERROR(S811*I811,0)</f>
        <v>1.2961</v>
      </c>
      <c r="U811" t="b">
        <f>O811=N811</f>
        <v>0</v>
      </c>
    </row>
    <row r="812" spans="1:21" ht="21" x14ac:dyDescent="0.4">
      <c r="A812" t="s">
        <v>3883</v>
      </c>
      <c r="B812" t="s">
        <v>3884</v>
      </c>
      <c r="C812" t="s">
        <v>3885</v>
      </c>
      <c r="D812" s="34">
        <v>399457</v>
      </c>
      <c r="E812" s="34">
        <v>25498</v>
      </c>
      <c r="F812" s="33">
        <v>13.011900000000001</v>
      </c>
      <c r="G812" s="33">
        <v>4.7820999999999998</v>
      </c>
      <c r="H812" s="49">
        <v>6.3831651466866273</v>
      </c>
      <c r="I812" s="33">
        <v>17.794</v>
      </c>
      <c r="J812" s="35">
        <f>G812/I812</f>
        <v>0.26874789254804987</v>
      </c>
      <c r="K812">
        <v>0.51031061259706645</v>
      </c>
      <c r="L812">
        <v>0.69785865558082982</v>
      </c>
      <c r="M812" s="49">
        <v>0.5</v>
      </c>
      <c r="N812" t="s">
        <v>37</v>
      </c>
      <c r="O812" s="10" t="s">
        <v>37</v>
      </c>
      <c r="P812">
        <f>VLOOKUP($O812,$Y$2:$AJ$8,9,FALSE)</f>
        <v>0.25</v>
      </c>
      <c r="Q812" s="11">
        <f>(L812-M812)/L812</f>
        <v>0.28352253568618629</v>
      </c>
      <c r="S812" s="13">
        <f>MIN(Q812,IF(R812=0,P812,R812))</f>
        <v>0.25</v>
      </c>
      <c r="T812">
        <f>IFERROR(S812*I812,0)</f>
        <v>4.4485000000000001</v>
      </c>
      <c r="U812" t="b">
        <f>O812=N812</f>
        <v>1</v>
      </c>
    </row>
    <row r="813" spans="1:21" ht="21" x14ac:dyDescent="0.4">
      <c r="A813" t="s">
        <v>3665</v>
      </c>
      <c r="B813" t="s">
        <v>3662</v>
      </c>
      <c r="C813" t="s">
        <v>3663</v>
      </c>
      <c r="D813" s="34">
        <v>1056651</v>
      </c>
      <c r="E813" s="34">
        <v>20444</v>
      </c>
      <c r="F813" s="33">
        <v>0.21099999999999997</v>
      </c>
      <c r="G813" s="33">
        <v>-9.9999999999999742E-4</v>
      </c>
      <c r="H813" s="49">
        <v>1.9347920931319802</v>
      </c>
      <c r="I813" s="33">
        <v>0.20999999999999996</v>
      </c>
      <c r="J813" s="35">
        <f>G813/I813</f>
        <v>-4.7619047619047502E-3</v>
      </c>
      <c r="K813">
        <v>1.0320876540794364E-2</v>
      </c>
      <c r="L813">
        <v>1.0271962433965954E-2</v>
      </c>
      <c r="M813" s="49">
        <v>0.01</v>
      </c>
      <c r="N813" t="s">
        <v>34</v>
      </c>
      <c r="O813" s="10" t="s">
        <v>34</v>
      </c>
      <c r="P813">
        <f>VLOOKUP($O813,$Y$2:$AJ$8,9,FALSE)</f>
        <v>0.15</v>
      </c>
      <c r="Q813" s="11">
        <f>(L813-M813)/L813</f>
        <v>2.647619047619031E-2</v>
      </c>
      <c r="S813" s="13">
        <f>MIN(Q813,IF(R813=0,P813,R813))</f>
        <v>2.647619047619031E-2</v>
      </c>
      <c r="T813">
        <f>IFERROR(S813*I813,0)</f>
        <v>5.5599999999999643E-3</v>
      </c>
      <c r="U813" t="b">
        <f>O813=N813</f>
        <v>1</v>
      </c>
    </row>
    <row r="814" spans="1:21" ht="21" x14ac:dyDescent="0.4">
      <c r="A814" t="s">
        <v>5037</v>
      </c>
      <c r="B814" t="s">
        <v>5035</v>
      </c>
      <c r="C814" t="s">
        <v>5036</v>
      </c>
      <c r="D814" s="34">
        <v>51450</v>
      </c>
      <c r="E814" s="34">
        <v>23344</v>
      </c>
      <c r="F814" s="33">
        <v>26.979800000000004</v>
      </c>
      <c r="G814" s="33">
        <v>8.9909999999999997</v>
      </c>
      <c r="H814" s="49">
        <v>45.372206025267246</v>
      </c>
      <c r="I814" s="33">
        <v>35.970800000000004</v>
      </c>
      <c r="J814" s="35">
        <f>G814/I814</f>
        <v>0.24995273944421584</v>
      </c>
      <c r="K814">
        <v>1.155748800548321</v>
      </c>
      <c r="L814">
        <v>1.5409013022618232</v>
      </c>
      <c r="M814" s="49">
        <v>1</v>
      </c>
      <c r="N814" t="s">
        <v>34</v>
      </c>
      <c r="O814" s="10" t="s">
        <v>34</v>
      </c>
      <c r="P814">
        <f>VLOOKUP($O814,$Y$2:$AJ$8,9,FALSE)</f>
        <v>0.15</v>
      </c>
      <c r="Q814" s="11">
        <f>(L814-M814)/L814</f>
        <v>0.35102916810301693</v>
      </c>
      <c r="S814" s="13">
        <f>MIN(Q814,IF(R814=0,P814,R814))</f>
        <v>0.15</v>
      </c>
      <c r="T814">
        <f>IFERROR(S814*I814,0)</f>
        <v>5.3956200000000001</v>
      </c>
      <c r="U814" t="b">
        <f>O814=N814</f>
        <v>1</v>
      </c>
    </row>
    <row r="815" spans="1:21" ht="21" x14ac:dyDescent="0.4">
      <c r="A815" t="s">
        <v>5047</v>
      </c>
      <c r="B815" t="s">
        <v>5044</v>
      </c>
      <c r="C815" t="s">
        <v>5045</v>
      </c>
      <c r="D815" s="34">
        <v>579965</v>
      </c>
      <c r="E815" s="34">
        <v>11382</v>
      </c>
      <c r="F815" s="33">
        <v>11.382000000000001</v>
      </c>
      <c r="G815" s="33">
        <v>2.7390000000000003</v>
      </c>
      <c r="H815" s="49">
        <v>1.9625322217720036</v>
      </c>
      <c r="I815" s="33">
        <v>14.121000000000002</v>
      </c>
      <c r="J815" s="35">
        <f>G815/I815</f>
        <v>0.19396643297216909</v>
      </c>
      <c r="K815">
        <v>1.0000000000000002</v>
      </c>
      <c r="L815">
        <v>1.2406431207169215</v>
      </c>
      <c r="M815" s="49">
        <v>1</v>
      </c>
      <c r="N815" t="s">
        <v>42</v>
      </c>
      <c r="O815" s="10" t="s">
        <v>42</v>
      </c>
      <c r="P815">
        <f>VLOOKUP($O815,$Y$2:$AJ$8,9,FALSE)</f>
        <v>0.05</v>
      </c>
      <c r="Q815" s="11">
        <f>(L815-M815)/L815</f>
        <v>0.19396643297216914</v>
      </c>
      <c r="S815" s="13">
        <f>MIN(Q815,IF(R815=0,P815,R815))</f>
        <v>0.05</v>
      </c>
      <c r="T815">
        <f>IFERROR(S815*I815,0)</f>
        <v>0.70605000000000018</v>
      </c>
      <c r="U815" t="b">
        <f>O815=N815</f>
        <v>1</v>
      </c>
    </row>
    <row r="816" spans="1:21" ht="21" x14ac:dyDescent="0.4">
      <c r="A816" t="s">
        <v>6058</v>
      </c>
      <c r="B816" t="s">
        <v>6049</v>
      </c>
      <c r="C816" t="s">
        <v>6050</v>
      </c>
      <c r="D816" s="34">
        <v>58635</v>
      </c>
      <c r="E816" s="34">
        <v>7597</v>
      </c>
      <c r="F816" s="33">
        <v>0.1031</v>
      </c>
      <c r="G816" s="33">
        <v>2.69E-2</v>
      </c>
      <c r="H816" s="49">
        <v>12.956425343225035</v>
      </c>
      <c r="I816" s="33">
        <v>0.13</v>
      </c>
      <c r="J816" s="35">
        <f>G816/I816</f>
        <v>0.20692307692307693</v>
      </c>
      <c r="K816">
        <v>1.357114650519942E-2</v>
      </c>
      <c r="L816">
        <v>1.7112017901803344E-2</v>
      </c>
      <c r="M816" s="49">
        <v>0.01</v>
      </c>
      <c r="N816" t="s">
        <v>37</v>
      </c>
      <c r="O816" s="10" t="s">
        <v>37</v>
      </c>
      <c r="P816">
        <f>VLOOKUP($O816,$Y$2:$AJ$8,9,FALSE)</f>
        <v>0.25</v>
      </c>
      <c r="Q816" s="11">
        <f>(L816-M816)/L816</f>
        <v>0.41561538461538461</v>
      </c>
      <c r="S816" s="13">
        <f>MIN(Q816,IF(R816=0,P816,R816))</f>
        <v>0.25</v>
      </c>
      <c r="T816">
        <f>IFERROR(S816*I816,0)</f>
        <v>3.2500000000000001E-2</v>
      </c>
      <c r="U816" t="b">
        <f>O816=N816</f>
        <v>1</v>
      </c>
    </row>
    <row r="817" spans="1:21" ht="21" x14ac:dyDescent="0.4">
      <c r="A817" t="s">
        <v>3347</v>
      </c>
      <c r="B817" t="s">
        <v>3344</v>
      </c>
      <c r="C817" t="s">
        <v>3345</v>
      </c>
      <c r="D817" s="34">
        <v>272262</v>
      </c>
      <c r="E817" s="34">
        <v>88243</v>
      </c>
      <c r="F817" s="33">
        <v>107.92929999999998</v>
      </c>
      <c r="G817" s="33">
        <v>35.9758</v>
      </c>
      <c r="H817" s="49">
        <v>32.411059934915635</v>
      </c>
      <c r="I817" s="33">
        <v>143.90509999999998</v>
      </c>
      <c r="J817" s="35">
        <f>G817/I817</f>
        <v>0.24999669921357898</v>
      </c>
      <c r="K817">
        <v>1.22309191663928</v>
      </c>
      <c r="L817">
        <v>1.6307820450347335</v>
      </c>
      <c r="M817" s="49">
        <v>1</v>
      </c>
      <c r="N817" t="s">
        <v>34</v>
      </c>
      <c r="O817" s="10" t="s">
        <v>34</v>
      </c>
      <c r="P817">
        <f>VLOOKUP($O817,$Y$2:$AJ$8,9,FALSE)</f>
        <v>0.15</v>
      </c>
      <c r="Q817" s="11">
        <f>(L817-M817)/L817</f>
        <v>0.38679727125723823</v>
      </c>
      <c r="S817" s="13">
        <f>MIN(Q817,IF(R817=0,P817,R817))</f>
        <v>0.15</v>
      </c>
      <c r="T817">
        <f>IFERROR(S817*I817,0)</f>
        <v>21.585764999999995</v>
      </c>
      <c r="U817" t="b">
        <f>O817=N817</f>
        <v>1</v>
      </c>
    </row>
    <row r="818" spans="1:21" ht="21" x14ac:dyDescent="0.4">
      <c r="A818" t="s">
        <v>3929</v>
      </c>
      <c r="B818" t="s">
        <v>3907</v>
      </c>
      <c r="C818" t="s">
        <v>3908</v>
      </c>
      <c r="D818" s="34">
        <v>72018</v>
      </c>
      <c r="E818" s="34">
        <v>7158</v>
      </c>
      <c r="F818" s="33">
        <v>5.1734000000000009</v>
      </c>
      <c r="G818" s="33">
        <v>1.7155999999999998</v>
      </c>
      <c r="H818" s="49">
        <v>9.9391818711988673</v>
      </c>
      <c r="I818" s="33">
        <v>6.8890000000000011</v>
      </c>
      <c r="J818" s="35">
        <f>G818/I818</f>
        <v>0.24903469298882269</v>
      </c>
      <c r="K818">
        <v>0.72274378317965915</v>
      </c>
      <c r="L818">
        <v>0.96241967029896636</v>
      </c>
      <c r="M818" s="49">
        <v>0.7</v>
      </c>
      <c r="N818" t="s">
        <v>37</v>
      </c>
      <c r="O818" s="10" t="s">
        <v>37</v>
      </c>
      <c r="P818">
        <f>VLOOKUP($O818,$Y$2:$AJ$8,9,FALSE)</f>
        <v>0.25</v>
      </c>
      <c r="Q818" s="11">
        <f>(L818-M818)/L818</f>
        <v>0.27266656989403415</v>
      </c>
      <c r="S818" s="13">
        <f>MIN(Q818,IF(R818=0,P818,R818))</f>
        <v>0.25</v>
      </c>
      <c r="T818">
        <f>IFERROR(S818*I818,0)</f>
        <v>1.7222500000000003</v>
      </c>
      <c r="U818" t="b">
        <f>O818=N818</f>
        <v>1</v>
      </c>
    </row>
    <row r="819" spans="1:21" ht="21" x14ac:dyDescent="0.4">
      <c r="A819" t="s">
        <v>2549</v>
      </c>
      <c r="B819" t="s">
        <v>2544</v>
      </c>
      <c r="C819" t="s">
        <v>2545</v>
      </c>
      <c r="D819" s="34">
        <v>136518</v>
      </c>
      <c r="E819" s="34">
        <v>14402</v>
      </c>
      <c r="F819" s="33">
        <v>38.885399999999997</v>
      </c>
      <c r="G819" s="33">
        <v>5.8053999999999997</v>
      </c>
      <c r="H819" s="49">
        <v>10.549524604814017</v>
      </c>
      <c r="I819" s="33">
        <v>44.690799999999996</v>
      </c>
      <c r="J819" s="35">
        <f>G819/I819</f>
        <v>0.12990145622812749</v>
      </c>
      <c r="K819">
        <v>2.6999999999999997</v>
      </c>
      <c r="L819">
        <v>3.1030967921122063</v>
      </c>
      <c r="M819" s="49">
        <v>2.7</v>
      </c>
      <c r="N819" t="s">
        <v>34</v>
      </c>
      <c r="O819" s="10" t="s">
        <v>34</v>
      </c>
      <c r="P819">
        <f>VLOOKUP($O819,$Y$2:$AJ$8,9,FALSE)</f>
        <v>0.15</v>
      </c>
      <c r="Q819" s="11">
        <f>(L819-M819)/L819</f>
        <v>0.12990145622812735</v>
      </c>
      <c r="S819" s="13">
        <f>MIN(Q819,IF(R819=0,P819,R819))</f>
        <v>0.12990145622812735</v>
      </c>
      <c r="T819">
        <f>IFERROR(S819*I819,0)</f>
        <v>5.8053999999999935</v>
      </c>
      <c r="U819" t="b">
        <f>O819=N819</f>
        <v>1</v>
      </c>
    </row>
    <row r="820" spans="1:21" ht="21" x14ac:dyDescent="0.4">
      <c r="A820" t="s">
        <v>5696</v>
      </c>
      <c r="B820" t="s">
        <v>5692</v>
      </c>
      <c r="C820" t="s">
        <v>5693</v>
      </c>
      <c r="D820" s="34">
        <v>22683</v>
      </c>
      <c r="E820" s="34">
        <v>2002</v>
      </c>
      <c r="F820" s="33">
        <v>0.71230000000000004</v>
      </c>
      <c r="G820" s="33">
        <v>0.2369</v>
      </c>
      <c r="H820" s="49">
        <v>8.8259930344310717</v>
      </c>
      <c r="I820" s="33">
        <v>0.94920000000000004</v>
      </c>
      <c r="J820" s="35">
        <f>G820/I820</f>
        <v>0.24957859249894646</v>
      </c>
      <c r="K820">
        <v>0.35579420579420584</v>
      </c>
      <c r="L820">
        <v>0.47412587412587415</v>
      </c>
      <c r="M820" s="49">
        <v>0.25</v>
      </c>
      <c r="N820" t="s">
        <v>37</v>
      </c>
      <c r="O820" s="10" t="s">
        <v>37</v>
      </c>
      <c r="P820">
        <f>VLOOKUP($O820,$Y$2:$AJ$8,9,FALSE)</f>
        <v>0.25</v>
      </c>
      <c r="Q820" s="11">
        <f>(L820-M820)/L820</f>
        <v>0.47271386430678469</v>
      </c>
      <c r="S820" s="13">
        <f>MIN(Q820,IF(R820=0,P820,R820))</f>
        <v>0.25</v>
      </c>
      <c r="T820">
        <f>IFERROR(S820*I820,0)</f>
        <v>0.23730000000000001</v>
      </c>
      <c r="U820" t="b">
        <f>O820=N820</f>
        <v>1</v>
      </c>
    </row>
    <row r="821" spans="1:21" ht="21" x14ac:dyDescent="0.4">
      <c r="A821" t="s">
        <v>3827</v>
      </c>
      <c r="B821" t="s">
        <v>3816</v>
      </c>
      <c r="C821" t="s">
        <v>3817</v>
      </c>
      <c r="D821" s="34">
        <v>15620</v>
      </c>
      <c r="E821" s="34">
        <v>6304</v>
      </c>
      <c r="F821" s="33">
        <v>3.2219000000000007</v>
      </c>
      <c r="G821" s="33">
        <v>1.3807999999999998</v>
      </c>
      <c r="H821" s="49">
        <v>40.35851472471191</v>
      </c>
      <c r="I821" s="33">
        <v>4.6027000000000005</v>
      </c>
      <c r="J821" s="35">
        <f>G821/I821</f>
        <v>0.29999782736220038</v>
      </c>
      <c r="K821">
        <v>0.51108819796954319</v>
      </c>
      <c r="L821">
        <v>0.73012373096446714</v>
      </c>
      <c r="M821" s="49">
        <v>0.3</v>
      </c>
      <c r="N821" t="s">
        <v>34</v>
      </c>
      <c r="O821" s="10" t="s">
        <v>34</v>
      </c>
      <c r="P821">
        <f>VLOOKUP($O821,$Y$2:$AJ$8,9,FALSE)</f>
        <v>0.15</v>
      </c>
      <c r="Q821" s="11">
        <f>(L821-M821)/L821</f>
        <v>0.58911073934864333</v>
      </c>
      <c r="S821" s="13">
        <f>MIN(Q821,IF(R821=0,P821,R821))</f>
        <v>0.15</v>
      </c>
      <c r="T821">
        <f>IFERROR(S821*I821,0)</f>
        <v>0.69040500000000005</v>
      </c>
      <c r="U821" t="b">
        <f>O821=N821</f>
        <v>1</v>
      </c>
    </row>
    <row r="822" spans="1:21" ht="21" x14ac:dyDescent="0.4">
      <c r="A822" t="s">
        <v>3930</v>
      </c>
      <c r="B822" t="s">
        <v>3907</v>
      </c>
      <c r="C822" t="s">
        <v>3908</v>
      </c>
      <c r="D822" s="34">
        <v>33025</v>
      </c>
      <c r="E822" s="34">
        <v>852</v>
      </c>
      <c r="F822" s="33">
        <v>0.65480000000000005</v>
      </c>
      <c r="G822" s="33">
        <v>0.24519999999999997</v>
      </c>
      <c r="H822" s="49">
        <v>2.579863739591219</v>
      </c>
      <c r="I822" s="33">
        <v>0.9</v>
      </c>
      <c r="J822" s="35">
        <f>G822/I822</f>
        <v>0.27244444444444443</v>
      </c>
      <c r="K822">
        <v>0.76854460093896726</v>
      </c>
      <c r="L822">
        <v>1.056338028169014</v>
      </c>
      <c r="M822" s="49">
        <v>0.8</v>
      </c>
      <c r="N822" t="s">
        <v>37</v>
      </c>
      <c r="O822" s="10" t="s">
        <v>37</v>
      </c>
      <c r="P822">
        <f>VLOOKUP($O822,$Y$2:$AJ$8,9,FALSE)</f>
        <v>0.25</v>
      </c>
      <c r="Q822" s="11">
        <f>(L822-M822)/L822</f>
        <v>0.24266666666666656</v>
      </c>
      <c r="S822" s="13">
        <f>MIN(Q822,IF(R822=0,P822,R822))</f>
        <v>0.24266666666666656</v>
      </c>
      <c r="T822">
        <f>IFERROR(S822*I822,0)</f>
        <v>0.2183999999999999</v>
      </c>
      <c r="U822" t="b">
        <f>O822=N822</f>
        <v>1</v>
      </c>
    </row>
    <row r="823" spans="1:21" ht="21" x14ac:dyDescent="0.4">
      <c r="A823" t="s">
        <v>4771</v>
      </c>
      <c r="B823" t="s">
        <v>4772</v>
      </c>
      <c r="C823" t="s">
        <v>4773</v>
      </c>
      <c r="D823" s="34">
        <v>358049</v>
      </c>
      <c r="E823" s="34">
        <v>116144</v>
      </c>
      <c r="F823" s="33">
        <v>13.894500000000001</v>
      </c>
      <c r="G823" s="33">
        <v>4.6316999999999995</v>
      </c>
      <c r="H823" s="49">
        <v>32.43801826007055</v>
      </c>
      <c r="I823" s="33">
        <v>18.526199999999999</v>
      </c>
      <c r="J823" s="35">
        <f>G823/I823</f>
        <v>0.25000809664151308</v>
      </c>
      <c r="K823">
        <v>0.11963166414106627</v>
      </c>
      <c r="L823">
        <v>0.15951060752169721</v>
      </c>
      <c r="M823" s="49">
        <v>0.05</v>
      </c>
      <c r="N823" t="s">
        <v>34</v>
      </c>
      <c r="O823" s="10" t="s">
        <v>34</v>
      </c>
      <c r="P823">
        <f>VLOOKUP($O823,$Y$2:$AJ$8,9,FALSE)</f>
        <v>0.15</v>
      </c>
      <c r="Q823" s="11">
        <f>(L823-M823)/L823</f>
        <v>0.68654122270082374</v>
      </c>
      <c r="S823" s="13">
        <f>MIN(Q823,IF(R823=0,P823,R823))</f>
        <v>0.15</v>
      </c>
      <c r="T823">
        <f>IFERROR(S823*I823,0)</f>
        <v>2.7789299999999999</v>
      </c>
      <c r="U823" t="b">
        <f>O823=N823</f>
        <v>1</v>
      </c>
    </row>
    <row r="824" spans="1:21" ht="21" x14ac:dyDescent="0.4">
      <c r="A824" t="s">
        <v>4075</v>
      </c>
      <c r="B824" t="s">
        <v>4076</v>
      </c>
      <c r="C824" t="s">
        <v>4077</v>
      </c>
      <c r="D824" s="34">
        <v>103920</v>
      </c>
      <c r="E824" s="34">
        <v>8953</v>
      </c>
      <c r="F824" s="33">
        <v>4.0583</v>
      </c>
      <c r="G824" s="33">
        <v>1.3516000000000001</v>
      </c>
      <c r="H824" s="49">
        <v>8.6152809853733636</v>
      </c>
      <c r="I824" s="33">
        <v>5.4099000000000004</v>
      </c>
      <c r="J824" s="35">
        <f>G824/I824</f>
        <v>0.24983825948723637</v>
      </c>
      <c r="K824">
        <v>0.45328940020104996</v>
      </c>
      <c r="L824">
        <v>0.60425555679660459</v>
      </c>
      <c r="M824" s="49">
        <v>0.4</v>
      </c>
      <c r="N824" t="s">
        <v>33</v>
      </c>
      <c r="O824" s="10" t="s">
        <v>33</v>
      </c>
      <c r="P824">
        <f>VLOOKUP($O824,$Y$2:$AJ$8,9,FALSE)</f>
        <v>0.4</v>
      </c>
      <c r="Q824" s="11">
        <f>(L824-M824)/L824</f>
        <v>0.33802842936098643</v>
      </c>
      <c r="S824" s="13">
        <f>MIN(Q824,IF(R824=0,P824,R824))</f>
        <v>0.33802842936098643</v>
      </c>
      <c r="T824">
        <f>IFERROR(S824*I824,0)</f>
        <v>1.8287000000000007</v>
      </c>
      <c r="U824" t="b">
        <f>O824=N824</f>
        <v>1</v>
      </c>
    </row>
    <row r="825" spans="1:21" ht="21" x14ac:dyDescent="0.4">
      <c r="A825" t="s">
        <v>2679</v>
      </c>
      <c r="B825" t="s">
        <v>2680</v>
      </c>
      <c r="C825" t="s">
        <v>2681</v>
      </c>
      <c r="D825" s="34">
        <v>3720501</v>
      </c>
      <c r="E825" s="34">
        <v>712476</v>
      </c>
      <c r="F825" s="33">
        <v>396.59300000000002</v>
      </c>
      <c r="G825" s="33">
        <v>169.96860000000001</v>
      </c>
      <c r="H825" s="49">
        <v>19.150001572368883</v>
      </c>
      <c r="I825" s="33">
        <v>566.5616</v>
      </c>
      <c r="J825" s="35">
        <f>G825/I825</f>
        <v>0.30000021180397685</v>
      </c>
      <c r="K825">
        <v>0.55664050438190193</v>
      </c>
      <c r="L825">
        <v>0.79520096115518268</v>
      </c>
      <c r="M825" s="49">
        <v>0.2</v>
      </c>
      <c r="N825" t="s">
        <v>37</v>
      </c>
      <c r="O825" s="10" t="s">
        <v>37</v>
      </c>
      <c r="P825">
        <f>VLOOKUP($O825,$Y$2:$AJ$8,9,FALSE)</f>
        <v>0.25</v>
      </c>
      <c r="Q825" s="11">
        <f>(L825-M825)/L825</f>
        <v>0.74849124967170388</v>
      </c>
      <c r="S825" s="13">
        <f>MIN(Q825,IF(R825=0,P825,R825))</f>
        <v>0.25</v>
      </c>
      <c r="T825">
        <f>IFERROR(S825*I825,0)</f>
        <v>141.6404</v>
      </c>
      <c r="U825" t="b">
        <f>O825=N825</f>
        <v>1</v>
      </c>
    </row>
    <row r="826" spans="1:21" ht="21" x14ac:dyDescent="0.4">
      <c r="A826" t="s">
        <v>5918</v>
      </c>
      <c r="B826" t="s">
        <v>5911</v>
      </c>
      <c r="C826" t="s">
        <v>5912</v>
      </c>
      <c r="D826" s="34">
        <v>40133</v>
      </c>
      <c r="E826" s="34">
        <v>1004</v>
      </c>
      <c r="F826" s="33">
        <v>0.68240000000000001</v>
      </c>
      <c r="G826" s="33">
        <v>0.2276</v>
      </c>
      <c r="H826" s="49">
        <v>2.5016819076570402</v>
      </c>
      <c r="I826" s="33">
        <v>0.91</v>
      </c>
      <c r="J826" s="35">
        <f>G826/I826</f>
        <v>0.2501098901098901</v>
      </c>
      <c r="K826">
        <v>0.67968127490039842</v>
      </c>
      <c r="L826">
        <v>0.90637450199203184</v>
      </c>
      <c r="M826" s="49">
        <v>0.5</v>
      </c>
      <c r="N826" t="s">
        <v>37</v>
      </c>
      <c r="O826" s="10" t="s">
        <v>37</v>
      </c>
      <c r="P826">
        <f>VLOOKUP($O826,$Y$2:$AJ$8,9,FALSE)</f>
        <v>0.25</v>
      </c>
      <c r="Q826" s="11">
        <f>(L826-M826)/L826</f>
        <v>0.44835164835164831</v>
      </c>
      <c r="S826" s="13">
        <f>MIN(Q826,IF(R826=0,P826,R826))</f>
        <v>0.25</v>
      </c>
      <c r="T826">
        <f>IFERROR(S826*I826,0)</f>
        <v>0.22750000000000001</v>
      </c>
      <c r="U826" t="b">
        <f>O826=N826</f>
        <v>1</v>
      </c>
    </row>
    <row r="827" spans="1:21" ht="21" x14ac:dyDescent="0.4">
      <c r="A827" t="s">
        <v>3117</v>
      </c>
      <c r="B827" t="s">
        <v>3114</v>
      </c>
      <c r="C827" t="s">
        <v>3115</v>
      </c>
      <c r="D827" s="34">
        <v>806746</v>
      </c>
      <c r="E827" s="34">
        <v>87230</v>
      </c>
      <c r="F827" s="33">
        <v>62.488700000000001</v>
      </c>
      <c r="G827" s="33">
        <v>16.764199999999999</v>
      </c>
      <c r="H827" s="49">
        <v>10.812572978359979</v>
      </c>
      <c r="I827" s="33">
        <v>79.252899999999997</v>
      </c>
      <c r="J827" s="35">
        <f>G827/I827</f>
        <v>0.211527906234346</v>
      </c>
      <c r="K827">
        <v>0.71636707554740342</v>
      </c>
      <c r="L827">
        <v>0.90855095723948176</v>
      </c>
      <c r="M827" s="49">
        <v>0.7</v>
      </c>
      <c r="N827" t="s">
        <v>34</v>
      </c>
      <c r="O827" s="10" t="s">
        <v>34</v>
      </c>
      <c r="P827">
        <f>VLOOKUP($O827,$Y$2:$AJ$8,9,FALSE)</f>
        <v>0.15</v>
      </c>
      <c r="Q827" s="11">
        <f>(L827-M827)/L827</f>
        <v>0.22954238898513493</v>
      </c>
      <c r="S827" s="13">
        <f>MIN(Q827,IF(R827=0,P827,R827))</f>
        <v>0.15</v>
      </c>
      <c r="T827">
        <f>IFERROR(S827*I827,0)</f>
        <v>11.887934999999999</v>
      </c>
      <c r="U827" t="b">
        <f>O827=N827</f>
        <v>1</v>
      </c>
    </row>
    <row r="828" spans="1:21" ht="21" x14ac:dyDescent="0.4">
      <c r="A828" t="s">
        <v>4673</v>
      </c>
      <c r="B828" t="s">
        <v>4674</v>
      </c>
      <c r="C828" t="s">
        <v>4675</v>
      </c>
      <c r="D828" s="34">
        <v>438379</v>
      </c>
      <c r="E828" s="34">
        <v>74768</v>
      </c>
      <c r="F828" s="33">
        <v>97.198400000000007</v>
      </c>
      <c r="G828" s="33">
        <v>22.650199999999998</v>
      </c>
      <c r="H828" s="49">
        <v>17.055561511842491</v>
      </c>
      <c r="I828" s="33">
        <v>119.8486</v>
      </c>
      <c r="J828" s="35">
        <f>G828/I828</f>
        <v>0.18899010918775852</v>
      </c>
      <c r="K828">
        <v>1.3</v>
      </c>
      <c r="L828">
        <v>1.6029397603252729</v>
      </c>
      <c r="M828" s="49">
        <v>1.3</v>
      </c>
      <c r="N828" t="s">
        <v>34</v>
      </c>
      <c r="O828" s="10" t="s">
        <v>34</v>
      </c>
      <c r="P828">
        <f>VLOOKUP($O828,$Y$2:$AJ$8,9,FALSE)</f>
        <v>0.15</v>
      </c>
      <c r="Q828" s="11">
        <f>(L828-M828)/L828</f>
        <v>0.18899010918775852</v>
      </c>
      <c r="S828" s="13">
        <f>MIN(Q828,IF(R828=0,P828,R828))</f>
        <v>0.15</v>
      </c>
      <c r="T828">
        <f>IFERROR(S828*I828,0)</f>
        <v>17.97729</v>
      </c>
      <c r="U828" t="b">
        <f>O828=N828</f>
        <v>1</v>
      </c>
    </row>
    <row r="829" spans="1:21" ht="21" x14ac:dyDescent="0.4">
      <c r="A829" t="s">
        <v>4140</v>
      </c>
      <c r="B829" t="s">
        <v>4138</v>
      </c>
      <c r="C829" t="s">
        <v>4139</v>
      </c>
      <c r="D829" s="34">
        <v>5006805</v>
      </c>
      <c r="E829" s="34">
        <v>961067</v>
      </c>
      <c r="F829" s="33">
        <v>58.805</v>
      </c>
      <c r="G829" s="33">
        <v>28.963999999999999</v>
      </c>
      <c r="H829" s="49">
        <v>19.195215311960421</v>
      </c>
      <c r="I829" s="33">
        <v>87.769000000000005</v>
      </c>
      <c r="J829" s="35">
        <f>G829/I829</f>
        <v>0.33000262051521606</v>
      </c>
      <c r="K829">
        <v>6.1187201308545609E-2</v>
      </c>
      <c r="L829">
        <v>9.1324538247593554E-2</v>
      </c>
      <c r="M829" s="49">
        <v>0.05</v>
      </c>
      <c r="N829" t="s">
        <v>37</v>
      </c>
      <c r="O829" s="10" t="s">
        <v>37</v>
      </c>
      <c r="P829">
        <f>VLOOKUP($O829,$Y$2:$AJ$8,9,FALSE)</f>
        <v>0.25</v>
      </c>
      <c r="Q829" s="11">
        <f>(L829-M829)/L829</f>
        <v>0.45250202235413406</v>
      </c>
      <c r="S829" s="13">
        <f>MIN(Q829,IF(R829=0,P829,R829))</f>
        <v>0.25</v>
      </c>
      <c r="T829">
        <f>IFERROR(S829*I829,0)</f>
        <v>21.942250000000001</v>
      </c>
      <c r="U829" t="b">
        <f>O829=N829</f>
        <v>1</v>
      </c>
    </row>
    <row r="830" spans="1:21" ht="21" x14ac:dyDescent="0.4">
      <c r="A830" t="s">
        <v>252</v>
      </c>
      <c r="B830" t="s">
        <v>248</v>
      </c>
      <c r="C830" s="50" t="s">
        <v>249</v>
      </c>
      <c r="D830" s="34">
        <v>101176</v>
      </c>
      <c r="E830" s="34">
        <v>8567</v>
      </c>
      <c r="F830" s="33">
        <v>21.964300000000001</v>
      </c>
      <c r="G830" s="33">
        <v>7.2694999999999999</v>
      </c>
      <c r="H830" s="49">
        <v>8.4674231042935091</v>
      </c>
      <c r="I830" s="33">
        <v>29.233800000000002</v>
      </c>
      <c r="J830" s="35">
        <f>G830/I830</f>
        <v>0.24866763814488707</v>
      </c>
      <c r="K830">
        <v>2.5638263102603016</v>
      </c>
      <c r="L830">
        <v>3.4123730594140311</v>
      </c>
      <c r="M830" s="49">
        <v>2.5</v>
      </c>
      <c r="N830" t="s">
        <v>33</v>
      </c>
      <c r="O830" s="10" t="s">
        <v>33</v>
      </c>
      <c r="P830">
        <f>VLOOKUP($O830,$Y$2:$AJ$8,9,FALSE)</f>
        <v>0.4</v>
      </c>
      <c r="Q830" s="11">
        <f>(L830-M830)/L830</f>
        <v>0.26737201458585619</v>
      </c>
      <c r="S830" s="13">
        <f>MIN(Q830,IF(R830=0,P830,R830))</f>
        <v>0.26737201458585619</v>
      </c>
      <c r="T830">
        <f>IFERROR(S830*I830,0)</f>
        <v>7.8163000000000036</v>
      </c>
      <c r="U830" t="b">
        <f>O830=N830</f>
        <v>1</v>
      </c>
    </row>
    <row r="831" spans="1:21" ht="21" x14ac:dyDescent="0.4">
      <c r="A831" t="s">
        <v>791</v>
      </c>
      <c r="B831" t="s">
        <v>775</v>
      </c>
      <c r="C831" s="50" t="s">
        <v>776</v>
      </c>
      <c r="D831" s="34">
        <v>42068</v>
      </c>
      <c r="E831" s="34">
        <v>10305</v>
      </c>
      <c r="F831" s="33">
        <v>9.3995999999999995</v>
      </c>
      <c r="G831" s="33">
        <v>3.1303999999999998</v>
      </c>
      <c r="H831" s="49">
        <v>24.4960540077969</v>
      </c>
      <c r="I831" s="33">
        <v>12.53</v>
      </c>
      <c r="J831" s="35">
        <f>G831/I831</f>
        <v>0.24983240223463687</v>
      </c>
      <c r="K831">
        <v>0.91213973799126646</v>
      </c>
      <c r="L831">
        <v>1.2159146045608928</v>
      </c>
      <c r="M831" s="49">
        <v>0.75</v>
      </c>
      <c r="N831" t="s">
        <v>37</v>
      </c>
      <c r="O831" s="10" t="s">
        <v>37</v>
      </c>
      <c r="P831">
        <f>VLOOKUP($O831,$Y$2:$AJ$8,9,FALSE)</f>
        <v>0.25</v>
      </c>
      <c r="Q831" s="11">
        <f>(L831-M831)/L831</f>
        <v>0.38318036711891462</v>
      </c>
      <c r="S831" s="13">
        <f>MIN(Q831,IF(R831=0,P831,R831))</f>
        <v>0.25</v>
      </c>
      <c r="T831">
        <f>IFERROR(S831*I831,0)</f>
        <v>3.1324999999999998</v>
      </c>
      <c r="U831" t="b">
        <f>O831=N831</f>
        <v>1</v>
      </c>
    </row>
    <row r="832" spans="1:21" ht="21" x14ac:dyDescent="0.4">
      <c r="A832" t="s">
        <v>4215</v>
      </c>
      <c r="B832" t="s">
        <v>4213</v>
      </c>
      <c r="C832" t="s">
        <v>4214</v>
      </c>
      <c r="D832" s="34">
        <v>28</v>
      </c>
      <c r="E832" s="34">
        <v>14</v>
      </c>
      <c r="F832" s="33">
        <v>0</v>
      </c>
      <c r="G832" s="33">
        <v>0</v>
      </c>
      <c r="H832" s="49">
        <v>50</v>
      </c>
      <c r="I832" s="33">
        <v>0</v>
      </c>
      <c r="J832" s="35" t="e">
        <f>G832/I832</f>
        <v>#DIV/0!</v>
      </c>
      <c r="K832">
        <v>0</v>
      </c>
      <c r="L832">
        <v>0</v>
      </c>
      <c r="M832" s="49">
        <v>0.01</v>
      </c>
      <c r="N832" t="s">
        <v>34</v>
      </c>
      <c r="O832" s="10" t="s">
        <v>34</v>
      </c>
      <c r="P832">
        <f>VLOOKUP($O832,$Y$2:$AJ$8,9,FALSE)</f>
        <v>0.15</v>
      </c>
      <c r="Q832" s="11" t="e">
        <f>(L832-M832)/L832</f>
        <v>#DIV/0!</v>
      </c>
      <c r="S832" s="13" t="e">
        <f>MIN(Q832,IF(R832=0,P832,R832))</f>
        <v>#DIV/0!</v>
      </c>
      <c r="T832">
        <f>IFERROR(S832*I832,0)</f>
        <v>0</v>
      </c>
      <c r="U832" t="b">
        <f>O832=N832</f>
        <v>1</v>
      </c>
    </row>
    <row r="833" spans="1:21" ht="21" x14ac:dyDescent="0.4">
      <c r="A833" t="s">
        <v>2103</v>
      </c>
      <c r="B833" t="s">
        <v>2094</v>
      </c>
      <c r="C833" t="s">
        <v>2095</v>
      </c>
      <c r="D833" s="34">
        <v>38251</v>
      </c>
      <c r="E833" s="34">
        <v>12453</v>
      </c>
      <c r="F833" s="33">
        <v>4.1355000000000004</v>
      </c>
      <c r="G833" s="33">
        <v>1.5293999999999999</v>
      </c>
      <c r="H833" s="49">
        <v>32.556011607539673</v>
      </c>
      <c r="I833" s="33">
        <v>5.6649000000000003</v>
      </c>
      <c r="J833" s="35">
        <f>G833/I833</f>
        <v>0.26997828734840856</v>
      </c>
      <c r="K833">
        <v>0.33208865333654541</v>
      </c>
      <c r="L833">
        <v>0.45490243314863893</v>
      </c>
      <c r="M833" s="49">
        <v>0.25</v>
      </c>
      <c r="N833" t="s">
        <v>34</v>
      </c>
      <c r="O833" s="10" t="s">
        <v>34</v>
      </c>
      <c r="P833">
        <f>VLOOKUP($O833,$Y$2:$AJ$8,9,FALSE)</f>
        <v>0.15</v>
      </c>
      <c r="Q833" s="11">
        <f>(L833-M833)/L833</f>
        <v>0.4504316051474872</v>
      </c>
      <c r="S833" s="13">
        <f>MIN(Q833,IF(R833=0,P833,R833))</f>
        <v>0.15</v>
      </c>
      <c r="T833">
        <f>IFERROR(S833*I833,0)</f>
        <v>0.84973500000000002</v>
      </c>
      <c r="U833" t="b">
        <f>O833=N833</f>
        <v>1</v>
      </c>
    </row>
    <row r="834" spans="1:21" ht="21" x14ac:dyDescent="0.4">
      <c r="A834" t="s">
        <v>4365</v>
      </c>
      <c r="B834" t="s">
        <v>4366</v>
      </c>
      <c r="C834" t="s">
        <v>4367</v>
      </c>
      <c r="D834" s="34">
        <v>63208</v>
      </c>
      <c r="E834" s="34">
        <v>6402</v>
      </c>
      <c r="F834" s="33">
        <v>3.5087000000000002</v>
      </c>
      <c r="G834" s="33">
        <v>1.1692</v>
      </c>
      <c r="H834" s="49">
        <v>10.128464751297305</v>
      </c>
      <c r="I834" s="33">
        <v>4.6779000000000002</v>
      </c>
      <c r="J834" s="35">
        <f>G834/I834</f>
        <v>0.24994121293742919</v>
      </c>
      <c r="K834">
        <v>0.54806310527960012</v>
      </c>
      <c r="L834">
        <v>0.73069353327085296</v>
      </c>
      <c r="M834" s="49">
        <v>0.5</v>
      </c>
      <c r="N834" t="s">
        <v>34</v>
      </c>
      <c r="O834" s="10" t="s">
        <v>34</v>
      </c>
      <c r="P834">
        <f>VLOOKUP($O834,$Y$2:$AJ$8,9,FALSE)</f>
        <v>0.15</v>
      </c>
      <c r="Q834" s="11">
        <f>(L834-M834)/L834</f>
        <v>0.31571859167575206</v>
      </c>
      <c r="S834" s="13">
        <f>MIN(Q834,IF(R834=0,P834,R834))</f>
        <v>0.15</v>
      </c>
      <c r="T834">
        <f>IFERROR(S834*I834,0)</f>
        <v>0.701685</v>
      </c>
      <c r="U834" t="b">
        <f>O834=N834</f>
        <v>1</v>
      </c>
    </row>
    <row r="835" spans="1:21" ht="21" x14ac:dyDescent="0.4">
      <c r="A835" t="s">
        <v>911</v>
      </c>
      <c r="B835" t="s">
        <v>899</v>
      </c>
      <c r="C835" s="50" t="s">
        <v>900</v>
      </c>
      <c r="D835" s="34">
        <v>11151179</v>
      </c>
      <c r="E835" s="34">
        <v>813729</v>
      </c>
      <c r="F835" s="33">
        <v>662.25409999999999</v>
      </c>
      <c r="G835" s="33">
        <v>220.74599999999998</v>
      </c>
      <c r="H835" s="49">
        <v>7.2972463270475707</v>
      </c>
      <c r="I835" s="33">
        <v>883.00009999999997</v>
      </c>
      <c r="J835" s="35">
        <f>G835/I835</f>
        <v>0.24999544167662041</v>
      </c>
      <c r="K835">
        <v>0.81385092579962126</v>
      </c>
      <c r="L835">
        <v>1.085127972580552</v>
      </c>
      <c r="M835" s="49">
        <v>0.66</v>
      </c>
      <c r="N835" t="s">
        <v>37</v>
      </c>
      <c r="O835" s="10" t="s">
        <v>42</v>
      </c>
      <c r="P835">
        <f>VLOOKUP($O835,$Y$2:$AJ$8,9,FALSE)</f>
        <v>0.05</v>
      </c>
      <c r="Q835" s="11">
        <f>(L835-M835)/L835</f>
        <v>0.39177680727329478</v>
      </c>
      <c r="S835" s="13">
        <f>MIN(Q835,IF(R835=0,P835,R835))</f>
        <v>0.05</v>
      </c>
      <c r="T835">
        <f>IFERROR(S835*I835,0)</f>
        <v>44.150005</v>
      </c>
      <c r="U835" t="b">
        <f>O835=N835</f>
        <v>0</v>
      </c>
    </row>
    <row r="836" spans="1:21" ht="21" x14ac:dyDescent="0.4">
      <c r="A836" t="s">
        <v>3886</v>
      </c>
      <c r="B836" t="s">
        <v>3884</v>
      </c>
      <c r="C836" t="s">
        <v>3885</v>
      </c>
      <c r="D836" s="34">
        <v>408199</v>
      </c>
      <c r="E836" s="34">
        <v>12196</v>
      </c>
      <c r="F836" s="33">
        <v>6.5679000000000007</v>
      </c>
      <c r="G836" s="33">
        <v>2.1841000000000004</v>
      </c>
      <c r="H836" s="49">
        <v>2.9877584217501756</v>
      </c>
      <c r="I836" s="33">
        <v>8.7520000000000007</v>
      </c>
      <c r="J836" s="35">
        <f>G836/I836</f>
        <v>0.24955438756855577</v>
      </c>
      <c r="K836">
        <v>0.53852902591013452</v>
      </c>
      <c r="L836">
        <v>0.71761233191210227</v>
      </c>
      <c r="M836" s="49">
        <v>0.5</v>
      </c>
      <c r="N836" t="s">
        <v>37</v>
      </c>
      <c r="O836" s="10" t="s">
        <v>37</v>
      </c>
      <c r="P836">
        <f>VLOOKUP($O836,$Y$2:$AJ$8,9,FALSE)</f>
        <v>0.25</v>
      </c>
      <c r="Q836" s="11">
        <f>(L836-M836)/L836</f>
        <v>0.30324497257769645</v>
      </c>
      <c r="S836" s="13">
        <f>MIN(Q836,IF(R836=0,P836,R836))</f>
        <v>0.25</v>
      </c>
      <c r="T836">
        <f>IFERROR(S836*I836,0)</f>
        <v>2.1880000000000002</v>
      </c>
      <c r="U836" t="b">
        <f>O836=N836</f>
        <v>1</v>
      </c>
    </row>
    <row r="837" spans="1:21" ht="21" x14ac:dyDescent="0.4">
      <c r="A837" t="s">
        <v>2913</v>
      </c>
      <c r="B837" t="s">
        <v>2909</v>
      </c>
      <c r="C837" t="s">
        <v>2910</v>
      </c>
      <c r="D837" s="34">
        <v>1056032</v>
      </c>
      <c r="E837" s="34">
        <v>96832</v>
      </c>
      <c r="F837" s="33">
        <v>71.939499999999995</v>
      </c>
      <c r="G837" s="33">
        <v>30.267700000000001</v>
      </c>
      <c r="H837" s="49">
        <v>9.1694191085118639</v>
      </c>
      <c r="I837" s="33">
        <v>102.2072</v>
      </c>
      <c r="J837" s="35">
        <f>G837/I837</f>
        <v>0.29614058500770984</v>
      </c>
      <c r="K837">
        <v>0.74293105584930597</v>
      </c>
      <c r="L837">
        <v>1.0555105750165235</v>
      </c>
      <c r="M837" s="49">
        <v>0.5</v>
      </c>
      <c r="N837" t="s">
        <v>45</v>
      </c>
      <c r="O837" s="10" t="s">
        <v>45</v>
      </c>
      <c r="P837">
        <f>VLOOKUP($O837,$Y$2:$AJ$8,9,FALSE)</f>
        <v>0.32</v>
      </c>
      <c r="Q837" s="11">
        <f>(L837-M837)/L837</f>
        <v>0.52629560344085347</v>
      </c>
      <c r="S837" s="13">
        <f>MIN(Q837,IF(R837=0,P837,R837))</f>
        <v>0.32</v>
      </c>
      <c r="T837">
        <f>IFERROR(S837*I837,0)</f>
        <v>32.706304000000003</v>
      </c>
      <c r="U837" t="b">
        <f>O837=N837</f>
        <v>1</v>
      </c>
    </row>
    <row r="838" spans="1:21" ht="21" x14ac:dyDescent="0.4">
      <c r="A838" t="s">
        <v>2721</v>
      </c>
      <c r="B838" t="s">
        <v>2712</v>
      </c>
      <c r="C838" t="s">
        <v>2713</v>
      </c>
      <c r="D838" s="34">
        <v>31060</v>
      </c>
      <c r="E838" s="34">
        <v>3917</v>
      </c>
      <c r="F838" s="33">
        <v>6.4336999999999991</v>
      </c>
      <c r="G838" s="33">
        <v>2.0878000000000001</v>
      </c>
      <c r="H838" s="49">
        <v>12.611075338055377</v>
      </c>
      <c r="I838" s="33">
        <v>8.5214999999999996</v>
      </c>
      <c r="J838" s="35">
        <f>G838/I838</f>
        <v>0.24500381388253245</v>
      </c>
      <c r="K838">
        <v>1.6425070206790908</v>
      </c>
      <c r="L838">
        <v>2.1755169772785297</v>
      </c>
      <c r="M838" s="49">
        <v>1.6</v>
      </c>
      <c r="N838" t="s">
        <v>37</v>
      </c>
      <c r="O838" s="10" t="s">
        <v>37</v>
      </c>
      <c r="P838">
        <f>VLOOKUP($O838,$Y$2:$AJ$8,9,FALSE)</f>
        <v>0.25</v>
      </c>
      <c r="Q838" s="11">
        <f>(L838-M838)/L838</f>
        <v>0.26454262747168927</v>
      </c>
      <c r="S838" s="13">
        <f>MIN(Q838,IF(R838=0,P838,R838))</f>
        <v>0.25</v>
      </c>
      <c r="T838">
        <f>IFERROR(S838*I838,0)</f>
        <v>2.1303749999999999</v>
      </c>
      <c r="U838" t="b">
        <f>O838=N838</f>
        <v>1</v>
      </c>
    </row>
    <row r="839" spans="1:21" ht="21" x14ac:dyDescent="0.4">
      <c r="A839" t="s">
        <v>5311</v>
      </c>
      <c r="B839" t="s">
        <v>5312</v>
      </c>
      <c r="C839" t="s">
        <v>5313</v>
      </c>
      <c r="D839" s="34">
        <v>417899</v>
      </c>
      <c r="E839" s="34">
        <v>11309</v>
      </c>
      <c r="F839" s="33">
        <v>19.791</v>
      </c>
      <c r="G839" s="33">
        <v>4.7092999999999998</v>
      </c>
      <c r="H839" s="49">
        <v>2.7061562722093138</v>
      </c>
      <c r="I839" s="33">
        <v>24.500299999999999</v>
      </c>
      <c r="J839" s="35">
        <f>G839/I839</f>
        <v>0.19221397289012787</v>
      </c>
      <c r="K839">
        <v>1.750022106287028</v>
      </c>
      <c r="L839">
        <v>2.1664426562914492</v>
      </c>
      <c r="M839" s="49">
        <v>1.75</v>
      </c>
      <c r="N839" t="s">
        <v>37</v>
      </c>
      <c r="O839" s="10" t="s">
        <v>37</v>
      </c>
      <c r="P839">
        <f>VLOOKUP($O839,$Y$2:$AJ$8,9,FALSE)</f>
        <v>0.25</v>
      </c>
      <c r="Q839" s="11">
        <f>(L839-M839)/L839</f>
        <v>0.19222417684681409</v>
      </c>
      <c r="S839" s="13">
        <f>MIN(Q839,IF(R839=0,P839,R839))</f>
        <v>0.19222417684681409</v>
      </c>
      <c r="T839">
        <f>IFERROR(S839*I839,0)</f>
        <v>4.7095499999999992</v>
      </c>
      <c r="U839" t="b">
        <f>O839=N839</f>
        <v>1</v>
      </c>
    </row>
    <row r="840" spans="1:21" ht="21" x14ac:dyDescent="0.4">
      <c r="A840" t="s">
        <v>436</v>
      </c>
      <c r="B840" t="s">
        <v>423</v>
      </c>
      <c r="C840" s="50" t="s">
        <v>424</v>
      </c>
      <c r="D840" s="34">
        <v>42955</v>
      </c>
      <c r="E840" s="34">
        <v>3646</v>
      </c>
      <c r="F840" s="33">
        <v>8.2039000000000009</v>
      </c>
      <c r="G840" s="33">
        <v>1.6716</v>
      </c>
      <c r="H840" s="49">
        <v>8.487952508439065</v>
      </c>
      <c r="I840" s="33">
        <v>9.8755000000000006</v>
      </c>
      <c r="J840" s="35">
        <f>G840/I840</f>
        <v>0.1692673788668928</v>
      </c>
      <c r="K840">
        <v>2.2501097092704336</v>
      </c>
      <c r="L840">
        <v>2.7085847504114096</v>
      </c>
      <c r="M840" s="49">
        <v>2.25</v>
      </c>
      <c r="N840" t="s">
        <v>34</v>
      </c>
      <c r="O840" s="10" t="s">
        <v>34</v>
      </c>
      <c r="P840">
        <f>VLOOKUP($O840,$Y$2:$AJ$8,9,FALSE)</f>
        <v>0.15</v>
      </c>
      <c r="Q840" s="11">
        <f>(L840-M840)/L840</f>
        <v>0.16930788314515716</v>
      </c>
      <c r="S840" s="13">
        <f>MIN(Q840,IF(R840=0,P840,R840))</f>
        <v>0.15</v>
      </c>
      <c r="T840">
        <f>IFERROR(S840*I840,0)</f>
        <v>1.481325</v>
      </c>
      <c r="U840" t="b">
        <f>O840=N840</f>
        <v>1</v>
      </c>
    </row>
    <row r="841" spans="1:21" ht="21" x14ac:dyDescent="0.4">
      <c r="A841" t="s">
        <v>4151</v>
      </c>
      <c r="B841" t="s">
        <v>4147</v>
      </c>
      <c r="C841" t="s">
        <v>4148</v>
      </c>
      <c r="D841" s="34">
        <v>676898</v>
      </c>
      <c r="E841" s="34">
        <v>77685</v>
      </c>
      <c r="F841" s="33">
        <v>51.272100000000009</v>
      </c>
      <c r="G841" s="33">
        <v>5.5455000000000005</v>
      </c>
      <c r="H841" s="49">
        <v>11.47661833836117</v>
      </c>
      <c r="I841" s="33">
        <v>56.817600000000013</v>
      </c>
      <c r="J841" s="35">
        <f>G841/I841</f>
        <v>9.7601799442426279E-2</v>
      </c>
      <c r="K841">
        <v>0.66</v>
      </c>
      <c r="L841">
        <v>0.7313844371500291</v>
      </c>
      <c r="M841" s="49">
        <v>0.66</v>
      </c>
      <c r="N841" t="s">
        <v>37</v>
      </c>
      <c r="O841" s="10" t="s">
        <v>37</v>
      </c>
      <c r="P841">
        <f>VLOOKUP($O841,$Y$2:$AJ$8,9,FALSE)</f>
        <v>0.25</v>
      </c>
      <c r="Q841" s="11">
        <f>(L841-M841)/L841</f>
        <v>9.7601799442426418E-2</v>
      </c>
      <c r="S841" s="13">
        <f>MIN(Q841,IF(R841=0,P841,R841))</f>
        <v>9.7601799442426418E-2</v>
      </c>
      <c r="T841">
        <f>IFERROR(S841*I841,0)</f>
        <v>5.5455000000000085</v>
      </c>
      <c r="U841" t="b">
        <f>O841=N841</f>
        <v>1</v>
      </c>
    </row>
    <row r="842" spans="1:21" ht="21" x14ac:dyDescent="0.4">
      <c r="A842" t="s">
        <v>756</v>
      </c>
      <c r="B842" t="s">
        <v>753</v>
      </c>
      <c r="C842" s="50" t="s">
        <v>754</v>
      </c>
      <c r="D842" s="34">
        <v>361050</v>
      </c>
      <c r="E842" s="34">
        <v>2169</v>
      </c>
      <c r="F842" s="33">
        <v>0.98520000000000008</v>
      </c>
      <c r="G842" s="33">
        <v>0.43300000000000005</v>
      </c>
      <c r="H842" s="49">
        <v>0.60074781886165352</v>
      </c>
      <c r="I842" s="33">
        <v>1.4182000000000001</v>
      </c>
      <c r="J842" s="35">
        <f>G842/I842</f>
        <v>0.30531659850514736</v>
      </c>
      <c r="K842">
        <v>0.45421853388658368</v>
      </c>
      <c r="L842">
        <v>0.65384970032272938</v>
      </c>
      <c r="M842" s="49">
        <v>0.45</v>
      </c>
      <c r="N842" t="s">
        <v>37</v>
      </c>
      <c r="O842" s="10" t="s">
        <v>42</v>
      </c>
      <c r="P842">
        <f>VLOOKUP($O842,$Y$2:$AJ$8,9,FALSE)</f>
        <v>0.05</v>
      </c>
      <c r="Q842" s="11">
        <f>(L842-M842)/L842</f>
        <v>0.3117684388661684</v>
      </c>
      <c r="S842" s="13">
        <f>MIN(Q842,IF(R842=0,P842,R842))</f>
        <v>0.05</v>
      </c>
      <c r="T842">
        <f>IFERROR(S842*I842,0)</f>
        <v>7.0910000000000015E-2</v>
      </c>
      <c r="U842" t="b">
        <f>O842=N842</f>
        <v>0</v>
      </c>
    </row>
    <row r="843" spans="1:21" ht="21" x14ac:dyDescent="0.4">
      <c r="A843" t="s">
        <v>3566</v>
      </c>
      <c r="B843" t="s">
        <v>3567</v>
      </c>
      <c r="C843" t="s">
        <v>3568</v>
      </c>
      <c r="D843" s="34">
        <v>583715</v>
      </c>
      <c r="E843" s="34">
        <v>113536</v>
      </c>
      <c r="F843" s="33">
        <v>170.30400000000003</v>
      </c>
      <c r="G843" s="33">
        <v>17.106999999999999</v>
      </c>
      <c r="H843" s="49">
        <v>19.450588043822755</v>
      </c>
      <c r="I843" s="33">
        <v>187.41100000000003</v>
      </c>
      <c r="J843" s="35">
        <f>G843/I843</f>
        <v>9.1280661220525985E-2</v>
      </c>
      <c r="K843">
        <v>1.5000000000000002</v>
      </c>
      <c r="L843">
        <v>1.6506746758737318</v>
      </c>
      <c r="M843" s="49">
        <v>1.5</v>
      </c>
      <c r="N843" t="s">
        <v>34</v>
      </c>
      <c r="O843" s="10" t="s">
        <v>34</v>
      </c>
      <c r="P843">
        <f>VLOOKUP($O843,$Y$2:$AJ$8,9,FALSE)</f>
        <v>0.15</v>
      </c>
      <c r="Q843" s="11">
        <f>(L843-M843)/L843</f>
        <v>9.1280661220526096E-2</v>
      </c>
      <c r="S843" s="13">
        <f>MIN(Q843,IF(R843=0,P843,R843))</f>
        <v>9.1280661220526096E-2</v>
      </c>
      <c r="T843">
        <f>IFERROR(S843*I843,0)</f>
        <v>17.107000000000021</v>
      </c>
      <c r="U843" t="b">
        <f>O843=N843</f>
        <v>1</v>
      </c>
    </row>
    <row r="844" spans="1:21" ht="21" x14ac:dyDescent="0.4">
      <c r="A844" t="s">
        <v>4555</v>
      </c>
      <c r="B844" t="s">
        <v>4553</v>
      </c>
      <c r="C844" t="s">
        <v>4554</v>
      </c>
      <c r="D844" s="34">
        <v>4848</v>
      </c>
      <c r="E844" s="34">
        <v>1085</v>
      </c>
      <c r="F844" s="33">
        <v>2.2861000000000002</v>
      </c>
      <c r="G844" s="33">
        <v>0.76179999999999992</v>
      </c>
      <c r="H844" s="49">
        <v>22.380363036303631</v>
      </c>
      <c r="I844" s="33">
        <v>3.0479000000000003</v>
      </c>
      <c r="J844" s="35">
        <f>G844/I844</f>
        <v>0.24994258341809109</v>
      </c>
      <c r="K844">
        <v>2.1070046082949312</v>
      </c>
      <c r="L844">
        <v>2.8091244239631337</v>
      </c>
      <c r="M844" s="49">
        <v>1.9</v>
      </c>
      <c r="N844" t="s">
        <v>37</v>
      </c>
      <c r="O844" s="10" t="s">
        <v>37</v>
      </c>
      <c r="P844">
        <f>VLOOKUP($O844,$Y$2:$AJ$8,9,FALSE)</f>
        <v>0.25</v>
      </c>
      <c r="Q844" s="11">
        <f>(L844-M844)/L844</f>
        <v>0.32363266511368488</v>
      </c>
      <c r="S844" s="13">
        <f>MIN(Q844,IF(R844=0,P844,R844))</f>
        <v>0.25</v>
      </c>
      <c r="T844">
        <f>IFERROR(S844*I844,0)</f>
        <v>0.76197500000000007</v>
      </c>
      <c r="U844" t="b">
        <f>O844=N844</f>
        <v>1</v>
      </c>
    </row>
    <row r="845" spans="1:21" ht="21" x14ac:dyDescent="0.4">
      <c r="A845" t="s">
        <v>1068</v>
      </c>
      <c r="B845" t="s">
        <v>1064</v>
      </c>
      <c r="C845" s="50" t="s">
        <v>1065</v>
      </c>
      <c r="D845" s="34">
        <v>6420900</v>
      </c>
      <c r="E845" s="34">
        <v>362886</v>
      </c>
      <c r="F845" s="33">
        <v>453.60900000000004</v>
      </c>
      <c r="G845" s="33">
        <v>75.479299999999995</v>
      </c>
      <c r="H845" s="49">
        <v>5.6516376208942676</v>
      </c>
      <c r="I845" s="33">
        <v>529.0883</v>
      </c>
      <c r="J845" s="35">
        <f>G845/I845</f>
        <v>0.14265917428149516</v>
      </c>
      <c r="K845">
        <v>1.2500041335295384</v>
      </c>
      <c r="L845">
        <v>1.4580014109114159</v>
      </c>
      <c r="M845" s="49">
        <v>1.25</v>
      </c>
      <c r="N845" t="s">
        <v>37</v>
      </c>
      <c r="O845" s="10" t="s">
        <v>34</v>
      </c>
      <c r="P845">
        <f>VLOOKUP($O845,$Y$2:$AJ$8,9,FALSE)</f>
        <v>0.15</v>
      </c>
      <c r="Q845" s="11">
        <f>(L845-M845)/L845</f>
        <v>0.14266200934702214</v>
      </c>
      <c r="S845" s="13">
        <f>MIN(Q845,IF(R845=0,P845,R845))</f>
        <v>0.14266200934702214</v>
      </c>
      <c r="T845">
        <f>IFERROR(S845*I845,0)</f>
        <v>75.480800000000059</v>
      </c>
      <c r="U845" t="b">
        <f>O845=N845</f>
        <v>0</v>
      </c>
    </row>
    <row r="846" spans="1:21" ht="21" x14ac:dyDescent="0.4">
      <c r="A846" s="18" t="s">
        <v>3395</v>
      </c>
      <c r="B846" t="s">
        <v>3392</v>
      </c>
      <c r="C846" t="s">
        <v>3393</v>
      </c>
      <c r="D846" s="34">
        <v>97263</v>
      </c>
      <c r="E846" s="34">
        <v>2171</v>
      </c>
      <c r="F846" s="33">
        <v>4.3419999999999996</v>
      </c>
      <c r="G846" s="33">
        <v>2.81E-2</v>
      </c>
      <c r="H846" s="49">
        <v>2.2320923681153162</v>
      </c>
      <c r="I846" s="33">
        <v>4.3700999999999999</v>
      </c>
      <c r="J846" s="35">
        <f>G846/I846</f>
        <v>6.4300588087229131E-3</v>
      </c>
      <c r="K846">
        <v>2</v>
      </c>
      <c r="L846">
        <v>2.0129433440810685</v>
      </c>
      <c r="M846" s="49">
        <v>2</v>
      </c>
      <c r="N846" t="s">
        <v>34</v>
      </c>
      <c r="O846" s="10" t="s">
        <v>34</v>
      </c>
      <c r="P846">
        <f>VLOOKUP($O846,$Y$2:$AJ$8,9,FALSE)</f>
        <v>0.15</v>
      </c>
      <c r="Q846" s="11">
        <f>(L846-M846)/L846</f>
        <v>6.4300588087228246E-3</v>
      </c>
      <c r="S846" s="13">
        <f>MIN(Q846,IF(R846=0,P846,R846))</f>
        <v>6.4300588087228246E-3</v>
      </c>
      <c r="T846">
        <f>IFERROR(S846*I846,0)</f>
        <v>2.8099999999999615E-2</v>
      </c>
      <c r="U846" t="b">
        <f>O846=N846</f>
        <v>1</v>
      </c>
    </row>
    <row r="847" spans="1:21" ht="21" x14ac:dyDescent="0.4">
      <c r="A847" t="s">
        <v>1322</v>
      </c>
      <c r="B847" t="s">
        <v>1306</v>
      </c>
      <c r="C847" s="50" t="s">
        <v>1307</v>
      </c>
      <c r="D847" s="34">
        <v>329821</v>
      </c>
      <c r="E847" s="34">
        <v>4166</v>
      </c>
      <c r="F847" s="33">
        <v>2.9786999999999999</v>
      </c>
      <c r="G847" s="33">
        <v>1.4661</v>
      </c>
      <c r="H847" s="49">
        <v>1.2631093835747269</v>
      </c>
      <c r="I847" s="33">
        <v>4.4447999999999999</v>
      </c>
      <c r="J847" s="35">
        <f>G847/I847</f>
        <v>0.32984611231101513</v>
      </c>
      <c r="K847">
        <v>0.71500240038406138</v>
      </c>
      <c r="L847">
        <v>1.0669227076332213</v>
      </c>
      <c r="M847" s="49">
        <v>0.5</v>
      </c>
      <c r="N847" t="s">
        <v>37</v>
      </c>
      <c r="O847" s="10" t="s">
        <v>34</v>
      </c>
      <c r="P847">
        <f>VLOOKUP($O847,$Y$2:$AJ$8,9,FALSE)</f>
        <v>0.15</v>
      </c>
      <c r="Q847" s="11">
        <f>(L847-M847)/L847</f>
        <v>0.53136249100071997</v>
      </c>
      <c r="S847" s="13">
        <f>MIN(Q847,IF(R847=0,P847,R847))</f>
        <v>0.15</v>
      </c>
      <c r="T847">
        <f>IFERROR(S847*I847,0)</f>
        <v>0.66671999999999998</v>
      </c>
      <c r="U847" t="b">
        <f>O847=N847</f>
        <v>0</v>
      </c>
    </row>
    <row r="848" spans="1:21" ht="21" x14ac:dyDescent="0.4">
      <c r="A848" t="s">
        <v>388</v>
      </c>
      <c r="B848" t="s">
        <v>382</v>
      </c>
      <c r="C848" s="50" t="s">
        <v>383</v>
      </c>
      <c r="D848" s="34">
        <v>213859</v>
      </c>
      <c r="E848" s="34">
        <v>255</v>
      </c>
      <c r="F848" s="33">
        <v>0.35249999999999992</v>
      </c>
      <c r="G848" s="33">
        <v>0.11749999999999998</v>
      </c>
      <c r="H848" s="49">
        <v>0.11923744149182405</v>
      </c>
      <c r="I848" s="33">
        <v>0.46999999999999992</v>
      </c>
      <c r="J848" s="35">
        <f>G848/I848</f>
        <v>0.25</v>
      </c>
      <c r="K848">
        <v>1.3823529411764703</v>
      </c>
      <c r="L848">
        <v>1.8431372549019605</v>
      </c>
      <c r="M848" s="49">
        <v>1.5</v>
      </c>
      <c r="N848" t="s">
        <v>37</v>
      </c>
      <c r="O848" s="10" t="s">
        <v>42</v>
      </c>
      <c r="P848">
        <f>VLOOKUP($O848,$Y$2:$AJ$8,9,FALSE)</f>
        <v>0.05</v>
      </c>
      <c r="Q848" s="11">
        <f>(L848-M848)/L848</f>
        <v>0.1861702127659573</v>
      </c>
      <c r="S848" s="13">
        <f>MIN(Q848,IF(R848=0,P848,R848))</f>
        <v>0.05</v>
      </c>
      <c r="T848">
        <f>IFERROR(S848*I848,0)</f>
        <v>2.3499999999999997E-2</v>
      </c>
      <c r="U848" t="b">
        <f>O848=N848</f>
        <v>0</v>
      </c>
    </row>
    <row r="849" spans="1:21" ht="21" x14ac:dyDescent="0.4">
      <c r="A849" t="s">
        <v>82</v>
      </c>
      <c r="B849" t="s">
        <v>31</v>
      </c>
      <c r="C849" t="s">
        <v>32</v>
      </c>
      <c r="D849" s="34">
        <v>1431637</v>
      </c>
      <c r="E849" s="34">
        <v>104083</v>
      </c>
      <c r="F849" s="33">
        <v>111.48750000000001</v>
      </c>
      <c r="G849" s="33">
        <v>37.162500000000001</v>
      </c>
      <c r="H849" s="49">
        <v>7.2702088588098794</v>
      </c>
      <c r="I849" s="33">
        <v>148.65</v>
      </c>
      <c r="K849">
        <v>1.0711403399210246</v>
      </c>
      <c r="L849">
        <v>1.4281871198946994</v>
      </c>
      <c r="M849" s="49">
        <v>0.85</v>
      </c>
      <c r="N849" t="s">
        <v>37</v>
      </c>
      <c r="O849" s="10" t="s">
        <v>34</v>
      </c>
      <c r="P849">
        <f>VLOOKUP($O849,$Y$2:$AJ$8,9,FALSE)</f>
        <v>0.15</v>
      </c>
      <c r="Q849" s="11">
        <f>(L849-M849)/L849</f>
        <v>0.40483989236461487</v>
      </c>
      <c r="S849" s="13">
        <f>MIN(Q849,IF(R849=0,P849,R849))</f>
        <v>0.15</v>
      </c>
      <c r="T849">
        <f>IFERROR(S849*I849,0)</f>
        <v>22.297499999999999</v>
      </c>
      <c r="U849" t="b">
        <f>O849=N849</f>
        <v>0</v>
      </c>
    </row>
    <row r="850" spans="1:21" ht="21" x14ac:dyDescent="0.4">
      <c r="A850" t="s">
        <v>4306</v>
      </c>
      <c r="B850" t="s">
        <v>4302</v>
      </c>
      <c r="C850" t="s">
        <v>4303</v>
      </c>
      <c r="D850" s="34">
        <v>72873</v>
      </c>
      <c r="E850" s="34">
        <v>11719</v>
      </c>
      <c r="F850" s="33">
        <v>21.349</v>
      </c>
      <c r="G850" s="33">
        <v>7.0047000000000006</v>
      </c>
      <c r="H850" s="49">
        <v>16.081401890960986</v>
      </c>
      <c r="I850" s="33">
        <v>28.3537</v>
      </c>
      <c r="J850" s="35">
        <f>G850/I850</f>
        <v>0.24704712259775621</v>
      </c>
      <c r="K850">
        <v>1.8217424694939841</v>
      </c>
      <c r="L850">
        <v>2.4194641180988139</v>
      </c>
      <c r="M850" s="49">
        <v>1.8</v>
      </c>
      <c r="N850" t="s">
        <v>34</v>
      </c>
      <c r="O850" s="10" t="s">
        <v>34</v>
      </c>
      <c r="P850">
        <f>VLOOKUP($O850,$Y$2:$AJ$8,9,FALSE)</f>
        <v>0.15</v>
      </c>
      <c r="Q850" s="11">
        <f>(L850-M850)/L850</f>
        <v>0.25603360407989079</v>
      </c>
      <c r="S850" s="13">
        <f>MIN(Q850,IF(R850=0,P850,R850))</f>
        <v>0.15</v>
      </c>
      <c r="T850">
        <f>IFERROR(S850*I850,0)</f>
        <v>4.2530549999999998</v>
      </c>
      <c r="U850" t="b">
        <f>O850=N850</f>
        <v>1</v>
      </c>
    </row>
    <row r="851" spans="1:21" ht="21" x14ac:dyDescent="0.4">
      <c r="A851" t="s">
        <v>5643</v>
      </c>
      <c r="B851" t="s">
        <v>5636</v>
      </c>
      <c r="C851" t="s">
        <v>5637</v>
      </c>
      <c r="D851" s="34">
        <v>19095</v>
      </c>
      <c r="E851" s="34">
        <v>1067</v>
      </c>
      <c r="F851" s="33">
        <v>1.1216999999999999</v>
      </c>
      <c r="G851" s="33">
        <v>0.37329999999999997</v>
      </c>
      <c r="H851" s="49">
        <v>5.5878502225713538</v>
      </c>
      <c r="I851" s="33">
        <v>1.4949999999999999</v>
      </c>
      <c r="J851" s="35">
        <f>G851/I851</f>
        <v>0.2496989966555184</v>
      </c>
      <c r="K851">
        <v>1.051265229615745</v>
      </c>
      <c r="L851">
        <v>1.4011246485473288</v>
      </c>
      <c r="M851" s="49">
        <v>1</v>
      </c>
      <c r="N851" t="s">
        <v>37</v>
      </c>
      <c r="O851" s="10" t="s">
        <v>37</v>
      </c>
      <c r="P851">
        <f>VLOOKUP($O851,$Y$2:$AJ$8,9,FALSE)</f>
        <v>0.25</v>
      </c>
      <c r="Q851" s="11">
        <f>(L851-M851)/L851</f>
        <v>0.28628762541806008</v>
      </c>
      <c r="S851" s="13">
        <f>MIN(Q851,IF(R851=0,P851,R851))</f>
        <v>0.25</v>
      </c>
      <c r="T851">
        <f>IFERROR(S851*I851,0)</f>
        <v>0.37374999999999997</v>
      </c>
      <c r="U851" t="b">
        <f>O851=N851</f>
        <v>1</v>
      </c>
    </row>
    <row r="852" spans="1:21" ht="21" x14ac:dyDescent="0.4">
      <c r="A852" t="s">
        <v>1819</v>
      </c>
      <c r="B852" t="s">
        <v>1772</v>
      </c>
      <c r="C852" s="50" t="s">
        <v>1773</v>
      </c>
      <c r="D852" s="34">
        <v>34322</v>
      </c>
      <c r="E852" s="34">
        <v>9117</v>
      </c>
      <c r="F852" s="33">
        <v>12.4567</v>
      </c>
      <c r="G852" s="33">
        <v>6.2794999999999996</v>
      </c>
      <c r="H852" s="49">
        <v>26.563137346308491</v>
      </c>
      <c r="I852" s="33">
        <v>18.7362</v>
      </c>
      <c r="J852" s="35">
        <f>G852/I852</f>
        <v>0.33515333952455673</v>
      </c>
      <c r="K852">
        <v>1.3663156740155751</v>
      </c>
      <c r="L852">
        <v>2.0550839091806514</v>
      </c>
      <c r="M852" s="49">
        <v>1.35</v>
      </c>
      <c r="N852" t="s">
        <v>33</v>
      </c>
      <c r="O852" s="10" t="s">
        <v>34</v>
      </c>
      <c r="P852">
        <f>VLOOKUP($O852,$Y$2:$AJ$8,9,FALSE)</f>
        <v>0.15</v>
      </c>
      <c r="Q852" s="11">
        <f>(L852-M852)/L852</f>
        <v>0.34309251609184355</v>
      </c>
      <c r="S852" s="13">
        <f>MIN(Q852,IF(R852=0,P852,R852))</f>
        <v>0.15</v>
      </c>
      <c r="T852">
        <f>IFERROR(S852*I852,0)</f>
        <v>2.8104299999999998</v>
      </c>
      <c r="U852" t="b">
        <f>O852=N852</f>
        <v>0</v>
      </c>
    </row>
    <row r="853" spans="1:21" ht="21" x14ac:dyDescent="0.4">
      <c r="A853" t="s">
        <v>1008</v>
      </c>
      <c r="B853" t="s">
        <v>998</v>
      </c>
      <c r="C853" s="50" t="s">
        <v>999</v>
      </c>
      <c r="D853" s="34">
        <v>3249765</v>
      </c>
      <c r="E853" s="34">
        <v>155501</v>
      </c>
      <c r="F853" s="33">
        <v>38.877000000000002</v>
      </c>
      <c r="G853" s="33">
        <v>11.496499999999999</v>
      </c>
      <c r="H853" s="49">
        <v>4.7849921455859112</v>
      </c>
      <c r="I853" s="33">
        <v>50.3735</v>
      </c>
      <c r="J853" s="35">
        <f>G853/I853</f>
        <v>0.22822515806922289</v>
      </c>
      <c r="K853">
        <v>0.25001125394691998</v>
      </c>
      <c r="L853">
        <v>0.32394325438421617</v>
      </c>
      <c r="M853" s="49">
        <v>0.25</v>
      </c>
      <c r="N853" t="s">
        <v>45</v>
      </c>
      <c r="O853" s="10" t="s">
        <v>42</v>
      </c>
      <c r="P853">
        <f>VLOOKUP($O853,$Y$2:$AJ$8,9,FALSE)</f>
        <v>0.05</v>
      </c>
      <c r="Q853" s="11">
        <f>(L853-M853)/L853</f>
        <v>0.22825989855777343</v>
      </c>
      <c r="S853" s="13">
        <f>MIN(Q853,IF(R853=0,P853,R853))</f>
        <v>0.05</v>
      </c>
      <c r="T853">
        <f>IFERROR(S853*I853,0)</f>
        <v>2.518675</v>
      </c>
      <c r="U853" t="b">
        <f>O853=N853</f>
        <v>0</v>
      </c>
    </row>
    <row r="854" spans="1:21" ht="21" x14ac:dyDescent="0.4">
      <c r="A854" t="s">
        <v>3931</v>
      </c>
      <c r="B854" t="s">
        <v>3907</v>
      </c>
      <c r="C854" t="s">
        <v>3908</v>
      </c>
      <c r="D854" s="34">
        <v>26267</v>
      </c>
      <c r="E854" s="34">
        <v>1999</v>
      </c>
      <c r="F854" s="33">
        <v>1.3973999999999998</v>
      </c>
      <c r="G854" s="33">
        <v>0.49560000000000004</v>
      </c>
      <c r="H854" s="49">
        <v>7.6103095138386569</v>
      </c>
      <c r="I854" s="33">
        <v>1.8929999999999998</v>
      </c>
      <c r="J854" s="35">
        <f>G854/I854</f>
        <v>0.26180665610142634</v>
      </c>
      <c r="K854">
        <v>0.69904952476238114</v>
      </c>
      <c r="L854">
        <v>0.94697348674337156</v>
      </c>
      <c r="M854" s="49">
        <v>0.7</v>
      </c>
      <c r="N854" t="s">
        <v>37</v>
      </c>
      <c r="O854" s="10" t="s">
        <v>37</v>
      </c>
      <c r="P854">
        <f>VLOOKUP($O854,$Y$2:$AJ$8,9,FALSE)</f>
        <v>0.25</v>
      </c>
      <c r="Q854" s="11">
        <f>(L854-M854)/L854</f>
        <v>0.26080295826730054</v>
      </c>
      <c r="S854" s="13">
        <f>MIN(Q854,IF(R854=0,P854,R854))</f>
        <v>0.25</v>
      </c>
      <c r="T854">
        <f>IFERROR(S854*I854,0)</f>
        <v>0.47324999999999995</v>
      </c>
      <c r="U854" t="b">
        <f>O854=N854</f>
        <v>1</v>
      </c>
    </row>
    <row r="855" spans="1:21" ht="21" x14ac:dyDescent="0.4">
      <c r="A855" t="s">
        <v>3932</v>
      </c>
      <c r="B855" t="s">
        <v>3907</v>
      </c>
      <c r="C855" t="s">
        <v>3908</v>
      </c>
      <c r="D855" s="34">
        <v>88775</v>
      </c>
      <c r="E855" s="34">
        <v>6389</v>
      </c>
      <c r="F855" s="33">
        <v>5.5956000000000001</v>
      </c>
      <c r="G855" s="33">
        <v>1.8624000000000001</v>
      </c>
      <c r="H855" s="49">
        <v>7.196845958884821</v>
      </c>
      <c r="I855" s="33">
        <v>7.4580000000000002</v>
      </c>
      <c r="J855" s="35">
        <f>G855/I855</f>
        <v>0.2497184231697506</v>
      </c>
      <c r="K855">
        <v>0.87581781186414154</v>
      </c>
      <c r="L855">
        <v>1.1673188292377523</v>
      </c>
      <c r="M855" s="49">
        <v>0.85</v>
      </c>
      <c r="N855" t="s">
        <v>37</v>
      </c>
      <c r="O855" s="10" t="s">
        <v>37</v>
      </c>
      <c r="P855">
        <f>VLOOKUP($O855,$Y$2:$AJ$8,9,FALSE)</f>
        <v>0.25</v>
      </c>
      <c r="Q855" s="11">
        <f>(L855-M855)/L855</f>
        <v>0.27183561276481627</v>
      </c>
      <c r="S855" s="13">
        <f>MIN(Q855,IF(R855=0,P855,R855))</f>
        <v>0.25</v>
      </c>
      <c r="T855">
        <f>IFERROR(S855*I855,0)</f>
        <v>1.8645</v>
      </c>
      <c r="U855" t="b">
        <f>O855=N855</f>
        <v>1</v>
      </c>
    </row>
    <row r="856" spans="1:21" ht="21" x14ac:dyDescent="0.4">
      <c r="A856" t="s">
        <v>6671</v>
      </c>
      <c r="B856" t="s">
        <v>6672</v>
      </c>
      <c r="C856" t="s">
        <v>6673</v>
      </c>
      <c r="D856" s="34">
        <v>20</v>
      </c>
      <c r="E856" s="34">
        <v>15</v>
      </c>
      <c r="F856" s="33">
        <v>0</v>
      </c>
      <c r="G856" s="33">
        <v>0</v>
      </c>
      <c r="H856" s="49">
        <v>75</v>
      </c>
      <c r="I856" s="33">
        <v>0</v>
      </c>
      <c r="J856" s="35" t="e">
        <f>G856/I856</f>
        <v>#DIV/0!</v>
      </c>
      <c r="K856">
        <v>0</v>
      </c>
      <c r="L856">
        <v>0</v>
      </c>
      <c r="M856" s="49">
        <v>0.01</v>
      </c>
      <c r="N856" t="s">
        <v>42</v>
      </c>
      <c r="O856" s="10" t="s">
        <v>42</v>
      </c>
      <c r="P856">
        <f>VLOOKUP($O856,$Y$2:$AJ$8,9,FALSE)</f>
        <v>0.05</v>
      </c>
      <c r="Q856" s="11" t="e">
        <f>(L856-M856)/L856</f>
        <v>#DIV/0!</v>
      </c>
      <c r="S856" s="13" t="e">
        <f>MIN(Q856,IF(R856=0,P856,R856))</f>
        <v>#DIV/0!</v>
      </c>
      <c r="T856">
        <f>IFERROR(S856*I856,0)</f>
        <v>0</v>
      </c>
      <c r="U856" t="b">
        <f>O856=N856</f>
        <v>1</v>
      </c>
    </row>
    <row r="857" spans="1:21" ht="21" x14ac:dyDescent="0.4">
      <c r="A857" t="s">
        <v>1045</v>
      </c>
      <c r="B857" t="s">
        <v>1040</v>
      </c>
      <c r="C857" s="50" t="s">
        <v>1041</v>
      </c>
      <c r="D857" s="34">
        <v>4344772</v>
      </c>
      <c r="E857" s="34">
        <v>683005</v>
      </c>
      <c r="F857" s="33">
        <v>23.114900000000002</v>
      </c>
      <c r="G857" s="33">
        <v>7.6989000000000001</v>
      </c>
      <c r="H857" s="49">
        <v>15.720157467411408</v>
      </c>
      <c r="I857" s="33">
        <v>30.813800000000001</v>
      </c>
      <c r="J857" s="35">
        <f>G857/I857</f>
        <v>0.24985233888712199</v>
      </c>
      <c r="K857">
        <v>3.3842944048725856E-2</v>
      </c>
      <c r="L857">
        <v>4.5115043081675826E-2</v>
      </c>
      <c r="M857" s="49">
        <v>0.01</v>
      </c>
      <c r="N857" t="s">
        <v>34</v>
      </c>
      <c r="O857" s="10" t="s">
        <v>34</v>
      </c>
      <c r="P857">
        <f>VLOOKUP($O857,$Y$2:$AJ$8,9,FALSE)</f>
        <v>0.15</v>
      </c>
      <c r="Q857" s="11">
        <f>(L857-M857)/L857</f>
        <v>0.77834444307420692</v>
      </c>
      <c r="S857" s="13">
        <f>MIN(Q857,IF(R857=0,P857,R857))</f>
        <v>0.15</v>
      </c>
      <c r="T857">
        <f>IFERROR(S857*I857,0)</f>
        <v>4.6220699999999999</v>
      </c>
      <c r="U857" t="b">
        <f>O857=N857</f>
        <v>1</v>
      </c>
    </row>
    <row r="858" spans="1:21" ht="21" x14ac:dyDescent="0.4">
      <c r="A858" t="s">
        <v>792</v>
      </c>
      <c r="B858" t="s">
        <v>775</v>
      </c>
      <c r="C858" s="50" t="s">
        <v>776</v>
      </c>
      <c r="D858" s="34">
        <v>1064381</v>
      </c>
      <c r="E858" s="34">
        <v>145220</v>
      </c>
      <c r="F858" s="33">
        <v>111.29940000000001</v>
      </c>
      <c r="G858" s="33">
        <v>42.995800000000003</v>
      </c>
      <c r="H858" s="49">
        <v>13.643610699552134</v>
      </c>
      <c r="I858" s="33">
        <v>154.29520000000002</v>
      </c>
      <c r="J858" s="35">
        <f>G858/I858</f>
        <v>0.27865934909187062</v>
      </c>
      <c r="K858">
        <v>0.76641922600192813</v>
      </c>
      <c r="L858">
        <v>1.0624927695909656</v>
      </c>
      <c r="M858" s="49">
        <v>0.75</v>
      </c>
      <c r="N858" t="s">
        <v>37</v>
      </c>
      <c r="O858" s="10" t="s">
        <v>34</v>
      </c>
      <c r="P858">
        <f>VLOOKUP($O858,$Y$2:$AJ$8,9,FALSE)</f>
        <v>0.15</v>
      </c>
      <c r="Q858" s="11">
        <f>(L858-M858)/L858</f>
        <v>0.29411284343258909</v>
      </c>
      <c r="S858" s="13">
        <f>MIN(Q858,IF(R858=0,P858,R858))</f>
        <v>0.15</v>
      </c>
      <c r="T858">
        <f>IFERROR(S858*I858,0)</f>
        <v>23.144280000000002</v>
      </c>
      <c r="U858" t="b">
        <f>O858=N858</f>
        <v>0</v>
      </c>
    </row>
    <row r="859" spans="1:21" ht="21" x14ac:dyDescent="0.4">
      <c r="A859" t="s">
        <v>5067</v>
      </c>
      <c r="B859" t="s">
        <v>5064</v>
      </c>
      <c r="C859" t="s">
        <v>5065</v>
      </c>
      <c r="D859" s="34">
        <v>17369</v>
      </c>
      <c r="E859" s="34">
        <v>856</v>
      </c>
      <c r="F859" s="33">
        <v>0.50239999999999996</v>
      </c>
      <c r="G859" s="33">
        <v>0.1452</v>
      </c>
      <c r="H859" s="49">
        <v>4.9283205711324776</v>
      </c>
      <c r="I859" s="33">
        <v>0.64759999999999995</v>
      </c>
      <c r="J859" s="35">
        <f>G859/I859</f>
        <v>0.22421247683755405</v>
      </c>
      <c r="K859">
        <v>0.58691588785046722</v>
      </c>
      <c r="L859">
        <v>0.75654205607476621</v>
      </c>
      <c r="M859" s="49">
        <v>0.6</v>
      </c>
      <c r="N859" t="s">
        <v>34</v>
      </c>
      <c r="O859" s="10" t="s">
        <v>34</v>
      </c>
      <c r="P859">
        <f>VLOOKUP($O859,$Y$2:$AJ$8,9,FALSE)</f>
        <v>0.15</v>
      </c>
      <c r="Q859" s="11">
        <f>(L859-M859)/L859</f>
        <v>0.20691785052501532</v>
      </c>
      <c r="S859" s="13">
        <f>MIN(Q859,IF(R859=0,P859,R859))</f>
        <v>0.15</v>
      </c>
      <c r="T859">
        <f>IFERROR(S859*I859,0)</f>
        <v>9.713999999999999E-2</v>
      </c>
      <c r="U859" t="b">
        <f>O859=N859</f>
        <v>1</v>
      </c>
    </row>
    <row r="860" spans="1:21" ht="21" x14ac:dyDescent="0.4">
      <c r="A860" t="s">
        <v>6327</v>
      </c>
      <c r="B860" t="s">
        <v>6328</v>
      </c>
      <c r="C860" t="s">
        <v>6329</v>
      </c>
      <c r="D860" s="34">
        <v>18299</v>
      </c>
      <c r="E860" s="34">
        <v>1517</v>
      </c>
      <c r="F860" s="33">
        <v>1.1795</v>
      </c>
      <c r="G860" s="33">
        <v>0.3926</v>
      </c>
      <c r="H860" s="49">
        <v>8.2900704956555007</v>
      </c>
      <c r="I860" s="33">
        <v>1.5721000000000001</v>
      </c>
      <c r="J860" s="35">
        <f>G860/I860</f>
        <v>0.24972966096304305</v>
      </c>
      <c r="K860">
        <v>0.77752142386288725</v>
      </c>
      <c r="L860">
        <v>1.0363216875411998</v>
      </c>
      <c r="M860" s="49">
        <v>0.7</v>
      </c>
      <c r="N860" t="s">
        <v>34</v>
      </c>
      <c r="O860" s="10" t="s">
        <v>34</v>
      </c>
      <c r="P860">
        <f>VLOOKUP($O860,$Y$2:$AJ$8,9,FALSE)</f>
        <v>0.15</v>
      </c>
      <c r="Q860" s="11">
        <f>(L860-M860)/L860</f>
        <v>0.32453406271865665</v>
      </c>
      <c r="S860" s="13">
        <f>MIN(Q860,IF(R860=0,P860,R860))</f>
        <v>0.15</v>
      </c>
      <c r="T860">
        <f>IFERROR(S860*I860,0)</f>
        <v>0.235815</v>
      </c>
      <c r="U860" t="b">
        <f>O860=N860</f>
        <v>1</v>
      </c>
    </row>
    <row r="861" spans="1:21" ht="21" x14ac:dyDescent="0.4">
      <c r="A861" t="s">
        <v>5835</v>
      </c>
      <c r="B861" t="s">
        <v>5836</v>
      </c>
      <c r="C861" t="s">
        <v>5837</v>
      </c>
      <c r="D861" s="34">
        <v>202471</v>
      </c>
      <c r="E861" s="34">
        <v>33961</v>
      </c>
      <c r="F861" s="33">
        <v>2.5808</v>
      </c>
      <c r="G861" s="33">
        <v>0.85920000000000007</v>
      </c>
      <c r="H861" s="49">
        <v>16.773266294926188</v>
      </c>
      <c r="I861" s="33">
        <v>3.44</v>
      </c>
      <c r="J861" s="35">
        <f>G861/I861</f>
        <v>0.24976744186046515</v>
      </c>
      <c r="K861">
        <v>7.5993050852448396E-2</v>
      </c>
      <c r="L861">
        <v>0.1012926592267601</v>
      </c>
      <c r="M861" s="49">
        <v>0.03</v>
      </c>
      <c r="N861" t="s">
        <v>34</v>
      </c>
      <c r="O861" s="10" t="s">
        <v>34</v>
      </c>
      <c r="P861">
        <f>VLOOKUP($O861,$Y$2:$AJ$8,9,FALSE)</f>
        <v>0.15</v>
      </c>
      <c r="Q861" s="11">
        <f>(L861-M861)/L861</f>
        <v>0.703828488372093</v>
      </c>
      <c r="S861" s="13">
        <f>MIN(Q861,IF(R861=0,P861,R861))</f>
        <v>0.15</v>
      </c>
      <c r="T861">
        <f>IFERROR(S861*I861,0)</f>
        <v>0.51600000000000001</v>
      </c>
      <c r="U861" t="b">
        <f>O861=N861</f>
        <v>1</v>
      </c>
    </row>
    <row r="862" spans="1:21" ht="21" x14ac:dyDescent="0.4">
      <c r="A862" t="s">
        <v>3828</v>
      </c>
      <c r="B862" t="s">
        <v>3816</v>
      </c>
      <c r="C862" t="s">
        <v>3817</v>
      </c>
      <c r="D862" s="34">
        <v>14812</v>
      </c>
      <c r="E862" s="34">
        <v>5976</v>
      </c>
      <c r="F862" s="33">
        <v>3.3572000000000006</v>
      </c>
      <c r="G862" s="33">
        <v>1.1187</v>
      </c>
      <c r="H862" s="49">
        <v>40.345665676478532</v>
      </c>
      <c r="I862" s="33">
        <v>4.4759000000000011</v>
      </c>
      <c r="J862" s="35">
        <f>G862/I862</f>
        <v>0.24993855984271315</v>
      </c>
      <c r="K862">
        <v>0.56178045515394925</v>
      </c>
      <c r="L862">
        <v>0.74897925033467228</v>
      </c>
      <c r="M862" s="49">
        <v>0.3</v>
      </c>
      <c r="N862" t="s">
        <v>34</v>
      </c>
      <c r="O862" s="10" t="s">
        <v>34</v>
      </c>
      <c r="P862">
        <f>VLOOKUP($O862,$Y$2:$AJ$8,9,FALSE)</f>
        <v>0.15</v>
      </c>
      <c r="Q862" s="11">
        <f>(L862-M862)/L862</f>
        <v>0.59945485824080091</v>
      </c>
      <c r="S862" s="13">
        <f>MIN(Q862,IF(R862=0,P862,R862))</f>
        <v>0.15</v>
      </c>
      <c r="T862">
        <f>IFERROR(S862*I862,0)</f>
        <v>0.67138500000000012</v>
      </c>
      <c r="U862" t="b">
        <f>O862=N862</f>
        <v>1</v>
      </c>
    </row>
    <row r="863" spans="1:21" ht="21" x14ac:dyDescent="0.4">
      <c r="A863" t="s">
        <v>4093</v>
      </c>
      <c r="B863" t="s">
        <v>4085</v>
      </c>
      <c r="C863" t="s">
        <v>4086</v>
      </c>
      <c r="D863" s="34">
        <v>381726</v>
      </c>
      <c r="E863" s="34">
        <v>121059</v>
      </c>
      <c r="F863" s="33">
        <v>64.953999999999994</v>
      </c>
      <c r="G863" s="33">
        <v>21.650299999999998</v>
      </c>
      <c r="H863" s="49">
        <v>31.71358513698307</v>
      </c>
      <c r="I863" s="33">
        <v>86.604299999999995</v>
      </c>
      <c r="J863" s="35">
        <f>G863/I863</f>
        <v>0.24999105125265142</v>
      </c>
      <c r="K863">
        <v>0.53654829463319531</v>
      </c>
      <c r="L863">
        <v>0.71538919039476612</v>
      </c>
      <c r="M863" s="49">
        <v>0.3</v>
      </c>
      <c r="N863" t="s">
        <v>34</v>
      </c>
      <c r="O863" s="10" t="s">
        <v>34</v>
      </c>
      <c r="P863">
        <f>VLOOKUP($O863,$Y$2:$AJ$8,9,FALSE)</f>
        <v>0.15</v>
      </c>
      <c r="Q863" s="11">
        <f>(L863-M863)/L863</f>
        <v>0.58064784312095352</v>
      </c>
      <c r="S863" s="13">
        <f>MIN(Q863,IF(R863=0,P863,R863))</f>
        <v>0.15</v>
      </c>
      <c r="T863">
        <f>IFERROR(S863*I863,0)</f>
        <v>12.990644999999999</v>
      </c>
      <c r="U863" t="b">
        <f>O863=N863</f>
        <v>1</v>
      </c>
    </row>
    <row r="864" spans="1:21" ht="21" x14ac:dyDescent="0.4">
      <c r="A864" t="s">
        <v>5685</v>
      </c>
      <c r="B864" t="s">
        <v>5683</v>
      </c>
      <c r="C864" t="s">
        <v>5684</v>
      </c>
      <c r="D864" s="34">
        <v>29880</v>
      </c>
      <c r="E864" s="34">
        <v>6631</v>
      </c>
      <c r="F864" s="33">
        <v>6.3147000000000011</v>
      </c>
      <c r="G864" s="33">
        <v>2.1042999999999998</v>
      </c>
      <c r="H864" s="49">
        <v>22.192101740294511</v>
      </c>
      <c r="I864" s="33">
        <v>8.4190000000000005</v>
      </c>
      <c r="J864" s="35">
        <f>G864/I864</f>
        <v>0.24994654947143363</v>
      </c>
      <c r="K864">
        <v>0.95229980395113867</v>
      </c>
      <c r="L864">
        <v>1.2696425878449706</v>
      </c>
      <c r="M864" s="49">
        <v>0.85</v>
      </c>
      <c r="N864" t="s">
        <v>34</v>
      </c>
      <c r="O864" s="10" t="s">
        <v>34</v>
      </c>
      <c r="P864">
        <f>VLOOKUP($O864,$Y$2:$AJ$8,9,FALSE)</f>
        <v>0.15</v>
      </c>
      <c r="Q864" s="11">
        <f>(L864-M864)/L864</f>
        <v>0.33052025181137906</v>
      </c>
      <c r="S864" s="13">
        <f>MIN(Q864,IF(R864=0,P864,R864))</f>
        <v>0.15</v>
      </c>
      <c r="T864">
        <f>IFERROR(S864*I864,0)</f>
        <v>1.26285</v>
      </c>
      <c r="U864" t="b">
        <f>O864=N864</f>
        <v>1</v>
      </c>
    </row>
    <row r="865" spans="1:21" ht="21" x14ac:dyDescent="0.4">
      <c r="A865" t="s">
        <v>4858</v>
      </c>
      <c r="B865" t="s">
        <v>4859</v>
      </c>
      <c r="C865" t="s">
        <v>4860</v>
      </c>
      <c r="D865" s="34">
        <v>4410</v>
      </c>
      <c r="E865" s="34">
        <v>971</v>
      </c>
      <c r="F865" s="33">
        <v>2.3681000000000001</v>
      </c>
      <c r="G865" s="33">
        <v>0.78879999999999995</v>
      </c>
      <c r="H865" s="49">
        <v>22.01814058956916</v>
      </c>
      <c r="I865" s="33">
        <v>3.1569000000000003</v>
      </c>
      <c r="J865" s="35">
        <f>G865/I865</f>
        <v>0.24986537425955838</v>
      </c>
      <c r="K865">
        <v>2.4388259526261584</v>
      </c>
      <c r="L865">
        <v>3.2511843460350156</v>
      </c>
      <c r="M865" s="49">
        <v>2.25</v>
      </c>
      <c r="N865" t="s">
        <v>37</v>
      </c>
      <c r="O865" s="10" t="s">
        <v>37</v>
      </c>
      <c r="P865">
        <f>VLOOKUP($O865,$Y$2:$AJ$8,9,FALSE)</f>
        <v>0.25</v>
      </c>
      <c r="Q865" s="11">
        <f>(L865-M865)/L865</f>
        <v>0.30794450251829331</v>
      </c>
      <c r="S865" s="13">
        <f>MIN(Q865,IF(R865=0,P865,R865))</f>
        <v>0.25</v>
      </c>
      <c r="T865">
        <f>IFERROR(S865*I865,0)</f>
        <v>0.78922500000000007</v>
      </c>
      <c r="U865" t="b">
        <f>O865=N865</f>
        <v>1</v>
      </c>
    </row>
    <row r="866" spans="1:21" ht="21" x14ac:dyDescent="0.4">
      <c r="A866" t="s">
        <v>5724</v>
      </c>
      <c r="B866" t="s">
        <v>5721</v>
      </c>
      <c r="C866" t="s">
        <v>5722</v>
      </c>
      <c r="D866" s="34">
        <v>2703</v>
      </c>
      <c r="E866" s="34">
        <v>438</v>
      </c>
      <c r="F866" s="33">
        <v>0.36379999999999996</v>
      </c>
      <c r="G866" s="33">
        <v>0.15560000000000002</v>
      </c>
      <c r="H866" s="49">
        <v>16.204217536071031</v>
      </c>
      <c r="I866" s="33">
        <v>0.51939999999999997</v>
      </c>
      <c r="J866" s="35">
        <f>G866/I866</f>
        <v>0.29957643434732389</v>
      </c>
      <c r="K866">
        <v>0.83059360730593601</v>
      </c>
      <c r="L866">
        <v>1.1858447488584474</v>
      </c>
      <c r="M866" s="49">
        <v>1</v>
      </c>
      <c r="N866" t="s">
        <v>37</v>
      </c>
      <c r="O866" s="10" t="s">
        <v>37</v>
      </c>
      <c r="P866">
        <f>VLOOKUP($O866,$Y$2:$AJ$8,9,FALSE)</f>
        <v>0.25</v>
      </c>
      <c r="Q866" s="11">
        <f>(L866-M866)/L866</f>
        <v>0.15671929149018091</v>
      </c>
      <c r="S866" s="13">
        <f>MIN(Q866,IF(R866=0,P866,R866))</f>
        <v>0.15671929149018091</v>
      </c>
      <c r="T866">
        <f>IFERROR(S866*I866,0)</f>
        <v>8.1399999999999958E-2</v>
      </c>
      <c r="U866" t="b">
        <f>O866=N866</f>
        <v>1</v>
      </c>
    </row>
    <row r="867" spans="1:21" ht="21" x14ac:dyDescent="0.4">
      <c r="A867" t="s">
        <v>1284</v>
      </c>
      <c r="B867" t="s">
        <v>1285</v>
      </c>
      <c r="C867" s="50" t="s">
        <v>1286</v>
      </c>
      <c r="D867" s="34">
        <v>681164</v>
      </c>
      <c r="E867" s="34">
        <v>35624</v>
      </c>
      <c r="F867" s="33">
        <v>53.435999999999993</v>
      </c>
      <c r="G867" s="33">
        <v>10.240399999999999</v>
      </c>
      <c r="H867" s="49">
        <v>5.2298712204403053</v>
      </c>
      <c r="I867" s="33">
        <v>63.676399999999994</v>
      </c>
      <c r="J867" s="35">
        <f>G867/I867</f>
        <v>0.16081939305614013</v>
      </c>
      <c r="K867">
        <v>1.4999999999999998</v>
      </c>
      <c r="L867">
        <v>1.7874578935549066</v>
      </c>
      <c r="M867" s="49">
        <v>1.5</v>
      </c>
      <c r="N867" t="s">
        <v>45</v>
      </c>
      <c r="O867" s="10" t="s">
        <v>34</v>
      </c>
      <c r="P867">
        <f>VLOOKUP($O867,$Y$2:$AJ$8,9,FALSE)</f>
        <v>0.15</v>
      </c>
      <c r="Q867" s="11">
        <f>(L867-M867)/L867</f>
        <v>0.16081939305614001</v>
      </c>
      <c r="S867" s="13">
        <f>MIN(Q867,IF(R867=0,P867,R867))</f>
        <v>0.15</v>
      </c>
      <c r="T867">
        <f>IFERROR(S867*I867,0)</f>
        <v>9.5514599999999987</v>
      </c>
      <c r="U867" t="b">
        <f>O867=N867</f>
        <v>0</v>
      </c>
    </row>
    <row r="868" spans="1:21" ht="21" x14ac:dyDescent="0.4">
      <c r="A868" t="s">
        <v>1009</v>
      </c>
      <c r="B868" t="s">
        <v>998</v>
      </c>
      <c r="C868" s="50" t="s">
        <v>999</v>
      </c>
      <c r="D868" s="34">
        <v>2073321</v>
      </c>
      <c r="E868" s="34">
        <v>117602</v>
      </c>
      <c r="F868" s="33">
        <v>34.217300000000002</v>
      </c>
      <c r="G868" s="33">
        <v>15.780899999999999</v>
      </c>
      <c r="H868" s="49">
        <v>5.6721559276156466</v>
      </c>
      <c r="I868" s="33">
        <v>49.998199999999997</v>
      </c>
      <c r="J868" s="35">
        <f>G868/I868</f>
        <v>0.31562936265705566</v>
      </c>
      <c r="K868">
        <v>0.29095848710055955</v>
      </c>
      <c r="L868">
        <v>0.42514753150456625</v>
      </c>
      <c r="M868" s="49">
        <v>0.25</v>
      </c>
      <c r="N868" t="s">
        <v>45</v>
      </c>
      <c r="O868" s="10" t="s">
        <v>42</v>
      </c>
      <c r="P868">
        <f>VLOOKUP($O868,$Y$2:$AJ$8,9,FALSE)</f>
        <v>0.05</v>
      </c>
      <c r="Q868" s="11">
        <f>(L868-M868)/L868</f>
        <v>0.41196883087791158</v>
      </c>
      <c r="S868" s="13">
        <f>MIN(Q868,IF(R868=0,P868,R868))</f>
        <v>0.05</v>
      </c>
      <c r="T868">
        <f>IFERROR(S868*I868,0)</f>
        <v>2.4999099999999999</v>
      </c>
      <c r="U868" t="b">
        <f>O868=N868</f>
        <v>0</v>
      </c>
    </row>
    <row r="869" spans="1:21" ht="21" x14ac:dyDescent="0.4">
      <c r="A869" t="s">
        <v>5366</v>
      </c>
      <c r="B869" t="s">
        <v>5363</v>
      </c>
      <c r="C869" t="s">
        <v>5364</v>
      </c>
      <c r="D869" s="34">
        <v>92271</v>
      </c>
      <c r="E869" s="34">
        <v>2619</v>
      </c>
      <c r="F869" s="33">
        <v>0.44999999999999996</v>
      </c>
      <c r="G869" s="33">
        <v>0.15000000000000002</v>
      </c>
      <c r="H869" s="49">
        <v>2.838378255356504</v>
      </c>
      <c r="I869" s="33">
        <v>0.6</v>
      </c>
      <c r="J869" s="35">
        <f>G869/I869</f>
        <v>0.25000000000000006</v>
      </c>
      <c r="K869">
        <v>0.17182130584192437</v>
      </c>
      <c r="L869">
        <v>0.22909507445589919</v>
      </c>
      <c r="M869" s="49">
        <v>0.09</v>
      </c>
      <c r="N869" t="s">
        <v>37</v>
      </c>
      <c r="O869" s="10" t="s">
        <v>37</v>
      </c>
      <c r="P869">
        <f>VLOOKUP($O869,$Y$2:$AJ$8,9,FALSE)</f>
        <v>0.25</v>
      </c>
      <c r="Q869" s="11">
        <f>(L869-M869)/L869</f>
        <v>0.60714999999999997</v>
      </c>
      <c r="S869" s="13">
        <f>MIN(Q869,IF(R869=0,P869,R869))</f>
        <v>0.25</v>
      </c>
      <c r="T869">
        <f>IFERROR(S869*I869,0)</f>
        <v>0.15</v>
      </c>
      <c r="U869" t="b">
        <f>O869=N869</f>
        <v>1</v>
      </c>
    </row>
    <row r="870" spans="1:21" ht="21" x14ac:dyDescent="0.4">
      <c r="A870" t="s">
        <v>1820</v>
      </c>
      <c r="B870" t="s">
        <v>1772</v>
      </c>
      <c r="C870" s="50" t="s">
        <v>1773</v>
      </c>
      <c r="D870" s="34">
        <v>830</v>
      </c>
      <c r="E870" s="34">
        <v>187</v>
      </c>
      <c r="F870" s="33">
        <v>0.22330000000000003</v>
      </c>
      <c r="G870" s="33">
        <v>0.10970000000000001</v>
      </c>
      <c r="H870" s="49">
        <v>22.53012048192771</v>
      </c>
      <c r="I870" s="33">
        <v>0.33300000000000002</v>
      </c>
      <c r="J870" s="35">
        <f>G870/I870</f>
        <v>0.32942942942942943</v>
      </c>
      <c r="K870">
        <v>1.1941176470588237</v>
      </c>
      <c r="L870">
        <v>1.7807486631016043</v>
      </c>
      <c r="M870" s="49">
        <v>1.55</v>
      </c>
      <c r="N870" t="s">
        <v>37</v>
      </c>
      <c r="O870" s="10" t="s">
        <v>34</v>
      </c>
      <c r="P870">
        <f>VLOOKUP($O870,$Y$2:$AJ$8,9,FALSE)</f>
        <v>0.15</v>
      </c>
      <c r="Q870" s="11">
        <f>(L870-M870)/L870</f>
        <v>0.12957957957957955</v>
      </c>
      <c r="S870" s="13">
        <f>MIN(Q870,IF(R870=0,P870,R870))</f>
        <v>0.12957957957957955</v>
      </c>
      <c r="T870">
        <f>IFERROR(S870*I870,0)</f>
        <v>4.3149999999999994E-2</v>
      </c>
      <c r="U870" t="b">
        <f>O870=N870</f>
        <v>0</v>
      </c>
    </row>
    <row r="871" spans="1:21" ht="21" x14ac:dyDescent="0.4">
      <c r="A871" t="s">
        <v>5013</v>
      </c>
      <c r="B871" t="s">
        <v>5011</v>
      </c>
      <c r="C871" t="s">
        <v>5012</v>
      </c>
      <c r="D871" s="34">
        <v>80717</v>
      </c>
      <c r="E871" s="34">
        <v>8655</v>
      </c>
      <c r="F871" s="33">
        <v>4.3266</v>
      </c>
      <c r="G871" s="33">
        <v>1.7986</v>
      </c>
      <c r="H871" s="49">
        <v>10.722648264925605</v>
      </c>
      <c r="I871" s="33">
        <v>6.1251999999999995</v>
      </c>
      <c r="J871" s="35">
        <f>G871/I871</f>
        <v>0.29363939136681255</v>
      </c>
      <c r="K871">
        <v>0.49989601386481808</v>
      </c>
      <c r="L871">
        <v>0.70770652801848644</v>
      </c>
      <c r="M871" s="49">
        <v>0.5</v>
      </c>
      <c r="N871" t="s">
        <v>37</v>
      </c>
      <c r="O871" s="10" t="s">
        <v>37</v>
      </c>
      <c r="P871">
        <f>VLOOKUP($O871,$Y$2:$AJ$8,9,FALSE)</f>
        <v>0.25</v>
      </c>
      <c r="Q871" s="11">
        <f>(L871-M871)/L871</f>
        <v>0.29349245738914648</v>
      </c>
      <c r="S871" s="13">
        <f>MIN(Q871,IF(R871=0,P871,R871))</f>
        <v>0.25</v>
      </c>
      <c r="T871">
        <f>IFERROR(S871*I871,0)</f>
        <v>1.5312999999999999</v>
      </c>
      <c r="U871" t="b">
        <f>O871=N871</f>
        <v>1</v>
      </c>
    </row>
    <row r="872" spans="1:21" ht="21" x14ac:dyDescent="0.4">
      <c r="A872" t="s">
        <v>4577</v>
      </c>
      <c r="B872" t="s">
        <v>4575</v>
      </c>
      <c r="C872" t="s">
        <v>4576</v>
      </c>
      <c r="D872" s="34">
        <v>243969</v>
      </c>
      <c r="E872" s="34">
        <v>22599</v>
      </c>
      <c r="F872" s="33">
        <v>31.421000000000003</v>
      </c>
      <c r="G872" s="33">
        <v>14.270099999999999</v>
      </c>
      <c r="H872" s="49">
        <v>9.2630621103500861</v>
      </c>
      <c r="I872" s="33">
        <v>45.691100000000006</v>
      </c>
      <c r="J872" s="35">
        <f>G872/I872</f>
        <v>0.31231684069764126</v>
      </c>
      <c r="K872">
        <v>1.3903712553652818</v>
      </c>
      <c r="L872">
        <v>2.0218195495375904</v>
      </c>
      <c r="M872" s="49">
        <v>1.39</v>
      </c>
      <c r="N872" t="s">
        <v>37</v>
      </c>
      <c r="O872" s="10" t="s">
        <v>37</v>
      </c>
      <c r="P872">
        <f>VLOOKUP($O872,$Y$2:$AJ$8,9,FALSE)</f>
        <v>0.25</v>
      </c>
      <c r="Q872" s="11">
        <f>(L872-M872)/L872</f>
        <v>0.31250046507963269</v>
      </c>
      <c r="S872" s="13">
        <f>MIN(Q872,IF(R872=0,P872,R872))</f>
        <v>0.25</v>
      </c>
      <c r="T872">
        <f>IFERROR(S872*I872,0)</f>
        <v>11.422775000000001</v>
      </c>
      <c r="U872" t="b">
        <f>O872=N872</f>
        <v>1</v>
      </c>
    </row>
    <row r="873" spans="1:21" ht="21" x14ac:dyDescent="0.4">
      <c r="A873" t="s">
        <v>437</v>
      </c>
      <c r="B873" t="s">
        <v>423</v>
      </c>
      <c r="C873" s="50" t="s">
        <v>424</v>
      </c>
      <c r="D873" s="34">
        <v>3608872</v>
      </c>
      <c r="E873" s="34">
        <v>58304</v>
      </c>
      <c r="F873" s="33">
        <v>58.304000000000002</v>
      </c>
      <c r="G873" s="33">
        <v>12.9633</v>
      </c>
      <c r="H873" s="49">
        <v>1.6155740630313296</v>
      </c>
      <c r="I873" s="33">
        <v>71.267300000000006</v>
      </c>
      <c r="J873" s="35">
        <f>G873/I873</f>
        <v>0.18189688679099669</v>
      </c>
      <c r="K873">
        <v>1</v>
      </c>
      <c r="L873">
        <v>1.2223398051591658</v>
      </c>
      <c r="M873" s="49">
        <v>1</v>
      </c>
      <c r="N873" t="s">
        <v>34</v>
      </c>
      <c r="O873" s="10" t="s">
        <v>42</v>
      </c>
      <c r="P873">
        <f>VLOOKUP($O873,$Y$2:$AJ$8,9,FALSE)</f>
        <v>0.05</v>
      </c>
      <c r="Q873" s="11">
        <f>(L873-M873)/L873</f>
        <v>0.18189688679099678</v>
      </c>
      <c r="S873" s="13">
        <f>MIN(Q873,IF(R873=0,P873,R873))</f>
        <v>0.05</v>
      </c>
      <c r="T873">
        <f>IFERROR(S873*I873,0)</f>
        <v>3.5633650000000006</v>
      </c>
      <c r="U873" t="b">
        <f>O873=N873</f>
        <v>0</v>
      </c>
    </row>
    <row r="874" spans="1:21" ht="21" x14ac:dyDescent="0.4">
      <c r="A874" t="s">
        <v>438</v>
      </c>
      <c r="B874" t="s">
        <v>423</v>
      </c>
      <c r="C874" s="50" t="s">
        <v>424</v>
      </c>
      <c r="D874" s="34">
        <v>893550</v>
      </c>
      <c r="E874" s="34">
        <v>208027</v>
      </c>
      <c r="F874" s="33">
        <v>253.88600000000002</v>
      </c>
      <c r="G874" s="33">
        <v>75.353499999999997</v>
      </c>
      <c r="H874" s="49">
        <v>23.28095797661015</v>
      </c>
      <c r="I874" s="33">
        <v>329.23950000000002</v>
      </c>
      <c r="J874" s="35">
        <f>G874/I874</f>
        <v>0.22887138390138484</v>
      </c>
      <c r="K874">
        <v>1.2204473457772309</v>
      </c>
      <c r="L874">
        <v>1.5826767679195488</v>
      </c>
      <c r="M874" s="49">
        <v>1.2</v>
      </c>
      <c r="N874" t="s">
        <v>34</v>
      </c>
      <c r="O874" s="10" t="s">
        <v>34</v>
      </c>
      <c r="P874">
        <f>VLOOKUP($O874,$Y$2:$AJ$8,9,FALSE)</f>
        <v>0.15</v>
      </c>
      <c r="Q874" s="11">
        <f>(L874-M874)/L874</f>
        <v>0.24179085437804393</v>
      </c>
      <c r="S874" s="13">
        <f>MIN(Q874,IF(R874=0,P874,R874))</f>
        <v>0.15</v>
      </c>
      <c r="T874">
        <f>IFERROR(S874*I874,0)</f>
        <v>49.385925</v>
      </c>
      <c r="U874" t="b">
        <f>O874=N874</f>
        <v>1</v>
      </c>
    </row>
    <row r="875" spans="1:21" ht="21" x14ac:dyDescent="0.4">
      <c r="A875" t="s">
        <v>5260</v>
      </c>
      <c r="B875" t="s">
        <v>5258</v>
      </c>
      <c r="C875" t="s">
        <v>5259</v>
      </c>
      <c r="D875" s="34">
        <v>5244</v>
      </c>
      <c r="E875" s="34">
        <v>371</v>
      </c>
      <c r="F875" s="33">
        <v>0.70230000000000004</v>
      </c>
      <c r="G875" s="33">
        <v>0.23429999999999998</v>
      </c>
      <c r="H875" s="49">
        <v>7.0747520976353933</v>
      </c>
      <c r="I875" s="33">
        <v>0.93659999999999999</v>
      </c>
      <c r="J875" s="35">
        <f>G875/I875</f>
        <v>0.2501601537475977</v>
      </c>
      <c r="K875">
        <v>1.8929919137466309</v>
      </c>
      <c r="L875">
        <v>2.5245283018867926</v>
      </c>
      <c r="M875" s="49">
        <v>1.75</v>
      </c>
      <c r="N875" t="s">
        <v>37</v>
      </c>
      <c r="O875" s="10" t="s">
        <v>37</v>
      </c>
      <c r="P875">
        <f>VLOOKUP($O875,$Y$2:$AJ$8,9,FALSE)</f>
        <v>0.25</v>
      </c>
      <c r="Q875" s="11">
        <f>(L875-M875)/L875</f>
        <v>0.30680119581464876</v>
      </c>
      <c r="S875" s="13">
        <f>MIN(Q875,IF(R875=0,P875,R875))</f>
        <v>0.25</v>
      </c>
      <c r="T875">
        <f>IFERROR(S875*I875,0)</f>
        <v>0.23415</v>
      </c>
      <c r="U875" t="b">
        <f>O875=N875</f>
        <v>1</v>
      </c>
    </row>
    <row r="876" spans="1:21" ht="21" x14ac:dyDescent="0.4">
      <c r="A876" t="s">
        <v>2338</v>
      </c>
      <c r="B876" t="s">
        <v>2334</v>
      </c>
      <c r="C876" t="s">
        <v>2335</v>
      </c>
      <c r="D876" s="34">
        <v>135326</v>
      </c>
      <c r="E876" s="34">
        <v>18844</v>
      </c>
      <c r="F876" s="33">
        <v>18.844000000000001</v>
      </c>
      <c r="G876" s="33">
        <v>5.3029999999999999</v>
      </c>
      <c r="H876" s="49">
        <v>13.924892481858622</v>
      </c>
      <c r="I876" s="33">
        <v>24.147000000000002</v>
      </c>
      <c r="J876" s="35">
        <f>G876/I876</f>
        <v>0.2196132024682155</v>
      </c>
      <c r="K876">
        <v>1</v>
      </c>
      <c r="L876">
        <v>1.2814158352791341</v>
      </c>
      <c r="M876" s="49">
        <v>1</v>
      </c>
      <c r="N876" t="s">
        <v>34</v>
      </c>
      <c r="O876" s="10" t="s">
        <v>34</v>
      </c>
      <c r="P876">
        <f>VLOOKUP($O876,$Y$2:$AJ$8,9,FALSE)</f>
        <v>0.15</v>
      </c>
      <c r="Q876" s="11">
        <f>(L876-M876)/L876</f>
        <v>0.21961320246821558</v>
      </c>
      <c r="S876" s="13">
        <f>MIN(Q876,IF(R876=0,P876,R876))</f>
        <v>0.15</v>
      </c>
      <c r="T876">
        <f>IFERROR(S876*I876,0)</f>
        <v>3.6220500000000002</v>
      </c>
      <c r="U876" t="b">
        <f>O876=N876</f>
        <v>1</v>
      </c>
    </row>
    <row r="877" spans="1:21" ht="21" x14ac:dyDescent="0.4">
      <c r="A877" t="s">
        <v>2104</v>
      </c>
      <c r="B877" t="s">
        <v>2094</v>
      </c>
      <c r="C877" t="s">
        <v>2095</v>
      </c>
      <c r="D877" s="34">
        <v>45748</v>
      </c>
      <c r="E877" s="34">
        <v>1621</v>
      </c>
      <c r="F877" s="33">
        <v>1.8234000000000001</v>
      </c>
      <c r="G877" s="33">
        <v>0.41649999999999998</v>
      </c>
      <c r="H877" s="49">
        <v>3.5433242983299817</v>
      </c>
      <c r="I877" s="33">
        <v>2.2399</v>
      </c>
      <c r="J877" s="35">
        <f>G877/I877</f>
        <v>0.18594580115183712</v>
      </c>
      <c r="K877">
        <v>1.1248611967921036</v>
      </c>
      <c r="L877">
        <v>1.3818013571869217</v>
      </c>
      <c r="M877" s="49">
        <v>1.1499999999999999</v>
      </c>
      <c r="N877" t="s">
        <v>37</v>
      </c>
      <c r="O877" s="10" t="s">
        <v>37</v>
      </c>
      <c r="P877">
        <f>VLOOKUP($O877,$Y$2:$AJ$8,9,FALSE)</f>
        <v>0.25</v>
      </c>
      <c r="Q877" s="11">
        <f>(L877-M877)/L877</f>
        <v>0.16775302468860223</v>
      </c>
      <c r="S877" s="13">
        <f>MIN(Q877,IF(R877=0,P877,R877))</f>
        <v>0.16775302468860223</v>
      </c>
      <c r="T877">
        <f>IFERROR(S877*I877,0)</f>
        <v>0.37575000000000014</v>
      </c>
      <c r="U877" t="b">
        <f>O877=N877</f>
        <v>1</v>
      </c>
    </row>
    <row r="878" spans="1:21" ht="21" x14ac:dyDescent="0.4">
      <c r="A878" t="s">
        <v>2612</v>
      </c>
      <c r="B878" t="s">
        <v>2609</v>
      </c>
      <c r="C878" t="s">
        <v>2610</v>
      </c>
      <c r="D878" s="34">
        <v>406833</v>
      </c>
      <c r="E878" s="34">
        <v>152194</v>
      </c>
      <c r="F878" s="33">
        <v>16.490399999999998</v>
      </c>
      <c r="G878" s="33">
        <v>5.4959999999999996</v>
      </c>
      <c r="H878" s="49">
        <v>37.409453018806239</v>
      </c>
      <c r="I878" s="33">
        <v>21.986399999999996</v>
      </c>
      <c r="J878" s="35">
        <f>G878/I878</f>
        <v>0.24997271040279448</v>
      </c>
      <c r="K878">
        <v>0.10835118335808243</v>
      </c>
      <c r="L878">
        <v>0.14446298802843738</v>
      </c>
      <c r="M878" s="49">
        <v>0.05</v>
      </c>
      <c r="N878" t="s">
        <v>37</v>
      </c>
      <c r="O878" s="10" t="s">
        <v>37</v>
      </c>
      <c r="P878">
        <f>VLOOKUP($O878,$Y$2:$AJ$8,9,FALSE)</f>
        <v>0.25</v>
      </c>
      <c r="Q878" s="11">
        <f>(L878-M878)/L878</f>
        <v>0.65389058690827051</v>
      </c>
      <c r="S878" s="13">
        <f>MIN(Q878,IF(R878=0,P878,R878))</f>
        <v>0.25</v>
      </c>
      <c r="T878">
        <f>IFERROR(S878*I878,0)</f>
        <v>5.496599999999999</v>
      </c>
      <c r="U878" t="b">
        <f>O878=N878</f>
        <v>1</v>
      </c>
    </row>
    <row r="879" spans="1:21" ht="21" x14ac:dyDescent="0.4">
      <c r="A879" t="s">
        <v>389</v>
      </c>
      <c r="B879" t="s">
        <v>382</v>
      </c>
      <c r="C879" s="50" t="s">
        <v>383</v>
      </c>
      <c r="D879" s="34">
        <v>25397</v>
      </c>
      <c r="E879" s="34">
        <v>3568</v>
      </c>
      <c r="F879" s="33">
        <v>9.2292000000000005</v>
      </c>
      <c r="G879" s="33">
        <v>3.0607999999999995</v>
      </c>
      <c r="H879" s="49">
        <v>14.048903413789031</v>
      </c>
      <c r="I879" s="33">
        <v>12.29</v>
      </c>
      <c r="J879" s="35">
        <f>G879/I879</f>
        <v>0.24904800650935718</v>
      </c>
      <c r="K879">
        <v>2.5866591928251124</v>
      </c>
      <c r="L879">
        <v>3.4445067264573992</v>
      </c>
      <c r="M879" s="49">
        <v>2.5</v>
      </c>
      <c r="N879" t="s">
        <v>45</v>
      </c>
      <c r="O879" s="10" t="s">
        <v>45</v>
      </c>
      <c r="P879">
        <f>VLOOKUP($O879,$Y$2:$AJ$8,9,FALSE)</f>
        <v>0.32</v>
      </c>
      <c r="Q879" s="11">
        <f>(L879-M879)/L879</f>
        <v>0.27420667209113103</v>
      </c>
      <c r="S879" s="13">
        <f>MIN(Q879,IF(R879=0,P879,R879))</f>
        <v>0.27420667209113103</v>
      </c>
      <c r="T879">
        <f>IFERROR(S879*I879,0)</f>
        <v>3.37</v>
      </c>
      <c r="U879" t="b">
        <f>O879=N879</f>
        <v>1</v>
      </c>
    </row>
    <row r="880" spans="1:21" ht="21" x14ac:dyDescent="0.4">
      <c r="A880" t="s">
        <v>1486</v>
      </c>
      <c r="B880" t="s">
        <v>1475</v>
      </c>
      <c r="C880" s="50" t="s">
        <v>1476</v>
      </c>
      <c r="D880" s="34">
        <v>2856024</v>
      </c>
      <c r="E880" s="34">
        <v>242375</v>
      </c>
      <c r="F880" s="33">
        <v>96.95</v>
      </c>
      <c r="G880" s="33">
        <v>39.187999999999995</v>
      </c>
      <c r="H880" s="49">
        <v>8.4864482931515983</v>
      </c>
      <c r="I880" s="33">
        <v>136.13800000000001</v>
      </c>
      <c r="J880" s="35">
        <f>G880/I880</f>
        <v>0.28785497069150418</v>
      </c>
      <c r="K880">
        <v>0.4</v>
      </c>
      <c r="L880">
        <v>0.56168334192882929</v>
      </c>
      <c r="M880" s="49">
        <v>0.4</v>
      </c>
      <c r="N880" t="s">
        <v>33</v>
      </c>
      <c r="O880" s="10" t="s">
        <v>42</v>
      </c>
      <c r="P880">
        <f>VLOOKUP($O880,$Y$2:$AJ$8,9,FALSE)</f>
        <v>0.05</v>
      </c>
      <c r="Q880" s="11">
        <f>(L880-M880)/L880</f>
        <v>0.28785497069150418</v>
      </c>
      <c r="S880" s="13">
        <f>MIN(Q880,IF(R880=0,P880,R880))</f>
        <v>0.05</v>
      </c>
      <c r="T880">
        <f>IFERROR(S880*I880,0)</f>
        <v>6.8069000000000006</v>
      </c>
      <c r="U880" t="b">
        <f>O880=N880</f>
        <v>0</v>
      </c>
    </row>
    <row r="881" spans="1:21" ht="21" x14ac:dyDescent="0.4">
      <c r="A881" t="s">
        <v>2284</v>
      </c>
      <c r="B881" t="s">
        <v>2282</v>
      </c>
      <c r="C881" t="s">
        <v>2283</v>
      </c>
      <c r="D881" s="34">
        <v>4671272</v>
      </c>
      <c r="E881" s="34">
        <v>590460</v>
      </c>
      <c r="F881" s="33">
        <v>468.19910000000004</v>
      </c>
      <c r="G881" s="33">
        <v>198.57500000000002</v>
      </c>
      <c r="H881" s="49">
        <v>12.640240174410739</v>
      </c>
      <c r="I881" s="33">
        <v>666.77410000000009</v>
      </c>
      <c r="J881" s="35">
        <f>G881/I881</f>
        <v>0.29781450719216596</v>
      </c>
      <c r="K881">
        <v>0.79293957253666636</v>
      </c>
      <c r="L881">
        <v>1.1292451647867765</v>
      </c>
      <c r="M881" s="49">
        <v>0.75</v>
      </c>
      <c r="N881" t="s">
        <v>33</v>
      </c>
      <c r="O881" s="10" t="s">
        <v>33</v>
      </c>
      <c r="P881">
        <f>VLOOKUP($O881,$Y$2:$AJ$8,9,FALSE)</f>
        <v>0.4</v>
      </c>
      <c r="Q881" s="11">
        <f>(L881-M881)/L881</f>
        <v>0.33583952945982759</v>
      </c>
      <c r="S881" s="13">
        <f>MIN(Q881,IF(R881=0,P881,R881))</f>
        <v>0.33583952945982759</v>
      </c>
      <c r="T881">
        <f>IFERROR(S881*I881,0)</f>
        <v>223.92910000000006</v>
      </c>
      <c r="U881" t="b">
        <f>O881=N881</f>
        <v>1</v>
      </c>
    </row>
    <row r="882" spans="1:21" ht="21" x14ac:dyDescent="0.4">
      <c r="A882" t="s">
        <v>5386</v>
      </c>
      <c r="B882" t="s">
        <v>5387</v>
      </c>
      <c r="C882" t="s">
        <v>5388</v>
      </c>
      <c r="D882" s="34">
        <v>632853</v>
      </c>
      <c r="E882" s="34">
        <v>36897</v>
      </c>
      <c r="F882" s="33">
        <v>6.144000000000001</v>
      </c>
      <c r="G882" s="33">
        <v>2.0430000000000001</v>
      </c>
      <c r="H882" s="49">
        <v>5.8302639001474272</v>
      </c>
      <c r="I882" s="33">
        <v>8.1870000000000012</v>
      </c>
      <c r="J882" s="35">
        <f>G882/I882</f>
        <v>0.24954195676071819</v>
      </c>
      <c r="K882">
        <v>0.16651760305715915</v>
      </c>
      <c r="L882">
        <v>0.22188795837059927</v>
      </c>
      <c r="M882" s="49">
        <v>0.08</v>
      </c>
      <c r="N882" t="s">
        <v>37</v>
      </c>
      <c r="O882" s="10" t="s">
        <v>37</v>
      </c>
      <c r="P882">
        <f>VLOOKUP($O882,$Y$2:$AJ$8,9,FALSE)</f>
        <v>0.25</v>
      </c>
      <c r="Q882" s="11">
        <f>(L882-M882)/L882</f>
        <v>0.63945767680469034</v>
      </c>
      <c r="S882" s="13">
        <f>MIN(Q882,IF(R882=0,P882,R882))</f>
        <v>0.25</v>
      </c>
      <c r="T882">
        <f>IFERROR(S882*I882,0)</f>
        <v>2.0467500000000003</v>
      </c>
      <c r="U882" t="b">
        <f>O882=N882</f>
        <v>1</v>
      </c>
    </row>
    <row r="883" spans="1:21" ht="21" x14ac:dyDescent="0.4">
      <c r="A883" t="s">
        <v>3933</v>
      </c>
      <c r="B883" t="s">
        <v>3907</v>
      </c>
      <c r="C883" t="s">
        <v>3908</v>
      </c>
      <c r="D883" s="34">
        <v>80269</v>
      </c>
      <c r="E883" s="34">
        <v>1782</v>
      </c>
      <c r="F883" s="33">
        <v>1.2448999999999999</v>
      </c>
      <c r="G883" s="33">
        <v>0.42009999999999997</v>
      </c>
      <c r="H883" s="49">
        <v>2.2200351318690901</v>
      </c>
      <c r="I883" s="33">
        <v>1.6649999999999998</v>
      </c>
      <c r="J883" s="35">
        <f>G883/I883</f>
        <v>0.25231231231231233</v>
      </c>
      <c r="K883">
        <v>0.69859708193041514</v>
      </c>
      <c r="L883">
        <v>0.93434343434343425</v>
      </c>
      <c r="M883" s="49">
        <v>0.7</v>
      </c>
      <c r="N883" t="s">
        <v>37</v>
      </c>
      <c r="O883" s="10" t="s">
        <v>37</v>
      </c>
      <c r="P883">
        <f>VLOOKUP($O883,$Y$2:$AJ$8,9,FALSE)</f>
        <v>0.25</v>
      </c>
      <c r="Q883" s="11">
        <f>(L883-M883)/L883</f>
        <v>0.2508108108108108</v>
      </c>
      <c r="S883" s="13">
        <f>MIN(Q883,IF(R883=0,P883,R883))</f>
        <v>0.25</v>
      </c>
      <c r="T883">
        <f>IFERROR(S883*I883,0)</f>
        <v>0.41624999999999995</v>
      </c>
      <c r="U883" t="b">
        <f>O883=N883</f>
        <v>1</v>
      </c>
    </row>
    <row r="884" spans="1:21" ht="21" x14ac:dyDescent="0.4">
      <c r="A884" t="s">
        <v>3375</v>
      </c>
      <c r="B884" t="s">
        <v>3372</v>
      </c>
      <c r="C884" t="s">
        <v>3373</v>
      </c>
      <c r="D884" s="34">
        <v>145128</v>
      </c>
      <c r="E884" s="34">
        <v>2615</v>
      </c>
      <c r="F884" s="33">
        <v>1.9761</v>
      </c>
      <c r="G884" s="33">
        <v>0.97310000000000008</v>
      </c>
      <c r="H884" s="49">
        <v>1.8018576704702056</v>
      </c>
      <c r="I884" s="33">
        <v>2.9492000000000003</v>
      </c>
      <c r="J884" s="35">
        <f>G884/I884</f>
        <v>0.32995388579953883</v>
      </c>
      <c r="K884">
        <v>0.75567877629063096</v>
      </c>
      <c r="L884">
        <v>1.1278011472275336</v>
      </c>
      <c r="M884" s="49">
        <v>0.7</v>
      </c>
      <c r="N884" t="s">
        <v>37</v>
      </c>
      <c r="O884" s="10" t="s">
        <v>37</v>
      </c>
      <c r="P884">
        <f>VLOOKUP($O884,$Y$2:$AJ$8,9,FALSE)</f>
        <v>0.25</v>
      </c>
      <c r="Q884" s="11">
        <f>(L884-M884)/L884</f>
        <v>0.37932320629323213</v>
      </c>
      <c r="S884" s="13">
        <f>MIN(Q884,IF(R884=0,P884,R884))</f>
        <v>0.25</v>
      </c>
      <c r="T884">
        <f>IFERROR(S884*I884,0)</f>
        <v>0.73730000000000007</v>
      </c>
      <c r="U884" t="b">
        <f>O884=N884</f>
        <v>1</v>
      </c>
    </row>
    <row r="885" spans="1:21" ht="21" x14ac:dyDescent="0.4">
      <c r="A885" t="s">
        <v>6620</v>
      </c>
      <c r="B885" t="s">
        <v>6621</v>
      </c>
      <c r="C885" t="s">
        <v>6622</v>
      </c>
      <c r="D885" s="34">
        <v>18021</v>
      </c>
      <c r="E885" s="34">
        <v>235</v>
      </c>
      <c r="F885" s="33">
        <v>7.3699999999999988E-2</v>
      </c>
      <c r="G885" s="33">
        <v>3.6299999999999999E-2</v>
      </c>
      <c r="H885" s="49">
        <v>1.3040341823428223</v>
      </c>
      <c r="I885" s="33">
        <v>0.10999999999999999</v>
      </c>
      <c r="J885" s="35">
        <f>G885/I885</f>
        <v>0.33</v>
      </c>
      <c r="K885">
        <v>0.31361702127659569</v>
      </c>
      <c r="L885">
        <v>0.46808510638297868</v>
      </c>
      <c r="M885" s="49">
        <v>0.3</v>
      </c>
      <c r="N885" t="s">
        <v>37</v>
      </c>
      <c r="O885" s="10" t="s">
        <v>37</v>
      </c>
      <c r="P885">
        <f>VLOOKUP($O885,$Y$2:$AJ$8,9,FALSE)</f>
        <v>0.25</v>
      </c>
      <c r="Q885" s="11">
        <f>(L885-M885)/L885</f>
        <v>0.35909090909090907</v>
      </c>
      <c r="S885" s="13">
        <f>MIN(Q885,IF(R885=0,P885,R885))</f>
        <v>0.25</v>
      </c>
      <c r="T885">
        <f>IFERROR(S885*I885,0)</f>
        <v>2.7499999999999997E-2</v>
      </c>
      <c r="U885" t="b">
        <f>O885=N885</f>
        <v>1</v>
      </c>
    </row>
    <row r="886" spans="1:21" ht="21" x14ac:dyDescent="0.4">
      <c r="A886" t="s">
        <v>5676</v>
      </c>
      <c r="B886" t="s">
        <v>5672</v>
      </c>
      <c r="C886" t="s">
        <v>5673</v>
      </c>
      <c r="D886" s="34">
        <v>26719</v>
      </c>
      <c r="E886" s="34">
        <v>539</v>
      </c>
      <c r="F886" s="33">
        <v>0.43469999999999998</v>
      </c>
      <c r="G886" s="33">
        <v>0.18630000000000002</v>
      </c>
      <c r="H886" s="49">
        <v>2.0172910662824206</v>
      </c>
      <c r="I886" s="33">
        <v>0.621</v>
      </c>
      <c r="J886" s="35">
        <f>G886/I886</f>
        <v>0.30000000000000004</v>
      </c>
      <c r="K886">
        <v>0.80649350649350648</v>
      </c>
      <c r="L886">
        <v>1.1521335807050093</v>
      </c>
      <c r="M886" s="49">
        <v>1</v>
      </c>
      <c r="N886" t="s">
        <v>34</v>
      </c>
      <c r="O886" s="10" t="s">
        <v>34</v>
      </c>
      <c r="P886">
        <f>VLOOKUP($O886,$Y$2:$AJ$8,9,FALSE)</f>
        <v>0.15</v>
      </c>
      <c r="Q886" s="11">
        <f>(L886-M886)/L886</f>
        <v>0.1320450885668277</v>
      </c>
      <c r="S886" s="13">
        <f>MIN(Q886,IF(R886=0,P886,R886))</f>
        <v>0.1320450885668277</v>
      </c>
      <c r="T886">
        <f>IFERROR(S886*I886,0)</f>
        <v>8.2000000000000003E-2</v>
      </c>
      <c r="U886" t="b">
        <f>O886=N886</f>
        <v>1</v>
      </c>
    </row>
    <row r="887" spans="1:21" ht="21" x14ac:dyDescent="0.4">
      <c r="A887" t="s">
        <v>83</v>
      </c>
      <c r="B887" t="s">
        <v>31</v>
      </c>
      <c r="C887" t="s">
        <v>32</v>
      </c>
      <c r="D887" s="34">
        <v>309703</v>
      </c>
      <c r="E887" s="34">
        <v>187825</v>
      </c>
      <c r="F887" s="33">
        <v>69.802000000000007</v>
      </c>
      <c r="G887" s="33">
        <v>23.266999999999999</v>
      </c>
      <c r="H887" s="49">
        <v>60.646813237198216</v>
      </c>
      <c r="I887" s="33">
        <v>93.069000000000003</v>
      </c>
      <c r="K887">
        <v>0.3716331691734327</v>
      </c>
      <c r="L887">
        <v>0.49550911752961535</v>
      </c>
      <c r="M887" s="49">
        <v>0.3</v>
      </c>
      <c r="N887" t="s">
        <v>34</v>
      </c>
      <c r="O887" s="10" t="s">
        <v>42</v>
      </c>
      <c r="P887">
        <f>VLOOKUP($O887,$Y$2:$AJ$8,9,FALSE)</f>
        <v>0.05</v>
      </c>
      <c r="Q887" s="11">
        <f>(L887-M887)/L887</f>
        <v>0.39456209908777362</v>
      </c>
      <c r="S887" s="13">
        <f>MIN(Q887,IF(R887=0,P887,R887))</f>
        <v>0.05</v>
      </c>
      <c r="T887">
        <f>IFERROR(S887*I887,0)</f>
        <v>4.6534500000000003</v>
      </c>
      <c r="U887" t="b">
        <f>O887=N887</f>
        <v>0</v>
      </c>
    </row>
    <row r="888" spans="1:21" ht="21" x14ac:dyDescent="0.4">
      <c r="A888" t="s">
        <v>619</v>
      </c>
      <c r="B888" t="s">
        <v>611</v>
      </c>
      <c r="C888" s="50" t="s">
        <v>612</v>
      </c>
      <c r="D888" s="34">
        <v>234824</v>
      </c>
      <c r="E888" s="34">
        <v>43536</v>
      </c>
      <c r="F888" s="33">
        <v>11.589599999999999</v>
      </c>
      <c r="G888" s="33">
        <v>3.8629999999999995</v>
      </c>
      <c r="H888" s="49">
        <v>18.539842605525841</v>
      </c>
      <c r="I888" s="33">
        <v>15.452599999999999</v>
      </c>
      <c r="J888" s="35">
        <f>G888/I888</f>
        <v>0.24999029289569391</v>
      </c>
      <c r="K888">
        <v>0.26620727673649391</v>
      </c>
      <c r="L888">
        <v>0.35493844174935685</v>
      </c>
      <c r="M888" s="49">
        <v>0.2</v>
      </c>
      <c r="N888" t="s">
        <v>37</v>
      </c>
      <c r="O888" s="10" t="s">
        <v>34</v>
      </c>
      <c r="P888">
        <f>VLOOKUP($O888,$Y$2:$AJ$8,9,FALSE)</f>
        <v>0.15</v>
      </c>
      <c r="Q888" s="11">
        <f>(L888-M888)/L888</f>
        <v>0.43652200924116324</v>
      </c>
      <c r="S888" s="13">
        <f>MIN(Q888,IF(R888=0,P888,R888))</f>
        <v>0.15</v>
      </c>
      <c r="T888">
        <f>IFERROR(S888*I888,0)</f>
        <v>2.3178899999999998</v>
      </c>
      <c r="U888" t="b">
        <f>O888=N888</f>
        <v>0</v>
      </c>
    </row>
    <row r="889" spans="1:21" ht="21" x14ac:dyDescent="0.4">
      <c r="A889" t="s">
        <v>1706</v>
      </c>
      <c r="B889" t="s">
        <v>1694</v>
      </c>
      <c r="C889" s="50" t="s">
        <v>1695</v>
      </c>
      <c r="D889" s="34">
        <v>221251</v>
      </c>
      <c r="E889" s="34">
        <v>64119</v>
      </c>
      <c r="F889" s="33">
        <v>64.119</v>
      </c>
      <c r="G889" s="33">
        <v>29.114800000000002</v>
      </c>
      <c r="H889" s="49">
        <v>28.980207999059893</v>
      </c>
      <c r="I889" s="33">
        <v>93.233800000000002</v>
      </c>
      <c r="J889" s="35">
        <f>G889/I889</f>
        <v>0.3122773071568466</v>
      </c>
      <c r="K889">
        <v>1</v>
      </c>
      <c r="L889">
        <v>1.4540744553096587</v>
      </c>
      <c r="M889" s="49">
        <v>1</v>
      </c>
      <c r="N889" t="s">
        <v>33</v>
      </c>
      <c r="O889" s="10" t="s">
        <v>37</v>
      </c>
      <c r="P889">
        <f>VLOOKUP($O889,$Y$2:$AJ$8,9,FALSE)</f>
        <v>0.25</v>
      </c>
      <c r="Q889" s="11">
        <f>(L889-M889)/L889</f>
        <v>0.3122773071568466</v>
      </c>
      <c r="S889" s="13">
        <f>MIN(Q889,IF(R889=0,P889,R889))</f>
        <v>0.25</v>
      </c>
      <c r="T889">
        <f>IFERROR(S889*I889,0)</f>
        <v>23.308450000000001</v>
      </c>
      <c r="U889" t="b">
        <f>O889=N889</f>
        <v>0</v>
      </c>
    </row>
    <row r="890" spans="1:21" ht="21" x14ac:dyDescent="0.4">
      <c r="A890" t="s">
        <v>912</v>
      </c>
      <c r="B890" t="s">
        <v>899</v>
      </c>
      <c r="C890" s="50" t="s">
        <v>900</v>
      </c>
      <c r="D890" s="34">
        <v>1667898</v>
      </c>
      <c r="E890" s="34">
        <v>21</v>
      </c>
      <c r="F890" s="33">
        <v>6.4999999999999997E-3</v>
      </c>
      <c r="G890" s="33">
        <v>2.0999999999999999E-3</v>
      </c>
      <c r="H890" s="49">
        <v>1.2590697992323271E-3</v>
      </c>
      <c r="I890" s="33">
        <v>8.6E-3</v>
      </c>
      <c r="J890" s="35">
        <f>G890/I890</f>
        <v>0.2441860465116279</v>
      </c>
      <c r="K890">
        <v>0.30952380952380953</v>
      </c>
      <c r="L890">
        <v>0.40952380952380951</v>
      </c>
      <c r="M890" s="49">
        <v>0.35</v>
      </c>
      <c r="N890" t="s">
        <v>37</v>
      </c>
      <c r="O890" s="10" t="s">
        <v>42</v>
      </c>
      <c r="P890">
        <f>VLOOKUP($O890,$Y$2:$AJ$8,9,FALSE)</f>
        <v>0.05</v>
      </c>
      <c r="Q890" s="11">
        <f>(L890-M890)/L890</f>
        <v>0.14534883720930236</v>
      </c>
      <c r="S890" s="13">
        <f>MIN(Q890,IF(R890=0,P890,R890))</f>
        <v>0.05</v>
      </c>
      <c r="T890">
        <f>IFERROR(S890*I890,0)</f>
        <v>4.3000000000000004E-4</v>
      </c>
      <c r="U890" t="b">
        <f>O890=N890</f>
        <v>0</v>
      </c>
    </row>
    <row r="891" spans="1:21" ht="21" x14ac:dyDescent="0.4">
      <c r="A891" t="s">
        <v>3168</v>
      </c>
      <c r="B891" t="s">
        <v>3163</v>
      </c>
      <c r="C891" t="s">
        <v>3164</v>
      </c>
      <c r="D891" s="34">
        <v>99012</v>
      </c>
      <c r="E891" s="34">
        <v>28138</v>
      </c>
      <c r="F891" s="33">
        <v>14.348899999999999</v>
      </c>
      <c r="G891" s="33">
        <v>6.5630999999999995</v>
      </c>
      <c r="H891" s="49">
        <v>28.418777521916535</v>
      </c>
      <c r="I891" s="33">
        <v>20.911999999999999</v>
      </c>
      <c r="J891" s="35">
        <f>G891/I891</f>
        <v>0.3138437260902831</v>
      </c>
      <c r="K891">
        <v>0.50994740208970069</v>
      </c>
      <c r="L891">
        <v>0.74319425687682139</v>
      </c>
      <c r="M891" s="49">
        <v>0.5</v>
      </c>
      <c r="N891" t="s">
        <v>37</v>
      </c>
      <c r="O891" s="10" t="s">
        <v>37</v>
      </c>
      <c r="P891">
        <f>VLOOKUP($O891,$Y$2:$AJ$8,9,FALSE)</f>
        <v>0.25</v>
      </c>
      <c r="Q891" s="11">
        <f>(L891-M891)/L891</f>
        <v>0.32722838561591433</v>
      </c>
      <c r="S891" s="13">
        <f>MIN(Q891,IF(R891=0,P891,R891))</f>
        <v>0.25</v>
      </c>
      <c r="T891">
        <f>IFERROR(S891*I891,0)</f>
        <v>5.2279999999999998</v>
      </c>
      <c r="U891" t="b">
        <f>O891=N891</f>
        <v>1</v>
      </c>
    </row>
    <row r="892" spans="1:21" ht="21" x14ac:dyDescent="0.4">
      <c r="A892" t="s">
        <v>5797</v>
      </c>
      <c r="B892" t="s">
        <v>5795</v>
      </c>
      <c r="C892" t="s">
        <v>5796</v>
      </c>
      <c r="D892" s="34">
        <v>1580</v>
      </c>
      <c r="E892" s="34">
        <v>302</v>
      </c>
      <c r="F892" s="33">
        <v>5.2499999999999998E-2</v>
      </c>
      <c r="G892" s="33">
        <v>1.7500000000000002E-2</v>
      </c>
      <c r="H892" s="49">
        <v>19.11392405063291</v>
      </c>
      <c r="I892" s="33">
        <v>7.0000000000000007E-2</v>
      </c>
      <c r="J892" s="35">
        <f>G892/I892</f>
        <v>0.25</v>
      </c>
      <c r="K892">
        <v>0.17384105960264901</v>
      </c>
      <c r="L892">
        <v>0.23178807947019867</v>
      </c>
      <c r="M892" s="49">
        <v>0.03</v>
      </c>
      <c r="N892" t="s">
        <v>37</v>
      </c>
      <c r="O892" s="10" t="s">
        <v>37</v>
      </c>
      <c r="P892">
        <f>VLOOKUP($O892,$Y$2:$AJ$8,9,FALSE)</f>
        <v>0.25</v>
      </c>
      <c r="Q892" s="11">
        <f>(L892-M892)/L892</f>
        <v>0.87057142857142855</v>
      </c>
      <c r="S892" s="13">
        <f>MIN(Q892,IF(R892=0,P892,R892))</f>
        <v>0.25</v>
      </c>
      <c r="T892">
        <f>IFERROR(S892*I892,0)</f>
        <v>1.7500000000000002E-2</v>
      </c>
      <c r="U892" t="b">
        <f>O892=N892</f>
        <v>1</v>
      </c>
    </row>
    <row r="893" spans="1:21" ht="21" x14ac:dyDescent="0.4">
      <c r="A893" t="s">
        <v>988</v>
      </c>
      <c r="B893" t="s">
        <v>984</v>
      </c>
      <c r="C893" s="50" t="s">
        <v>985</v>
      </c>
      <c r="D893" s="34">
        <v>547086</v>
      </c>
      <c r="E893" s="34">
        <v>113032</v>
      </c>
      <c r="F893" s="33">
        <v>169.54800000000003</v>
      </c>
      <c r="G893" s="33">
        <v>47.144399999999997</v>
      </c>
      <c r="H893" s="49">
        <v>20.660737068760671</v>
      </c>
      <c r="I893" s="33">
        <v>216.69240000000002</v>
      </c>
      <c r="J893" s="35">
        <f>G893/I893</f>
        <v>0.21756369858841376</v>
      </c>
      <c r="K893">
        <v>1.5000000000000002</v>
      </c>
      <c r="L893">
        <v>1.9170889659565435</v>
      </c>
      <c r="M893" s="49">
        <v>1.5</v>
      </c>
      <c r="N893" t="s">
        <v>45</v>
      </c>
      <c r="O893" s="10" t="s">
        <v>42</v>
      </c>
      <c r="P893">
        <f>VLOOKUP($O893,$Y$2:$AJ$8,9,FALSE)</f>
        <v>0.05</v>
      </c>
      <c r="Q893" s="11">
        <f>(L893-M893)/L893</f>
        <v>0.21756369858841393</v>
      </c>
      <c r="S893" s="13">
        <f>MIN(Q893,IF(R893=0,P893,R893))</f>
        <v>0.05</v>
      </c>
      <c r="T893">
        <f>IFERROR(S893*I893,0)</f>
        <v>10.834620000000001</v>
      </c>
      <c r="U893" t="b">
        <f>O893=N893</f>
        <v>0</v>
      </c>
    </row>
    <row r="894" spans="1:21" ht="21" x14ac:dyDescent="0.4">
      <c r="A894" t="s">
        <v>1323</v>
      </c>
      <c r="B894" t="s">
        <v>1306</v>
      </c>
      <c r="C894" s="50" t="s">
        <v>1307</v>
      </c>
      <c r="D894" s="34">
        <v>495930</v>
      </c>
      <c r="E894" s="34">
        <v>45448</v>
      </c>
      <c r="F894" s="33">
        <v>19.892800000000001</v>
      </c>
      <c r="G894" s="33">
        <v>6.6260000000000003</v>
      </c>
      <c r="H894" s="49">
        <v>9.1641965599983877</v>
      </c>
      <c r="I894" s="33">
        <v>26.518800000000002</v>
      </c>
      <c r="J894" s="35">
        <f>G894/I894</f>
        <v>0.24986047634131256</v>
      </c>
      <c r="K894">
        <v>0.43770462946664324</v>
      </c>
      <c r="L894">
        <v>0.58349762365780677</v>
      </c>
      <c r="M894" s="49">
        <v>0.3</v>
      </c>
      <c r="N894" t="s">
        <v>37</v>
      </c>
      <c r="O894" s="10" t="s">
        <v>34</v>
      </c>
      <c r="P894">
        <f>VLOOKUP($O894,$Y$2:$AJ$8,9,FALSE)</f>
        <v>0.15</v>
      </c>
      <c r="Q894" s="11">
        <f>(L894-M894)/L894</f>
        <v>0.48585908864654515</v>
      </c>
      <c r="S894" s="13">
        <f>MIN(Q894,IF(R894=0,P894,R894))</f>
        <v>0.15</v>
      </c>
      <c r="T894">
        <f>IFERROR(S894*I894,0)</f>
        <v>3.9778200000000004</v>
      </c>
      <c r="U894" t="b">
        <f>O894=N894</f>
        <v>0</v>
      </c>
    </row>
    <row r="895" spans="1:21" ht="21" x14ac:dyDescent="0.4">
      <c r="A895" t="s">
        <v>3220</v>
      </c>
      <c r="B895" t="s">
        <v>3217</v>
      </c>
      <c r="C895" t="s">
        <v>3218</v>
      </c>
      <c r="D895" s="34">
        <v>244472</v>
      </c>
      <c r="E895" s="34">
        <v>10166</v>
      </c>
      <c r="F895" s="33">
        <v>20.332000000000001</v>
      </c>
      <c r="G895" s="33">
        <v>5.7661999999999995</v>
      </c>
      <c r="H895" s="49">
        <v>4.1583494224287447</v>
      </c>
      <c r="I895" s="33">
        <v>26.098199999999999</v>
      </c>
      <c r="J895" s="35">
        <f>G895/I895</f>
        <v>0.220942440474822</v>
      </c>
      <c r="K895">
        <v>2</v>
      </c>
      <c r="L895">
        <v>2.5672044068463502</v>
      </c>
      <c r="M895" s="49">
        <v>2</v>
      </c>
      <c r="N895" t="s">
        <v>34</v>
      </c>
      <c r="O895" s="10" t="s">
        <v>34</v>
      </c>
      <c r="P895">
        <f>VLOOKUP($O895,$Y$2:$AJ$8,9,FALSE)</f>
        <v>0.15</v>
      </c>
      <c r="Q895" s="11">
        <f>(L895-M895)/L895</f>
        <v>0.22094244047482189</v>
      </c>
      <c r="S895" s="13">
        <f>MIN(Q895,IF(R895=0,P895,R895))</f>
        <v>0.15</v>
      </c>
      <c r="T895">
        <f>IFERROR(S895*I895,0)</f>
        <v>3.9147299999999996</v>
      </c>
      <c r="U895" t="b">
        <f>O895=N895</f>
        <v>1</v>
      </c>
    </row>
    <row r="896" spans="1:21" ht="21" x14ac:dyDescent="0.4">
      <c r="A896" t="s">
        <v>390</v>
      </c>
      <c r="B896" t="s">
        <v>382</v>
      </c>
      <c r="C896" s="50" t="s">
        <v>383</v>
      </c>
      <c r="D896" s="34">
        <v>618126</v>
      </c>
      <c r="E896" s="34">
        <v>12023</v>
      </c>
      <c r="F896" s="33">
        <v>23.967300000000005</v>
      </c>
      <c r="G896" s="33">
        <v>6.9394999999999998</v>
      </c>
      <c r="H896" s="49">
        <v>1.9450726874456017</v>
      </c>
      <c r="I896" s="33">
        <v>30.906800000000004</v>
      </c>
      <c r="J896" s="35">
        <f>G896/I896</f>
        <v>0.22452987692028936</v>
      </c>
      <c r="K896">
        <v>1.9934542127588795</v>
      </c>
      <c r="L896">
        <v>2.5706396074191136</v>
      </c>
      <c r="M896" s="49">
        <v>2</v>
      </c>
      <c r="N896" t="s">
        <v>37</v>
      </c>
      <c r="O896" s="10" t="s">
        <v>42</v>
      </c>
      <c r="P896">
        <f>VLOOKUP($O896,$Y$2:$AJ$8,9,FALSE)</f>
        <v>0.05</v>
      </c>
      <c r="Q896" s="11">
        <f>(L896-M896)/L896</f>
        <v>0.22198351171910394</v>
      </c>
      <c r="S896" s="13">
        <f>MIN(Q896,IF(R896=0,P896,R896))</f>
        <v>0.05</v>
      </c>
      <c r="T896">
        <f>IFERROR(S896*I896,0)</f>
        <v>1.5453400000000004</v>
      </c>
      <c r="U896" t="b">
        <f>O896=N896</f>
        <v>0</v>
      </c>
    </row>
    <row r="897" spans="1:21" ht="21" x14ac:dyDescent="0.4">
      <c r="A897" t="s">
        <v>223</v>
      </c>
      <c r="B897" t="s">
        <v>211</v>
      </c>
      <c r="C897" s="50" t="s">
        <v>212</v>
      </c>
      <c r="D897" s="34">
        <v>1559965</v>
      </c>
      <c r="E897" s="34">
        <v>180249</v>
      </c>
      <c r="F897" s="33">
        <v>165.77979999999999</v>
      </c>
      <c r="G897" s="33">
        <v>55.256999999999998</v>
      </c>
      <c r="H897" s="49">
        <v>11.554682316590437</v>
      </c>
      <c r="I897" s="33">
        <v>221.0368</v>
      </c>
      <c r="J897" s="35">
        <f>G897/I897</f>
        <v>0.24999004690621651</v>
      </c>
      <c r="K897">
        <v>0.91972660042496757</v>
      </c>
      <c r="L897">
        <v>1.2262858601157287</v>
      </c>
      <c r="M897" s="49">
        <v>0.1</v>
      </c>
      <c r="N897" t="s">
        <v>37</v>
      </c>
      <c r="O897" s="10" t="s">
        <v>42</v>
      </c>
      <c r="P897">
        <f>VLOOKUP($O897,$Y$2:$AJ$8,9,FALSE)</f>
        <v>0.05</v>
      </c>
      <c r="Q897" s="11">
        <f>(L897-M897)/L897</f>
        <v>0.91845294539189848</v>
      </c>
      <c r="S897" s="13">
        <f>MIN(Q897,IF(R897=0,P897,R897))</f>
        <v>0.05</v>
      </c>
      <c r="T897">
        <f>IFERROR(S897*I897,0)</f>
        <v>11.05184</v>
      </c>
      <c r="U897" t="b">
        <f>O897=N897</f>
        <v>0</v>
      </c>
    </row>
    <row r="898" spans="1:21" ht="21" x14ac:dyDescent="0.4">
      <c r="A898" t="s">
        <v>1487</v>
      </c>
      <c r="B898" t="s">
        <v>1475</v>
      </c>
      <c r="C898" s="50" t="s">
        <v>1476</v>
      </c>
      <c r="D898" s="34">
        <v>7870</v>
      </c>
      <c r="E898" s="34">
        <v>518</v>
      </c>
      <c r="F898" s="33">
        <v>0.2205</v>
      </c>
      <c r="G898" s="33">
        <v>9.4500000000000001E-2</v>
      </c>
      <c r="H898" s="49">
        <v>6.5819567979669635</v>
      </c>
      <c r="I898" s="33">
        <v>0.315</v>
      </c>
      <c r="J898" s="35">
        <f>G898/I898</f>
        <v>0.3</v>
      </c>
      <c r="K898">
        <v>0.42567567567567566</v>
      </c>
      <c r="L898">
        <v>0.60810810810810811</v>
      </c>
      <c r="M898" s="49">
        <v>0.4</v>
      </c>
      <c r="N898" t="s">
        <v>34</v>
      </c>
      <c r="O898" s="10" t="s">
        <v>34</v>
      </c>
      <c r="P898">
        <f>VLOOKUP($O898,$Y$2:$AJ$8,9,FALSE)</f>
        <v>0.15</v>
      </c>
      <c r="Q898" s="11">
        <f>(L898-M898)/L898</f>
        <v>0.34222222222222221</v>
      </c>
      <c r="S898" s="13">
        <f>MIN(Q898,IF(R898=0,P898,R898))</f>
        <v>0.15</v>
      </c>
      <c r="T898">
        <f>IFERROR(S898*I898,0)</f>
        <v>4.725E-2</v>
      </c>
      <c r="U898" t="b">
        <f>O898=N898</f>
        <v>1</v>
      </c>
    </row>
    <row r="899" spans="1:21" ht="21" x14ac:dyDescent="0.4">
      <c r="A899" t="s">
        <v>1821</v>
      </c>
      <c r="B899" t="s">
        <v>1772</v>
      </c>
      <c r="C899" s="50" t="s">
        <v>1773</v>
      </c>
      <c r="D899" s="34">
        <v>996</v>
      </c>
      <c r="E899" s="34">
        <v>342</v>
      </c>
      <c r="F899" s="33">
        <v>0.51370000000000005</v>
      </c>
      <c r="G899" s="33">
        <v>0.22020000000000001</v>
      </c>
      <c r="H899" s="49">
        <v>34.337349397590359</v>
      </c>
      <c r="I899" s="33">
        <v>0.7339</v>
      </c>
      <c r="J899" s="35">
        <f>G899/I899</f>
        <v>0.30004087750374714</v>
      </c>
      <c r="K899">
        <v>1.5020467836257312</v>
      </c>
      <c r="L899">
        <v>2.145906432748538</v>
      </c>
      <c r="M899" s="49">
        <v>1.4</v>
      </c>
      <c r="N899" t="s">
        <v>33</v>
      </c>
      <c r="O899" s="10" t="s">
        <v>34</v>
      </c>
      <c r="P899">
        <f>VLOOKUP($O899,$Y$2:$AJ$8,9,FALSE)</f>
        <v>0.15</v>
      </c>
      <c r="Q899" s="11">
        <f>(L899-M899)/L899</f>
        <v>0.34759504019621207</v>
      </c>
      <c r="S899" s="13">
        <f>MIN(Q899,IF(R899=0,P899,R899))</f>
        <v>0.15</v>
      </c>
      <c r="T899">
        <f>IFERROR(S899*I899,0)</f>
        <v>0.110085</v>
      </c>
      <c r="U899" t="b">
        <f>O899=N899</f>
        <v>0</v>
      </c>
    </row>
    <row r="900" spans="1:21" ht="21" x14ac:dyDescent="0.4">
      <c r="A900" t="s">
        <v>2186</v>
      </c>
      <c r="B900" t="s">
        <v>2184</v>
      </c>
      <c r="C900" t="s">
        <v>2185</v>
      </c>
      <c r="D900" s="34">
        <v>19035990</v>
      </c>
      <c r="E900" s="34">
        <v>1912693</v>
      </c>
      <c r="F900" s="33">
        <v>208.39439999999999</v>
      </c>
      <c r="G900" s="33">
        <v>138.92959999999999</v>
      </c>
      <c r="H900" s="49">
        <v>10.047772666407159</v>
      </c>
      <c r="I900" s="33">
        <v>347.32399999999996</v>
      </c>
      <c r="J900" s="35">
        <f>G900/I900</f>
        <v>0.4</v>
      </c>
      <c r="K900">
        <v>0.10895339712123168</v>
      </c>
      <c r="L900">
        <v>0.18158899520205279</v>
      </c>
      <c r="M900" s="49">
        <v>0.03</v>
      </c>
      <c r="N900" t="s">
        <v>33</v>
      </c>
      <c r="O900" s="10" t="s">
        <v>33</v>
      </c>
      <c r="P900">
        <f>VLOOKUP($O900,$Y$2:$AJ$8,9,FALSE)</f>
        <v>0.4</v>
      </c>
      <c r="Q900" s="11">
        <f>(L900-M900)/L900</f>
        <v>0.8347917506420518</v>
      </c>
      <c r="S900" s="13">
        <f>MIN(Q900,IF(R900=0,P900,R900))</f>
        <v>0.4</v>
      </c>
      <c r="T900">
        <f>IFERROR(S900*I900,0)</f>
        <v>138.92959999999999</v>
      </c>
      <c r="U900" t="b">
        <f>O900=N900</f>
        <v>1</v>
      </c>
    </row>
    <row r="901" spans="1:21" ht="21" x14ac:dyDescent="0.4">
      <c r="A901" t="s">
        <v>2585</v>
      </c>
      <c r="B901" t="s">
        <v>2581</v>
      </c>
      <c r="C901" t="s">
        <v>2582</v>
      </c>
      <c r="D901" s="34">
        <v>1833431</v>
      </c>
      <c r="E901" s="34">
        <v>12868</v>
      </c>
      <c r="F901" s="33">
        <v>16.247700000000002</v>
      </c>
      <c r="G901" s="33">
        <v>6.1323000000000008</v>
      </c>
      <c r="H901" s="49">
        <v>0.70185351943978258</v>
      </c>
      <c r="I901" s="33">
        <v>22.380000000000003</v>
      </c>
      <c r="J901" s="35">
        <f>G901/I901</f>
        <v>0.27400804289544234</v>
      </c>
      <c r="K901">
        <v>1.2626437674852349</v>
      </c>
      <c r="L901">
        <v>1.7391980105688531</v>
      </c>
      <c r="M901" s="49">
        <v>1.25</v>
      </c>
      <c r="N901" t="s">
        <v>37</v>
      </c>
      <c r="O901" s="10" t="s">
        <v>37</v>
      </c>
      <c r="P901">
        <f>VLOOKUP($O901,$Y$2:$AJ$8,9,FALSE)</f>
        <v>0.25</v>
      </c>
      <c r="Q901" s="11">
        <f>(L901-M901)/L901</f>
        <v>0.28127792672028606</v>
      </c>
      <c r="S901" s="13">
        <f>MIN(Q901,IF(R901=0,P901,R901))</f>
        <v>0.25</v>
      </c>
      <c r="T901">
        <f>IFERROR(S901*I901,0)</f>
        <v>5.5950000000000006</v>
      </c>
      <c r="U901" t="b">
        <f>O901=N901</f>
        <v>1</v>
      </c>
    </row>
    <row r="902" spans="1:21" ht="21" x14ac:dyDescent="0.4">
      <c r="A902" t="s">
        <v>6458</v>
      </c>
      <c r="B902" t="s">
        <v>6459</v>
      </c>
      <c r="C902" t="s">
        <v>6460</v>
      </c>
      <c r="D902" s="34">
        <v>138838</v>
      </c>
      <c r="E902" s="34">
        <v>5585</v>
      </c>
      <c r="F902" s="33">
        <v>1.7416999999999998</v>
      </c>
      <c r="G902" s="33">
        <v>0.57999999999999996</v>
      </c>
      <c r="H902" s="49">
        <v>4.0226739077197884</v>
      </c>
      <c r="I902" s="33">
        <v>2.3216999999999999</v>
      </c>
      <c r="J902" s="35">
        <f>G902/I902</f>
        <v>0.24981694448033767</v>
      </c>
      <c r="K902">
        <v>0.31185317815577435</v>
      </c>
      <c r="L902">
        <v>0.41570277529095789</v>
      </c>
      <c r="M902" s="49">
        <v>0.2</v>
      </c>
      <c r="N902" t="s">
        <v>37</v>
      </c>
      <c r="O902" s="10" t="s">
        <v>37</v>
      </c>
      <c r="P902">
        <f>VLOOKUP($O902,$Y$2:$AJ$8,9,FALSE)</f>
        <v>0.25</v>
      </c>
      <c r="Q902" s="11">
        <f>(L902-M902)/L902</f>
        <v>0.51888702244045304</v>
      </c>
      <c r="S902" s="13">
        <f>MIN(Q902,IF(R902=0,P902,R902))</f>
        <v>0.25</v>
      </c>
      <c r="T902">
        <f>IFERROR(S902*I902,0)</f>
        <v>0.58042499999999997</v>
      </c>
      <c r="U902" t="b">
        <f>O902=N902</f>
        <v>1</v>
      </c>
    </row>
    <row r="903" spans="1:21" ht="21" x14ac:dyDescent="0.4">
      <c r="A903" t="s">
        <v>1678</v>
      </c>
      <c r="B903" t="s">
        <v>1679</v>
      </c>
      <c r="C903" s="50" t="s">
        <v>1680</v>
      </c>
      <c r="D903" s="34">
        <v>2551983</v>
      </c>
      <c r="E903" s="34">
        <v>287884</v>
      </c>
      <c r="F903" s="33">
        <v>155.76060000000001</v>
      </c>
      <c r="G903" s="33">
        <v>66.754600000000011</v>
      </c>
      <c r="H903" s="49">
        <v>11.28079614950413</v>
      </c>
      <c r="I903" s="33">
        <v>222.51520000000002</v>
      </c>
      <c r="J903" s="35">
        <f>G903/I903</f>
        <v>0.30000017976300047</v>
      </c>
      <c r="K903">
        <v>0.54105334092898527</v>
      </c>
      <c r="L903">
        <v>0.77293354267691161</v>
      </c>
      <c r="M903" s="49">
        <v>0.5</v>
      </c>
      <c r="N903" t="s">
        <v>45</v>
      </c>
      <c r="O903" s="10" t="s">
        <v>34</v>
      </c>
      <c r="P903">
        <f>VLOOKUP($O903,$Y$2:$AJ$8,9,FALSE)</f>
        <v>0.15</v>
      </c>
      <c r="Q903" s="11">
        <f>(L903-M903)/L903</f>
        <v>0.35311385469397155</v>
      </c>
      <c r="S903" s="13">
        <f>MIN(Q903,IF(R903=0,P903,R903))</f>
        <v>0.15</v>
      </c>
      <c r="T903">
        <f>IFERROR(S903*I903,0)</f>
        <v>33.377279999999999</v>
      </c>
      <c r="U903" t="b">
        <f>O903=N903</f>
        <v>0</v>
      </c>
    </row>
    <row r="904" spans="1:21" ht="21" x14ac:dyDescent="0.4">
      <c r="A904" t="s">
        <v>6497</v>
      </c>
      <c r="B904" t="s">
        <v>6495</v>
      </c>
      <c r="C904" t="s">
        <v>6496</v>
      </c>
      <c r="D904" s="34">
        <v>5885</v>
      </c>
      <c r="E904" s="34">
        <v>232</v>
      </c>
      <c r="F904" s="33">
        <v>6.4799999999999996E-2</v>
      </c>
      <c r="G904" s="33">
        <v>4.3200000000000002E-2</v>
      </c>
      <c r="H904" s="49">
        <v>3.9422259983007648</v>
      </c>
      <c r="I904" s="33">
        <v>0.108</v>
      </c>
      <c r="J904" s="35">
        <f>G904/I904</f>
        <v>0.4</v>
      </c>
      <c r="K904">
        <v>0.27931034482758621</v>
      </c>
      <c r="L904">
        <v>0.46551724137931033</v>
      </c>
      <c r="M904" s="49">
        <v>0.5</v>
      </c>
      <c r="N904" t="s">
        <v>37</v>
      </c>
      <c r="O904" s="10" t="s">
        <v>37</v>
      </c>
      <c r="P904">
        <f>VLOOKUP($O904,$Y$2:$AJ$8,9,FALSE)</f>
        <v>0.25</v>
      </c>
      <c r="Q904" s="11">
        <f>(L904-M904)/L904</f>
        <v>-7.4074074074074112E-2</v>
      </c>
      <c r="S904" s="13">
        <f>MIN(Q904,IF(R904=0,P904,R904))</f>
        <v>-7.4074074074074112E-2</v>
      </c>
      <c r="T904">
        <f>IFERROR(S904*I904,0)</f>
        <v>-8.0000000000000036E-3</v>
      </c>
      <c r="U904" t="b">
        <f>O904=N904</f>
        <v>1</v>
      </c>
    </row>
    <row r="905" spans="1:21" ht="21" x14ac:dyDescent="0.4">
      <c r="A905" t="s">
        <v>5242</v>
      </c>
      <c r="B905" t="s">
        <v>5243</v>
      </c>
      <c r="C905" t="s">
        <v>5244</v>
      </c>
      <c r="D905" s="34">
        <v>8068</v>
      </c>
      <c r="E905" s="34">
        <v>941</v>
      </c>
      <c r="F905" s="33">
        <v>0.5099999999999999</v>
      </c>
      <c r="G905" s="33">
        <v>0.17000000000000004</v>
      </c>
      <c r="H905" s="49">
        <v>11.663361427863164</v>
      </c>
      <c r="I905" s="33">
        <v>0.67999999999999994</v>
      </c>
      <c r="J905" s="35">
        <f>G905/I905</f>
        <v>0.25000000000000006</v>
      </c>
      <c r="K905">
        <v>0.54197662061636542</v>
      </c>
      <c r="L905">
        <v>0.72263549415515393</v>
      </c>
      <c r="M905" s="49">
        <v>0.5</v>
      </c>
      <c r="N905" t="s">
        <v>37</v>
      </c>
      <c r="O905" s="10" t="s">
        <v>37</v>
      </c>
      <c r="P905">
        <f>VLOOKUP($O905,$Y$2:$AJ$8,9,FALSE)</f>
        <v>0.25</v>
      </c>
      <c r="Q905" s="11">
        <f>(L905-M905)/L905</f>
        <v>0.3080882352941175</v>
      </c>
      <c r="S905" s="13">
        <f>MIN(Q905,IF(R905=0,P905,R905))</f>
        <v>0.25</v>
      </c>
      <c r="T905">
        <f>IFERROR(S905*I905,0)</f>
        <v>0.16999999999999998</v>
      </c>
      <c r="U905" t="b">
        <f>O905=N905</f>
        <v>1</v>
      </c>
    </row>
    <row r="906" spans="1:21" ht="21" x14ac:dyDescent="0.4">
      <c r="A906" t="s">
        <v>3879</v>
      </c>
      <c r="B906" t="s">
        <v>3877</v>
      </c>
      <c r="C906" t="s">
        <v>3878</v>
      </c>
      <c r="D906" s="34">
        <v>817975</v>
      </c>
      <c r="E906" s="34">
        <v>81451</v>
      </c>
      <c r="F906" s="33">
        <v>244.35299999999998</v>
      </c>
      <c r="G906" s="33">
        <v>53.535900000000005</v>
      </c>
      <c r="H906" s="49">
        <v>9.9576392921544059</v>
      </c>
      <c r="I906" s="33">
        <v>297.88889999999998</v>
      </c>
      <c r="J906" s="35">
        <f>G906/I906</f>
        <v>0.17971767326677834</v>
      </c>
      <c r="K906">
        <v>2.9999999999999996</v>
      </c>
      <c r="L906">
        <v>3.6572773814931674</v>
      </c>
      <c r="M906" s="49">
        <v>3</v>
      </c>
      <c r="N906" t="s">
        <v>34</v>
      </c>
      <c r="O906" s="10" t="s">
        <v>34</v>
      </c>
      <c r="P906">
        <f>VLOOKUP($O906,$Y$2:$AJ$8,9,FALSE)</f>
        <v>0.15</v>
      </c>
      <c r="Q906" s="11">
        <f>(L906-M906)/L906</f>
        <v>0.17971767326677826</v>
      </c>
      <c r="S906" s="13">
        <f>MIN(Q906,IF(R906=0,P906,R906))</f>
        <v>0.15</v>
      </c>
      <c r="T906">
        <f>IFERROR(S906*I906,0)</f>
        <v>44.683334999999992</v>
      </c>
      <c r="U906" t="b">
        <f>O906=N906</f>
        <v>1</v>
      </c>
    </row>
    <row r="907" spans="1:21" ht="21" x14ac:dyDescent="0.4">
      <c r="A907" t="s">
        <v>2050</v>
      </c>
      <c r="B907" t="s">
        <v>2042</v>
      </c>
      <c r="C907" t="s">
        <v>2043</v>
      </c>
      <c r="D907" s="34">
        <v>187281</v>
      </c>
      <c r="E907" s="34">
        <v>116093</v>
      </c>
      <c r="F907" s="33">
        <v>23.391999999999999</v>
      </c>
      <c r="G907" s="33">
        <v>11.521699999999999</v>
      </c>
      <c r="H907" s="49">
        <v>61.988669432563903</v>
      </c>
      <c r="I907" s="33">
        <v>34.913699999999999</v>
      </c>
      <c r="J907" s="35">
        <f>G907/I907</f>
        <v>0.33000512692725203</v>
      </c>
      <c r="K907">
        <v>0.20149363010689705</v>
      </c>
      <c r="L907">
        <v>0.30073906264804939</v>
      </c>
      <c r="M907" s="49">
        <v>0.01</v>
      </c>
      <c r="N907" t="s">
        <v>37</v>
      </c>
      <c r="O907" s="10" t="s">
        <v>37</v>
      </c>
      <c r="P907">
        <f>VLOOKUP($O907,$Y$2:$AJ$8,9,FALSE)</f>
        <v>0.25</v>
      </c>
      <c r="Q907" s="11">
        <f>(L907-M907)/L907</f>
        <v>0.96674858293449273</v>
      </c>
      <c r="S907" s="13">
        <f>MIN(Q907,IF(R907=0,P907,R907))</f>
        <v>0.25</v>
      </c>
      <c r="T907">
        <f>IFERROR(S907*I907,0)</f>
        <v>8.7284249999999997</v>
      </c>
      <c r="U907" t="b">
        <f>O907=N907</f>
        <v>1</v>
      </c>
    </row>
    <row r="908" spans="1:21" ht="21" x14ac:dyDescent="0.4">
      <c r="A908" t="s">
        <v>6522</v>
      </c>
      <c r="B908" t="s">
        <v>6523</v>
      </c>
      <c r="C908" t="s">
        <v>6524</v>
      </c>
      <c r="D908" s="34">
        <v>2924</v>
      </c>
      <c r="E908" s="34">
        <v>436</v>
      </c>
      <c r="F908" s="33">
        <v>0.2366</v>
      </c>
      <c r="G908" s="33">
        <v>0.10640000000000001</v>
      </c>
      <c r="H908" s="49">
        <v>14.911080711354309</v>
      </c>
      <c r="I908" s="33">
        <v>0.34300000000000003</v>
      </c>
      <c r="J908" s="35">
        <f>G908/I908</f>
        <v>0.31020408163265306</v>
      </c>
      <c r="K908">
        <v>0.54266055045871553</v>
      </c>
      <c r="L908">
        <v>0.78669724770642202</v>
      </c>
      <c r="M908" s="49">
        <v>0.4</v>
      </c>
      <c r="N908" t="s">
        <v>37</v>
      </c>
      <c r="O908" s="10" t="s">
        <v>37</v>
      </c>
      <c r="P908">
        <f>VLOOKUP($O908,$Y$2:$AJ$8,9,FALSE)</f>
        <v>0.25</v>
      </c>
      <c r="Q908" s="11">
        <f>(L908-M908)/L908</f>
        <v>0.49154518950437315</v>
      </c>
      <c r="S908" s="13">
        <f>MIN(Q908,IF(R908=0,P908,R908))</f>
        <v>0.25</v>
      </c>
      <c r="T908">
        <f>IFERROR(S908*I908,0)</f>
        <v>8.5750000000000007E-2</v>
      </c>
      <c r="U908" t="b">
        <f>O908=N908</f>
        <v>1</v>
      </c>
    </row>
    <row r="909" spans="1:21" ht="21" x14ac:dyDescent="0.4">
      <c r="A909" t="s">
        <v>6330</v>
      </c>
      <c r="B909" t="s">
        <v>6328</v>
      </c>
      <c r="C909" t="s">
        <v>6329</v>
      </c>
      <c r="D909" s="34">
        <v>44457</v>
      </c>
      <c r="E909" s="34">
        <v>2997</v>
      </c>
      <c r="F909" s="33">
        <v>1.6248</v>
      </c>
      <c r="G909" s="33">
        <v>0.54120000000000001</v>
      </c>
      <c r="H909" s="49">
        <v>6.7413455698765095</v>
      </c>
      <c r="I909" s="33">
        <v>2.1659999999999999</v>
      </c>
      <c r="J909" s="35">
        <f>G909/I909</f>
        <v>0.24986149584487535</v>
      </c>
      <c r="K909">
        <v>0.54214214214214218</v>
      </c>
      <c r="L909">
        <v>0.72272272272272275</v>
      </c>
      <c r="M909" s="49">
        <v>0.5</v>
      </c>
      <c r="N909" t="s">
        <v>34</v>
      </c>
      <c r="O909" s="10" t="s">
        <v>34</v>
      </c>
      <c r="P909">
        <f>VLOOKUP($O909,$Y$2:$AJ$8,9,FALSE)</f>
        <v>0.15</v>
      </c>
      <c r="Q909" s="11">
        <f>(L909-M909)/L909</f>
        <v>0.30817174515235463</v>
      </c>
      <c r="S909" s="13">
        <f>MIN(Q909,IF(R909=0,P909,R909))</f>
        <v>0.15</v>
      </c>
      <c r="T909">
        <f>IFERROR(S909*I909,0)</f>
        <v>0.32489999999999997</v>
      </c>
      <c r="U909" t="b">
        <f>O909=N909</f>
        <v>1</v>
      </c>
    </row>
    <row r="910" spans="1:21" ht="21" x14ac:dyDescent="0.4">
      <c r="A910" t="s">
        <v>793</v>
      </c>
      <c r="B910" t="s">
        <v>775</v>
      </c>
      <c r="C910" s="50" t="s">
        <v>776</v>
      </c>
      <c r="D910" s="34">
        <v>440109</v>
      </c>
      <c r="E910" s="34">
        <v>168810</v>
      </c>
      <c r="F910" s="33">
        <v>135.15950000000001</v>
      </c>
      <c r="G910" s="33">
        <v>44.558500000000002</v>
      </c>
      <c r="H910" s="49">
        <v>38.356407162771042</v>
      </c>
      <c r="I910" s="33">
        <v>179.71800000000002</v>
      </c>
      <c r="J910" s="35">
        <f>G910/I910</f>
        <v>0.24793565474799406</v>
      </c>
      <c r="K910">
        <v>0.80066050589420057</v>
      </c>
      <c r="L910">
        <v>1.0646170250577573</v>
      </c>
      <c r="M910" s="49">
        <v>0.75</v>
      </c>
      <c r="N910" t="s">
        <v>37</v>
      </c>
      <c r="O910" s="10" t="s">
        <v>34</v>
      </c>
      <c r="P910">
        <f>VLOOKUP($O910,$Y$2:$AJ$8,9,FALSE)</f>
        <v>0.15</v>
      </c>
      <c r="Q910" s="11">
        <f>(L910-M910)/L910</f>
        <v>0.29552131672954302</v>
      </c>
      <c r="S910" s="13">
        <f>MIN(Q910,IF(R910=0,P910,R910))</f>
        <v>0.15</v>
      </c>
      <c r="T910">
        <f>IFERROR(S910*I910,0)</f>
        <v>26.957700000000003</v>
      </c>
      <c r="U910" t="b">
        <f>O910=N910</f>
        <v>0</v>
      </c>
    </row>
    <row r="911" spans="1:21" ht="21" x14ac:dyDescent="0.4">
      <c r="A911" t="s">
        <v>4991</v>
      </c>
      <c r="B911" t="s">
        <v>4987</v>
      </c>
      <c r="C911" t="s">
        <v>4988</v>
      </c>
      <c r="D911" s="34">
        <v>357284</v>
      </c>
      <c r="E911" s="34">
        <v>56366</v>
      </c>
      <c r="F911" s="33">
        <v>13.293900000000002</v>
      </c>
      <c r="G911" s="33">
        <v>4.4313000000000002</v>
      </c>
      <c r="H911" s="49">
        <v>15.776245227885939</v>
      </c>
      <c r="I911" s="33">
        <v>17.725200000000001</v>
      </c>
      <c r="J911" s="35">
        <f>G911/I911</f>
        <v>0.25</v>
      </c>
      <c r="K911">
        <v>0.23584962566085943</v>
      </c>
      <c r="L911">
        <v>0.31446616754781254</v>
      </c>
      <c r="M911" s="49">
        <v>0.1</v>
      </c>
      <c r="N911" t="s">
        <v>34</v>
      </c>
      <c r="O911" s="10" t="s">
        <v>34</v>
      </c>
      <c r="P911">
        <f>VLOOKUP($O911,$Y$2:$AJ$8,9,FALSE)</f>
        <v>0.15</v>
      </c>
      <c r="Q911" s="11">
        <f>(L911-M911)/L911</f>
        <v>0.68200076726919867</v>
      </c>
      <c r="S911" s="13">
        <f>MIN(Q911,IF(R911=0,P911,R911))</f>
        <v>0.15</v>
      </c>
      <c r="T911">
        <f>IFERROR(S911*I911,0)</f>
        <v>2.6587800000000001</v>
      </c>
      <c r="U911" t="b">
        <f>O911=N911</f>
        <v>1</v>
      </c>
    </row>
    <row r="912" spans="1:21" ht="21" x14ac:dyDescent="0.4">
      <c r="A912" t="s">
        <v>3608</v>
      </c>
      <c r="B912" t="s">
        <v>3606</v>
      </c>
      <c r="C912" t="s">
        <v>3607</v>
      </c>
      <c r="D912" s="34">
        <v>576790</v>
      </c>
      <c r="E912" s="34">
        <v>93322</v>
      </c>
      <c r="F912" s="33">
        <v>95.965599999999995</v>
      </c>
      <c r="G912" s="33">
        <v>41.546499999999995</v>
      </c>
      <c r="H912" s="49">
        <v>16.179545415142425</v>
      </c>
      <c r="I912" s="33">
        <v>137.51209999999998</v>
      </c>
      <c r="J912" s="35">
        <f>G912/I912</f>
        <v>0.30212977621605663</v>
      </c>
      <c r="K912">
        <v>1.028327725509526</v>
      </c>
      <c r="L912">
        <v>1.4735228563468419</v>
      </c>
      <c r="M912" s="49">
        <v>1</v>
      </c>
      <c r="N912" t="s">
        <v>37</v>
      </c>
      <c r="O912" s="10" t="s">
        <v>37</v>
      </c>
      <c r="P912">
        <f>VLOOKUP($O912,$Y$2:$AJ$8,9,FALSE)</f>
        <v>0.25</v>
      </c>
      <c r="Q912" s="11">
        <f>(L912-M912)/L912</f>
        <v>0.32135426627911279</v>
      </c>
      <c r="S912" s="13">
        <f>MIN(Q912,IF(R912=0,P912,R912))</f>
        <v>0.25</v>
      </c>
      <c r="T912">
        <f>IFERROR(S912*I912,0)</f>
        <v>34.378024999999994</v>
      </c>
      <c r="U912" t="b">
        <f>O912=N912</f>
        <v>1</v>
      </c>
    </row>
    <row r="913" spans="1:21" ht="21" x14ac:dyDescent="0.4">
      <c r="A913" t="s">
        <v>5809</v>
      </c>
      <c r="B913" t="s">
        <v>5807</v>
      </c>
      <c r="C913" t="s">
        <v>5808</v>
      </c>
      <c r="D913" s="34">
        <v>27370</v>
      </c>
      <c r="E913" s="34">
        <v>3382</v>
      </c>
      <c r="F913" s="33">
        <v>2.8323</v>
      </c>
      <c r="G913" s="33">
        <v>0.69839999999999991</v>
      </c>
      <c r="H913" s="49">
        <v>12.356594811837779</v>
      </c>
      <c r="I913" s="33">
        <v>3.5306999999999999</v>
      </c>
      <c r="J913" s="35">
        <f>G913/I913</f>
        <v>0.19780780015294416</v>
      </c>
      <c r="K913">
        <v>0.8374630396215258</v>
      </c>
      <c r="L913">
        <v>1.0439680662329982</v>
      </c>
      <c r="M913" s="49">
        <v>0.6</v>
      </c>
      <c r="N913" t="s">
        <v>34</v>
      </c>
      <c r="O913" s="10" t="s">
        <v>34</v>
      </c>
      <c r="P913">
        <f>VLOOKUP($O913,$Y$2:$AJ$8,9,FALSE)</f>
        <v>0.15</v>
      </c>
      <c r="Q913" s="11">
        <f>(L913-M913)/L913</f>
        <v>0.425269776531566</v>
      </c>
      <c r="S913" s="13">
        <f>MIN(Q913,IF(R913=0,P913,R913))</f>
        <v>0.15</v>
      </c>
      <c r="T913">
        <f>IFERROR(S913*I913,0)</f>
        <v>0.52960499999999999</v>
      </c>
      <c r="U913" t="b">
        <f>O913=N913</f>
        <v>1</v>
      </c>
    </row>
    <row r="914" spans="1:21" ht="21" x14ac:dyDescent="0.4">
      <c r="A914" t="s">
        <v>1287</v>
      </c>
      <c r="B914" t="s">
        <v>1285</v>
      </c>
      <c r="C914" s="50" t="s">
        <v>1286</v>
      </c>
      <c r="D914" s="34">
        <v>9210683</v>
      </c>
      <c r="E914" s="34">
        <v>299301</v>
      </c>
      <c r="F914" s="33">
        <v>538.74180000000001</v>
      </c>
      <c r="G914" s="33">
        <v>128.98230000000001</v>
      </c>
      <c r="H914" s="49">
        <v>3.249498435675183</v>
      </c>
      <c r="I914" s="33">
        <v>667.72410000000002</v>
      </c>
      <c r="J914" s="35">
        <f>G914/I914</f>
        <v>0.19316705807084095</v>
      </c>
      <c r="K914">
        <v>1.8000000000000003</v>
      </c>
      <c r="L914">
        <v>2.2309451020878646</v>
      </c>
      <c r="M914" s="49">
        <v>1.8</v>
      </c>
      <c r="N914" t="s">
        <v>33</v>
      </c>
      <c r="O914" s="10" t="s">
        <v>34</v>
      </c>
      <c r="P914">
        <f>VLOOKUP($O914,$Y$2:$AJ$8,9,FALSE)</f>
        <v>0.15</v>
      </c>
      <c r="Q914" s="11">
        <f>(L914-M914)/L914</f>
        <v>0.19316705807084086</v>
      </c>
      <c r="S914" s="13">
        <f>MIN(Q914,IF(R914=0,P914,R914))</f>
        <v>0.15</v>
      </c>
      <c r="T914">
        <f>IFERROR(S914*I914,0)</f>
        <v>100.158615</v>
      </c>
      <c r="U914" t="b">
        <f>O914=N914</f>
        <v>0</v>
      </c>
    </row>
    <row r="915" spans="1:21" ht="21" x14ac:dyDescent="0.4">
      <c r="A915" t="s">
        <v>2410</v>
      </c>
      <c r="B915" t="s">
        <v>2390</v>
      </c>
      <c r="C915" t="s">
        <v>2391</v>
      </c>
      <c r="D915" s="34">
        <v>440535</v>
      </c>
      <c r="E915" s="34">
        <v>88406</v>
      </c>
      <c r="F915" s="33">
        <v>4.2974999999999994</v>
      </c>
      <c r="G915" s="33">
        <v>1.4325000000000001</v>
      </c>
      <c r="H915" s="49">
        <v>20.067872019249322</v>
      </c>
      <c r="I915" s="33">
        <v>5.7299999999999995</v>
      </c>
      <c r="J915" s="35">
        <f>G915/I915</f>
        <v>0.25000000000000006</v>
      </c>
      <c r="K915">
        <v>4.8610954007646527E-2</v>
      </c>
      <c r="L915">
        <v>6.4814605343528703E-2</v>
      </c>
      <c r="M915" s="49">
        <v>0.01</v>
      </c>
      <c r="N915" t="s">
        <v>37</v>
      </c>
      <c r="O915" s="10" t="s">
        <v>37</v>
      </c>
      <c r="P915">
        <f>VLOOKUP($O915,$Y$2:$AJ$8,9,FALSE)</f>
        <v>0.25</v>
      </c>
      <c r="Q915" s="11">
        <f>(L915-M915)/L915</f>
        <v>0.84571378708551481</v>
      </c>
      <c r="S915" s="13">
        <f>MIN(Q915,IF(R915=0,P915,R915))</f>
        <v>0.25</v>
      </c>
      <c r="T915">
        <f>IFERROR(S915*I915,0)</f>
        <v>1.4324999999999999</v>
      </c>
      <c r="U915" t="b">
        <f>O915=N915</f>
        <v>1</v>
      </c>
    </row>
    <row r="916" spans="1:21" ht="21" x14ac:dyDescent="0.4">
      <c r="A916" t="s">
        <v>913</v>
      </c>
      <c r="B916" t="s">
        <v>899</v>
      </c>
      <c r="C916" s="50" t="s">
        <v>900</v>
      </c>
      <c r="D916" s="34">
        <v>13025782</v>
      </c>
      <c r="E916" s="34">
        <v>42344</v>
      </c>
      <c r="F916" s="33">
        <v>27.524100000000001</v>
      </c>
      <c r="G916" s="33">
        <v>6.4032000000000018</v>
      </c>
      <c r="H916" s="49">
        <v>0.32507837149431795</v>
      </c>
      <c r="I916" s="33">
        <v>33.927300000000002</v>
      </c>
      <c r="J916" s="35">
        <f>G916/I916</f>
        <v>0.18873296725645722</v>
      </c>
      <c r="K916">
        <v>0.65001180804836578</v>
      </c>
      <c r="L916">
        <v>0.8012303986397129</v>
      </c>
      <c r="M916" s="49">
        <v>0.65</v>
      </c>
      <c r="N916" t="s">
        <v>33</v>
      </c>
      <c r="O916" s="10" t="s">
        <v>42</v>
      </c>
      <c r="P916">
        <f>VLOOKUP($O916,$Y$2:$AJ$8,9,FALSE)</f>
        <v>0.05</v>
      </c>
      <c r="Q916" s="11">
        <f>(L916-M916)/L916</f>
        <v>0.18874770465082696</v>
      </c>
      <c r="S916" s="13">
        <f>MIN(Q916,IF(R916=0,P916,R916))</f>
        <v>0.05</v>
      </c>
      <c r="T916">
        <f>IFERROR(S916*I916,0)</f>
        <v>1.6963650000000001</v>
      </c>
      <c r="U916" t="b">
        <f>O916=N916</f>
        <v>0</v>
      </c>
    </row>
    <row r="917" spans="1:21" ht="21" x14ac:dyDescent="0.4">
      <c r="A917" t="s">
        <v>2533</v>
      </c>
      <c r="B917" t="s">
        <v>2531</v>
      </c>
      <c r="C917" t="s">
        <v>2532</v>
      </c>
      <c r="D917" s="34">
        <v>4256018</v>
      </c>
      <c r="E917" s="34">
        <v>126036</v>
      </c>
      <c r="F917" s="33">
        <v>125.9495</v>
      </c>
      <c r="G917" s="33">
        <v>34.890499999999996</v>
      </c>
      <c r="H917" s="49">
        <v>2.9613596559037108</v>
      </c>
      <c r="I917" s="33">
        <v>160.84</v>
      </c>
      <c r="J917" s="35">
        <f>G917/I917</f>
        <v>0.21692675951255905</v>
      </c>
      <c r="K917">
        <v>0.99931368815259136</v>
      </c>
      <c r="L917">
        <v>1.2761433241296138</v>
      </c>
      <c r="M917" s="49">
        <v>1</v>
      </c>
      <c r="N917" t="s">
        <v>37</v>
      </c>
      <c r="O917" s="10" t="s">
        <v>37</v>
      </c>
      <c r="P917">
        <f>VLOOKUP($O917,$Y$2:$AJ$8,9,FALSE)</f>
        <v>0.25</v>
      </c>
      <c r="Q917" s="11">
        <f>(L917-M917)/L917</f>
        <v>0.21638895797065411</v>
      </c>
      <c r="S917" s="13">
        <f>MIN(Q917,IF(R917=0,P917,R917))</f>
        <v>0.21638895797065411</v>
      </c>
      <c r="T917">
        <f>IFERROR(S917*I917,0)</f>
        <v>34.804000000000009</v>
      </c>
      <c r="U917" t="b">
        <f>O917=N917</f>
        <v>1</v>
      </c>
    </row>
    <row r="918" spans="1:21" ht="21" x14ac:dyDescent="0.4">
      <c r="A918" t="s">
        <v>3169</v>
      </c>
      <c r="B918" t="s">
        <v>3163</v>
      </c>
      <c r="C918" t="s">
        <v>3164</v>
      </c>
      <c r="D918" s="34">
        <v>430225</v>
      </c>
      <c r="E918" s="34">
        <v>57047</v>
      </c>
      <c r="F918" s="33">
        <v>40.3172</v>
      </c>
      <c r="G918" s="33">
        <v>13.438199999999998</v>
      </c>
      <c r="H918" s="49">
        <v>13.259805915509327</v>
      </c>
      <c r="I918" s="33">
        <v>53.755399999999995</v>
      </c>
      <c r="J918" s="35">
        <f>G918/I918</f>
        <v>0.24998790819154912</v>
      </c>
      <c r="K918">
        <v>0.70673655056357032</v>
      </c>
      <c r="L918">
        <v>0.94230020859992625</v>
      </c>
      <c r="M918" s="49">
        <v>0.5</v>
      </c>
      <c r="N918" t="s">
        <v>34</v>
      </c>
      <c r="O918" s="10" t="s">
        <v>34</v>
      </c>
      <c r="P918">
        <f>VLOOKUP($O918,$Y$2:$AJ$8,9,FALSE)</f>
        <v>0.15</v>
      </c>
      <c r="Q918" s="11">
        <f>(L918-M918)/L918</f>
        <v>0.46938354100239227</v>
      </c>
      <c r="S918" s="13">
        <f>MIN(Q918,IF(R918=0,P918,R918))</f>
        <v>0.15</v>
      </c>
      <c r="T918">
        <f>IFERROR(S918*I918,0)</f>
        <v>8.0633099999999995</v>
      </c>
      <c r="U918" t="b">
        <f>O918=N918</f>
        <v>1</v>
      </c>
    </row>
    <row r="919" spans="1:21" ht="21" x14ac:dyDescent="0.4">
      <c r="A919" t="s">
        <v>2105</v>
      </c>
      <c r="B919" t="s">
        <v>2094</v>
      </c>
      <c r="C919" t="s">
        <v>2095</v>
      </c>
      <c r="D919" s="34">
        <v>12148</v>
      </c>
      <c r="E919" s="34">
        <v>2785</v>
      </c>
      <c r="F919" s="33">
        <v>0.9456</v>
      </c>
      <c r="G919" s="33">
        <v>0.31440000000000001</v>
      </c>
      <c r="H919" s="49">
        <v>22.925584458347053</v>
      </c>
      <c r="I919" s="33">
        <v>1.26</v>
      </c>
      <c r="J919" s="35">
        <f>G919/I919</f>
        <v>0.24952380952380954</v>
      </c>
      <c r="K919">
        <v>0.33953321364452427</v>
      </c>
      <c r="L919">
        <v>0.4524236983842011</v>
      </c>
      <c r="M919" s="49">
        <v>0.25</v>
      </c>
      <c r="N919" t="s">
        <v>34</v>
      </c>
      <c r="O919" s="10" t="s">
        <v>34</v>
      </c>
      <c r="P919">
        <f>VLOOKUP($O919,$Y$2:$AJ$8,9,FALSE)</f>
        <v>0.15</v>
      </c>
      <c r="Q919" s="11">
        <f>(L919-M919)/L919</f>
        <v>0.44742063492063494</v>
      </c>
      <c r="S919" s="13">
        <f>MIN(Q919,IF(R919=0,P919,R919))</f>
        <v>0.15</v>
      </c>
      <c r="T919">
        <f>IFERROR(S919*I919,0)</f>
        <v>0.189</v>
      </c>
      <c r="U919" t="b">
        <f>O919=N919</f>
        <v>1</v>
      </c>
    </row>
    <row r="920" spans="1:21" ht="21" x14ac:dyDescent="0.4">
      <c r="A920" t="s">
        <v>1822</v>
      </c>
      <c r="B920" t="s">
        <v>1772</v>
      </c>
      <c r="C920" s="50" t="s">
        <v>1773</v>
      </c>
      <c r="D920" s="34">
        <v>4105</v>
      </c>
      <c r="E920" s="34">
        <v>823</v>
      </c>
      <c r="F920" s="33">
        <v>1.1143000000000001</v>
      </c>
      <c r="G920" s="33">
        <v>0.34710000000000008</v>
      </c>
      <c r="H920" s="49">
        <v>20.048721071863582</v>
      </c>
      <c r="I920" s="33">
        <v>1.4614000000000003</v>
      </c>
      <c r="J920" s="35">
        <f>G920/I920</f>
        <v>0.23751197481866704</v>
      </c>
      <c r="K920">
        <v>1.3539489671931959</v>
      </c>
      <c r="L920">
        <v>1.7756986634264889</v>
      </c>
      <c r="M920" s="49">
        <v>1.4</v>
      </c>
      <c r="N920" t="s">
        <v>37</v>
      </c>
      <c r="O920" s="10" t="s">
        <v>34</v>
      </c>
      <c r="P920">
        <f>VLOOKUP($O920,$Y$2:$AJ$8,9,FALSE)</f>
        <v>0.15</v>
      </c>
      <c r="Q920" s="11">
        <f>(L920-M920)/L920</f>
        <v>0.2115779389626388</v>
      </c>
      <c r="S920" s="13">
        <f>MIN(Q920,IF(R920=0,P920,R920))</f>
        <v>0.15</v>
      </c>
      <c r="T920">
        <f>IFERROR(S920*I920,0)</f>
        <v>0.21921000000000004</v>
      </c>
      <c r="U920" t="b">
        <f>O920=N920</f>
        <v>0</v>
      </c>
    </row>
    <row r="921" spans="1:21" ht="21" x14ac:dyDescent="0.4">
      <c r="A921" t="s">
        <v>1823</v>
      </c>
      <c r="B921" t="s">
        <v>1772</v>
      </c>
      <c r="C921" s="50" t="s">
        <v>1773</v>
      </c>
      <c r="D921" s="34">
        <v>4102</v>
      </c>
      <c r="E921" s="34">
        <v>837</v>
      </c>
      <c r="F921" s="33">
        <v>1.1016999999999999</v>
      </c>
      <c r="G921" s="33">
        <v>0.3322</v>
      </c>
      <c r="H921" s="49">
        <v>20.404680643588492</v>
      </c>
      <c r="I921" s="33">
        <v>1.4339</v>
      </c>
      <c r="J921" s="35">
        <f>G921/I921</f>
        <v>0.23167584908292072</v>
      </c>
      <c r="K921">
        <v>1.3162485065710869</v>
      </c>
      <c r="L921">
        <v>1.7131421744324968</v>
      </c>
      <c r="M921" s="49">
        <v>1.4</v>
      </c>
      <c r="N921" t="s">
        <v>37</v>
      </c>
      <c r="O921" s="10" t="s">
        <v>34</v>
      </c>
      <c r="P921">
        <f>VLOOKUP($O921,$Y$2:$AJ$8,9,FALSE)</f>
        <v>0.15</v>
      </c>
      <c r="Q921" s="11">
        <f>(L921-M921)/L921</f>
        <v>0.18278820001394794</v>
      </c>
      <c r="S921" s="13">
        <f>MIN(Q921,IF(R921=0,P921,R921))</f>
        <v>0.15</v>
      </c>
      <c r="T921">
        <f>IFERROR(S921*I921,0)</f>
        <v>0.215085</v>
      </c>
      <c r="U921" t="b">
        <f>O921=N921</f>
        <v>0</v>
      </c>
    </row>
    <row r="922" spans="1:21" ht="21" x14ac:dyDescent="0.4">
      <c r="A922" t="s">
        <v>4454</v>
      </c>
      <c r="B922" t="s">
        <v>4452</v>
      </c>
      <c r="C922" t="s">
        <v>4453</v>
      </c>
      <c r="D922" s="34">
        <v>514939</v>
      </c>
      <c r="E922" s="34">
        <v>93577</v>
      </c>
      <c r="F922" s="33">
        <v>27.021300000000004</v>
      </c>
      <c r="G922" s="33">
        <v>12.113300000000001</v>
      </c>
      <c r="H922" s="49">
        <v>18.172443726344284</v>
      </c>
      <c r="I922" s="33">
        <v>39.134600000000006</v>
      </c>
      <c r="J922" s="35">
        <f>G922/I922</f>
        <v>0.30952916345126813</v>
      </c>
      <c r="K922">
        <v>0.28876005856139869</v>
      </c>
      <c r="L922">
        <v>0.41820746550968729</v>
      </c>
      <c r="M922" s="49">
        <v>0.28000000000000003</v>
      </c>
      <c r="N922" t="s">
        <v>34</v>
      </c>
      <c r="O922" s="10" t="s">
        <v>34</v>
      </c>
      <c r="P922">
        <f>VLOOKUP($O922,$Y$2:$AJ$8,9,FALSE)</f>
        <v>0.15</v>
      </c>
      <c r="Q922" s="11">
        <f>(L922-M922)/L922</f>
        <v>0.3304758449045091</v>
      </c>
      <c r="S922" s="13">
        <f>MIN(Q922,IF(R922=0,P922,R922))</f>
        <v>0.15</v>
      </c>
      <c r="T922">
        <f>IFERROR(S922*I922,0)</f>
        <v>5.8701900000000009</v>
      </c>
      <c r="U922" t="b">
        <f>O922=N922</f>
        <v>1</v>
      </c>
    </row>
    <row r="923" spans="1:21" ht="21" x14ac:dyDescent="0.4">
      <c r="A923" t="s">
        <v>2613</v>
      </c>
      <c r="B923" t="s">
        <v>2609</v>
      </c>
      <c r="C923" t="s">
        <v>2610</v>
      </c>
      <c r="D923" s="34">
        <v>147263</v>
      </c>
      <c r="E923" s="34">
        <v>23862</v>
      </c>
      <c r="F923" s="33">
        <v>12.326299999999998</v>
      </c>
      <c r="G923" s="33">
        <v>4.0926999999999998</v>
      </c>
      <c r="H923" s="49">
        <v>16.20366283452055</v>
      </c>
      <c r="I923" s="33">
        <v>16.418999999999997</v>
      </c>
      <c r="J923" s="35">
        <f>G923/I923</f>
        <v>0.24926609415920584</v>
      </c>
      <c r="K923">
        <v>0.51656608834129569</v>
      </c>
      <c r="L923">
        <v>0.68808146844355023</v>
      </c>
      <c r="M923" s="49">
        <v>0.5</v>
      </c>
      <c r="N923" t="s">
        <v>37</v>
      </c>
      <c r="O923" s="10" t="s">
        <v>37</v>
      </c>
      <c r="P923">
        <f>VLOOKUP($O923,$Y$2:$AJ$8,9,FALSE)</f>
        <v>0.25</v>
      </c>
      <c r="Q923" s="11">
        <f>(L923-M923)/L923</f>
        <v>0.27334186004019712</v>
      </c>
      <c r="S923" s="13">
        <f>MIN(Q923,IF(R923=0,P923,R923))</f>
        <v>0.25</v>
      </c>
      <c r="T923">
        <f>IFERROR(S923*I923,0)</f>
        <v>4.1047499999999992</v>
      </c>
      <c r="U923" t="b">
        <f>O923=N923</f>
        <v>1</v>
      </c>
    </row>
    <row r="924" spans="1:21" ht="21" x14ac:dyDescent="0.4">
      <c r="A924" t="s">
        <v>5838</v>
      </c>
      <c r="B924" t="s">
        <v>5836</v>
      </c>
      <c r="C924" t="s">
        <v>5837</v>
      </c>
      <c r="D924" s="34">
        <v>7539</v>
      </c>
      <c r="E924" s="34">
        <v>335</v>
      </c>
      <c r="F924" s="33">
        <v>3.7499999999999999E-2</v>
      </c>
      <c r="G924" s="33">
        <v>1.2500000000000001E-2</v>
      </c>
      <c r="H924" s="49">
        <v>4.4435601538665601</v>
      </c>
      <c r="I924" s="33">
        <v>0.05</v>
      </c>
      <c r="J924" s="35">
        <f>G924/I924</f>
        <v>0.25</v>
      </c>
      <c r="K924">
        <v>0.11194029850746269</v>
      </c>
      <c r="L924">
        <v>0.14925373134328357</v>
      </c>
      <c r="M924" s="49">
        <v>0.1</v>
      </c>
      <c r="N924" t="s">
        <v>34</v>
      </c>
      <c r="O924" s="10" t="s">
        <v>34</v>
      </c>
      <c r="P924">
        <f>VLOOKUP($O924,$Y$2:$AJ$8,9,FALSE)</f>
        <v>0.15</v>
      </c>
      <c r="Q924" s="11">
        <f>(L924-M924)/L924</f>
        <v>0.3299999999999999</v>
      </c>
      <c r="S924" s="13">
        <f>MIN(Q924,IF(R924=0,P924,R924))</f>
        <v>0.15</v>
      </c>
      <c r="T924">
        <f>IFERROR(S924*I924,0)</f>
        <v>7.4999999999999997E-3</v>
      </c>
      <c r="U924" t="b">
        <f>O924=N924</f>
        <v>1</v>
      </c>
    </row>
    <row r="925" spans="1:21" ht="21" x14ac:dyDescent="0.4">
      <c r="A925" t="s">
        <v>1234</v>
      </c>
      <c r="B925" t="s">
        <v>1225</v>
      </c>
      <c r="C925" s="50" t="s">
        <v>1226</v>
      </c>
      <c r="D925" s="34">
        <v>848259</v>
      </c>
      <c r="E925" s="34">
        <v>70099</v>
      </c>
      <c r="F925" s="33">
        <v>38.828000000000003</v>
      </c>
      <c r="G925" s="33">
        <v>12.933999999999999</v>
      </c>
      <c r="H925" s="49">
        <v>8.2638675215942303</v>
      </c>
      <c r="I925" s="33">
        <v>51.762</v>
      </c>
      <c r="J925" s="35">
        <f>G925/I925</f>
        <v>0.24987442525404735</v>
      </c>
      <c r="K925">
        <v>0.55390233812179912</v>
      </c>
      <c r="L925">
        <v>0.73841281616000232</v>
      </c>
      <c r="M925" s="49">
        <v>0.5</v>
      </c>
      <c r="N925" t="s">
        <v>37</v>
      </c>
      <c r="O925" s="10" t="s">
        <v>37</v>
      </c>
      <c r="P925">
        <f>VLOOKUP($O925,$Y$2:$AJ$8,9,FALSE)</f>
        <v>0.25</v>
      </c>
      <c r="Q925" s="11">
        <f>(L925-M925)/L925</f>
        <v>0.32287199103589509</v>
      </c>
      <c r="S925" s="13">
        <f>MIN(Q925,IF(R925=0,P925,R925))</f>
        <v>0.25</v>
      </c>
      <c r="T925">
        <f>IFERROR(S925*I925,0)</f>
        <v>12.9405</v>
      </c>
      <c r="U925" t="b">
        <f>O925=N925</f>
        <v>1</v>
      </c>
    </row>
    <row r="926" spans="1:21" ht="21" x14ac:dyDescent="0.4">
      <c r="A926" t="s">
        <v>269</v>
      </c>
      <c r="B926" t="s">
        <v>270</v>
      </c>
      <c r="C926" s="50" t="s">
        <v>271</v>
      </c>
      <c r="D926" s="34">
        <v>9116621</v>
      </c>
      <c r="E926" s="34">
        <v>169960</v>
      </c>
      <c r="F926" s="33">
        <v>509.88</v>
      </c>
      <c r="G926" s="33">
        <v>98.501199999999997</v>
      </c>
      <c r="H926" s="49">
        <v>1.8642872178189704</v>
      </c>
      <c r="I926" s="33">
        <v>608.38120000000004</v>
      </c>
      <c r="J926" s="35">
        <f>G926/I926</f>
        <v>0.16190704117747226</v>
      </c>
      <c r="K926">
        <v>3</v>
      </c>
      <c r="L926">
        <v>3.5795551894563431</v>
      </c>
      <c r="M926" s="49">
        <v>3</v>
      </c>
      <c r="N926" t="s">
        <v>33</v>
      </c>
      <c r="O926" s="10" t="s">
        <v>42</v>
      </c>
      <c r="P926">
        <f>VLOOKUP($O926,$Y$2:$AJ$8,9,FALSE)</f>
        <v>0.05</v>
      </c>
      <c r="Q926" s="11">
        <f>(L926-M926)/L926</f>
        <v>0.16190704117747237</v>
      </c>
      <c r="S926" s="13">
        <f>MIN(Q926,IF(R926=0,P926,R926))</f>
        <v>0.05</v>
      </c>
      <c r="T926">
        <f>IFERROR(S926*I926,0)</f>
        <v>30.419060000000002</v>
      </c>
      <c r="U926" t="b">
        <f>O926=N926</f>
        <v>0</v>
      </c>
    </row>
    <row r="927" spans="1:21" ht="21" x14ac:dyDescent="0.4">
      <c r="A927" t="s">
        <v>5963</v>
      </c>
      <c r="B927" t="s">
        <v>5964</v>
      </c>
      <c r="C927" t="s">
        <v>5965</v>
      </c>
      <c r="D927" s="34">
        <v>197730</v>
      </c>
      <c r="E927" s="34">
        <v>30743</v>
      </c>
      <c r="F927" s="33">
        <v>6.0583</v>
      </c>
      <c r="G927" s="33">
        <v>1.0691999999999999</v>
      </c>
      <c r="H927" s="49">
        <v>15.547969453294897</v>
      </c>
      <c r="I927" s="33">
        <v>7.1274999999999995</v>
      </c>
      <c r="J927" s="35">
        <f>G927/I927</f>
        <v>0.15001052262364084</v>
      </c>
      <c r="K927">
        <v>0.1970627459909573</v>
      </c>
      <c r="L927">
        <v>0.23184139478905763</v>
      </c>
      <c r="M927" s="49">
        <v>0.03</v>
      </c>
      <c r="N927" t="s">
        <v>42</v>
      </c>
      <c r="O927" s="10" t="s">
        <v>42</v>
      </c>
      <c r="P927">
        <f>VLOOKUP($O927,$Y$2:$AJ$8,9,FALSE)</f>
        <v>0.05</v>
      </c>
      <c r="Q927" s="11">
        <f>(L927-M927)/L927</f>
        <v>0.87060119256401258</v>
      </c>
      <c r="S927" s="13">
        <f>MIN(Q927,IF(R927=0,P927,R927))</f>
        <v>0.05</v>
      </c>
      <c r="T927">
        <f>IFERROR(S927*I927,0)</f>
        <v>0.356375</v>
      </c>
      <c r="U927" t="b">
        <f>O927=N927</f>
        <v>1</v>
      </c>
    </row>
    <row r="928" spans="1:21" ht="21" x14ac:dyDescent="0.4">
      <c r="A928" t="s">
        <v>4723</v>
      </c>
      <c r="B928" t="s">
        <v>4721</v>
      </c>
      <c r="C928" t="s">
        <v>4722</v>
      </c>
      <c r="D928" s="34">
        <v>420292</v>
      </c>
      <c r="E928" s="34">
        <v>62224</v>
      </c>
      <c r="F928" s="33">
        <v>20.227499999999999</v>
      </c>
      <c r="G928" s="33">
        <v>6.7425000000000006</v>
      </c>
      <c r="H928" s="49">
        <v>14.804945133383457</v>
      </c>
      <c r="I928" s="33">
        <v>26.97</v>
      </c>
      <c r="J928" s="35">
        <f>G928/I928</f>
        <v>0.25000000000000006</v>
      </c>
      <c r="K928">
        <v>0.32507553355618413</v>
      </c>
      <c r="L928">
        <v>0.43343404474157882</v>
      </c>
      <c r="M928" s="49">
        <v>0.2</v>
      </c>
      <c r="N928" t="s">
        <v>34</v>
      </c>
      <c r="O928" s="10" t="s">
        <v>34</v>
      </c>
      <c r="P928">
        <f>VLOOKUP($O928,$Y$2:$AJ$8,9,FALSE)</f>
        <v>0.15</v>
      </c>
      <c r="Q928" s="11">
        <f>(L928-M928)/L928</f>
        <v>0.53856878012606602</v>
      </c>
      <c r="S928" s="13">
        <f>MIN(Q928,IF(R928=0,P928,R928))</f>
        <v>0.15</v>
      </c>
      <c r="T928">
        <f>IFERROR(S928*I928,0)</f>
        <v>4.0454999999999997</v>
      </c>
      <c r="U928" t="b">
        <f>O928=N928</f>
        <v>1</v>
      </c>
    </row>
    <row r="929" spans="1:21" ht="21" x14ac:dyDescent="0.4">
      <c r="A929" t="s">
        <v>4724</v>
      </c>
      <c r="B929" t="s">
        <v>4721</v>
      </c>
      <c r="C929" t="s">
        <v>4722</v>
      </c>
      <c r="D929" s="34">
        <v>245136</v>
      </c>
      <c r="E929" s="34">
        <v>19540</v>
      </c>
      <c r="F929" s="33">
        <v>0.9375</v>
      </c>
      <c r="G929" s="33">
        <v>0.31250000000000006</v>
      </c>
      <c r="H929" s="49">
        <v>7.971085438287318</v>
      </c>
      <c r="I929" s="33">
        <v>1.25</v>
      </c>
      <c r="J929" s="35">
        <f>G929/I929</f>
        <v>0.25000000000000006</v>
      </c>
      <c r="K929">
        <v>4.7978505629477995E-2</v>
      </c>
      <c r="L929">
        <v>6.3971340839303989E-2</v>
      </c>
      <c r="M929" s="49">
        <v>0.01</v>
      </c>
      <c r="N929" t="s">
        <v>34</v>
      </c>
      <c r="O929" s="10" t="s">
        <v>34</v>
      </c>
      <c r="P929">
        <f>VLOOKUP($O929,$Y$2:$AJ$8,9,FALSE)</f>
        <v>0.15</v>
      </c>
      <c r="Q929" s="11">
        <f>(L929-M929)/L929</f>
        <v>0.84367999999999999</v>
      </c>
      <c r="S929" s="13">
        <f>MIN(Q929,IF(R929=0,P929,R929))</f>
        <v>0.15</v>
      </c>
      <c r="T929">
        <f>IFERROR(S929*I929,0)</f>
        <v>0.1875</v>
      </c>
      <c r="U929" t="b">
        <f>O929=N929</f>
        <v>1</v>
      </c>
    </row>
    <row r="930" spans="1:21" ht="21" x14ac:dyDescent="0.4">
      <c r="A930" t="s">
        <v>2411</v>
      </c>
      <c r="B930" t="s">
        <v>2390</v>
      </c>
      <c r="C930" t="s">
        <v>2391</v>
      </c>
      <c r="D930" s="34">
        <v>439186</v>
      </c>
      <c r="E930" s="34">
        <v>79820</v>
      </c>
      <c r="F930" s="33">
        <v>5.3549999999999995</v>
      </c>
      <c r="G930" s="33">
        <v>1.7849999999999999</v>
      </c>
      <c r="H930" s="49">
        <v>18.174531975062958</v>
      </c>
      <c r="I930" s="33">
        <v>7.14</v>
      </c>
      <c r="J930" s="35">
        <f>G930/I930</f>
        <v>0.25</v>
      </c>
      <c r="K930">
        <v>6.7088449010273096E-2</v>
      </c>
      <c r="L930">
        <v>8.9451265347030823E-2</v>
      </c>
      <c r="M930" s="49">
        <v>0.01</v>
      </c>
      <c r="N930" t="s">
        <v>37</v>
      </c>
      <c r="O930" s="10" t="s">
        <v>37</v>
      </c>
      <c r="P930">
        <f>VLOOKUP($O930,$Y$2:$AJ$8,9,FALSE)</f>
        <v>0.25</v>
      </c>
      <c r="Q930" s="11">
        <f>(L930-M930)/L930</f>
        <v>0.88820728291316531</v>
      </c>
      <c r="S930" s="13">
        <f>MIN(Q930,IF(R930=0,P930,R930))</f>
        <v>0.25</v>
      </c>
      <c r="T930">
        <f>IFERROR(S930*I930,0)</f>
        <v>1.7849999999999999</v>
      </c>
      <c r="U930" t="b">
        <f>O930=N930</f>
        <v>1</v>
      </c>
    </row>
    <row r="931" spans="1:21" ht="21" x14ac:dyDescent="0.4">
      <c r="A931" t="s">
        <v>4704</v>
      </c>
      <c r="B931" t="s">
        <v>4705</v>
      </c>
      <c r="C931" t="s">
        <v>4706</v>
      </c>
      <c r="D931" s="34">
        <v>92760</v>
      </c>
      <c r="E931" s="34">
        <v>8080</v>
      </c>
      <c r="F931" s="33">
        <v>2.0103</v>
      </c>
      <c r="G931" s="33">
        <v>0.66989999999999994</v>
      </c>
      <c r="H931" s="49">
        <v>8.710651142733937</v>
      </c>
      <c r="I931" s="33">
        <v>2.6802000000000001</v>
      </c>
      <c r="J931" s="35">
        <f>G931/I931</f>
        <v>0.24994403402731136</v>
      </c>
      <c r="K931">
        <v>0.24879950495049505</v>
      </c>
      <c r="L931">
        <v>0.33170792079207922</v>
      </c>
      <c r="M931" s="49">
        <v>0.2</v>
      </c>
      <c r="N931" t="s">
        <v>37</v>
      </c>
      <c r="O931" s="10" t="s">
        <v>37</v>
      </c>
      <c r="P931">
        <f>VLOOKUP($O931,$Y$2:$AJ$8,9,FALSE)</f>
        <v>0.25</v>
      </c>
      <c r="Q931" s="11">
        <f>(L931-M931)/L931</f>
        <v>0.39705992090142528</v>
      </c>
      <c r="S931" s="13">
        <f>MIN(Q931,IF(R931=0,P931,R931))</f>
        <v>0.25</v>
      </c>
      <c r="T931">
        <f>IFERROR(S931*I931,0)</f>
        <v>0.67005000000000003</v>
      </c>
      <c r="U931" t="b">
        <f>O931=N931</f>
        <v>1</v>
      </c>
    </row>
    <row r="932" spans="1:21" ht="21" x14ac:dyDescent="0.4">
      <c r="A932" t="s">
        <v>4094</v>
      </c>
      <c r="B932" t="s">
        <v>4085</v>
      </c>
      <c r="C932" t="s">
        <v>4086</v>
      </c>
      <c r="D932" s="34">
        <v>159254</v>
      </c>
      <c r="E932" s="34">
        <v>40557</v>
      </c>
      <c r="F932" s="33">
        <v>21.280799999999996</v>
      </c>
      <c r="G932" s="33">
        <v>5.3205</v>
      </c>
      <c r="H932" s="49">
        <v>25.466864254587012</v>
      </c>
      <c r="I932" s="33">
        <v>26.601299999999995</v>
      </c>
      <c r="J932" s="35">
        <f>G932/I932</f>
        <v>0.20000902211546057</v>
      </c>
      <c r="K932">
        <v>0.52471336637325239</v>
      </c>
      <c r="L932">
        <v>0.65589910496338477</v>
      </c>
      <c r="M932" s="49">
        <v>0.3</v>
      </c>
      <c r="N932" t="s">
        <v>34</v>
      </c>
      <c r="O932" s="10" t="s">
        <v>34</v>
      </c>
      <c r="P932">
        <f>VLOOKUP($O932,$Y$2:$AJ$8,9,FALSE)</f>
        <v>0.15</v>
      </c>
      <c r="Q932" s="11">
        <f>(L932-M932)/L932</f>
        <v>0.5426125790844808</v>
      </c>
      <c r="S932" s="13">
        <f>MIN(Q932,IF(R932=0,P932,R932))</f>
        <v>0.15</v>
      </c>
      <c r="T932">
        <f>IFERROR(S932*I932,0)</f>
        <v>3.990194999999999</v>
      </c>
      <c r="U932" t="b">
        <f>O932=N932</f>
        <v>1</v>
      </c>
    </row>
    <row r="933" spans="1:21" ht="21" x14ac:dyDescent="0.4">
      <c r="A933" t="s">
        <v>5711</v>
      </c>
      <c r="B933" t="s">
        <v>5708</v>
      </c>
      <c r="C933" t="s">
        <v>5709</v>
      </c>
      <c r="D933" s="34">
        <v>102771</v>
      </c>
      <c r="E933" s="34">
        <v>22207</v>
      </c>
      <c r="F933" s="33">
        <v>5.8020000000000005</v>
      </c>
      <c r="G933" s="33">
        <v>1.9325999999999999</v>
      </c>
      <c r="H933" s="49">
        <v>21.608235786359966</v>
      </c>
      <c r="I933" s="33">
        <v>7.7346000000000004</v>
      </c>
      <c r="J933" s="35">
        <f>G933/I933</f>
        <v>0.24986424637343879</v>
      </c>
      <c r="K933">
        <v>0.26126896924393211</v>
      </c>
      <c r="L933">
        <v>0.34829558247399472</v>
      </c>
      <c r="M933" s="49">
        <v>0.1</v>
      </c>
      <c r="N933" t="s">
        <v>34</v>
      </c>
      <c r="O933" s="10" t="s">
        <v>34</v>
      </c>
      <c r="P933">
        <f>VLOOKUP($O933,$Y$2:$AJ$8,9,FALSE)</f>
        <v>0.15</v>
      </c>
      <c r="Q933" s="11">
        <f>(L933-M933)/L933</f>
        <v>0.71288754428154011</v>
      </c>
      <c r="S933" s="13">
        <f>MIN(Q933,IF(R933=0,P933,R933))</f>
        <v>0.15</v>
      </c>
      <c r="T933">
        <f>IFERROR(S933*I933,0)</f>
        <v>1.1601900000000001</v>
      </c>
      <c r="U933" t="b">
        <f>O933=N933</f>
        <v>1</v>
      </c>
    </row>
    <row r="934" spans="1:21" ht="21" x14ac:dyDescent="0.4">
      <c r="A934" t="s">
        <v>5618</v>
      </c>
      <c r="B934" t="s">
        <v>5615</v>
      </c>
      <c r="C934" t="s">
        <v>5616</v>
      </c>
      <c r="D934" s="34">
        <v>30769</v>
      </c>
      <c r="E934" s="34">
        <v>3679</v>
      </c>
      <c r="F934" s="33">
        <v>1.8395000000000001</v>
      </c>
      <c r="G934" s="33">
        <v>0.86770000000000003</v>
      </c>
      <c r="H934" s="49">
        <v>11.956839676297573</v>
      </c>
      <c r="I934" s="33">
        <v>2.7072000000000003</v>
      </c>
      <c r="J934" s="35">
        <f>G934/I934</f>
        <v>0.32051566193853426</v>
      </c>
      <c r="K934">
        <v>0.50000000000000011</v>
      </c>
      <c r="L934">
        <v>0.73585213373199243</v>
      </c>
      <c r="M934" s="49">
        <v>0.5</v>
      </c>
      <c r="N934" t="s">
        <v>33</v>
      </c>
      <c r="O934" s="10" t="s">
        <v>33</v>
      </c>
      <c r="P934">
        <f>VLOOKUP($O934,$Y$2:$AJ$8,9,FALSE)</f>
        <v>0.4</v>
      </c>
      <c r="Q934" s="11">
        <f>(L934-M934)/L934</f>
        <v>0.32051566193853431</v>
      </c>
      <c r="S934" s="13">
        <f>MIN(Q934,IF(R934=0,P934,R934))</f>
        <v>0.32051566193853431</v>
      </c>
      <c r="T934">
        <f>IFERROR(S934*I934,0)</f>
        <v>0.86770000000000014</v>
      </c>
      <c r="U934" t="b">
        <f>O934=N934</f>
        <v>1</v>
      </c>
    </row>
    <row r="935" spans="1:21" ht="21" x14ac:dyDescent="0.4">
      <c r="A935" t="s">
        <v>2701</v>
      </c>
      <c r="B935" t="s">
        <v>2697</v>
      </c>
      <c r="C935" t="s">
        <v>2698</v>
      </c>
      <c r="D935" s="34">
        <v>713053</v>
      </c>
      <c r="E935" s="34">
        <v>89503</v>
      </c>
      <c r="F935" s="33">
        <v>76.0779</v>
      </c>
      <c r="G935" s="33">
        <v>25.415100000000002</v>
      </c>
      <c r="H935" s="49">
        <v>12.552082383777924</v>
      </c>
      <c r="I935" s="33">
        <v>101.49299999999999</v>
      </c>
      <c r="J935" s="35">
        <f>G935/I935</f>
        <v>0.25041234370843313</v>
      </c>
      <c r="K935">
        <v>0.85000391048344737</v>
      </c>
      <c r="L935">
        <v>1.1339619901008904</v>
      </c>
      <c r="M935" s="49">
        <v>0.85</v>
      </c>
      <c r="N935" t="s">
        <v>42</v>
      </c>
      <c r="O935" s="10" t="s">
        <v>42</v>
      </c>
      <c r="P935">
        <f>VLOOKUP($O935,$Y$2:$AJ$8,9,FALSE)</f>
        <v>0.05</v>
      </c>
      <c r="Q935" s="11">
        <f>(L935-M935)/L935</f>
        <v>0.25041579222212368</v>
      </c>
      <c r="S935" s="13">
        <f>MIN(Q935,IF(R935=0,P935,R935))</f>
        <v>0.05</v>
      </c>
      <c r="T935">
        <f>IFERROR(S935*I935,0)</f>
        <v>5.0746500000000001</v>
      </c>
      <c r="U935" t="b">
        <f>O935=N935</f>
        <v>1</v>
      </c>
    </row>
    <row r="936" spans="1:21" ht="21" x14ac:dyDescent="0.4">
      <c r="A936" t="s">
        <v>4801</v>
      </c>
      <c r="B936" t="s">
        <v>4797</v>
      </c>
      <c r="C936" t="s">
        <v>4798</v>
      </c>
      <c r="D936" s="34">
        <v>75397</v>
      </c>
      <c r="E936" s="34">
        <v>9746</v>
      </c>
      <c r="F936" s="33">
        <v>3.6648999999999998</v>
      </c>
      <c r="G936" s="33">
        <v>1.2201000000000002</v>
      </c>
      <c r="H936" s="49">
        <v>12.926243749751317</v>
      </c>
      <c r="I936" s="33">
        <v>4.8849999999999998</v>
      </c>
      <c r="J936" s="35">
        <f>G936/I936</f>
        <v>0.2497645854657114</v>
      </c>
      <c r="K936">
        <v>0.37604145290375535</v>
      </c>
      <c r="L936">
        <v>0.50123127436897186</v>
      </c>
      <c r="M936" s="49">
        <v>0.3</v>
      </c>
      <c r="N936" t="s">
        <v>34</v>
      </c>
      <c r="O936" s="10" t="s">
        <v>34</v>
      </c>
      <c r="P936">
        <f>VLOOKUP($O936,$Y$2:$AJ$8,9,FALSE)</f>
        <v>0.15</v>
      </c>
      <c r="Q936" s="11">
        <f>(L936-M936)/L936</f>
        <v>0.40147389969293756</v>
      </c>
      <c r="S936" s="13">
        <f>MIN(Q936,IF(R936=0,P936,R936))</f>
        <v>0.15</v>
      </c>
      <c r="T936">
        <f>IFERROR(S936*I936,0)</f>
        <v>0.7327499999999999</v>
      </c>
      <c r="U936" t="b">
        <f>O936=N936</f>
        <v>1</v>
      </c>
    </row>
    <row r="937" spans="1:21" ht="21" x14ac:dyDescent="0.4">
      <c r="A937" t="s">
        <v>5872</v>
      </c>
      <c r="B937" t="s">
        <v>5870</v>
      </c>
      <c r="C937" t="s">
        <v>5871</v>
      </c>
      <c r="D937" s="34">
        <v>33275</v>
      </c>
      <c r="E937" s="34">
        <v>15547</v>
      </c>
      <c r="F937" s="33">
        <v>6.3008999999999995</v>
      </c>
      <c r="G937" s="33">
        <v>2.0987</v>
      </c>
      <c r="H937" s="49">
        <v>46.72276483846732</v>
      </c>
      <c r="I937" s="33">
        <v>8.3995999999999995</v>
      </c>
      <c r="J937" s="35">
        <f>G937/I937</f>
        <v>0.24985713605409782</v>
      </c>
      <c r="K937">
        <v>0.40528076156171605</v>
      </c>
      <c r="L937">
        <v>0.54027143500353769</v>
      </c>
      <c r="M937" s="49">
        <v>0.2</v>
      </c>
      <c r="N937" t="s">
        <v>34</v>
      </c>
      <c r="O937" s="10" t="s">
        <v>34</v>
      </c>
      <c r="P937">
        <f>VLOOKUP($O937,$Y$2:$AJ$8,9,FALSE)</f>
        <v>0.15</v>
      </c>
      <c r="Q937" s="11">
        <f>(L937-M937)/L937</f>
        <v>0.62981570550978616</v>
      </c>
      <c r="S937" s="13">
        <f>MIN(Q937,IF(R937=0,P937,R937))</f>
        <v>0.15</v>
      </c>
      <c r="T937">
        <f>IFERROR(S937*I937,0)</f>
        <v>1.2599399999999998</v>
      </c>
      <c r="U937" t="b">
        <f>O937=N937</f>
        <v>1</v>
      </c>
    </row>
    <row r="938" spans="1:21" ht="21" x14ac:dyDescent="0.4">
      <c r="A938" t="s">
        <v>2285</v>
      </c>
      <c r="B938" t="s">
        <v>2282</v>
      </c>
      <c r="C938" t="s">
        <v>2283</v>
      </c>
      <c r="D938" s="34">
        <v>6309569</v>
      </c>
      <c r="E938" s="34">
        <v>68538</v>
      </c>
      <c r="F938" s="33">
        <v>68.537999999999982</v>
      </c>
      <c r="G938" s="33">
        <v>9.661999999999999</v>
      </c>
      <c r="H938" s="49">
        <v>1.0862548614651808</v>
      </c>
      <c r="I938" s="33">
        <v>78.199999999999989</v>
      </c>
      <c r="J938" s="35">
        <f>G938/I938</f>
        <v>0.12355498721227622</v>
      </c>
      <c r="K938">
        <v>0.99999999999999978</v>
      </c>
      <c r="L938">
        <v>1.1409728909510051</v>
      </c>
      <c r="M938" s="49">
        <v>1</v>
      </c>
      <c r="N938" t="s">
        <v>37</v>
      </c>
      <c r="O938" s="10" t="s">
        <v>37</v>
      </c>
      <c r="P938">
        <f>VLOOKUP($O938,$Y$2:$AJ$8,9,FALSE)</f>
        <v>0.25</v>
      </c>
      <c r="Q938" s="11">
        <f>(L938-M938)/L938</f>
        <v>0.12355498721227605</v>
      </c>
      <c r="S938" s="13">
        <f>MIN(Q938,IF(R938=0,P938,R938))</f>
        <v>0.12355498721227605</v>
      </c>
      <c r="T938">
        <f>IFERROR(S938*I938,0)</f>
        <v>9.6619999999999848</v>
      </c>
      <c r="U938" t="b">
        <f>O938=N938</f>
        <v>1</v>
      </c>
    </row>
    <row r="939" spans="1:21" ht="21" x14ac:dyDescent="0.4">
      <c r="A939" t="s">
        <v>5104</v>
      </c>
      <c r="B939" t="s">
        <v>5101</v>
      </c>
      <c r="C939" t="s">
        <v>5102</v>
      </c>
      <c r="D939" s="34">
        <v>24621</v>
      </c>
      <c r="E939" s="34">
        <v>622</v>
      </c>
      <c r="F939" s="33">
        <v>0.09</v>
      </c>
      <c r="G939" s="33">
        <v>3.0000000000000002E-2</v>
      </c>
      <c r="H939" s="49">
        <v>2.5262986881117744</v>
      </c>
      <c r="I939" s="33">
        <v>0.12</v>
      </c>
      <c r="J939" s="35">
        <f>G939/I939</f>
        <v>0.25000000000000006</v>
      </c>
      <c r="K939">
        <v>0.14469453376205788</v>
      </c>
      <c r="L939">
        <v>0.19292604501607716</v>
      </c>
      <c r="M939" s="49">
        <v>0.05</v>
      </c>
      <c r="N939" t="s">
        <v>34</v>
      </c>
      <c r="O939" s="10" t="s">
        <v>34</v>
      </c>
      <c r="P939">
        <f>VLOOKUP($O939,$Y$2:$AJ$8,9,FALSE)</f>
        <v>0.15</v>
      </c>
      <c r="Q939" s="11">
        <f>(L939-M939)/L939</f>
        <v>0.74083333333333323</v>
      </c>
      <c r="S939" s="13">
        <f>MIN(Q939,IF(R939=0,P939,R939))</f>
        <v>0.15</v>
      </c>
      <c r="T939">
        <f>IFERROR(S939*I939,0)</f>
        <v>1.7999999999999999E-2</v>
      </c>
      <c r="U939" t="b">
        <f>O939=N939</f>
        <v>1</v>
      </c>
    </row>
    <row r="940" spans="1:21" ht="21" x14ac:dyDescent="0.4">
      <c r="A940" t="s">
        <v>5356</v>
      </c>
      <c r="B940" t="s">
        <v>5357</v>
      </c>
      <c r="C940" t="s">
        <v>5358</v>
      </c>
      <c r="D940" s="34">
        <v>510302</v>
      </c>
      <c r="E940" s="34">
        <v>39815</v>
      </c>
      <c r="F940" s="33">
        <v>25.880200000000002</v>
      </c>
      <c r="G940" s="33">
        <v>6.5616000000000003</v>
      </c>
      <c r="H940" s="49">
        <v>7.8022425936014361</v>
      </c>
      <c r="I940" s="33">
        <v>32.441800000000001</v>
      </c>
      <c r="J940" s="35">
        <f>G940/I940</f>
        <v>0.20225758126861026</v>
      </c>
      <c r="K940">
        <v>0.65001130227301274</v>
      </c>
      <c r="L940">
        <v>0.81481351249529066</v>
      </c>
      <c r="M940" s="49">
        <v>0.65</v>
      </c>
      <c r="N940" t="s">
        <v>37</v>
      </c>
      <c r="O940" s="10" t="s">
        <v>37</v>
      </c>
      <c r="P940">
        <f>VLOOKUP($O940,$Y$2:$AJ$8,9,FALSE)</f>
        <v>0.25</v>
      </c>
      <c r="Q940" s="11">
        <f>(L940-M940)/L940</f>
        <v>0.20227145226220486</v>
      </c>
      <c r="S940" s="13">
        <f>MIN(Q940,IF(R940=0,P940,R940))</f>
        <v>0.20227145226220486</v>
      </c>
      <c r="T940">
        <f>IFERROR(S940*I940,0)</f>
        <v>6.5620499999999975</v>
      </c>
      <c r="U940" t="b">
        <f>O940=N940</f>
        <v>1</v>
      </c>
    </row>
    <row r="941" spans="1:21" ht="21" x14ac:dyDescent="0.4">
      <c r="A941" t="s">
        <v>2412</v>
      </c>
      <c r="B941" t="s">
        <v>2390</v>
      </c>
      <c r="C941" t="s">
        <v>2391</v>
      </c>
      <c r="D941" s="34">
        <v>169587</v>
      </c>
      <c r="E941" s="34">
        <v>26102</v>
      </c>
      <c r="F941" s="33">
        <v>2.4327000000000001</v>
      </c>
      <c r="G941" s="33">
        <v>0.81080000000000008</v>
      </c>
      <c r="H941" s="49">
        <v>15.391509962438159</v>
      </c>
      <c r="I941" s="33">
        <v>3.2435</v>
      </c>
      <c r="J941" s="35">
        <f>G941/I941</f>
        <v>0.24997687683058425</v>
      </c>
      <c r="K941">
        <v>9.3199754808060697E-2</v>
      </c>
      <c r="L941">
        <v>0.12426250862002912</v>
      </c>
      <c r="M941" s="49">
        <v>0.01</v>
      </c>
      <c r="N941" t="s">
        <v>37</v>
      </c>
      <c r="O941" s="10" t="s">
        <v>37</v>
      </c>
      <c r="P941">
        <f>VLOOKUP($O941,$Y$2:$AJ$8,9,FALSE)</f>
        <v>0.25</v>
      </c>
      <c r="Q941" s="11">
        <f>(L941-M941)/L941</f>
        <v>0.91952520425466322</v>
      </c>
      <c r="S941" s="13">
        <f>MIN(Q941,IF(R941=0,P941,R941))</f>
        <v>0.25</v>
      </c>
      <c r="T941">
        <f>IFERROR(S941*I941,0)</f>
        <v>0.81087500000000001</v>
      </c>
      <c r="U941" t="b">
        <f>O941=N941</f>
        <v>1</v>
      </c>
    </row>
    <row r="942" spans="1:21" ht="21" x14ac:dyDescent="0.4">
      <c r="A942" t="s">
        <v>84</v>
      </c>
      <c r="B942" t="s">
        <v>31</v>
      </c>
      <c r="C942" t="s">
        <v>32</v>
      </c>
      <c r="D942" s="34">
        <v>93515</v>
      </c>
      <c r="E942" s="34">
        <v>38431</v>
      </c>
      <c r="F942" s="33">
        <v>44.836400000000005</v>
      </c>
      <c r="G942" s="33">
        <v>14.945400000000001</v>
      </c>
      <c r="H942" s="49">
        <v>41.096080842645563</v>
      </c>
      <c r="I942" s="33">
        <v>59.781800000000004</v>
      </c>
      <c r="K942">
        <v>1.1666727381540944</v>
      </c>
      <c r="L942">
        <v>1.5555619161614322</v>
      </c>
      <c r="M942" s="49">
        <v>1</v>
      </c>
      <c r="N942" t="s">
        <v>34</v>
      </c>
      <c r="O942" s="10" t="s">
        <v>34</v>
      </c>
      <c r="P942">
        <f>VLOOKUP($O942,$Y$2:$AJ$8,9,FALSE)</f>
        <v>0.15</v>
      </c>
      <c r="Q942" s="11">
        <f>(L942-M942)/L942</f>
        <v>0.35714548574984362</v>
      </c>
      <c r="S942" s="13">
        <f>MIN(Q942,IF(R942=0,P942,R942))</f>
        <v>0.15</v>
      </c>
      <c r="T942">
        <f>IFERROR(S942*I942,0)</f>
        <v>8.967270000000001</v>
      </c>
      <c r="U942" t="b">
        <f>O942=N942</f>
        <v>1</v>
      </c>
    </row>
    <row r="943" spans="1:21" ht="21" x14ac:dyDescent="0.4">
      <c r="A943" t="s">
        <v>3623</v>
      </c>
      <c r="B943" t="s">
        <v>3618</v>
      </c>
      <c r="C943" t="s">
        <v>3619</v>
      </c>
      <c r="D943" s="34">
        <v>281834</v>
      </c>
      <c r="E943" s="34">
        <v>10192</v>
      </c>
      <c r="F943" s="33">
        <v>10.308</v>
      </c>
      <c r="G943" s="33">
        <v>3.0019999999999998</v>
      </c>
      <c r="H943" s="49">
        <v>3.6163131488748697</v>
      </c>
      <c r="I943" s="33">
        <v>13.309999999999999</v>
      </c>
      <c r="J943" s="35">
        <f>G943/I943</f>
        <v>0.22554470323065365</v>
      </c>
      <c r="K943">
        <v>1.0113814756671899</v>
      </c>
      <c r="L943">
        <v>1.3059262166405021</v>
      </c>
      <c r="M943" s="49">
        <v>1</v>
      </c>
      <c r="N943" t="s">
        <v>34</v>
      </c>
      <c r="O943" s="10" t="s">
        <v>34</v>
      </c>
      <c r="P943">
        <f>VLOOKUP($O943,$Y$2:$AJ$8,9,FALSE)</f>
        <v>0.15</v>
      </c>
      <c r="Q943" s="11">
        <f>(L943-M943)/L943</f>
        <v>0.23425995492111182</v>
      </c>
      <c r="S943" s="13">
        <f>MIN(Q943,IF(R943=0,P943,R943))</f>
        <v>0.15</v>
      </c>
      <c r="T943">
        <f>IFERROR(S943*I943,0)</f>
        <v>1.9964999999999997</v>
      </c>
      <c r="U943" t="b">
        <f>O943=N943</f>
        <v>1</v>
      </c>
    </row>
    <row r="944" spans="1:21" ht="21" x14ac:dyDescent="0.4">
      <c r="A944" t="s">
        <v>3263</v>
      </c>
      <c r="B944" t="s">
        <v>3253</v>
      </c>
      <c r="C944" t="s">
        <v>3254</v>
      </c>
      <c r="D944" s="34">
        <v>8114</v>
      </c>
      <c r="E944" s="34">
        <v>1061</v>
      </c>
      <c r="F944" s="33">
        <v>0.46820000000000006</v>
      </c>
      <c r="G944" s="33">
        <v>0.21579999999999999</v>
      </c>
      <c r="H944" s="49">
        <v>13.076164653684989</v>
      </c>
      <c r="I944" s="33">
        <v>0.68400000000000005</v>
      </c>
      <c r="J944" s="35">
        <f>G944/I944</f>
        <v>0.31549707602339178</v>
      </c>
      <c r="K944">
        <v>0.44128180961357216</v>
      </c>
      <c r="L944">
        <v>0.644674835061263</v>
      </c>
      <c r="M944" s="49">
        <v>0.41</v>
      </c>
      <c r="N944" t="s">
        <v>37</v>
      </c>
      <c r="O944" s="10" t="s">
        <v>37</v>
      </c>
      <c r="P944">
        <f>VLOOKUP($O944,$Y$2:$AJ$8,9,FALSE)</f>
        <v>0.25</v>
      </c>
      <c r="Q944" s="11">
        <f>(L944-M944)/L944</f>
        <v>0.36402046783625741</v>
      </c>
      <c r="S944" s="13">
        <f>MIN(Q944,IF(R944=0,P944,R944))</f>
        <v>0.25</v>
      </c>
      <c r="T944">
        <f>IFERROR(S944*I944,0)</f>
        <v>0.17100000000000001</v>
      </c>
      <c r="U944" t="b">
        <f>O944=N944</f>
        <v>1</v>
      </c>
    </row>
    <row r="945" spans="1:21" ht="21" x14ac:dyDescent="0.4">
      <c r="A945" t="s">
        <v>3934</v>
      </c>
      <c r="B945" t="s">
        <v>3907</v>
      </c>
      <c r="C945" t="s">
        <v>3908</v>
      </c>
      <c r="D945" s="34">
        <v>7581</v>
      </c>
      <c r="E945" s="34">
        <v>1133</v>
      </c>
      <c r="F945" s="33">
        <v>1.0355000000000001</v>
      </c>
      <c r="G945" s="33">
        <v>0.33450000000000002</v>
      </c>
      <c r="H945" s="49">
        <v>14.94525788154597</v>
      </c>
      <c r="I945" s="33">
        <v>1.37</v>
      </c>
      <c r="J945" s="35">
        <f>G945/I945</f>
        <v>0.24416058394160584</v>
      </c>
      <c r="K945">
        <v>0.91394527802294789</v>
      </c>
      <c r="L945">
        <v>1.209179170344219</v>
      </c>
      <c r="M945" s="49">
        <v>0.9</v>
      </c>
      <c r="N945" t="s">
        <v>37</v>
      </c>
      <c r="O945" s="10" t="s">
        <v>37</v>
      </c>
      <c r="P945">
        <f>VLOOKUP($O945,$Y$2:$AJ$8,9,FALSE)</f>
        <v>0.25</v>
      </c>
      <c r="Q945" s="11">
        <f>(L945-M945)/L945</f>
        <v>0.25569343065693434</v>
      </c>
      <c r="S945" s="13">
        <f>MIN(Q945,IF(R945=0,P945,R945))</f>
        <v>0.25</v>
      </c>
      <c r="T945">
        <f>IFERROR(S945*I945,0)</f>
        <v>0.34250000000000003</v>
      </c>
      <c r="U945" t="b">
        <f>O945=N945</f>
        <v>1</v>
      </c>
    </row>
    <row r="946" spans="1:21" ht="21" x14ac:dyDescent="0.4">
      <c r="A946" t="s">
        <v>326</v>
      </c>
      <c r="B946" t="s">
        <v>313</v>
      </c>
      <c r="C946" s="50" t="s">
        <v>314</v>
      </c>
      <c r="D946" s="34">
        <v>870969</v>
      </c>
      <c r="E946" s="34">
        <v>249016</v>
      </c>
      <c r="F946" s="33">
        <v>109.79810000000001</v>
      </c>
      <c r="G946" s="33">
        <v>12.200299999999999</v>
      </c>
      <c r="H946" s="49">
        <v>28.590684628270353</v>
      </c>
      <c r="I946" s="33">
        <v>121.9984</v>
      </c>
      <c r="J946" s="35">
        <f>G946/I946</f>
        <v>0.10000377054125298</v>
      </c>
      <c r="K946">
        <v>0.44092789218363482</v>
      </c>
      <c r="L946">
        <v>0.48992193272721435</v>
      </c>
      <c r="M946" s="49">
        <v>0.25</v>
      </c>
      <c r="N946" t="s">
        <v>33</v>
      </c>
      <c r="O946" s="10" t="s">
        <v>37</v>
      </c>
      <c r="P946">
        <f>VLOOKUP($O946,$Y$2:$AJ$8,9,FALSE)</f>
        <v>0.25</v>
      </c>
      <c r="Q946" s="11">
        <f>(L946-M946)/L946</f>
        <v>0.48971461920812082</v>
      </c>
      <c r="S946" s="13">
        <f>MIN(Q946,IF(R946=0,P946,R946))</f>
        <v>0.25</v>
      </c>
      <c r="T946">
        <f>IFERROR(S946*I946,0)</f>
        <v>30.499600000000001</v>
      </c>
      <c r="U946" t="b">
        <f>O946=N946</f>
        <v>0</v>
      </c>
    </row>
    <row r="947" spans="1:21" ht="21" x14ac:dyDescent="0.4">
      <c r="A947" t="s">
        <v>1824</v>
      </c>
      <c r="B947" t="s">
        <v>1772</v>
      </c>
      <c r="C947" s="50" t="s">
        <v>1773</v>
      </c>
      <c r="D947" s="34">
        <v>6167</v>
      </c>
      <c r="E947" s="34">
        <v>1407</v>
      </c>
      <c r="F947" s="33">
        <v>2.0293000000000001</v>
      </c>
      <c r="G947" s="33">
        <v>0.88329999999999997</v>
      </c>
      <c r="H947" s="49">
        <v>22.814982973893304</v>
      </c>
      <c r="I947" s="33">
        <v>2.9126000000000003</v>
      </c>
      <c r="J947" s="35">
        <f>G947/I947</f>
        <v>0.30326855730275354</v>
      </c>
      <c r="K947">
        <v>1.4422885572139306</v>
      </c>
      <c r="L947">
        <v>2.0700781805259418</v>
      </c>
      <c r="M947" s="49">
        <v>1.4</v>
      </c>
      <c r="N947" t="s">
        <v>37</v>
      </c>
      <c r="O947" s="10" t="s">
        <v>34</v>
      </c>
      <c r="P947">
        <f>VLOOKUP($O947,$Y$2:$AJ$8,9,FALSE)</f>
        <v>0.15</v>
      </c>
      <c r="Q947" s="11">
        <f>(L947-M947)/L947</f>
        <v>0.32369704044496334</v>
      </c>
      <c r="S947" s="13">
        <f>MIN(Q947,IF(R947=0,P947,R947))</f>
        <v>0.15</v>
      </c>
      <c r="T947">
        <f>IFERROR(S947*I947,0)</f>
        <v>0.43689000000000006</v>
      </c>
      <c r="U947" t="b">
        <f>O947=N947</f>
        <v>0</v>
      </c>
    </row>
    <row r="948" spans="1:21" ht="21" x14ac:dyDescent="0.4">
      <c r="A948" t="s">
        <v>85</v>
      </c>
      <c r="B948" t="s">
        <v>31</v>
      </c>
      <c r="C948" t="s">
        <v>32</v>
      </c>
      <c r="D948" s="34">
        <v>259326</v>
      </c>
      <c r="E948" s="34">
        <v>84909</v>
      </c>
      <c r="F948" s="33">
        <v>124.90859999999999</v>
      </c>
      <c r="G948" s="33">
        <v>41.636099999999992</v>
      </c>
      <c r="H948" s="49">
        <v>32.742185511672567</v>
      </c>
      <c r="I948" s="33">
        <v>166.54469999999998</v>
      </c>
      <c r="K948">
        <v>1.4710878705437584</v>
      </c>
      <c r="L948">
        <v>1.9614493163268909</v>
      </c>
      <c r="M948" s="49">
        <v>1.25</v>
      </c>
      <c r="N948" t="s">
        <v>34</v>
      </c>
      <c r="O948" s="10" t="s">
        <v>34</v>
      </c>
      <c r="P948">
        <f>VLOOKUP($O948,$Y$2:$AJ$8,9,FALSE)</f>
        <v>0.15</v>
      </c>
      <c r="Q948" s="11">
        <f>(L948-M948)/L948</f>
        <v>0.36271613566808181</v>
      </c>
      <c r="S948" s="13">
        <f>MIN(Q948,IF(R948=0,P948,R948))</f>
        <v>0.15</v>
      </c>
      <c r="T948">
        <f>IFERROR(S948*I948,0)</f>
        <v>24.981704999999994</v>
      </c>
      <c r="U948" t="b">
        <f>O948=N948</f>
        <v>1</v>
      </c>
    </row>
    <row r="949" spans="1:21" ht="21" x14ac:dyDescent="0.4">
      <c r="A949" t="s">
        <v>1235</v>
      </c>
      <c r="B949" t="s">
        <v>1225</v>
      </c>
      <c r="C949" s="50" t="s">
        <v>1226</v>
      </c>
      <c r="D949" s="34">
        <v>696528</v>
      </c>
      <c r="E949" s="34">
        <v>87127</v>
      </c>
      <c r="F949" s="33">
        <v>24.2271</v>
      </c>
      <c r="G949" s="33">
        <v>11.931899999999999</v>
      </c>
      <c r="H949" s="49">
        <v>12.508757724025452</v>
      </c>
      <c r="I949" s="33">
        <v>36.158999999999999</v>
      </c>
      <c r="J949" s="35">
        <f>G949/I949</f>
        <v>0.3299842362897204</v>
      </c>
      <c r="K949">
        <v>0.27806650062552363</v>
      </c>
      <c r="L949">
        <v>0.41501486336038196</v>
      </c>
      <c r="M949" s="49">
        <v>0.25</v>
      </c>
      <c r="N949" t="s">
        <v>37</v>
      </c>
      <c r="O949" s="10" t="s">
        <v>37</v>
      </c>
      <c r="P949">
        <f>VLOOKUP($O949,$Y$2:$AJ$8,9,FALSE)</f>
        <v>0.25</v>
      </c>
      <c r="Q949" s="11">
        <f>(L949-M949)/L949</f>
        <v>0.39761193617080115</v>
      </c>
      <c r="S949" s="13">
        <f>MIN(Q949,IF(R949=0,P949,R949))</f>
        <v>0.25</v>
      </c>
      <c r="T949">
        <f>IFERROR(S949*I949,0)</f>
        <v>9.0397499999999997</v>
      </c>
      <c r="U949" t="b">
        <f>O949=N949</f>
        <v>1</v>
      </c>
    </row>
    <row r="950" spans="1:21" ht="21" x14ac:dyDescent="0.4">
      <c r="A950" t="s">
        <v>391</v>
      </c>
      <c r="B950" t="s">
        <v>382</v>
      </c>
      <c r="C950" s="50" t="s">
        <v>383</v>
      </c>
      <c r="D950" s="34">
        <v>392090</v>
      </c>
      <c r="E950" s="34">
        <v>9593</v>
      </c>
      <c r="F950" s="33">
        <v>19.2211</v>
      </c>
      <c r="G950" s="33">
        <v>5.9077000000000002</v>
      </c>
      <c r="H950" s="49">
        <v>2.4466321507817081</v>
      </c>
      <c r="I950" s="33">
        <v>25.128799999999998</v>
      </c>
      <c r="J950" s="35">
        <f>G950/I950</f>
        <v>0.23509678138231832</v>
      </c>
      <c r="K950">
        <v>2.0036589179610131</v>
      </c>
      <c r="L950">
        <v>2.6194933805900136</v>
      </c>
      <c r="M950" s="49">
        <v>2</v>
      </c>
      <c r="N950" t="s">
        <v>45</v>
      </c>
      <c r="O950" s="10" t="s">
        <v>42</v>
      </c>
      <c r="P950">
        <f>VLOOKUP($O950,$Y$2:$AJ$8,9,FALSE)</f>
        <v>0.05</v>
      </c>
      <c r="Q950" s="11">
        <f>(L950-M950)/L950</f>
        <v>0.23649358504982332</v>
      </c>
      <c r="S950" s="13">
        <f>MIN(Q950,IF(R950=0,P950,R950))</f>
        <v>0.05</v>
      </c>
      <c r="T950">
        <f>IFERROR(S950*I950,0)</f>
        <v>1.25644</v>
      </c>
      <c r="U950" t="b">
        <f>O950=N950</f>
        <v>0</v>
      </c>
    </row>
    <row r="951" spans="1:21" ht="21" x14ac:dyDescent="0.4">
      <c r="A951" t="s">
        <v>620</v>
      </c>
      <c r="B951" t="s">
        <v>611</v>
      </c>
      <c r="C951" s="50" t="s">
        <v>612</v>
      </c>
      <c r="D951" s="34">
        <v>42187</v>
      </c>
      <c r="E951" s="34">
        <v>19307</v>
      </c>
      <c r="F951" s="33">
        <v>7.1300000000000008</v>
      </c>
      <c r="G951" s="33">
        <v>2.3765999999999998</v>
      </c>
      <c r="H951" s="49">
        <v>45.765283144096522</v>
      </c>
      <c r="I951" s="33">
        <v>9.5066000000000006</v>
      </c>
      <c r="J951" s="35">
        <f>G951/I951</f>
        <v>0.24999474049607637</v>
      </c>
      <c r="K951">
        <v>0.36929611021909159</v>
      </c>
      <c r="L951">
        <v>0.49239136064639771</v>
      </c>
      <c r="M951" s="49">
        <v>0.25</v>
      </c>
      <c r="N951" t="s">
        <v>37</v>
      </c>
      <c r="O951" s="10" t="s">
        <v>37</v>
      </c>
      <c r="P951">
        <f>VLOOKUP($O951,$Y$2:$AJ$8,9,FALSE)</f>
        <v>0.25</v>
      </c>
      <c r="Q951" s="11">
        <f>(L951-M951)/L951</f>
        <v>0.49227378873624644</v>
      </c>
      <c r="S951" s="13">
        <f>MIN(Q951,IF(R951=0,P951,R951))</f>
        <v>0.25</v>
      </c>
      <c r="T951">
        <f>IFERROR(S951*I951,0)</f>
        <v>2.3766500000000002</v>
      </c>
      <c r="U951" t="b">
        <f>O951=N951</f>
        <v>1</v>
      </c>
    </row>
    <row r="952" spans="1:21" ht="21" x14ac:dyDescent="0.4">
      <c r="A952" t="s">
        <v>3208</v>
      </c>
      <c r="B952" t="s">
        <v>3209</v>
      </c>
      <c r="C952" t="s">
        <v>3210</v>
      </c>
      <c r="D952" s="34">
        <v>25516737</v>
      </c>
      <c r="E952" s="34">
        <v>207233</v>
      </c>
      <c r="F952" s="33">
        <v>48.5959</v>
      </c>
      <c r="G952" s="33">
        <v>16.174499999999998</v>
      </c>
      <c r="H952" s="49">
        <v>0.81214537736545234</v>
      </c>
      <c r="I952" s="33">
        <v>64.770399999999995</v>
      </c>
      <c r="J952" s="35">
        <f>G952/I952</f>
        <v>0.24972055136296825</v>
      </c>
      <c r="K952">
        <v>0.23449884912152022</v>
      </c>
      <c r="L952">
        <v>0.31254867709293399</v>
      </c>
      <c r="M952" s="49">
        <v>0.14000000000000001</v>
      </c>
      <c r="N952" t="s">
        <v>37</v>
      </c>
      <c r="O952" s="10" t="s">
        <v>37</v>
      </c>
      <c r="P952">
        <f>VLOOKUP($O952,$Y$2:$AJ$8,9,FALSE)</f>
        <v>0.25</v>
      </c>
      <c r="Q952" s="11">
        <f>(L952-M952)/L952</f>
        <v>0.55206977261218071</v>
      </c>
      <c r="S952" s="13">
        <f>MIN(Q952,IF(R952=0,P952,R952))</f>
        <v>0.25</v>
      </c>
      <c r="T952">
        <f>IFERROR(S952*I952,0)</f>
        <v>16.192599999999999</v>
      </c>
      <c r="U952" t="b">
        <f>O952=N952</f>
        <v>1</v>
      </c>
    </row>
    <row r="953" spans="1:21" ht="21" x14ac:dyDescent="0.4">
      <c r="A953" t="s">
        <v>327</v>
      </c>
      <c r="B953" t="s">
        <v>313</v>
      </c>
      <c r="C953" s="50" t="s">
        <v>314</v>
      </c>
      <c r="D953" s="34">
        <v>3743811</v>
      </c>
      <c r="E953" s="34">
        <v>724088</v>
      </c>
      <c r="F953" s="33">
        <v>429.47519999999997</v>
      </c>
      <c r="G953" s="33">
        <v>47.718499999999992</v>
      </c>
      <c r="H953" s="49">
        <v>19.340933610163546</v>
      </c>
      <c r="I953" s="33">
        <v>477.19369999999998</v>
      </c>
      <c r="J953" s="35">
        <f>G953/I953</f>
        <v>9.9998176840976727E-2</v>
      </c>
      <c r="K953">
        <v>0.59312569742904175</v>
      </c>
      <c r="L953">
        <v>0.65902721768624806</v>
      </c>
      <c r="M953" s="49">
        <v>0.2</v>
      </c>
      <c r="N953" t="s">
        <v>37</v>
      </c>
      <c r="O953" s="10" t="s">
        <v>34</v>
      </c>
      <c r="P953">
        <f>VLOOKUP($O953,$Y$2:$AJ$8,9,FALSE)</f>
        <v>0.15</v>
      </c>
      <c r="Q953" s="11">
        <f>(L953-M953)/L953</f>
        <v>0.69652239750860079</v>
      </c>
      <c r="S953" s="13">
        <f>MIN(Q953,IF(R953=0,P953,R953))</f>
        <v>0.15</v>
      </c>
      <c r="T953">
        <f>IFERROR(S953*I953,0)</f>
        <v>71.579054999999997</v>
      </c>
      <c r="U953" t="b">
        <f>O953=N953</f>
        <v>0</v>
      </c>
    </row>
    <row r="954" spans="1:21" ht="21" x14ac:dyDescent="0.4">
      <c r="A954" t="s">
        <v>4774</v>
      </c>
      <c r="B954" t="s">
        <v>4772</v>
      </c>
      <c r="C954" t="s">
        <v>4773</v>
      </c>
      <c r="D954" s="34">
        <v>778834</v>
      </c>
      <c r="E954" s="34">
        <v>357040</v>
      </c>
      <c r="F954" s="33">
        <v>32.959600000000002</v>
      </c>
      <c r="G954" s="33">
        <v>10.9878</v>
      </c>
      <c r="H954" s="49">
        <v>45.84288821494696</v>
      </c>
      <c r="I954" s="33">
        <v>43.947400000000002</v>
      </c>
      <c r="J954" s="35">
        <f>G954/I954</f>
        <v>0.25002161675093404</v>
      </c>
      <c r="K954">
        <v>9.2313466278288139E-2</v>
      </c>
      <c r="L954">
        <v>0.12308816939278512</v>
      </c>
      <c r="M954" s="49">
        <v>0.05</v>
      </c>
      <c r="N954" t="s">
        <v>34</v>
      </c>
      <c r="O954" s="10" t="s">
        <v>34</v>
      </c>
      <c r="P954">
        <f>VLOOKUP($O954,$Y$2:$AJ$8,9,FALSE)</f>
        <v>0.15</v>
      </c>
      <c r="Q954" s="11">
        <f>(L954-M954)/L954</f>
        <v>0.59378711823680119</v>
      </c>
      <c r="S954" s="13">
        <f>MIN(Q954,IF(R954=0,P954,R954))</f>
        <v>0.15</v>
      </c>
      <c r="T954">
        <f>IFERROR(S954*I954,0)</f>
        <v>6.5921099999999999</v>
      </c>
      <c r="U954" t="b">
        <f>O954=N954</f>
        <v>1</v>
      </c>
    </row>
    <row r="955" spans="1:21" ht="21" x14ac:dyDescent="0.4">
      <c r="A955" t="s">
        <v>439</v>
      </c>
      <c r="B955" t="s">
        <v>423</v>
      </c>
      <c r="C955" s="50" t="s">
        <v>424</v>
      </c>
      <c r="D955" s="34">
        <v>63203</v>
      </c>
      <c r="E955" s="34">
        <v>1521</v>
      </c>
      <c r="F955" s="33">
        <v>2.4223000000000003</v>
      </c>
      <c r="G955" s="33">
        <v>0.80559999999999998</v>
      </c>
      <c r="H955" s="49">
        <v>2.4065313355378701</v>
      </c>
      <c r="I955" s="33">
        <v>3.2279000000000004</v>
      </c>
      <c r="J955" s="35">
        <f>G955/I955</f>
        <v>0.24957402645682947</v>
      </c>
      <c r="K955">
        <v>1.5925706771860619</v>
      </c>
      <c r="L955">
        <v>2.1222222222222227</v>
      </c>
      <c r="M955" s="49">
        <v>1.5</v>
      </c>
      <c r="N955" t="s">
        <v>34</v>
      </c>
      <c r="O955" s="10" t="s">
        <v>34</v>
      </c>
      <c r="P955">
        <f>VLOOKUP($O955,$Y$2:$AJ$8,9,FALSE)</f>
        <v>0.15</v>
      </c>
      <c r="Q955" s="11">
        <f>(L955-M955)/L955</f>
        <v>0.29319371727748705</v>
      </c>
      <c r="S955" s="13">
        <f>MIN(Q955,IF(R955=0,P955,R955))</f>
        <v>0.15</v>
      </c>
      <c r="T955">
        <f>IFERROR(S955*I955,0)</f>
        <v>0.48418500000000003</v>
      </c>
      <c r="U955" t="b">
        <f>O955=N955</f>
        <v>1</v>
      </c>
    </row>
    <row r="956" spans="1:21" ht="21" x14ac:dyDescent="0.4">
      <c r="A956" t="s">
        <v>328</v>
      </c>
      <c r="B956" t="s">
        <v>313</v>
      </c>
      <c r="C956" s="50" t="s">
        <v>314</v>
      </c>
      <c r="D956" s="34">
        <v>5139</v>
      </c>
      <c r="E956" s="34">
        <v>752</v>
      </c>
      <c r="F956" s="33">
        <v>0.29609999999999997</v>
      </c>
      <c r="G956" s="33">
        <v>7.7499999999999999E-2</v>
      </c>
      <c r="H956" s="49">
        <v>14.633197120062269</v>
      </c>
      <c r="I956" s="33">
        <v>0.37359999999999999</v>
      </c>
      <c r="J956" s="35">
        <f>G956/I956</f>
        <v>0.20744111349036404</v>
      </c>
      <c r="K956">
        <v>0.39374999999999993</v>
      </c>
      <c r="L956">
        <v>0.49680851063829784</v>
      </c>
      <c r="M956" s="49">
        <v>0.4</v>
      </c>
      <c r="N956" t="s">
        <v>34</v>
      </c>
      <c r="O956" s="10" t="s">
        <v>34</v>
      </c>
      <c r="P956">
        <f>VLOOKUP($O956,$Y$2:$AJ$8,9,FALSE)</f>
        <v>0.15</v>
      </c>
      <c r="Q956" s="11">
        <f>(L956-M956)/L956</f>
        <v>0.19486081370449668</v>
      </c>
      <c r="S956" s="13">
        <f>MIN(Q956,IF(R956=0,P956,R956))</f>
        <v>0.15</v>
      </c>
      <c r="T956">
        <f>IFERROR(S956*I956,0)</f>
        <v>5.604E-2</v>
      </c>
      <c r="U956" t="b">
        <f>O956=N956</f>
        <v>1</v>
      </c>
    </row>
    <row r="957" spans="1:21" ht="21" x14ac:dyDescent="0.4">
      <c r="A957" t="s">
        <v>3429</v>
      </c>
      <c r="B957" t="s">
        <v>3421</v>
      </c>
      <c r="C957" t="s">
        <v>3422</v>
      </c>
      <c r="D957" s="34">
        <v>72309</v>
      </c>
      <c r="E957" s="34">
        <v>30749</v>
      </c>
      <c r="F957" s="33">
        <v>13.295499999999999</v>
      </c>
      <c r="G957" s="33">
        <v>-0.45550000000000002</v>
      </c>
      <c r="H957" s="49">
        <v>42.524443706869128</v>
      </c>
      <c r="I957" s="33">
        <v>12.839999999999998</v>
      </c>
      <c r="J957" s="35">
        <f>G957/I957</f>
        <v>-3.5475077881619944E-2</v>
      </c>
      <c r="K957">
        <v>0.43238804513967927</v>
      </c>
      <c r="L957">
        <v>0.41757455527009002</v>
      </c>
      <c r="M957" s="49">
        <v>0.8</v>
      </c>
      <c r="N957" t="s">
        <v>34</v>
      </c>
      <c r="O957" s="10" t="s">
        <v>34</v>
      </c>
      <c r="P957">
        <f>VLOOKUP($O957,$Y$2:$AJ$8,9,FALSE)</f>
        <v>0.15</v>
      </c>
      <c r="Q957" s="11">
        <f>(L957-M957)/L957</f>
        <v>-0.91582554517133996</v>
      </c>
      <c r="S957" s="13">
        <f>MIN(Q957,IF(R957=0,P957,R957))</f>
        <v>-0.91582554517133996</v>
      </c>
      <c r="T957">
        <f>IFERROR(S957*I957,0)</f>
        <v>-11.759200000000003</v>
      </c>
      <c r="U957" t="b">
        <f>O957=N957</f>
        <v>1</v>
      </c>
    </row>
    <row r="958" spans="1:21" ht="21" x14ac:dyDescent="0.4">
      <c r="A958" t="s">
        <v>5527</v>
      </c>
      <c r="B958" t="s">
        <v>5528</v>
      </c>
      <c r="C958" t="s">
        <v>5529</v>
      </c>
      <c r="D958" s="34">
        <v>37479</v>
      </c>
      <c r="E958" s="34">
        <v>13270</v>
      </c>
      <c r="F958" s="33">
        <v>8.9194999999999993</v>
      </c>
      <c r="G958" s="33">
        <v>3.8228</v>
      </c>
      <c r="H958" s="49">
        <v>35.406494303476613</v>
      </c>
      <c r="I958" s="33">
        <v>12.7423</v>
      </c>
      <c r="J958" s="35">
        <f>G958/I958</f>
        <v>0.30000863266443262</v>
      </c>
      <c r="K958">
        <v>0.67215523737754335</v>
      </c>
      <c r="L958">
        <v>0.96023360964581761</v>
      </c>
      <c r="M958" s="49">
        <v>0.5</v>
      </c>
      <c r="N958" t="s">
        <v>37</v>
      </c>
      <c r="O958" s="10" t="s">
        <v>37</v>
      </c>
      <c r="P958">
        <f>VLOOKUP($O958,$Y$2:$AJ$8,9,FALSE)</f>
        <v>0.25</v>
      </c>
      <c r="Q958" s="11">
        <f>(L958-M958)/L958</f>
        <v>0.47929337717680481</v>
      </c>
      <c r="S958" s="13">
        <f>MIN(Q958,IF(R958=0,P958,R958))</f>
        <v>0.25</v>
      </c>
      <c r="T958">
        <f>IFERROR(S958*I958,0)</f>
        <v>3.185575</v>
      </c>
      <c r="U958" t="b">
        <f>O958=N958</f>
        <v>1</v>
      </c>
    </row>
    <row r="959" spans="1:21" ht="21" x14ac:dyDescent="0.4">
      <c r="A959" t="s">
        <v>3264</v>
      </c>
      <c r="B959" t="s">
        <v>3253</v>
      </c>
      <c r="C959" t="s">
        <v>3254</v>
      </c>
      <c r="D959" s="34">
        <v>32902</v>
      </c>
      <c r="E959" s="34">
        <v>5181</v>
      </c>
      <c r="F959" s="33">
        <v>2.0724</v>
      </c>
      <c r="G959" s="33">
        <v>0.87259999999999993</v>
      </c>
      <c r="H959" s="49">
        <v>15.746763114704274</v>
      </c>
      <c r="I959" s="33">
        <v>2.9449999999999998</v>
      </c>
      <c r="J959" s="35">
        <f>G959/I959</f>
        <v>0.29629881154499149</v>
      </c>
      <c r="K959">
        <v>0.4</v>
      </c>
      <c r="L959">
        <v>0.56842308434665123</v>
      </c>
      <c r="M959" s="49">
        <v>0.4</v>
      </c>
      <c r="N959" t="s">
        <v>37</v>
      </c>
      <c r="O959" s="10" t="s">
        <v>37</v>
      </c>
      <c r="P959">
        <f>VLOOKUP($O959,$Y$2:$AJ$8,9,FALSE)</f>
        <v>0.25</v>
      </c>
      <c r="Q959" s="11">
        <f>(L959-M959)/L959</f>
        <v>0.29629881154499149</v>
      </c>
      <c r="S959" s="13">
        <f>MIN(Q959,IF(R959=0,P959,R959))</f>
        <v>0.25</v>
      </c>
      <c r="T959">
        <f>IFERROR(S959*I959,0)</f>
        <v>0.73624999999999996</v>
      </c>
      <c r="U959" t="b">
        <f>O959=N959</f>
        <v>1</v>
      </c>
    </row>
    <row r="960" spans="1:21" ht="21" x14ac:dyDescent="0.4">
      <c r="A960" t="s">
        <v>1236</v>
      </c>
      <c r="B960" t="s">
        <v>1225</v>
      </c>
      <c r="C960" s="50" t="s">
        <v>1226</v>
      </c>
      <c r="D960" s="34">
        <v>432792</v>
      </c>
      <c r="E960" s="34">
        <v>31729</v>
      </c>
      <c r="F960" s="33">
        <v>17.093900000000001</v>
      </c>
      <c r="G960" s="33">
        <v>5.6930999999999994</v>
      </c>
      <c r="H960" s="49">
        <v>7.3312353278249134</v>
      </c>
      <c r="I960" s="33">
        <v>22.786999999999999</v>
      </c>
      <c r="J960" s="35">
        <f>G960/I960</f>
        <v>0.24983982095054197</v>
      </c>
      <c r="K960">
        <v>0.53874688770525392</v>
      </c>
      <c r="L960">
        <v>0.71817580131740677</v>
      </c>
      <c r="M960" s="49">
        <v>0.5</v>
      </c>
      <c r="N960" t="s">
        <v>37</v>
      </c>
      <c r="O960" s="10" t="s">
        <v>37</v>
      </c>
      <c r="P960">
        <f>VLOOKUP($O960,$Y$2:$AJ$8,9,FALSE)</f>
        <v>0.25</v>
      </c>
      <c r="Q960" s="11">
        <f>(L960-M960)/L960</f>
        <v>0.30379163558169131</v>
      </c>
      <c r="S960" s="13">
        <f>MIN(Q960,IF(R960=0,P960,R960))</f>
        <v>0.25</v>
      </c>
      <c r="T960">
        <f>IFERROR(S960*I960,0)</f>
        <v>5.6967499999999998</v>
      </c>
      <c r="U960" t="b">
        <f>O960=N960</f>
        <v>1</v>
      </c>
    </row>
    <row r="961" spans="1:21" ht="21" x14ac:dyDescent="0.4">
      <c r="A961" t="s">
        <v>3935</v>
      </c>
      <c r="B961" t="s">
        <v>3907</v>
      </c>
      <c r="C961" t="s">
        <v>3908</v>
      </c>
      <c r="D961" s="34">
        <v>93838</v>
      </c>
      <c r="E961" s="34">
        <v>6179</v>
      </c>
      <c r="F961" s="33">
        <v>4.3902999999999999</v>
      </c>
      <c r="G961" s="33">
        <v>1.4627000000000001</v>
      </c>
      <c r="H961" s="49">
        <v>6.5847524457042992</v>
      </c>
      <c r="I961" s="33">
        <v>5.8529999999999998</v>
      </c>
      <c r="J961" s="35">
        <f>G961/I961</f>
        <v>0.2499060310951649</v>
      </c>
      <c r="K961">
        <v>0.71051950153746568</v>
      </c>
      <c r="L961">
        <v>0.94724065382748013</v>
      </c>
      <c r="M961" s="49">
        <v>0.7</v>
      </c>
      <c r="N961" t="s">
        <v>37</v>
      </c>
      <c r="O961" s="10" t="s">
        <v>37</v>
      </c>
      <c r="P961">
        <f>VLOOKUP($O961,$Y$2:$AJ$8,9,FALSE)</f>
        <v>0.25</v>
      </c>
      <c r="Q961" s="11">
        <f>(L961-M961)/L961</f>
        <v>0.2610114471211345</v>
      </c>
      <c r="S961" s="13">
        <f>MIN(Q961,IF(R961=0,P961,R961))</f>
        <v>0.25</v>
      </c>
      <c r="T961">
        <f>IFERROR(S961*I961,0)</f>
        <v>1.4632499999999999</v>
      </c>
      <c r="U961" t="b">
        <f>O961=N961</f>
        <v>1</v>
      </c>
    </row>
    <row r="962" spans="1:21" ht="21" x14ac:dyDescent="0.4">
      <c r="A962" t="s">
        <v>392</v>
      </c>
      <c r="B962" t="s">
        <v>382</v>
      </c>
      <c r="C962" s="50" t="s">
        <v>383</v>
      </c>
      <c r="D962" s="34">
        <v>409747</v>
      </c>
      <c r="E962" s="34">
        <v>13979</v>
      </c>
      <c r="F962" s="33">
        <v>27.958000000000002</v>
      </c>
      <c r="G962" s="33">
        <v>8.2420000000000009</v>
      </c>
      <c r="H962" s="49">
        <v>3.4116174126961272</v>
      </c>
      <c r="I962" s="33">
        <v>36.200000000000003</v>
      </c>
      <c r="J962" s="35">
        <f>G962/I962</f>
        <v>0.22767955801104972</v>
      </c>
      <c r="K962">
        <v>2.0000000000000004</v>
      </c>
      <c r="L962">
        <v>2.5895986837398954</v>
      </c>
      <c r="M962" s="49">
        <v>2</v>
      </c>
      <c r="N962" t="s">
        <v>37</v>
      </c>
      <c r="O962" s="10" t="s">
        <v>42</v>
      </c>
      <c r="P962">
        <f>VLOOKUP($O962,$Y$2:$AJ$8,9,FALSE)</f>
        <v>0.05</v>
      </c>
      <c r="Q962" s="11">
        <f>(L962-M962)/L962</f>
        <v>0.22767955801104969</v>
      </c>
      <c r="S962" s="13">
        <f>MIN(Q962,IF(R962=0,P962,R962))</f>
        <v>0.05</v>
      </c>
      <c r="T962">
        <f>IFERROR(S962*I962,0)</f>
        <v>1.8100000000000003</v>
      </c>
      <c r="U962" t="b">
        <f>O962=N962</f>
        <v>0</v>
      </c>
    </row>
    <row r="963" spans="1:21" ht="21" x14ac:dyDescent="0.4">
      <c r="A963" t="s">
        <v>794</v>
      </c>
      <c r="B963" t="s">
        <v>775</v>
      </c>
      <c r="C963" s="50" t="s">
        <v>776</v>
      </c>
      <c r="D963" s="34">
        <v>8113</v>
      </c>
      <c r="E963" s="34">
        <v>653</v>
      </c>
      <c r="F963" s="33">
        <v>0.54049999999999998</v>
      </c>
      <c r="G963" s="33">
        <v>0.17949999999999999</v>
      </c>
      <c r="H963" s="49">
        <v>8.0488105509675822</v>
      </c>
      <c r="I963" s="33">
        <v>0.72</v>
      </c>
      <c r="J963" s="35">
        <f>G963/I963</f>
        <v>0.24930555555555556</v>
      </c>
      <c r="K963">
        <v>0.82771822358346092</v>
      </c>
      <c r="L963">
        <v>1.1026033690658499</v>
      </c>
      <c r="M963" s="49">
        <v>0.75</v>
      </c>
      <c r="N963" t="s">
        <v>37</v>
      </c>
      <c r="O963" s="10" t="s">
        <v>37</v>
      </c>
      <c r="P963">
        <f>VLOOKUP($O963,$Y$2:$AJ$8,9,FALSE)</f>
        <v>0.25</v>
      </c>
      <c r="Q963" s="11">
        <f>(L963-M963)/L963</f>
        <v>0.31979166666666664</v>
      </c>
      <c r="S963" s="13">
        <f>MIN(Q963,IF(R963=0,P963,R963))</f>
        <v>0.25</v>
      </c>
      <c r="T963">
        <f>IFERROR(S963*I963,0)</f>
        <v>0.18</v>
      </c>
      <c r="U963" t="b">
        <f>O963=N963</f>
        <v>1</v>
      </c>
    </row>
    <row r="964" spans="1:21" ht="21" x14ac:dyDescent="0.4">
      <c r="A964" t="s">
        <v>4707</v>
      </c>
      <c r="B964" t="s">
        <v>4705</v>
      </c>
      <c r="C964" t="s">
        <v>4706</v>
      </c>
      <c r="D964" s="34">
        <v>269778</v>
      </c>
      <c r="E964" s="34">
        <v>48350</v>
      </c>
      <c r="F964" s="33">
        <v>12.078799999999999</v>
      </c>
      <c r="G964" s="33">
        <v>4.0268000000000006</v>
      </c>
      <c r="H964" s="49">
        <v>17.922143391974142</v>
      </c>
      <c r="I964" s="33">
        <v>16.105599999999999</v>
      </c>
      <c r="J964" s="35">
        <f>G964/I964</f>
        <v>0.25002483608185977</v>
      </c>
      <c r="K964">
        <v>0.24982006204756979</v>
      </c>
      <c r="L964">
        <v>0.33310444674250256</v>
      </c>
      <c r="M964" s="49">
        <v>0.15</v>
      </c>
      <c r="N964" t="s">
        <v>37</v>
      </c>
      <c r="O964" s="10" t="s">
        <v>37</v>
      </c>
      <c r="P964">
        <f>VLOOKUP($O964,$Y$2:$AJ$8,9,FALSE)</f>
        <v>0.25</v>
      </c>
      <c r="Q964" s="11">
        <f>(L964-M964)/L964</f>
        <v>0.54969079078084637</v>
      </c>
      <c r="S964" s="13">
        <f>MIN(Q964,IF(R964=0,P964,R964))</f>
        <v>0.25</v>
      </c>
      <c r="T964">
        <f>IFERROR(S964*I964,0)</f>
        <v>4.0263999999999998</v>
      </c>
      <c r="U964" t="b">
        <f>O964=N964</f>
        <v>1</v>
      </c>
    </row>
    <row r="965" spans="1:21" ht="21" x14ac:dyDescent="0.4">
      <c r="A965" t="s">
        <v>4599</v>
      </c>
      <c r="B965" t="s">
        <v>4593</v>
      </c>
      <c r="C965" t="s">
        <v>4594</v>
      </c>
      <c r="D965" s="34">
        <v>113185</v>
      </c>
      <c r="E965" s="34">
        <v>2264</v>
      </c>
      <c r="F965" s="33">
        <v>0.71419999999999983</v>
      </c>
      <c r="G965" s="33">
        <v>0.23779999999999998</v>
      </c>
      <c r="H965" s="49">
        <v>2.0002650527896808</v>
      </c>
      <c r="I965" s="33">
        <v>0.95199999999999985</v>
      </c>
      <c r="J965" s="35">
        <f>G965/I965</f>
        <v>0.24978991596638658</v>
      </c>
      <c r="K965">
        <v>0.31545936395759711</v>
      </c>
      <c r="L965">
        <v>0.42049469964664304</v>
      </c>
      <c r="M965" s="49">
        <v>0.17</v>
      </c>
      <c r="N965" t="s">
        <v>37</v>
      </c>
      <c r="O965" s="10" t="s">
        <v>37</v>
      </c>
      <c r="P965">
        <f>VLOOKUP($O965,$Y$2:$AJ$8,9,FALSE)</f>
        <v>0.25</v>
      </c>
      <c r="Q965" s="11">
        <f>(L965-M965)/L965</f>
        <v>0.59571428571428564</v>
      </c>
      <c r="S965" s="13">
        <f>MIN(Q965,IF(R965=0,P965,R965))</f>
        <v>0.25</v>
      </c>
      <c r="T965">
        <f>IFERROR(S965*I965,0)</f>
        <v>0.23799999999999996</v>
      </c>
      <c r="U965" t="b">
        <f>O965=N965</f>
        <v>1</v>
      </c>
    </row>
    <row r="966" spans="1:21" ht="21" x14ac:dyDescent="0.4">
      <c r="A966" t="s">
        <v>2106</v>
      </c>
      <c r="B966" t="s">
        <v>2094</v>
      </c>
      <c r="C966" t="s">
        <v>2095</v>
      </c>
      <c r="D966" s="34">
        <v>984085</v>
      </c>
      <c r="E966" s="34">
        <v>82026</v>
      </c>
      <c r="F966" s="33">
        <v>95.34020000000001</v>
      </c>
      <c r="G966" s="33">
        <v>22.339999999999993</v>
      </c>
      <c r="H966" s="49">
        <v>8.3352555927587559</v>
      </c>
      <c r="I966" s="33">
        <v>117.6802</v>
      </c>
      <c r="J966" s="35">
        <f>G966/I966</f>
        <v>0.18983652305145635</v>
      </c>
      <c r="K966">
        <v>1.162316826372126</v>
      </c>
      <c r="L966">
        <v>1.4346694950381587</v>
      </c>
      <c r="M966" s="49">
        <v>1.1499999999999999</v>
      </c>
      <c r="N966" t="s">
        <v>34</v>
      </c>
      <c r="O966" s="10" t="s">
        <v>34</v>
      </c>
      <c r="P966">
        <f>VLOOKUP($O966,$Y$2:$AJ$8,9,FALSE)</f>
        <v>0.15</v>
      </c>
      <c r="Q966" s="11">
        <f>(L966-M966)/L966</f>
        <v>0.19842165461989364</v>
      </c>
      <c r="S966" s="13">
        <f>MIN(Q966,IF(R966=0,P966,R966))</f>
        <v>0.15</v>
      </c>
      <c r="T966">
        <f>IFERROR(S966*I966,0)</f>
        <v>17.65203</v>
      </c>
      <c r="U966" t="b">
        <f>O966=N966</f>
        <v>1</v>
      </c>
    </row>
    <row r="967" spans="1:21" ht="21" x14ac:dyDescent="0.4">
      <c r="A967" t="s">
        <v>5927</v>
      </c>
      <c r="B967" t="s">
        <v>5928</v>
      </c>
      <c r="C967" t="s">
        <v>5929</v>
      </c>
      <c r="D967" s="34">
        <v>532294</v>
      </c>
      <c r="E967" s="34">
        <v>135587</v>
      </c>
      <c r="F967" s="33">
        <v>15.523199999999999</v>
      </c>
      <c r="G967" s="33">
        <v>5.1639999999999997</v>
      </c>
      <c r="H967" s="49">
        <v>25.472201452580716</v>
      </c>
      <c r="I967" s="33">
        <v>20.687199999999997</v>
      </c>
      <c r="J967" s="35">
        <f>G967/I967</f>
        <v>0.24962295525735723</v>
      </c>
      <c r="K967">
        <v>0.11448885217609357</v>
      </c>
      <c r="L967">
        <v>0.15257509938268415</v>
      </c>
      <c r="M967" s="49">
        <v>0.03</v>
      </c>
      <c r="N967" t="s">
        <v>34</v>
      </c>
      <c r="O967" s="10" t="s">
        <v>34</v>
      </c>
      <c r="P967">
        <f>VLOOKUP($O967,$Y$2:$AJ$8,9,FALSE)</f>
        <v>0.15</v>
      </c>
      <c r="Q967" s="11">
        <f>(L967-M967)/L967</f>
        <v>0.80337551722804434</v>
      </c>
      <c r="S967" s="13">
        <f>MIN(Q967,IF(R967=0,P967,R967))</f>
        <v>0.15</v>
      </c>
      <c r="T967">
        <f>IFERROR(S967*I967,0)</f>
        <v>3.1030799999999994</v>
      </c>
      <c r="U967" t="b">
        <f>O967=N967</f>
        <v>1</v>
      </c>
    </row>
    <row r="968" spans="1:21" ht="21" x14ac:dyDescent="0.4">
      <c r="A968" s="18" t="s">
        <v>2962</v>
      </c>
      <c r="B968" t="s">
        <v>2957</v>
      </c>
      <c r="C968" t="s">
        <v>2958</v>
      </c>
      <c r="D968" s="34">
        <v>1500630</v>
      </c>
      <c r="E968" s="34">
        <v>82637</v>
      </c>
      <c r="F968" s="33">
        <v>54.619499999999995</v>
      </c>
      <c r="G968" s="33">
        <v>26.8995</v>
      </c>
      <c r="H968" s="49">
        <v>5.5068204687364641</v>
      </c>
      <c r="I968" s="33">
        <v>81.518999999999991</v>
      </c>
      <c r="J968" s="35">
        <f>G968/I968</f>
        <v>0.32997828727045231</v>
      </c>
      <c r="K968">
        <v>0.66095695632706886</v>
      </c>
      <c r="L968">
        <v>0.98647095126880191</v>
      </c>
      <c r="M968" s="49">
        <v>0.6</v>
      </c>
      <c r="N968" t="s">
        <v>37</v>
      </c>
      <c r="O968" s="10" t="s">
        <v>37</v>
      </c>
      <c r="P968">
        <f>VLOOKUP($O968,$Y$2:$AJ$8,9,FALSE)</f>
        <v>0.25</v>
      </c>
      <c r="Q968" s="11">
        <f>(L968-M968)/L968</f>
        <v>0.39177124351378195</v>
      </c>
      <c r="S968" s="13">
        <f>MIN(Q968,IF(R968=0,P968,R968))</f>
        <v>0.25</v>
      </c>
      <c r="T968">
        <f>IFERROR(S968*I968,0)</f>
        <v>20.379749999999998</v>
      </c>
      <c r="U968" t="b">
        <f>O968=N968</f>
        <v>1</v>
      </c>
    </row>
    <row r="969" spans="1:21" ht="21" x14ac:dyDescent="0.4">
      <c r="A969" s="18" t="s">
        <v>2506</v>
      </c>
      <c r="B969" t="s">
        <v>2500</v>
      </c>
      <c r="C969" t="s">
        <v>2501</v>
      </c>
      <c r="D969" s="34">
        <v>30647</v>
      </c>
      <c r="E969" s="34">
        <v>3670</v>
      </c>
      <c r="F969" s="33">
        <v>6.1491999999999996</v>
      </c>
      <c r="G969" s="33">
        <v>2.0476000000000001</v>
      </c>
      <c r="H969" s="49">
        <v>11.975070969426046</v>
      </c>
      <c r="I969" s="33">
        <v>8.1967999999999996</v>
      </c>
      <c r="J969" s="35">
        <f>G969/I969</f>
        <v>0.24980480187390203</v>
      </c>
      <c r="K969">
        <v>1.6755313351498637</v>
      </c>
      <c r="L969">
        <v>2.2334604904632149</v>
      </c>
      <c r="M969" s="49">
        <v>1.5</v>
      </c>
      <c r="N969" t="s">
        <v>34</v>
      </c>
      <c r="O969" s="10" t="s">
        <v>34</v>
      </c>
      <c r="P969">
        <f>VLOOKUP($O969,$Y$2:$AJ$8,9,FALSE)</f>
        <v>0.15</v>
      </c>
      <c r="Q969" s="11">
        <f>(L969-M969)/L969</f>
        <v>0.3283964473941049</v>
      </c>
      <c r="S969" s="13">
        <f>MIN(Q969,IF(R969=0,P969,R969))</f>
        <v>0.15</v>
      </c>
      <c r="T969">
        <f>IFERROR(S969*I969,0)</f>
        <v>1.2295199999999999</v>
      </c>
      <c r="U969" t="b">
        <f>O969=N969</f>
        <v>1</v>
      </c>
    </row>
    <row r="970" spans="1:21" ht="21" x14ac:dyDescent="0.4">
      <c r="A970" t="s">
        <v>1825</v>
      </c>
      <c r="B970" t="s">
        <v>1772</v>
      </c>
      <c r="C970" s="50" t="s">
        <v>1773</v>
      </c>
      <c r="D970" s="34">
        <v>41374</v>
      </c>
      <c r="E970" s="34">
        <v>12374</v>
      </c>
      <c r="F970" s="33">
        <v>18.306100000000004</v>
      </c>
      <c r="G970" s="33">
        <v>8.5841999999999992</v>
      </c>
      <c r="H970" s="49">
        <v>29.90767148450718</v>
      </c>
      <c r="I970" s="33">
        <v>26.890300000000003</v>
      </c>
      <c r="J970" s="35">
        <f>G970/I970</f>
        <v>0.31923035444007686</v>
      </c>
      <c r="K970">
        <v>1.4794003555842901</v>
      </c>
      <c r="L970">
        <v>2.1731291417488285</v>
      </c>
      <c r="M970" s="49">
        <v>1.45</v>
      </c>
      <c r="N970" t="s">
        <v>33</v>
      </c>
      <c r="O970" s="10" t="s">
        <v>34</v>
      </c>
      <c r="P970">
        <f>VLOOKUP($O970,$Y$2:$AJ$8,9,FALSE)</f>
        <v>0.15</v>
      </c>
      <c r="Q970" s="11">
        <f>(L970-M970)/L970</f>
        <v>0.33275939651100966</v>
      </c>
      <c r="S970" s="13">
        <f>MIN(Q970,IF(R970=0,P970,R970))</f>
        <v>0.15</v>
      </c>
      <c r="T970">
        <f>IFERROR(S970*I970,0)</f>
        <v>4.0335450000000002</v>
      </c>
      <c r="U970" t="b">
        <f>O970=N970</f>
        <v>0</v>
      </c>
    </row>
    <row r="971" spans="1:21" ht="21" x14ac:dyDescent="0.4">
      <c r="A971" t="s">
        <v>224</v>
      </c>
      <c r="B971" t="s">
        <v>211</v>
      </c>
      <c r="C971" s="50" t="s">
        <v>212</v>
      </c>
      <c r="D971" s="34">
        <v>4008253</v>
      </c>
      <c r="E971" s="34">
        <v>734535</v>
      </c>
      <c r="F971" s="33">
        <v>473.66069999999996</v>
      </c>
      <c r="G971" s="33">
        <v>157.87880000000001</v>
      </c>
      <c r="H971" s="49">
        <v>18.32556477847082</v>
      </c>
      <c r="I971" s="33">
        <v>631.53949999999998</v>
      </c>
      <c r="J971" s="35">
        <f>G971/I971</f>
        <v>0.24999038064919141</v>
      </c>
      <c r="K971">
        <v>0.64484428924421566</v>
      </c>
      <c r="L971">
        <v>0.85978135827428237</v>
      </c>
      <c r="M971" s="49">
        <v>0.1</v>
      </c>
      <c r="N971" t="s">
        <v>37</v>
      </c>
      <c r="O971" s="10" t="s">
        <v>37</v>
      </c>
      <c r="P971">
        <f>VLOOKUP($O971,$Y$2:$AJ$8,9,FALSE)</f>
        <v>0.25</v>
      </c>
      <c r="Q971" s="11">
        <f>(L971-M971)/L971</f>
        <v>0.8836913605562281</v>
      </c>
      <c r="S971" s="13">
        <f>MIN(Q971,IF(R971=0,P971,R971))</f>
        <v>0.25</v>
      </c>
      <c r="T971">
        <f>IFERROR(S971*I971,0)</f>
        <v>157.88487499999999</v>
      </c>
      <c r="U971" t="b">
        <f>O971=N971</f>
        <v>1</v>
      </c>
    </row>
    <row r="972" spans="1:21" ht="21" x14ac:dyDescent="0.4">
      <c r="A972" t="s">
        <v>6486</v>
      </c>
      <c r="B972" t="s">
        <v>6483</v>
      </c>
      <c r="C972" t="s">
        <v>6484</v>
      </c>
      <c r="D972" s="34">
        <v>1338</v>
      </c>
      <c r="E972" s="34">
        <v>127</v>
      </c>
      <c r="F972" s="33">
        <v>0.11249999999999999</v>
      </c>
      <c r="G972" s="33">
        <v>3.7500000000000006E-2</v>
      </c>
      <c r="H972" s="49">
        <v>9.4917787742899851</v>
      </c>
      <c r="I972" s="33">
        <v>0.15</v>
      </c>
      <c r="J972" s="35">
        <f>G972/I972</f>
        <v>0.25000000000000006</v>
      </c>
      <c r="K972">
        <v>0.88582677165354318</v>
      </c>
      <c r="L972">
        <v>1.1811023622047243</v>
      </c>
      <c r="M972" s="49">
        <v>0.6</v>
      </c>
      <c r="N972" t="s">
        <v>37</v>
      </c>
      <c r="O972" s="10" t="s">
        <v>37</v>
      </c>
      <c r="P972">
        <f>VLOOKUP($O972,$Y$2:$AJ$8,9,FALSE)</f>
        <v>0.25</v>
      </c>
      <c r="Q972" s="11">
        <f>(L972-M972)/L972</f>
        <v>0.49199999999999999</v>
      </c>
      <c r="S972" s="13">
        <f>MIN(Q972,IF(R972=0,P972,R972))</f>
        <v>0.25</v>
      </c>
      <c r="T972">
        <f>IFERROR(S972*I972,0)</f>
        <v>3.7499999999999999E-2</v>
      </c>
      <c r="U972" t="b">
        <f>O972=N972</f>
        <v>1</v>
      </c>
    </row>
    <row r="973" spans="1:21" ht="21" x14ac:dyDescent="0.4">
      <c r="A973" s="18" t="s">
        <v>1826</v>
      </c>
      <c r="B973" t="s">
        <v>1772</v>
      </c>
      <c r="C973" s="50" t="s">
        <v>1773</v>
      </c>
      <c r="D973" s="34">
        <v>3061</v>
      </c>
      <c r="E973" s="34">
        <v>755</v>
      </c>
      <c r="F973" s="33">
        <v>1.0507</v>
      </c>
      <c r="G973" s="33">
        <v>0.21440000000000001</v>
      </c>
      <c r="H973" s="49">
        <v>24.665142110421431</v>
      </c>
      <c r="I973" s="33">
        <v>1.2650999999999999</v>
      </c>
      <c r="J973" s="35">
        <f>G973/I973</f>
        <v>0.16947276895107108</v>
      </c>
      <c r="K973">
        <v>1.3916556291390729</v>
      </c>
      <c r="L973">
        <v>1.6756291390728475</v>
      </c>
      <c r="M973" s="49">
        <v>1.55</v>
      </c>
      <c r="N973" t="s">
        <v>37</v>
      </c>
      <c r="O973" s="10" t="s">
        <v>34</v>
      </c>
      <c r="P973">
        <f>VLOOKUP($O973,$Y$2:$AJ$8,9,FALSE)</f>
        <v>0.15</v>
      </c>
      <c r="Q973" s="11">
        <f>(L973-M973)/L973</f>
        <v>7.4974310331198987E-2</v>
      </c>
      <c r="S973" s="13">
        <f>MIN(Q973,IF(R973=0,P973,R973))</f>
        <v>7.4974310331198987E-2</v>
      </c>
      <c r="T973">
        <f>IFERROR(S973*I973,0)</f>
        <v>9.4849999999999837E-2</v>
      </c>
      <c r="U973" t="b">
        <f>O973=N973</f>
        <v>0</v>
      </c>
    </row>
    <row r="974" spans="1:21" ht="21" x14ac:dyDescent="0.4">
      <c r="A974" t="s">
        <v>1827</v>
      </c>
      <c r="B974" t="s">
        <v>1772</v>
      </c>
      <c r="C974" s="50" t="s">
        <v>1773</v>
      </c>
      <c r="D974" s="34">
        <v>972</v>
      </c>
      <c r="E974" s="34">
        <v>179</v>
      </c>
      <c r="F974" s="33">
        <v>0.2107</v>
      </c>
      <c r="G974" s="33">
        <v>0.1036</v>
      </c>
      <c r="H974" s="49">
        <v>18.415637860082306</v>
      </c>
      <c r="I974" s="33">
        <v>0.31430000000000002</v>
      </c>
      <c r="J974" s="35">
        <f>G974/I974</f>
        <v>0.32962138084632514</v>
      </c>
      <c r="K974">
        <v>1.1770949720670389</v>
      </c>
      <c r="L974">
        <v>1.7558659217877095</v>
      </c>
      <c r="M974" s="49">
        <v>1.55</v>
      </c>
      <c r="N974" t="s">
        <v>37</v>
      </c>
      <c r="O974" s="10" t="s">
        <v>34</v>
      </c>
      <c r="P974">
        <f>VLOOKUP($O974,$Y$2:$AJ$8,9,FALSE)</f>
        <v>0.15</v>
      </c>
      <c r="Q974" s="11">
        <f>(L974-M974)/L974</f>
        <v>0.11724467069678648</v>
      </c>
      <c r="S974" s="13">
        <f>MIN(Q974,IF(R974=0,P974,R974))</f>
        <v>0.11724467069678648</v>
      </c>
      <c r="T974">
        <f>IFERROR(S974*I974,0)</f>
        <v>3.6849999999999994E-2</v>
      </c>
      <c r="U974" t="b">
        <f>O974=N974</f>
        <v>0</v>
      </c>
    </row>
    <row r="975" spans="1:21" ht="21" x14ac:dyDescent="0.4">
      <c r="A975" t="s">
        <v>2253</v>
      </c>
      <c r="B975" t="s">
        <v>2247</v>
      </c>
      <c r="C975" t="s">
        <v>2248</v>
      </c>
      <c r="D975" s="34">
        <v>101658</v>
      </c>
      <c r="E975" s="34">
        <v>8661</v>
      </c>
      <c r="F975" s="33">
        <v>21.652500000000003</v>
      </c>
      <c r="G975" s="33">
        <v>6.0809000000000006</v>
      </c>
      <c r="H975" s="49">
        <v>8.5197426665879714</v>
      </c>
      <c r="I975" s="33">
        <v>27.733400000000003</v>
      </c>
      <c r="J975" s="35">
        <f>G975/I975</f>
        <v>0.2192626940800623</v>
      </c>
      <c r="K975">
        <v>2.5000000000000004</v>
      </c>
      <c r="L975">
        <v>3.2021013739752915</v>
      </c>
      <c r="M975" s="49">
        <v>2.5</v>
      </c>
      <c r="N975" t="s">
        <v>33</v>
      </c>
      <c r="O975" s="10" t="s">
        <v>33</v>
      </c>
      <c r="P975">
        <f>VLOOKUP($O975,$Y$2:$AJ$8,9,FALSE)</f>
        <v>0.4</v>
      </c>
      <c r="Q975" s="11">
        <f>(L975-M975)/L975</f>
        <v>0.2192626940800623</v>
      </c>
      <c r="S975" s="13">
        <f>MIN(Q975,IF(R975=0,P975,R975))</f>
        <v>0.2192626940800623</v>
      </c>
      <c r="T975">
        <f>IFERROR(S975*I975,0)</f>
        <v>6.0809000000000006</v>
      </c>
      <c r="U975" t="b">
        <f>O975=N975</f>
        <v>1</v>
      </c>
    </row>
    <row r="976" spans="1:21" ht="21" x14ac:dyDescent="0.4">
      <c r="A976" t="s">
        <v>1645</v>
      </c>
      <c r="B976" t="s">
        <v>1635</v>
      </c>
      <c r="C976" s="50" t="s">
        <v>1636</v>
      </c>
      <c r="D976" s="34">
        <v>2702243</v>
      </c>
      <c r="E976" s="34">
        <v>374227</v>
      </c>
      <c r="F976" s="33">
        <v>93.531599999999997</v>
      </c>
      <c r="G976" s="33">
        <v>53.352000000000004</v>
      </c>
      <c r="H976" s="49">
        <v>13.8487545346588</v>
      </c>
      <c r="I976" s="33">
        <v>146.8836</v>
      </c>
      <c r="J976" s="35">
        <f>G976/I976</f>
        <v>0.36322639151001201</v>
      </c>
      <c r="K976">
        <v>0.24993279480101646</v>
      </c>
      <c r="L976">
        <v>0.39249867059298232</v>
      </c>
      <c r="M976" s="49">
        <v>0.25</v>
      </c>
      <c r="N976" t="s">
        <v>45</v>
      </c>
      <c r="O976" s="10" t="s">
        <v>34</v>
      </c>
      <c r="P976">
        <f>VLOOKUP($O976,$Y$2:$AJ$8,9,FALSE)</f>
        <v>0.15</v>
      </c>
      <c r="Q976" s="11">
        <f>(L976-M976)/L976</f>
        <v>0.36305516749317146</v>
      </c>
      <c r="S976" s="13">
        <f>MIN(Q976,IF(R976=0,P976,R976))</f>
        <v>0.15</v>
      </c>
      <c r="T976">
        <f>IFERROR(S976*I976,0)</f>
        <v>22.032540000000001</v>
      </c>
      <c r="U976" t="b">
        <f>O976=N976</f>
        <v>0</v>
      </c>
    </row>
    <row r="977" spans="1:21" ht="21" x14ac:dyDescent="0.4">
      <c r="A977" t="s">
        <v>593</v>
      </c>
      <c r="B977" t="s">
        <v>587</v>
      </c>
      <c r="C977" s="50" t="s">
        <v>588</v>
      </c>
      <c r="D977" s="34">
        <v>380743346</v>
      </c>
      <c r="E977" s="34">
        <v>36480895</v>
      </c>
      <c r="F977" s="33">
        <v>1050.7292</v>
      </c>
      <c r="G977" s="33">
        <v>350.23899999999998</v>
      </c>
      <c r="H977" s="49">
        <v>9.5814924629043947</v>
      </c>
      <c r="I977" s="33">
        <v>1400.9682</v>
      </c>
      <c r="J977" s="35">
        <f>G977/I977</f>
        <v>0.24999782293416795</v>
      </c>
      <c r="K977">
        <v>2.8802177139568532E-2</v>
      </c>
      <c r="L977">
        <v>3.8402791378884756E-2</v>
      </c>
      <c r="M977" s="49">
        <v>0.01</v>
      </c>
      <c r="N977" t="s">
        <v>34</v>
      </c>
      <c r="O977" s="10" t="s">
        <v>42</v>
      </c>
      <c r="P977">
        <f>VLOOKUP($O977,$Y$2:$AJ$8,9,FALSE)</f>
        <v>0.05</v>
      </c>
      <c r="Q977" s="11">
        <f>(L977-M977)/L977</f>
        <v>0.7396022622069508</v>
      </c>
      <c r="S977" s="13">
        <f>MIN(Q977,IF(R977=0,P977,R977))</f>
        <v>0.05</v>
      </c>
      <c r="T977">
        <f>IFERROR(S977*I977,0)</f>
        <v>70.048410000000004</v>
      </c>
      <c r="U977" t="b">
        <f>O977=N977</f>
        <v>0</v>
      </c>
    </row>
    <row r="978" spans="1:21" ht="21" x14ac:dyDescent="0.4">
      <c r="A978" t="s">
        <v>1828</v>
      </c>
      <c r="B978" t="s">
        <v>1772</v>
      </c>
      <c r="C978" s="50" t="s">
        <v>1773</v>
      </c>
      <c r="D978" s="34">
        <v>31577</v>
      </c>
      <c r="E978" s="34">
        <v>8452</v>
      </c>
      <c r="F978" s="33">
        <v>11.4664</v>
      </c>
      <c r="G978" s="33">
        <v>5.6622999999999992</v>
      </c>
      <c r="H978" s="49">
        <v>26.766317256230799</v>
      </c>
      <c r="I978" s="33">
        <v>17.128699999999998</v>
      </c>
      <c r="J978" s="35">
        <f>G978/I978</f>
        <v>0.33057383222311093</v>
      </c>
      <c r="K978">
        <v>1.3566493137718882</v>
      </c>
      <c r="L978">
        <v>2.026585423568386</v>
      </c>
      <c r="M978" s="49">
        <v>1.35</v>
      </c>
      <c r="N978" t="s">
        <v>33</v>
      </c>
      <c r="O978" s="10" t="s">
        <v>34</v>
      </c>
      <c r="P978">
        <f>VLOOKUP($O978,$Y$2:$AJ$8,9,FALSE)</f>
        <v>0.15</v>
      </c>
      <c r="Q978" s="11">
        <f>(L978-M978)/L978</f>
        <v>0.33385487515106216</v>
      </c>
      <c r="S978" s="13">
        <f>MIN(Q978,IF(R978=0,P978,R978))</f>
        <v>0.15</v>
      </c>
      <c r="T978">
        <f>IFERROR(S978*I978,0)</f>
        <v>2.5693049999999995</v>
      </c>
      <c r="U978" t="b">
        <f>O978=N978</f>
        <v>0</v>
      </c>
    </row>
    <row r="979" spans="1:21" ht="21" x14ac:dyDescent="0.4">
      <c r="A979" t="s">
        <v>86</v>
      </c>
      <c r="B979" t="s">
        <v>31</v>
      </c>
      <c r="C979" t="s">
        <v>32</v>
      </c>
      <c r="D979" s="34">
        <v>307827</v>
      </c>
      <c r="E979" s="34">
        <v>107913</v>
      </c>
      <c r="F979" s="33">
        <v>88.286100000000005</v>
      </c>
      <c r="G979" s="33">
        <v>29.377400000000002</v>
      </c>
      <c r="H979" s="49">
        <v>35.056379070062079</v>
      </c>
      <c r="I979" s="33">
        <v>117.6635</v>
      </c>
      <c r="K979">
        <v>0.8181229323621807</v>
      </c>
      <c r="L979">
        <v>1.0903551935355333</v>
      </c>
      <c r="M979" s="49">
        <v>0.8</v>
      </c>
      <c r="N979" t="s">
        <v>37</v>
      </c>
      <c r="O979" s="10" t="s">
        <v>37</v>
      </c>
      <c r="P979">
        <f>VLOOKUP($O979,$Y$2:$AJ$8,9,FALSE)</f>
        <v>0.25</v>
      </c>
      <c r="Q979" s="11">
        <f>(L979-M979)/L979</f>
        <v>0.26629413539457863</v>
      </c>
      <c r="S979" s="13">
        <f>MIN(Q979,IF(R979=0,P979,R979))</f>
        <v>0.25</v>
      </c>
      <c r="T979">
        <f>IFERROR(S979*I979,0)</f>
        <v>29.415875</v>
      </c>
      <c r="U979" t="b">
        <f>O979=N979</f>
        <v>1</v>
      </c>
    </row>
    <row r="980" spans="1:21" ht="21" x14ac:dyDescent="0.4">
      <c r="A980" t="s">
        <v>683</v>
      </c>
      <c r="B980" t="s">
        <v>669</v>
      </c>
      <c r="C980" s="50" t="s">
        <v>670</v>
      </c>
      <c r="D980" s="34">
        <v>914584</v>
      </c>
      <c r="E980" s="34">
        <v>81273</v>
      </c>
      <c r="F980" s="33">
        <v>90.830199999999991</v>
      </c>
      <c r="G980" s="33">
        <v>38.215199999999996</v>
      </c>
      <c r="H980" s="49">
        <v>8.8863352081383447</v>
      </c>
      <c r="I980" s="33">
        <v>129.04539999999997</v>
      </c>
      <c r="J980" s="35">
        <f>G980/I980</f>
        <v>0.2961376383815309</v>
      </c>
      <c r="K980">
        <v>1.1175937888351604</v>
      </c>
      <c r="L980">
        <v>1.5878016069297303</v>
      </c>
      <c r="M980" s="49">
        <v>0.95</v>
      </c>
      <c r="N980" t="s">
        <v>34</v>
      </c>
      <c r="O980" s="10" t="s">
        <v>34</v>
      </c>
      <c r="P980">
        <f>VLOOKUP($O980,$Y$2:$AJ$8,9,FALSE)</f>
        <v>0.15</v>
      </c>
      <c r="Q980" s="11">
        <f>(L980-M980)/L980</f>
        <v>0.4016884755287673</v>
      </c>
      <c r="S980" s="13">
        <f>MIN(Q980,IF(R980=0,P980,R980))</f>
        <v>0.15</v>
      </c>
      <c r="T980">
        <f>IFERROR(S980*I980,0)</f>
        <v>19.356809999999996</v>
      </c>
      <c r="U980" t="b">
        <f>O980=N980</f>
        <v>1</v>
      </c>
    </row>
    <row r="981" spans="1:21" ht="21" x14ac:dyDescent="0.4">
      <c r="A981" t="s">
        <v>1707</v>
      </c>
      <c r="B981" t="s">
        <v>1694</v>
      </c>
      <c r="C981" s="50" t="s">
        <v>1695</v>
      </c>
      <c r="D981" s="34">
        <v>483901</v>
      </c>
      <c r="E981" s="34">
        <v>3767</v>
      </c>
      <c r="F981" s="33">
        <v>3.1264999999999992</v>
      </c>
      <c r="G981" s="33">
        <v>0.83370000000000011</v>
      </c>
      <c r="H981" s="49">
        <v>0.77846501660463607</v>
      </c>
      <c r="I981" s="33">
        <v>3.9601999999999995</v>
      </c>
      <c r="J981" s="35">
        <f>G981/I981</f>
        <v>0.21051967072370087</v>
      </c>
      <c r="K981">
        <v>0.82997079904433213</v>
      </c>
      <c r="L981">
        <v>1.0512874966817094</v>
      </c>
      <c r="M981" s="49">
        <v>0.65</v>
      </c>
      <c r="N981" t="s">
        <v>37</v>
      </c>
      <c r="O981" s="10" t="s">
        <v>34</v>
      </c>
      <c r="P981">
        <f>VLOOKUP($O981,$Y$2:$AJ$8,9,FALSE)</f>
        <v>0.15</v>
      </c>
      <c r="Q981" s="11">
        <f>(L981-M981)/L981</f>
        <v>0.38171051967072356</v>
      </c>
      <c r="S981" s="13">
        <f>MIN(Q981,IF(R981=0,P981,R981))</f>
        <v>0.15</v>
      </c>
      <c r="T981">
        <f>IFERROR(S981*I981,0)</f>
        <v>0.59402999999999995</v>
      </c>
      <c r="U981" t="b">
        <f>O981=N981</f>
        <v>0</v>
      </c>
    </row>
    <row r="982" spans="1:21" ht="21" x14ac:dyDescent="0.4">
      <c r="A982" t="s">
        <v>2051</v>
      </c>
      <c r="B982" t="s">
        <v>2042</v>
      </c>
      <c r="C982" t="s">
        <v>2043</v>
      </c>
      <c r="D982" s="34">
        <v>119730</v>
      </c>
      <c r="E982" s="34">
        <v>56623</v>
      </c>
      <c r="F982" s="33">
        <v>10.741</v>
      </c>
      <c r="G982" s="33">
        <v>5.2907000000000002</v>
      </c>
      <c r="H982" s="49">
        <v>47.292240875302767</v>
      </c>
      <c r="I982" s="33">
        <v>16.031700000000001</v>
      </c>
      <c r="J982" s="35">
        <f>G982/I982</f>
        <v>0.33001490796359711</v>
      </c>
      <c r="K982">
        <v>0.18969323419811737</v>
      </c>
      <c r="L982">
        <v>0.28313052999664451</v>
      </c>
      <c r="M982" s="49">
        <v>0.05</v>
      </c>
      <c r="N982" t="s">
        <v>37</v>
      </c>
      <c r="O982" s="10" t="s">
        <v>37</v>
      </c>
      <c r="P982">
        <f>VLOOKUP($O982,$Y$2:$AJ$8,9,FALSE)</f>
        <v>0.25</v>
      </c>
      <c r="Q982" s="11">
        <f>(L982-M982)/L982</f>
        <v>0.82340300779081455</v>
      </c>
      <c r="S982" s="13">
        <f>MIN(Q982,IF(R982=0,P982,R982))</f>
        <v>0.25</v>
      </c>
      <c r="T982">
        <f>IFERROR(S982*I982,0)</f>
        <v>4.0079250000000002</v>
      </c>
      <c r="U982" t="b">
        <f>O982=N982</f>
        <v>1</v>
      </c>
    </row>
    <row r="983" spans="1:21" ht="21" x14ac:dyDescent="0.4">
      <c r="A983" t="s">
        <v>2614</v>
      </c>
      <c r="B983" t="s">
        <v>2609</v>
      </c>
      <c r="C983" t="s">
        <v>2610</v>
      </c>
      <c r="D983" s="34">
        <v>8633</v>
      </c>
      <c r="E983" s="34">
        <v>2500</v>
      </c>
      <c r="F983" s="33">
        <v>2.6064000000000003</v>
      </c>
      <c r="G983" s="33">
        <v>0.86839999999999995</v>
      </c>
      <c r="H983" s="49">
        <v>28.958647052009731</v>
      </c>
      <c r="I983" s="33">
        <v>3.4748000000000001</v>
      </c>
      <c r="J983" s="35">
        <f>G983/I983</f>
        <v>0.24991366409577528</v>
      </c>
      <c r="K983">
        <v>1.0425599999999999</v>
      </c>
      <c r="L983">
        <v>1.38992</v>
      </c>
      <c r="M983" s="49">
        <v>1</v>
      </c>
      <c r="N983" t="s">
        <v>37</v>
      </c>
      <c r="O983" s="10" t="s">
        <v>37</v>
      </c>
      <c r="P983">
        <f>VLOOKUP($O983,$Y$2:$AJ$8,9,FALSE)</f>
        <v>0.25</v>
      </c>
      <c r="Q983" s="11">
        <f>(L983-M983)/L983</f>
        <v>0.28053413146080353</v>
      </c>
      <c r="S983" s="13">
        <f>MIN(Q983,IF(R983=0,P983,R983))</f>
        <v>0.25</v>
      </c>
      <c r="T983">
        <f>IFERROR(S983*I983,0)</f>
        <v>0.86870000000000003</v>
      </c>
      <c r="U983" t="b">
        <f>O983=N983</f>
        <v>1</v>
      </c>
    </row>
    <row r="984" spans="1:21" ht="21" x14ac:dyDescent="0.4">
      <c r="A984" t="s">
        <v>4950</v>
      </c>
      <c r="B984" t="s">
        <v>4948</v>
      </c>
      <c r="C984" t="s">
        <v>4949</v>
      </c>
      <c r="D984" s="34">
        <v>820096</v>
      </c>
      <c r="E984" s="34">
        <v>13671</v>
      </c>
      <c r="F984" s="33">
        <v>1.6683000000000001</v>
      </c>
      <c r="G984" s="33">
        <v>0.8217000000000001</v>
      </c>
      <c r="H984" s="49">
        <v>1.666999960980178</v>
      </c>
      <c r="I984" s="33">
        <v>2.4900000000000002</v>
      </c>
      <c r="J984" s="35">
        <f>G984/I984</f>
        <v>0.33</v>
      </c>
      <c r="K984">
        <v>0.12203203862190039</v>
      </c>
      <c r="L984">
        <v>0.18213737107746325</v>
      </c>
      <c r="M984" s="49">
        <v>0.03</v>
      </c>
      <c r="N984" t="s">
        <v>37</v>
      </c>
      <c r="O984" s="10" t="s">
        <v>37</v>
      </c>
      <c r="P984">
        <f>VLOOKUP($O984,$Y$2:$AJ$8,9,FALSE)</f>
        <v>0.25</v>
      </c>
      <c r="Q984" s="11">
        <f>(L984-M984)/L984</f>
        <v>0.83528915662650605</v>
      </c>
      <c r="S984" s="13">
        <f>MIN(Q984,IF(R984=0,P984,R984))</f>
        <v>0.25</v>
      </c>
      <c r="T984">
        <f>IFERROR(S984*I984,0)</f>
        <v>0.62250000000000005</v>
      </c>
      <c r="U984" t="b">
        <f>O984=N984</f>
        <v>1</v>
      </c>
    </row>
    <row r="985" spans="1:21" ht="21" x14ac:dyDescent="0.4">
      <c r="A985" t="s">
        <v>594</v>
      </c>
      <c r="B985" t="s">
        <v>587</v>
      </c>
      <c r="C985" s="50" t="s">
        <v>588</v>
      </c>
      <c r="D985" s="34">
        <v>129917842</v>
      </c>
      <c r="E985" s="34">
        <v>41504708</v>
      </c>
      <c r="F985" s="33">
        <v>889.91020000000003</v>
      </c>
      <c r="G985" s="33">
        <v>381.39019999999994</v>
      </c>
      <c r="H985" s="49">
        <v>31.946888403518894</v>
      </c>
      <c r="I985" s="33">
        <v>1271.3004000000001</v>
      </c>
      <c r="J985" s="35">
        <f>G985/I985</f>
        <v>0.30000006292769194</v>
      </c>
      <c r="K985">
        <v>2.1441186864873257E-2</v>
      </c>
      <c r="L985">
        <v>3.0630269703379197E-2</v>
      </c>
      <c r="M985" s="49">
        <v>0.01</v>
      </c>
      <c r="N985" t="s">
        <v>34</v>
      </c>
      <c r="O985" s="10" t="s">
        <v>34</v>
      </c>
      <c r="P985">
        <f>VLOOKUP($O985,$Y$2:$AJ$8,9,FALSE)</f>
        <v>0.15</v>
      </c>
      <c r="Q985" s="11">
        <f>(L985-M985)/L985</f>
        <v>0.67352556484682924</v>
      </c>
      <c r="S985" s="13">
        <f>MIN(Q985,IF(R985=0,P985,R985))</f>
        <v>0.15</v>
      </c>
      <c r="T985">
        <f>IFERROR(S985*I985,0)</f>
        <v>190.69506000000001</v>
      </c>
      <c r="U985" t="b">
        <f>O985=N985</f>
        <v>1</v>
      </c>
    </row>
    <row r="986" spans="1:21" ht="21" x14ac:dyDescent="0.4">
      <c r="A986" t="s">
        <v>6128</v>
      </c>
      <c r="B986" t="s">
        <v>6123</v>
      </c>
      <c r="C986" t="s">
        <v>6124</v>
      </c>
      <c r="D986" s="34">
        <v>6716</v>
      </c>
      <c r="E986" s="34">
        <v>177</v>
      </c>
      <c r="F986" s="33">
        <v>5.1200000000000002E-2</v>
      </c>
      <c r="G986" s="33">
        <v>2.5400000000000002E-2</v>
      </c>
      <c r="H986" s="49">
        <v>2.6354973198332341</v>
      </c>
      <c r="I986" s="33">
        <v>7.6600000000000001E-2</v>
      </c>
      <c r="J986" s="35">
        <f>G986/I986</f>
        <v>0.33159268929503921</v>
      </c>
      <c r="K986">
        <v>0.28926553672316385</v>
      </c>
      <c r="L986">
        <v>0.43276836158192089</v>
      </c>
      <c r="M986" s="49">
        <v>0.3</v>
      </c>
      <c r="N986" t="s">
        <v>37</v>
      </c>
      <c r="O986" s="10" t="s">
        <v>37</v>
      </c>
      <c r="P986">
        <f>VLOOKUP($O986,$Y$2:$AJ$8,9,FALSE)</f>
        <v>0.25</v>
      </c>
      <c r="Q986" s="11">
        <f>(L986-M986)/L986</f>
        <v>0.30678851174934724</v>
      </c>
      <c r="S986" s="13">
        <f>MIN(Q986,IF(R986=0,P986,R986))</f>
        <v>0.25</v>
      </c>
      <c r="T986">
        <f>IFERROR(S986*I986,0)</f>
        <v>1.915E-2</v>
      </c>
      <c r="U986" t="b">
        <f>O986=N986</f>
        <v>1</v>
      </c>
    </row>
    <row r="987" spans="1:21" ht="21" x14ac:dyDescent="0.4">
      <c r="A987" t="s">
        <v>3479</v>
      </c>
      <c r="B987" t="s">
        <v>3477</v>
      </c>
      <c r="C987" t="s">
        <v>3478</v>
      </c>
      <c r="D987" s="34">
        <v>8138</v>
      </c>
      <c r="E987" s="34">
        <v>2261</v>
      </c>
      <c r="F987" s="33">
        <v>0.51680000000000004</v>
      </c>
      <c r="G987" s="33">
        <v>9.0699999999999989E-2</v>
      </c>
      <c r="H987" s="49">
        <v>27.783239125092159</v>
      </c>
      <c r="I987" s="33">
        <v>0.60750000000000004</v>
      </c>
      <c r="J987" s="35">
        <f>G987/I987</f>
        <v>0.14930041152263371</v>
      </c>
      <c r="K987">
        <v>0.22857142857142859</v>
      </c>
      <c r="L987">
        <v>0.26868642193719594</v>
      </c>
      <c r="M987" s="49">
        <v>0.08</v>
      </c>
      <c r="N987" t="s">
        <v>42</v>
      </c>
      <c r="O987" s="10" t="s">
        <v>42</v>
      </c>
      <c r="P987">
        <f>VLOOKUP($O987,$Y$2:$AJ$8,9,FALSE)</f>
        <v>0.05</v>
      </c>
      <c r="Q987" s="11">
        <f>(L987-M987)/L987</f>
        <v>0.70225514403292177</v>
      </c>
      <c r="S987" s="13">
        <f>MIN(Q987,IF(R987=0,P987,R987))</f>
        <v>0.05</v>
      </c>
      <c r="T987">
        <f>IFERROR(S987*I987,0)</f>
        <v>3.0375000000000003E-2</v>
      </c>
      <c r="U987" t="b">
        <f>O987=N987</f>
        <v>1</v>
      </c>
    </row>
    <row r="988" spans="1:21" ht="21" x14ac:dyDescent="0.4">
      <c r="A988" t="s">
        <v>4198</v>
      </c>
      <c r="B988" t="s">
        <v>4192</v>
      </c>
      <c r="C988" t="s">
        <v>4193</v>
      </c>
      <c r="D988" s="34">
        <v>2030449</v>
      </c>
      <c r="E988" s="34">
        <v>37675</v>
      </c>
      <c r="F988" s="33">
        <v>37.677299999999988</v>
      </c>
      <c r="G988" s="33">
        <v>9.6516999999999999</v>
      </c>
      <c r="H988" s="49">
        <v>1.8555009261498319</v>
      </c>
      <c r="I988" s="33">
        <v>47.328999999999986</v>
      </c>
      <c r="J988" s="35">
        <f>G988/I988</f>
        <v>0.20392782437828821</v>
      </c>
      <c r="K988">
        <v>1.0000610484406103</v>
      </c>
      <c r="L988">
        <v>1.2562441937624416</v>
      </c>
      <c r="M988" s="49">
        <v>1</v>
      </c>
      <c r="N988" t="s">
        <v>37</v>
      </c>
      <c r="O988" s="10" t="s">
        <v>37</v>
      </c>
      <c r="P988">
        <f>VLOOKUP($O988,$Y$2:$AJ$8,9,FALSE)</f>
        <v>0.25</v>
      </c>
      <c r="Q988" s="11">
        <f>(L988-M988)/L988</f>
        <v>0.20397642037651312</v>
      </c>
      <c r="S988" s="13">
        <f>MIN(Q988,IF(R988=0,P988,R988))</f>
        <v>0.20397642037651312</v>
      </c>
      <c r="T988">
        <f>IFERROR(S988*I988,0)</f>
        <v>9.6539999999999857</v>
      </c>
      <c r="U988" t="b">
        <f>O988=N988</f>
        <v>1</v>
      </c>
    </row>
    <row r="989" spans="1:21" ht="21" x14ac:dyDescent="0.4">
      <c r="A989" t="s">
        <v>6406</v>
      </c>
      <c r="B989" t="s">
        <v>6407</v>
      </c>
      <c r="C989" t="s">
        <v>6408</v>
      </c>
      <c r="D989" s="34">
        <v>160011</v>
      </c>
      <c r="E989" s="34">
        <v>21033</v>
      </c>
      <c r="F989" s="33">
        <v>1.37</v>
      </c>
      <c r="G989" s="33">
        <v>0.45579999999999998</v>
      </c>
      <c r="H989" s="49">
        <v>13.144721300410596</v>
      </c>
      <c r="I989" s="33">
        <v>1.8258000000000001</v>
      </c>
      <c r="J989" s="35">
        <f>G989/I989</f>
        <v>0.24964399167488222</v>
      </c>
      <c r="K989">
        <v>6.5135739076689014E-2</v>
      </c>
      <c r="L989">
        <v>8.6806447011838553E-2</v>
      </c>
      <c r="M989" s="49">
        <v>0.01</v>
      </c>
      <c r="N989" t="s">
        <v>37</v>
      </c>
      <c r="O989" s="10" t="s">
        <v>37</v>
      </c>
      <c r="P989">
        <f>VLOOKUP($O989,$Y$2:$AJ$8,9,FALSE)</f>
        <v>0.25</v>
      </c>
      <c r="Q989" s="11">
        <f>(L989-M989)/L989</f>
        <v>0.88480118304304967</v>
      </c>
      <c r="S989" s="13">
        <f>MIN(Q989,IF(R989=0,P989,R989))</f>
        <v>0.25</v>
      </c>
      <c r="T989">
        <f>IFERROR(S989*I989,0)</f>
        <v>0.45645000000000002</v>
      </c>
      <c r="U989" t="b">
        <f>O989=N989</f>
        <v>1</v>
      </c>
    </row>
    <row r="990" spans="1:21" ht="21" x14ac:dyDescent="0.4">
      <c r="A990" t="s">
        <v>4152</v>
      </c>
      <c r="B990" t="s">
        <v>4147</v>
      </c>
      <c r="C990" t="s">
        <v>4148</v>
      </c>
      <c r="D990" s="34">
        <v>14500</v>
      </c>
      <c r="E990" s="34">
        <v>2102</v>
      </c>
      <c r="F990" s="33">
        <v>0.91120000000000001</v>
      </c>
      <c r="G990" s="33">
        <v>0.28450000000000003</v>
      </c>
      <c r="H990" s="49">
        <v>14.49655172413793</v>
      </c>
      <c r="I990" s="33">
        <v>1.1957</v>
      </c>
      <c r="J990" s="35">
        <f>G990/I990</f>
        <v>0.23793593710797026</v>
      </c>
      <c r="K990">
        <v>0.43349191246431973</v>
      </c>
      <c r="L990">
        <v>0.56883920076117989</v>
      </c>
      <c r="M990" s="49">
        <v>0.43</v>
      </c>
      <c r="N990" t="s">
        <v>37</v>
      </c>
      <c r="O990" s="10" t="s">
        <v>37</v>
      </c>
      <c r="P990">
        <f>VLOOKUP($O990,$Y$2:$AJ$8,9,FALSE)</f>
        <v>0.25</v>
      </c>
      <c r="Q990" s="11">
        <f>(L990-M990)/L990</f>
        <v>0.24407460065233763</v>
      </c>
      <c r="S990" s="13">
        <f>MIN(Q990,IF(R990=0,P990,R990))</f>
        <v>0.24407460065233763</v>
      </c>
      <c r="T990">
        <f>IFERROR(S990*I990,0)</f>
        <v>0.2918400000000001</v>
      </c>
      <c r="U990" t="b">
        <f>O990=N990</f>
        <v>1</v>
      </c>
    </row>
    <row r="991" spans="1:21" ht="21" x14ac:dyDescent="0.4">
      <c r="A991" t="s">
        <v>2339</v>
      </c>
      <c r="B991" t="s">
        <v>2334</v>
      </c>
      <c r="C991" t="s">
        <v>2335</v>
      </c>
      <c r="D991" s="34">
        <v>40898</v>
      </c>
      <c r="E991" s="34">
        <v>887</v>
      </c>
      <c r="F991" s="33">
        <v>0.34950000000000003</v>
      </c>
      <c r="G991" s="33">
        <v>0.1105</v>
      </c>
      <c r="H991" s="49">
        <v>2.1688102107682528</v>
      </c>
      <c r="I991" s="33">
        <v>0.46</v>
      </c>
      <c r="J991" s="35">
        <f>G991/I991</f>
        <v>0.24021739130434783</v>
      </c>
      <c r="K991">
        <v>0.3940248027057498</v>
      </c>
      <c r="L991">
        <v>0.5186020293122886</v>
      </c>
      <c r="M991" s="49">
        <v>0.4</v>
      </c>
      <c r="N991" t="s">
        <v>37</v>
      </c>
      <c r="O991" s="10" t="s">
        <v>37</v>
      </c>
      <c r="P991">
        <f>VLOOKUP($O991,$Y$2:$AJ$8,9,FALSE)</f>
        <v>0.25</v>
      </c>
      <c r="Q991" s="11">
        <f>(L991-M991)/L991</f>
        <v>0.22869565217391299</v>
      </c>
      <c r="S991" s="13">
        <f>MIN(Q991,IF(R991=0,P991,R991))</f>
        <v>0.22869565217391299</v>
      </c>
      <c r="T991">
        <f>IFERROR(S991*I991,0)</f>
        <v>0.10519999999999999</v>
      </c>
      <c r="U991" t="b">
        <f>O991=N991</f>
        <v>1</v>
      </c>
    </row>
    <row r="992" spans="1:21" ht="21" x14ac:dyDescent="0.4">
      <c r="A992" t="s">
        <v>4419</v>
      </c>
      <c r="B992" t="s">
        <v>4420</v>
      </c>
      <c r="C992" t="s">
        <v>4421</v>
      </c>
      <c r="D992" s="34">
        <v>196353</v>
      </c>
      <c r="E992" s="34">
        <v>84002</v>
      </c>
      <c r="F992" s="33">
        <v>82.365900000000011</v>
      </c>
      <c r="G992" s="33">
        <v>27.454400000000003</v>
      </c>
      <c r="H992" s="49">
        <v>42.781113606616657</v>
      </c>
      <c r="I992" s="33">
        <v>109.82030000000002</v>
      </c>
      <c r="J992" s="35">
        <f>G992/I992</f>
        <v>0.24999385359537352</v>
      </c>
      <c r="K992">
        <v>0.98052308278374334</v>
      </c>
      <c r="L992">
        <v>1.3073533963477062</v>
      </c>
      <c r="M992" s="49">
        <v>0.75</v>
      </c>
      <c r="N992" t="s">
        <v>34</v>
      </c>
      <c r="O992" s="10" t="s">
        <v>34</v>
      </c>
      <c r="P992">
        <f>VLOOKUP($O992,$Y$2:$AJ$8,9,FALSE)</f>
        <v>0.15</v>
      </c>
      <c r="Q992" s="11">
        <f>(L992-M992)/L992</f>
        <v>0.42632190951946053</v>
      </c>
      <c r="S992" s="13">
        <f>MIN(Q992,IF(R992=0,P992,R992))</f>
        <v>0.15</v>
      </c>
      <c r="T992">
        <f>IFERROR(S992*I992,0)</f>
        <v>16.473045000000003</v>
      </c>
      <c r="U992" t="b">
        <f>O992=N992</f>
        <v>1</v>
      </c>
    </row>
    <row r="993" spans="1:21" ht="21" x14ac:dyDescent="0.4">
      <c r="A993" t="s">
        <v>3936</v>
      </c>
      <c r="B993" t="s">
        <v>3907</v>
      </c>
      <c r="C993" t="s">
        <v>3908</v>
      </c>
      <c r="D993" s="34">
        <v>9062</v>
      </c>
      <c r="E993" s="34">
        <v>357</v>
      </c>
      <c r="F993" s="33">
        <v>0.28170000000000001</v>
      </c>
      <c r="G993" s="33">
        <v>9.3300000000000022E-2</v>
      </c>
      <c r="H993" s="49">
        <v>3.9395276980798939</v>
      </c>
      <c r="I993" s="33">
        <v>0.375</v>
      </c>
      <c r="J993" s="35">
        <f>G993/I993</f>
        <v>0.24880000000000005</v>
      </c>
      <c r="K993">
        <v>0.78907563025210081</v>
      </c>
      <c r="L993">
        <v>1.0504201680672269</v>
      </c>
      <c r="M993" s="49">
        <v>0.8</v>
      </c>
      <c r="N993" t="s">
        <v>37</v>
      </c>
      <c r="O993" s="10" t="s">
        <v>37</v>
      </c>
      <c r="P993">
        <f>VLOOKUP($O993,$Y$2:$AJ$8,9,FALSE)</f>
        <v>0.25</v>
      </c>
      <c r="Q993" s="11">
        <f>(L993-M993)/L993</f>
        <v>0.2384</v>
      </c>
      <c r="S993" s="13">
        <f>MIN(Q993,IF(R993=0,P993,R993))</f>
        <v>0.2384</v>
      </c>
      <c r="T993">
        <f>IFERROR(S993*I993,0)</f>
        <v>8.9400000000000007E-2</v>
      </c>
      <c r="U993" t="b">
        <f>O993=N993</f>
        <v>1</v>
      </c>
    </row>
    <row r="994" spans="1:21" ht="21" x14ac:dyDescent="0.4">
      <c r="A994" t="s">
        <v>684</v>
      </c>
      <c r="B994" t="s">
        <v>669</v>
      </c>
      <c r="C994" s="50" t="s">
        <v>670</v>
      </c>
      <c r="D994" s="34">
        <v>42905</v>
      </c>
      <c r="E994" s="34">
        <v>5210</v>
      </c>
      <c r="F994" s="33">
        <v>4.1568999999999994</v>
      </c>
      <c r="G994" s="33">
        <v>1.3331</v>
      </c>
      <c r="H994" s="49">
        <v>12.143106864001865</v>
      </c>
      <c r="I994" s="33">
        <v>5.4899999999999993</v>
      </c>
      <c r="J994" s="35">
        <f>G994/I994</f>
        <v>0.24282331511839711</v>
      </c>
      <c r="K994">
        <v>0.79786948176583483</v>
      </c>
      <c r="L994">
        <v>1.0537428023032627</v>
      </c>
      <c r="M994" s="49">
        <v>0.7</v>
      </c>
      <c r="N994" t="s">
        <v>37</v>
      </c>
      <c r="O994" s="10" t="s">
        <v>37</v>
      </c>
      <c r="P994">
        <f>VLOOKUP($O994,$Y$2:$AJ$8,9,FALSE)</f>
        <v>0.25</v>
      </c>
      <c r="Q994" s="11">
        <f>(L994-M994)/L994</f>
        <v>0.33570127504553721</v>
      </c>
      <c r="S994" s="13">
        <f>MIN(Q994,IF(R994=0,P994,R994))</f>
        <v>0.25</v>
      </c>
      <c r="T994">
        <f>IFERROR(S994*I994,0)</f>
        <v>1.3724999999999998</v>
      </c>
      <c r="U994" t="b">
        <f>O994=N994</f>
        <v>1</v>
      </c>
    </row>
    <row r="995" spans="1:21" ht="21" x14ac:dyDescent="0.4">
      <c r="A995" t="s">
        <v>3131</v>
      </c>
      <c r="B995" t="s">
        <v>3127</v>
      </c>
      <c r="C995" t="s">
        <v>3128</v>
      </c>
      <c r="D995" s="34">
        <v>18307</v>
      </c>
      <c r="E995" s="34">
        <v>1815</v>
      </c>
      <c r="F995" s="33">
        <v>0.35639999999999999</v>
      </c>
      <c r="G995" s="33">
        <v>7.2599999999999998E-2</v>
      </c>
      <c r="H995" s="49">
        <v>9.914240454470967</v>
      </c>
      <c r="I995" s="33">
        <v>0.42899999999999999</v>
      </c>
      <c r="J995" s="35">
        <f>G995/I995</f>
        <v>0.16923076923076924</v>
      </c>
      <c r="K995">
        <v>0.19636363636363635</v>
      </c>
      <c r="L995">
        <v>0.23636363636363636</v>
      </c>
      <c r="M995" s="49">
        <v>0.2</v>
      </c>
      <c r="N995" t="s">
        <v>34</v>
      </c>
      <c r="O995" s="10" t="s">
        <v>34</v>
      </c>
      <c r="P995">
        <f>VLOOKUP($O995,$Y$2:$AJ$8,9,FALSE)</f>
        <v>0.15</v>
      </c>
      <c r="Q995" s="11">
        <f>(L995-M995)/L995</f>
        <v>0.15384615384615377</v>
      </c>
      <c r="S995" s="13">
        <f>MIN(Q995,IF(R995=0,P995,R995))</f>
        <v>0.15</v>
      </c>
      <c r="T995">
        <f>IFERROR(S995*I995,0)</f>
        <v>6.4349999999999991E-2</v>
      </c>
      <c r="U995" t="b">
        <f>O995=N995</f>
        <v>1</v>
      </c>
    </row>
    <row r="996" spans="1:21" ht="21" x14ac:dyDescent="0.4">
      <c r="A996" t="s">
        <v>1829</v>
      </c>
      <c r="B996" t="s">
        <v>1772</v>
      </c>
      <c r="C996" s="50" t="s">
        <v>1773</v>
      </c>
      <c r="D996" s="34">
        <v>62153</v>
      </c>
      <c r="E996" s="34">
        <v>16771</v>
      </c>
      <c r="F996" s="33">
        <v>24.0715</v>
      </c>
      <c r="G996" s="33">
        <v>9.5945</v>
      </c>
      <c r="H996" s="49">
        <v>26.983411902884818</v>
      </c>
      <c r="I996" s="33">
        <v>33.665999999999997</v>
      </c>
      <c r="J996" s="35">
        <f>G996/I996</f>
        <v>0.28499079189686927</v>
      </c>
      <c r="K996">
        <v>1.4353049907578559</v>
      </c>
      <c r="L996">
        <v>2.0073937153419594</v>
      </c>
      <c r="M996" s="49">
        <v>1.4</v>
      </c>
      <c r="N996" t="s">
        <v>37</v>
      </c>
      <c r="O996" s="10" t="s">
        <v>34</v>
      </c>
      <c r="P996">
        <f>VLOOKUP($O996,$Y$2:$AJ$8,9,FALSE)</f>
        <v>0.15</v>
      </c>
      <c r="Q996" s="11">
        <f>(L996-M996)/L996</f>
        <v>0.30257826887661149</v>
      </c>
      <c r="S996" s="13">
        <f>MIN(Q996,IF(R996=0,P996,R996))</f>
        <v>0.15</v>
      </c>
      <c r="T996">
        <f>IFERROR(S996*I996,0)</f>
        <v>5.0498999999999992</v>
      </c>
      <c r="U996" t="b">
        <f>O996=N996</f>
        <v>0</v>
      </c>
    </row>
    <row r="997" spans="1:21" ht="21" x14ac:dyDescent="0.4">
      <c r="A997" t="s">
        <v>1237</v>
      </c>
      <c r="B997" t="s">
        <v>1225</v>
      </c>
      <c r="C997" s="50" t="s">
        <v>1226</v>
      </c>
      <c r="D997" s="34">
        <v>62865</v>
      </c>
      <c r="E997" s="34">
        <v>3401</v>
      </c>
      <c r="F997" s="33">
        <v>1.8334999999999999</v>
      </c>
      <c r="G997" s="33">
        <v>0.61050000000000004</v>
      </c>
      <c r="H997" s="49">
        <v>5.4100055674858822</v>
      </c>
      <c r="I997" s="33">
        <v>2.444</v>
      </c>
      <c r="J997" s="35">
        <f>G997/I997</f>
        <v>0.24979541734860886</v>
      </c>
      <c r="K997">
        <v>0.53910614525139666</v>
      </c>
      <c r="L997">
        <v>0.71861217289032642</v>
      </c>
      <c r="M997" s="49">
        <v>0.5</v>
      </c>
      <c r="N997" t="s">
        <v>37</v>
      </c>
      <c r="O997" s="10" t="s">
        <v>37</v>
      </c>
      <c r="P997">
        <f>VLOOKUP($O997,$Y$2:$AJ$8,9,FALSE)</f>
        <v>0.25</v>
      </c>
      <c r="Q997" s="11">
        <f>(L997-M997)/L997</f>
        <v>0.30421440261865795</v>
      </c>
      <c r="S997" s="13">
        <f>MIN(Q997,IF(R997=0,P997,R997))</f>
        <v>0.25</v>
      </c>
      <c r="T997">
        <f>IFERROR(S997*I997,0)</f>
        <v>0.61099999999999999</v>
      </c>
      <c r="U997" t="b">
        <f>O997=N997</f>
        <v>1</v>
      </c>
    </row>
    <row r="998" spans="1:21" ht="21" x14ac:dyDescent="0.4">
      <c r="A998" t="s">
        <v>5449</v>
      </c>
      <c r="B998" t="s">
        <v>5450</v>
      </c>
      <c r="C998" t="s">
        <v>5451</v>
      </c>
      <c r="D998" s="34">
        <v>1857</v>
      </c>
      <c r="E998" s="34">
        <v>174</v>
      </c>
      <c r="F998" s="33">
        <v>0.22089999999999999</v>
      </c>
      <c r="G998" s="33">
        <v>2.9499999999999998E-2</v>
      </c>
      <c r="H998" s="49">
        <v>9.3699515347334419</v>
      </c>
      <c r="I998" s="33">
        <v>0.25039999999999996</v>
      </c>
      <c r="J998" s="35">
        <f>G998/I998</f>
        <v>0.11781150159744411</v>
      </c>
      <c r="K998">
        <v>1.2695402298850573</v>
      </c>
      <c r="L998">
        <v>1.4390804597701146</v>
      </c>
      <c r="M998" s="49">
        <v>1.1299999999999999</v>
      </c>
      <c r="N998" t="s">
        <v>34</v>
      </c>
      <c r="O998" s="10" t="s">
        <v>34</v>
      </c>
      <c r="P998">
        <f>VLOOKUP($O998,$Y$2:$AJ$8,9,FALSE)</f>
        <v>0.15</v>
      </c>
      <c r="Q998" s="11">
        <f>(L998-M998)/L998</f>
        <v>0.21477635782747589</v>
      </c>
      <c r="S998" s="13">
        <f>MIN(Q998,IF(R998=0,P998,R998))</f>
        <v>0.15</v>
      </c>
      <c r="T998">
        <f>IFERROR(S998*I998,0)</f>
        <v>3.7559999999999989E-2</v>
      </c>
      <c r="U998" t="b">
        <f>O998=N998</f>
        <v>1</v>
      </c>
    </row>
    <row r="999" spans="1:21" ht="21" x14ac:dyDescent="0.4">
      <c r="A999" t="s">
        <v>3405</v>
      </c>
      <c r="B999" t="s">
        <v>3402</v>
      </c>
      <c r="C999" t="s">
        <v>3403</v>
      </c>
      <c r="D999" s="34">
        <v>929861</v>
      </c>
      <c r="E999" s="34">
        <v>96553</v>
      </c>
      <c r="F999" s="33">
        <v>14.1709</v>
      </c>
      <c r="G999" s="33">
        <v>7.6300000000000008</v>
      </c>
      <c r="H999" s="49">
        <v>10.383594967419862</v>
      </c>
      <c r="I999" s="33">
        <v>21.800899999999999</v>
      </c>
      <c r="J999" s="35">
        <f>G999/I999</f>
        <v>0.34998555105523171</v>
      </c>
      <c r="K999">
        <v>0.14676809627872775</v>
      </c>
      <c r="L999">
        <v>0.22579205203359812</v>
      </c>
      <c r="M999" s="49">
        <v>0.14000000000000001</v>
      </c>
      <c r="N999" t="s">
        <v>45</v>
      </c>
      <c r="O999" s="10" t="s">
        <v>45</v>
      </c>
      <c r="P999">
        <f>VLOOKUP($O999,$Y$2:$AJ$8,9,FALSE)</f>
        <v>0.32</v>
      </c>
      <c r="Q999" s="11">
        <f>(L999-M999)/L999</f>
        <v>0.37996046034796721</v>
      </c>
      <c r="S999" s="13">
        <f>MIN(Q999,IF(R999=0,P999,R999))</f>
        <v>0.32</v>
      </c>
      <c r="T999">
        <f>IFERROR(S999*I999,0)</f>
        <v>6.9762879999999994</v>
      </c>
      <c r="U999" t="b">
        <f>O999=N999</f>
        <v>1</v>
      </c>
    </row>
    <row r="1000" spans="1:21" ht="21" x14ac:dyDescent="0.4">
      <c r="A1000" t="s">
        <v>3937</v>
      </c>
      <c r="B1000" t="s">
        <v>3907</v>
      </c>
      <c r="C1000" t="s">
        <v>3908</v>
      </c>
      <c r="D1000" s="34">
        <v>9761</v>
      </c>
      <c r="E1000" s="34">
        <v>629</v>
      </c>
      <c r="F1000" s="33">
        <v>0.38089999999999996</v>
      </c>
      <c r="G1000" s="33">
        <v>0.17710000000000001</v>
      </c>
      <c r="H1000" s="49">
        <v>6.4440118840282761</v>
      </c>
      <c r="I1000" s="33">
        <v>0.55799999999999994</v>
      </c>
      <c r="J1000" s="35">
        <f>G1000/I1000</f>
        <v>0.3173835125448029</v>
      </c>
      <c r="K1000">
        <v>0.60556438791732903</v>
      </c>
      <c r="L1000">
        <v>0.88712241653418111</v>
      </c>
      <c r="M1000" s="49">
        <v>0.7</v>
      </c>
      <c r="N1000" t="s">
        <v>37</v>
      </c>
      <c r="O1000" s="10" t="s">
        <v>37</v>
      </c>
      <c r="P1000">
        <f>VLOOKUP($O1000,$Y$2:$AJ$8,9,FALSE)</f>
        <v>0.25</v>
      </c>
      <c r="Q1000" s="11">
        <f>(L1000-M1000)/L1000</f>
        <v>0.21093189964157699</v>
      </c>
      <c r="S1000" s="13">
        <f>MIN(Q1000,IF(R1000=0,P1000,R1000))</f>
        <v>0.21093189964157699</v>
      </c>
      <c r="T1000">
        <f>IFERROR(S1000*I1000,0)</f>
        <v>0.11769999999999994</v>
      </c>
      <c r="U1000" t="b">
        <f>O1000=N1000</f>
        <v>1</v>
      </c>
    </row>
    <row r="1001" spans="1:21" ht="21" x14ac:dyDescent="0.4">
      <c r="A1001" s="18" t="s">
        <v>3480</v>
      </c>
      <c r="B1001" t="s">
        <v>3477</v>
      </c>
      <c r="C1001" t="s">
        <v>3478</v>
      </c>
      <c r="D1001" s="34">
        <v>630515</v>
      </c>
      <c r="E1001" s="34">
        <v>195190</v>
      </c>
      <c r="F1001" s="33">
        <v>39.759799999999998</v>
      </c>
      <c r="G1001" s="33">
        <v>13.0869</v>
      </c>
      <c r="H1001" s="49">
        <v>30.957233372719127</v>
      </c>
      <c r="I1001" s="33">
        <v>52.846699999999998</v>
      </c>
      <c r="J1001" s="35">
        <f>G1001/I1001</f>
        <v>0.2476389254201303</v>
      </c>
      <c r="K1001">
        <v>0.2036979353450484</v>
      </c>
      <c r="L1001">
        <v>0.27074491521082023</v>
      </c>
      <c r="M1001" s="49">
        <v>0.2</v>
      </c>
      <c r="N1001" t="s">
        <v>37</v>
      </c>
      <c r="O1001" s="10" t="s">
        <v>37</v>
      </c>
      <c r="P1001">
        <f>VLOOKUP($O1001,$Y$2:$AJ$8,9,FALSE)</f>
        <v>0.25</v>
      </c>
      <c r="Q1001" s="11">
        <f>(L1001-M1001)/L1001</f>
        <v>0.2612972995475592</v>
      </c>
      <c r="S1001" s="13">
        <f>MIN(Q1001,IF(R1001=0,P1001,R1001))</f>
        <v>0.25</v>
      </c>
      <c r="T1001">
        <f>IFERROR(S1001*I1001,0)</f>
        <v>13.211675</v>
      </c>
      <c r="U1001" t="b">
        <f>O1001=N1001</f>
        <v>1</v>
      </c>
    </row>
    <row r="1002" spans="1:21" ht="21" x14ac:dyDescent="0.4">
      <c r="A1002" t="s">
        <v>1324</v>
      </c>
      <c r="B1002" t="s">
        <v>1306</v>
      </c>
      <c r="C1002" s="50" t="s">
        <v>1307</v>
      </c>
      <c r="D1002" s="34">
        <v>658227</v>
      </c>
      <c r="E1002" s="34">
        <v>26382</v>
      </c>
      <c r="F1002" s="33">
        <v>9.99</v>
      </c>
      <c r="G1002" s="33">
        <v>3.3299999999999996</v>
      </c>
      <c r="H1002" s="49">
        <v>4.0080397795897156</v>
      </c>
      <c r="I1002" s="33">
        <v>13.32</v>
      </c>
      <c r="J1002" s="35">
        <f>G1002/I1002</f>
        <v>0.24999999999999997</v>
      </c>
      <c r="K1002">
        <v>0.3786672731407778</v>
      </c>
      <c r="L1002">
        <v>0.50488969752103707</v>
      </c>
      <c r="M1002" s="49">
        <v>0.3</v>
      </c>
      <c r="N1002" t="s">
        <v>37</v>
      </c>
      <c r="O1002" s="10" t="s">
        <v>34</v>
      </c>
      <c r="P1002">
        <f>VLOOKUP($O1002,$Y$2:$AJ$8,9,FALSE)</f>
        <v>0.15</v>
      </c>
      <c r="Q1002" s="11">
        <f>(L1002-M1002)/L1002</f>
        <v>0.40581081081081083</v>
      </c>
      <c r="S1002" s="13">
        <f>MIN(Q1002,IF(R1002=0,P1002,R1002))</f>
        <v>0.15</v>
      </c>
      <c r="T1002">
        <f>IFERROR(S1002*I1002,0)</f>
        <v>1.998</v>
      </c>
      <c r="U1002" t="b">
        <f>O1002=N1002</f>
        <v>0</v>
      </c>
    </row>
    <row r="1003" spans="1:21" ht="21" x14ac:dyDescent="0.4">
      <c r="A1003" t="s">
        <v>4123</v>
      </c>
      <c r="B1003" t="s">
        <v>4120</v>
      </c>
      <c r="C1003" t="s">
        <v>4121</v>
      </c>
      <c r="D1003" s="34">
        <v>337762</v>
      </c>
      <c r="E1003" s="34">
        <v>77942</v>
      </c>
      <c r="F1003" s="33">
        <v>100.9712</v>
      </c>
      <c r="G1003" s="33">
        <v>33.6569</v>
      </c>
      <c r="H1003" s="49">
        <v>23.076012103196927</v>
      </c>
      <c r="I1003" s="33">
        <v>134.62809999999999</v>
      </c>
      <c r="J1003" s="35">
        <f>G1003/I1003</f>
        <v>0.24999907151627337</v>
      </c>
      <c r="K1003">
        <v>1.2954658592286572</v>
      </c>
      <c r="L1003">
        <v>1.7272856739626898</v>
      </c>
      <c r="M1003" s="49">
        <v>1.2</v>
      </c>
      <c r="N1003" t="s">
        <v>34</v>
      </c>
      <c r="O1003" s="10" t="s">
        <v>34</v>
      </c>
      <c r="P1003">
        <f>VLOOKUP($O1003,$Y$2:$AJ$8,9,FALSE)</f>
        <v>0.15</v>
      </c>
      <c r="Q1003" s="11">
        <f>(L1003-M1003)/L1003</f>
        <v>0.30526836522241629</v>
      </c>
      <c r="S1003" s="13">
        <f>MIN(Q1003,IF(R1003=0,P1003,R1003))</f>
        <v>0.15</v>
      </c>
      <c r="T1003">
        <f>IFERROR(S1003*I1003,0)</f>
        <v>20.194214999999996</v>
      </c>
      <c r="U1003" t="b">
        <f>O1003=N1003</f>
        <v>1</v>
      </c>
    </row>
    <row r="1004" spans="1:21" ht="21" x14ac:dyDescent="0.4">
      <c r="A1004" t="s">
        <v>2963</v>
      </c>
      <c r="B1004" t="s">
        <v>2957</v>
      </c>
      <c r="C1004" t="s">
        <v>2958</v>
      </c>
      <c r="D1004" s="34">
        <v>49742</v>
      </c>
      <c r="E1004" s="34">
        <v>5959</v>
      </c>
      <c r="F1004" s="33">
        <v>2.9936999999999996</v>
      </c>
      <c r="G1004" s="33">
        <v>0.77640000000000009</v>
      </c>
      <c r="H1004" s="49">
        <v>11.97981584978489</v>
      </c>
      <c r="I1004" s="33">
        <v>3.7700999999999998</v>
      </c>
      <c r="J1004" s="35">
        <f>G1004/I1004</f>
        <v>0.20593618206413628</v>
      </c>
      <c r="K1004">
        <v>0.50238295015942258</v>
      </c>
      <c r="L1004">
        <v>0.63267326732673268</v>
      </c>
      <c r="M1004" s="49">
        <v>0.5</v>
      </c>
      <c r="N1004" t="s">
        <v>37</v>
      </c>
      <c r="O1004" s="10" t="s">
        <v>37</v>
      </c>
      <c r="P1004">
        <f>VLOOKUP($O1004,$Y$2:$AJ$8,9,FALSE)</f>
        <v>0.25</v>
      </c>
      <c r="Q1004" s="11">
        <f>(L1004-M1004)/L1004</f>
        <v>0.20970266040688576</v>
      </c>
      <c r="S1004" s="13">
        <f>MIN(Q1004,IF(R1004=0,P1004,R1004))</f>
        <v>0.20970266040688576</v>
      </c>
      <c r="T1004">
        <f>IFERROR(S1004*I1004,0)</f>
        <v>0.79059999999999997</v>
      </c>
      <c r="U1004" t="b">
        <f>O1004=N1004</f>
        <v>1</v>
      </c>
    </row>
    <row r="1005" spans="1:21" ht="21" x14ac:dyDescent="0.4">
      <c r="A1005" t="s">
        <v>3155</v>
      </c>
      <c r="B1005" t="s">
        <v>3156</v>
      </c>
      <c r="C1005" t="s">
        <v>3157</v>
      </c>
      <c r="D1005" s="34">
        <v>25196388</v>
      </c>
      <c r="E1005" s="34">
        <v>8523374</v>
      </c>
      <c r="F1005" s="33">
        <v>358.1619</v>
      </c>
      <c r="G1005" s="33">
        <v>119.37890000000002</v>
      </c>
      <c r="H1005" s="49">
        <v>33.827761344205371</v>
      </c>
      <c r="I1005" s="33">
        <v>477.54079999999999</v>
      </c>
      <c r="J1005" s="35">
        <f>G1005/I1005</f>
        <v>0.24998680740996376</v>
      </c>
      <c r="K1005">
        <v>4.202114092377033E-2</v>
      </c>
      <c r="L1005">
        <v>5.6027202373144715E-2</v>
      </c>
      <c r="M1005" s="49">
        <v>0.03</v>
      </c>
      <c r="N1005" t="s">
        <v>34</v>
      </c>
      <c r="O1005" s="10" t="s">
        <v>34</v>
      </c>
      <c r="P1005">
        <f>VLOOKUP($O1005,$Y$2:$AJ$8,9,FALSE)</f>
        <v>0.15</v>
      </c>
      <c r="Q1005" s="11">
        <f>(L1005-M1005)/L1005</f>
        <v>0.46454581472410311</v>
      </c>
      <c r="S1005" s="13">
        <f>MIN(Q1005,IF(R1005=0,P1005,R1005))</f>
        <v>0.15</v>
      </c>
      <c r="T1005">
        <f>IFERROR(S1005*I1005,0)</f>
        <v>71.631119999999996</v>
      </c>
      <c r="U1005" t="b">
        <f>O1005=N1005</f>
        <v>1</v>
      </c>
    </row>
    <row r="1006" spans="1:21" ht="21" x14ac:dyDescent="0.4">
      <c r="A1006" t="s">
        <v>5882</v>
      </c>
      <c r="B1006" t="s">
        <v>5883</v>
      </c>
      <c r="C1006" t="s">
        <v>5884</v>
      </c>
      <c r="D1006" s="34">
        <v>549595</v>
      </c>
      <c r="E1006" s="34">
        <v>35267</v>
      </c>
      <c r="F1006" s="33">
        <v>10.9185</v>
      </c>
      <c r="G1006" s="33">
        <v>3.0115000000000003</v>
      </c>
      <c r="H1006" s="49">
        <v>6.416906995150975</v>
      </c>
      <c r="I1006" s="33">
        <v>13.93</v>
      </c>
      <c r="J1006" s="35">
        <f>G1006/I1006</f>
        <v>0.21618808327351044</v>
      </c>
      <c r="K1006">
        <v>0.30959537244449487</v>
      </c>
      <c r="L1006">
        <v>0.39498681486942466</v>
      </c>
      <c r="M1006" s="49">
        <v>0.3</v>
      </c>
      <c r="N1006" t="s">
        <v>34</v>
      </c>
      <c r="O1006" s="10" t="s">
        <v>34</v>
      </c>
      <c r="P1006">
        <f>VLOOKUP($O1006,$Y$2:$AJ$8,9,FALSE)</f>
        <v>0.15</v>
      </c>
      <c r="Q1006" s="11">
        <f>(L1006-M1006)/L1006</f>
        <v>0.24048097631012205</v>
      </c>
      <c r="S1006" s="13">
        <f>MIN(Q1006,IF(R1006=0,P1006,R1006))</f>
        <v>0.15</v>
      </c>
      <c r="T1006">
        <f>IFERROR(S1006*I1006,0)</f>
        <v>2.0894999999999997</v>
      </c>
      <c r="U1006" t="b">
        <f>O1006=N1006</f>
        <v>1</v>
      </c>
    </row>
    <row r="1007" spans="1:21" ht="21" x14ac:dyDescent="0.4">
      <c r="A1007" t="s">
        <v>4669</v>
      </c>
      <c r="B1007" t="s">
        <v>4667</v>
      </c>
      <c r="C1007" t="s">
        <v>4668</v>
      </c>
      <c r="D1007" s="34">
        <v>4658890</v>
      </c>
      <c r="E1007" s="34">
        <v>1519464</v>
      </c>
      <c r="F1007" s="33">
        <v>87.705500000000001</v>
      </c>
      <c r="G1007" s="33">
        <v>29.227700000000002</v>
      </c>
      <c r="H1007" s="49">
        <v>32.614292245577808</v>
      </c>
      <c r="I1007" s="33">
        <v>116.9332</v>
      </c>
      <c r="J1007" s="35">
        <f>G1007/I1007</f>
        <v>0.24995210940947482</v>
      </c>
      <c r="K1007">
        <v>5.7721341209795031E-2</v>
      </c>
      <c r="L1007">
        <v>7.6956874266188607E-2</v>
      </c>
      <c r="M1007" s="49">
        <v>0.03</v>
      </c>
      <c r="N1007" t="s">
        <v>34</v>
      </c>
      <c r="O1007" s="10" t="s">
        <v>34</v>
      </c>
      <c r="P1007">
        <f>VLOOKUP($O1007,$Y$2:$AJ$8,9,FALSE)</f>
        <v>0.15</v>
      </c>
      <c r="Q1007" s="11">
        <f>(L1007-M1007)/L1007</f>
        <v>0.61017127727625686</v>
      </c>
      <c r="S1007" s="13">
        <f>MIN(Q1007,IF(R1007=0,P1007,R1007))</f>
        <v>0.15</v>
      </c>
      <c r="T1007">
        <f>IFERROR(S1007*I1007,0)</f>
        <v>17.53998</v>
      </c>
      <c r="U1007" t="b">
        <f>O1007=N1007</f>
        <v>1</v>
      </c>
    </row>
    <row r="1008" spans="1:21" ht="21" x14ac:dyDescent="0.4">
      <c r="A1008" t="s">
        <v>621</v>
      </c>
      <c r="B1008" t="s">
        <v>611</v>
      </c>
      <c r="C1008" s="50" t="s">
        <v>612</v>
      </c>
      <c r="D1008" s="34">
        <v>3428737</v>
      </c>
      <c r="E1008" s="34">
        <v>303329</v>
      </c>
      <c r="F1008" s="33">
        <v>272.99610000000001</v>
      </c>
      <c r="G1008" s="33">
        <v>50.425899999999999</v>
      </c>
      <c r="H1008" s="49">
        <v>8.8466686129615653</v>
      </c>
      <c r="I1008" s="33">
        <v>323.42200000000003</v>
      </c>
      <c r="J1008" s="35">
        <f>G1008/I1008</f>
        <v>0.15591363605444278</v>
      </c>
      <c r="K1008">
        <v>0.90000000000000013</v>
      </c>
      <c r="L1008">
        <v>1.0662416056493114</v>
      </c>
      <c r="M1008" s="49">
        <v>0.9</v>
      </c>
      <c r="N1008" t="s">
        <v>45</v>
      </c>
      <c r="O1008" s="10" t="s">
        <v>42</v>
      </c>
      <c r="P1008">
        <f>VLOOKUP($O1008,$Y$2:$AJ$8,9,FALSE)</f>
        <v>0.05</v>
      </c>
      <c r="Q1008" s="11">
        <f>(L1008-M1008)/L1008</f>
        <v>0.15591363605444269</v>
      </c>
      <c r="S1008" s="13">
        <f>MIN(Q1008,IF(R1008=0,P1008,R1008))</f>
        <v>0.05</v>
      </c>
      <c r="T1008">
        <f>IFERROR(S1008*I1008,0)</f>
        <v>16.171100000000003</v>
      </c>
      <c r="U1008" t="b">
        <f>O1008=N1008</f>
        <v>0</v>
      </c>
    </row>
    <row r="1009" spans="1:21" ht="21" x14ac:dyDescent="0.4">
      <c r="A1009" t="s">
        <v>1010</v>
      </c>
      <c r="B1009" t="s">
        <v>998</v>
      </c>
      <c r="C1009" s="50" t="s">
        <v>999</v>
      </c>
      <c r="D1009" s="34">
        <v>5505813</v>
      </c>
      <c r="E1009" s="34">
        <v>89921</v>
      </c>
      <c r="F1009" s="33">
        <v>44.960500000000003</v>
      </c>
      <c r="G1009" s="33">
        <v>10.492500000000001</v>
      </c>
      <c r="H1009" s="49">
        <v>1.6332011276082206</v>
      </c>
      <c r="I1009" s="33">
        <v>55.453000000000003</v>
      </c>
      <c r="J1009" s="35">
        <f>G1009/I1009</f>
        <v>0.18921428957856204</v>
      </c>
      <c r="K1009">
        <v>0.5</v>
      </c>
      <c r="L1009">
        <v>0.6166857574982485</v>
      </c>
      <c r="M1009" s="49">
        <v>0.5</v>
      </c>
      <c r="N1009" t="s">
        <v>45</v>
      </c>
      <c r="O1009" s="10" t="s">
        <v>42</v>
      </c>
      <c r="P1009">
        <f>VLOOKUP($O1009,$Y$2:$AJ$8,9,FALSE)</f>
        <v>0.05</v>
      </c>
      <c r="Q1009" s="11">
        <f>(L1009-M1009)/L1009</f>
        <v>0.18921428957856207</v>
      </c>
      <c r="S1009" s="13">
        <f>MIN(Q1009,IF(R1009=0,P1009,R1009))</f>
        <v>0.05</v>
      </c>
      <c r="T1009">
        <f>IFERROR(S1009*I1009,0)</f>
        <v>2.7726500000000005</v>
      </c>
      <c r="U1009" t="b">
        <f>O1009=N1009</f>
        <v>0</v>
      </c>
    </row>
    <row r="1010" spans="1:21" ht="21" x14ac:dyDescent="0.4">
      <c r="A1010" t="s">
        <v>2413</v>
      </c>
      <c r="B1010" t="s">
        <v>2390</v>
      </c>
      <c r="C1010" t="s">
        <v>2391</v>
      </c>
      <c r="D1010" s="34">
        <v>428961</v>
      </c>
      <c r="E1010" s="34">
        <v>137270</v>
      </c>
      <c r="F1010" s="33">
        <v>23.200899999999997</v>
      </c>
      <c r="G1010" s="33">
        <v>7.7274999999999991</v>
      </c>
      <c r="H1010" s="49">
        <v>32.000578141136373</v>
      </c>
      <c r="I1010" s="33">
        <v>30.928399999999996</v>
      </c>
      <c r="J1010" s="35">
        <f>G1010/I1010</f>
        <v>0.24985126938347926</v>
      </c>
      <c r="K1010">
        <v>0.16901653675238579</v>
      </c>
      <c r="L1010">
        <v>0.2253107015371166</v>
      </c>
      <c r="M1010" s="49">
        <v>0.01</v>
      </c>
      <c r="N1010" t="s">
        <v>37</v>
      </c>
      <c r="O1010" s="10" t="s">
        <v>37</v>
      </c>
      <c r="P1010">
        <f>VLOOKUP($O1010,$Y$2:$AJ$8,9,FALSE)</f>
        <v>0.25</v>
      </c>
      <c r="Q1010" s="11">
        <f>(L1010-M1010)/L1010</f>
        <v>0.9556168440656484</v>
      </c>
      <c r="S1010" s="13">
        <f>MIN(Q1010,IF(R1010=0,P1010,R1010))</f>
        <v>0.25</v>
      </c>
      <c r="T1010">
        <f>IFERROR(S1010*I1010,0)</f>
        <v>7.7320999999999991</v>
      </c>
      <c r="U1010" t="b">
        <f>O1010=N1010</f>
        <v>1</v>
      </c>
    </row>
    <row r="1011" spans="1:21" ht="21" x14ac:dyDescent="0.4">
      <c r="A1011" t="s">
        <v>1611</v>
      </c>
      <c r="B1011" t="s">
        <v>1608</v>
      </c>
      <c r="C1011" s="50" t="s">
        <v>1609</v>
      </c>
      <c r="D1011" s="34">
        <v>5768404</v>
      </c>
      <c r="E1011" s="34">
        <v>171616</v>
      </c>
      <c r="F1011" s="33">
        <v>171.78129999999996</v>
      </c>
      <c r="G1011" s="33">
        <v>48.928699999999992</v>
      </c>
      <c r="H1011" s="49">
        <v>2.9751036855254935</v>
      </c>
      <c r="I1011" s="33">
        <v>220.70999999999995</v>
      </c>
      <c r="J1011" s="35">
        <f>G1011/I1011</f>
        <v>0.22168773503692629</v>
      </c>
      <c r="K1011">
        <v>1.0009631969047172</v>
      </c>
      <c r="L1011">
        <v>1.2860688980048476</v>
      </c>
      <c r="M1011" s="49">
        <v>1</v>
      </c>
      <c r="N1011" t="s">
        <v>37</v>
      </c>
      <c r="O1011" s="10" t="s">
        <v>34</v>
      </c>
      <c r="P1011">
        <f>VLOOKUP($O1011,$Y$2:$AJ$8,9,FALSE)</f>
        <v>0.15</v>
      </c>
      <c r="Q1011" s="11">
        <f>(L1011-M1011)/L1011</f>
        <v>0.22243668161841304</v>
      </c>
      <c r="S1011" s="13">
        <f>MIN(Q1011,IF(R1011=0,P1011,R1011))</f>
        <v>0.15</v>
      </c>
      <c r="T1011">
        <f>IFERROR(S1011*I1011,0)</f>
        <v>33.10649999999999</v>
      </c>
      <c r="U1011" t="b">
        <f>O1011=N1011</f>
        <v>0</v>
      </c>
    </row>
    <row r="1012" spans="1:21" ht="21" x14ac:dyDescent="0.4">
      <c r="A1012" t="s">
        <v>299</v>
      </c>
      <c r="B1012" t="s">
        <v>297</v>
      </c>
      <c r="C1012" s="50" t="s">
        <v>298</v>
      </c>
      <c r="D1012" s="34">
        <v>1510061</v>
      </c>
      <c r="E1012" s="34">
        <v>1114176</v>
      </c>
      <c r="F1012" s="33">
        <v>308.89519999999999</v>
      </c>
      <c r="G1012" s="33">
        <v>132.38350000000003</v>
      </c>
      <c r="H1012" s="49">
        <v>73.783509407898094</v>
      </c>
      <c r="I1012" s="33">
        <v>441.27870000000001</v>
      </c>
      <c r="J1012" s="35">
        <f>G1012/I1012</f>
        <v>0.29999975072442886</v>
      </c>
      <c r="K1012">
        <v>0.27724093859497961</v>
      </c>
      <c r="L1012">
        <v>0.39605834266758572</v>
      </c>
      <c r="M1012" s="49">
        <v>0.03</v>
      </c>
      <c r="N1012" t="s">
        <v>45</v>
      </c>
      <c r="O1012" s="10" t="s">
        <v>37</v>
      </c>
      <c r="P1012">
        <f>VLOOKUP($O1012,$Y$2:$AJ$8,9,FALSE)</f>
        <v>0.25</v>
      </c>
      <c r="Q1012" s="11">
        <f>(L1012-M1012)/L1012</f>
        <v>0.92425358395952495</v>
      </c>
      <c r="S1012" s="13">
        <f>MIN(Q1012,IF(R1012=0,P1012,R1012))</f>
        <v>0.25</v>
      </c>
      <c r="T1012">
        <f>IFERROR(S1012*I1012,0)</f>
        <v>110.319675</v>
      </c>
      <c r="U1012" t="b">
        <f>O1012=N1012</f>
        <v>0</v>
      </c>
    </row>
    <row r="1013" spans="1:21" ht="21" x14ac:dyDescent="0.4">
      <c r="A1013" t="s">
        <v>757</v>
      </c>
      <c r="B1013" t="s">
        <v>753</v>
      </c>
      <c r="C1013" s="50" t="s">
        <v>754</v>
      </c>
      <c r="D1013" s="34">
        <v>2408080</v>
      </c>
      <c r="E1013" s="34">
        <v>36425</v>
      </c>
      <c r="F1013" s="33">
        <v>20.3552</v>
      </c>
      <c r="G1013" s="33">
        <v>8.7280000000000015</v>
      </c>
      <c r="H1013" s="49">
        <v>1.512615859938208</v>
      </c>
      <c r="I1013" s="33">
        <v>29.083200000000001</v>
      </c>
      <c r="J1013" s="35">
        <f>G1013/I1013</f>
        <v>0.30010452769984047</v>
      </c>
      <c r="K1013">
        <v>0.5588249828414551</v>
      </c>
      <c r="L1013">
        <v>0.79844063143445443</v>
      </c>
      <c r="M1013" s="49">
        <v>0.49</v>
      </c>
      <c r="N1013" t="s">
        <v>37</v>
      </c>
      <c r="O1013" s="10" t="s">
        <v>42</v>
      </c>
      <c r="P1013">
        <f>VLOOKUP($O1013,$Y$2:$AJ$8,9,FALSE)</f>
        <v>0.05</v>
      </c>
      <c r="Q1013" s="11">
        <f>(L1013-M1013)/L1013</f>
        <v>0.38630377675083905</v>
      </c>
      <c r="S1013" s="13">
        <f>MIN(Q1013,IF(R1013=0,P1013,R1013))</f>
        <v>0.05</v>
      </c>
      <c r="T1013">
        <f>IFERROR(S1013*I1013,0)</f>
        <v>1.4541600000000001</v>
      </c>
      <c r="U1013" t="b">
        <f>O1013=N1013</f>
        <v>0</v>
      </c>
    </row>
    <row r="1014" spans="1:21" ht="21" x14ac:dyDescent="0.4">
      <c r="A1014" t="s">
        <v>3624</v>
      </c>
      <c r="B1014" t="s">
        <v>3618</v>
      </c>
      <c r="C1014" t="s">
        <v>3619</v>
      </c>
      <c r="D1014" s="34">
        <v>4943</v>
      </c>
      <c r="E1014" s="34">
        <v>463</v>
      </c>
      <c r="F1014" s="33">
        <v>0.48000000000000004</v>
      </c>
      <c r="G1014" s="33">
        <v>0.15999999999999998</v>
      </c>
      <c r="H1014" s="49">
        <v>9.3667813068986447</v>
      </c>
      <c r="I1014" s="33">
        <v>0.64</v>
      </c>
      <c r="J1014" s="35">
        <f>G1014/I1014</f>
        <v>0.24999999999999994</v>
      </c>
      <c r="K1014">
        <v>1.0367170626349893</v>
      </c>
      <c r="L1014">
        <v>1.3822894168466522</v>
      </c>
      <c r="M1014" s="49">
        <v>1</v>
      </c>
      <c r="N1014" t="s">
        <v>34</v>
      </c>
      <c r="O1014" s="10" t="s">
        <v>34</v>
      </c>
      <c r="P1014">
        <f>VLOOKUP($O1014,$Y$2:$AJ$8,9,FALSE)</f>
        <v>0.15</v>
      </c>
      <c r="Q1014" s="11">
        <f>(L1014-M1014)/L1014</f>
        <v>0.27656249999999993</v>
      </c>
      <c r="S1014" s="13">
        <f>MIN(Q1014,IF(R1014=0,P1014,R1014))</f>
        <v>0.15</v>
      </c>
      <c r="T1014">
        <f>IFERROR(S1014*I1014,0)</f>
        <v>9.6000000000000002E-2</v>
      </c>
      <c r="U1014" t="b">
        <f>O1014=N1014</f>
        <v>1</v>
      </c>
    </row>
    <row r="1015" spans="1:21" ht="21" x14ac:dyDescent="0.4">
      <c r="A1015" t="s">
        <v>1708</v>
      </c>
      <c r="B1015" t="s">
        <v>1694</v>
      </c>
      <c r="C1015" s="50" t="s">
        <v>1695</v>
      </c>
      <c r="D1015" s="34">
        <v>8342</v>
      </c>
      <c r="E1015" s="34">
        <v>1134</v>
      </c>
      <c r="F1015" s="33">
        <v>0.95199999999999996</v>
      </c>
      <c r="G1015" s="33">
        <v>0.10279999999999999</v>
      </c>
      <c r="H1015" s="49">
        <v>13.593862383121554</v>
      </c>
      <c r="I1015" s="33">
        <v>1.0548</v>
      </c>
      <c r="J1015" s="35">
        <f>G1015/I1015</f>
        <v>9.7459233978005308E-2</v>
      </c>
      <c r="K1015">
        <v>0.83950617283950613</v>
      </c>
      <c r="L1015">
        <v>0.93015873015873007</v>
      </c>
      <c r="M1015" s="49">
        <v>0.85</v>
      </c>
      <c r="N1015" t="s">
        <v>34</v>
      </c>
      <c r="O1015" s="10" t="s">
        <v>37</v>
      </c>
      <c r="P1015">
        <f>VLOOKUP($O1015,$Y$2:$AJ$8,9,FALSE)</f>
        <v>0.25</v>
      </c>
      <c r="Q1015" s="11">
        <f>(L1015-M1015)/L1015</f>
        <v>8.6177474402730311E-2</v>
      </c>
      <c r="S1015" s="13">
        <f>MIN(Q1015,IF(R1015=0,P1015,R1015))</f>
        <v>8.6177474402730311E-2</v>
      </c>
      <c r="T1015">
        <f>IFERROR(S1015*I1015,0)</f>
        <v>9.0899999999999925E-2</v>
      </c>
      <c r="U1015" t="b">
        <f>O1015=N1015</f>
        <v>0</v>
      </c>
    </row>
    <row r="1016" spans="1:21" ht="21" x14ac:dyDescent="0.4">
      <c r="A1016" t="s">
        <v>2206</v>
      </c>
      <c r="B1016" t="s">
        <v>2199</v>
      </c>
      <c r="C1016" t="s">
        <v>2200</v>
      </c>
      <c r="D1016" s="34">
        <v>3600887</v>
      </c>
      <c r="E1016" s="34">
        <v>229353</v>
      </c>
      <c r="F1016" s="33">
        <v>47.173600000000008</v>
      </c>
      <c r="G1016" s="33">
        <v>14.0921</v>
      </c>
      <c r="H1016" s="49">
        <v>6.3693473302550174</v>
      </c>
      <c r="I1016" s="33">
        <v>61.26570000000001</v>
      </c>
      <c r="J1016" s="35">
        <f>G1016/I1016</f>
        <v>0.23001614280094732</v>
      </c>
      <c r="K1016">
        <v>0.20568119885067998</v>
      </c>
      <c r="L1016">
        <v>0.26712404023492176</v>
      </c>
      <c r="M1016" s="49">
        <v>0.15</v>
      </c>
      <c r="N1016" t="s">
        <v>34</v>
      </c>
      <c r="O1016" s="10" t="s">
        <v>34</v>
      </c>
      <c r="P1016">
        <f>VLOOKUP($O1016,$Y$2:$AJ$8,9,FALSE)</f>
        <v>0.15</v>
      </c>
      <c r="Q1016" s="11">
        <f>(L1016-M1016)/L1016</f>
        <v>0.4384631204736093</v>
      </c>
      <c r="S1016" s="13">
        <f>MIN(Q1016,IF(R1016=0,P1016,R1016))</f>
        <v>0.15</v>
      </c>
      <c r="T1016">
        <f>IFERROR(S1016*I1016,0)</f>
        <v>9.1898550000000014</v>
      </c>
      <c r="U1016" t="b">
        <f>O1016=N1016</f>
        <v>1</v>
      </c>
    </row>
    <row r="1017" spans="1:21" ht="21" x14ac:dyDescent="0.4">
      <c r="A1017" t="s">
        <v>6441</v>
      </c>
      <c r="B1017" t="s">
        <v>6439</v>
      </c>
      <c r="C1017" t="s">
        <v>6440</v>
      </c>
      <c r="D1017" s="34">
        <v>35386</v>
      </c>
      <c r="E1017" s="34">
        <v>2891</v>
      </c>
      <c r="F1017" s="33">
        <v>0.15959999999999999</v>
      </c>
      <c r="G1017" s="33">
        <v>5.2999999999999999E-2</v>
      </c>
      <c r="H1017" s="49">
        <v>8.1698976996552304</v>
      </c>
      <c r="I1017" s="33">
        <v>0.21259999999999998</v>
      </c>
      <c r="J1017" s="35">
        <f>G1017/I1017</f>
        <v>0.24929444967074318</v>
      </c>
      <c r="K1017">
        <v>5.5205811138014524E-2</v>
      </c>
      <c r="L1017">
        <v>7.3538567969560709E-2</v>
      </c>
      <c r="M1017" s="49">
        <v>0.01</v>
      </c>
      <c r="N1017" t="s">
        <v>37</v>
      </c>
      <c r="O1017" s="10" t="s">
        <v>37</v>
      </c>
      <c r="P1017">
        <f>VLOOKUP($O1017,$Y$2:$AJ$8,9,FALSE)</f>
        <v>0.25</v>
      </c>
      <c r="Q1017" s="11">
        <f>(L1017-M1017)/L1017</f>
        <v>0.86401693320790218</v>
      </c>
      <c r="S1017" s="13">
        <f>MIN(Q1017,IF(R1017=0,P1017,R1017))</f>
        <v>0.25</v>
      </c>
      <c r="T1017">
        <f>IFERROR(S1017*I1017,0)</f>
        <v>5.3149999999999996E-2</v>
      </c>
      <c r="U1017" t="b">
        <f>O1017=N1017</f>
        <v>1</v>
      </c>
    </row>
    <row r="1018" spans="1:21" ht="21" x14ac:dyDescent="0.4">
      <c r="A1018" t="s">
        <v>5068</v>
      </c>
      <c r="B1018" t="s">
        <v>5064</v>
      </c>
      <c r="C1018" t="s">
        <v>5065</v>
      </c>
      <c r="D1018" s="34">
        <v>13859</v>
      </c>
      <c r="E1018" s="34">
        <v>1559</v>
      </c>
      <c r="F1018" s="33">
        <v>1.3205</v>
      </c>
      <c r="G1018" s="33">
        <v>0.43740000000000007</v>
      </c>
      <c r="H1018" s="49">
        <v>11.24900786492532</v>
      </c>
      <c r="I1018" s="33">
        <v>1.7579</v>
      </c>
      <c r="J1018" s="35">
        <f>G1018/I1018</f>
        <v>0.24881961431253202</v>
      </c>
      <c r="K1018">
        <v>0.84701731879409881</v>
      </c>
      <c r="L1018">
        <v>1.1275817831943553</v>
      </c>
      <c r="M1018" s="49">
        <v>0.8</v>
      </c>
      <c r="N1018" t="s">
        <v>34</v>
      </c>
      <c r="O1018" s="10" t="s">
        <v>34</v>
      </c>
      <c r="P1018">
        <f>VLOOKUP($O1018,$Y$2:$AJ$8,9,FALSE)</f>
        <v>0.15</v>
      </c>
      <c r="Q1018" s="11">
        <f>(L1018-M1018)/L1018</f>
        <v>0.29051709426019678</v>
      </c>
      <c r="S1018" s="13">
        <f>MIN(Q1018,IF(R1018=0,P1018,R1018))</f>
        <v>0.15</v>
      </c>
      <c r="T1018">
        <f>IFERROR(S1018*I1018,0)</f>
        <v>0.263685</v>
      </c>
      <c r="U1018" t="b">
        <f>O1018=N1018</f>
        <v>1</v>
      </c>
    </row>
    <row r="1019" spans="1:21" ht="21" x14ac:dyDescent="0.4">
      <c r="A1019" t="s">
        <v>4749</v>
      </c>
      <c r="B1019" t="s">
        <v>4747</v>
      </c>
      <c r="C1019" t="s">
        <v>4748</v>
      </c>
      <c r="D1019" s="34">
        <v>134850</v>
      </c>
      <c r="E1019" s="34">
        <v>23604</v>
      </c>
      <c r="F1019" s="33">
        <v>61.471399999999996</v>
      </c>
      <c r="G1019" s="33">
        <v>20.489699999999999</v>
      </c>
      <c r="H1019" s="49">
        <v>17.503893214682982</v>
      </c>
      <c r="I1019" s="33">
        <v>81.961099999999988</v>
      </c>
      <c r="J1019" s="35">
        <f>G1019/I1019</f>
        <v>0.24999298447678231</v>
      </c>
      <c r="K1019">
        <v>2.6042789357735976</v>
      </c>
      <c r="L1019">
        <v>3.4723394339942377</v>
      </c>
      <c r="M1019" s="49">
        <v>2.5</v>
      </c>
      <c r="N1019" t="s">
        <v>37</v>
      </c>
      <c r="O1019" s="10" t="s">
        <v>37</v>
      </c>
      <c r="P1019">
        <f>VLOOKUP($O1019,$Y$2:$AJ$8,9,FALSE)</f>
        <v>0.25</v>
      </c>
      <c r="Q1019" s="11">
        <f>(L1019-M1019)/L1019</f>
        <v>0.28002430421260804</v>
      </c>
      <c r="S1019" s="13">
        <f>MIN(Q1019,IF(R1019=0,P1019,R1019))</f>
        <v>0.25</v>
      </c>
      <c r="T1019">
        <f>IFERROR(S1019*I1019,0)</f>
        <v>20.490274999999997</v>
      </c>
      <c r="U1019" t="b">
        <f>O1019=N1019</f>
        <v>1</v>
      </c>
    </row>
    <row r="1020" spans="1:21" ht="21" x14ac:dyDescent="0.4">
      <c r="A1020" t="s">
        <v>272</v>
      </c>
      <c r="B1020" t="s">
        <v>270</v>
      </c>
      <c r="C1020" s="50" t="s">
        <v>271</v>
      </c>
      <c r="D1020" s="34">
        <v>74958997</v>
      </c>
      <c r="E1020" s="34">
        <v>2028639</v>
      </c>
      <c r="F1020" s="33">
        <v>2028.6389999999999</v>
      </c>
      <c r="G1020" s="33">
        <v>627.03500000000008</v>
      </c>
      <c r="H1020" s="49">
        <v>2.7063315695112622</v>
      </c>
      <c r="I1020" s="33">
        <v>2655.674</v>
      </c>
      <c r="J1020" s="35">
        <f>G1020/I1020</f>
        <v>0.23611143536443105</v>
      </c>
      <c r="K1020">
        <v>1</v>
      </c>
      <c r="L1020">
        <v>1.3090914647702228</v>
      </c>
      <c r="M1020" s="49">
        <v>1</v>
      </c>
      <c r="N1020" t="s">
        <v>37</v>
      </c>
      <c r="O1020" s="10" t="s">
        <v>42</v>
      </c>
      <c r="P1020">
        <f>VLOOKUP($O1020,$Y$2:$AJ$8,9,FALSE)</f>
        <v>0.05</v>
      </c>
      <c r="Q1020" s="11">
        <f>(L1020-M1020)/L1020</f>
        <v>0.23611143536443099</v>
      </c>
      <c r="S1020" s="13">
        <f>MIN(Q1020,IF(R1020=0,P1020,R1020))</f>
        <v>0.05</v>
      </c>
      <c r="T1020">
        <f>IFERROR(S1020*I1020,0)</f>
        <v>132.78370000000001</v>
      </c>
      <c r="U1020" t="b">
        <f>O1020=N1020</f>
        <v>0</v>
      </c>
    </row>
    <row r="1021" spans="1:21" ht="21" x14ac:dyDescent="0.4">
      <c r="A1021" t="s">
        <v>87</v>
      </c>
      <c r="B1021" t="s">
        <v>31</v>
      </c>
      <c r="C1021" t="s">
        <v>32</v>
      </c>
      <c r="D1021" s="34">
        <v>206</v>
      </c>
      <c r="E1021" s="34">
        <v>51</v>
      </c>
      <c r="F1021" s="33">
        <v>3.4599999999999999E-2</v>
      </c>
      <c r="G1021" s="33">
        <v>1.7000000000000001E-2</v>
      </c>
      <c r="H1021" s="49">
        <v>24.757281553398059</v>
      </c>
      <c r="I1021" s="33">
        <v>5.16E-2</v>
      </c>
      <c r="K1021">
        <v>0.67843137254901964</v>
      </c>
      <c r="L1021">
        <v>1.0117647058823529</v>
      </c>
      <c r="M1021" s="49">
        <v>0.7</v>
      </c>
      <c r="N1021" t="s">
        <v>37</v>
      </c>
      <c r="O1021" s="10" t="s">
        <v>37</v>
      </c>
      <c r="P1021">
        <f>VLOOKUP($O1021,$Y$2:$AJ$8,9,FALSE)</f>
        <v>0.25</v>
      </c>
      <c r="Q1021" s="11">
        <f>(L1021-M1021)/L1021</f>
        <v>0.30813953488372092</v>
      </c>
      <c r="S1021" s="13">
        <f>MIN(Q1021,IF(R1021=0,P1021,R1021))</f>
        <v>0.25</v>
      </c>
      <c r="T1021">
        <f>IFERROR(S1021*I1021,0)</f>
        <v>1.29E-2</v>
      </c>
      <c r="U1021" t="b">
        <f>O1021=N1021</f>
        <v>1</v>
      </c>
    </row>
    <row r="1022" spans="1:21" ht="21" x14ac:dyDescent="0.4">
      <c r="A1022" t="s">
        <v>2788</v>
      </c>
      <c r="B1022" t="s">
        <v>2785</v>
      </c>
      <c r="C1022" t="s">
        <v>2786</v>
      </c>
      <c r="D1022" s="34">
        <v>279109</v>
      </c>
      <c r="E1022" s="34">
        <v>115392</v>
      </c>
      <c r="F1022" s="33">
        <v>35.038499999999999</v>
      </c>
      <c r="G1022" s="33">
        <v>17.2575</v>
      </c>
      <c r="H1022" s="49">
        <v>41.342987864955987</v>
      </c>
      <c r="I1022" s="33">
        <v>52.295999999999999</v>
      </c>
      <c r="J1022" s="35">
        <f>G1022/I1022</f>
        <v>0.32999655805415329</v>
      </c>
      <c r="K1022">
        <v>0.30364756655574043</v>
      </c>
      <c r="L1022">
        <v>0.45320299500831945</v>
      </c>
      <c r="M1022" s="49">
        <v>0.1</v>
      </c>
      <c r="N1022" t="s">
        <v>34</v>
      </c>
      <c r="O1022" s="10" t="s">
        <v>34</v>
      </c>
      <c r="P1022">
        <f>VLOOKUP($O1022,$Y$2:$AJ$8,9,FALSE)</f>
        <v>0.15</v>
      </c>
      <c r="Q1022" s="11">
        <f>(L1022-M1022)/L1022</f>
        <v>0.77934832491968786</v>
      </c>
      <c r="S1022" s="13">
        <f>MIN(Q1022,IF(R1022=0,P1022,R1022))</f>
        <v>0.15</v>
      </c>
      <c r="T1022">
        <f>IFERROR(S1022*I1022,0)</f>
        <v>7.8443999999999994</v>
      </c>
      <c r="U1022" t="b">
        <f>O1022=N1022</f>
        <v>1</v>
      </c>
    </row>
    <row r="1023" spans="1:21" ht="21" x14ac:dyDescent="0.4">
      <c r="A1023" t="s">
        <v>253</v>
      </c>
      <c r="B1023" t="s">
        <v>248</v>
      </c>
      <c r="C1023" s="50" t="s">
        <v>249</v>
      </c>
      <c r="D1023" s="34">
        <v>26049</v>
      </c>
      <c r="E1023" s="34">
        <v>2625</v>
      </c>
      <c r="F1023" s="33">
        <v>6.5768000000000004</v>
      </c>
      <c r="G1023" s="33">
        <v>1.9804000000000002</v>
      </c>
      <c r="H1023" s="49">
        <v>10.077162271104458</v>
      </c>
      <c r="I1023" s="33">
        <v>8.5571999999999999</v>
      </c>
      <c r="J1023" s="35">
        <f>G1023/I1023</f>
        <v>0.23143084186416119</v>
      </c>
      <c r="K1023">
        <v>2.5054476190476191</v>
      </c>
      <c r="L1023">
        <v>3.2598857142857147</v>
      </c>
      <c r="M1023" s="49">
        <v>2.5</v>
      </c>
      <c r="N1023" t="s">
        <v>33</v>
      </c>
      <c r="O1023" s="10" t="s">
        <v>33</v>
      </c>
      <c r="P1023">
        <f>VLOOKUP($O1023,$Y$2:$AJ$8,9,FALSE)</f>
        <v>0.4</v>
      </c>
      <c r="Q1023" s="11">
        <f>(L1023-M1023)/L1023</f>
        <v>0.23310194923573141</v>
      </c>
      <c r="S1023" s="13">
        <f>MIN(Q1023,IF(R1023=0,P1023,R1023))</f>
        <v>0.23310194923573141</v>
      </c>
      <c r="T1023">
        <f>IFERROR(S1023*I1023,0)</f>
        <v>1.9947000000000008</v>
      </c>
      <c r="U1023" t="b">
        <f>O1023=N1023</f>
        <v>1</v>
      </c>
    </row>
    <row r="1024" spans="1:21" ht="21" x14ac:dyDescent="0.4">
      <c r="A1024" t="s">
        <v>4752</v>
      </c>
      <c r="B1024" t="s">
        <v>4753</v>
      </c>
      <c r="C1024" t="s">
        <v>4754</v>
      </c>
      <c r="D1024" s="34">
        <v>10377505</v>
      </c>
      <c r="E1024" s="34">
        <v>565796</v>
      </c>
      <c r="F1024" s="33">
        <v>83.859899999999996</v>
      </c>
      <c r="G1024" s="33">
        <v>27.953600000000002</v>
      </c>
      <c r="H1024" s="49">
        <v>5.4521390257099371</v>
      </c>
      <c r="I1024" s="33">
        <v>111.8135</v>
      </c>
      <c r="J1024" s="35">
        <f>G1024/I1024</f>
        <v>0.25000201227937591</v>
      </c>
      <c r="K1024">
        <v>0.14821578802253815</v>
      </c>
      <c r="L1024">
        <v>0.1976215809231596</v>
      </c>
      <c r="M1024" s="49">
        <v>0.03</v>
      </c>
      <c r="N1024" t="s">
        <v>37</v>
      </c>
      <c r="O1024" s="10" t="s">
        <v>37</v>
      </c>
      <c r="P1024">
        <f>VLOOKUP($O1024,$Y$2:$AJ$8,9,FALSE)</f>
        <v>0.25</v>
      </c>
      <c r="Q1024" s="11">
        <f>(L1024-M1024)/L1024</f>
        <v>0.84819471709587846</v>
      </c>
      <c r="S1024" s="13">
        <f>MIN(Q1024,IF(R1024=0,P1024,R1024))</f>
        <v>0.25</v>
      </c>
      <c r="T1024">
        <f>IFERROR(S1024*I1024,0)</f>
        <v>27.953375000000001</v>
      </c>
      <c r="U1024" t="b">
        <f>O1024=N1024</f>
        <v>1</v>
      </c>
    </row>
    <row r="1025" spans="1:21" ht="21" x14ac:dyDescent="0.4">
      <c r="A1025" t="s">
        <v>3686</v>
      </c>
      <c r="B1025" t="s">
        <v>3673</v>
      </c>
      <c r="C1025" t="s">
        <v>3674</v>
      </c>
      <c r="D1025" s="34">
        <v>39882</v>
      </c>
      <c r="E1025" s="34">
        <v>2035</v>
      </c>
      <c r="F1025" s="33">
        <v>1.5670999999999999</v>
      </c>
      <c r="G1025" s="33">
        <v>0.32989999999999997</v>
      </c>
      <c r="H1025" s="49">
        <v>5.1025525299633916</v>
      </c>
      <c r="I1025" s="33">
        <v>1.8969999999999998</v>
      </c>
      <c r="J1025" s="35">
        <f>G1025/I1025</f>
        <v>0.1739061676331049</v>
      </c>
      <c r="K1025">
        <v>0.77007371007371006</v>
      </c>
      <c r="L1025">
        <v>0.93218673218673209</v>
      </c>
      <c r="M1025" s="49">
        <v>0.77</v>
      </c>
      <c r="N1025" t="s">
        <v>37</v>
      </c>
      <c r="O1025" s="10" t="s">
        <v>37</v>
      </c>
      <c r="P1025">
        <f>VLOOKUP($O1025,$Y$2:$AJ$8,9,FALSE)</f>
        <v>0.25</v>
      </c>
      <c r="Q1025" s="11">
        <f>(L1025-M1025)/L1025</f>
        <v>0.17398523985239842</v>
      </c>
      <c r="S1025" s="13">
        <f>MIN(Q1025,IF(R1025=0,P1025,R1025))</f>
        <v>0.17398523985239842</v>
      </c>
      <c r="T1025">
        <f>IFERROR(S1025*I1025,0)</f>
        <v>0.33004999999999973</v>
      </c>
      <c r="U1025" t="b">
        <f>O1025=N1025</f>
        <v>1</v>
      </c>
    </row>
    <row r="1026" spans="1:21" ht="21" x14ac:dyDescent="0.4">
      <c r="A1026" t="s">
        <v>440</v>
      </c>
      <c r="B1026" t="s">
        <v>423</v>
      </c>
      <c r="C1026" s="50" t="s">
        <v>424</v>
      </c>
      <c r="D1026" s="34">
        <v>183703</v>
      </c>
      <c r="E1026" s="34">
        <v>19981</v>
      </c>
      <c r="F1026" s="33">
        <v>44.957599999999992</v>
      </c>
      <c r="G1026" s="33">
        <v>14.613099999999998</v>
      </c>
      <c r="H1026" s="49">
        <v>10.876795697402873</v>
      </c>
      <c r="I1026" s="33">
        <v>59.570699999999988</v>
      </c>
      <c r="J1026" s="35">
        <f>G1026/I1026</f>
        <v>0.24530683708601714</v>
      </c>
      <c r="K1026">
        <v>2.2500175166408085</v>
      </c>
      <c r="L1026">
        <v>2.981367298933987</v>
      </c>
      <c r="M1026" s="49">
        <v>2.25</v>
      </c>
      <c r="N1026" t="s">
        <v>37</v>
      </c>
      <c r="O1026" s="10" t="s">
        <v>42</v>
      </c>
      <c r="P1026">
        <f>VLOOKUP($O1026,$Y$2:$AJ$8,9,FALSE)</f>
        <v>0.05</v>
      </c>
      <c r="Q1026" s="11">
        <f>(L1026-M1026)/L1026</f>
        <v>0.24531271245763431</v>
      </c>
      <c r="S1026" s="13">
        <f>MIN(Q1026,IF(R1026=0,P1026,R1026))</f>
        <v>0.05</v>
      </c>
      <c r="T1026">
        <f>IFERROR(S1026*I1026,0)</f>
        <v>2.9785349999999995</v>
      </c>
      <c r="U1026" t="b">
        <f>O1026=N1026</f>
        <v>0</v>
      </c>
    </row>
    <row r="1027" spans="1:21" ht="21" x14ac:dyDescent="0.4">
      <c r="A1027" t="s">
        <v>3265</v>
      </c>
      <c r="B1027" t="s">
        <v>3253</v>
      </c>
      <c r="C1027" t="s">
        <v>3254</v>
      </c>
      <c r="D1027" s="34">
        <v>3965</v>
      </c>
      <c r="E1027" s="34">
        <v>645</v>
      </c>
      <c r="F1027" s="33">
        <v>0.13979999999999998</v>
      </c>
      <c r="G1027" s="33">
        <v>6.2399999999999997E-2</v>
      </c>
      <c r="H1027" s="49">
        <v>16.267339218158892</v>
      </c>
      <c r="I1027" s="33">
        <v>0.20219999999999999</v>
      </c>
      <c r="J1027" s="35">
        <f>G1027/I1027</f>
        <v>0.3086053412462908</v>
      </c>
      <c r="K1027">
        <v>0.21674418604651161</v>
      </c>
      <c r="L1027">
        <v>0.31348837209302322</v>
      </c>
      <c r="M1027" s="49">
        <v>0.27</v>
      </c>
      <c r="N1027" t="s">
        <v>37</v>
      </c>
      <c r="O1027" s="10" t="s">
        <v>37</v>
      </c>
      <c r="P1027">
        <f>VLOOKUP($O1027,$Y$2:$AJ$8,9,FALSE)</f>
        <v>0.25</v>
      </c>
      <c r="Q1027" s="11">
        <f>(L1027-M1027)/L1027</f>
        <v>0.13872403560830843</v>
      </c>
      <c r="S1027" s="13">
        <f>MIN(Q1027,IF(R1027=0,P1027,R1027))</f>
        <v>0.13872403560830843</v>
      </c>
      <c r="T1027">
        <f>IFERROR(S1027*I1027,0)</f>
        <v>2.8049999999999964E-2</v>
      </c>
      <c r="U1027" t="b">
        <f>O1027=N1027</f>
        <v>1</v>
      </c>
    </row>
    <row r="1028" spans="1:21" ht="21" x14ac:dyDescent="0.4">
      <c r="A1028" t="s">
        <v>1113</v>
      </c>
      <c r="B1028" t="s">
        <v>1106</v>
      </c>
      <c r="C1028" s="50" t="s">
        <v>1107</v>
      </c>
      <c r="D1028" s="34">
        <v>95066</v>
      </c>
      <c r="E1028" s="34">
        <v>9770</v>
      </c>
      <c r="F1028" s="33">
        <v>7.3279000000000005</v>
      </c>
      <c r="G1028" s="33">
        <v>2.2052</v>
      </c>
      <c r="H1028" s="49">
        <v>10.277070666694717</v>
      </c>
      <c r="I1028" s="33">
        <v>9.533100000000001</v>
      </c>
      <c r="J1028" s="35">
        <f>G1028/I1028</f>
        <v>0.2313203470015</v>
      </c>
      <c r="K1028">
        <v>0.75004094165813717</v>
      </c>
      <c r="L1028">
        <v>0.9757523029682702</v>
      </c>
      <c r="M1028" s="49">
        <v>0.75</v>
      </c>
      <c r="N1028" t="s">
        <v>33</v>
      </c>
      <c r="O1028" s="10" t="s">
        <v>33</v>
      </c>
      <c r="P1028">
        <f>VLOOKUP($O1028,$Y$2:$AJ$8,9,FALSE)</f>
        <v>0.4</v>
      </c>
      <c r="Q1028" s="11">
        <f>(L1028-M1028)/L1028</f>
        <v>0.23136230607042829</v>
      </c>
      <c r="S1028" s="13">
        <f>MIN(Q1028,IF(R1028=0,P1028,R1028))</f>
        <v>0.23136230607042829</v>
      </c>
      <c r="T1028">
        <f>IFERROR(S1028*I1028,0)</f>
        <v>2.2056</v>
      </c>
      <c r="U1028" t="b">
        <f>O1028=N1028</f>
        <v>1</v>
      </c>
    </row>
    <row r="1029" spans="1:21" ht="21" x14ac:dyDescent="0.4">
      <c r="A1029" t="s">
        <v>5069</v>
      </c>
      <c r="B1029" t="s">
        <v>5064</v>
      </c>
      <c r="C1029" t="s">
        <v>5065</v>
      </c>
      <c r="D1029" s="34">
        <v>12031</v>
      </c>
      <c r="E1029" s="34">
        <v>950</v>
      </c>
      <c r="F1029" s="33">
        <v>0.67260000000000009</v>
      </c>
      <c r="G1029" s="33">
        <v>0.22389999999999996</v>
      </c>
      <c r="H1029" s="49">
        <v>7.8962679743994677</v>
      </c>
      <c r="I1029" s="33">
        <v>0.89650000000000007</v>
      </c>
      <c r="J1029" s="35">
        <f>G1029/I1029</f>
        <v>0.24974902398215276</v>
      </c>
      <c r="K1029">
        <v>0.70800000000000018</v>
      </c>
      <c r="L1029">
        <v>0.9436842105263159</v>
      </c>
      <c r="M1029" s="49">
        <v>0.6</v>
      </c>
      <c r="N1029" t="s">
        <v>34</v>
      </c>
      <c r="O1029" s="10" t="s">
        <v>34</v>
      </c>
      <c r="P1029">
        <f>VLOOKUP($O1029,$Y$2:$AJ$8,9,FALSE)</f>
        <v>0.15</v>
      </c>
      <c r="Q1029" s="11">
        <f>(L1029-M1029)/L1029</f>
        <v>0.36419408812046861</v>
      </c>
      <c r="S1029" s="13">
        <f>MIN(Q1029,IF(R1029=0,P1029,R1029))</f>
        <v>0.15</v>
      </c>
      <c r="T1029">
        <f>IFERROR(S1029*I1029,0)</f>
        <v>0.13447500000000001</v>
      </c>
      <c r="U1029" t="b">
        <f>O1029=N1029</f>
        <v>1</v>
      </c>
    </row>
    <row r="1030" spans="1:21" ht="21" x14ac:dyDescent="0.4">
      <c r="A1030" s="18" t="s">
        <v>3331</v>
      </c>
      <c r="B1030" t="s">
        <v>3329</v>
      </c>
      <c r="C1030" t="s">
        <v>3330</v>
      </c>
      <c r="D1030" s="34">
        <v>152030</v>
      </c>
      <c r="E1030" s="34">
        <v>54156</v>
      </c>
      <c r="F1030" s="33">
        <v>45.491</v>
      </c>
      <c r="G1030" s="33">
        <v>22.018000000000001</v>
      </c>
      <c r="H1030" s="49">
        <v>35.621916726961786</v>
      </c>
      <c r="I1030" s="33">
        <v>67.509</v>
      </c>
      <c r="J1030" s="35">
        <f>G1030/I1030</f>
        <v>0.32614910604511993</v>
      </c>
      <c r="K1030">
        <v>0.83999926139301273</v>
      </c>
      <c r="L1030">
        <v>1.2465654775094173</v>
      </c>
      <c r="M1030" s="49">
        <v>0.8</v>
      </c>
      <c r="N1030" t="s">
        <v>37</v>
      </c>
      <c r="O1030" s="10" t="s">
        <v>37</v>
      </c>
      <c r="P1030">
        <f>VLOOKUP($O1030,$Y$2:$AJ$8,9,FALSE)</f>
        <v>0.25</v>
      </c>
      <c r="Q1030" s="11">
        <f>(L1030-M1030)/L1030</f>
        <v>0.35823667955383726</v>
      </c>
      <c r="S1030" s="13">
        <f>MIN(Q1030,IF(R1030=0,P1030,R1030))</f>
        <v>0.25</v>
      </c>
      <c r="T1030">
        <f>IFERROR(S1030*I1030,0)</f>
        <v>16.87725</v>
      </c>
      <c r="U1030" t="b">
        <f>O1030=N1030</f>
        <v>1</v>
      </c>
    </row>
    <row r="1031" spans="1:21" ht="21" x14ac:dyDescent="0.4">
      <c r="A1031" t="s">
        <v>88</v>
      </c>
      <c r="B1031" t="s">
        <v>31</v>
      </c>
      <c r="C1031" t="s">
        <v>32</v>
      </c>
      <c r="D1031" s="34">
        <v>21418</v>
      </c>
      <c r="E1031" s="34">
        <v>1602</v>
      </c>
      <c r="F1031" s="33">
        <v>1.1342999999999999</v>
      </c>
      <c r="G1031" s="33">
        <v>0.28280000000000005</v>
      </c>
      <c r="H1031" s="49">
        <v>7.4796899803903258</v>
      </c>
      <c r="I1031" s="33">
        <v>1.4171</v>
      </c>
      <c r="K1031">
        <v>0.70805243445692878</v>
      </c>
      <c r="L1031">
        <v>0.88458177278402006</v>
      </c>
      <c r="M1031" s="49">
        <v>0.7</v>
      </c>
      <c r="N1031" t="s">
        <v>34</v>
      </c>
      <c r="O1031" s="10" t="s">
        <v>34</v>
      </c>
      <c r="P1031">
        <f>VLOOKUP($O1031,$Y$2:$AJ$8,9,FALSE)</f>
        <v>0.15</v>
      </c>
      <c r="Q1031" s="11">
        <f>(L1031-M1031)/L1031</f>
        <v>0.20866558464469703</v>
      </c>
      <c r="S1031" s="13">
        <f>MIN(Q1031,IF(R1031=0,P1031,R1031))</f>
        <v>0.15</v>
      </c>
      <c r="T1031">
        <f>IFERROR(S1031*I1031,0)</f>
        <v>0.212565</v>
      </c>
      <c r="U1031" t="b">
        <f>O1031=N1031</f>
        <v>1</v>
      </c>
    </row>
    <row r="1032" spans="1:21" ht="21" x14ac:dyDescent="0.4">
      <c r="A1032" t="s">
        <v>3666</v>
      </c>
      <c r="B1032" t="s">
        <v>3662</v>
      </c>
      <c r="C1032" t="s">
        <v>3663</v>
      </c>
      <c r="D1032" s="34">
        <v>33210836</v>
      </c>
      <c r="E1032" s="34">
        <v>3440971</v>
      </c>
      <c r="F1032" s="33">
        <v>158.36480000000003</v>
      </c>
      <c r="G1032" s="33">
        <v>77.999200000000002</v>
      </c>
      <c r="H1032" s="49">
        <v>10.360988804979193</v>
      </c>
      <c r="I1032" s="33">
        <v>236.36400000000003</v>
      </c>
      <c r="J1032" s="35">
        <f>G1032/I1032</f>
        <v>0.32999610769829579</v>
      </c>
      <c r="K1032">
        <v>4.6023288193942934E-2</v>
      </c>
      <c r="L1032">
        <v>6.8691075862016865E-2</v>
      </c>
      <c r="M1032" s="49">
        <v>0.01</v>
      </c>
      <c r="N1032" t="s">
        <v>37</v>
      </c>
      <c r="O1032" s="10" t="s">
        <v>37</v>
      </c>
      <c r="P1032">
        <f>VLOOKUP($O1032,$Y$2:$AJ$8,9,FALSE)</f>
        <v>0.25</v>
      </c>
      <c r="Q1032" s="11">
        <f>(L1032-M1032)/L1032</f>
        <v>0.85442068166048979</v>
      </c>
      <c r="S1032" s="13">
        <f>MIN(Q1032,IF(R1032=0,P1032,R1032))</f>
        <v>0.25</v>
      </c>
      <c r="T1032">
        <f>IFERROR(S1032*I1032,0)</f>
        <v>59.091000000000008</v>
      </c>
      <c r="U1032" t="b">
        <f>O1032=N1032</f>
        <v>1</v>
      </c>
    </row>
    <row r="1033" spans="1:21" ht="21" x14ac:dyDescent="0.4">
      <c r="A1033" t="s">
        <v>329</v>
      </c>
      <c r="B1033" t="s">
        <v>313</v>
      </c>
      <c r="C1033" s="50" t="s">
        <v>314</v>
      </c>
      <c r="D1033" s="34">
        <v>18044</v>
      </c>
      <c r="E1033" s="34">
        <v>2970</v>
      </c>
      <c r="F1033" s="33">
        <v>2.3218000000000001</v>
      </c>
      <c r="G1033" s="33">
        <v>6.020000000000001E-2</v>
      </c>
      <c r="H1033" s="49">
        <v>16.45976501884283</v>
      </c>
      <c r="I1033" s="33">
        <v>2.3820000000000001</v>
      </c>
      <c r="J1033" s="35">
        <f>G1033/I1033</f>
        <v>2.5272879932829558E-2</v>
      </c>
      <c r="K1033">
        <v>0.78175084175084186</v>
      </c>
      <c r="L1033">
        <v>0.80202020202020197</v>
      </c>
      <c r="M1033" s="49">
        <v>0.8</v>
      </c>
      <c r="N1033" t="s">
        <v>34</v>
      </c>
      <c r="O1033" s="10" t="s">
        <v>34</v>
      </c>
      <c r="P1033">
        <f>VLOOKUP($O1033,$Y$2:$AJ$8,9,FALSE)</f>
        <v>0.15</v>
      </c>
      <c r="Q1033" s="11">
        <f>(L1033-M1033)/L1033</f>
        <v>2.5188916876573088E-3</v>
      </c>
      <c r="S1033" s="13">
        <f>MIN(Q1033,IF(R1033=0,P1033,R1033))</f>
        <v>2.5188916876573088E-3</v>
      </c>
      <c r="T1033">
        <f>IFERROR(S1033*I1033,0)</f>
        <v>5.9999999999997096E-3</v>
      </c>
      <c r="U1033" t="b">
        <f>O1033=N1033</f>
        <v>1</v>
      </c>
    </row>
    <row r="1034" spans="1:21" ht="21" x14ac:dyDescent="0.4">
      <c r="A1034" t="s">
        <v>1709</v>
      </c>
      <c r="B1034" t="s">
        <v>1694</v>
      </c>
      <c r="C1034" s="50" t="s">
        <v>1695</v>
      </c>
      <c r="D1034" s="34">
        <v>142779</v>
      </c>
      <c r="E1034" s="34">
        <v>17363</v>
      </c>
      <c r="F1034" s="33">
        <v>17.363</v>
      </c>
      <c r="G1034" s="33">
        <v>6.8444000000000003</v>
      </c>
      <c r="H1034" s="49">
        <v>12.160751931306425</v>
      </c>
      <c r="I1034" s="33">
        <v>24.2074</v>
      </c>
      <c r="J1034" s="35">
        <f>G1034/I1034</f>
        <v>0.28273998859852773</v>
      </c>
      <c r="K1034">
        <v>1</v>
      </c>
      <c r="L1034">
        <v>1.3941945516327825</v>
      </c>
      <c r="M1034" s="49">
        <v>1</v>
      </c>
      <c r="N1034" t="s">
        <v>33</v>
      </c>
      <c r="O1034" s="10" t="s">
        <v>37</v>
      </c>
      <c r="P1034">
        <f>VLOOKUP($O1034,$Y$2:$AJ$8,9,FALSE)</f>
        <v>0.25</v>
      </c>
      <c r="Q1034" s="11">
        <f>(L1034-M1034)/L1034</f>
        <v>0.28273998859852778</v>
      </c>
      <c r="S1034" s="13">
        <f>MIN(Q1034,IF(R1034=0,P1034,R1034))</f>
        <v>0.25</v>
      </c>
      <c r="T1034">
        <f>IFERROR(S1034*I1034,0)</f>
        <v>6.05185</v>
      </c>
      <c r="U1034" t="b">
        <f>O1034=N1034</f>
        <v>0</v>
      </c>
    </row>
    <row r="1035" spans="1:21" ht="21" x14ac:dyDescent="0.4">
      <c r="A1035" t="s">
        <v>4182</v>
      </c>
      <c r="B1035" t="s">
        <v>4179</v>
      </c>
      <c r="C1035" t="s">
        <v>4180</v>
      </c>
      <c r="D1035" s="34">
        <v>199956</v>
      </c>
      <c r="E1035" s="34">
        <v>22471</v>
      </c>
      <c r="F1035" s="33">
        <v>56.238700000000009</v>
      </c>
      <c r="G1035" s="33">
        <v>17.819699999999997</v>
      </c>
      <c r="H1035" s="49">
        <v>11.237972353917861</v>
      </c>
      <c r="I1035" s="33">
        <v>74.058400000000006</v>
      </c>
      <c r="J1035" s="35">
        <f>G1035/I1035</f>
        <v>0.24061686452853417</v>
      </c>
      <c r="K1035">
        <v>2.5027235103021677</v>
      </c>
      <c r="L1035">
        <v>3.2957322771572253</v>
      </c>
      <c r="M1035" s="49">
        <v>2.4900000000000002</v>
      </c>
      <c r="N1035" t="s">
        <v>37</v>
      </c>
      <c r="O1035" s="10" t="s">
        <v>37</v>
      </c>
      <c r="P1035">
        <f>VLOOKUP($O1035,$Y$2:$AJ$8,9,FALSE)</f>
        <v>0.25</v>
      </c>
      <c r="Q1035" s="11">
        <f>(L1035-M1035)/L1035</f>
        <v>0.24447746643189702</v>
      </c>
      <c r="S1035" s="13">
        <f>MIN(Q1035,IF(R1035=0,P1035,R1035))</f>
        <v>0.24447746643189702</v>
      </c>
      <c r="T1035">
        <f>IFERROR(S1035*I1035,0)</f>
        <v>18.105610000000002</v>
      </c>
      <c r="U1035" t="b">
        <f>O1035=N1035</f>
        <v>1</v>
      </c>
    </row>
    <row r="1036" spans="1:21" ht="21" x14ac:dyDescent="0.4">
      <c r="A1036" t="s">
        <v>3600</v>
      </c>
      <c r="B1036" t="s">
        <v>3601</v>
      </c>
      <c r="C1036" t="s">
        <v>3602</v>
      </c>
      <c r="D1036" s="34">
        <v>110484</v>
      </c>
      <c r="E1036" s="34">
        <v>34522</v>
      </c>
      <c r="F1036" s="33">
        <v>39.675600000000003</v>
      </c>
      <c r="G1036" s="33">
        <v>13.224399999999999</v>
      </c>
      <c r="H1036" s="49">
        <v>31.246153289164042</v>
      </c>
      <c r="I1036" s="33">
        <v>52.900000000000006</v>
      </c>
      <c r="J1036" s="35">
        <f>G1036/I1036</f>
        <v>0.2499886578449905</v>
      </c>
      <c r="K1036">
        <v>1.1492845142228145</v>
      </c>
      <c r="L1036">
        <v>1.5323561786686752</v>
      </c>
      <c r="M1036" s="49">
        <v>1</v>
      </c>
      <c r="N1036" t="s">
        <v>34</v>
      </c>
      <c r="O1036" s="10" t="s">
        <v>34</v>
      </c>
      <c r="P1036">
        <f>VLOOKUP($O1036,$Y$2:$AJ$8,9,FALSE)</f>
        <v>0.15</v>
      </c>
      <c r="Q1036" s="11">
        <f>(L1036-M1036)/L1036</f>
        <v>0.34741020793950861</v>
      </c>
      <c r="S1036" s="13">
        <f>MIN(Q1036,IF(R1036=0,P1036,R1036))</f>
        <v>0.15</v>
      </c>
      <c r="T1036">
        <f>IFERROR(S1036*I1036,0)</f>
        <v>7.9350000000000005</v>
      </c>
      <c r="U1036" t="b">
        <f>O1036=N1036</f>
        <v>1</v>
      </c>
    </row>
    <row r="1037" spans="1:21" ht="21" x14ac:dyDescent="0.4">
      <c r="A1037" t="s">
        <v>1443</v>
      </c>
      <c r="B1037" t="s">
        <v>1438</v>
      </c>
      <c r="C1037" s="50" t="s">
        <v>1439</v>
      </c>
      <c r="D1037" s="34">
        <v>1564790</v>
      </c>
      <c r="E1037" s="34">
        <v>119840</v>
      </c>
      <c r="F1037" s="33">
        <v>149.8005</v>
      </c>
      <c r="G1037" s="33">
        <v>49.344800000000006</v>
      </c>
      <c r="H1037" s="49">
        <v>7.6585356501511388</v>
      </c>
      <c r="I1037" s="33">
        <v>199.14530000000002</v>
      </c>
      <c r="J1037" s="35">
        <f>G1037/I1037</f>
        <v>0.24778290022410773</v>
      </c>
      <c r="K1037">
        <v>1.2500041722296396</v>
      </c>
      <c r="L1037">
        <v>1.6617598464619494</v>
      </c>
      <c r="M1037" s="49">
        <v>1.25</v>
      </c>
      <c r="N1037" t="s">
        <v>37</v>
      </c>
      <c r="O1037" s="10" t="s">
        <v>42</v>
      </c>
      <c r="P1037">
        <f>VLOOKUP($O1037,$Y$2:$AJ$8,9,FALSE)</f>
        <v>0.05</v>
      </c>
      <c r="Q1037" s="11">
        <f>(L1037-M1037)/L1037</f>
        <v>0.24778541095371076</v>
      </c>
      <c r="S1037" s="13">
        <f>MIN(Q1037,IF(R1037=0,P1037,R1037))</f>
        <v>0.05</v>
      </c>
      <c r="T1037">
        <f>IFERROR(S1037*I1037,0)</f>
        <v>9.9572650000000014</v>
      </c>
      <c r="U1037" t="b">
        <f>O1037=N1037</f>
        <v>0</v>
      </c>
    </row>
    <row r="1038" spans="1:21" ht="21" x14ac:dyDescent="0.4">
      <c r="A1038" t="s">
        <v>1830</v>
      </c>
      <c r="B1038" t="s">
        <v>1772</v>
      </c>
      <c r="C1038" s="50" t="s">
        <v>1773</v>
      </c>
      <c r="D1038" s="34">
        <v>12294</v>
      </c>
      <c r="E1038" s="34">
        <v>5133</v>
      </c>
      <c r="F1038" s="33">
        <v>7.5404</v>
      </c>
      <c r="G1038" s="33">
        <v>3.6541999999999999</v>
      </c>
      <c r="H1038" s="49">
        <v>41.752074182528062</v>
      </c>
      <c r="I1038" s="33">
        <v>11.194599999999999</v>
      </c>
      <c r="J1038" s="35">
        <f>G1038/I1038</f>
        <v>0.3264252407410716</v>
      </c>
      <c r="K1038">
        <v>1.4690044808104421</v>
      </c>
      <c r="L1038">
        <v>2.1809078511591657</v>
      </c>
      <c r="M1038" s="49">
        <v>1.4</v>
      </c>
      <c r="N1038" t="s">
        <v>37</v>
      </c>
      <c r="O1038" s="10" t="s">
        <v>34</v>
      </c>
      <c r="P1038">
        <f>VLOOKUP($O1038,$Y$2:$AJ$8,9,FALSE)</f>
        <v>0.15</v>
      </c>
      <c r="Q1038" s="11">
        <f>(L1038-M1038)/L1038</f>
        <v>0.35806549586407721</v>
      </c>
      <c r="S1038" s="13">
        <f>MIN(Q1038,IF(R1038=0,P1038,R1038))</f>
        <v>0.15</v>
      </c>
      <c r="T1038">
        <f>IFERROR(S1038*I1038,0)</f>
        <v>1.67919</v>
      </c>
      <c r="U1038" t="b">
        <f>O1038=N1038</f>
        <v>0</v>
      </c>
    </row>
    <row r="1039" spans="1:21" ht="21" x14ac:dyDescent="0.4">
      <c r="A1039" t="s">
        <v>1094</v>
      </c>
      <c r="B1039" t="s">
        <v>1091</v>
      </c>
      <c r="C1039" s="50" t="s">
        <v>1092</v>
      </c>
      <c r="D1039" s="34">
        <v>437308</v>
      </c>
      <c r="E1039" s="34">
        <v>201480</v>
      </c>
      <c r="F1039" s="33">
        <v>200.10490000000001</v>
      </c>
      <c r="G1039" s="33">
        <v>133.40350000000001</v>
      </c>
      <c r="H1039" s="49">
        <v>46.072790801906208</v>
      </c>
      <c r="I1039" s="33">
        <v>333.50840000000005</v>
      </c>
      <c r="J1039" s="35">
        <f>G1039/I1039</f>
        <v>0.40000041977953177</v>
      </c>
      <c r="K1039">
        <v>0.99317500496327193</v>
      </c>
      <c r="L1039">
        <v>1.6552928330355372</v>
      </c>
      <c r="M1039" s="49">
        <v>0.6</v>
      </c>
      <c r="N1039" t="s">
        <v>33</v>
      </c>
      <c r="O1039" s="10" t="s">
        <v>37</v>
      </c>
      <c r="P1039">
        <f>VLOOKUP($O1039,$Y$2:$AJ$8,9,FALSE)</f>
        <v>0.25</v>
      </c>
      <c r="Q1039" s="11">
        <f>(L1039-M1039)/L1039</f>
        <v>0.6375263711498721</v>
      </c>
      <c r="S1039" s="13">
        <f>MIN(Q1039,IF(R1039=0,P1039,R1039))</f>
        <v>0.25</v>
      </c>
      <c r="T1039">
        <f>IFERROR(S1039*I1039,0)</f>
        <v>83.377100000000013</v>
      </c>
      <c r="U1039" t="b">
        <f>O1039=N1039</f>
        <v>0</v>
      </c>
    </row>
    <row r="1040" spans="1:21" ht="21" x14ac:dyDescent="0.4">
      <c r="A1040" t="s">
        <v>6259</v>
      </c>
      <c r="B1040" t="s">
        <v>6256</v>
      </c>
      <c r="C1040" t="s">
        <v>6257</v>
      </c>
      <c r="D1040" s="34">
        <v>39161</v>
      </c>
      <c r="E1040" s="34">
        <v>4201</v>
      </c>
      <c r="F1040" s="33">
        <v>0.53200000000000003</v>
      </c>
      <c r="G1040" s="33">
        <v>0.26200000000000001</v>
      </c>
      <c r="H1040" s="49">
        <v>10.727509512014505</v>
      </c>
      <c r="I1040" s="33">
        <v>0.79400000000000004</v>
      </c>
      <c r="J1040" s="35">
        <f>G1040/I1040</f>
        <v>0.32997481108312343</v>
      </c>
      <c r="K1040">
        <v>0.12663651511544871</v>
      </c>
      <c r="L1040">
        <v>0.18900261842418473</v>
      </c>
      <c r="M1040" s="49">
        <v>0.03</v>
      </c>
      <c r="N1040" t="s">
        <v>37</v>
      </c>
      <c r="O1040" s="10" t="s">
        <v>37</v>
      </c>
      <c r="P1040">
        <f>VLOOKUP($O1040,$Y$2:$AJ$8,9,FALSE)</f>
        <v>0.25</v>
      </c>
      <c r="Q1040" s="11">
        <f>(L1040-M1040)/L1040</f>
        <v>0.84127204030226699</v>
      </c>
      <c r="S1040" s="13">
        <f>MIN(Q1040,IF(R1040=0,P1040,R1040))</f>
        <v>0.25</v>
      </c>
      <c r="T1040">
        <f>IFERROR(S1040*I1040,0)</f>
        <v>0.19850000000000001</v>
      </c>
      <c r="U1040" t="b">
        <f>O1040=N1040</f>
        <v>1</v>
      </c>
    </row>
    <row r="1041" spans="1:21" ht="21" x14ac:dyDescent="0.4">
      <c r="A1041" t="s">
        <v>795</v>
      </c>
      <c r="B1041" t="s">
        <v>775</v>
      </c>
      <c r="C1041" s="50" t="s">
        <v>776</v>
      </c>
      <c r="D1041" s="34">
        <v>141869</v>
      </c>
      <c r="E1041" s="34">
        <v>50263</v>
      </c>
      <c r="F1041" s="33">
        <v>40.874600000000001</v>
      </c>
      <c r="G1041" s="33">
        <v>13.6244</v>
      </c>
      <c r="H1041" s="49">
        <v>35.429163524096175</v>
      </c>
      <c r="I1041" s="33">
        <v>54.499000000000002</v>
      </c>
      <c r="J1041" s="35">
        <f>G1041/I1041</f>
        <v>0.24999357786381399</v>
      </c>
      <c r="K1041">
        <v>0.81321449177327254</v>
      </c>
      <c r="L1041">
        <v>1.0842767045341504</v>
      </c>
      <c r="M1041" s="49">
        <v>0.75</v>
      </c>
      <c r="N1041" t="s">
        <v>34</v>
      </c>
      <c r="O1041" s="10" t="s">
        <v>34</v>
      </c>
      <c r="P1041">
        <f>VLOOKUP($O1041,$Y$2:$AJ$8,9,FALSE)</f>
        <v>0.15</v>
      </c>
      <c r="Q1041" s="11">
        <f>(L1041-M1041)/L1041</f>
        <v>0.30829464760821301</v>
      </c>
      <c r="S1041" s="13">
        <f>MIN(Q1041,IF(R1041=0,P1041,R1041))</f>
        <v>0.15</v>
      </c>
      <c r="T1041">
        <f>IFERROR(S1041*I1041,0)</f>
        <v>8.1748499999999993</v>
      </c>
      <c r="U1041" t="b">
        <f>O1041=N1041</f>
        <v>1</v>
      </c>
    </row>
    <row r="1042" spans="1:21" ht="21" x14ac:dyDescent="0.4">
      <c r="A1042" s="18" t="s">
        <v>622</v>
      </c>
      <c r="B1042" t="s">
        <v>611</v>
      </c>
      <c r="C1042" s="50" t="s">
        <v>612</v>
      </c>
      <c r="D1042" s="34">
        <v>98543</v>
      </c>
      <c r="E1042" s="34">
        <v>21612</v>
      </c>
      <c r="F1042" s="33">
        <v>11.8078</v>
      </c>
      <c r="G1042" s="33">
        <v>3.9354999999999993</v>
      </c>
      <c r="H1042" s="49">
        <v>21.93154257532245</v>
      </c>
      <c r="I1042" s="33">
        <v>15.7433</v>
      </c>
      <c r="J1042" s="35">
        <f>G1042/I1042</f>
        <v>0.24997935629759957</v>
      </c>
      <c r="K1042">
        <v>0.54635387747547659</v>
      </c>
      <c r="L1042">
        <v>0.72845178604478988</v>
      </c>
      <c r="M1042" s="49">
        <v>0.5</v>
      </c>
      <c r="N1042" t="s">
        <v>37</v>
      </c>
      <c r="O1042" s="10" t="s">
        <v>37</v>
      </c>
      <c r="P1042">
        <f>VLOOKUP($O1042,$Y$2:$AJ$8,9,FALSE)</f>
        <v>0.25</v>
      </c>
      <c r="Q1042" s="11">
        <f>(L1042-M1042)/L1042</f>
        <v>0.31361277495823614</v>
      </c>
      <c r="S1042" s="13">
        <f>MIN(Q1042,IF(R1042=0,P1042,R1042))</f>
        <v>0.25</v>
      </c>
      <c r="T1042">
        <f>IFERROR(S1042*I1042,0)</f>
        <v>3.9358249999999999</v>
      </c>
      <c r="U1042" t="b">
        <f>O1042=N1042</f>
        <v>1</v>
      </c>
    </row>
    <row r="1043" spans="1:21" ht="21" x14ac:dyDescent="0.4">
      <c r="A1043" t="s">
        <v>330</v>
      </c>
      <c r="B1043" t="s">
        <v>313</v>
      </c>
      <c r="C1043" s="50" t="s">
        <v>314</v>
      </c>
      <c r="D1043" s="34">
        <v>194031</v>
      </c>
      <c r="E1043" s="34">
        <v>17406</v>
      </c>
      <c r="F1043" s="33">
        <v>12.842000000000002</v>
      </c>
      <c r="G1043" s="33">
        <v>1.427</v>
      </c>
      <c r="H1043" s="49">
        <v>8.9707314810519971</v>
      </c>
      <c r="I1043" s="33">
        <v>14.269000000000002</v>
      </c>
      <c r="J1043" s="35">
        <f>G1043/I1043</f>
        <v>0.10000700819959352</v>
      </c>
      <c r="K1043">
        <v>0.73779156612662311</v>
      </c>
      <c r="L1043">
        <v>0.8197747903021948</v>
      </c>
      <c r="M1043" s="49">
        <v>0.6</v>
      </c>
      <c r="N1043" t="s">
        <v>45</v>
      </c>
      <c r="O1043" s="10" t="s">
        <v>34</v>
      </c>
      <c r="P1043">
        <f>VLOOKUP($O1043,$Y$2:$AJ$8,9,FALSE)</f>
        <v>0.15</v>
      </c>
      <c r="Q1043" s="11">
        <f>(L1043-M1043)/L1043</f>
        <v>0.26809166725068345</v>
      </c>
      <c r="S1043" s="13">
        <f>MIN(Q1043,IF(R1043=0,P1043,R1043))</f>
        <v>0.15</v>
      </c>
      <c r="T1043">
        <f>IFERROR(S1043*I1043,0)</f>
        <v>2.1403500000000002</v>
      </c>
      <c r="U1043" t="b">
        <f>O1043=N1043</f>
        <v>0</v>
      </c>
    </row>
    <row r="1044" spans="1:21" ht="21" x14ac:dyDescent="0.4">
      <c r="A1044" t="s">
        <v>796</v>
      </c>
      <c r="B1044" t="s">
        <v>775</v>
      </c>
      <c r="C1044" s="50" t="s">
        <v>776</v>
      </c>
      <c r="D1044" s="34">
        <v>257</v>
      </c>
      <c r="E1044" s="34">
        <v>46</v>
      </c>
      <c r="F1044" s="33">
        <v>2.18E-2</v>
      </c>
      <c r="G1044" s="33">
        <v>1.43E-2</v>
      </c>
      <c r="H1044" s="49">
        <v>17.898832684824903</v>
      </c>
      <c r="I1044" s="33">
        <v>3.61E-2</v>
      </c>
      <c r="J1044" s="35">
        <f>G1044/I1044</f>
        <v>0.39612188365650969</v>
      </c>
      <c r="K1044">
        <v>0.47391304347826091</v>
      </c>
      <c r="L1044">
        <v>0.7847826086956522</v>
      </c>
      <c r="M1044" s="49">
        <v>0.75</v>
      </c>
      <c r="N1044" t="s">
        <v>33</v>
      </c>
      <c r="O1044" s="10" t="s">
        <v>33</v>
      </c>
      <c r="P1044">
        <f>VLOOKUP($O1044,$Y$2:$AJ$8,9,FALSE)</f>
        <v>0.4</v>
      </c>
      <c r="Q1044" s="11">
        <f>(L1044-M1044)/L1044</f>
        <v>4.4321329639889225E-2</v>
      </c>
      <c r="S1044" s="13">
        <f>MIN(Q1044,IF(R1044=0,P1044,R1044))</f>
        <v>4.4321329639889225E-2</v>
      </c>
      <c r="T1044">
        <f>IFERROR(S1044*I1044,0)</f>
        <v>1.6000000000000009E-3</v>
      </c>
      <c r="U1044" t="b">
        <f>O1044=N1044</f>
        <v>1</v>
      </c>
    </row>
    <row r="1045" spans="1:21" ht="21" x14ac:dyDescent="0.4">
      <c r="A1045" t="s">
        <v>2107</v>
      </c>
      <c r="B1045" t="s">
        <v>2094</v>
      </c>
      <c r="C1045" t="s">
        <v>2095</v>
      </c>
      <c r="D1045" s="34">
        <v>213</v>
      </c>
      <c r="E1045" s="34">
        <v>27</v>
      </c>
      <c r="F1045" s="33">
        <v>1.3599999999999999E-2</v>
      </c>
      <c r="G1045" s="33">
        <v>4.4000000000000003E-3</v>
      </c>
      <c r="H1045" s="49">
        <v>12.67605633802817</v>
      </c>
      <c r="I1045" s="33">
        <v>1.7999999999999999E-2</v>
      </c>
      <c r="J1045" s="35">
        <f>G1045/I1045</f>
        <v>0.24444444444444446</v>
      </c>
      <c r="K1045">
        <v>0.50370370370370365</v>
      </c>
      <c r="L1045">
        <v>0.66666666666666663</v>
      </c>
      <c r="M1045" s="49">
        <v>0.25</v>
      </c>
      <c r="N1045" t="s">
        <v>34</v>
      </c>
      <c r="O1045" s="10" t="s">
        <v>34</v>
      </c>
      <c r="P1045">
        <f>VLOOKUP($O1045,$Y$2:$AJ$8,9,FALSE)</f>
        <v>0.15</v>
      </c>
      <c r="Q1045" s="11">
        <f>(L1045-M1045)/L1045</f>
        <v>0.625</v>
      </c>
      <c r="S1045" s="13">
        <f>MIN(Q1045,IF(R1045=0,P1045,R1045))</f>
        <v>0.15</v>
      </c>
      <c r="T1045">
        <f>IFERROR(S1045*I1045,0)</f>
        <v>2.6999999999999997E-3</v>
      </c>
      <c r="U1045" t="b">
        <f>O1045=N1045</f>
        <v>1</v>
      </c>
    </row>
    <row r="1046" spans="1:21" ht="21" x14ac:dyDescent="0.4">
      <c r="A1046" t="s">
        <v>3576</v>
      </c>
      <c r="B1046" t="s">
        <v>3573</v>
      </c>
      <c r="C1046" t="s">
        <v>3574</v>
      </c>
      <c r="D1046" s="34">
        <v>241795</v>
      </c>
      <c r="E1046" s="34">
        <v>41767</v>
      </c>
      <c r="F1046" s="33">
        <v>6.3989000000000003</v>
      </c>
      <c r="G1046" s="33">
        <v>3.1509</v>
      </c>
      <c r="H1046" s="49">
        <v>17.2737236088422</v>
      </c>
      <c r="I1046" s="33">
        <v>9.5498000000000012</v>
      </c>
      <c r="J1046" s="35">
        <f>G1046/I1046</f>
        <v>0.32994408259858843</v>
      </c>
      <c r="K1046">
        <v>0.15320468312303973</v>
      </c>
      <c r="L1046">
        <v>0.2286446237460196</v>
      </c>
      <c r="M1046" s="49">
        <v>0.1</v>
      </c>
      <c r="N1046" t="s">
        <v>37</v>
      </c>
      <c r="O1046" s="10" t="s">
        <v>37</v>
      </c>
      <c r="P1046">
        <f>VLOOKUP($O1046,$Y$2:$AJ$8,9,FALSE)</f>
        <v>0.25</v>
      </c>
      <c r="Q1046" s="11">
        <f>(L1046-M1046)/L1046</f>
        <v>0.56264005528911598</v>
      </c>
      <c r="S1046" s="13">
        <f>MIN(Q1046,IF(R1046=0,P1046,R1046))</f>
        <v>0.25</v>
      </c>
      <c r="T1046">
        <f>IFERROR(S1046*I1046,0)</f>
        <v>2.3874500000000003</v>
      </c>
      <c r="U1046" t="b">
        <f>O1046=N1046</f>
        <v>1</v>
      </c>
    </row>
    <row r="1047" spans="1:21" ht="21" x14ac:dyDescent="0.4">
      <c r="A1047" t="s">
        <v>2964</v>
      </c>
      <c r="B1047" t="s">
        <v>2957</v>
      </c>
      <c r="C1047" t="s">
        <v>2958</v>
      </c>
      <c r="D1047" s="34">
        <v>3677662</v>
      </c>
      <c r="E1047" s="34">
        <v>184250</v>
      </c>
      <c r="F1047" s="33">
        <v>47.188600000000001</v>
      </c>
      <c r="G1047" s="33">
        <v>15.7294</v>
      </c>
      <c r="H1047" s="49">
        <v>5.009976446992682</v>
      </c>
      <c r="I1047" s="33">
        <v>62.917999999999999</v>
      </c>
      <c r="J1047" s="35">
        <f>G1047/I1047</f>
        <v>0.24999841062970851</v>
      </c>
      <c r="K1047">
        <v>0.25611180461329713</v>
      </c>
      <c r="L1047">
        <v>0.34148168249660787</v>
      </c>
      <c r="M1047" s="49">
        <v>0.2</v>
      </c>
      <c r="N1047" t="s">
        <v>34</v>
      </c>
      <c r="O1047" s="10" t="s">
        <v>34</v>
      </c>
      <c r="P1047">
        <f>VLOOKUP($O1047,$Y$2:$AJ$8,9,FALSE)</f>
        <v>0.15</v>
      </c>
      <c r="Q1047" s="11">
        <f>(L1047-M1047)/L1047</f>
        <v>0.4143170475857465</v>
      </c>
      <c r="S1047" s="13">
        <f>MIN(Q1047,IF(R1047=0,P1047,R1047))</f>
        <v>0.15</v>
      </c>
      <c r="T1047">
        <f>IFERROR(S1047*I1047,0)</f>
        <v>9.4376999999999995</v>
      </c>
      <c r="U1047" t="b">
        <f>O1047=N1047</f>
        <v>1</v>
      </c>
    </row>
    <row r="1048" spans="1:21" ht="21" x14ac:dyDescent="0.4">
      <c r="A1048" t="s">
        <v>2965</v>
      </c>
      <c r="B1048" t="s">
        <v>2957</v>
      </c>
      <c r="C1048" t="s">
        <v>2958</v>
      </c>
      <c r="D1048" s="34">
        <v>166315</v>
      </c>
      <c r="E1048" s="34">
        <v>3027</v>
      </c>
      <c r="F1048" s="33">
        <v>0.57899999999999996</v>
      </c>
      <c r="G1048" s="33">
        <v>0.191</v>
      </c>
      <c r="H1048" s="49">
        <v>1.8200402850013528</v>
      </c>
      <c r="I1048" s="33">
        <v>0.77</v>
      </c>
      <c r="J1048" s="35">
        <f>G1048/I1048</f>
        <v>0.24805194805194805</v>
      </c>
      <c r="K1048">
        <v>0.19127849355797819</v>
      </c>
      <c r="L1048">
        <v>0.25437727122563597</v>
      </c>
      <c r="M1048" s="49">
        <v>0.15</v>
      </c>
      <c r="N1048" t="s">
        <v>34</v>
      </c>
      <c r="O1048" s="10" t="s">
        <v>34</v>
      </c>
      <c r="P1048">
        <f>VLOOKUP($O1048,$Y$2:$AJ$8,9,FALSE)</f>
        <v>0.15</v>
      </c>
      <c r="Q1048" s="11">
        <f>(L1048-M1048)/L1048</f>
        <v>0.41032467532467543</v>
      </c>
      <c r="S1048" s="13">
        <f>MIN(Q1048,IF(R1048=0,P1048,R1048))</f>
        <v>0.15</v>
      </c>
      <c r="T1048">
        <f>IFERROR(S1048*I1048,0)</f>
        <v>0.11549999999999999</v>
      </c>
      <c r="U1048" t="b">
        <f>O1048=N1048</f>
        <v>1</v>
      </c>
    </row>
    <row r="1049" spans="1:21" ht="21" x14ac:dyDescent="0.4">
      <c r="A1049" t="s">
        <v>2507</v>
      </c>
      <c r="B1049" t="s">
        <v>2500</v>
      </c>
      <c r="C1049" t="s">
        <v>2501</v>
      </c>
      <c r="D1049" s="34">
        <v>772272</v>
      </c>
      <c r="E1049" s="34">
        <v>180485</v>
      </c>
      <c r="F1049" s="33">
        <v>270.72750000000002</v>
      </c>
      <c r="G1049" s="33">
        <v>105.8981</v>
      </c>
      <c r="H1049" s="49">
        <v>23.370651791078792</v>
      </c>
      <c r="I1049" s="33">
        <v>376.62560000000002</v>
      </c>
      <c r="J1049" s="35">
        <f>G1049/I1049</f>
        <v>0.28117605388481293</v>
      </c>
      <c r="K1049">
        <v>1.5</v>
      </c>
      <c r="L1049">
        <v>2.0867418345014821</v>
      </c>
      <c r="M1049" s="49">
        <v>1.5</v>
      </c>
      <c r="N1049" t="s">
        <v>34</v>
      </c>
      <c r="O1049" s="10" t="s">
        <v>34</v>
      </c>
      <c r="P1049">
        <f>VLOOKUP($O1049,$Y$2:$AJ$8,9,FALSE)</f>
        <v>0.15</v>
      </c>
      <c r="Q1049" s="11">
        <f>(L1049-M1049)/L1049</f>
        <v>0.28117605388481293</v>
      </c>
      <c r="S1049" s="13">
        <f>MIN(Q1049,IF(R1049=0,P1049,R1049))</f>
        <v>0.15</v>
      </c>
      <c r="T1049">
        <f>IFERROR(S1049*I1049,0)</f>
        <v>56.493839999999999</v>
      </c>
      <c r="U1049" t="b">
        <f>O1049=N1049</f>
        <v>1</v>
      </c>
    </row>
    <row r="1050" spans="1:21" ht="21" x14ac:dyDescent="0.4">
      <c r="A1050" t="s">
        <v>1444</v>
      </c>
      <c r="B1050" t="s">
        <v>1438</v>
      </c>
      <c r="C1050" s="50" t="s">
        <v>1439</v>
      </c>
      <c r="D1050" s="34">
        <v>15691</v>
      </c>
      <c r="E1050" s="34">
        <v>1320</v>
      </c>
      <c r="F1050" s="33">
        <v>1.5840000000000001</v>
      </c>
      <c r="G1050" s="33">
        <v>0.49580000000000007</v>
      </c>
      <c r="H1050" s="49">
        <v>8.4124657446944102</v>
      </c>
      <c r="I1050" s="33">
        <v>2.0798000000000001</v>
      </c>
      <c r="J1050" s="35">
        <f>G1050/I1050</f>
        <v>0.23838830656793925</v>
      </c>
      <c r="K1050">
        <v>1.2</v>
      </c>
      <c r="L1050">
        <v>1.5756060606060607</v>
      </c>
      <c r="M1050" s="49">
        <v>1.2</v>
      </c>
      <c r="N1050" t="s">
        <v>37</v>
      </c>
      <c r="O1050" s="10" t="s">
        <v>37</v>
      </c>
      <c r="P1050">
        <f>VLOOKUP($O1050,$Y$2:$AJ$8,9,FALSE)</f>
        <v>0.25</v>
      </c>
      <c r="Q1050" s="11">
        <f>(L1050-M1050)/L1050</f>
        <v>0.2383883065679393</v>
      </c>
      <c r="S1050" s="13">
        <f>MIN(Q1050,IF(R1050=0,P1050,R1050))</f>
        <v>0.2383883065679393</v>
      </c>
      <c r="T1050">
        <f>IFERROR(S1050*I1050,0)</f>
        <v>0.49580000000000019</v>
      </c>
      <c r="U1050" t="b">
        <f>O1050=N1050</f>
        <v>1</v>
      </c>
    </row>
    <row r="1051" spans="1:21" ht="21" x14ac:dyDescent="0.4">
      <c r="A1051" t="s">
        <v>1445</v>
      </c>
      <c r="B1051" t="s">
        <v>1438</v>
      </c>
      <c r="C1051" s="50" t="s">
        <v>1439</v>
      </c>
      <c r="D1051" s="34">
        <v>16397</v>
      </c>
      <c r="E1051" s="34">
        <v>1007</v>
      </c>
      <c r="F1051" s="33">
        <v>1.1806000000000001</v>
      </c>
      <c r="G1051" s="33">
        <v>0.48630000000000001</v>
      </c>
      <c r="H1051" s="49">
        <v>6.1413673232908454</v>
      </c>
      <c r="I1051" s="33">
        <v>1.6669</v>
      </c>
      <c r="J1051" s="35">
        <f>G1051/I1051</f>
        <v>0.29173915651808746</v>
      </c>
      <c r="K1051">
        <v>1.1723932472691163</v>
      </c>
      <c r="L1051">
        <v>1.6553128103277062</v>
      </c>
      <c r="M1051" s="49">
        <v>1.2</v>
      </c>
      <c r="N1051" t="s">
        <v>37</v>
      </c>
      <c r="O1051" s="10" t="s">
        <v>37</v>
      </c>
      <c r="P1051">
        <f>VLOOKUP($O1051,$Y$2:$AJ$8,9,FALSE)</f>
        <v>0.25</v>
      </c>
      <c r="Q1051" s="11">
        <f>(L1051-M1051)/L1051</f>
        <v>0.27506149139120528</v>
      </c>
      <c r="S1051" s="13">
        <f>MIN(Q1051,IF(R1051=0,P1051,R1051))</f>
        <v>0.25</v>
      </c>
      <c r="T1051">
        <f>IFERROR(S1051*I1051,0)</f>
        <v>0.41672500000000001</v>
      </c>
      <c r="U1051" t="b">
        <f>O1051=N1051</f>
        <v>1</v>
      </c>
    </row>
    <row r="1052" spans="1:21" ht="21" x14ac:dyDescent="0.4">
      <c r="A1052" t="s">
        <v>797</v>
      </c>
      <c r="B1052" t="s">
        <v>775</v>
      </c>
      <c r="C1052" s="50" t="s">
        <v>776</v>
      </c>
      <c r="D1052" s="34">
        <v>65645</v>
      </c>
      <c r="E1052" s="34">
        <v>16066</v>
      </c>
      <c r="F1052" s="33">
        <v>12.771000000000001</v>
      </c>
      <c r="G1052" s="33">
        <v>5.9020999999999999</v>
      </c>
      <c r="H1052" s="49">
        <v>24.474065046842867</v>
      </c>
      <c r="I1052" s="33">
        <v>18.673100000000002</v>
      </c>
      <c r="J1052" s="35">
        <f>G1052/I1052</f>
        <v>0.31607499558187979</v>
      </c>
      <c r="K1052">
        <v>0.79490850242748656</v>
      </c>
      <c r="L1052">
        <v>1.162274368231047</v>
      </c>
      <c r="M1052" s="49">
        <v>0.75</v>
      </c>
      <c r="N1052" t="s">
        <v>34</v>
      </c>
      <c r="O1052" s="10" t="s">
        <v>34</v>
      </c>
      <c r="P1052">
        <f>VLOOKUP($O1052,$Y$2:$AJ$8,9,FALSE)</f>
        <v>0.15</v>
      </c>
      <c r="Q1052" s="11">
        <f>(L1052-M1052)/L1052</f>
        <v>0.35471346482373045</v>
      </c>
      <c r="S1052" s="13">
        <f>MIN(Q1052,IF(R1052=0,P1052,R1052))</f>
        <v>0.15</v>
      </c>
      <c r="T1052">
        <f>IFERROR(S1052*I1052,0)</f>
        <v>2.8009650000000001</v>
      </c>
      <c r="U1052" t="b">
        <f>O1052=N1052</f>
        <v>1</v>
      </c>
    </row>
    <row r="1053" spans="1:21" ht="21" x14ac:dyDescent="0.4">
      <c r="A1053" t="s">
        <v>4238</v>
      </c>
      <c r="B1053" t="s">
        <v>4239</v>
      </c>
      <c r="C1053" t="s">
        <v>4240</v>
      </c>
      <c r="D1053" s="34">
        <v>196051</v>
      </c>
      <c r="E1053" s="34">
        <v>48513</v>
      </c>
      <c r="F1053" s="33">
        <v>7.0425000000000004</v>
      </c>
      <c r="G1053" s="33">
        <v>2.3460999999999999</v>
      </c>
      <c r="H1053" s="49">
        <v>24.745091838348184</v>
      </c>
      <c r="I1053" s="33">
        <v>9.3886000000000003</v>
      </c>
      <c r="J1053" s="35">
        <f>G1053/I1053</f>
        <v>0.24988816223931148</v>
      </c>
      <c r="K1053">
        <v>0.14516727475109764</v>
      </c>
      <c r="L1053">
        <v>0.19352750809061489</v>
      </c>
      <c r="M1053" s="49">
        <v>0.03</v>
      </c>
      <c r="N1053" t="s">
        <v>34</v>
      </c>
      <c r="O1053" s="10" t="s">
        <v>34</v>
      </c>
      <c r="P1053">
        <f>VLOOKUP($O1053,$Y$2:$AJ$8,9,FALSE)</f>
        <v>0.15</v>
      </c>
      <c r="Q1053" s="11">
        <f>(L1053-M1053)/L1053</f>
        <v>0.84498327759197323</v>
      </c>
      <c r="S1053" s="13">
        <f>MIN(Q1053,IF(R1053=0,P1053,R1053))</f>
        <v>0.15</v>
      </c>
      <c r="T1053">
        <f>IFERROR(S1053*I1053,0)</f>
        <v>1.40829</v>
      </c>
      <c r="U1053" t="b">
        <f>O1053=N1053</f>
        <v>1</v>
      </c>
    </row>
    <row r="1054" spans="1:21" ht="21" x14ac:dyDescent="0.4">
      <c r="A1054" t="s">
        <v>4430</v>
      </c>
      <c r="B1054" t="s">
        <v>4428</v>
      </c>
      <c r="C1054" t="s">
        <v>4429</v>
      </c>
      <c r="D1054" s="34">
        <v>431666</v>
      </c>
      <c r="E1054" s="34">
        <v>123579</v>
      </c>
      <c r="F1054" s="33">
        <v>32.293500000000002</v>
      </c>
      <c r="G1054" s="33">
        <v>10.7631</v>
      </c>
      <c r="H1054" s="49">
        <v>28.628383982060203</v>
      </c>
      <c r="I1054" s="33">
        <v>43.056600000000003</v>
      </c>
      <c r="J1054" s="35">
        <f>G1054/I1054</f>
        <v>0.24997561349479519</v>
      </c>
      <c r="K1054">
        <v>0.26131867064792563</v>
      </c>
      <c r="L1054">
        <v>0.34841356541159912</v>
      </c>
      <c r="M1054" s="49">
        <v>0.16</v>
      </c>
      <c r="N1054" t="s">
        <v>34</v>
      </c>
      <c r="O1054" s="10" t="s">
        <v>34</v>
      </c>
      <c r="P1054">
        <f>VLOOKUP($O1054,$Y$2:$AJ$8,9,FALSE)</f>
        <v>0.15</v>
      </c>
      <c r="Q1054" s="11">
        <f>(L1054-M1054)/L1054</f>
        <v>0.54077563021697028</v>
      </c>
      <c r="S1054" s="13">
        <f>MIN(Q1054,IF(R1054=0,P1054,R1054))</f>
        <v>0.15</v>
      </c>
      <c r="T1054">
        <f>IFERROR(S1054*I1054,0)</f>
        <v>6.4584900000000003</v>
      </c>
      <c r="U1054" t="b">
        <f>O1054=N1054</f>
        <v>1</v>
      </c>
    </row>
    <row r="1055" spans="1:21" ht="21" x14ac:dyDescent="0.4">
      <c r="A1055" t="s">
        <v>4307</v>
      </c>
      <c r="B1055" t="s">
        <v>4302</v>
      </c>
      <c r="C1055" t="s">
        <v>4303</v>
      </c>
      <c r="D1055" s="34">
        <v>54870</v>
      </c>
      <c r="E1055" s="34">
        <v>6699</v>
      </c>
      <c r="F1055" s="33">
        <v>12.845899999999999</v>
      </c>
      <c r="G1055" s="33">
        <v>4.2820999999999998</v>
      </c>
      <c r="H1055" s="49">
        <v>12.20885729907053</v>
      </c>
      <c r="I1055" s="33">
        <v>17.128</v>
      </c>
      <c r="J1055" s="35">
        <f>G1055/I1055</f>
        <v>0.25000583839327417</v>
      </c>
      <c r="K1055">
        <v>1.9175847141364379</v>
      </c>
      <c r="L1055">
        <v>2.5567995223167639</v>
      </c>
      <c r="M1055" s="49">
        <v>1.8</v>
      </c>
      <c r="N1055" t="s">
        <v>34</v>
      </c>
      <c r="O1055" s="10" t="s">
        <v>34</v>
      </c>
      <c r="P1055">
        <f>VLOOKUP($O1055,$Y$2:$AJ$8,9,FALSE)</f>
        <v>0.15</v>
      </c>
      <c r="Q1055" s="11">
        <f>(L1055-M1055)/L1055</f>
        <v>0.29599486221391874</v>
      </c>
      <c r="S1055" s="13">
        <f>MIN(Q1055,IF(R1055=0,P1055,R1055))</f>
        <v>0.15</v>
      </c>
      <c r="T1055">
        <f>IFERROR(S1055*I1055,0)</f>
        <v>2.5691999999999999</v>
      </c>
      <c r="U1055" t="b">
        <f>O1055=N1055</f>
        <v>1</v>
      </c>
    </row>
    <row r="1056" spans="1:21" ht="21" x14ac:dyDescent="0.4">
      <c r="A1056" t="s">
        <v>1831</v>
      </c>
      <c r="B1056" t="s">
        <v>1772</v>
      </c>
      <c r="C1056" s="50" t="s">
        <v>1773</v>
      </c>
      <c r="D1056" s="34">
        <v>30788</v>
      </c>
      <c r="E1056" s="34">
        <v>4668</v>
      </c>
      <c r="F1056" s="33">
        <v>7.2712000000000003</v>
      </c>
      <c r="G1056" s="33">
        <v>2.6819000000000006</v>
      </c>
      <c r="H1056" s="49">
        <v>15.16175133168767</v>
      </c>
      <c r="I1056" s="33">
        <v>9.9531000000000009</v>
      </c>
      <c r="J1056" s="35">
        <f>G1056/I1056</f>
        <v>0.26945373803136713</v>
      </c>
      <c r="K1056">
        <v>1.5576692373607541</v>
      </c>
      <c r="L1056">
        <v>2.13219794344473</v>
      </c>
      <c r="M1056" s="49">
        <v>1.5</v>
      </c>
      <c r="N1056" t="s">
        <v>37</v>
      </c>
      <c r="O1056" s="10" t="s">
        <v>34</v>
      </c>
      <c r="P1056">
        <f>VLOOKUP($O1056,$Y$2:$AJ$8,9,FALSE)</f>
        <v>0.15</v>
      </c>
      <c r="Q1056" s="11">
        <f>(L1056-M1056)/L1056</f>
        <v>0.29650058775657834</v>
      </c>
      <c r="S1056" s="13">
        <f>MIN(Q1056,IF(R1056=0,P1056,R1056))</f>
        <v>0.15</v>
      </c>
      <c r="T1056">
        <f>IFERROR(S1056*I1056,0)</f>
        <v>1.4929650000000001</v>
      </c>
      <c r="U1056" t="b">
        <f>O1056=N1056</f>
        <v>0</v>
      </c>
    </row>
    <row r="1057" spans="1:21" ht="21" x14ac:dyDescent="0.4">
      <c r="A1057" t="s">
        <v>6184</v>
      </c>
      <c r="B1057" t="s">
        <v>6180</v>
      </c>
      <c r="C1057" t="s">
        <v>6181</v>
      </c>
      <c r="D1057" s="34">
        <v>5294</v>
      </c>
      <c r="E1057" s="34">
        <v>300</v>
      </c>
      <c r="F1057" s="33">
        <v>7.2599999999999998E-2</v>
      </c>
      <c r="G1057" s="33">
        <v>8.9400000000000007E-2</v>
      </c>
      <c r="H1057" s="49">
        <v>5.6667925953910085</v>
      </c>
      <c r="I1057" s="33">
        <v>0.16200000000000001</v>
      </c>
      <c r="J1057" s="35">
        <f>G1057/I1057</f>
        <v>0.55185185185185193</v>
      </c>
      <c r="K1057">
        <v>0.24199999999999999</v>
      </c>
      <c r="L1057">
        <v>0.54</v>
      </c>
      <c r="M1057" s="49">
        <v>0.3</v>
      </c>
      <c r="N1057" t="s">
        <v>33</v>
      </c>
      <c r="O1057" s="10" t="s">
        <v>33</v>
      </c>
      <c r="P1057">
        <f>VLOOKUP($O1057,$Y$2:$AJ$8,9,FALSE)</f>
        <v>0.4</v>
      </c>
      <c r="Q1057" s="11">
        <f>(L1057-M1057)/L1057</f>
        <v>0.44444444444444448</v>
      </c>
      <c r="S1057" s="13">
        <f>MIN(Q1057,IF(R1057=0,P1057,R1057))</f>
        <v>0.4</v>
      </c>
      <c r="T1057">
        <f>IFERROR(S1057*I1057,0)</f>
        <v>6.480000000000001E-2</v>
      </c>
      <c r="U1057" t="b">
        <f>O1057=N1057</f>
        <v>1</v>
      </c>
    </row>
    <row r="1058" spans="1:21" ht="21" x14ac:dyDescent="0.4">
      <c r="A1058" t="s">
        <v>393</v>
      </c>
      <c r="B1058" t="s">
        <v>382</v>
      </c>
      <c r="C1058" s="50" t="s">
        <v>383</v>
      </c>
      <c r="D1058" s="34">
        <v>1089227</v>
      </c>
      <c r="E1058" s="34">
        <v>62497</v>
      </c>
      <c r="F1058" s="33">
        <v>127.2196</v>
      </c>
      <c r="G1058" s="33">
        <v>41.409100000000002</v>
      </c>
      <c r="H1058" s="49">
        <v>5.7377387817231851</v>
      </c>
      <c r="I1058" s="33">
        <v>168.62870000000001</v>
      </c>
      <c r="J1058" s="35">
        <f>G1058/I1058</f>
        <v>0.24556377413809155</v>
      </c>
      <c r="K1058">
        <v>2.0356113093428485</v>
      </c>
      <c r="L1058">
        <v>2.6981887130582272</v>
      </c>
      <c r="M1058" s="49">
        <v>2</v>
      </c>
      <c r="N1058" t="s">
        <v>37</v>
      </c>
      <c r="O1058" s="10" t="s">
        <v>37</v>
      </c>
      <c r="P1058">
        <f>VLOOKUP($O1058,$Y$2:$AJ$8,9,FALSE)</f>
        <v>0.25</v>
      </c>
      <c r="Q1058" s="11">
        <f>(L1058-M1058)/L1058</f>
        <v>0.25876200196052046</v>
      </c>
      <c r="S1058" s="13">
        <f>MIN(Q1058,IF(R1058=0,P1058,R1058))</f>
        <v>0.25</v>
      </c>
      <c r="T1058">
        <f>IFERROR(S1058*I1058,0)</f>
        <v>42.157175000000002</v>
      </c>
      <c r="U1058" t="b">
        <f>O1058=N1058</f>
        <v>1</v>
      </c>
    </row>
    <row r="1059" spans="1:21" ht="21" x14ac:dyDescent="0.4">
      <c r="A1059" t="s">
        <v>2108</v>
      </c>
      <c r="B1059" t="s">
        <v>2094</v>
      </c>
      <c r="C1059" t="s">
        <v>2095</v>
      </c>
      <c r="D1059" s="34">
        <v>61240</v>
      </c>
      <c r="E1059" s="34">
        <v>5788</v>
      </c>
      <c r="F1059" s="33">
        <v>4.3938999999999995</v>
      </c>
      <c r="G1059" s="33">
        <v>1.3773</v>
      </c>
      <c r="H1059" s="49">
        <v>9.4513389941214889</v>
      </c>
      <c r="I1059" s="33">
        <v>5.7711999999999994</v>
      </c>
      <c r="J1059" s="35">
        <f>G1059/I1059</f>
        <v>0.23865054061546995</v>
      </c>
      <c r="K1059">
        <v>0.75913959917069795</v>
      </c>
      <c r="L1059">
        <v>0.99709744298548719</v>
      </c>
      <c r="M1059" s="49">
        <v>0.75</v>
      </c>
      <c r="N1059" t="s">
        <v>34</v>
      </c>
      <c r="O1059" s="10" t="s">
        <v>34</v>
      </c>
      <c r="P1059">
        <f>VLOOKUP($O1059,$Y$2:$AJ$8,9,FALSE)</f>
        <v>0.15</v>
      </c>
      <c r="Q1059" s="11">
        <f>(L1059-M1059)/L1059</f>
        <v>0.24781674521763236</v>
      </c>
      <c r="S1059" s="13">
        <f>MIN(Q1059,IF(R1059=0,P1059,R1059))</f>
        <v>0.15</v>
      </c>
      <c r="T1059">
        <f>IFERROR(S1059*I1059,0)</f>
        <v>0.86567999999999989</v>
      </c>
      <c r="U1059" t="b">
        <f>O1059=N1059</f>
        <v>1</v>
      </c>
    </row>
    <row r="1060" spans="1:21" ht="21" x14ac:dyDescent="0.4">
      <c r="A1060" t="s">
        <v>2414</v>
      </c>
      <c r="B1060" t="s">
        <v>2390</v>
      </c>
      <c r="C1060" t="s">
        <v>2391</v>
      </c>
      <c r="D1060" s="34">
        <v>1232189</v>
      </c>
      <c r="E1060" s="34">
        <v>189883</v>
      </c>
      <c r="F1060" s="33">
        <v>38.235900000000001</v>
      </c>
      <c r="G1060" s="33">
        <v>12.7401</v>
      </c>
      <c r="H1060" s="49">
        <v>15.410217101434926</v>
      </c>
      <c r="I1060" s="33">
        <v>50.975999999999999</v>
      </c>
      <c r="J1060" s="35">
        <f>G1060/I1060</f>
        <v>0.24992349340866291</v>
      </c>
      <c r="K1060">
        <v>0.20136557775050953</v>
      </c>
      <c r="L1060">
        <v>0.26846005171605675</v>
      </c>
      <c r="M1060" s="49">
        <v>0.01</v>
      </c>
      <c r="N1060" t="s">
        <v>37</v>
      </c>
      <c r="O1060" s="10" t="s">
        <v>37</v>
      </c>
      <c r="P1060">
        <f>VLOOKUP($O1060,$Y$2:$AJ$8,9,FALSE)</f>
        <v>0.25</v>
      </c>
      <c r="Q1060" s="11">
        <f>(L1060-M1060)/L1060</f>
        <v>0.96275051004394219</v>
      </c>
      <c r="S1060" s="13">
        <f>MIN(Q1060,IF(R1060=0,P1060,R1060))</f>
        <v>0.25</v>
      </c>
      <c r="T1060">
        <f>IFERROR(S1060*I1060,0)</f>
        <v>12.744</v>
      </c>
      <c r="U1060" t="b">
        <f>O1060=N1060</f>
        <v>1</v>
      </c>
    </row>
    <row r="1061" spans="1:21" ht="21" x14ac:dyDescent="0.4">
      <c r="A1061" t="s">
        <v>3938</v>
      </c>
      <c r="B1061" t="s">
        <v>3907</v>
      </c>
      <c r="C1061" t="s">
        <v>3908</v>
      </c>
      <c r="D1061" s="34">
        <v>28785</v>
      </c>
      <c r="E1061" s="34">
        <v>1731</v>
      </c>
      <c r="F1061" s="33">
        <v>1.2365000000000002</v>
      </c>
      <c r="G1061" s="33">
        <v>0.40549999999999997</v>
      </c>
      <c r="H1061" s="49">
        <v>6.0135487232933817</v>
      </c>
      <c r="I1061" s="33">
        <v>1.6420000000000001</v>
      </c>
      <c r="J1061" s="35">
        <f>G1061/I1061</f>
        <v>0.24695493300852614</v>
      </c>
      <c r="K1061">
        <v>0.71432697862507233</v>
      </c>
      <c r="L1061">
        <v>0.94858463316002328</v>
      </c>
      <c r="M1061" s="49">
        <v>0.7</v>
      </c>
      <c r="N1061" t="s">
        <v>37</v>
      </c>
      <c r="O1061" s="10" t="s">
        <v>37</v>
      </c>
      <c r="P1061">
        <f>VLOOKUP($O1061,$Y$2:$AJ$8,9,FALSE)</f>
        <v>0.25</v>
      </c>
      <c r="Q1061" s="11">
        <f>(L1061-M1061)/L1061</f>
        <v>0.2620584652862365</v>
      </c>
      <c r="S1061" s="13">
        <f>MIN(Q1061,IF(R1061=0,P1061,R1061))</f>
        <v>0.25</v>
      </c>
      <c r="T1061">
        <f>IFERROR(S1061*I1061,0)</f>
        <v>0.41050000000000003</v>
      </c>
      <c r="U1061" t="b">
        <f>O1061=N1061</f>
        <v>1</v>
      </c>
    </row>
    <row r="1062" spans="1:21" ht="21" x14ac:dyDescent="0.4">
      <c r="A1062" t="s">
        <v>3687</v>
      </c>
      <c r="B1062" t="s">
        <v>3673</v>
      </c>
      <c r="C1062" t="s">
        <v>3674</v>
      </c>
      <c r="D1062" s="34">
        <v>301288</v>
      </c>
      <c r="E1062" s="34">
        <v>14886</v>
      </c>
      <c r="F1062" s="33">
        <v>8.1875999999999998</v>
      </c>
      <c r="G1062" s="33">
        <v>1.8235000000000001</v>
      </c>
      <c r="H1062" s="49">
        <v>4.9407875521096098</v>
      </c>
      <c r="I1062" s="33">
        <v>10.011099999999999</v>
      </c>
      <c r="J1062" s="35">
        <f>G1062/I1062</f>
        <v>0.18214781592432402</v>
      </c>
      <c r="K1062">
        <v>0.55002015316404673</v>
      </c>
      <c r="L1062">
        <v>0.67251780196157451</v>
      </c>
      <c r="M1062" s="49">
        <v>0.55000000000000004</v>
      </c>
      <c r="N1062" t="s">
        <v>34</v>
      </c>
      <c r="O1062" s="10" t="s">
        <v>34</v>
      </c>
      <c r="P1062">
        <f>VLOOKUP($O1062,$Y$2:$AJ$8,9,FALSE)</f>
        <v>0.15</v>
      </c>
      <c r="Q1062" s="11">
        <f>(L1062-M1062)/L1062</f>
        <v>0.18217778266124579</v>
      </c>
      <c r="S1062" s="13">
        <f>MIN(Q1062,IF(R1062=0,P1062,R1062))</f>
        <v>0.15</v>
      </c>
      <c r="T1062">
        <f>IFERROR(S1062*I1062,0)</f>
        <v>1.5016649999999998</v>
      </c>
      <c r="U1062" t="b">
        <f>O1062=N1062</f>
        <v>1</v>
      </c>
    </row>
    <row r="1063" spans="1:21" ht="21" x14ac:dyDescent="0.4">
      <c r="A1063" t="s">
        <v>3340</v>
      </c>
      <c r="B1063" t="s">
        <v>3337</v>
      </c>
      <c r="C1063" t="s">
        <v>3338</v>
      </c>
      <c r="D1063" s="34">
        <v>34546</v>
      </c>
      <c r="E1063" s="34">
        <v>8603</v>
      </c>
      <c r="F1063" s="33">
        <v>9.0424999999999986</v>
      </c>
      <c r="G1063" s="33">
        <v>3.0143999999999997</v>
      </c>
      <c r="H1063" s="49">
        <v>24.903027846928733</v>
      </c>
      <c r="I1063" s="33">
        <v>12.056899999999999</v>
      </c>
      <c r="J1063" s="35">
        <f>G1063/I1063</f>
        <v>0.25001451451036338</v>
      </c>
      <c r="K1063">
        <v>1.0510868301755198</v>
      </c>
      <c r="L1063">
        <v>1.4014762292223641</v>
      </c>
      <c r="M1063" s="49">
        <v>0.65</v>
      </c>
      <c r="N1063" t="s">
        <v>34</v>
      </c>
      <c r="O1063" s="10" t="s">
        <v>34</v>
      </c>
      <c r="P1063">
        <f>VLOOKUP($O1063,$Y$2:$AJ$8,9,FALSE)</f>
        <v>0.15</v>
      </c>
      <c r="Q1063" s="11">
        <f>(L1063-M1063)/L1063</f>
        <v>0.53620333584918178</v>
      </c>
      <c r="S1063" s="13">
        <f>MIN(Q1063,IF(R1063=0,P1063,R1063))</f>
        <v>0.15</v>
      </c>
      <c r="T1063">
        <f>IFERROR(S1063*I1063,0)</f>
        <v>1.8085349999999998</v>
      </c>
      <c r="U1063" t="b">
        <f>O1063=N1063</f>
        <v>1</v>
      </c>
    </row>
    <row r="1064" spans="1:21" ht="21" x14ac:dyDescent="0.4">
      <c r="A1064" t="s">
        <v>4600</v>
      </c>
      <c r="B1064" t="s">
        <v>4593</v>
      </c>
      <c r="C1064" t="s">
        <v>4594</v>
      </c>
      <c r="D1064" s="34">
        <v>174147</v>
      </c>
      <c r="E1064" s="34">
        <v>4620</v>
      </c>
      <c r="F1064" s="33">
        <v>1.4298</v>
      </c>
      <c r="G1064" s="33">
        <v>0.47649999999999998</v>
      </c>
      <c r="H1064" s="49">
        <v>2.6529311443780252</v>
      </c>
      <c r="I1064" s="33">
        <v>1.9062999999999999</v>
      </c>
      <c r="J1064" s="35">
        <f>G1064/I1064</f>
        <v>0.24996065676965851</v>
      </c>
      <c r="K1064">
        <v>0.30948051948051947</v>
      </c>
      <c r="L1064">
        <v>0.41261904761904761</v>
      </c>
      <c r="M1064" s="49">
        <v>0.17</v>
      </c>
      <c r="N1064" t="s">
        <v>37</v>
      </c>
      <c r="O1064" s="10" t="s">
        <v>37</v>
      </c>
      <c r="P1064">
        <f>VLOOKUP($O1064,$Y$2:$AJ$8,9,FALSE)</f>
        <v>0.25</v>
      </c>
      <c r="Q1064" s="11">
        <f>(L1064-M1064)/L1064</f>
        <v>0.58799769186381989</v>
      </c>
      <c r="S1064" s="13">
        <f>MIN(Q1064,IF(R1064=0,P1064,R1064))</f>
        <v>0.25</v>
      </c>
      <c r="T1064">
        <f>IFERROR(S1064*I1064,0)</f>
        <v>0.47657499999999997</v>
      </c>
      <c r="U1064" t="b">
        <f>O1064=N1064</f>
        <v>1</v>
      </c>
    </row>
    <row r="1065" spans="1:21" ht="21" x14ac:dyDescent="0.4">
      <c r="A1065" t="s">
        <v>3430</v>
      </c>
      <c r="B1065" t="s">
        <v>3421</v>
      </c>
      <c r="C1065" t="s">
        <v>3422</v>
      </c>
      <c r="D1065" s="34">
        <v>93021</v>
      </c>
      <c r="E1065" s="34">
        <v>38686</v>
      </c>
      <c r="F1065" s="33">
        <v>18.199300000000001</v>
      </c>
      <c r="G1065" s="33">
        <v>0.54069999999999974</v>
      </c>
      <c r="H1065" s="49">
        <v>41.588458520119111</v>
      </c>
      <c r="I1065" s="33">
        <v>18.740000000000002</v>
      </c>
      <c r="J1065" s="35">
        <f>G1065/I1065</f>
        <v>2.8852721451440751E-2</v>
      </c>
      <c r="K1065">
        <v>0.47043633355735925</v>
      </c>
      <c r="L1065">
        <v>0.48441296593082778</v>
      </c>
      <c r="M1065" s="49">
        <v>0.8</v>
      </c>
      <c r="N1065" t="s">
        <v>34</v>
      </c>
      <c r="O1065" s="10" t="s">
        <v>34</v>
      </c>
      <c r="P1065">
        <f>VLOOKUP($O1065,$Y$2:$AJ$8,9,FALSE)</f>
        <v>0.15</v>
      </c>
      <c r="Q1065" s="11">
        <f>(L1065-M1065)/L1065</f>
        <v>-0.65148345784418338</v>
      </c>
      <c r="S1065" s="13">
        <f>MIN(Q1065,IF(R1065=0,P1065,R1065))</f>
        <v>-0.65148345784418338</v>
      </c>
      <c r="T1065">
        <f>IFERROR(S1065*I1065,0)</f>
        <v>-12.208799999999998</v>
      </c>
      <c r="U1065" t="b">
        <f>O1065=N1065</f>
        <v>1</v>
      </c>
    </row>
    <row r="1066" spans="1:21" ht="21" x14ac:dyDescent="0.4">
      <c r="A1066" t="s">
        <v>1325</v>
      </c>
      <c r="B1066" t="s">
        <v>1306</v>
      </c>
      <c r="C1066" s="50" t="s">
        <v>1307</v>
      </c>
      <c r="D1066" s="34">
        <v>288106</v>
      </c>
      <c r="E1066" s="34">
        <v>77357</v>
      </c>
      <c r="F1066" s="33">
        <v>29.230400000000003</v>
      </c>
      <c r="G1066" s="33">
        <v>9.7430000000000003</v>
      </c>
      <c r="H1066" s="49">
        <v>26.850187083920503</v>
      </c>
      <c r="I1066" s="33">
        <v>38.973400000000005</v>
      </c>
      <c r="J1066" s="35">
        <f>G1066/I1066</f>
        <v>0.24999101951587491</v>
      </c>
      <c r="K1066">
        <v>0.37786367103171015</v>
      </c>
      <c r="L1066">
        <v>0.50381219540571642</v>
      </c>
      <c r="M1066" s="49">
        <v>0.3</v>
      </c>
      <c r="N1066" t="s">
        <v>37</v>
      </c>
      <c r="O1066" s="10" t="s">
        <v>37</v>
      </c>
      <c r="P1066">
        <f>VLOOKUP($O1066,$Y$2:$AJ$8,9,FALSE)</f>
        <v>0.25</v>
      </c>
      <c r="Q1066" s="11">
        <f>(L1066-M1066)/L1066</f>
        <v>0.40454001960311403</v>
      </c>
      <c r="S1066" s="13">
        <f>MIN(Q1066,IF(R1066=0,P1066,R1066))</f>
        <v>0.25</v>
      </c>
      <c r="T1066">
        <f>IFERROR(S1066*I1066,0)</f>
        <v>9.7433500000000013</v>
      </c>
      <c r="U1066" t="b">
        <f>O1066=N1066</f>
        <v>1</v>
      </c>
    </row>
    <row r="1067" spans="1:21" ht="21" x14ac:dyDescent="0.4">
      <c r="A1067" t="s">
        <v>1832</v>
      </c>
      <c r="B1067" t="s">
        <v>1772</v>
      </c>
      <c r="C1067" s="50" t="s">
        <v>1773</v>
      </c>
      <c r="D1067" s="34">
        <v>13497</v>
      </c>
      <c r="E1067" s="34">
        <v>2175</v>
      </c>
      <c r="F1067" s="33">
        <v>3.3489</v>
      </c>
      <c r="G1067" s="33">
        <v>1.5222</v>
      </c>
      <c r="H1067" s="49">
        <v>16.114692153811959</v>
      </c>
      <c r="I1067" s="33">
        <v>4.8711000000000002</v>
      </c>
      <c r="J1067" s="35">
        <f>G1067/I1067</f>
        <v>0.31249615076676723</v>
      </c>
      <c r="K1067">
        <v>1.5397241379310345</v>
      </c>
      <c r="L1067">
        <v>2.239586206896552</v>
      </c>
      <c r="M1067" s="49">
        <v>1.5</v>
      </c>
      <c r="N1067" t="s">
        <v>37</v>
      </c>
      <c r="O1067" s="10" t="s">
        <v>34</v>
      </c>
      <c r="P1067">
        <f>VLOOKUP($O1067,$Y$2:$AJ$8,9,FALSE)</f>
        <v>0.15</v>
      </c>
      <c r="Q1067" s="11">
        <f>(L1067-M1067)/L1067</f>
        <v>0.33023341750323343</v>
      </c>
      <c r="S1067" s="13">
        <f>MIN(Q1067,IF(R1067=0,P1067,R1067))</f>
        <v>0.15</v>
      </c>
      <c r="T1067">
        <f>IFERROR(S1067*I1067,0)</f>
        <v>0.73066500000000001</v>
      </c>
      <c r="U1067" t="b">
        <f>O1067=N1067</f>
        <v>0</v>
      </c>
    </row>
    <row r="1068" spans="1:21" ht="21" x14ac:dyDescent="0.4">
      <c r="A1068" t="s">
        <v>914</v>
      </c>
      <c r="B1068" t="s">
        <v>899</v>
      </c>
      <c r="C1068" s="50" t="s">
        <v>900</v>
      </c>
      <c r="D1068" s="34">
        <v>3805</v>
      </c>
      <c r="E1068" s="34">
        <v>239</v>
      </c>
      <c r="F1068" s="33">
        <v>0.20129999999999998</v>
      </c>
      <c r="G1068" s="33">
        <v>9.9400000000000002E-2</v>
      </c>
      <c r="H1068" s="49">
        <v>6.2812089356110379</v>
      </c>
      <c r="I1068" s="33">
        <v>0.30069999999999997</v>
      </c>
      <c r="J1068" s="35">
        <f>G1068/I1068</f>
        <v>0.3305620219487862</v>
      </c>
      <c r="K1068">
        <v>0.84225941422594131</v>
      </c>
      <c r="L1068">
        <v>1.2581589958158996</v>
      </c>
      <c r="M1068" s="49">
        <v>1</v>
      </c>
      <c r="N1068" t="s">
        <v>37</v>
      </c>
      <c r="O1068" s="10" t="s">
        <v>37</v>
      </c>
      <c r="P1068">
        <f>VLOOKUP($O1068,$Y$2:$AJ$8,9,FALSE)</f>
        <v>0.25</v>
      </c>
      <c r="Q1068" s="11">
        <f>(L1068-M1068)/L1068</f>
        <v>0.20518789491187234</v>
      </c>
      <c r="S1068" s="13">
        <f>MIN(Q1068,IF(R1068=0,P1068,R1068))</f>
        <v>0.20518789491187234</v>
      </c>
      <c r="T1068">
        <f>IFERROR(S1068*I1068,0)</f>
        <v>6.1700000000000005E-2</v>
      </c>
      <c r="U1068" t="b">
        <f>O1068=N1068</f>
        <v>1</v>
      </c>
    </row>
    <row r="1069" spans="1:21" ht="21" x14ac:dyDescent="0.4">
      <c r="A1069" t="s">
        <v>3548</v>
      </c>
      <c r="B1069" t="s">
        <v>3544</v>
      </c>
      <c r="C1069" t="s">
        <v>3545</v>
      </c>
      <c r="D1069" s="34">
        <v>1975</v>
      </c>
      <c r="E1069" s="34">
        <v>411</v>
      </c>
      <c r="F1069" s="33">
        <v>3.0800000000000001E-2</v>
      </c>
      <c r="G1069" s="33">
        <v>9.300000000000001E-3</v>
      </c>
      <c r="H1069" s="49">
        <v>20.810126582278482</v>
      </c>
      <c r="I1069" s="33">
        <v>4.0100000000000004E-2</v>
      </c>
      <c r="J1069" s="35">
        <f>G1069/I1069</f>
        <v>0.2319201995012469</v>
      </c>
      <c r="K1069">
        <v>7.4939172749391728E-2</v>
      </c>
      <c r="L1069">
        <v>9.7566909975669108E-2</v>
      </c>
      <c r="M1069" s="49">
        <v>0.15</v>
      </c>
      <c r="N1069" t="s">
        <v>37</v>
      </c>
      <c r="O1069" s="10" t="s">
        <v>37</v>
      </c>
      <c r="P1069">
        <f>VLOOKUP($O1069,$Y$2:$AJ$8,9,FALSE)</f>
        <v>0.25</v>
      </c>
      <c r="Q1069" s="11">
        <f>(L1069-M1069)/L1069</f>
        <v>-0.53740648379052347</v>
      </c>
      <c r="S1069" s="13">
        <f>MIN(Q1069,IF(R1069=0,P1069,R1069))</f>
        <v>-0.53740648379052347</v>
      </c>
      <c r="T1069">
        <f>IFERROR(S1069*I1069,0)</f>
        <v>-2.1549999999999993E-2</v>
      </c>
      <c r="U1069" t="b">
        <f>O1069=N1069</f>
        <v>1</v>
      </c>
    </row>
    <row r="1070" spans="1:21" ht="21" x14ac:dyDescent="0.4">
      <c r="A1070" t="s">
        <v>4389</v>
      </c>
      <c r="B1070" t="s">
        <v>4387</v>
      </c>
      <c r="C1070" t="s">
        <v>4388</v>
      </c>
      <c r="D1070" s="34">
        <v>31573</v>
      </c>
      <c r="E1070" s="34">
        <v>8402</v>
      </c>
      <c r="F1070" s="33">
        <v>17.724899999999998</v>
      </c>
      <c r="G1070" s="33">
        <v>5.9079999999999995</v>
      </c>
      <c r="H1070" s="49">
        <v>26.611345136667406</v>
      </c>
      <c r="I1070" s="33">
        <v>23.632899999999999</v>
      </c>
      <c r="J1070" s="35">
        <f>G1070/I1070</f>
        <v>0.24999047937409288</v>
      </c>
      <c r="K1070">
        <v>2.1096048559866696</v>
      </c>
      <c r="L1070">
        <v>2.812770768864556</v>
      </c>
      <c r="M1070" s="49">
        <v>1.65</v>
      </c>
      <c r="N1070" t="s">
        <v>37</v>
      </c>
      <c r="O1070" s="10" t="s">
        <v>37</v>
      </c>
      <c r="P1070">
        <f>VLOOKUP($O1070,$Y$2:$AJ$8,9,FALSE)</f>
        <v>0.25</v>
      </c>
      <c r="Q1070" s="11">
        <f>(L1070-M1070)/L1070</f>
        <v>0.41338980827575122</v>
      </c>
      <c r="S1070" s="13">
        <f>MIN(Q1070,IF(R1070=0,P1070,R1070))</f>
        <v>0.25</v>
      </c>
      <c r="T1070">
        <f>IFERROR(S1070*I1070,0)</f>
        <v>5.9082249999999998</v>
      </c>
      <c r="U1070" t="b">
        <f>O1070=N1070</f>
        <v>1</v>
      </c>
    </row>
    <row r="1071" spans="1:21" ht="21" x14ac:dyDescent="0.4">
      <c r="A1071" t="s">
        <v>3348</v>
      </c>
      <c r="B1071" t="s">
        <v>3344</v>
      </c>
      <c r="C1071" t="s">
        <v>3345</v>
      </c>
      <c r="D1071" s="34">
        <v>18336</v>
      </c>
      <c r="E1071" s="34">
        <v>5157</v>
      </c>
      <c r="F1071" s="33">
        <v>3.4516</v>
      </c>
      <c r="G1071" s="33">
        <v>1.1503999999999999</v>
      </c>
      <c r="H1071" s="49">
        <v>28.125</v>
      </c>
      <c r="I1071" s="33">
        <v>4.6020000000000003</v>
      </c>
      <c r="J1071" s="35">
        <f>G1071/I1071</f>
        <v>0.24997827031725331</v>
      </c>
      <c r="K1071">
        <v>0.66930385883265464</v>
      </c>
      <c r="L1071">
        <v>0.89237929028504948</v>
      </c>
      <c r="M1071" s="49">
        <v>0.52</v>
      </c>
      <c r="N1071" t="s">
        <v>34</v>
      </c>
      <c r="O1071" s="10" t="s">
        <v>34</v>
      </c>
      <c r="P1071">
        <f>VLOOKUP($O1071,$Y$2:$AJ$8,9,FALSE)</f>
        <v>0.15</v>
      </c>
      <c r="Q1071" s="11">
        <f>(L1071-M1071)/L1071</f>
        <v>0.41728813559322031</v>
      </c>
      <c r="S1071" s="13">
        <f>MIN(Q1071,IF(R1071=0,P1071,R1071))</f>
        <v>0.15</v>
      </c>
      <c r="T1071">
        <f>IFERROR(S1071*I1071,0)</f>
        <v>0.69030000000000002</v>
      </c>
      <c r="U1071" t="b">
        <f>O1071=N1071</f>
        <v>1</v>
      </c>
    </row>
    <row r="1072" spans="1:21" ht="21" x14ac:dyDescent="0.4">
      <c r="A1072" t="s">
        <v>1710</v>
      </c>
      <c r="B1072" t="s">
        <v>1694</v>
      </c>
      <c r="C1072" s="50" t="s">
        <v>1695</v>
      </c>
      <c r="D1072" s="34">
        <v>370450</v>
      </c>
      <c r="E1072" s="34">
        <v>54285</v>
      </c>
      <c r="F1072" s="33">
        <v>32.574199999999998</v>
      </c>
      <c r="G1072" s="33">
        <v>12.568300000000001</v>
      </c>
      <c r="H1072" s="49">
        <v>14.653799433121879</v>
      </c>
      <c r="I1072" s="33">
        <v>45.142499999999998</v>
      </c>
      <c r="J1072" s="35">
        <f>G1072/I1072</f>
        <v>0.27841391150246442</v>
      </c>
      <c r="K1072">
        <v>0.60005894814405447</v>
      </c>
      <c r="L1072">
        <v>0.83158331030671451</v>
      </c>
      <c r="M1072" s="49">
        <v>0.6</v>
      </c>
      <c r="N1072" t="s">
        <v>45</v>
      </c>
      <c r="O1072" s="10" t="s">
        <v>37</v>
      </c>
      <c r="P1072">
        <f>VLOOKUP($O1072,$Y$2:$AJ$8,9,FALSE)</f>
        <v>0.25</v>
      </c>
      <c r="Q1072" s="11">
        <f>(L1072-M1072)/L1072</f>
        <v>0.27848479813922578</v>
      </c>
      <c r="S1072" s="13">
        <f>MIN(Q1072,IF(R1072=0,P1072,R1072))</f>
        <v>0.25</v>
      </c>
      <c r="T1072">
        <f>IFERROR(S1072*I1072,0)</f>
        <v>11.285625</v>
      </c>
      <c r="U1072" t="b">
        <f>O1072=N1072</f>
        <v>0</v>
      </c>
    </row>
    <row r="1073" spans="1:21" ht="21" x14ac:dyDescent="0.4">
      <c r="A1073" t="s">
        <v>4183</v>
      </c>
      <c r="B1073" t="s">
        <v>4179</v>
      </c>
      <c r="C1073" t="s">
        <v>4180</v>
      </c>
      <c r="D1073" s="34">
        <v>51935</v>
      </c>
      <c r="E1073" s="34">
        <v>3011</v>
      </c>
      <c r="F1073" s="33">
        <v>1.5400999999999998</v>
      </c>
      <c r="G1073" s="33">
        <v>0.75790000000000013</v>
      </c>
      <c r="H1073" s="49">
        <v>5.7976316549533067</v>
      </c>
      <c r="I1073" s="33">
        <v>2.298</v>
      </c>
      <c r="J1073" s="35">
        <f>G1073/I1073</f>
        <v>0.32980852915578768</v>
      </c>
      <c r="K1073">
        <v>0.51149119893723016</v>
      </c>
      <c r="L1073">
        <v>0.76320159415476585</v>
      </c>
      <c r="M1073" s="49">
        <v>0.49</v>
      </c>
      <c r="N1073" t="s">
        <v>37</v>
      </c>
      <c r="O1073" s="10" t="s">
        <v>37</v>
      </c>
      <c r="P1073">
        <f>VLOOKUP($O1073,$Y$2:$AJ$8,9,FALSE)</f>
        <v>0.25</v>
      </c>
      <c r="Q1073" s="11">
        <f>(L1073-M1073)/L1073</f>
        <v>0.35796779808529156</v>
      </c>
      <c r="S1073" s="13">
        <f>MIN(Q1073,IF(R1073=0,P1073,R1073))</f>
        <v>0.25</v>
      </c>
      <c r="T1073">
        <f>IFERROR(S1073*I1073,0)</f>
        <v>0.57450000000000001</v>
      </c>
      <c r="U1073" t="b">
        <f>O1073=N1073</f>
        <v>1</v>
      </c>
    </row>
    <row r="1074" spans="1:21" ht="21" x14ac:dyDescent="0.4">
      <c r="A1074" s="18" t="s">
        <v>2508</v>
      </c>
      <c r="B1074" t="s">
        <v>2500</v>
      </c>
      <c r="C1074" t="s">
        <v>2501</v>
      </c>
      <c r="D1074" s="34">
        <v>8127</v>
      </c>
      <c r="E1074" s="34">
        <v>605</v>
      </c>
      <c r="F1074" s="33">
        <v>0.84749999999999992</v>
      </c>
      <c r="G1074" s="33">
        <v>5.2500000000000005E-2</v>
      </c>
      <c r="H1074" s="49">
        <v>7.4443213978097695</v>
      </c>
      <c r="I1074" s="33">
        <v>0.89999999999999991</v>
      </c>
      <c r="J1074" s="35">
        <f>G1074/I1074</f>
        <v>5.8333333333333341E-2</v>
      </c>
      <c r="K1074">
        <v>1.4008264462809916</v>
      </c>
      <c r="L1074">
        <v>1.4876033057851237</v>
      </c>
      <c r="M1074" s="49">
        <v>1.5</v>
      </c>
      <c r="N1074" t="s">
        <v>34</v>
      </c>
      <c r="O1074" s="10" t="s">
        <v>34</v>
      </c>
      <c r="P1074">
        <f>VLOOKUP($O1074,$Y$2:$AJ$8,9,FALSE)</f>
        <v>0.15</v>
      </c>
      <c r="Q1074" s="11">
        <f>(L1074-M1074)/L1074</f>
        <v>-8.333333333333531E-3</v>
      </c>
      <c r="S1074" s="13">
        <f>MIN(Q1074,IF(R1074=0,P1074,R1074))</f>
        <v>-8.333333333333531E-3</v>
      </c>
      <c r="T1074">
        <f>IFERROR(S1074*I1074,0)</f>
        <v>-7.5000000000001775E-3</v>
      </c>
      <c r="U1074" t="b">
        <f>O1074=N1074</f>
        <v>1</v>
      </c>
    </row>
    <row r="1075" spans="1:21" ht="21" x14ac:dyDescent="0.4">
      <c r="A1075" t="s">
        <v>225</v>
      </c>
      <c r="B1075" t="s">
        <v>211</v>
      </c>
      <c r="C1075" s="50" t="s">
        <v>212</v>
      </c>
      <c r="D1075" s="34">
        <v>3682591</v>
      </c>
      <c r="E1075" s="34">
        <v>1965811</v>
      </c>
      <c r="F1075" s="33">
        <v>1601.0944999999999</v>
      </c>
      <c r="G1075" s="33">
        <v>533.69200000000001</v>
      </c>
      <c r="H1075" s="49">
        <v>53.381192752602722</v>
      </c>
      <c r="I1075" s="33">
        <v>2134.7865000000002</v>
      </c>
      <c r="J1075" s="35">
        <f>G1075/I1075</f>
        <v>0.24999783350700408</v>
      </c>
      <c r="K1075">
        <v>0.81447021102232109</v>
      </c>
      <c r="L1075">
        <v>1.0859571444050318</v>
      </c>
      <c r="M1075" s="49">
        <v>0.1</v>
      </c>
      <c r="N1075" t="s">
        <v>37</v>
      </c>
      <c r="O1075" s="10" t="s">
        <v>37</v>
      </c>
      <c r="P1075">
        <f>VLOOKUP($O1075,$Y$2:$AJ$8,9,FALSE)</f>
        <v>0.25</v>
      </c>
      <c r="Q1075" s="11">
        <f>(L1075-M1075)/L1075</f>
        <v>0.90791533485901288</v>
      </c>
      <c r="S1075" s="13">
        <f>MIN(Q1075,IF(R1075=0,P1075,R1075))</f>
        <v>0.25</v>
      </c>
      <c r="T1075">
        <f>IFERROR(S1075*I1075,0)</f>
        <v>533.69662500000004</v>
      </c>
      <c r="U1075" t="b">
        <f>O1075=N1075</f>
        <v>1</v>
      </c>
    </row>
    <row r="1076" spans="1:21" ht="21" x14ac:dyDescent="0.4">
      <c r="A1076" t="s">
        <v>89</v>
      </c>
      <c r="B1076" t="s">
        <v>31</v>
      </c>
      <c r="C1076" t="s">
        <v>32</v>
      </c>
      <c r="D1076" s="34">
        <v>233308</v>
      </c>
      <c r="E1076" s="34">
        <v>44773</v>
      </c>
      <c r="F1076" s="33">
        <v>44.288800000000002</v>
      </c>
      <c r="G1076" s="33">
        <v>14.762700000000001</v>
      </c>
      <c r="H1076" s="49">
        <v>19.190512112743669</v>
      </c>
      <c r="I1076" s="33">
        <v>59.051500000000004</v>
      </c>
      <c r="K1076">
        <v>0.98918544658611218</v>
      </c>
      <c r="L1076">
        <v>1.318908717307306</v>
      </c>
      <c r="M1076" s="49">
        <v>0.9</v>
      </c>
      <c r="N1076" t="s">
        <v>34</v>
      </c>
      <c r="O1076" s="10" t="s">
        <v>34</v>
      </c>
      <c r="P1076">
        <f>VLOOKUP($O1076,$Y$2:$AJ$8,9,FALSE)</f>
        <v>0.15</v>
      </c>
      <c r="Q1076" s="11">
        <f>(L1076-M1076)/L1076</f>
        <v>0.31761767270941477</v>
      </c>
      <c r="S1076" s="13">
        <f>MIN(Q1076,IF(R1076=0,P1076,R1076))</f>
        <v>0.15</v>
      </c>
      <c r="T1076">
        <f>IFERROR(S1076*I1076,0)</f>
        <v>8.8577250000000003</v>
      </c>
      <c r="U1076" t="b">
        <f>O1076=N1076</f>
        <v>1</v>
      </c>
    </row>
    <row r="1077" spans="1:21" ht="21" x14ac:dyDescent="0.4">
      <c r="A1077" t="s">
        <v>2323</v>
      </c>
      <c r="B1077" t="s">
        <v>2324</v>
      </c>
      <c r="C1077" t="s">
        <v>2325</v>
      </c>
      <c r="D1077" s="34">
        <v>3669680</v>
      </c>
      <c r="E1077" s="34">
        <v>211855</v>
      </c>
      <c r="F1077" s="33">
        <v>107.8905</v>
      </c>
      <c r="G1077" s="33">
        <v>31.482499999999998</v>
      </c>
      <c r="H1077" s="49">
        <v>5.7731191820540211</v>
      </c>
      <c r="I1077" s="33">
        <v>139.37299999999999</v>
      </c>
      <c r="J1077" s="35">
        <f>G1077/I1077</f>
        <v>0.22588664949452189</v>
      </c>
      <c r="K1077">
        <v>0.5092657714002502</v>
      </c>
      <c r="L1077">
        <v>0.6578697694177621</v>
      </c>
      <c r="M1077" s="49">
        <v>0.5</v>
      </c>
      <c r="N1077" t="s">
        <v>37</v>
      </c>
      <c r="O1077" s="10" t="s">
        <v>37</v>
      </c>
      <c r="P1077">
        <f>VLOOKUP($O1077,$Y$2:$AJ$8,9,FALSE)</f>
        <v>0.25</v>
      </c>
      <c r="Q1077" s="11">
        <f>(L1077-M1077)/L1077</f>
        <v>0.23997115653677537</v>
      </c>
      <c r="S1077" s="13">
        <f>MIN(Q1077,IF(R1077=0,P1077,R1077))</f>
        <v>0.23997115653677537</v>
      </c>
      <c r="T1077">
        <f>IFERROR(S1077*I1077,0)</f>
        <v>33.445499999999988</v>
      </c>
      <c r="U1077" t="b">
        <f>O1077=N1077</f>
        <v>1</v>
      </c>
    </row>
    <row r="1078" spans="1:21" ht="21" x14ac:dyDescent="0.4">
      <c r="A1078" t="s">
        <v>3688</v>
      </c>
      <c r="B1078" t="s">
        <v>3673</v>
      </c>
      <c r="C1078" t="s">
        <v>3674</v>
      </c>
      <c r="D1078" s="34">
        <v>63075</v>
      </c>
      <c r="E1078" s="34">
        <v>5947</v>
      </c>
      <c r="F1078" s="33">
        <v>5.2423000000000002</v>
      </c>
      <c r="G1078" s="33">
        <v>1.5807</v>
      </c>
      <c r="H1078" s="49">
        <v>9.4284581847007534</v>
      </c>
      <c r="I1078" s="33">
        <v>6.8230000000000004</v>
      </c>
      <c r="J1078" s="35">
        <f>G1078/I1078</f>
        <v>0.23167228491865746</v>
      </c>
      <c r="K1078">
        <v>0.88150327896418368</v>
      </c>
      <c r="L1078">
        <v>1.147301160248865</v>
      </c>
      <c r="M1078" s="49">
        <v>0.88</v>
      </c>
      <c r="N1078" t="s">
        <v>34</v>
      </c>
      <c r="O1078" s="10" t="s">
        <v>34</v>
      </c>
      <c r="P1078">
        <f>VLOOKUP($O1078,$Y$2:$AJ$8,9,FALSE)</f>
        <v>0.15</v>
      </c>
      <c r="Q1078" s="11">
        <f>(L1078-M1078)/L1078</f>
        <v>0.23298255899164591</v>
      </c>
      <c r="S1078" s="13">
        <f>MIN(Q1078,IF(R1078=0,P1078,R1078))</f>
        <v>0.15</v>
      </c>
      <c r="T1078">
        <f>IFERROR(S1078*I1078,0)</f>
        <v>1.02345</v>
      </c>
      <c r="U1078" t="b">
        <f>O1078=N1078</f>
        <v>1</v>
      </c>
    </row>
    <row r="1079" spans="1:21" ht="21" x14ac:dyDescent="0.4">
      <c r="A1079" t="s">
        <v>1446</v>
      </c>
      <c r="B1079" t="s">
        <v>1438</v>
      </c>
      <c r="C1079" s="50" t="s">
        <v>1439</v>
      </c>
      <c r="D1079" s="34">
        <v>1392275</v>
      </c>
      <c r="E1079" s="34">
        <v>272251</v>
      </c>
      <c r="F1079" s="33">
        <v>173.42559999999997</v>
      </c>
      <c r="G1079" s="33">
        <v>80.905300000000011</v>
      </c>
      <c r="H1079" s="49">
        <v>19.554398376757465</v>
      </c>
      <c r="I1079" s="33">
        <v>254.33089999999999</v>
      </c>
      <c r="J1079" s="35">
        <f>G1079/I1079</f>
        <v>0.3181103829695881</v>
      </c>
      <c r="K1079">
        <v>0.63700629198790815</v>
      </c>
      <c r="L1079">
        <v>0.93417801954813751</v>
      </c>
      <c r="M1079" s="49">
        <v>0.6</v>
      </c>
      <c r="N1079" t="s">
        <v>37</v>
      </c>
      <c r="O1079" s="10" t="s">
        <v>34</v>
      </c>
      <c r="P1079">
        <f>VLOOKUP($O1079,$Y$2:$AJ$8,9,FALSE)</f>
        <v>0.15</v>
      </c>
      <c r="Q1079" s="11">
        <f>(L1079-M1079)/L1079</f>
        <v>0.35772413025707844</v>
      </c>
      <c r="S1079" s="13">
        <f>MIN(Q1079,IF(R1079=0,P1079,R1079))</f>
        <v>0.15</v>
      </c>
      <c r="T1079">
        <f>IFERROR(S1079*I1079,0)</f>
        <v>38.149634999999996</v>
      </c>
      <c r="U1079" t="b">
        <f>O1079=N1079</f>
        <v>0</v>
      </c>
    </row>
    <row r="1080" spans="1:21" ht="21" x14ac:dyDescent="0.4">
      <c r="A1080" t="s">
        <v>2415</v>
      </c>
      <c r="B1080" t="s">
        <v>2390</v>
      </c>
      <c r="C1080" t="s">
        <v>2391</v>
      </c>
      <c r="D1080" s="34">
        <v>179989</v>
      </c>
      <c r="E1080" s="34">
        <v>19087</v>
      </c>
      <c r="F1080" s="33">
        <v>1.8065</v>
      </c>
      <c r="G1080" s="33">
        <v>0.60209999999999997</v>
      </c>
      <c r="H1080" s="49">
        <v>10.604536943924352</v>
      </c>
      <c r="I1080" s="33">
        <v>2.4085999999999999</v>
      </c>
      <c r="J1080" s="35">
        <f>G1080/I1080</f>
        <v>0.24997924105289379</v>
      </c>
      <c r="K1080">
        <v>9.4645570283438993E-2</v>
      </c>
      <c r="L1080">
        <v>0.12619060093257189</v>
      </c>
      <c r="M1080" s="49">
        <v>0.01</v>
      </c>
      <c r="N1080" t="s">
        <v>37</v>
      </c>
      <c r="O1080" s="10" t="s">
        <v>37</v>
      </c>
      <c r="P1080">
        <f>VLOOKUP($O1080,$Y$2:$AJ$8,9,FALSE)</f>
        <v>0.25</v>
      </c>
      <c r="Q1080" s="11">
        <f>(L1080-M1080)/L1080</f>
        <v>0.92075479531678162</v>
      </c>
      <c r="S1080" s="13">
        <f>MIN(Q1080,IF(R1080=0,P1080,R1080))</f>
        <v>0.25</v>
      </c>
      <c r="T1080">
        <f>IFERROR(S1080*I1080,0)</f>
        <v>0.60214999999999996</v>
      </c>
      <c r="U1080" t="b">
        <f>O1080=N1080</f>
        <v>1</v>
      </c>
    </row>
    <row r="1081" spans="1:21" ht="21" x14ac:dyDescent="0.4">
      <c r="A1081" t="s">
        <v>5261</v>
      </c>
      <c r="B1081" t="s">
        <v>5258</v>
      </c>
      <c r="C1081" t="s">
        <v>5259</v>
      </c>
      <c r="D1081" s="34">
        <v>90379</v>
      </c>
      <c r="E1081" s="34">
        <v>16656</v>
      </c>
      <c r="F1081" s="33">
        <v>30.5322</v>
      </c>
      <c r="G1081" s="33">
        <v>10.176499999999999</v>
      </c>
      <c r="H1081" s="49">
        <v>18.429059847973534</v>
      </c>
      <c r="I1081" s="33">
        <v>40.7087</v>
      </c>
      <c r="J1081" s="35">
        <f>G1081/I1081</f>
        <v>0.24998341877780422</v>
      </c>
      <c r="K1081">
        <v>1.8331051873198847</v>
      </c>
      <c r="L1081">
        <v>2.4440862151777134</v>
      </c>
      <c r="M1081" s="49">
        <v>1.75</v>
      </c>
      <c r="N1081" t="s">
        <v>37</v>
      </c>
      <c r="O1081" s="10" t="s">
        <v>37</v>
      </c>
      <c r="P1081">
        <f>VLOOKUP($O1081,$Y$2:$AJ$8,9,FALSE)</f>
        <v>0.25</v>
      </c>
      <c r="Q1081" s="11">
        <f>(L1081-M1081)/L1081</f>
        <v>0.28398597842721568</v>
      </c>
      <c r="S1081" s="13">
        <f>MIN(Q1081,IF(R1081=0,P1081,R1081))</f>
        <v>0.25</v>
      </c>
      <c r="T1081">
        <f>IFERROR(S1081*I1081,0)</f>
        <v>10.177175</v>
      </c>
      <c r="U1081" t="b">
        <f>O1081=N1081</f>
        <v>1</v>
      </c>
    </row>
    <row r="1082" spans="1:21" ht="21" x14ac:dyDescent="0.4">
      <c r="A1082" t="s">
        <v>441</v>
      </c>
      <c r="B1082" t="s">
        <v>423</v>
      </c>
      <c r="C1082" s="50" t="s">
        <v>424</v>
      </c>
      <c r="D1082" s="34">
        <v>77599</v>
      </c>
      <c r="E1082" s="34">
        <v>4599</v>
      </c>
      <c r="F1082" s="33">
        <v>9.1980000000000004</v>
      </c>
      <c r="G1082" s="33">
        <v>2.3584000000000001</v>
      </c>
      <c r="H1082" s="49">
        <v>5.9266227657572905</v>
      </c>
      <c r="I1082" s="33">
        <v>11.5564</v>
      </c>
      <c r="J1082" s="35">
        <f>G1082/I1082</f>
        <v>0.20407739434425945</v>
      </c>
      <c r="K1082">
        <v>2</v>
      </c>
      <c r="L1082">
        <v>2.5128071319852139</v>
      </c>
      <c r="M1082" s="49">
        <v>2</v>
      </c>
      <c r="N1082" t="s">
        <v>34</v>
      </c>
      <c r="O1082" s="10" t="s">
        <v>34</v>
      </c>
      <c r="P1082">
        <f>VLOOKUP($O1082,$Y$2:$AJ$8,9,FALSE)</f>
        <v>0.15</v>
      </c>
      <c r="Q1082" s="11">
        <f>(L1082-M1082)/L1082</f>
        <v>0.20407739434425937</v>
      </c>
      <c r="S1082" s="13">
        <f>MIN(Q1082,IF(R1082=0,P1082,R1082))</f>
        <v>0.15</v>
      </c>
      <c r="T1082">
        <f>IFERROR(S1082*I1082,0)</f>
        <v>1.73346</v>
      </c>
      <c r="U1082" t="b">
        <f>O1082=N1082</f>
        <v>1</v>
      </c>
    </row>
    <row r="1083" spans="1:21" ht="21" x14ac:dyDescent="0.4">
      <c r="A1083" t="s">
        <v>6059</v>
      </c>
      <c r="B1083" t="s">
        <v>6049</v>
      </c>
      <c r="C1083" t="s">
        <v>6050</v>
      </c>
      <c r="D1083" s="34">
        <v>37846</v>
      </c>
      <c r="E1083" s="34">
        <v>2968</v>
      </c>
      <c r="F1083" s="33">
        <v>6.1099999999999995E-2</v>
      </c>
      <c r="G1083" s="33">
        <v>1.89E-2</v>
      </c>
      <c r="H1083" s="49">
        <v>7.8423083020662689</v>
      </c>
      <c r="I1083" s="33">
        <v>7.9999999999999988E-2</v>
      </c>
      <c r="J1083" s="35">
        <f>G1083/I1083</f>
        <v>0.23625000000000004</v>
      </c>
      <c r="K1083">
        <v>2.0586253369272237E-2</v>
      </c>
      <c r="L1083">
        <v>2.6954177897574118E-2</v>
      </c>
      <c r="M1083" s="49">
        <v>0.01</v>
      </c>
      <c r="N1083" t="s">
        <v>37</v>
      </c>
      <c r="O1083" s="10" t="s">
        <v>37</v>
      </c>
      <c r="P1083">
        <f>VLOOKUP($O1083,$Y$2:$AJ$8,9,FALSE)</f>
        <v>0.25</v>
      </c>
      <c r="Q1083" s="11">
        <f>(L1083-M1083)/L1083</f>
        <v>0.629</v>
      </c>
      <c r="S1083" s="13">
        <f>MIN(Q1083,IF(R1083=0,P1083,R1083))</f>
        <v>0.25</v>
      </c>
      <c r="T1083">
        <f>IFERROR(S1083*I1083,0)</f>
        <v>1.9999999999999997E-2</v>
      </c>
      <c r="U1083" t="b">
        <f>O1083=N1083</f>
        <v>1</v>
      </c>
    </row>
    <row r="1084" spans="1:21" ht="21" x14ac:dyDescent="0.4">
      <c r="A1084" t="s">
        <v>6331</v>
      </c>
      <c r="B1084" t="s">
        <v>6328</v>
      </c>
      <c r="C1084" t="s">
        <v>6329</v>
      </c>
      <c r="D1084" s="34">
        <v>49572</v>
      </c>
      <c r="E1084" s="34">
        <v>1239</v>
      </c>
      <c r="F1084" s="33">
        <v>0.87970000000000004</v>
      </c>
      <c r="G1084" s="33">
        <v>0.28129999999999999</v>
      </c>
      <c r="H1084" s="49">
        <v>2.4993948196562576</v>
      </c>
      <c r="I1084" s="33">
        <v>1.161</v>
      </c>
      <c r="J1084" s="35">
        <f>G1084/I1084</f>
        <v>0.24229112833763997</v>
      </c>
      <c r="K1084">
        <v>0.71000807102502017</v>
      </c>
      <c r="L1084">
        <v>0.93704600484261502</v>
      </c>
      <c r="M1084" s="49">
        <v>0.7</v>
      </c>
      <c r="N1084" t="s">
        <v>34</v>
      </c>
      <c r="O1084" s="10" t="s">
        <v>34</v>
      </c>
      <c r="P1084">
        <f>VLOOKUP($O1084,$Y$2:$AJ$8,9,FALSE)</f>
        <v>0.15</v>
      </c>
      <c r="Q1084" s="11">
        <f>(L1084-M1084)/L1084</f>
        <v>0.25297157622739025</v>
      </c>
      <c r="S1084" s="13">
        <f>MIN(Q1084,IF(R1084=0,P1084,R1084))</f>
        <v>0.15</v>
      </c>
      <c r="T1084">
        <f>IFERROR(S1084*I1084,0)</f>
        <v>0.17415</v>
      </c>
      <c r="U1084" t="b">
        <f>O1084=N1084</f>
        <v>1</v>
      </c>
    </row>
    <row r="1085" spans="1:21" ht="21" x14ac:dyDescent="0.4">
      <c r="A1085" t="s">
        <v>3829</v>
      </c>
      <c r="B1085" t="s">
        <v>3816</v>
      </c>
      <c r="C1085" t="s">
        <v>3817</v>
      </c>
      <c r="D1085" s="34">
        <v>42744</v>
      </c>
      <c r="E1085" s="34">
        <v>26469</v>
      </c>
      <c r="F1085" s="33">
        <v>12.808199999999999</v>
      </c>
      <c r="G1085" s="33">
        <v>6.3086000000000002</v>
      </c>
      <c r="H1085" s="49">
        <v>61.924480628860188</v>
      </c>
      <c r="I1085" s="33">
        <v>19.116799999999998</v>
      </c>
      <c r="J1085" s="35">
        <f>G1085/I1085</f>
        <v>0.33000292936056247</v>
      </c>
      <c r="K1085">
        <v>0.48389436699535299</v>
      </c>
      <c r="L1085">
        <v>0.72223355623559637</v>
      </c>
      <c r="M1085" s="49">
        <v>0.24</v>
      </c>
      <c r="N1085" t="s">
        <v>37</v>
      </c>
      <c r="O1085" s="10" t="s">
        <v>37</v>
      </c>
      <c r="P1085">
        <f>VLOOKUP($O1085,$Y$2:$AJ$8,9,FALSE)</f>
        <v>0.25</v>
      </c>
      <c r="Q1085" s="11">
        <f>(L1085-M1085)/L1085</f>
        <v>0.66769752259792436</v>
      </c>
      <c r="S1085" s="13">
        <f>MIN(Q1085,IF(R1085=0,P1085,R1085))</f>
        <v>0.25</v>
      </c>
      <c r="T1085">
        <f>IFERROR(S1085*I1085,0)</f>
        <v>4.7791999999999994</v>
      </c>
      <c r="U1085" t="b">
        <f>O1085=N1085</f>
        <v>1</v>
      </c>
    </row>
    <row r="1086" spans="1:21" ht="21" x14ac:dyDescent="0.4">
      <c r="A1086" t="s">
        <v>1095</v>
      </c>
      <c r="B1086" t="s">
        <v>1091</v>
      </c>
      <c r="C1086" s="50" t="s">
        <v>1092</v>
      </c>
      <c r="D1086" s="34">
        <v>9124544</v>
      </c>
      <c r="E1086" s="34">
        <v>2618769</v>
      </c>
      <c r="F1086" s="33">
        <v>860.03200000000004</v>
      </c>
      <c r="G1086" s="33">
        <v>573.35419999999999</v>
      </c>
      <c r="H1086" s="49">
        <v>28.700272583484718</v>
      </c>
      <c r="I1086" s="33">
        <v>1433.3861999999999</v>
      </c>
      <c r="J1086" s="35">
        <f>G1086/I1086</f>
        <v>0.39999980465836771</v>
      </c>
      <c r="K1086">
        <v>0.32841079148256297</v>
      </c>
      <c r="L1086">
        <v>0.54735114093682946</v>
      </c>
      <c r="M1086" s="49">
        <v>0.05</v>
      </c>
      <c r="N1086" t="s">
        <v>33</v>
      </c>
      <c r="O1086" s="10" t="s">
        <v>37</v>
      </c>
      <c r="P1086">
        <f>VLOOKUP($O1086,$Y$2:$AJ$8,9,FALSE)</f>
        <v>0.25</v>
      </c>
      <c r="Q1086" s="11">
        <f>(L1086-M1086)/L1086</f>
        <v>0.908650962315669</v>
      </c>
      <c r="S1086" s="13">
        <f>MIN(Q1086,IF(R1086=0,P1086,R1086))</f>
        <v>0.25</v>
      </c>
      <c r="T1086">
        <f>IFERROR(S1086*I1086,0)</f>
        <v>358.34654999999998</v>
      </c>
      <c r="U1086" t="b">
        <f>O1086=N1086</f>
        <v>0</v>
      </c>
    </row>
    <row r="1087" spans="1:21" ht="21" x14ac:dyDescent="0.4">
      <c r="A1087" t="s">
        <v>2914</v>
      </c>
      <c r="B1087" t="s">
        <v>2909</v>
      </c>
      <c r="C1087" t="s">
        <v>2910</v>
      </c>
      <c r="D1087" s="34">
        <v>221563</v>
      </c>
      <c r="E1087" s="34">
        <v>53218</v>
      </c>
      <c r="F1087" s="33">
        <v>71.617699999999999</v>
      </c>
      <c r="G1087" s="33">
        <v>24.8687</v>
      </c>
      <c r="H1087" s="49">
        <v>24.01935341189639</v>
      </c>
      <c r="I1087" s="33">
        <v>96.486400000000003</v>
      </c>
      <c r="J1087" s="35">
        <f>G1087/I1087</f>
        <v>0.25774306016184662</v>
      </c>
      <c r="K1087">
        <v>1.3457420421661843</v>
      </c>
      <c r="L1087">
        <v>1.8130407005148637</v>
      </c>
      <c r="M1087" s="49">
        <v>1</v>
      </c>
      <c r="N1087" t="s">
        <v>45</v>
      </c>
      <c r="O1087" s="10" t="s">
        <v>45</v>
      </c>
      <c r="P1087">
        <f>VLOOKUP($O1087,$Y$2:$AJ$8,9,FALSE)</f>
        <v>0.32</v>
      </c>
      <c r="Q1087" s="11">
        <f>(L1087-M1087)/L1087</f>
        <v>0.44844040196338558</v>
      </c>
      <c r="S1087" s="13">
        <f>MIN(Q1087,IF(R1087=0,P1087,R1087))</f>
        <v>0.32</v>
      </c>
      <c r="T1087">
        <f>IFERROR(S1087*I1087,0)</f>
        <v>30.875648000000002</v>
      </c>
      <c r="U1087" t="b">
        <f>O1087=N1087</f>
        <v>1</v>
      </c>
    </row>
    <row r="1088" spans="1:21" ht="21" x14ac:dyDescent="0.4">
      <c r="A1088" t="s">
        <v>3349</v>
      </c>
      <c r="B1088" t="s">
        <v>3344</v>
      </c>
      <c r="C1088" t="s">
        <v>3345</v>
      </c>
      <c r="D1088" s="34">
        <v>738</v>
      </c>
      <c r="E1088" s="34">
        <v>288</v>
      </c>
      <c r="F1088" s="33">
        <v>0.1694</v>
      </c>
      <c r="G1088" s="33">
        <v>5.6399999999999999E-2</v>
      </c>
      <c r="H1088" s="49">
        <v>39.024390243902438</v>
      </c>
      <c r="I1088" s="33">
        <v>0.2258</v>
      </c>
      <c r="J1088" s="35">
        <f>G1088/I1088</f>
        <v>0.24977856510186006</v>
      </c>
      <c r="K1088">
        <v>0.58819444444444446</v>
      </c>
      <c r="L1088">
        <v>0.78402777777777777</v>
      </c>
      <c r="M1088" s="49">
        <v>0.35</v>
      </c>
      <c r="N1088" t="s">
        <v>34</v>
      </c>
      <c r="O1088" s="10" t="s">
        <v>34</v>
      </c>
      <c r="P1088">
        <f>VLOOKUP($O1088,$Y$2:$AJ$8,9,FALSE)</f>
        <v>0.15</v>
      </c>
      <c r="Q1088" s="11">
        <f>(L1088-M1088)/L1088</f>
        <v>0.55358724534986714</v>
      </c>
      <c r="S1088" s="13">
        <f>MIN(Q1088,IF(R1088=0,P1088,R1088))</f>
        <v>0.15</v>
      </c>
      <c r="T1088">
        <f>IFERROR(S1088*I1088,0)</f>
        <v>3.3869999999999997E-2</v>
      </c>
      <c r="U1088" t="b">
        <f>O1088=N1088</f>
        <v>1</v>
      </c>
    </row>
    <row r="1089" spans="1:21" ht="21" x14ac:dyDescent="0.4">
      <c r="A1089" t="s">
        <v>551</v>
      </c>
      <c r="B1089" t="s">
        <v>543</v>
      </c>
      <c r="C1089" s="50" t="s">
        <v>544</v>
      </c>
      <c r="D1089" s="34">
        <v>9277336</v>
      </c>
      <c r="E1089" s="34">
        <v>1859212</v>
      </c>
      <c r="F1089" s="33">
        <v>1872.0554000000002</v>
      </c>
      <c r="G1089" s="33">
        <v>624.01029999999992</v>
      </c>
      <c r="H1089" s="49">
        <v>20.040365035824941</v>
      </c>
      <c r="I1089" s="33">
        <v>2496.0657000000001</v>
      </c>
      <c r="J1089" s="35">
        <f>G1089/I1089</f>
        <v>0.24999754613830874</v>
      </c>
      <c r="K1089">
        <v>1.0069079803701784</v>
      </c>
      <c r="L1089">
        <v>1.3425395812849745</v>
      </c>
      <c r="M1089" s="49">
        <v>0.8</v>
      </c>
      <c r="N1089" t="s">
        <v>37</v>
      </c>
      <c r="O1089" s="10" t="s">
        <v>37</v>
      </c>
      <c r="P1089">
        <f>VLOOKUP($O1089,$Y$2:$AJ$8,9,FALSE)</f>
        <v>0.25</v>
      </c>
      <c r="Q1089" s="11">
        <f>(L1089-M1089)/L1089</f>
        <v>0.40411440291816036</v>
      </c>
      <c r="S1089" s="13">
        <f>MIN(Q1089,IF(R1089=0,P1089,R1089))</f>
        <v>0.25</v>
      </c>
      <c r="T1089">
        <f>IFERROR(S1089*I1089,0)</f>
        <v>624.01642500000003</v>
      </c>
      <c r="U1089" t="b">
        <f>O1089=N1089</f>
        <v>1</v>
      </c>
    </row>
    <row r="1090" spans="1:21" ht="21" x14ac:dyDescent="0.4">
      <c r="A1090" t="s">
        <v>1046</v>
      </c>
      <c r="B1090" t="s">
        <v>1040</v>
      </c>
      <c r="C1090" s="50" t="s">
        <v>1041</v>
      </c>
      <c r="D1090" s="34">
        <v>170981</v>
      </c>
      <c r="E1090" s="34">
        <v>52870</v>
      </c>
      <c r="F1090" s="33">
        <v>7.9319999999999995</v>
      </c>
      <c r="G1090" s="33">
        <v>3.907</v>
      </c>
      <c r="H1090" s="49">
        <v>30.921564384346798</v>
      </c>
      <c r="I1090" s="33">
        <v>11.838999999999999</v>
      </c>
      <c r="J1090" s="35">
        <f>G1090/I1090</f>
        <v>0.33001098065715012</v>
      </c>
      <c r="K1090">
        <v>0.15002837147720824</v>
      </c>
      <c r="L1090">
        <v>0.22392661244562131</v>
      </c>
      <c r="M1090" s="49">
        <v>0.03</v>
      </c>
      <c r="N1090" t="s">
        <v>37</v>
      </c>
      <c r="O1090" s="10" t="s">
        <v>37</v>
      </c>
      <c r="P1090">
        <f>VLOOKUP($O1090,$Y$2:$AJ$8,9,FALSE)</f>
        <v>0.25</v>
      </c>
      <c r="Q1090" s="11">
        <f>(L1090-M1090)/L1090</f>
        <v>0.8660275361094687</v>
      </c>
      <c r="S1090" s="13">
        <f>MIN(Q1090,IF(R1090=0,P1090,R1090))</f>
        <v>0.25</v>
      </c>
      <c r="T1090">
        <f>IFERROR(S1090*I1090,0)</f>
        <v>2.9597499999999997</v>
      </c>
      <c r="U1090" t="b">
        <f>O1090=N1090</f>
        <v>1</v>
      </c>
    </row>
    <row r="1091" spans="1:21" ht="21" x14ac:dyDescent="0.4">
      <c r="A1091" t="s">
        <v>3456</v>
      </c>
      <c r="B1091" t="s">
        <v>3454</v>
      </c>
      <c r="C1091" t="s">
        <v>3455</v>
      </c>
      <c r="D1091" s="34">
        <v>16595</v>
      </c>
      <c r="E1091" s="34">
        <v>2028</v>
      </c>
      <c r="F1091" s="33">
        <v>4.3240000000000007</v>
      </c>
      <c r="G1091" s="33">
        <v>1.4327999999999999</v>
      </c>
      <c r="H1091" s="49">
        <v>12.220548357939139</v>
      </c>
      <c r="I1091" s="33">
        <v>5.7568000000000001</v>
      </c>
      <c r="J1091" s="35">
        <f>G1091/I1091</f>
        <v>0.24888827126181209</v>
      </c>
      <c r="K1091">
        <v>2.1321499013806711</v>
      </c>
      <c r="L1091">
        <v>2.8386587771203158</v>
      </c>
      <c r="M1091" s="49">
        <v>1.99</v>
      </c>
      <c r="N1091" t="s">
        <v>34</v>
      </c>
      <c r="O1091" s="10" t="s">
        <v>34</v>
      </c>
      <c r="P1091">
        <f>VLOOKUP($O1091,$Y$2:$AJ$8,9,FALSE)</f>
        <v>0.15</v>
      </c>
      <c r="Q1091" s="11">
        <f>(L1091-M1091)/L1091</f>
        <v>0.29896470261256258</v>
      </c>
      <c r="S1091" s="13">
        <f>MIN(Q1091,IF(R1091=0,P1091,R1091))</f>
        <v>0.15</v>
      </c>
      <c r="T1091">
        <f>IFERROR(S1091*I1091,0)</f>
        <v>0.86351999999999995</v>
      </c>
      <c r="U1091" t="b">
        <f>O1091=N1091</f>
        <v>1</v>
      </c>
    </row>
    <row r="1092" spans="1:21" ht="21" x14ac:dyDescent="0.4">
      <c r="A1092" t="s">
        <v>3830</v>
      </c>
      <c r="B1092" t="s">
        <v>3816</v>
      </c>
      <c r="C1092" t="s">
        <v>3817</v>
      </c>
      <c r="D1092" s="34">
        <v>510044</v>
      </c>
      <c r="E1092" s="34">
        <v>154489</v>
      </c>
      <c r="F1092" s="33">
        <v>68.403500000000008</v>
      </c>
      <c r="G1092" s="33">
        <v>45.601500000000001</v>
      </c>
      <c r="H1092" s="49">
        <v>30.28934758569849</v>
      </c>
      <c r="I1092" s="33">
        <v>114.00500000000001</v>
      </c>
      <c r="J1092" s="35">
        <f>G1092/I1092</f>
        <v>0.39999561422744612</v>
      </c>
      <c r="K1092">
        <v>0.44277262458815847</v>
      </c>
      <c r="L1092">
        <v>0.73794898018629163</v>
      </c>
      <c r="M1092" s="49">
        <v>0.2</v>
      </c>
      <c r="N1092" t="s">
        <v>33</v>
      </c>
      <c r="O1092" s="10" t="s">
        <v>33</v>
      </c>
      <c r="P1092">
        <f>VLOOKUP($O1092,$Y$2:$AJ$8,9,FALSE)</f>
        <v>0.4</v>
      </c>
      <c r="Q1092" s="11">
        <f>(L1092-M1092)/L1092</f>
        <v>0.72897855357221164</v>
      </c>
      <c r="S1092" s="13">
        <f>MIN(Q1092,IF(R1092=0,P1092,R1092))</f>
        <v>0.4</v>
      </c>
      <c r="T1092">
        <f>IFERROR(S1092*I1092,0)</f>
        <v>45.602000000000004</v>
      </c>
      <c r="U1092" t="b">
        <f>O1092=N1092</f>
        <v>1</v>
      </c>
    </row>
    <row r="1093" spans="1:21" ht="21" x14ac:dyDescent="0.4">
      <c r="A1093" t="s">
        <v>1160</v>
      </c>
      <c r="B1093" t="s">
        <v>1143</v>
      </c>
      <c r="C1093" s="50" t="s">
        <v>1144</v>
      </c>
      <c r="D1093" s="34">
        <v>14493</v>
      </c>
      <c r="E1093" s="34">
        <v>3272</v>
      </c>
      <c r="F1093" s="33">
        <v>0.99980000000000002</v>
      </c>
      <c r="G1093" s="33">
        <v>0.22520000000000001</v>
      </c>
      <c r="H1093" s="49">
        <v>22.576416200924584</v>
      </c>
      <c r="I1093" s="33">
        <v>1.2250000000000001</v>
      </c>
      <c r="J1093" s="35">
        <f>G1093/I1093</f>
        <v>0.18383673469387754</v>
      </c>
      <c r="K1093">
        <v>0.30556234718826408</v>
      </c>
      <c r="L1093">
        <v>0.3743887530562347</v>
      </c>
      <c r="M1093" s="49">
        <v>0.3</v>
      </c>
      <c r="N1093" t="s">
        <v>37</v>
      </c>
      <c r="O1093" s="10" t="s">
        <v>37</v>
      </c>
      <c r="P1093">
        <f>VLOOKUP($O1093,$Y$2:$AJ$8,9,FALSE)</f>
        <v>0.25</v>
      </c>
      <c r="Q1093" s="11">
        <f>(L1093-M1093)/L1093</f>
        <v>0.19869387755102041</v>
      </c>
      <c r="S1093" s="13">
        <f>MIN(Q1093,IF(R1093=0,P1093,R1093))</f>
        <v>0.19869387755102041</v>
      </c>
      <c r="T1093">
        <f>IFERROR(S1093*I1093,0)</f>
        <v>0.24340000000000003</v>
      </c>
      <c r="U1093" t="b">
        <f>O1093=N1093</f>
        <v>1</v>
      </c>
    </row>
    <row r="1094" spans="1:21" ht="21" x14ac:dyDescent="0.4">
      <c r="A1094" t="s">
        <v>4872</v>
      </c>
      <c r="B1094" t="s">
        <v>4870</v>
      </c>
      <c r="C1094" t="s">
        <v>4871</v>
      </c>
      <c r="D1094" s="34">
        <v>566911</v>
      </c>
      <c r="E1094" s="34">
        <v>25478</v>
      </c>
      <c r="F1094" s="33">
        <v>6.5774999999999997</v>
      </c>
      <c r="G1094" s="33">
        <v>2.1925000000000003</v>
      </c>
      <c r="H1094" s="49">
        <v>4.4941798624475444</v>
      </c>
      <c r="I1094" s="33">
        <v>8.77</v>
      </c>
      <c r="J1094" s="35">
        <f>G1094/I1094</f>
        <v>0.25000000000000006</v>
      </c>
      <c r="K1094">
        <v>0.25816390611507967</v>
      </c>
      <c r="L1094">
        <v>0.34421854148677289</v>
      </c>
      <c r="M1094" s="49">
        <v>0.03</v>
      </c>
      <c r="N1094" t="s">
        <v>37</v>
      </c>
      <c r="O1094" s="10" t="s">
        <v>37</v>
      </c>
      <c r="P1094">
        <f>VLOOKUP($O1094,$Y$2:$AJ$8,9,FALSE)</f>
        <v>0.25</v>
      </c>
      <c r="Q1094" s="11">
        <f>(L1094-M1094)/L1094</f>
        <v>0.91284606613454955</v>
      </c>
      <c r="S1094" s="13">
        <f>MIN(Q1094,IF(R1094=0,P1094,R1094))</f>
        <v>0.25</v>
      </c>
      <c r="T1094">
        <f>IFERROR(S1094*I1094,0)</f>
        <v>2.1924999999999999</v>
      </c>
      <c r="U1094" t="b">
        <f>O1094=N1094</f>
        <v>1</v>
      </c>
    </row>
    <row r="1095" spans="1:21" ht="21" x14ac:dyDescent="0.4">
      <c r="A1095" t="s">
        <v>2966</v>
      </c>
      <c r="B1095" t="s">
        <v>2957</v>
      </c>
      <c r="C1095" t="s">
        <v>2958</v>
      </c>
      <c r="D1095" s="34">
        <v>128458</v>
      </c>
      <c r="E1095" s="34">
        <v>26885</v>
      </c>
      <c r="F1095" s="33">
        <v>8.9474999999999998</v>
      </c>
      <c r="G1095" s="33">
        <v>2.9824999999999999</v>
      </c>
      <c r="H1095" s="49">
        <v>20.929019601737533</v>
      </c>
      <c r="I1095" s="33">
        <v>11.93</v>
      </c>
      <c r="J1095" s="35">
        <f>G1095/I1095</f>
        <v>0.25</v>
      </c>
      <c r="K1095">
        <v>0.33280639761949043</v>
      </c>
      <c r="L1095">
        <v>0.44374186349265388</v>
      </c>
      <c r="M1095" s="49">
        <v>0.2</v>
      </c>
      <c r="N1095" t="s">
        <v>34</v>
      </c>
      <c r="O1095" s="10" t="s">
        <v>34</v>
      </c>
      <c r="P1095">
        <f>VLOOKUP($O1095,$Y$2:$AJ$8,9,FALSE)</f>
        <v>0.15</v>
      </c>
      <c r="Q1095" s="11">
        <f>(L1095-M1095)/L1095</f>
        <v>0.54928751047778701</v>
      </c>
      <c r="S1095" s="13">
        <f>MIN(Q1095,IF(R1095=0,P1095,R1095))</f>
        <v>0.15</v>
      </c>
      <c r="T1095">
        <f>IFERROR(S1095*I1095,0)</f>
        <v>1.7894999999999999</v>
      </c>
      <c r="U1095" t="b">
        <f>O1095=N1095</f>
        <v>1</v>
      </c>
    </row>
    <row r="1096" spans="1:21" ht="21" x14ac:dyDescent="0.4">
      <c r="A1096" t="s">
        <v>2648</v>
      </c>
      <c r="B1096" t="s">
        <v>2645</v>
      </c>
      <c r="C1096" t="s">
        <v>2646</v>
      </c>
      <c r="D1096" s="34">
        <v>9354604</v>
      </c>
      <c r="E1096" s="34">
        <v>761628</v>
      </c>
      <c r="F1096" s="33">
        <v>381.4477</v>
      </c>
      <c r="G1096" s="33">
        <v>235.02330000000001</v>
      </c>
      <c r="H1096" s="49">
        <v>8.1417449632288008</v>
      </c>
      <c r="I1096" s="33">
        <v>616.471</v>
      </c>
      <c r="J1096" s="35">
        <f>G1096/I1096</f>
        <v>0.38123983123293714</v>
      </c>
      <c r="K1096">
        <v>0.5008320334861639</v>
      </c>
      <c r="L1096">
        <v>0.80941220648400536</v>
      </c>
      <c r="M1096" s="49">
        <v>0.5</v>
      </c>
      <c r="N1096" t="s">
        <v>33</v>
      </c>
      <c r="O1096" s="10" t="s">
        <v>33</v>
      </c>
      <c r="P1096">
        <f>VLOOKUP($O1096,$Y$2:$AJ$8,9,FALSE)</f>
        <v>0.4</v>
      </c>
      <c r="Q1096" s="11">
        <f>(L1096-M1096)/L1096</f>
        <v>0.38226777901961329</v>
      </c>
      <c r="S1096" s="13">
        <f>MIN(Q1096,IF(R1096=0,P1096,R1096))</f>
        <v>0.38226777901961329</v>
      </c>
      <c r="T1096">
        <f>IFERROR(S1096*I1096,0)</f>
        <v>235.65700000000001</v>
      </c>
      <c r="U1096" t="b">
        <f>O1096=N1096</f>
        <v>1</v>
      </c>
    </row>
    <row r="1097" spans="1:21" ht="21" x14ac:dyDescent="0.4">
      <c r="A1097" t="s">
        <v>623</v>
      </c>
      <c r="B1097" t="s">
        <v>611</v>
      </c>
      <c r="C1097" s="50" t="s">
        <v>612</v>
      </c>
      <c r="D1097" s="34">
        <v>8099374</v>
      </c>
      <c r="E1097" s="34">
        <v>1683709</v>
      </c>
      <c r="F1097" s="33">
        <v>1186.6101000000001</v>
      </c>
      <c r="G1097" s="33">
        <v>395.53649999999999</v>
      </c>
      <c r="H1097" s="49">
        <v>20.788137453585918</v>
      </c>
      <c r="I1097" s="33">
        <v>1582.1466</v>
      </c>
      <c r="J1097" s="35">
        <f>G1097/I1097</f>
        <v>0.24999990519209786</v>
      </c>
      <c r="K1097">
        <v>0.70475961107293483</v>
      </c>
      <c r="L1097">
        <v>0.93967936264520779</v>
      </c>
      <c r="M1097" s="49">
        <v>0.6</v>
      </c>
      <c r="N1097" t="s">
        <v>34</v>
      </c>
      <c r="O1097" s="10" t="s">
        <v>34</v>
      </c>
      <c r="P1097">
        <f>VLOOKUP($O1097,$Y$2:$AJ$8,9,FALSE)</f>
        <v>0.15</v>
      </c>
      <c r="Q1097" s="11">
        <f>(L1097-M1097)/L1097</f>
        <v>0.36148432768493144</v>
      </c>
      <c r="S1097" s="13">
        <f>MIN(Q1097,IF(R1097=0,P1097,R1097))</f>
        <v>0.15</v>
      </c>
      <c r="T1097">
        <f>IFERROR(S1097*I1097,0)</f>
        <v>237.32199</v>
      </c>
      <c r="U1097" t="b">
        <f>O1097=N1097</f>
        <v>1</v>
      </c>
    </row>
    <row r="1098" spans="1:21" ht="21" x14ac:dyDescent="0.4">
      <c r="A1098" t="s">
        <v>1114</v>
      </c>
      <c r="B1098" t="s">
        <v>1106</v>
      </c>
      <c r="C1098" s="50" t="s">
        <v>1107</v>
      </c>
      <c r="D1098" s="34">
        <v>646003</v>
      </c>
      <c r="E1098" s="34">
        <v>230431</v>
      </c>
      <c r="F1098" s="33">
        <v>138.94909999999999</v>
      </c>
      <c r="G1098" s="33">
        <v>46.314900000000002</v>
      </c>
      <c r="H1098" s="49">
        <v>35.670267785134122</v>
      </c>
      <c r="I1098" s="33">
        <v>185.26399999999998</v>
      </c>
      <c r="J1098" s="35">
        <f>G1098/I1098</f>
        <v>0.24999406252698855</v>
      </c>
      <c r="K1098">
        <v>0.6029965586227547</v>
      </c>
      <c r="L1098">
        <v>0.8039890466126518</v>
      </c>
      <c r="M1098" s="49">
        <v>0.5</v>
      </c>
      <c r="N1098" t="s">
        <v>37</v>
      </c>
      <c r="O1098" s="10" t="s">
        <v>37</v>
      </c>
      <c r="P1098">
        <f>VLOOKUP($O1098,$Y$2:$AJ$8,9,FALSE)</f>
        <v>0.25</v>
      </c>
      <c r="Q1098" s="11">
        <f>(L1098-M1098)/L1098</f>
        <v>0.37810098022281707</v>
      </c>
      <c r="S1098" s="13">
        <f>MIN(Q1098,IF(R1098=0,P1098,R1098))</f>
        <v>0.25</v>
      </c>
      <c r="T1098">
        <f>IFERROR(S1098*I1098,0)</f>
        <v>46.315999999999995</v>
      </c>
      <c r="U1098" t="b">
        <f>O1098=N1098</f>
        <v>1</v>
      </c>
    </row>
    <row r="1099" spans="1:21" ht="21" x14ac:dyDescent="0.4">
      <c r="A1099" t="s">
        <v>1598</v>
      </c>
      <c r="B1099" t="s">
        <v>1596</v>
      </c>
      <c r="C1099" s="50" t="s">
        <v>1597</v>
      </c>
      <c r="D1099" s="34">
        <v>549041</v>
      </c>
      <c r="E1099" s="34">
        <v>189954</v>
      </c>
      <c r="F1099" s="33">
        <v>37.370400000000004</v>
      </c>
      <c r="G1099" s="33">
        <v>12.454500000000001</v>
      </c>
      <c r="H1099" s="49">
        <v>34.597416222103632</v>
      </c>
      <c r="I1099" s="33">
        <v>49.824900000000007</v>
      </c>
      <c r="J1099" s="35">
        <f>G1099/I1099</f>
        <v>0.24996537875640493</v>
      </c>
      <c r="K1099">
        <v>0.19673394611326953</v>
      </c>
      <c r="L1099">
        <v>0.26229981995641055</v>
      </c>
      <c r="M1099" s="49">
        <v>0.01</v>
      </c>
      <c r="N1099" t="s">
        <v>37</v>
      </c>
      <c r="O1099" s="10" t="s">
        <v>42</v>
      </c>
      <c r="P1099">
        <f>VLOOKUP($O1099,$Y$2:$AJ$8,9,FALSE)</f>
        <v>0.05</v>
      </c>
      <c r="Q1099" s="11">
        <f>(L1099-M1099)/L1099</f>
        <v>0.96187568866169326</v>
      </c>
      <c r="S1099" s="13">
        <f>MIN(Q1099,IF(R1099=0,P1099,R1099))</f>
        <v>0.05</v>
      </c>
      <c r="T1099">
        <f>IFERROR(S1099*I1099,0)</f>
        <v>2.4912450000000006</v>
      </c>
      <c r="U1099" t="b">
        <f>O1099=N1099</f>
        <v>0</v>
      </c>
    </row>
    <row r="1100" spans="1:21" ht="21" x14ac:dyDescent="0.4">
      <c r="A1100" t="s">
        <v>2224</v>
      </c>
      <c r="B1100" t="s">
        <v>2218</v>
      </c>
      <c r="C1100" t="s">
        <v>2219</v>
      </c>
      <c r="D1100" s="34">
        <v>123873</v>
      </c>
      <c r="E1100" s="34">
        <v>10076</v>
      </c>
      <c r="F1100" s="33">
        <v>7.5575000000000001</v>
      </c>
      <c r="G1100" s="33">
        <v>1.718</v>
      </c>
      <c r="H1100" s="49">
        <v>8.1341373826418994</v>
      </c>
      <c r="I1100" s="33">
        <v>9.275500000000001</v>
      </c>
      <c r="J1100" s="35">
        <f>G1100/I1100</f>
        <v>0.18521912565360354</v>
      </c>
      <c r="K1100">
        <v>0.75004962286621679</v>
      </c>
      <c r="L1100">
        <v>0.92055379118697911</v>
      </c>
      <c r="M1100" s="49">
        <v>0.75</v>
      </c>
      <c r="N1100" t="s">
        <v>37</v>
      </c>
      <c r="O1100" s="10" t="s">
        <v>37</v>
      </c>
      <c r="P1100">
        <f>VLOOKUP($O1100,$Y$2:$AJ$8,9,FALSE)</f>
        <v>0.25</v>
      </c>
      <c r="Q1100" s="11">
        <f>(L1100-M1100)/L1100</f>
        <v>0.1852730311034447</v>
      </c>
      <c r="S1100" s="13">
        <f>MIN(Q1100,IF(R1100=0,P1100,R1100))</f>
        <v>0.1852730311034447</v>
      </c>
      <c r="T1100">
        <f>IFERROR(S1100*I1100,0)</f>
        <v>1.7185000000000015</v>
      </c>
      <c r="U1100" t="b">
        <f>O1100=N1100</f>
        <v>1</v>
      </c>
    </row>
    <row r="1101" spans="1:21" ht="21" x14ac:dyDescent="0.4">
      <c r="A1101" t="s">
        <v>3939</v>
      </c>
      <c r="B1101" t="s">
        <v>3907</v>
      </c>
      <c r="C1101" t="s">
        <v>3908</v>
      </c>
      <c r="D1101" s="34">
        <v>18886</v>
      </c>
      <c r="E1101" s="34">
        <v>1778</v>
      </c>
      <c r="F1101" s="33">
        <v>1.2765</v>
      </c>
      <c r="G1101" s="33">
        <v>0.42449999999999999</v>
      </c>
      <c r="H1101" s="49">
        <v>9.4143810229799847</v>
      </c>
      <c r="I1101" s="33">
        <v>1.7010000000000001</v>
      </c>
      <c r="J1101" s="35">
        <f>G1101/I1101</f>
        <v>0.24955908289241621</v>
      </c>
      <c r="K1101">
        <v>0.71794150731158601</v>
      </c>
      <c r="L1101">
        <v>0.95669291338582674</v>
      </c>
      <c r="M1101" s="49">
        <v>0.7</v>
      </c>
      <c r="N1101" t="s">
        <v>37</v>
      </c>
      <c r="O1101" s="10" t="s">
        <v>37</v>
      </c>
      <c r="P1101">
        <f>VLOOKUP($O1101,$Y$2:$AJ$8,9,FALSE)</f>
        <v>0.25</v>
      </c>
      <c r="Q1101" s="11">
        <f>(L1101-M1101)/L1101</f>
        <v>0.2683127572016461</v>
      </c>
      <c r="S1101" s="13">
        <f>MIN(Q1101,IF(R1101=0,P1101,R1101))</f>
        <v>0.25</v>
      </c>
      <c r="T1101">
        <f>IFERROR(S1101*I1101,0)</f>
        <v>0.42525000000000002</v>
      </c>
      <c r="U1101" t="b">
        <f>O1101=N1101</f>
        <v>1</v>
      </c>
    </row>
    <row r="1102" spans="1:21" ht="21" x14ac:dyDescent="0.4">
      <c r="A1102" t="s">
        <v>1238</v>
      </c>
      <c r="B1102" t="s">
        <v>1225</v>
      </c>
      <c r="C1102" s="50" t="s">
        <v>1226</v>
      </c>
      <c r="D1102" s="34">
        <v>301417</v>
      </c>
      <c r="E1102" s="34">
        <v>4047</v>
      </c>
      <c r="F1102" s="33">
        <v>1.4166999999999998</v>
      </c>
      <c r="G1102" s="33">
        <v>0.50360000000000005</v>
      </c>
      <c r="H1102" s="49">
        <v>1.342658177873179</v>
      </c>
      <c r="I1102" s="33">
        <v>1.9202999999999999</v>
      </c>
      <c r="J1102" s="35">
        <f>G1102/I1102</f>
        <v>0.26225068999635476</v>
      </c>
      <c r="K1102">
        <v>0.35006177415369405</v>
      </c>
      <c r="L1102">
        <v>0.47449962935507783</v>
      </c>
      <c r="M1102" s="49">
        <v>0.35</v>
      </c>
      <c r="N1102" t="s">
        <v>34</v>
      </c>
      <c r="O1102" s="10" t="s">
        <v>34</v>
      </c>
      <c r="P1102">
        <f>VLOOKUP($O1102,$Y$2:$AJ$8,9,FALSE)</f>
        <v>0.15</v>
      </c>
      <c r="Q1102" s="11">
        <f>(L1102-M1102)/L1102</f>
        <v>0.26238087798781445</v>
      </c>
      <c r="S1102" s="13">
        <f>MIN(Q1102,IF(R1102=0,P1102,R1102))</f>
        <v>0.15</v>
      </c>
      <c r="T1102">
        <f>IFERROR(S1102*I1102,0)</f>
        <v>0.288045</v>
      </c>
      <c r="U1102" t="b">
        <f>O1102=N1102</f>
        <v>1</v>
      </c>
    </row>
    <row r="1103" spans="1:21" ht="21" x14ac:dyDescent="0.4">
      <c r="A1103" t="s">
        <v>6386</v>
      </c>
      <c r="B1103" t="s">
        <v>6387</v>
      </c>
      <c r="C1103" t="s">
        <v>6388</v>
      </c>
      <c r="D1103" s="34">
        <v>39033</v>
      </c>
      <c r="E1103" s="34">
        <v>2405</v>
      </c>
      <c r="F1103" s="33">
        <v>2.4048000000000003</v>
      </c>
      <c r="G1103" s="33">
        <v>1.0404</v>
      </c>
      <c r="H1103" s="49">
        <v>6.1614531294033252</v>
      </c>
      <c r="I1103" s="33">
        <v>3.4452000000000003</v>
      </c>
      <c r="J1103" s="35">
        <f>G1103/I1103</f>
        <v>0.30198537095088818</v>
      </c>
      <c r="K1103">
        <v>0.99991683991683999</v>
      </c>
      <c r="L1103">
        <v>1.4325155925155926</v>
      </c>
      <c r="M1103" s="49">
        <v>1</v>
      </c>
      <c r="N1103" t="s">
        <v>37</v>
      </c>
      <c r="O1103" s="10" t="s">
        <v>37</v>
      </c>
      <c r="P1103">
        <f>VLOOKUP($O1103,$Y$2:$AJ$8,9,FALSE)</f>
        <v>0.25</v>
      </c>
      <c r="Q1103" s="11">
        <f>(L1103-M1103)/L1103</f>
        <v>0.30192731916869853</v>
      </c>
      <c r="S1103" s="13">
        <f>MIN(Q1103,IF(R1103=0,P1103,R1103))</f>
        <v>0.25</v>
      </c>
      <c r="T1103">
        <f>IFERROR(S1103*I1103,0)</f>
        <v>0.86130000000000007</v>
      </c>
      <c r="U1103" t="b">
        <f>O1103=N1103</f>
        <v>1</v>
      </c>
    </row>
    <row r="1104" spans="1:21" ht="21" x14ac:dyDescent="0.4">
      <c r="A1104" t="s">
        <v>1557</v>
      </c>
      <c r="B1104" t="s">
        <v>1554</v>
      </c>
      <c r="C1104" s="50" t="s">
        <v>1555</v>
      </c>
      <c r="D1104" s="34">
        <v>496598</v>
      </c>
      <c r="E1104" s="34">
        <v>38506</v>
      </c>
      <c r="F1104" s="33">
        <v>38.162000000000006</v>
      </c>
      <c r="G1104" s="33">
        <v>12.917499999999999</v>
      </c>
      <c r="H1104" s="49">
        <v>7.7539579297540469</v>
      </c>
      <c r="I1104" s="33">
        <v>51.079500000000003</v>
      </c>
      <c r="J1104" s="35">
        <f>G1104/I1104</f>
        <v>0.25289010268307244</v>
      </c>
      <c r="K1104">
        <v>0.99106632732561173</v>
      </c>
      <c r="L1104">
        <v>1.3265335272425076</v>
      </c>
      <c r="M1104" s="49">
        <v>0.99</v>
      </c>
      <c r="N1104" t="s">
        <v>45</v>
      </c>
      <c r="O1104" s="10" t="s">
        <v>42</v>
      </c>
      <c r="P1104">
        <f>VLOOKUP($O1104,$Y$2:$AJ$8,9,FALSE)</f>
        <v>0.05</v>
      </c>
      <c r="Q1104" s="11">
        <f>(L1104-M1104)/L1104</f>
        <v>0.25369394766980879</v>
      </c>
      <c r="S1104" s="13">
        <f>MIN(Q1104,IF(R1104=0,P1104,R1104))</f>
        <v>0.05</v>
      </c>
      <c r="T1104">
        <f>IFERROR(S1104*I1104,0)</f>
        <v>2.5539750000000003</v>
      </c>
      <c r="U1104" t="b">
        <f>O1104=N1104</f>
        <v>0</v>
      </c>
    </row>
    <row r="1105" spans="1:21" ht="21" x14ac:dyDescent="0.4">
      <c r="A1105" t="s">
        <v>331</v>
      </c>
      <c r="B1105" t="s">
        <v>313</v>
      </c>
      <c r="C1105" s="50" t="s">
        <v>314</v>
      </c>
      <c r="D1105" s="34">
        <v>2842</v>
      </c>
      <c r="E1105" s="34">
        <v>572</v>
      </c>
      <c r="F1105" s="33">
        <v>0.1421</v>
      </c>
      <c r="G1105" s="33">
        <v>6.0100000000000001E-2</v>
      </c>
      <c r="H1105" s="49">
        <v>20.12667135819845</v>
      </c>
      <c r="I1105" s="33">
        <v>0.20219999999999999</v>
      </c>
      <c r="J1105" s="35">
        <f>G1105/I1105</f>
        <v>0.29723046488625127</v>
      </c>
      <c r="K1105">
        <v>0.24842657342657343</v>
      </c>
      <c r="L1105">
        <v>0.35349650349650347</v>
      </c>
      <c r="M1105" s="49">
        <v>0.3</v>
      </c>
      <c r="N1105" t="s">
        <v>37</v>
      </c>
      <c r="O1105" s="10" t="s">
        <v>37</v>
      </c>
      <c r="P1105">
        <f>VLOOKUP($O1105,$Y$2:$AJ$8,9,FALSE)</f>
        <v>0.25</v>
      </c>
      <c r="Q1105" s="11">
        <f>(L1105-M1105)/L1105</f>
        <v>0.15133531157270025</v>
      </c>
      <c r="S1105" s="13">
        <f>MIN(Q1105,IF(R1105=0,P1105,R1105))</f>
        <v>0.15133531157270025</v>
      </c>
      <c r="T1105">
        <f>IFERROR(S1105*I1105,0)</f>
        <v>3.0599999999999988E-2</v>
      </c>
      <c r="U1105" t="b">
        <f>O1105=N1105</f>
        <v>1</v>
      </c>
    </row>
    <row r="1106" spans="1:21" ht="21" x14ac:dyDescent="0.4">
      <c r="A1106" s="18" t="s">
        <v>3609</v>
      </c>
      <c r="B1106" t="s">
        <v>3606</v>
      </c>
      <c r="C1106" t="s">
        <v>3607</v>
      </c>
      <c r="D1106" s="34">
        <v>427211</v>
      </c>
      <c r="E1106" s="34">
        <v>50179</v>
      </c>
      <c r="F1106" s="33">
        <v>53.162300000000002</v>
      </c>
      <c r="G1106" s="33">
        <v>17.7149</v>
      </c>
      <c r="H1106" s="49">
        <v>11.74571815800623</v>
      </c>
      <c r="I1106" s="33">
        <v>70.877200000000002</v>
      </c>
      <c r="J1106" s="35">
        <f>G1106/I1106</f>
        <v>0.24993792079822566</v>
      </c>
      <c r="K1106">
        <v>1.0594531576954505</v>
      </c>
      <c r="L1106">
        <v>1.4124872954821737</v>
      </c>
      <c r="M1106" s="49">
        <v>1</v>
      </c>
      <c r="N1106" t="s">
        <v>34</v>
      </c>
      <c r="O1106" s="10" t="s">
        <v>34</v>
      </c>
      <c r="P1106">
        <f>VLOOKUP($O1106,$Y$2:$AJ$8,9,FALSE)</f>
        <v>0.15</v>
      </c>
      <c r="Q1106" s="11">
        <f>(L1106-M1106)/L1106</f>
        <v>0.2920290304921751</v>
      </c>
      <c r="S1106" s="13">
        <f>MIN(Q1106,IF(R1106=0,P1106,R1106))</f>
        <v>0.15</v>
      </c>
      <c r="T1106">
        <f>IFERROR(S1106*I1106,0)</f>
        <v>10.63158</v>
      </c>
      <c r="U1106" t="b">
        <f>O1106=N1106</f>
        <v>1</v>
      </c>
    </row>
    <row r="1107" spans="1:21" ht="21" x14ac:dyDescent="0.4">
      <c r="A1107" t="s">
        <v>3170</v>
      </c>
      <c r="B1107" t="s">
        <v>3163</v>
      </c>
      <c r="C1107" t="s">
        <v>3164</v>
      </c>
      <c r="D1107" s="34">
        <v>507887</v>
      </c>
      <c r="E1107" s="34">
        <v>23300</v>
      </c>
      <c r="F1107" s="33">
        <v>8.0395000000000003</v>
      </c>
      <c r="G1107" s="33">
        <v>2.4847000000000001</v>
      </c>
      <c r="H1107" s="49">
        <v>4.5876346510148913</v>
      </c>
      <c r="I1107" s="33">
        <v>10.5242</v>
      </c>
      <c r="J1107" s="35">
        <f>G1107/I1107</f>
        <v>0.23609395488493187</v>
      </c>
      <c r="K1107">
        <v>0.34504291845493562</v>
      </c>
      <c r="L1107">
        <v>0.45168240343347643</v>
      </c>
      <c r="M1107" s="49">
        <v>0.3</v>
      </c>
      <c r="N1107" t="s">
        <v>37</v>
      </c>
      <c r="O1107" s="10" t="s">
        <v>37</v>
      </c>
      <c r="P1107">
        <f>VLOOKUP($O1107,$Y$2:$AJ$8,9,FALSE)</f>
        <v>0.25</v>
      </c>
      <c r="Q1107" s="11">
        <f>(L1107-M1107)/L1107</f>
        <v>0.33581649911632244</v>
      </c>
      <c r="S1107" s="13">
        <f>MIN(Q1107,IF(R1107=0,P1107,R1107))</f>
        <v>0.25</v>
      </c>
      <c r="T1107">
        <f>IFERROR(S1107*I1107,0)</f>
        <v>2.6310500000000001</v>
      </c>
      <c r="U1107" t="b">
        <f>O1107=N1107</f>
        <v>1</v>
      </c>
    </row>
    <row r="1108" spans="1:21" ht="21" x14ac:dyDescent="0.4">
      <c r="A1108" t="s">
        <v>5919</v>
      </c>
      <c r="B1108" t="s">
        <v>5911</v>
      </c>
      <c r="C1108" t="s">
        <v>5912</v>
      </c>
      <c r="D1108" s="34">
        <v>60855</v>
      </c>
      <c r="E1108" s="34">
        <v>1366</v>
      </c>
      <c r="F1108" s="33">
        <v>0.89849999999999997</v>
      </c>
      <c r="G1108" s="33">
        <v>0.2994</v>
      </c>
      <c r="H1108" s="49">
        <v>2.2446799769944952</v>
      </c>
      <c r="I1108" s="33">
        <v>1.1979</v>
      </c>
      <c r="J1108" s="35">
        <f>G1108/I1108</f>
        <v>0.24993739043325822</v>
      </c>
      <c r="K1108">
        <v>0.65775988286969256</v>
      </c>
      <c r="L1108">
        <v>0.87693997071742302</v>
      </c>
      <c r="M1108" s="49">
        <v>0.6</v>
      </c>
      <c r="N1108" t="s">
        <v>34</v>
      </c>
      <c r="O1108" s="10" t="s">
        <v>34</v>
      </c>
      <c r="P1108">
        <f>VLOOKUP($O1108,$Y$2:$AJ$8,9,FALSE)</f>
        <v>0.15</v>
      </c>
      <c r="Q1108" s="11">
        <f>(L1108-M1108)/L1108</f>
        <v>0.31580265464562979</v>
      </c>
      <c r="S1108" s="13">
        <f>MIN(Q1108,IF(R1108=0,P1108,R1108))</f>
        <v>0.15</v>
      </c>
      <c r="T1108">
        <f>IFERROR(S1108*I1108,0)</f>
        <v>0.17968499999999998</v>
      </c>
      <c r="U1108" t="b">
        <f>O1108=N1108</f>
        <v>1</v>
      </c>
    </row>
    <row r="1109" spans="1:21" ht="21" x14ac:dyDescent="0.4">
      <c r="A1109" t="s">
        <v>1833</v>
      </c>
      <c r="B1109" t="s">
        <v>1772</v>
      </c>
      <c r="C1109" s="50" t="s">
        <v>1773</v>
      </c>
      <c r="D1109" s="34">
        <v>52323</v>
      </c>
      <c r="E1109" s="34">
        <v>11448</v>
      </c>
      <c r="F1109" s="33">
        <v>17.287199999999995</v>
      </c>
      <c r="G1109" s="33">
        <v>8.2155000000000005</v>
      </c>
      <c r="H1109" s="49">
        <v>21.879479387649791</v>
      </c>
      <c r="I1109" s="33">
        <v>25.502699999999997</v>
      </c>
      <c r="J1109" s="35">
        <f>G1109/I1109</f>
        <v>0.32214236139702862</v>
      </c>
      <c r="K1109">
        <v>1.5100628930817603</v>
      </c>
      <c r="L1109">
        <v>2.2276991614255763</v>
      </c>
      <c r="M1109" s="49">
        <v>1.5</v>
      </c>
      <c r="N1109" t="s">
        <v>33</v>
      </c>
      <c r="O1109" s="10" t="s">
        <v>34</v>
      </c>
      <c r="P1109">
        <f>VLOOKUP($O1109,$Y$2:$AJ$8,9,FALSE)</f>
        <v>0.15</v>
      </c>
      <c r="Q1109" s="11">
        <f>(L1109-M1109)/L1109</f>
        <v>0.32665953016739396</v>
      </c>
      <c r="S1109" s="13">
        <f>MIN(Q1109,IF(R1109=0,P1109,R1109))</f>
        <v>0.15</v>
      </c>
      <c r="T1109">
        <f>IFERROR(S1109*I1109,0)</f>
        <v>3.8254049999999995</v>
      </c>
      <c r="U1109" t="b">
        <f>O1109=N1109</f>
        <v>0</v>
      </c>
    </row>
    <row r="1110" spans="1:21" ht="21" x14ac:dyDescent="0.4">
      <c r="A1110" t="s">
        <v>3357</v>
      </c>
      <c r="B1110" t="s">
        <v>3355</v>
      </c>
      <c r="C1110" t="s">
        <v>3356</v>
      </c>
      <c r="D1110" s="34">
        <v>108639</v>
      </c>
      <c r="E1110" s="34">
        <v>5482</v>
      </c>
      <c r="F1110" s="33">
        <v>8.9619999999999997</v>
      </c>
      <c r="G1110" s="33">
        <v>2.9758</v>
      </c>
      <c r="H1110" s="49">
        <v>5.0460700116900927</v>
      </c>
      <c r="I1110" s="33">
        <v>11.937799999999999</v>
      </c>
      <c r="J1110" s="35">
        <f>G1110/I1110</f>
        <v>0.2492754108797266</v>
      </c>
      <c r="K1110">
        <v>1.6348048157606714</v>
      </c>
      <c r="L1110">
        <v>2.1776358993068223</v>
      </c>
      <c r="M1110" s="49">
        <v>1.35</v>
      </c>
      <c r="N1110" t="s">
        <v>34</v>
      </c>
      <c r="O1110" s="10" t="s">
        <v>34</v>
      </c>
      <c r="P1110">
        <f>VLOOKUP($O1110,$Y$2:$AJ$8,9,FALSE)</f>
        <v>0.15</v>
      </c>
      <c r="Q1110" s="11">
        <f>(L1110-M1110)/L1110</f>
        <v>0.38006165290086946</v>
      </c>
      <c r="S1110" s="13">
        <f>MIN(Q1110,IF(R1110=0,P1110,R1110))</f>
        <v>0.15</v>
      </c>
      <c r="T1110">
        <f>IFERROR(S1110*I1110,0)</f>
        <v>1.7906699999999998</v>
      </c>
      <c r="U1110" t="b">
        <f>O1110=N1110</f>
        <v>1</v>
      </c>
    </row>
    <row r="1111" spans="1:21" ht="21" x14ac:dyDescent="0.4">
      <c r="A1111" t="s">
        <v>6185</v>
      </c>
      <c r="B1111" t="s">
        <v>6180</v>
      </c>
      <c r="C1111" t="s">
        <v>6181</v>
      </c>
      <c r="D1111" s="34">
        <v>65259</v>
      </c>
      <c r="E1111" s="34">
        <v>503</v>
      </c>
      <c r="F1111" s="33">
        <v>0.15000000000000002</v>
      </c>
      <c r="G1111" s="33">
        <v>9.2999999999999999E-2</v>
      </c>
      <c r="H1111" s="49">
        <v>0.77077491227263673</v>
      </c>
      <c r="I1111" s="33">
        <v>0.24300000000000002</v>
      </c>
      <c r="J1111" s="35">
        <f>G1111/I1111</f>
        <v>0.38271604938271603</v>
      </c>
      <c r="K1111">
        <v>0.29821073558648115</v>
      </c>
      <c r="L1111">
        <v>0.48310139165009947</v>
      </c>
      <c r="M1111" s="49">
        <v>0.3</v>
      </c>
      <c r="N1111" t="s">
        <v>33</v>
      </c>
      <c r="O1111" s="10" t="s">
        <v>33</v>
      </c>
      <c r="P1111">
        <f>VLOOKUP($O1111,$Y$2:$AJ$8,9,FALSE)</f>
        <v>0.4</v>
      </c>
      <c r="Q1111" s="11">
        <f>(L1111-M1111)/L1111</f>
        <v>0.37901234567901243</v>
      </c>
      <c r="S1111" s="13">
        <f>MIN(Q1111,IF(R1111=0,P1111,R1111))</f>
        <v>0.37901234567901243</v>
      </c>
      <c r="T1111">
        <f>IFERROR(S1111*I1111,0)</f>
        <v>9.2100000000000029E-2</v>
      </c>
      <c r="U1111" t="b">
        <f>O1111=N1111</f>
        <v>1</v>
      </c>
    </row>
    <row r="1112" spans="1:21" ht="21" x14ac:dyDescent="0.4">
      <c r="A1112" t="s">
        <v>3887</v>
      </c>
      <c r="B1112" t="s">
        <v>3884</v>
      </c>
      <c r="C1112" t="s">
        <v>3885</v>
      </c>
      <c r="D1112" s="34">
        <v>449438</v>
      </c>
      <c r="E1112" s="34">
        <v>33261</v>
      </c>
      <c r="F1112" s="33">
        <v>17.263000000000002</v>
      </c>
      <c r="G1112" s="33">
        <v>5.75</v>
      </c>
      <c r="H1112" s="49">
        <v>7.4005758302591236</v>
      </c>
      <c r="I1112" s="33">
        <v>23.013000000000002</v>
      </c>
      <c r="J1112" s="35">
        <f>G1112/I1112</f>
        <v>0.24985877547473165</v>
      </c>
      <c r="K1112">
        <v>0.51901626529569167</v>
      </c>
      <c r="L1112">
        <v>0.6918914043474339</v>
      </c>
      <c r="M1112" s="49">
        <v>0.5</v>
      </c>
      <c r="N1112" t="s">
        <v>37</v>
      </c>
      <c r="O1112" s="10" t="s">
        <v>37</v>
      </c>
      <c r="P1112">
        <f>VLOOKUP($O1112,$Y$2:$AJ$8,9,FALSE)</f>
        <v>0.25</v>
      </c>
      <c r="Q1112" s="11">
        <f>(L1112-M1112)/L1112</f>
        <v>0.2773432407769521</v>
      </c>
      <c r="S1112" s="13">
        <f>MIN(Q1112,IF(R1112=0,P1112,R1112))</f>
        <v>0.25</v>
      </c>
      <c r="T1112">
        <f>IFERROR(S1112*I1112,0)</f>
        <v>5.7532500000000004</v>
      </c>
      <c r="U1112" t="b">
        <f>O1112=N1112</f>
        <v>1</v>
      </c>
    </row>
    <row r="1113" spans="1:21" ht="21" x14ac:dyDescent="0.4">
      <c r="A1113" t="s">
        <v>1834</v>
      </c>
      <c r="B1113" t="s">
        <v>1772</v>
      </c>
      <c r="C1113" s="50" t="s">
        <v>1773</v>
      </c>
      <c r="D1113" s="34">
        <v>13512</v>
      </c>
      <c r="E1113" s="34">
        <v>5009</v>
      </c>
      <c r="F1113" s="33">
        <v>7.2590000000000003</v>
      </c>
      <c r="G1113" s="33">
        <v>3.2074000000000003</v>
      </c>
      <c r="H1113" s="49">
        <v>37.070751924215514</v>
      </c>
      <c r="I1113" s="33">
        <v>10.4664</v>
      </c>
      <c r="J1113" s="35">
        <f>G1113/I1113</f>
        <v>0.30644729802033177</v>
      </c>
      <c r="K1113">
        <v>1.4491914553803154</v>
      </c>
      <c r="L1113">
        <v>2.0895188660411259</v>
      </c>
      <c r="M1113" s="49">
        <v>1.4</v>
      </c>
      <c r="N1113" t="s">
        <v>37</v>
      </c>
      <c r="O1113" s="10" t="s">
        <v>34</v>
      </c>
      <c r="P1113">
        <f>VLOOKUP($O1113,$Y$2:$AJ$8,9,FALSE)</f>
        <v>0.15</v>
      </c>
      <c r="Q1113" s="11">
        <f>(L1113-M1113)/L1113</f>
        <v>0.32998929909042268</v>
      </c>
      <c r="S1113" s="13">
        <f>MIN(Q1113,IF(R1113=0,P1113,R1113))</f>
        <v>0.15</v>
      </c>
      <c r="T1113">
        <f>IFERROR(S1113*I1113,0)</f>
        <v>1.56996</v>
      </c>
      <c r="U1113" t="b">
        <f>O1113=N1113</f>
        <v>0</v>
      </c>
    </row>
    <row r="1114" spans="1:21" ht="21" x14ac:dyDescent="0.4">
      <c r="A1114" t="s">
        <v>2586</v>
      </c>
      <c r="B1114" t="s">
        <v>2581</v>
      </c>
      <c r="C1114" t="s">
        <v>2582</v>
      </c>
      <c r="D1114" s="34">
        <v>2684254</v>
      </c>
      <c r="E1114" s="34">
        <v>50640</v>
      </c>
      <c r="F1114" s="33">
        <v>25.32</v>
      </c>
      <c r="G1114" s="33">
        <v>4.51</v>
      </c>
      <c r="H1114" s="49">
        <v>1.8865576804579596</v>
      </c>
      <c r="I1114" s="33">
        <v>29.83</v>
      </c>
      <c r="J1114" s="35">
        <f>G1114/I1114</f>
        <v>0.15119007710358701</v>
      </c>
      <c r="K1114">
        <v>0.5</v>
      </c>
      <c r="L1114">
        <v>0.58906003159557663</v>
      </c>
      <c r="M1114" s="49">
        <v>0.5</v>
      </c>
      <c r="N1114" t="s">
        <v>37</v>
      </c>
      <c r="O1114" s="10" t="s">
        <v>37</v>
      </c>
      <c r="P1114">
        <f>VLOOKUP($O1114,$Y$2:$AJ$8,9,FALSE)</f>
        <v>0.25</v>
      </c>
      <c r="Q1114" s="11">
        <f>(L1114-M1114)/L1114</f>
        <v>0.15119007710358701</v>
      </c>
      <c r="S1114" s="13">
        <f>MIN(Q1114,IF(R1114=0,P1114,R1114))</f>
        <v>0.15119007710358701</v>
      </c>
      <c r="T1114">
        <f>IFERROR(S1114*I1114,0)</f>
        <v>4.51</v>
      </c>
      <c r="U1114" t="b">
        <f>O1114=N1114</f>
        <v>1</v>
      </c>
    </row>
    <row r="1115" spans="1:21" ht="21" x14ac:dyDescent="0.4">
      <c r="A1115" t="s">
        <v>1835</v>
      </c>
      <c r="B1115" t="s">
        <v>1772</v>
      </c>
      <c r="C1115" s="50" t="s">
        <v>1773</v>
      </c>
      <c r="D1115" s="34">
        <v>3355</v>
      </c>
      <c r="E1115" s="34">
        <v>1078</v>
      </c>
      <c r="F1115" s="33">
        <v>1.5323000000000002</v>
      </c>
      <c r="G1115" s="33">
        <v>0.29560000000000003</v>
      </c>
      <c r="H1115" s="49">
        <v>32.131147540983605</v>
      </c>
      <c r="I1115" s="33">
        <v>1.8279000000000003</v>
      </c>
      <c r="J1115" s="35">
        <f>G1115/I1115</f>
        <v>0.16171562995787514</v>
      </c>
      <c r="K1115">
        <v>1.4214285714285717</v>
      </c>
      <c r="L1115">
        <v>1.695640074211503</v>
      </c>
      <c r="M1115" s="49">
        <v>1.45</v>
      </c>
      <c r="N1115" t="s">
        <v>37</v>
      </c>
      <c r="O1115" s="10" t="s">
        <v>34</v>
      </c>
      <c r="P1115">
        <f>VLOOKUP($O1115,$Y$2:$AJ$8,9,FALSE)</f>
        <v>0.15</v>
      </c>
      <c r="Q1115" s="11">
        <f>(L1115-M1115)/L1115</f>
        <v>0.14486569287160142</v>
      </c>
      <c r="S1115" s="13">
        <f>MIN(Q1115,IF(R1115=0,P1115,R1115))</f>
        <v>0.14486569287160142</v>
      </c>
      <c r="T1115">
        <f>IFERROR(S1115*I1115,0)</f>
        <v>0.26480000000000026</v>
      </c>
      <c r="U1115" t="b">
        <f>O1115=N1115</f>
        <v>0</v>
      </c>
    </row>
    <row r="1116" spans="1:21" ht="21" x14ac:dyDescent="0.4">
      <c r="A1116" t="s">
        <v>1239</v>
      </c>
      <c r="B1116" t="s">
        <v>1225</v>
      </c>
      <c r="C1116" s="50" t="s">
        <v>1226</v>
      </c>
      <c r="D1116" s="34">
        <v>844181</v>
      </c>
      <c r="E1116" s="34">
        <v>59804</v>
      </c>
      <c r="F1116" s="33">
        <v>30.292700000000004</v>
      </c>
      <c r="G1116" s="33">
        <v>5.1493000000000002</v>
      </c>
      <c r="H1116" s="49">
        <v>7.084262735124339</v>
      </c>
      <c r="I1116" s="33">
        <v>35.442000000000007</v>
      </c>
      <c r="J1116" s="35">
        <f>G1116/I1116</f>
        <v>0.14528807629366286</v>
      </c>
      <c r="K1116">
        <v>0.50653300782556354</v>
      </c>
      <c r="L1116">
        <v>0.59263594408400788</v>
      </c>
      <c r="M1116" s="49">
        <v>0.5</v>
      </c>
      <c r="N1116" t="s">
        <v>37</v>
      </c>
      <c r="O1116" s="10" t="s">
        <v>37</v>
      </c>
      <c r="P1116">
        <f>VLOOKUP($O1116,$Y$2:$AJ$8,9,FALSE)</f>
        <v>0.25</v>
      </c>
      <c r="Q1116" s="11">
        <f>(L1116-M1116)/L1116</f>
        <v>0.15631172055753079</v>
      </c>
      <c r="S1116" s="13">
        <f>MIN(Q1116,IF(R1116=0,P1116,R1116))</f>
        <v>0.15631172055753079</v>
      </c>
      <c r="T1116">
        <f>IFERROR(S1116*I1116,0)</f>
        <v>5.5400000000000071</v>
      </c>
      <c r="U1116" t="b">
        <f>O1116=N1116</f>
        <v>1</v>
      </c>
    </row>
    <row r="1117" spans="1:21" ht="21" x14ac:dyDescent="0.4">
      <c r="A1117" t="s">
        <v>442</v>
      </c>
      <c r="B1117" t="s">
        <v>423</v>
      </c>
      <c r="C1117" s="50" t="s">
        <v>424</v>
      </c>
      <c r="D1117" s="34">
        <v>240190</v>
      </c>
      <c r="E1117" s="34">
        <v>43627</v>
      </c>
      <c r="F1117" s="33">
        <v>88.129700000000014</v>
      </c>
      <c r="G1117" s="33">
        <v>26.832800000000002</v>
      </c>
      <c r="H1117" s="49">
        <v>18.163537199716892</v>
      </c>
      <c r="I1117" s="33">
        <v>114.96250000000002</v>
      </c>
      <c r="J1117" s="35">
        <f>G1117/I1117</f>
        <v>0.23340480591497226</v>
      </c>
      <c r="K1117">
        <v>2.0200724322094117</v>
      </c>
      <c r="L1117">
        <v>2.6351227450890509</v>
      </c>
      <c r="M1117" s="49">
        <v>2</v>
      </c>
      <c r="N1117" t="s">
        <v>34</v>
      </c>
      <c r="O1117" s="10" t="s">
        <v>34</v>
      </c>
      <c r="P1117">
        <f>VLOOKUP($O1117,$Y$2:$AJ$8,9,FALSE)</f>
        <v>0.15</v>
      </c>
      <c r="Q1117" s="11">
        <f>(L1117-M1117)/L1117</f>
        <v>0.24102207241491805</v>
      </c>
      <c r="S1117" s="13">
        <f>MIN(Q1117,IF(R1117=0,P1117,R1117))</f>
        <v>0.15</v>
      </c>
      <c r="T1117">
        <f>IFERROR(S1117*I1117,0)</f>
        <v>17.244375000000002</v>
      </c>
      <c r="U1117" t="b">
        <f>O1117=N1117</f>
        <v>1</v>
      </c>
    </row>
    <row r="1118" spans="1:21" ht="21" x14ac:dyDescent="0.4">
      <c r="A1118" t="s">
        <v>3940</v>
      </c>
      <c r="B1118" t="s">
        <v>3907</v>
      </c>
      <c r="C1118" t="s">
        <v>3908</v>
      </c>
      <c r="D1118" s="34">
        <v>25681</v>
      </c>
      <c r="E1118" s="34">
        <v>1526</v>
      </c>
      <c r="F1118" s="33">
        <v>1.1942999999999999</v>
      </c>
      <c r="G1118" s="33">
        <v>0.38070000000000004</v>
      </c>
      <c r="H1118" s="49">
        <v>5.9421362096491572</v>
      </c>
      <c r="I1118" s="33">
        <v>1.575</v>
      </c>
      <c r="J1118" s="35">
        <f>G1118/I1118</f>
        <v>0.24171428571428574</v>
      </c>
      <c r="K1118">
        <v>0.78263433813892525</v>
      </c>
      <c r="L1118">
        <v>1.0321100917431192</v>
      </c>
      <c r="M1118" s="49">
        <v>0.8</v>
      </c>
      <c r="N1118" t="s">
        <v>37</v>
      </c>
      <c r="O1118" s="10" t="s">
        <v>37</v>
      </c>
      <c r="P1118">
        <f>VLOOKUP($O1118,$Y$2:$AJ$8,9,FALSE)</f>
        <v>0.25</v>
      </c>
      <c r="Q1118" s="11">
        <f>(L1118-M1118)/L1118</f>
        <v>0.22488888888888878</v>
      </c>
      <c r="S1118" s="13">
        <f>MIN(Q1118,IF(R1118=0,P1118,R1118))</f>
        <v>0.22488888888888878</v>
      </c>
      <c r="T1118">
        <f>IFERROR(S1118*I1118,0)</f>
        <v>0.35419999999999979</v>
      </c>
      <c r="U1118" t="b">
        <f>O1118=N1118</f>
        <v>1</v>
      </c>
    </row>
    <row r="1119" spans="1:21" ht="21" x14ac:dyDescent="0.4">
      <c r="A1119" t="s">
        <v>4500</v>
      </c>
      <c r="B1119" t="s">
        <v>4501</v>
      </c>
      <c r="C1119" t="s">
        <v>4502</v>
      </c>
      <c r="D1119" s="34">
        <v>5203991</v>
      </c>
      <c r="E1119" s="34">
        <v>504593</v>
      </c>
      <c r="F1119" s="33">
        <v>138.55879999999999</v>
      </c>
      <c r="G1119" s="33">
        <v>34.639800000000001</v>
      </c>
      <c r="H1119" s="49">
        <v>9.696269651504009</v>
      </c>
      <c r="I1119" s="33">
        <v>173.1986</v>
      </c>
      <c r="J1119" s="35">
        <f>G1119/I1119</f>
        <v>0.20000046189749801</v>
      </c>
      <c r="K1119">
        <v>0.27459516877959067</v>
      </c>
      <c r="L1119">
        <v>0.34324415915401124</v>
      </c>
      <c r="M1119" s="49">
        <v>0.01</v>
      </c>
      <c r="N1119" t="s">
        <v>34</v>
      </c>
      <c r="O1119" s="10" t="s">
        <v>34</v>
      </c>
      <c r="P1119">
        <f>VLOOKUP($O1119,$Y$2:$AJ$8,9,FALSE)</f>
        <v>0.15</v>
      </c>
      <c r="Q1119" s="11">
        <f>(L1119-M1119)/L1119</f>
        <v>0.97086621947290563</v>
      </c>
      <c r="S1119" s="13">
        <f>MIN(Q1119,IF(R1119=0,P1119,R1119))</f>
        <v>0.15</v>
      </c>
      <c r="T1119">
        <f>IFERROR(S1119*I1119,0)</f>
        <v>25.979789999999998</v>
      </c>
      <c r="U1119" t="b">
        <f>O1119=N1119</f>
        <v>1</v>
      </c>
    </row>
    <row r="1120" spans="1:21" ht="21" x14ac:dyDescent="0.4">
      <c r="A1120" t="s">
        <v>552</v>
      </c>
      <c r="B1120" t="s">
        <v>543</v>
      </c>
      <c r="C1120" s="50" t="s">
        <v>544</v>
      </c>
      <c r="D1120" s="34">
        <v>263581</v>
      </c>
      <c r="E1120" s="34">
        <v>126526</v>
      </c>
      <c r="F1120" s="33">
        <v>14.083900000000002</v>
      </c>
      <c r="G1120" s="33">
        <v>6.9370000000000003</v>
      </c>
      <c r="H1120" s="49">
        <v>48.002701256919124</v>
      </c>
      <c r="I1120" s="33">
        <v>21.020900000000001</v>
      </c>
      <c r="J1120" s="35">
        <f>G1120/I1120</f>
        <v>0.3300048998853522</v>
      </c>
      <c r="K1120">
        <v>0.11131229944833475</v>
      </c>
      <c r="L1120">
        <v>0.16613897538845773</v>
      </c>
      <c r="M1120" s="49">
        <v>0.01</v>
      </c>
      <c r="N1120" t="s">
        <v>37</v>
      </c>
      <c r="O1120" s="10" t="s">
        <v>37</v>
      </c>
      <c r="P1120">
        <f>VLOOKUP($O1120,$Y$2:$AJ$8,9,FALSE)</f>
        <v>0.25</v>
      </c>
      <c r="Q1120" s="11">
        <f>(L1120-M1120)/L1120</f>
        <v>0.93980942775999121</v>
      </c>
      <c r="S1120" s="13">
        <f>MIN(Q1120,IF(R1120=0,P1120,R1120))</f>
        <v>0.25</v>
      </c>
      <c r="T1120">
        <f>IFERROR(S1120*I1120,0)</f>
        <v>5.2552250000000003</v>
      </c>
      <c r="U1120" t="b">
        <f>O1120=N1120</f>
        <v>1</v>
      </c>
    </row>
    <row r="1121" spans="1:21" ht="21" x14ac:dyDescent="0.4">
      <c r="A1121" t="s">
        <v>2416</v>
      </c>
      <c r="B1121" t="s">
        <v>2390</v>
      </c>
      <c r="C1121" t="s">
        <v>2391</v>
      </c>
      <c r="D1121" s="34">
        <v>349893</v>
      </c>
      <c r="E1121" s="34">
        <v>12837</v>
      </c>
      <c r="F1121" s="33">
        <v>5.9550000000000001</v>
      </c>
      <c r="G1121" s="33">
        <v>1.9849999999999999</v>
      </c>
      <c r="H1121" s="49">
        <v>3.6688359012612426</v>
      </c>
      <c r="I1121" s="33">
        <v>7.9399999999999995</v>
      </c>
      <c r="J1121" s="35">
        <f>G1121/I1121</f>
        <v>0.25</v>
      </c>
      <c r="K1121">
        <v>0.463893433045104</v>
      </c>
      <c r="L1121">
        <v>0.61852457739347189</v>
      </c>
      <c r="M1121" s="49">
        <v>0.25</v>
      </c>
      <c r="N1121" t="s">
        <v>37</v>
      </c>
      <c r="O1121" s="10" t="s">
        <v>37</v>
      </c>
      <c r="P1121">
        <f>VLOOKUP($O1121,$Y$2:$AJ$8,9,FALSE)</f>
        <v>0.25</v>
      </c>
      <c r="Q1121" s="11">
        <f>(L1121-M1121)/L1121</f>
        <v>0.5958123425692694</v>
      </c>
      <c r="S1121" s="13">
        <f>MIN(Q1121,IF(R1121=0,P1121,R1121))</f>
        <v>0.25</v>
      </c>
      <c r="T1121">
        <f>IFERROR(S1121*I1121,0)</f>
        <v>1.9849999999999999</v>
      </c>
      <c r="U1121" t="b">
        <f>O1121=N1121</f>
        <v>1</v>
      </c>
    </row>
    <row r="1122" spans="1:21" ht="21" x14ac:dyDescent="0.4">
      <c r="A1122" t="s">
        <v>90</v>
      </c>
      <c r="B1122" t="s">
        <v>31</v>
      </c>
      <c r="C1122" t="s">
        <v>32</v>
      </c>
      <c r="D1122" s="34">
        <v>1300</v>
      </c>
      <c r="E1122" s="34">
        <v>45</v>
      </c>
      <c r="F1122" s="33">
        <v>2.7799999999999998E-2</v>
      </c>
      <c r="G1122" s="33">
        <v>9.1999999999999998E-3</v>
      </c>
      <c r="H1122" s="49">
        <v>3.4615384615384617</v>
      </c>
      <c r="I1122" s="33">
        <v>3.6999999999999998E-2</v>
      </c>
      <c r="K1122">
        <v>0.61777777777777776</v>
      </c>
      <c r="L1122">
        <v>0.82222222222222219</v>
      </c>
      <c r="M1122" s="49">
        <v>0.8</v>
      </c>
      <c r="N1122" t="s">
        <v>34</v>
      </c>
      <c r="O1122" s="10" t="s">
        <v>34</v>
      </c>
      <c r="P1122">
        <f>VLOOKUP($O1122,$Y$2:$AJ$8,9,FALSE)</f>
        <v>0.15</v>
      </c>
      <c r="Q1122" s="11">
        <f>(L1122-M1122)/L1122</f>
        <v>2.7027027027026931E-2</v>
      </c>
      <c r="S1122" s="13">
        <f>MIN(Q1122,IF(R1122=0,P1122,R1122))</f>
        <v>2.7027027027026931E-2</v>
      </c>
      <c r="T1122">
        <f>IFERROR(S1122*I1122,0)</f>
        <v>9.9999999999999633E-4</v>
      </c>
      <c r="U1122" t="b">
        <f>O1122=N1122</f>
        <v>1</v>
      </c>
    </row>
    <row r="1123" spans="1:21" ht="21" x14ac:dyDescent="0.4">
      <c r="A1123" t="s">
        <v>2722</v>
      </c>
      <c r="B1123" t="s">
        <v>2712</v>
      </c>
      <c r="C1123" t="s">
        <v>2713</v>
      </c>
      <c r="D1123" s="34">
        <v>87652</v>
      </c>
      <c r="E1123" s="34">
        <v>6965</v>
      </c>
      <c r="F1123" s="33">
        <v>11.2468</v>
      </c>
      <c r="G1123" s="33">
        <v>3.6414</v>
      </c>
      <c r="H1123" s="49">
        <v>7.9461963218180989</v>
      </c>
      <c r="I1123" s="33">
        <v>14.888200000000001</v>
      </c>
      <c r="J1123" s="35">
        <f>G1123/I1123</f>
        <v>0.24458295831598176</v>
      </c>
      <c r="K1123">
        <v>1.6147595118449392</v>
      </c>
      <c r="L1123">
        <v>2.1375735821966977</v>
      </c>
      <c r="M1123" s="49">
        <v>1.6</v>
      </c>
      <c r="N1123" t="s">
        <v>37</v>
      </c>
      <c r="O1123" s="10" t="s">
        <v>37</v>
      </c>
      <c r="P1123">
        <f>VLOOKUP($O1123,$Y$2:$AJ$8,9,FALSE)</f>
        <v>0.25</v>
      </c>
      <c r="Q1123" s="11">
        <f>(L1123-M1123)/L1123</f>
        <v>0.25148775540360813</v>
      </c>
      <c r="S1123" s="13">
        <f>MIN(Q1123,IF(R1123=0,P1123,R1123))</f>
        <v>0.25</v>
      </c>
      <c r="T1123">
        <f>IFERROR(S1123*I1123,0)</f>
        <v>3.7220500000000003</v>
      </c>
      <c r="U1123" t="b">
        <f>O1123=N1123</f>
        <v>1</v>
      </c>
    </row>
    <row r="1124" spans="1:21" ht="21" x14ac:dyDescent="0.4">
      <c r="A1124" t="s">
        <v>91</v>
      </c>
      <c r="B1124" t="s">
        <v>31</v>
      </c>
      <c r="C1124" t="s">
        <v>32</v>
      </c>
      <c r="D1124" s="34">
        <v>71855</v>
      </c>
      <c r="E1124" s="34">
        <v>7948</v>
      </c>
      <c r="F1124" s="33">
        <v>4.8396999999999997</v>
      </c>
      <c r="G1124" s="33">
        <v>1.5772999999999999</v>
      </c>
      <c r="H1124" s="49">
        <v>11.061164845870156</v>
      </c>
      <c r="I1124" s="33">
        <v>6.4169999999999998</v>
      </c>
      <c r="K1124">
        <v>0.60892048314041269</v>
      </c>
      <c r="L1124">
        <v>0.80737292400603922</v>
      </c>
      <c r="M1124" s="49">
        <v>0.6</v>
      </c>
      <c r="N1124" t="s">
        <v>34</v>
      </c>
      <c r="O1124" s="10" t="s">
        <v>34</v>
      </c>
      <c r="P1124">
        <f>VLOOKUP($O1124,$Y$2:$AJ$8,9,FALSE)</f>
        <v>0.15</v>
      </c>
      <c r="Q1124" s="11">
        <f>(L1124-M1124)/L1124</f>
        <v>0.25684899485740997</v>
      </c>
      <c r="S1124" s="13">
        <f>MIN(Q1124,IF(R1124=0,P1124,R1124))</f>
        <v>0.15</v>
      </c>
      <c r="T1124">
        <f>IFERROR(S1124*I1124,0)</f>
        <v>0.96254999999999991</v>
      </c>
      <c r="U1124" t="b">
        <f>O1124=N1124</f>
        <v>1</v>
      </c>
    </row>
    <row r="1125" spans="1:21" ht="21" x14ac:dyDescent="0.4">
      <c r="A1125" t="s">
        <v>1161</v>
      </c>
      <c r="B1125" t="s">
        <v>1143</v>
      </c>
      <c r="C1125" s="50" t="s">
        <v>1144</v>
      </c>
      <c r="D1125" s="34">
        <v>1376768</v>
      </c>
      <c r="E1125" s="34">
        <v>169464</v>
      </c>
      <c r="F1125" s="33">
        <v>51.642600000000002</v>
      </c>
      <c r="G1125" s="33">
        <v>14.446400000000001</v>
      </c>
      <c r="H1125" s="49">
        <v>12.308827631089624</v>
      </c>
      <c r="I1125" s="33">
        <v>66.088999999999999</v>
      </c>
      <c r="J1125" s="35">
        <f>G1125/I1125</f>
        <v>0.21859008306979982</v>
      </c>
      <c r="K1125">
        <v>0.3047408299107775</v>
      </c>
      <c r="L1125">
        <v>0.38998843412170137</v>
      </c>
      <c r="M1125" s="49">
        <v>0.3</v>
      </c>
      <c r="N1125" t="s">
        <v>34</v>
      </c>
      <c r="O1125" s="10" t="s">
        <v>34</v>
      </c>
      <c r="P1125">
        <f>VLOOKUP($O1125,$Y$2:$AJ$8,9,FALSE)</f>
        <v>0.15</v>
      </c>
      <c r="Q1125" s="11">
        <f>(L1125-M1125)/L1125</f>
        <v>0.23074641770945245</v>
      </c>
      <c r="S1125" s="13">
        <f>MIN(Q1125,IF(R1125=0,P1125,R1125))</f>
        <v>0.15</v>
      </c>
      <c r="T1125">
        <f>IFERROR(S1125*I1125,0)</f>
        <v>9.9133499999999994</v>
      </c>
      <c r="U1125" t="b">
        <f>O1125=N1125</f>
        <v>1</v>
      </c>
    </row>
    <row r="1126" spans="1:21" ht="21" x14ac:dyDescent="0.4">
      <c r="A1126" t="s">
        <v>6060</v>
      </c>
      <c r="B1126" t="s">
        <v>6049</v>
      </c>
      <c r="C1126" t="s">
        <v>6050</v>
      </c>
      <c r="D1126" s="34">
        <v>77429</v>
      </c>
      <c r="E1126" s="34">
        <v>351</v>
      </c>
      <c r="F1126" s="33">
        <v>9.0000000000000024E-2</v>
      </c>
      <c r="G1126" s="33">
        <v>2.9999999999999992E-2</v>
      </c>
      <c r="H1126" s="49">
        <v>0.45331852406720996</v>
      </c>
      <c r="I1126" s="33">
        <v>0.12000000000000002</v>
      </c>
      <c r="J1126" s="35">
        <f>G1126/I1126</f>
        <v>0.24999999999999989</v>
      </c>
      <c r="K1126">
        <v>0.2564102564102565</v>
      </c>
      <c r="L1126">
        <v>0.34188034188034194</v>
      </c>
      <c r="M1126" s="49">
        <v>0.2</v>
      </c>
      <c r="N1126" t="s">
        <v>37</v>
      </c>
      <c r="O1126" s="10" t="s">
        <v>37</v>
      </c>
      <c r="P1126">
        <f>VLOOKUP($O1126,$Y$2:$AJ$8,9,FALSE)</f>
        <v>0.25</v>
      </c>
      <c r="Q1126" s="11">
        <f>(L1126-M1126)/L1126</f>
        <v>0.41500000000000009</v>
      </c>
      <c r="S1126" s="13">
        <f>MIN(Q1126,IF(R1126=0,P1126,R1126))</f>
        <v>0.25</v>
      </c>
      <c r="T1126">
        <f>IFERROR(S1126*I1126,0)</f>
        <v>3.0000000000000006E-2</v>
      </c>
      <c r="U1126" t="b">
        <f>O1126=N1126</f>
        <v>1</v>
      </c>
    </row>
    <row r="1127" spans="1:21" ht="21" x14ac:dyDescent="0.4">
      <c r="A1127" t="s">
        <v>394</v>
      </c>
      <c r="B1127" t="s">
        <v>382</v>
      </c>
      <c r="C1127" s="50" t="s">
        <v>383</v>
      </c>
      <c r="D1127" s="34">
        <v>20251011</v>
      </c>
      <c r="E1127" s="34">
        <v>1730225</v>
      </c>
      <c r="F1127" s="33">
        <v>4325.5625</v>
      </c>
      <c r="G1127" s="33">
        <v>940.50900000000001</v>
      </c>
      <c r="H1127" s="49">
        <v>8.5438944258140985</v>
      </c>
      <c r="I1127" s="33">
        <v>5266.0715</v>
      </c>
      <c r="J1127" s="35">
        <f>G1127/I1127</f>
        <v>0.1785978409142375</v>
      </c>
      <c r="K1127">
        <v>2.5</v>
      </c>
      <c r="L1127">
        <v>3.0435761244924793</v>
      </c>
      <c r="M1127" s="49">
        <v>2.5</v>
      </c>
      <c r="N1127" t="s">
        <v>33</v>
      </c>
      <c r="O1127" s="10" t="s">
        <v>42</v>
      </c>
      <c r="P1127">
        <f>VLOOKUP($O1127,$Y$2:$AJ$8,9,FALSE)</f>
        <v>0.05</v>
      </c>
      <c r="Q1127" s="11">
        <f>(L1127-M1127)/L1127</f>
        <v>0.17859784091423747</v>
      </c>
      <c r="S1127" s="13">
        <f>MIN(Q1127,IF(R1127=0,P1127,R1127))</f>
        <v>0.05</v>
      </c>
      <c r="T1127">
        <f>IFERROR(S1127*I1127,0)</f>
        <v>263.30357500000002</v>
      </c>
      <c r="U1127" t="b">
        <f>O1127=N1127</f>
        <v>0</v>
      </c>
    </row>
    <row r="1128" spans="1:21" ht="21" x14ac:dyDescent="0.4">
      <c r="A1128" t="s">
        <v>4910</v>
      </c>
      <c r="B1128" t="s">
        <v>4905</v>
      </c>
      <c r="C1128" t="s">
        <v>4906</v>
      </c>
      <c r="D1128" s="34">
        <v>3201</v>
      </c>
      <c r="E1128" s="34">
        <v>1440</v>
      </c>
      <c r="F1128" s="33">
        <v>0.20220000000000002</v>
      </c>
      <c r="G1128" s="33">
        <v>9.9500000000000005E-2</v>
      </c>
      <c r="H1128" s="49">
        <v>44.98594189315839</v>
      </c>
      <c r="I1128" s="33">
        <v>0.30170000000000002</v>
      </c>
      <c r="J1128" s="35">
        <f>G1128/I1128</f>
        <v>0.32979781239642025</v>
      </c>
      <c r="K1128">
        <v>0.14041666666666669</v>
      </c>
      <c r="L1128">
        <v>0.20951388888888892</v>
      </c>
      <c r="M1128" s="49">
        <v>7.0000000000000007E-2</v>
      </c>
      <c r="N1128" t="s">
        <v>37</v>
      </c>
      <c r="O1128" s="10" t="s">
        <v>37</v>
      </c>
      <c r="P1128">
        <f>VLOOKUP($O1128,$Y$2:$AJ$8,9,FALSE)</f>
        <v>0.25</v>
      </c>
      <c r="Q1128" s="11">
        <f>(L1128-M1128)/L1128</f>
        <v>0.66589327146171695</v>
      </c>
      <c r="S1128" s="13">
        <f>MIN(Q1128,IF(R1128=0,P1128,R1128))</f>
        <v>0.25</v>
      </c>
      <c r="T1128">
        <f>IFERROR(S1128*I1128,0)</f>
        <v>7.5425000000000006E-2</v>
      </c>
      <c r="U1128" t="b">
        <f>O1128=N1128</f>
        <v>1</v>
      </c>
    </row>
    <row r="1129" spans="1:21" ht="21" x14ac:dyDescent="0.4">
      <c r="A1129" t="s">
        <v>92</v>
      </c>
      <c r="B1129" t="s">
        <v>31</v>
      </c>
      <c r="C1129" t="s">
        <v>32</v>
      </c>
      <c r="D1129" s="34">
        <v>118359</v>
      </c>
      <c r="E1129" s="34">
        <v>18967</v>
      </c>
      <c r="F1129" s="33">
        <v>13.338600000000001</v>
      </c>
      <c r="G1129" s="33">
        <v>3.5738000000000003</v>
      </c>
      <c r="H1129" s="49">
        <v>16.024974864606833</v>
      </c>
      <c r="I1129" s="33">
        <v>16.912400000000002</v>
      </c>
      <c r="K1129">
        <v>0.70325301840037968</v>
      </c>
      <c r="L1129">
        <v>0.89167501449886655</v>
      </c>
      <c r="M1129" s="49">
        <v>0.7</v>
      </c>
      <c r="N1129" t="s">
        <v>37</v>
      </c>
      <c r="O1129" s="10" t="s">
        <v>37</v>
      </c>
      <c r="P1129">
        <f>VLOOKUP($O1129,$Y$2:$AJ$8,9,FALSE)</f>
        <v>0.25</v>
      </c>
      <c r="Q1129" s="11">
        <f>(L1129-M1129)/L1129</f>
        <v>0.21496062060973029</v>
      </c>
      <c r="S1129" s="13">
        <f>MIN(Q1129,IF(R1129=0,P1129,R1129))</f>
        <v>0.21496062060973029</v>
      </c>
      <c r="T1129">
        <f>IFERROR(S1129*I1129,0)</f>
        <v>3.6355000000000026</v>
      </c>
      <c r="U1129" t="b">
        <f>O1129=N1129</f>
        <v>1</v>
      </c>
    </row>
    <row r="1130" spans="1:21" ht="21" x14ac:dyDescent="0.4">
      <c r="A1130" t="s">
        <v>332</v>
      </c>
      <c r="B1130" t="s">
        <v>313</v>
      </c>
      <c r="C1130" s="50" t="s">
        <v>314</v>
      </c>
      <c r="D1130" s="34">
        <v>3463487</v>
      </c>
      <c r="E1130" s="34">
        <v>252445</v>
      </c>
      <c r="F1130" s="33">
        <v>749.15840000000003</v>
      </c>
      <c r="G1130" s="33">
        <v>83.240199999999987</v>
      </c>
      <c r="H1130" s="49">
        <v>7.2887526357107735</v>
      </c>
      <c r="I1130" s="33">
        <v>832.39859999999999</v>
      </c>
      <c r="J1130" s="35">
        <f>G1130/I1130</f>
        <v>0.10000040845815933</v>
      </c>
      <c r="K1130">
        <v>2.9676103705757693</v>
      </c>
      <c r="L1130">
        <v>3.2973463526708788</v>
      </c>
      <c r="M1130" s="49">
        <v>1.5</v>
      </c>
      <c r="N1130" t="s">
        <v>45</v>
      </c>
      <c r="O1130" s="10" t="s">
        <v>34</v>
      </c>
      <c r="P1130">
        <f>VLOOKUP($O1130,$Y$2:$AJ$8,9,FALSE)</f>
        <v>0.15</v>
      </c>
      <c r="Q1130" s="11">
        <f>(L1130-M1130)/L1130</f>
        <v>0.54508873513242329</v>
      </c>
      <c r="S1130" s="13">
        <f>MIN(Q1130,IF(R1130=0,P1130,R1130))</f>
        <v>0.15</v>
      </c>
      <c r="T1130">
        <f>IFERROR(S1130*I1130,0)</f>
        <v>124.85978999999999</v>
      </c>
      <c r="U1130" t="b">
        <f>O1130=N1130</f>
        <v>0</v>
      </c>
    </row>
    <row r="1131" spans="1:21" ht="21" x14ac:dyDescent="0.4">
      <c r="A1131" t="s">
        <v>1162</v>
      </c>
      <c r="B1131" t="s">
        <v>1143</v>
      </c>
      <c r="C1131" s="50" t="s">
        <v>1144</v>
      </c>
      <c r="D1131" s="34">
        <v>242491</v>
      </c>
      <c r="E1131" s="34">
        <v>4580</v>
      </c>
      <c r="F1131" s="33">
        <v>1.3740000000000001</v>
      </c>
      <c r="G1131" s="33">
        <v>0.43600000000000005</v>
      </c>
      <c r="H1131" s="49">
        <v>1.8887298910062642</v>
      </c>
      <c r="I1131" s="33">
        <v>1.81</v>
      </c>
      <c r="J1131" s="35">
        <f>G1131/I1131</f>
        <v>0.24088397790055252</v>
      </c>
      <c r="K1131">
        <v>0.3</v>
      </c>
      <c r="L1131">
        <v>0.39519650655021832</v>
      </c>
      <c r="M1131" s="49">
        <v>0.3</v>
      </c>
      <c r="N1131" t="s">
        <v>33</v>
      </c>
      <c r="O1131" s="10" t="s">
        <v>33</v>
      </c>
      <c r="P1131">
        <f>VLOOKUP($O1131,$Y$2:$AJ$8,9,FALSE)</f>
        <v>0.4</v>
      </c>
      <c r="Q1131" s="11">
        <f>(L1131-M1131)/L1131</f>
        <v>0.24088397790055247</v>
      </c>
      <c r="S1131" s="13">
        <f>MIN(Q1131,IF(R1131=0,P1131,R1131))</f>
        <v>0.24088397790055247</v>
      </c>
      <c r="T1131">
        <f>IFERROR(S1131*I1131,0)</f>
        <v>0.436</v>
      </c>
      <c r="U1131" t="b">
        <f>O1131=N1131</f>
        <v>1</v>
      </c>
    </row>
    <row r="1132" spans="1:21" ht="21" x14ac:dyDescent="0.4">
      <c r="A1132" t="s">
        <v>443</v>
      </c>
      <c r="B1132" t="s">
        <v>423</v>
      </c>
      <c r="C1132" s="50" t="s">
        <v>424</v>
      </c>
      <c r="D1132" s="34">
        <v>273831</v>
      </c>
      <c r="E1132" s="34">
        <v>38193</v>
      </c>
      <c r="F1132" s="33">
        <v>85.934500000000014</v>
      </c>
      <c r="G1132" s="33">
        <v>25.491499999999998</v>
      </c>
      <c r="H1132" s="49">
        <v>13.94765384488973</v>
      </c>
      <c r="I1132" s="33">
        <v>111.42600000000002</v>
      </c>
      <c r="J1132" s="35">
        <f>G1132/I1132</f>
        <v>0.22877515122143841</v>
      </c>
      <c r="K1132">
        <v>2.2500065457020924</v>
      </c>
      <c r="L1132">
        <v>2.9174456052156157</v>
      </c>
      <c r="M1132" s="49">
        <v>2.25</v>
      </c>
      <c r="N1132" t="s">
        <v>34</v>
      </c>
      <c r="O1132" s="10" t="s">
        <v>34</v>
      </c>
      <c r="P1132">
        <f>VLOOKUP($O1132,$Y$2:$AJ$8,9,FALSE)</f>
        <v>0.15</v>
      </c>
      <c r="Q1132" s="11">
        <f>(L1132-M1132)/L1132</f>
        <v>0.22877739486295845</v>
      </c>
      <c r="S1132" s="13">
        <f>MIN(Q1132,IF(R1132=0,P1132,R1132))</f>
        <v>0.15</v>
      </c>
      <c r="T1132">
        <f>IFERROR(S1132*I1132,0)</f>
        <v>16.713900000000002</v>
      </c>
      <c r="U1132" t="b">
        <f>O1132=N1132</f>
        <v>1</v>
      </c>
    </row>
    <row r="1133" spans="1:21" ht="21" x14ac:dyDescent="0.4">
      <c r="A1133" t="s">
        <v>6319</v>
      </c>
      <c r="B1133" t="s">
        <v>6320</v>
      </c>
      <c r="C1133" t="s">
        <v>6321</v>
      </c>
      <c r="D1133" s="34">
        <v>105980</v>
      </c>
      <c r="E1133" s="34">
        <v>15249</v>
      </c>
      <c r="F1133" s="33">
        <v>3.9391000000000007</v>
      </c>
      <c r="G1133" s="33">
        <v>1.3126</v>
      </c>
      <c r="H1133" s="49">
        <v>14.388563879977355</v>
      </c>
      <c r="I1133" s="33">
        <v>5.2517000000000005</v>
      </c>
      <c r="J1133" s="35">
        <f>G1133/I1133</f>
        <v>0.24993811527695792</v>
      </c>
      <c r="K1133">
        <v>0.25831857826742743</v>
      </c>
      <c r="L1133">
        <v>0.34439635385926953</v>
      </c>
      <c r="M1133" s="49">
        <v>0.12</v>
      </c>
      <c r="N1133" t="s">
        <v>42</v>
      </c>
      <c r="O1133" s="10" t="s">
        <v>42</v>
      </c>
      <c r="P1133">
        <f>VLOOKUP($O1133,$Y$2:$AJ$8,9,FALSE)</f>
        <v>0.05</v>
      </c>
      <c r="Q1133" s="11">
        <f>(L1133-M1133)/L1133</f>
        <v>0.651564255383971</v>
      </c>
      <c r="S1133" s="13">
        <f>MIN(Q1133,IF(R1133=0,P1133,R1133))</f>
        <v>0.05</v>
      </c>
      <c r="T1133">
        <f>IFERROR(S1133*I1133,0)</f>
        <v>0.26258500000000001</v>
      </c>
      <c r="U1133" t="b">
        <f>O1133=N1133</f>
        <v>1</v>
      </c>
    </row>
    <row r="1134" spans="1:21" ht="21" x14ac:dyDescent="0.4">
      <c r="A1134" t="s">
        <v>4601</v>
      </c>
      <c r="B1134" t="s">
        <v>4593</v>
      </c>
      <c r="C1134" t="s">
        <v>4594</v>
      </c>
      <c r="D1134" s="34">
        <v>156380</v>
      </c>
      <c r="E1134" s="34">
        <v>4752</v>
      </c>
      <c r="F1134" s="33">
        <v>1.4596</v>
      </c>
      <c r="G1134" s="33">
        <v>0.48660000000000003</v>
      </c>
      <c r="H1134" s="49">
        <v>3.0387517585368973</v>
      </c>
      <c r="I1134" s="33">
        <v>1.9462000000000002</v>
      </c>
      <c r="J1134" s="35">
        <f>G1134/I1134</f>
        <v>0.25002569109032985</v>
      </c>
      <c r="K1134">
        <v>0.30715488215488213</v>
      </c>
      <c r="L1134">
        <v>0.40955387205387206</v>
      </c>
      <c r="M1134" s="49">
        <v>0.2</v>
      </c>
      <c r="N1134" t="s">
        <v>37</v>
      </c>
      <c r="O1134" s="10" t="s">
        <v>37</v>
      </c>
      <c r="P1134">
        <f>VLOOKUP($O1134,$Y$2:$AJ$8,9,FALSE)</f>
        <v>0.25</v>
      </c>
      <c r="Q1134" s="11">
        <f>(L1134-M1134)/L1134</f>
        <v>0.51166375500976258</v>
      </c>
      <c r="S1134" s="13">
        <f>MIN(Q1134,IF(R1134=0,P1134,R1134))</f>
        <v>0.25</v>
      </c>
      <c r="T1134">
        <f>IFERROR(S1134*I1134,0)</f>
        <v>0.48655000000000004</v>
      </c>
      <c r="U1134" t="b">
        <f>O1134=N1134</f>
        <v>1</v>
      </c>
    </row>
    <row r="1135" spans="1:21" ht="21" x14ac:dyDescent="0.4">
      <c r="A1135" t="s">
        <v>4128</v>
      </c>
      <c r="B1135" t="s">
        <v>4129</v>
      </c>
      <c r="C1135" t="s">
        <v>4130</v>
      </c>
      <c r="D1135" s="34">
        <v>189070</v>
      </c>
      <c r="E1135" s="34">
        <v>24298</v>
      </c>
      <c r="F1135" s="33">
        <v>6.4401000000000002</v>
      </c>
      <c r="G1135" s="33">
        <v>2.1451000000000002</v>
      </c>
      <c r="H1135" s="49">
        <v>12.851324906119427</v>
      </c>
      <c r="I1135" s="33">
        <v>8.5852000000000004</v>
      </c>
      <c r="J1135" s="35">
        <f>G1135/I1135</f>
        <v>0.24986022457252016</v>
      </c>
      <c r="K1135">
        <v>0.26504650588525808</v>
      </c>
      <c r="L1135">
        <v>0.35332949213927073</v>
      </c>
      <c r="M1135" s="49">
        <v>0.2</v>
      </c>
      <c r="N1135" t="s">
        <v>34</v>
      </c>
      <c r="O1135" s="10" t="s">
        <v>34</v>
      </c>
      <c r="P1135">
        <f>VLOOKUP($O1135,$Y$2:$AJ$8,9,FALSE)</f>
        <v>0.15</v>
      </c>
      <c r="Q1135" s="11">
        <f>(L1135-M1135)/L1135</f>
        <v>0.43395611051577132</v>
      </c>
      <c r="S1135" s="13">
        <f>MIN(Q1135,IF(R1135=0,P1135,R1135))</f>
        <v>0.15</v>
      </c>
      <c r="T1135">
        <f>IFERROR(S1135*I1135,0)</f>
        <v>1.2877799999999999</v>
      </c>
      <c r="U1135" t="b">
        <f>O1135=N1135</f>
        <v>1</v>
      </c>
    </row>
    <row r="1136" spans="1:21" ht="21" x14ac:dyDescent="0.4">
      <c r="A1136" t="s">
        <v>3266</v>
      </c>
      <c r="B1136" t="s">
        <v>3253</v>
      </c>
      <c r="C1136" t="s">
        <v>3254</v>
      </c>
      <c r="D1136" s="34">
        <v>1069</v>
      </c>
      <c r="E1136" s="34">
        <v>154</v>
      </c>
      <c r="F1136" s="33">
        <v>5.5599999999999997E-2</v>
      </c>
      <c r="G1136" s="33">
        <v>1.8599999999999998E-2</v>
      </c>
      <c r="H1136" s="49">
        <v>14.40598690364827</v>
      </c>
      <c r="I1136" s="33">
        <v>7.4199999999999988E-2</v>
      </c>
      <c r="J1136" s="35">
        <f>G1136/I1136</f>
        <v>0.25067385444743939</v>
      </c>
      <c r="K1136">
        <v>0.36103896103896099</v>
      </c>
      <c r="L1136">
        <v>0.48181818181818176</v>
      </c>
      <c r="M1136" s="49">
        <v>0.28999999999999998</v>
      </c>
      <c r="N1136" t="s">
        <v>34</v>
      </c>
      <c r="O1136" s="10" t="s">
        <v>34</v>
      </c>
      <c r="P1136">
        <f>VLOOKUP($O1136,$Y$2:$AJ$8,9,FALSE)</f>
        <v>0.15</v>
      </c>
      <c r="Q1136" s="11">
        <f>(L1136-M1136)/L1136</f>
        <v>0.39811320754716978</v>
      </c>
      <c r="S1136" s="13">
        <f>MIN(Q1136,IF(R1136=0,P1136,R1136))</f>
        <v>0.15</v>
      </c>
      <c r="T1136">
        <f>IFERROR(S1136*I1136,0)</f>
        <v>1.1129999999999998E-2</v>
      </c>
      <c r="U1136" t="b">
        <f>O1136=N1136</f>
        <v>1</v>
      </c>
    </row>
    <row r="1137" spans="1:21" ht="21" x14ac:dyDescent="0.4">
      <c r="A1137" t="s">
        <v>4843</v>
      </c>
      <c r="B1137" t="s">
        <v>4841</v>
      </c>
      <c r="C1137" t="s">
        <v>4842</v>
      </c>
      <c r="D1137" s="34">
        <v>87341</v>
      </c>
      <c r="E1137" s="34">
        <v>19070</v>
      </c>
      <c r="F1137" s="33">
        <v>4.1829000000000001</v>
      </c>
      <c r="G1137" s="33">
        <v>2.0605000000000002</v>
      </c>
      <c r="H1137" s="49">
        <v>21.833961140815884</v>
      </c>
      <c r="I1137" s="33">
        <v>6.2434000000000003</v>
      </c>
      <c r="J1137" s="35">
        <f>G1137/I1137</f>
        <v>0.33002851010667267</v>
      </c>
      <c r="K1137">
        <v>0.21934452018877817</v>
      </c>
      <c r="L1137">
        <v>0.32739381227058212</v>
      </c>
      <c r="M1137" s="49">
        <v>0.15</v>
      </c>
      <c r="N1137" t="s">
        <v>37</v>
      </c>
      <c r="O1137" s="10" t="s">
        <v>37</v>
      </c>
      <c r="P1137">
        <f>VLOOKUP($O1137,$Y$2:$AJ$8,9,FALSE)</f>
        <v>0.25</v>
      </c>
      <c r="Q1137" s="11">
        <f>(L1137-M1137)/L1137</f>
        <v>0.54183617900502945</v>
      </c>
      <c r="S1137" s="13">
        <f>MIN(Q1137,IF(R1137=0,P1137,R1137))</f>
        <v>0.25</v>
      </c>
      <c r="T1137">
        <f>IFERROR(S1137*I1137,0)</f>
        <v>1.5608500000000001</v>
      </c>
      <c r="U1137" t="b">
        <f>O1137=N1137</f>
        <v>1</v>
      </c>
    </row>
    <row r="1138" spans="1:21" ht="21" x14ac:dyDescent="0.4">
      <c r="A1138" t="s">
        <v>5136</v>
      </c>
      <c r="B1138" t="s">
        <v>5137</v>
      </c>
      <c r="C1138" t="s">
        <v>5138</v>
      </c>
      <c r="D1138" s="34">
        <v>22503</v>
      </c>
      <c r="E1138" s="34">
        <v>2544</v>
      </c>
      <c r="F1138" s="33">
        <v>1.5099999999999998</v>
      </c>
      <c r="G1138" s="33">
        <v>0.48899999999999999</v>
      </c>
      <c r="H1138" s="49">
        <v>11.305159312091721</v>
      </c>
      <c r="I1138" s="33">
        <v>1.9989999999999997</v>
      </c>
      <c r="J1138" s="35">
        <f>G1138/I1138</f>
        <v>0.24462231115557784</v>
      </c>
      <c r="K1138">
        <v>0.59355345911949675</v>
      </c>
      <c r="L1138">
        <v>0.78577044025157228</v>
      </c>
      <c r="M1138" s="49">
        <v>0.5</v>
      </c>
      <c r="N1138" t="s">
        <v>34</v>
      </c>
      <c r="O1138" s="10" t="s">
        <v>34</v>
      </c>
      <c r="P1138">
        <f>VLOOKUP($O1138,$Y$2:$AJ$8,9,FALSE)</f>
        <v>0.15</v>
      </c>
      <c r="Q1138" s="11">
        <f>(L1138-M1138)/L1138</f>
        <v>0.36368184092046019</v>
      </c>
      <c r="S1138" s="13">
        <f>MIN(Q1138,IF(R1138=0,P1138,R1138))</f>
        <v>0.15</v>
      </c>
      <c r="T1138">
        <f>IFERROR(S1138*I1138,0)</f>
        <v>0.29984999999999995</v>
      </c>
      <c r="U1138" t="b">
        <f>O1138=N1138</f>
        <v>1</v>
      </c>
    </row>
    <row r="1139" spans="1:21" ht="21" x14ac:dyDescent="0.4">
      <c r="A1139" t="s">
        <v>254</v>
      </c>
      <c r="B1139" t="s">
        <v>248</v>
      </c>
      <c r="C1139" s="50" t="s">
        <v>249</v>
      </c>
      <c r="D1139" s="34">
        <v>6594</v>
      </c>
      <c r="E1139" s="34">
        <v>678</v>
      </c>
      <c r="F1139" s="33">
        <v>1.7404999999999999</v>
      </c>
      <c r="G1139" s="33">
        <v>0.58020000000000005</v>
      </c>
      <c r="H1139" s="49">
        <v>10.282074613284804</v>
      </c>
      <c r="I1139" s="33">
        <v>2.3207</v>
      </c>
      <c r="J1139" s="35">
        <f>G1139/I1139</f>
        <v>0.25001077261171201</v>
      </c>
      <c r="K1139">
        <v>2.5671091445427727</v>
      </c>
      <c r="L1139">
        <v>3.4228613569321533</v>
      </c>
      <c r="M1139" s="49">
        <v>2.5</v>
      </c>
      <c r="N1139" t="s">
        <v>33</v>
      </c>
      <c r="O1139" s="10" t="s">
        <v>33</v>
      </c>
      <c r="P1139">
        <f>VLOOKUP($O1139,$Y$2:$AJ$8,9,FALSE)</f>
        <v>0.4</v>
      </c>
      <c r="Q1139" s="11">
        <f>(L1139-M1139)/L1139</f>
        <v>0.26961692592752184</v>
      </c>
      <c r="S1139" s="13">
        <f>MIN(Q1139,IF(R1139=0,P1139,R1139))</f>
        <v>0.26961692592752184</v>
      </c>
      <c r="T1139">
        <f>IFERROR(S1139*I1139,0)</f>
        <v>0.62569999999999992</v>
      </c>
      <c r="U1139" t="b">
        <f>O1139=N1139</f>
        <v>1</v>
      </c>
    </row>
    <row r="1140" spans="1:21" ht="21" x14ac:dyDescent="0.4">
      <c r="A1140" t="s">
        <v>1836</v>
      </c>
      <c r="B1140" t="s">
        <v>1772</v>
      </c>
      <c r="C1140" s="50" t="s">
        <v>1773</v>
      </c>
      <c r="D1140" s="34">
        <v>5657</v>
      </c>
      <c r="E1140" s="34">
        <v>1349</v>
      </c>
      <c r="F1140" s="33">
        <v>1.8332000000000002</v>
      </c>
      <c r="G1140" s="33">
        <v>0.45029999999999992</v>
      </c>
      <c r="H1140" s="49">
        <v>23.84656178186318</v>
      </c>
      <c r="I1140" s="33">
        <v>2.2835000000000001</v>
      </c>
      <c r="J1140" s="35">
        <f>G1140/I1140</f>
        <v>0.19719728486971749</v>
      </c>
      <c r="K1140">
        <v>1.3589325426241663</v>
      </c>
      <c r="L1140">
        <v>1.6927353595255745</v>
      </c>
      <c r="M1140" s="49">
        <v>1.4</v>
      </c>
      <c r="N1140" t="s">
        <v>37</v>
      </c>
      <c r="O1140" s="10" t="s">
        <v>34</v>
      </c>
      <c r="P1140">
        <f>VLOOKUP($O1140,$Y$2:$AJ$8,9,FALSE)</f>
        <v>0.15</v>
      </c>
      <c r="Q1140" s="11">
        <f>(L1140-M1140)/L1140</f>
        <v>0.17293628202321004</v>
      </c>
      <c r="S1140" s="13">
        <f>MIN(Q1140,IF(R1140=0,P1140,R1140))</f>
        <v>0.15</v>
      </c>
      <c r="T1140">
        <f>IFERROR(S1140*I1140,0)</f>
        <v>0.34252500000000002</v>
      </c>
      <c r="U1140" t="b">
        <f>O1140=N1140</f>
        <v>0</v>
      </c>
    </row>
    <row r="1141" spans="1:21" ht="21" x14ac:dyDescent="0.4">
      <c r="A1141" t="s">
        <v>3132</v>
      </c>
      <c r="B1141" t="s">
        <v>3127</v>
      </c>
      <c r="C1141" t="s">
        <v>3128</v>
      </c>
      <c r="D1141" s="34">
        <v>729376</v>
      </c>
      <c r="E1141" s="34">
        <v>130662</v>
      </c>
      <c r="F1141" s="33">
        <v>75.354299999999995</v>
      </c>
      <c r="G1141" s="33">
        <v>37.113999999999997</v>
      </c>
      <c r="H1141" s="49">
        <v>17.914217084192515</v>
      </c>
      <c r="I1141" s="33">
        <v>112.4683</v>
      </c>
      <c r="J1141" s="35">
        <f>G1141/I1141</f>
        <v>0.32999520753847972</v>
      </c>
      <c r="K1141">
        <v>0.57671166827386688</v>
      </c>
      <c r="L1141">
        <v>0.86075752705453767</v>
      </c>
      <c r="M1141" s="49">
        <v>0.45</v>
      </c>
      <c r="N1141" t="s">
        <v>37</v>
      </c>
      <c r="O1141" s="10" t="s">
        <v>37</v>
      </c>
      <c r="P1141">
        <f>VLOOKUP($O1141,$Y$2:$AJ$8,9,FALSE)</f>
        <v>0.25</v>
      </c>
      <c r="Q1141" s="11">
        <f>(L1141-M1141)/L1141</f>
        <v>0.47720468789872345</v>
      </c>
      <c r="S1141" s="13">
        <f>MIN(Q1141,IF(R1141=0,P1141,R1141))</f>
        <v>0.25</v>
      </c>
      <c r="T1141">
        <f>IFERROR(S1141*I1141,0)</f>
        <v>28.117075</v>
      </c>
      <c r="U1141" t="b">
        <f>O1141=N1141</f>
        <v>1</v>
      </c>
    </row>
    <row r="1142" spans="1:21" ht="21" x14ac:dyDescent="0.4">
      <c r="A1142" t="s">
        <v>3059</v>
      </c>
      <c r="B1142" t="s">
        <v>3056</v>
      </c>
      <c r="C1142" t="s">
        <v>3057</v>
      </c>
      <c r="D1142" s="34">
        <v>1334504</v>
      </c>
      <c r="E1142" s="34">
        <v>112987</v>
      </c>
      <c r="F1142" s="33">
        <v>156.93150000000003</v>
      </c>
      <c r="G1142" s="33">
        <v>52.3035</v>
      </c>
      <c r="H1142" s="49">
        <v>8.4665913328097933</v>
      </c>
      <c r="I1142" s="33">
        <v>209.23500000000001</v>
      </c>
      <c r="J1142" s="35">
        <f>G1142/I1142</f>
        <v>0.24997490859559823</v>
      </c>
      <c r="K1142">
        <v>1.3889341251648422</v>
      </c>
      <c r="L1142">
        <v>1.8518502128563463</v>
      </c>
      <c r="M1142" s="49">
        <v>1.99</v>
      </c>
      <c r="N1142" t="s">
        <v>37</v>
      </c>
      <c r="O1142" s="10" t="s">
        <v>37</v>
      </c>
      <c r="P1142">
        <f>VLOOKUP($O1142,$Y$2:$AJ$8,9,FALSE)</f>
        <v>0.25</v>
      </c>
      <c r="Q1142" s="11">
        <f>(L1142-M1142)/L1142</f>
        <v>-7.4600951083709691E-2</v>
      </c>
      <c r="S1142" s="13">
        <f>MIN(Q1142,IF(R1142=0,P1142,R1142))</f>
        <v>-7.4600951083709691E-2</v>
      </c>
      <c r="T1142">
        <f>IFERROR(S1142*I1142,0)</f>
        <v>-15.609129999999999</v>
      </c>
      <c r="U1142" t="b">
        <f>O1142=N1142</f>
        <v>1</v>
      </c>
    </row>
    <row r="1143" spans="1:21" ht="21" x14ac:dyDescent="0.4">
      <c r="A1143" t="s">
        <v>4802</v>
      </c>
      <c r="B1143" t="s">
        <v>4797</v>
      </c>
      <c r="C1143" t="s">
        <v>4798</v>
      </c>
      <c r="D1143" s="34">
        <v>16570</v>
      </c>
      <c r="E1143" s="34">
        <v>1175</v>
      </c>
      <c r="F1143" s="33">
        <v>0.51349999999999996</v>
      </c>
      <c r="G1143" s="33">
        <v>0.1641</v>
      </c>
      <c r="H1143" s="49">
        <v>7.0911285455642732</v>
      </c>
      <c r="I1143" s="33">
        <v>0.67759999999999998</v>
      </c>
      <c r="J1143" s="35">
        <f>G1143/I1143</f>
        <v>0.24217827626918537</v>
      </c>
      <c r="K1143">
        <v>0.43702127659574469</v>
      </c>
      <c r="L1143">
        <v>0.57668085106382982</v>
      </c>
      <c r="M1143" s="49">
        <v>0.4</v>
      </c>
      <c r="N1143" t="s">
        <v>34</v>
      </c>
      <c r="O1143" s="10" t="s">
        <v>34</v>
      </c>
      <c r="P1143">
        <f>VLOOKUP($O1143,$Y$2:$AJ$8,9,FALSE)</f>
        <v>0.15</v>
      </c>
      <c r="Q1143" s="11">
        <f>(L1143-M1143)/L1143</f>
        <v>0.30637544273907913</v>
      </c>
      <c r="S1143" s="13">
        <f>MIN(Q1143,IF(R1143=0,P1143,R1143))</f>
        <v>0.15</v>
      </c>
      <c r="T1143">
        <f>IFERROR(S1143*I1143,0)</f>
        <v>0.10163999999999999</v>
      </c>
      <c r="U1143" t="b">
        <f>O1143=N1143</f>
        <v>1</v>
      </c>
    </row>
    <row r="1144" spans="1:21" ht="21" x14ac:dyDescent="0.4">
      <c r="A1144" t="s">
        <v>3577</v>
      </c>
      <c r="B1144" t="s">
        <v>3573</v>
      </c>
      <c r="C1144" t="s">
        <v>3574</v>
      </c>
      <c r="D1144" s="34">
        <v>117892</v>
      </c>
      <c r="E1144" s="34">
        <v>8702</v>
      </c>
      <c r="F1144" s="33">
        <v>1.2978999999999998</v>
      </c>
      <c r="G1144" s="33">
        <v>0.63950000000000007</v>
      </c>
      <c r="H1144" s="49">
        <v>7.3813320666372615</v>
      </c>
      <c r="I1144" s="33">
        <v>1.9373999999999998</v>
      </c>
      <c r="J1144" s="35">
        <f>G1144/I1144</f>
        <v>0.33008155259626309</v>
      </c>
      <c r="K1144">
        <v>0.14914962077683289</v>
      </c>
      <c r="L1144">
        <v>0.22263847391404273</v>
      </c>
      <c r="M1144" s="49">
        <v>0.1</v>
      </c>
      <c r="N1144" t="s">
        <v>37</v>
      </c>
      <c r="O1144" s="10" t="s">
        <v>37</v>
      </c>
      <c r="P1144">
        <f>VLOOKUP($O1144,$Y$2:$AJ$8,9,FALSE)</f>
        <v>0.25</v>
      </c>
      <c r="Q1144" s="11">
        <f>(L1144-M1144)/L1144</f>
        <v>0.55084133374625777</v>
      </c>
      <c r="S1144" s="13">
        <f>MIN(Q1144,IF(R1144=0,P1144,R1144))</f>
        <v>0.25</v>
      </c>
      <c r="T1144">
        <f>IFERROR(S1144*I1144,0)</f>
        <v>0.48434999999999995</v>
      </c>
      <c r="U1144" t="b">
        <f>O1144=N1144</f>
        <v>1</v>
      </c>
    </row>
    <row r="1145" spans="1:21" ht="21" x14ac:dyDescent="0.4">
      <c r="A1145" t="s">
        <v>915</v>
      </c>
      <c r="B1145" t="s">
        <v>899</v>
      </c>
      <c r="C1145" s="50" t="s">
        <v>900</v>
      </c>
      <c r="D1145" s="34">
        <v>297786</v>
      </c>
      <c r="E1145" s="34">
        <v>4225</v>
      </c>
      <c r="F1145" s="33">
        <v>2.5733000000000001</v>
      </c>
      <c r="G1145" s="33">
        <v>0.85070000000000012</v>
      </c>
      <c r="H1145" s="49">
        <v>1.418804107647774</v>
      </c>
      <c r="I1145" s="33">
        <v>3.4240000000000004</v>
      </c>
      <c r="J1145" s="35">
        <f>G1145/I1145</f>
        <v>0.24845210280373833</v>
      </c>
      <c r="K1145">
        <v>0.60906508875739651</v>
      </c>
      <c r="L1145">
        <v>0.8104142011834321</v>
      </c>
      <c r="M1145" s="49">
        <v>0.6</v>
      </c>
      <c r="N1145" t="s">
        <v>37</v>
      </c>
      <c r="O1145" s="10" t="s">
        <v>37</v>
      </c>
      <c r="P1145">
        <f>VLOOKUP($O1145,$Y$2:$AJ$8,9,FALSE)</f>
        <v>0.25</v>
      </c>
      <c r="Q1145" s="11">
        <f>(L1145-M1145)/L1145</f>
        <v>0.25963785046728988</v>
      </c>
      <c r="S1145" s="13">
        <f>MIN(Q1145,IF(R1145=0,P1145,R1145))</f>
        <v>0.25</v>
      </c>
      <c r="T1145">
        <f>IFERROR(S1145*I1145,0)</f>
        <v>0.85600000000000009</v>
      </c>
      <c r="U1145" t="b">
        <f>O1145=N1145</f>
        <v>1</v>
      </c>
    </row>
    <row r="1146" spans="1:21" ht="21" x14ac:dyDescent="0.4">
      <c r="A1146" t="s">
        <v>5950</v>
      </c>
      <c r="B1146" t="s">
        <v>5951</v>
      </c>
      <c r="C1146" t="s">
        <v>5952</v>
      </c>
      <c r="D1146" s="34">
        <v>59460</v>
      </c>
      <c r="E1146" s="34">
        <v>9317</v>
      </c>
      <c r="F1146" s="33">
        <v>3.5630999999999999</v>
      </c>
      <c r="G1146" s="33">
        <v>0.89050000000000007</v>
      </c>
      <c r="H1146" s="49">
        <v>15.669357551294988</v>
      </c>
      <c r="I1146" s="33">
        <v>4.4535999999999998</v>
      </c>
      <c r="J1146" s="35">
        <f>G1146/I1146</f>
        <v>0.19995060176037366</v>
      </c>
      <c r="K1146">
        <v>0.38242996672748736</v>
      </c>
      <c r="L1146">
        <v>0.47800794247075234</v>
      </c>
      <c r="M1146" s="49">
        <v>0.2</v>
      </c>
      <c r="N1146" t="s">
        <v>37</v>
      </c>
      <c r="O1146" s="10" t="s">
        <v>37</v>
      </c>
      <c r="P1146">
        <f>VLOOKUP($O1146,$Y$2:$AJ$8,9,FALSE)</f>
        <v>0.25</v>
      </c>
      <c r="Q1146" s="11">
        <f>(L1146-M1146)/L1146</f>
        <v>0.58159691036464878</v>
      </c>
      <c r="S1146" s="13">
        <f>MIN(Q1146,IF(R1146=0,P1146,R1146))</f>
        <v>0.25</v>
      </c>
      <c r="T1146">
        <f>IFERROR(S1146*I1146,0)</f>
        <v>1.1133999999999999</v>
      </c>
      <c r="U1146" t="b">
        <f>O1146=N1146</f>
        <v>1</v>
      </c>
    </row>
    <row r="1147" spans="1:21" ht="21" x14ac:dyDescent="0.4">
      <c r="A1147" t="s">
        <v>1115</v>
      </c>
      <c r="B1147" t="s">
        <v>1106</v>
      </c>
      <c r="C1147" s="50" t="s">
        <v>1107</v>
      </c>
      <c r="D1147" s="34">
        <v>1555649</v>
      </c>
      <c r="E1147" s="34">
        <v>338982</v>
      </c>
      <c r="F1147" s="33">
        <v>186.4256</v>
      </c>
      <c r="G1147" s="33">
        <v>124.28400000000001</v>
      </c>
      <c r="H1147" s="49">
        <v>21.790391020082293</v>
      </c>
      <c r="I1147" s="33">
        <v>310.70960000000002</v>
      </c>
      <c r="J1147" s="35">
        <f>G1147/I1147</f>
        <v>0.40000051495029443</v>
      </c>
      <c r="K1147">
        <v>0.54995722486739707</v>
      </c>
      <c r="L1147">
        <v>0.91659616144810063</v>
      </c>
      <c r="M1147" s="49">
        <v>0.25</v>
      </c>
      <c r="N1147" t="s">
        <v>33</v>
      </c>
      <c r="O1147" s="10" t="s">
        <v>37</v>
      </c>
      <c r="P1147">
        <f>VLOOKUP($O1147,$Y$2:$AJ$8,9,FALSE)</f>
        <v>0.25</v>
      </c>
      <c r="Q1147" s="11">
        <f>(L1147-M1147)/L1147</f>
        <v>0.72725174889993749</v>
      </c>
      <c r="S1147" s="13">
        <f>MIN(Q1147,IF(R1147=0,P1147,R1147))</f>
        <v>0.25</v>
      </c>
      <c r="T1147">
        <f>IFERROR(S1147*I1147,0)</f>
        <v>77.677400000000006</v>
      </c>
      <c r="U1147" t="b">
        <f>O1147=N1147</f>
        <v>0</v>
      </c>
    </row>
    <row r="1148" spans="1:21" ht="21" x14ac:dyDescent="0.4">
      <c r="A1148" t="s">
        <v>3457</v>
      </c>
      <c r="B1148" t="s">
        <v>3454</v>
      </c>
      <c r="C1148" t="s">
        <v>3455</v>
      </c>
      <c r="D1148" s="34">
        <v>272390</v>
      </c>
      <c r="E1148" s="34">
        <v>5933</v>
      </c>
      <c r="F1148" s="33">
        <v>11.806899999999999</v>
      </c>
      <c r="G1148" s="33">
        <v>2.2982</v>
      </c>
      <c r="H1148" s="49">
        <v>2.178126950328573</v>
      </c>
      <c r="I1148" s="33">
        <v>14.105099999999998</v>
      </c>
      <c r="J1148" s="35">
        <f>G1148/I1148</f>
        <v>0.16293397423626918</v>
      </c>
      <c r="K1148">
        <v>1.9900387662228214</v>
      </c>
      <c r="L1148">
        <v>2.3773976066071123</v>
      </c>
      <c r="M1148" s="49">
        <v>1.99</v>
      </c>
      <c r="N1148" t="s">
        <v>45</v>
      </c>
      <c r="O1148" s="10" t="s">
        <v>45</v>
      </c>
      <c r="P1148">
        <f>VLOOKUP($O1148,$Y$2:$AJ$8,9,FALSE)</f>
        <v>0.32</v>
      </c>
      <c r="Q1148" s="11">
        <f>(L1148-M1148)/L1148</f>
        <v>0.16295028039503426</v>
      </c>
      <c r="S1148" s="13">
        <f>MIN(Q1148,IF(R1148=0,P1148,R1148))</f>
        <v>0.16295028039503426</v>
      </c>
      <c r="T1148">
        <f>IFERROR(S1148*I1148,0)</f>
        <v>2.2984299999999975</v>
      </c>
      <c r="U1148" t="b">
        <f>O1148=N1148</f>
        <v>1</v>
      </c>
    </row>
    <row r="1149" spans="1:21" ht="21" x14ac:dyDescent="0.4">
      <c r="A1149" t="s">
        <v>3267</v>
      </c>
      <c r="B1149" t="s">
        <v>3253</v>
      </c>
      <c r="C1149" t="s">
        <v>3254</v>
      </c>
      <c r="D1149" s="34">
        <v>8173</v>
      </c>
      <c r="E1149" s="34">
        <v>2017</v>
      </c>
      <c r="F1149" s="33">
        <v>0.87990000000000002</v>
      </c>
      <c r="G1149" s="33">
        <v>0.42509999999999992</v>
      </c>
      <c r="H1149" s="49">
        <v>24.678820506545943</v>
      </c>
      <c r="I1149" s="33">
        <v>1.3049999999999999</v>
      </c>
      <c r="J1149" s="35">
        <f>G1149/I1149</f>
        <v>0.32574712643678155</v>
      </c>
      <c r="K1149">
        <v>0.43624194348041645</v>
      </c>
      <c r="L1149">
        <v>0.64700049578582053</v>
      </c>
      <c r="M1149" s="49">
        <v>0.4</v>
      </c>
      <c r="N1149" t="s">
        <v>37</v>
      </c>
      <c r="O1149" s="10" t="s">
        <v>37</v>
      </c>
      <c r="P1149">
        <f>VLOOKUP($O1149,$Y$2:$AJ$8,9,FALSE)</f>
        <v>0.25</v>
      </c>
      <c r="Q1149" s="11">
        <f>(L1149-M1149)/L1149</f>
        <v>0.38176245210727966</v>
      </c>
      <c r="S1149" s="13">
        <f>MIN(Q1149,IF(R1149=0,P1149,R1149))</f>
        <v>0.25</v>
      </c>
      <c r="T1149">
        <f>IFERROR(S1149*I1149,0)</f>
        <v>0.32624999999999998</v>
      </c>
      <c r="U1149" t="b">
        <f>O1149=N1149</f>
        <v>1</v>
      </c>
    </row>
    <row r="1150" spans="1:21" ht="21" x14ac:dyDescent="0.4">
      <c r="A1150" t="s">
        <v>3941</v>
      </c>
      <c r="B1150" t="s">
        <v>3907</v>
      </c>
      <c r="C1150" t="s">
        <v>3908</v>
      </c>
      <c r="D1150" s="34">
        <v>8297</v>
      </c>
      <c r="E1150" s="34">
        <v>557</v>
      </c>
      <c r="F1150" s="33">
        <v>0.37209999999999999</v>
      </c>
      <c r="G1150" s="33">
        <v>0.12290000000000001</v>
      </c>
      <c r="H1150" s="49">
        <v>6.7132698565746658</v>
      </c>
      <c r="I1150" s="33">
        <v>0.495</v>
      </c>
      <c r="J1150" s="35">
        <f>G1150/I1150</f>
        <v>0.2482828282828283</v>
      </c>
      <c r="K1150">
        <v>0.66804308797127465</v>
      </c>
      <c r="L1150">
        <v>0.88868940754039494</v>
      </c>
      <c r="M1150" s="49">
        <v>0.7</v>
      </c>
      <c r="N1150" t="s">
        <v>37</v>
      </c>
      <c r="O1150" s="10" t="s">
        <v>37</v>
      </c>
      <c r="P1150">
        <f>VLOOKUP($O1150,$Y$2:$AJ$8,9,FALSE)</f>
        <v>0.25</v>
      </c>
      <c r="Q1150" s="11">
        <f>(L1150-M1150)/L1150</f>
        <v>0.21232323232323233</v>
      </c>
      <c r="S1150" s="13">
        <f>MIN(Q1150,IF(R1150=0,P1150,R1150))</f>
        <v>0.21232323232323233</v>
      </c>
      <c r="T1150">
        <f>IFERROR(S1150*I1150,0)</f>
        <v>0.1051</v>
      </c>
      <c r="U1150" t="b">
        <f>O1150=N1150</f>
        <v>1</v>
      </c>
    </row>
    <row r="1151" spans="1:21" ht="21" x14ac:dyDescent="0.4">
      <c r="A1151" t="s">
        <v>6409</v>
      </c>
      <c r="B1151" t="s">
        <v>6407</v>
      </c>
      <c r="C1151" t="s">
        <v>6408</v>
      </c>
      <c r="D1151" s="34">
        <v>114307</v>
      </c>
      <c r="E1151" s="34">
        <v>1462</v>
      </c>
      <c r="F1151" s="33">
        <v>1.0971</v>
      </c>
      <c r="G1151" s="33">
        <v>0.26479999999999998</v>
      </c>
      <c r="H1151" s="49">
        <v>1.2790117840552198</v>
      </c>
      <c r="I1151" s="33">
        <v>1.3618999999999999</v>
      </c>
      <c r="J1151" s="35">
        <f>G1151/I1151</f>
        <v>0.19443424627358838</v>
      </c>
      <c r="K1151">
        <v>0.75041039671682619</v>
      </c>
      <c r="L1151">
        <v>0.93153214774281801</v>
      </c>
      <c r="M1151" s="49">
        <v>0.75</v>
      </c>
      <c r="N1151" t="s">
        <v>42</v>
      </c>
      <c r="O1151" s="10" t="s">
        <v>42</v>
      </c>
      <c r="P1151">
        <f>VLOOKUP($O1151,$Y$2:$AJ$8,9,FALSE)</f>
        <v>0.05</v>
      </c>
      <c r="Q1151" s="11">
        <f>(L1151-M1151)/L1151</f>
        <v>0.19487480725457076</v>
      </c>
      <c r="S1151" s="13">
        <f>MIN(Q1151,IF(R1151=0,P1151,R1151))</f>
        <v>0.05</v>
      </c>
      <c r="T1151">
        <f>IFERROR(S1151*I1151,0)</f>
        <v>6.8095000000000003E-2</v>
      </c>
      <c r="U1151" t="b">
        <f>O1151=N1151</f>
        <v>1</v>
      </c>
    </row>
    <row r="1152" spans="1:21" ht="21" x14ac:dyDescent="0.4">
      <c r="A1152" t="s">
        <v>2417</v>
      </c>
      <c r="B1152" t="s">
        <v>2390</v>
      </c>
      <c r="C1152" t="s">
        <v>2391</v>
      </c>
      <c r="D1152" s="34">
        <v>889541</v>
      </c>
      <c r="E1152" s="34">
        <v>14227</v>
      </c>
      <c r="F1152" s="33">
        <v>4.9725000000000001</v>
      </c>
      <c r="G1152" s="33">
        <v>1.6575</v>
      </c>
      <c r="H1152" s="49">
        <v>1.5993641664633782</v>
      </c>
      <c r="I1152" s="33">
        <v>6.63</v>
      </c>
      <c r="J1152" s="35">
        <f>G1152/I1152</f>
        <v>0.25</v>
      </c>
      <c r="K1152">
        <v>0.34951149223307793</v>
      </c>
      <c r="L1152">
        <v>0.46601532297743725</v>
      </c>
      <c r="M1152" s="49">
        <v>0.25</v>
      </c>
      <c r="N1152" t="s">
        <v>37</v>
      </c>
      <c r="O1152" s="10" t="s">
        <v>37</v>
      </c>
      <c r="P1152">
        <f>VLOOKUP($O1152,$Y$2:$AJ$8,9,FALSE)</f>
        <v>0.25</v>
      </c>
      <c r="Q1152" s="11">
        <f>(L1152-M1152)/L1152</f>
        <v>0.46353695324283556</v>
      </c>
      <c r="S1152" s="13">
        <f>MIN(Q1152,IF(R1152=0,P1152,R1152))</f>
        <v>0.25</v>
      </c>
      <c r="T1152">
        <f>IFERROR(S1152*I1152,0)</f>
        <v>1.6575</v>
      </c>
      <c r="U1152" t="b">
        <f>O1152=N1152</f>
        <v>1</v>
      </c>
    </row>
    <row r="1153" spans="1:21" ht="21" x14ac:dyDescent="0.4">
      <c r="A1153" t="s">
        <v>3689</v>
      </c>
      <c r="B1153" t="s">
        <v>3673</v>
      </c>
      <c r="C1153" t="s">
        <v>3674</v>
      </c>
      <c r="D1153" s="34">
        <v>436682</v>
      </c>
      <c r="E1153" s="34">
        <v>2712</v>
      </c>
      <c r="F1153" s="33">
        <v>1.4941</v>
      </c>
      <c r="G1153" s="33">
        <v>0.37809999999999999</v>
      </c>
      <c r="H1153" s="49">
        <v>0.62104689453652773</v>
      </c>
      <c r="I1153" s="33">
        <v>1.8721999999999999</v>
      </c>
      <c r="J1153" s="35">
        <f>G1153/I1153</f>
        <v>0.2019549193462237</v>
      </c>
      <c r="K1153">
        <v>0.55092182890855457</v>
      </c>
      <c r="L1153">
        <v>0.69033923303834799</v>
      </c>
      <c r="M1153" s="49">
        <v>0.55000000000000004</v>
      </c>
      <c r="N1153" t="s">
        <v>34</v>
      </c>
      <c r="O1153" s="10" t="s">
        <v>34</v>
      </c>
      <c r="P1153">
        <f>VLOOKUP($O1153,$Y$2:$AJ$8,9,FALSE)</f>
        <v>0.15</v>
      </c>
      <c r="Q1153" s="11">
        <f>(L1153-M1153)/L1153</f>
        <v>0.20329024676850746</v>
      </c>
      <c r="S1153" s="13">
        <f>MIN(Q1153,IF(R1153=0,P1153,R1153))</f>
        <v>0.15</v>
      </c>
      <c r="T1153">
        <f>IFERROR(S1153*I1153,0)</f>
        <v>0.28082999999999997</v>
      </c>
      <c r="U1153" t="b">
        <f>O1153=N1153</f>
        <v>1</v>
      </c>
    </row>
    <row r="1154" spans="1:21" ht="21" x14ac:dyDescent="0.4">
      <c r="A1154" t="s">
        <v>4278</v>
      </c>
      <c r="B1154" t="s">
        <v>4279</v>
      </c>
      <c r="C1154" t="s">
        <v>4280</v>
      </c>
      <c r="D1154" s="34">
        <v>1074997</v>
      </c>
      <c r="E1154" s="34">
        <v>90121</v>
      </c>
      <c r="F1154" s="33">
        <v>55.1751</v>
      </c>
      <c r="G1154" s="33">
        <v>18.391499999999997</v>
      </c>
      <c r="H1154" s="49">
        <v>8.3833722326666962</v>
      </c>
      <c r="I1154" s="33">
        <v>73.566599999999994</v>
      </c>
      <c r="J1154" s="35">
        <f>G1154/I1154</f>
        <v>0.24999796103122882</v>
      </c>
      <c r="K1154">
        <v>0.61223355266807955</v>
      </c>
      <c r="L1154">
        <v>0.81630918431886013</v>
      </c>
      <c r="M1154" s="49">
        <v>0.2</v>
      </c>
      <c r="N1154" t="s">
        <v>34</v>
      </c>
      <c r="O1154" s="10" t="s">
        <v>34</v>
      </c>
      <c r="P1154">
        <f>VLOOKUP($O1154,$Y$2:$AJ$8,9,FALSE)</f>
        <v>0.15</v>
      </c>
      <c r="Q1154" s="11">
        <f>(L1154-M1154)/L1154</f>
        <v>0.754994793833071</v>
      </c>
      <c r="S1154" s="13">
        <f>MIN(Q1154,IF(R1154=0,P1154,R1154))</f>
        <v>0.15</v>
      </c>
      <c r="T1154">
        <f>IFERROR(S1154*I1154,0)</f>
        <v>11.034989999999999</v>
      </c>
      <c r="U1154" t="b">
        <f>O1154=N1154</f>
        <v>1</v>
      </c>
    </row>
    <row r="1155" spans="1:21" ht="21" x14ac:dyDescent="0.4">
      <c r="A1155" t="s">
        <v>685</v>
      </c>
      <c r="B1155" t="s">
        <v>669</v>
      </c>
      <c r="C1155" s="50" t="s">
        <v>670</v>
      </c>
      <c r="D1155" s="34">
        <v>845080</v>
      </c>
      <c r="E1155" s="34">
        <v>74035</v>
      </c>
      <c r="F1155" s="33">
        <v>78.000299999999996</v>
      </c>
      <c r="G1155" s="33">
        <v>26.1996</v>
      </c>
      <c r="H1155" s="49">
        <v>8.760709045297487</v>
      </c>
      <c r="I1155" s="33">
        <v>104.1999</v>
      </c>
      <c r="J1155" s="35">
        <f>G1155/I1155</f>
        <v>0.25143594187710355</v>
      </c>
      <c r="K1155">
        <v>1.0535598027959749</v>
      </c>
      <c r="L1155">
        <v>1.4074410751671507</v>
      </c>
      <c r="M1155" s="49">
        <v>0.95</v>
      </c>
      <c r="N1155" t="s">
        <v>34</v>
      </c>
      <c r="O1155" s="10" t="s">
        <v>34</v>
      </c>
      <c r="P1155">
        <f>VLOOKUP($O1155,$Y$2:$AJ$8,9,FALSE)</f>
        <v>0.15</v>
      </c>
      <c r="Q1155" s="11">
        <f>(L1155-M1155)/L1155</f>
        <v>0.32501614684850949</v>
      </c>
      <c r="S1155" s="13">
        <f>MIN(Q1155,IF(R1155=0,P1155,R1155))</f>
        <v>0.15</v>
      </c>
      <c r="T1155">
        <f>IFERROR(S1155*I1155,0)</f>
        <v>15.629985</v>
      </c>
      <c r="U1155" t="b">
        <f>O1155=N1155</f>
        <v>1</v>
      </c>
    </row>
    <row r="1156" spans="1:21" ht="21" x14ac:dyDescent="0.4">
      <c r="A1156" t="s">
        <v>624</v>
      </c>
      <c r="B1156" t="s">
        <v>611</v>
      </c>
      <c r="C1156" s="50" t="s">
        <v>612</v>
      </c>
      <c r="D1156" s="34">
        <v>43343</v>
      </c>
      <c r="E1156" s="34">
        <v>6772</v>
      </c>
      <c r="F1156" s="33">
        <v>4.7404000000000002</v>
      </c>
      <c r="G1156" s="33">
        <v>1.5103</v>
      </c>
      <c r="H1156" s="49">
        <v>15.624206907689823</v>
      </c>
      <c r="I1156" s="33">
        <v>6.2507000000000001</v>
      </c>
      <c r="J1156" s="35">
        <f>G1156/I1156</f>
        <v>0.24162093845489305</v>
      </c>
      <c r="K1156">
        <v>0.70000000000000007</v>
      </c>
      <c r="L1156">
        <v>0.92302126402835205</v>
      </c>
      <c r="M1156" s="49">
        <v>0.7</v>
      </c>
      <c r="N1156" t="s">
        <v>45</v>
      </c>
      <c r="O1156" s="10" t="s">
        <v>45</v>
      </c>
      <c r="P1156">
        <f>VLOOKUP($O1156,$Y$2:$AJ$8,9,FALSE)</f>
        <v>0.32</v>
      </c>
      <c r="Q1156" s="11">
        <f>(L1156-M1156)/L1156</f>
        <v>0.2416209384548931</v>
      </c>
      <c r="S1156" s="13">
        <f>MIN(Q1156,IF(R1156=0,P1156,R1156))</f>
        <v>0.2416209384548931</v>
      </c>
      <c r="T1156">
        <f>IFERROR(S1156*I1156,0)</f>
        <v>1.5103000000000004</v>
      </c>
      <c r="U1156" t="b">
        <f>O1156=N1156</f>
        <v>1</v>
      </c>
    </row>
    <row r="1157" spans="1:21" ht="21" x14ac:dyDescent="0.4">
      <c r="A1157" t="s">
        <v>6061</v>
      </c>
      <c r="B1157" t="s">
        <v>6049</v>
      </c>
      <c r="C1157" t="s">
        <v>6050</v>
      </c>
      <c r="D1157" s="34">
        <v>77863</v>
      </c>
      <c r="E1157" s="34">
        <v>6995</v>
      </c>
      <c r="F1157" s="33">
        <v>0.10750000000000001</v>
      </c>
      <c r="G1157" s="33">
        <v>3.2500000000000001E-2</v>
      </c>
      <c r="H1157" s="49">
        <v>8.9837278296495118</v>
      </c>
      <c r="I1157" s="33">
        <v>0.14000000000000001</v>
      </c>
      <c r="J1157" s="35">
        <f>G1157/I1157</f>
        <v>0.23214285714285712</v>
      </c>
      <c r="K1157">
        <v>1.5368120085775556E-2</v>
      </c>
      <c r="L1157">
        <v>2.0014295925661188E-2</v>
      </c>
      <c r="M1157" s="49">
        <v>0.01</v>
      </c>
      <c r="N1157" t="s">
        <v>37</v>
      </c>
      <c r="O1157" s="10" t="s">
        <v>37</v>
      </c>
      <c r="P1157">
        <f>VLOOKUP($O1157,$Y$2:$AJ$8,9,FALSE)</f>
        <v>0.25</v>
      </c>
      <c r="Q1157" s="11">
        <f>(L1157-M1157)/L1157</f>
        <v>0.50035714285714283</v>
      </c>
      <c r="S1157" s="13">
        <f>MIN(Q1157,IF(R1157=0,P1157,R1157))</f>
        <v>0.25</v>
      </c>
      <c r="T1157">
        <f>IFERROR(S1157*I1157,0)</f>
        <v>3.5000000000000003E-2</v>
      </c>
      <c r="U1157" t="b">
        <f>O1157=N1157</f>
        <v>1</v>
      </c>
    </row>
    <row r="1158" spans="1:21" ht="21" x14ac:dyDescent="0.4">
      <c r="A1158" t="s">
        <v>4852</v>
      </c>
      <c r="B1158" t="s">
        <v>4853</v>
      </c>
      <c r="C1158" t="s">
        <v>4854</v>
      </c>
      <c r="D1158" s="34">
        <v>2295522</v>
      </c>
      <c r="E1158" s="34">
        <v>35075</v>
      </c>
      <c r="F1158" s="33">
        <v>33.655900000000003</v>
      </c>
      <c r="G1158" s="33">
        <v>9.4611000000000001</v>
      </c>
      <c r="H1158" s="49">
        <v>1.5279749006979677</v>
      </c>
      <c r="I1158" s="33">
        <v>43.117000000000004</v>
      </c>
      <c r="J1158" s="35">
        <f>G1158/I1158</f>
        <v>0.21942853166964305</v>
      </c>
      <c r="K1158">
        <v>0.95954098360655737</v>
      </c>
      <c r="L1158">
        <v>1.2292801140413403</v>
      </c>
      <c r="M1158" s="49">
        <v>0.5</v>
      </c>
      <c r="N1158" t="s">
        <v>34</v>
      </c>
      <c r="O1158" s="10" t="s">
        <v>34</v>
      </c>
      <c r="P1158">
        <f>VLOOKUP($O1158,$Y$2:$AJ$8,9,FALSE)</f>
        <v>0.15</v>
      </c>
      <c r="Q1158" s="11">
        <f>(L1158-M1158)/L1158</f>
        <v>0.59325787972261534</v>
      </c>
      <c r="S1158" s="13">
        <f>MIN(Q1158,IF(R1158=0,P1158,R1158))</f>
        <v>0.15</v>
      </c>
      <c r="T1158">
        <f>IFERROR(S1158*I1158,0)</f>
        <v>6.4675500000000001</v>
      </c>
      <c r="U1158" t="b">
        <f>O1158=N1158</f>
        <v>1</v>
      </c>
    </row>
    <row r="1159" spans="1:21" ht="21" x14ac:dyDescent="0.4">
      <c r="A1159" t="s">
        <v>6629</v>
      </c>
      <c r="B1159" t="s">
        <v>6630</v>
      </c>
      <c r="C1159" t="s">
        <v>6631</v>
      </c>
      <c r="D1159" s="34">
        <v>1388</v>
      </c>
      <c r="E1159" s="34">
        <v>545</v>
      </c>
      <c r="F1159" s="33">
        <v>6.7799999999999999E-2</v>
      </c>
      <c r="G1159" s="33">
        <v>2.2200000000000001E-2</v>
      </c>
      <c r="H1159" s="49">
        <v>39.26512968299712</v>
      </c>
      <c r="I1159" s="33">
        <v>0.09</v>
      </c>
      <c r="J1159" s="35">
        <f>G1159/I1159</f>
        <v>0.24666666666666667</v>
      </c>
      <c r="K1159">
        <v>0.12440366972477064</v>
      </c>
      <c r="L1159">
        <v>0.16513761467889909</v>
      </c>
      <c r="M1159" s="49">
        <v>0.01</v>
      </c>
      <c r="N1159" t="s">
        <v>37</v>
      </c>
      <c r="O1159" s="10" t="s">
        <v>37</v>
      </c>
      <c r="P1159">
        <f>VLOOKUP($O1159,$Y$2:$AJ$8,9,FALSE)</f>
        <v>0.25</v>
      </c>
      <c r="Q1159" s="11">
        <f>(L1159-M1159)/L1159</f>
        <v>0.93944444444444442</v>
      </c>
      <c r="S1159" s="13">
        <f>MIN(Q1159,IF(R1159=0,P1159,R1159))</f>
        <v>0.25</v>
      </c>
      <c r="T1159">
        <f>IFERROR(S1159*I1159,0)</f>
        <v>2.2499999999999999E-2</v>
      </c>
      <c r="U1159" t="b">
        <f>O1159=N1159</f>
        <v>1</v>
      </c>
    </row>
    <row r="1160" spans="1:21" ht="21" x14ac:dyDescent="0.4">
      <c r="A1160" t="s">
        <v>5223</v>
      </c>
      <c r="B1160" t="s">
        <v>5221</v>
      </c>
      <c r="C1160" t="s">
        <v>5222</v>
      </c>
      <c r="D1160" s="34">
        <v>1855899</v>
      </c>
      <c r="E1160" s="34">
        <v>32187</v>
      </c>
      <c r="F1160" s="33">
        <v>32.187000000000005</v>
      </c>
      <c r="G1160" s="33">
        <v>7.359</v>
      </c>
      <c r="H1160" s="49">
        <v>1.7343077398069615</v>
      </c>
      <c r="I1160" s="33">
        <v>39.546000000000006</v>
      </c>
      <c r="J1160" s="35">
        <f>G1160/I1160</f>
        <v>0.18608708845395233</v>
      </c>
      <c r="K1160">
        <v>1.0000000000000002</v>
      </c>
      <c r="L1160">
        <v>1.2286326777891698</v>
      </c>
      <c r="M1160" s="49">
        <v>1</v>
      </c>
      <c r="N1160" t="s">
        <v>37</v>
      </c>
      <c r="O1160" s="10" t="s">
        <v>37</v>
      </c>
      <c r="P1160">
        <f>VLOOKUP($O1160,$Y$2:$AJ$8,9,FALSE)</f>
        <v>0.25</v>
      </c>
      <c r="Q1160" s="11">
        <f>(L1160-M1160)/L1160</f>
        <v>0.18608708845395255</v>
      </c>
      <c r="S1160" s="13">
        <f>MIN(Q1160,IF(R1160=0,P1160,R1160))</f>
        <v>0.18608708845395255</v>
      </c>
      <c r="T1160">
        <f>IFERROR(S1160*I1160,0)</f>
        <v>7.3590000000000089</v>
      </c>
      <c r="U1160" t="b">
        <f>O1160=N1160</f>
        <v>1</v>
      </c>
    </row>
    <row r="1161" spans="1:21" ht="21" x14ac:dyDescent="0.4">
      <c r="A1161" t="s">
        <v>1599</v>
      </c>
      <c r="B1161" t="s">
        <v>1596</v>
      </c>
      <c r="C1161" s="50" t="s">
        <v>1597</v>
      </c>
      <c r="D1161" s="34">
        <v>142950</v>
      </c>
      <c r="E1161" s="34">
        <v>48026</v>
      </c>
      <c r="F1161" s="33">
        <v>13.678199999999999</v>
      </c>
      <c r="G1161" s="33">
        <v>4.5582000000000003</v>
      </c>
      <c r="H1161" s="49">
        <v>33.596362364463097</v>
      </c>
      <c r="I1161" s="33">
        <v>18.2364</v>
      </c>
      <c r="J1161" s="35">
        <f>G1161/I1161</f>
        <v>0.24995064815424098</v>
      </c>
      <c r="K1161">
        <v>0.28480822887602547</v>
      </c>
      <c r="L1161">
        <v>0.37971931870236958</v>
      </c>
      <c r="M1161" s="49">
        <v>0.03</v>
      </c>
      <c r="N1161" t="s">
        <v>37</v>
      </c>
      <c r="O1161" s="10" t="s">
        <v>42</v>
      </c>
      <c r="P1161">
        <f>VLOOKUP($O1161,$Y$2:$AJ$8,9,FALSE)</f>
        <v>0.05</v>
      </c>
      <c r="Q1161" s="11">
        <f>(L1161-M1161)/L1161</f>
        <v>0.92099427518589205</v>
      </c>
      <c r="S1161" s="13">
        <f>MIN(Q1161,IF(R1161=0,P1161,R1161))</f>
        <v>0.05</v>
      </c>
      <c r="T1161">
        <f>IFERROR(S1161*I1161,0)</f>
        <v>0.91182000000000007</v>
      </c>
      <c r="U1161" t="b">
        <f>O1161=N1161</f>
        <v>0</v>
      </c>
    </row>
    <row r="1162" spans="1:21" ht="21" x14ac:dyDescent="0.4">
      <c r="A1162" t="s">
        <v>916</v>
      </c>
      <c r="B1162" t="s">
        <v>899</v>
      </c>
      <c r="C1162" s="50" t="s">
        <v>900</v>
      </c>
      <c r="D1162" s="34">
        <v>63804</v>
      </c>
      <c r="E1162" s="34">
        <v>3120</v>
      </c>
      <c r="F1162" s="33">
        <v>2.9298999999999999</v>
      </c>
      <c r="G1162" s="33">
        <v>0.96449999999999991</v>
      </c>
      <c r="H1162" s="49">
        <v>4.8899755501222497</v>
      </c>
      <c r="I1162" s="33">
        <v>3.8944000000000001</v>
      </c>
      <c r="J1162" s="35">
        <f>G1162/I1162</f>
        <v>0.24766331142152831</v>
      </c>
      <c r="K1162">
        <v>0.9390705128205129</v>
      </c>
      <c r="L1162">
        <v>1.2482051282051283</v>
      </c>
      <c r="M1162" s="49">
        <v>0.8</v>
      </c>
      <c r="N1162" t="s">
        <v>34</v>
      </c>
      <c r="O1162" s="10" t="s">
        <v>34</v>
      </c>
      <c r="P1162">
        <f>VLOOKUP($O1162,$Y$2:$AJ$8,9,FALSE)</f>
        <v>0.15</v>
      </c>
      <c r="Q1162" s="11">
        <f>(L1162-M1162)/L1162</f>
        <v>0.35907970419063273</v>
      </c>
      <c r="S1162" s="13">
        <f>MIN(Q1162,IF(R1162=0,P1162,R1162))</f>
        <v>0.15</v>
      </c>
      <c r="T1162">
        <f>IFERROR(S1162*I1162,0)</f>
        <v>0.58416000000000001</v>
      </c>
      <c r="U1162" t="b">
        <f>O1162=N1162</f>
        <v>1</v>
      </c>
    </row>
    <row r="1163" spans="1:21" ht="21" x14ac:dyDescent="0.4">
      <c r="A1163" t="s">
        <v>3942</v>
      </c>
      <c r="B1163" t="s">
        <v>3907</v>
      </c>
      <c r="C1163" t="s">
        <v>3908</v>
      </c>
      <c r="D1163" s="34">
        <v>126259</v>
      </c>
      <c r="E1163" s="34">
        <v>15052</v>
      </c>
      <c r="F1163" s="33">
        <v>10.5364</v>
      </c>
      <c r="G1163" s="33">
        <v>3.2775999999999996</v>
      </c>
      <c r="H1163" s="49">
        <v>11.921526386237813</v>
      </c>
      <c r="I1163" s="33">
        <v>13.814</v>
      </c>
      <c r="J1163" s="35">
        <f>G1163/I1163</f>
        <v>0.23726654119009696</v>
      </c>
      <c r="K1163">
        <v>0.7</v>
      </c>
      <c r="L1163">
        <v>0.91775179378155725</v>
      </c>
      <c r="M1163" s="49">
        <v>0.7</v>
      </c>
      <c r="N1163" t="s">
        <v>37</v>
      </c>
      <c r="O1163" s="10" t="s">
        <v>37</v>
      </c>
      <c r="P1163">
        <f>VLOOKUP($O1163,$Y$2:$AJ$8,9,FALSE)</f>
        <v>0.25</v>
      </c>
      <c r="Q1163" s="11">
        <f>(L1163-M1163)/L1163</f>
        <v>0.23726654119009705</v>
      </c>
      <c r="S1163" s="13">
        <f>MIN(Q1163,IF(R1163=0,P1163,R1163))</f>
        <v>0.23726654119009705</v>
      </c>
      <c r="T1163">
        <f>IFERROR(S1163*I1163,0)</f>
        <v>3.2776000000000005</v>
      </c>
      <c r="U1163" t="b">
        <f>O1163=N1163</f>
        <v>1</v>
      </c>
    </row>
    <row r="1164" spans="1:21" ht="21" x14ac:dyDescent="0.4">
      <c r="A1164" t="s">
        <v>5530</v>
      </c>
      <c r="B1164" t="s">
        <v>5528</v>
      </c>
      <c r="C1164" t="s">
        <v>5529</v>
      </c>
      <c r="D1164" s="34">
        <v>34461</v>
      </c>
      <c r="E1164" s="34">
        <v>12386</v>
      </c>
      <c r="F1164" s="33">
        <v>8.1791999999999998</v>
      </c>
      <c r="G1164" s="33">
        <v>3.5053999999999998</v>
      </c>
      <c r="H1164" s="49">
        <v>35.942079452134294</v>
      </c>
      <c r="I1164" s="33">
        <v>11.6846</v>
      </c>
      <c r="J1164" s="35">
        <f>G1164/I1164</f>
        <v>0.30000171165465656</v>
      </c>
      <c r="K1164">
        <v>0.66035846923946384</v>
      </c>
      <c r="L1164">
        <v>0.94337154852252547</v>
      </c>
      <c r="M1164" s="49">
        <v>0.5</v>
      </c>
      <c r="N1164" t="s">
        <v>37</v>
      </c>
      <c r="O1164" s="10" t="s">
        <v>37</v>
      </c>
      <c r="P1164">
        <f>VLOOKUP($O1164,$Y$2:$AJ$8,9,FALSE)</f>
        <v>0.25</v>
      </c>
      <c r="Q1164" s="11">
        <f>(L1164-M1164)/L1164</f>
        <v>0.46998613559728192</v>
      </c>
      <c r="S1164" s="13">
        <f>MIN(Q1164,IF(R1164=0,P1164,R1164))</f>
        <v>0.25</v>
      </c>
      <c r="T1164">
        <f>IFERROR(S1164*I1164,0)</f>
        <v>2.9211499999999999</v>
      </c>
      <c r="U1164" t="b">
        <f>O1164=N1164</f>
        <v>1</v>
      </c>
    </row>
    <row r="1165" spans="1:21" ht="21" x14ac:dyDescent="0.4">
      <c r="A1165" t="s">
        <v>6294</v>
      </c>
      <c r="B1165" t="s">
        <v>6295</v>
      </c>
      <c r="C1165" t="s">
        <v>6296</v>
      </c>
      <c r="D1165" s="34">
        <v>25404</v>
      </c>
      <c r="E1165" s="34">
        <v>434</v>
      </c>
      <c r="F1165" s="33">
        <v>0.314</v>
      </c>
      <c r="G1165" s="33">
        <v>0.1047</v>
      </c>
      <c r="H1165" s="49">
        <v>1.7083923791528892</v>
      </c>
      <c r="I1165" s="33">
        <v>0.41870000000000002</v>
      </c>
      <c r="J1165" s="35">
        <f>G1165/I1165</f>
        <v>0.250059708621925</v>
      </c>
      <c r="K1165">
        <v>0.72350230414746541</v>
      </c>
      <c r="L1165">
        <v>0.96474654377880187</v>
      </c>
      <c r="M1165" s="49">
        <v>0.75</v>
      </c>
      <c r="N1165" t="s">
        <v>37</v>
      </c>
      <c r="O1165" s="10" t="s">
        <v>37</v>
      </c>
      <c r="P1165">
        <f>VLOOKUP($O1165,$Y$2:$AJ$8,9,FALSE)</f>
        <v>0.25</v>
      </c>
      <c r="Q1165" s="11">
        <f>(L1165-M1165)/L1165</f>
        <v>0.22259374253642228</v>
      </c>
      <c r="S1165" s="13">
        <f>MIN(Q1165,IF(R1165=0,P1165,R1165))</f>
        <v>0.22259374253642228</v>
      </c>
      <c r="T1165">
        <f>IFERROR(S1165*I1165,0)</f>
        <v>9.3200000000000005E-2</v>
      </c>
      <c r="U1165" t="b">
        <f>O1165=N1165</f>
        <v>1</v>
      </c>
    </row>
    <row r="1166" spans="1:21" ht="21" x14ac:dyDescent="0.4">
      <c r="A1166" t="s">
        <v>5920</v>
      </c>
      <c r="B1166" t="s">
        <v>5911</v>
      </c>
      <c r="C1166" t="s">
        <v>5912</v>
      </c>
      <c r="D1166" s="34">
        <v>35562</v>
      </c>
      <c r="E1166" s="34">
        <v>1125</v>
      </c>
      <c r="F1166" s="33">
        <v>0.74859999999999993</v>
      </c>
      <c r="G1166" s="33">
        <v>0.2495</v>
      </c>
      <c r="H1166" s="49">
        <v>3.1634891175974356</v>
      </c>
      <c r="I1166" s="33">
        <v>0.99809999999999999</v>
      </c>
      <c r="J1166" s="35">
        <f>G1166/I1166</f>
        <v>0.2499749524095782</v>
      </c>
      <c r="K1166">
        <v>0.66542222222222214</v>
      </c>
      <c r="L1166">
        <v>0.88719999999999999</v>
      </c>
      <c r="M1166" s="49">
        <v>0.5</v>
      </c>
      <c r="N1166" t="s">
        <v>37</v>
      </c>
      <c r="O1166" s="10" t="s">
        <v>37</v>
      </c>
      <c r="P1166">
        <f>VLOOKUP($O1166,$Y$2:$AJ$8,9,FALSE)</f>
        <v>0.25</v>
      </c>
      <c r="Q1166" s="11">
        <f>(L1166-M1166)/L1166</f>
        <v>0.436429215509468</v>
      </c>
      <c r="S1166" s="13">
        <f>MIN(Q1166,IF(R1166=0,P1166,R1166))</f>
        <v>0.25</v>
      </c>
      <c r="T1166">
        <f>IFERROR(S1166*I1166,0)</f>
        <v>0.249525</v>
      </c>
      <c r="U1166" t="b">
        <f>O1166=N1166</f>
        <v>1</v>
      </c>
    </row>
    <row r="1167" spans="1:21" ht="21" x14ac:dyDescent="0.4">
      <c r="A1167" t="s">
        <v>2286</v>
      </c>
      <c r="B1167" t="s">
        <v>2282</v>
      </c>
      <c r="C1167" t="s">
        <v>2283</v>
      </c>
      <c r="D1167" s="34">
        <v>1844832</v>
      </c>
      <c r="E1167" s="34">
        <v>28406</v>
      </c>
      <c r="F1167" s="33">
        <v>14.202999999999999</v>
      </c>
      <c r="G1167" s="33">
        <v>6.2170000000000005</v>
      </c>
      <c r="H1167" s="49">
        <v>1.5397608020676137</v>
      </c>
      <c r="I1167" s="33">
        <v>20.420000000000002</v>
      </c>
      <c r="J1167" s="35">
        <f>G1167/I1167</f>
        <v>0.30445641527913808</v>
      </c>
      <c r="K1167">
        <v>0.5</v>
      </c>
      <c r="L1167">
        <v>0.71886221220868829</v>
      </c>
      <c r="M1167" s="49">
        <v>0.5</v>
      </c>
      <c r="N1167" t="s">
        <v>33</v>
      </c>
      <c r="O1167" s="10" t="s">
        <v>33</v>
      </c>
      <c r="P1167">
        <f>VLOOKUP($O1167,$Y$2:$AJ$8,9,FALSE)</f>
        <v>0.4</v>
      </c>
      <c r="Q1167" s="11">
        <f>(L1167-M1167)/L1167</f>
        <v>0.30445641527913808</v>
      </c>
      <c r="S1167" s="13">
        <f>MIN(Q1167,IF(R1167=0,P1167,R1167))</f>
        <v>0.30445641527913808</v>
      </c>
      <c r="T1167">
        <f>IFERROR(S1167*I1167,0)</f>
        <v>6.2170000000000005</v>
      </c>
      <c r="U1167" t="b">
        <f>O1167=N1167</f>
        <v>1</v>
      </c>
    </row>
    <row r="1168" spans="1:21" ht="21" x14ac:dyDescent="0.4">
      <c r="A1168" t="s">
        <v>6152</v>
      </c>
      <c r="B1168" t="s">
        <v>6148</v>
      </c>
      <c r="C1168" t="s">
        <v>6149</v>
      </c>
      <c r="D1168" s="34">
        <v>3199</v>
      </c>
      <c r="E1168" s="34">
        <v>200</v>
      </c>
      <c r="F1168" s="33">
        <v>1.8000000000000002E-2</v>
      </c>
      <c r="G1168" s="33">
        <v>9.0000000000000011E-3</v>
      </c>
      <c r="H1168" s="49">
        <v>6.2519537355423571</v>
      </c>
      <c r="I1168" s="33">
        <v>2.7000000000000003E-2</v>
      </c>
      <c r="J1168" s="35">
        <f>G1168/I1168</f>
        <v>0.33333333333333331</v>
      </c>
      <c r="K1168">
        <v>9.0000000000000024E-2</v>
      </c>
      <c r="L1168">
        <v>0.13500000000000001</v>
      </c>
      <c r="M1168" s="49">
        <v>0.15</v>
      </c>
      <c r="N1168" t="s">
        <v>37</v>
      </c>
      <c r="O1168" s="10" t="s">
        <v>37</v>
      </c>
      <c r="P1168">
        <f>VLOOKUP($O1168,$Y$2:$AJ$8,9,FALSE)</f>
        <v>0.25</v>
      </c>
      <c r="Q1168" s="11">
        <f>(L1168-M1168)/L1168</f>
        <v>-0.11111111111111099</v>
      </c>
      <c r="S1168" s="13">
        <f>MIN(Q1168,IF(R1168=0,P1168,R1168))</f>
        <v>-0.11111111111111099</v>
      </c>
      <c r="T1168">
        <f>IFERROR(S1168*I1168,0)</f>
        <v>-2.999999999999997E-3</v>
      </c>
      <c r="U1168" t="b">
        <f>O1168=N1168</f>
        <v>1</v>
      </c>
    </row>
    <row r="1169" spans="1:21" ht="21" x14ac:dyDescent="0.4">
      <c r="A1169" t="s">
        <v>4261</v>
      </c>
      <c r="B1169" t="s">
        <v>4262</v>
      </c>
      <c r="C1169" t="s">
        <v>4263</v>
      </c>
      <c r="D1169" s="34">
        <v>748214</v>
      </c>
      <c r="E1169" s="34">
        <v>42084</v>
      </c>
      <c r="F1169" s="33">
        <v>32.213899999999995</v>
      </c>
      <c r="G1169" s="33">
        <v>15.1577</v>
      </c>
      <c r="H1169" s="49">
        <v>5.624594033257865</v>
      </c>
      <c r="I1169" s="33">
        <v>47.371599999999994</v>
      </c>
      <c r="J1169" s="35">
        <f>G1169/I1169</f>
        <v>0.31997441505036778</v>
      </c>
      <c r="K1169">
        <v>0.76546668567626641</v>
      </c>
      <c r="L1169">
        <v>1.1256439501948481</v>
      </c>
      <c r="M1169" s="49">
        <v>0.5</v>
      </c>
      <c r="N1169" t="s">
        <v>42</v>
      </c>
      <c r="O1169" s="10" t="s">
        <v>42</v>
      </c>
      <c r="P1169">
        <f>VLOOKUP($O1169,$Y$2:$AJ$8,9,FALSE)</f>
        <v>0.05</v>
      </c>
      <c r="Q1169" s="11">
        <f>(L1169-M1169)/L1169</f>
        <v>0.55580981009718888</v>
      </c>
      <c r="S1169" s="13">
        <f>MIN(Q1169,IF(R1169=0,P1169,R1169))</f>
        <v>0.05</v>
      </c>
      <c r="T1169">
        <f>IFERROR(S1169*I1169,0)</f>
        <v>2.3685799999999997</v>
      </c>
      <c r="U1169" t="b">
        <f>O1169=N1169</f>
        <v>1</v>
      </c>
    </row>
    <row r="1170" spans="1:21" ht="21" x14ac:dyDescent="0.4">
      <c r="A1170" t="s">
        <v>1837</v>
      </c>
      <c r="B1170" t="s">
        <v>1772</v>
      </c>
      <c r="C1170" s="50" t="s">
        <v>1773</v>
      </c>
      <c r="D1170" s="34">
        <v>2026</v>
      </c>
      <c r="E1170" s="34">
        <v>432</v>
      </c>
      <c r="F1170" s="33">
        <v>0.50260000000000005</v>
      </c>
      <c r="G1170" s="33">
        <v>0.24769999999999998</v>
      </c>
      <c r="H1170" s="49">
        <v>21.322803553800593</v>
      </c>
      <c r="I1170" s="33">
        <v>0.75029999999999997</v>
      </c>
      <c r="J1170" s="35">
        <f>G1170/I1170</f>
        <v>0.33013461282153805</v>
      </c>
      <c r="K1170">
        <v>1.1634259259259261</v>
      </c>
      <c r="L1170">
        <v>1.7368055555555555</v>
      </c>
      <c r="M1170" s="49">
        <v>1.4</v>
      </c>
      <c r="N1170" t="s">
        <v>37</v>
      </c>
      <c r="O1170" s="10" t="s">
        <v>34</v>
      </c>
      <c r="P1170">
        <f>VLOOKUP($O1170,$Y$2:$AJ$8,9,FALSE)</f>
        <v>0.15</v>
      </c>
      <c r="Q1170" s="11">
        <f>(L1170-M1170)/L1170</f>
        <v>0.19392243102758899</v>
      </c>
      <c r="S1170" s="13">
        <f>MIN(Q1170,IF(R1170=0,P1170,R1170))</f>
        <v>0.15</v>
      </c>
      <c r="T1170">
        <f>IFERROR(S1170*I1170,0)</f>
        <v>0.11254499999999999</v>
      </c>
      <c r="U1170" t="b">
        <f>O1170=N1170</f>
        <v>0</v>
      </c>
    </row>
    <row r="1171" spans="1:21" ht="21" x14ac:dyDescent="0.4">
      <c r="A1171" t="s">
        <v>1326</v>
      </c>
      <c r="B1171" t="s">
        <v>1306</v>
      </c>
      <c r="C1171" s="50" t="s">
        <v>1307</v>
      </c>
      <c r="D1171" s="34">
        <v>50710</v>
      </c>
      <c r="E1171" s="34">
        <v>908</v>
      </c>
      <c r="F1171" s="33">
        <v>0.44670000000000004</v>
      </c>
      <c r="G1171" s="33">
        <v>0.20130000000000001</v>
      </c>
      <c r="H1171" s="49">
        <v>1.7905738513113785</v>
      </c>
      <c r="I1171" s="33">
        <v>0.64800000000000002</v>
      </c>
      <c r="J1171" s="35">
        <f>G1171/I1171</f>
        <v>0.31064814814814817</v>
      </c>
      <c r="K1171">
        <v>0.49196035242290753</v>
      </c>
      <c r="L1171">
        <v>0.71365638766519823</v>
      </c>
      <c r="M1171" s="49">
        <v>0.5</v>
      </c>
      <c r="N1171" t="s">
        <v>37</v>
      </c>
      <c r="O1171" s="10" t="s">
        <v>37</v>
      </c>
      <c r="P1171">
        <f>VLOOKUP($O1171,$Y$2:$AJ$8,9,FALSE)</f>
        <v>0.25</v>
      </c>
      <c r="Q1171" s="11">
        <f>(L1171-M1171)/L1171</f>
        <v>0.29938271604938271</v>
      </c>
      <c r="S1171" s="13">
        <f>MIN(Q1171,IF(R1171=0,P1171,R1171))</f>
        <v>0.25</v>
      </c>
      <c r="T1171">
        <f>IFERROR(S1171*I1171,0)</f>
        <v>0.16200000000000001</v>
      </c>
      <c r="U1171" t="b">
        <f>O1171=N1171</f>
        <v>1</v>
      </c>
    </row>
    <row r="1172" spans="1:21" ht="21" x14ac:dyDescent="0.4">
      <c r="A1172" t="s">
        <v>4765</v>
      </c>
      <c r="B1172" t="s">
        <v>4763</v>
      </c>
      <c r="C1172" t="s">
        <v>4764</v>
      </c>
      <c r="D1172" s="34">
        <v>531621</v>
      </c>
      <c r="E1172" s="34">
        <v>350301</v>
      </c>
      <c r="F1172" s="33">
        <v>9.2095999999999982</v>
      </c>
      <c r="G1172" s="33">
        <v>3.0634999999999999</v>
      </c>
      <c r="H1172" s="49">
        <v>65.892995197706639</v>
      </c>
      <c r="I1172" s="33">
        <v>12.273099999999998</v>
      </c>
      <c r="J1172" s="35">
        <f>G1172/I1172</f>
        <v>0.24961093774189083</v>
      </c>
      <c r="K1172">
        <v>2.6290532998763917E-2</v>
      </c>
      <c r="L1172">
        <v>3.503586915252882E-2</v>
      </c>
      <c r="M1172" s="49">
        <v>0.01</v>
      </c>
      <c r="N1172" t="s">
        <v>34</v>
      </c>
      <c r="O1172" s="10" t="s">
        <v>34</v>
      </c>
      <c r="P1172">
        <f>VLOOKUP($O1172,$Y$2:$AJ$8,9,FALSE)</f>
        <v>0.15</v>
      </c>
      <c r="Q1172" s="11">
        <f>(L1172-M1172)/L1172</f>
        <v>0.71457822392060677</v>
      </c>
      <c r="S1172" s="13">
        <f>MIN(Q1172,IF(R1172=0,P1172,R1172))</f>
        <v>0.15</v>
      </c>
      <c r="T1172">
        <f>IFERROR(S1172*I1172,0)</f>
        <v>1.8409649999999995</v>
      </c>
      <c r="U1172" t="b">
        <f>O1172=N1172</f>
        <v>1</v>
      </c>
    </row>
    <row r="1173" spans="1:21" ht="21" x14ac:dyDescent="0.4">
      <c r="A1173" t="s">
        <v>2174</v>
      </c>
      <c r="B1173" t="s">
        <v>2175</v>
      </c>
      <c r="C1173" t="s">
        <v>2176</v>
      </c>
      <c r="D1173" s="34">
        <v>6797348</v>
      </c>
      <c r="E1173" s="34">
        <v>419830</v>
      </c>
      <c r="F1173" s="33">
        <v>102.2822</v>
      </c>
      <c r="G1173" s="33">
        <v>50.377800000000001</v>
      </c>
      <c r="H1173" s="49">
        <v>6.1763793761920089</v>
      </c>
      <c r="I1173" s="33">
        <v>152.66</v>
      </c>
      <c r="J1173" s="35">
        <f>G1173/I1173</f>
        <v>0.33</v>
      </c>
      <c r="K1173">
        <v>0.24362765881428197</v>
      </c>
      <c r="L1173">
        <v>0.36362337136459993</v>
      </c>
      <c r="M1173" s="49">
        <v>0.2</v>
      </c>
      <c r="N1173" t="s">
        <v>45</v>
      </c>
      <c r="O1173" s="10" t="s">
        <v>45</v>
      </c>
      <c r="P1173">
        <f>VLOOKUP($O1173,$Y$2:$AJ$8,9,FALSE)</f>
        <v>0.32</v>
      </c>
      <c r="Q1173" s="11">
        <f>(L1173-M1173)/L1173</f>
        <v>0.44998034848683344</v>
      </c>
      <c r="S1173" s="13">
        <f>MIN(Q1173,IF(R1173=0,P1173,R1173))</f>
        <v>0.32</v>
      </c>
      <c r="T1173">
        <f>IFERROR(S1173*I1173,0)</f>
        <v>48.851199999999999</v>
      </c>
      <c r="U1173" t="b">
        <f>O1173=N1173</f>
        <v>1</v>
      </c>
    </row>
    <row r="1174" spans="1:21" ht="21" x14ac:dyDescent="0.4">
      <c r="A1174" t="s">
        <v>625</v>
      </c>
      <c r="B1174" t="s">
        <v>611</v>
      </c>
      <c r="C1174" s="50" t="s">
        <v>612</v>
      </c>
      <c r="D1174" s="34">
        <v>50460</v>
      </c>
      <c r="E1174" s="34">
        <v>13458</v>
      </c>
      <c r="F1174" s="33">
        <v>10.100000000000001</v>
      </c>
      <c r="G1174" s="33">
        <v>2.1583999999999999</v>
      </c>
      <c r="H1174" s="49">
        <v>26.670630202140309</v>
      </c>
      <c r="I1174" s="33">
        <v>12.258400000000002</v>
      </c>
      <c r="J1174" s="35">
        <f>G1174/I1174</f>
        <v>0.1760751811003067</v>
      </c>
      <c r="K1174">
        <v>0.75048298409867753</v>
      </c>
      <c r="L1174">
        <v>0.91086342695794331</v>
      </c>
      <c r="M1174" s="49">
        <v>0.7</v>
      </c>
      <c r="N1174" t="s">
        <v>45</v>
      </c>
      <c r="O1174" s="10" t="s">
        <v>45</v>
      </c>
      <c r="P1174">
        <f>VLOOKUP($O1174,$Y$2:$AJ$8,9,FALSE)</f>
        <v>0.32</v>
      </c>
      <c r="Q1174" s="11">
        <f>(L1174-M1174)/L1174</f>
        <v>0.23149840109639117</v>
      </c>
      <c r="S1174" s="13">
        <f>MIN(Q1174,IF(R1174=0,P1174,R1174))</f>
        <v>0.23149840109639117</v>
      </c>
      <c r="T1174">
        <f>IFERROR(S1174*I1174,0)</f>
        <v>2.8378000000000019</v>
      </c>
      <c r="U1174" t="b">
        <f>O1174=N1174</f>
        <v>1</v>
      </c>
    </row>
    <row r="1175" spans="1:21" ht="21" x14ac:dyDescent="0.4">
      <c r="A1175" t="s">
        <v>3880</v>
      </c>
      <c r="B1175" t="s">
        <v>3877</v>
      </c>
      <c r="C1175" t="s">
        <v>3878</v>
      </c>
      <c r="D1175" s="34">
        <v>202190</v>
      </c>
      <c r="E1175" s="34">
        <v>9932</v>
      </c>
      <c r="F1175" s="33">
        <v>29.795999999999999</v>
      </c>
      <c r="G1175" s="33">
        <v>2.8216999999999999</v>
      </c>
      <c r="H1175" s="49">
        <v>4.9122112864137693</v>
      </c>
      <c r="I1175" s="33">
        <v>32.617699999999999</v>
      </c>
      <c r="J1175" s="35">
        <f>G1175/I1175</f>
        <v>8.6508245523136212E-2</v>
      </c>
      <c r="K1175">
        <v>3</v>
      </c>
      <c r="L1175">
        <v>3.2841018928715267</v>
      </c>
      <c r="M1175" s="49">
        <v>3</v>
      </c>
      <c r="N1175" t="s">
        <v>34</v>
      </c>
      <c r="O1175" s="10" t="s">
        <v>34</v>
      </c>
      <c r="P1175">
        <f>VLOOKUP($O1175,$Y$2:$AJ$8,9,FALSE)</f>
        <v>0.15</v>
      </c>
      <c r="Q1175" s="11">
        <f>(L1175-M1175)/L1175</f>
        <v>8.6508245523136282E-2</v>
      </c>
      <c r="S1175" s="13">
        <f>MIN(Q1175,IF(R1175=0,P1175,R1175))</f>
        <v>8.6508245523136282E-2</v>
      </c>
      <c r="T1175">
        <f>IFERROR(S1175*I1175,0)</f>
        <v>2.8217000000000021</v>
      </c>
      <c r="U1175" t="b">
        <f>O1175=N1175</f>
        <v>1</v>
      </c>
    </row>
    <row r="1176" spans="1:21" ht="21" x14ac:dyDescent="0.4">
      <c r="A1176" t="s">
        <v>1447</v>
      </c>
      <c r="B1176" t="s">
        <v>1438</v>
      </c>
      <c r="C1176" s="50" t="s">
        <v>1439</v>
      </c>
      <c r="D1176" s="34">
        <v>426</v>
      </c>
      <c r="E1176" s="34">
        <v>31</v>
      </c>
      <c r="F1176" s="33">
        <v>3.5299999999999998E-2</v>
      </c>
      <c r="G1176" s="33">
        <v>1.17E-2</v>
      </c>
      <c r="H1176" s="49">
        <v>7.276995305164319</v>
      </c>
      <c r="I1176" s="33">
        <v>4.7E-2</v>
      </c>
      <c r="J1176" s="35">
        <f>G1176/I1176</f>
        <v>0.24893617021276596</v>
      </c>
      <c r="K1176">
        <v>1.1387096774193548</v>
      </c>
      <c r="L1176">
        <v>1.5161290322580645</v>
      </c>
      <c r="M1176" s="49">
        <v>1.2</v>
      </c>
      <c r="N1176" t="s">
        <v>37</v>
      </c>
      <c r="O1176" s="10" t="s">
        <v>37</v>
      </c>
      <c r="P1176">
        <f>VLOOKUP($O1176,$Y$2:$AJ$8,9,FALSE)</f>
        <v>0.25</v>
      </c>
      <c r="Q1176" s="11">
        <f>(L1176-M1176)/L1176</f>
        <v>0.20851063829787236</v>
      </c>
      <c r="S1176" s="13">
        <f>MIN(Q1176,IF(R1176=0,P1176,R1176))</f>
        <v>0.20851063829787236</v>
      </c>
      <c r="T1176">
        <f>IFERROR(S1176*I1176,0)</f>
        <v>9.8000000000000014E-3</v>
      </c>
      <c r="U1176" t="b">
        <f>O1176=N1176</f>
        <v>1</v>
      </c>
    </row>
    <row r="1177" spans="1:21" ht="21" x14ac:dyDescent="0.4">
      <c r="A1177" t="s">
        <v>6271</v>
      </c>
      <c r="B1177" t="s">
        <v>6269</v>
      </c>
      <c r="C1177" t="s">
        <v>6270</v>
      </c>
      <c r="D1177" s="34">
        <v>681</v>
      </c>
      <c r="E1177" s="34">
        <v>221</v>
      </c>
      <c r="F1177" s="33">
        <v>6.9100000000000009E-2</v>
      </c>
      <c r="G1177" s="33">
        <v>2.3099999999999999E-2</v>
      </c>
      <c r="H1177" s="49">
        <v>32.452276064610864</v>
      </c>
      <c r="I1177" s="33">
        <v>9.2200000000000004E-2</v>
      </c>
      <c r="J1177" s="35">
        <f>G1177/I1177</f>
        <v>0.25054229934924077</v>
      </c>
      <c r="K1177">
        <v>0.31266968325791861</v>
      </c>
      <c r="L1177">
        <v>0.41719457013574662</v>
      </c>
      <c r="M1177" s="49">
        <v>0.4</v>
      </c>
      <c r="N1177" t="s">
        <v>34</v>
      </c>
      <c r="O1177" s="10" t="s">
        <v>34</v>
      </c>
      <c r="P1177">
        <f>VLOOKUP($O1177,$Y$2:$AJ$8,9,FALSE)</f>
        <v>0.15</v>
      </c>
      <c r="Q1177" s="11">
        <f>(L1177-M1177)/L1177</f>
        <v>4.1214750542299332E-2</v>
      </c>
      <c r="S1177" s="13">
        <f>MIN(Q1177,IF(R1177=0,P1177,R1177))</f>
        <v>4.1214750542299332E-2</v>
      </c>
      <c r="T1177">
        <f>IFERROR(S1177*I1177,0)</f>
        <v>3.7999999999999987E-3</v>
      </c>
      <c r="U1177" t="b">
        <f>O1177=N1177</f>
        <v>1</v>
      </c>
    </row>
    <row r="1178" spans="1:21" ht="21" x14ac:dyDescent="0.4">
      <c r="A1178" t="s">
        <v>3943</v>
      </c>
      <c r="B1178" t="s">
        <v>3907</v>
      </c>
      <c r="C1178" t="s">
        <v>3908</v>
      </c>
      <c r="D1178" s="34">
        <v>11350</v>
      </c>
      <c r="E1178" s="34">
        <v>1147</v>
      </c>
      <c r="F1178" s="33">
        <v>0.79600000000000004</v>
      </c>
      <c r="G1178" s="33">
        <v>0.248</v>
      </c>
      <c r="H1178" s="49">
        <v>10.105726872246697</v>
      </c>
      <c r="I1178" s="33">
        <v>1.044</v>
      </c>
      <c r="J1178" s="35">
        <f>G1178/I1178</f>
        <v>0.23754789272030649</v>
      </c>
      <c r="K1178">
        <v>0.69398430688753265</v>
      </c>
      <c r="L1178">
        <v>0.91020052310374888</v>
      </c>
      <c r="M1178" s="49">
        <v>0.7</v>
      </c>
      <c r="N1178" t="s">
        <v>37</v>
      </c>
      <c r="O1178" s="10" t="s">
        <v>37</v>
      </c>
      <c r="P1178">
        <f>VLOOKUP($O1178,$Y$2:$AJ$8,9,FALSE)</f>
        <v>0.25</v>
      </c>
      <c r="Q1178" s="11">
        <f>(L1178-M1178)/L1178</f>
        <v>0.23093869731800767</v>
      </c>
      <c r="S1178" s="13">
        <f>MIN(Q1178,IF(R1178=0,P1178,R1178))</f>
        <v>0.23093869731800767</v>
      </c>
      <c r="T1178">
        <f>IFERROR(S1178*I1178,0)</f>
        <v>0.24110000000000001</v>
      </c>
      <c r="U1178" t="b">
        <f>O1178=N1178</f>
        <v>1</v>
      </c>
    </row>
    <row r="1179" spans="1:21" ht="21" x14ac:dyDescent="0.4">
      <c r="A1179" t="s">
        <v>5873</v>
      </c>
      <c r="B1179" t="s">
        <v>5870</v>
      </c>
      <c r="C1179" t="s">
        <v>5871</v>
      </c>
      <c r="D1179" s="34">
        <v>16275</v>
      </c>
      <c r="E1179" s="34">
        <v>5682</v>
      </c>
      <c r="F1179" s="33">
        <v>3.2009000000000003</v>
      </c>
      <c r="G1179" s="33">
        <v>1.0660000000000001</v>
      </c>
      <c r="H1179" s="49">
        <v>34.912442396313367</v>
      </c>
      <c r="I1179" s="33">
        <v>4.2669000000000006</v>
      </c>
      <c r="J1179" s="35">
        <f>G1179/I1179</f>
        <v>0.24983008741709437</v>
      </c>
      <c r="K1179">
        <v>0.56334037310806051</v>
      </c>
      <c r="L1179">
        <v>0.75095036958817329</v>
      </c>
      <c r="M1179" s="49">
        <v>0.4</v>
      </c>
      <c r="N1179" t="s">
        <v>34</v>
      </c>
      <c r="O1179" s="10" t="s">
        <v>34</v>
      </c>
      <c r="P1179">
        <f>VLOOKUP($O1179,$Y$2:$AJ$8,9,FALSE)</f>
        <v>0.15</v>
      </c>
      <c r="Q1179" s="11">
        <f>(L1179-M1179)/L1179</f>
        <v>0.46734162975462284</v>
      </c>
      <c r="S1179" s="13">
        <f>MIN(Q1179,IF(R1179=0,P1179,R1179))</f>
        <v>0.15</v>
      </c>
      <c r="T1179">
        <f>IFERROR(S1179*I1179,0)</f>
        <v>0.64003500000000002</v>
      </c>
      <c r="U1179" t="b">
        <f>O1179=N1179</f>
        <v>1</v>
      </c>
    </row>
    <row r="1180" spans="1:21" ht="21" x14ac:dyDescent="0.4">
      <c r="A1180" t="s">
        <v>3268</v>
      </c>
      <c r="B1180" t="s">
        <v>3253</v>
      </c>
      <c r="C1180" t="s">
        <v>3254</v>
      </c>
      <c r="D1180" s="34">
        <v>37320</v>
      </c>
      <c r="E1180" s="34">
        <v>13942</v>
      </c>
      <c r="F1180" s="33">
        <v>8.9341000000000008</v>
      </c>
      <c r="G1180" s="33">
        <v>4.2059999999999995</v>
      </c>
      <c r="H1180" s="49">
        <v>37.357984994640944</v>
      </c>
      <c r="I1180" s="33">
        <v>13.1401</v>
      </c>
      <c r="J1180" s="35">
        <f>G1180/I1180</f>
        <v>0.32008888821241843</v>
      </c>
      <c r="K1180">
        <v>0.64080476258786401</v>
      </c>
      <c r="L1180">
        <v>0.94248314445560177</v>
      </c>
      <c r="M1180" s="49">
        <v>0.6</v>
      </c>
      <c r="N1180" t="s">
        <v>37</v>
      </c>
      <c r="O1180" s="10" t="s">
        <v>37</v>
      </c>
      <c r="P1180">
        <f>VLOOKUP($O1180,$Y$2:$AJ$8,9,FALSE)</f>
        <v>0.25</v>
      </c>
      <c r="Q1180" s="11">
        <f>(L1180-M1180)/L1180</f>
        <v>0.36338384030562937</v>
      </c>
      <c r="S1180" s="13">
        <f>MIN(Q1180,IF(R1180=0,P1180,R1180))</f>
        <v>0.25</v>
      </c>
      <c r="T1180">
        <f>IFERROR(S1180*I1180,0)</f>
        <v>3.2850250000000001</v>
      </c>
      <c r="U1180" t="b">
        <f>O1180=N1180</f>
        <v>1</v>
      </c>
    </row>
    <row r="1181" spans="1:21" ht="21" x14ac:dyDescent="0.4">
      <c r="A1181" t="s">
        <v>1327</v>
      </c>
      <c r="B1181" t="s">
        <v>1306</v>
      </c>
      <c r="C1181" s="50" t="s">
        <v>1307</v>
      </c>
      <c r="D1181" s="34">
        <v>555253</v>
      </c>
      <c r="E1181" s="34">
        <v>19876</v>
      </c>
      <c r="F1181" s="33">
        <v>8.0351999999999997</v>
      </c>
      <c r="G1181" s="33">
        <v>2.6774</v>
      </c>
      <c r="H1181" s="49">
        <v>3.5796294662072965</v>
      </c>
      <c r="I1181" s="33">
        <v>10.7126</v>
      </c>
      <c r="J1181" s="35">
        <f>G1181/I1181</f>
        <v>0.24992998898493363</v>
      </c>
      <c r="K1181">
        <v>0.40426645200241496</v>
      </c>
      <c r="L1181">
        <v>0.53897162406922927</v>
      </c>
      <c r="M1181" s="49">
        <v>0.2</v>
      </c>
      <c r="N1181" t="s">
        <v>37</v>
      </c>
      <c r="O1181" s="10" t="s">
        <v>34</v>
      </c>
      <c r="P1181">
        <f>VLOOKUP($O1181,$Y$2:$AJ$8,9,FALSE)</f>
        <v>0.15</v>
      </c>
      <c r="Q1181" s="11">
        <f>(L1181-M1181)/L1181</f>
        <v>0.62892295054421898</v>
      </c>
      <c r="S1181" s="13">
        <f>MIN(Q1181,IF(R1181=0,P1181,R1181))</f>
        <v>0.15</v>
      </c>
      <c r="T1181">
        <f>IFERROR(S1181*I1181,0)</f>
        <v>1.6068899999999999</v>
      </c>
      <c r="U1181" t="b">
        <f>O1181=N1181</f>
        <v>0</v>
      </c>
    </row>
    <row r="1182" spans="1:21" ht="21" x14ac:dyDescent="0.4">
      <c r="A1182" t="s">
        <v>798</v>
      </c>
      <c r="B1182" t="s">
        <v>775</v>
      </c>
      <c r="C1182" s="50" t="s">
        <v>776</v>
      </c>
      <c r="D1182" s="34">
        <v>828622</v>
      </c>
      <c r="E1182" s="34">
        <v>153583</v>
      </c>
      <c r="F1182" s="33">
        <v>123.97539999999999</v>
      </c>
      <c r="G1182" s="33">
        <v>39.434599999999996</v>
      </c>
      <c r="H1182" s="49">
        <v>18.534748051584437</v>
      </c>
      <c r="I1182" s="33">
        <v>163.41</v>
      </c>
      <c r="J1182" s="35">
        <f>G1182/I1182</f>
        <v>0.24132305244477081</v>
      </c>
      <c r="K1182">
        <v>0.80722085126609056</v>
      </c>
      <c r="L1182">
        <v>1.0639849462505615</v>
      </c>
      <c r="M1182" s="49">
        <v>0.75</v>
      </c>
      <c r="N1182" t="s">
        <v>37</v>
      </c>
      <c r="O1182" s="10" t="s">
        <v>34</v>
      </c>
      <c r="P1182">
        <f>VLOOKUP($O1182,$Y$2:$AJ$8,9,FALSE)</f>
        <v>0.15</v>
      </c>
      <c r="Q1182" s="11">
        <f>(L1182-M1182)/L1182</f>
        <v>0.29510280888562507</v>
      </c>
      <c r="S1182" s="13">
        <f>MIN(Q1182,IF(R1182=0,P1182,R1182))</f>
        <v>0.15</v>
      </c>
      <c r="T1182">
        <f>IFERROR(S1182*I1182,0)</f>
        <v>24.511499999999998</v>
      </c>
      <c r="U1182" t="b">
        <f>O1182=N1182</f>
        <v>0</v>
      </c>
    </row>
    <row r="1183" spans="1:21" ht="21" x14ac:dyDescent="0.4">
      <c r="A1183" t="s">
        <v>5741</v>
      </c>
      <c r="B1183" t="s">
        <v>5736</v>
      </c>
      <c r="C1183" t="s">
        <v>5737</v>
      </c>
      <c r="D1183" s="34">
        <v>165619</v>
      </c>
      <c r="E1183" s="34">
        <v>14810</v>
      </c>
      <c r="F1183" s="33">
        <v>3.7599</v>
      </c>
      <c r="G1183" s="33">
        <v>1.2531000000000001</v>
      </c>
      <c r="H1183" s="49">
        <v>8.9422107366908392</v>
      </c>
      <c r="I1183" s="33">
        <v>5.0129999999999999</v>
      </c>
      <c r="J1183" s="35">
        <f>G1183/I1183</f>
        <v>0.24997007779772593</v>
      </c>
      <c r="K1183">
        <v>0.25387575962187714</v>
      </c>
      <c r="L1183">
        <v>0.33848750844024306</v>
      </c>
      <c r="M1183" s="49">
        <v>0.14000000000000001</v>
      </c>
      <c r="N1183" t="s">
        <v>37</v>
      </c>
      <c r="O1183" s="10" t="s">
        <v>37</v>
      </c>
      <c r="P1183">
        <f>VLOOKUP($O1183,$Y$2:$AJ$8,9,FALSE)</f>
        <v>0.25</v>
      </c>
      <c r="Q1183" s="11">
        <f>(L1183-M1183)/L1183</f>
        <v>0.58639537203271486</v>
      </c>
      <c r="S1183" s="13">
        <f>MIN(Q1183,IF(R1183=0,P1183,R1183))</f>
        <v>0.25</v>
      </c>
      <c r="T1183">
        <f>IFERROR(S1183*I1183,0)</f>
        <v>1.25325</v>
      </c>
      <c r="U1183" t="b">
        <f>O1183=N1183</f>
        <v>1</v>
      </c>
    </row>
    <row r="1184" spans="1:21" ht="21" x14ac:dyDescent="0.4">
      <c r="A1184" t="s">
        <v>3221</v>
      </c>
      <c r="B1184" t="s">
        <v>3217</v>
      </c>
      <c r="C1184" t="s">
        <v>3218</v>
      </c>
      <c r="D1184" s="34">
        <v>131822</v>
      </c>
      <c r="E1184" s="34">
        <v>4581</v>
      </c>
      <c r="F1184" s="33">
        <v>8.2457999999999991</v>
      </c>
      <c r="G1184" s="33">
        <v>1.7202999999999999</v>
      </c>
      <c r="H1184" s="49">
        <v>3.4751407200619018</v>
      </c>
      <c r="I1184" s="33">
        <v>9.9660999999999991</v>
      </c>
      <c r="J1184" s="35">
        <f>G1184/I1184</f>
        <v>0.17261516541074243</v>
      </c>
      <c r="K1184">
        <v>1.7999999999999998</v>
      </c>
      <c r="L1184">
        <v>2.1755293604016588</v>
      </c>
      <c r="M1184" s="49">
        <v>1.8</v>
      </c>
      <c r="N1184" t="s">
        <v>37</v>
      </c>
      <c r="O1184" s="10" t="s">
        <v>37</v>
      </c>
      <c r="P1184">
        <f>VLOOKUP($O1184,$Y$2:$AJ$8,9,FALSE)</f>
        <v>0.25</v>
      </c>
      <c r="Q1184" s="11">
        <f>(L1184-M1184)/L1184</f>
        <v>0.17261516541074232</v>
      </c>
      <c r="S1184" s="13">
        <f>MIN(Q1184,IF(R1184=0,P1184,R1184))</f>
        <v>0.17261516541074232</v>
      </c>
      <c r="T1184">
        <f>IFERROR(S1184*I1184,0)</f>
        <v>1.7202999999999988</v>
      </c>
      <c r="U1184" t="b">
        <f>O1184=N1184</f>
        <v>1</v>
      </c>
    </row>
    <row r="1185" spans="1:21" ht="21" x14ac:dyDescent="0.4">
      <c r="A1185" t="s">
        <v>2287</v>
      </c>
      <c r="B1185" t="s">
        <v>2282</v>
      </c>
      <c r="C1185" t="s">
        <v>2283</v>
      </c>
      <c r="D1185" s="34">
        <v>5801867</v>
      </c>
      <c r="E1185" s="34">
        <v>304963</v>
      </c>
      <c r="F1185" s="33">
        <v>154.86769999999999</v>
      </c>
      <c r="G1185" s="33">
        <v>59.981500000000004</v>
      </c>
      <c r="H1185" s="49">
        <v>5.2562907767447964</v>
      </c>
      <c r="I1185" s="33">
        <v>214.8492</v>
      </c>
      <c r="J1185" s="35">
        <f>G1185/I1185</f>
        <v>0.27917953615838459</v>
      </c>
      <c r="K1185">
        <v>0.50782455576578134</v>
      </c>
      <c r="L1185">
        <v>0.70450907159229148</v>
      </c>
      <c r="M1185" s="49">
        <v>0.5</v>
      </c>
      <c r="N1185" t="s">
        <v>33</v>
      </c>
      <c r="O1185" s="10" t="s">
        <v>33</v>
      </c>
      <c r="P1185">
        <f>VLOOKUP($O1185,$Y$2:$AJ$8,9,FALSE)</f>
        <v>0.4</v>
      </c>
      <c r="Q1185" s="11">
        <f>(L1185-M1185)/L1185</f>
        <v>0.29028593078307946</v>
      </c>
      <c r="S1185" s="13">
        <f>MIN(Q1185,IF(R1185=0,P1185,R1185))</f>
        <v>0.29028593078307946</v>
      </c>
      <c r="T1185">
        <f>IFERROR(S1185*I1185,0)</f>
        <v>62.367699999999992</v>
      </c>
      <c r="U1185" t="b">
        <f>O1185=N1185</f>
        <v>1</v>
      </c>
    </row>
    <row r="1186" spans="1:21" ht="21" x14ac:dyDescent="0.4">
      <c r="A1186" t="s">
        <v>6573</v>
      </c>
      <c r="B1186" t="s">
        <v>6571</v>
      </c>
      <c r="C1186" t="s">
        <v>6572</v>
      </c>
      <c r="D1186" s="34">
        <v>1289</v>
      </c>
      <c r="E1186" s="34">
        <v>235</v>
      </c>
      <c r="F1186" s="33">
        <v>4.9499999999999988E-2</v>
      </c>
      <c r="G1186" s="33">
        <v>4.9499999999999988E-2</v>
      </c>
      <c r="H1186" s="49">
        <v>18.231186966640806</v>
      </c>
      <c r="I1186" s="33">
        <v>9.8999999999999977E-2</v>
      </c>
      <c r="J1186" s="35">
        <f>G1186/I1186</f>
        <v>0.5</v>
      </c>
      <c r="K1186">
        <v>0.21063829787234037</v>
      </c>
      <c r="L1186">
        <v>0.42127659574468074</v>
      </c>
      <c r="M1186" s="49">
        <v>0.2</v>
      </c>
      <c r="N1186" t="s">
        <v>34</v>
      </c>
      <c r="O1186" s="10" t="s">
        <v>34</v>
      </c>
      <c r="P1186">
        <f>VLOOKUP($O1186,$Y$2:$AJ$8,9,FALSE)</f>
        <v>0.15</v>
      </c>
      <c r="Q1186" s="11">
        <f>(L1186-M1186)/L1186</f>
        <v>0.52525252525252508</v>
      </c>
      <c r="S1186" s="13">
        <f>MIN(Q1186,IF(R1186=0,P1186,R1186))</f>
        <v>0.15</v>
      </c>
      <c r="T1186">
        <f>IFERROR(S1186*I1186,0)</f>
        <v>1.4849999999999995E-2</v>
      </c>
      <c r="U1186" t="b">
        <f>O1186=N1186</f>
        <v>1</v>
      </c>
    </row>
    <row r="1187" spans="1:21" ht="21" x14ac:dyDescent="0.4">
      <c r="A1187" t="s">
        <v>1488</v>
      </c>
      <c r="B1187" t="s">
        <v>1475</v>
      </c>
      <c r="C1187" s="50" t="s">
        <v>1476</v>
      </c>
      <c r="D1187" s="34">
        <v>146560</v>
      </c>
      <c r="E1187" s="34">
        <v>41744</v>
      </c>
      <c r="F1187" s="33">
        <v>16.795299999999997</v>
      </c>
      <c r="G1187" s="33">
        <v>6.5316999999999998</v>
      </c>
      <c r="H1187" s="49">
        <v>28.482532751091703</v>
      </c>
      <c r="I1187" s="33">
        <v>23.326999999999998</v>
      </c>
      <c r="J1187" s="35">
        <f>G1187/I1187</f>
        <v>0.28000600162901362</v>
      </c>
      <c r="K1187">
        <v>0.40234045611345332</v>
      </c>
      <c r="L1187">
        <v>0.55881084706784212</v>
      </c>
      <c r="M1187" s="49">
        <v>0.35</v>
      </c>
      <c r="N1187" t="s">
        <v>34</v>
      </c>
      <c r="O1187" s="10" t="s">
        <v>34</v>
      </c>
      <c r="P1187">
        <f>VLOOKUP($O1187,$Y$2:$AJ$8,9,FALSE)</f>
        <v>0.15</v>
      </c>
      <c r="Q1187" s="11">
        <f>(L1187-M1187)/L1187</f>
        <v>0.37366999614181001</v>
      </c>
      <c r="S1187" s="13">
        <f>MIN(Q1187,IF(R1187=0,P1187,R1187))</f>
        <v>0.15</v>
      </c>
      <c r="T1187">
        <f>IFERROR(S1187*I1187,0)</f>
        <v>3.4990499999999995</v>
      </c>
      <c r="U1187" t="b">
        <f>O1187=N1187</f>
        <v>1</v>
      </c>
    </row>
    <row r="1188" spans="1:21" ht="21" x14ac:dyDescent="0.4">
      <c r="A1188" t="s">
        <v>5325</v>
      </c>
      <c r="B1188" t="s">
        <v>5321</v>
      </c>
      <c r="C1188" t="s">
        <v>5322</v>
      </c>
      <c r="D1188" s="34">
        <v>72282</v>
      </c>
      <c r="E1188" s="34">
        <v>18942</v>
      </c>
      <c r="F1188" s="33">
        <v>9.4777000000000005</v>
      </c>
      <c r="G1188" s="33">
        <v>4.3622999999999994</v>
      </c>
      <c r="H1188" s="49">
        <v>26.205694363742012</v>
      </c>
      <c r="I1188" s="33">
        <v>13.84</v>
      </c>
      <c r="J1188" s="35">
        <f>G1188/I1188</f>
        <v>0.3151950867052023</v>
      </c>
      <c r="K1188">
        <v>0.50035371132932116</v>
      </c>
      <c r="L1188">
        <v>0.73065146235877942</v>
      </c>
      <c r="M1188" s="49">
        <v>0.5</v>
      </c>
      <c r="N1188" t="s">
        <v>37</v>
      </c>
      <c r="O1188" s="10" t="s">
        <v>37</v>
      </c>
      <c r="P1188">
        <f>VLOOKUP($O1188,$Y$2:$AJ$8,9,FALSE)</f>
        <v>0.25</v>
      </c>
      <c r="Q1188" s="11">
        <f>(L1188-M1188)/L1188</f>
        <v>0.31567919075144507</v>
      </c>
      <c r="S1188" s="13">
        <f>MIN(Q1188,IF(R1188=0,P1188,R1188))</f>
        <v>0.25</v>
      </c>
      <c r="T1188">
        <f>IFERROR(S1188*I1188,0)</f>
        <v>3.46</v>
      </c>
      <c r="U1188" t="b">
        <f>O1188=N1188</f>
        <v>1</v>
      </c>
    </row>
    <row r="1189" spans="1:21" ht="21" x14ac:dyDescent="0.4">
      <c r="A1189" t="s">
        <v>5116</v>
      </c>
      <c r="B1189" t="s">
        <v>5117</v>
      </c>
      <c r="C1189" t="s">
        <v>5118</v>
      </c>
      <c r="D1189" s="34">
        <v>713709</v>
      </c>
      <c r="E1189" s="34">
        <v>150594</v>
      </c>
      <c r="F1189" s="33">
        <v>17.868900000000004</v>
      </c>
      <c r="G1189" s="33">
        <v>8.8010999999999999</v>
      </c>
      <c r="H1189" s="49">
        <v>21.100196298491401</v>
      </c>
      <c r="I1189" s="33">
        <v>26.67</v>
      </c>
      <c r="J1189" s="35">
        <f>G1189/I1189</f>
        <v>0.32999999999999996</v>
      </c>
      <c r="K1189">
        <v>0.11865612175783899</v>
      </c>
      <c r="L1189">
        <v>0.1770986891908044</v>
      </c>
      <c r="M1189" s="49">
        <v>0.05</v>
      </c>
      <c r="N1189" t="s">
        <v>37</v>
      </c>
      <c r="O1189" s="10" t="s">
        <v>37</v>
      </c>
      <c r="P1189">
        <f>VLOOKUP($O1189,$Y$2:$AJ$8,9,FALSE)</f>
        <v>0.25</v>
      </c>
      <c r="Q1189" s="11">
        <f>(L1189-M1189)/L1189</f>
        <v>0.71767154105736786</v>
      </c>
      <c r="S1189" s="13">
        <f>MIN(Q1189,IF(R1189=0,P1189,R1189))</f>
        <v>0.25</v>
      </c>
      <c r="T1189">
        <f>IFERROR(S1189*I1189,0)</f>
        <v>6.6675000000000004</v>
      </c>
      <c r="U1189" t="b">
        <f>O1189=N1189</f>
        <v>1</v>
      </c>
    </row>
    <row r="1190" spans="1:21" ht="21" x14ac:dyDescent="0.4">
      <c r="A1190" t="s">
        <v>686</v>
      </c>
      <c r="B1190" t="s">
        <v>669</v>
      </c>
      <c r="C1190" s="50" t="s">
        <v>670</v>
      </c>
      <c r="D1190" s="34">
        <v>3598116</v>
      </c>
      <c r="E1190" s="34">
        <v>449863</v>
      </c>
      <c r="F1190" s="33">
        <v>574.28049999999996</v>
      </c>
      <c r="G1190" s="33">
        <v>308.51049999999998</v>
      </c>
      <c r="H1190" s="49">
        <v>12.502737543759011</v>
      </c>
      <c r="I1190" s="33">
        <v>882.79099999999994</v>
      </c>
      <c r="J1190" s="35">
        <f>G1190/I1190</f>
        <v>0.34947173226732037</v>
      </c>
      <c r="K1190">
        <v>1.2765675327822026</v>
      </c>
      <c r="L1190">
        <v>1.9623552059182459</v>
      </c>
      <c r="M1190" s="49">
        <v>1.05</v>
      </c>
      <c r="N1190" t="s">
        <v>34</v>
      </c>
      <c r="O1190" s="10" t="s">
        <v>34</v>
      </c>
      <c r="P1190">
        <f>VLOOKUP($O1190,$Y$2:$AJ$8,9,FALSE)</f>
        <v>0.15</v>
      </c>
      <c r="Q1190" s="11">
        <f>(L1190-M1190)/L1190</f>
        <v>0.46492867507711327</v>
      </c>
      <c r="S1190" s="13">
        <f>MIN(Q1190,IF(R1190=0,P1190,R1190))</f>
        <v>0.15</v>
      </c>
      <c r="T1190">
        <f>IFERROR(S1190*I1190,0)</f>
        <v>132.41864999999999</v>
      </c>
      <c r="U1190" t="b">
        <f>O1190=N1190</f>
        <v>1</v>
      </c>
    </row>
    <row r="1191" spans="1:21" ht="21" x14ac:dyDescent="0.4">
      <c r="A1191" t="s">
        <v>5874</v>
      </c>
      <c r="B1191" t="s">
        <v>5870</v>
      </c>
      <c r="C1191" t="s">
        <v>5871</v>
      </c>
      <c r="D1191" s="34">
        <v>16139</v>
      </c>
      <c r="E1191" s="34">
        <v>4490</v>
      </c>
      <c r="F1191" s="33">
        <v>2.444</v>
      </c>
      <c r="G1191" s="33">
        <v>0.81430000000000002</v>
      </c>
      <c r="H1191" s="49">
        <v>27.820806741433795</v>
      </c>
      <c r="I1191" s="33">
        <v>3.2583000000000002</v>
      </c>
      <c r="J1191" s="35">
        <f>G1191/I1191</f>
        <v>0.24991560015959241</v>
      </c>
      <c r="K1191">
        <v>0.54432071269487747</v>
      </c>
      <c r="L1191">
        <v>0.72567928730512254</v>
      </c>
      <c r="M1191" s="49">
        <v>0.3</v>
      </c>
      <c r="N1191" t="s">
        <v>34</v>
      </c>
      <c r="O1191" s="10" t="s">
        <v>34</v>
      </c>
      <c r="P1191">
        <f>VLOOKUP($O1191,$Y$2:$AJ$8,9,FALSE)</f>
        <v>0.15</v>
      </c>
      <c r="Q1191" s="11">
        <f>(L1191-M1191)/L1191</f>
        <v>0.58659423625817153</v>
      </c>
      <c r="S1191" s="13">
        <f>MIN(Q1191,IF(R1191=0,P1191,R1191))</f>
        <v>0.15</v>
      </c>
      <c r="T1191">
        <f>IFERROR(S1191*I1191,0)</f>
        <v>0.48874499999999999</v>
      </c>
      <c r="U1191" t="b">
        <f>O1191=N1191</f>
        <v>1</v>
      </c>
    </row>
    <row r="1192" spans="1:21" ht="21" x14ac:dyDescent="0.4">
      <c r="A1192" t="s">
        <v>3944</v>
      </c>
      <c r="B1192" t="s">
        <v>3907</v>
      </c>
      <c r="C1192" t="s">
        <v>3908</v>
      </c>
      <c r="D1192" s="34">
        <v>18373</v>
      </c>
      <c r="E1192" s="34">
        <v>1585</v>
      </c>
      <c r="F1192" s="33">
        <v>1.4054</v>
      </c>
      <c r="G1192" s="33">
        <v>0.44360000000000005</v>
      </c>
      <c r="H1192" s="49">
        <v>8.6267893104011328</v>
      </c>
      <c r="I1192" s="33">
        <v>1.849</v>
      </c>
      <c r="J1192" s="35">
        <f>G1192/I1192</f>
        <v>0.23991346673877775</v>
      </c>
      <c r="K1192">
        <v>0.88668769716088336</v>
      </c>
      <c r="L1192">
        <v>1.1665615141955836</v>
      </c>
      <c r="M1192" s="49">
        <v>0.9</v>
      </c>
      <c r="N1192" t="s">
        <v>37</v>
      </c>
      <c r="O1192" s="10" t="s">
        <v>37</v>
      </c>
      <c r="P1192">
        <f>VLOOKUP($O1192,$Y$2:$AJ$8,9,FALSE)</f>
        <v>0.25</v>
      </c>
      <c r="Q1192" s="11">
        <f>(L1192-M1192)/L1192</f>
        <v>0.22850189291508924</v>
      </c>
      <c r="S1192" s="13">
        <f>MIN(Q1192,IF(R1192=0,P1192,R1192))</f>
        <v>0.22850189291508924</v>
      </c>
      <c r="T1192">
        <f>IFERROR(S1192*I1192,0)</f>
        <v>0.42249999999999999</v>
      </c>
      <c r="U1192" t="b">
        <f>O1192=N1192</f>
        <v>1</v>
      </c>
    </row>
    <row r="1193" spans="1:21" ht="21" x14ac:dyDescent="0.4">
      <c r="A1193" t="s">
        <v>1489</v>
      </c>
      <c r="B1193" t="s">
        <v>1475</v>
      </c>
      <c r="C1193" s="50" t="s">
        <v>1476</v>
      </c>
      <c r="D1193" s="34">
        <v>2568849</v>
      </c>
      <c r="E1193" s="34">
        <v>377286</v>
      </c>
      <c r="F1193" s="33">
        <v>175.84389999999999</v>
      </c>
      <c r="G1193" s="33">
        <v>65.037100000000009</v>
      </c>
      <c r="H1193" s="49">
        <v>14.686966808870432</v>
      </c>
      <c r="I1193" s="33">
        <v>240.881</v>
      </c>
      <c r="J1193" s="35">
        <f>G1193/I1193</f>
        <v>0.26999680340084942</v>
      </c>
      <c r="K1193">
        <v>0.46607586817427626</v>
      </c>
      <c r="L1193">
        <v>0.63845729764687797</v>
      </c>
      <c r="M1193" s="49">
        <v>0.4</v>
      </c>
      <c r="N1193" t="s">
        <v>37</v>
      </c>
      <c r="O1193" s="10" t="s">
        <v>34</v>
      </c>
      <c r="P1193">
        <f>VLOOKUP($O1193,$Y$2:$AJ$8,9,FALSE)</f>
        <v>0.15</v>
      </c>
      <c r="Q1193" s="11">
        <f>(L1193-M1193)/L1193</f>
        <v>0.37348981447270641</v>
      </c>
      <c r="S1193" s="13">
        <f>MIN(Q1193,IF(R1193=0,P1193,R1193))</f>
        <v>0.15</v>
      </c>
      <c r="T1193">
        <f>IFERROR(S1193*I1193,0)</f>
        <v>36.132149999999996</v>
      </c>
      <c r="U1193" t="b">
        <f>O1193=N1193</f>
        <v>0</v>
      </c>
    </row>
    <row r="1194" spans="1:21" ht="21" x14ac:dyDescent="0.4">
      <c r="A1194" t="s">
        <v>5394</v>
      </c>
      <c r="B1194" t="s">
        <v>5395</v>
      </c>
      <c r="C1194" t="s">
        <v>5396</v>
      </c>
      <c r="D1194" s="34">
        <v>687371</v>
      </c>
      <c r="E1194" s="34">
        <v>111279</v>
      </c>
      <c r="F1194" s="33">
        <v>18.6204</v>
      </c>
      <c r="G1194" s="33">
        <v>9.1715999999999998</v>
      </c>
      <c r="H1194" s="49">
        <v>16.189074022616609</v>
      </c>
      <c r="I1194" s="33">
        <v>27.792000000000002</v>
      </c>
      <c r="J1194" s="35">
        <f>G1194/I1194</f>
        <v>0.33000863557858373</v>
      </c>
      <c r="K1194">
        <v>0.16733076321677945</v>
      </c>
      <c r="L1194">
        <v>0.2497506268029008</v>
      </c>
      <c r="M1194" s="49">
        <v>0.03</v>
      </c>
      <c r="N1194" t="s">
        <v>37</v>
      </c>
      <c r="O1194" s="10" t="s">
        <v>37</v>
      </c>
      <c r="P1194">
        <f>VLOOKUP($O1194,$Y$2:$AJ$8,9,FALSE)</f>
        <v>0.25</v>
      </c>
      <c r="Q1194" s="11">
        <f>(L1194-M1194)/L1194</f>
        <v>0.87988018134715029</v>
      </c>
      <c r="S1194" s="13">
        <f>MIN(Q1194,IF(R1194=0,P1194,R1194))</f>
        <v>0.25</v>
      </c>
      <c r="T1194">
        <f>IFERROR(S1194*I1194,0)</f>
        <v>6.9480000000000004</v>
      </c>
      <c r="U1194" t="b">
        <f>O1194=N1194</f>
        <v>1</v>
      </c>
    </row>
    <row r="1195" spans="1:21" ht="21" x14ac:dyDescent="0.4">
      <c r="A1195" t="s">
        <v>3242</v>
      </c>
      <c r="B1195" t="s">
        <v>3240</v>
      </c>
      <c r="C1195" t="s">
        <v>3241</v>
      </c>
      <c r="D1195" s="34">
        <v>34734</v>
      </c>
      <c r="E1195" s="34">
        <v>3045</v>
      </c>
      <c r="F1195" s="33">
        <v>6.8519999999999994</v>
      </c>
      <c r="G1195" s="33">
        <v>1.3515999999999999</v>
      </c>
      <c r="H1195" s="49">
        <v>8.7666263603385737</v>
      </c>
      <c r="I1195" s="33">
        <v>8.2035999999999998</v>
      </c>
      <c r="J1195" s="35">
        <f>G1195/I1195</f>
        <v>0.16475693597932614</v>
      </c>
      <c r="K1195">
        <v>2.250246305418719</v>
      </c>
      <c r="L1195">
        <v>2.6941215106732348</v>
      </c>
      <c r="M1195" s="49">
        <v>1.7</v>
      </c>
      <c r="N1195" t="s">
        <v>37</v>
      </c>
      <c r="O1195" s="10" t="s">
        <v>37</v>
      </c>
      <c r="P1195">
        <f>VLOOKUP($O1195,$Y$2:$AJ$8,9,FALSE)</f>
        <v>0.25</v>
      </c>
      <c r="Q1195" s="11">
        <f>(L1195-M1195)/L1195</f>
        <v>0.36899653810522209</v>
      </c>
      <c r="S1195" s="13">
        <f>MIN(Q1195,IF(R1195=0,P1195,R1195))</f>
        <v>0.25</v>
      </c>
      <c r="T1195">
        <f>IFERROR(S1195*I1195,0)</f>
        <v>2.0508999999999999</v>
      </c>
      <c r="U1195" t="b">
        <f>O1195=N1195</f>
        <v>1</v>
      </c>
    </row>
    <row r="1196" spans="1:21" ht="21" x14ac:dyDescent="0.4">
      <c r="A1196" t="s">
        <v>758</v>
      </c>
      <c r="B1196" t="s">
        <v>753</v>
      </c>
      <c r="C1196" s="50" t="s">
        <v>754</v>
      </c>
      <c r="D1196" s="34">
        <v>15096403</v>
      </c>
      <c r="E1196" s="34">
        <v>3845768</v>
      </c>
      <c r="F1196" s="33">
        <v>1683.8242</v>
      </c>
      <c r="G1196" s="33">
        <v>829.34370000000001</v>
      </c>
      <c r="H1196" s="49">
        <v>25.47473063616545</v>
      </c>
      <c r="I1196" s="33">
        <v>2513.1678999999999</v>
      </c>
      <c r="J1196" s="35">
        <f>G1196/I1196</f>
        <v>0.32999932077757321</v>
      </c>
      <c r="K1196">
        <v>0.43783821592982208</v>
      </c>
      <c r="L1196">
        <v>0.65348921203775157</v>
      </c>
      <c r="M1196" s="49">
        <v>0.4</v>
      </c>
      <c r="N1196" t="s">
        <v>37</v>
      </c>
      <c r="O1196" s="10" t="s">
        <v>34</v>
      </c>
      <c r="P1196">
        <f>VLOOKUP($O1196,$Y$2:$AJ$8,9,FALSE)</f>
        <v>0.15</v>
      </c>
      <c r="Q1196" s="11">
        <f>(L1196-M1196)/L1196</f>
        <v>0.38790114261764991</v>
      </c>
      <c r="S1196" s="13">
        <f>MIN(Q1196,IF(R1196=0,P1196,R1196))</f>
        <v>0.15</v>
      </c>
      <c r="T1196">
        <f>IFERROR(S1196*I1196,0)</f>
        <v>376.97518499999995</v>
      </c>
      <c r="U1196" t="b">
        <f>O1196=N1196</f>
        <v>0</v>
      </c>
    </row>
    <row r="1197" spans="1:21" ht="21" x14ac:dyDescent="0.4">
      <c r="A1197" t="s">
        <v>3269</v>
      </c>
      <c r="B1197" t="s">
        <v>3253</v>
      </c>
      <c r="C1197" t="s">
        <v>3254</v>
      </c>
      <c r="D1197" s="34">
        <v>2315</v>
      </c>
      <c r="E1197" s="34">
        <v>400</v>
      </c>
      <c r="F1197" s="33">
        <v>0.13159999999999999</v>
      </c>
      <c r="G1197" s="33">
        <v>4.3199999999999995E-2</v>
      </c>
      <c r="H1197" s="49">
        <v>17.278617710583152</v>
      </c>
      <c r="I1197" s="33">
        <v>0.17479999999999998</v>
      </c>
      <c r="J1197" s="35">
        <f>G1197/I1197</f>
        <v>0.24713958810068651</v>
      </c>
      <c r="K1197">
        <v>0.32899999999999996</v>
      </c>
      <c r="L1197">
        <v>0.43699999999999994</v>
      </c>
      <c r="M1197" s="49">
        <v>0.31</v>
      </c>
      <c r="N1197" t="s">
        <v>34</v>
      </c>
      <c r="O1197" s="10" t="s">
        <v>34</v>
      </c>
      <c r="P1197">
        <f>VLOOKUP($O1197,$Y$2:$AJ$8,9,FALSE)</f>
        <v>0.15</v>
      </c>
      <c r="Q1197" s="11">
        <f>(L1197-M1197)/L1197</f>
        <v>0.29061784897025161</v>
      </c>
      <c r="S1197" s="13">
        <f>MIN(Q1197,IF(R1197=0,P1197,R1197))</f>
        <v>0.15</v>
      </c>
      <c r="T1197">
        <f>IFERROR(S1197*I1197,0)</f>
        <v>2.6219999999999997E-2</v>
      </c>
      <c r="U1197" t="b">
        <f>O1197=N1197</f>
        <v>1</v>
      </c>
    </row>
    <row r="1198" spans="1:21" ht="21" x14ac:dyDescent="0.4">
      <c r="A1198" t="s">
        <v>93</v>
      </c>
      <c r="B1198" t="s">
        <v>31</v>
      </c>
      <c r="C1198" t="s">
        <v>32</v>
      </c>
      <c r="D1198" s="34">
        <v>279792</v>
      </c>
      <c r="E1198" s="34">
        <v>37037</v>
      </c>
      <c r="F1198" s="33">
        <v>37.153500000000001</v>
      </c>
      <c r="G1198" s="33">
        <v>12.005600000000001</v>
      </c>
      <c r="H1198" s="49">
        <v>13.237333447704009</v>
      </c>
      <c r="I1198" s="33">
        <v>49.159100000000002</v>
      </c>
      <c r="K1198">
        <v>1.0031455031455032</v>
      </c>
      <c r="L1198">
        <v>1.3272970272970275</v>
      </c>
      <c r="M1198" s="49">
        <v>1</v>
      </c>
      <c r="N1198" t="s">
        <v>37</v>
      </c>
      <c r="O1198" s="10" t="s">
        <v>37</v>
      </c>
      <c r="P1198">
        <f>VLOOKUP($O1198,$Y$2:$AJ$8,9,FALSE)</f>
        <v>0.25</v>
      </c>
      <c r="Q1198" s="11">
        <f>(L1198-M1198)/L1198</f>
        <v>0.24658913609077476</v>
      </c>
      <c r="S1198" s="13">
        <f>MIN(Q1198,IF(R1198=0,P1198,R1198))</f>
        <v>0.24658913609077476</v>
      </c>
      <c r="T1198">
        <f>IFERROR(S1198*I1198,0)</f>
        <v>12.122100000000007</v>
      </c>
      <c r="U1198" t="b">
        <f>O1198=N1198</f>
        <v>1</v>
      </c>
    </row>
    <row r="1199" spans="1:21" ht="21" x14ac:dyDescent="0.4">
      <c r="A1199" t="s">
        <v>1711</v>
      </c>
      <c r="B1199" t="s">
        <v>1694</v>
      </c>
      <c r="C1199" s="50" t="s">
        <v>1695</v>
      </c>
      <c r="D1199" s="34">
        <v>227221</v>
      </c>
      <c r="E1199" s="34">
        <v>28284</v>
      </c>
      <c r="F1199" s="33">
        <v>38.457900000000002</v>
      </c>
      <c r="G1199" s="33">
        <v>12.818799999999998</v>
      </c>
      <c r="H1199" s="49">
        <v>12.447793117713591</v>
      </c>
      <c r="I1199" s="33">
        <v>51.276699999999998</v>
      </c>
      <c r="J1199" s="35">
        <f>G1199/I1199</f>
        <v>0.24999268673686095</v>
      </c>
      <c r="K1199">
        <v>1.3597051336444634</v>
      </c>
      <c r="L1199">
        <v>1.8129225003535567</v>
      </c>
      <c r="M1199" s="49">
        <v>1.35</v>
      </c>
      <c r="N1199" t="s">
        <v>37</v>
      </c>
      <c r="O1199" s="10" t="s">
        <v>37</v>
      </c>
      <c r="P1199">
        <f>VLOOKUP($O1199,$Y$2:$AJ$8,9,FALSE)</f>
        <v>0.25</v>
      </c>
      <c r="Q1199" s="11">
        <f>(L1199-M1199)/L1199</f>
        <v>0.25534599535461516</v>
      </c>
      <c r="S1199" s="13">
        <f>MIN(Q1199,IF(R1199=0,P1199,R1199))</f>
        <v>0.25</v>
      </c>
      <c r="T1199">
        <f>IFERROR(S1199*I1199,0)</f>
        <v>12.819175</v>
      </c>
      <c r="U1199" t="b">
        <f>O1199=N1199</f>
        <v>1</v>
      </c>
    </row>
    <row r="1200" spans="1:21" ht="21" x14ac:dyDescent="0.4">
      <c r="A1200" t="s">
        <v>5931</v>
      </c>
      <c r="B1200" t="s">
        <v>5932</v>
      </c>
      <c r="C1200" t="s">
        <v>5933</v>
      </c>
      <c r="D1200" s="34">
        <v>14766</v>
      </c>
      <c r="E1200" s="34">
        <v>1901</v>
      </c>
      <c r="F1200" s="33">
        <v>3.2350000000000003</v>
      </c>
      <c r="G1200" s="33">
        <v>1.0771999999999999</v>
      </c>
      <c r="H1200" s="49">
        <v>12.874170391439794</v>
      </c>
      <c r="I1200" s="33">
        <v>4.3122000000000007</v>
      </c>
      <c r="J1200" s="35">
        <f>G1200/I1200</f>
        <v>0.24980288483836552</v>
      </c>
      <c r="K1200">
        <v>1.7017359284587061</v>
      </c>
      <c r="L1200">
        <v>2.2683850604944769</v>
      </c>
      <c r="M1200" s="49">
        <v>1.5</v>
      </c>
      <c r="N1200" t="s">
        <v>37</v>
      </c>
      <c r="O1200" s="10" t="s">
        <v>37</v>
      </c>
      <c r="P1200">
        <f>VLOOKUP($O1200,$Y$2:$AJ$8,9,FALSE)</f>
        <v>0.25</v>
      </c>
      <c r="Q1200" s="11">
        <f>(L1200-M1200)/L1200</f>
        <v>0.33873660776401843</v>
      </c>
      <c r="S1200" s="13">
        <f>MIN(Q1200,IF(R1200=0,P1200,R1200))</f>
        <v>0.25</v>
      </c>
      <c r="T1200">
        <f>IFERROR(S1200*I1200,0)</f>
        <v>1.0780500000000002</v>
      </c>
      <c r="U1200" t="b">
        <f>O1200=N1200</f>
        <v>1</v>
      </c>
    </row>
    <row r="1201" spans="1:21" ht="21" x14ac:dyDescent="0.4">
      <c r="A1201" t="s">
        <v>1163</v>
      </c>
      <c r="B1201" t="s">
        <v>1143</v>
      </c>
      <c r="C1201" s="50" t="s">
        <v>1144</v>
      </c>
      <c r="D1201" s="34">
        <v>345437</v>
      </c>
      <c r="E1201" s="34">
        <v>37092</v>
      </c>
      <c r="F1201" s="33">
        <v>14.210699999999997</v>
      </c>
      <c r="G1201" s="33">
        <v>4.7363</v>
      </c>
      <c r="H1201" s="49">
        <v>10.737703257033845</v>
      </c>
      <c r="I1201" s="33">
        <v>18.946999999999996</v>
      </c>
      <c r="J1201" s="35">
        <f>G1201/I1201</f>
        <v>0.24997624953818551</v>
      </c>
      <c r="K1201">
        <v>0.38312034940148809</v>
      </c>
      <c r="L1201">
        <v>0.5108109565404938</v>
      </c>
      <c r="M1201" s="49">
        <v>0.3</v>
      </c>
      <c r="N1201" t="s">
        <v>37</v>
      </c>
      <c r="O1201" s="10" t="s">
        <v>37</v>
      </c>
      <c r="P1201">
        <f>VLOOKUP($O1201,$Y$2:$AJ$8,9,FALSE)</f>
        <v>0.25</v>
      </c>
      <c r="Q1201" s="11">
        <f>(L1201-M1201)/L1201</f>
        <v>0.41269858025017142</v>
      </c>
      <c r="S1201" s="13">
        <f>MIN(Q1201,IF(R1201=0,P1201,R1201))</f>
        <v>0.25</v>
      </c>
      <c r="T1201">
        <f>IFERROR(S1201*I1201,0)</f>
        <v>4.7367499999999989</v>
      </c>
      <c r="U1201" t="b">
        <f>O1201=N1201</f>
        <v>1</v>
      </c>
    </row>
    <row r="1202" spans="1:21" ht="21" x14ac:dyDescent="0.4">
      <c r="A1202" t="s">
        <v>5758</v>
      </c>
      <c r="B1202" t="s">
        <v>5759</v>
      </c>
      <c r="C1202" t="s">
        <v>5760</v>
      </c>
      <c r="D1202" s="34">
        <v>12944</v>
      </c>
      <c r="E1202" s="34">
        <v>7709</v>
      </c>
      <c r="F1202" s="33">
        <v>1.9277</v>
      </c>
      <c r="G1202" s="33">
        <v>4.9396999999999993</v>
      </c>
      <c r="H1202" s="49">
        <v>59.556551297898643</v>
      </c>
      <c r="I1202" s="33">
        <v>6.8673999999999991</v>
      </c>
      <c r="J1202" s="35">
        <f>G1202/I1202</f>
        <v>0.7192969682849405</v>
      </c>
      <c r="K1202">
        <v>0.25005837332987418</v>
      </c>
      <c r="L1202">
        <v>0.8908289012842131</v>
      </c>
      <c r="M1202" s="49">
        <v>0.25</v>
      </c>
      <c r="N1202" t="s">
        <v>37</v>
      </c>
      <c r="O1202" s="10" t="s">
        <v>37</v>
      </c>
      <c r="P1202">
        <f>VLOOKUP($O1202,$Y$2:$AJ$8,9,FALSE)</f>
        <v>0.25</v>
      </c>
      <c r="Q1202" s="11">
        <f>(L1202-M1202)/L1202</f>
        <v>0.71936249526749563</v>
      </c>
      <c r="S1202" s="13">
        <f>MIN(Q1202,IF(R1202=0,P1202,R1202))</f>
        <v>0.25</v>
      </c>
      <c r="T1202">
        <f>IFERROR(S1202*I1202,0)</f>
        <v>1.7168499999999998</v>
      </c>
      <c r="U1202" t="b">
        <f>O1202=N1202</f>
        <v>1</v>
      </c>
    </row>
    <row r="1203" spans="1:21" ht="21" x14ac:dyDescent="0.4">
      <c r="A1203" t="s">
        <v>1838</v>
      </c>
      <c r="B1203" t="s">
        <v>1772</v>
      </c>
      <c r="C1203" s="50" t="s">
        <v>1773</v>
      </c>
      <c r="D1203" s="34">
        <v>5974</v>
      </c>
      <c r="E1203" s="34">
        <v>1834</v>
      </c>
      <c r="F1203" s="33">
        <v>2.5803000000000003</v>
      </c>
      <c r="G1203" s="33">
        <v>0.53520000000000001</v>
      </c>
      <c r="H1203" s="49">
        <v>30.69969869434215</v>
      </c>
      <c r="I1203" s="33">
        <v>3.1155000000000004</v>
      </c>
      <c r="J1203" s="35">
        <f>G1203/I1203</f>
        <v>0.17178623013962444</v>
      </c>
      <c r="K1203">
        <v>1.4069247546346784</v>
      </c>
      <c r="L1203">
        <v>1.6987459105779719</v>
      </c>
      <c r="M1203" s="49">
        <v>1.4</v>
      </c>
      <c r="N1203" t="s">
        <v>37</v>
      </c>
      <c r="O1203" s="10" t="s">
        <v>34</v>
      </c>
      <c r="P1203">
        <f>VLOOKUP($O1203,$Y$2:$AJ$8,9,FALSE)</f>
        <v>0.15</v>
      </c>
      <c r="Q1203" s="11">
        <f>(L1203-M1203)/L1203</f>
        <v>0.17586262237201106</v>
      </c>
      <c r="S1203" s="13">
        <f>MIN(Q1203,IF(R1203=0,P1203,R1203))</f>
        <v>0.15</v>
      </c>
      <c r="T1203">
        <f>IFERROR(S1203*I1203,0)</f>
        <v>0.46732500000000005</v>
      </c>
      <c r="U1203" t="b">
        <f>O1203=N1203</f>
        <v>0</v>
      </c>
    </row>
    <row r="1204" spans="1:21" ht="21" x14ac:dyDescent="0.4">
      <c r="A1204" t="s">
        <v>1288</v>
      </c>
      <c r="B1204" t="s">
        <v>1285</v>
      </c>
      <c r="C1204" s="50" t="s">
        <v>1286</v>
      </c>
      <c r="D1204" s="34">
        <v>10533264</v>
      </c>
      <c r="E1204" s="34">
        <v>456318</v>
      </c>
      <c r="F1204" s="33">
        <v>821.37239999999997</v>
      </c>
      <c r="G1204" s="33">
        <v>159.99880000000002</v>
      </c>
      <c r="H1204" s="49">
        <v>4.3321614268853414</v>
      </c>
      <c r="I1204" s="33">
        <v>981.37120000000004</v>
      </c>
      <c r="J1204" s="35">
        <f>G1204/I1204</f>
        <v>0.16303596437311388</v>
      </c>
      <c r="K1204">
        <v>1.8</v>
      </c>
      <c r="L1204">
        <v>2.1506300430839898</v>
      </c>
      <c r="M1204" s="49">
        <v>1.8</v>
      </c>
      <c r="N1204" t="s">
        <v>33</v>
      </c>
      <c r="O1204" s="10" t="s">
        <v>34</v>
      </c>
      <c r="P1204">
        <f>VLOOKUP($O1204,$Y$2:$AJ$8,9,FALSE)</f>
        <v>0.15</v>
      </c>
      <c r="Q1204" s="11">
        <f>(L1204-M1204)/L1204</f>
        <v>0.16303596437311388</v>
      </c>
      <c r="S1204" s="13">
        <f>MIN(Q1204,IF(R1204=0,P1204,R1204))</f>
        <v>0.15</v>
      </c>
      <c r="T1204">
        <f>IFERROR(S1204*I1204,0)</f>
        <v>147.20568</v>
      </c>
      <c r="U1204" t="b">
        <f>O1204=N1204</f>
        <v>0</v>
      </c>
    </row>
    <row r="1205" spans="1:21" ht="21" x14ac:dyDescent="0.4">
      <c r="A1205" t="s">
        <v>3625</v>
      </c>
      <c r="B1205" t="s">
        <v>3618</v>
      </c>
      <c r="C1205" t="s">
        <v>3619</v>
      </c>
      <c r="D1205" s="34">
        <v>198809</v>
      </c>
      <c r="E1205" s="34">
        <v>26860</v>
      </c>
      <c r="F1205" s="33">
        <v>27.118999999999996</v>
      </c>
      <c r="G1205" s="33">
        <v>8.9409999999999989</v>
      </c>
      <c r="H1205" s="49">
        <v>13.510454758084393</v>
      </c>
      <c r="I1205" s="33">
        <v>36.059999999999995</v>
      </c>
      <c r="J1205" s="35">
        <f>G1205/I1205</f>
        <v>0.24794786466999447</v>
      </c>
      <c r="K1205">
        <v>1.0096425912137006</v>
      </c>
      <c r="L1205">
        <v>1.3425167535368576</v>
      </c>
      <c r="M1205" s="49">
        <v>1</v>
      </c>
      <c r="N1205" t="s">
        <v>34</v>
      </c>
      <c r="O1205" s="10" t="s">
        <v>34</v>
      </c>
      <c r="P1205">
        <f>VLOOKUP($O1205,$Y$2:$AJ$8,9,FALSE)</f>
        <v>0.15</v>
      </c>
      <c r="Q1205" s="11">
        <f>(L1205-M1205)/L1205</f>
        <v>0.25513033832501375</v>
      </c>
      <c r="S1205" s="13">
        <f>MIN(Q1205,IF(R1205=0,P1205,R1205))</f>
        <v>0.15</v>
      </c>
      <c r="T1205">
        <f>IFERROR(S1205*I1205,0)</f>
        <v>5.4089999999999989</v>
      </c>
      <c r="U1205" t="b">
        <f>O1205=N1205</f>
        <v>1</v>
      </c>
    </row>
    <row r="1206" spans="1:21" ht="21" x14ac:dyDescent="0.4">
      <c r="A1206" t="s">
        <v>4683</v>
      </c>
      <c r="B1206" t="s">
        <v>4681</v>
      </c>
      <c r="C1206" t="s">
        <v>4682</v>
      </c>
      <c r="D1206" s="34">
        <v>746546</v>
      </c>
      <c r="E1206" s="34">
        <v>188710</v>
      </c>
      <c r="F1206" s="33">
        <v>36.523499999999999</v>
      </c>
      <c r="G1206" s="33">
        <v>17.989100000000001</v>
      </c>
      <c r="H1206" s="49">
        <v>25.277745778558856</v>
      </c>
      <c r="I1206" s="33">
        <v>54.512599999999999</v>
      </c>
      <c r="J1206" s="35">
        <f>G1206/I1206</f>
        <v>0.32999893602579955</v>
      </c>
      <c r="K1206">
        <v>0.19354300249059403</v>
      </c>
      <c r="L1206">
        <v>0.28886969423983888</v>
      </c>
      <c r="M1206" s="49">
        <v>0.15</v>
      </c>
      <c r="N1206" t="s">
        <v>37</v>
      </c>
      <c r="O1206" s="10" t="s">
        <v>37</v>
      </c>
      <c r="P1206">
        <f>VLOOKUP($O1206,$Y$2:$AJ$8,9,FALSE)</f>
        <v>0.25</v>
      </c>
      <c r="Q1206" s="11">
        <f>(L1206-M1206)/L1206</f>
        <v>0.48073472921856597</v>
      </c>
      <c r="S1206" s="13">
        <f>MIN(Q1206,IF(R1206=0,P1206,R1206))</f>
        <v>0.25</v>
      </c>
      <c r="T1206">
        <f>IFERROR(S1206*I1206,0)</f>
        <v>13.62815</v>
      </c>
      <c r="U1206" t="b">
        <f>O1206=N1206</f>
        <v>1</v>
      </c>
    </row>
    <row r="1207" spans="1:21" ht="21" x14ac:dyDescent="0.4">
      <c r="A1207" t="s">
        <v>4199</v>
      </c>
      <c r="B1207" t="s">
        <v>4192</v>
      </c>
      <c r="C1207" t="s">
        <v>4193</v>
      </c>
      <c r="D1207" s="34">
        <v>438267</v>
      </c>
      <c r="E1207" s="34">
        <v>4925</v>
      </c>
      <c r="F1207" s="33">
        <v>4.9249999999999998</v>
      </c>
      <c r="G1207" s="33">
        <v>1.0349999999999999</v>
      </c>
      <c r="H1207" s="49">
        <v>1.1237442015940056</v>
      </c>
      <c r="I1207" s="33">
        <v>5.96</v>
      </c>
      <c r="J1207" s="35">
        <f>G1207/I1207</f>
        <v>0.17365771812080535</v>
      </c>
      <c r="K1207">
        <v>1</v>
      </c>
      <c r="L1207">
        <v>1.2101522842639594</v>
      </c>
      <c r="M1207" s="49">
        <v>1</v>
      </c>
      <c r="N1207" t="s">
        <v>37</v>
      </c>
      <c r="O1207" s="10" t="s">
        <v>37</v>
      </c>
      <c r="P1207">
        <f>VLOOKUP($O1207,$Y$2:$AJ$8,9,FALSE)</f>
        <v>0.25</v>
      </c>
      <c r="Q1207" s="11">
        <f>(L1207-M1207)/L1207</f>
        <v>0.17365771812080535</v>
      </c>
      <c r="S1207" s="13">
        <f>MIN(Q1207,IF(R1207=0,P1207,R1207))</f>
        <v>0.17365771812080535</v>
      </c>
      <c r="T1207">
        <f>IFERROR(S1207*I1207,0)</f>
        <v>1.0349999999999999</v>
      </c>
      <c r="U1207" t="b">
        <f>O1207=N1207</f>
        <v>1</v>
      </c>
    </row>
    <row r="1208" spans="1:21" ht="21" x14ac:dyDescent="0.4">
      <c r="A1208" t="s">
        <v>4184</v>
      </c>
      <c r="B1208" t="s">
        <v>4179</v>
      </c>
      <c r="C1208" t="s">
        <v>4180</v>
      </c>
      <c r="D1208" s="34">
        <v>42094</v>
      </c>
      <c r="E1208" s="34">
        <v>4521</v>
      </c>
      <c r="F1208" s="33">
        <v>4.4968000000000004</v>
      </c>
      <c r="G1208" s="33">
        <v>1.8573999999999999</v>
      </c>
      <c r="H1208" s="49">
        <v>10.740248016344372</v>
      </c>
      <c r="I1208" s="33">
        <v>6.3542000000000005</v>
      </c>
      <c r="J1208" s="35">
        <f>G1208/I1208</f>
        <v>0.2923105977148972</v>
      </c>
      <c r="K1208">
        <v>0.99464720194647205</v>
      </c>
      <c r="L1208">
        <v>1.4054855120548553</v>
      </c>
      <c r="M1208" s="49">
        <v>0.99</v>
      </c>
      <c r="N1208" t="s">
        <v>37</v>
      </c>
      <c r="O1208" s="10" t="s">
        <v>37</v>
      </c>
      <c r="P1208">
        <f>VLOOKUP($O1208,$Y$2:$AJ$8,9,FALSE)</f>
        <v>0.25</v>
      </c>
      <c r="Q1208" s="11">
        <f>(L1208-M1208)/L1208</f>
        <v>0.29561707217273625</v>
      </c>
      <c r="S1208" s="13">
        <f>MIN(Q1208,IF(R1208=0,P1208,R1208))</f>
        <v>0.25</v>
      </c>
      <c r="T1208">
        <f>IFERROR(S1208*I1208,0)</f>
        <v>1.5885500000000001</v>
      </c>
      <c r="U1208" t="b">
        <f>O1208=N1208</f>
        <v>1</v>
      </c>
    </row>
    <row r="1209" spans="1:21" ht="21" x14ac:dyDescent="0.4">
      <c r="A1209" t="s">
        <v>2109</v>
      </c>
      <c r="B1209" t="s">
        <v>2094</v>
      </c>
      <c r="C1209" t="s">
        <v>2095</v>
      </c>
      <c r="D1209" s="34">
        <v>809</v>
      </c>
      <c r="E1209" s="34">
        <v>90</v>
      </c>
      <c r="F1209" s="33">
        <v>4.7500000000000001E-2</v>
      </c>
      <c r="G1209" s="33">
        <v>1.5500000000000002E-2</v>
      </c>
      <c r="H1209" s="49">
        <v>11.124845488257108</v>
      </c>
      <c r="I1209" s="33">
        <v>6.3E-2</v>
      </c>
      <c r="J1209" s="35">
        <f>G1209/I1209</f>
        <v>0.24603174603174605</v>
      </c>
      <c r="K1209">
        <v>0.52777777777777779</v>
      </c>
      <c r="L1209">
        <v>0.7</v>
      </c>
      <c r="M1209" s="49">
        <v>0.5</v>
      </c>
      <c r="N1209" t="s">
        <v>34</v>
      </c>
      <c r="O1209" s="10" t="s">
        <v>34</v>
      </c>
      <c r="P1209">
        <f>VLOOKUP($O1209,$Y$2:$AJ$8,9,FALSE)</f>
        <v>0.15</v>
      </c>
      <c r="Q1209" s="11">
        <f>(L1209-M1209)/L1209</f>
        <v>0.28571428571428564</v>
      </c>
      <c r="S1209" s="13">
        <f>MIN(Q1209,IF(R1209=0,P1209,R1209))</f>
        <v>0.15</v>
      </c>
      <c r="T1209">
        <f>IFERROR(S1209*I1209,0)</f>
        <v>9.4500000000000001E-3</v>
      </c>
      <c r="U1209" t="b">
        <f>O1209=N1209</f>
        <v>1</v>
      </c>
    </row>
    <row r="1210" spans="1:21" ht="21" x14ac:dyDescent="0.4">
      <c r="A1210" t="s">
        <v>917</v>
      </c>
      <c r="B1210" t="s">
        <v>899</v>
      </c>
      <c r="C1210" s="50" t="s">
        <v>900</v>
      </c>
      <c r="D1210" s="34">
        <v>218045</v>
      </c>
      <c r="E1210" s="34">
        <v>11068</v>
      </c>
      <c r="F1210" s="33">
        <v>12.695100000000002</v>
      </c>
      <c r="G1210" s="33">
        <v>4.2312999999999992</v>
      </c>
      <c r="H1210" s="49">
        <v>5.0760164186291821</v>
      </c>
      <c r="I1210" s="33">
        <v>16.926400000000001</v>
      </c>
      <c r="J1210" s="35">
        <f>G1210/I1210</f>
        <v>0.24998227620758098</v>
      </c>
      <c r="K1210">
        <v>1.1470093964582582</v>
      </c>
      <c r="L1210">
        <v>1.5293097217202749</v>
      </c>
      <c r="M1210" s="49">
        <v>1.1000000000000001</v>
      </c>
      <c r="N1210" t="s">
        <v>37</v>
      </c>
      <c r="O1210" s="10" t="s">
        <v>37</v>
      </c>
      <c r="P1210">
        <f>VLOOKUP($O1210,$Y$2:$AJ$8,9,FALSE)</f>
        <v>0.25</v>
      </c>
      <c r="Q1210" s="11">
        <f>(L1210-M1210)/L1210</f>
        <v>0.2807212401928349</v>
      </c>
      <c r="S1210" s="13">
        <f>MIN(Q1210,IF(R1210=0,P1210,R1210))</f>
        <v>0.25</v>
      </c>
      <c r="T1210">
        <f>IFERROR(S1210*I1210,0)</f>
        <v>4.2316000000000003</v>
      </c>
      <c r="U1210" t="b">
        <f>O1210=N1210</f>
        <v>1</v>
      </c>
    </row>
    <row r="1211" spans="1:21" ht="21" x14ac:dyDescent="0.4">
      <c r="A1211" t="s">
        <v>3118</v>
      </c>
      <c r="B1211" t="s">
        <v>3114</v>
      </c>
      <c r="C1211" t="s">
        <v>3115</v>
      </c>
      <c r="D1211" s="34">
        <v>1247866</v>
      </c>
      <c r="E1211" s="34">
        <v>277779</v>
      </c>
      <c r="F1211" s="33">
        <v>195.33670000000001</v>
      </c>
      <c r="G1211" s="33">
        <v>34.5792</v>
      </c>
      <c r="H1211" s="49">
        <v>22.260322823123637</v>
      </c>
      <c r="I1211" s="33">
        <v>229.91590000000002</v>
      </c>
      <c r="J1211" s="35">
        <f>G1211/I1211</f>
        <v>0.15039934167232452</v>
      </c>
      <c r="K1211">
        <v>0.70320902588028622</v>
      </c>
      <c r="L1211">
        <v>0.82769359814816823</v>
      </c>
      <c r="M1211" s="49">
        <v>0.7</v>
      </c>
      <c r="N1211" t="s">
        <v>34</v>
      </c>
      <c r="O1211" s="10" t="s">
        <v>34</v>
      </c>
      <c r="P1211">
        <f>VLOOKUP($O1211,$Y$2:$AJ$8,9,FALSE)</f>
        <v>0.15</v>
      </c>
      <c r="Q1211" s="11">
        <f>(L1211-M1211)/L1211</f>
        <v>0.15427641150525054</v>
      </c>
      <c r="S1211" s="13">
        <f>MIN(Q1211,IF(R1211=0,P1211,R1211))</f>
        <v>0.15</v>
      </c>
      <c r="T1211">
        <f>IFERROR(S1211*I1211,0)</f>
        <v>34.487385000000003</v>
      </c>
      <c r="U1211" t="b">
        <f>O1211=N1211</f>
        <v>1</v>
      </c>
    </row>
    <row r="1212" spans="1:21" ht="21" x14ac:dyDescent="0.4">
      <c r="A1212" t="s">
        <v>4931</v>
      </c>
      <c r="B1212" t="s">
        <v>4929</v>
      </c>
      <c r="C1212" t="s">
        <v>4930</v>
      </c>
      <c r="D1212" s="34">
        <v>508407</v>
      </c>
      <c r="E1212" s="34">
        <v>27063</v>
      </c>
      <c r="F1212" s="33">
        <v>14.2265</v>
      </c>
      <c r="G1212" s="33">
        <v>4.7418000000000005</v>
      </c>
      <c r="H1212" s="49">
        <v>5.3230974396497297</v>
      </c>
      <c r="I1212" s="33">
        <v>18.968299999999999</v>
      </c>
      <c r="J1212" s="35">
        <f>G1212/I1212</f>
        <v>0.24998550212723336</v>
      </c>
      <c r="K1212">
        <v>0.52568081883013706</v>
      </c>
      <c r="L1212">
        <v>0.70089420980674721</v>
      </c>
      <c r="M1212" s="49">
        <v>0.3</v>
      </c>
      <c r="N1212" t="s">
        <v>34</v>
      </c>
      <c r="O1212" s="10" t="s">
        <v>34</v>
      </c>
      <c r="P1212">
        <f>VLOOKUP($O1212,$Y$2:$AJ$8,9,FALSE)</f>
        <v>0.15</v>
      </c>
      <c r="Q1212" s="11">
        <f>(L1212-M1212)/L1212</f>
        <v>0.57197534834434294</v>
      </c>
      <c r="S1212" s="13">
        <f>MIN(Q1212,IF(R1212=0,P1212,R1212))</f>
        <v>0.15</v>
      </c>
      <c r="T1212">
        <f>IFERROR(S1212*I1212,0)</f>
        <v>2.8452449999999998</v>
      </c>
      <c r="U1212" t="b">
        <f>O1212=N1212</f>
        <v>1</v>
      </c>
    </row>
    <row r="1213" spans="1:21" ht="21" x14ac:dyDescent="0.4">
      <c r="A1213" t="s">
        <v>3010</v>
      </c>
      <c r="B1213" t="s">
        <v>3005</v>
      </c>
      <c r="C1213" t="s">
        <v>3006</v>
      </c>
      <c r="D1213" s="34">
        <v>145603</v>
      </c>
      <c r="E1213" s="34">
        <v>4134</v>
      </c>
      <c r="F1213" s="33">
        <v>24.804000000000002</v>
      </c>
      <c r="G1213" s="33">
        <v>7.1052999999999997</v>
      </c>
      <c r="H1213" s="49">
        <v>2.8392272137249921</v>
      </c>
      <c r="I1213" s="33">
        <v>31.909300000000002</v>
      </c>
      <c r="J1213" s="35">
        <f>G1213/I1213</f>
        <v>0.22267176027051672</v>
      </c>
      <c r="K1213">
        <v>6.0000000000000009</v>
      </c>
      <c r="L1213">
        <v>7.7187469762941472</v>
      </c>
      <c r="M1213" s="49">
        <v>6</v>
      </c>
      <c r="N1213" t="s">
        <v>34</v>
      </c>
      <c r="O1213" s="10" t="s">
        <v>34</v>
      </c>
      <c r="P1213">
        <f>VLOOKUP($O1213,$Y$2:$AJ$8,9,FALSE)</f>
        <v>0.15</v>
      </c>
      <c r="Q1213" s="11">
        <f>(L1213-M1213)/L1213</f>
        <v>0.22267176027051686</v>
      </c>
      <c r="S1213" s="13">
        <f>MIN(Q1213,IF(R1213=0,P1213,R1213))</f>
        <v>0.15</v>
      </c>
      <c r="T1213">
        <f>IFERROR(S1213*I1213,0)</f>
        <v>4.7863949999999997</v>
      </c>
      <c r="U1213" t="b">
        <f>O1213=N1213</f>
        <v>1</v>
      </c>
    </row>
    <row r="1214" spans="1:21" ht="21" x14ac:dyDescent="0.4">
      <c r="A1214" t="s">
        <v>1839</v>
      </c>
      <c r="B1214" t="s">
        <v>1772</v>
      </c>
      <c r="C1214" s="50" t="s">
        <v>1773</v>
      </c>
      <c r="D1214" s="34">
        <v>3516</v>
      </c>
      <c r="E1214" s="34">
        <v>844</v>
      </c>
      <c r="F1214" s="33">
        <v>1.1197999999999999</v>
      </c>
      <c r="G1214" s="33">
        <v>0.3478</v>
      </c>
      <c r="H1214" s="49">
        <v>24.004550625711037</v>
      </c>
      <c r="I1214" s="33">
        <v>1.4676</v>
      </c>
      <c r="J1214" s="35">
        <f>G1214/I1214</f>
        <v>0.2369855546470428</v>
      </c>
      <c r="K1214">
        <v>1.3267772511848341</v>
      </c>
      <c r="L1214">
        <v>1.738862559241706</v>
      </c>
      <c r="M1214" s="49">
        <v>1.4</v>
      </c>
      <c r="N1214" t="s">
        <v>37</v>
      </c>
      <c r="O1214" s="10" t="s">
        <v>34</v>
      </c>
      <c r="P1214">
        <f>VLOOKUP($O1214,$Y$2:$AJ$8,9,FALSE)</f>
        <v>0.15</v>
      </c>
      <c r="Q1214" s="11">
        <f>(L1214-M1214)/L1214</f>
        <v>0.19487598800763148</v>
      </c>
      <c r="S1214" s="13">
        <f>MIN(Q1214,IF(R1214=0,P1214,R1214))</f>
        <v>0.15</v>
      </c>
      <c r="T1214">
        <f>IFERROR(S1214*I1214,0)</f>
        <v>0.22014</v>
      </c>
      <c r="U1214" t="b">
        <f>O1214=N1214</f>
        <v>0</v>
      </c>
    </row>
    <row r="1215" spans="1:21" ht="21" x14ac:dyDescent="0.4">
      <c r="A1215" t="s">
        <v>6006</v>
      </c>
      <c r="B1215" t="s">
        <v>6007</v>
      </c>
      <c r="C1215" t="s">
        <v>6008</v>
      </c>
      <c r="D1215" s="34">
        <v>498939</v>
      </c>
      <c r="E1215" s="34">
        <v>888</v>
      </c>
      <c r="F1215" s="33">
        <v>1.2825</v>
      </c>
      <c r="G1215" s="33">
        <v>0.28750000000000003</v>
      </c>
      <c r="H1215" s="49">
        <v>0.17797766861279635</v>
      </c>
      <c r="I1215" s="33">
        <v>1.57</v>
      </c>
      <c r="J1215" s="35">
        <f>G1215/I1215</f>
        <v>0.18312101910828027</v>
      </c>
      <c r="K1215">
        <v>1.4442567567567568</v>
      </c>
      <c r="L1215">
        <v>1.7680180180180181</v>
      </c>
      <c r="M1215" s="49">
        <v>1.5</v>
      </c>
      <c r="N1215" t="s">
        <v>37</v>
      </c>
      <c r="O1215" s="10" t="s">
        <v>37</v>
      </c>
      <c r="P1215">
        <f>VLOOKUP($O1215,$Y$2:$AJ$8,9,FALSE)</f>
        <v>0.25</v>
      </c>
      <c r="Q1215" s="11">
        <f>(L1215-M1215)/L1215</f>
        <v>0.15159235668789811</v>
      </c>
      <c r="S1215" s="13">
        <f>MIN(Q1215,IF(R1215=0,P1215,R1215))</f>
        <v>0.15159235668789811</v>
      </c>
      <c r="T1215">
        <f>IFERROR(S1215*I1215,0)</f>
        <v>0.23800000000000004</v>
      </c>
      <c r="U1215" t="b">
        <f>O1215=N1215</f>
        <v>1</v>
      </c>
    </row>
    <row r="1216" spans="1:21" ht="21" x14ac:dyDescent="0.4">
      <c r="A1216" t="s">
        <v>5105</v>
      </c>
      <c r="B1216" t="s">
        <v>5101</v>
      </c>
      <c r="C1216" t="s">
        <v>5102</v>
      </c>
      <c r="D1216" s="34">
        <v>581317</v>
      </c>
      <c r="E1216" s="34">
        <v>271021</v>
      </c>
      <c r="F1216" s="33">
        <v>27.807700000000001</v>
      </c>
      <c r="G1216" s="33">
        <v>11.919499999999999</v>
      </c>
      <c r="H1216" s="49">
        <v>46.621894766538738</v>
      </c>
      <c r="I1216" s="33">
        <v>39.727199999999996</v>
      </c>
      <c r="J1216" s="35">
        <f>G1216/I1216</f>
        <v>0.30003373003886508</v>
      </c>
      <c r="K1216">
        <v>0.10260348829057526</v>
      </c>
      <c r="L1216">
        <v>0.14658347508126676</v>
      </c>
      <c r="M1216" s="49">
        <v>0.05</v>
      </c>
      <c r="N1216" t="s">
        <v>34</v>
      </c>
      <c r="O1216" s="10" t="s">
        <v>34</v>
      </c>
      <c r="P1216">
        <f>VLOOKUP($O1216,$Y$2:$AJ$8,9,FALSE)</f>
        <v>0.15</v>
      </c>
      <c r="Q1216" s="11">
        <f>(L1216-M1216)/L1216</f>
        <v>0.65889743047584526</v>
      </c>
      <c r="S1216" s="13">
        <f>MIN(Q1216,IF(R1216=0,P1216,R1216))</f>
        <v>0.15</v>
      </c>
      <c r="T1216">
        <f>IFERROR(S1216*I1216,0)</f>
        <v>5.9590799999999993</v>
      </c>
      <c r="U1216" t="b">
        <f>O1216=N1216</f>
        <v>1</v>
      </c>
    </row>
    <row r="1217" spans="1:21" ht="21" x14ac:dyDescent="0.4">
      <c r="A1217" t="s">
        <v>3171</v>
      </c>
      <c r="B1217" t="s">
        <v>3163</v>
      </c>
      <c r="C1217" t="s">
        <v>3164</v>
      </c>
      <c r="D1217" s="34">
        <v>17900</v>
      </c>
      <c r="E1217" s="34">
        <v>2147</v>
      </c>
      <c r="F1217" s="33">
        <v>1.5259999999999998</v>
      </c>
      <c r="G1217" s="33">
        <v>0.38300000000000001</v>
      </c>
      <c r="H1217" s="49">
        <v>11.994413407821229</v>
      </c>
      <c r="I1217" s="33">
        <v>1.9089999999999998</v>
      </c>
      <c r="J1217" s="35">
        <f>G1217/I1217</f>
        <v>0.20062860136196964</v>
      </c>
      <c r="K1217">
        <v>0.7107591988821611</v>
      </c>
      <c r="L1217">
        <v>0.88914764788076373</v>
      </c>
      <c r="M1217" s="49">
        <v>0.7</v>
      </c>
      <c r="N1217" t="s">
        <v>34</v>
      </c>
      <c r="O1217" s="10" t="s">
        <v>34</v>
      </c>
      <c r="P1217">
        <f>VLOOKUP($O1217,$Y$2:$AJ$8,9,FALSE)</f>
        <v>0.15</v>
      </c>
      <c r="Q1217" s="11">
        <f>(L1217-M1217)/L1217</f>
        <v>0.21272917757988469</v>
      </c>
      <c r="S1217" s="13">
        <f>MIN(Q1217,IF(R1217=0,P1217,R1217))</f>
        <v>0.15</v>
      </c>
      <c r="T1217">
        <f>IFERROR(S1217*I1217,0)</f>
        <v>0.28634999999999994</v>
      </c>
      <c r="U1217" t="b">
        <f>O1217=N1217</f>
        <v>1</v>
      </c>
    </row>
    <row r="1218" spans="1:21" ht="21" x14ac:dyDescent="0.4">
      <c r="A1218" t="s">
        <v>6531</v>
      </c>
      <c r="B1218" t="s">
        <v>6529</v>
      </c>
      <c r="C1218" t="s">
        <v>6530</v>
      </c>
      <c r="D1218" s="34">
        <v>1670</v>
      </c>
      <c r="E1218" s="34">
        <v>222</v>
      </c>
      <c r="F1218" s="33">
        <v>0.1691</v>
      </c>
      <c r="G1218" s="33">
        <v>5.5899999999999998E-2</v>
      </c>
      <c r="H1218" s="49">
        <v>13.293413173652695</v>
      </c>
      <c r="I1218" s="33">
        <v>0.22500000000000001</v>
      </c>
      <c r="J1218" s="35">
        <f>G1218/I1218</f>
        <v>0.24844444444444444</v>
      </c>
      <c r="K1218">
        <v>0.7617117117117117</v>
      </c>
      <c r="L1218">
        <v>1.0135135135135136</v>
      </c>
      <c r="M1218" s="49">
        <v>1</v>
      </c>
      <c r="N1218" t="s">
        <v>34</v>
      </c>
      <c r="O1218" s="10" t="s">
        <v>34</v>
      </c>
      <c r="P1218">
        <f>VLOOKUP($O1218,$Y$2:$AJ$8,9,FALSE)</f>
        <v>0.15</v>
      </c>
      <c r="Q1218" s="11">
        <f>(L1218-M1218)/L1218</f>
        <v>1.3333333333333416E-2</v>
      </c>
      <c r="S1218" s="13">
        <f>MIN(Q1218,IF(R1218=0,P1218,R1218))</f>
        <v>1.3333333333333416E-2</v>
      </c>
      <c r="T1218">
        <f>IFERROR(S1218*I1218,0)</f>
        <v>3.0000000000000187E-3</v>
      </c>
      <c r="U1218" t="b">
        <f>O1218=N1218</f>
        <v>1</v>
      </c>
    </row>
    <row r="1219" spans="1:21" ht="21" x14ac:dyDescent="0.4">
      <c r="A1219" t="s">
        <v>2723</v>
      </c>
      <c r="B1219" t="s">
        <v>2712</v>
      </c>
      <c r="C1219" t="s">
        <v>2713</v>
      </c>
      <c r="D1219" s="34">
        <v>61724</v>
      </c>
      <c r="E1219" s="34">
        <v>3837</v>
      </c>
      <c r="F1219" s="33">
        <v>6.1391999999999998</v>
      </c>
      <c r="G1219" s="33">
        <v>1.6591</v>
      </c>
      <c r="H1219" s="49">
        <v>6.216382606441579</v>
      </c>
      <c r="I1219" s="33">
        <v>7.7982999999999993</v>
      </c>
      <c r="J1219" s="35">
        <f>G1219/I1219</f>
        <v>0.21275149712116745</v>
      </c>
      <c r="K1219">
        <v>1.5999999999999999</v>
      </c>
      <c r="L1219">
        <v>2.0323951003388063</v>
      </c>
      <c r="M1219" s="49">
        <v>1.6</v>
      </c>
      <c r="N1219" t="s">
        <v>37</v>
      </c>
      <c r="O1219" s="10" t="s">
        <v>37</v>
      </c>
      <c r="P1219">
        <f>VLOOKUP($O1219,$Y$2:$AJ$8,9,FALSE)</f>
        <v>0.25</v>
      </c>
      <c r="Q1219" s="11">
        <f>(L1219-M1219)/L1219</f>
        <v>0.21275149712116737</v>
      </c>
      <c r="S1219" s="13">
        <f>MIN(Q1219,IF(R1219=0,P1219,R1219))</f>
        <v>0.21275149712116737</v>
      </c>
      <c r="T1219">
        <f>IFERROR(S1219*I1219,0)</f>
        <v>1.6590999999999994</v>
      </c>
      <c r="U1219" t="b">
        <f>O1219=N1219</f>
        <v>1</v>
      </c>
    </row>
    <row r="1220" spans="1:21" ht="21" x14ac:dyDescent="0.4">
      <c r="A1220" t="s">
        <v>6557</v>
      </c>
      <c r="B1220" t="s">
        <v>6554</v>
      </c>
      <c r="C1220" t="s">
        <v>6555</v>
      </c>
      <c r="D1220" s="34">
        <v>5598</v>
      </c>
      <c r="E1220" s="34">
        <v>799</v>
      </c>
      <c r="F1220" s="33">
        <v>7.8E-2</v>
      </c>
      <c r="G1220" s="33">
        <v>3.9E-2</v>
      </c>
      <c r="H1220" s="49">
        <v>14.272954626652377</v>
      </c>
      <c r="I1220" s="33">
        <v>0.11699999999999999</v>
      </c>
      <c r="J1220" s="35">
        <f>G1220/I1220</f>
        <v>0.33333333333333337</v>
      </c>
      <c r="K1220">
        <v>9.7622027534418024E-2</v>
      </c>
      <c r="L1220">
        <v>0.14643304130162704</v>
      </c>
      <c r="M1220" s="49">
        <v>0.05</v>
      </c>
      <c r="N1220" t="s">
        <v>37</v>
      </c>
      <c r="O1220" s="10" t="s">
        <v>37</v>
      </c>
      <c r="P1220">
        <f>VLOOKUP($O1220,$Y$2:$AJ$8,9,FALSE)</f>
        <v>0.25</v>
      </c>
      <c r="Q1220" s="11">
        <f>(L1220-M1220)/L1220</f>
        <v>0.65854700854700854</v>
      </c>
      <c r="S1220" s="13">
        <f>MIN(Q1220,IF(R1220=0,P1220,R1220))</f>
        <v>0.25</v>
      </c>
      <c r="T1220">
        <f>IFERROR(S1220*I1220,0)</f>
        <v>2.9249999999999998E-2</v>
      </c>
      <c r="U1220" t="b">
        <f>O1220=N1220</f>
        <v>1</v>
      </c>
    </row>
    <row r="1221" spans="1:21" ht="21" x14ac:dyDescent="0.4">
      <c r="A1221" t="s">
        <v>3578</v>
      </c>
      <c r="B1221" t="s">
        <v>3573</v>
      </c>
      <c r="C1221" t="s">
        <v>3574</v>
      </c>
      <c r="D1221" s="34">
        <v>270981</v>
      </c>
      <c r="E1221" s="34">
        <v>41506</v>
      </c>
      <c r="F1221" s="33">
        <v>24.903599999999997</v>
      </c>
      <c r="G1221" s="33">
        <v>7.2329999999999997</v>
      </c>
      <c r="H1221" s="49">
        <v>15.316941040146727</v>
      </c>
      <c r="I1221" s="33">
        <v>32.136599999999994</v>
      </c>
      <c r="J1221" s="35">
        <f>G1221/I1221</f>
        <v>0.22507048038684868</v>
      </c>
      <c r="K1221">
        <v>0.6</v>
      </c>
      <c r="L1221">
        <v>0.77426396183684276</v>
      </c>
      <c r="M1221" s="49">
        <v>0.6</v>
      </c>
      <c r="N1221" t="s">
        <v>34</v>
      </c>
      <c r="O1221" s="10" t="s">
        <v>34</v>
      </c>
      <c r="P1221">
        <f>VLOOKUP($O1221,$Y$2:$AJ$8,9,FALSE)</f>
        <v>0.15</v>
      </c>
      <c r="Q1221" s="11">
        <f>(L1221-M1221)/L1221</f>
        <v>0.22507048038684857</v>
      </c>
      <c r="S1221" s="13">
        <f>MIN(Q1221,IF(R1221=0,P1221,R1221))</f>
        <v>0.15</v>
      </c>
      <c r="T1221">
        <f>IFERROR(S1221*I1221,0)</f>
        <v>4.8204899999999986</v>
      </c>
      <c r="U1221" t="b">
        <f>O1221=N1221</f>
        <v>1</v>
      </c>
    </row>
    <row r="1222" spans="1:21" ht="21" x14ac:dyDescent="0.4">
      <c r="A1222" t="s">
        <v>3747</v>
      </c>
      <c r="B1222" t="s">
        <v>3743</v>
      </c>
      <c r="C1222" t="s">
        <v>3744</v>
      </c>
      <c r="D1222" s="34">
        <v>1526075</v>
      </c>
      <c r="E1222" s="34">
        <v>243608</v>
      </c>
      <c r="F1222" s="33">
        <v>99.301099999999991</v>
      </c>
      <c r="G1222" s="33">
        <v>53.468499999999999</v>
      </c>
      <c r="H1222" s="49">
        <v>15.963042445489245</v>
      </c>
      <c r="I1222" s="33">
        <v>152.7696</v>
      </c>
      <c r="J1222" s="35">
        <f>G1222/I1222</f>
        <v>0.34999437060776489</v>
      </c>
      <c r="K1222">
        <v>0.40762659682769037</v>
      </c>
      <c r="L1222">
        <v>0.62711241010147456</v>
      </c>
      <c r="M1222" s="49">
        <v>0.35</v>
      </c>
      <c r="N1222" t="s">
        <v>45</v>
      </c>
      <c r="O1222" s="10" t="s">
        <v>45</v>
      </c>
      <c r="P1222">
        <f>VLOOKUP($O1222,$Y$2:$AJ$8,9,FALSE)</f>
        <v>0.32</v>
      </c>
      <c r="Q1222" s="11">
        <f>(L1222-M1222)/L1222</f>
        <v>0.44188634387993431</v>
      </c>
      <c r="S1222" s="13">
        <f>MIN(Q1222,IF(R1222=0,P1222,R1222))</f>
        <v>0.32</v>
      </c>
      <c r="T1222">
        <f>IFERROR(S1222*I1222,0)</f>
        <v>48.886271999999998</v>
      </c>
      <c r="U1222" t="b">
        <f>O1222=N1222</f>
        <v>1</v>
      </c>
    </row>
    <row r="1223" spans="1:21" ht="21" x14ac:dyDescent="0.4">
      <c r="A1223" t="s">
        <v>3558</v>
      </c>
      <c r="B1223" t="s">
        <v>3556</v>
      </c>
      <c r="C1223" t="s">
        <v>3557</v>
      </c>
      <c r="D1223" s="34">
        <v>913096</v>
      </c>
      <c r="E1223" s="34">
        <v>504514</v>
      </c>
      <c r="F1223" s="33">
        <v>91.987800000000007</v>
      </c>
      <c r="G1223" s="33">
        <v>30.662400000000002</v>
      </c>
      <c r="H1223" s="49">
        <v>55.253116868324909</v>
      </c>
      <c r="I1223" s="33">
        <v>122.65020000000001</v>
      </c>
      <c r="J1223" s="35">
        <f>G1223/I1223</f>
        <v>0.24999877700973988</v>
      </c>
      <c r="K1223">
        <v>0.18232952901207897</v>
      </c>
      <c r="L1223">
        <v>0.24310564226166173</v>
      </c>
      <c r="M1223" s="49">
        <v>0.1</v>
      </c>
      <c r="N1223" t="s">
        <v>37</v>
      </c>
      <c r="O1223" s="10" t="s">
        <v>37</v>
      </c>
      <c r="P1223">
        <f>VLOOKUP($O1223,$Y$2:$AJ$8,9,FALSE)</f>
        <v>0.25</v>
      </c>
      <c r="Q1223" s="11">
        <f>(L1223-M1223)/L1223</f>
        <v>0.58865619460873275</v>
      </c>
      <c r="S1223" s="13">
        <f>MIN(Q1223,IF(R1223=0,P1223,R1223))</f>
        <v>0.25</v>
      </c>
      <c r="T1223">
        <f>IFERROR(S1223*I1223,0)</f>
        <v>30.662550000000003</v>
      </c>
      <c r="U1223" t="b">
        <f>O1223=N1223</f>
        <v>1</v>
      </c>
    </row>
    <row r="1224" spans="1:21" ht="21" x14ac:dyDescent="0.4">
      <c r="A1224" t="s">
        <v>2052</v>
      </c>
      <c r="B1224" t="s">
        <v>2042</v>
      </c>
      <c r="C1224" t="s">
        <v>2043</v>
      </c>
      <c r="D1224" s="34">
        <v>3251092</v>
      </c>
      <c r="E1224" s="34">
        <v>1086591</v>
      </c>
      <c r="F1224" s="33">
        <v>329.31100000000004</v>
      </c>
      <c r="G1224" s="33">
        <v>219.53939999999997</v>
      </c>
      <c r="H1224" s="49">
        <v>33.422339324756116</v>
      </c>
      <c r="I1224" s="33">
        <v>548.85040000000004</v>
      </c>
      <c r="J1224" s="35">
        <f>G1224/I1224</f>
        <v>0.39999861528751723</v>
      </c>
      <c r="K1224">
        <v>0.30306803571905166</v>
      </c>
      <c r="L1224">
        <v>0.50511222713974258</v>
      </c>
      <c r="M1224" s="49">
        <v>0.01</v>
      </c>
      <c r="N1224" t="s">
        <v>33</v>
      </c>
      <c r="O1224" s="10" t="s">
        <v>33</v>
      </c>
      <c r="P1224">
        <f>VLOOKUP($O1224,$Y$2:$AJ$8,9,FALSE)</f>
        <v>0.4</v>
      </c>
      <c r="Q1224" s="11">
        <f>(L1224-M1224)/L1224</f>
        <v>0.98020241945710529</v>
      </c>
      <c r="S1224" s="13">
        <f>MIN(Q1224,IF(R1224=0,P1224,R1224))</f>
        <v>0.4</v>
      </c>
      <c r="T1224">
        <f>IFERROR(S1224*I1224,0)</f>
        <v>219.54016000000001</v>
      </c>
      <c r="U1224" t="b">
        <f>O1224=N1224</f>
        <v>1</v>
      </c>
    </row>
    <row r="1225" spans="1:21" ht="21" x14ac:dyDescent="0.4">
      <c r="A1225" t="s">
        <v>6169</v>
      </c>
      <c r="B1225" t="s">
        <v>6170</v>
      </c>
      <c r="C1225" t="s">
        <v>6171</v>
      </c>
      <c r="D1225" s="34">
        <v>18498</v>
      </c>
      <c r="E1225" s="34">
        <v>984</v>
      </c>
      <c r="F1225" s="33">
        <v>7.7687000000000008</v>
      </c>
      <c r="G1225" s="33">
        <v>2.3751000000000002</v>
      </c>
      <c r="H1225" s="49">
        <v>5.3194939993512813</v>
      </c>
      <c r="I1225" s="33">
        <v>10.143800000000001</v>
      </c>
      <c r="J1225" s="35">
        <f>G1225/I1225</f>
        <v>0.23414302332459236</v>
      </c>
      <c r="K1225">
        <v>7.8950203252032525</v>
      </c>
      <c r="L1225">
        <v>10.308739837398376</v>
      </c>
      <c r="M1225" s="49">
        <v>8</v>
      </c>
      <c r="N1225" t="s">
        <v>37</v>
      </c>
      <c r="O1225" s="10" t="s">
        <v>37</v>
      </c>
      <c r="P1225">
        <f>VLOOKUP($O1225,$Y$2:$AJ$8,9,FALSE)</f>
        <v>0.25</v>
      </c>
      <c r="Q1225" s="11">
        <f>(L1225-M1225)/L1225</f>
        <v>0.22395946292316501</v>
      </c>
      <c r="S1225" s="13">
        <f>MIN(Q1225,IF(R1225=0,P1225,R1225))</f>
        <v>0.22395946292316501</v>
      </c>
      <c r="T1225">
        <f>IFERROR(S1225*I1225,0)</f>
        <v>2.2718000000000016</v>
      </c>
      <c r="U1225" t="b">
        <f>O1225=N1225</f>
        <v>1</v>
      </c>
    </row>
    <row r="1226" spans="1:21" ht="21" x14ac:dyDescent="0.4">
      <c r="A1226" t="s">
        <v>1328</v>
      </c>
      <c r="B1226" t="s">
        <v>1306</v>
      </c>
      <c r="C1226" s="50" t="s">
        <v>1307</v>
      </c>
      <c r="D1226" s="34">
        <v>379858</v>
      </c>
      <c r="E1226" s="34">
        <v>36457</v>
      </c>
      <c r="F1226" s="33">
        <v>17.709600000000002</v>
      </c>
      <c r="G1226" s="33">
        <v>5.9033999999999995</v>
      </c>
      <c r="H1226" s="49">
        <v>9.5975338152678109</v>
      </c>
      <c r="I1226" s="33">
        <v>23.613</v>
      </c>
      <c r="J1226" s="35">
        <f>G1226/I1226</f>
        <v>0.2500063524329818</v>
      </c>
      <c r="K1226">
        <v>0.48576679375702891</v>
      </c>
      <c r="L1226">
        <v>0.64769454425761852</v>
      </c>
      <c r="M1226" s="49">
        <v>0.2</v>
      </c>
      <c r="N1226" t="s">
        <v>37</v>
      </c>
      <c r="O1226" s="10" t="s">
        <v>34</v>
      </c>
      <c r="P1226">
        <f>VLOOKUP($O1226,$Y$2:$AJ$8,9,FALSE)</f>
        <v>0.15</v>
      </c>
      <c r="Q1226" s="11">
        <f>(L1226-M1226)/L1226</f>
        <v>0.69121246770846567</v>
      </c>
      <c r="S1226" s="13">
        <f>MIN(Q1226,IF(R1226=0,P1226,R1226))</f>
        <v>0.15</v>
      </c>
      <c r="T1226">
        <f>IFERROR(S1226*I1226,0)</f>
        <v>3.5419499999999999</v>
      </c>
      <c r="U1226" t="b">
        <f>O1226=N1226</f>
        <v>0</v>
      </c>
    </row>
    <row r="1227" spans="1:21" ht="21" x14ac:dyDescent="0.4">
      <c r="A1227" t="s">
        <v>444</v>
      </c>
      <c r="B1227" t="s">
        <v>423</v>
      </c>
      <c r="C1227" s="50" t="s">
        <v>424</v>
      </c>
      <c r="D1227" s="34">
        <v>363090</v>
      </c>
      <c r="E1227" s="34">
        <v>41032</v>
      </c>
      <c r="F1227" s="33">
        <v>82.064000000000007</v>
      </c>
      <c r="G1227" s="33">
        <v>16.901200000000003</v>
      </c>
      <c r="H1227" s="49">
        <v>11.300779421080174</v>
      </c>
      <c r="I1227" s="33">
        <v>98.96520000000001</v>
      </c>
      <c r="J1227" s="35">
        <f>G1227/I1227</f>
        <v>0.17077922340378235</v>
      </c>
      <c r="K1227">
        <v>2</v>
      </c>
      <c r="L1227">
        <v>2.4119029050497174</v>
      </c>
      <c r="M1227" s="49">
        <v>2</v>
      </c>
      <c r="N1227" t="s">
        <v>34</v>
      </c>
      <c r="O1227" s="10" t="s">
        <v>34</v>
      </c>
      <c r="P1227">
        <f>VLOOKUP($O1227,$Y$2:$AJ$8,9,FALSE)</f>
        <v>0.15</v>
      </c>
      <c r="Q1227" s="11">
        <f>(L1227-M1227)/L1227</f>
        <v>0.17077922340378238</v>
      </c>
      <c r="S1227" s="13">
        <f>MIN(Q1227,IF(R1227=0,P1227,R1227))</f>
        <v>0.15</v>
      </c>
      <c r="T1227">
        <f>IFERROR(S1227*I1227,0)</f>
        <v>14.84478</v>
      </c>
      <c r="U1227" t="b">
        <f>O1227=N1227</f>
        <v>1</v>
      </c>
    </row>
    <row r="1228" spans="1:21" ht="21" x14ac:dyDescent="0.4">
      <c r="A1228" t="s">
        <v>2815</v>
      </c>
      <c r="B1228" t="s">
        <v>2809</v>
      </c>
      <c r="C1228" t="s">
        <v>2810</v>
      </c>
      <c r="D1228" s="34">
        <v>134134</v>
      </c>
      <c r="E1228" s="34">
        <v>26378</v>
      </c>
      <c r="F1228" s="33">
        <v>31.060300000000002</v>
      </c>
      <c r="G1228" s="33">
        <v>10.330300000000001</v>
      </c>
      <c r="H1228" s="49">
        <v>19.665409217648023</v>
      </c>
      <c r="I1228" s="33">
        <v>41.390600000000006</v>
      </c>
      <c r="J1228" s="35">
        <f>G1228/I1228</f>
        <v>0.24958082269887363</v>
      </c>
      <c r="K1228">
        <v>1.1775077716278719</v>
      </c>
      <c r="L1228">
        <v>1.5691333687163547</v>
      </c>
      <c r="M1228" s="49">
        <v>1.1499999999999999</v>
      </c>
      <c r="N1228" t="s">
        <v>37</v>
      </c>
      <c r="O1228" s="10" t="s">
        <v>37</v>
      </c>
      <c r="P1228">
        <f>VLOOKUP($O1228,$Y$2:$AJ$8,9,FALSE)</f>
        <v>0.25</v>
      </c>
      <c r="Q1228" s="11">
        <f>(L1228-M1228)/L1228</f>
        <v>0.26711137311370226</v>
      </c>
      <c r="S1228" s="13">
        <f>MIN(Q1228,IF(R1228=0,P1228,R1228))</f>
        <v>0.25</v>
      </c>
      <c r="T1228">
        <f>IFERROR(S1228*I1228,0)</f>
        <v>10.347650000000002</v>
      </c>
      <c r="U1228" t="b">
        <f>O1228=N1228</f>
        <v>1</v>
      </c>
    </row>
    <row r="1229" spans="1:21" ht="21" x14ac:dyDescent="0.4">
      <c r="A1229" t="s">
        <v>333</v>
      </c>
      <c r="B1229" t="s">
        <v>313</v>
      </c>
      <c r="C1229" s="50" t="s">
        <v>314</v>
      </c>
      <c r="D1229" s="34">
        <v>95131</v>
      </c>
      <c r="E1229" s="34">
        <v>11169</v>
      </c>
      <c r="F1229" s="33">
        <v>14.2416</v>
      </c>
      <c r="G1229" s="33">
        <v>1.5825999999999998</v>
      </c>
      <c r="H1229" s="49">
        <v>11.740652363582848</v>
      </c>
      <c r="I1229" s="33">
        <v>15.824199999999999</v>
      </c>
      <c r="J1229" s="35">
        <f>G1229/I1229</f>
        <v>0.10001137498262154</v>
      </c>
      <c r="K1229">
        <v>1.2751007252215956</v>
      </c>
      <c r="L1229">
        <v>1.4167964902856118</v>
      </c>
      <c r="M1229" s="49">
        <v>1</v>
      </c>
      <c r="N1229" t="s">
        <v>45</v>
      </c>
      <c r="O1229" s="10" t="s">
        <v>34</v>
      </c>
      <c r="P1229">
        <f>VLOOKUP($O1229,$Y$2:$AJ$8,9,FALSE)</f>
        <v>0.15</v>
      </c>
      <c r="Q1229" s="11">
        <f>(L1229-M1229)/L1229</f>
        <v>0.29418232833255387</v>
      </c>
      <c r="S1229" s="13">
        <f>MIN(Q1229,IF(R1229=0,P1229,R1229))</f>
        <v>0.15</v>
      </c>
      <c r="T1229">
        <f>IFERROR(S1229*I1229,0)</f>
        <v>2.3736299999999999</v>
      </c>
      <c r="U1229" t="b">
        <f>O1229=N1229</f>
        <v>0</v>
      </c>
    </row>
    <row r="1230" spans="1:21" ht="21" x14ac:dyDescent="0.4">
      <c r="A1230" t="s">
        <v>4971</v>
      </c>
      <c r="B1230" t="s">
        <v>4969</v>
      </c>
      <c r="C1230" t="s">
        <v>4970</v>
      </c>
      <c r="D1230" s="34">
        <v>530307</v>
      </c>
      <c r="E1230" s="34">
        <v>5920</v>
      </c>
      <c r="F1230" s="33">
        <v>19.950400000000002</v>
      </c>
      <c r="G1230" s="33">
        <v>1.4395999999999998</v>
      </c>
      <c r="H1230" s="49">
        <v>1.1163345005817384</v>
      </c>
      <c r="I1230" s="33">
        <v>21.39</v>
      </c>
      <c r="J1230" s="35">
        <f>G1230/I1230</f>
        <v>6.7302477793361376E-2</v>
      </c>
      <c r="K1230">
        <v>3.37</v>
      </c>
      <c r="L1230">
        <v>3.6131756756756759</v>
      </c>
      <c r="M1230" s="49">
        <v>3.37</v>
      </c>
      <c r="N1230" t="s">
        <v>37</v>
      </c>
      <c r="O1230" s="10" t="s">
        <v>37</v>
      </c>
      <c r="P1230">
        <f>VLOOKUP($O1230,$Y$2:$AJ$8,9,FALSE)</f>
        <v>0.25</v>
      </c>
      <c r="Q1230" s="11">
        <f>(L1230-M1230)/L1230</f>
        <v>6.7302477793361404E-2</v>
      </c>
      <c r="S1230" s="13">
        <f>MIN(Q1230,IF(R1230=0,P1230,R1230))</f>
        <v>6.7302477793361404E-2</v>
      </c>
      <c r="T1230">
        <f>IFERROR(S1230*I1230,0)</f>
        <v>1.4396000000000004</v>
      </c>
      <c r="U1230" t="b">
        <f>O1230=N1230</f>
        <v>1</v>
      </c>
    </row>
    <row r="1231" spans="1:21" ht="21" x14ac:dyDescent="0.4">
      <c r="A1231" t="s">
        <v>2724</v>
      </c>
      <c r="B1231" t="s">
        <v>2712</v>
      </c>
      <c r="C1231" t="s">
        <v>2713</v>
      </c>
      <c r="D1231" s="34">
        <v>46671</v>
      </c>
      <c r="E1231" s="34">
        <v>5601</v>
      </c>
      <c r="F1231" s="33">
        <v>9.1821000000000002</v>
      </c>
      <c r="G1231" s="33">
        <v>2.9489999999999998</v>
      </c>
      <c r="H1231" s="49">
        <v>12.001028475927235</v>
      </c>
      <c r="I1231" s="33">
        <v>12.1311</v>
      </c>
      <c r="J1231" s="35">
        <f>G1231/I1231</f>
        <v>0.24309419590968667</v>
      </c>
      <c r="K1231">
        <v>1.6393679700053563</v>
      </c>
      <c r="L1231">
        <v>2.1658810926620249</v>
      </c>
      <c r="M1231" s="49">
        <v>1.6</v>
      </c>
      <c r="N1231" t="s">
        <v>37</v>
      </c>
      <c r="O1231" s="10" t="s">
        <v>37</v>
      </c>
      <c r="P1231">
        <f>VLOOKUP($O1231,$Y$2:$AJ$8,9,FALSE)</f>
        <v>0.25</v>
      </c>
      <c r="Q1231" s="11">
        <f>(L1231-M1231)/L1231</f>
        <v>0.2612706184929644</v>
      </c>
      <c r="S1231" s="13">
        <f>MIN(Q1231,IF(R1231=0,P1231,R1231))</f>
        <v>0.25</v>
      </c>
      <c r="T1231">
        <f>IFERROR(S1231*I1231,0)</f>
        <v>3.032775</v>
      </c>
      <c r="U1231" t="b">
        <f>O1231=N1231</f>
        <v>1</v>
      </c>
    </row>
    <row r="1232" spans="1:21" ht="21" x14ac:dyDescent="0.4">
      <c r="A1232" t="s">
        <v>6224</v>
      </c>
      <c r="B1232" t="s">
        <v>6222</v>
      </c>
      <c r="C1232" t="s">
        <v>6223</v>
      </c>
      <c r="D1232" s="34">
        <v>6300</v>
      </c>
      <c r="E1232" s="34">
        <v>42</v>
      </c>
      <c r="F1232" s="33">
        <v>2.2499999999999999E-2</v>
      </c>
      <c r="G1232" s="33">
        <v>7.4999999999999997E-3</v>
      </c>
      <c r="H1232" s="49">
        <v>0.66666666666666663</v>
      </c>
      <c r="I1232" s="33">
        <v>0.03</v>
      </c>
      <c r="J1232" s="35">
        <f>G1232/I1232</f>
        <v>0.25</v>
      </c>
      <c r="K1232">
        <v>0.5357142857142857</v>
      </c>
      <c r="L1232">
        <v>0.7142857142857143</v>
      </c>
      <c r="M1232" s="49">
        <v>0.5</v>
      </c>
      <c r="N1232" t="s">
        <v>37</v>
      </c>
      <c r="O1232" s="10" t="s">
        <v>37</v>
      </c>
      <c r="P1232">
        <f>VLOOKUP($O1232,$Y$2:$AJ$8,9,FALSE)</f>
        <v>0.25</v>
      </c>
      <c r="Q1232" s="11">
        <f>(L1232-M1232)/L1232</f>
        <v>0.3</v>
      </c>
      <c r="S1232" s="13">
        <f>MIN(Q1232,IF(R1232=0,P1232,R1232))</f>
        <v>0.25</v>
      </c>
      <c r="T1232">
        <f>IFERROR(S1232*I1232,0)</f>
        <v>7.4999999999999997E-3</v>
      </c>
      <c r="U1232" t="b">
        <f>O1232=N1232</f>
        <v>1</v>
      </c>
    </row>
    <row r="1233" spans="1:21" ht="21" x14ac:dyDescent="0.4">
      <c r="A1233" t="s">
        <v>5213</v>
      </c>
      <c r="B1233" t="s">
        <v>5208</v>
      </c>
      <c r="C1233" t="s">
        <v>5209</v>
      </c>
      <c r="D1233" s="34">
        <v>70100</v>
      </c>
      <c r="E1233" s="34">
        <v>29887</v>
      </c>
      <c r="F1233" s="33">
        <v>18.213000000000001</v>
      </c>
      <c r="G1233" s="33">
        <v>6.0704000000000002</v>
      </c>
      <c r="H1233" s="49">
        <v>42.634807417974322</v>
      </c>
      <c r="I1233" s="33">
        <v>24.2834</v>
      </c>
      <c r="J1233" s="35">
        <f>G1233/I1233</f>
        <v>0.24998146882232308</v>
      </c>
      <c r="K1233">
        <v>0.6093953892996955</v>
      </c>
      <c r="L1233">
        <v>0.81250711011476562</v>
      </c>
      <c r="M1233" s="49">
        <v>0.3</v>
      </c>
      <c r="N1233" t="s">
        <v>37</v>
      </c>
      <c r="O1233" s="10" t="s">
        <v>37</v>
      </c>
      <c r="P1233">
        <f>VLOOKUP($O1233,$Y$2:$AJ$8,9,FALSE)</f>
        <v>0.25</v>
      </c>
      <c r="Q1233" s="11">
        <f>(L1233-M1233)/L1233</f>
        <v>0.63077246184636415</v>
      </c>
      <c r="S1233" s="13">
        <f>MIN(Q1233,IF(R1233=0,P1233,R1233))</f>
        <v>0.25</v>
      </c>
      <c r="T1233">
        <f>IFERROR(S1233*I1233,0)</f>
        <v>6.0708500000000001</v>
      </c>
      <c r="U1233" t="b">
        <f>O1233=N1233</f>
        <v>1</v>
      </c>
    </row>
    <row r="1234" spans="1:21" ht="21" x14ac:dyDescent="0.4">
      <c r="A1234" t="s">
        <v>6260</v>
      </c>
      <c r="B1234" t="s">
        <v>6256</v>
      </c>
      <c r="C1234" t="s">
        <v>6257</v>
      </c>
      <c r="D1234" s="34">
        <v>38564</v>
      </c>
      <c r="E1234" s="34">
        <v>4292</v>
      </c>
      <c r="F1234" s="33">
        <v>0.4965</v>
      </c>
      <c r="G1234" s="33">
        <v>0.2445</v>
      </c>
      <c r="H1234" s="49">
        <v>11.129550876465096</v>
      </c>
      <c r="I1234" s="33">
        <v>0.74099999999999999</v>
      </c>
      <c r="J1234" s="35">
        <f>G1234/I1234</f>
        <v>0.32995951417004049</v>
      </c>
      <c r="K1234">
        <v>0.11568033550792171</v>
      </c>
      <c r="L1234">
        <v>0.17264678471575023</v>
      </c>
      <c r="M1234" s="49">
        <v>0.03</v>
      </c>
      <c r="N1234" t="s">
        <v>37</v>
      </c>
      <c r="O1234" s="10" t="s">
        <v>37</v>
      </c>
      <c r="P1234">
        <f>VLOOKUP($O1234,$Y$2:$AJ$8,9,FALSE)</f>
        <v>0.25</v>
      </c>
      <c r="Q1234" s="11">
        <f>(L1234-M1234)/L1234</f>
        <v>0.82623481781376518</v>
      </c>
      <c r="S1234" s="13">
        <f>MIN(Q1234,IF(R1234=0,P1234,R1234))</f>
        <v>0.25</v>
      </c>
      <c r="T1234">
        <f>IFERROR(S1234*I1234,0)</f>
        <v>0.18525</v>
      </c>
      <c r="U1234" t="b">
        <f>O1234=N1234</f>
        <v>1</v>
      </c>
    </row>
    <row r="1235" spans="1:21" ht="21" x14ac:dyDescent="0.4">
      <c r="A1235" t="s">
        <v>3945</v>
      </c>
      <c r="B1235" t="s">
        <v>3907</v>
      </c>
      <c r="C1235" t="s">
        <v>3908</v>
      </c>
      <c r="D1235" s="34">
        <v>17529</v>
      </c>
      <c r="E1235" s="34">
        <v>1063</v>
      </c>
      <c r="F1235" s="33">
        <v>0.71530000000000005</v>
      </c>
      <c r="G1235" s="33">
        <v>0.21870000000000001</v>
      </c>
      <c r="H1235" s="49">
        <v>6.0642364082377771</v>
      </c>
      <c r="I1235" s="33">
        <v>0.93400000000000005</v>
      </c>
      <c r="J1235" s="35">
        <f>G1235/I1235</f>
        <v>0.23415417558886509</v>
      </c>
      <c r="K1235">
        <v>0.67290686735653815</v>
      </c>
      <c r="L1235">
        <v>0.87864534336782696</v>
      </c>
      <c r="M1235" s="49">
        <v>0.7</v>
      </c>
      <c r="N1235" t="s">
        <v>37</v>
      </c>
      <c r="O1235" s="10" t="s">
        <v>37</v>
      </c>
      <c r="P1235">
        <f>VLOOKUP($O1235,$Y$2:$AJ$8,9,FALSE)</f>
        <v>0.25</v>
      </c>
      <c r="Q1235" s="11">
        <f>(L1235-M1235)/L1235</f>
        <v>0.20331905781584592</v>
      </c>
      <c r="S1235" s="13">
        <f>MIN(Q1235,IF(R1235=0,P1235,R1235))</f>
        <v>0.20331905781584592</v>
      </c>
      <c r="T1235">
        <f>IFERROR(S1235*I1235,0)</f>
        <v>0.1899000000000001</v>
      </c>
      <c r="U1235" t="b">
        <f>O1235=N1235</f>
        <v>1</v>
      </c>
    </row>
    <row r="1236" spans="1:21" ht="21" x14ac:dyDescent="0.4">
      <c r="A1236" t="s">
        <v>5125</v>
      </c>
      <c r="B1236" t="s">
        <v>5126</v>
      </c>
      <c r="C1236" t="s">
        <v>5127</v>
      </c>
      <c r="D1236" s="34">
        <v>629258</v>
      </c>
      <c r="E1236" s="34">
        <v>78758</v>
      </c>
      <c r="F1236" s="33">
        <v>40.239000000000004</v>
      </c>
      <c r="G1236" s="33">
        <v>10.162899999999999</v>
      </c>
      <c r="H1236" s="49">
        <v>12.516010920798783</v>
      </c>
      <c r="I1236" s="33">
        <v>50.401900000000005</v>
      </c>
      <c r="J1236" s="35">
        <f>G1236/I1236</f>
        <v>0.20163723986595739</v>
      </c>
      <c r="K1236">
        <v>0.51091952563549115</v>
      </c>
      <c r="L1236">
        <v>0.63995911526448113</v>
      </c>
      <c r="M1236" s="49">
        <v>0.51</v>
      </c>
      <c r="N1236" t="s">
        <v>37</v>
      </c>
      <c r="O1236" s="10" t="s">
        <v>37</v>
      </c>
      <c r="P1236">
        <f>VLOOKUP($O1236,$Y$2:$AJ$8,9,FALSE)</f>
        <v>0.25</v>
      </c>
      <c r="Q1236" s="11">
        <f>(L1236-M1236)/L1236</f>
        <v>0.20307409046087554</v>
      </c>
      <c r="S1236" s="13">
        <f>MIN(Q1236,IF(R1236=0,P1236,R1236))</f>
        <v>0.20307409046087554</v>
      </c>
      <c r="T1236">
        <f>IFERROR(S1236*I1236,0)</f>
        <v>10.235320000000003</v>
      </c>
      <c r="U1236" t="b">
        <f>O1236=N1236</f>
        <v>1</v>
      </c>
    </row>
    <row r="1237" spans="1:21" ht="21" x14ac:dyDescent="0.4">
      <c r="A1237" t="s">
        <v>1116</v>
      </c>
      <c r="B1237" t="s">
        <v>1106</v>
      </c>
      <c r="C1237" s="50" t="s">
        <v>1107</v>
      </c>
      <c r="D1237" s="34">
        <v>1864111</v>
      </c>
      <c r="E1237" s="34">
        <v>379248</v>
      </c>
      <c r="F1237" s="33">
        <v>268.18799999999999</v>
      </c>
      <c r="G1237" s="33">
        <v>132.0926</v>
      </c>
      <c r="H1237" s="49">
        <v>20.344711232324684</v>
      </c>
      <c r="I1237" s="33">
        <v>400.28059999999999</v>
      </c>
      <c r="J1237" s="35">
        <f>G1237/I1237</f>
        <v>0.33000000499649496</v>
      </c>
      <c r="K1237">
        <v>0.70715732185799263</v>
      </c>
      <c r="L1237">
        <v>1.0554586972113233</v>
      </c>
      <c r="M1237" s="49">
        <v>0.5</v>
      </c>
      <c r="N1237" t="s">
        <v>37</v>
      </c>
      <c r="O1237" s="10" t="s">
        <v>37</v>
      </c>
      <c r="P1237">
        <f>VLOOKUP($O1237,$Y$2:$AJ$8,9,FALSE)</f>
        <v>0.25</v>
      </c>
      <c r="Q1237" s="11">
        <f>(L1237-M1237)/L1237</f>
        <v>0.52627231996754276</v>
      </c>
      <c r="S1237" s="13">
        <f>MIN(Q1237,IF(R1237=0,P1237,R1237))</f>
        <v>0.25</v>
      </c>
      <c r="T1237">
        <f>IFERROR(S1237*I1237,0)</f>
        <v>100.07015</v>
      </c>
      <c r="U1237" t="b">
        <f>O1237=N1237</f>
        <v>1</v>
      </c>
    </row>
    <row r="1238" spans="1:21" ht="21" x14ac:dyDescent="0.4">
      <c r="A1238" t="s">
        <v>334</v>
      </c>
      <c r="B1238" t="s">
        <v>313</v>
      </c>
      <c r="C1238" s="50" t="s">
        <v>314</v>
      </c>
      <c r="D1238" s="34">
        <v>5811</v>
      </c>
      <c r="E1238" s="34">
        <v>1124</v>
      </c>
      <c r="F1238" s="33">
        <v>1.4805000000000001</v>
      </c>
      <c r="G1238" s="33">
        <v>0.16500000000000001</v>
      </c>
      <c r="H1238" s="49">
        <v>19.342626054035449</v>
      </c>
      <c r="I1238" s="33">
        <v>1.6455000000000002</v>
      </c>
      <c r="J1238" s="35">
        <f>G1238/I1238</f>
        <v>0.10027347310847766</v>
      </c>
      <c r="K1238">
        <v>1.3171708185053383</v>
      </c>
      <c r="L1238">
        <v>1.4639679715302494</v>
      </c>
      <c r="M1238" s="49">
        <v>1</v>
      </c>
      <c r="N1238" t="s">
        <v>45</v>
      </c>
      <c r="O1238" s="10" t="s">
        <v>37</v>
      </c>
      <c r="P1238">
        <f>VLOOKUP($O1238,$Y$2:$AJ$8,9,FALSE)</f>
        <v>0.25</v>
      </c>
      <c r="Q1238" s="11">
        <f>(L1238-M1238)/L1238</f>
        <v>0.31692494682467348</v>
      </c>
      <c r="S1238" s="13">
        <f>MIN(Q1238,IF(R1238=0,P1238,R1238))</f>
        <v>0.25</v>
      </c>
      <c r="T1238">
        <f>IFERROR(S1238*I1238,0)</f>
        <v>0.41137500000000005</v>
      </c>
      <c r="U1238" t="b">
        <f>O1238=N1238</f>
        <v>0</v>
      </c>
    </row>
    <row r="1239" spans="1:21" ht="21" x14ac:dyDescent="0.4">
      <c r="A1239" t="s">
        <v>2053</v>
      </c>
      <c r="B1239" t="s">
        <v>2042</v>
      </c>
      <c r="C1239" t="s">
        <v>2043</v>
      </c>
      <c r="D1239" s="34">
        <v>451894</v>
      </c>
      <c r="E1239" s="34">
        <v>244772</v>
      </c>
      <c r="F1239" s="33">
        <v>39.136200000000002</v>
      </c>
      <c r="G1239" s="33">
        <v>19.275999999999996</v>
      </c>
      <c r="H1239" s="49">
        <v>54.165799944234713</v>
      </c>
      <c r="I1239" s="33">
        <v>58.412199999999999</v>
      </c>
      <c r="J1239" s="35">
        <f>G1239/I1239</f>
        <v>0.32999955488750632</v>
      </c>
      <c r="K1239">
        <v>0.15988838592649487</v>
      </c>
      <c r="L1239">
        <v>0.2386392234405896</v>
      </c>
      <c r="M1239" s="49">
        <v>0.01</v>
      </c>
      <c r="N1239" t="s">
        <v>37</v>
      </c>
      <c r="O1239" s="10" t="s">
        <v>37</v>
      </c>
      <c r="P1239">
        <f>VLOOKUP($O1239,$Y$2:$AJ$8,9,FALSE)</f>
        <v>0.25</v>
      </c>
      <c r="Q1239" s="11">
        <f>(L1239-M1239)/L1239</f>
        <v>0.95809574027343603</v>
      </c>
      <c r="S1239" s="13">
        <f>MIN(Q1239,IF(R1239=0,P1239,R1239))</f>
        <v>0.25</v>
      </c>
      <c r="T1239">
        <f>IFERROR(S1239*I1239,0)</f>
        <v>14.60305</v>
      </c>
      <c r="U1239" t="b">
        <f>O1239=N1239</f>
        <v>1</v>
      </c>
    </row>
    <row r="1240" spans="1:21" ht="21" x14ac:dyDescent="0.4">
      <c r="A1240" t="s">
        <v>4308</v>
      </c>
      <c r="B1240" t="s">
        <v>4302</v>
      </c>
      <c r="C1240" t="s">
        <v>4303</v>
      </c>
      <c r="D1240" s="34">
        <v>375291</v>
      </c>
      <c r="E1240" s="34">
        <v>57246</v>
      </c>
      <c r="F1240" s="33">
        <v>38.290000000000006</v>
      </c>
      <c r="G1240" s="33">
        <v>15.670000000000002</v>
      </c>
      <c r="H1240" s="49">
        <v>15.253763079850037</v>
      </c>
      <c r="I1240" s="33">
        <v>53.960000000000008</v>
      </c>
      <c r="J1240" s="35">
        <f>G1240/I1240</f>
        <v>0.29040029651593774</v>
      </c>
      <c r="K1240">
        <v>0.66886769381266831</v>
      </c>
      <c r="L1240">
        <v>0.94259860950983487</v>
      </c>
      <c r="M1240" s="49">
        <v>0.6</v>
      </c>
      <c r="N1240" t="s">
        <v>34</v>
      </c>
      <c r="O1240" s="10" t="s">
        <v>34</v>
      </c>
      <c r="P1240">
        <f>VLOOKUP($O1240,$Y$2:$AJ$8,9,FALSE)</f>
        <v>0.15</v>
      </c>
      <c r="Q1240" s="11">
        <f>(L1240-M1240)/L1240</f>
        <v>0.36346182357301715</v>
      </c>
      <c r="S1240" s="13">
        <f>MIN(Q1240,IF(R1240=0,P1240,R1240))</f>
        <v>0.15</v>
      </c>
      <c r="T1240">
        <f>IFERROR(S1240*I1240,0)</f>
        <v>8.0940000000000012</v>
      </c>
      <c r="U1240" t="b">
        <f>O1240=N1240</f>
        <v>1</v>
      </c>
    </row>
    <row r="1241" spans="1:21" ht="21" x14ac:dyDescent="0.4">
      <c r="A1241" t="s">
        <v>3133</v>
      </c>
      <c r="B1241" t="s">
        <v>3127</v>
      </c>
      <c r="C1241" t="s">
        <v>3128</v>
      </c>
      <c r="D1241" s="34">
        <v>412622</v>
      </c>
      <c r="E1241" s="34">
        <v>77800</v>
      </c>
      <c r="F1241" s="33">
        <v>19.388499999999997</v>
      </c>
      <c r="G1241" s="33">
        <v>6.4624000000000006</v>
      </c>
      <c r="H1241" s="49">
        <v>18.85502954277765</v>
      </c>
      <c r="I1241" s="33">
        <v>25.850899999999996</v>
      </c>
      <c r="J1241" s="35">
        <f>G1241/I1241</f>
        <v>0.24998742790386413</v>
      </c>
      <c r="K1241">
        <v>0.24920951156812335</v>
      </c>
      <c r="L1241">
        <v>0.3322737789203084</v>
      </c>
      <c r="M1241" s="49">
        <v>0.2</v>
      </c>
      <c r="N1241" t="s">
        <v>34</v>
      </c>
      <c r="O1241" s="10" t="s">
        <v>34</v>
      </c>
      <c r="P1241">
        <f>VLOOKUP($O1241,$Y$2:$AJ$8,9,FALSE)</f>
        <v>0.15</v>
      </c>
      <c r="Q1241" s="11">
        <f>(L1241-M1241)/L1241</f>
        <v>0.39808672038497672</v>
      </c>
      <c r="S1241" s="13">
        <f>MIN(Q1241,IF(R1241=0,P1241,R1241))</f>
        <v>0.15</v>
      </c>
      <c r="T1241">
        <f>IFERROR(S1241*I1241,0)</f>
        <v>3.8776349999999993</v>
      </c>
      <c r="U1241" t="b">
        <f>O1241=N1241</f>
        <v>1</v>
      </c>
    </row>
    <row r="1242" spans="1:21" ht="21" x14ac:dyDescent="0.4">
      <c r="A1242" t="s">
        <v>1240</v>
      </c>
      <c r="B1242" t="s">
        <v>1225</v>
      </c>
      <c r="C1242" s="50" t="s">
        <v>1226</v>
      </c>
      <c r="D1242" s="34">
        <v>591541</v>
      </c>
      <c r="E1242" s="34">
        <v>39237</v>
      </c>
      <c r="F1242" s="33">
        <v>13.7332</v>
      </c>
      <c r="G1242" s="33">
        <v>4.2081</v>
      </c>
      <c r="H1242" s="49">
        <v>6.6330144487026255</v>
      </c>
      <c r="I1242" s="33">
        <v>17.941299999999998</v>
      </c>
      <c r="J1242" s="35">
        <f>G1242/I1242</f>
        <v>0.23454822114339544</v>
      </c>
      <c r="K1242">
        <v>0.35000637153706959</v>
      </c>
      <c r="L1242">
        <v>0.4572546321074496</v>
      </c>
      <c r="M1242" s="49">
        <v>0.35</v>
      </c>
      <c r="N1242" t="s">
        <v>33</v>
      </c>
      <c r="O1242" s="10" t="s">
        <v>33</v>
      </c>
      <c r="P1242">
        <f>VLOOKUP($O1242,$Y$2:$AJ$8,9,FALSE)</f>
        <v>0.4</v>
      </c>
      <c r="Q1242" s="11">
        <f>(L1242-M1242)/L1242</f>
        <v>0.23456215547368367</v>
      </c>
      <c r="S1242" s="13">
        <f>MIN(Q1242,IF(R1242=0,P1242,R1242))</f>
        <v>0.23456215547368367</v>
      </c>
      <c r="T1242">
        <f>IFERROR(S1242*I1242,0)</f>
        <v>4.2083500000000003</v>
      </c>
      <c r="U1242" t="b">
        <f>O1242=N1242</f>
        <v>1</v>
      </c>
    </row>
    <row r="1243" spans="1:21" ht="21" x14ac:dyDescent="0.4">
      <c r="A1243" t="s">
        <v>5119</v>
      </c>
      <c r="B1243" t="s">
        <v>5117</v>
      </c>
      <c r="C1243" t="s">
        <v>5118</v>
      </c>
      <c r="D1243" s="34">
        <v>765810</v>
      </c>
      <c r="E1243" s="34">
        <v>166422</v>
      </c>
      <c r="F1243" s="33">
        <v>20.883900000000001</v>
      </c>
      <c r="G1243" s="33">
        <v>10.286099999999999</v>
      </c>
      <c r="H1243" s="49">
        <v>21.731499980412895</v>
      </c>
      <c r="I1243" s="33">
        <v>31.17</v>
      </c>
      <c r="J1243" s="35">
        <f>G1243/I1243</f>
        <v>0.32999999999999996</v>
      </c>
      <c r="K1243">
        <v>0.1254876158200238</v>
      </c>
      <c r="L1243">
        <v>0.18729494898511015</v>
      </c>
      <c r="M1243" s="49">
        <v>0.05</v>
      </c>
      <c r="N1243" t="s">
        <v>37</v>
      </c>
      <c r="O1243" s="10" t="s">
        <v>37</v>
      </c>
      <c r="P1243">
        <f>VLOOKUP($O1243,$Y$2:$AJ$8,9,FALSE)</f>
        <v>0.25</v>
      </c>
      <c r="Q1243" s="11">
        <f>(L1243-M1243)/L1243</f>
        <v>0.73304138594802692</v>
      </c>
      <c r="S1243" s="13">
        <f>MIN(Q1243,IF(R1243=0,P1243,R1243))</f>
        <v>0.25</v>
      </c>
      <c r="T1243">
        <f>IFERROR(S1243*I1243,0)</f>
        <v>7.7925000000000004</v>
      </c>
      <c r="U1243" t="b">
        <f>O1243=N1243</f>
        <v>1</v>
      </c>
    </row>
    <row r="1244" spans="1:21" ht="21" x14ac:dyDescent="0.4">
      <c r="A1244" t="s">
        <v>2254</v>
      </c>
      <c r="B1244" t="s">
        <v>2247</v>
      </c>
      <c r="C1244" t="s">
        <v>2248</v>
      </c>
      <c r="D1244" s="34">
        <v>14500</v>
      </c>
      <c r="E1244" s="34">
        <v>576</v>
      </c>
      <c r="F1244" s="33">
        <v>1.5295999999999998</v>
      </c>
      <c r="G1244" s="33">
        <v>0.50889999999999991</v>
      </c>
      <c r="H1244" s="49">
        <v>3.9724137931034482</v>
      </c>
      <c r="I1244" s="33">
        <v>2.0385</v>
      </c>
      <c r="J1244" s="35">
        <f>G1244/I1244</f>
        <v>0.24964434633308802</v>
      </c>
      <c r="K1244">
        <v>2.6555555555555554</v>
      </c>
      <c r="L1244">
        <v>3.5390625</v>
      </c>
      <c r="M1244" s="49">
        <v>2.5</v>
      </c>
      <c r="N1244" t="s">
        <v>34</v>
      </c>
      <c r="O1244" s="10" t="s">
        <v>34</v>
      </c>
      <c r="P1244">
        <f>VLOOKUP($O1244,$Y$2:$AJ$8,9,FALSE)</f>
        <v>0.15</v>
      </c>
      <c r="Q1244" s="11">
        <f>(L1244-M1244)/L1244</f>
        <v>0.29359823399558499</v>
      </c>
      <c r="S1244" s="13">
        <f>MIN(Q1244,IF(R1244=0,P1244,R1244))</f>
        <v>0.15</v>
      </c>
      <c r="T1244">
        <f>IFERROR(S1244*I1244,0)</f>
        <v>0.30577499999999996</v>
      </c>
      <c r="U1244" t="b">
        <f>O1244=N1244</f>
        <v>1</v>
      </c>
    </row>
    <row r="1245" spans="1:21" ht="21" x14ac:dyDescent="0.4">
      <c r="A1245" t="s">
        <v>1840</v>
      </c>
      <c r="B1245" t="s">
        <v>1772</v>
      </c>
      <c r="C1245" s="50" t="s">
        <v>1773</v>
      </c>
      <c r="D1245" s="34">
        <v>9833</v>
      </c>
      <c r="E1245" s="34">
        <v>3340</v>
      </c>
      <c r="F1245" s="33">
        <v>5.2844999999999995</v>
      </c>
      <c r="G1245" s="33">
        <v>2.1814000000000004</v>
      </c>
      <c r="H1245" s="49">
        <v>33.967253127224652</v>
      </c>
      <c r="I1245" s="33">
        <v>7.4658999999999995</v>
      </c>
      <c r="J1245" s="35">
        <f>G1245/I1245</f>
        <v>0.29218178652272342</v>
      </c>
      <c r="K1245">
        <v>1.5821856287425147</v>
      </c>
      <c r="L1245">
        <v>2.2352994011976048</v>
      </c>
      <c r="M1245" s="49">
        <v>1.55</v>
      </c>
      <c r="N1245" t="s">
        <v>37</v>
      </c>
      <c r="O1245" s="10" t="s">
        <v>34</v>
      </c>
      <c r="P1245">
        <f>VLOOKUP($O1245,$Y$2:$AJ$8,9,FALSE)</f>
        <v>0.15</v>
      </c>
      <c r="Q1245" s="11">
        <f>(L1245-M1245)/L1245</f>
        <v>0.30658058639949637</v>
      </c>
      <c r="S1245" s="13">
        <f>MIN(Q1245,IF(R1245=0,P1245,R1245))</f>
        <v>0.15</v>
      </c>
      <c r="T1245">
        <f>IFERROR(S1245*I1245,0)</f>
        <v>1.1198849999999998</v>
      </c>
      <c r="U1245" t="b">
        <f>O1245=N1245</f>
        <v>0</v>
      </c>
    </row>
    <row r="1246" spans="1:21" ht="21" x14ac:dyDescent="0.4">
      <c r="A1246" t="s">
        <v>687</v>
      </c>
      <c r="B1246" t="s">
        <v>669</v>
      </c>
      <c r="C1246" s="50" t="s">
        <v>670</v>
      </c>
      <c r="D1246" s="34">
        <v>147499</v>
      </c>
      <c r="E1246" s="34">
        <v>10698</v>
      </c>
      <c r="F1246" s="33">
        <v>9.1565000000000012</v>
      </c>
      <c r="G1246" s="33">
        <v>3.0510999999999999</v>
      </c>
      <c r="H1246" s="49">
        <v>7.2529305283425654</v>
      </c>
      <c r="I1246" s="33">
        <v>12.207600000000001</v>
      </c>
      <c r="J1246" s="35">
        <f>G1246/I1246</f>
        <v>0.24993446705331102</v>
      </c>
      <c r="K1246">
        <v>0.85590764628902616</v>
      </c>
      <c r="L1246">
        <v>1.1411104879416714</v>
      </c>
      <c r="M1246" s="49">
        <v>0.75</v>
      </c>
      <c r="N1246" t="s">
        <v>34</v>
      </c>
      <c r="O1246" s="10" t="s">
        <v>34</v>
      </c>
      <c r="P1246">
        <f>VLOOKUP($O1246,$Y$2:$AJ$8,9,FALSE)</f>
        <v>0.15</v>
      </c>
      <c r="Q1246" s="11">
        <f>(L1246-M1246)/L1246</f>
        <v>0.34274550280153349</v>
      </c>
      <c r="S1246" s="13">
        <f>MIN(Q1246,IF(R1246=0,P1246,R1246))</f>
        <v>0.15</v>
      </c>
      <c r="T1246">
        <f>IFERROR(S1246*I1246,0)</f>
        <v>1.83114</v>
      </c>
      <c r="U1246" t="b">
        <f>O1246=N1246</f>
        <v>1</v>
      </c>
    </row>
    <row r="1247" spans="1:21" ht="21" x14ac:dyDescent="0.4">
      <c r="A1247" t="s">
        <v>2368</v>
      </c>
      <c r="B1247" t="s">
        <v>2365</v>
      </c>
      <c r="C1247" t="s">
        <v>2366</v>
      </c>
      <c r="D1247" s="34">
        <v>79532</v>
      </c>
      <c r="E1247" s="34">
        <v>21281</v>
      </c>
      <c r="F1247" s="33">
        <v>26.0352</v>
      </c>
      <c r="G1247" s="33">
        <v>8.6778999999999993</v>
      </c>
      <c r="H1247" s="49">
        <v>26.757783030729769</v>
      </c>
      <c r="I1247" s="33">
        <v>34.713099999999997</v>
      </c>
      <c r="J1247" s="35">
        <f>G1247/I1247</f>
        <v>0.24998919716187837</v>
      </c>
      <c r="K1247">
        <v>1.2234011559607161</v>
      </c>
      <c r="L1247">
        <v>1.6311780461444481</v>
      </c>
      <c r="M1247" s="49">
        <v>1</v>
      </c>
      <c r="N1247" t="s">
        <v>34</v>
      </c>
      <c r="O1247" s="10" t="s">
        <v>34</v>
      </c>
      <c r="P1247">
        <f>VLOOKUP($O1247,$Y$2:$AJ$8,9,FALSE)</f>
        <v>0.15</v>
      </c>
      <c r="Q1247" s="11">
        <f>(L1247-M1247)/L1247</f>
        <v>0.38694613848950393</v>
      </c>
      <c r="S1247" s="13">
        <f>MIN(Q1247,IF(R1247=0,P1247,R1247))</f>
        <v>0.15</v>
      </c>
      <c r="T1247">
        <f>IFERROR(S1247*I1247,0)</f>
        <v>5.2069649999999994</v>
      </c>
      <c r="U1247" t="b">
        <f>O1247=N1247</f>
        <v>1</v>
      </c>
    </row>
    <row r="1248" spans="1:21" ht="21" x14ac:dyDescent="0.4">
      <c r="A1248" t="s">
        <v>5644</v>
      </c>
      <c r="B1248" t="s">
        <v>5636</v>
      </c>
      <c r="C1248" t="s">
        <v>5637</v>
      </c>
      <c r="D1248" s="34">
        <v>16860</v>
      </c>
      <c r="E1248" s="34">
        <v>379</v>
      </c>
      <c r="F1248" s="33">
        <v>0.39729999999999999</v>
      </c>
      <c r="G1248" s="33">
        <v>0.13170000000000001</v>
      </c>
      <c r="H1248" s="49">
        <v>2.2479240806642942</v>
      </c>
      <c r="I1248" s="33">
        <v>0.52900000000000003</v>
      </c>
      <c r="J1248" s="35">
        <f>G1248/I1248</f>
        <v>0.24896030245746692</v>
      </c>
      <c r="K1248">
        <v>1.0482849604221636</v>
      </c>
      <c r="L1248">
        <v>1.395778364116095</v>
      </c>
      <c r="M1248" s="49">
        <v>1</v>
      </c>
      <c r="N1248" t="s">
        <v>37</v>
      </c>
      <c r="O1248" s="10" t="s">
        <v>37</v>
      </c>
      <c r="P1248">
        <f>VLOOKUP($O1248,$Y$2:$AJ$8,9,FALSE)</f>
        <v>0.25</v>
      </c>
      <c r="Q1248" s="11">
        <f>(L1248-M1248)/L1248</f>
        <v>0.28355387523629488</v>
      </c>
      <c r="S1248" s="13">
        <f>MIN(Q1248,IF(R1248=0,P1248,R1248))</f>
        <v>0.25</v>
      </c>
      <c r="T1248">
        <f>IFERROR(S1248*I1248,0)</f>
        <v>0.13225000000000001</v>
      </c>
      <c r="U1248" t="b">
        <f>O1248=N1248</f>
        <v>1</v>
      </c>
    </row>
    <row r="1249" spans="1:21" ht="21" x14ac:dyDescent="0.4">
      <c r="A1249" t="s">
        <v>3772</v>
      </c>
      <c r="B1249" t="s">
        <v>3773</v>
      </c>
      <c r="C1249" t="s">
        <v>3774</v>
      </c>
      <c r="D1249" s="34">
        <v>1687340</v>
      </c>
      <c r="E1249" s="34">
        <v>197562</v>
      </c>
      <c r="F1249" s="33">
        <v>174.76940000000002</v>
      </c>
      <c r="G1249" s="33">
        <v>58.252700000000004</v>
      </c>
      <c r="H1249" s="49">
        <v>11.708487915891284</v>
      </c>
      <c r="I1249" s="33">
        <v>233.02210000000002</v>
      </c>
      <c r="J1249" s="35">
        <f>G1249/I1249</f>
        <v>0.24998787668637437</v>
      </c>
      <c r="K1249">
        <v>0.88463064759417309</v>
      </c>
      <c r="L1249">
        <v>1.1794884643808021</v>
      </c>
      <c r="M1249" s="49">
        <v>0.6</v>
      </c>
      <c r="N1249" t="s">
        <v>34</v>
      </c>
      <c r="O1249" s="10" t="s">
        <v>34</v>
      </c>
      <c r="P1249">
        <f>VLOOKUP($O1249,$Y$2:$AJ$8,9,FALSE)</f>
        <v>0.15</v>
      </c>
      <c r="Q1249" s="11">
        <f>(L1249-M1249)/L1249</f>
        <v>0.49130490198140014</v>
      </c>
      <c r="S1249" s="13">
        <f>MIN(Q1249,IF(R1249=0,P1249,R1249))</f>
        <v>0.15</v>
      </c>
      <c r="T1249">
        <f>IFERROR(S1249*I1249,0)</f>
        <v>34.953315000000003</v>
      </c>
      <c r="U1249" t="b">
        <f>O1249=N1249</f>
        <v>1</v>
      </c>
    </row>
    <row r="1250" spans="1:21" ht="21" x14ac:dyDescent="0.4">
      <c r="A1250" t="s">
        <v>3066</v>
      </c>
      <c r="B1250" t="s">
        <v>3064</v>
      </c>
      <c r="C1250" t="s">
        <v>3065</v>
      </c>
      <c r="D1250" s="34">
        <v>350306</v>
      </c>
      <c r="E1250" s="34">
        <v>26372</v>
      </c>
      <c r="F1250" s="33">
        <v>42.700699999999998</v>
      </c>
      <c r="G1250" s="33">
        <v>13.7699</v>
      </c>
      <c r="H1250" s="49">
        <v>7.5282752793272172</v>
      </c>
      <c r="I1250" s="33">
        <v>56.470599999999997</v>
      </c>
      <c r="J1250" s="35">
        <f>G1250/I1250</f>
        <v>0.24384192836626492</v>
      </c>
      <c r="K1250">
        <v>1.6191680570301834</v>
      </c>
      <c r="L1250">
        <v>2.1413089640527834</v>
      </c>
      <c r="M1250" s="49">
        <v>1.5</v>
      </c>
      <c r="N1250" t="s">
        <v>33</v>
      </c>
      <c r="O1250" s="10" t="s">
        <v>33</v>
      </c>
      <c r="P1250">
        <f>VLOOKUP($O1250,$Y$2:$AJ$8,9,FALSE)</f>
        <v>0.4</v>
      </c>
      <c r="Q1250" s="11">
        <f>(L1250-M1250)/L1250</f>
        <v>0.29949389593877174</v>
      </c>
      <c r="S1250" s="13">
        <f>MIN(Q1250,IF(R1250=0,P1250,R1250))</f>
        <v>0.29949389593877174</v>
      </c>
      <c r="T1250">
        <f>IFERROR(S1250*I1250,0)</f>
        <v>16.912600000000001</v>
      </c>
      <c r="U1250" t="b">
        <f>O1250=N1250</f>
        <v>1</v>
      </c>
    </row>
    <row r="1251" spans="1:21" ht="21" x14ac:dyDescent="0.4">
      <c r="A1251" t="s">
        <v>5070</v>
      </c>
      <c r="B1251" t="s">
        <v>5064</v>
      </c>
      <c r="C1251" t="s">
        <v>5065</v>
      </c>
      <c r="D1251" s="34">
        <v>12359</v>
      </c>
      <c r="E1251" s="34">
        <v>4133</v>
      </c>
      <c r="F1251" s="33">
        <v>1.1446000000000001</v>
      </c>
      <c r="G1251" s="33">
        <v>0.38199999999999995</v>
      </c>
      <c r="H1251" s="49">
        <v>33.441216926935837</v>
      </c>
      <c r="I1251" s="33">
        <v>1.5266</v>
      </c>
      <c r="J1251" s="35">
        <f>G1251/I1251</f>
        <v>0.25022926765360931</v>
      </c>
      <c r="K1251">
        <v>0.27694168884587472</v>
      </c>
      <c r="L1251">
        <v>0.36936849745947253</v>
      </c>
      <c r="M1251" s="49">
        <v>0.1</v>
      </c>
      <c r="N1251" t="s">
        <v>34</v>
      </c>
      <c r="O1251" s="10" t="s">
        <v>34</v>
      </c>
      <c r="P1251">
        <f>VLOOKUP($O1251,$Y$2:$AJ$8,9,FALSE)</f>
        <v>0.15</v>
      </c>
      <c r="Q1251" s="11">
        <f>(L1251-M1251)/L1251</f>
        <v>0.72926765360932799</v>
      </c>
      <c r="S1251" s="13">
        <f>MIN(Q1251,IF(R1251=0,P1251,R1251))</f>
        <v>0.15</v>
      </c>
      <c r="T1251">
        <f>IFERROR(S1251*I1251,0)</f>
        <v>0.22898999999999997</v>
      </c>
      <c r="U1251" t="b">
        <f>O1251=N1251</f>
        <v>1</v>
      </c>
    </row>
    <row r="1252" spans="1:21" ht="21" x14ac:dyDescent="0.4">
      <c r="A1252" t="s">
        <v>1241</v>
      </c>
      <c r="B1252" t="s">
        <v>1225</v>
      </c>
      <c r="C1252" s="50" t="s">
        <v>1226</v>
      </c>
      <c r="D1252" s="34">
        <v>1286545</v>
      </c>
      <c r="E1252" s="34">
        <v>162410</v>
      </c>
      <c r="F1252" s="33">
        <v>104.51480000000001</v>
      </c>
      <c r="G1252" s="33">
        <v>34.8322</v>
      </c>
      <c r="H1252" s="49">
        <v>12.623732555021395</v>
      </c>
      <c r="I1252" s="33">
        <v>139.34700000000001</v>
      </c>
      <c r="J1252" s="35">
        <f>G1252/I1252</f>
        <v>0.24996734770034518</v>
      </c>
      <c r="K1252">
        <v>0.64352441352133494</v>
      </c>
      <c r="L1252">
        <v>0.85799519734006524</v>
      </c>
      <c r="M1252" s="49">
        <v>0.5</v>
      </c>
      <c r="N1252" t="s">
        <v>37</v>
      </c>
      <c r="O1252" s="10" t="s">
        <v>37</v>
      </c>
      <c r="P1252">
        <f>VLOOKUP($O1252,$Y$2:$AJ$8,9,FALSE)</f>
        <v>0.25</v>
      </c>
      <c r="Q1252" s="11">
        <f>(L1252-M1252)/L1252</f>
        <v>0.41724615528141973</v>
      </c>
      <c r="S1252" s="13">
        <f>MIN(Q1252,IF(R1252=0,P1252,R1252))</f>
        <v>0.25</v>
      </c>
      <c r="T1252">
        <f>IFERROR(S1252*I1252,0)</f>
        <v>34.836750000000002</v>
      </c>
      <c r="U1252" t="b">
        <f>O1252=N1252</f>
        <v>1</v>
      </c>
    </row>
    <row r="1253" spans="1:21" ht="21" x14ac:dyDescent="0.4">
      <c r="A1253" t="s">
        <v>6186</v>
      </c>
      <c r="B1253" t="s">
        <v>6180</v>
      </c>
      <c r="C1253" t="s">
        <v>6181</v>
      </c>
      <c r="D1253" s="34">
        <v>1021</v>
      </c>
      <c r="E1253" s="34">
        <v>80</v>
      </c>
      <c r="F1253" s="33">
        <v>1.0800000000000001E-2</v>
      </c>
      <c r="G1253" s="33">
        <v>2.52E-2</v>
      </c>
      <c r="H1253" s="49">
        <v>7.8354554358472086</v>
      </c>
      <c r="I1253" s="33">
        <v>3.6000000000000004E-2</v>
      </c>
      <c r="J1253" s="35">
        <f>G1253/I1253</f>
        <v>0.7</v>
      </c>
      <c r="K1253">
        <v>0.13500000000000001</v>
      </c>
      <c r="L1253">
        <v>0.45000000000000007</v>
      </c>
      <c r="M1253" s="49">
        <v>0.3</v>
      </c>
      <c r="N1253" t="s">
        <v>37</v>
      </c>
      <c r="O1253" s="10" t="s">
        <v>37</v>
      </c>
      <c r="P1253">
        <f>VLOOKUP($O1253,$Y$2:$AJ$8,9,FALSE)</f>
        <v>0.25</v>
      </c>
      <c r="Q1253" s="11">
        <f>(L1253-M1253)/L1253</f>
        <v>0.33333333333333348</v>
      </c>
      <c r="S1253" s="13">
        <f>MIN(Q1253,IF(R1253=0,P1253,R1253))</f>
        <v>0.25</v>
      </c>
      <c r="T1253">
        <f>IFERROR(S1253*I1253,0)</f>
        <v>9.0000000000000011E-3</v>
      </c>
      <c r="U1253" t="b">
        <f>O1253=N1253</f>
        <v>1</v>
      </c>
    </row>
    <row r="1254" spans="1:21" ht="21" x14ac:dyDescent="0.4">
      <c r="A1254" t="s">
        <v>5316</v>
      </c>
      <c r="B1254" t="s">
        <v>5317</v>
      </c>
      <c r="C1254" t="s">
        <v>5318</v>
      </c>
      <c r="D1254" s="34">
        <v>267758</v>
      </c>
      <c r="E1254" s="34">
        <v>24832</v>
      </c>
      <c r="F1254" s="33">
        <v>51.365799999999993</v>
      </c>
      <c r="G1254" s="33">
        <v>17.1206</v>
      </c>
      <c r="H1254" s="49">
        <v>9.2740459668805411</v>
      </c>
      <c r="I1254" s="33">
        <v>68.486399999999989</v>
      </c>
      <c r="J1254" s="35">
        <f>G1254/I1254</f>
        <v>0.2499853985608822</v>
      </c>
      <c r="K1254">
        <v>2.0685325386597935</v>
      </c>
      <c r="L1254">
        <v>2.7579896907216495</v>
      </c>
      <c r="M1254" s="49">
        <v>2</v>
      </c>
      <c r="N1254" t="s">
        <v>34</v>
      </c>
      <c r="O1254" s="10" t="s">
        <v>34</v>
      </c>
      <c r="P1254">
        <f>VLOOKUP($O1254,$Y$2:$AJ$8,9,FALSE)</f>
        <v>0.15</v>
      </c>
      <c r="Q1254" s="11">
        <f>(L1254-M1254)/L1254</f>
        <v>0.27483412765162135</v>
      </c>
      <c r="S1254" s="13">
        <f>MIN(Q1254,IF(R1254=0,P1254,R1254))</f>
        <v>0.15</v>
      </c>
      <c r="T1254">
        <f>IFERROR(S1254*I1254,0)</f>
        <v>10.272959999999998</v>
      </c>
      <c r="U1254" t="b">
        <f>O1254=N1254</f>
        <v>1</v>
      </c>
    </row>
    <row r="1255" spans="1:21" ht="21" x14ac:dyDescent="0.4">
      <c r="A1255" t="s">
        <v>6498</v>
      </c>
      <c r="B1255" t="s">
        <v>6495</v>
      </c>
      <c r="C1255" t="s">
        <v>6496</v>
      </c>
      <c r="D1255" s="34">
        <v>6302</v>
      </c>
      <c r="E1255" s="34">
        <v>251</v>
      </c>
      <c r="F1255" s="33">
        <v>4.6899999999999997E-2</v>
      </c>
      <c r="G1255" s="33">
        <v>2.3100000000000002E-2</v>
      </c>
      <c r="H1255" s="49">
        <v>3.9828625833068867</v>
      </c>
      <c r="I1255" s="33">
        <v>7.0000000000000007E-2</v>
      </c>
      <c r="J1255" s="35">
        <f>G1255/I1255</f>
        <v>0.33</v>
      </c>
      <c r="K1255">
        <v>0.18685258964143425</v>
      </c>
      <c r="L1255">
        <v>0.2788844621513944</v>
      </c>
      <c r="M1255" s="49">
        <v>0.2</v>
      </c>
      <c r="N1255" t="s">
        <v>37</v>
      </c>
      <c r="O1255" s="10" t="s">
        <v>37</v>
      </c>
      <c r="P1255">
        <f>VLOOKUP($O1255,$Y$2:$AJ$8,9,FALSE)</f>
        <v>0.25</v>
      </c>
      <c r="Q1255" s="11">
        <f>(L1255-M1255)/L1255</f>
        <v>0.28285714285714275</v>
      </c>
      <c r="S1255" s="13">
        <f>MIN(Q1255,IF(R1255=0,P1255,R1255))</f>
        <v>0.25</v>
      </c>
      <c r="T1255">
        <f>IFERROR(S1255*I1255,0)</f>
        <v>1.7500000000000002E-2</v>
      </c>
      <c r="U1255" t="b">
        <f>O1255=N1255</f>
        <v>1</v>
      </c>
    </row>
    <row r="1256" spans="1:21" ht="21" x14ac:dyDescent="0.4">
      <c r="A1256" t="s">
        <v>3946</v>
      </c>
      <c r="B1256" t="s">
        <v>3907</v>
      </c>
      <c r="C1256" t="s">
        <v>3908</v>
      </c>
      <c r="D1256" s="34">
        <v>4779</v>
      </c>
      <c r="E1256" s="34">
        <v>239</v>
      </c>
      <c r="F1256" s="33">
        <v>0.12419999999999998</v>
      </c>
      <c r="G1256" s="33">
        <v>8.2800000000000012E-2</v>
      </c>
      <c r="H1256" s="49">
        <v>5.0010462439840975</v>
      </c>
      <c r="I1256" s="33">
        <v>0.20699999999999999</v>
      </c>
      <c r="J1256" s="35">
        <f>G1256/I1256</f>
        <v>0.40000000000000008</v>
      </c>
      <c r="K1256">
        <v>0.51966527196652712</v>
      </c>
      <c r="L1256">
        <v>0.86610878661087864</v>
      </c>
      <c r="M1256" s="49">
        <v>0.7</v>
      </c>
      <c r="N1256" t="s">
        <v>37</v>
      </c>
      <c r="O1256" s="10" t="s">
        <v>37</v>
      </c>
      <c r="P1256">
        <f>VLOOKUP($O1256,$Y$2:$AJ$8,9,FALSE)</f>
        <v>0.25</v>
      </c>
      <c r="Q1256" s="11">
        <f>(L1256-M1256)/L1256</f>
        <v>0.19178743961352659</v>
      </c>
      <c r="S1256" s="13">
        <f>MIN(Q1256,IF(R1256=0,P1256,R1256))</f>
        <v>0.19178743961352659</v>
      </c>
      <c r="T1256">
        <f>IFERROR(S1256*I1256,0)</f>
        <v>3.9700000000000006E-2</v>
      </c>
      <c r="U1256" t="b">
        <f>O1256=N1256</f>
        <v>1</v>
      </c>
    </row>
    <row r="1257" spans="1:21" ht="21" x14ac:dyDescent="0.4">
      <c r="A1257" t="s">
        <v>3146</v>
      </c>
      <c r="B1257" t="s">
        <v>3147</v>
      </c>
      <c r="C1257" t="s">
        <v>3148</v>
      </c>
      <c r="D1257" s="34">
        <v>1366752</v>
      </c>
      <c r="E1257" s="34">
        <v>37632</v>
      </c>
      <c r="F1257" s="33">
        <v>94.08</v>
      </c>
      <c r="G1257" s="33">
        <v>24.503299999999999</v>
      </c>
      <c r="H1257" s="49">
        <v>2.7533890566832899</v>
      </c>
      <c r="I1257" s="33">
        <v>118.58329999999999</v>
      </c>
      <c r="J1257" s="35">
        <f>G1257/I1257</f>
        <v>0.20663364908886833</v>
      </c>
      <c r="K1257">
        <v>2.5</v>
      </c>
      <c r="L1257">
        <v>3.1511293579931969</v>
      </c>
      <c r="M1257" s="49">
        <v>2.5</v>
      </c>
      <c r="N1257" t="s">
        <v>37</v>
      </c>
      <c r="O1257" s="10" t="s">
        <v>37</v>
      </c>
      <c r="P1257">
        <f>VLOOKUP($O1257,$Y$2:$AJ$8,9,FALSE)</f>
        <v>0.25</v>
      </c>
      <c r="Q1257" s="11">
        <f>(L1257-M1257)/L1257</f>
        <v>0.20663364908886825</v>
      </c>
      <c r="S1257" s="13">
        <f>MIN(Q1257,IF(R1257=0,P1257,R1257))</f>
        <v>0.20663364908886825</v>
      </c>
      <c r="T1257">
        <f>IFERROR(S1257*I1257,0)</f>
        <v>24.503299999999989</v>
      </c>
      <c r="U1257" t="b">
        <f>O1257=N1257</f>
        <v>1</v>
      </c>
    </row>
    <row r="1258" spans="1:21" ht="21" x14ac:dyDescent="0.4">
      <c r="A1258" t="s">
        <v>6655</v>
      </c>
      <c r="B1258" t="s">
        <v>6656</v>
      </c>
      <c r="C1258" t="s">
        <v>6657</v>
      </c>
      <c r="D1258" s="34">
        <v>147</v>
      </c>
      <c r="E1258" s="34">
        <v>14</v>
      </c>
      <c r="F1258" s="33">
        <v>0</v>
      </c>
      <c r="G1258" s="33">
        <v>0</v>
      </c>
      <c r="H1258" s="49">
        <v>9.5238095238095237</v>
      </c>
      <c r="I1258" s="33">
        <v>0</v>
      </c>
      <c r="J1258" s="35" t="e">
        <f>G1258/I1258</f>
        <v>#DIV/0!</v>
      </c>
      <c r="K1258">
        <v>0</v>
      </c>
      <c r="L1258">
        <v>0</v>
      </c>
      <c r="M1258" s="49">
        <v>1</v>
      </c>
      <c r="N1258" t="s">
        <v>37</v>
      </c>
      <c r="O1258" s="10" t="s">
        <v>37</v>
      </c>
      <c r="P1258">
        <f>VLOOKUP($O1258,$Y$2:$AJ$8,9,FALSE)</f>
        <v>0.25</v>
      </c>
      <c r="Q1258" s="11" t="e">
        <f>(L1258-M1258)/L1258</f>
        <v>#DIV/0!</v>
      </c>
      <c r="S1258" s="13" t="e">
        <f>MIN(Q1258,IF(R1258=0,P1258,R1258))</f>
        <v>#DIV/0!</v>
      </c>
      <c r="T1258">
        <f>IFERROR(S1258*I1258,0)</f>
        <v>0</v>
      </c>
      <c r="U1258" t="b">
        <f>O1258=N1258</f>
        <v>1</v>
      </c>
    </row>
    <row r="1259" spans="1:21" ht="21" x14ac:dyDescent="0.4">
      <c r="A1259" t="s">
        <v>1490</v>
      </c>
      <c r="B1259" t="s">
        <v>1475</v>
      </c>
      <c r="C1259" s="50" t="s">
        <v>1476</v>
      </c>
      <c r="D1259" s="34">
        <v>2922611</v>
      </c>
      <c r="E1259" s="34">
        <v>155495</v>
      </c>
      <c r="F1259" s="33">
        <v>93.296999999999997</v>
      </c>
      <c r="G1259" s="33">
        <v>36.817999999999998</v>
      </c>
      <c r="H1259" s="49">
        <v>5.3204138354368746</v>
      </c>
      <c r="I1259" s="33">
        <v>130.11500000000001</v>
      </c>
      <c r="J1259" s="35">
        <f>G1259/I1259</f>
        <v>0.28296506936171845</v>
      </c>
      <c r="K1259">
        <v>0.6</v>
      </c>
      <c r="L1259">
        <v>0.83677931766294744</v>
      </c>
      <c r="M1259" s="49">
        <v>0.6</v>
      </c>
      <c r="N1259" t="s">
        <v>33</v>
      </c>
      <c r="O1259" s="10" t="s">
        <v>42</v>
      </c>
      <c r="P1259">
        <f>VLOOKUP($O1259,$Y$2:$AJ$8,9,FALSE)</f>
        <v>0.05</v>
      </c>
      <c r="Q1259" s="11">
        <f>(L1259-M1259)/L1259</f>
        <v>0.28296506936171856</v>
      </c>
      <c r="S1259" s="13">
        <f>MIN(Q1259,IF(R1259=0,P1259,R1259))</f>
        <v>0.05</v>
      </c>
      <c r="T1259">
        <f>IFERROR(S1259*I1259,0)</f>
        <v>6.5057500000000008</v>
      </c>
      <c r="U1259" t="b">
        <f>O1259=N1259</f>
        <v>0</v>
      </c>
    </row>
    <row r="1260" spans="1:21" ht="21" x14ac:dyDescent="0.4">
      <c r="A1260" t="s">
        <v>1681</v>
      </c>
      <c r="B1260" t="s">
        <v>1679</v>
      </c>
      <c r="C1260" s="50" t="s">
        <v>1680</v>
      </c>
      <c r="D1260" s="34">
        <v>2640307</v>
      </c>
      <c r="E1260" s="34">
        <v>274282</v>
      </c>
      <c r="F1260" s="33">
        <v>172.7098</v>
      </c>
      <c r="G1260" s="33">
        <v>74.017999999999986</v>
      </c>
      <c r="H1260" s="49">
        <v>10.388261668056025</v>
      </c>
      <c r="I1260" s="33">
        <v>246.7278</v>
      </c>
      <c r="J1260" s="35">
        <f>G1260/I1260</f>
        <v>0.29999862196315125</v>
      </c>
      <c r="K1260">
        <v>0.62967967274556835</v>
      </c>
      <c r="L1260">
        <v>0.89954061877921254</v>
      </c>
      <c r="M1260" s="49">
        <v>0.6</v>
      </c>
      <c r="N1260" t="s">
        <v>45</v>
      </c>
      <c r="O1260" s="10" t="s">
        <v>34</v>
      </c>
      <c r="P1260">
        <f>VLOOKUP($O1260,$Y$2:$AJ$8,9,FALSE)</f>
        <v>0.15</v>
      </c>
      <c r="Q1260" s="11">
        <f>(L1260-M1260)/L1260</f>
        <v>0.33299287717071197</v>
      </c>
      <c r="S1260" s="13">
        <f>MIN(Q1260,IF(R1260=0,P1260,R1260))</f>
        <v>0.15</v>
      </c>
      <c r="T1260">
        <f>IFERROR(S1260*I1260,0)</f>
        <v>37.009169999999997</v>
      </c>
      <c r="U1260" t="b">
        <f>O1260=N1260</f>
        <v>0</v>
      </c>
    </row>
    <row r="1261" spans="1:21" ht="21" x14ac:dyDescent="0.4">
      <c r="A1261" t="s">
        <v>1329</v>
      </c>
      <c r="B1261" t="s">
        <v>1306</v>
      </c>
      <c r="C1261" s="50" t="s">
        <v>1307</v>
      </c>
      <c r="D1261" s="34">
        <v>182586</v>
      </c>
      <c r="E1261" s="34">
        <v>3033</v>
      </c>
      <c r="F1261" s="33">
        <v>1.1337000000000002</v>
      </c>
      <c r="G1261" s="33">
        <v>0.37779999999999991</v>
      </c>
      <c r="H1261" s="49">
        <v>1.6611350267819001</v>
      </c>
      <c r="I1261" s="33">
        <v>1.5115000000000001</v>
      </c>
      <c r="J1261" s="35">
        <f>G1261/I1261</f>
        <v>0.24995038041680442</v>
      </c>
      <c r="K1261">
        <v>0.37378832838773496</v>
      </c>
      <c r="L1261">
        <v>0.49835146719419715</v>
      </c>
      <c r="M1261" s="49">
        <v>0.2</v>
      </c>
      <c r="N1261" t="s">
        <v>37</v>
      </c>
      <c r="O1261" s="10" t="s">
        <v>34</v>
      </c>
      <c r="P1261">
        <f>VLOOKUP($O1261,$Y$2:$AJ$8,9,FALSE)</f>
        <v>0.15</v>
      </c>
      <c r="Q1261" s="11">
        <f>(L1261-M1261)/L1261</f>
        <v>0.59867681111478666</v>
      </c>
      <c r="S1261" s="13">
        <f>MIN(Q1261,IF(R1261=0,P1261,R1261))</f>
        <v>0.15</v>
      </c>
      <c r="T1261">
        <f>IFERROR(S1261*I1261,0)</f>
        <v>0.22672500000000001</v>
      </c>
      <c r="U1261" t="b">
        <f>O1261=N1261</f>
        <v>0</v>
      </c>
    </row>
    <row r="1262" spans="1:21" ht="21" x14ac:dyDescent="0.4">
      <c r="A1262" t="s">
        <v>553</v>
      </c>
      <c r="B1262" t="s">
        <v>543</v>
      </c>
      <c r="C1262" s="50" t="s">
        <v>544</v>
      </c>
      <c r="D1262" s="34">
        <v>444753</v>
      </c>
      <c r="E1262" s="34">
        <v>66072</v>
      </c>
      <c r="F1262" s="33">
        <v>29.794399999999996</v>
      </c>
      <c r="G1262" s="33">
        <v>9.9305000000000003</v>
      </c>
      <c r="H1262" s="49">
        <v>14.855886300935575</v>
      </c>
      <c r="I1262" s="33">
        <v>39.724899999999998</v>
      </c>
      <c r="J1262" s="35">
        <f>G1262/I1262</f>
        <v>0.24998174948206292</v>
      </c>
      <c r="K1262">
        <v>0.45093837026274358</v>
      </c>
      <c r="L1262">
        <v>0.60123652984622833</v>
      </c>
      <c r="M1262" s="49">
        <v>0.2</v>
      </c>
      <c r="N1262" t="s">
        <v>37</v>
      </c>
      <c r="O1262" s="10" t="s">
        <v>34</v>
      </c>
      <c r="P1262">
        <f>VLOOKUP($O1262,$Y$2:$AJ$8,9,FALSE)</f>
        <v>0.15</v>
      </c>
      <c r="Q1262" s="11">
        <f>(L1262-M1262)/L1262</f>
        <v>0.6673522148576837</v>
      </c>
      <c r="S1262" s="13">
        <f>MIN(Q1262,IF(R1262=0,P1262,R1262))</f>
        <v>0.15</v>
      </c>
      <c r="T1262">
        <f>IFERROR(S1262*I1262,0)</f>
        <v>5.9587349999999999</v>
      </c>
      <c r="U1262" t="b">
        <f>O1262=N1262</f>
        <v>0</v>
      </c>
    </row>
    <row r="1263" spans="1:21" ht="21" x14ac:dyDescent="0.4">
      <c r="A1263" t="s">
        <v>3947</v>
      </c>
      <c r="B1263" t="s">
        <v>3907</v>
      </c>
      <c r="C1263" t="s">
        <v>3908</v>
      </c>
      <c r="D1263" s="34">
        <v>153155</v>
      </c>
      <c r="E1263" s="34">
        <v>6722</v>
      </c>
      <c r="F1263" s="33">
        <v>5.3776000000000002</v>
      </c>
      <c r="G1263" s="33">
        <v>1.7804</v>
      </c>
      <c r="H1263" s="49">
        <v>4.3890176618458421</v>
      </c>
      <c r="I1263" s="33">
        <v>7.1580000000000004</v>
      </c>
      <c r="J1263" s="35">
        <f>G1263/I1263</f>
        <v>0.24872869516624754</v>
      </c>
      <c r="K1263">
        <v>0.8</v>
      </c>
      <c r="L1263">
        <v>1.0648616483189528</v>
      </c>
      <c r="M1263" s="49">
        <v>0.8</v>
      </c>
      <c r="N1263" t="s">
        <v>37</v>
      </c>
      <c r="O1263" s="10" t="s">
        <v>37</v>
      </c>
      <c r="P1263">
        <f>VLOOKUP($O1263,$Y$2:$AJ$8,9,FALSE)</f>
        <v>0.25</v>
      </c>
      <c r="Q1263" s="11">
        <f>(L1263-M1263)/L1263</f>
        <v>0.2487286951662476</v>
      </c>
      <c r="S1263" s="13">
        <f>MIN(Q1263,IF(R1263=0,P1263,R1263))</f>
        <v>0.2487286951662476</v>
      </c>
      <c r="T1263">
        <f>IFERROR(S1263*I1263,0)</f>
        <v>1.7804000000000004</v>
      </c>
      <c r="U1263" t="b">
        <f>O1263=N1263</f>
        <v>1</v>
      </c>
    </row>
    <row r="1264" spans="1:21" ht="21" x14ac:dyDescent="0.4">
      <c r="A1264" t="s">
        <v>1712</v>
      </c>
      <c r="B1264" t="s">
        <v>1694</v>
      </c>
      <c r="C1264" s="50" t="s">
        <v>1695</v>
      </c>
      <c r="D1264" s="34">
        <v>2127964</v>
      </c>
      <c r="E1264" s="34">
        <v>45163</v>
      </c>
      <c r="F1264" s="33">
        <v>64.225499999999997</v>
      </c>
      <c r="G1264" s="33">
        <v>21.410000000000004</v>
      </c>
      <c r="H1264" s="49">
        <v>2.1223573331127783</v>
      </c>
      <c r="I1264" s="33">
        <v>85.635500000000008</v>
      </c>
      <c r="J1264" s="35">
        <f>G1264/I1264</f>
        <v>0.2500131370751616</v>
      </c>
      <c r="K1264">
        <v>1.422082235458229</v>
      </c>
      <c r="L1264">
        <v>1.8961428603060031</v>
      </c>
      <c r="M1264" s="49">
        <v>1.25</v>
      </c>
      <c r="N1264" t="s">
        <v>37</v>
      </c>
      <c r="O1264" s="10" t="s">
        <v>34</v>
      </c>
      <c r="P1264">
        <f>VLOOKUP($O1264,$Y$2:$AJ$8,9,FALSE)</f>
        <v>0.15</v>
      </c>
      <c r="Q1264" s="11">
        <f>(L1264-M1264)/L1264</f>
        <v>0.34076697164143388</v>
      </c>
      <c r="S1264" s="13">
        <f>MIN(Q1264,IF(R1264=0,P1264,R1264))</f>
        <v>0.15</v>
      </c>
      <c r="T1264">
        <f>IFERROR(S1264*I1264,0)</f>
        <v>12.845325000000001</v>
      </c>
      <c r="U1264" t="b">
        <f>O1264=N1264</f>
        <v>0</v>
      </c>
    </row>
    <row r="1265" spans="1:21" ht="21" x14ac:dyDescent="0.4">
      <c r="A1265" t="s">
        <v>4742</v>
      </c>
      <c r="B1265" t="s">
        <v>4740</v>
      </c>
      <c r="C1265" t="s">
        <v>4741</v>
      </c>
      <c r="D1265" s="34">
        <v>507699</v>
      </c>
      <c r="E1265" s="34">
        <v>52870</v>
      </c>
      <c r="F1265" s="33">
        <v>44.667400000000001</v>
      </c>
      <c r="G1265" s="33">
        <v>22.000299999999999</v>
      </c>
      <c r="H1265" s="49">
        <v>10.413650607938957</v>
      </c>
      <c r="I1265" s="33">
        <v>66.667699999999996</v>
      </c>
      <c r="J1265" s="35">
        <f>G1265/I1265</f>
        <v>0.32999938500953235</v>
      </c>
      <c r="K1265">
        <v>0.84485341403442404</v>
      </c>
      <c r="L1265">
        <v>1.2609740873841497</v>
      </c>
      <c r="M1265" s="49">
        <v>0.75</v>
      </c>
      <c r="N1265" t="s">
        <v>37</v>
      </c>
      <c r="O1265" s="10" t="s">
        <v>37</v>
      </c>
      <c r="P1265">
        <f>VLOOKUP($O1265,$Y$2:$AJ$8,9,FALSE)</f>
        <v>0.25</v>
      </c>
      <c r="Q1265" s="11">
        <f>(L1265-M1265)/L1265</f>
        <v>0.40522171906335447</v>
      </c>
      <c r="S1265" s="13">
        <f>MIN(Q1265,IF(R1265=0,P1265,R1265))</f>
        <v>0.25</v>
      </c>
      <c r="T1265">
        <f>IFERROR(S1265*I1265,0)</f>
        <v>16.666924999999999</v>
      </c>
      <c r="U1265" t="b">
        <f>O1265=N1265</f>
        <v>1</v>
      </c>
    </row>
    <row r="1266" spans="1:21" ht="21" x14ac:dyDescent="0.4">
      <c r="A1266" t="s">
        <v>395</v>
      </c>
      <c r="B1266" t="s">
        <v>382</v>
      </c>
      <c r="C1266" s="50" t="s">
        <v>383</v>
      </c>
      <c r="D1266" s="34">
        <v>613690</v>
      </c>
      <c r="E1266" s="34">
        <v>23724</v>
      </c>
      <c r="F1266" s="33">
        <v>47.448</v>
      </c>
      <c r="G1266" s="33">
        <v>8.6869999999999994</v>
      </c>
      <c r="H1266" s="49">
        <v>3.8657954341768646</v>
      </c>
      <c r="I1266" s="33">
        <v>56.134999999999998</v>
      </c>
      <c r="J1266" s="35">
        <f>G1266/I1266</f>
        <v>0.15475193729402334</v>
      </c>
      <c r="K1266">
        <v>2</v>
      </c>
      <c r="L1266">
        <v>2.366169280053954</v>
      </c>
      <c r="M1266" s="49">
        <v>2</v>
      </c>
      <c r="N1266" t="s">
        <v>37</v>
      </c>
      <c r="O1266" s="10" t="s">
        <v>42</v>
      </c>
      <c r="P1266">
        <f>VLOOKUP($O1266,$Y$2:$AJ$8,9,FALSE)</f>
        <v>0.05</v>
      </c>
      <c r="Q1266" s="11">
        <f>(L1266-M1266)/L1266</f>
        <v>0.1547519372940234</v>
      </c>
      <c r="S1266" s="13">
        <f>MIN(Q1266,IF(R1266=0,P1266,R1266))</f>
        <v>0.05</v>
      </c>
      <c r="T1266">
        <f>IFERROR(S1266*I1266,0)</f>
        <v>2.8067500000000001</v>
      </c>
      <c r="U1266" t="b">
        <f>O1266=N1266</f>
        <v>0</v>
      </c>
    </row>
    <row r="1267" spans="1:21" ht="21" x14ac:dyDescent="0.4">
      <c r="A1267" t="s">
        <v>4708</v>
      </c>
      <c r="B1267" t="s">
        <v>4705</v>
      </c>
      <c r="C1267" t="s">
        <v>4706</v>
      </c>
      <c r="D1267" s="34">
        <v>187565</v>
      </c>
      <c r="E1267" s="34">
        <v>26424</v>
      </c>
      <c r="F1267" s="33">
        <v>11.204599999999997</v>
      </c>
      <c r="G1267" s="33">
        <v>3.7337000000000002</v>
      </c>
      <c r="H1267" s="49">
        <v>14.087916189054461</v>
      </c>
      <c r="I1267" s="33">
        <v>14.938299999999998</v>
      </c>
      <c r="J1267" s="35">
        <f>G1267/I1267</f>
        <v>0.24994142573117428</v>
      </c>
      <c r="K1267">
        <v>0.42403118377232807</v>
      </c>
      <c r="L1267">
        <v>0.56533075991522852</v>
      </c>
      <c r="M1267" s="49">
        <v>0.25</v>
      </c>
      <c r="N1267" t="s">
        <v>37</v>
      </c>
      <c r="O1267" s="10" t="s">
        <v>37</v>
      </c>
      <c r="P1267">
        <f>VLOOKUP($O1267,$Y$2:$AJ$8,9,FALSE)</f>
        <v>0.25</v>
      </c>
      <c r="Q1267" s="11">
        <f>(L1267-M1267)/L1267</f>
        <v>0.55778100587081525</v>
      </c>
      <c r="S1267" s="13">
        <f>MIN(Q1267,IF(R1267=0,P1267,R1267))</f>
        <v>0.25</v>
      </c>
      <c r="T1267">
        <f>IFERROR(S1267*I1267,0)</f>
        <v>3.7345749999999995</v>
      </c>
      <c r="U1267" t="b">
        <f>O1267=N1267</f>
        <v>1</v>
      </c>
    </row>
    <row r="1268" spans="1:21" ht="21" x14ac:dyDescent="0.4">
      <c r="A1268" t="s">
        <v>3358</v>
      </c>
      <c r="B1268" t="s">
        <v>3355</v>
      </c>
      <c r="C1268" t="s">
        <v>3356</v>
      </c>
      <c r="D1268" s="34">
        <v>627417</v>
      </c>
      <c r="E1268" s="34">
        <v>51192</v>
      </c>
      <c r="F1268" s="33">
        <v>85.031800000000004</v>
      </c>
      <c r="G1268" s="33">
        <v>36.549300000000002</v>
      </c>
      <c r="H1268" s="49">
        <v>8.1591668698807975</v>
      </c>
      <c r="I1268" s="33">
        <v>121.58110000000001</v>
      </c>
      <c r="J1268" s="35">
        <f>G1268/I1268</f>
        <v>0.30061662544589579</v>
      </c>
      <c r="K1268">
        <v>1.6610368807626192</v>
      </c>
      <c r="L1268">
        <v>2.3750019534302238</v>
      </c>
      <c r="M1268" s="49">
        <v>1.35</v>
      </c>
      <c r="N1268" t="s">
        <v>45</v>
      </c>
      <c r="O1268" s="10" t="s">
        <v>45</v>
      </c>
      <c r="P1268">
        <f>VLOOKUP($O1268,$Y$2:$AJ$8,9,FALSE)</f>
        <v>0.32</v>
      </c>
      <c r="Q1268" s="11">
        <f>(L1268-M1268)/L1268</f>
        <v>0.43157941489261081</v>
      </c>
      <c r="S1268" s="13">
        <f>MIN(Q1268,IF(R1268=0,P1268,R1268))</f>
        <v>0.32</v>
      </c>
      <c r="T1268">
        <f>IFERROR(S1268*I1268,0)</f>
        <v>38.905952000000006</v>
      </c>
      <c r="U1268" t="b">
        <f>O1268=N1268</f>
        <v>1</v>
      </c>
    </row>
    <row r="1269" spans="1:21" ht="21" x14ac:dyDescent="0.4">
      <c r="A1269" t="s">
        <v>6442</v>
      </c>
      <c r="B1269" t="s">
        <v>6439</v>
      </c>
      <c r="C1269" t="s">
        <v>6440</v>
      </c>
      <c r="D1269" s="34">
        <v>49395</v>
      </c>
      <c r="E1269" s="34">
        <v>17422</v>
      </c>
      <c r="F1269" s="33">
        <v>1.0979999999999999</v>
      </c>
      <c r="G1269" s="33">
        <v>0.36569999999999997</v>
      </c>
      <c r="H1269" s="49">
        <v>35.2707763943719</v>
      </c>
      <c r="I1269" s="33">
        <v>1.4636999999999998</v>
      </c>
      <c r="J1269" s="35">
        <f>G1269/I1269</f>
        <v>0.24984627997540482</v>
      </c>
      <c r="K1269">
        <v>6.3023763058202259E-2</v>
      </c>
      <c r="L1269">
        <v>8.4014464470210062E-2</v>
      </c>
      <c r="M1269" s="49">
        <v>0.01</v>
      </c>
      <c r="N1269" t="s">
        <v>37</v>
      </c>
      <c r="O1269" s="10" t="s">
        <v>37</v>
      </c>
      <c r="P1269">
        <f>VLOOKUP($O1269,$Y$2:$AJ$8,9,FALSE)</f>
        <v>0.25</v>
      </c>
      <c r="Q1269" s="11">
        <f>(L1269-M1269)/L1269</f>
        <v>0.8809728769556604</v>
      </c>
      <c r="S1269" s="13">
        <f>MIN(Q1269,IF(R1269=0,P1269,R1269))</f>
        <v>0.25</v>
      </c>
      <c r="T1269">
        <f>IFERROR(S1269*I1269,0)</f>
        <v>0.36592499999999994</v>
      </c>
      <c r="U1269" t="b">
        <f>O1269=N1269</f>
        <v>1</v>
      </c>
    </row>
    <row r="1270" spans="1:21" ht="21" x14ac:dyDescent="0.4">
      <c r="A1270" s="18" t="s">
        <v>1164</v>
      </c>
      <c r="B1270" t="s">
        <v>1143</v>
      </c>
      <c r="C1270" s="50" t="s">
        <v>1144</v>
      </c>
      <c r="D1270" s="34">
        <v>1872625</v>
      </c>
      <c r="E1270" s="34">
        <v>181110</v>
      </c>
      <c r="F1270" s="33">
        <v>68.243899999999996</v>
      </c>
      <c r="G1270" s="33">
        <v>22.741100000000003</v>
      </c>
      <c r="H1270" s="49">
        <v>9.6714505039716983</v>
      </c>
      <c r="I1270" s="33">
        <v>90.984999999999999</v>
      </c>
      <c r="J1270" s="35">
        <f>G1270/I1270</f>
        <v>0.24994339726328518</v>
      </c>
      <c r="K1270">
        <v>0.37680912152835289</v>
      </c>
      <c r="L1270">
        <v>0.50237424769477113</v>
      </c>
      <c r="M1270" s="49">
        <v>0.35</v>
      </c>
      <c r="N1270" t="s">
        <v>34</v>
      </c>
      <c r="O1270" s="10" t="s">
        <v>34</v>
      </c>
      <c r="P1270">
        <f>VLOOKUP($O1270,$Y$2:$AJ$8,9,FALSE)</f>
        <v>0.15</v>
      </c>
      <c r="Q1270" s="11">
        <f>(L1270-M1270)/L1270</f>
        <v>0.30330823762158599</v>
      </c>
      <c r="S1270" s="13">
        <f>MIN(Q1270,IF(R1270=0,P1270,R1270))</f>
        <v>0.15</v>
      </c>
      <c r="T1270">
        <f>IFERROR(S1270*I1270,0)</f>
        <v>13.64775</v>
      </c>
      <c r="U1270" t="b">
        <f>O1270=N1270</f>
        <v>1</v>
      </c>
    </row>
    <row r="1271" spans="1:21" ht="21" x14ac:dyDescent="0.4">
      <c r="A1271" t="s">
        <v>2725</v>
      </c>
      <c r="B1271" t="s">
        <v>2712</v>
      </c>
      <c r="C1271" t="s">
        <v>2713</v>
      </c>
      <c r="D1271" s="34">
        <v>167004</v>
      </c>
      <c r="E1271" s="34">
        <v>11554</v>
      </c>
      <c r="F1271" s="33">
        <v>18.7821</v>
      </c>
      <c r="G1271" s="33">
        <v>6.2532000000000005</v>
      </c>
      <c r="H1271" s="49">
        <v>6.9183971641397815</v>
      </c>
      <c r="I1271" s="33">
        <v>25.035299999999999</v>
      </c>
      <c r="J1271" s="35">
        <f>G1271/I1271</f>
        <v>0.24977531725204014</v>
      </c>
      <c r="K1271">
        <v>1.6255928682707286</v>
      </c>
      <c r="L1271">
        <v>2.1668080318504415</v>
      </c>
      <c r="M1271" s="49">
        <v>1.6</v>
      </c>
      <c r="N1271" t="s">
        <v>37</v>
      </c>
      <c r="O1271" s="10" t="s">
        <v>37</v>
      </c>
      <c r="P1271">
        <f>VLOOKUP($O1271,$Y$2:$AJ$8,9,FALSE)</f>
        <v>0.25</v>
      </c>
      <c r="Q1271" s="11">
        <f>(L1271-M1271)/L1271</f>
        <v>0.26158663966479329</v>
      </c>
      <c r="S1271" s="13">
        <f>MIN(Q1271,IF(R1271=0,P1271,R1271))</f>
        <v>0.25</v>
      </c>
      <c r="T1271">
        <f>IFERROR(S1271*I1271,0)</f>
        <v>6.2588249999999999</v>
      </c>
      <c r="U1271" t="b">
        <f>O1271=N1271</f>
        <v>1</v>
      </c>
    </row>
    <row r="1272" spans="1:21" ht="21" x14ac:dyDescent="0.4">
      <c r="A1272" t="s">
        <v>3831</v>
      </c>
      <c r="B1272" t="s">
        <v>3816</v>
      </c>
      <c r="C1272" t="s">
        <v>3817</v>
      </c>
      <c r="D1272" s="34">
        <v>12528</v>
      </c>
      <c r="E1272" s="34">
        <v>3200</v>
      </c>
      <c r="F1272" s="33">
        <v>0.61170000000000013</v>
      </c>
      <c r="G1272" s="33">
        <v>0.20330000000000001</v>
      </c>
      <c r="H1272" s="49">
        <v>25.542784163473819</v>
      </c>
      <c r="I1272" s="33">
        <v>0.81500000000000017</v>
      </c>
      <c r="J1272" s="35">
        <f>G1272/I1272</f>
        <v>0.24944785276073617</v>
      </c>
      <c r="K1272">
        <v>0.19115625000000006</v>
      </c>
      <c r="L1272">
        <v>0.25468750000000001</v>
      </c>
      <c r="M1272" s="49">
        <v>0.05</v>
      </c>
      <c r="N1272" t="s">
        <v>34</v>
      </c>
      <c r="O1272" s="10" t="s">
        <v>34</v>
      </c>
      <c r="P1272">
        <f>VLOOKUP($O1272,$Y$2:$AJ$8,9,FALSE)</f>
        <v>0.15</v>
      </c>
      <c r="Q1272" s="11">
        <f>(L1272-M1272)/L1272</f>
        <v>0.80368098159509205</v>
      </c>
      <c r="S1272" s="13">
        <f>MIN(Q1272,IF(R1272=0,P1272,R1272))</f>
        <v>0.15</v>
      </c>
      <c r="T1272">
        <f>IFERROR(S1272*I1272,0)</f>
        <v>0.12225000000000003</v>
      </c>
      <c r="U1272" t="b">
        <f>O1272=N1272</f>
        <v>1</v>
      </c>
    </row>
    <row r="1273" spans="1:21" ht="21" x14ac:dyDescent="0.4">
      <c r="A1273" t="s">
        <v>335</v>
      </c>
      <c r="B1273" t="s">
        <v>313</v>
      </c>
      <c r="C1273" s="50" t="s">
        <v>314</v>
      </c>
      <c r="D1273" s="34">
        <v>5467</v>
      </c>
      <c r="E1273" s="34">
        <v>378</v>
      </c>
      <c r="F1273" s="33">
        <v>7.4300000000000019E-2</v>
      </c>
      <c r="G1273" s="33">
        <v>3.6900000000000002E-2</v>
      </c>
      <c r="H1273" s="49">
        <v>6.9142125480153647</v>
      </c>
      <c r="I1273" s="33">
        <v>0.11120000000000002</v>
      </c>
      <c r="J1273" s="35">
        <f>G1273/I1273</f>
        <v>0.33183453237410065</v>
      </c>
      <c r="K1273">
        <v>0.19656084656084663</v>
      </c>
      <c r="L1273">
        <v>0.29417989417989421</v>
      </c>
      <c r="M1273" s="49">
        <v>0.3</v>
      </c>
      <c r="N1273" t="s">
        <v>37</v>
      </c>
      <c r="O1273" s="10" t="s">
        <v>37</v>
      </c>
      <c r="P1273">
        <f>VLOOKUP($O1273,$Y$2:$AJ$8,9,FALSE)</f>
        <v>0.25</v>
      </c>
      <c r="Q1273" s="11">
        <f>(L1273-M1273)/L1273</f>
        <v>-1.978417266187037E-2</v>
      </c>
      <c r="S1273" s="13">
        <f>MIN(Q1273,IF(R1273=0,P1273,R1273))</f>
        <v>-1.978417266187037E-2</v>
      </c>
      <c r="T1273">
        <f>IFERROR(S1273*I1273,0)</f>
        <v>-2.1999999999999854E-3</v>
      </c>
      <c r="U1273" t="b">
        <f>O1273=N1273</f>
        <v>1</v>
      </c>
    </row>
    <row r="1274" spans="1:21" ht="21" x14ac:dyDescent="0.4">
      <c r="A1274" t="s">
        <v>3222</v>
      </c>
      <c r="B1274" t="s">
        <v>3217</v>
      </c>
      <c r="C1274" t="s">
        <v>3218</v>
      </c>
      <c r="D1274" s="34">
        <v>157717</v>
      </c>
      <c r="E1274" s="34">
        <v>7973</v>
      </c>
      <c r="F1274" s="33">
        <v>14.3514</v>
      </c>
      <c r="G1274" s="33">
        <v>3.0702000000000003</v>
      </c>
      <c r="H1274" s="49">
        <v>5.0552572011894723</v>
      </c>
      <c r="I1274" s="33">
        <v>17.421600000000002</v>
      </c>
      <c r="J1274" s="35">
        <f>G1274/I1274</f>
        <v>0.17622950819672131</v>
      </c>
      <c r="K1274">
        <v>1.8</v>
      </c>
      <c r="L1274">
        <v>2.185074626865672</v>
      </c>
      <c r="M1274" s="49">
        <v>1.8</v>
      </c>
      <c r="N1274" t="s">
        <v>37</v>
      </c>
      <c r="O1274" s="10" t="s">
        <v>37</v>
      </c>
      <c r="P1274">
        <f>VLOOKUP($O1274,$Y$2:$AJ$8,9,FALSE)</f>
        <v>0.25</v>
      </c>
      <c r="Q1274" s="11">
        <f>(L1274-M1274)/L1274</f>
        <v>0.17622950819672142</v>
      </c>
      <c r="S1274" s="13">
        <f>MIN(Q1274,IF(R1274=0,P1274,R1274))</f>
        <v>0.17622950819672142</v>
      </c>
      <c r="T1274">
        <f>IFERROR(S1274*I1274,0)</f>
        <v>3.070200000000002</v>
      </c>
      <c r="U1274" t="b">
        <f>O1274=N1274</f>
        <v>1</v>
      </c>
    </row>
    <row r="1275" spans="1:21" ht="21" x14ac:dyDescent="0.4">
      <c r="A1275" t="s">
        <v>5865</v>
      </c>
      <c r="B1275" t="s">
        <v>5866</v>
      </c>
      <c r="C1275" t="s">
        <v>5867</v>
      </c>
      <c r="D1275" s="34">
        <v>1854107</v>
      </c>
      <c r="E1275" s="34">
        <v>152493</v>
      </c>
      <c r="F1275" s="33">
        <v>15.8962</v>
      </c>
      <c r="G1275" s="33">
        <v>7.3410000000000002</v>
      </c>
      <c r="H1275" s="49">
        <v>8.2246062390142534</v>
      </c>
      <c r="I1275" s="33">
        <v>23.237200000000001</v>
      </c>
      <c r="J1275" s="35">
        <f>G1275/I1275</f>
        <v>0.31591585905358649</v>
      </c>
      <c r="K1275">
        <v>0.10424216193530195</v>
      </c>
      <c r="L1275">
        <v>0.15238207655433364</v>
      </c>
      <c r="M1275" s="49">
        <v>0.08</v>
      </c>
      <c r="N1275" t="s">
        <v>37</v>
      </c>
      <c r="O1275" s="10" t="s">
        <v>37</v>
      </c>
      <c r="P1275">
        <f>VLOOKUP($O1275,$Y$2:$AJ$8,9,FALSE)</f>
        <v>0.25</v>
      </c>
      <c r="Q1275" s="11">
        <f>(L1275-M1275)/L1275</f>
        <v>0.47500387310002923</v>
      </c>
      <c r="S1275" s="13">
        <f>MIN(Q1275,IF(R1275=0,P1275,R1275))</f>
        <v>0.25</v>
      </c>
      <c r="T1275">
        <f>IFERROR(S1275*I1275,0)</f>
        <v>5.8093000000000004</v>
      </c>
      <c r="U1275" t="b">
        <f>O1275=N1275</f>
        <v>1</v>
      </c>
    </row>
    <row r="1276" spans="1:21" ht="21" x14ac:dyDescent="0.4">
      <c r="A1276" t="s">
        <v>2816</v>
      </c>
      <c r="B1276" t="s">
        <v>2809</v>
      </c>
      <c r="C1276" t="s">
        <v>2810</v>
      </c>
      <c r="D1276" s="34">
        <v>67536</v>
      </c>
      <c r="E1276" s="34">
        <v>4813</v>
      </c>
      <c r="F1276" s="33">
        <v>6.2568999999999999</v>
      </c>
      <c r="G1276" s="33">
        <v>2.2279999999999998</v>
      </c>
      <c r="H1276" s="49">
        <v>7.1265695332859513</v>
      </c>
      <c r="I1276" s="33">
        <v>8.4848999999999997</v>
      </c>
      <c r="J1276" s="35">
        <f>G1276/I1276</f>
        <v>0.26258412002498555</v>
      </c>
      <c r="K1276">
        <v>1.2999999999999998</v>
      </c>
      <c r="L1276">
        <v>1.7629129441097029</v>
      </c>
      <c r="M1276" s="49">
        <v>1.3</v>
      </c>
      <c r="N1276" t="s">
        <v>37</v>
      </c>
      <c r="O1276" s="10" t="s">
        <v>37</v>
      </c>
      <c r="P1276">
        <f>VLOOKUP($O1276,$Y$2:$AJ$8,9,FALSE)</f>
        <v>0.25</v>
      </c>
      <c r="Q1276" s="11">
        <f>(L1276-M1276)/L1276</f>
        <v>0.26258412002498555</v>
      </c>
      <c r="S1276" s="13">
        <f>MIN(Q1276,IF(R1276=0,P1276,R1276))</f>
        <v>0.25</v>
      </c>
      <c r="T1276">
        <f>IFERROR(S1276*I1276,0)</f>
        <v>2.1212249999999999</v>
      </c>
      <c r="U1276" t="b">
        <f>O1276=N1276</f>
        <v>1</v>
      </c>
    </row>
    <row r="1277" spans="1:21" ht="21" x14ac:dyDescent="0.4">
      <c r="A1277" t="s">
        <v>4460</v>
      </c>
      <c r="B1277" t="s">
        <v>4461</v>
      </c>
      <c r="C1277" t="s">
        <v>4462</v>
      </c>
      <c r="D1277" s="34">
        <v>397175</v>
      </c>
      <c r="E1277" s="34">
        <v>11158</v>
      </c>
      <c r="F1277" s="33">
        <v>16.736999999999998</v>
      </c>
      <c r="G1277" s="33">
        <v>7.0392999999999999</v>
      </c>
      <c r="H1277" s="49">
        <v>2.8093409706048971</v>
      </c>
      <c r="I1277" s="33">
        <v>23.776299999999999</v>
      </c>
      <c r="J1277" s="35">
        <f>G1277/I1277</f>
        <v>0.29606372732510944</v>
      </c>
      <c r="K1277">
        <v>1.5</v>
      </c>
      <c r="L1277">
        <v>2.1308747087291628</v>
      </c>
      <c r="M1277" s="49">
        <v>1.5</v>
      </c>
      <c r="N1277" t="s">
        <v>33</v>
      </c>
      <c r="O1277" s="10" t="s">
        <v>33</v>
      </c>
      <c r="P1277">
        <f>VLOOKUP($O1277,$Y$2:$AJ$8,9,FALSE)</f>
        <v>0.4</v>
      </c>
      <c r="Q1277" s="11">
        <f>(L1277-M1277)/L1277</f>
        <v>0.29606372732510944</v>
      </c>
      <c r="S1277" s="13">
        <f>MIN(Q1277,IF(R1277=0,P1277,R1277))</f>
        <v>0.29606372732510944</v>
      </c>
      <c r="T1277">
        <f>IFERROR(S1277*I1277,0)</f>
        <v>7.039299999999999</v>
      </c>
      <c r="U1277" t="b">
        <f>O1277=N1277</f>
        <v>1</v>
      </c>
    </row>
    <row r="1278" spans="1:21" ht="21" x14ac:dyDescent="0.4">
      <c r="A1278" s="18" t="s">
        <v>6062</v>
      </c>
      <c r="B1278" t="s">
        <v>6049</v>
      </c>
      <c r="C1278" t="s">
        <v>6050</v>
      </c>
      <c r="D1278" s="34">
        <v>13011</v>
      </c>
      <c r="E1278" s="34">
        <v>780</v>
      </c>
      <c r="F1278" s="33">
        <v>4.8999999999999998E-3</v>
      </c>
      <c r="G1278" s="33">
        <v>-4.8999999999999998E-3</v>
      </c>
      <c r="H1278" s="49">
        <v>5.9949273691491811</v>
      </c>
      <c r="I1278" s="33">
        <v>0</v>
      </c>
      <c r="J1278" s="35" t="e">
        <f>G1278/I1278</f>
        <v>#DIV/0!</v>
      </c>
      <c r="K1278">
        <v>6.2820512820512811E-3</v>
      </c>
      <c r="L1278">
        <v>0</v>
      </c>
      <c r="M1278" s="49">
        <v>0.01</v>
      </c>
      <c r="N1278" t="s">
        <v>37</v>
      </c>
      <c r="O1278" s="10" t="s">
        <v>37</v>
      </c>
      <c r="P1278">
        <f>VLOOKUP($O1278,$Y$2:$AJ$8,9,FALSE)</f>
        <v>0.25</v>
      </c>
      <c r="Q1278" s="11" t="e">
        <f>(L1278-M1278)/L1278</f>
        <v>#DIV/0!</v>
      </c>
      <c r="S1278" s="13" t="e">
        <f>MIN(Q1278,IF(R1278=0,P1278,R1278))</f>
        <v>#DIV/0!</v>
      </c>
      <c r="T1278">
        <f>IFERROR(S1278*I1278,0)</f>
        <v>0</v>
      </c>
      <c r="U1278" t="b">
        <f>O1278=N1278</f>
        <v>1</v>
      </c>
    </row>
    <row r="1279" spans="1:21" ht="21" x14ac:dyDescent="0.4">
      <c r="A1279" t="s">
        <v>6332</v>
      </c>
      <c r="B1279" t="s">
        <v>6328</v>
      </c>
      <c r="C1279" t="s">
        <v>6329</v>
      </c>
      <c r="D1279" s="34">
        <v>44311</v>
      </c>
      <c r="E1279" s="34">
        <v>2054</v>
      </c>
      <c r="F1279" s="33">
        <v>0.75790000000000002</v>
      </c>
      <c r="G1279" s="33">
        <v>0.25209999999999999</v>
      </c>
      <c r="H1279" s="49">
        <v>4.6354178420708179</v>
      </c>
      <c r="I1279" s="33">
        <v>1.01</v>
      </c>
      <c r="J1279" s="35">
        <f>G1279/I1279</f>
        <v>0.2496039603960396</v>
      </c>
      <c r="K1279">
        <v>0.36898734177215187</v>
      </c>
      <c r="L1279">
        <v>0.4917234664070107</v>
      </c>
      <c r="M1279" s="49">
        <v>0.3</v>
      </c>
      <c r="N1279" t="s">
        <v>34</v>
      </c>
      <c r="O1279" s="10" t="s">
        <v>34</v>
      </c>
      <c r="P1279">
        <f>VLOOKUP($O1279,$Y$2:$AJ$8,9,FALSE)</f>
        <v>0.15</v>
      </c>
      <c r="Q1279" s="11">
        <f>(L1279-M1279)/L1279</f>
        <v>0.38990099009900991</v>
      </c>
      <c r="S1279" s="13">
        <f>MIN(Q1279,IF(R1279=0,P1279,R1279))</f>
        <v>0.15</v>
      </c>
      <c r="T1279">
        <f>IFERROR(S1279*I1279,0)</f>
        <v>0.1515</v>
      </c>
      <c r="U1279" t="b">
        <f>O1279=N1279</f>
        <v>1</v>
      </c>
    </row>
    <row r="1280" spans="1:21" ht="21" x14ac:dyDescent="0.4">
      <c r="A1280" t="s">
        <v>2817</v>
      </c>
      <c r="B1280" t="s">
        <v>2809</v>
      </c>
      <c r="C1280" t="s">
        <v>2810</v>
      </c>
      <c r="D1280" s="34">
        <v>2334</v>
      </c>
      <c r="E1280" s="34">
        <v>197</v>
      </c>
      <c r="F1280" s="33">
        <v>0.25309999999999999</v>
      </c>
      <c r="G1280" s="33">
        <v>0.12470000000000001</v>
      </c>
      <c r="H1280" s="49">
        <v>8.4404455869751498</v>
      </c>
      <c r="I1280" s="33">
        <v>0.37780000000000002</v>
      </c>
      <c r="J1280" s="35">
        <f>G1280/I1280</f>
        <v>0.33006881948120698</v>
      </c>
      <c r="K1280">
        <v>1.2847715736040608</v>
      </c>
      <c r="L1280">
        <v>1.9177664974619291</v>
      </c>
      <c r="M1280" s="49">
        <v>1.8</v>
      </c>
      <c r="N1280" t="s">
        <v>37</v>
      </c>
      <c r="O1280" s="10" t="s">
        <v>37</v>
      </c>
      <c r="P1280">
        <f>VLOOKUP($O1280,$Y$2:$AJ$8,9,FALSE)</f>
        <v>0.25</v>
      </c>
      <c r="Q1280" s="11">
        <f>(L1280-M1280)/L1280</f>
        <v>6.1408152461619944E-2</v>
      </c>
      <c r="S1280" s="13">
        <f>MIN(Q1280,IF(R1280=0,P1280,R1280))</f>
        <v>6.1408152461619944E-2</v>
      </c>
      <c r="T1280">
        <f>IFERROR(S1280*I1280,0)</f>
        <v>2.3200000000000016E-2</v>
      </c>
      <c r="U1280" t="b">
        <f>O1280=N1280</f>
        <v>1</v>
      </c>
    </row>
    <row r="1281" spans="1:21" ht="21" x14ac:dyDescent="0.4">
      <c r="A1281" s="18" t="s">
        <v>3270</v>
      </c>
      <c r="B1281" t="s">
        <v>3253</v>
      </c>
      <c r="C1281" t="s">
        <v>3254</v>
      </c>
      <c r="D1281" s="34">
        <v>290335</v>
      </c>
      <c r="E1281" s="34">
        <v>85182</v>
      </c>
      <c r="F1281" s="33">
        <v>45.301099999999998</v>
      </c>
      <c r="G1281" s="33">
        <v>22.3127</v>
      </c>
      <c r="H1281" s="49">
        <v>29.339211600392648</v>
      </c>
      <c r="I1281" s="33">
        <v>67.613799999999998</v>
      </c>
      <c r="J1281" s="35">
        <f>G1281/I1281</f>
        <v>0.33000215932250515</v>
      </c>
      <c r="K1281">
        <v>0.53181540701087082</v>
      </c>
      <c r="L1281">
        <v>0.79375689699701824</v>
      </c>
      <c r="M1281" s="49">
        <v>0.35</v>
      </c>
      <c r="N1281" t="s">
        <v>37</v>
      </c>
      <c r="O1281" s="10" t="s">
        <v>37</v>
      </c>
      <c r="P1281">
        <f>VLOOKUP($O1281,$Y$2:$AJ$8,9,FALSE)</f>
        <v>0.25</v>
      </c>
      <c r="Q1281" s="11">
        <f>(L1281-M1281)/L1281</f>
        <v>0.55905894950439117</v>
      </c>
      <c r="S1281" s="13">
        <f>MIN(Q1281,IF(R1281=0,P1281,R1281))</f>
        <v>0.25</v>
      </c>
      <c r="T1281">
        <f>IFERROR(S1281*I1281,0)</f>
        <v>16.903449999999999</v>
      </c>
      <c r="U1281" t="b">
        <f>O1281=N1281</f>
        <v>1</v>
      </c>
    </row>
    <row r="1282" spans="1:21" ht="21" x14ac:dyDescent="0.4">
      <c r="A1282" t="s">
        <v>1682</v>
      </c>
      <c r="B1282" t="s">
        <v>1679</v>
      </c>
      <c r="C1282" s="50" t="s">
        <v>1680</v>
      </c>
      <c r="D1282" s="34">
        <v>2981403</v>
      </c>
      <c r="E1282" s="34">
        <v>240330</v>
      </c>
      <c r="F1282" s="33">
        <v>236.13570000000001</v>
      </c>
      <c r="G1282" s="33">
        <v>127.182</v>
      </c>
      <c r="H1282" s="49">
        <v>8.0609699527370164</v>
      </c>
      <c r="I1282" s="33">
        <v>363.3177</v>
      </c>
      <c r="J1282" s="35">
        <f>G1282/I1282</f>
        <v>0.35005726393181508</v>
      </c>
      <c r="K1282">
        <v>0.98254774684808388</v>
      </c>
      <c r="L1282">
        <v>1.5117451004868308</v>
      </c>
      <c r="M1282" s="49">
        <v>0.8</v>
      </c>
      <c r="N1282" t="s">
        <v>45</v>
      </c>
      <c r="O1282" s="10" t="s">
        <v>34</v>
      </c>
      <c r="P1282">
        <f>VLOOKUP($O1282,$Y$2:$AJ$8,9,FALSE)</f>
        <v>0.15</v>
      </c>
      <c r="Q1282" s="11">
        <f>(L1282-M1282)/L1282</f>
        <v>0.47081025779916585</v>
      </c>
      <c r="S1282" s="13">
        <f>MIN(Q1282,IF(R1282=0,P1282,R1282))</f>
        <v>0.15</v>
      </c>
      <c r="T1282">
        <f>IFERROR(S1282*I1282,0)</f>
        <v>54.497655000000002</v>
      </c>
      <c r="U1282" t="b">
        <f>O1282=N1282</f>
        <v>0</v>
      </c>
    </row>
    <row r="1283" spans="1:21" ht="21" x14ac:dyDescent="0.4">
      <c r="A1283" t="s">
        <v>688</v>
      </c>
      <c r="B1283" t="s">
        <v>669</v>
      </c>
      <c r="C1283" s="50" t="s">
        <v>670</v>
      </c>
      <c r="D1283" s="34">
        <v>1951512</v>
      </c>
      <c r="E1283" s="34">
        <v>139580</v>
      </c>
      <c r="F1283" s="33">
        <v>90.148099999999999</v>
      </c>
      <c r="G1283" s="33">
        <v>35.750800000000005</v>
      </c>
      <c r="H1283" s="49">
        <v>7.1524028548120633</v>
      </c>
      <c r="I1283" s="33">
        <v>125.8989</v>
      </c>
      <c r="J1283" s="35">
        <f>G1283/I1283</f>
        <v>0.28396435552653759</v>
      </c>
      <c r="K1283">
        <v>0.64585255767301908</v>
      </c>
      <c r="L1283">
        <v>0.90198380856856275</v>
      </c>
      <c r="M1283" s="49">
        <v>0.45</v>
      </c>
      <c r="N1283" t="s">
        <v>34</v>
      </c>
      <c r="O1283" s="10" t="s">
        <v>34</v>
      </c>
      <c r="P1283">
        <f>VLOOKUP($O1283,$Y$2:$AJ$8,9,FALSE)</f>
        <v>0.15</v>
      </c>
      <c r="Q1283" s="11">
        <f>(L1283-M1283)/L1283</f>
        <v>0.50109969189563996</v>
      </c>
      <c r="S1283" s="13">
        <f>MIN(Q1283,IF(R1283=0,P1283,R1283))</f>
        <v>0.15</v>
      </c>
      <c r="T1283">
        <f>IFERROR(S1283*I1283,0)</f>
        <v>18.884834999999999</v>
      </c>
      <c r="U1283" t="b">
        <f>O1283=N1283</f>
        <v>1</v>
      </c>
    </row>
    <row r="1284" spans="1:21" ht="21" x14ac:dyDescent="0.4">
      <c r="A1284" t="s">
        <v>6187</v>
      </c>
      <c r="B1284" t="s">
        <v>6180</v>
      </c>
      <c r="C1284" t="s">
        <v>6181</v>
      </c>
      <c r="D1284" s="34">
        <v>5394</v>
      </c>
      <c r="E1284" s="34">
        <v>212</v>
      </c>
      <c r="F1284" s="33">
        <v>7.4199999999999988E-2</v>
      </c>
      <c r="G1284" s="33">
        <v>3.9800000000000002E-2</v>
      </c>
      <c r="H1284" s="49">
        <v>3.9302929180571007</v>
      </c>
      <c r="I1284" s="33">
        <v>0.11399999999999999</v>
      </c>
      <c r="J1284" s="35">
        <f>G1284/I1284</f>
        <v>0.34912280701754389</v>
      </c>
      <c r="K1284">
        <v>0.34999999999999992</v>
      </c>
      <c r="L1284">
        <v>0.53773584905660365</v>
      </c>
      <c r="M1284" s="49">
        <v>0.3</v>
      </c>
      <c r="N1284" t="s">
        <v>33</v>
      </c>
      <c r="O1284" s="10" t="s">
        <v>33</v>
      </c>
      <c r="P1284">
        <f>VLOOKUP($O1284,$Y$2:$AJ$8,9,FALSE)</f>
        <v>0.4</v>
      </c>
      <c r="Q1284" s="11">
        <f>(L1284-M1284)/L1284</f>
        <v>0.44210526315789461</v>
      </c>
      <c r="S1284" s="13">
        <f>MIN(Q1284,IF(R1284=0,P1284,R1284))</f>
        <v>0.4</v>
      </c>
      <c r="T1284">
        <f>IFERROR(S1284*I1284,0)</f>
        <v>4.5600000000000002E-2</v>
      </c>
      <c r="U1284" t="b">
        <f>O1284=N1284</f>
        <v>1</v>
      </c>
    </row>
    <row r="1285" spans="1:21" ht="21" x14ac:dyDescent="0.4">
      <c r="A1285" t="s">
        <v>226</v>
      </c>
      <c r="B1285" t="s">
        <v>211</v>
      </c>
      <c r="C1285" s="50" t="s">
        <v>212</v>
      </c>
      <c r="D1285" s="34">
        <v>778647</v>
      </c>
      <c r="E1285" s="34">
        <v>101605</v>
      </c>
      <c r="F1285" s="33">
        <v>61.816599999999994</v>
      </c>
      <c r="G1285" s="33">
        <v>20.597200000000001</v>
      </c>
      <c r="H1285" s="49">
        <v>13.048916903295074</v>
      </c>
      <c r="I1285" s="33">
        <v>82.413799999999995</v>
      </c>
      <c r="J1285" s="35">
        <f>G1285/I1285</f>
        <v>0.24992416318626251</v>
      </c>
      <c r="K1285">
        <v>0.6084011613601692</v>
      </c>
      <c r="L1285">
        <v>0.81111953151911809</v>
      </c>
      <c r="M1285" s="49">
        <v>0.1</v>
      </c>
      <c r="N1285" t="s">
        <v>37</v>
      </c>
      <c r="O1285" s="10" t="s">
        <v>34</v>
      </c>
      <c r="P1285">
        <f>VLOOKUP($O1285,$Y$2:$AJ$8,9,FALSE)</f>
        <v>0.15</v>
      </c>
      <c r="Q1285" s="11">
        <f>(L1285-M1285)/L1285</f>
        <v>0.87671360864321268</v>
      </c>
      <c r="S1285" s="13">
        <f>MIN(Q1285,IF(R1285=0,P1285,R1285))</f>
        <v>0.15</v>
      </c>
      <c r="T1285">
        <f>IFERROR(S1285*I1285,0)</f>
        <v>12.362069999999999</v>
      </c>
      <c r="U1285" t="b">
        <f>O1285=N1285</f>
        <v>0</v>
      </c>
    </row>
    <row r="1286" spans="1:21" ht="21" x14ac:dyDescent="0.4">
      <c r="A1286" t="s">
        <v>2967</v>
      </c>
      <c r="B1286" t="s">
        <v>2957</v>
      </c>
      <c r="C1286" t="s">
        <v>2958</v>
      </c>
      <c r="D1286" s="34">
        <v>2776516</v>
      </c>
      <c r="E1286" s="34">
        <v>2146</v>
      </c>
      <c r="F1286" s="33">
        <v>1.3099999999999998</v>
      </c>
      <c r="G1286" s="33">
        <v>0.64549999999999996</v>
      </c>
      <c r="H1286" s="49">
        <v>7.7291108713221895E-2</v>
      </c>
      <c r="I1286" s="33">
        <v>1.9554999999999998</v>
      </c>
      <c r="J1286" s="35">
        <f>G1286/I1286</f>
        <v>0.33009460496036819</v>
      </c>
      <c r="K1286">
        <v>0.61043802423112759</v>
      </c>
      <c r="L1286">
        <v>0.91123019571295427</v>
      </c>
      <c r="M1286" s="49">
        <v>0.4</v>
      </c>
      <c r="N1286" t="s">
        <v>37</v>
      </c>
      <c r="O1286" s="10" t="s">
        <v>37</v>
      </c>
      <c r="P1286">
        <f>VLOOKUP($O1286,$Y$2:$AJ$8,9,FALSE)</f>
        <v>0.25</v>
      </c>
      <c r="Q1286" s="11">
        <f>(L1286-M1286)/L1286</f>
        <v>0.56103298389158773</v>
      </c>
      <c r="S1286" s="13">
        <f>MIN(Q1286,IF(R1286=0,P1286,R1286))</f>
        <v>0.25</v>
      </c>
      <c r="T1286">
        <f>IFERROR(S1286*I1286,0)</f>
        <v>0.48887499999999995</v>
      </c>
      <c r="U1286" t="b">
        <f>O1286=N1286</f>
        <v>1</v>
      </c>
    </row>
    <row r="1287" spans="1:21" ht="21" x14ac:dyDescent="0.4">
      <c r="A1287" t="s">
        <v>1841</v>
      </c>
      <c r="B1287" t="s">
        <v>1772</v>
      </c>
      <c r="C1287" s="50" t="s">
        <v>1773</v>
      </c>
      <c r="D1287" s="34">
        <v>1554</v>
      </c>
      <c r="E1287" s="34">
        <v>366</v>
      </c>
      <c r="F1287" s="33">
        <v>0.4541</v>
      </c>
      <c r="G1287" s="33">
        <v>0.15210000000000001</v>
      </c>
      <c r="H1287" s="49">
        <v>23.55212355212355</v>
      </c>
      <c r="I1287" s="33">
        <v>0.60620000000000007</v>
      </c>
      <c r="J1287" s="35">
        <f>G1287/I1287</f>
        <v>0.25090729132299572</v>
      </c>
      <c r="K1287">
        <v>1.2407103825136612</v>
      </c>
      <c r="L1287">
        <v>1.6562841530054646</v>
      </c>
      <c r="M1287" s="49">
        <v>1.55</v>
      </c>
      <c r="N1287" t="s">
        <v>37</v>
      </c>
      <c r="O1287" s="10" t="s">
        <v>34</v>
      </c>
      <c r="P1287">
        <f>VLOOKUP($O1287,$Y$2:$AJ$8,9,FALSE)</f>
        <v>0.15</v>
      </c>
      <c r="Q1287" s="11">
        <f>(L1287-M1287)/L1287</f>
        <v>6.4170240844605791E-2</v>
      </c>
      <c r="S1287" s="13">
        <f>MIN(Q1287,IF(R1287=0,P1287,R1287))</f>
        <v>6.4170240844605791E-2</v>
      </c>
      <c r="T1287">
        <f>IFERROR(S1287*I1287,0)</f>
        <v>3.8900000000000039E-2</v>
      </c>
      <c r="U1287" t="b">
        <f>O1287=N1287</f>
        <v>0</v>
      </c>
    </row>
    <row r="1288" spans="1:21" ht="21" x14ac:dyDescent="0.4">
      <c r="A1288" t="s">
        <v>6063</v>
      </c>
      <c r="B1288" t="s">
        <v>6049</v>
      </c>
      <c r="C1288" t="s">
        <v>6050</v>
      </c>
      <c r="D1288" s="34">
        <v>5255</v>
      </c>
      <c r="E1288" s="34">
        <v>32</v>
      </c>
      <c r="F1288" s="33">
        <v>7.4999999999999997E-3</v>
      </c>
      <c r="G1288" s="33">
        <v>2.5000000000000001E-3</v>
      </c>
      <c r="H1288" s="49">
        <v>0.60894386298763081</v>
      </c>
      <c r="I1288" s="33">
        <v>0.01</v>
      </c>
      <c r="J1288" s="35">
        <f>G1288/I1288</f>
        <v>0.25</v>
      </c>
      <c r="K1288">
        <v>0.234375</v>
      </c>
      <c r="L1288">
        <v>0.3125</v>
      </c>
      <c r="M1288" s="49">
        <v>0.2</v>
      </c>
      <c r="N1288" t="s">
        <v>37</v>
      </c>
      <c r="O1288" s="10" t="s">
        <v>37</v>
      </c>
      <c r="P1288">
        <f>VLOOKUP($O1288,$Y$2:$AJ$8,9,FALSE)</f>
        <v>0.25</v>
      </c>
      <c r="Q1288" s="11">
        <f>(L1288-M1288)/L1288</f>
        <v>0.36</v>
      </c>
      <c r="S1288" s="13">
        <f>MIN(Q1288,IF(R1288=0,P1288,R1288))</f>
        <v>0.25</v>
      </c>
      <c r="T1288">
        <f>IFERROR(S1288*I1288,0)</f>
        <v>2.5000000000000001E-3</v>
      </c>
      <c r="U1288" t="b">
        <f>O1288=N1288</f>
        <v>1</v>
      </c>
    </row>
    <row r="1289" spans="1:21" ht="21" x14ac:dyDescent="0.4">
      <c r="A1289" t="s">
        <v>4309</v>
      </c>
      <c r="B1289" t="s">
        <v>4302</v>
      </c>
      <c r="C1289" t="s">
        <v>4303</v>
      </c>
      <c r="D1289" s="34">
        <v>45343</v>
      </c>
      <c r="E1289" s="34">
        <v>9150</v>
      </c>
      <c r="F1289" s="33">
        <v>19.8353</v>
      </c>
      <c r="G1289" s="33">
        <v>6.6114999999999995</v>
      </c>
      <c r="H1289" s="49">
        <v>20.179520543413538</v>
      </c>
      <c r="I1289" s="33">
        <v>26.4468</v>
      </c>
      <c r="J1289" s="35">
        <f>G1289/I1289</f>
        <v>0.24999243764841114</v>
      </c>
      <c r="K1289">
        <v>2.1677923497267759</v>
      </c>
      <c r="L1289">
        <v>2.8903606557377048</v>
      </c>
      <c r="M1289" s="49">
        <v>1.8</v>
      </c>
      <c r="N1289" t="s">
        <v>34</v>
      </c>
      <c r="O1289" s="10" t="s">
        <v>34</v>
      </c>
      <c r="P1289">
        <f>VLOOKUP($O1289,$Y$2:$AJ$8,9,FALSE)</f>
        <v>0.15</v>
      </c>
      <c r="Q1289" s="11">
        <f>(L1289-M1289)/L1289</f>
        <v>0.37724034665819678</v>
      </c>
      <c r="S1289" s="13">
        <f>MIN(Q1289,IF(R1289=0,P1289,R1289))</f>
        <v>0.15</v>
      </c>
      <c r="T1289">
        <f>IFERROR(S1289*I1289,0)</f>
        <v>3.9670199999999998</v>
      </c>
      <c r="U1289" t="b">
        <f>O1289=N1289</f>
        <v>1</v>
      </c>
    </row>
    <row r="1290" spans="1:21" ht="21" x14ac:dyDescent="0.4">
      <c r="A1290" t="s">
        <v>3332</v>
      </c>
      <c r="B1290" t="s">
        <v>3329</v>
      </c>
      <c r="C1290" t="s">
        <v>3330</v>
      </c>
      <c r="D1290" s="34">
        <v>688148</v>
      </c>
      <c r="E1290" s="34">
        <v>172076</v>
      </c>
      <c r="F1290" s="33">
        <v>142.33800000000002</v>
      </c>
      <c r="G1290" s="33">
        <v>66.019599999999997</v>
      </c>
      <c r="H1290" s="49">
        <v>25.005667385504282</v>
      </c>
      <c r="I1290" s="33">
        <v>208.35760000000002</v>
      </c>
      <c r="J1290" s="35">
        <f>G1290/I1290</f>
        <v>0.31685717247654988</v>
      </c>
      <c r="K1290">
        <v>0.82718101304074965</v>
      </c>
      <c r="L1290">
        <v>1.2108463702085126</v>
      </c>
      <c r="M1290" s="49">
        <v>0.8</v>
      </c>
      <c r="N1290" t="s">
        <v>37</v>
      </c>
      <c r="O1290" s="10" t="s">
        <v>37</v>
      </c>
      <c r="P1290">
        <f>VLOOKUP($O1290,$Y$2:$AJ$8,9,FALSE)</f>
        <v>0.25</v>
      </c>
      <c r="Q1290" s="11">
        <f>(L1290-M1290)/L1290</f>
        <v>0.33930511773988564</v>
      </c>
      <c r="S1290" s="13">
        <f>MIN(Q1290,IF(R1290=0,P1290,R1290))</f>
        <v>0.25</v>
      </c>
      <c r="T1290">
        <f>IFERROR(S1290*I1290,0)</f>
        <v>52.089400000000005</v>
      </c>
      <c r="U1290" t="b">
        <f>O1290=N1290</f>
        <v>1</v>
      </c>
    </row>
    <row r="1291" spans="1:21" ht="21" x14ac:dyDescent="0.4">
      <c r="A1291" t="s">
        <v>6422</v>
      </c>
      <c r="B1291" t="s">
        <v>6420</v>
      </c>
      <c r="C1291" t="s">
        <v>6421</v>
      </c>
      <c r="D1291" s="34">
        <v>20833</v>
      </c>
      <c r="E1291" s="34">
        <v>454</v>
      </c>
      <c r="F1291" s="33">
        <v>0.34459999999999996</v>
      </c>
      <c r="G1291" s="33">
        <v>9.9599999999999994E-2</v>
      </c>
      <c r="H1291" s="49">
        <v>2.1792348677578843</v>
      </c>
      <c r="I1291" s="33">
        <v>0.44419999999999993</v>
      </c>
      <c r="J1291" s="35">
        <f>G1291/I1291</f>
        <v>0.22422332282755517</v>
      </c>
      <c r="K1291">
        <v>0.75903083700440521</v>
      </c>
      <c r="L1291">
        <v>0.97841409691629944</v>
      </c>
      <c r="M1291" s="49">
        <v>0.8</v>
      </c>
      <c r="N1291" t="s">
        <v>37</v>
      </c>
      <c r="O1291" s="10" t="s">
        <v>37</v>
      </c>
      <c r="P1291">
        <f>VLOOKUP($O1291,$Y$2:$AJ$8,9,FALSE)</f>
        <v>0.25</v>
      </c>
      <c r="Q1291" s="11">
        <f>(L1291-M1291)/L1291</f>
        <v>0.18235029266096339</v>
      </c>
      <c r="S1291" s="13">
        <f>MIN(Q1291,IF(R1291=0,P1291,R1291))</f>
        <v>0.18235029266096339</v>
      </c>
      <c r="T1291">
        <f>IFERROR(S1291*I1291,0)</f>
        <v>8.0999999999999919E-2</v>
      </c>
      <c r="U1291" t="b">
        <f>O1291=N1291</f>
        <v>1</v>
      </c>
    </row>
    <row r="1292" spans="1:21" ht="21" x14ac:dyDescent="0.4">
      <c r="A1292" t="s">
        <v>2860</v>
      </c>
      <c r="B1292" t="s">
        <v>2854</v>
      </c>
      <c r="C1292" t="s">
        <v>2855</v>
      </c>
      <c r="D1292" s="34">
        <v>71993</v>
      </c>
      <c r="E1292" s="34">
        <v>4859</v>
      </c>
      <c r="F1292" s="33">
        <v>24.814099999999996</v>
      </c>
      <c r="G1292" s="33">
        <v>7.8071999999999999</v>
      </c>
      <c r="H1292" s="49">
        <v>6.7492672898754043</v>
      </c>
      <c r="I1292" s="33">
        <v>32.621299999999998</v>
      </c>
      <c r="J1292" s="35">
        <f>G1292/I1292</f>
        <v>0.23932829163767233</v>
      </c>
      <c r="K1292">
        <v>5.1068326816217322</v>
      </c>
      <c r="L1292">
        <v>6.7135830417781435</v>
      </c>
      <c r="M1292" s="49">
        <v>5</v>
      </c>
      <c r="N1292" t="s">
        <v>34</v>
      </c>
      <c r="O1292" s="10" t="s">
        <v>34</v>
      </c>
      <c r="P1292">
        <f>VLOOKUP($O1292,$Y$2:$AJ$8,9,FALSE)</f>
        <v>0.15</v>
      </c>
      <c r="Q1292" s="11">
        <f>(L1292-M1292)/L1292</f>
        <v>0.25524120743195394</v>
      </c>
      <c r="S1292" s="13">
        <f>MIN(Q1292,IF(R1292=0,P1292,R1292))</f>
        <v>0.15</v>
      </c>
      <c r="T1292">
        <f>IFERROR(S1292*I1292,0)</f>
        <v>4.8931949999999995</v>
      </c>
      <c r="U1292" t="b">
        <f>O1292=N1292</f>
        <v>1</v>
      </c>
    </row>
    <row r="1293" spans="1:21" ht="21" x14ac:dyDescent="0.4">
      <c r="A1293" t="s">
        <v>5452</v>
      </c>
      <c r="B1293" t="s">
        <v>5450</v>
      </c>
      <c r="C1293" t="s">
        <v>5451</v>
      </c>
      <c r="D1293" s="34">
        <v>710</v>
      </c>
      <c r="E1293" s="34">
        <v>33</v>
      </c>
      <c r="F1293" s="33">
        <v>5.7299999999999997E-2</v>
      </c>
      <c r="G1293" s="33">
        <v>1.44E-2</v>
      </c>
      <c r="H1293" s="49">
        <v>4.647887323943662</v>
      </c>
      <c r="I1293" s="33">
        <v>7.17E-2</v>
      </c>
      <c r="J1293" s="35">
        <f>G1293/I1293</f>
        <v>0.20083682008368201</v>
      </c>
      <c r="K1293">
        <v>1.7363636363636363</v>
      </c>
      <c r="L1293">
        <v>2.1727272727272728</v>
      </c>
      <c r="M1293" s="49">
        <v>1.1299999999999999</v>
      </c>
      <c r="N1293" t="s">
        <v>34</v>
      </c>
      <c r="O1293" s="10" t="s">
        <v>34</v>
      </c>
      <c r="P1293">
        <f>VLOOKUP($O1293,$Y$2:$AJ$8,9,FALSE)</f>
        <v>0.15</v>
      </c>
      <c r="Q1293" s="11">
        <f>(L1293-M1293)/L1293</f>
        <v>0.47991631799163187</v>
      </c>
      <c r="S1293" s="13">
        <f>MIN(Q1293,IF(R1293=0,P1293,R1293))</f>
        <v>0.15</v>
      </c>
      <c r="T1293">
        <f>IFERROR(S1293*I1293,0)</f>
        <v>1.0754999999999999E-2</v>
      </c>
      <c r="U1293" t="b">
        <f>O1293=N1293</f>
        <v>1</v>
      </c>
    </row>
    <row r="1294" spans="1:21" ht="21" x14ac:dyDescent="0.4">
      <c r="A1294" t="s">
        <v>3333</v>
      </c>
      <c r="B1294" t="s">
        <v>3329</v>
      </c>
      <c r="C1294" t="s">
        <v>3330</v>
      </c>
      <c r="D1294" s="34">
        <v>738645</v>
      </c>
      <c r="E1294" s="34">
        <v>135164</v>
      </c>
      <c r="F1294" s="33">
        <v>132.38339999999999</v>
      </c>
      <c r="G1294" s="33">
        <v>44.127200000000002</v>
      </c>
      <c r="H1294" s="49">
        <v>18.298912197334307</v>
      </c>
      <c r="I1294" s="33">
        <v>176.51060000000001</v>
      </c>
      <c r="J1294" s="35">
        <f>G1294/I1294</f>
        <v>0.24999745057803893</v>
      </c>
      <c r="K1294">
        <v>0.97942795418898521</v>
      </c>
      <c r="L1294">
        <v>1.3058994998668285</v>
      </c>
      <c r="M1294" s="49">
        <v>0.9</v>
      </c>
      <c r="N1294" t="s">
        <v>37</v>
      </c>
      <c r="O1294" s="10" t="s">
        <v>37</v>
      </c>
      <c r="P1294">
        <f>VLOOKUP($O1294,$Y$2:$AJ$8,9,FALSE)</f>
        <v>0.25</v>
      </c>
      <c r="Q1294" s="11">
        <f>(L1294-M1294)/L1294</f>
        <v>0.31081986011038432</v>
      </c>
      <c r="S1294" s="13">
        <f>MIN(Q1294,IF(R1294=0,P1294,R1294))</f>
        <v>0.25</v>
      </c>
      <c r="T1294">
        <f>IFERROR(S1294*I1294,0)</f>
        <v>44.127650000000003</v>
      </c>
      <c r="U1294" t="b">
        <f>O1294=N1294</f>
        <v>1</v>
      </c>
    </row>
    <row r="1295" spans="1:21" ht="21" x14ac:dyDescent="0.4">
      <c r="A1295" t="s">
        <v>5389</v>
      </c>
      <c r="B1295" t="s">
        <v>5387</v>
      </c>
      <c r="C1295" t="s">
        <v>5388</v>
      </c>
      <c r="D1295" s="34">
        <v>630528</v>
      </c>
      <c r="E1295" s="34">
        <v>198278</v>
      </c>
      <c r="F1295" s="33">
        <v>9.3574000000000002</v>
      </c>
      <c r="G1295" s="33">
        <v>3.1116000000000001</v>
      </c>
      <c r="H1295" s="49">
        <v>31.446343382054405</v>
      </c>
      <c r="I1295" s="33">
        <v>12.469000000000001</v>
      </c>
      <c r="J1295" s="35">
        <f>G1295/I1295</f>
        <v>0.2495468762531077</v>
      </c>
      <c r="K1295">
        <v>4.7193334611000712E-2</v>
      </c>
      <c r="L1295">
        <v>6.2886452354774622E-2</v>
      </c>
      <c r="M1295" s="49">
        <v>0.01</v>
      </c>
      <c r="N1295" t="s">
        <v>37</v>
      </c>
      <c r="O1295" s="10" t="s">
        <v>37</v>
      </c>
      <c r="P1295">
        <f>VLOOKUP($O1295,$Y$2:$AJ$8,9,FALSE)</f>
        <v>0.25</v>
      </c>
      <c r="Q1295" s="11">
        <f>(L1295-M1295)/L1295</f>
        <v>0.84098323843130962</v>
      </c>
      <c r="S1295" s="13">
        <f>MIN(Q1295,IF(R1295=0,P1295,R1295))</f>
        <v>0.25</v>
      </c>
      <c r="T1295">
        <f>IFERROR(S1295*I1295,0)</f>
        <v>3.1172500000000003</v>
      </c>
      <c r="U1295" t="b">
        <f>O1295=N1295</f>
        <v>1</v>
      </c>
    </row>
    <row r="1296" spans="1:21" ht="21" x14ac:dyDescent="0.4">
      <c r="A1296" t="s">
        <v>227</v>
      </c>
      <c r="B1296" t="s">
        <v>211</v>
      </c>
      <c r="C1296" s="50" t="s">
        <v>212</v>
      </c>
      <c r="D1296" s="34">
        <v>3105178</v>
      </c>
      <c r="E1296" s="34">
        <v>595992</v>
      </c>
      <c r="F1296" s="33">
        <v>233.72619999999998</v>
      </c>
      <c r="G1296" s="33">
        <v>77.905799999999999</v>
      </c>
      <c r="H1296" s="49">
        <v>19.19348906890362</v>
      </c>
      <c r="I1296" s="33">
        <v>311.63199999999995</v>
      </c>
      <c r="J1296" s="35">
        <f>G1296/I1296</f>
        <v>0.24999294039123071</v>
      </c>
      <c r="K1296">
        <v>0.39216331762842449</v>
      </c>
      <c r="L1296">
        <v>0.52287950173827824</v>
      </c>
      <c r="M1296" s="49">
        <v>0.1</v>
      </c>
      <c r="N1296" t="s">
        <v>37</v>
      </c>
      <c r="O1296" s="10" t="s">
        <v>34</v>
      </c>
      <c r="P1296">
        <f>VLOOKUP($O1296,$Y$2:$AJ$8,9,FALSE)</f>
        <v>0.15</v>
      </c>
      <c r="Q1296" s="11">
        <f>(L1296-M1296)/L1296</f>
        <v>0.80875134774349233</v>
      </c>
      <c r="S1296" s="13">
        <f>MIN(Q1296,IF(R1296=0,P1296,R1296))</f>
        <v>0.15</v>
      </c>
      <c r="T1296">
        <f>IFERROR(S1296*I1296,0)</f>
        <v>46.744799999999991</v>
      </c>
      <c r="U1296" t="b">
        <f>O1296=N1296</f>
        <v>0</v>
      </c>
    </row>
    <row r="1297" spans="1:21" ht="21" x14ac:dyDescent="0.4">
      <c r="A1297" t="s">
        <v>5106</v>
      </c>
      <c r="B1297" t="s">
        <v>5101</v>
      </c>
      <c r="C1297" t="s">
        <v>5102</v>
      </c>
      <c r="D1297" s="34">
        <v>584053</v>
      </c>
      <c r="E1297" s="34">
        <v>37467</v>
      </c>
      <c r="F1297" s="33">
        <v>9.1222999999999992</v>
      </c>
      <c r="G1297" s="33">
        <v>3.0398999999999998</v>
      </c>
      <c r="H1297" s="49">
        <v>6.4150000085608667</v>
      </c>
      <c r="I1297" s="33">
        <v>12.162199999999999</v>
      </c>
      <c r="J1297" s="35">
        <f>G1297/I1297</f>
        <v>0.24994655572182667</v>
      </c>
      <c r="K1297">
        <v>0.24347559185416498</v>
      </c>
      <c r="L1297">
        <v>0.32461099100541807</v>
      </c>
      <c r="M1297" s="49">
        <v>0.05</v>
      </c>
      <c r="N1297" t="s">
        <v>34</v>
      </c>
      <c r="O1297" s="10" t="s">
        <v>34</v>
      </c>
      <c r="P1297">
        <f>VLOOKUP($O1297,$Y$2:$AJ$8,9,FALSE)</f>
        <v>0.15</v>
      </c>
      <c r="Q1297" s="11">
        <f>(L1297-M1297)/L1297</f>
        <v>0.84596947920606469</v>
      </c>
      <c r="S1297" s="13">
        <f>MIN(Q1297,IF(R1297=0,P1297,R1297))</f>
        <v>0.15</v>
      </c>
      <c r="T1297">
        <f>IFERROR(S1297*I1297,0)</f>
        <v>1.8243299999999998</v>
      </c>
      <c r="U1297" t="b">
        <f>O1297=N1297</f>
        <v>1</v>
      </c>
    </row>
    <row r="1298" spans="1:21" ht="21" x14ac:dyDescent="0.4">
      <c r="A1298" t="s">
        <v>1165</v>
      </c>
      <c r="B1298" t="s">
        <v>1143</v>
      </c>
      <c r="C1298" s="50" t="s">
        <v>1144</v>
      </c>
      <c r="D1298" s="34">
        <v>564267</v>
      </c>
      <c r="E1298" s="34">
        <v>19955</v>
      </c>
      <c r="F1298" s="33">
        <v>12.713999999999999</v>
      </c>
      <c r="G1298" s="33">
        <v>8.4759999999999991</v>
      </c>
      <c r="H1298" s="49">
        <v>3.5364463986020804</v>
      </c>
      <c r="I1298" s="33">
        <v>21.189999999999998</v>
      </c>
      <c r="J1298" s="35">
        <f>G1298/I1298</f>
        <v>0.4</v>
      </c>
      <c r="K1298">
        <v>0.63713355048859921</v>
      </c>
      <c r="L1298">
        <v>1.0618892508143321</v>
      </c>
      <c r="M1298" s="49">
        <v>0.3</v>
      </c>
      <c r="N1298" t="s">
        <v>33</v>
      </c>
      <c r="O1298" s="10" t="s">
        <v>33</v>
      </c>
      <c r="P1298">
        <f>VLOOKUP($O1298,$Y$2:$AJ$8,9,FALSE)</f>
        <v>0.4</v>
      </c>
      <c r="Q1298" s="11">
        <f>(L1298-M1298)/L1298</f>
        <v>0.71748466257668697</v>
      </c>
      <c r="S1298" s="13">
        <f>MIN(Q1298,IF(R1298=0,P1298,R1298))</f>
        <v>0.4</v>
      </c>
      <c r="T1298">
        <f>IFERROR(S1298*I1298,0)</f>
        <v>8.4759999999999991</v>
      </c>
      <c r="U1298" t="b">
        <f>O1298=N1298</f>
        <v>1</v>
      </c>
    </row>
    <row r="1299" spans="1:21" ht="21" x14ac:dyDescent="0.4">
      <c r="A1299" t="s">
        <v>4855</v>
      </c>
      <c r="B1299" t="s">
        <v>4853</v>
      </c>
      <c r="C1299" t="s">
        <v>4854</v>
      </c>
      <c r="D1299" s="34">
        <v>2294709</v>
      </c>
      <c r="E1299" s="34">
        <v>28681</v>
      </c>
      <c r="F1299" s="33">
        <v>28.437100000000001</v>
      </c>
      <c r="G1299" s="33">
        <v>7.5264999999999986</v>
      </c>
      <c r="H1299" s="49">
        <v>1.2498752565140068</v>
      </c>
      <c r="I1299" s="33">
        <v>35.9636</v>
      </c>
      <c r="J1299" s="35">
        <f>G1299/I1299</f>
        <v>0.20928105084029405</v>
      </c>
      <c r="K1299">
        <v>0.99149611240891189</v>
      </c>
      <c r="L1299">
        <v>1.2539172274327952</v>
      </c>
      <c r="M1299" s="49">
        <v>0.5</v>
      </c>
      <c r="N1299" t="s">
        <v>34</v>
      </c>
      <c r="O1299" s="10" t="s">
        <v>34</v>
      </c>
      <c r="P1299">
        <f>VLOOKUP($O1299,$Y$2:$AJ$8,9,FALSE)</f>
        <v>0.15</v>
      </c>
      <c r="Q1299" s="11">
        <f>(L1299-M1299)/L1299</f>
        <v>0.60124959681455692</v>
      </c>
      <c r="S1299" s="13">
        <f>MIN(Q1299,IF(R1299=0,P1299,R1299))</f>
        <v>0.15</v>
      </c>
      <c r="T1299">
        <f>IFERROR(S1299*I1299,0)</f>
        <v>5.3945400000000001</v>
      </c>
      <c r="U1299" t="b">
        <f>O1299=N1299</f>
        <v>1</v>
      </c>
    </row>
    <row r="1300" spans="1:21" ht="21" x14ac:dyDescent="0.4">
      <c r="A1300" t="s">
        <v>6423</v>
      </c>
      <c r="B1300" t="s">
        <v>6420</v>
      </c>
      <c r="C1300" t="s">
        <v>6421</v>
      </c>
      <c r="D1300" s="34">
        <v>18309</v>
      </c>
      <c r="E1300" s="34">
        <v>1672</v>
      </c>
      <c r="F1300" s="33">
        <v>0.69090000000000007</v>
      </c>
      <c r="G1300" s="33">
        <v>0.32110000000000005</v>
      </c>
      <c r="H1300" s="49">
        <v>9.1321208148997766</v>
      </c>
      <c r="I1300" s="33">
        <v>1.012</v>
      </c>
      <c r="J1300" s="35">
        <f>G1300/I1300</f>
        <v>0.31729249011857713</v>
      </c>
      <c r="K1300">
        <v>0.41321770334928237</v>
      </c>
      <c r="L1300">
        <v>0.60526315789473684</v>
      </c>
      <c r="M1300" s="49">
        <v>0.4</v>
      </c>
      <c r="N1300" t="s">
        <v>37</v>
      </c>
      <c r="O1300" s="10" t="s">
        <v>37</v>
      </c>
      <c r="P1300">
        <f>VLOOKUP($O1300,$Y$2:$AJ$8,9,FALSE)</f>
        <v>0.25</v>
      </c>
      <c r="Q1300" s="11">
        <f>(L1300-M1300)/L1300</f>
        <v>0.33913043478260863</v>
      </c>
      <c r="S1300" s="13">
        <f>MIN(Q1300,IF(R1300=0,P1300,R1300))</f>
        <v>0.25</v>
      </c>
      <c r="T1300">
        <f>IFERROR(S1300*I1300,0)</f>
        <v>0.253</v>
      </c>
      <c r="U1300" t="b">
        <f>O1300=N1300</f>
        <v>1</v>
      </c>
    </row>
    <row r="1301" spans="1:21" ht="21" x14ac:dyDescent="0.4">
      <c r="A1301" t="s">
        <v>2509</v>
      </c>
      <c r="B1301" t="s">
        <v>2500</v>
      </c>
      <c r="C1301" t="s">
        <v>2501</v>
      </c>
      <c r="D1301" s="34">
        <v>28123</v>
      </c>
      <c r="E1301" s="34">
        <v>3716</v>
      </c>
      <c r="F1301" s="33">
        <v>11.127700000000001</v>
      </c>
      <c r="G1301" s="33">
        <v>2.7333000000000003</v>
      </c>
      <c r="H1301" s="49">
        <v>13.213384062866693</v>
      </c>
      <c r="I1301" s="33">
        <v>13.861000000000001</v>
      </c>
      <c r="J1301" s="35">
        <f>G1301/I1301</f>
        <v>0.19719356467787319</v>
      </c>
      <c r="K1301">
        <v>2.994537136706136</v>
      </c>
      <c r="L1301">
        <v>3.7300861141011841</v>
      </c>
      <c r="M1301" s="49">
        <v>3</v>
      </c>
      <c r="N1301" t="s">
        <v>34</v>
      </c>
      <c r="O1301" s="10" t="s">
        <v>34</v>
      </c>
      <c r="P1301">
        <f>VLOOKUP($O1301,$Y$2:$AJ$8,9,FALSE)</f>
        <v>0.15</v>
      </c>
      <c r="Q1301" s="11">
        <f>(L1301-M1301)/L1301</f>
        <v>0.19572902387995095</v>
      </c>
      <c r="S1301" s="13">
        <f>MIN(Q1301,IF(R1301=0,P1301,R1301))</f>
        <v>0.15</v>
      </c>
      <c r="T1301">
        <f>IFERROR(S1301*I1301,0)</f>
        <v>2.0791499999999998</v>
      </c>
      <c r="U1301" t="b">
        <f>O1301=N1301</f>
        <v>1</v>
      </c>
    </row>
    <row r="1302" spans="1:21" ht="21" x14ac:dyDescent="0.4">
      <c r="A1302" t="s">
        <v>3690</v>
      </c>
      <c r="B1302" t="s">
        <v>3673</v>
      </c>
      <c r="C1302" t="s">
        <v>3674</v>
      </c>
      <c r="D1302" s="34">
        <v>164827</v>
      </c>
      <c r="E1302" s="34">
        <v>11518</v>
      </c>
      <c r="F1302" s="33">
        <v>9.4448000000000008</v>
      </c>
      <c r="G1302" s="33">
        <v>2.5411999999999999</v>
      </c>
      <c r="H1302" s="49">
        <v>6.9879328022714722</v>
      </c>
      <c r="I1302" s="33">
        <v>11.986000000000001</v>
      </c>
      <c r="J1302" s="35">
        <f>G1302/I1302</f>
        <v>0.21201401635241113</v>
      </c>
      <c r="K1302">
        <v>0.8200034728251433</v>
      </c>
      <c r="L1302">
        <v>1.0406320541760723</v>
      </c>
      <c r="M1302" s="49">
        <v>0.82</v>
      </c>
      <c r="N1302" t="s">
        <v>37</v>
      </c>
      <c r="O1302" s="10" t="s">
        <v>37</v>
      </c>
      <c r="P1302">
        <f>VLOOKUP($O1302,$Y$2:$AJ$8,9,FALSE)</f>
        <v>0.25</v>
      </c>
      <c r="Q1302" s="11">
        <f>(L1302-M1302)/L1302</f>
        <v>0.21201735357917581</v>
      </c>
      <c r="S1302" s="13">
        <f>MIN(Q1302,IF(R1302=0,P1302,R1302))</f>
        <v>0.21201735357917581</v>
      </c>
      <c r="T1302">
        <f>IFERROR(S1302*I1302,0)</f>
        <v>2.5412400000000015</v>
      </c>
      <c r="U1302" t="b">
        <f>O1302=N1302</f>
        <v>1</v>
      </c>
    </row>
    <row r="1303" spans="1:21" ht="21" x14ac:dyDescent="0.4">
      <c r="A1303" t="s">
        <v>2158</v>
      </c>
      <c r="B1303" t="s">
        <v>2156</v>
      </c>
      <c r="C1303" t="s">
        <v>2157</v>
      </c>
      <c r="D1303" s="34">
        <v>5465757</v>
      </c>
      <c r="E1303" s="34">
        <v>234620</v>
      </c>
      <c r="F1303" s="33">
        <v>375.392</v>
      </c>
      <c r="G1303" s="33">
        <v>111.37520000000001</v>
      </c>
      <c r="H1303" s="49">
        <v>4.2925435580103546</v>
      </c>
      <c r="I1303" s="33">
        <v>486.7672</v>
      </c>
      <c r="J1303" s="35">
        <f>G1303/I1303</f>
        <v>0.2288058850308731</v>
      </c>
      <c r="K1303">
        <v>1.6</v>
      </c>
      <c r="L1303">
        <v>2.0747046287614013</v>
      </c>
      <c r="M1303" s="49">
        <v>1.6</v>
      </c>
      <c r="N1303" t="s">
        <v>45</v>
      </c>
      <c r="O1303" s="10" t="s">
        <v>45</v>
      </c>
      <c r="P1303">
        <f>VLOOKUP($O1303,$Y$2:$AJ$8,9,FALSE)</f>
        <v>0.32</v>
      </c>
      <c r="Q1303" s="11">
        <f>(L1303-M1303)/L1303</f>
        <v>0.22880588503087299</v>
      </c>
      <c r="S1303" s="13">
        <f>MIN(Q1303,IF(R1303=0,P1303,R1303))</f>
        <v>0.22880588503087299</v>
      </c>
      <c r="T1303">
        <f>IFERROR(S1303*I1303,0)</f>
        <v>111.37519999999996</v>
      </c>
      <c r="U1303" t="b">
        <f>O1303=N1303</f>
        <v>1</v>
      </c>
    </row>
    <row r="1304" spans="1:21" ht="21" x14ac:dyDescent="0.4">
      <c r="A1304" t="s">
        <v>6292</v>
      </c>
      <c r="B1304" t="s">
        <v>6290</v>
      </c>
      <c r="C1304" t="s">
        <v>6291</v>
      </c>
      <c r="D1304" s="34">
        <v>160947</v>
      </c>
      <c r="E1304" s="34">
        <v>9353</v>
      </c>
      <c r="F1304" s="33">
        <v>2.4978999999999996</v>
      </c>
      <c r="G1304" s="33">
        <v>0.83210000000000017</v>
      </c>
      <c r="H1304" s="49">
        <v>5.8112297837176214</v>
      </c>
      <c r="I1304" s="33">
        <v>3.3299999999999996</v>
      </c>
      <c r="J1304" s="35">
        <f>G1304/I1304</f>
        <v>0.24987987987987997</v>
      </c>
      <c r="K1304">
        <v>0.26706938950069492</v>
      </c>
      <c r="L1304">
        <v>0.3560354966320966</v>
      </c>
      <c r="M1304" s="49">
        <v>0.2</v>
      </c>
      <c r="N1304" t="s">
        <v>34</v>
      </c>
      <c r="O1304" s="10" t="s">
        <v>34</v>
      </c>
      <c r="P1304">
        <f>VLOOKUP($O1304,$Y$2:$AJ$8,9,FALSE)</f>
        <v>0.15</v>
      </c>
      <c r="Q1304" s="11">
        <f>(L1304-M1304)/L1304</f>
        <v>0.43825825825825815</v>
      </c>
      <c r="S1304" s="13">
        <f>MIN(Q1304,IF(R1304=0,P1304,R1304))</f>
        <v>0.15</v>
      </c>
      <c r="T1304">
        <f>IFERROR(S1304*I1304,0)</f>
        <v>0.49949999999999994</v>
      </c>
      <c r="U1304" t="b">
        <f>O1304=N1304</f>
        <v>1</v>
      </c>
    </row>
    <row r="1305" spans="1:21" ht="21" x14ac:dyDescent="0.4">
      <c r="A1305" t="s">
        <v>2418</v>
      </c>
      <c r="B1305" t="s">
        <v>2390</v>
      </c>
      <c r="C1305" t="s">
        <v>2391</v>
      </c>
      <c r="D1305" s="34">
        <v>85097</v>
      </c>
      <c r="E1305" s="34">
        <v>15409</v>
      </c>
      <c r="F1305" s="33">
        <v>2.9049</v>
      </c>
      <c r="G1305" s="33">
        <v>0.9677</v>
      </c>
      <c r="H1305" s="49">
        <v>18.107571359742412</v>
      </c>
      <c r="I1305" s="33">
        <v>3.8726000000000003</v>
      </c>
      <c r="J1305" s="35">
        <f>G1305/I1305</f>
        <v>0.24988379899808913</v>
      </c>
      <c r="K1305">
        <v>0.18851969628139401</v>
      </c>
      <c r="L1305">
        <v>0.25132065675903698</v>
      </c>
      <c r="M1305" s="49">
        <v>0.1</v>
      </c>
      <c r="N1305" t="s">
        <v>37</v>
      </c>
      <c r="O1305" s="10" t="s">
        <v>37</v>
      </c>
      <c r="P1305">
        <f>VLOOKUP($O1305,$Y$2:$AJ$8,9,FALSE)</f>
        <v>0.25</v>
      </c>
      <c r="Q1305" s="11">
        <f>(L1305-M1305)/L1305</f>
        <v>0.60210194701234321</v>
      </c>
      <c r="S1305" s="13">
        <f>MIN(Q1305,IF(R1305=0,P1305,R1305))</f>
        <v>0.25</v>
      </c>
      <c r="T1305">
        <f>IFERROR(S1305*I1305,0)</f>
        <v>0.96815000000000007</v>
      </c>
      <c r="U1305" t="b">
        <f>O1305=N1305</f>
        <v>1</v>
      </c>
    </row>
    <row r="1306" spans="1:21" ht="21" x14ac:dyDescent="0.4">
      <c r="A1306" t="s">
        <v>5495</v>
      </c>
      <c r="B1306" t="s">
        <v>5493</v>
      </c>
      <c r="C1306" t="s">
        <v>5494</v>
      </c>
      <c r="D1306" s="34">
        <v>189041</v>
      </c>
      <c r="E1306" s="34">
        <v>20970</v>
      </c>
      <c r="F1306" s="33">
        <v>1.34</v>
      </c>
      <c r="G1306" s="33">
        <v>0.65999999999999992</v>
      </c>
      <c r="H1306" s="49">
        <v>11.092831713755217</v>
      </c>
      <c r="I1306" s="33">
        <v>2</v>
      </c>
      <c r="J1306" s="35">
        <f>G1306/I1306</f>
        <v>0.32999999999999996</v>
      </c>
      <c r="K1306">
        <v>6.3900810681926559E-2</v>
      </c>
      <c r="L1306">
        <v>9.5374344301382932E-2</v>
      </c>
      <c r="M1306" s="49">
        <v>0.03</v>
      </c>
      <c r="N1306" t="s">
        <v>37</v>
      </c>
      <c r="O1306" s="10" t="s">
        <v>37</v>
      </c>
      <c r="P1306">
        <f>VLOOKUP($O1306,$Y$2:$AJ$8,9,FALSE)</f>
        <v>0.25</v>
      </c>
      <c r="Q1306" s="11">
        <f>(L1306-M1306)/L1306</f>
        <v>0.68545</v>
      </c>
      <c r="S1306" s="13">
        <f>MIN(Q1306,IF(R1306=0,P1306,R1306))</f>
        <v>0.25</v>
      </c>
      <c r="T1306">
        <f>IFERROR(S1306*I1306,0)</f>
        <v>0.5</v>
      </c>
      <c r="U1306" t="b">
        <f>O1306=N1306</f>
        <v>1</v>
      </c>
    </row>
    <row r="1307" spans="1:21" ht="21" x14ac:dyDescent="0.4">
      <c r="A1307" t="s">
        <v>5725</v>
      </c>
      <c r="B1307" t="s">
        <v>5721</v>
      </c>
      <c r="C1307" t="s">
        <v>5722</v>
      </c>
      <c r="D1307" s="34">
        <v>764</v>
      </c>
      <c r="E1307" s="34">
        <v>177</v>
      </c>
      <c r="F1307" s="33">
        <v>0.15420000000000003</v>
      </c>
      <c r="G1307" s="33">
        <v>6.9099999999999995E-2</v>
      </c>
      <c r="H1307" s="49">
        <v>23.167539267015705</v>
      </c>
      <c r="I1307" s="33">
        <v>0.22330000000000003</v>
      </c>
      <c r="J1307" s="35">
        <f>G1307/I1307</f>
        <v>0.309449171518137</v>
      </c>
      <c r="K1307">
        <v>0.87118644067796636</v>
      </c>
      <c r="L1307">
        <v>1.2615819209039549</v>
      </c>
      <c r="M1307" s="49">
        <v>1</v>
      </c>
      <c r="N1307" t="s">
        <v>37</v>
      </c>
      <c r="O1307" s="10" t="s">
        <v>37</v>
      </c>
      <c r="P1307">
        <f>VLOOKUP($O1307,$Y$2:$AJ$8,9,FALSE)</f>
        <v>0.25</v>
      </c>
      <c r="Q1307" s="11">
        <f>(L1307-M1307)/L1307</f>
        <v>0.20734437975817294</v>
      </c>
      <c r="S1307" s="13">
        <f>MIN(Q1307,IF(R1307=0,P1307,R1307))</f>
        <v>0.20734437975817294</v>
      </c>
      <c r="T1307">
        <f>IFERROR(S1307*I1307,0)</f>
        <v>4.6300000000000022E-2</v>
      </c>
      <c r="U1307" t="b">
        <f>O1307=N1307</f>
        <v>1</v>
      </c>
    </row>
    <row r="1308" spans="1:21" ht="21" x14ac:dyDescent="0.4">
      <c r="A1308" t="s">
        <v>445</v>
      </c>
      <c r="B1308" t="s">
        <v>423</v>
      </c>
      <c r="C1308" s="50" t="s">
        <v>424</v>
      </c>
      <c r="D1308" s="34">
        <v>1231785</v>
      </c>
      <c r="E1308" s="34">
        <v>48592</v>
      </c>
      <c r="F1308" s="33">
        <v>72.888000000000005</v>
      </c>
      <c r="G1308" s="33">
        <v>15.7536</v>
      </c>
      <c r="H1308" s="49">
        <v>3.9448442707128275</v>
      </c>
      <c r="I1308" s="33">
        <v>88.641600000000011</v>
      </c>
      <c r="J1308" s="35">
        <f>G1308/I1308</f>
        <v>0.17772242378296418</v>
      </c>
      <c r="K1308">
        <v>1.5</v>
      </c>
      <c r="L1308">
        <v>1.8242015146526178</v>
      </c>
      <c r="M1308" s="49">
        <v>1.5</v>
      </c>
      <c r="N1308" t="s">
        <v>34</v>
      </c>
      <c r="O1308" s="10" t="s">
        <v>42</v>
      </c>
      <c r="P1308">
        <f>VLOOKUP($O1308,$Y$2:$AJ$8,9,FALSE)</f>
        <v>0.05</v>
      </c>
      <c r="Q1308" s="11">
        <f>(L1308-M1308)/L1308</f>
        <v>0.17772242378296424</v>
      </c>
      <c r="S1308" s="13">
        <f>MIN(Q1308,IF(R1308=0,P1308,R1308))</f>
        <v>0.05</v>
      </c>
      <c r="T1308">
        <f>IFERROR(S1308*I1308,0)</f>
        <v>4.4320800000000009</v>
      </c>
      <c r="U1308" t="b">
        <f>O1308=N1308</f>
        <v>0</v>
      </c>
    </row>
    <row r="1309" spans="1:21" ht="21" x14ac:dyDescent="0.4">
      <c r="A1309" t="s">
        <v>1117</v>
      </c>
      <c r="B1309" t="s">
        <v>1106</v>
      </c>
      <c r="C1309" s="50" t="s">
        <v>1107</v>
      </c>
      <c r="D1309" s="34">
        <v>1513032</v>
      </c>
      <c r="E1309" s="34">
        <v>178234</v>
      </c>
      <c r="F1309" s="33">
        <v>137.05330000000001</v>
      </c>
      <c r="G1309" s="33">
        <v>41.491500000000002</v>
      </c>
      <c r="H1309" s="49">
        <v>11.779922698264148</v>
      </c>
      <c r="I1309" s="33">
        <v>178.54480000000001</v>
      </c>
      <c r="J1309" s="35">
        <f>G1309/I1309</f>
        <v>0.23238705355742648</v>
      </c>
      <c r="K1309">
        <v>0.7689514907368965</v>
      </c>
      <c r="L1309">
        <v>1.0017437750373106</v>
      </c>
      <c r="M1309" s="49">
        <v>0.75</v>
      </c>
      <c r="N1309" t="s">
        <v>37</v>
      </c>
      <c r="O1309" s="10" t="s">
        <v>37</v>
      </c>
      <c r="P1309">
        <f>VLOOKUP($O1309,$Y$2:$AJ$8,9,FALSE)</f>
        <v>0.25</v>
      </c>
      <c r="Q1309" s="11">
        <f>(L1309-M1309)/L1309</f>
        <v>0.25130555468431459</v>
      </c>
      <c r="S1309" s="13">
        <f>MIN(Q1309,IF(R1309=0,P1309,R1309))</f>
        <v>0.25</v>
      </c>
      <c r="T1309">
        <f>IFERROR(S1309*I1309,0)</f>
        <v>44.636200000000002</v>
      </c>
      <c r="U1309" t="b">
        <f>O1309=N1309</f>
        <v>1</v>
      </c>
    </row>
    <row r="1310" spans="1:21" ht="21" x14ac:dyDescent="0.4">
      <c r="A1310" t="s">
        <v>3243</v>
      </c>
      <c r="B1310" t="s">
        <v>3240</v>
      </c>
      <c r="C1310" t="s">
        <v>3241</v>
      </c>
      <c r="D1310" s="34">
        <v>728912</v>
      </c>
      <c r="E1310" s="34">
        <v>74104</v>
      </c>
      <c r="F1310" s="33">
        <v>169.1234</v>
      </c>
      <c r="G1310" s="33">
        <v>73.264100000000013</v>
      </c>
      <c r="H1310" s="49">
        <v>10.166384968281493</v>
      </c>
      <c r="I1310" s="33">
        <v>242.38750000000002</v>
      </c>
      <c r="J1310" s="35">
        <f>G1310/I1310</f>
        <v>0.30226022381517204</v>
      </c>
      <c r="K1310">
        <v>2.282243873475116</v>
      </c>
      <c r="L1310">
        <v>3.2709098024398147</v>
      </c>
      <c r="M1310" s="49">
        <v>2.0499999999999998</v>
      </c>
      <c r="N1310" t="s">
        <v>37</v>
      </c>
      <c r="O1310" s="10" t="s">
        <v>37</v>
      </c>
      <c r="P1310">
        <f>VLOOKUP($O1310,$Y$2:$AJ$8,9,FALSE)</f>
        <v>0.25</v>
      </c>
      <c r="Q1310" s="11">
        <f>(L1310-M1310)/L1310</f>
        <v>0.37326306018255906</v>
      </c>
      <c r="S1310" s="13">
        <f>MIN(Q1310,IF(R1310=0,P1310,R1310))</f>
        <v>0.25</v>
      </c>
      <c r="T1310">
        <f>IFERROR(S1310*I1310,0)</f>
        <v>60.596875000000004</v>
      </c>
      <c r="U1310" t="b">
        <f>O1310=N1310</f>
        <v>1</v>
      </c>
    </row>
    <row r="1311" spans="1:21" ht="21" x14ac:dyDescent="0.4">
      <c r="A1311" t="s">
        <v>1683</v>
      </c>
      <c r="B1311" t="s">
        <v>1679</v>
      </c>
      <c r="C1311" s="50" t="s">
        <v>1680</v>
      </c>
      <c r="D1311" s="34">
        <v>2881173</v>
      </c>
      <c r="E1311" s="34">
        <v>321000</v>
      </c>
      <c r="F1311" s="33">
        <v>216.81539999999995</v>
      </c>
      <c r="G1311" s="33">
        <v>92.920600000000007</v>
      </c>
      <c r="H1311" s="49">
        <v>11.14129557648916</v>
      </c>
      <c r="I1311" s="33">
        <v>309.73599999999999</v>
      </c>
      <c r="J1311" s="35">
        <f>G1311/I1311</f>
        <v>0.29999935428881375</v>
      </c>
      <c r="K1311">
        <v>0.67543738317756996</v>
      </c>
      <c r="L1311">
        <v>0.9649096573208723</v>
      </c>
      <c r="M1311" s="49">
        <v>0.6</v>
      </c>
      <c r="N1311" t="s">
        <v>45</v>
      </c>
      <c r="O1311" s="10" t="s">
        <v>34</v>
      </c>
      <c r="P1311">
        <f>VLOOKUP($O1311,$Y$2:$AJ$8,9,FALSE)</f>
        <v>0.15</v>
      </c>
      <c r="Q1311" s="11">
        <f>(L1311-M1311)/L1311</f>
        <v>0.37818012759253045</v>
      </c>
      <c r="S1311" s="13">
        <f>MIN(Q1311,IF(R1311=0,P1311,R1311))</f>
        <v>0.15</v>
      </c>
      <c r="T1311">
        <f>IFERROR(S1311*I1311,0)</f>
        <v>46.4604</v>
      </c>
      <c r="U1311" t="b">
        <f>O1311=N1311</f>
        <v>0</v>
      </c>
    </row>
    <row r="1312" spans="1:21" ht="21" x14ac:dyDescent="0.4">
      <c r="A1312" t="s">
        <v>799</v>
      </c>
      <c r="B1312" t="s">
        <v>775</v>
      </c>
      <c r="C1312" s="50" t="s">
        <v>776</v>
      </c>
      <c r="D1312" s="34">
        <v>123111</v>
      </c>
      <c r="E1312" s="34">
        <v>40138</v>
      </c>
      <c r="F1312" s="33">
        <v>32.456000000000003</v>
      </c>
      <c r="G1312" s="33">
        <v>10.612400000000001</v>
      </c>
      <c r="H1312" s="49">
        <v>32.603098017236476</v>
      </c>
      <c r="I1312" s="33">
        <v>43.068400000000004</v>
      </c>
      <c r="J1312" s="35">
        <f>G1312/I1312</f>
        <v>0.24640803930491961</v>
      </c>
      <c r="K1312">
        <v>0.80861029448403021</v>
      </c>
      <c r="L1312">
        <v>1.0730081219791718</v>
      </c>
      <c r="M1312" s="49">
        <v>0.75</v>
      </c>
      <c r="N1312" t="s">
        <v>34</v>
      </c>
      <c r="O1312" s="10" t="s">
        <v>34</v>
      </c>
      <c r="P1312">
        <f>VLOOKUP($O1312,$Y$2:$AJ$8,9,FALSE)</f>
        <v>0.15</v>
      </c>
      <c r="Q1312" s="11">
        <f>(L1312-M1312)/L1312</f>
        <v>0.30103045388266103</v>
      </c>
      <c r="S1312" s="13">
        <f>MIN(Q1312,IF(R1312=0,P1312,R1312))</f>
        <v>0.15</v>
      </c>
      <c r="T1312">
        <f>IFERROR(S1312*I1312,0)</f>
        <v>6.4602600000000008</v>
      </c>
      <c r="U1312" t="b">
        <f>O1312=N1312</f>
        <v>1</v>
      </c>
    </row>
    <row r="1313" spans="1:21" ht="21" x14ac:dyDescent="0.4">
      <c r="A1313" t="s">
        <v>4873</v>
      </c>
      <c r="B1313" t="s">
        <v>4870</v>
      </c>
      <c r="C1313" t="s">
        <v>4871</v>
      </c>
      <c r="D1313" s="34">
        <v>550447</v>
      </c>
      <c r="E1313" s="34">
        <v>32098</v>
      </c>
      <c r="F1313" s="33">
        <v>6.8175000000000008</v>
      </c>
      <c r="G1313" s="33">
        <v>2.2725</v>
      </c>
      <c r="H1313" s="49">
        <v>5.8312607753335017</v>
      </c>
      <c r="I1313" s="33">
        <v>9.09</v>
      </c>
      <c r="J1313" s="35">
        <f>G1313/I1313</f>
        <v>0.25</v>
      </c>
      <c r="K1313">
        <v>0.21239641099133905</v>
      </c>
      <c r="L1313">
        <v>0.28319521465511871</v>
      </c>
      <c r="M1313" s="49">
        <v>0.03</v>
      </c>
      <c r="N1313" t="s">
        <v>37</v>
      </c>
      <c r="O1313" s="10" t="s">
        <v>37</v>
      </c>
      <c r="P1313">
        <f>VLOOKUP($O1313,$Y$2:$AJ$8,9,FALSE)</f>
        <v>0.25</v>
      </c>
      <c r="Q1313" s="11">
        <f>(L1313-M1313)/L1313</f>
        <v>0.89406600660066016</v>
      </c>
      <c r="S1313" s="13">
        <f>MIN(Q1313,IF(R1313=0,P1313,R1313))</f>
        <v>0.25</v>
      </c>
      <c r="T1313">
        <f>IFERROR(S1313*I1313,0)</f>
        <v>2.2725</v>
      </c>
      <c r="U1313" t="b">
        <f>O1313=N1313</f>
        <v>1</v>
      </c>
    </row>
    <row r="1314" spans="1:21" ht="21" x14ac:dyDescent="0.4">
      <c r="A1314" t="s">
        <v>1491</v>
      </c>
      <c r="B1314" t="s">
        <v>1475</v>
      </c>
      <c r="C1314" s="50" t="s">
        <v>1476</v>
      </c>
      <c r="D1314" s="34">
        <v>2675205</v>
      </c>
      <c r="E1314" s="34">
        <v>224158</v>
      </c>
      <c r="F1314" s="33">
        <v>117.354</v>
      </c>
      <c r="G1314" s="33">
        <v>57.326000000000001</v>
      </c>
      <c r="H1314" s="49">
        <v>8.379096181414134</v>
      </c>
      <c r="I1314" s="33">
        <v>174.68</v>
      </c>
      <c r="J1314" s="35">
        <f>G1314/I1314</f>
        <v>0.32817723837874968</v>
      </c>
      <c r="K1314">
        <v>0.52353250832002429</v>
      </c>
      <c r="L1314">
        <v>0.77927176366669937</v>
      </c>
      <c r="M1314" s="49">
        <v>0.5</v>
      </c>
      <c r="N1314" t="s">
        <v>45</v>
      </c>
      <c r="O1314" s="10" t="s">
        <v>34</v>
      </c>
      <c r="P1314">
        <f>VLOOKUP($O1314,$Y$2:$AJ$8,9,FALSE)</f>
        <v>0.15</v>
      </c>
      <c r="Q1314" s="11">
        <f>(L1314-M1314)/L1314</f>
        <v>0.35837531486146096</v>
      </c>
      <c r="S1314" s="13">
        <f>MIN(Q1314,IF(R1314=0,P1314,R1314))</f>
        <v>0.15</v>
      </c>
      <c r="T1314">
        <f>IFERROR(S1314*I1314,0)</f>
        <v>26.202000000000002</v>
      </c>
      <c r="U1314" t="b">
        <f>O1314=N1314</f>
        <v>0</v>
      </c>
    </row>
    <row r="1315" spans="1:21" ht="21" x14ac:dyDescent="0.4">
      <c r="A1315" t="s">
        <v>1011</v>
      </c>
      <c r="B1315" t="s">
        <v>998</v>
      </c>
      <c r="C1315" s="50" t="s">
        <v>999</v>
      </c>
      <c r="D1315" s="34">
        <v>875667</v>
      </c>
      <c r="E1315" s="34">
        <v>73561</v>
      </c>
      <c r="F1315" s="33">
        <v>37.935900000000011</v>
      </c>
      <c r="G1315" s="33">
        <v>19.649100000000001</v>
      </c>
      <c r="H1315" s="49">
        <v>8.4005677957488398</v>
      </c>
      <c r="I1315" s="33">
        <v>57.585000000000008</v>
      </c>
      <c r="J1315" s="35">
        <f>G1315/I1315</f>
        <v>0.34121906746548575</v>
      </c>
      <c r="K1315">
        <v>0.51570669240494293</v>
      </c>
      <c r="L1315">
        <v>0.78281970065659801</v>
      </c>
      <c r="M1315" s="49">
        <v>0.5</v>
      </c>
      <c r="N1315" t="s">
        <v>45</v>
      </c>
      <c r="O1315" s="10" t="s">
        <v>34</v>
      </c>
      <c r="P1315">
        <f>VLOOKUP($O1315,$Y$2:$AJ$8,9,FALSE)</f>
        <v>0.15</v>
      </c>
      <c r="Q1315" s="11">
        <f>(L1315-M1315)/L1315</f>
        <v>0.36128332030910831</v>
      </c>
      <c r="S1315" s="13">
        <f>MIN(Q1315,IF(R1315=0,P1315,R1315))</f>
        <v>0.15</v>
      </c>
      <c r="T1315">
        <f>IFERROR(S1315*I1315,0)</f>
        <v>8.6377500000000005</v>
      </c>
      <c r="U1315" t="b">
        <f>O1315=N1315</f>
        <v>0</v>
      </c>
    </row>
    <row r="1316" spans="1:21" ht="21" x14ac:dyDescent="0.4">
      <c r="A1316" t="s">
        <v>5630</v>
      </c>
      <c r="B1316" t="s">
        <v>5631</v>
      </c>
      <c r="C1316" t="s">
        <v>5632</v>
      </c>
      <c r="D1316" s="34">
        <v>807822</v>
      </c>
      <c r="E1316" s="34">
        <v>326161</v>
      </c>
      <c r="F1316" s="33">
        <v>13.118099999999998</v>
      </c>
      <c r="G1316" s="33">
        <v>6.4623000000000008</v>
      </c>
      <c r="H1316" s="49">
        <v>40.375354966811997</v>
      </c>
      <c r="I1316" s="33">
        <v>19.580399999999997</v>
      </c>
      <c r="J1316" s="35">
        <f>G1316/I1316</f>
        <v>0.33003922289636584</v>
      </c>
      <c r="K1316">
        <v>4.0219707445096127E-2</v>
      </c>
      <c r="L1316">
        <v>6.0032928523030028E-2</v>
      </c>
      <c r="M1316" s="49">
        <v>0.01</v>
      </c>
      <c r="N1316" t="s">
        <v>37</v>
      </c>
      <c r="O1316" s="10" t="s">
        <v>37</v>
      </c>
      <c r="P1316">
        <f>VLOOKUP($O1316,$Y$2:$AJ$8,9,FALSE)</f>
        <v>0.25</v>
      </c>
      <c r="Q1316" s="11">
        <f>(L1316-M1316)/L1316</f>
        <v>0.83342475128189408</v>
      </c>
      <c r="S1316" s="13">
        <f>MIN(Q1316,IF(R1316=0,P1316,R1316))</f>
        <v>0.25</v>
      </c>
      <c r="T1316">
        <f>IFERROR(S1316*I1316,0)</f>
        <v>4.8950999999999993</v>
      </c>
      <c r="U1316" t="b">
        <f>O1316=N1316</f>
        <v>1</v>
      </c>
    </row>
    <row r="1317" spans="1:21" ht="21" x14ac:dyDescent="0.4">
      <c r="A1317" t="s">
        <v>4481</v>
      </c>
      <c r="B1317" t="s">
        <v>4477</v>
      </c>
      <c r="C1317" t="s">
        <v>4478</v>
      </c>
      <c r="D1317" s="34">
        <v>43751</v>
      </c>
      <c r="E1317" s="34">
        <v>15600</v>
      </c>
      <c r="F1317" s="33">
        <v>4.2131999999999996</v>
      </c>
      <c r="G1317" s="33">
        <v>2.0751999999999997</v>
      </c>
      <c r="H1317" s="49">
        <v>35.656327855363308</v>
      </c>
      <c r="I1317" s="33">
        <v>6.2883999999999993</v>
      </c>
      <c r="J1317" s="35">
        <f>G1317/I1317</f>
        <v>0.33000445264296163</v>
      </c>
      <c r="K1317">
        <v>0.27007692307692305</v>
      </c>
      <c r="L1317">
        <v>0.40310256410256406</v>
      </c>
      <c r="M1317" s="49">
        <v>0.2</v>
      </c>
      <c r="N1317" t="s">
        <v>37</v>
      </c>
      <c r="O1317" s="10" t="s">
        <v>37</v>
      </c>
      <c r="P1317">
        <f>VLOOKUP($O1317,$Y$2:$AJ$8,9,FALSE)</f>
        <v>0.25</v>
      </c>
      <c r="Q1317" s="11">
        <f>(L1317-M1317)/L1317</f>
        <v>0.50384835570256337</v>
      </c>
      <c r="S1317" s="13">
        <f>MIN(Q1317,IF(R1317=0,P1317,R1317))</f>
        <v>0.25</v>
      </c>
      <c r="T1317">
        <f>IFERROR(S1317*I1317,0)</f>
        <v>1.5720999999999998</v>
      </c>
      <c r="U1317" t="b">
        <f>O1317=N1317</f>
        <v>1</v>
      </c>
    </row>
    <row r="1318" spans="1:21" ht="21" x14ac:dyDescent="0.4">
      <c r="A1318" s="18" t="s">
        <v>4874</v>
      </c>
      <c r="B1318" t="s">
        <v>4870</v>
      </c>
      <c r="C1318" t="s">
        <v>4871</v>
      </c>
      <c r="D1318" s="34">
        <v>1205544</v>
      </c>
      <c r="E1318" s="34">
        <v>8120</v>
      </c>
      <c r="F1318" s="33">
        <v>0.98250000000000004</v>
      </c>
      <c r="G1318" s="33">
        <v>0.32750000000000007</v>
      </c>
      <c r="H1318" s="49">
        <v>0.67355484329066384</v>
      </c>
      <c r="I1318" s="33">
        <v>1.31</v>
      </c>
      <c r="J1318" s="35">
        <f>G1318/I1318</f>
        <v>0.25000000000000006</v>
      </c>
      <c r="K1318">
        <v>0.12099753694581281</v>
      </c>
      <c r="L1318">
        <v>0.16133004926108374</v>
      </c>
      <c r="M1318" s="49">
        <v>0.03</v>
      </c>
      <c r="N1318" t="s">
        <v>37</v>
      </c>
      <c r="O1318" s="10" t="s">
        <v>37</v>
      </c>
      <c r="P1318">
        <f>VLOOKUP($O1318,$Y$2:$AJ$8,9,FALSE)</f>
        <v>0.25</v>
      </c>
      <c r="Q1318" s="11">
        <f>(L1318-M1318)/L1318</f>
        <v>0.81404580152671757</v>
      </c>
      <c r="S1318" s="13">
        <f>MIN(Q1318,IF(R1318=0,P1318,R1318))</f>
        <v>0.25</v>
      </c>
      <c r="T1318">
        <f>IFERROR(S1318*I1318,0)</f>
        <v>0.32750000000000001</v>
      </c>
      <c r="U1318" t="b">
        <f>O1318=N1318</f>
        <v>1</v>
      </c>
    </row>
    <row r="1319" spans="1:21" ht="21" x14ac:dyDescent="0.4">
      <c r="A1319" t="s">
        <v>2054</v>
      </c>
      <c r="B1319" t="s">
        <v>2042</v>
      </c>
      <c r="C1319" t="s">
        <v>2043</v>
      </c>
      <c r="D1319" s="34">
        <v>282231</v>
      </c>
      <c r="E1319" s="34">
        <v>177430</v>
      </c>
      <c r="F1319" s="33">
        <v>30.345799999999997</v>
      </c>
      <c r="G1319" s="33">
        <v>10.113700000000001</v>
      </c>
      <c r="H1319" s="49">
        <v>62.866942327384308</v>
      </c>
      <c r="I1319" s="33">
        <v>40.459499999999998</v>
      </c>
      <c r="J1319" s="35">
        <f>G1319/I1319</f>
        <v>0.24997095861293397</v>
      </c>
      <c r="K1319">
        <v>0.17102970185425237</v>
      </c>
      <c r="L1319">
        <v>0.22803077269909261</v>
      </c>
      <c r="M1319" s="49">
        <v>0.01</v>
      </c>
      <c r="N1319" t="s">
        <v>37</v>
      </c>
      <c r="O1319" s="10" t="s">
        <v>37</v>
      </c>
      <c r="P1319">
        <f>VLOOKUP($O1319,$Y$2:$AJ$8,9,FALSE)</f>
        <v>0.25</v>
      </c>
      <c r="Q1319" s="11">
        <f>(L1319-M1319)/L1319</f>
        <v>0.95614626972651662</v>
      </c>
      <c r="S1319" s="13">
        <f>MIN(Q1319,IF(R1319=0,P1319,R1319))</f>
        <v>0.25</v>
      </c>
      <c r="T1319">
        <f>IFERROR(S1319*I1319,0)</f>
        <v>10.114875</v>
      </c>
      <c r="U1319" t="b">
        <f>O1319=N1319</f>
        <v>1</v>
      </c>
    </row>
    <row r="1320" spans="1:21" ht="21" x14ac:dyDescent="0.4">
      <c r="A1320" t="s">
        <v>2419</v>
      </c>
      <c r="B1320" t="s">
        <v>2390</v>
      </c>
      <c r="C1320" t="s">
        <v>2391</v>
      </c>
      <c r="D1320" s="34">
        <v>357667</v>
      </c>
      <c r="E1320" s="34">
        <v>41644</v>
      </c>
      <c r="F1320" s="33">
        <v>7.8116000000000003</v>
      </c>
      <c r="G1320" s="33">
        <v>2.601</v>
      </c>
      <c r="H1320" s="49">
        <v>11.643232392141293</v>
      </c>
      <c r="I1320" s="33">
        <v>10.412600000000001</v>
      </c>
      <c r="J1320" s="35">
        <f>G1320/I1320</f>
        <v>0.24979351938996983</v>
      </c>
      <c r="K1320">
        <v>0.1875804437614062</v>
      </c>
      <c r="L1320">
        <v>0.25003842090097012</v>
      </c>
      <c r="M1320" s="49">
        <v>0.1</v>
      </c>
      <c r="N1320" t="s">
        <v>37</v>
      </c>
      <c r="O1320" s="10" t="s">
        <v>37</v>
      </c>
      <c r="P1320">
        <f>VLOOKUP($O1320,$Y$2:$AJ$8,9,FALSE)</f>
        <v>0.25</v>
      </c>
      <c r="Q1320" s="11">
        <f>(L1320-M1320)/L1320</f>
        <v>0.60006146399554383</v>
      </c>
      <c r="S1320" s="13">
        <f>MIN(Q1320,IF(R1320=0,P1320,R1320))</f>
        <v>0.25</v>
      </c>
      <c r="T1320">
        <f>IFERROR(S1320*I1320,0)</f>
        <v>2.6031500000000003</v>
      </c>
      <c r="U1320" t="b">
        <f>O1320=N1320</f>
        <v>1</v>
      </c>
    </row>
    <row r="1321" spans="1:21" ht="21" x14ac:dyDescent="0.4">
      <c r="A1321" t="s">
        <v>94</v>
      </c>
      <c r="B1321" t="s">
        <v>31</v>
      </c>
      <c r="C1321" t="s">
        <v>32</v>
      </c>
      <c r="D1321" s="34">
        <v>713682</v>
      </c>
      <c r="E1321" s="34">
        <v>71893</v>
      </c>
      <c r="F1321" s="33">
        <v>75.29610000000001</v>
      </c>
      <c r="G1321" s="33">
        <v>25.097199999999997</v>
      </c>
      <c r="H1321" s="49">
        <v>10.07353415106448</v>
      </c>
      <c r="I1321" s="33">
        <v>100.39330000000001</v>
      </c>
      <c r="K1321">
        <v>1.0473356237742202</v>
      </c>
      <c r="L1321">
        <v>1.396426634025566</v>
      </c>
      <c r="M1321" s="49">
        <v>1</v>
      </c>
      <c r="N1321" t="s">
        <v>33</v>
      </c>
      <c r="O1321" s="10" t="s">
        <v>34</v>
      </c>
      <c r="P1321">
        <f>VLOOKUP($O1321,$Y$2:$AJ$8,9,FALSE)</f>
        <v>0.15</v>
      </c>
      <c r="Q1321" s="11">
        <f>(L1321-M1321)/L1321</f>
        <v>0.28388647449580812</v>
      </c>
      <c r="S1321" s="13">
        <f>MIN(Q1321,IF(R1321=0,P1321,R1321))</f>
        <v>0.15</v>
      </c>
      <c r="T1321">
        <f>IFERROR(S1321*I1321,0)</f>
        <v>15.058995000000001</v>
      </c>
      <c r="U1321" t="b">
        <f>O1321=N1321</f>
        <v>0</v>
      </c>
    </row>
    <row r="1322" spans="1:21" ht="21" x14ac:dyDescent="0.4">
      <c r="A1322" t="s">
        <v>689</v>
      </c>
      <c r="B1322" t="s">
        <v>669</v>
      </c>
      <c r="C1322" s="50" t="s">
        <v>670</v>
      </c>
      <c r="D1322" s="34">
        <v>27648</v>
      </c>
      <c r="E1322" s="34">
        <v>2284</v>
      </c>
      <c r="F1322" s="33">
        <v>0.56059999999999999</v>
      </c>
      <c r="G1322" s="33">
        <v>0.12939999999999999</v>
      </c>
      <c r="H1322" s="49">
        <v>8.2609953703703702</v>
      </c>
      <c r="I1322" s="33">
        <v>0.69</v>
      </c>
      <c r="J1322" s="35">
        <f>G1322/I1322</f>
        <v>0.18753623188405796</v>
      </c>
      <c r="K1322">
        <v>0.24544658493870403</v>
      </c>
      <c r="L1322">
        <v>0.30210157618213662</v>
      </c>
      <c r="M1322" s="49">
        <v>0.25</v>
      </c>
      <c r="N1322" t="s">
        <v>37</v>
      </c>
      <c r="O1322" s="10" t="s">
        <v>37</v>
      </c>
      <c r="P1322">
        <f>VLOOKUP($O1322,$Y$2:$AJ$8,9,FALSE)</f>
        <v>0.25</v>
      </c>
      <c r="Q1322" s="11">
        <f>(L1322-M1322)/L1322</f>
        <v>0.17246376811594208</v>
      </c>
      <c r="S1322" s="13">
        <f>MIN(Q1322,IF(R1322=0,P1322,R1322))</f>
        <v>0.17246376811594208</v>
      </c>
      <c r="T1322">
        <f>IFERROR(S1322*I1322,0)</f>
        <v>0.11900000000000002</v>
      </c>
      <c r="U1322" t="b">
        <f>O1322=N1322</f>
        <v>1</v>
      </c>
    </row>
    <row r="1323" spans="1:21" ht="21" x14ac:dyDescent="0.4">
      <c r="A1323" t="s">
        <v>1646</v>
      </c>
      <c r="B1323" t="s">
        <v>1635</v>
      </c>
      <c r="C1323" s="50" t="s">
        <v>1636</v>
      </c>
      <c r="D1323" s="34">
        <v>2924</v>
      </c>
      <c r="E1323" s="34">
        <v>941</v>
      </c>
      <c r="F1323" s="33">
        <v>0.45259999999999995</v>
      </c>
      <c r="G1323" s="33">
        <v>0.22310000000000002</v>
      </c>
      <c r="H1323" s="49">
        <v>32.181942544459645</v>
      </c>
      <c r="I1323" s="33">
        <v>0.67569999999999997</v>
      </c>
      <c r="J1323" s="35">
        <f>G1323/I1323</f>
        <v>0.33017611365990829</v>
      </c>
      <c r="K1323">
        <v>0.48097768331562163</v>
      </c>
      <c r="L1323">
        <v>0.71806588735387877</v>
      </c>
      <c r="M1323" s="49">
        <v>0.4</v>
      </c>
      <c r="N1323" t="s">
        <v>45</v>
      </c>
      <c r="O1323" s="10" t="s">
        <v>45</v>
      </c>
      <c r="P1323">
        <f>VLOOKUP($O1323,$Y$2:$AJ$8,9,FALSE)</f>
        <v>0.32</v>
      </c>
      <c r="Q1323" s="11">
        <f>(L1323-M1323)/L1323</f>
        <v>0.44294805387006059</v>
      </c>
      <c r="S1323" s="13">
        <f>MIN(Q1323,IF(R1323=0,P1323,R1323))</f>
        <v>0.32</v>
      </c>
      <c r="T1323">
        <f>IFERROR(S1323*I1323,0)</f>
        <v>0.216224</v>
      </c>
      <c r="U1323" t="b">
        <f>O1323=N1323</f>
        <v>1</v>
      </c>
    </row>
    <row r="1324" spans="1:21" ht="21" x14ac:dyDescent="0.4">
      <c r="A1324" t="s">
        <v>1713</v>
      </c>
      <c r="B1324" t="s">
        <v>1694</v>
      </c>
      <c r="C1324" s="50" t="s">
        <v>1695</v>
      </c>
      <c r="D1324" s="34">
        <v>1597326</v>
      </c>
      <c r="E1324" s="34">
        <v>6334</v>
      </c>
      <c r="F1324" s="33">
        <v>4.8004000000000007</v>
      </c>
      <c r="G1324" s="33">
        <v>1.3397000000000001</v>
      </c>
      <c r="H1324" s="49">
        <v>0.39653771365394413</v>
      </c>
      <c r="I1324" s="33">
        <v>6.1401000000000003</v>
      </c>
      <c r="J1324" s="35">
        <f>G1324/I1324</f>
        <v>0.21818862884969301</v>
      </c>
      <c r="K1324">
        <v>0.75787811809283245</v>
      </c>
      <c r="L1324">
        <v>0.96938743290179985</v>
      </c>
      <c r="M1324" s="49">
        <v>0.65</v>
      </c>
      <c r="N1324" t="s">
        <v>45</v>
      </c>
      <c r="O1324" s="10" t="s">
        <v>34</v>
      </c>
      <c r="P1324">
        <f>VLOOKUP($O1324,$Y$2:$AJ$8,9,FALSE)</f>
        <v>0.15</v>
      </c>
      <c r="Q1324" s="11">
        <f>(L1324-M1324)/L1324</f>
        <v>0.3294734613442778</v>
      </c>
      <c r="S1324" s="13">
        <f>MIN(Q1324,IF(R1324=0,P1324,R1324))</f>
        <v>0.15</v>
      </c>
      <c r="T1324">
        <f>IFERROR(S1324*I1324,0)</f>
        <v>0.92101500000000003</v>
      </c>
      <c r="U1324" t="b">
        <f>O1324=N1324</f>
        <v>0</v>
      </c>
    </row>
    <row r="1325" spans="1:21" ht="21" x14ac:dyDescent="0.4">
      <c r="A1325" t="s">
        <v>1842</v>
      </c>
      <c r="B1325" t="s">
        <v>1772</v>
      </c>
      <c r="C1325" s="50" t="s">
        <v>1773</v>
      </c>
      <c r="D1325" s="34">
        <v>38050</v>
      </c>
      <c r="E1325" s="34">
        <v>8214</v>
      </c>
      <c r="F1325" s="33">
        <v>11.915999999999999</v>
      </c>
      <c r="G1325" s="33">
        <v>5.5617000000000001</v>
      </c>
      <c r="H1325" s="49">
        <v>21.587385019710908</v>
      </c>
      <c r="I1325" s="33">
        <v>17.477699999999999</v>
      </c>
      <c r="J1325" s="35">
        <f>G1325/I1325</f>
        <v>0.31821692785664019</v>
      </c>
      <c r="K1325">
        <v>1.4506939371804235</v>
      </c>
      <c r="L1325">
        <v>2.1277940102264421</v>
      </c>
      <c r="M1325" s="49">
        <v>1.4</v>
      </c>
      <c r="N1325" t="s">
        <v>37</v>
      </c>
      <c r="O1325" s="10" t="s">
        <v>34</v>
      </c>
      <c r="P1325">
        <f>VLOOKUP($O1325,$Y$2:$AJ$8,9,FALSE)</f>
        <v>0.15</v>
      </c>
      <c r="Q1325" s="11">
        <f>(L1325-M1325)/L1325</f>
        <v>0.34204157297584908</v>
      </c>
      <c r="S1325" s="13">
        <f>MIN(Q1325,IF(R1325=0,P1325,R1325))</f>
        <v>0.15</v>
      </c>
      <c r="T1325">
        <f>IFERROR(S1325*I1325,0)</f>
        <v>2.6216549999999996</v>
      </c>
      <c r="U1325" t="b">
        <f>O1325=N1325</f>
        <v>0</v>
      </c>
    </row>
    <row r="1326" spans="1:21" ht="21" x14ac:dyDescent="0.4">
      <c r="A1326" t="s">
        <v>3948</v>
      </c>
      <c r="B1326" t="s">
        <v>3907</v>
      </c>
      <c r="C1326" t="s">
        <v>3908</v>
      </c>
      <c r="D1326" s="34">
        <v>75361</v>
      </c>
      <c r="E1326" s="34">
        <v>4496</v>
      </c>
      <c r="F1326" s="33">
        <v>3.8244999999999996</v>
      </c>
      <c r="G1326" s="33">
        <v>1.2127000000000001</v>
      </c>
      <c r="H1326" s="49">
        <v>5.9659505579809187</v>
      </c>
      <c r="I1326" s="33">
        <v>5.0371999999999995</v>
      </c>
      <c r="J1326" s="35">
        <f>G1326/I1326</f>
        <v>0.24074882871436518</v>
      </c>
      <c r="K1326">
        <v>0.85064501779359425</v>
      </c>
      <c r="L1326">
        <v>1.1203736654804271</v>
      </c>
      <c r="M1326" s="49">
        <v>0.85</v>
      </c>
      <c r="N1326" t="s">
        <v>37</v>
      </c>
      <c r="O1326" s="10" t="s">
        <v>37</v>
      </c>
      <c r="P1326">
        <f>VLOOKUP($O1326,$Y$2:$AJ$8,9,FALSE)</f>
        <v>0.25</v>
      </c>
      <c r="Q1326" s="11">
        <f>(L1326-M1326)/L1326</f>
        <v>0.24132454538235529</v>
      </c>
      <c r="S1326" s="13">
        <f>MIN(Q1326,IF(R1326=0,P1326,R1326))</f>
        <v>0.24132454538235529</v>
      </c>
      <c r="T1326">
        <f>IFERROR(S1326*I1326,0)</f>
        <v>1.2156</v>
      </c>
      <c r="U1326" t="b">
        <f>O1326=N1326</f>
        <v>1</v>
      </c>
    </row>
    <row r="1327" spans="1:21" ht="21" x14ac:dyDescent="0.4">
      <c r="A1327" t="s">
        <v>2861</v>
      </c>
      <c r="B1327" t="s">
        <v>2854</v>
      </c>
      <c r="C1327" t="s">
        <v>2855</v>
      </c>
      <c r="D1327" s="34">
        <v>724091</v>
      </c>
      <c r="E1327" s="34">
        <v>21491</v>
      </c>
      <c r="F1327" s="33">
        <v>107.76899999999999</v>
      </c>
      <c r="G1327" s="33">
        <v>28.398999999999997</v>
      </c>
      <c r="H1327" s="49">
        <v>2.9679971163845429</v>
      </c>
      <c r="I1327" s="33">
        <v>136.16799999999998</v>
      </c>
      <c r="J1327" s="35">
        <f>G1327/I1327</f>
        <v>0.20855854532636156</v>
      </c>
      <c r="K1327">
        <v>5.0146107672979383</v>
      </c>
      <c r="L1327">
        <v>6.3360476478525882</v>
      </c>
      <c r="M1327" s="49">
        <v>5</v>
      </c>
      <c r="N1327" t="s">
        <v>37</v>
      </c>
      <c r="O1327" s="10" t="s">
        <v>37</v>
      </c>
      <c r="P1327">
        <f>VLOOKUP($O1327,$Y$2:$AJ$8,9,FALSE)</f>
        <v>0.25</v>
      </c>
      <c r="Q1327" s="11">
        <f>(L1327-M1327)/L1327</f>
        <v>0.21086452029845471</v>
      </c>
      <c r="S1327" s="13">
        <f>MIN(Q1327,IF(R1327=0,P1327,R1327))</f>
        <v>0.21086452029845471</v>
      </c>
      <c r="T1327">
        <f>IFERROR(S1327*I1327,0)</f>
        <v>28.712999999999976</v>
      </c>
      <c r="U1327" t="b">
        <f>O1327=N1327</f>
        <v>1</v>
      </c>
    </row>
    <row r="1328" spans="1:21" ht="21" x14ac:dyDescent="0.4">
      <c r="A1328" t="s">
        <v>446</v>
      </c>
      <c r="B1328" t="s">
        <v>423</v>
      </c>
      <c r="C1328" s="50" t="s">
        <v>424</v>
      </c>
      <c r="D1328" s="34">
        <v>319493</v>
      </c>
      <c r="E1328" s="34">
        <v>15889</v>
      </c>
      <c r="F1328" s="33">
        <v>28.600200000000001</v>
      </c>
      <c r="G1328" s="33">
        <v>7.8428000000000004</v>
      </c>
      <c r="H1328" s="49">
        <v>4.9731919009180166</v>
      </c>
      <c r="I1328" s="33">
        <v>36.442999999999998</v>
      </c>
      <c r="J1328" s="35">
        <f>G1328/I1328</f>
        <v>0.21520731004582502</v>
      </c>
      <c r="K1328">
        <v>1.8</v>
      </c>
      <c r="L1328">
        <v>2.2935993454591226</v>
      </c>
      <c r="M1328" s="49">
        <v>1.8</v>
      </c>
      <c r="N1328" t="s">
        <v>34</v>
      </c>
      <c r="O1328" s="10" t="s">
        <v>34</v>
      </c>
      <c r="P1328">
        <f>VLOOKUP($O1328,$Y$2:$AJ$8,9,FALSE)</f>
        <v>0.15</v>
      </c>
      <c r="Q1328" s="11">
        <f>(L1328-M1328)/L1328</f>
        <v>0.21520731004582494</v>
      </c>
      <c r="S1328" s="13">
        <f>MIN(Q1328,IF(R1328=0,P1328,R1328))</f>
        <v>0.15</v>
      </c>
      <c r="T1328">
        <f>IFERROR(S1328*I1328,0)</f>
        <v>5.4664499999999991</v>
      </c>
      <c r="U1328" t="b">
        <f>O1328=N1328</f>
        <v>1</v>
      </c>
    </row>
    <row r="1329" spans="1:21" ht="21" x14ac:dyDescent="0.4">
      <c r="A1329" t="s">
        <v>1843</v>
      </c>
      <c r="B1329" t="s">
        <v>1772</v>
      </c>
      <c r="C1329" s="50" t="s">
        <v>1773</v>
      </c>
      <c r="D1329" s="34">
        <v>33802</v>
      </c>
      <c r="E1329" s="34">
        <v>10531</v>
      </c>
      <c r="F1329" s="33">
        <v>15.657699999999998</v>
      </c>
      <c r="G1329" s="33">
        <v>6.1170999999999998</v>
      </c>
      <c r="H1329" s="49">
        <v>31.15496124489675</v>
      </c>
      <c r="I1329" s="33">
        <v>21.774799999999999</v>
      </c>
      <c r="J1329" s="35">
        <f>G1329/I1329</f>
        <v>0.28092565718169626</v>
      </c>
      <c r="K1329">
        <v>1.4868198651600038</v>
      </c>
      <c r="L1329">
        <v>2.0676858797834963</v>
      </c>
      <c r="M1329" s="49">
        <v>1.45</v>
      </c>
      <c r="N1329" t="s">
        <v>37</v>
      </c>
      <c r="O1329" s="10" t="s">
        <v>34</v>
      </c>
      <c r="P1329">
        <f>VLOOKUP($O1329,$Y$2:$AJ$8,9,FALSE)</f>
        <v>0.15</v>
      </c>
      <c r="Q1329" s="11">
        <f>(L1329-M1329)/L1329</f>
        <v>0.29873293899369913</v>
      </c>
      <c r="S1329" s="13">
        <f>MIN(Q1329,IF(R1329=0,P1329,R1329))</f>
        <v>0.15</v>
      </c>
      <c r="T1329">
        <f>IFERROR(S1329*I1329,0)</f>
        <v>3.2662199999999997</v>
      </c>
      <c r="U1329" t="b">
        <f>O1329=N1329</f>
        <v>0</v>
      </c>
    </row>
    <row r="1330" spans="1:21" ht="21" x14ac:dyDescent="0.4">
      <c r="A1330" t="s">
        <v>3832</v>
      </c>
      <c r="B1330" t="s">
        <v>3816</v>
      </c>
      <c r="C1330" t="s">
        <v>3817</v>
      </c>
      <c r="D1330" s="34">
        <v>90850</v>
      </c>
      <c r="E1330" s="34">
        <v>48055</v>
      </c>
      <c r="F1330" s="33">
        <v>15.117199999999999</v>
      </c>
      <c r="G1330" s="33">
        <v>7.4457999999999993</v>
      </c>
      <c r="H1330" s="49">
        <v>52.894881673087504</v>
      </c>
      <c r="I1330" s="33">
        <v>22.562999999999999</v>
      </c>
      <c r="J1330" s="35">
        <f>G1330/I1330</f>
        <v>0.33000044320347471</v>
      </c>
      <c r="K1330">
        <v>0.31458120903131825</v>
      </c>
      <c r="L1330">
        <v>0.46952450317344707</v>
      </c>
      <c r="M1330" s="49">
        <v>0.22</v>
      </c>
      <c r="N1330" t="s">
        <v>37</v>
      </c>
      <c r="O1330" s="10" t="s">
        <v>37</v>
      </c>
      <c r="P1330">
        <f>VLOOKUP($O1330,$Y$2:$AJ$8,9,FALSE)</f>
        <v>0.25</v>
      </c>
      <c r="Q1330" s="11">
        <f>(L1330-M1330)/L1330</f>
        <v>0.53144085449629919</v>
      </c>
      <c r="S1330" s="13">
        <f>MIN(Q1330,IF(R1330=0,P1330,R1330))</f>
        <v>0.25</v>
      </c>
      <c r="T1330">
        <f>IFERROR(S1330*I1330,0)</f>
        <v>5.6407499999999997</v>
      </c>
      <c r="U1330" t="b">
        <f>O1330=N1330</f>
        <v>1</v>
      </c>
    </row>
    <row r="1331" spans="1:21" ht="21" x14ac:dyDescent="0.4">
      <c r="A1331" t="s">
        <v>918</v>
      </c>
      <c r="B1331" t="s">
        <v>899</v>
      </c>
      <c r="C1331" s="50" t="s">
        <v>900</v>
      </c>
      <c r="D1331" s="34">
        <v>21635861</v>
      </c>
      <c r="E1331" s="34">
        <v>246721</v>
      </c>
      <c r="F1331" s="33">
        <v>92.392200000000003</v>
      </c>
      <c r="G1331" s="33">
        <v>61.590799999999994</v>
      </c>
      <c r="H1331" s="49">
        <v>1.1403336340532046</v>
      </c>
      <c r="I1331" s="33">
        <v>153.983</v>
      </c>
      <c r="J1331" s="35">
        <f>G1331/I1331</f>
        <v>0.39998441386386802</v>
      </c>
      <c r="K1331">
        <v>0.37448048605509865</v>
      </c>
      <c r="L1331">
        <v>0.62411793078011191</v>
      </c>
      <c r="M1331" s="49">
        <v>0.35</v>
      </c>
      <c r="N1331" t="s">
        <v>33</v>
      </c>
      <c r="O1331" s="10" t="s">
        <v>42</v>
      </c>
      <c r="P1331">
        <f>VLOOKUP($O1331,$Y$2:$AJ$8,9,FALSE)</f>
        <v>0.05</v>
      </c>
      <c r="Q1331" s="11">
        <f>(L1331-M1331)/L1331</f>
        <v>0.43920854899566836</v>
      </c>
      <c r="S1331" s="13">
        <f>MIN(Q1331,IF(R1331=0,P1331,R1331))</f>
        <v>0.05</v>
      </c>
      <c r="T1331">
        <f>IFERROR(S1331*I1331,0)</f>
        <v>7.6991500000000004</v>
      </c>
      <c r="U1331" t="b">
        <f>O1331=N1331</f>
        <v>0</v>
      </c>
    </row>
    <row r="1332" spans="1:21" ht="21" x14ac:dyDescent="0.4">
      <c r="A1332" t="s">
        <v>3949</v>
      </c>
      <c r="B1332" t="s">
        <v>3907</v>
      </c>
      <c r="C1332" t="s">
        <v>3908</v>
      </c>
      <c r="D1332" s="34">
        <v>23165</v>
      </c>
      <c r="E1332" s="34">
        <v>836</v>
      </c>
      <c r="F1332" s="33">
        <v>0.59730000000000005</v>
      </c>
      <c r="G1332" s="33">
        <v>0.1767</v>
      </c>
      <c r="H1332" s="49">
        <v>3.6088927260954025</v>
      </c>
      <c r="I1332" s="33">
        <v>0.77400000000000002</v>
      </c>
      <c r="J1332" s="35">
        <f>G1332/I1332</f>
        <v>0.22829457364341085</v>
      </c>
      <c r="K1332">
        <v>0.71447368421052637</v>
      </c>
      <c r="L1332">
        <v>0.92583732057416268</v>
      </c>
      <c r="M1332" s="49">
        <v>0.7</v>
      </c>
      <c r="N1332" t="s">
        <v>37</v>
      </c>
      <c r="O1332" s="10" t="s">
        <v>37</v>
      </c>
      <c r="P1332">
        <f>VLOOKUP($O1332,$Y$2:$AJ$8,9,FALSE)</f>
        <v>0.25</v>
      </c>
      <c r="Q1332" s="11">
        <f>(L1332-M1332)/L1332</f>
        <v>0.24392764857881141</v>
      </c>
      <c r="S1332" s="13">
        <f>MIN(Q1332,IF(R1332=0,P1332,R1332))</f>
        <v>0.24392764857881141</v>
      </c>
      <c r="T1332">
        <f>IFERROR(S1332*I1332,0)</f>
        <v>0.18880000000000005</v>
      </c>
      <c r="U1332" t="b">
        <f>O1332=N1332</f>
        <v>1</v>
      </c>
    </row>
    <row r="1333" spans="1:21" ht="21" x14ac:dyDescent="0.4">
      <c r="A1333" t="s">
        <v>95</v>
      </c>
      <c r="B1333" t="s">
        <v>31</v>
      </c>
      <c r="C1333" t="s">
        <v>32</v>
      </c>
      <c r="D1333" s="34">
        <v>189450</v>
      </c>
      <c r="E1333" s="34">
        <v>75351</v>
      </c>
      <c r="F1333" s="33">
        <v>49.061699999999995</v>
      </c>
      <c r="G1333" s="33">
        <v>27.027199999999997</v>
      </c>
      <c r="H1333" s="49">
        <v>39.773555027711801</v>
      </c>
      <c r="I1333" s="33">
        <v>76.088899999999995</v>
      </c>
      <c r="K1333">
        <v>0.65110881076561689</v>
      </c>
      <c r="L1333">
        <v>1.009792836193282</v>
      </c>
      <c r="M1333" s="49">
        <v>0.65</v>
      </c>
      <c r="N1333" t="s">
        <v>33</v>
      </c>
      <c r="O1333" s="10" t="s">
        <v>37</v>
      </c>
      <c r="P1333">
        <f>VLOOKUP($O1333,$Y$2:$AJ$8,9,FALSE)</f>
        <v>0.25</v>
      </c>
      <c r="Q1333" s="11">
        <f>(L1333-M1333)/L1333</f>
        <v>0.35630361327342086</v>
      </c>
      <c r="S1333" s="13">
        <f>MIN(Q1333,IF(R1333=0,P1333,R1333))</f>
        <v>0.25</v>
      </c>
      <c r="T1333">
        <f>IFERROR(S1333*I1333,0)</f>
        <v>19.022224999999999</v>
      </c>
      <c r="U1333" t="b">
        <f>O1333=N1333</f>
        <v>0</v>
      </c>
    </row>
    <row r="1334" spans="1:21" ht="21" x14ac:dyDescent="0.4">
      <c r="A1334" t="s">
        <v>1844</v>
      </c>
      <c r="B1334" t="s">
        <v>1772</v>
      </c>
      <c r="C1334" s="50" t="s">
        <v>1773</v>
      </c>
      <c r="D1334" s="34">
        <v>35861</v>
      </c>
      <c r="E1334" s="34">
        <v>13106</v>
      </c>
      <c r="F1334" s="33">
        <v>18.639199999999999</v>
      </c>
      <c r="G1334" s="33">
        <v>7.6201999999999996</v>
      </c>
      <c r="H1334" s="49">
        <v>36.546666294860714</v>
      </c>
      <c r="I1334" s="33">
        <v>26.259399999999999</v>
      </c>
      <c r="J1334" s="35">
        <f>G1334/I1334</f>
        <v>0.2901894178846432</v>
      </c>
      <c r="K1334">
        <v>1.4221883106973903</v>
      </c>
      <c r="L1334">
        <v>2.0036166641233022</v>
      </c>
      <c r="M1334" s="49">
        <v>1.4</v>
      </c>
      <c r="N1334" t="s">
        <v>37</v>
      </c>
      <c r="O1334" s="10" t="s">
        <v>34</v>
      </c>
      <c r="P1334">
        <f>VLOOKUP($O1334,$Y$2:$AJ$8,9,FALSE)</f>
        <v>0.15</v>
      </c>
      <c r="Q1334" s="11">
        <f>(L1334-M1334)/L1334</f>
        <v>0.30126354752964651</v>
      </c>
      <c r="S1334" s="13">
        <f>MIN(Q1334,IF(R1334=0,P1334,R1334))</f>
        <v>0.15</v>
      </c>
      <c r="T1334">
        <f>IFERROR(S1334*I1334,0)</f>
        <v>3.9389099999999999</v>
      </c>
      <c r="U1334" t="b">
        <f>O1334=N1334</f>
        <v>0</v>
      </c>
    </row>
    <row r="1335" spans="1:21" ht="21" x14ac:dyDescent="0.4">
      <c r="A1335" t="s">
        <v>228</v>
      </c>
      <c r="B1335" t="s">
        <v>211</v>
      </c>
      <c r="C1335" s="50" t="s">
        <v>212</v>
      </c>
      <c r="D1335" s="34">
        <v>6448316</v>
      </c>
      <c r="E1335" s="34">
        <v>1693509</v>
      </c>
      <c r="F1335" s="33">
        <v>713.84669999999994</v>
      </c>
      <c r="G1335" s="33">
        <v>237.94390000000001</v>
      </c>
      <c r="H1335" s="49">
        <v>26.262810321330406</v>
      </c>
      <c r="I1335" s="33">
        <v>951.79059999999993</v>
      </c>
      <c r="J1335" s="35">
        <f>G1335/I1335</f>
        <v>0.24999606005774802</v>
      </c>
      <c r="K1335">
        <v>0.42151928333418953</v>
      </c>
      <c r="L1335">
        <v>0.56202275866263474</v>
      </c>
      <c r="M1335" s="49">
        <v>0.1</v>
      </c>
      <c r="N1335" t="s">
        <v>37</v>
      </c>
      <c r="O1335" s="10" t="s">
        <v>37</v>
      </c>
      <c r="P1335">
        <f>VLOOKUP($O1335,$Y$2:$AJ$8,9,FALSE)</f>
        <v>0.25</v>
      </c>
      <c r="Q1335" s="11">
        <f>(L1335-M1335)/L1335</f>
        <v>0.82207126231337024</v>
      </c>
      <c r="S1335" s="13">
        <f>MIN(Q1335,IF(R1335=0,P1335,R1335))</f>
        <v>0.25</v>
      </c>
      <c r="T1335">
        <f>IFERROR(S1335*I1335,0)</f>
        <v>237.94764999999998</v>
      </c>
      <c r="U1335" t="b">
        <f>O1335=N1335</f>
        <v>1</v>
      </c>
    </row>
    <row r="1336" spans="1:21" ht="21" x14ac:dyDescent="0.4">
      <c r="A1336" t="s">
        <v>5139</v>
      </c>
      <c r="B1336" t="s">
        <v>5137</v>
      </c>
      <c r="C1336" t="s">
        <v>5138</v>
      </c>
      <c r="D1336" s="34">
        <v>335277</v>
      </c>
      <c r="E1336" s="34">
        <v>42021</v>
      </c>
      <c r="F1336" s="33">
        <v>29.5867</v>
      </c>
      <c r="G1336" s="33">
        <v>12.107100000000001</v>
      </c>
      <c r="H1336" s="49">
        <v>12.533218801170376</v>
      </c>
      <c r="I1336" s="33">
        <v>41.693800000000003</v>
      </c>
      <c r="J1336" s="35">
        <f>G1336/I1336</f>
        <v>0.29038130369503379</v>
      </c>
      <c r="K1336">
        <v>0.70409319149948835</v>
      </c>
      <c r="L1336">
        <v>0.99221341710097344</v>
      </c>
      <c r="M1336" s="49">
        <v>0.7</v>
      </c>
      <c r="N1336" t="s">
        <v>34</v>
      </c>
      <c r="O1336" s="10" t="s">
        <v>34</v>
      </c>
      <c r="P1336">
        <f>VLOOKUP($O1336,$Y$2:$AJ$8,9,FALSE)</f>
        <v>0.15</v>
      </c>
      <c r="Q1336" s="11">
        <f>(L1336-M1336)/L1336</f>
        <v>0.29450661729082034</v>
      </c>
      <c r="S1336" s="13">
        <f>MIN(Q1336,IF(R1336=0,P1336,R1336))</f>
        <v>0.15</v>
      </c>
      <c r="T1336">
        <f>IFERROR(S1336*I1336,0)</f>
        <v>6.2540700000000005</v>
      </c>
      <c r="U1336" t="b">
        <f>O1336=N1336</f>
        <v>1</v>
      </c>
    </row>
    <row r="1337" spans="1:21" ht="21" x14ac:dyDescent="0.4">
      <c r="A1337" t="s">
        <v>919</v>
      </c>
      <c r="B1337" t="s">
        <v>899</v>
      </c>
      <c r="C1337" s="50" t="s">
        <v>900</v>
      </c>
      <c r="D1337" s="34">
        <v>13444972</v>
      </c>
      <c r="E1337" s="34">
        <v>54524</v>
      </c>
      <c r="F1337" s="33">
        <v>9.2778999999999989</v>
      </c>
      <c r="G1337" s="33">
        <v>6.1848999999999998</v>
      </c>
      <c r="H1337" s="49">
        <v>0.4055345001834143</v>
      </c>
      <c r="I1337" s="33">
        <v>15.462799999999998</v>
      </c>
      <c r="J1337" s="35">
        <f>G1337/I1337</f>
        <v>0.39998577230514532</v>
      </c>
      <c r="K1337">
        <v>0.17016176362702662</v>
      </c>
      <c r="L1337">
        <v>0.28359621451104094</v>
      </c>
      <c r="M1337" s="49">
        <v>0.15</v>
      </c>
      <c r="N1337" t="s">
        <v>33</v>
      </c>
      <c r="O1337" s="10" t="s">
        <v>42</v>
      </c>
      <c r="P1337">
        <f>VLOOKUP($O1337,$Y$2:$AJ$8,9,FALSE)</f>
        <v>0.05</v>
      </c>
      <c r="Q1337" s="11">
        <f>(L1337-M1337)/L1337</f>
        <v>0.4710789766407118</v>
      </c>
      <c r="S1337" s="13">
        <f>MIN(Q1337,IF(R1337=0,P1337,R1337))</f>
        <v>0.05</v>
      </c>
      <c r="T1337">
        <f>IFERROR(S1337*I1337,0)</f>
        <v>0.77313999999999994</v>
      </c>
      <c r="U1337" t="b">
        <f>O1337=N1337</f>
        <v>0</v>
      </c>
    </row>
    <row r="1338" spans="1:21" ht="21" x14ac:dyDescent="0.4">
      <c r="A1338" t="s">
        <v>4875</v>
      </c>
      <c r="B1338" t="s">
        <v>4870</v>
      </c>
      <c r="C1338" t="s">
        <v>4871</v>
      </c>
      <c r="D1338" s="34">
        <v>1204958</v>
      </c>
      <c r="E1338" s="34">
        <v>8405</v>
      </c>
      <c r="F1338" s="33">
        <v>1.05</v>
      </c>
      <c r="G1338" s="33">
        <v>0.35000000000000009</v>
      </c>
      <c r="H1338" s="49">
        <v>0.69753468585627054</v>
      </c>
      <c r="I1338" s="33">
        <v>1.4000000000000001</v>
      </c>
      <c r="J1338" s="35">
        <f>G1338/I1338</f>
        <v>0.25000000000000006</v>
      </c>
      <c r="K1338">
        <v>0.12492563950029745</v>
      </c>
      <c r="L1338">
        <v>0.16656751933372996</v>
      </c>
      <c r="M1338" s="49">
        <v>0.03</v>
      </c>
      <c r="N1338" t="s">
        <v>37</v>
      </c>
      <c r="O1338" s="10" t="s">
        <v>37</v>
      </c>
      <c r="P1338">
        <f>VLOOKUP($O1338,$Y$2:$AJ$8,9,FALSE)</f>
        <v>0.25</v>
      </c>
      <c r="Q1338" s="11">
        <f>(L1338-M1338)/L1338</f>
        <v>0.8198928571428572</v>
      </c>
      <c r="S1338" s="13">
        <f>MIN(Q1338,IF(R1338=0,P1338,R1338))</f>
        <v>0.25</v>
      </c>
      <c r="T1338">
        <f>IFERROR(S1338*I1338,0)</f>
        <v>0.35000000000000003</v>
      </c>
      <c r="U1338" t="b">
        <f>O1338=N1338</f>
        <v>1</v>
      </c>
    </row>
    <row r="1339" spans="1:21" ht="21" x14ac:dyDescent="0.4">
      <c r="A1339" t="s">
        <v>3172</v>
      </c>
      <c r="B1339" t="s">
        <v>3163</v>
      </c>
      <c r="C1339" t="s">
        <v>3164</v>
      </c>
      <c r="D1339" s="34">
        <v>26395</v>
      </c>
      <c r="E1339" s="34">
        <v>584</v>
      </c>
      <c r="F1339" s="33">
        <v>0.37050000000000005</v>
      </c>
      <c r="G1339" s="33">
        <v>0.11549999999999999</v>
      </c>
      <c r="H1339" s="49">
        <v>2.2125402538359538</v>
      </c>
      <c r="I1339" s="33">
        <v>0.48600000000000004</v>
      </c>
      <c r="J1339" s="35">
        <f>G1339/I1339</f>
        <v>0.23765432098765429</v>
      </c>
      <c r="K1339">
        <v>0.63441780821917815</v>
      </c>
      <c r="L1339">
        <v>0.83219178082191791</v>
      </c>
      <c r="M1339" s="49">
        <v>0.6</v>
      </c>
      <c r="N1339" t="s">
        <v>34</v>
      </c>
      <c r="O1339" s="10" t="s">
        <v>34</v>
      </c>
      <c r="P1339">
        <f>VLOOKUP($O1339,$Y$2:$AJ$8,9,FALSE)</f>
        <v>0.15</v>
      </c>
      <c r="Q1339" s="11">
        <f>(L1339-M1339)/L1339</f>
        <v>0.27901234567901245</v>
      </c>
      <c r="S1339" s="13">
        <f>MIN(Q1339,IF(R1339=0,P1339,R1339))</f>
        <v>0.15</v>
      </c>
      <c r="T1339">
        <f>IFERROR(S1339*I1339,0)</f>
        <v>7.2900000000000006E-2</v>
      </c>
      <c r="U1339" t="b">
        <f>O1339=N1339</f>
        <v>1</v>
      </c>
    </row>
    <row r="1340" spans="1:21" ht="21" x14ac:dyDescent="0.4">
      <c r="A1340" t="s">
        <v>447</v>
      </c>
      <c r="B1340" t="s">
        <v>423</v>
      </c>
      <c r="C1340" s="50" t="s">
        <v>424</v>
      </c>
      <c r="D1340" s="34">
        <v>3558</v>
      </c>
      <c r="E1340" s="34">
        <v>156</v>
      </c>
      <c r="F1340" s="33">
        <v>0.15489999999999998</v>
      </c>
      <c r="G1340" s="33">
        <v>5.1000000000000004E-2</v>
      </c>
      <c r="H1340" s="49">
        <v>4.3844856661045535</v>
      </c>
      <c r="I1340" s="33">
        <v>0.20589999999999997</v>
      </c>
      <c r="J1340" s="35">
        <f>G1340/I1340</f>
        <v>0.24769305488101026</v>
      </c>
      <c r="K1340">
        <v>0.99294871794871775</v>
      </c>
      <c r="L1340">
        <v>1.3198717948717946</v>
      </c>
      <c r="M1340" s="49">
        <v>1.2</v>
      </c>
      <c r="N1340" t="s">
        <v>34</v>
      </c>
      <c r="O1340" s="10" t="s">
        <v>34</v>
      </c>
      <c r="P1340">
        <f>VLOOKUP($O1340,$Y$2:$AJ$8,9,FALSE)</f>
        <v>0.15</v>
      </c>
      <c r="Q1340" s="11">
        <f>(L1340-M1340)/L1340</f>
        <v>9.0820786789703609E-2</v>
      </c>
      <c r="S1340" s="13">
        <f>MIN(Q1340,IF(R1340=0,P1340,R1340))</f>
        <v>9.0820786789703609E-2</v>
      </c>
      <c r="T1340">
        <f>IFERROR(S1340*I1340,0)</f>
        <v>1.869999999999997E-2</v>
      </c>
      <c r="U1340" t="b">
        <f>O1340=N1340</f>
        <v>1</v>
      </c>
    </row>
    <row r="1341" spans="1:21" ht="21" x14ac:dyDescent="0.4">
      <c r="A1341" t="s">
        <v>2968</v>
      </c>
      <c r="B1341" t="s">
        <v>2957</v>
      </c>
      <c r="C1341" t="s">
        <v>2958</v>
      </c>
      <c r="D1341" s="34">
        <v>65776</v>
      </c>
      <c r="E1341" s="34">
        <v>820</v>
      </c>
      <c r="F1341" s="33">
        <v>0.29239999999999999</v>
      </c>
      <c r="G1341" s="33">
        <v>0.10649999999999998</v>
      </c>
      <c r="H1341" s="49">
        <v>1.2466553150085138</v>
      </c>
      <c r="I1341" s="33">
        <v>0.39889999999999998</v>
      </c>
      <c r="J1341" s="35">
        <f>G1341/I1341</f>
        <v>0.26698420656806215</v>
      </c>
      <c r="K1341">
        <v>0.35658536585365852</v>
      </c>
      <c r="L1341">
        <v>0.48646341463414633</v>
      </c>
      <c r="M1341" s="49">
        <v>0.4</v>
      </c>
      <c r="N1341" t="s">
        <v>37</v>
      </c>
      <c r="O1341" s="10" t="s">
        <v>37</v>
      </c>
      <c r="P1341">
        <f>VLOOKUP($O1341,$Y$2:$AJ$8,9,FALSE)</f>
        <v>0.25</v>
      </c>
      <c r="Q1341" s="11">
        <f>(L1341-M1341)/L1341</f>
        <v>0.17773878164953616</v>
      </c>
      <c r="S1341" s="13">
        <f>MIN(Q1341,IF(R1341=0,P1341,R1341))</f>
        <v>0.17773878164953616</v>
      </c>
      <c r="T1341">
        <f>IFERROR(S1341*I1341,0)</f>
        <v>7.0899999999999963E-2</v>
      </c>
      <c r="U1341" t="b">
        <f>O1341=N1341</f>
        <v>1</v>
      </c>
    </row>
    <row r="1342" spans="1:21" ht="21" x14ac:dyDescent="0.4">
      <c r="A1342" t="s">
        <v>6064</v>
      </c>
      <c r="B1342" t="s">
        <v>6049</v>
      </c>
      <c r="C1342" t="s">
        <v>6050</v>
      </c>
      <c r="D1342" s="34">
        <v>103163</v>
      </c>
      <c r="E1342" s="34">
        <v>1152</v>
      </c>
      <c r="F1342" s="33">
        <v>0.255</v>
      </c>
      <c r="G1342" s="33">
        <v>8.500000000000002E-2</v>
      </c>
      <c r="H1342" s="49">
        <v>1.1166794296404718</v>
      </c>
      <c r="I1342" s="33">
        <v>0.34</v>
      </c>
      <c r="J1342" s="35">
        <f>G1342/I1342</f>
        <v>0.25000000000000006</v>
      </c>
      <c r="K1342">
        <v>0.22135416666666666</v>
      </c>
      <c r="L1342">
        <v>0.2951388888888889</v>
      </c>
      <c r="M1342" s="49">
        <v>0.2</v>
      </c>
      <c r="N1342" t="s">
        <v>37</v>
      </c>
      <c r="O1342" s="10" t="s">
        <v>37</v>
      </c>
      <c r="P1342">
        <f>VLOOKUP($O1342,$Y$2:$AJ$8,9,FALSE)</f>
        <v>0.25</v>
      </c>
      <c r="Q1342" s="11">
        <f>(L1342-M1342)/L1342</f>
        <v>0.32235294117647056</v>
      </c>
      <c r="S1342" s="13">
        <f>MIN(Q1342,IF(R1342=0,P1342,R1342))</f>
        <v>0.25</v>
      </c>
      <c r="T1342">
        <f>IFERROR(S1342*I1342,0)</f>
        <v>8.5000000000000006E-2</v>
      </c>
      <c r="U1342" t="b">
        <f>O1342=N1342</f>
        <v>1</v>
      </c>
    </row>
    <row r="1343" spans="1:21" ht="21" x14ac:dyDescent="0.4">
      <c r="A1343" t="s">
        <v>4153</v>
      </c>
      <c r="B1343" t="s">
        <v>4147</v>
      </c>
      <c r="C1343" t="s">
        <v>4148</v>
      </c>
      <c r="D1343" s="34">
        <v>4777</v>
      </c>
      <c r="E1343" s="34">
        <v>873</v>
      </c>
      <c r="F1343" s="33">
        <v>0.38119999999999993</v>
      </c>
      <c r="G1343" s="33">
        <v>8.8500000000000009E-2</v>
      </c>
      <c r="H1343" s="49">
        <v>18.27506803433117</v>
      </c>
      <c r="I1343" s="33">
        <v>0.46969999999999995</v>
      </c>
      <c r="J1343" s="35">
        <f>G1343/I1343</f>
        <v>0.18841813923781142</v>
      </c>
      <c r="K1343">
        <v>0.43665521191294382</v>
      </c>
      <c r="L1343">
        <v>0.53802978235967924</v>
      </c>
      <c r="M1343" s="49">
        <v>0.43</v>
      </c>
      <c r="N1343" t="s">
        <v>34</v>
      </c>
      <c r="O1343" s="10" t="s">
        <v>34</v>
      </c>
      <c r="P1343">
        <f>VLOOKUP($O1343,$Y$2:$AJ$8,9,FALSE)</f>
        <v>0.15</v>
      </c>
      <c r="Q1343" s="11">
        <f>(L1343-M1343)/L1343</f>
        <v>0.20078773685331061</v>
      </c>
      <c r="S1343" s="13">
        <f>MIN(Q1343,IF(R1343=0,P1343,R1343))</f>
        <v>0.15</v>
      </c>
      <c r="T1343">
        <f>IFERROR(S1343*I1343,0)</f>
        <v>7.045499999999999E-2</v>
      </c>
      <c r="U1343" t="b">
        <f>O1343=N1343</f>
        <v>1</v>
      </c>
    </row>
    <row r="1344" spans="1:21" ht="21" x14ac:dyDescent="0.4">
      <c r="A1344" t="s">
        <v>4200</v>
      </c>
      <c r="B1344" t="s">
        <v>4192</v>
      </c>
      <c r="C1344" t="s">
        <v>4193</v>
      </c>
      <c r="D1344" s="34">
        <v>232161</v>
      </c>
      <c r="E1344" s="34">
        <v>9300</v>
      </c>
      <c r="F1344" s="33">
        <v>4.6434000000000006</v>
      </c>
      <c r="G1344" s="33">
        <v>1.5386</v>
      </c>
      <c r="H1344" s="49">
        <v>4.0058407742902551</v>
      </c>
      <c r="I1344" s="33">
        <v>6.1820000000000004</v>
      </c>
      <c r="J1344" s="35">
        <f>G1344/I1344</f>
        <v>0.24888385635716595</v>
      </c>
      <c r="K1344">
        <v>0.49929032258064521</v>
      </c>
      <c r="L1344">
        <v>0.66473118279569887</v>
      </c>
      <c r="M1344" s="49">
        <v>0.5</v>
      </c>
      <c r="N1344" t="s">
        <v>37</v>
      </c>
      <c r="O1344" s="10" t="s">
        <v>37</v>
      </c>
      <c r="P1344">
        <f>VLOOKUP($O1344,$Y$2:$AJ$8,9,FALSE)</f>
        <v>0.25</v>
      </c>
      <c r="Q1344" s="11">
        <f>(L1344-M1344)/L1344</f>
        <v>0.24781624069880293</v>
      </c>
      <c r="S1344" s="13">
        <f>MIN(Q1344,IF(R1344=0,P1344,R1344))</f>
        <v>0.24781624069880293</v>
      </c>
      <c r="T1344">
        <f>IFERROR(S1344*I1344,0)</f>
        <v>1.5319999999999998</v>
      </c>
      <c r="U1344" t="b">
        <f>O1344=N1344</f>
        <v>1</v>
      </c>
    </row>
    <row r="1345" spans="1:21" ht="21" x14ac:dyDescent="0.4">
      <c r="A1345" s="18" t="s">
        <v>5851</v>
      </c>
      <c r="B1345" t="s">
        <v>5852</v>
      </c>
      <c r="C1345" t="s">
        <v>5853</v>
      </c>
      <c r="D1345" s="34">
        <v>288770</v>
      </c>
      <c r="E1345" s="34">
        <v>34371</v>
      </c>
      <c r="F1345" s="33">
        <v>11.824900000000001</v>
      </c>
      <c r="G1345" s="33">
        <v>3.9407999999999999</v>
      </c>
      <c r="H1345" s="49">
        <v>11.902552204176335</v>
      </c>
      <c r="I1345" s="33">
        <v>15.765700000000001</v>
      </c>
      <c r="J1345" s="35">
        <f>G1345/I1345</f>
        <v>0.24996035697748908</v>
      </c>
      <c r="K1345">
        <v>0.3440371243199209</v>
      </c>
      <c r="L1345">
        <v>0.45869192051438717</v>
      </c>
      <c r="M1345" s="49">
        <v>0.2</v>
      </c>
      <c r="N1345" t="s">
        <v>34</v>
      </c>
      <c r="O1345" s="10" t="s">
        <v>34</v>
      </c>
      <c r="P1345">
        <f>VLOOKUP($O1345,$Y$2:$AJ$8,9,FALSE)</f>
        <v>0.15</v>
      </c>
      <c r="Q1345" s="11">
        <f>(L1345-M1345)/L1345</f>
        <v>0.56397749544898101</v>
      </c>
      <c r="S1345" s="13">
        <f>MIN(Q1345,IF(R1345=0,P1345,R1345))</f>
        <v>0.15</v>
      </c>
      <c r="T1345">
        <f>IFERROR(S1345*I1345,0)</f>
        <v>2.3648549999999999</v>
      </c>
      <c r="U1345" t="b">
        <f>O1345=N1345</f>
        <v>1</v>
      </c>
    </row>
    <row r="1346" spans="1:21" ht="21" x14ac:dyDescent="0.4">
      <c r="A1346" t="s">
        <v>690</v>
      </c>
      <c r="B1346" t="s">
        <v>669</v>
      </c>
      <c r="C1346" s="50" t="s">
        <v>670</v>
      </c>
      <c r="D1346" s="34">
        <v>97483</v>
      </c>
      <c r="E1346" s="34">
        <v>5089</v>
      </c>
      <c r="F1346" s="33">
        <v>3.1516000000000002</v>
      </c>
      <c r="G1346" s="33">
        <v>1.0354999999999999</v>
      </c>
      <c r="H1346" s="49">
        <v>5.2203974026240472</v>
      </c>
      <c r="I1346" s="33">
        <v>4.1871</v>
      </c>
      <c r="J1346" s="35">
        <f>G1346/I1346</f>
        <v>0.24730720546440255</v>
      </c>
      <c r="K1346">
        <v>0.61929652191000206</v>
      </c>
      <c r="L1346">
        <v>0.82277461190803702</v>
      </c>
      <c r="M1346" s="49">
        <v>0.45</v>
      </c>
      <c r="N1346" t="s">
        <v>34</v>
      </c>
      <c r="O1346" s="10" t="s">
        <v>34</v>
      </c>
      <c r="P1346">
        <f>VLOOKUP($O1346,$Y$2:$AJ$8,9,FALSE)</f>
        <v>0.15</v>
      </c>
      <c r="Q1346" s="11">
        <f>(L1346-M1346)/L1346</f>
        <v>0.45307014401375656</v>
      </c>
      <c r="S1346" s="13">
        <f>MIN(Q1346,IF(R1346=0,P1346,R1346))</f>
        <v>0.15</v>
      </c>
      <c r="T1346">
        <f>IFERROR(S1346*I1346,0)</f>
        <v>0.62806499999999998</v>
      </c>
      <c r="U1346" t="b">
        <f>O1346=N1346</f>
        <v>1</v>
      </c>
    </row>
    <row r="1347" spans="1:21" ht="21" x14ac:dyDescent="0.4">
      <c r="A1347" t="s">
        <v>1492</v>
      </c>
      <c r="B1347" t="s">
        <v>1475</v>
      </c>
      <c r="C1347" s="50" t="s">
        <v>1476</v>
      </c>
      <c r="D1347" s="34">
        <v>2869675</v>
      </c>
      <c r="E1347" s="34">
        <v>617454</v>
      </c>
      <c r="F1347" s="33">
        <v>154.36380000000003</v>
      </c>
      <c r="G1347" s="33">
        <v>35.223500000000001</v>
      </c>
      <c r="H1347" s="49">
        <v>21.516513194002805</v>
      </c>
      <c r="I1347" s="33">
        <v>189.58730000000003</v>
      </c>
      <c r="J1347" s="35">
        <f>G1347/I1347</f>
        <v>0.18579039840748823</v>
      </c>
      <c r="K1347">
        <v>0.25000048586615364</v>
      </c>
      <c r="L1347">
        <v>0.307046840736314</v>
      </c>
      <c r="M1347" s="49">
        <v>0.25</v>
      </c>
      <c r="N1347" t="s">
        <v>34</v>
      </c>
      <c r="O1347" s="10" t="s">
        <v>34</v>
      </c>
      <c r="P1347">
        <f>VLOOKUP($O1347,$Y$2:$AJ$8,9,FALSE)</f>
        <v>0.15</v>
      </c>
      <c r="Q1347" s="11">
        <f>(L1347-M1347)/L1347</f>
        <v>0.18579198079196244</v>
      </c>
      <c r="S1347" s="13">
        <f>MIN(Q1347,IF(R1347=0,P1347,R1347))</f>
        <v>0.15</v>
      </c>
      <c r="T1347">
        <f>IFERROR(S1347*I1347,0)</f>
        <v>28.438095000000004</v>
      </c>
      <c r="U1347" t="b">
        <f>O1347=N1347</f>
        <v>1</v>
      </c>
    </row>
    <row r="1348" spans="1:21" ht="21" x14ac:dyDescent="0.4">
      <c r="A1348" t="s">
        <v>1714</v>
      </c>
      <c r="B1348" t="s">
        <v>1694</v>
      </c>
      <c r="C1348" s="50" t="s">
        <v>1695</v>
      </c>
      <c r="D1348" s="34">
        <v>50202</v>
      </c>
      <c r="E1348" s="34">
        <v>12955</v>
      </c>
      <c r="F1348" s="33">
        <v>12.955</v>
      </c>
      <c r="G1348" s="33">
        <v>3.3521999999999998</v>
      </c>
      <c r="H1348" s="49">
        <v>25.80574479104418</v>
      </c>
      <c r="I1348" s="33">
        <v>16.307200000000002</v>
      </c>
      <c r="J1348" s="35">
        <f>G1348/I1348</f>
        <v>0.20556563971742539</v>
      </c>
      <c r="K1348">
        <v>1</v>
      </c>
      <c r="L1348">
        <v>1.2587572365881901</v>
      </c>
      <c r="M1348" s="49">
        <v>1</v>
      </c>
      <c r="N1348" t="s">
        <v>33</v>
      </c>
      <c r="O1348" s="10" t="s">
        <v>37</v>
      </c>
      <c r="P1348">
        <f>VLOOKUP($O1348,$Y$2:$AJ$8,9,FALSE)</f>
        <v>0.25</v>
      </c>
      <c r="Q1348" s="11">
        <f>(L1348-M1348)/L1348</f>
        <v>0.20556563971742553</v>
      </c>
      <c r="S1348" s="13">
        <f>MIN(Q1348,IF(R1348=0,P1348,R1348))</f>
        <v>0.20556563971742553</v>
      </c>
      <c r="T1348">
        <f>IFERROR(S1348*I1348,0)</f>
        <v>3.3522000000000021</v>
      </c>
      <c r="U1348" t="b">
        <f>O1348=N1348</f>
        <v>0</v>
      </c>
    </row>
    <row r="1349" spans="1:21" ht="21" x14ac:dyDescent="0.4">
      <c r="A1349" t="s">
        <v>3833</v>
      </c>
      <c r="B1349" t="s">
        <v>3816</v>
      </c>
      <c r="C1349" t="s">
        <v>3817</v>
      </c>
      <c r="D1349" s="34">
        <v>3062</v>
      </c>
      <c r="E1349" s="34">
        <v>2064</v>
      </c>
      <c r="F1349" s="33">
        <v>0.43130000000000002</v>
      </c>
      <c r="G1349" s="33">
        <v>0.14309999999999998</v>
      </c>
      <c r="H1349" s="49">
        <v>67.406923579359898</v>
      </c>
      <c r="I1349" s="33">
        <v>0.57440000000000002</v>
      </c>
      <c r="J1349" s="35">
        <f>G1349/I1349</f>
        <v>0.2491295264623955</v>
      </c>
      <c r="K1349">
        <v>0.20896317829457364</v>
      </c>
      <c r="L1349">
        <v>0.27829457364341081</v>
      </c>
      <c r="M1349" s="49">
        <v>0.09</v>
      </c>
      <c r="N1349" t="s">
        <v>34</v>
      </c>
      <c r="O1349" s="10" t="s">
        <v>34</v>
      </c>
      <c r="P1349">
        <f>VLOOKUP($O1349,$Y$2:$AJ$8,9,FALSE)</f>
        <v>0.15</v>
      </c>
      <c r="Q1349" s="11">
        <f>(L1349-M1349)/L1349</f>
        <v>0.67660167130919213</v>
      </c>
      <c r="S1349" s="13">
        <f>MIN(Q1349,IF(R1349=0,P1349,R1349))</f>
        <v>0.15</v>
      </c>
      <c r="T1349">
        <f>IFERROR(S1349*I1349,0)</f>
        <v>8.616E-2</v>
      </c>
      <c r="U1349" t="b">
        <f>O1349=N1349</f>
        <v>1</v>
      </c>
    </row>
    <row r="1350" spans="1:21" ht="21" x14ac:dyDescent="0.4">
      <c r="A1350" t="s">
        <v>1845</v>
      </c>
      <c r="B1350" t="s">
        <v>1772</v>
      </c>
      <c r="C1350" s="50" t="s">
        <v>1773</v>
      </c>
      <c r="D1350" s="34">
        <v>12763</v>
      </c>
      <c r="E1350" s="34">
        <v>5295</v>
      </c>
      <c r="F1350" s="33">
        <v>7.6049000000000007</v>
      </c>
      <c r="G1350" s="33">
        <v>3.4310999999999998</v>
      </c>
      <c r="H1350" s="49">
        <v>41.487111180756877</v>
      </c>
      <c r="I1350" s="33">
        <v>11.036000000000001</v>
      </c>
      <c r="J1350" s="35">
        <f>G1350/I1350</f>
        <v>0.31090068865530984</v>
      </c>
      <c r="K1350">
        <v>1.4362417374881966</v>
      </c>
      <c r="L1350">
        <v>2.0842304060434373</v>
      </c>
      <c r="M1350" s="49">
        <v>1.4</v>
      </c>
      <c r="N1350" t="s">
        <v>37</v>
      </c>
      <c r="O1350" s="10" t="s">
        <v>34</v>
      </c>
      <c r="P1350">
        <f>VLOOKUP($O1350,$Y$2:$AJ$8,9,FALSE)</f>
        <v>0.15</v>
      </c>
      <c r="Q1350" s="11">
        <f>(L1350-M1350)/L1350</f>
        <v>0.32828923523015596</v>
      </c>
      <c r="S1350" s="13">
        <f>MIN(Q1350,IF(R1350=0,P1350,R1350))</f>
        <v>0.15</v>
      </c>
      <c r="T1350">
        <f>IFERROR(S1350*I1350,0)</f>
        <v>1.6554000000000002</v>
      </c>
      <c r="U1350" t="b">
        <f>O1350=N1350</f>
        <v>0</v>
      </c>
    </row>
    <row r="1351" spans="1:21" ht="21" x14ac:dyDescent="0.4">
      <c r="A1351" t="s">
        <v>5697</v>
      </c>
      <c r="B1351" t="s">
        <v>5692</v>
      </c>
      <c r="C1351" t="s">
        <v>5693</v>
      </c>
      <c r="D1351" s="34">
        <v>76969</v>
      </c>
      <c r="E1351" s="34">
        <v>3338</v>
      </c>
      <c r="F1351" s="33">
        <v>0.83250000000000002</v>
      </c>
      <c r="G1351" s="33">
        <v>0.27750000000000002</v>
      </c>
      <c r="H1351" s="49">
        <v>4.3368109238784447</v>
      </c>
      <c r="I1351" s="33">
        <v>1.1100000000000001</v>
      </c>
      <c r="J1351" s="35">
        <f>G1351/I1351</f>
        <v>0.25</v>
      </c>
      <c r="K1351">
        <v>0.24940083882564409</v>
      </c>
      <c r="L1351">
        <v>0.33253445176752544</v>
      </c>
      <c r="M1351" s="49">
        <v>0.2</v>
      </c>
      <c r="N1351" t="s">
        <v>42</v>
      </c>
      <c r="O1351" s="10" t="s">
        <v>42</v>
      </c>
      <c r="P1351">
        <f>VLOOKUP($O1351,$Y$2:$AJ$8,9,FALSE)</f>
        <v>0.05</v>
      </c>
      <c r="Q1351" s="11">
        <f>(L1351-M1351)/L1351</f>
        <v>0.39855855855855848</v>
      </c>
      <c r="S1351" s="13">
        <f>MIN(Q1351,IF(R1351=0,P1351,R1351))</f>
        <v>0.05</v>
      </c>
      <c r="T1351">
        <f>IFERROR(S1351*I1351,0)</f>
        <v>5.5500000000000008E-2</v>
      </c>
      <c r="U1351" t="b">
        <f>O1351=N1351</f>
        <v>1</v>
      </c>
    </row>
    <row r="1352" spans="1:21" ht="21" x14ac:dyDescent="0.4">
      <c r="A1352" t="s">
        <v>6237</v>
      </c>
      <c r="B1352" t="s">
        <v>6235</v>
      </c>
      <c r="C1352" t="s">
        <v>6236</v>
      </c>
      <c r="D1352" s="34">
        <v>10236</v>
      </c>
      <c r="E1352" s="34">
        <v>570</v>
      </c>
      <c r="F1352" s="33">
        <v>1.4000999999999999</v>
      </c>
      <c r="G1352" s="33">
        <v>0.4657</v>
      </c>
      <c r="H1352" s="49">
        <v>5.5685814771395075</v>
      </c>
      <c r="I1352" s="33">
        <v>1.8657999999999999</v>
      </c>
      <c r="J1352" s="35">
        <f>G1352/I1352</f>
        <v>0.2495980276556973</v>
      </c>
      <c r="K1352">
        <v>2.4563157894736842</v>
      </c>
      <c r="L1352">
        <v>3.2733333333333334</v>
      </c>
      <c r="M1352" s="49">
        <v>2.5</v>
      </c>
      <c r="N1352" t="s">
        <v>37</v>
      </c>
      <c r="O1352" s="10" t="s">
        <v>37</v>
      </c>
      <c r="P1352">
        <f>VLOOKUP($O1352,$Y$2:$AJ$8,9,FALSE)</f>
        <v>0.25</v>
      </c>
      <c r="Q1352" s="11">
        <f>(L1352-M1352)/L1352</f>
        <v>0.23625254582484728</v>
      </c>
      <c r="S1352" s="13">
        <f>MIN(Q1352,IF(R1352=0,P1352,R1352))</f>
        <v>0.23625254582484728</v>
      </c>
      <c r="T1352">
        <f>IFERROR(S1352*I1352,0)</f>
        <v>0.44080000000000003</v>
      </c>
      <c r="U1352" t="b">
        <f>O1352=N1352</f>
        <v>1</v>
      </c>
    </row>
    <row r="1353" spans="1:21" ht="21" x14ac:dyDescent="0.4">
      <c r="A1353" t="s">
        <v>5245</v>
      </c>
      <c r="B1353" t="s">
        <v>5243</v>
      </c>
      <c r="C1353" t="s">
        <v>5244</v>
      </c>
      <c r="D1353" s="34">
        <v>8135</v>
      </c>
      <c r="E1353" s="34">
        <v>503</v>
      </c>
      <c r="F1353" s="33">
        <v>0.315</v>
      </c>
      <c r="G1353" s="33">
        <v>0.105</v>
      </c>
      <c r="H1353" s="49">
        <v>6.1831591886908424</v>
      </c>
      <c r="I1353" s="33">
        <v>0.42</v>
      </c>
      <c r="J1353" s="35">
        <f>G1353/I1353</f>
        <v>0.25</v>
      </c>
      <c r="K1353">
        <v>0.62624254473161034</v>
      </c>
      <c r="L1353">
        <v>0.83499005964214712</v>
      </c>
      <c r="M1353" s="49">
        <v>0.6</v>
      </c>
      <c r="N1353" t="s">
        <v>37</v>
      </c>
      <c r="O1353" s="10" t="s">
        <v>37</v>
      </c>
      <c r="P1353">
        <f>VLOOKUP($O1353,$Y$2:$AJ$8,9,FALSE)</f>
        <v>0.25</v>
      </c>
      <c r="Q1353" s="11">
        <f>(L1353-M1353)/L1353</f>
        <v>0.28142857142857147</v>
      </c>
      <c r="S1353" s="13">
        <f>MIN(Q1353,IF(R1353=0,P1353,R1353))</f>
        <v>0.25</v>
      </c>
      <c r="T1353">
        <f>IFERROR(S1353*I1353,0)</f>
        <v>0.105</v>
      </c>
      <c r="U1353" t="b">
        <f>O1353=N1353</f>
        <v>1</v>
      </c>
    </row>
    <row r="1354" spans="1:21" ht="21" x14ac:dyDescent="0.4">
      <c r="A1354" t="s">
        <v>5410</v>
      </c>
      <c r="B1354" t="s">
        <v>5411</v>
      </c>
      <c r="C1354" t="s">
        <v>5412</v>
      </c>
      <c r="D1354" s="34">
        <v>137012</v>
      </c>
      <c r="E1354" s="34">
        <v>39332</v>
      </c>
      <c r="F1354" s="33">
        <v>19.666</v>
      </c>
      <c r="G1354" s="33">
        <v>8.6239999999999988</v>
      </c>
      <c r="H1354" s="49">
        <v>28.706974571570374</v>
      </c>
      <c r="I1354" s="33">
        <v>28.29</v>
      </c>
      <c r="J1354" s="35">
        <f>G1354/I1354</f>
        <v>0.304842700600919</v>
      </c>
      <c r="K1354">
        <v>0.5</v>
      </c>
      <c r="L1354">
        <v>0.71926166988711482</v>
      </c>
      <c r="M1354" s="49">
        <v>0.5</v>
      </c>
      <c r="N1354" t="s">
        <v>37</v>
      </c>
      <c r="O1354" s="10" t="s">
        <v>37</v>
      </c>
      <c r="P1354">
        <f>VLOOKUP($O1354,$Y$2:$AJ$8,9,FALSE)</f>
        <v>0.25</v>
      </c>
      <c r="Q1354" s="11">
        <f>(L1354-M1354)/L1354</f>
        <v>0.30484270060091906</v>
      </c>
      <c r="S1354" s="13">
        <f>MIN(Q1354,IF(R1354=0,P1354,R1354))</f>
        <v>0.25</v>
      </c>
      <c r="T1354">
        <f>IFERROR(S1354*I1354,0)</f>
        <v>7.0724999999999998</v>
      </c>
      <c r="U1354" t="b">
        <f>O1354=N1354</f>
        <v>1</v>
      </c>
    </row>
    <row r="1355" spans="1:21" ht="21" x14ac:dyDescent="0.4">
      <c r="A1355" t="s">
        <v>5712</v>
      </c>
      <c r="B1355" t="s">
        <v>5708</v>
      </c>
      <c r="C1355" t="s">
        <v>5709</v>
      </c>
      <c r="D1355" s="34">
        <v>65807</v>
      </c>
      <c r="E1355" s="34">
        <v>13298</v>
      </c>
      <c r="F1355" s="33">
        <v>3.3788999999999998</v>
      </c>
      <c r="G1355" s="33">
        <v>1.1249</v>
      </c>
      <c r="H1355" s="49">
        <v>20.207576701566701</v>
      </c>
      <c r="I1355" s="33">
        <v>4.5038</v>
      </c>
      <c r="J1355" s="35">
        <f>G1355/I1355</f>
        <v>0.24976686353745725</v>
      </c>
      <c r="K1355">
        <v>0.25409084072792898</v>
      </c>
      <c r="L1355">
        <v>0.33868250864791699</v>
      </c>
      <c r="M1355" s="49">
        <v>0.1</v>
      </c>
      <c r="N1355" t="s">
        <v>34</v>
      </c>
      <c r="O1355" s="10" t="s">
        <v>34</v>
      </c>
      <c r="P1355">
        <f>VLOOKUP($O1355,$Y$2:$AJ$8,9,FALSE)</f>
        <v>0.15</v>
      </c>
      <c r="Q1355" s="11">
        <f>(L1355-M1355)/L1355</f>
        <v>0.7047382210577734</v>
      </c>
      <c r="S1355" s="13">
        <f>MIN(Q1355,IF(R1355=0,P1355,R1355))</f>
        <v>0.15</v>
      </c>
      <c r="T1355">
        <f>IFERROR(S1355*I1355,0)</f>
        <v>0.67557</v>
      </c>
      <c r="U1355" t="b">
        <f>O1355=N1355</f>
        <v>1</v>
      </c>
    </row>
    <row r="1356" spans="1:21" ht="21" x14ac:dyDescent="0.4">
      <c r="A1356" t="s">
        <v>800</v>
      </c>
      <c r="B1356" t="s">
        <v>775</v>
      </c>
      <c r="C1356" s="50" t="s">
        <v>776</v>
      </c>
      <c r="D1356" s="34">
        <v>978445</v>
      </c>
      <c r="E1356" s="34">
        <v>119220</v>
      </c>
      <c r="F1356" s="33">
        <v>93.862899999999996</v>
      </c>
      <c r="G1356" s="33">
        <v>30.894100000000002</v>
      </c>
      <c r="H1356" s="49">
        <v>12.184639913331868</v>
      </c>
      <c r="I1356" s="33">
        <v>124.75700000000001</v>
      </c>
      <c r="J1356" s="35">
        <f>G1356/I1356</f>
        <v>0.24763420088652341</v>
      </c>
      <c r="K1356">
        <v>0.78730833752726048</v>
      </c>
      <c r="L1356">
        <v>1.0464435497399764</v>
      </c>
      <c r="M1356" s="49">
        <v>0.75</v>
      </c>
      <c r="N1356" t="s">
        <v>37</v>
      </c>
      <c r="O1356" s="10" t="s">
        <v>34</v>
      </c>
      <c r="P1356">
        <f>VLOOKUP($O1356,$Y$2:$AJ$8,9,FALSE)</f>
        <v>0.15</v>
      </c>
      <c r="Q1356" s="11">
        <f>(L1356-M1356)/L1356</f>
        <v>0.2832867093630016</v>
      </c>
      <c r="S1356" s="13">
        <f>MIN(Q1356,IF(R1356=0,P1356,R1356))</f>
        <v>0.15</v>
      </c>
      <c r="T1356">
        <f>IFERROR(S1356*I1356,0)</f>
        <v>18.713550000000001</v>
      </c>
      <c r="U1356" t="b">
        <f>O1356=N1356</f>
        <v>0</v>
      </c>
    </row>
    <row r="1357" spans="1:21" ht="21" x14ac:dyDescent="0.4">
      <c r="A1357" t="s">
        <v>3626</v>
      </c>
      <c r="B1357" t="s">
        <v>3618</v>
      </c>
      <c r="C1357" t="s">
        <v>3619</v>
      </c>
      <c r="D1357" s="34">
        <v>158653</v>
      </c>
      <c r="E1357" s="34">
        <v>9529</v>
      </c>
      <c r="F1357" s="33">
        <v>9.8024999999999984</v>
      </c>
      <c r="G1357" s="33">
        <v>3.2675000000000001</v>
      </c>
      <c r="H1357" s="49">
        <v>6.0061896087688229</v>
      </c>
      <c r="I1357" s="33">
        <v>13.069999999999999</v>
      </c>
      <c r="J1357" s="35">
        <f>G1357/I1357</f>
        <v>0.25000000000000006</v>
      </c>
      <c r="K1357">
        <v>1.028701857487669</v>
      </c>
      <c r="L1357">
        <v>1.3716024766502255</v>
      </c>
      <c r="M1357" s="49">
        <v>1</v>
      </c>
      <c r="N1357" t="s">
        <v>34</v>
      </c>
      <c r="O1357" s="10" t="s">
        <v>34</v>
      </c>
      <c r="P1357">
        <f>VLOOKUP($O1357,$Y$2:$AJ$8,9,FALSE)</f>
        <v>0.15</v>
      </c>
      <c r="Q1357" s="11">
        <f>(L1357-M1357)/L1357</f>
        <v>0.27092578423871455</v>
      </c>
      <c r="S1357" s="13">
        <f>MIN(Q1357,IF(R1357=0,P1357,R1357))</f>
        <v>0.15</v>
      </c>
      <c r="T1357">
        <f>IFERROR(S1357*I1357,0)</f>
        <v>1.9604999999999997</v>
      </c>
      <c r="U1357" t="b">
        <f>O1357=N1357</f>
        <v>1</v>
      </c>
    </row>
    <row r="1358" spans="1:21" ht="21" x14ac:dyDescent="0.4">
      <c r="A1358" t="s">
        <v>3950</v>
      </c>
      <c r="B1358" t="s">
        <v>3907</v>
      </c>
      <c r="C1358" t="s">
        <v>3908</v>
      </c>
      <c r="D1358" s="34">
        <v>25628</v>
      </c>
      <c r="E1358" s="34">
        <v>2659</v>
      </c>
      <c r="F1358" s="33">
        <v>1.9111000000000002</v>
      </c>
      <c r="G1358" s="33">
        <v>0.63090000000000002</v>
      </c>
      <c r="H1358" s="49">
        <v>10.375370688309662</v>
      </c>
      <c r="I1358" s="33">
        <v>2.5420000000000003</v>
      </c>
      <c r="J1358" s="35">
        <f>G1358/I1358</f>
        <v>0.24819040125885128</v>
      </c>
      <c r="K1358">
        <v>0.71872884543061311</v>
      </c>
      <c r="L1358">
        <v>0.95599849567506601</v>
      </c>
      <c r="M1358" s="49">
        <v>0.7</v>
      </c>
      <c r="N1358" t="s">
        <v>37</v>
      </c>
      <c r="O1358" s="10" t="s">
        <v>37</v>
      </c>
      <c r="P1358">
        <f>VLOOKUP($O1358,$Y$2:$AJ$8,9,FALSE)</f>
        <v>0.25</v>
      </c>
      <c r="Q1358" s="11">
        <f>(L1358-M1358)/L1358</f>
        <v>0.26778127458693962</v>
      </c>
      <c r="S1358" s="13">
        <f>MIN(Q1358,IF(R1358=0,P1358,R1358))</f>
        <v>0.25</v>
      </c>
      <c r="T1358">
        <f>IFERROR(S1358*I1358,0)</f>
        <v>0.63550000000000006</v>
      </c>
      <c r="U1358" t="b">
        <f>O1358=N1358</f>
        <v>1</v>
      </c>
    </row>
    <row r="1359" spans="1:21" ht="21" x14ac:dyDescent="0.4">
      <c r="A1359" t="s">
        <v>336</v>
      </c>
      <c r="B1359" t="s">
        <v>313</v>
      </c>
      <c r="C1359" s="50" t="s">
        <v>314</v>
      </c>
      <c r="D1359" s="34">
        <v>110956</v>
      </c>
      <c r="E1359" s="34">
        <v>12359</v>
      </c>
      <c r="F1359" s="33">
        <v>15.6416</v>
      </c>
      <c r="G1359" s="33">
        <v>1.7379000000000002</v>
      </c>
      <c r="H1359" s="49">
        <v>11.138649554778471</v>
      </c>
      <c r="I1359" s="33">
        <v>17.3795</v>
      </c>
      <c r="J1359" s="35">
        <f>G1359/I1359</f>
        <v>9.9997123047268349E-2</v>
      </c>
      <c r="K1359">
        <v>1.265604013269682</v>
      </c>
      <c r="L1359">
        <v>1.4062221862610245</v>
      </c>
      <c r="M1359" s="49">
        <v>1</v>
      </c>
      <c r="N1359" t="s">
        <v>45</v>
      </c>
      <c r="O1359" s="10" t="s">
        <v>34</v>
      </c>
      <c r="P1359">
        <f>VLOOKUP($O1359,$Y$2:$AJ$8,9,FALSE)</f>
        <v>0.15</v>
      </c>
      <c r="Q1359" s="11">
        <f>(L1359-M1359)/L1359</f>
        <v>0.28887482378664525</v>
      </c>
      <c r="S1359" s="13">
        <f>MIN(Q1359,IF(R1359=0,P1359,R1359))</f>
        <v>0.15</v>
      </c>
      <c r="T1359">
        <f>IFERROR(S1359*I1359,0)</f>
        <v>2.6069249999999999</v>
      </c>
      <c r="U1359" t="b">
        <f>O1359=N1359</f>
        <v>0</v>
      </c>
    </row>
    <row r="1360" spans="1:21" ht="21" x14ac:dyDescent="0.4">
      <c r="A1360" t="s">
        <v>4659</v>
      </c>
      <c r="B1360" t="s">
        <v>4656</v>
      </c>
      <c r="C1360" t="s">
        <v>4657</v>
      </c>
      <c r="D1360" s="34">
        <v>86257</v>
      </c>
      <c r="E1360" s="34">
        <v>6617</v>
      </c>
      <c r="F1360" s="33">
        <v>6.6182999999999996</v>
      </c>
      <c r="G1360" s="33">
        <v>1.4126999999999998</v>
      </c>
      <c r="H1360" s="49">
        <v>7.6712614628377986</v>
      </c>
      <c r="I1360" s="33">
        <v>8.0309999999999988</v>
      </c>
      <c r="J1360" s="35">
        <f>G1360/I1360</f>
        <v>0.17590586477400075</v>
      </c>
      <c r="K1360">
        <v>1.0001964636542238</v>
      </c>
      <c r="L1360">
        <v>1.2136920054405318</v>
      </c>
      <c r="M1360" s="49">
        <v>1</v>
      </c>
      <c r="N1360" t="s">
        <v>37</v>
      </c>
      <c r="O1360" s="10" t="s">
        <v>37</v>
      </c>
      <c r="P1360">
        <f>VLOOKUP($O1360,$Y$2:$AJ$8,9,FALSE)</f>
        <v>0.25</v>
      </c>
      <c r="Q1360" s="11">
        <f>(L1360-M1360)/L1360</f>
        <v>0.17606773751712104</v>
      </c>
      <c r="S1360" s="13">
        <f>MIN(Q1360,IF(R1360=0,P1360,R1360))</f>
        <v>0.17606773751712104</v>
      </c>
      <c r="T1360">
        <f>IFERROR(S1360*I1360,0)</f>
        <v>1.4139999999999988</v>
      </c>
      <c r="U1360" t="b">
        <f>O1360=N1360</f>
        <v>1</v>
      </c>
    </row>
    <row r="1361" spans="1:21" ht="21" x14ac:dyDescent="0.4">
      <c r="A1361" t="s">
        <v>5262</v>
      </c>
      <c r="B1361" t="s">
        <v>5258</v>
      </c>
      <c r="C1361" t="s">
        <v>5259</v>
      </c>
      <c r="D1361" s="34">
        <v>6206</v>
      </c>
      <c r="E1361" s="34">
        <v>905</v>
      </c>
      <c r="F1361" s="33">
        <v>1.5858999999999999</v>
      </c>
      <c r="G1361" s="33">
        <v>0.52329999999999999</v>
      </c>
      <c r="H1361" s="49">
        <v>14.582661940058008</v>
      </c>
      <c r="I1361" s="33">
        <v>2.1092</v>
      </c>
      <c r="J1361" s="35">
        <f>G1361/I1361</f>
        <v>0.24810354636829129</v>
      </c>
      <c r="K1361">
        <v>1.7523756906077346</v>
      </c>
      <c r="L1361">
        <v>2.3306077348066294</v>
      </c>
      <c r="M1361" s="49">
        <v>1.75</v>
      </c>
      <c r="N1361" t="s">
        <v>37</v>
      </c>
      <c r="O1361" s="10" t="s">
        <v>37</v>
      </c>
      <c r="P1361">
        <f>VLOOKUP($O1361,$Y$2:$AJ$8,9,FALSE)</f>
        <v>0.25</v>
      </c>
      <c r="Q1361" s="11">
        <f>(L1361-M1361)/L1361</f>
        <v>0.2491228901953346</v>
      </c>
      <c r="S1361" s="13">
        <f>MIN(Q1361,IF(R1361=0,P1361,R1361))</f>
        <v>0.2491228901953346</v>
      </c>
      <c r="T1361">
        <f>IFERROR(S1361*I1361,0)</f>
        <v>0.52544999999999975</v>
      </c>
      <c r="U1361" t="b">
        <f>O1361=N1361</f>
        <v>1</v>
      </c>
    </row>
    <row r="1362" spans="1:21" ht="21" x14ac:dyDescent="0.4">
      <c r="A1362" t="s">
        <v>6129</v>
      </c>
      <c r="B1362" t="s">
        <v>6123</v>
      </c>
      <c r="C1362" t="s">
        <v>6124</v>
      </c>
      <c r="D1362" s="34">
        <v>24309</v>
      </c>
      <c r="E1362" s="34">
        <v>810</v>
      </c>
      <c r="F1362" s="33">
        <v>0.25990000000000002</v>
      </c>
      <c r="G1362" s="33">
        <v>0.12809999999999999</v>
      </c>
      <c r="H1362" s="49">
        <v>3.3320992225101813</v>
      </c>
      <c r="I1362" s="33">
        <v>0.38800000000000001</v>
      </c>
      <c r="J1362" s="35">
        <f>G1362/I1362</f>
        <v>0.33015463917525772</v>
      </c>
      <c r="K1362">
        <v>0.32086419753086426</v>
      </c>
      <c r="L1362">
        <v>0.47901234567901235</v>
      </c>
      <c r="M1362" s="49">
        <v>0.3</v>
      </c>
      <c r="N1362" t="s">
        <v>37</v>
      </c>
      <c r="O1362" s="10" t="s">
        <v>37</v>
      </c>
      <c r="P1362">
        <f>VLOOKUP($O1362,$Y$2:$AJ$8,9,FALSE)</f>
        <v>0.25</v>
      </c>
      <c r="Q1362" s="11">
        <f>(L1362-M1362)/L1362</f>
        <v>0.37371134020618557</v>
      </c>
      <c r="S1362" s="13">
        <f>MIN(Q1362,IF(R1362=0,P1362,R1362))</f>
        <v>0.25</v>
      </c>
      <c r="T1362">
        <f>IFERROR(S1362*I1362,0)</f>
        <v>9.7000000000000003E-2</v>
      </c>
      <c r="U1362" t="b">
        <f>O1362=N1362</f>
        <v>1</v>
      </c>
    </row>
    <row r="1363" spans="1:21" ht="21" x14ac:dyDescent="0.4">
      <c r="A1363" t="s">
        <v>920</v>
      </c>
      <c r="B1363" t="s">
        <v>899</v>
      </c>
      <c r="C1363" s="50" t="s">
        <v>900</v>
      </c>
      <c r="D1363" s="34">
        <v>7301</v>
      </c>
      <c r="E1363" s="34">
        <v>1737</v>
      </c>
      <c r="F1363" s="33">
        <v>1.4635</v>
      </c>
      <c r="G1363" s="33">
        <v>0.97570000000000001</v>
      </c>
      <c r="H1363" s="49">
        <v>23.791261471031365</v>
      </c>
      <c r="I1363" s="33">
        <v>2.4392</v>
      </c>
      <c r="J1363" s="35">
        <f>G1363/I1363</f>
        <v>0.4000081994096425</v>
      </c>
      <c r="K1363">
        <v>0.84254461715601614</v>
      </c>
      <c r="L1363">
        <v>1.4042602187679907</v>
      </c>
      <c r="M1363" s="49">
        <v>0.8</v>
      </c>
      <c r="N1363" t="s">
        <v>33</v>
      </c>
      <c r="O1363" s="10" t="s">
        <v>33</v>
      </c>
      <c r="P1363">
        <f>VLOOKUP($O1363,$Y$2:$AJ$8,9,FALSE)</f>
        <v>0.4</v>
      </c>
      <c r="Q1363" s="11">
        <f>(L1363-M1363)/L1363</f>
        <v>0.43030501803870114</v>
      </c>
      <c r="S1363" s="13">
        <f>MIN(Q1363,IF(R1363=0,P1363,R1363))</f>
        <v>0.4</v>
      </c>
      <c r="T1363">
        <f>IFERROR(S1363*I1363,0)</f>
        <v>0.9756800000000001</v>
      </c>
      <c r="U1363" t="b">
        <f>O1363=N1363</f>
        <v>1</v>
      </c>
    </row>
    <row r="1364" spans="1:21" ht="21" x14ac:dyDescent="0.4">
      <c r="A1364" t="s">
        <v>5839</v>
      </c>
      <c r="B1364" t="s">
        <v>5836</v>
      </c>
      <c r="C1364" t="s">
        <v>5837</v>
      </c>
      <c r="D1364" s="34">
        <v>36184</v>
      </c>
      <c r="E1364" s="34">
        <v>3562</v>
      </c>
      <c r="F1364" s="33">
        <v>0.58739999999999992</v>
      </c>
      <c r="G1364" s="33">
        <v>0.19520000000000001</v>
      </c>
      <c r="H1364" s="49">
        <v>9.8441300022109228</v>
      </c>
      <c r="I1364" s="33">
        <v>0.78259999999999996</v>
      </c>
      <c r="J1364" s="35">
        <f>G1364/I1364</f>
        <v>0.24942499361104015</v>
      </c>
      <c r="K1364">
        <v>0.16490735541830431</v>
      </c>
      <c r="L1364">
        <v>0.21970802919708027</v>
      </c>
      <c r="M1364" s="49">
        <v>7.0000000000000007E-2</v>
      </c>
      <c r="N1364" t="s">
        <v>34</v>
      </c>
      <c r="O1364" s="10" t="s">
        <v>34</v>
      </c>
      <c r="P1364">
        <f>VLOOKUP($O1364,$Y$2:$AJ$8,9,FALSE)</f>
        <v>0.15</v>
      </c>
      <c r="Q1364" s="11">
        <f>(L1364-M1364)/L1364</f>
        <v>0.6813953488372092</v>
      </c>
      <c r="S1364" s="13">
        <f>MIN(Q1364,IF(R1364=0,P1364,R1364))</f>
        <v>0.15</v>
      </c>
      <c r="T1364">
        <f>IFERROR(S1364*I1364,0)</f>
        <v>0.11738999999999999</v>
      </c>
      <c r="U1364" t="b">
        <f>O1364=N1364</f>
        <v>1</v>
      </c>
    </row>
    <row r="1365" spans="1:21" ht="21" x14ac:dyDescent="0.4">
      <c r="A1365" t="s">
        <v>3011</v>
      </c>
      <c r="B1365" t="s">
        <v>3005</v>
      </c>
      <c r="C1365" t="s">
        <v>3006</v>
      </c>
      <c r="D1365" s="34">
        <v>200163</v>
      </c>
      <c r="E1365" s="34">
        <v>8075</v>
      </c>
      <c r="F1365" s="33">
        <v>24.225000000000001</v>
      </c>
      <c r="G1365" s="33">
        <v>4.6635999999999997</v>
      </c>
      <c r="H1365" s="49">
        <v>4.0342121171245431</v>
      </c>
      <c r="I1365" s="33">
        <v>28.8886</v>
      </c>
      <c r="J1365" s="35">
        <f>G1365/I1365</f>
        <v>0.16143392203152801</v>
      </c>
      <c r="K1365">
        <v>3</v>
      </c>
      <c r="L1365">
        <v>3.57753560371517</v>
      </c>
      <c r="M1365" s="49">
        <v>3</v>
      </c>
      <c r="N1365" t="s">
        <v>37</v>
      </c>
      <c r="O1365" s="10" t="s">
        <v>37</v>
      </c>
      <c r="P1365">
        <f>VLOOKUP($O1365,$Y$2:$AJ$8,9,FALSE)</f>
        <v>0.25</v>
      </c>
      <c r="Q1365" s="11">
        <f>(L1365-M1365)/L1365</f>
        <v>0.16143392203152793</v>
      </c>
      <c r="S1365" s="13">
        <f>MIN(Q1365,IF(R1365=0,P1365,R1365))</f>
        <v>0.16143392203152793</v>
      </c>
      <c r="T1365">
        <f>IFERROR(S1365*I1365,0)</f>
        <v>4.663599999999998</v>
      </c>
      <c r="U1365" t="b">
        <f>O1365=N1365</f>
        <v>1</v>
      </c>
    </row>
    <row r="1366" spans="1:21" ht="21" x14ac:dyDescent="0.4">
      <c r="A1366" t="s">
        <v>4509</v>
      </c>
      <c r="B1366" t="s">
        <v>4507</v>
      </c>
      <c r="C1366" t="s">
        <v>4508</v>
      </c>
      <c r="D1366" s="34">
        <v>405107</v>
      </c>
      <c r="E1366" s="34">
        <v>7890</v>
      </c>
      <c r="F1366" s="33">
        <v>11.045999999999999</v>
      </c>
      <c r="G1366" s="33">
        <v>4.6523999999999992</v>
      </c>
      <c r="H1366" s="49">
        <v>1.9476335881631273</v>
      </c>
      <c r="I1366" s="33">
        <v>15.698399999999999</v>
      </c>
      <c r="J1366" s="35">
        <f>G1366/I1366</f>
        <v>0.2963614126280385</v>
      </c>
      <c r="K1366">
        <v>1.4</v>
      </c>
      <c r="L1366">
        <v>1.9896577946768061</v>
      </c>
      <c r="M1366" s="49">
        <v>1.4</v>
      </c>
      <c r="N1366" t="s">
        <v>37</v>
      </c>
      <c r="O1366" s="10" t="s">
        <v>37</v>
      </c>
      <c r="P1366">
        <f>VLOOKUP($O1366,$Y$2:$AJ$8,9,FALSE)</f>
        <v>0.25</v>
      </c>
      <c r="Q1366" s="11">
        <f>(L1366-M1366)/L1366</f>
        <v>0.29636141262803861</v>
      </c>
      <c r="S1366" s="13">
        <f>MIN(Q1366,IF(R1366=0,P1366,R1366))</f>
        <v>0.25</v>
      </c>
      <c r="T1366">
        <f>IFERROR(S1366*I1366,0)</f>
        <v>3.9245999999999999</v>
      </c>
      <c r="U1366" t="b">
        <f>O1366=N1366</f>
        <v>1</v>
      </c>
    </row>
    <row r="1367" spans="1:21" ht="21" x14ac:dyDescent="0.4">
      <c r="A1367" t="s">
        <v>4107</v>
      </c>
      <c r="B1367" t="s">
        <v>4104</v>
      </c>
      <c r="C1367" t="s">
        <v>4105</v>
      </c>
      <c r="D1367" s="34">
        <v>199066</v>
      </c>
      <c r="E1367" s="34">
        <v>28623</v>
      </c>
      <c r="F1367" s="33">
        <v>2.4994999999999998</v>
      </c>
      <c r="G1367" s="33">
        <v>0.9718</v>
      </c>
      <c r="H1367" s="49">
        <v>14.378648287502637</v>
      </c>
      <c r="I1367" s="33">
        <v>3.4712999999999998</v>
      </c>
      <c r="J1367" s="35">
        <f>G1367/I1367</f>
        <v>0.279952755451848</v>
      </c>
      <c r="K1367">
        <v>8.7324878594137581E-2</v>
      </c>
      <c r="L1367">
        <v>0.12127659574468085</v>
      </c>
      <c r="M1367" s="49">
        <v>0.01</v>
      </c>
      <c r="N1367" t="s">
        <v>34</v>
      </c>
      <c r="O1367" s="10" t="s">
        <v>34</v>
      </c>
      <c r="P1367">
        <f>VLOOKUP($O1367,$Y$2:$AJ$8,9,FALSE)</f>
        <v>0.15</v>
      </c>
      <c r="Q1367" s="11">
        <f>(L1367-M1367)/L1367</f>
        <v>0.91754385964912288</v>
      </c>
      <c r="S1367" s="13">
        <f>MIN(Q1367,IF(R1367=0,P1367,R1367))</f>
        <v>0.15</v>
      </c>
      <c r="T1367">
        <f>IFERROR(S1367*I1367,0)</f>
        <v>0.52069499999999991</v>
      </c>
      <c r="U1367" t="b">
        <f>O1367=N1367</f>
        <v>1</v>
      </c>
    </row>
    <row r="1368" spans="1:21" ht="21" x14ac:dyDescent="0.4">
      <c r="A1368" t="s">
        <v>1012</v>
      </c>
      <c r="B1368" t="s">
        <v>998</v>
      </c>
      <c r="C1368" s="50" t="s">
        <v>999</v>
      </c>
      <c r="D1368" s="34">
        <v>22111135</v>
      </c>
      <c r="E1368" s="34">
        <v>752166</v>
      </c>
      <c r="F1368" s="33">
        <v>680.35389999999995</v>
      </c>
      <c r="G1368" s="33">
        <v>221.74830000000003</v>
      </c>
      <c r="H1368" s="49">
        <v>3.4017521036346619</v>
      </c>
      <c r="I1368" s="33">
        <v>902.10220000000004</v>
      </c>
      <c r="J1368" s="35">
        <f>G1368/I1368</f>
        <v>0.24581283584055114</v>
      </c>
      <c r="K1368">
        <v>0.9045262614901497</v>
      </c>
      <c r="L1368">
        <v>1.1993392416035822</v>
      </c>
      <c r="M1368" s="49">
        <v>0.6</v>
      </c>
      <c r="N1368" t="s">
        <v>45</v>
      </c>
      <c r="O1368" s="10" t="s">
        <v>42</v>
      </c>
      <c r="P1368">
        <f>VLOOKUP($O1368,$Y$2:$AJ$8,9,FALSE)</f>
        <v>0.05</v>
      </c>
      <c r="Q1368" s="11">
        <f>(L1368-M1368)/L1368</f>
        <v>0.49972453232017394</v>
      </c>
      <c r="S1368" s="13">
        <f>MIN(Q1368,IF(R1368=0,P1368,R1368))</f>
        <v>0.05</v>
      </c>
      <c r="T1368">
        <f>IFERROR(S1368*I1368,0)</f>
        <v>45.105110000000003</v>
      </c>
      <c r="U1368" t="b">
        <f>O1368=N1368</f>
        <v>0</v>
      </c>
    </row>
    <row r="1369" spans="1:21" ht="21" x14ac:dyDescent="0.4">
      <c r="A1369" t="s">
        <v>4368</v>
      </c>
      <c r="B1369" t="s">
        <v>4366</v>
      </c>
      <c r="C1369" t="s">
        <v>4367</v>
      </c>
      <c r="D1369" s="34">
        <v>100319</v>
      </c>
      <c r="E1369" s="34">
        <v>21901</v>
      </c>
      <c r="F1369" s="33">
        <v>15.6114</v>
      </c>
      <c r="G1369" s="33">
        <v>5.2029999999999994</v>
      </c>
      <c r="H1369" s="49">
        <v>21.831357968081818</v>
      </c>
      <c r="I1369" s="33">
        <v>20.814399999999999</v>
      </c>
      <c r="J1369" s="35">
        <f>G1369/I1369</f>
        <v>0.24997117380275191</v>
      </c>
      <c r="K1369">
        <v>0.71281676635770053</v>
      </c>
      <c r="L1369">
        <v>0.95038582713118114</v>
      </c>
      <c r="M1369" s="49">
        <v>0.5</v>
      </c>
      <c r="N1369" t="s">
        <v>34</v>
      </c>
      <c r="O1369" s="10" t="s">
        <v>34</v>
      </c>
      <c r="P1369">
        <f>VLOOKUP($O1369,$Y$2:$AJ$8,9,FALSE)</f>
        <v>0.15</v>
      </c>
      <c r="Q1369" s="11">
        <f>(L1369-M1369)/L1369</f>
        <v>0.47389787839188252</v>
      </c>
      <c r="S1369" s="13">
        <f>MIN(Q1369,IF(R1369=0,P1369,R1369))</f>
        <v>0.15</v>
      </c>
      <c r="T1369">
        <f>IFERROR(S1369*I1369,0)</f>
        <v>3.1221599999999996</v>
      </c>
      <c r="U1369" t="b">
        <f>O1369=N1369</f>
        <v>1</v>
      </c>
    </row>
    <row r="1370" spans="1:21" ht="21" x14ac:dyDescent="0.4">
      <c r="A1370" t="s">
        <v>1846</v>
      </c>
      <c r="B1370" t="s">
        <v>1772</v>
      </c>
      <c r="C1370" s="50" t="s">
        <v>1773</v>
      </c>
      <c r="D1370" s="34">
        <v>4307</v>
      </c>
      <c r="E1370" s="34">
        <v>1030</v>
      </c>
      <c r="F1370" s="33">
        <v>1.4325000000000001</v>
      </c>
      <c r="G1370" s="33">
        <v>0.35360000000000003</v>
      </c>
      <c r="H1370" s="49">
        <v>23.914557696772697</v>
      </c>
      <c r="I1370" s="33">
        <v>1.7861000000000002</v>
      </c>
      <c r="J1370" s="35">
        <f>G1370/I1370</f>
        <v>0.19797323778063938</v>
      </c>
      <c r="K1370">
        <v>1.3907766990291262</v>
      </c>
      <c r="L1370">
        <v>1.7340776699029128</v>
      </c>
      <c r="M1370" s="49">
        <v>1.4</v>
      </c>
      <c r="N1370" t="s">
        <v>37</v>
      </c>
      <c r="O1370" s="10" t="s">
        <v>34</v>
      </c>
      <c r="P1370">
        <f>VLOOKUP($O1370,$Y$2:$AJ$8,9,FALSE)</f>
        <v>0.15</v>
      </c>
      <c r="Q1370" s="11">
        <f>(L1370-M1370)/L1370</f>
        <v>0.19265438665248319</v>
      </c>
      <c r="S1370" s="13">
        <f>MIN(Q1370,IF(R1370=0,P1370,R1370))</f>
        <v>0.15</v>
      </c>
      <c r="T1370">
        <f>IFERROR(S1370*I1370,0)</f>
        <v>0.26791500000000001</v>
      </c>
      <c r="U1370" t="b">
        <f>O1370=N1370</f>
        <v>0</v>
      </c>
    </row>
    <row r="1371" spans="1:21" ht="21" x14ac:dyDescent="0.4">
      <c r="A1371" t="s">
        <v>4255</v>
      </c>
      <c r="B1371" t="s">
        <v>4256</v>
      </c>
      <c r="C1371" t="s">
        <v>4257</v>
      </c>
      <c r="D1371" s="34">
        <v>1535416</v>
      </c>
      <c r="E1371" s="34">
        <v>377005</v>
      </c>
      <c r="F1371" s="33">
        <v>193.64920000000001</v>
      </c>
      <c r="G1371" s="33">
        <v>95.38039999999998</v>
      </c>
      <c r="H1371" s="49">
        <v>24.553931963715371</v>
      </c>
      <c r="I1371" s="33">
        <v>289.02959999999996</v>
      </c>
      <c r="J1371" s="35">
        <f>G1371/I1371</f>
        <v>0.330002186627252</v>
      </c>
      <c r="K1371">
        <v>0.513651543082983</v>
      </c>
      <c r="L1371">
        <v>0.76664659619898934</v>
      </c>
      <c r="M1371" s="49">
        <v>0.2</v>
      </c>
      <c r="N1371" t="s">
        <v>37</v>
      </c>
      <c r="O1371" s="10" t="s">
        <v>37</v>
      </c>
      <c r="P1371">
        <f>VLOOKUP($O1371,$Y$2:$AJ$8,9,FALSE)</f>
        <v>0.25</v>
      </c>
      <c r="Q1371" s="11">
        <f>(L1371-M1371)/L1371</f>
        <v>0.73912360533315613</v>
      </c>
      <c r="S1371" s="13">
        <f>MIN(Q1371,IF(R1371=0,P1371,R1371))</f>
        <v>0.25</v>
      </c>
      <c r="T1371">
        <f>IFERROR(S1371*I1371,0)</f>
        <v>72.25739999999999</v>
      </c>
      <c r="U1371" t="b">
        <f>O1371=N1371</f>
        <v>1</v>
      </c>
    </row>
    <row r="1372" spans="1:21" ht="21" x14ac:dyDescent="0.4">
      <c r="A1372" t="s">
        <v>2969</v>
      </c>
      <c r="B1372" t="s">
        <v>2957</v>
      </c>
      <c r="C1372" t="s">
        <v>2958</v>
      </c>
      <c r="D1372" s="34">
        <v>177864</v>
      </c>
      <c r="E1372" s="34">
        <v>812</v>
      </c>
      <c r="F1372" s="33">
        <v>0.35020000000000001</v>
      </c>
      <c r="G1372" s="33">
        <v>0.10980000000000001</v>
      </c>
      <c r="H1372" s="49">
        <v>0.4565285836369361</v>
      </c>
      <c r="I1372" s="33">
        <v>0.46</v>
      </c>
      <c r="J1372" s="35">
        <f>G1372/I1372</f>
        <v>0.23869565217391306</v>
      </c>
      <c r="K1372">
        <v>0.43128078817733989</v>
      </c>
      <c r="L1372">
        <v>0.56650246305418717</v>
      </c>
      <c r="M1372" s="49">
        <v>0.4</v>
      </c>
      <c r="N1372" t="s">
        <v>34</v>
      </c>
      <c r="O1372" s="10" t="s">
        <v>34</v>
      </c>
      <c r="P1372">
        <f>VLOOKUP($O1372,$Y$2:$AJ$8,9,FALSE)</f>
        <v>0.15</v>
      </c>
      <c r="Q1372" s="11">
        <f>(L1372-M1372)/L1372</f>
        <v>0.2939130434782608</v>
      </c>
      <c r="S1372" s="13">
        <f>MIN(Q1372,IF(R1372=0,P1372,R1372))</f>
        <v>0.15</v>
      </c>
      <c r="T1372">
        <f>IFERROR(S1372*I1372,0)</f>
        <v>6.9000000000000006E-2</v>
      </c>
      <c r="U1372" t="b">
        <f>O1372=N1372</f>
        <v>1</v>
      </c>
    </row>
    <row r="1373" spans="1:21" ht="21" x14ac:dyDescent="0.4">
      <c r="A1373" t="s">
        <v>2420</v>
      </c>
      <c r="B1373" t="s">
        <v>2390</v>
      </c>
      <c r="C1373" t="s">
        <v>2391</v>
      </c>
      <c r="D1373" s="34">
        <v>505902</v>
      </c>
      <c r="E1373" s="34">
        <v>39308</v>
      </c>
      <c r="F1373" s="33">
        <v>2.1450000000000005</v>
      </c>
      <c r="G1373" s="33">
        <v>0.71499999999999997</v>
      </c>
      <c r="H1373" s="49">
        <v>7.7698842858893622</v>
      </c>
      <c r="I1373" s="33">
        <v>2.8600000000000003</v>
      </c>
      <c r="J1373" s="35">
        <f>G1373/I1373</f>
        <v>0.24999999999999997</v>
      </c>
      <c r="K1373">
        <v>5.4569044469319233E-2</v>
      </c>
      <c r="L1373">
        <v>7.2758725959092302E-2</v>
      </c>
      <c r="M1373" s="49">
        <v>0.01</v>
      </c>
      <c r="N1373" t="s">
        <v>37</v>
      </c>
      <c r="O1373" s="10" t="s">
        <v>37</v>
      </c>
      <c r="P1373">
        <f>VLOOKUP($O1373,$Y$2:$AJ$8,9,FALSE)</f>
        <v>0.25</v>
      </c>
      <c r="Q1373" s="11">
        <f>(L1373-M1373)/L1373</f>
        <v>0.86255944055944067</v>
      </c>
      <c r="S1373" s="13">
        <f>MIN(Q1373,IF(R1373=0,P1373,R1373))</f>
        <v>0.25</v>
      </c>
      <c r="T1373">
        <f>IFERROR(S1373*I1373,0)</f>
        <v>0.71500000000000008</v>
      </c>
      <c r="U1373" t="b">
        <f>O1373=N1373</f>
        <v>1</v>
      </c>
    </row>
    <row r="1374" spans="1:21" ht="21" x14ac:dyDescent="0.4">
      <c r="A1374" t="s">
        <v>5413</v>
      </c>
      <c r="B1374" t="s">
        <v>5411</v>
      </c>
      <c r="C1374" t="s">
        <v>5412</v>
      </c>
      <c r="D1374" s="34">
        <v>69259</v>
      </c>
      <c r="E1374" s="34">
        <v>19142</v>
      </c>
      <c r="F1374" s="33">
        <v>9.5709999999999997</v>
      </c>
      <c r="G1374" s="33">
        <v>3.7239999999999998</v>
      </c>
      <c r="H1374" s="49">
        <v>27.63828527700371</v>
      </c>
      <c r="I1374" s="33">
        <v>13.295</v>
      </c>
      <c r="J1374" s="35">
        <f>G1374/I1374</f>
        <v>0.28010530274539297</v>
      </c>
      <c r="K1374">
        <v>0.5</v>
      </c>
      <c r="L1374">
        <v>0.69454602444885594</v>
      </c>
      <c r="M1374" s="49">
        <v>0.5</v>
      </c>
      <c r="N1374" t="s">
        <v>37</v>
      </c>
      <c r="O1374" s="10" t="s">
        <v>37</v>
      </c>
      <c r="P1374">
        <f>VLOOKUP($O1374,$Y$2:$AJ$8,9,FALSE)</f>
        <v>0.25</v>
      </c>
      <c r="Q1374" s="11">
        <f>(L1374-M1374)/L1374</f>
        <v>0.28010530274539303</v>
      </c>
      <c r="S1374" s="13">
        <f>MIN(Q1374,IF(R1374=0,P1374,R1374))</f>
        <v>0.25</v>
      </c>
      <c r="T1374">
        <f>IFERROR(S1374*I1374,0)</f>
        <v>3.32375</v>
      </c>
      <c r="U1374" t="b">
        <f>O1374=N1374</f>
        <v>1</v>
      </c>
    </row>
    <row r="1375" spans="1:21" ht="21" x14ac:dyDescent="0.4">
      <c r="A1375" t="s">
        <v>801</v>
      </c>
      <c r="B1375" t="s">
        <v>775</v>
      </c>
      <c r="C1375" s="50" t="s">
        <v>776</v>
      </c>
      <c r="D1375" s="34">
        <v>216</v>
      </c>
      <c r="E1375" s="34">
        <v>36</v>
      </c>
      <c r="F1375" s="33">
        <v>2.1899999999999999E-2</v>
      </c>
      <c r="G1375" s="33">
        <v>8.0999999999999996E-3</v>
      </c>
      <c r="H1375" s="49">
        <v>16.666666666666668</v>
      </c>
      <c r="I1375" s="33">
        <v>0.03</v>
      </c>
      <c r="J1375" s="35">
        <f>G1375/I1375</f>
        <v>0.27</v>
      </c>
      <c r="K1375">
        <v>0.60833333333333328</v>
      </c>
      <c r="L1375">
        <v>0.83333333333333337</v>
      </c>
      <c r="M1375" s="49">
        <v>0.75</v>
      </c>
      <c r="N1375" t="s">
        <v>33</v>
      </c>
      <c r="O1375" s="10" t="s">
        <v>33</v>
      </c>
      <c r="P1375">
        <f>VLOOKUP($O1375,$Y$2:$AJ$8,9,FALSE)</f>
        <v>0.4</v>
      </c>
      <c r="Q1375" s="11">
        <f>(L1375-M1375)/L1375</f>
        <v>0.10000000000000003</v>
      </c>
      <c r="S1375" s="13">
        <f>MIN(Q1375,IF(R1375=0,P1375,R1375))</f>
        <v>0.10000000000000003</v>
      </c>
      <c r="T1375">
        <f>IFERROR(S1375*I1375,0)</f>
        <v>3.0000000000000009E-3</v>
      </c>
      <c r="U1375" t="b">
        <f>O1375=N1375</f>
        <v>1</v>
      </c>
    </row>
    <row r="1376" spans="1:21" ht="21" x14ac:dyDescent="0.4">
      <c r="A1376" t="s">
        <v>2550</v>
      </c>
      <c r="B1376" t="s">
        <v>2544</v>
      </c>
      <c r="C1376" t="s">
        <v>2545</v>
      </c>
      <c r="D1376" s="34">
        <v>38563</v>
      </c>
      <c r="E1376" s="34">
        <v>6572</v>
      </c>
      <c r="F1376" s="33">
        <v>19.813699999999997</v>
      </c>
      <c r="G1376" s="33">
        <v>6.1885999999999983</v>
      </c>
      <c r="H1376" s="49">
        <v>17.042242564115863</v>
      </c>
      <c r="I1376" s="33">
        <v>26.002299999999995</v>
      </c>
      <c r="J1376" s="35">
        <f>G1376/I1376</f>
        <v>0.2380020228979744</v>
      </c>
      <c r="K1376">
        <v>3.0148660986001214</v>
      </c>
      <c r="L1376">
        <v>3.9565276932440652</v>
      </c>
      <c r="M1376" s="49">
        <v>3</v>
      </c>
      <c r="N1376" t="s">
        <v>37</v>
      </c>
      <c r="O1376" s="10" t="s">
        <v>37</v>
      </c>
      <c r="P1376">
        <f>VLOOKUP($O1376,$Y$2:$AJ$8,9,FALSE)</f>
        <v>0.25</v>
      </c>
      <c r="Q1376" s="11">
        <f>(L1376-M1376)/L1376</f>
        <v>0.241759382823827</v>
      </c>
      <c r="S1376" s="13">
        <f>MIN(Q1376,IF(R1376=0,P1376,R1376))</f>
        <v>0.241759382823827</v>
      </c>
      <c r="T1376">
        <f>IFERROR(S1376*I1376,0)</f>
        <v>6.2862999999999953</v>
      </c>
      <c r="U1376" t="b">
        <f>O1376=N1376</f>
        <v>1</v>
      </c>
    </row>
    <row r="1377" spans="1:21" ht="21" x14ac:dyDescent="0.4">
      <c r="A1377" t="s">
        <v>448</v>
      </c>
      <c r="B1377" t="s">
        <v>423</v>
      </c>
      <c r="C1377" s="50" t="s">
        <v>424</v>
      </c>
      <c r="D1377" s="34">
        <v>200481</v>
      </c>
      <c r="E1377" s="34">
        <v>26542</v>
      </c>
      <c r="F1377" s="33">
        <v>39.813800000000001</v>
      </c>
      <c r="G1377" s="33">
        <v>7.7058</v>
      </c>
      <c r="H1377" s="49">
        <v>13.239159820631382</v>
      </c>
      <c r="I1377" s="33">
        <v>47.519599999999997</v>
      </c>
      <c r="J1377" s="35">
        <f>G1377/I1377</f>
        <v>0.1621604558960934</v>
      </c>
      <c r="K1377">
        <v>1.5000301409087484</v>
      </c>
      <c r="L1377">
        <v>1.7903549092005124</v>
      </c>
      <c r="M1377" s="49">
        <v>1.5</v>
      </c>
      <c r="N1377" t="s">
        <v>34</v>
      </c>
      <c r="O1377" s="10" t="s">
        <v>34</v>
      </c>
      <c r="P1377">
        <f>VLOOKUP($O1377,$Y$2:$AJ$8,9,FALSE)</f>
        <v>0.15</v>
      </c>
      <c r="Q1377" s="11">
        <f>(L1377-M1377)/L1377</f>
        <v>0.16217729105463852</v>
      </c>
      <c r="S1377" s="13">
        <f>MIN(Q1377,IF(R1377=0,P1377,R1377))</f>
        <v>0.15</v>
      </c>
      <c r="T1377">
        <f>IFERROR(S1377*I1377,0)</f>
        <v>7.1279399999999997</v>
      </c>
      <c r="U1377" t="b">
        <f>O1377=N1377</f>
        <v>1</v>
      </c>
    </row>
    <row r="1378" spans="1:21" ht="21" x14ac:dyDescent="0.4">
      <c r="A1378" t="s">
        <v>3406</v>
      </c>
      <c r="B1378" t="s">
        <v>3402</v>
      </c>
      <c r="C1378" t="s">
        <v>3403</v>
      </c>
      <c r="D1378" s="34">
        <v>1158468</v>
      </c>
      <c r="E1378" s="34">
        <v>38715</v>
      </c>
      <c r="F1378" s="33">
        <v>22.969799999999999</v>
      </c>
      <c r="G1378" s="33">
        <v>9.8459000000000003</v>
      </c>
      <c r="H1378" s="49">
        <v>3.3419136307606254</v>
      </c>
      <c r="I1378" s="33">
        <v>32.8157</v>
      </c>
      <c r="J1378" s="35">
        <f>G1378/I1378</f>
        <v>0.30003626313014808</v>
      </c>
      <c r="K1378">
        <v>0.5933049205734211</v>
      </c>
      <c r="L1378">
        <v>0.84762236859098528</v>
      </c>
      <c r="M1378" s="49">
        <v>0.49</v>
      </c>
      <c r="N1378" t="s">
        <v>45</v>
      </c>
      <c r="O1378" s="10" t="s">
        <v>45</v>
      </c>
      <c r="P1378">
        <f>VLOOKUP($O1378,$Y$2:$AJ$8,9,FALSE)</f>
        <v>0.32</v>
      </c>
      <c r="Q1378" s="11">
        <f>(L1378-M1378)/L1378</f>
        <v>0.42191237730720349</v>
      </c>
      <c r="S1378" s="13">
        <f>MIN(Q1378,IF(R1378=0,P1378,R1378))</f>
        <v>0.32</v>
      </c>
      <c r="T1378">
        <f>IFERROR(S1378*I1378,0)</f>
        <v>10.501023999999999</v>
      </c>
      <c r="U1378" t="b">
        <f>O1378=N1378</f>
        <v>1</v>
      </c>
    </row>
    <row r="1379" spans="1:21" ht="21" x14ac:dyDescent="0.4">
      <c r="A1379" s="18" t="s">
        <v>1493</v>
      </c>
      <c r="B1379" t="s">
        <v>1475</v>
      </c>
      <c r="C1379" s="50" t="s">
        <v>1476</v>
      </c>
      <c r="D1379" s="34">
        <v>31872</v>
      </c>
      <c r="E1379" s="34">
        <v>4372</v>
      </c>
      <c r="F1379" s="33">
        <v>2.2572000000000001</v>
      </c>
      <c r="G1379" s="33">
        <v>0.87780000000000002</v>
      </c>
      <c r="H1379" s="49">
        <v>13.717369477911646</v>
      </c>
      <c r="I1379" s="33">
        <v>3.1350000000000002</v>
      </c>
      <c r="J1379" s="35">
        <f>G1379/I1379</f>
        <v>0.27999999999999997</v>
      </c>
      <c r="K1379">
        <v>0.51628545288197625</v>
      </c>
      <c r="L1379">
        <v>0.71706312900274483</v>
      </c>
      <c r="M1379" s="49">
        <v>0.5</v>
      </c>
      <c r="N1379" t="s">
        <v>34</v>
      </c>
      <c r="O1379" s="10" t="s">
        <v>34</v>
      </c>
      <c r="P1379">
        <f>VLOOKUP($O1379,$Y$2:$AJ$8,9,FALSE)</f>
        <v>0.15</v>
      </c>
      <c r="Q1379" s="11">
        <f>(L1379-M1379)/L1379</f>
        <v>0.30271132376395543</v>
      </c>
      <c r="S1379" s="13">
        <f>MIN(Q1379,IF(R1379=0,P1379,R1379))</f>
        <v>0.15</v>
      </c>
      <c r="T1379">
        <f>IFERROR(S1379*I1379,0)</f>
        <v>0.47025</v>
      </c>
      <c r="U1379" t="b">
        <f>O1379=N1379</f>
        <v>1</v>
      </c>
    </row>
    <row r="1380" spans="1:21" ht="21" x14ac:dyDescent="0.4">
      <c r="A1380" t="s">
        <v>691</v>
      </c>
      <c r="B1380" t="s">
        <v>669</v>
      </c>
      <c r="C1380" s="50" t="s">
        <v>670</v>
      </c>
      <c r="D1380" s="34">
        <v>198303</v>
      </c>
      <c r="E1380" s="34">
        <v>16919</v>
      </c>
      <c r="F1380" s="33">
        <v>22.601699999999997</v>
      </c>
      <c r="G1380" s="33">
        <v>7.2303000000000006</v>
      </c>
      <c r="H1380" s="49">
        <v>8.5318931130643509</v>
      </c>
      <c r="I1380" s="33">
        <v>29.831999999999997</v>
      </c>
      <c r="J1380" s="35">
        <f>G1380/I1380</f>
        <v>0.24236725663716818</v>
      </c>
      <c r="K1380">
        <v>1.3358768248714461</v>
      </c>
      <c r="L1380">
        <v>1.7632247768780658</v>
      </c>
      <c r="M1380" s="49">
        <v>1</v>
      </c>
      <c r="N1380" t="s">
        <v>34</v>
      </c>
      <c r="O1380" s="10" t="s">
        <v>34</v>
      </c>
      <c r="P1380">
        <f>VLOOKUP($O1380,$Y$2:$AJ$8,9,FALSE)</f>
        <v>0.15</v>
      </c>
      <c r="Q1380" s="11">
        <f>(L1380-M1380)/L1380</f>
        <v>0.43285733440600688</v>
      </c>
      <c r="S1380" s="13">
        <f>MIN(Q1380,IF(R1380=0,P1380,R1380))</f>
        <v>0.15</v>
      </c>
      <c r="T1380">
        <f>IFERROR(S1380*I1380,0)</f>
        <v>4.4747999999999992</v>
      </c>
      <c r="U1380" t="b">
        <f>O1380=N1380</f>
        <v>1</v>
      </c>
    </row>
    <row r="1381" spans="1:21" ht="21" x14ac:dyDescent="0.4">
      <c r="A1381" t="s">
        <v>4660</v>
      </c>
      <c r="B1381" t="s">
        <v>4656</v>
      </c>
      <c r="C1381" t="s">
        <v>4657</v>
      </c>
      <c r="D1381" s="34">
        <v>161653</v>
      </c>
      <c r="E1381" s="34">
        <v>9422</v>
      </c>
      <c r="F1381" s="33">
        <v>9.4071999999999996</v>
      </c>
      <c r="G1381" s="33">
        <v>2.1821999999999999</v>
      </c>
      <c r="H1381" s="49">
        <v>5.8285339585408247</v>
      </c>
      <c r="I1381" s="33">
        <v>11.589399999999999</v>
      </c>
      <c r="J1381" s="35">
        <f>G1381/I1381</f>
        <v>0.18829275027180009</v>
      </c>
      <c r="K1381">
        <v>0.9984292082360432</v>
      </c>
      <c r="L1381">
        <v>1.2300360857567396</v>
      </c>
      <c r="M1381" s="49">
        <v>1</v>
      </c>
      <c r="N1381" t="s">
        <v>34</v>
      </c>
      <c r="O1381" s="10" t="s">
        <v>34</v>
      </c>
      <c r="P1381">
        <f>VLOOKUP($O1381,$Y$2:$AJ$8,9,FALSE)</f>
        <v>0.15</v>
      </c>
      <c r="Q1381" s="11">
        <f>(L1381-M1381)/L1381</f>
        <v>0.18701572126253305</v>
      </c>
      <c r="S1381" s="13">
        <f>MIN(Q1381,IF(R1381=0,P1381,R1381))</f>
        <v>0.15</v>
      </c>
      <c r="T1381">
        <f>IFERROR(S1381*I1381,0)</f>
        <v>1.7384099999999998</v>
      </c>
      <c r="U1381" t="b">
        <f>O1381=N1381</f>
        <v>1</v>
      </c>
    </row>
    <row r="1382" spans="1:21" ht="21" x14ac:dyDescent="0.4">
      <c r="A1382" t="s">
        <v>3173</v>
      </c>
      <c r="B1382" t="s">
        <v>3163</v>
      </c>
      <c r="C1382" t="s">
        <v>3164</v>
      </c>
      <c r="D1382" s="34">
        <v>46224</v>
      </c>
      <c r="E1382" s="34">
        <v>566</v>
      </c>
      <c r="F1382" s="33">
        <v>0.78689999999999993</v>
      </c>
      <c r="G1382" s="33">
        <v>0.2621</v>
      </c>
      <c r="H1382" s="49">
        <v>1.2244721356870889</v>
      </c>
      <c r="I1382" s="33">
        <v>1.0489999999999999</v>
      </c>
      <c r="J1382" s="35">
        <f>G1382/I1382</f>
        <v>0.24985700667302194</v>
      </c>
      <c r="K1382">
        <v>1.3902826855123676</v>
      </c>
      <c r="L1382">
        <v>1.853356890459364</v>
      </c>
      <c r="M1382" s="49">
        <v>1.5</v>
      </c>
      <c r="N1382" t="s">
        <v>34</v>
      </c>
      <c r="O1382" s="10" t="s">
        <v>34</v>
      </c>
      <c r="P1382">
        <f>VLOOKUP($O1382,$Y$2:$AJ$8,9,FALSE)</f>
        <v>0.15</v>
      </c>
      <c r="Q1382" s="11">
        <f>(L1382-M1382)/L1382</f>
        <v>0.19065776930409917</v>
      </c>
      <c r="S1382" s="13">
        <f>MIN(Q1382,IF(R1382=0,P1382,R1382))</f>
        <v>0.15</v>
      </c>
      <c r="T1382">
        <f>IFERROR(S1382*I1382,0)</f>
        <v>0.15734999999999999</v>
      </c>
      <c r="U1382" t="b">
        <f>O1382=N1382</f>
        <v>1</v>
      </c>
    </row>
    <row r="1383" spans="1:21" ht="21" x14ac:dyDescent="0.4">
      <c r="A1383" t="s">
        <v>449</v>
      </c>
      <c r="B1383" t="s">
        <v>423</v>
      </c>
      <c r="C1383" s="50" t="s">
        <v>424</v>
      </c>
      <c r="D1383" s="34">
        <v>7621746</v>
      </c>
      <c r="E1383" s="34">
        <v>199577</v>
      </c>
      <c r="F1383" s="33">
        <v>199.577</v>
      </c>
      <c r="G1383" s="33">
        <v>56.297800000000002</v>
      </c>
      <c r="H1383" s="49">
        <v>2.6185207431473052</v>
      </c>
      <c r="I1383" s="33">
        <v>255.87479999999999</v>
      </c>
      <c r="J1383" s="35">
        <f>G1383/I1383</f>
        <v>0.22002088521417507</v>
      </c>
      <c r="K1383">
        <v>1</v>
      </c>
      <c r="L1383">
        <v>1.2820856110674075</v>
      </c>
      <c r="M1383" s="49">
        <v>1</v>
      </c>
      <c r="N1383" t="s">
        <v>37</v>
      </c>
      <c r="O1383" s="10" t="s">
        <v>42</v>
      </c>
      <c r="P1383">
        <f>VLOOKUP($O1383,$Y$2:$AJ$8,9,FALSE)</f>
        <v>0.05</v>
      </c>
      <c r="Q1383" s="11">
        <f>(L1383-M1383)/L1383</f>
        <v>0.22002088521417501</v>
      </c>
      <c r="S1383" s="13">
        <f>MIN(Q1383,IF(R1383=0,P1383,R1383))</f>
        <v>0.05</v>
      </c>
      <c r="T1383">
        <f>IFERROR(S1383*I1383,0)</f>
        <v>12.79374</v>
      </c>
      <c r="U1383" t="b">
        <f>O1383=N1383</f>
        <v>0</v>
      </c>
    </row>
    <row r="1384" spans="1:21" ht="21" x14ac:dyDescent="0.4">
      <c r="A1384" t="s">
        <v>4676</v>
      </c>
      <c r="B1384" t="s">
        <v>4674</v>
      </c>
      <c r="C1384" t="s">
        <v>4675</v>
      </c>
      <c r="D1384" s="34">
        <v>4310</v>
      </c>
      <c r="E1384" s="34">
        <v>715</v>
      </c>
      <c r="F1384" s="33">
        <v>0.82579999999999998</v>
      </c>
      <c r="G1384" s="33">
        <v>0.37099999999999994</v>
      </c>
      <c r="H1384" s="49">
        <v>16.589327146171694</v>
      </c>
      <c r="I1384" s="33">
        <v>1.1967999999999999</v>
      </c>
      <c r="J1384" s="35">
        <f>G1384/I1384</f>
        <v>0.30999331550802139</v>
      </c>
      <c r="K1384">
        <v>1.1549650349650349</v>
      </c>
      <c r="L1384">
        <v>1.6738461538461538</v>
      </c>
      <c r="M1384" s="49">
        <v>1.05</v>
      </c>
      <c r="N1384" t="s">
        <v>37</v>
      </c>
      <c r="O1384" s="10" t="s">
        <v>37</v>
      </c>
      <c r="P1384">
        <f>VLOOKUP($O1384,$Y$2:$AJ$8,9,FALSE)</f>
        <v>0.25</v>
      </c>
      <c r="Q1384" s="11">
        <f>(L1384-M1384)/L1384</f>
        <v>0.37270220588235287</v>
      </c>
      <c r="S1384" s="13">
        <f>MIN(Q1384,IF(R1384=0,P1384,R1384))</f>
        <v>0.25</v>
      </c>
      <c r="T1384">
        <f>IFERROR(S1384*I1384,0)</f>
        <v>0.29919999999999997</v>
      </c>
      <c r="U1384" t="b">
        <f>O1384=N1384</f>
        <v>1</v>
      </c>
    </row>
    <row r="1385" spans="1:21" ht="21" x14ac:dyDescent="0.4">
      <c r="A1385" t="s">
        <v>1330</v>
      </c>
      <c r="B1385" t="s">
        <v>1306</v>
      </c>
      <c r="C1385" s="50" t="s">
        <v>1307</v>
      </c>
      <c r="D1385" s="34">
        <v>583028</v>
      </c>
      <c r="E1385" s="34">
        <v>51288</v>
      </c>
      <c r="F1385" s="33">
        <v>15.903700000000001</v>
      </c>
      <c r="G1385" s="33">
        <v>5.2979000000000003</v>
      </c>
      <c r="H1385" s="49">
        <v>8.7968330852034544</v>
      </c>
      <c r="I1385" s="33">
        <v>21.201599999999999</v>
      </c>
      <c r="J1385" s="35">
        <f>G1385/I1385</f>
        <v>0.24988208437099088</v>
      </c>
      <c r="K1385">
        <v>0.31008618000311966</v>
      </c>
      <c r="L1385">
        <v>0.41338324754328493</v>
      </c>
      <c r="M1385" s="49">
        <v>0.2</v>
      </c>
      <c r="N1385" t="s">
        <v>37</v>
      </c>
      <c r="O1385" s="10" t="s">
        <v>34</v>
      </c>
      <c r="P1385">
        <f>VLOOKUP($O1385,$Y$2:$AJ$8,9,FALSE)</f>
        <v>0.15</v>
      </c>
      <c r="Q1385" s="11">
        <f>(L1385-M1385)/L1385</f>
        <v>0.51618745755037343</v>
      </c>
      <c r="S1385" s="13">
        <f>MIN(Q1385,IF(R1385=0,P1385,R1385))</f>
        <v>0.15</v>
      </c>
      <c r="T1385">
        <f>IFERROR(S1385*I1385,0)</f>
        <v>3.18024</v>
      </c>
      <c r="U1385" t="b">
        <f>O1385=N1385</f>
        <v>0</v>
      </c>
    </row>
    <row r="1386" spans="1:21" ht="21" x14ac:dyDescent="0.4">
      <c r="A1386" t="s">
        <v>6188</v>
      </c>
      <c r="B1386" t="s">
        <v>6180</v>
      </c>
      <c r="C1386" t="s">
        <v>6181</v>
      </c>
      <c r="D1386" s="34">
        <v>56624</v>
      </c>
      <c r="E1386" s="34">
        <v>413</v>
      </c>
      <c r="F1386" s="33">
        <v>0.1242</v>
      </c>
      <c r="G1386" s="33">
        <v>8.2799999999999999E-2</v>
      </c>
      <c r="H1386" s="49">
        <v>0.72937270415371569</v>
      </c>
      <c r="I1386" s="33">
        <v>0.20700000000000002</v>
      </c>
      <c r="J1386" s="35">
        <f>G1386/I1386</f>
        <v>0.39999999999999997</v>
      </c>
      <c r="K1386">
        <v>0.30072639225181597</v>
      </c>
      <c r="L1386">
        <v>0.50121065375302676</v>
      </c>
      <c r="M1386" s="49">
        <v>0.3</v>
      </c>
      <c r="N1386" t="s">
        <v>33</v>
      </c>
      <c r="O1386" s="10" t="s">
        <v>33</v>
      </c>
      <c r="P1386">
        <f>VLOOKUP($O1386,$Y$2:$AJ$8,9,FALSE)</f>
        <v>0.4</v>
      </c>
      <c r="Q1386" s="11">
        <f>(L1386-M1386)/L1386</f>
        <v>0.401449275362319</v>
      </c>
      <c r="S1386" s="13">
        <f>MIN(Q1386,IF(R1386=0,P1386,R1386))</f>
        <v>0.4</v>
      </c>
      <c r="T1386">
        <f>IFERROR(S1386*I1386,0)</f>
        <v>8.2800000000000012E-2</v>
      </c>
      <c r="U1386" t="b">
        <f>O1386=N1386</f>
        <v>1</v>
      </c>
    </row>
    <row r="1387" spans="1:21" ht="21" x14ac:dyDescent="0.4">
      <c r="A1387" t="s">
        <v>802</v>
      </c>
      <c r="B1387" t="s">
        <v>775</v>
      </c>
      <c r="C1387" s="50" t="s">
        <v>776</v>
      </c>
      <c r="D1387" s="34">
        <v>35742</v>
      </c>
      <c r="E1387" s="34">
        <v>11765</v>
      </c>
      <c r="F1387" s="33">
        <v>9.6359000000000012</v>
      </c>
      <c r="G1387" s="33">
        <v>4.7461000000000002</v>
      </c>
      <c r="H1387" s="49">
        <v>32.916456829500305</v>
      </c>
      <c r="I1387" s="33">
        <v>14.382000000000001</v>
      </c>
      <c r="J1387" s="35">
        <f>G1387/I1387</f>
        <v>0.33000278125434568</v>
      </c>
      <c r="K1387">
        <v>0.81903102422439455</v>
      </c>
      <c r="L1387">
        <v>1.2224394390140247</v>
      </c>
      <c r="M1387" s="49">
        <v>0.75</v>
      </c>
      <c r="N1387" t="s">
        <v>37</v>
      </c>
      <c r="O1387" s="10" t="s">
        <v>37</v>
      </c>
      <c r="P1387">
        <f>VLOOKUP($O1387,$Y$2:$AJ$8,9,FALSE)</f>
        <v>0.25</v>
      </c>
      <c r="Q1387" s="11">
        <f>(L1387-M1387)/L1387</f>
        <v>0.38647267417605347</v>
      </c>
      <c r="S1387" s="13">
        <f>MIN(Q1387,IF(R1387=0,P1387,R1387))</f>
        <v>0.25</v>
      </c>
      <c r="T1387">
        <f>IFERROR(S1387*I1387,0)</f>
        <v>3.5955000000000004</v>
      </c>
      <c r="U1387" t="b">
        <f>O1387=N1387</f>
        <v>1</v>
      </c>
    </row>
    <row r="1388" spans="1:21" ht="21" x14ac:dyDescent="0.4">
      <c r="A1388" t="s">
        <v>4482</v>
      </c>
      <c r="B1388" t="s">
        <v>4477</v>
      </c>
      <c r="C1388" t="s">
        <v>4478</v>
      </c>
      <c r="D1388" s="34">
        <v>12438</v>
      </c>
      <c r="E1388" s="34">
        <v>5289</v>
      </c>
      <c r="F1388" s="33">
        <v>0.75900000000000001</v>
      </c>
      <c r="G1388" s="33">
        <v>0.37420000000000003</v>
      </c>
      <c r="H1388" s="49">
        <v>42.522913651712493</v>
      </c>
      <c r="I1388" s="33">
        <v>1.1332</v>
      </c>
      <c r="J1388" s="35">
        <f>G1388/I1388</f>
        <v>0.33021531944934701</v>
      </c>
      <c r="K1388">
        <v>0.14350538854225753</v>
      </c>
      <c r="L1388">
        <v>0.21425600302514655</v>
      </c>
      <c r="M1388" s="49">
        <v>0.1</v>
      </c>
      <c r="N1388" t="s">
        <v>37</v>
      </c>
      <c r="O1388" s="10" t="s">
        <v>37</v>
      </c>
      <c r="P1388">
        <f>VLOOKUP($O1388,$Y$2:$AJ$8,9,FALSE)</f>
        <v>0.25</v>
      </c>
      <c r="Q1388" s="11">
        <f>(L1388-M1388)/L1388</f>
        <v>0.53326861983762797</v>
      </c>
      <c r="S1388" s="13">
        <f>MIN(Q1388,IF(R1388=0,P1388,R1388))</f>
        <v>0.25</v>
      </c>
      <c r="T1388">
        <f>IFERROR(S1388*I1388,0)</f>
        <v>0.2833</v>
      </c>
      <c r="U1388" t="b">
        <f>O1388=N1388</f>
        <v>1</v>
      </c>
    </row>
    <row r="1389" spans="1:21" ht="21" x14ac:dyDescent="0.4">
      <c r="A1389" t="s">
        <v>4154</v>
      </c>
      <c r="B1389" t="s">
        <v>4147</v>
      </c>
      <c r="C1389" t="s">
        <v>4148</v>
      </c>
      <c r="D1389" s="34">
        <v>328241</v>
      </c>
      <c r="E1389" s="34">
        <v>45253</v>
      </c>
      <c r="F1389" s="33">
        <v>30.319600000000001</v>
      </c>
      <c r="G1389" s="33">
        <v>4.6013000000000002</v>
      </c>
      <c r="H1389" s="49">
        <v>13.78651661431692</v>
      </c>
      <c r="I1389" s="33">
        <v>34.920900000000003</v>
      </c>
      <c r="J1389" s="35">
        <f>G1389/I1389</f>
        <v>0.13176349979525154</v>
      </c>
      <c r="K1389">
        <v>0.67000198881842088</v>
      </c>
      <c r="L1389">
        <v>0.77168143548494028</v>
      </c>
      <c r="M1389" s="49">
        <v>0.67</v>
      </c>
      <c r="N1389" t="s">
        <v>34</v>
      </c>
      <c r="O1389" s="10" t="s">
        <v>34</v>
      </c>
      <c r="P1389">
        <f>VLOOKUP($O1389,$Y$2:$AJ$8,9,FALSE)</f>
        <v>0.15</v>
      </c>
      <c r="Q1389" s="11">
        <f>(L1389-M1389)/L1389</f>
        <v>0.13176607704841514</v>
      </c>
      <c r="S1389" s="13">
        <f>MIN(Q1389,IF(R1389=0,P1389,R1389))</f>
        <v>0.13176607704841514</v>
      </c>
      <c r="T1389">
        <f>IFERROR(S1389*I1389,0)</f>
        <v>4.6013900000000003</v>
      </c>
      <c r="U1389" t="b">
        <f>O1389=N1389</f>
        <v>1</v>
      </c>
    </row>
    <row r="1390" spans="1:21" ht="21" x14ac:dyDescent="0.4">
      <c r="A1390" t="s">
        <v>450</v>
      </c>
      <c r="B1390" t="s">
        <v>423</v>
      </c>
      <c r="C1390" s="50" t="s">
        <v>424</v>
      </c>
      <c r="D1390" s="34">
        <v>346743</v>
      </c>
      <c r="E1390" s="34">
        <v>38774</v>
      </c>
      <c r="F1390" s="33">
        <v>77.548000000000002</v>
      </c>
      <c r="G1390" s="33">
        <v>8.575899999999999</v>
      </c>
      <c r="H1390" s="49">
        <v>11.182345425862959</v>
      </c>
      <c r="I1390" s="33">
        <v>86.123900000000006</v>
      </c>
      <c r="J1390" s="35">
        <f>G1390/I1390</f>
        <v>9.9576308086373216E-2</v>
      </c>
      <c r="K1390">
        <v>2</v>
      </c>
      <c r="L1390">
        <v>2.2211765616134524</v>
      </c>
      <c r="M1390" s="49">
        <v>2</v>
      </c>
      <c r="N1390" t="s">
        <v>34</v>
      </c>
      <c r="O1390" s="10" t="s">
        <v>34</v>
      </c>
      <c r="P1390">
        <f>VLOOKUP($O1390,$Y$2:$AJ$8,9,FALSE)</f>
        <v>0.15</v>
      </c>
      <c r="Q1390" s="11">
        <f>(L1390-M1390)/L1390</f>
        <v>9.9576308086373286E-2</v>
      </c>
      <c r="S1390" s="13">
        <f>MIN(Q1390,IF(R1390=0,P1390,R1390))</f>
        <v>9.9576308086373286E-2</v>
      </c>
      <c r="T1390">
        <f>IFERROR(S1390*I1390,0)</f>
        <v>8.5759000000000043</v>
      </c>
      <c r="U1390" t="b">
        <f>O1390=N1390</f>
        <v>1</v>
      </c>
    </row>
    <row r="1391" spans="1:21" ht="21" x14ac:dyDescent="0.4">
      <c r="A1391" t="s">
        <v>4602</v>
      </c>
      <c r="B1391" t="s">
        <v>4593</v>
      </c>
      <c r="C1391" t="s">
        <v>4594</v>
      </c>
      <c r="D1391" s="34">
        <v>154949</v>
      </c>
      <c r="E1391" s="34">
        <v>2590</v>
      </c>
      <c r="F1391" s="33">
        <v>0.72350000000000003</v>
      </c>
      <c r="G1391" s="33">
        <v>0.24099999999999999</v>
      </c>
      <c r="H1391" s="49">
        <v>1.671517725186997</v>
      </c>
      <c r="I1391" s="33">
        <v>0.96450000000000002</v>
      </c>
      <c r="J1391" s="35">
        <f>G1391/I1391</f>
        <v>0.24987039917055467</v>
      </c>
      <c r="K1391">
        <v>0.27934362934362933</v>
      </c>
      <c r="L1391">
        <v>0.3723938223938224</v>
      </c>
      <c r="M1391" s="49">
        <v>0.2</v>
      </c>
      <c r="N1391" t="s">
        <v>37</v>
      </c>
      <c r="O1391" s="10" t="s">
        <v>37</v>
      </c>
      <c r="P1391">
        <f>VLOOKUP($O1391,$Y$2:$AJ$8,9,FALSE)</f>
        <v>0.25</v>
      </c>
      <c r="Q1391" s="11">
        <f>(L1391-M1391)/L1391</f>
        <v>0.46293416277864174</v>
      </c>
      <c r="S1391" s="13">
        <f>MIN(Q1391,IF(R1391=0,P1391,R1391))</f>
        <v>0.25</v>
      </c>
      <c r="T1391">
        <f>IFERROR(S1391*I1391,0)</f>
        <v>0.24112500000000001</v>
      </c>
      <c r="U1391" t="b">
        <f>O1391=N1391</f>
        <v>1</v>
      </c>
    </row>
    <row r="1392" spans="1:21" ht="21" x14ac:dyDescent="0.4">
      <c r="A1392" t="s">
        <v>2055</v>
      </c>
      <c r="B1392" t="s">
        <v>2042</v>
      </c>
      <c r="C1392" t="s">
        <v>2043</v>
      </c>
      <c r="D1392" s="34">
        <v>2009</v>
      </c>
      <c r="E1392" s="34">
        <v>1059</v>
      </c>
      <c r="F1392" s="33">
        <v>0.15040000000000001</v>
      </c>
      <c r="G1392" s="33">
        <v>5.0300000000000011E-2</v>
      </c>
      <c r="H1392" s="49">
        <v>52.71279243404679</v>
      </c>
      <c r="I1392" s="33">
        <v>0.20070000000000002</v>
      </c>
      <c r="J1392" s="35">
        <f>G1392/I1392</f>
        <v>0.25062282012954662</v>
      </c>
      <c r="K1392">
        <v>0.1420207743153919</v>
      </c>
      <c r="L1392">
        <v>0.18951841359773372</v>
      </c>
      <c r="M1392" s="49">
        <v>0.01</v>
      </c>
      <c r="N1392" t="s">
        <v>37</v>
      </c>
      <c r="O1392" s="10" t="s">
        <v>37</v>
      </c>
      <c r="P1392">
        <f>VLOOKUP($O1392,$Y$2:$AJ$8,9,FALSE)</f>
        <v>0.25</v>
      </c>
      <c r="Q1392" s="11">
        <f>(L1392-M1392)/L1392</f>
        <v>0.94723467862481314</v>
      </c>
      <c r="S1392" s="13">
        <f>MIN(Q1392,IF(R1392=0,P1392,R1392))</f>
        <v>0.25</v>
      </c>
      <c r="T1392">
        <f>IFERROR(S1392*I1392,0)</f>
        <v>5.0175000000000004E-2</v>
      </c>
      <c r="U1392" t="b">
        <f>O1392=N1392</f>
        <v>1</v>
      </c>
    </row>
    <row r="1393" spans="1:21" ht="21" x14ac:dyDescent="0.4">
      <c r="A1393" t="s">
        <v>3271</v>
      </c>
      <c r="B1393" t="s">
        <v>3253</v>
      </c>
      <c r="C1393" t="s">
        <v>3254</v>
      </c>
      <c r="D1393" s="34">
        <v>3233</v>
      </c>
      <c r="E1393" s="34">
        <v>633</v>
      </c>
      <c r="F1393" s="33">
        <v>0.31099999999999994</v>
      </c>
      <c r="G1393" s="33">
        <v>0.1507</v>
      </c>
      <c r="H1393" s="49">
        <v>19.57933807609032</v>
      </c>
      <c r="I1393" s="33">
        <v>0.46169999999999994</v>
      </c>
      <c r="J1393" s="35">
        <f>G1393/I1393</f>
        <v>0.32640242581763051</v>
      </c>
      <c r="K1393">
        <v>0.49131121642969977</v>
      </c>
      <c r="L1393">
        <v>0.7293838862559241</v>
      </c>
      <c r="M1393" s="49">
        <v>0.51</v>
      </c>
      <c r="N1393" t="s">
        <v>37</v>
      </c>
      <c r="O1393" s="10" t="s">
        <v>37</v>
      </c>
      <c r="P1393">
        <f>VLOOKUP($O1393,$Y$2:$AJ$8,9,FALSE)</f>
        <v>0.25</v>
      </c>
      <c r="Q1393" s="11">
        <f>(L1393-M1393)/L1393</f>
        <v>0.30077972709551648</v>
      </c>
      <c r="S1393" s="13">
        <f>MIN(Q1393,IF(R1393=0,P1393,R1393))</f>
        <v>0.25</v>
      </c>
      <c r="T1393">
        <f>IFERROR(S1393*I1393,0)</f>
        <v>0.11542499999999999</v>
      </c>
      <c r="U1393" t="b">
        <f>O1393=N1393</f>
        <v>1</v>
      </c>
    </row>
    <row r="1394" spans="1:21" ht="21" x14ac:dyDescent="0.4">
      <c r="A1394" t="s">
        <v>554</v>
      </c>
      <c r="B1394" t="s">
        <v>543</v>
      </c>
      <c r="C1394" s="50" t="s">
        <v>544</v>
      </c>
      <c r="D1394" s="34">
        <v>7380947</v>
      </c>
      <c r="E1394" s="34">
        <v>376508</v>
      </c>
      <c r="F1394" s="33">
        <v>148.38179999999997</v>
      </c>
      <c r="G1394" s="33">
        <v>63.592199999999998</v>
      </c>
      <c r="H1394" s="49">
        <v>5.1010798478840185</v>
      </c>
      <c r="I1394" s="33">
        <v>211.97399999999996</v>
      </c>
      <c r="J1394" s="35">
        <f>G1394/I1394</f>
        <v>0.30000000000000004</v>
      </c>
      <c r="K1394">
        <v>0.39409999256323891</v>
      </c>
      <c r="L1394">
        <v>0.56299998937605567</v>
      </c>
      <c r="M1394" s="49">
        <v>0.2</v>
      </c>
      <c r="N1394" t="s">
        <v>37</v>
      </c>
      <c r="O1394" s="10" t="s">
        <v>42</v>
      </c>
      <c r="P1394">
        <f>VLOOKUP($O1394,$Y$2:$AJ$8,9,FALSE)</f>
        <v>0.05</v>
      </c>
      <c r="Q1394" s="11">
        <f>(L1394-M1394)/L1394</f>
        <v>0.64476020644041243</v>
      </c>
      <c r="S1394" s="13">
        <f>MIN(Q1394,IF(R1394=0,P1394,R1394))</f>
        <v>0.05</v>
      </c>
      <c r="T1394">
        <f>IFERROR(S1394*I1394,0)</f>
        <v>10.598699999999999</v>
      </c>
      <c r="U1394" t="b">
        <f>O1394=N1394</f>
        <v>0</v>
      </c>
    </row>
    <row r="1395" spans="1:21" ht="21" x14ac:dyDescent="0.4">
      <c r="A1395" t="s">
        <v>2159</v>
      </c>
      <c r="B1395" t="s">
        <v>2156</v>
      </c>
      <c r="C1395" t="s">
        <v>2157</v>
      </c>
      <c r="D1395" s="34">
        <v>129094</v>
      </c>
      <c r="E1395" s="34">
        <v>3111</v>
      </c>
      <c r="F1395" s="33">
        <v>9.3329999999999984</v>
      </c>
      <c r="G1395" s="33">
        <v>1.4373999999999998</v>
      </c>
      <c r="H1395" s="49">
        <v>2.4098718763071871</v>
      </c>
      <c r="I1395" s="33">
        <v>10.770399999999999</v>
      </c>
      <c r="J1395" s="35">
        <f>G1395/I1395</f>
        <v>0.13345836737725619</v>
      </c>
      <c r="K1395">
        <v>2.9999999999999996</v>
      </c>
      <c r="L1395">
        <v>3.4620379299260682</v>
      </c>
      <c r="M1395" s="49">
        <v>3</v>
      </c>
      <c r="N1395" t="s">
        <v>37</v>
      </c>
      <c r="O1395" s="10" t="s">
        <v>37</v>
      </c>
      <c r="P1395">
        <f>VLOOKUP($O1395,$Y$2:$AJ$8,9,FALSE)</f>
        <v>0.25</v>
      </c>
      <c r="Q1395" s="11">
        <f>(L1395-M1395)/L1395</f>
        <v>0.13345836737725603</v>
      </c>
      <c r="S1395" s="13">
        <f>MIN(Q1395,IF(R1395=0,P1395,R1395))</f>
        <v>0.13345836737725603</v>
      </c>
      <c r="T1395">
        <f>IFERROR(S1395*I1395,0)</f>
        <v>1.4373999999999982</v>
      </c>
      <c r="U1395" t="b">
        <f>O1395=N1395</f>
        <v>1</v>
      </c>
    </row>
    <row r="1396" spans="1:21" ht="21" x14ac:dyDescent="0.4">
      <c r="A1396" s="18" t="s">
        <v>3691</v>
      </c>
      <c r="B1396" t="s">
        <v>3673</v>
      </c>
      <c r="C1396" t="s">
        <v>3674</v>
      </c>
      <c r="D1396" s="34">
        <v>135060</v>
      </c>
      <c r="E1396" s="34">
        <v>5749</v>
      </c>
      <c r="F1396" s="33">
        <v>4.0817999999999994</v>
      </c>
      <c r="G1396" s="33">
        <v>1.171</v>
      </c>
      <c r="H1396" s="49">
        <v>4.2566266844365463</v>
      </c>
      <c r="I1396" s="33">
        <v>5.2527999999999997</v>
      </c>
      <c r="J1396" s="35">
        <f>G1396/I1396</f>
        <v>0.22292872372829731</v>
      </c>
      <c r="K1396">
        <v>0.71000173943294476</v>
      </c>
      <c r="L1396">
        <v>0.91368933727604784</v>
      </c>
      <c r="M1396" s="49">
        <v>0.71</v>
      </c>
      <c r="N1396" t="s">
        <v>37</v>
      </c>
      <c r="O1396" s="10" t="s">
        <v>37</v>
      </c>
      <c r="P1396">
        <f>VLOOKUP($O1396,$Y$2:$AJ$8,9,FALSE)</f>
        <v>0.25</v>
      </c>
      <c r="Q1396" s="11">
        <f>(L1396-M1396)/L1396</f>
        <v>0.22293062747487044</v>
      </c>
      <c r="S1396" s="13">
        <f>MIN(Q1396,IF(R1396=0,P1396,R1396))</f>
        <v>0.22293062747487044</v>
      </c>
      <c r="T1396">
        <f>IFERROR(S1396*I1396,0)</f>
        <v>1.1710099999999994</v>
      </c>
      <c r="U1396" t="b">
        <f>O1396=N1396</f>
        <v>1</v>
      </c>
    </row>
    <row r="1397" spans="1:21" ht="21" x14ac:dyDescent="0.4">
      <c r="A1397" t="s">
        <v>692</v>
      </c>
      <c r="B1397" t="s">
        <v>669</v>
      </c>
      <c r="C1397" s="50" t="s">
        <v>670</v>
      </c>
      <c r="D1397" s="34">
        <v>200684</v>
      </c>
      <c r="E1397" s="34">
        <v>14523</v>
      </c>
      <c r="F1397" s="33">
        <v>13.113099999999999</v>
      </c>
      <c r="G1397" s="33">
        <v>4.3698999999999986</v>
      </c>
      <c r="H1397" s="49">
        <v>7.2367503139263718</v>
      </c>
      <c r="I1397" s="33">
        <v>17.482999999999997</v>
      </c>
      <c r="J1397" s="35">
        <f>G1397/I1397</f>
        <v>0.24995138134187492</v>
      </c>
      <c r="K1397">
        <v>0.90291950698891399</v>
      </c>
      <c r="L1397">
        <v>1.2038146388487225</v>
      </c>
      <c r="M1397" s="49">
        <v>0.75</v>
      </c>
      <c r="N1397" t="s">
        <v>34</v>
      </c>
      <c r="O1397" s="10" t="s">
        <v>34</v>
      </c>
      <c r="P1397">
        <f>VLOOKUP($O1397,$Y$2:$AJ$8,9,FALSE)</f>
        <v>0.15</v>
      </c>
      <c r="Q1397" s="11">
        <f>(L1397-M1397)/L1397</f>
        <v>0.37698049533832856</v>
      </c>
      <c r="S1397" s="13">
        <f>MIN(Q1397,IF(R1397=0,P1397,R1397))</f>
        <v>0.15</v>
      </c>
      <c r="T1397">
        <f>IFERROR(S1397*I1397,0)</f>
        <v>2.6224499999999993</v>
      </c>
      <c r="U1397" t="b">
        <f>O1397=N1397</f>
        <v>1</v>
      </c>
    </row>
    <row r="1398" spans="1:21" ht="21" x14ac:dyDescent="0.4">
      <c r="A1398" t="s">
        <v>1289</v>
      </c>
      <c r="B1398" t="s">
        <v>1285</v>
      </c>
      <c r="C1398" s="50" t="s">
        <v>1286</v>
      </c>
      <c r="D1398" s="34">
        <v>2939814</v>
      </c>
      <c r="E1398" s="34">
        <v>127907</v>
      </c>
      <c r="F1398" s="33">
        <v>191.8605</v>
      </c>
      <c r="G1398" s="33">
        <v>41.975499999999997</v>
      </c>
      <c r="H1398" s="49">
        <v>4.350853489370416</v>
      </c>
      <c r="I1398" s="33">
        <v>233.83600000000001</v>
      </c>
      <c r="J1398" s="35">
        <f>G1398/I1398</f>
        <v>0.17950828785986758</v>
      </c>
      <c r="K1398">
        <v>1.5</v>
      </c>
      <c r="L1398">
        <v>1.8281720312414489</v>
      </c>
      <c r="M1398" s="49">
        <v>1.5</v>
      </c>
      <c r="N1398" t="s">
        <v>33</v>
      </c>
      <c r="O1398" s="10" t="s">
        <v>34</v>
      </c>
      <c r="P1398">
        <f>VLOOKUP($O1398,$Y$2:$AJ$8,9,FALSE)</f>
        <v>0.15</v>
      </c>
      <c r="Q1398" s="11">
        <f>(L1398-M1398)/L1398</f>
        <v>0.17950828785986761</v>
      </c>
      <c r="S1398" s="13">
        <f>MIN(Q1398,IF(R1398=0,P1398,R1398))</f>
        <v>0.15</v>
      </c>
      <c r="T1398">
        <f>IFERROR(S1398*I1398,0)</f>
        <v>35.075400000000002</v>
      </c>
      <c r="U1398" t="b">
        <f>O1398=N1398</f>
        <v>0</v>
      </c>
    </row>
    <row r="1399" spans="1:21" ht="21" x14ac:dyDescent="0.4">
      <c r="A1399" t="s">
        <v>4258</v>
      </c>
      <c r="B1399" t="s">
        <v>4256</v>
      </c>
      <c r="C1399" t="s">
        <v>4257</v>
      </c>
      <c r="D1399" s="34">
        <v>103639</v>
      </c>
      <c r="E1399" s="34">
        <v>9693</v>
      </c>
      <c r="F1399" s="33">
        <v>5.1763999999999992</v>
      </c>
      <c r="G1399" s="33">
        <v>1.7254999999999998</v>
      </c>
      <c r="H1399" s="49">
        <v>9.3526568183791809</v>
      </c>
      <c r="I1399" s="33">
        <v>6.9018999999999995</v>
      </c>
      <c r="J1399" s="35">
        <f>G1399/I1399</f>
        <v>0.25000362219099087</v>
      </c>
      <c r="K1399">
        <v>0.53403487052512122</v>
      </c>
      <c r="L1399">
        <v>0.71204993294129781</v>
      </c>
      <c r="M1399" s="49">
        <v>0.5</v>
      </c>
      <c r="N1399" t="s">
        <v>34</v>
      </c>
      <c r="O1399" s="10" t="s">
        <v>34</v>
      </c>
      <c r="P1399">
        <f>VLOOKUP($O1399,$Y$2:$AJ$8,9,FALSE)</f>
        <v>0.15</v>
      </c>
      <c r="Q1399" s="11">
        <f>(L1399-M1399)/L1399</f>
        <v>0.29780205450672997</v>
      </c>
      <c r="S1399" s="13">
        <f>MIN(Q1399,IF(R1399=0,P1399,R1399))</f>
        <v>0.15</v>
      </c>
      <c r="T1399">
        <f>IFERROR(S1399*I1399,0)</f>
        <v>1.0352849999999998</v>
      </c>
      <c r="U1399" t="b">
        <f>O1399=N1399</f>
        <v>1</v>
      </c>
    </row>
    <row r="1400" spans="1:21" ht="21" x14ac:dyDescent="0.4">
      <c r="A1400" t="s">
        <v>1847</v>
      </c>
      <c r="B1400" t="s">
        <v>1772</v>
      </c>
      <c r="C1400" s="50" t="s">
        <v>1773</v>
      </c>
      <c r="D1400" s="34">
        <v>76138</v>
      </c>
      <c r="E1400" s="34">
        <v>29553</v>
      </c>
      <c r="F1400" s="33">
        <v>43.733899999999998</v>
      </c>
      <c r="G1400" s="33">
        <v>22.122499999999999</v>
      </c>
      <c r="H1400" s="49">
        <v>38.815046363182645</v>
      </c>
      <c r="I1400" s="33">
        <v>65.856399999999994</v>
      </c>
      <c r="J1400" s="35">
        <f>G1400/I1400</f>
        <v>0.335920275022625</v>
      </c>
      <c r="K1400">
        <v>1.479846377694312</v>
      </c>
      <c r="L1400">
        <v>2.2284167428010693</v>
      </c>
      <c r="M1400" s="49">
        <v>1.45</v>
      </c>
      <c r="N1400" t="s">
        <v>33</v>
      </c>
      <c r="O1400" s="10" t="s">
        <v>34</v>
      </c>
      <c r="P1400">
        <f>VLOOKUP($O1400,$Y$2:$AJ$8,9,FALSE)</f>
        <v>0.15</v>
      </c>
      <c r="Q1400" s="11">
        <f>(L1400-M1400)/L1400</f>
        <v>0.3493138100473151</v>
      </c>
      <c r="S1400" s="13">
        <f>MIN(Q1400,IF(R1400=0,P1400,R1400))</f>
        <v>0.15</v>
      </c>
      <c r="T1400">
        <f>IFERROR(S1400*I1400,0)</f>
        <v>9.8784599999999987</v>
      </c>
      <c r="U1400" t="b">
        <f>O1400=N1400</f>
        <v>0</v>
      </c>
    </row>
    <row r="1401" spans="1:21" ht="21" x14ac:dyDescent="0.4">
      <c r="A1401" t="s">
        <v>1331</v>
      </c>
      <c r="B1401" t="s">
        <v>1306</v>
      </c>
      <c r="C1401" s="50" t="s">
        <v>1307</v>
      </c>
      <c r="D1401" s="34">
        <v>507531</v>
      </c>
      <c r="E1401" s="34">
        <v>63400</v>
      </c>
      <c r="F1401" s="33">
        <v>27.435900000000004</v>
      </c>
      <c r="G1401" s="33">
        <v>9.1446000000000005</v>
      </c>
      <c r="H1401" s="49">
        <v>12.491847788607986</v>
      </c>
      <c r="I1401" s="33">
        <v>36.580500000000001</v>
      </c>
      <c r="J1401" s="35">
        <f>G1401/I1401</f>
        <v>0.24998564809119614</v>
      </c>
      <c r="K1401">
        <v>0.432742902208202</v>
      </c>
      <c r="L1401">
        <v>0.57697949526813885</v>
      </c>
      <c r="M1401" s="49">
        <v>0.3</v>
      </c>
      <c r="N1401" t="s">
        <v>37</v>
      </c>
      <c r="O1401" s="10" t="s">
        <v>37</v>
      </c>
      <c r="P1401">
        <f>VLOOKUP($O1401,$Y$2:$AJ$8,9,FALSE)</f>
        <v>0.25</v>
      </c>
      <c r="Q1401" s="11">
        <f>(L1401-M1401)/L1401</f>
        <v>0.4800508467626195</v>
      </c>
      <c r="S1401" s="13">
        <f>MIN(Q1401,IF(R1401=0,P1401,R1401))</f>
        <v>0.25</v>
      </c>
      <c r="T1401">
        <f>IFERROR(S1401*I1401,0)</f>
        <v>9.1451250000000002</v>
      </c>
      <c r="U1401" t="b">
        <f>O1401=N1401</f>
        <v>1</v>
      </c>
    </row>
    <row r="1402" spans="1:21" ht="21" x14ac:dyDescent="0.4">
      <c r="A1402" t="s">
        <v>1242</v>
      </c>
      <c r="B1402" t="s">
        <v>1225</v>
      </c>
      <c r="C1402" s="50" t="s">
        <v>1226</v>
      </c>
      <c r="D1402" s="34">
        <v>1939703</v>
      </c>
      <c r="E1402" s="34">
        <v>240378</v>
      </c>
      <c r="F1402" s="33">
        <v>133.93799999999999</v>
      </c>
      <c r="G1402" s="33">
        <v>44.637999999999998</v>
      </c>
      <c r="H1402" s="49">
        <v>12.392515761433581</v>
      </c>
      <c r="I1402" s="33">
        <v>178.57599999999999</v>
      </c>
      <c r="J1402" s="35">
        <f>G1402/I1402</f>
        <v>0.24996640086013797</v>
      </c>
      <c r="K1402">
        <v>0.5571974140728353</v>
      </c>
      <c r="L1402">
        <v>0.74289660451455619</v>
      </c>
      <c r="M1402" s="49">
        <v>0.5</v>
      </c>
      <c r="N1402" t="s">
        <v>37</v>
      </c>
      <c r="O1402" s="10" t="s">
        <v>37</v>
      </c>
      <c r="P1402">
        <f>VLOOKUP($O1402,$Y$2:$AJ$8,9,FALSE)</f>
        <v>0.25</v>
      </c>
      <c r="Q1402" s="11">
        <f>(L1402-M1402)/L1402</f>
        <v>0.32695882985395569</v>
      </c>
      <c r="S1402" s="13">
        <f>MIN(Q1402,IF(R1402=0,P1402,R1402))</f>
        <v>0.25</v>
      </c>
      <c r="T1402">
        <f>IFERROR(S1402*I1402,0)</f>
        <v>44.643999999999998</v>
      </c>
      <c r="U1402" t="b">
        <f>O1402=N1402</f>
        <v>1</v>
      </c>
    </row>
    <row r="1403" spans="1:21" ht="21" x14ac:dyDescent="0.4">
      <c r="A1403" t="s">
        <v>2551</v>
      </c>
      <c r="B1403" t="s">
        <v>2544</v>
      </c>
      <c r="C1403" t="s">
        <v>2545</v>
      </c>
      <c r="D1403" s="34">
        <v>3363</v>
      </c>
      <c r="E1403" s="34">
        <v>347</v>
      </c>
      <c r="F1403" s="33">
        <v>0.70689999999999997</v>
      </c>
      <c r="G1403" s="33">
        <v>0.34809999999999997</v>
      </c>
      <c r="H1403" s="49">
        <v>10.318168302111211</v>
      </c>
      <c r="I1403" s="33">
        <v>1.0549999999999999</v>
      </c>
      <c r="J1403" s="35">
        <f>G1403/I1403</f>
        <v>0.32995260663507109</v>
      </c>
      <c r="K1403">
        <v>2.0371757925072047</v>
      </c>
      <c r="L1403">
        <v>3.0403458213256482</v>
      </c>
      <c r="M1403" s="49">
        <v>3</v>
      </c>
      <c r="N1403" t="s">
        <v>37</v>
      </c>
      <c r="O1403" s="10" t="s">
        <v>37</v>
      </c>
      <c r="P1403">
        <f>VLOOKUP($O1403,$Y$2:$AJ$8,9,FALSE)</f>
        <v>0.25</v>
      </c>
      <c r="Q1403" s="11">
        <f>(L1403-M1403)/L1403</f>
        <v>1.3270142180094728E-2</v>
      </c>
      <c r="S1403" s="13">
        <f>MIN(Q1403,IF(R1403=0,P1403,R1403))</f>
        <v>1.3270142180094728E-2</v>
      </c>
      <c r="T1403">
        <f>IFERROR(S1403*I1403,0)</f>
        <v>1.3999999999999936E-2</v>
      </c>
      <c r="U1403" t="b">
        <f>O1403=N1403</f>
        <v>1</v>
      </c>
    </row>
    <row r="1404" spans="1:21" ht="21" x14ac:dyDescent="0.4">
      <c r="A1404" t="s">
        <v>2225</v>
      </c>
      <c r="B1404" t="s">
        <v>2218</v>
      </c>
      <c r="C1404" t="s">
        <v>2219</v>
      </c>
      <c r="D1404" s="34">
        <v>15163</v>
      </c>
      <c r="E1404" s="34">
        <v>559</v>
      </c>
      <c r="F1404" s="33">
        <v>0.22070000000000001</v>
      </c>
      <c r="G1404" s="33">
        <v>7.0099999999999982E-2</v>
      </c>
      <c r="H1404" s="49">
        <v>3.6866055529908328</v>
      </c>
      <c r="I1404" s="33">
        <v>0.2908</v>
      </c>
      <c r="J1404" s="35">
        <f>G1404/I1404</f>
        <v>0.2410591471801925</v>
      </c>
      <c r="K1404">
        <v>0.39481216457960649</v>
      </c>
      <c r="L1404">
        <v>0.52021466905187841</v>
      </c>
      <c r="M1404" s="49">
        <v>0.4</v>
      </c>
      <c r="N1404" t="s">
        <v>42</v>
      </c>
      <c r="O1404" s="10" t="s">
        <v>42</v>
      </c>
      <c r="P1404">
        <f>VLOOKUP($O1404,$Y$2:$AJ$8,9,FALSE)</f>
        <v>0.05</v>
      </c>
      <c r="Q1404" s="11">
        <f>(L1404-M1404)/L1404</f>
        <v>0.23108665749656124</v>
      </c>
      <c r="S1404" s="13">
        <f>MIN(Q1404,IF(R1404=0,P1404,R1404))</f>
        <v>0.05</v>
      </c>
      <c r="T1404">
        <f>IFERROR(S1404*I1404,0)</f>
        <v>1.4540000000000001E-2</v>
      </c>
      <c r="U1404" t="b">
        <f>O1404=N1404</f>
        <v>1</v>
      </c>
    </row>
    <row r="1405" spans="1:21" ht="21" x14ac:dyDescent="0.4">
      <c r="A1405" t="s">
        <v>6424</v>
      </c>
      <c r="B1405" t="s">
        <v>6420</v>
      </c>
      <c r="C1405" t="s">
        <v>6421</v>
      </c>
      <c r="D1405" s="34">
        <v>24038</v>
      </c>
      <c r="E1405" s="34">
        <v>1031</v>
      </c>
      <c r="F1405" s="33">
        <v>0.50280000000000002</v>
      </c>
      <c r="G1405" s="33">
        <v>0.18559999999999999</v>
      </c>
      <c r="H1405" s="49">
        <v>4.2890423496131129</v>
      </c>
      <c r="I1405" s="33">
        <v>0.68840000000000001</v>
      </c>
      <c r="J1405" s="35">
        <f>G1405/I1405</f>
        <v>0.26961069145845434</v>
      </c>
      <c r="K1405">
        <v>0.48768186226964111</v>
      </c>
      <c r="L1405">
        <v>0.66770126091173621</v>
      </c>
      <c r="M1405" s="49">
        <v>0.5</v>
      </c>
      <c r="N1405" t="s">
        <v>37</v>
      </c>
      <c r="O1405" s="10" t="s">
        <v>37</v>
      </c>
      <c r="P1405">
        <f>VLOOKUP($O1405,$Y$2:$AJ$8,9,FALSE)</f>
        <v>0.25</v>
      </c>
      <c r="Q1405" s="11">
        <f>(L1405-M1405)/L1405</f>
        <v>0.2511621150493899</v>
      </c>
      <c r="S1405" s="13">
        <f>MIN(Q1405,IF(R1405=0,P1405,R1405))</f>
        <v>0.25</v>
      </c>
      <c r="T1405">
        <f>IFERROR(S1405*I1405,0)</f>
        <v>0.1721</v>
      </c>
      <c r="U1405" t="b">
        <f>O1405=N1405</f>
        <v>1</v>
      </c>
    </row>
    <row r="1406" spans="1:21" ht="21" x14ac:dyDescent="0.4">
      <c r="A1406" t="s">
        <v>626</v>
      </c>
      <c r="B1406" t="s">
        <v>611</v>
      </c>
      <c r="C1406" s="50" t="s">
        <v>612</v>
      </c>
      <c r="D1406" s="34">
        <v>41786</v>
      </c>
      <c r="E1406" s="34">
        <v>12887</v>
      </c>
      <c r="F1406" s="33">
        <v>4.3779000000000003</v>
      </c>
      <c r="G1406" s="33">
        <v>1.4593</v>
      </c>
      <c r="H1406" s="49">
        <v>30.840472885655483</v>
      </c>
      <c r="I1406" s="33">
        <v>5.8372000000000002</v>
      </c>
      <c r="J1406" s="35">
        <f>G1406/I1406</f>
        <v>0.25</v>
      </c>
      <c r="K1406">
        <v>0.33971444090944369</v>
      </c>
      <c r="L1406">
        <v>0.45295258787925813</v>
      </c>
      <c r="M1406" s="49">
        <v>0.25</v>
      </c>
      <c r="N1406" t="s">
        <v>37</v>
      </c>
      <c r="O1406" s="10" t="s">
        <v>37</v>
      </c>
      <c r="P1406">
        <f>VLOOKUP($O1406,$Y$2:$AJ$8,9,FALSE)</f>
        <v>0.25</v>
      </c>
      <c r="Q1406" s="11">
        <f>(L1406-M1406)/L1406</f>
        <v>0.44806585349139993</v>
      </c>
      <c r="S1406" s="13">
        <f>MIN(Q1406,IF(R1406=0,P1406,R1406))</f>
        <v>0.25</v>
      </c>
      <c r="T1406">
        <f>IFERROR(S1406*I1406,0)</f>
        <v>1.4593</v>
      </c>
      <c r="U1406" t="b">
        <f>O1406=N1406</f>
        <v>1</v>
      </c>
    </row>
    <row r="1407" spans="1:21" ht="21" x14ac:dyDescent="0.4">
      <c r="A1407" t="s">
        <v>2255</v>
      </c>
      <c r="B1407" t="s">
        <v>2247</v>
      </c>
      <c r="C1407" t="s">
        <v>2248</v>
      </c>
      <c r="D1407" s="34">
        <v>54406</v>
      </c>
      <c r="E1407" s="34">
        <v>24449</v>
      </c>
      <c r="F1407" s="33">
        <v>61.384600000000006</v>
      </c>
      <c r="G1407" s="33">
        <v>34.188800000000001</v>
      </c>
      <c r="H1407" s="49">
        <v>44.938058302393117</v>
      </c>
      <c r="I1407" s="33">
        <v>95.573400000000007</v>
      </c>
      <c r="J1407" s="35">
        <f>G1407/I1407</f>
        <v>0.35772296475797655</v>
      </c>
      <c r="K1407">
        <v>2.5107202748578676</v>
      </c>
      <c r="L1407">
        <v>3.9090923964170319</v>
      </c>
      <c r="M1407" s="49">
        <v>2.5</v>
      </c>
      <c r="N1407" t="s">
        <v>33</v>
      </c>
      <c r="O1407" s="10" t="s">
        <v>33</v>
      </c>
      <c r="P1407">
        <f>VLOOKUP($O1407,$Y$2:$AJ$8,9,FALSE)</f>
        <v>0.4</v>
      </c>
      <c r="Q1407" s="11">
        <f>(L1407-M1407)/L1407</f>
        <v>0.36046535960842668</v>
      </c>
      <c r="S1407" s="13">
        <f>MIN(Q1407,IF(R1407=0,P1407,R1407))</f>
        <v>0.36046535960842668</v>
      </c>
      <c r="T1407">
        <f>IFERROR(S1407*I1407,0)</f>
        <v>34.450900000000011</v>
      </c>
      <c r="U1407" t="b">
        <f>O1407=N1407</f>
        <v>1</v>
      </c>
    </row>
    <row r="1408" spans="1:21" ht="21" x14ac:dyDescent="0.4">
      <c r="A1408" t="s">
        <v>4398</v>
      </c>
      <c r="B1408" t="s">
        <v>4396</v>
      </c>
      <c r="C1408" t="s">
        <v>4397</v>
      </c>
      <c r="D1408" s="34">
        <v>5028</v>
      </c>
      <c r="E1408" s="34">
        <v>2083</v>
      </c>
      <c r="F1408" s="33">
        <v>2.9733999999999998</v>
      </c>
      <c r="G1408" s="33">
        <v>0.99060000000000004</v>
      </c>
      <c r="H1408" s="49">
        <v>41.428003182179793</v>
      </c>
      <c r="I1408" s="33">
        <v>3.964</v>
      </c>
      <c r="J1408" s="35">
        <f>G1408/I1408</f>
        <v>0.24989909182643796</v>
      </c>
      <c r="K1408">
        <v>1.4274603936629859</v>
      </c>
      <c r="L1408">
        <v>1.9030244839174268</v>
      </c>
      <c r="M1408" s="49">
        <v>1.3</v>
      </c>
      <c r="N1408" t="s">
        <v>34</v>
      </c>
      <c r="O1408" s="10" t="s">
        <v>34</v>
      </c>
      <c r="P1408">
        <f>VLOOKUP($O1408,$Y$2:$AJ$8,9,FALSE)</f>
        <v>0.15</v>
      </c>
      <c r="Q1408" s="11">
        <f>(L1408-M1408)/L1408</f>
        <v>0.31687689202825431</v>
      </c>
      <c r="S1408" s="13">
        <f>MIN(Q1408,IF(R1408=0,P1408,R1408))</f>
        <v>0.15</v>
      </c>
      <c r="T1408">
        <f>IFERROR(S1408*I1408,0)</f>
        <v>0.59460000000000002</v>
      </c>
      <c r="U1408" t="b">
        <f>O1408=N1408</f>
        <v>1</v>
      </c>
    </row>
    <row r="1409" spans="1:21" ht="21" x14ac:dyDescent="0.4">
      <c r="A1409" t="s">
        <v>4155</v>
      </c>
      <c r="B1409" t="s">
        <v>4147</v>
      </c>
      <c r="C1409" t="s">
        <v>4148</v>
      </c>
      <c r="D1409" s="34">
        <v>61780</v>
      </c>
      <c r="E1409" s="34">
        <v>3493</v>
      </c>
      <c r="F1409" s="33">
        <v>2.3403</v>
      </c>
      <c r="G1409" s="33">
        <v>0.4002</v>
      </c>
      <c r="H1409" s="49">
        <v>5.6539333117513761</v>
      </c>
      <c r="I1409" s="33">
        <v>2.7404999999999999</v>
      </c>
      <c r="J1409" s="35">
        <f>G1409/I1409</f>
        <v>0.14603174603174604</v>
      </c>
      <c r="K1409">
        <v>0.66999713713140574</v>
      </c>
      <c r="L1409">
        <v>0.78456913827655306</v>
      </c>
      <c r="M1409" s="49">
        <v>0.67</v>
      </c>
      <c r="N1409" t="s">
        <v>34</v>
      </c>
      <c r="O1409" s="10" t="s">
        <v>34</v>
      </c>
      <c r="P1409">
        <f>VLOOKUP($O1409,$Y$2:$AJ$8,9,FALSE)</f>
        <v>0.15</v>
      </c>
      <c r="Q1409" s="11">
        <f>(L1409-M1409)/L1409</f>
        <v>0.14602809706257971</v>
      </c>
      <c r="S1409" s="13">
        <f>MIN(Q1409,IF(R1409=0,P1409,R1409))</f>
        <v>0.14602809706257971</v>
      </c>
      <c r="T1409">
        <f>IFERROR(S1409*I1409,0)</f>
        <v>0.40018999999999971</v>
      </c>
      <c r="U1409" t="b">
        <f>O1409=N1409</f>
        <v>1</v>
      </c>
    </row>
    <row r="1410" spans="1:21" ht="21" x14ac:dyDescent="0.4">
      <c r="A1410" t="s">
        <v>5003</v>
      </c>
      <c r="B1410" t="s">
        <v>5004</v>
      </c>
      <c r="C1410" t="s">
        <v>5005</v>
      </c>
      <c r="D1410" s="34">
        <v>252461</v>
      </c>
      <c r="E1410" s="34">
        <v>123879</v>
      </c>
      <c r="F1410" s="33">
        <v>25.276999999999997</v>
      </c>
      <c r="G1410" s="33">
        <v>12.45</v>
      </c>
      <c r="H1410" s="49">
        <v>49.068569006698063</v>
      </c>
      <c r="I1410" s="33">
        <v>37.726999999999997</v>
      </c>
      <c r="J1410" s="35">
        <f>G1410/I1410</f>
        <v>0.33000238555941369</v>
      </c>
      <c r="K1410">
        <v>0.2040458834830762</v>
      </c>
      <c r="L1410">
        <v>0.30454717910218843</v>
      </c>
      <c r="M1410" s="49">
        <v>0.1</v>
      </c>
      <c r="N1410" t="s">
        <v>37</v>
      </c>
      <c r="O1410" s="10" t="s">
        <v>37</v>
      </c>
      <c r="P1410">
        <f>VLOOKUP($O1410,$Y$2:$AJ$8,9,FALSE)</f>
        <v>0.25</v>
      </c>
      <c r="Q1410" s="11">
        <f>(L1410-M1410)/L1410</f>
        <v>0.67164365043602725</v>
      </c>
      <c r="S1410" s="13">
        <f>MIN(Q1410,IF(R1410=0,P1410,R1410))</f>
        <v>0.25</v>
      </c>
      <c r="T1410">
        <f>IFERROR(S1410*I1410,0)</f>
        <v>9.4317499999999992</v>
      </c>
      <c r="U1410" t="b">
        <f>O1410=N1410</f>
        <v>1</v>
      </c>
    </row>
    <row r="1411" spans="1:21" ht="21" x14ac:dyDescent="0.4">
      <c r="A1411" t="s">
        <v>2110</v>
      </c>
      <c r="B1411" t="s">
        <v>2094</v>
      </c>
      <c r="C1411" t="s">
        <v>2095</v>
      </c>
      <c r="D1411" s="34">
        <v>1790705</v>
      </c>
      <c r="E1411" s="34">
        <v>847886</v>
      </c>
      <c r="F1411" s="33">
        <v>501.92150000000004</v>
      </c>
      <c r="G1411" s="33">
        <v>247.21530000000001</v>
      </c>
      <c r="H1411" s="49">
        <v>47.349284220460653</v>
      </c>
      <c r="I1411" s="33">
        <v>749.13679999999999</v>
      </c>
      <c r="J1411" s="35">
        <f>G1411/I1411</f>
        <v>0.33000020823967002</v>
      </c>
      <c r="K1411">
        <v>0.59196814194361036</v>
      </c>
      <c r="L1411">
        <v>0.88353481482180396</v>
      </c>
      <c r="M1411" s="49">
        <v>0.25</v>
      </c>
      <c r="N1411" t="s">
        <v>37</v>
      </c>
      <c r="O1411" s="10" t="s">
        <v>37</v>
      </c>
      <c r="P1411">
        <f>VLOOKUP($O1411,$Y$2:$AJ$8,9,FALSE)</f>
        <v>0.25</v>
      </c>
      <c r="Q1411" s="11">
        <f>(L1411-M1411)/L1411</f>
        <v>0.71704567176515699</v>
      </c>
      <c r="S1411" s="13">
        <f>MIN(Q1411,IF(R1411=0,P1411,R1411))</f>
        <v>0.25</v>
      </c>
      <c r="T1411">
        <f>IFERROR(S1411*I1411,0)</f>
        <v>187.2842</v>
      </c>
      <c r="U1411" t="b">
        <f>O1411=N1411</f>
        <v>1</v>
      </c>
    </row>
    <row r="1412" spans="1:21" ht="21" x14ac:dyDescent="0.4">
      <c r="A1412" t="s">
        <v>3521</v>
      </c>
      <c r="B1412" t="s">
        <v>3518</v>
      </c>
      <c r="C1412" t="s">
        <v>3519</v>
      </c>
      <c r="D1412" s="34">
        <v>227169</v>
      </c>
      <c r="E1412" s="34">
        <v>30868</v>
      </c>
      <c r="F1412" s="33">
        <v>30.850100000000001</v>
      </c>
      <c r="G1412" s="33">
        <v>10.582299999999998</v>
      </c>
      <c r="H1412" s="49">
        <v>13.588121618706777</v>
      </c>
      <c r="I1412" s="33">
        <v>41.432400000000001</v>
      </c>
      <c r="J1412" s="35">
        <f>G1412/I1412</f>
        <v>0.25541122406618971</v>
      </c>
      <c r="K1412">
        <v>0.99942011144227039</v>
      </c>
      <c r="L1412">
        <v>1.3422443954904757</v>
      </c>
      <c r="M1412" s="49">
        <v>1</v>
      </c>
      <c r="N1412" t="s">
        <v>34</v>
      </c>
      <c r="O1412" s="10" t="s">
        <v>34</v>
      </c>
      <c r="P1412">
        <f>VLOOKUP($O1412,$Y$2:$AJ$8,9,FALSE)</f>
        <v>0.15</v>
      </c>
      <c r="Q1412" s="11">
        <f>(L1412-M1412)/L1412</f>
        <v>0.25497919502611488</v>
      </c>
      <c r="S1412" s="13">
        <f>MIN(Q1412,IF(R1412=0,P1412,R1412))</f>
        <v>0.15</v>
      </c>
      <c r="T1412">
        <f>IFERROR(S1412*I1412,0)</f>
        <v>6.2148599999999998</v>
      </c>
      <c r="U1412" t="b">
        <f>O1412=N1412</f>
        <v>1</v>
      </c>
    </row>
    <row r="1413" spans="1:21" ht="21" x14ac:dyDescent="0.4">
      <c r="A1413" t="s">
        <v>4725</v>
      </c>
      <c r="B1413" t="s">
        <v>4721</v>
      </c>
      <c r="C1413" t="s">
        <v>4722</v>
      </c>
      <c r="D1413" s="34">
        <v>734405</v>
      </c>
      <c r="E1413" s="34">
        <v>257323</v>
      </c>
      <c r="F1413" s="33">
        <v>24.986199999999997</v>
      </c>
      <c r="G1413" s="33">
        <v>8.3267999999999986</v>
      </c>
      <c r="H1413" s="49">
        <v>35.038296307895507</v>
      </c>
      <c r="I1413" s="33">
        <v>33.312999999999995</v>
      </c>
      <c r="J1413" s="35">
        <f>G1413/I1413</f>
        <v>0.24995647344880376</v>
      </c>
      <c r="K1413">
        <v>9.7100531238948698E-2</v>
      </c>
      <c r="L1413">
        <v>0.12945986173019899</v>
      </c>
      <c r="M1413" s="49">
        <v>0.01</v>
      </c>
      <c r="N1413" t="s">
        <v>34</v>
      </c>
      <c r="O1413" s="10" t="s">
        <v>34</v>
      </c>
      <c r="P1413">
        <f>VLOOKUP($O1413,$Y$2:$AJ$8,9,FALSE)</f>
        <v>0.15</v>
      </c>
      <c r="Q1413" s="11">
        <f>(L1413-M1413)/L1413</f>
        <v>0.92275598114850066</v>
      </c>
      <c r="S1413" s="13">
        <f>MIN(Q1413,IF(R1413=0,P1413,R1413))</f>
        <v>0.15</v>
      </c>
      <c r="T1413">
        <f>IFERROR(S1413*I1413,0)</f>
        <v>4.9969499999999991</v>
      </c>
      <c r="U1413" t="b">
        <f>O1413=N1413</f>
        <v>1</v>
      </c>
    </row>
    <row r="1414" spans="1:21" ht="21" x14ac:dyDescent="0.4">
      <c r="A1414" t="s">
        <v>5224</v>
      </c>
      <c r="B1414" t="s">
        <v>5221</v>
      </c>
      <c r="C1414" t="s">
        <v>5222</v>
      </c>
      <c r="D1414" s="34">
        <v>2251</v>
      </c>
      <c r="E1414" s="34">
        <v>84</v>
      </c>
      <c r="F1414" s="33">
        <v>8.3600000000000008E-2</v>
      </c>
      <c r="G1414" s="33">
        <v>2.76E-2</v>
      </c>
      <c r="H1414" s="49">
        <v>3.7316748111950244</v>
      </c>
      <c r="I1414" s="33">
        <v>0.11120000000000001</v>
      </c>
      <c r="J1414" s="35">
        <f>G1414/I1414</f>
        <v>0.24820143884892085</v>
      </c>
      <c r="K1414">
        <v>0.99523809523809537</v>
      </c>
      <c r="L1414">
        <v>1.3238095238095238</v>
      </c>
      <c r="M1414" s="49">
        <v>1</v>
      </c>
      <c r="N1414" t="s">
        <v>37</v>
      </c>
      <c r="O1414" s="10" t="s">
        <v>37</v>
      </c>
      <c r="P1414">
        <f>VLOOKUP($O1414,$Y$2:$AJ$8,9,FALSE)</f>
        <v>0.25</v>
      </c>
      <c r="Q1414" s="11">
        <f>(L1414-M1414)/L1414</f>
        <v>0.24460431654676257</v>
      </c>
      <c r="S1414" s="13">
        <f>MIN(Q1414,IF(R1414=0,P1414,R1414))</f>
        <v>0.24460431654676257</v>
      </c>
      <c r="T1414">
        <f>IFERROR(S1414*I1414,0)</f>
        <v>2.7199999999999998E-2</v>
      </c>
      <c r="U1414" t="b">
        <f>O1414=N1414</f>
        <v>1</v>
      </c>
    </row>
    <row r="1415" spans="1:21" ht="21" x14ac:dyDescent="0.4">
      <c r="A1415" t="s">
        <v>5645</v>
      </c>
      <c r="B1415" t="s">
        <v>5636</v>
      </c>
      <c r="C1415" t="s">
        <v>5637</v>
      </c>
      <c r="D1415" s="34">
        <v>13224</v>
      </c>
      <c r="E1415" s="34">
        <v>567</v>
      </c>
      <c r="F1415" s="33">
        <v>0.60199999999999998</v>
      </c>
      <c r="G1415" s="33">
        <v>0.2</v>
      </c>
      <c r="H1415" s="49">
        <v>4.2876588021778588</v>
      </c>
      <c r="I1415" s="33">
        <v>0.80200000000000005</v>
      </c>
      <c r="J1415" s="35">
        <f>G1415/I1415</f>
        <v>0.24937655860349128</v>
      </c>
      <c r="K1415">
        <v>1.0617283950617284</v>
      </c>
      <c r="L1415">
        <v>1.4144620811287478</v>
      </c>
      <c r="M1415" s="49">
        <v>1</v>
      </c>
      <c r="N1415" t="s">
        <v>37</v>
      </c>
      <c r="O1415" s="10" t="s">
        <v>37</v>
      </c>
      <c r="P1415">
        <f>VLOOKUP($O1415,$Y$2:$AJ$8,9,FALSE)</f>
        <v>0.25</v>
      </c>
      <c r="Q1415" s="11">
        <f>(L1415-M1415)/L1415</f>
        <v>0.29301745635910226</v>
      </c>
      <c r="S1415" s="13">
        <f>MIN(Q1415,IF(R1415=0,P1415,R1415))</f>
        <v>0.25</v>
      </c>
      <c r="T1415">
        <f>IFERROR(S1415*I1415,0)</f>
        <v>0.20050000000000001</v>
      </c>
      <c r="U1415" t="b">
        <f>O1415=N1415</f>
        <v>1</v>
      </c>
    </row>
    <row r="1416" spans="1:21" ht="21" x14ac:dyDescent="0.4">
      <c r="A1416" t="s">
        <v>1848</v>
      </c>
      <c r="B1416" t="s">
        <v>1772</v>
      </c>
      <c r="C1416" s="50" t="s">
        <v>1773</v>
      </c>
      <c r="D1416" s="34">
        <v>50550</v>
      </c>
      <c r="E1416" s="34">
        <v>14771</v>
      </c>
      <c r="F1416" s="33">
        <v>21.574099999999998</v>
      </c>
      <c r="G1416" s="33">
        <v>10.608400000000001</v>
      </c>
      <c r="H1416" s="49">
        <v>29.220573689416419</v>
      </c>
      <c r="I1416" s="33">
        <v>32.182499999999997</v>
      </c>
      <c r="J1416" s="35">
        <f>G1416/I1416</f>
        <v>0.32963256428183024</v>
      </c>
      <c r="K1416">
        <v>1.4605713898855865</v>
      </c>
      <c r="L1416">
        <v>2.1787624399160515</v>
      </c>
      <c r="M1416" s="49">
        <v>1.4</v>
      </c>
      <c r="N1416" t="s">
        <v>45</v>
      </c>
      <c r="O1416" s="10" t="s">
        <v>34</v>
      </c>
      <c r="P1416">
        <f>VLOOKUP($O1416,$Y$2:$AJ$8,9,FALSE)</f>
        <v>0.15</v>
      </c>
      <c r="Q1416" s="11">
        <f>(L1416-M1416)/L1416</f>
        <v>0.35743338771071231</v>
      </c>
      <c r="S1416" s="13">
        <f>MIN(Q1416,IF(R1416=0,P1416,R1416))</f>
        <v>0.15</v>
      </c>
      <c r="T1416">
        <f>IFERROR(S1416*I1416,0)</f>
        <v>4.8273749999999991</v>
      </c>
      <c r="U1416" t="b">
        <f>O1416=N1416</f>
        <v>0</v>
      </c>
    </row>
    <row r="1417" spans="1:21" ht="21" x14ac:dyDescent="0.4">
      <c r="A1417" t="s">
        <v>1647</v>
      </c>
      <c r="B1417" t="s">
        <v>1635</v>
      </c>
      <c r="C1417" s="50" t="s">
        <v>1636</v>
      </c>
      <c r="D1417" s="34">
        <v>2112080</v>
      </c>
      <c r="E1417" s="34">
        <v>84232</v>
      </c>
      <c r="F1417" s="33">
        <v>42.577500000000001</v>
      </c>
      <c r="G1417" s="33">
        <v>14.191699999999999</v>
      </c>
      <c r="H1417" s="49">
        <v>3.9881065111170031</v>
      </c>
      <c r="I1417" s="33">
        <v>56.769199999999998</v>
      </c>
      <c r="J1417" s="35">
        <f>G1417/I1417</f>
        <v>0.24998943088858042</v>
      </c>
      <c r="K1417">
        <v>0.50547891537657896</v>
      </c>
      <c r="L1417">
        <v>0.67396238959065435</v>
      </c>
      <c r="M1417" s="49">
        <v>0.5</v>
      </c>
      <c r="N1417" t="s">
        <v>37</v>
      </c>
      <c r="O1417" s="10" t="s">
        <v>34</v>
      </c>
      <c r="P1417">
        <f>VLOOKUP($O1417,$Y$2:$AJ$8,9,FALSE)</f>
        <v>0.15</v>
      </c>
      <c r="Q1417" s="11">
        <f>(L1417-M1417)/L1417</f>
        <v>0.25811883908880162</v>
      </c>
      <c r="S1417" s="13">
        <f>MIN(Q1417,IF(R1417=0,P1417,R1417))</f>
        <v>0.15</v>
      </c>
      <c r="T1417">
        <f>IFERROR(S1417*I1417,0)</f>
        <v>8.5153799999999986</v>
      </c>
      <c r="U1417" t="b">
        <f>O1417=N1417</f>
        <v>0</v>
      </c>
    </row>
    <row r="1418" spans="1:21" ht="21" x14ac:dyDescent="0.4">
      <c r="A1418" t="s">
        <v>4095</v>
      </c>
      <c r="B1418" t="s">
        <v>4085</v>
      </c>
      <c r="C1418" t="s">
        <v>4086</v>
      </c>
      <c r="D1418" s="34">
        <v>6088</v>
      </c>
      <c r="E1418" s="34">
        <v>813</v>
      </c>
      <c r="F1418" s="33">
        <v>0.46880000000000005</v>
      </c>
      <c r="G1418" s="33">
        <v>0.11719999999999998</v>
      </c>
      <c r="H1418" s="49">
        <v>13.354139290407359</v>
      </c>
      <c r="I1418" s="33">
        <v>0.58600000000000008</v>
      </c>
      <c r="J1418" s="35">
        <f>G1418/I1418</f>
        <v>0.19999999999999996</v>
      </c>
      <c r="K1418">
        <v>0.57662976629766305</v>
      </c>
      <c r="L1418">
        <v>0.72078720787207884</v>
      </c>
      <c r="M1418" s="49">
        <v>0.3</v>
      </c>
      <c r="N1418" t="s">
        <v>34</v>
      </c>
      <c r="O1418" s="10" t="s">
        <v>34</v>
      </c>
      <c r="P1418">
        <f>VLOOKUP($O1418,$Y$2:$AJ$8,9,FALSE)</f>
        <v>0.15</v>
      </c>
      <c r="Q1418" s="11">
        <f>(L1418-M1418)/L1418</f>
        <v>0.58378839590443699</v>
      </c>
      <c r="S1418" s="13">
        <f>MIN(Q1418,IF(R1418=0,P1418,R1418))</f>
        <v>0.15</v>
      </c>
      <c r="T1418">
        <f>IFERROR(S1418*I1418,0)</f>
        <v>8.7900000000000006E-2</v>
      </c>
      <c r="U1418" t="b">
        <f>O1418=N1418</f>
        <v>1</v>
      </c>
    </row>
    <row r="1419" spans="1:21" ht="21" x14ac:dyDescent="0.4">
      <c r="A1419" t="s">
        <v>3272</v>
      </c>
      <c r="B1419" t="s">
        <v>3253</v>
      </c>
      <c r="C1419" t="s">
        <v>3254</v>
      </c>
      <c r="D1419" s="34">
        <v>15259</v>
      </c>
      <c r="E1419" s="34">
        <v>1017</v>
      </c>
      <c r="F1419" s="33">
        <v>0.58390000000000009</v>
      </c>
      <c r="G1419" s="33">
        <v>0.28739999999999999</v>
      </c>
      <c r="H1419" s="49">
        <v>6.6649190641588572</v>
      </c>
      <c r="I1419" s="33">
        <v>0.87130000000000007</v>
      </c>
      <c r="J1419" s="35">
        <f>G1419/I1419</f>
        <v>0.32985194536898882</v>
      </c>
      <c r="K1419">
        <v>0.57413962635201587</v>
      </c>
      <c r="L1419">
        <v>0.85673549655850545</v>
      </c>
      <c r="M1419" s="49">
        <v>0.4</v>
      </c>
      <c r="N1419" t="s">
        <v>37</v>
      </c>
      <c r="O1419" s="10" t="s">
        <v>37</v>
      </c>
      <c r="P1419">
        <f>VLOOKUP($O1419,$Y$2:$AJ$8,9,FALSE)</f>
        <v>0.25</v>
      </c>
      <c r="Q1419" s="11">
        <f>(L1419-M1419)/L1419</f>
        <v>0.53311144267186961</v>
      </c>
      <c r="S1419" s="13">
        <f>MIN(Q1419,IF(R1419=0,P1419,R1419))</f>
        <v>0.25</v>
      </c>
      <c r="T1419">
        <f>IFERROR(S1419*I1419,0)</f>
        <v>0.21782500000000002</v>
      </c>
      <c r="U1419" t="b">
        <f>O1419=N1419</f>
        <v>1</v>
      </c>
    </row>
    <row r="1420" spans="1:21" ht="21" x14ac:dyDescent="0.4">
      <c r="A1420" t="s">
        <v>2615</v>
      </c>
      <c r="B1420" t="s">
        <v>2609</v>
      </c>
      <c r="C1420" t="s">
        <v>2610</v>
      </c>
      <c r="D1420" s="34">
        <v>689101</v>
      </c>
      <c r="E1420" s="34">
        <v>33866</v>
      </c>
      <c r="F1420" s="33">
        <v>33.895200000000003</v>
      </c>
      <c r="G1420" s="33">
        <v>8.0898000000000003</v>
      </c>
      <c r="H1420" s="49">
        <v>4.9145190617921033</v>
      </c>
      <c r="I1420" s="33">
        <v>41.984999999999999</v>
      </c>
      <c r="J1420" s="35">
        <f>G1420/I1420</f>
        <v>0.19268310110753842</v>
      </c>
      <c r="K1420">
        <v>1.0008622216972776</v>
      </c>
      <c r="L1420">
        <v>1.2397389712395914</v>
      </c>
      <c r="M1420" s="49">
        <v>1</v>
      </c>
      <c r="N1420" t="s">
        <v>34</v>
      </c>
      <c r="O1420" s="10" t="s">
        <v>34</v>
      </c>
      <c r="P1420">
        <f>VLOOKUP($O1420,$Y$2:$AJ$8,9,FALSE)</f>
        <v>0.15</v>
      </c>
      <c r="Q1420" s="11">
        <f>(L1420-M1420)/L1420</f>
        <v>0.19337858759080631</v>
      </c>
      <c r="S1420" s="13">
        <f>MIN(Q1420,IF(R1420=0,P1420,R1420))</f>
        <v>0.15</v>
      </c>
      <c r="T1420">
        <f>IFERROR(S1420*I1420,0)</f>
        <v>6.2977499999999997</v>
      </c>
      <c r="U1420" t="b">
        <f>O1420=N1420</f>
        <v>1</v>
      </c>
    </row>
    <row r="1421" spans="1:21" ht="21" x14ac:dyDescent="0.4">
      <c r="A1421" t="s">
        <v>2340</v>
      </c>
      <c r="B1421" t="s">
        <v>2334</v>
      </c>
      <c r="C1421" t="s">
        <v>2335</v>
      </c>
      <c r="D1421" s="34">
        <v>9247276</v>
      </c>
      <c r="E1421" s="34">
        <v>295969</v>
      </c>
      <c r="F1421" s="33">
        <v>255.4725</v>
      </c>
      <c r="G1421" s="33">
        <v>85.157499999999999</v>
      </c>
      <c r="H1421" s="49">
        <v>3.2006074004928586</v>
      </c>
      <c r="I1421" s="33">
        <v>340.63</v>
      </c>
      <c r="J1421" s="35">
        <f>G1421/I1421</f>
        <v>0.25</v>
      </c>
      <c r="K1421">
        <v>0.86317317016309136</v>
      </c>
      <c r="L1421">
        <v>1.1508975602174552</v>
      </c>
      <c r="M1421" s="49">
        <v>0.4</v>
      </c>
      <c r="N1421" t="s">
        <v>37</v>
      </c>
      <c r="O1421" s="10" t="s">
        <v>37</v>
      </c>
      <c r="P1421">
        <f>VLOOKUP($O1421,$Y$2:$AJ$8,9,FALSE)</f>
        <v>0.25</v>
      </c>
      <c r="Q1421" s="11">
        <f>(L1421-M1421)/L1421</f>
        <v>0.65244517511669553</v>
      </c>
      <c r="S1421" s="13">
        <f>MIN(Q1421,IF(R1421=0,P1421,R1421))</f>
        <v>0.25</v>
      </c>
      <c r="T1421">
        <f>IFERROR(S1421*I1421,0)</f>
        <v>85.157499999999999</v>
      </c>
      <c r="U1421" t="b">
        <f>O1421=N1421</f>
        <v>1</v>
      </c>
    </row>
    <row r="1422" spans="1:21" ht="21" x14ac:dyDescent="0.4">
      <c r="A1422" t="s">
        <v>3244</v>
      </c>
      <c r="B1422" t="s">
        <v>3240</v>
      </c>
      <c r="C1422" t="s">
        <v>3241</v>
      </c>
      <c r="D1422" s="34">
        <v>1317</v>
      </c>
      <c r="E1422" s="34">
        <v>279</v>
      </c>
      <c r="F1422" s="33">
        <v>0.22160000000000002</v>
      </c>
      <c r="G1422" s="33">
        <v>0.10239999999999999</v>
      </c>
      <c r="H1422" s="49">
        <v>21.184510250569478</v>
      </c>
      <c r="I1422" s="33">
        <v>0.32400000000000001</v>
      </c>
      <c r="J1422" s="35">
        <f>G1422/I1422</f>
        <v>0.31604938271604932</v>
      </c>
      <c r="K1422">
        <v>0.79426523297491047</v>
      </c>
      <c r="L1422">
        <v>1.1612903225806452</v>
      </c>
      <c r="M1422" s="49">
        <v>0.75</v>
      </c>
      <c r="N1422" t="s">
        <v>37</v>
      </c>
      <c r="O1422" s="10" t="s">
        <v>37</v>
      </c>
      <c r="P1422">
        <f>VLOOKUP($O1422,$Y$2:$AJ$8,9,FALSE)</f>
        <v>0.25</v>
      </c>
      <c r="Q1422" s="11">
        <f>(L1422-M1422)/L1422</f>
        <v>0.35416666666666669</v>
      </c>
      <c r="S1422" s="13">
        <f>MIN(Q1422,IF(R1422=0,P1422,R1422))</f>
        <v>0.25</v>
      </c>
      <c r="T1422">
        <f>IFERROR(S1422*I1422,0)</f>
        <v>8.1000000000000003E-2</v>
      </c>
      <c r="U1422" t="b">
        <f>O1422=N1422</f>
        <v>1</v>
      </c>
    </row>
    <row r="1423" spans="1:21" ht="21" x14ac:dyDescent="0.4">
      <c r="A1423" s="18" t="s">
        <v>5686</v>
      </c>
      <c r="B1423" t="s">
        <v>5683</v>
      </c>
      <c r="C1423" t="s">
        <v>5684</v>
      </c>
      <c r="D1423" s="34">
        <v>61309</v>
      </c>
      <c r="E1423" s="34">
        <v>9187</v>
      </c>
      <c r="F1423" s="33">
        <v>8.5804999999999989</v>
      </c>
      <c r="G1423" s="33">
        <v>2.8252000000000002</v>
      </c>
      <c r="H1423" s="49">
        <v>14.984749384266584</v>
      </c>
      <c r="I1423" s="33">
        <v>11.4057</v>
      </c>
      <c r="J1423" s="35">
        <f>G1423/I1423</f>
        <v>0.2477007110479848</v>
      </c>
      <c r="K1423">
        <v>0.93398280178513093</v>
      </c>
      <c r="L1423">
        <v>1.2415042995537171</v>
      </c>
      <c r="M1423" s="49">
        <v>0.85</v>
      </c>
      <c r="N1423" t="s">
        <v>34</v>
      </c>
      <c r="O1423" s="10" t="s">
        <v>34</v>
      </c>
      <c r="P1423">
        <f>VLOOKUP($O1423,$Y$2:$AJ$8,9,FALSE)</f>
        <v>0.15</v>
      </c>
      <c r="Q1423" s="11">
        <f>(L1423-M1423)/L1423</f>
        <v>0.31534671260860792</v>
      </c>
      <c r="S1423" s="13">
        <f>MIN(Q1423,IF(R1423=0,P1423,R1423))</f>
        <v>0.15</v>
      </c>
      <c r="T1423">
        <f>IFERROR(S1423*I1423,0)</f>
        <v>1.7108549999999998</v>
      </c>
      <c r="U1423" t="b">
        <f>O1423=N1423</f>
        <v>1</v>
      </c>
    </row>
    <row r="1424" spans="1:21" ht="21" x14ac:dyDescent="0.4">
      <c r="A1424" t="s">
        <v>1849</v>
      </c>
      <c r="B1424" t="s">
        <v>1772</v>
      </c>
      <c r="C1424" s="50" t="s">
        <v>1773</v>
      </c>
      <c r="D1424" s="34">
        <v>4093</v>
      </c>
      <c r="E1424" s="34">
        <v>1423</v>
      </c>
      <c r="F1424" s="33">
        <v>2.0110000000000001</v>
      </c>
      <c r="G1424" s="33">
        <v>0.57399999999999995</v>
      </c>
      <c r="H1424" s="49">
        <v>34.766674810652333</v>
      </c>
      <c r="I1424" s="33">
        <v>2.585</v>
      </c>
      <c r="J1424" s="35">
        <f>G1424/I1424</f>
        <v>0.22205029013539651</v>
      </c>
      <c r="K1424">
        <v>1.4132115249472945</v>
      </c>
      <c r="L1424">
        <v>1.8165846802529866</v>
      </c>
      <c r="M1424" s="49">
        <v>1.4</v>
      </c>
      <c r="N1424" t="s">
        <v>37</v>
      </c>
      <c r="O1424" s="10" t="s">
        <v>34</v>
      </c>
      <c r="P1424">
        <f>VLOOKUP($O1424,$Y$2:$AJ$8,9,FALSE)</f>
        <v>0.15</v>
      </c>
      <c r="Q1424" s="11">
        <f>(L1424-M1424)/L1424</f>
        <v>0.2293230174081238</v>
      </c>
      <c r="S1424" s="13">
        <f>MIN(Q1424,IF(R1424=0,P1424,R1424))</f>
        <v>0.15</v>
      </c>
      <c r="T1424">
        <f>IFERROR(S1424*I1424,0)</f>
        <v>0.38774999999999998</v>
      </c>
      <c r="U1424" t="b">
        <f>O1424=N1424</f>
        <v>0</v>
      </c>
    </row>
    <row r="1425" spans="1:21" ht="21" x14ac:dyDescent="0.4">
      <c r="A1425" t="s">
        <v>1558</v>
      </c>
      <c r="B1425" t="s">
        <v>1554</v>
      </c>
      <c r="C1425" s="50" t="s">
        <v>1555</v>
      </c>
      <c r="D1425" s="34">
        <v>654652</v>
      </c>
      <c r="E1425" s="34">
        <v>82547</v>
      </c>
      <c r="F1425" s="33">
        <v>49.133299999999998</v>
      </c>
      <c r="G1425" s="33">
        <v>26.4512</v>
      </c>
      <c r="H1425" s="49">
        <v>12.609294709250106</v>
      </c>
      <c r="I1425" s="33">
        <v>75.584499999999991</v>
      </c>
      <c r="J1425" s="35">
        <f>G1425/I1425</f>
        <v>0.34995534798801348</v>
      </c>
      <c r="K1425">
        <v>0.59521605873017791</v>
      </c>
      <c r="L1425">
        <v>0.91565411220274495</v>
      </c>
      <c r="M1425" s="49">
        <v>0.45</v>
      </c>
      <c r="N1425" t="s">
        <v>45</v>
      </c>
      <c r="O1425" s="10" t="s">
        <v>42</v>
      </c>
      <c r="P1425">
        <f>VLOOKUP($O1425,$Y$2:$AJ$8,9,FALSE)</f>
        <v>0.05</v>
      </c>
      <c r="Q1425" s="11">
        <f>(L1425-M1425)/L1425</f>
        <v>0.50854804887245386</v>
      </c>
      <c r="S1425" s="13">
        <f>MIN(Q1425,IF(R1425=0,P1425,R1425))</f>
        <v>0.05</v>
      </c>
      <c r="T1425">
        <f>IFERROR(S1425*I1425,0)</f>
        <v>3.7792249999999998</v>
      </c>
      <c r="U1425" t="b">
        <f>O1425=N1425</f>
        <v>0</v>
      </c>
    </row>
    <row r="1426" spans="1:21" ht="21" x14ac:dyDescent="0.4">
      <c r="A1426" t="s">
        <v>5761</v>
      </c>
      <c r="B1426" t="s">
        <v>5759</v>
      </c>
      <c r="C1426" t="s">
        <v>5760</v>
      </c>
      <c r="D1426" s="34">
        <v>18739</v>
      </c>
      <c r="E1426" s="34">
        <v>9891</v>
      </c>
      <c r="F1426" s="33">
        <v>2.4734000000000003</v>
      </c>
      <c r="G1426" s="33">
        <v>6.0033999999999992</v>
      </c>
      <c r="H1426" s="49">
        <v>52.782966006723946</v>
      </c>
      <c r="I1426" s="33">
        <v>8.476799999999999</v>
      </c>
      <c r="J1426" s="35">
        <f>G1426/I1426</f>
        <v>0.7082153642884107</v>
      </c>
      <c r="K1426">
        <v>0.25006571630775454</v>
      </c>
      <c r="L1426">
        <v>0.85702153472854103</v>
      </c>
      <c r="M1426" s="49">
        <v>0.25</v>
      </c>
      <c r="N1426" t="s">
        <v>37</v>
      </c>
      <c r="O1426" s="10" t="s">
        <v>37</v>
      </c>
      <c r="P1426">
        <f>VLOOKUP($O1426,$Y$2:$AJ$8,9,FALSE)</f>
        <v>0.25</v>
      </c>
      <c r="Q1426" s="11">
        <f>(L1426-M1426)/L1426</f>
        <v>0.70829204416761038</v>
      </c>
      <c r="S1426" s="13">
        <f>MIN(Q1426,IF(R1426=0,P1426,R1426))</f>
        <v>0.25</v>
      </c>
      <c r="T1426">
        <f>IFERROR(S1426*I1426,0)</f>
        <v>2.1191999999999998</v>
      </c>
      <c r="U1426" t="b">
        <f>O1426=N1426</f>
        <v>1</v>
      </c>
    </row>
    <row r="1427" spans="1:21" ht="21" x14ac:dyDescent="0.4">
      <c r="A1427" t="s">
        <v>1118</v>
      </c>
      <c r="B1427" t="s">
        <v>1106</v>
      </c>
      <c r="C1427" s="50" t="s">
        <v>1107</v>
      </c>
      <c r="D1427" s="34">
        <v>782161</v>
      </c>
      <c r="E1427" s="34">
        <v>359356</v>
      </c>
      <c r="F1427" s="33">
        <v>177.2901</v>
      </c>
      <c r="G1427" s="33">
        <v>87.322699999999998</v>
      </c>
      <c r="H1427" s="49">
        <v>45.943993627910366</v>
      </c>
      <c r="I1427" s="33">
        <v>264.61279999999999</v>
      </c>
      <c r="J1427" s="35">
        <f>G1427/I1427</f>
        <v>0.33000179885477954</v>
      </c>
      <c r="K1427">
        <v>0.49335505738042501</v>
      </c>
      <c r="L1427">
        <v>0.73635280891372346</v>
      </c>
      <c r="M1427" s="49">
        <v>0.25</v>
      </c>
      <c r="N1427" t="s">
        <v>37</v>
      </c>
      <c r="O1427" s="10" t="s">
        <v>37</v>
      </c>
      <c r="P1427">
        <f>VLOOKUP($O1427,$Y$2:$AJ$8,9,FALSE)</f>
        <v>0.25</v>
      </c>
      <c r="Q1427" s="11">
        <f>(L1427-M1427)/L1427</f>
        <v>0.66048883500722566</v>
      </c>
      <c r="S1427" s="13">
        <f>MIN(Q1427,IF(R1427=0,P1427,R1427))</f>
        <v>0.25</v>
      </c>
      <c r="T1427">
        <f>IFERROR(S1427*I1427,0)</f>
        <v>66.153199999999998</v>
      </c>
      <c r="U1427" t="b">
        <f>O1427=N1427</f>
        <v>1</v>
      </c>
    </row>
    <row r="1428" spans="1:21" ht="21" x14ac:dyDescent="0.4">
      <c r="A1428" t="s">
        <v>5783</v>
      </c>
      <c r="B1428" t="s">
        <v>5784</v>
      </c>
      <c r="C1428" t="s">
        <v>5785</v>
      </c>
      <c r="D1428" s="34">
        <v>93026</v>
      </c>
      <c r="E1428" s="34">
        <v>6125</v>
      </c>
      <c r="F1428" s="33">
        <v>3.1715</v>
      </c>
      <c r="G1428" s="33">
        <v>1.0557000000000001</v>
      </c>
      <c r="H1428" s="49">
        <v>6.5841807666673837</v>
      </c>
      <c r="I1428" s="33">
        <v>4.2271999999999998</v>
      </c>
      <c r="J1428" s="35">
        <f>G1428/I1428</f>
        <v>0.24973978046934145</v>
      </c>
      <c r="K1428">
        <v>0.51779591836734695</v>
      </c>
      <c r="L1428">
        <v>0.69015510204081632</v>
      </c>
      <c r="M1428" s="49">
        <v>0.5</v>
      </c>
      <c r="N1428" t="s">
        <v>34</v>
      </c>
      <c r="O1428" s="10" t="s">
        <v>34</v>
      </c>
      <c r="P1428">
        <f>VLOOKUP($O1428,$Y$2:$AJ$8,9,FALSE)</f>
        <v>0.15</v>
      </c>
      <c r="Q1428" s="11">
        <f>(L1428-M1428)/L1428</f>
        <v>0.27552517032551094</v>
      </c>
      <c r="S1428" s="13">
        <f>MIN(Q1428,IF(R1428=0,P1428,R1428))</f>
        <v>0.15</v>
      </c>
      <c r="T1428">
        <f>IFERROR(S1428*I1428,0)</f>
        <v>0.63407999999999998</v>
      </c>
      <c r="U1428" t="b">
        <f>O1428=N1428</f>
        <v>1</v>
      </c>
    </row>
    <row r="1429" spans="1:21" ht="21" x14ac:dyDescent="0.4">
      <c r="A1429" t="s">
        <v>2160</v>
      </c>
      <c r="B1429" t="s">
        <v>2156</v>
      </c>
      <c r="C1429" t="s">
        <v>2157</v>
      </c>
      <c r="D1429" s="34">
        <v>448019</v>
      </c>
      <c r="E1429" s="34">
        <v>10722</v>
      </c>
      <c r="F1429" s="33">
        <v>32.166000000000004</v>
      </c>
      <c r="G1429" s="33">
        <v>8.8469999999999995</v>
      </c>
      <c r="H1429" s="49">
        <v>2.3932020740191824</v>
      </c>
      <c r="I1429" s="33">
        <v>41.013000000000005</v>
      </c>
      <c r="J1429" s="35">
        <f>G1429/I1429</f>
        <v>0.21571209128812813</v>
      </c>
      <c r="K1429">
        <v>3.0000000000000004</v>
      </c>
      <c r="L1429">
        <v>3.8251259093452723</v>
      </c>
      <c r="M1429" s="49">
        <v>3</v>
      </c>
      <c r="N1429" t="s">
        <v>37</v>
      </c>
      <c r="O1429" s="10" t="s">
        <v>37</v>
      </c>
      <c r="P1429">
        <f>VLOOKUP($O1429,$Y$2:$AJ$8,9,FALSE)</f>
        <v>0.25</v>
      </c>
      <c r="Q1429" s="11">
        <f>(L1429-M1429)/L1429</f>
        <v>0.21571209128812835</v>
      </c>
      <c r="S1429" s="13">
        <f>MIN(Q1429,IF(R1429=0,P1429,R1429))</f>
        <v>0.21571209128812835</v>
      </c>
      <c r="T1429">
        <f>IFERROR(S1429*I1429,0)</f>
        <v>8.8470000000000084</v>
      </c>
      <c r="U1429" t="b">
        <f>O1429=N1429</f>
        <v>1</v>
      </c>
    </row>
    <row r="1430" spans="1:21" ht="21" x14ac:dyDescent="0.4">
      <c r="A1430" t="s">
        <v>4732</v>
      </c>
      <c r="B1430" t="s">
        <v>4733</v>
      </c>
      <c r="C1430" t="s">
        <v>4734</v>
      </c>
      <c r="D1430" s="34">
        <v>535206</v>
      </c>
      <c r="E1430" s="34">
        <v>23104</v>
      </c>
      <c r="F1430" s="33">
        <v>5.1268000000000002</v>
      </c>
      <c r="G1430" s="33">
        <v>2.504</v>
      </c>
      <c r="H1430" s="49">
        <v>4.3168424868181594</v>
      </c>
      <c r="I1430" s="33">
        <v>7.6308000000000007</v>
      </c>
      <c r="J1430" s="35">
        <f>G1430/I1430</f>
        <v>0.32814383812968495</v>
      </c>
      <c r="K1430">
        <v>0.22190096952908589</v>
      </c>
      <c r="L1430">
        <v>0.33028047091412749</v>
      </c>
      <c r="M1430" s="49">
        <v>0.2</v>
      </c>
      <c r="N1430" t="s">
        <v>37</v>
      </c>
      <c r="O1430" s="10" t="s">
        <v>37</v>
      </c>
      <c r="P1430">
        <f>VLOOKUP($O1430,$Y$2:$AJ$8,9,FALSE)</f>
        <v>0.25</v>
      </c>
      <c r="Q1430" s="11">
        <f>(L1430-M1430)/L1430</f>
        <v>0.39445405462074756</v>
      </c>
      <c r="S1430" s="13">
        <f>MIN(Q1430,IF(R1430=0,P1430,R1430))</f>
        <v>0.25</v>
      </c>
      <c r="T1430">
        <f>IFERROR(S1430*I1430,0)</f>
        <v>1.9077000000000002</v>
      </c>
      <c r="U1430" t="b">
        <f>O1430=N1430</f>
        <v>1</v>
      </c>
    </row>
    <row r="1431" spans="1:21" ht="21" x14ac:dyDescent="0.4">
      <c r="A1431" t="s">
        <v>3761</v>
      </c>
      <c r="B1431" t="s">
        <v>3758</v>
      </c>
      <c r="C1431" t="s">
        <v>3759</v>
      </c>
      <c r="D1431" s="34">
        <v>1202091</v>
      </c>
      <c r="E1431" s="34">
        <v>48045</v>
      </c>
      <c r="F1431" s="33">
        <v>24.022500000000001</v>
      </c>
      <c r="G1431" s="33">
        <v>5.5254999999999992</v>
      </c>
      <c r="H1431" s="49">
        <v>3.9967856010901004</v>
      </c>
      <c r="I1431" s="33">
        <v>29.548000000000002</v>
      </c>
      <c r="J1431" s="35">
        <f>G1431/I1431</f>
        <v>0.18700081223771486</v>
      </c>
      <c r="K1431">
        <v>0.5</v>
      </c>
      <c r="L1431">
        <v>0.61500676449162239</v>
      </c>
      <c r="M1431" s="49">
        <v>0.5</v>
      </c>
      <c r="N1431" t="s">
        <v>34</v>
      </c>
      <c r="O1431" s="10" t="s">
        <v>34</v>
      </c>
      <c r="P1431">
        <f>VLOOKUP($O1431,$Y$2:$AJ$8,9,FALSE)</f>
        <v>0.15</v>
      </c>
      <c r="Q1431" s="11">
        <f>(L1431-M1431)/L1431</f>
        <v>0.18700081223771484</v>
      </c>
      <c r="S1431" s="13">
        <f>MIN(Q1431,IF(R1431=0,P1431,R1431))</f>
        <v>0.15</v>
      </c>
      <c r="T1431">
        <f>IFERROR(S1431*I1431,0)</f>
        <v>4.4321999999999999</v>
      </c>
      <c r="U1431" t="b">
        <f>O1431=N1431</f>
        <v>1</v>
      </c>
    </row>
    <row r="1432" spans="1:21" ht="21" x14ac:dyDescent="0.4">
      <c r="A1432" t="s">
        <v>1612</v>
      </c>
      <c r="B1432" t="s">
        <v>1608</v>
      </c>
      <c r="C1432" s="50" t="s">
        <v>1609</v>
      </c>
      <c r="D1432" s="34">
        <v>2785720</v>
      </c>
      <c r="E1432" s="34">
        <v>103168</v>
      </c>
      <c r="F1432" s="33">
        <v>54.201000000000001</v>
      </c>
      <c r="G1432" s="33">
        <v>17.619</v>
      </c>
      <c r="H1432" s="49">
        <v>3.7034590698275491</v>
      </c>
      <c r="I1432" s="33">
        <v>71.819999999999993</v>
      </c>
      <c r="J1432" s="35">
        <f>G1432/I1432</f>
        <v>0.24532163742690061</v>
      </c>
      <c r="K1432">
        <v>0.52536639267990071</v>
      </c>
      <c r="L1432">
        <v>0.6961460918114144</v>
      </c>
      <c r="M1432" s="49">
        <v>0.5</v>
      </c>
      <c r="N1432" t="s">
        <v>37</v>
      </c>
      <c r="O1432" s="10" t="s">
        <v>34</v>
      </c>
      <c r="P1432">
        <f>VLOOKUP($O1432,$Y$2:$AJ$8,9,FALSE)</f>
        <v>0.15</v>
      </c>
      <c r="Q1432" s="11">
        <f>(L1432-M1432)/L1432</f>
        <v>0.28175995544416599</v>
      </c>
      <c r="S1432" s="13">
        <f>MIN(Q1432,IF(R1432=0,P1432,R1432))</f>
        <v>0.15</v>
      </c>
      <c r="T1432">
        <f>IFERROR(S1432*I1432,0)</f>
        <v>10.772999999999998</v>
      </c>
      <c r="U1432" t="b">
        <f>O1432=N1432</f>
        <v>0</v>
      </c>
    </row>
    <row r="1433" spans="1:21" ht="21" x14ac:dyDescent="0.4">
      <c r="A1433" t="s">
        <v>6389</v>
      </c>
      <c r="B1433" t="s">
        <v>6387</v>
      </c>
      <c r="C1433" t="s">
        <v>6388</v>
      </c>
      <c r="D1433" s="34">
        <v>11946</v>
      </c>
      <c r="E1433" s="34">
        <v>414</v>
      </c>
      <c r="F1433" s="33">
        <v>0.35260000000000008</v>
      </c>
      <c r="G1433" s="33">
        <v>0.2351</v>
      </c>
      <c r="H1433" s="49">
        <v>3.4655951783023604</v>
      </c>
      <c r="I1433" s="33">
        <v>0.58770000000000011</v>
      </c>
      <c r="J1433" s="35">
        <f>G1433/I1433</f>
        <v>0.40003403096818096</v>
      </c>
      <c r="K1433">
        <v>0.85169082125603879</v>
      </c>
      <c r="L1433">
        <v>1.4195652173913047</v>
      </c>
      <c r="M1433" s="49">
        <v>1</v>
      </c>
      <c r="N1433" t="s">
        <v>37</v>
      </c>
      <c r="O1433" s="10" t="s">
        <v>37</v>
      </c>
      <c r="P1433">
        <f>VLOOKUP($O1433,$Y$2:$AJ$8,9,FALSE)</f>
        <v>0.25</v>
      </c>
      <c r="Q1433" s="11">
        <f>(L1433-M1433)/L1433</f>
        <v>0.29555895865237386</v>
      </c>
      <c r="S1433" s="13">
        <f>MIN(Q1433,IF(R1433=0,P1433,R1433))</f>
        <v>0.25</v>
      </c>
      <c r="T1433">
        <f>IFERROR(S1433*I1433,0)</f>
        <v>0.14692500000000003</v>
      </c>
      <c r="U1433" t="b">
        <f>O1433=N1433</f>
        <v>1</v>
      </c>
    </row>
    <row r="1434" spans="1:21" ht="21" x14ac:dyDescent="0.4">
      <c r="A1434" t="s">
        <v>3951</v>
      </c>
      <c r="B1434" t="s">
        <v>3907</v>
      </c>
      <c r="C1434" t="s">
        <v>3908</v>
      </c>
      <c r="D1434" s="34">
        <v>78533</v>
      </c>
      <c r="E1434" s="34">
        <v>5751</v>
      </c>
      <c r="F1434" s="33">
        <v>5.1910999999999996</v>
      </c>
      <c r="G1434" s="33">
        <v>1.6509</v>
      </c>
      <c r="H1434" s="49">
        <v>7.3230361758751101</v>
      </c>
      <c r="I1434" s="33">
        <v>6.8419999999999996</v>
      </c>
      <c r="J1434" s="35">
        <f>G1434/I1434</f>
        <v>0.24128909675533472</v>
      </c>
      <c r="K1434">
        <v>0.90264301860545981</v>
      </c>
      <c r="L1434">
        <v>1.1897061380629457</v>
      </c>
      <c r="M1434" s="49">
        <v>0.9</v>
      </c>
      <c r="N1434" t="s">
        <v>37</v>
      </c>
      <c r="O1434" s="10" t="s">
        <v>37</v>
      </c>
      <c r="P1434">
        <f>VLOOKUP($O1434,$Y$2:$AJ$8,9,FALSE)</f>
        <v>0.25</v>
      </c>
      <c r="Q1434" s="11">
        <f>(L1434-M1434)/L1434</f>
        <v>0.24351066939491381</v>
      </c>
      <c r="S1434" s="13">
        <f>MIN(Q1434,IF(R1434=0,P1434,R1434))</f>
        <v>0.24351066939491381</v>
      </c>
      <c r="T1434">
        <f>IFERROR(S1434*I1434,0)</f>
        <v>1.6661000000000001</v>
      </c>
      <c r="U1434" t="b">
        <f>O1434=N1434</f>
        <v>1</v>
      </c>
    </row>
    <row r="1435" spans="1:21" ht="21" x14ac:dyDescent="0.4">
      <c r="A1435" t="s">
        <v>1332</v>
      </c>
      <c r="B1435" t="s">
        <v>1306</v>
      </c>
      <c r="C1435" s="50" t="s">
        <v>1307</v>
      </c>
      <c r="D1435" s="34">
        <v>360619</v>
      </c>
      <c r="E1435" s="34">
        <v>12536</v>
      </c>
      <c r="F1435" s="33">
        <v>4.6725000000000003</v>
      </c>
      <c r="G1435" s="33">
        <v>1.5574999999999997</v>
      </c>
      <c r="H1435" s="49">
        <v>3.4762450120487274</v>
      </c>
      <c r="I1435" s="33">
        <v>6.23</v>
      </c>
      <c r="J1435" s="35">
        <f>G1435/I1435</f>
        <v>0.24999999999999992</v>
      </c>
      <c r="K1435">
        <v>0.37272654754307594</v>
      </c>
      <c r="L1435">
        <v>0.49696873005743458</v>
      </c>
      <c r="M1435" s="49">
        <v>0.3</v>
      </c>
      <c r="N1435" t="s">
        <v>37</v>
      </c>
      <c r="O1435" s="10" t="s">
        <v>34</v>
      </c>
      <c r="P1435">
        <f>VLOOKUP($O1435,$Y$2:$AJ$8,9,FALSE)</f>
        <v>0.15</v>
      </c>
      <c r="Q1435" s="11">
        <f>(L1435-M1435)/L1435</f>
        <v>0.39634028892455858</v>
      </c>
      <c r="S1435" s="13">
        <f>MIN(Q1435,IF(R1435=0,P1435,R1435))</f>
        <v>0.15</v>
      </c>
      <c r="T1435">
        <f>IFERROR(S1435*I1435,0)</f>
        <v>0.9345</v>
      </c>
      <c r="U1435" t="b">
        <f>O1435=N1435</f>
        <v>0</v>
      </c>
    </row>
    <row r="1436" spans="1:21" ht="21" x14ac:dyDescent="0.4">
      <c r="A1436" t="s">
        <v>3396</v>
      </c>
      <c r="B1436" t="s">
        <v>3392</v>
      </c>
      <c r="C1436" t="s">
        <v>3393</v>
      </c>
      <c r="D1436" s="34">
        <v>711862</v>
      </c>
      <c r="E1436" s="34">
        <v>188076</v>
      </c>
      <c r="F1436" s="33">
        <v>161.9419</v>
      </c>
      <c r="G1436" s="33">
        <v>44.117199999999997</v>
      </c>
      <c r="H1436" s="49">
        <v>26.4202893257401</v>
      </c>
      <c r="I1436" s="33">
        <v>206.0591</v>
      </c>
      <c r="J1436" s="35">
        <f>G1436/I1436</f>
        <v>0.21409974128781498</v>
      </c>
      <c r="K1436">
        <v>0.86104500308385967</v>
      </c>
      <c r="L1436">
        <v>1.0956161339033157</v>
      </c>
      <c r="M1436" s="49">
        <v>0.85</v>
      </c>
      <c r="N1436" t="s">
        <v>34</v>
      </c>
      <c r="O1436" s="10" t="s">
        <v>34</v>
      </c>
      <c r="P1436">
        <f>VLOOKUP($O1436,$Y$2:$AJ$8,9,FALSE)</f>
        <v>0.15</v>
      </c>
      <c r="Q1436" s="11">
        <f>(L1436-M1436)/L1436</f>
        <v>0.22418082967459338</v>
      </c>
      <c r="S1436" s="13">
        <f>MIN(Q1436,IF(R1436=0,P1436,R1436))</f>
        <v>0.15</v>
      </c>
      <c r="T1436">
        <f>IFERROR(S1436*I1436,0)</f>
        <v>30.908864999999999</v>
      </c>
      <c r="U1436" t="b">
        <f>O1436=N1436</f>
        <v>1</v>
      </c>
    </row>
    <row r="1437" spans="1:21" ht="21" x14ac:dyDescent="0.4">
      <c r="A1437" s="18" t="s">
        <v>2301</v>
      </c>
      <c r="B1437" t="s">
        <v>2297</v>
      </c>
      <c r="C1437" t="s">
        <v>2298</v>
      </c>
      <c r="D1437" s="34">
        <v>4995602</v>
      </c>
      <c r="E1437" s="34">
        <v>47403</v>
      </c>
      <c r="F1437" s="33">
        <v>59.254000000000005</v>
      </c>
      <c r="G1437" s="33">
        <v>10.706100000000001</v>
      </c>
      <c r="H1437" s="49">
        <v>0.94889464773214516</v>
      </c>
      <c r="I1437" s="33">
        <v>69.960100000000011</v>
      </c>
      <c r="J1437" s="35">
        <f>G1437/I1437</f>
        <v>0.15303151367708165</v>
      </c>
      <c r="K1437">
        <v>1.2500052739278107</v>
      </c>
      <c r="L1437">
        <v>1.4758580680547646</v>
      </c>
      <c r="M1437" s="49">
        <v>1.25</v>
      </c>
      <c r="N1437" t="s">
        <v>37</v>
      </c>
      <c r="O1437" s="10" t="s">
        <v>37</v>
      </c>
      <c r="P1437">
        <f>VLOOKUP($O1437,$Y$2:$AJ$8,9,FALSE)</f>
        <v>0.25</v>
      </c>
      <c r="Q1437" s="11">
        <f>(L1437-M1437)/L1437</f>
        <v>0.15303508714252848</v>
      </c>
      <c r="S1437" s="13">
        <f>MIN(Q1437,IF(R1437=0,P1437,R1437))</f>
        <v>0.15303508714252848</v>
      </c>
      <c r="T1437">
        <f>IFERROR(S1437*I1437,0)</f>
        <v>10.706350000000008</v>
      </c>
      <c r="U1437" t="b">
        <f>O1437=N1437</f>
        <v>1</v>
      </c>
    </row>
    <row r="1438" spans="1:21" ht="21" x14ac:dyDescent="0.4">
      <c r="A1438" t="s">
        <v>3888</v>
      </c>
      <c r="B1438" t="s">
        <v>3884</v>
      </c>
      <c r="C1438" t="s">
        <v>3885</v>
      </c>
      <c r="D1438" s="34">
        <v>449110</v>
      </c>
      <c r="E1438" s="34">
        <v>33312</v>
      </c>
      <c r="F1438" s="33">
        <v>16.999200000000002</v>
      </c>
      <c r="G1438" s="33">
        <v>5.6627999999999998</v>
      </c>
      <c r="H1438" s="49">
        <v>7.4173365099864172</v>
      </c>
      <c r="I1438" s="33">
        <v>22.662000000000003</v>
      </c>
      <c r="J1438" s="35">
        <f>G1438/I1438</f>
        <v>0.24988085782366953</v>
      </c>
      <c r="K1438">
        <v>0.51030259365994235</v>
      </c>
      <c r="L1438">
        <v>0.68029538904899145</v>
      </c>
      <c r="M1438" s="49">
        <v>0.5</v>
      </c>
      <c r="N1438" t="s">
        <v>37</v>
      </c>
      <c r="O1438" s="10" t="s">
        <v>37</v>
      </c>
      <c r="P1438">
        <f>VLOOKUP($O1438,$Y$2:$AJ$8,9,FALSE)</f>
        <v>0.25</v>
      </c>
      <c r="Q1438" s="11">
        <f>(L1438-M1438)/L1438</f>
        <v>0.26502515223722539</v>
      </c>
      <c r="S1438" s="13">
        <f>MIN(Q1438,IF(R1438=0,P1438,R1438))</f>
        <v>0.25</v>
      </c>
      <c r="T1438">
        <f>IFERROR(S1438*I1438,0)</f>
        <v>5.6655000000000006</v>
      </c>
      <c r="U1438" t="b">
        <f>O1438=N1438</f>
        <v>1</v>
      </c>
    </row>
    <row r="1439" spans="1:21" ht="21" x14ac:dyDescent="0.4">
      <c r="A1439" t="s">
        <v>2726</v>
      </c>
      <c r="B1439" t="s">
        <v>2712</v>
      </c>
      <c r="C1439" t="s">
        <v>2713</v>
      </c>
      <c r="D1439" s="34">
        <v>180642</v>
      </c>
      <c r="E1439" s="34">
        <v>17096</v>
      </c>
      <c r="F1439" s="33">
        <v>27.747</v>
      </c>
      <c r="G1439" s="33">
        <v>9.1090999999999998</v>
      </c>
      <c r="H1439" s="49">
        <v>9.4640227632554996</v>
      </c>
      <c r="I1439" s="33">
        <v>36.856099999999998</v>
      </c>
      <c r="J1439" s="35">
        <f>G1439/I1439</f>
        <v>0.24715311712308138</v>
      </c>
      <c r="K1439">
        <v>1.6230112306972391</v>
      </c>
      <c r="L1439">
        <v>2.1558317735142722</v>
      </c>
      <c r="M1439" s="49">
        <v>1.6</v>
      </c>
      <c r="N1439" t="s">
        <v>37</v>
      </c>
      <c r="O1439" s="10" t="s">
        <v>37</v>
      </c>
      <c r="P1439">
        <f>VLOOKUP($O1439,$Y$2:$AJ$8,9,FALSE)</f>
        <v>0.25</v>
      </c>
      <c r="Q1439" s="11">
        <f>(L1439-M1439)/L1439</f>
        <v>0.25782706254866894</v>
      </c>
      <c r="S1439" s="13">
        <f>MIN(Q1439,IF(R1439=0,P1439,R1439))</f>
        <v>0.25</v>
      </c>
      <c r="T1439">
        <f>IFERROR(S1439*I1439,0)</f>
        <v>9.2140249999999995</v>
      </c>
      <c r="U1439" t="b">
        <f>O1439=N1439</f>
        <v>1</v>
      </c>
    </row>
    <row r="1440" spans="1:21" ht="21" x14ac:dyDescent="0.4">
      <c r="A1440" t="s">
        <v>3627</v>
      </c>
      <c r="B1440" t="s">
        <v>3618</v>
      </c>
      <c r="C1440" t="s">
        <v>3619</v>
      </c>
      <c r="D1440" s="34">
        <v>281873</v>
      </c>
      <c r="E1440" s="34">
        <v>10747</v>
      </c>
      <c r="F1440" s="33">
        <v>10.878</v>
      </c>
      <c r="G1440" s="33">
        <v>3.2420000000000004</v>
      </c>
      <c r="H1440" s="49">
        <v>3.8127099793169266</v>
      </c>
      <c r="I1440" s="33">
        <v>14.120000000000001</v>
      </c>
      <c r="J1440" s="35">
        <f>G1440/I1440</f>
        <v>0.22960339943342778</v>
      </c>
      <c r="K1440">
        <v>1.0121894482181073</v>
      </c>
      <c r="L1440">
        <v>1.3138550293105054</v>
      </c>
      <c r="M1440" s="49">
        <v>1</v>
      </c>
      <c r="N1440" t="s">
        <v>34</v>
      </c>
      <c r="O1440" s="10" t="s">
        <v>34</v>
      </c>
      <c r="P1440">
        <f>VLOOKUP($O1440,$Y$2:$AJ$8,9,FALSE)</f>
        <v>0.15</v>
      </c>
      <c r="Q1440" s="11">
        <f>(L1440-M1440)/L1440</f>
        <v>0.23888101983002838</v>
      </c>
      <c r="S1440" s="13">
        <f>MIN(Q1440,IF(R1440=0,P1440,R1440))</f>
        <v>0.15</v>
      </c>
      <c r="T1440">
        <f>IFERROR(S1440*I1440,0)</f>
        <v>2.1179999999999999</v>
      </c>
      <c r="U1440" t="b">
        <f>O1440=N1440</f>
        <v>1</v>
      </c>
    </row>
    <row r="1441" spans="1:21" ht="21" x14ac:dyDescent="0.4">
      <c r="A1441" t="s">
        <v>3692</v>
      </c>
      <c r="B1441" t="s">
        <v>3673</v>
      </c>
      <c r="C1441" t="s">
        <v>3674</v>
      </c>
      <c r="D1441" s="34">
        <v>1216637</v>
      </c>
      <c r="E1441" s="34">
        <v>1397</v>
      </c>
      <c r="F1441" s="33">
        <v>1.0448</v>
      </c>
      <c r="G1441" s="33">
        <v>0.19359999999999997</v>
      </c>
      <c r="H1441" s="49">
        <v>0.11482471764380008</v>
      </c>
      <c r="I1441" s="33">
        <v>1.2383999999999999</v>
      </c>
      <c r="J1441" s="35">
        <f>G1441/I1441</f>
        <v>0.15633074935400515</v>
      </c>
      <c r="K1441">
        <v>0.74788833214030059</v>
      </c>
      <c r="L1441">
        <v>0.88647100930565492</v>
      </c>
      <c r="M1441" s="49">
        <v>0.77</v>
      </c>
      <c r="N1441" t="s">
        <v>34</v>
      </c>
      <c r="O1441" s="10" t="s">
        <v>34</v>
      </c>
      <c r="P1441">
        <f>VLOOKUP($O1441,$Y$2:$AJ$8,9,FALSE)</f>
        <v>0.15</v>
      </c>
      <c r="Q1441" s="11">
        <f>(L1441-M1441)/L1441</f>
        <v>0.13138727390180871</v>
      </c>
      <c r="S1441" s="13">
        <f>MIN(Q1441,IF(R1441=0,P1441,R1441))</f>
        <v>0.13138727390180871</v>
      </c>
      <c r="T1441">
        <f>IFERROR(S1441*I1441,0)</f>
        <v>0.16270999999999991</v>
      </c>
      <c r="U1441" t="b">
        <f>O1441=N1441</f>
        <v>1</v>
      </c>
    </row>
    <row r="1442" spans="1:21" ht="21" x14ac:dyDescent="0.4">
      <c r="A1442" t="s">
        <v>3012</v>
      </c>
      <c r="B1442" t="s">
        <v>3005</v>
      </c>
      <c r="C1442" t="s">
        <v>3006</v>
      </c>
      <c r="D1442" s="34">
        <v>114005</v>
      </c>
      <c r="E1442" s="34">
        <v>6559</v>
      </c>
      <c r="F1442" s="33">
        <v>19.677</v>
      </c>
      <c r="G1442" s="33">
        <v>3.6796000000000002</v>
      </c>
      <c r="H1442" s="49">
        <v>5.7532564361212231</v>
      </c>
      <c r="I1442" s="33">
        <v>23.3566</v>
      </c>
      <c r="J1442" s="35">
        <f>G1442/I1442</f>
        <v>0.15754005291866111</v>
      </c>
      <c r="K1442">
        <v>3</v>
      </c>
      <c r="L1442">
        <v>3.5610001524622654</v>
      </c>
      <c r="M1442" s="49">
        <v>3</v>
      </c>
      <c r="N1442" t="s">
        <v>37</v>
      </c>
      <c r="O1442" s="10" t="s">
        <v>37</v>
      </c>
      <c r="P1442">
        <f>VLOOKUP($O1442,$Y$2:$AJ$8,9,FALSE)</f>
        <v>0.25</v>
      </c>
      <c r="Q1442" s="11">
        <f>(L1442-M1442)/L1442</f>
        <v>0.15754005291866108</v>
      </c>
      <c r="S1442" s="13">
        <f>MIN(Q1442,IF(R1442=0,P1442,R1442))</f>
        <v>0.15754005291866108</v>
      </c>
      <c r="T1442">
        <f>IFERROR(S1442*I1442,0)</f>
        <v>3.6795999999999993</v>
      </c>
      <c r="U1442" t="b">
        <f>O1442=N1442</f>
        <v>1</v>
      </c>
    </row>
    <row r="1443" spans="1:21" ht="21" x14ac:dyDescent="0.4">
      <c r="A1443" t="s">
        <v>3099</v>
      </c>
      <c r="B1443" t="s">
        <v>3096</v>
      </c>
      <c r="C1443" t="s">
        <v>3097</v>
      </c>
      <c r="D1443" s="34">
        <v>17283</v>
      </c>
      <c r="E1443" s="34">
        <v>7019</v>
      </c>
      <c r="F1443" s="33">
        <v>12.7476</v>
      </c>
      <c r="G1443" s="33">
        <v>4.2485999999999997</v>
      </c>
      <c r="H1443" s="49">
        <v>40.612162240351793</v>
      </c>
      <c r="I1443" s="33">
        <v>16.996200000000002</v>
      </c>
      <c r="J1443" s="35">
        <f>G1443/I1443</f>
        <v>0.24997352349348673</v>
      </c>
      <c r="K1443">
        <v>1.8161561475993733</v>
      </c>
      <c r="L1443">
        <v>2.4214560478700671</v>
      </c>
      <c r="M1443" s="49">
        <v>1.75</v>
      </c>
      <c r="N1443" t="s">
        <v>37</v>
      </c>
      <c r="O1443" s="10" t="s">
        <v>37</v>
      </c>
      <c r="P1443">
        <f>VLOOKUP($O1443,$Y$2:$AJ$8,9,FALSE)</f>
        <v>0.25</v>
      </c>
      <c r="Q1443" s="11">
        <f>(L1443-M1443)/L1443</f>
        <v>0.27729433638107343</v>
      </c>
      <c r="S1443" s="13">
        <f>MIN(Q1443,IF(R1443=0,P1443,R1443))</f>
        <v>0.25</v>
      </c>
      <c r="T1443">
        <f>IFERROR(S1443*I1443,0)</f>
        <v>4.2490500000000004</v>
      </c>
      <c r="U1443" t="b">
        <f>O1443=N1443</f>
        <v>1</v>
      </c>
    </row>
    <row r="1444" spans="1:21" ht="21" x14ac:dyDescent="0.4">
      <c r="A1444" t="s">
        <v>6448</v>
      </c>
      <c r="B1444" t="s">
        <v>6449</v>
      </c>
      <c r="C1444" t="s">
        <v>6450</v>
      </c>
      <c r="D1444" s="34">
        <v>32997</v>
      </c>
      <c r="E1444" s="34">
        <v>21170</v>
      </c>
      <c r="F1444" s="33">
        <v>1.7513999999999998</v>
      </c>
      <c r="G1444" s="33">
        <v>0.75059999999999993</v>
      </c>
      <c r="H1444" s="49">
        <v>64.157347637664031</v>
      </c>
      <c r="I1444" s="33">
        <v>2.5019999999999998</v>
      </c>
      <c r="J1444" s="35">
        <f>G1444/I1444</f>
        <v>0.3</v>
      </c>
      <c r="K1444">
        <v>8.2730278696268297E-2</v>
      </c>
      <c r="L1444">
        <v>0.11818611242324044</v>
      </c>
      <c r="M1444" s="49">
        <v>0.01</v>
      </c>
      <c r="N1444" t="s">
        <v>37</v>
      </c>
      <c r="O1444" s="10" t="s">
        <v>37</v>
      </c>
      <c r="P1444">
        <f>VLOOKUP($O1444,$Y$2:$AJ$8,9,FALSE)</f>
        <v>0.25</v>
      </c>
      <c r="Q1444" s="11">
        <f>(L1444-M1444)/L1444</f>
        <v>0.91538768984812158</v>
      </c>
      <c r="S1444" s="13">
        <f>MIN(Q1444,IF(R1444=0,P1444,R1444))</f>
        <v>0.25</v>
      </c>
      <c r="T1444">
        <f>IFERROR(S1444*I1444,0)</f>
        <v>0.62549999999999994</v>
      </c>
      <c r="U1444" t="b">
        <f>O1444=N1444</f>
        <v>1</v>
      </c>
    </row>
    <row r="1445" spans="1:21" ht="21" x14ac:dyDescent="0.4">
      <c r="A1445" t="s">
        <v>879</v>
      </c>
      <c r="B1445" t="s">
        <v>880</v>
      </c>
      <c r="C1445" s="50" t="s">
        <v>881</v>
      </c>
      <c r="D1445" s="34">
        <v>936148</v>
      </c>
      <c r="E1445" s="34">
        <v>76303</v>
      </c>
      <c r="F1445" s="33">
        <v>46.3065</v>
      </c>
      <c r="G1445" s="33">
        <v>22.8095</v>
      </c>
      <c r="H1445" s="49">
        <v>8.1507411221302615</v>
      </c>
      <c r="I1445" s="33">
        <v>69.116</v>
      </c>
      <c r="J1445" s="35">
        <f>G1445/I1445</f>
        <v>0.33001765148446088</v>
      </c>
      <c r="K1445">
        <v>0.60687653172221279</v>
      </c>
      <c r="L1445">
        <v>0.90580973225168082</v>
      </c>
      <c r="M1445" s="49">
        <v>0.5</v>
      </c>
      <c r="N1445" t="s">
        <v>37</v>
      </c>
      <c r="O1445" s="10" t="s">
        <v>42</v>
      </c>
      <c r="P1445">
        <f>VLOOKUP($O1445,$Y$2:$AJ$8,9,FALSE)</f>
        <v>0.05</v>
      </c>
      <c r="Q1445" s="11">
        <f>(L1445-M1445)/L1445</f>
        <v>0.44800769720469935</v>
      </c>
      <c r="S1445" s="13">
        <f>MIN(Q1445,IF(R1445=0,P1445,R1445))</f>
        <v>0.05</v>
      </c>
      <c r="T1445">
        <f>IFERROR(S1445*I1445,0)</f>
        <v>3.4558</v>
      </c>
      <c r="U1445" t="b">
        <f>O1445=N1445</f>
        <v>0</v>
      </c>
    </row>
    <row r="1446" spans="1:21" ht="21" x14ac:dyDescent="0.4">
      <c r="A1446" t="s">
        <v>693</v>
      </c>
      <c r="B1446" t="s">
        <v>669</v>
      </c>
      <c r="C1446" s="50" t="s">
        <v>670</v>
      </c>
      <c r="D1446" s="34">
        <v>2099346</v>
      </c>
      <c r="E1446" s="34">
        <v>284409</v>
      </c>
      <c r="F1446" s="33">
        <v>144.4744</v>
      </c>
      <c r="G1446" s="33">
        <v>46.180700000000002</v>
      </c>
      <c r="H1446" s="49">
        <v>13.547504794350241</v>
      </c>
      <c r="I1446" s="33">
        <v>190.6551</v>
      </c>
      <c r="J1446" s="35">
        <f>G1446/I1446</f>
        <v>0.24222116271738864</v>
      </c>
      <c r="K1446">
        <v>0.50798111170884186</v>
      </c>
      <c r="L1446">
        <v>0.67035536850099686</v>
      </c>
      <c r="M1446" s="49">
        <v>0.45</v>
      </c>
      <c r="N1446" t="s">
        <v>34</v>
      </c>
      <c r="O1446" s="10" t="s">
        <v>34</v>
      </c>
      <c r="P1446">
        <f>VLOOKUP($O1446,$Y$2:$AJ$8,9,FALSE)</f>
        <v>0.15</v>
      </c>
      <c r="Q1446" s="11">
        <f>(L1446-M1446)/L1446</f>
        <v>0.32871425941398896</v>
      </c>
      <c r="S1446" s="13">
        <f>MIN(Q1446,IF(R1446=0,P1446,R1446))</f>
        <v>0.15</v>
      </c>
      <c r="T1446">
        <f>IFERROR(S1446*I1446,0)</f>
        <v>28.598265000000001</v>
      </c>
      <c r="U1446" t="b">
        <f>O1446=N1446</f>
        <v>1</v>
      </c>
    </row>
    <row r="1447" spans="1:21" ht="21" x14ac:dyDescent="0.4">
      <c r="A1447" t="s">
        <v>96</v>
      </c>
      <c r="B1447" t="s">
        <v>31</v>
      </c>
      <c r="C1447" t="s">
        <v>32</v>
      </c>
      <c r="D1447" s="34">
        <v>1225306</v>
      </c>
      <c r="E1447" s="34">
        <v>284057</v>
      </c>
      <c r="F1447" s="33">
        <v>245.6848</v>
      </c>
      <c r="G1447" s="33">
        <v>81.889599999999987</v>
      </c>
      <c r="H1447" s="49">
        <v>23.182535627835005</v>
      </c>
      <c r="I1447" s="33">
        <v>327.57439999999997</v>
      </c>
      <c r="K1447">
        <v>0.86491373210306377</v>
      </c>
      <c r="L1447">
        <v>1.1531995338963656</v>
      </c>
      <c r="M1447" s="49">
        <v>0.8</v>
      </c>
      <c r="N1447" t="s">
        <v>33</v>
      </c>
      <c r="O1447" s="10" t="s">
        <v>37</v>
      </c>
      <c r="P1447">
        <f>VLOOKUP($O1447,$Y$2:$AJ$8,9,FALSE)</f>
        <v>0.25</v>
      </c>
      <c r="Q1447" s="11">
        <f>(L1447-M1447)/L1447</f>
        <v>0.30627790205828032</v>
      </c>
      <c r="S1447" s="13">
        <f>MIN(Q1447,IF(R1447=0,P1447,R1447))</f>
        <v>0.25</v>
      </c>
      <c r="T1447">
        <f>IFERROR(S1447*I1447,0)</f>
        <v>81.893599999999992</v>
      </c>
      <c r="U1447" t="b">
        <f>O1447=N1447</f>
        <v>0</v>
      </c>
    </row>
    <row r="1448" spans="1:21" ht="21" x14ac:dyDescent="0.4">
      <c r="A1448" t="s">
        <v>803</v>
      </c>
      <c r="B1448" t="s">
        <v>775</v>
      </c>
      <c r="C1448" s="50" t="s">
        <v>776</v>
      </c>
      <c r="D1448" s="34">
        <v>57182</v>
      </c>
      <c r="E1448" s="34">
        <v>20045</v>
      </c>
      <c r="F1448" s="33">
        <v>18.3553</v>
      </c>
      <c r="G1448" s="33">
        <v>6.1176999999999992</v>
      </c>
      <c r="H1448" s="49">
        <v>35.054737504809204</v>
      </c>
      <c r="I1448" s="33">
        <v>24.472999999999999</v>
      </c>
      <c r="J1448" s="35">
        <f>G1448/I1448</f>
        <v>0.24997752625342212</v>
      </c>
      <c r="K1448">
        <v>0.91570466450486399</v>
      </c>
      <c r="L1448">
        <v>1.2209029683212771</v>
      </c>
      <c r="M1448" s="49">
        <v>0.75</v>
      </c>
      <c r="N1448" t="s">
        <v>37</v>
      </c>
      <c r="O1448" s="10" t="s">
        <v>37</v>
      </c>
      <c r="P1448">
        <f>VLOOKUP($O1448,$Y$2:$AJ$8,9,FALSE)</f>
        <v>0.25</v>
      </c>
      <c r="Q1448" s="11">
        <f>(L1448-M1448)/L1448</f>
        <v>0.38570056797286806</v>
      </c>
      <c r="S1448" s="13">
        <f>MIN(Q1448,IF(R1448=0,P1448,R1448))</f>
        <v>0.25</v>
      </c>
      <c r="T1448">
        <f>IFERROR(S1448*I1448,0)</f>
        <v>6.1182499999999997</v>
      </c>
      <c r="U1448" t="b">
        <f>O1448=N1448</f>
        <v>1</v>
      </c>
    </row>
    <row r="1449" spans="1:21" ht="21" x14ac:dyDescent="0.4">
      <c r="A1449" t="s">
        <v>3952</v>
      </c>
      <c r="B1449" t="s">
        <v>3907</v>
      </c>
      <c r="C1449" t="s">
        <v>3908</v>
      </c>
      <c r="D1449" s="34">
        <v>20954</v>
      </c>
      <c r="E1449" s="34">
        <v>870</v>
      </c>
      <c r="F1449" s="33">
        <v>0.59500000000000008</v>
      </c>
      <c r="G1449" s="33">
        <v>0.17899999999999999</v>
      </c>
      <c r="H1449" s="49">
        <v>4.1519518946263245</v>
      </c>
      <c r="I1449" s="33">
        <v>0.77400000000000002</v>
      </c>
      <c r="J1449" s="35">
        <f>G1449/I1449</f>
        <v>0.23126614987080102</v>
      </c>
      <c r="K1449">
        <v>0.6839080459770116</v>
      </c>
      <c r="L1449">
        <v>0.8896551724137931</v>
      </c>
      <c r="M1449" s="49">
        <v>0.7</v>
      </c>
      <c r="N1449" t="s">
        <v>37</v>
      </c>
      <c r="O1449" s="10" t="s">
        <v>37</v>
      </c>
      <c r="P1449">
        <f>VLOOKUP($O1449,$Y$2:$AJ$8,9,FALSE)</f>
        <v>0.25</v>
      </c>
      <c r="Q1449" s="11">
        <f>(L1449-M1449)/L1449</f>
        <v>0.21317829457364346</v>
      </c>
      <c r="S1449" s="13">
        <f>MIN(Q1449,IF(R1449=0,P1449,R1449))</f>
        <v>0.21317829457364346</v>
      </c>
      <c r="T1449">
        <f>IFERROR(S1449*I1449,0)</f>
        <v>0.16500000000000004</v>
      </c>
      <c r="U1449" t="b">
        <f>O1449=N1449</f>
        <v>1</v>
      </c>
    </row>
    <row r="1450" spans="1:21" ht="21" x14ac:dyDescent="0.4">
      <c r="A1450" t="s">
        <v>6015</v>
      </c>
      <c r="B1450" t="s">
        <v>6013</v>
      </c>
      <c r="C1450" t="s">
        <v>6014</v>
      </c>
      <c r="D1450" s="34">
        <v>539256</v>
      </c>
      <c r="E1450" s="34">
        <v>24516</v>
      </c>
      <c r="F1450" s="33">
        <v>6.3648999999999996</v>
      </c>
      <c r="G1450" s="33">
        <v>2.1194999999999999</v>
      </c>
      <c r="H1450" s="49">
        <v>4.5462637411544797</v>
      </c>
      <c r="I1450" s="33">
        <v>8.4843999999999991</v>
      </c>
      <c r="J1450" s="35">
        <f>G1450/I1450</f>
        <v>0.24981141860355477</v>
      </c>
      <c r="K1450">
        <v>0.25962228748572358</v>
      </c>
      <c r="L1450">
        <v>0.34607603197911568</v>
      </c>
      <c r="M1450" s="49">
        <v>0.15</v>
      </c>
      <c r="N1450" t="s">
        <v>34</v>
      </c>
      <c r="O1450" s="10" t="s">
        <v>34</v>
      </c>
      <c r="P1450">
        <f>VLOOKUP($O1450,$Y$2:$AJ$8,9,FALSE)</f>
        <v>0.15</v>
      </c>
      <c r="Q1450" s="11">
        <f>(L1450-M1450)/L1450</f>
        <v>0.56656923294517003</v>
      </c>
      <c r="S1450" s="13">
        <f>MIN(Q1450,IF(R1450=0,P1450,R1450))</f>
        <v>0.15</v>
      </c>
      <c r="T1450">
        <f>IFERROR(S1450*I1450,0)</f>
        <v>1.2726599999999999</v>
      </c>
      <c r="U1450" t="b">
        <f>O1450=N1450</f>
        <v>1</v>
      </c>
    </row>
    <row r="1451" spans="1:21" ht="21" x14ac:dyDescent="0.4">
      <c r="A1451" t="s">
        <v>4096</v>
      </c>
      <c r="B1451" t="s">
        <v>4085</v>
      </c>
      <c r="C1451" t="s">
        <v>4086</v>
      </c>
      <c r="D1451" s="34">
        <v>1129</v>
      </c>
      <c r="E1451" s="34">
        <v>238</v>
      </c>
      <c r="F1451" s="33">
        <v>0.1162</v>
      </c>
      <c r="G1451" s="33">
        <v>2.9000000000000001E-2</v>
      </c>
      <c r="H1451" s="49">
        <v>21.080602302922941</v>
      </c>
      <c r="I1451" s="33">
        <v>0.1452</v>
      </c>
      <c r="J1451" s="35">
        <f>G1451/I1451</f>
        <v>0.19972451790633611</v>
      </c>
      <c r="K1451">
        <v>0.48823529411764705</v>
      </c>
      <c r="L1451">
        <v>0.61008403361344532</v>
      </c>
      <c r="M1451" s="49">
        <v>0.3</v>
      </c>
      <c r="N1451" t="s">
        <v>34</v>
      </c>
      <c r="O1451" s="10" t="s">
        <v>34</v>
      </c>
      <c r="P1451">
        <f>VLOOKUP($O1451,$Y$2:$AJ$8,9,FALSE)</f>
        <v>0.15</v>
      </c>
      <c r="Q1451" s="11">
        <f>(L1451-M1451)/L1451</f>
        <v>0.50826446280991733</v>
      </c>
      <c r="S1451" s="13">
        <f>MIN(Q1451,IF(R1451=0,P1451,R1451))</f>
        <v>0.15</v>
      </c>
      <c r="T1451">
        <f>IFERROR(S1451*I1451,0)</f>
        <v>2.1779999999999997E-2</v>
      </c>
      <c r="U1451" t="b">
        <f>O1451=N1451</f>
        <v>1</v>
      </c>
    </row>
    <row r="1452" spans="1:21" ht="21" x14ac:dyDescent="0.4">
      <c r="A1452" t="s">
        <v>5381</v>
      </c>
      <c r="B1452" t="s">
        <v>5382</v>
      </c>
      <c r="C1452" t="s">
        <v>5383</v>
      </c>
      <c r="D1452" s="34">
        <v>21875</v>
      </c>
      <c r="E1452" s="34">
        <v>8767</v>
      </c>
      <c r="F1452" s="33">
        <v>6.2265999999999995</v>
      </c>
      <c r="G1452" s="33">
        <v>2.0754000000000001</v>
      </c>
      <c r="H1452" s="49">
        <v>40.077714285714286</v>
      </c>
      <c r="I1452" s="33">
        <v>8.3019999999999996</v>
      </c>
      <c r="J1452" s="35">
        <f>G1452/I1452</f>
        <v>0.24998795470970853</v>
      </c>
      <c r="K1452">
        <v>0.71023155013117367</v>
      </c>
      <c r="L1452">
        <v>0.94696019162769474</v>
      </c>
      <c r="M1452" s="49">
        <v>0.5</v>
      </c>
      <c r="N1452" t="s">
        <v>34</v>
      </c>
      <c r="O1452" s="10" t="s">
        <v>34</v>
      </c>
      <c r="P1452">
        <f>VLOOKUP($O1452,$Y$2:$AJ$8,9,FALSE)</f>
        <v>0.15</v>
      </c>
      <c r="Q1452" s="11">
        <f>(L1452-M1452)/L1452</f>
        <v>0.47199470007227173</v>
      </c>
      <c r="S1452" s="13">
        <f>MIN(Q1452,IF(R1452=0,P1452,R1452))</f>
        <v>0.15</v>
      </c>
      <c r="T1452">
        <f>IFERROR(S1452*I1452,0)</f>
        <v>1.2452999999999999</v>
      </c>
      <c r="U1452" t="b">
        <f>O1452=N1452</f>
        <v>1</v>
      </c>
    </row>
    <row r="1453" spans="1:21" ht="21" x14ac:dyDescent="0.4">
      <c r="A1453" t="s">
        <v>6272</v>
      </c>
      <c r="B1453" t="s">
        <v>6269</v>
      </c>
      <c r="C1453" t="s">
        <v>6270</v>
      </c>
      <c r="D1453" s="34">
        <v>5837</v>
      </c>
      <c r="E1453" s="34">
        <v>365</v>
      </c>
      <c r="F1453" s="33">
        <v>0.22049999999999997</v>
      </c>
      <c r="G1453" s="33">
        <v>7.3099999999999984E-2</v>
      </c>
      <c r="H1453" s="49">
        <v>6.2532122665752956</v>
      </c>
      <c r="I1453" s="33">
        <v>0.29359999999999997</v>
      </c>
      <c r="J1453" s="35">
        <f>G1453/I1453</f>
        <v>0.24897820163487736</v>
      </c>
      <c r="K1453">
        <v>0.6041095890410958</v>
      </c>
      <c r="L1453">
        <v>0.80438356164383551</v>
      </c>
      <c r="M1453" s="49">
        <v>0.4</v>
      </c>
      <c r="N1453" t="s">
        <v>34</v>
      </c>
      <c r="O1453" s="10" t="s">
        <v>34</v>
      </c>
      <c r="P1453">
        <f>VLOOKUP($O1453,$Y$2:$AJ$8,9,FALSE)</f>
        <v>0.15</v>
      </c>
      <c r="Q1453" s="11">
        <f>(L1453-M1453)/L1453</f>
        <v>0.5027247956403269</v>
      </c>
      <c r="S1453" s="13">
        <f>MIN(Q1453,IF(R1453=0,P1453,R1453))</f>
        <v>0.15</v>
      </c>
      <c r="T1453">
        <f>IFERROR(S1453*I1453,0)</f>
        <v>4.4039999999999996E-2</v>
      </c>
      <c r="U1453" t="b">
        <f>O1453=N1453</f>
        <v>1</v>
      </c>
    </row>
    <row r="1454" spans="1:21" ht="21" x14ac:dyDescent="0.4">
      <c r="A1454" t="s">
        <v>97</v>
      </c>
      <c r="B1454" t="s">
        <v>31</v>
      </c>
      <c r="C1454" t="s">
        <v>32</v>
      </c>
      <c r="D1454" s="34">
        <v>169265</v>
      </c>
      <c r="E1454" s="34">
        <v>15572</v>
      </c>
      <c r="F1454" s="33">
        <v>12.457599999999999</v>
      </c>
      <c r="G1454" s="33">
        <v>4.0516999999999994</v>
      </c>
      <c r="H1454" s="49">
        <v>9.19977549995569</v>
      </c>
      <c r="I1454" s="33">
        <v>16.5093</v>
      </c>
      <c r="K1454">
        <v>0.79999999999999993</v>
      </c>
      <c r="L1454">
        <v>1.0601913691240687</v>
      </c>
      <c r="M1454" s="49">
        <v>0.8</v>
      </c>
      <c r="N1454" t="s">
        <v>34</v>
      </c>
      <c r="O1454" s="10" t="s">
        <v>34</v>
      </c>
      <c r="P1454">
        <f>VLOOKUP($O1454,$Y$2:$AJ$8,9,FALSE)</f>
        <v>0.15</v>
      </c>
      <c r="Q1454" s="11">
        <f>(L1454-M1454)/L1454</f>
        <v>0.24541924854475952</v>
      </c>
      <c r="S1454" s="13">
        <f>MIN(Q1454,IF(R1454=0,P1454,R1454))</f>
        <v>0.15</v>
      </c>
      <c r="T1454">
        <f>IFERROR(S1454*I1454,0)</f>
        <v>2.4763949999999997</v>
      </c>
      <c r="U1454" t="b">
        <f>O1454=N1454</f>
        <v>1</v>
      </c>
    </row>
    <row r="1455" spans="1:21" ht="21" x14ac:dyDescent="0.4">
      <c r="A1455" t="s">
        <v>4876</v>
      </c>
      <c r="B1455" t="s">
        <v>4870</v>
      </c>
      <c r="C1455" t="s">
        <v>4871</v>
      </c>
      <c r="D1455" s="34">
        <v>636516</v>
      </c>
      <c r="E1455" s="34">
        <v>50201</v>
      </c>
      <c r="F1455" s="33">
        <v>7.9350000000000005</v>
      </c>
      <c r="G1455" s="33">
        <v>2.6450000000000005</v>
      </c>
      <c r="H1455" s="49">
        <v>7.886840236537652</v>
      </c>
      <c r="I1455" s="33">
        <v>10.580000000000002</v>
      </c>
      <c r="J1455" s="35">
        <f>G1455/I1455</f>
        <v>0.25</v>
      </c>
      <c r="K1455">
        <v>0.1580645803868449</v>
      </c>
      <c r="L1455">
        <v>0.21075277384912655</v>
      </c>
      <c r="M1455" s="49">
        <v>0.03</v>
      </c>
      <c r="N1455" t="s">
        <v>37</v>
      </c>
      <c r="O1455" s="10" t="s">
        <v>37</v>
      </c>
      <c r="P1455">
        <f>VLOOKUP($O1455,$Y$2:$AJ$8,9,FALSE)</f>
        <v>0.25</v>
      </c>
      <c r="Q1455" s="11">
        <f>(L1455-M1455)/L1455</f>
        <v>0.85765311909262765</v>
      </c>
      <c r="S1455" s="13">
        <f>MIN(Q1455,IF(R1455=0,P1455,R1455))</f>
        <v>0.25</v>
      </c>
      <c r="T1455">
        <f>IFERROR(S1455*I1455,0)</f>
        <v>2.6450000000000005</v>
      </c>
      <c r="U1455" t="b">
        <f>O1455=N1455</f>
        <v>1</v>
      </c>
    </row>
    <row r="1456" spans="1:21" ht="21" x14ac:dyDescent="0.4">
      <c r="A1456" t="s">
        <v>555</v>
      </c>
      <c r="B1456" t="s">
        <v>543</v>
      </c>
      <c r="C1456" s="50" t="s">
        <v>544</v>
      </c>
      <c r="D1456" s="34">
        <v>9049120</v>
      </c>
      <c r="E1456" s="34">
        <v>1777688</v>
      </c>
      <c r="F1456" s="33">
        <v>1688.6351999999999</v>
      </c>
      <c r="G1456" s="33">
        <v>562.87080000000003</v>
      </c>
      <c r="H1456" s="49">
        <v>19.644871545520449</v>
      </c>
      <c r="I1456" s="33">
        <v>2251.5059999999999</v>
      </c>
      <c r="J1456" s="35">
        <f>G1456/I1456</f>
        <v>0.24999746836117695</v>
      </c>
      <c r="K1456">
        <v>0.9499052702161459</v>
      </c>
      <c r="L1456">
        <v>1.2665360850722962</v>
      </c>
      <c r="M1456" s="49">
        <v>0.8</v>
      </c>
      <c r="N1456" t="s">
        <v>37</v>
      </c>
      <c r="O1456" s="10" t="s">
        <v>37</v>
      </c>
      <c r="P1456">
        <f>VLOOKUP($O1456,$Y$2:$AJ$8,9,FALSE)</f>
        <v>0.25</v>
      </c>
      <c r="Q1456" s="11">
        <f>(L1456-M1456)/L1456</f>
        <v>0.36835593598240468</v>
      </c>
      <c r="S1456" s="13">
        <f>MIN(Q1456,IF(R1456=0,P1456,R1456))</f>
        <v>0.25</v>
      </c>
      <c r="T1456">
        <f>IFERROR(S1456*I1456,0)</f>
        <v>562.87649999999996</v>
      </c>
      <c r="U1456" t="b">
        <f>O1456=N1456</f>
        <v>1</v>
      </c>
    </row>
    <row r="1457" spans="1:21" ht="21" x14ac:dyDescent="0.4">
      <c r="A1457" t="s">
        <v>5496</v>
      </c>
      <c r="B1457" t="s">
        <v>5493</v>
      </c>
      <c r="C1457" t="s">
        <v>5494</v>
      </c>
      <c r="D1457" s="34">
        <v>178806</v>
      </c>
      <c r="E1457" s="34">
        <v>36869</v>
      </c>
      <c r="F1457" s="33">
        <v>28.848400000000002</v>
      </c>
      <c r="G1457" s="33">
        <v>12.363599999999998</v>
      </c>
      <c r="H1457" s="49">
        <v>20.619554153663746</v>
      </c>
      <c r="I1457" s="33">
        <v>41.212000000000003</v>
      </c>
      <c r="J1457" s="35">
        <f>G1457/I1457</f>
        <v>0.29999999999999993</v>
      </c>
      <c r="K1457">
        <v>0.78245680653123229</v>
      </c>
      <c r="L1457">
        <v>1.1177954379017603</v>
      </c>
      <c r="M1457" s="49">
        <v>0.2</v>
      </c>
      <c r="N1457" t="s">
        <v>37</v>
      </c>
      <c r="O1457" s="10" t="s">
        <v>37</v>
      </c>
      <c r="P1457">
        <f>VLOOKUP($O1457,$Y$2:$AJ$8,9,FALSE)</f>
        <v>0.25</v>
      </c>
      <c r="Q1457" s="11">
        <f>(L1457-M1457)/L1457</f>
        <v>0.82107638551878093</v>
      </c>
      <c r="S1457" s="13">
        <f>MIN(Q1457,IF(R1457=0,P1457,R1457))</f>
        <v>0.25</v>
      </c>
      <c r="T1457">
        <f>IFERROR(S1457*I1457,0)</f>
        <v>10.303000000000001</v>
      </c>
      <c r="U1457" t="b">
        <f>O1457=N1457</f>
        <v>1</v>
      </c>
    </row>
    <row r="1458" spans="1:21" ht="21" x14ac:dyDescent="0.4">
      <c r="A1458" t="s">
        <v>1243</v>
      </c>
      <c r="B1458" t="s">
        <v>1225</v>
      </c>
      <c r="C1458" s="50" t="s">
        <v>1226</v>
      </c>
      <c r="D1458" s="34">
        <v>805402</v>
      </c>
      <c r="E1458" s="34">
        <v>85783</v>
      </c>
      <c r="F1458" s="33">
        <v>51.054800000000007</v>
      </c>
      <c r="G1458" s="33">
        <v>17.0092</v>
      </c>
      <c r="H1458" s="49">
        <v>10.650954430210007</v>
      </c>
      <c r="I1458" s="33">
        <v>68.064000000000007</v>
      </c>
      <c r="J1458" s="35">
        <f>G1458/I1458</f>
        <v>0.24990009402914901</v>
      </c>
      <c r="K1458">
        <v>0.59516221162701244</v>
      </c>
      <c r="L1458">
        <v>0.79344392245549822</v>
      </c>
      <c r="M1458" s="49">
        <v>0.5</v>
      </c>
      <c r="N1458" t="s">
        <v>37</v>
      </c>
      <c r="O1458" s="10" t="s">
        <v>37</v>
      </c>
      <c r="P1458">
        <f>VLOOKUP($O1458,$Y$2:$AJ$8,9,FALSE)</f>
        <v>0.25</v>
      </c>
      <c r="Q1458" s="11">
        <f>(L1458-M1458)/L1458</f>
        <v>0.36983574283027743</v>
      </c>
      <c r="S1458" s="13">
        <f>MIN(Q1458,IF(R1458=0,P1458,R1458))</f>
        <v>0.25</v>
      </c>
      <c r="T1458">
        <f>IFERROR(S1458*I1458,0)</f>
        <v>17.016000000000002</v>
      </c>
      <c r="U1458" t="b">
        <f>O1458=N1458</f>
        <v>1</v>
      </c>
    </row>
    <row r="1459" spans="1:21" ht="21" x14ac:dyDescent="0.4">
      <c r="A1459" t="s">
        <v>4556</v>
      </c>
      <c r="B1459" t="s">
        <v>4553</v>
      </c>
      <c r="C1459" t="s">
        <v>4554</v>
      </c>
      <c r="D1459" s="34">
        <v>740258</v>
      </c>
      <c r="E1459" s="34">
        <v>54130</v>
      </c>
      <c r="F1459" s="33">
        <v>22.108499999999996</v>
      </c>
      <c r="G1459" s="33">
        <v>7.3655999999999997</v>
      </c>
      <c r="H1459" s="49">
        <v>7.3123154359696212</v>
      </c>
      <c r="I1459" s="33">
        <v>29.474099999999996</v>
      </c>
      <c r="J1459" s="35">
        <f>G1459/I1459</f>
        <v>0.24990076032855968</v>
      </c>
      <c r="K1459">
        <v>0.40843340107149451</v>
      </c>
      <c r="L1459">
        <v>0.54450581932384989</v>
      </c>
      <c r="M1459" s="49">
        <v>0.37</v>
      </c>
      <c r="N1459" t="s">
        <v>37</v>
      </c>
      <c r="O1459" s="10" t="s">
        <v>37</v>
      </c>
      <c r="P1459">
        <f>VLOOKUP($O1459,$Y$2:$AJ$8,9,FALSE)</f>
        <v>0.25</v>
      </c>
      <c r="Q1459" s="11">
        <f>(L1459-M1459)/L1459</f>
        <v>0.32048476458992797</v>
      </c>
      <c r="S1459" s="13">
        <f>MIN(Q1459,IF(R1459=0,P1459,R1459))</f>
        <v>0.25</v>
      </c>
      <c r="T1459">
        <f>IFERROR(S1459*I1459,0)</f>
        <v>7.3685249999999991</v>
      </c>
      <c r="U1459" t="b">
        <f>O1459=N1459</f>
        <v>1</v>
      </c>
    </row>
    <row r="1460" spans="1:21" ht="21" x14ac:dyDescent="0.4">
      <c r="A1460" t="s">
        <v>229</v>
      </c>
      <c r="B1460" t="s">
        <v>211</v>
      </c>
      <c r="C1460" s="50" t="s">
        <v>212</v>
      </c>
      <c r="D1460" s="34">
        <v>7894185</v>
      </c>
      <c r="E1460" s="34">
        <v>1124229</v>
      </c>
      <c r="F1460" s="33">
        <v>403.79679999999996</v>
      </c>
      <c r="G1460" s="33">
        <v>134.59480000000002</v>
      </c>
      <c r="H1460" s="49">
        <v>14.24122946193939</v>
      </c>
      <c r="I1460" s="33">
        <v>538.39159999999993</v>
      </c>
      <c r="J1460" s="35">
        <f>G1460/I1460</f>
        <v>0.24999424210927518</v>
      </c>
      <c r="K1460">
        <v>0.35917664461599902</v>
      </c>
      <c r="L1460">
        <v>0.47889851622756574</v>
      </c>
      <c r="M1460" s="49">
        <v>0.1</v>
      </c>
      <c r="N1460" t="s">
        <v>37</v>
      </c>
      <c r="O1460" s="10" t="s">
        <v>34</v>
      </c>
      <c r="P1460">
        <f>VLOOKUP($O1460,$Y$2:$AJ$8,9,FALSE)</f>
        <v>0.15</v>
      </c>
      <c r="Q1460" s="11">
        <f>(L1460-M1460)/L1460</f>
        <v>0.79118749252402898</v>
      </c>
      <c r="S1460" s="13">
        <f>MIN(Q1460,IF(R1460=0,P1460,R1460))</f>
        <v>0.15</v>
      </c>
      <c r="T1460">
        <f>IFERROR(S1460*I1460,0)</f>
        <v>80.758739999999989</v>
      </c>
      <c r="U1460" t="b">
        <f>O1460=N1460</f>
        <v>0</v>
      </c>
    </row>
    <row r="1461" spans="1:21" ht="21" x14ac:dyDescent="0.4">
      <c r="A1461" t="s">
        <v>3245</v>
      </c>
      <c r="B1461" t="s">
        <v>3240</v>
      </c>
      <c r="C1461" t="s">
        <v>3241</v>
      </c>
      <c r="D1461" s="34">
        <v>679783</v>
      </c>
      <c r="E1461" s="34">
        <v>76262</v>
      </c>
      <c r="F1461" s="33">
        <v>164.541</v>
      </c>
      <c r="G1461" s="33">
        <v>57.7789</v>
      </c>
      <c r="H1461" s="49">
        <v>11.218580046867897</v>
      </c>
      <c r="I1461" s="33">
        <v>222.31989999999999</v>
      </c>
      <c r="J1461" s="35">
        <f>G1461/I1461</f>
        <v>0.25989081499227018</v>
      </c>
      <c r="K1461">
        <v>2.1575752012797986</v>
      </c>
      <c r="L1461">
        <v>2.9152120322047677</v>
      </c>
      <c r="M1461" s="49">
        <v>2.0499999999999998</v>
      </c>
      <c r="N1461" t="s">
        <v>37</v>
      </c>
      <c r="O1461" s="10" t="s">
        <v>37</v>
      </c>
      <c r="P1461">
        <f>VLOOKUP($O1461,$Y$2:$AJ$8,9,FALSE)</f>
        <v>0.25</v>
      </c>
      <c r="Q1461" s="11">
        <f>(L1461-M1461)/L1461</f>
        <v>0.29679214501265971</v>
      </c>
      <c r="S1461" s="13">
        <f>MIN(Q1461,IF(R1461=0,P1461,R1461))</f>
        <v>0.25</v>
      </c>
      <c r="T1461">
        <f>IFERROR(S1461*I1461,0)</f>
        <v>55.579974999999997</v>
      </c>
      <c r="U1461" t="b">
        <f>O1461=N1461</f>
        <v>1</v>
      </c>
    </row>
    <row r="1462" spans="1:21" ht="21" x14ac:dyDescent="0.4">
      <c r="A1462" t="s">
        <v>4709</v>
      </c>
      <c r="B1462" t="s">
        <v>4705</v>
      </c>
      <c r="C1462" t="s">
        <v>4706</v>
      </c>
      <c r="D1462" s="34">
        <v>100045</v>
      </c>
      <c r="E1462" s="34">
        <v>8745</v>
      </c>
      <c r="F1462" s="33">
        <v>2.1924999999999999</v>
      </c>
      <c r="G1462" s="33">
        <v>0.73070000000000002</v>
      </c>
      <c r="H1462" s="49">
        <v>8.7410665200659707</v>
      </c>
      <c r="I1462" s="33">
        <v>2.9232</v>
      </c>
      <c r="J1462" s="35">
        <f>G1462/I1462</f>
        <v>0.24996579091406679</v>
      </c>
      <c r="K1462">
        <v>0.25071469411092051</v>
      </c>
      <c r="L1462">
        <v>0.33427101200686105</v>
      </c>
      <c r="M1462" s="49">
        <v>0.2</v>
      </c>
      <c r="N1462" t="s">
        <v>37</v>
      </c>
      <c r="O1462" s="10" t="s">
        <v>37</v>
      </c>
      <c r="P1462">
        <f>VLOOKUP($O1462,$Y$2:$AJ$8,9,FALSE)</f>
        <v>0.25</v>
      </c>
      <c r="Q1462" s="11">
        <f>(L1462-M1462)/L1462</f>
        <v>0.40168308702791455</v>
      </c>
      <c r="S1462" s="13">
        <f>MIN(Q1462,IF(R1462=0,P1462,R1462))</f>
        <v>0.25</v>
      </c>
      <c r="T1462">
        <f>IFERROR(S1462*I1462,0)</f>
        <v>0.73080000000000001</v>
      </c>
      <c r="U1462" t="b">
        <f>O1462=N1462</f>
        <v>1</v>
      </c>
    </row>
    <row r="1463" spans="1:21" ht="21" x14ac:dyDescent="0.4">
      <c r="A1463" t="s">
        <v>2552</v>
      </c>
      <c r="B1463" t="s">
        <v>2544</v>
      </c>
      <c r="C1463" t="s">
        <v>2545</v>
      </c>
      <c r="D1463" s="34">
        <v>376</v>
      </c>
      <c r="E1463" s="34">
        <v>42</v>
      </c>
      <c r="F1463" s="33">
        <v>6.7400000000000002E-2</v>
      </c>
      <c r="G1463" s="33">
        <v>2.2499999999999999E-2</v>
      </c>
      <c r="H1463" s="49">
        <v>11.170212765957446</v>
      </c>
      <c r="I1463" s="33">
        <v>8.9900000000000008E-2</v>
      </c>
      <c r="J1463" s="35">
        <f>G1463/I1463</f>
        <v>0.25027808676307006</v>
      </c>
      <c r="K1463">
        <v>1.6047619047619048</v>
      </c>
      <c r="L1463">
        <v>2.1404761904761904</v>
      </c>
      <c r="M1463" s="49">
        <v>1.5</v>
      </c>
      <c r="N1463" t="s">
        <v>37</v>
      </c>
      <c r="O1463" s="10" t="s">
        <v>37</v>
      </c>
      <c r="P1463">
        <f>VLOOKUP($O1463,$Y$2:$AJ$8,9,FALSE)</f>
        <v>0.25</v>
      </c>
      <c r="Q1463" s="11">
        <f>(L1463-M1463)/L1463</f>
        <v>0.29922135706340375</v>
      </c>
      <c r="S1463" s="13">
        <f>MIN(Q1463,IF(R1463=0,P1463,R1463))</f>
        <v>0.25</v>
      </c>
      <c r="T1463">
        <f>IFERROR(S1463*I1463,0)</f>
        <v>2.2475000000000002E-2</v>
      </c>
      <c r="U1463" t="b">
        <f>O1463=N1463</f>
        <v>1</v>
      </c>
    </row>
    <row r="1464" spans="1:21" ht="21" x14ac:dyDescent="0.4">
      <c r="A1464" t="s">
        <v>273</v>
      </c>
      <c r="B1464" t="s">
        <v>270</v>
      </c>
      <c r="C1464" s="50" t="s">
        <v>271</v>
      </c>
      <c r="D1464" s="34">
        <v>3025447</v>
      </c>
      <c r="E1464" s="34">
        <v>42016</v>
      </c>
      <c r="F1464" s="33">
        <v>126.048</v>
      </c>
      <c r="G1464" s="33">
        <v>18.2196</v>
      </c>
      <c r="H1464" s="49">
        <v>1.3887534635377847</v>
      </c>
      <c r="I1464" s="33">
        <v>144.26760000000002</v>
      </c>
      <c r="J1464" s="35">
        <f>G1464/I1464</f>
        <v>0.12629031050630909</v>
      </c>
      <c r="K1464">
        <v>3</v>
      </c>
      <c r="L1464">
        <v>3.4336348057882713</v>
      </c>
      <c r="M1464" s="49">
        <v>3</v>
      </c>
      <c r="N1464" t="s">
        <v>33</v>
      </c>
      <c r="O1464" s="10" t="s">
        <v>42</v>
      </c>
      <c r="P1464">
        <f>VLOOKUP($O1464,$Y$2:$AJ$8,9,FALSE)</f>
        <v>0.05</v>
      </c>
      <c r="Q1464" s="11">
        <f>(L1464-M1464)/L1464</f>
        <v>0.12629031050630915</v>
      </c>
      <c r="S1464" s="13">
        <f>MIN(Q1464,IF(R1464=0,P1464,R1464))</f>
        <v>0.05</v>
      </c>
      <c r="T1464">
        <f>IFERROR(S1464*I1464,0)</f>
        <v>7.2133800000000008</v>
      </c>
      <c r="U1464" t="b">
        <f>O1464=N1464</f>
        <v>0</v>
      </c>
    </row>
    <row r="1465" spans="1:21" ht="21" x14ac:dyDescent="0.4">
      <c r="A1465" t="s">
        <v>5149</v>
      </c>
      <c r="B1465" t="s">
        <v>5146</v>
      </c>
      <c r="C1465" t="s">
        <v>5147</v>
      </c>
      <c r="D1465" s="34">
        <v>3756</v>
      </c>
      <c r="E1465" s="34">
        <v>1657</v>
      </c>
      <c r="F1465" s="33">
        <v>2.64E-2</v>
      </c>
      <c r="G1465" s="33">
        <v>-8.3999999999999995E-3</v>
      </c>
      <c r="H1465" s="49">
        <v>44.116080937167197</v>
      </c>
      <c r="I1465" s="33">
        <v>1.8000000000000002E-2</v>
      </c>
      <c r="J1465" s="35">
        <f>G1465/I1465</f>
        <v>-0.46666666666666656</v>
      </c>
      <c r="K1465">
        <v>1.5932407966203981E-2</v>
      </c>
      <c r="L1465">
        <v>1.0863005431502717E-2</v>
      </c>
      <c r="M1465" s="49">
        <v>0.01</v>
      </c>
      <c r="N1465" t="s">
        <v>37</v>
      </c>
      <c r="O1465" s="10" t="s">
        <v>37</v>
      </c>
      <c r="P1465">
        <f>VLOOKUP($O1465,$Y$2:$AJ$8,9,FALSE)</f>
        <v>0.25</v>
      </c>
      <c r="Q1465" s="11">
        <f>(L1465-M1465)/L1465</f>
        <v>7.9444444444444567E-2</v>
      </c>
      <c r="S1465" s="13">
        <f>MIN(Q1465,IF(R1465=0,P1465,R1465))</f>
        <v>7.9444444444444567E-2</v>
      </c>
      <c r="T1465">
        <f>IFERROR(S1465*I1465,0)</f>
        <v>1.4300000000000024E-3</v>
      </c>
      <c r="U1465" t="b">
        <f>O1465=N1465</f>
        <v>1</v>
      </c>
    </row>
    <row r="1466" spans="1:21" ht="21" x14ac:dyDescent="0.4">
      <c r="A1466" t="s">
        <v>3067</v>
      </c>
      <c r="B1466" t="s">
        <v>3064</v>
      </c>
      <c r="C1466" t="s">
        <v>3065</v>
      </c>
      <c r="D1466" s="34">
        <v>1054610</v>
      </c>
      <c r="E1466" s="34">
        <v>61375</v>
      </c>
      <c r="F1466" s="33">
        <v>199.4691</v>
      </c>
      <c r="G1466" s="33">
        <v>43.7239</v>
      </c>
      <c r="H1466" s="49">
        <v>5.8196868984743171</v>
      </c>
      <c r="I1466" s="33">
        <v>243.19299999999998</v>
      </c>
      <c r="J1466" s="35">
        <f>G1466/I1466</f>
        <v>0.17979094793024472</v>
      </c>
      <c r="K1466">
        <v>3.2500057026476581</v>
      </c>
      <c r="L1466">
        <v>3.962411405295315</v>
      </c>
      <c r="M1466" s="49">
        <v>3.25</v>
      </c>
      <c r="N1466" t="s">
        <v>33</v>
      </c>
      <c r="O1466" s="10" t="s">
        <v>33</v>
      </c>
      <c r="P1466">
        <f>VLOOKUP($O1466,$Y$2:$AJ$8,9,FALSE)</f>
        <v>0.4</v>
      </c>
      <c r="Q1466" s="11">
        <f>(L1466-M1466)/L1466</f>
        <v>0.17979238711640536</v>
      </c>
      <c r="S1466" s="13">
        <f>MIN(Q1466,IF(R1466=0,P1466,R1466))</f>
        <v>0.17979238711640536</v>
      </c>
      <c r="T1466">
        <f>IFERROR(S1466*I1466,0)</f>
        <v>43.724249999999962</v>
      </c>
      <c r="U1466" t="b">
        <f>O1466=N1466</f>
        <v>1</v>
      </c>
    </row>
    <row r="1467" spans="1:21" ht="21" x14ac:dyDescent="0.4">
      <c r="A1467" t="s">
        <v>3481</v>
      </c>
      <c r="B1467" t="s">
        <v>3477</v>
      </c>
      <c r="C1467" t="s">
        <v>3478</v>
      </c>
      <c r="D1467" s="34">
        <v>18022</v>
      </c>
      <c r="E1467" s="34">
        <v>4680</v>
      </c>
      <c r="F1467" s="33">
        <v>2.3657999999999997</v>
      </c>
      <c r="G1467" s="33">
        <v>0.41690000000000005</v>
      </c>
      <c r="H1467" s="49">
        <v>25.968261014315836</v>
      </c>
      <c r="I1467" s="33">
        <v>2.7826999999999997</v>
      </c>
      <c r="J1467" s="35">
        <f>G1467/I1467</f>
        <v>0.14981852157976069</v>
      </c>
      <c r="K1467">
        <v>0.50551282051282043</v>
      </c>
      <c r="L1467">
        <v>0.59459401709401705</v>
      </c>
      <c r="M1467" s="49">
        <v>0.35</v>
      </c>
      <c r="N1467" t="s">
        <v>42</v>
      </c>
      <c r="O1467" s="10" t="s">
        <v>42</v>
      </c>
      <c r="P1467">
        <f>VLOOKUP($O1467,$Y$2:$AJ$8,9,FALSE)</f>
        <v>0.05</v>
      </c>
      <c r="Q1467" s="11">
        <f>(L1467-M1467)/L1467</f>
        <v>0.41136306464944117</v>
      </c>
      <c r="S1467" s="13">
        <f>MIN(Q1467,IF(R1467=0,P1467,R1467))</f>
        <v>0.05</v>
      </c>
      <c r="T1467">
        <f>IFERROR(S1467*I1467,0)</f>
        <v>0.13913499999999998</v>
      </c>
      <c r="U1467" t="b">
        <f>O1467=N1467</f>
        <v>1</v>
      </c>
    </row>
    <row r="1468" spans="1:21" ht="21" x14ac:dyDescent="0.4">
      <c r="A1468" t="s">
        <v>3953</v>
      </c>
      <c r="B1468" t="s">
        <v>3907</v>
      </c>
      <c r="C1468" t="s">
        <v>3908</v>
      </c>
      <c r="D1468" s="34">
        <v>92779</v>
      </c>
      <c r="E1468" s="34">
        <v>9962</v>
      </c>
      <c r="F1468" s="33">
        <v>8.059800000000001</v>
      </c>
      <c r="G1468" s="33">
        <v>2.6772</v>
      </c>
      <c r="H1468" s="49">
        <v>10.737343579904936</v>
      </c>
      <c r="I1468" s="33">
        <v>10.737000000000002</v>
      </c>
      <c r="J1468" s="35">
        <f>G1468/I1468</f>
        <v>0.24934339200894101</v>
      </c>
      <c r="K1468">
        <v>0.80905440674563356</v>
      </c>
      <c r="L1468">
        <v>1.0777956233688015</v>
      </c>
      <c r="M1468" s="49">
        <v>0.8</v>
      </c>
      <c r="N1468" t="s">
        <v>37</v>
      </c>
      <c r="O1468" s="10" t="s">
        <v>37</v>
      </c>
      <c r="P1468">
        <f>VLOOKUP($O1468,$Y$2:$AJ$8,9,FALSE)</f>
        <v>0.25</v>
      </c>
      <c r="Q1468" s="11">
        <f>(L1468-M1468)/L1468</f>
        <v>0.25774424885908542</v>
      </c>
      <c r="S1468" s="13">
        <f>MIN(Q1468,IF(R1468=0,P1468,R1468))</f>
        <v>0.25</v>
      </c>
      <c r="T1468">
        <f>IFERROR(S1468*I1468,0)</f>
        <v>2.6842500000000005</v>
      </c>
      <c r="U1468" t="b">
        <f>O1468=N1468</f>
        <v>1</v>
      </c>
    </row>
    <row r="1469" spans="1:21" ht="21" x14ac:dyDescent="0.4">
      <c r="A1469" t="s">
        <v>1626</v>
      </c>
      <c r="B1469" t="s">
        <v>1623</v>
      </c>
      <c r="C1469" s="50" t="s">
        <v>1624</v>
      </c>
      <c r="D1469" s="34">
        <v>1380757</v>
      </c>
      <c r="E1469" s="34">
        <v>167151</v>
      </c>
      <c r="F1469" s="33">
        <v>84.180699999999987</v>
      </c>
      <c r="G1469" s="33">
        <v>21.227899999999998</v>
      </c>
      <c r="H1469" s="49">
        <v>12.105750686036718</v>
      </c>
      <c r="I1469" s="33">
        <v>105.40859999999998</v>
      </c>
      <c r="J1469" s="35">
        <f>G1469/I1469</f>
        <v>0.2013867938669141</v>
      </c>
      <c r="K1469">
        <v>0.50362067830883439</v>
      </c>
      <c r="L1469">
        <v>0.63061902112461177</v>
      </c>
      <c r="M1469" s="49">
        <v>0.5</v>
      </c>
      <c r="N1469" t="s">
        <v>37</v>
      </c>
      <c r="O1469" s="10" t="s">
        <v>34</v>
      </c>
      <c r="P1469">
        <f>VLOOKUP($O1469,$Y$2:$AJ$8,9,FALSE)</f>
        <v>0.15</v>
      </c>
      <c r="Q1469" s="11">
        <f>(L1469-M1469)/L1469</f>
        <v>0.20712826088193928</v>
      </c>
      <c r="S1469" s="13">
        <f>MIN(Q1469,IF(R1469=0,P1469,R1469))</f>
        <v>0.15</v>
      </c>
      <c r="T1469">
        <f>IFERROR(S1469*I1469,0)</f>
        <v>15.811289999999996</v>
      </c>
      <c r="U1469" t="b">
        <f>O1469=N1469</f>
        <v>0</v>
      </c>
    </row>
    <row r="1470" spans="1:21" ht="21" x14ac:dyDescent="0.4">
      <c r="A1470" t="s">
        <v>6651</v>
      </c>
      <c r="B1470" t="s">
        <v>6652</v>
      </c>
      <c r="C1470" t="s">
        <v>6653</v>
      </c>
      <c r="D1470" s="34">
        <v>522</v>
      </c>
      <c r="E1470" s="34">
        <v>106</v>
      </c>
      <c r="F1470" s="33">
        <v>1.3599999999999999E-2</v>
      </c>
      <c r="G1470" s="33">
        <v>4.4000000000000003E-3</v>
      </c>
      <c r="H1470" s="49">
        <v>20.306513409961685</v>
      </c>
      <c r="I1470" s="33">
        <v>1.7999999999999999E-2</v>
      </c>
      <c r="J1470" s="35">
        <f>G1470/I1470</f>
        <v>0.24444444444444446</v>
      </c>
      <c r="K1470">
        <v>0.12830188679245283</v>
      </c>
      <c r="L1470">
        <v>0.16981132075471697</v>
      </c>
      <c r="M1470" s="49">
        <v>0.2</v>
      </c>
      <c r="N1470" t="s">
        <v>34</v>
      </c>
      <c r="O1470" s="10" t="s">
        <v>34</v>
      </c>
      <c r="P1470">
        <f>VLOOKUP($O1470,$Y$2:$AJ$8,9,FALSE)</f>
        <v>0.15</v>
      </c>
      <c r="Q1470" s="11">
        <f>(L1470-M1470)/L1470</f>
        <v>-0.17777777777777792</v>
      </c>
      <c r="S1470" s="13">
        <f>MIN(Q1470,IF(R1470=0,P1470,R1470))</f>
        <v>-0.17777777777777792</v>
      </c>
      <c r="T1470">
        <f>IFERROR(S1470*I1470,0)</f>
        <v>-3.2000000000000023E-3</v>
      </c>
      <c r="U1470" t="b">
        <f>O1470=N1470</f>
        <v>1</v>
      </c>
    </row>
    <row r="1471" spans="1:21" ht="21" x14ac:dyDescent="0.4">
      <c r="A1471" t="s">
        <v>3693</v>
      </c>
      <c r="B1471" t="s">
        <v>3673</v>
      </c>
      <c r="C1471" t="s">
        <v>3674</v>
      </c>
      <c r="D1471" s="34">
        <v>143127</v>
      </c>
      <c r="E1471" s="34">
        <v>6892</v>
      </c>
      <c r="F1471" s="33">
        <v>5.6433999999999997</v>
      </c>
      <c r="G1471" s="33">
        <v>1.8805999999999998</v>
      </c>
      <c r="H1471" s="49">
        <v>4.8153038909499957</v>
      </c>
      <c r="I1471" s="33">
        <v>7.5239999999999991</v>
      </c>
      <c r="J1471" s="35">
        <f>G1471/I1471</f>
        <v>0.24994683678894206</v>
      </c>
      <c r="K1471">
        <v>0.81883343006384213</v>
      </c>
      <c r="L1471">
        <v>1.0917005223447473</v>
      </c>
      <c r="M1471" s="49">
        <v>0.77</v>
      </c>
      <c r="N1471" t="s">
        <v>34</v>
      </c>
      <c r="O1471" s="10" t="s">
        <v>34</v>
      </c>
      <c r="P1471">
        <f>VLOOKUP($O1471,$Y$2:$AJ$8,9,FALSE)</f>
        <v>0.15</v>
      </c>
      <c r="Q1471" s="11">
        <f>(L1471-M1471)/L1471</f>
        <v>0.29467836257309926</v>
      </c>
      <c r="S1471" s="13">
        <f>MIN(Q1471,IF(R1471=0,P1471,R1471))</f>
        <v>0.15</v>
      </c>
      <c r="T1471">
        <f>IFERROR(S1471*I1471,0)</f>
        <v>1.1285999999999998</v>
      </c>
      <c r="U1471" t="b">
        <f>O1471=N1471</f>
        <v>1</v>
      </c>
    </row>
    <row r="1472" spans="1:21" ht="21" x14ac:dyDescent="0.4">
      <c r="A1472" t="s">
        <v>1648</v>
      </c>
      <c r="B1472" t="s">
        <v>1635</v>
      </c>
      <c r="C1472" s="50" t="s">
        <v>1636</v>
      </c>
      <c r="D1472" s="34">
        <v>7355</v>
      </c>
      <c r="E1472" s="34">
        <v>122</v>
      </c>
      <c r="F1472" s="33">
        <v>5.3099999999999994E-2</v>
      </c>
      <c r="G1472" s="33">
        <v>1.7500000000000002E-2</v>
      </c>
      <c r="H1472" s="49">
        <v>1.6587355540448674</v>
      </c>
      <c r="I1472" s="33">
        <v>7.0599999999999996E-2</v>
      </c>
      <c r="J1472" s="35">
        <f>G1472/I1472</f>
        <v>0.24787535410764877</v>
      </c>
      <c r="K1472">
        <v>0.43524590163934423</v>
      </c>
      <c r="L1472">
        <v>0.57868852459016384</v>
      </c>
      <c r="M1472" s="49">
        <v>0.4</v>
      </c>
      <c r="N1472" t="s">
        <v>37</v>
      </c>
      <c r="O1472" s="10" t="s">
        <v>37</v>
      </c>
      <c r="P1472">
        <f>VLOOKUP($O1472,$Y$2:$AJ$8,9,FALSE)</f>
        <v>0.25</v>
      </c>
      <c r="Q1472" s="11">
        <f>(L1472-M1472)/L1472</f>
        <v>0.30878186968838511</v>
      </c>
      <c r="S1472" s="13">
        <f>MIN(Q1472,IF(R1472=0,P1472,R1472))</f>
        <v>0.25</v>
      </c>
      <c r="T1472">
        <f>IFERROR(S1472*I1472,0)</f>
        <v>1.7649999999999999E-2</v>
      </c>
      <c r="U1472" t="b">
        <f>O1472=N1472</f>
        <v>1</v>
      </c>
    </row>
    <row r="1473" spans="1:21" ht="21" x14ac:dyDescent="0.4">
      <c r="A1473" t="s">
        <v>2903</v>
      </c>
      <c r="B1473" t="s">
        <v>2900</v>
      </c>
      <c r="C1473" t="s">
        <v>2901</v>
      </c>
      <c r="D1473" s="34">
        <v>901583</v>
      </c>
      <c r="E1473" s="34">
        <v>80652</v>
      </c>
      <c r="F1473" s="33">
        <v>161.304</v>
      </c>
      <c r="G1473" s="33">
        <v>39.444800000000001</v>
      </c>
      <c r="H1473" s="49">
        <v>8.9455990186150363</v>
      </c>
      <c r="I1473" s="33">
        <v>200.74880000000002</v>
      </c>
      <c r="J1473" s="35">
        <f>G1473/I1473</f>
        <v>0.19648834762648643</v>
      </c>
      <c r="K1473">
        <v>2</v>
      </c>
      <c r="L1473">
        <v>2.4890740465208552</v>
      </c>
      <c r="M1473" s="49">
        <v>2</v>
      </c>
      <c r="N1473" t="s">
        <v>37</v>
      </c>
      <c r="O1473" s="10" t="s">
        <v>37</v>
      </c>
      <c r="P1473">
        <f>VLOOKUP($O1473,$Y$2:$AJ$8,9,FALSE)</f>
        <v>0.25</v>
      </c>
      <c r="Q1473" s="11">
        <f>(L1473-M1473)/L1473</f>
        <v>0.19648834762648648</v>
      </c>
      <c r="S1473" s="13">
        <f>MIN(Q1473,IF(R1473=0,P1473,R1473))</f>
        <v>0.19648834762648648</v>
      </c>
      <c r="T1473">
        <f>IFERROR(S1473*I1473,0)</f>
        <v>39.444800000000015</v>
      </c>
      <c r="U1473" t="b">
        <f>O1473=N1473</f>
        <v>1</v>
      </c>
    </row>
    <row r="1474" spans="1:21" ht="21" x14ac:dyDescent="0.4">
      <c r="A1474" t="s">
        <v>3954</v>
      </c>
      <c r="B1474" t="s">
        <v>3907</v>
      </c>
      <c r="C1474" t="s">
        <v>3908</v>
      </c>
      <c r="D1474" s="34">
        <v>7478</v>
      </c>
      <c r="E1474" s="34">
        <v>364</v>
      </c>
      <c r="F1474" s="33">
        <v>0.2475</v>
      </c>
      <c r="G1474" s="33">
        <v>8.2500000000000004E-2</v>
      </c>
      <c r="H1474" s="49">
        <v>4.8676116608718907</v>
      </c>
      <c r="I1474" s="33">
        <v>0.33</v>
      </c>
      <c r="J1474" s="35">
        <f>G1474/I1474</f>
        <v>0.25</v>
      </c>
      <c r="K1474">
        <v>0.67994505494505497</v>
      </c>
      <c r="L1474">
        <v>0.90659340659340659</v>
      </c>
      <c r="M1474" s="49">
        <v>0.7</v>
      </c>
      <c r="N1474" t="s">
        <v>37</v>
      </c>
      <c r="O1474" s="10" t="s">
        <v>37</v>
      </c>
      <c r="P1474">
        <f>VLOOKUP($O1474,$Y$2:$AJ$8,9,FALSE)</f>
        <v>0.25</v>
      </c>
      <c r="Q1474" s="11">
        <f>(L1474-M1474)/L1474</f>
        <v>0.22787878787878793</v>
      </c>
      <c r="S1474" s="13">
        <f>MIN(Q1474,IF(R1474=0,P1474,R1474))</f>
        <v>0.22787878787878793</v>
      </c>
      <c r="T1474">
        <f>IFERROR(S1474*I1474,0)</f>
        <v>7.5200000000000017E-2</v>
      </c>
      <c r="U1474" t="b">
        <f>O1474=N1474</f>
        <v>1</v>
      </c>
    </row>
    <row r="1475" spans="1:21" ht="21" x14ac:dyDescent="0.4">
      <c r="A1475" t="s">
        <v>4951</v>
      </c>
      <c r="B1475" t="s">
        <v>4948</v>
      </c>
      <c r="C1475" t="s">
        <v>4949</v>
      </c>
      <c r="D1475" s="34">
        <v>1333958</v>
      </c>
      <c r="E1475" s="34">
        <v>71920</v>
      </c>
      <c r="F1475" s="33">
        <v>9.3330999999999982</v>
      </c>
      <c r="G1475" s="33">
        <v>4.5969000000000007</v>
      </c>
      <c r="H1475" s="49">
        <v>5.3914740943867798</v>
      </c>
      <c r="I1475" s="33">
        <v>13.93</v>
      </c>
      <c r="J1475" s="35">
        <f>G1475/I1475</f>
        <v>0.33000000000000007</v>
      </c>
      <c r="K1475">
        <v>0.12977057842046716</v>
      </c>
      <c r="L1475">
        <v>0.19368743047830922</v>
      </c>
      <c r="M1475" s="49">
        <v>0.03</v>
      </c>
      <c r="N1475" t="s">
        <v>37</v>
      </c>
      <c r="O1475" s="10" t="s">
        <v>37</v>
      </c>
      <c r="P1475">
        <f>VLOOKUP($O1475,$Y$2:$AJ$8,9,FALSE)</f>
        <v>0.25</v>
      </c>
      <c r="Q1475" s="11">
        <f>(L1475-M1475)/L1475</f>
        <v>0.84511127063890878</v>
      </c>
      <c r="S1475" s="13">
        <f>MIN(Q1475,IF(R1475=0,P1475,R1475))</f>
        <v>0.25</v>
      </c>
      <c r="T1475">
        <f>IFERROR(S1475*I1475,0)</f>
        <v>3.4824999999999999</v>
      </c>
      <c r="U1475" t="b">
        <f>O1475=N1475</f>
        <v>1</v>
      </c>
    </row>
    <row r="1476" spans="1:21" ht="21" x14ac:dyDescent="0.4">
      <c r="A1476" t="s">
        <v>255</v>
      </c>
      <c r="B1476" t="s">
        <v>248</v>
      </c>
      <c r="C1476" s="50" t="s">
        <v>249</v>
      </c>
      <c r="D1476" s="34">
        <v>121089</v>
      </c>
      <c r="E1476" s="34">
        <v>17651</v>
      </c>
      <c r="F1476" s="33">
        <v>44.2654</v>
      </c>
      <c r="G1476" s="33">
        <v>14.3028</v>
      </c>
      <c r="H1476" s="49">
        <v>14.576881467350461</v>
      </c>
      <c r="I1476" s="33">
        <v>58.568199999999997</v>
      </c>
      <c r="J1476" s="35">
        <f>G1476/I1476</f>
        <v>0.24420760754129375</v>
      </c>
      <c r="K1476">
        <v>2.5078125885218969</v>
      </c>
      <c r="L1476">
        <v>3.3181236190584102</v>
      </c>
      <c r="M1476" s="49">
        <v>2.5</v>
      </c>
      <c r="N1476" t="s">
        <v>45</v>
      </c>
      <c r="O1476" s="10" t="s">
        <v>45</v>
      </c>
      <c r="P1476">
        <f>VLOOKUP($O1476,$Y$2:$AJ$8,9,FALSE)</f>
        <v>0.32</v>
      </c>
      <c r="Q1476" s="11">
        <f>(L1476-M1476)/L1476</f>
        <v>0.24656212757093438</v>
      </c>
      <c r="S1476" s="13">
        <f>MIN(Q1476,IF(R1476=0,P1476,R1476))</f>
        <v>0.24656212757093438</v>
      </c>
      <c r="T1476">
        <f>IFERROR(S1476*I1476,0)</f>
        <v>14.440699999999998</v>
      </c>
      <c r="U1476" t="b">
        <f>O1476=N1476</f>
        <v>1</v>
      </c>
    </row>
    <row r="1477" spans="1:21" ht="21" x14ac:dyDescent="0.4">
      <c r="A1477" t="s">
        <v>5607</v>
      </c>
      <c r="B1477" t="s">
        <v>5604</v>
      </c>
      <c r="C1477" t="s">
        <v>5605</v>
      </c>
      <c r="D1477" s="34">
        <v>2648</v>
      </c>
      <c r="E1477" s="34">
        <v>595</v>
      </c>
      <c r="F1477" s="33">
        <v>0.24850000000000003</v>
      </c>
      <c r="G1477" s="33">
        <v>8.2100000000000006E-2</v>
      </c>
      <c r="H1477" s="49">
        <v>22.469788519637461</v>
      </c>
      <c r="I1477" s="33">
        <v>0.3306</v>
      </c>
      <c r="J1477" s="35">
        <f>G1477/I1477</f>
        <v>0.24833635813672114</v>
      </c>
      <c r="K1477">
        <v>0.41764705882352948</v>
      </c>
      <c r="L1477">
        <v>0.55563025210084038</v>
      </c>
      <c r="M1477" s="49">
        <v>0.38</v>
      </c>
      <c r="N1477" t="s">
        <v>34</v>
      </c>
      <c r="O1477" s="10" t="s">
        <v>34</v>
      </c>
      <c r="P1477">
        <f>VLOOKUP($O1477,$Y$2:$AJ$8,9,FALSE)</f>
        <v>0.15</v>
      </c>
      <c r="Q1477" s="11">
        <f>(L1477-M1477)/L1477</f>
        <v>0.31609195402298856</v>
      </c>
      <c r="S1477" s="13">
        <f>MIN(Q1477,IF(R1477=0,P1477,R1477))</f>
        <v>0.15</v>
      </c>
      <c r="T1477">
        <f>IFERROR(S1477*I1477,0)</f>
        <v>4.9590000000000002E-2</v>
      </c>
      <c r="U1477" t="b">
        <f>O1477=N1477</f>
        <v>1</v>
      </c>
    </row>
    <row r="1478" spans="1:21" ht="21" x14ac:dyDescent="0.4">
      <c r="A1478" t="s">
        <v>451</v>
      </c>
      <c r="B1478" t="s">
        <v>423</v>
      </c>
      <c r="C1478" s="50" t="s">
        <v>424</v>
      </c>
      <c r="D1478" s="34">
        <v>24408</v>
      </c>
      <c r="E1478" s="34">
        <v>101</v>
      </c>
      <c r="F1478" s="33">
        <v>0.2273</v>
      </c>
      <c r="G1478" s="33">
        <v>9.0899999999999995E-2</v>
      </c>
      <c r="H1478" s="49">
        <v>0.4137987545067191</v>
      </c>
      <c r="I1478" s="33">
        <v>0.31819999999999998</v>
      </c>
      <c r="J1478" s="35">
        <f>G1478/I1478</f>
        <v>0.28566939032055311</v>
      </c>
      <c r="K1478">
        <v>2.2504950495049507</v>
      </c>
      <c r="L1478">
        <v>3.1504950495049502</v>
      </c>
      <c r="M1478" s="49">
        <v>2.25</v>
      </c>
      <c r="N1478" t="s">
        <v>34</v>
      </c>
      <c r="O1478" s="10" t="s">
        <v>34</v>
      </c>
      <c r="P1478">
        <f>VLOOKUP($O1478,$Y$2:$AJ$8,9,FALSE)</f>
        <v>0.15</v>
      </c>
      <c r="Q1478" s="11">
        <f>(L1478-M1478)/L1478</f>
        <v>0.28582652419861715</v>
      </c>
      <c r="S1478" s="13">
        <f>MIN(Q1478,IF(R1478=0,P1478,R1478))</f>
        <v>0.15</v>
      </c>
      <c r="T1478">
        <f>IFERROR(S1478*I1478,0)</f>
        <v>4.7729999999999995E-2</v>
      </c>
      <c r="U1478" t="b">
        <f>O1478=N1478</f>
        <v>1</v>
      </c>
    </row>
    <row r="1479" spans="1:21" ht="21" x14ac:dyDescent="0.4">
      <c r="A1479" t="s">
        <v>1850</v>
      </c>
      <c r="B1479" t="s">
        <v>1772</v>
      </c>
      <c r="C1479" s="50" t="s">
        <v>1773</v>
      </c>
      <c r="D1479" s="34">
        <v>7329</v>
      </c>
      <c r="E1479" s="34">
        <v>1128</v>
      </c>
      <c r="F1479" s="33">
        <v>1.7397999999999998</v>
      </c>
      <c r="G1479" s="33">
        <v>0.79919999999999991</v>
      </c>
      <c r="H1479" s="49">
        <v>15.39091281211625</v>
      </c>
      <c r="I1479" s="33">
        <v>2.5389999999999997</v>
      </c>
      <c r="J1479" s="35">
        <f>G1479/I1479</f>
        <v>0.31476959432847579</v>
      </c>
      <c r="K1479">
        <v>1.5423758865248225</v>
      </c>
      <c r="L1479">
        <v>2.2508865248226946</v>
      </c>
      <c r="M1479" s="49">
        <v>1.45</v>
      </c>
      <c r="N1479" t="s">
        <v>37</v>
      </c>
      <c r="O1479" s="10" t="s">
        <v>34</v>
      </c>
      <c r="P1479">
        <f>VLOOKUP($O1479,$Y$2:$AJ$8,9,FALSE)</f>
        <v>0.15</v>
      </c>
      <c r="Q1479" s="11">
        <f>(L1479-M1479)/L1479</f>
        <v>0.35580937376920035</v>
      </c>
      <c r="S1479" s="13">
        <f>MIN(Q1479,IF(R1479=0,P1479,R1479))</f>
        <v>0.15</v>
      </c>
      <c r="T1479">
        <f>IFERROR(S1479*I1479,0)</f>
        <v>0.38084999999999997</v>
      </c>
      <c r="U1479" t="b">
        <f>O1479=N1479</f>
        <v>0</v>
      </c>
    </row>
    <row r="1480" spans="1:21" ht="21" x14ac:dyDescent="0.4">
      <c r="A1480" t="s">
        <v>98</v>
      </c>
      <c r="B1480" t="s">
        <v>31</v>
      </c>
      <c r="C1480" t="s">
        <v>32</v>
      </c>
      <c r="D1480" s="34">
        <v>260380</v>
      </c>
      <c r="E1480" s="34">
        <v>137008</v>
      </c>
      <c r="F1480" s="33">
        <v>83.335499999999996</v>
      </c>
      <c r="G1480" s="33">
        <v>27.778599999999997</v>
      </c>
      <c r="H1480" s="49">
        <v>52.61848068208004</v>
      </c>
      <c r="I1480" s="33">
        <v>111.11409999999999</v>
      </c>
      <c r="K1480">
        <v>0.60825280275604343</v>
      </c>
      <c r="L1480">
        <v>0.81100446689244421</v>
      </c>
      <c r="M1480" s="49">
        <v>0.5</v>
      </c>
      <c r="N1480" t="s">
        <v>34</v>
      </c>
      <c r="O1480" s="10" t="s">
        <v>34</v>
      </c>
      <c r="P1480">
        <f>VLOOKUP($O1480,$Y$2:$AJ$8,9,FALSE)</f>
        <v>0.15</v>
      </c>
      <c r="Q1480" s="11">
        <f>(L1480-M1480)/L1480</f>
        <v>0.38348058437228039</v>
      </c>
      <c r="S1480" s="13">
        <f>MIN(Q1480,IF(R1480=0,P1480,R1480))</f>
        <v>0.15</v>
      </c>
      <c r="T1480">
        <f>IFERROR(S1480*I1480,0)</f>
        <v>16.667114999999999</v>
      </c>
      <c r="U1480" t="b">
        <f>O1480=N1480</f>
        <v>1</v>
      </c>
    </row>
    <row r="1481" spans="1:21" ht="21" x14ac:dyDescent="0.4">
      <c r="A1481" t="s">
        <v>921</v>
      </c>
      <c r="B1481" t="s">
        <v>899</v>
      </c>
      <c r="C1481" s="50" t="s">
        <v>900</v>
      </c>
      <c r="D1481" s="34">
        <v>532</v>
      </c>
      <c r="E1481" s="34">
        <v>12</v>
      </c>
      <c r="F1481" s="33">
        <v>1.4E-2</v>
      </c>
      <c r="G1481" s="33">
        <v>4.7000000000000002E-3</v>
      </c>
      <c r="H1481" s="49">
        <v>2.255639097744361</v>
      </c>
      <c r="I1481" s="33">
        <v>1.8700000000000001E-2</v>
      </c>
      <c r="J1481" s="35">
        <f>G1481/I1481</f>
        <v>0.25133689839572193</v>
      </c>
      <c r="K1481">
        <v>1.1666666666666667</v>
      </c>
      <c r="L1481">
        <v>1.5583333333333336</v>
      </c>
      <c r="M1481" s="49">
        <v>0.99</v>
      </c>
      <c r="N1481" t="s">
        <v>37</v>
      </c>
      <c r="O1481" s="10" t="s">
        <v>37</v>
      </c>
      <c r="P1481">
        <f>VLOOKUP($O1481,$Y$2:$AJ$8,9,FALSE)</f>
        <v>0.25</v>
      </c>
      <c r="Q1481" s="11">
        <f>(L1481-M1481)/L1481</f>
        <v>0.36470588235294127</v>
      </c>
      <c r="S1481" s="13">
        <f>MIN(Q1481,IF(R1481=0,P1481,R1481))</f>
        <v>0.25</v>
      </c>
      <c r="T1481">
        <f>IFERROR(S1481*I1481,0)</f>
        <v>4.6750000000000003E-3</v>
      </c>
      <c r="U1481" t="b">
        <f>O1481=N1481</f>
        <v>1</v>
      </c>
    </row>
    <row r="1482" spans="1:21" ht="21" x14ac:dyDescent="0.4">
      <c r="A1482" t="s">
        <v>3273</v>
      </c>
      <c r="B1482" t="s">
        <v>3253</v>
      </c>
      <c r="C1482" t="s">
        <v>3254</v>
      </c>
      <c r="D1482" s="34">
        <v>8722</v>
      </c>
      <c r="E1482" s="34">
        <v>3922</v>
      </c>
      <c r="F1482" s="33">
        <v>1.2926</v>
      </c>
      <c r="G1482" s="33">
        <v>0.55400000000000005</v>
      </c>
      <c r="H1482" s="49">
        <v>44.966750745241917</v>
      </c>
      <c r="I1482" s="33">
        <v>1.8466</v>
      </c>
      <c r="J1482" s="35">
        <f>G1482/I1482</f>
        <v>0.30001083071591034</v>
      </c>
      <c r="K1482">
        <v>0.32957674655787861</v>
      </c>
      <c r="L1482">
        <v>0.47083120856705762</v>
      </c>
      <c r="M1482" s="49">
        <v>0.16</v>
      </c>
      <c r="N1482" t="s">
        <v>34</v>
      </c>
      <c r="O1482" s="10" t="s">
        <v>34</v>
      </c>
      <c r="P1482">
        <f>VLOOKUP($O1482,$Y$2:$AJ$8,9,FALSE)</f>
        <v>0.15</v>
      </c>
      <c r="Q1482" s="11">
        <f>(L1482-M1482)/L1482</f>
        <v>0.6601754575977471</v>
      </c>
      <c r="S1482" s="13">
        <f>MIN(Q1482,IF(R1482=0,P1482,R1482))</f>
        <v>0.15</v>
      </c>
      <c r="T1482">
        <f>IFERROR(S1482*I1482,0)</f>
        <v>0.27699000000000001</v>
      </c>
      <c r="U1482" t="b">
        <f>O1482=N1482</f>
        <v>1</v>
      </c>
    </row>
    <row r="1483" spans="1:21" ht="21" x14ac:dyDescent="0.4">
      <c r="A1483" t="s">
        <v>274</v>
      </c>
      <c r="B1483" t="s">
        <v>270</v>
      </c>
      <c r="C1483" s="50" t="s">
        <v>271</v>
      </c>
      <c r="D1483" s="34">
        <v>28104793</v>
      </c>
      <c r="E1483" s="34">
        <v>74613</v>
      </c>
      <c r="F1483" s="33">
        <v>74.613</v>
      </c>
      <c r="G1483" s="33">
        <v>20.399799999999999</v>
      </c>
      <c r="H1483" s="49">
        <v>0.26548140738841236</v>
      </c>
      <c r="I1483" s="33">
        <v>95.012799999999999</v>
      </c>
      <c r="J1483" s="35">
        <f>G1483/I1483</f>
        <v>0.21470580805954564</v>
      </c>
      <c r="K1483">
        <v>1</v>
      </c>
      <c r="L1483">
        <v>1.2734081192285527</v>
      </c>
      <c r="M1483" s="49">
        <v>1</v>
      </c>
      <c r="N1483" t="s">
        <v>37</v>
      </c>
      <c r="O1483" s="10" t="s">
        <v>42</v>
      </c>
      <c r="P1483">
        <f>VLOOKUP($O1483,$Y$2:$AJ$8,9,FALSE)</f>
        <v>0.05</v>
      </c>
      <c r="Q1483" s="11">
        <f>(L1483-M1483)/L1483</f>
        <v>0.21470580805954567</v>
      </c>
      <c r="S1483" s="13">
        <f>MIN(Q1483,IF(R1483=0,P1483,R1483))</f>
        <v>0.05</v>
      </c>
      <c r="T1483">
        <f>IFERROR(S1483*I1483,0)</f>
        <v>4.7506399999999998</v>
      </c>
      <c r="U1483" t="b">
        <f>O1483=N1483</f>
        <v>0</v>
      </c>
    </row>
    <row r="1484" spans="1:21" ht="21" x14ac:dyDescent="0.4">
      <c r="A1484" t="s">
        <v>5464</v>
      </c>
      <c r="B1484" t="s">
        <v>5461</v>
      </c>
      <c r="C1484" t="s">
        <v>5462</v>
      </c>
      <c r="D1484" s="34">
        <v>122622</v>
      </c>
      <c r="E1484" s="34">
        <v>4977</v>
      </c>
      <c r="F1484" s="33">
        <v>2.9806999999999997</v>
      </c>
      <c r="G1484" s="33">
        <v>0.91930000000000001</v>
      </c>
      <c r="H1484" s="49">
        <v>4.0588148945539952</v>
      </c>
      <c r="I1484" s="33">
        <v>3.8999999999999995</v>
      </c>
      <c r="J1484" s="35">
        <f>G1484/I1484</f>
        <v>0.23571794871794874</v>
      </c>
      <c r="K1484">
        <v>0.59889491661643557</v>
      </c>
      <c r="L1484">
        <v>0.7836045810729354</v>
      </c>
      <c r="M1484" s="49">
        <v>0.6</v>
      </c>
      <c r="N1484" t="s">
        <v>37</v>
      </c>
      <c r="O1484" s="10" t="s">
        <v>37</v>
      </c>
      <c r="P1484">
        <f>VLOOKUP($O1484,$Y$2:$AJ$8,9,FALSE)</f>
        <v>0.25</v>
      </c>
      <c r="Q1484" s="11">
        <f>(L1484-M1484)/L1484</f>
        <v>0.23430769230769224</v>
      </c>
      <c r="S1484" s="13">
        <f>MIN(Q1484,IF(R1484=0,P1484,R1484))</f>
        <v>0.23430769230769224</v>
      </c>
      <c r="T1484">
        <f>IFERROR(S1484*I1484,0)</f>
        <v>0.91379999999999961</v>
      </c>
      <c r="U1484" t="b">
        <f>O1484=N1484</f>
        <v>1</v>
      </c>
    </row>
    <row r="1485" spans="1:21" ht="21" x14ac:dyDescent="0.4">
      <c r="A1485" t="s">
        <v>804</v>
      </c>
      <c r="B1485" t="s">
        <v>775</v>
      </c>
      <c r="C1485" s="50" t="s">
        <v>776</v>
      </c>
      <c r="D1485" s="34">
        <v>7764</v>
      </c>
      <c r="E1485" s="34">
        <v>478</v>
      </c>
      <c r="F1485" s="33">
        <v>0.36510000000000009</v>
      </c>
      <c r="G1485" s="33">
        <v>0.12089999999999999</v>
      </c>
      <c r="H1485" s="49">
        <v>6.156620298815044</v>
      </c>
      <c r="I1485" s="33">
        <v>0.4860000000000001</v>
      </c>
      <c r="J1485" s="35">
        <f>G1485/I1485</f>
        <v>0.24876543209876537</v>
      </c>
      <c r="K1485">
        <v>0.7638075313807533</v>
      </c>
      <c r="L1485">
        <v>1.0167364016736404</v>
      </c>
      <c r="M1485" s="49">
        <v>0.75</v>
      </c>
      <c r="N1485" t="s">
        <v>37</v>
      </c>
      <c r="O1485" s="10" t="s">
        <v>37</v>
      </c>
      <c r="P1485">
        <f>VLOOKUP($O1485,$Y$2:$AJ$8,9,FALSE)</f>
        <v>0.25</v>
      </c>
      <c r="Q1485" s="11">
        <f>(L1485-M1485)/L1485</f>
        <v>0.26234567901234584</v>
      </c>
      <c r="S1485" s="13">
        <f>MIN(Q1485,IF(R1485=0,P1485,R1485))</f>
        <v>0.25</v>
      </c>
      <c r="T1485">
        <f>IFERROR(S1485*I1485,0)</f>
        <v>0.12150000000000002</v>
      </c>
      <c r="U1485" t="b">
        <f>O1485=N1485</f>
        <v>1</v>
      </c>
    </row>
    <row r="1486" spans="1:21" ht="21" x14ac:dyDescent="0.4">
      <c r="A1486" t="s">
        <v>1333</v>
      </c>
      <c r="B1486" t="s">
        <v>1306</v>
      </c>
      <c r="C1486" s="50" t="s">
        <v>1307</v>
      </c>
      <c r="D1486" s="34">
        <v>1007818</v>
      </c>
      <c r="E1486" s="34">
        <v>6999</v>
      </c>
      <c r="F1486" s="33">
        <v>3.5576999999999996</v>
      </c>
      <c r="G1486" s="33">
        <v>1.7523</v>
      </c>
      <c r="H1486" s="49">
        <v>0.69447062862540654</v>
      </c>
      <c r="I1486" s="33">
        <v>5.31</v>
      </c>
      <c r="J1486" s="35">
        <f>G1486/I1486</f>
        <v>0.33</v>
      </c>
      <c r="K1486">
        <v>0.50831547363909124</v>
      </c>
      <c r="L1486">
        <v>0.75867981140162877</v>
      </c>
      <c r="M1486" s="49">
        <v>0.2</v>
      </c>
      <c r="N1486" t="s">
        <v>37</v>
      </c>
      <c r="O1486" s="10" t="s">
        <v>42</v>
      </c>
      <c r="P1486">
        <f>VLOOKUP($O1486,$Y$2:$AJ$8,9,FALSE)</f>
        <v>0.05</v>
      </c>
      <c r="Q1486" s="11">
        <f>(L1486-M1486)/L1486</f>
        <v>0.73638418079096035</v>
      </c>
      <c r="S1486" s="13">
        <f>MIN(Q1486,IF(R1486=0,P1486,R1486))</f>
        <v>0.05</v>
      </c>
      <c r="T1486">
        <f>IFERROR(S1486*I1486,0)</f>
        <v>0.26550000000000001</v>
      </c>
      <c r="U1486" t="b">
        <f>O1486=N1486</f>
        <v>0</v>
      </c>
    </row>
    <row r="1487" spans="1:21" ht="21" x14ac:dyDescent="0.4">
      <c r="A1487" t="s">
        <v>6287</v>
      </c>
      <c r="B1487" t="s">
        <v>6285</v>
      </c>
      <c r="C1487" t="s">
        <v>6286</v>
      </c>
      <c r="D1487" s="34">
        <v>90032</v>
      </c>
      <c r="E1487" s="34">
        <v>11202</v>
      </c>
      <c r="F1487" s="33">
        <v>1.4604999999999999</v>
      </c>
      <c r="G1487" s="33">
        <v>0.48550000000000004</v>
      </c>
      <c r="H1487" s="49">
        <v>12.442242758130442</v>
      </c>
      <c r="I1487" s="33">
        <v>1.946</v>
      </c>
      <c r="J1487" s="35">
        <f>G1487/I1487</f>
        <v>0.24948612538540599</v>
      </c>
      <c r="K1487">
        <v>0.13037850383860025</v>
      </c>
      <c r="L1487">
        <v>0.17371897875379397</v>
      </c>
      <c r="M1487" s="49">
        <v>0.03</v>
      </c>
      <c r="N1487" t="s">
        <v>34</v>
      </c>
      <c r="O1487" s="10" t="s">
        <v>34</v>
      </c>
      <c r="P1487">
        <f>VLOOKUP($O1487,$Y$2:$AJ$8,9,FALSE)</f>
        <v>0.15</v>
      </c>
      <c r="Q1487" s="11">
        <f>(L1487-M1487)/L1487</f>
        <v>0.82730729701952721</v>
      </c>
      <c r="S1487" s="13">
        <f>MIN(Q1487,IF(R1487=0,P1487,R1487))</f>
        <v>0.15</v>
      </c>
      <c r="T1487">
        <f>IFERROR(S1487*I1487,0)</f>
        <v>0.29189999999999999</v>
      </c>
      <c r="U1487" t="b">
        <f>O1487=N1487</f>
        <v>1</v>
      </c>
    </row>
    <row r="1488" spans="1:21" ht="21" x14ac:dyDescent="0.4">
      <c r="A1488" t="s">
        <v>396</v>
      </c>
      <c r="B1488" t="s">
        <v>382</v>
      </c>
      <c r="C1488" s="50" t="s">
        <v>383</v>
      </c>
      <c r="D1488" s="34">
        <v>189730</v>
      </c>
      <c r="E1488" s="34">
        <v>2584</v>
      </c>
      <c r="F1488" s="33">
        <v>3.8759999999999999</v>
      </c>
      <c r="G1488" s="33">
        <v>0.99880000000000002</v>
      </c>
      <c r="H1488" s="49">
        <v>1.3619353818584303</v>
      </c>
      <c r="I1488" s="33">
        <v>4.8747999999999996</v>
      </c>
      <c r="J1488" s="35">
        <f>G1488/I1488</f>
        <v>0.2048904570443916</v>
      </c>
      <c r="K1488">
        <v>1.5</v>
      </c>
      <c r="L1488">
        <v>1.8865325077399377</v>
      </c>
      <c r="M1488" s="49">
        <v>1.5</v>
      </c>
      <c r="N1488" t="s">
        <v>37</v>
      </c>
      <c r="O1488" s="10" t="s">
        <v>42</v>
      </c>
      <c r="P1488">
        <f>VLOOKUP($O1488,$Y$2:$AJ$8,9,FALSE)</f>
        <v>0.05</v>
      </c>
      <c r="Q1488" s="11">
        <f>(L1488-M1488)/L1488</f>
        <v>0.20489045704439143</v>
      </c>
      <c r="S1488" s="13">
        <f>MIN(Q1488,IF(R1488=0,P1488,R1488))</f>
        <v>0.05</v>
      </c>
      <c r="T1488">
        <f>IFERROR(S1488*I1488,0)</f>
        <v>0.24373999999999998</v>
      </c>
      <c r="U1488" t="b">
        <f>O1488=N1488</f>
        <v>0</v>
      </c>
    </row>
    <row r="1489" spans="1:21" ht="21" x14ac:dyDescent="0.4">
      <c r="A1489" t="s">
        <v>6065</v>
      </c>
      <c r="B1489" t="s">
        <v>6049</v>
      </c>
      <c r="C1489" t="s">
        <v>6050</v>
      </c>
      <c r="D1489" s="34">
        <v>41159</v>
      </c>
      <c r="E1489" s="34">
        <v>799</v>
      </c>
      <c r="F1489" s="33">
        <v>0.1487</v>
      </c>
      <c r="G1489" s="33">
        <v>2.1299999999999999E-2</v>
      </c>
      <c r="H1489" s="49">
        <v>1.9412522170120752</v>
      </c>
      <c r="I1489" s="33">
        <v>0.16999999999999998</v>
      </c>
      <c r="J1489" s="35">
        <f>G1489/I1489</f>
        <v>0.12529411764705883</v>
      </c>
      <c r="K1489">
        <v>0.18610763454317897</v>
      </c>
      <c r="L1489">
        <v>0.21276595744680848</v>
      </c>
      <c r="M1489" s="49">
        <v>0.2</v>
      </c>
      <c r="N1489" t="s">
        <v>37</v>
      </c>
      <c r="O1489" s="10" t="s">
        <v>37</v>
      </c>
      <c r="P1489">
        <f>VLOOKUP($O1489,$Y$2:$AJ$8,9,FALSE)</f>
        <v>0.25</v>
      </c>
      <c r="Q1489" s="11">
        <f>(L1489-M1489)/L1489</f>
        <v>5.9999999999999831E-2</v>
      </c>
      <c r="S1489" s="13">
        <f>MIN(Q1489,IF(R1489=0,P1489,R1489))</f>
        <v>5.9999999999999831E-2</v>
      </c>
      <c r="T1489">
        <f>IFERROR(S1489*I1489,0)</f>
        <v>1.0199999999999971E-2</v>
      </c>
      <c r="U1489" t="b">
        <f>O1489=N1489</f>
        <v>1</v>
      </c>
    </row>
    <row r="1490" spans="1:21" ht="21" x14ac:dyDescent="0.4">
      <c r="A1490" t="s">
        <v>1851</v>
      </c>
      <c r="B1490" t="s">
        <v>1772</v>
      </c>
      <c r="C1490" s="50" t="s">
        <v>1773</v>
      </c>
      <c r="D1490" s="34">
        <v>5000</v>
      </c>
      <c r="E1490" s="34">
        <v>1290</v>
      </c>
      <c r="F1490" s="33">
        <v>1.8681999999999999</v>
      </c>
      <c r="G1490" s="33">
        <v>0.39390000000000003</v>
      </c>
      <c r="H1490" s="49">
        <v>25.8</v>
      </c>
      <c r="I1490" s="33">
        <v>2.2620999999999998</v>
      </c>
      <c r="J1490" s="35">
        <f>G1490/I1490</f>
        <v>0.17413023296936478</v>
      </c>
      <c r="K1490">
        <v>1.4482170542635657</v>
      </c>
      <c r="L1490">
        <v>1.7535658914728682</v>
      </c>
      <c r="M1490" s="49">
        <v>1.4</v>
      </c>
      <c r="N1490" t="s">
        <v>37</v>
      </c>
      <c r="O1490" s="10" t="s">
        <v>34</v>
      </c>
      <c r="P1490">
        <f>VLOOKUP($O1490,$Y$2:$AJ$8,9,FALSE)</f>
        <v>0.15</v>
      </c>
      <c r="Q1490" s="11">
        <f>(L1490-M1490)/L1490</f>
        <v>0.20162680694929497</v>
      </c>
      <c r="S1490" s="13">
        <f>MIN(Q1490,IF(R1490=0,P1490,R1490))</f>
        <v>0.15</v>
      </c>
      <c r="T1490">
        <f>IFERROR(S1490*I1490,0)</f>
        <v>0.33931499999999998</v>
      </c>
      <c r="U1490" t="b">
        <f>O1490=N1490</f>
        <v>0</v>
      </c>
    </row>
    <row r="1491" spans="1:21" ht="21" x14ac:dyDescent="0.4">
      <c r="A1491" t="s">
        <v>1334</v>
      </c>
      <c r="B1491" t="s">
        <v>1306</v>
      </c>
      <c r="C1491" s="50" t="s">
        <v>1307</v>
      </c>
      <c r="D1491" s="34">
        <v>1294809</v>
      </c>
      <c r="E1491" s="34">
        <v>100879</v>
      </c>
      <c r="F1491" s="33">
        <v>34.924700000000001</v>
      </c>
      <c r="G1491" s="33">
        <v>17.200900000000001</v>
      </c>
      <c r="H1491" s="49">
        <v>7.7910332720887787</v>
      </c>
      <c r="I1491" s="33">
        <v>52.125600000000006</v>
      </c>
      <c r="J1491" s="35">
        <f>G1491/I1491</f>
        <v>0.32998948693156527</v>
      </c>
      <c r="K1491">
        <v>0.34620386800027758</v>
      </c>
      <c r="L1491">
        <v>0.51671408320859646</v>
      </c>
      <c r="M1491" s="49">
        <v>0.3</v>
      </c>
      <c r="N1491" t="s">
        <v>37</v>
      </c>
      <c r="O1491" s="10" t="s">
        <v>34</v>
      </c>
      <c r="P1491">
        <f>VLOOKUP($O1491,$Y$2:$AJ$8,9,FALSE)</f>
        <v>0.15</v>
      </c>
      <c r="Q1491" s="11">
        <f>(L1491-M1491)/L1491</f>
        <v>0.41940812192089882</v>
      </c>
      <c r="S1491" s="13">
        <f>MIN(Q1491,IF(R1491=0,P1491,R1491))</f>
        <v>0.15</v>
      </c>
      <c r="T1491">
        <f>IFERROR(S1491*I1491,0)</f>
        <v>7.8188400000000007</v>
      </c>
      <c r="U1491" t="b">
        <f>O1491=N1491</f>
        <v>0</v>
      </c>
    </row>
    <row r="1492" spans="1:21" ht="21" x14ac:dyDescent="0.4">
      <c r="A1492" t="s">
        <v>4328</v>
      </c>
      <c r="B1492" t="s">
        <v>4326</v>
      </c>
      <c r="C1492" t="s">
        <v>4327</v>
      </c>
      <c r="D1492" s="34">
        <v>544861</v>
      </c>
      <c r="E1492" s="34">
        <v>18332</v>
      </c>
      <c r="F1492" s="33">
        <v>27.728100000000001</v>
      </c>
      <c r="G1492" s="33">
        <v>8.9039000000000019</v>
      </c>
      <c r="H1492" s="49">
        <v>3.364527833704376</v>
      </c>
      <c r="I1492" s="33">
        <v>36.632000000000005</v>
      </c>
      <c r="J1492" s="35">
        <f>G1492/I1492</f>
        <v>0.24306344179951955</v>
      </c>
      <c r="K1492">
        <v>1.5125518219506875</v>
      </c>
      <c r="L1492">
        <v>1.9982544185031643</v>
      </c>
      <c r="M1492" s="49">
        <v>1.49</v>
      </c>
      <c r="N1492" t="s">
        <v>37</v>
      </c>
      <c r="O1492" s="10" t="s">
        <v>37</v>
      </c>
      <c r="P1492">
        <f>VLOOKUP($O1492,$Y$2:$AJ$8,9,FALSE)</f>
        <v>0.25</v>
      </c>
      <c r="Q1492" s="11">
        <f>(L1492-M1492)/L1492</f>
        <v>0.25434920288272567</v>
      </c>
      <c r="S1492" s="13">
        <f>MIN(Q1492,IF(R1492=0,P1492,R1492))</f>
        <v>0.25</v>
      </c>
      <c r="T1492">
        <f>IFERROR(S1492*I1492,0)</f>
        <v>9.1580000000000013</v>
      </c>
      <c r="U1492" t="b">
        <f>O1492=N1492</f>
        <v>1</v>
      </c>
    </row>
    <row r="1493" spans="1:21" ht="21" x14ac:dyDescent="0.4">
      <c r="A1493" t="s">
        <v>556</v>
      </c>
      <c r="B1493" t="s">
        <v>543</v>
      </c>
      <c r="C1493" s="50" t="s">
        <v>544</v>
      </c>
      <c r="D1493" s="34">
        <v>2268993</v>
      </c>
      <c r="E1493" s="34">
        <v>97111</v>
      </c>
      <c r="F1493" s="33">
        <v>30.146300000000004</v>
      </c>
      <c r="G1493" s="33">
        <v>10.044499999999999</v>
      </c>
      <c r="H1493" s="49">
        <v>4.2799162447834789</v>
      </c>
      <c r="I1493" s="33">
        <v>40.190800000000003</v>
      </c>
      <c r="J1493" s="35">
        <f>G1493/I1493</f>
        <v>0.24992037978840925</v>
      </c>
      <c r="K1493">
        <v>0.31043136204961336</v>
      </c>
      <c r="L1493">
        <v>0.41386454675577433</v>
      </c>
      <c r="M1493" s="49">
        <v>0.15</v>
      </c>
      <c r="N1493" t="s">
        <v>37</v>
      </c>
      <c r="O1493" s="10" t="s">
        <v>34</v>
      </c>
      <c r="P1493">
        <f>VLOOKUP($O1493,$Y$2:$AJ$8,9,FALSE)</f>
        <v>0.15</v>
      </c>
      <c r="Q1493" s="11">
        <f>(L1493-M1493)/L1493</f>
        <v>0.637562576510047</v>
      </c>
      <c r="S1493" s="13">
        <f>MIN(Q1493,IF(R1493=0,P1493,R1493))</f>
        <v>0.15</v>
      </c>
      <c r="T1493">
        <f>IFERROR(S1493*I1493,0)</f>
        <v>6.0286200000000001</v>
      </c>
      <c r="U1493" t="b">
        <f>O1493=N1493</f>
        <v>0</v>
      </c>
    </row>
    <row r="1494" spans="1:21" ht="21" x14ac:dyDescent="0.4">
      <c r="A1494" t="s">
        <v>6066</v>
      </c>
      <c r="B1494" t="s">
        <v>6049</v>
      </c>
      <c r="C1494" t="s">
        <v>6050</v>
      </c>
      <c r="D1494" s="34">
        <v>63831</v>
      </c>
      <c r="E1494" s="34">
        <v>7560</v>
      </c>
      <c r="F1494" s="33">
        <v>0.10289999999999999</v>
      </c>
      <c r="G1494" s="33">
        <v>2.7100000000000003E-2</v>
      </c>
      <c r="H1494" s="49">
        <v>11.843774968275603</v>
      </c>
      <c r="I1494" s="33">
        <v>0.13</v>
      </c>
      <c r="J1494" s="35">
        <f>G1494/I1494</f>
        <v>0.20846153846153848</v>
      </c>
      <c r="K1494">
        <v>1.361111111111111E-2</v>
      </c>
      <c r="L1494">
        <v>1.7195767195767195E-2</v>
      </c>
      <c r="M1494" s="49">
        <v>0.01</v>
      </c>
      <c r="N1494" t="s">
        <v>37</v>
      </c>
      <c r="O1494" s="10" t="s">
        <v>37</v>
      </c>
      <c r="P1494">
        <f>VLOOKUP($O1494,$Y$2:$AJ$8,9,FALSE)</f>
        <v>0.25</v>
      </c>
      <c r="Q1494" s="11">
        <f>(L1494-M1494)/L1494</f>
        <v>0.41846153846153844</v>
      </c>
      <c r="S1494" s="13">
        <f>MIN(Q1494,IF(R1494=0,P1494,R1494))</f>
        <v>0.25</v>
      </c>
      <c r="T1494">
        <f>IFERROR(S1494*I1494,0)</f>
        <v>3.2500000000000001E-2</v>
      </c>
      <c r="U1494" t="b">
        <f>O1494=N1494</f>
        <v>1</v>
      </c>
    </row>
    <row r="1495" spans="1:21" ht="21" x14ac:dyDescent="0.4">
      <c r="A1495" t="s">
        <v>3955</v>
      </c>
      <c r="B1495" t="s">
        <v>3907</v>
      </c>
      <c r="C1495" t="s">
        <v>3908</v>
      </c>
      <c r="D1495" s="34">
        <v>20547</v>
      </c>
      <c r="E1495" s="34">
        <v>1447</v>
      </c>
      <c r="F1495" s="33">
        <v>0.98809999999999998</v>
      </c>
      <c r="G1495" s="33">
        <v>0.37090000000000001</v>
      </c>
      <c r="H1495" s="49">
        <v>7.0423906166350321</v>
      </c>
      <c r="I1495" s="33">
        <v>1.359</v>
      </c>
      <c r="J1495" s="35">
        <f>G1495/I1495</f>
        <v>0.27292126563649743</v>
      </c>
      <c r="K1495">
        <v>0.68286109191430544</v>
      </c>
      <c r="L1495">
        <v>0.93918451969592265</v>
      </c>
      <c r="M1495" s="49">
        <v>0.7</v>
      </c>
      <c r="N1495" t="s">
        <v>37</v>
      </c>
      <c r="O1495" s="10" t="s">
        <v>37</v>
      </c>
      <c r="P1495">
        <f>VLOOKUP($O1495,$Y$2:$AJ$8,9,FALSE)</f>
        <v>0.25</v>
      </c>
      <c r="Q1495" s="11">
        <f>(L1495-M1495)/L1495</f>
        <v>0.25467255334805011</v>
      </c>
      <c r="S1495" s="13">
        <f>MIN(Q1495,IF(R1495=0,P1495,R1495))</f>
        <v>0.25</v>
      </c>
      <c r="T1495">
        <f>IFERROR(S1495*I1495,0)</f>
        <v>0.33975</v>
      </c>
      <c r="U1495" t="b">
        <f>O1495=N1495</f>
        <v>1</v>
      </c>
    </row>
    <row r="1496" spans="1:21" ht="21" x14ac:dyDescent="0.4">
      <c r="A1496" t="s">
        <v>6230</v>
      </c>
      <c r="B1496" t="s">
        <v>6231</v>
      </c>
      <c r="C1496" t="s">
        <v>6232</v>
      </c>
      <c r="D1496" s="34">
        <v>30323</v>
      </c>
      <c r="E1496" s="34">
        <v>5742</v>
      </c>
      <c r="F1496" s="33">
        <v>6.4269999999999996</v>
      </c>
      <c r="G1496" s="33">
        <v>2.7401</v>
      </c>
      <c r="H1496" s="49">
        <v>18.936121096197606</v>
      </c>
      <c r="I1496" s="33">
        <v>9.1670999999999996</v>
      </c>
      <c r="J1496" s="35">
        <f>G1496/I1496</f>
        <v>0.29890586990433182</v>
      </c>
      <c r="K1496">
        <v>1.1192964123998608</v>
      </c>
      <c r="L1496">
        <v>1.5964994775339603</v>
      </c>
      <c r="M1496" s="49">
        <v>1</v>
      </c>
      <c r="N1496" t="s">
        <v>37</v>
      </c>
      <c r="O1496" s="10" t="s">
        <v>37</v>
      </c>
      <c r="P1496">
        <f>VLOOKUP($O1496,$Y$2:$AJ$8,9,FALSE)</f>
        <v>0.25</v>
      </c>
      <c r="Q1496" s="11">
        <f>(L1496-M1496)/L1496</f>
        <v>0.37362961023660701</v>
      </c>
      <c r="S1496" s="13">
        <f>MIN(Q1496,IF(R1496=0,P1496,R1496))</f>
        <v>0.25</v>
      </c>
      <c r="T1496">
        <f>IFERROR(S1496*I1496,0)</f>
        <v>2.2917749999999999</v>
      </c>
      <c r="U1496" t="b">
        <f>O1496=N1496</f>
        <v>1</v>
      </c>
    </row>
    <row r="1497" spans="1:21" ht="21" x14ac:dyDescent="0.4">
      <c r="A1497" t="s">
        <v>3274</v>
      </c>
      <c r="B1497" t="s">
        <v>3253</v>
      </c>
      <c r="C1497" t="s">
        <v>3254</v>
      </c>
      <c r="D1497" s="34">
        <v>43068</v>
      </c>
      <c r="E1497" s="34">
        <v>2591</v>
      </c>
      <c r="F1497" s="33">
        <v>0.69009999999999994</v>
      </c>
      <c r="G1497" s="33">
        <v>0.33999999999999997</v>
      </c>
      <c r="H1497" s="49">
        <v>6.0160676140057587</v>
      </c>
      <c r="I1497" s="33">
        <v>1.0301</v>
      </c>
      <c r="J1497" s="35">
        <f>G1497/I1497</f>
        <v>0.33006504222890976</v>
      </c>
      <c r="K1497">
        <v>0.26634504052489383</v>
      </c>
      <c r="L1497">
        <v>0.39756850636819757</v>
      </c>
      <c r="M1497" s="49">
        <v>0.22</v>
      </c>
      <c r="N1497" t="s">
        <v>37</v>
      </c>
      <c r="O1497" s="10" t="s">
        <v>37</v>
      </c>
      <c r="P1497">
        <f>VLOOKUP($O1497,$Y$2:$AJ$8,9,FALSE)</f>
        <v>0.25</v>
      </c>
      <c r="Q1497" s="11">
        <f>(L1497-M1497)/L1497</f>
        <v>0.44663624890787296</v>
      </c>
      <c r="S1497" s="13">
        <f>MIN(Q1497,IF(R1497=0,P1497,R1497))</f>
        <v>0.25</v>
      </c>
      <c r="T1497">
        <f>IFERROR(S1497*I1497,0)</f>
        <v>0.257525</v>
      </c>
      <c r="U1497" t="b">
        <f>O1497=N1497</f>
        <v>1</v>
      </c>
    </row>
    <row r="1498" spans="1:21" ht="21" x14ac:dyDescent="0.4">
      <c r="A1498" t="s">
        <v>3870</v>
      </c>
      <c r="B1498" t="s">
        <v>3868</v>
      </c>
      <c r="C1498" t="s">
        <v>3869</v>
      </c>
      <c r="D1498" s="34">
        <v>244553</v>
      </c>
      <c r="E1498" s="34">
        <v>5791</v>
      </c>
      <c r="F1498" s="33">
        <v>3.7925999999999997</v>
      </c>
      <c r="G1498" s="33">
        <v>1.8677999999999999</v>
      </c>
      <c r="H1498" s="49">
        <v>2.3679938500038848</v>
      </c>
      <c r="I1498" s="33">
        <v>5.6603999999999992</v>
      </c>
      <c r="J1498" s="35">
        <f>G1498/I1498</f>
        <v>0.32997668009327963</v>
      </c>
      <c r="K1498">
        <v>0.65491279571749261</v>
      </c>
      <c r="L1498">
        <v>0.97744776377136933</v>
      </c>
      <c r="M1498" s="49">
        <v>0.6</v>
      </c>
      <c r="N1498" t="s">
        <v>37</v>
      </c>
      <c r="O1498" s="10" t="s">
        <v>37</v>
      </c>
      <c r="P1498">
        <f>VLOOKUP($O1498,$Y$2:$AJ$8,9,FALSE)</f>
        <v>0.25</v>
      </c>
      <c r="Q1498" s="11">
        <f>(L1498-M1498)/L1498</f>
        <v>0.38615645537417848</v>
      </c>
      <c r="S1498" s="13">
        <f>MIN(Q1498,IF(R1498=0,P1498,R1498))</f>
        <v>0.25</v>
      </c>
      <c r="T1498">
        <f>IFERROR(S1498*I1498,0)</f>
        <v>1.4150999999999998</v>
      </c>
      <c r="U1498" t="b">
        <f>O1498=N1498</f>
        <v>1</v>
      </c>
    </row>
    <row r="1499" spans="1:21" ht="21" x14ac:dyDescent="0.4">
      <c r="A1499" t="s">
        <v>2056</v>
      </c>
      <c r="B1499" t="s">
        <v>2042</v>
      </c>
      <c r="C1499" t="s">
        <v>2043</v>
      </c>
      <c r="D1499" s="34">
        <v>115565</v>
      </c>
      <c r="E1499" s="34">
        <v>32569</v>
      </c>
      <c r="F1499" s="33">
        <v>3.3377999999999997</v>
      </c>
      <c r="G1499" s="33">
        <v>1.1119000000000001</v>
      </c>
      <c r="H1499" s="49">
        <v>28.182408168563146</v>
      </c>
      <c r="I1499" s="33">
        <v>4.4497</v>
      </c>
      <c r="J1499" s="35">
        <f>G1499/I1499</f>
        <v>0.24988201451783268</v>
      </c>
      <c r="K1499">
        <v>0.10248395713715495</v>
      </c>
      <c r="L1499">
        <v>0.13662378335226749</v>
      </c>
      <c r="M1499" s="49">
        <v>0.01</v>
      </c>
      <c r="N1499" t="s">
        <v>37</v>
      </c>
      <c r="O1499" s="10" t="s">
        <v>37</v>
      </c>
      <c r="P1499">
        <f>VLOOKUP($O1499,$Y$2:$AJ$8,9,FALSE)</f>
        <v>0.25</v>
      </c>
      <c r="Q1499" s="11">
        <f>(L1499-M1499)/L1499</f>
        <v>0.92680630154841892</v>
      </c>
      <c r="S1499" s="13">
        <f>MIN(Q1499,IF(R1499=0,P1499,R1499))</f>
        <v>0.25</v>
      </c>
      <c r="T1499">
        <f>IFERROR(S1499*I1499,0)</f>
        <v>1.112425</v>
      </c>
      <c r="U1499" t="b">
        <f>O1499=N1499</f>
        <v>1</v>
      </c>
    </row>
    <row r="1500" spans="1:21" ht="21" x14ac:dyDescent="0.4">
      <c r="A1500" t="s">
        <v>230</v>
      </c>
      <c r="B1500" t="s">
        <v>211</v>
      </c>
      <c r="C1500" s="50" t="s">
        <v>212</v>
      </c>
      <c r="D1500" s="34">
        <v>3214491</v>
      </c>
      <c r="E1500" s="34">
        <v>261</v>
      </c>
      <c r="F1500" s="33">
        <v>0.1943</v>
      </c>
      <c r="G1500" s="33">
        <v>9.5700000000000007E-2</v>
      </c>
      <c r="H1500" s="49">
        <v>8.1194814357856346E-3</v>
      </c>
      <c r="I1500" s="33">
        <v>0.29000000000000004</v>
      </c>
      <c r="J1500" s="35">
        <f>G1500/I1500</f>
        <v>0.32999999999999996</v>
      </c>
      <c r="K1500">
        <v>0.74444444444444446</v>
      </c>
      <c r="L1500">
        <v>1.1111111111111114</v>
      </c>
      <c r="M1500" s="49">
        <v>0.1</v>
      </c>
      <c r="N1500" t="s">
        <v>37</v>
      </c>
      <c r="O1500" s="10" t="s">
        <v>37</v>
      </c>
      <c r="P1500">
        <f>VLOOKUP($O1500,$Y$2:$AJ$8,9,FALSE)</f>
        <v>0.25</v>
      </c>
      <c r="Q1500" s="11">
        <f>(L1500-M1500)/L1500</f>
        <v>0.90999999999999992</v>
      </c>
      <c r="S1500" s="13">
        <f>MIN(Q1500,IF(R1500=0,P1500,R1500))</f>
        <v>0.25</v>
      </c>
      <c r="T1500">
        <f>IFERROR(S1500*I1500,0)</f>
        <v>7.2500000000000009E-2</v>
      </c>
      <c r="U1500" t="b">
        <f>O1500=N1500</f>
        <v>1</v>
      </c>
    </row>
    <row r="1501" spans="1:21" ht="21" x14ac:dyDescent="0.4">
      <c r="A1501" t="s">
        <v>5540</v>
      </c>
      <c r="B1501" t="s">
        <v>5541</v>
      </c>
      <c r="C1501" t="s">
        <v>5542</v>
      </c>
      <c r="D1501" s="34">
        <v>682200</v>
      </c>
      <c r="E1501" s="34">
        <v>98892</v>
      </c>
      <c r="F1501" s="33">
        <v>30.939499999999999</v>
      </c>
      <c r="G1501" s="33">
        <v>10.3101</v>
      </c>
      <c r="H1501" s="49">
        <v>14.496042216358839</v>
      </c>
      <c r="I1501" s="33">
        <v>41.249600000000001</v>
      </c>
      <c r="J1501" s="35">
        <f>G1501/I1501</f>
        <v>0.24994424188355766</v>
      </c>
      <c r="K1501">
        <v>0.31286150548072644</v>
      </c>
      <c r="L1501">
        <v>0.41711766371395054</v>
      </c>
      <c r="M1501" s="49">
        <v>0.2</v>
      </c>
      <c r="N1501" t="s">
        <v>34</v>
      </c>
      <c r="O1501" s="10" t="s">
        <v>34</v>
      </c>
      <c r="P1501">
        <f>VLOOKUP($O1501,$Y$2:$AJ$8,9,FALSE)</f>
        <v>0.15</v>
      </c>
      <c r="Q1501" s="11">
        <f>(L1501-M1501)/L1501</f>
        <v>0.52051898685078146</v>
      </c>
      <c r="S1501" s="13">
        <f>MIN(Q1501,IF(R1501=0,P1501,R1501))</f>
        <v>0.15</v>
      </c>
      <c r="T1501">
        <f>IFERROR(S1501*I1501,0)</f>
        <v>6.1874399999999996</v>
      </c>
      <c r="U1501" t="b">
        <f>O1501=N1501</f>
        <v>1</v>
      </c>
    </row>
    <row r="1502" spans="1:21" ht="21" x14ac:dyDescent="0.4">
      <c r="A1502" t="s">
        <v>5826</v>
      </c>
      <c r="B1502" t="s">
        <v>5827</v>
      </c>
      <c r="C1502" t="s">
        <v>5828</v>
      </c>
      <c r="D1502" s="34">
        <v>443394</v>
      </c>
      <c r="E1502" s="34">
        <v>64192</v>
      </c>
      <c r="F1502" s="33">
        <v>8.2759</v>
      </c>
      <c r="G1502" s="33">
        <v>2.7585000000000002</v>
      </c>
      <c r="H1502" s="49">
        <v>14.4774173759681</v>
      </c>
      <c r="I1502" s="33">
        <v>11.0344</v>
      </c>
      <c r="J1502" s="35">
        <f>G1502/I1502</f>
        <v>0.24999093743203077</v>
      </c>
      <c r="K1502">
        <v>0.12892416500498505</v>
      </c>
      <c r="L1502">
        <v>0.17189680957128614</v>
      </c>
      <c r="M1502" s="49">
        <v>0.05</v>
      </c>
      <c r="N1502" t="s">
        <v>37</v>
      </c>
      <c r="O1502" s="10" t="s">
        <v>37</v>
      </c>
      <c r="P1502">
        <f>VLOOKUP($O1502,$Y$2:$AJ$8,9,FALSE)</f>
        <v>0.25</v>
      </c>
      <c r="Q1502" s="11">
        <f>(L1502-M1502)/L1502</f>
        <v>0.70912781845863837</v>
      </c>
      <c r="S1502" s="13">
        <f>MIN(Q1502,IF(R1502=0,P1502,R1502))</f>
        <v>0.25</v>
      </c>
      <c r="T1502">
        <f>IFERROR(S1502*I1502,0)</f>
        <v>2.7585999999999999</v>
      </c>
      <c r="U1502" t="b">
        <f>O1502=N1502</f>
        <v>1</v>
      </c>
    </row>
    <row r="1503" spans="1:21" ht="21" x14ac:dyDescent="0.4">
      <c r="A1503" t="s">
        <v>452</v>
      </c>
      <c r="B1503" t="s">
        <v>423</v>
      </c>
      <c r="C1503" s="50" t="s">
        <v>424</v>
      </c>
      <c r="D1503" s="34">
        <v>78603</v>
      </c>
      <c r="E1503" s="34">
        <v>4480</v>
      </c>
      <c r="F1503" s="33">
        <v>8.9600000000000009</v>
      </c>
      <c r="G1503" s="33">
        <v>2.2916000000000003</v>
      </c>
      <c r="H1503" s="49">
        <v>5.6995280078368511</v>
      </c>
      <c r="I1503" s="33">
        <v>11.251600000000002</v>
      </c>
      <c r="J1503" s="35">
        <f>G1503/I1503</f>
        <v>0.20366881154680222</v>
      </c>
      <c r="K1503">
        <v>2</v>
      </c>
      <c r="L1503">
        <v>2.5115178571428576</v>
      </c>
      <c r="M1503" s="49">
        <v>2</v>
      </c>
      <c r="N1503" t="s">
        <v>34</v>
      </c>
      <c r="O1503" s="10" t="s">
        <v>34</v>
      </c>
      <c r="P1503">
        <f>VLOOKUP($O1503,$Y$2:$AJ$8,9,FALSE)</f>
        <v>0.15</v>
      </c>
      <c r="Q1503" s="11">
        <f>(L1503-M1503)/L1503</f>
        <v>0.20366881154680236</v>
      </c>
      <c r="S1503" s="13">
        <f>MIN(Q1503,IF(R1503=0,P1503,R1503))</f>
        <v>0.15</v>
      </c>
      <c r="T1503">
        <f>IFERROR(S1503*I1503,0)</f>
        <v>1.6877400000000002</v>
      </c>
      <c r="U1503" t="b">
        <f>O1503=N1503</f>
        <v>1</v>
      </c>
    </row>
    <row r="1504" spans="1:21" ht="21" x14ac:dyDescent="0.4">
      <c r="A1504" t="s">
        <v>1852</v>
      </c>
      <c r="B1504" t="s">
        <v>1772</v>
      </c>
      <c r="C1504" s="50" t="s">
        <v>1773</v>
      </c>
      <c r="D1504" s="34">
        <v>7756</v>
      </c>
      <c r="E1504" s="34">
        <v>1170</v>
      </c>
      <c r="F1504" s="33">
        <v>1.8480000000000001</v>
      </c>
      <c r="G1504" s="33">
        <v>0.60780000000000001</v>
      </c>
      <c r="H1504" s="49">
        <v>15.085095410005158</v>
      </c>
      <c r="I1504" s="33">
        <v>2.4558</v>
      </c>
      <c r="J1504" s="35">
        <f>G1504/I1504</f>
        <v>0.24749572440752504</v>
      </c>
      <c r="K1504">
        <v>1.5794871794871794</v>
      </c>
      <c r="L1504">
        <v>2.0989743589743592</v>
      </c>
      <c r="M1504" s="49">
        <v>1.5</v>
      </c>
      <c r="N1504" t="s">
        <v>34</v>
      </c>
      <c r="O1504" s="10" t="s">
        <v>34</v>
      </c>
      <c r="P1504">
        <f>VLOOKUP($O1504,$Y$2:$AJ$8,9,FALSE)</f>
        <v>0.15</v>
      </c>
      <c r="Q1504" s="11">
        <f>(L1504-M1504)/L1504</f>
        <v>0.28536525775714644</v>
      </c>
      <c r="S1504" s="13">
        <f>MIN(Q1504,IF(R1504=0,P1504,R1504))</f>
        <v>0.15</v>
      </c>
      <c r="T1504">
        <f>IFERROR(S1504*I1504,0)</f>
        <v>0.36836999999999998</v>
      </c>
      <c r="U1504" t="b">
        <f>O1504=N1504</f>
        <v>1</v>
      </c>
    </row>
    <row r="1505" spans="1:21" ht="21" x14ac:dyDescent="0.4">
      <c r="A1505" t="s">
        <v>2378</v>
      </c>
      <c r="B1505" t="s">
        <v>2379</v>
      </c>
      <c r="C1505" t="s">
        <v>2380</v>
      </c>
      <c r="D1505" s="34">
        <v>5644358</v>
      </c>
      <c r="E1505" s="34">
        <v>578943</v>
      </c>
      <c r="F1505" s="33">
        <v>301.29240000000004</v>
      </c>
      <c r="G1505" s="33">
        <v>142.52260000000001</v>
      </c>
      <c r="H1505" s="49">
        <v>10.257021259105111</v>
      </c>
      <c r="I1505" s="33">
        <v>443.81500000000005</v>
      </c>
      <c r="J1505" s="35">
        <f>G1505/I1505</f>
        <v>0.32113065128488222</v>
      </c>
      <c r="K1505">
        <v>0.52041807224545422</v>
      </c>
      <c r="L1505">
        <v>0.76659532976476108</v>
      </c>
      <c r="M1505" s="49">
        <v>0.5</v>
      </c>
      <c r="N1505" t="s">
        <v>37</v>
      </c>
      <c r="O1505" s="10" t="s">
        <v>37</v>
      </c>
      <c r="P1505">
        <f>VLOOKUP($O1505,$Y$2:$AJ$8,9,FALSE)</f>
        <v>0.25</v>
      </c>
      <c r="Q1505" s="11">
        <f>(L1505-M1505)/L1505</f>
        <v>0.34776539774455584</v>
      </c>
      <c r="S1505" s="13">
        <f>MIN(Q1505,IF(R1505=0,P1505,R1505))</f>
        <v>0.25</v>
      </c>
      <c r="T1505">
        <f>IFERROR(S1505*I1505,0)</f>
        <v>110.95375000000001</v>
      </c>
      <c r="U1505" t="b">
        <f>O1505=N1505</f>
        <v>1</v>
      </c>
    </row>
    <row r="1506" spans="1:21" ht="21" x14ac:dyDescent="0.4">
      <c r="A1506" t="s">
        <v>1335</v>
      </c>
      <c r="B1506" t="s">
        <v>1306</v>
      </c>
      <c r="C1506" s="50" t="s">
        <v>1307</v>
      </c>
      <c r="D1506" s="34">
        <v>204067</v>
      </c>
      <c r="E1506" s="34">
        <v>14790</v>
      </c>
      <c r="F1506" s="33">
        <v>5.8217999999999996</v>
      </c>
      <c r="G1506" s="33">
        <v>1.9403000000000004</v>
      </c>
      <c r="H1506" s="49">
        <v>7.2476196543292151</v>
      </c>
      <c r="I1506" s="33">
        <v>7.7621000000000002</v>
      </c>
      <c r="J1506" s="35">
        <f>G1506/I1506</f>
        <v>0.24997101299905958</v>
      </c>
      <c r="K1506">
        <v>0.393630831643002</v>
      </c>
      <c r="L1506">
        <v>0.52482082488167681</v>
      </c>
      <c r="M1506" s="49">
        <v>0.3</v>
      </c>
      <c r="N1506" t="s">
        <v>37</v>
      </c>
      <c r="O1506" s="10" t="s">
        <v>37</v>
      </c>
      <c r="P1506">
        <f>VLOOKUP($O1506,$Y$2:$AJ$8,9,FALSE)</f>
        <v>0.25</v>
      </c>
      <c r="Q1506" s="11">
        <f>(L1506-M1506)/L1506</f>
        <v>0.42837634145398801</v>
      </c>
      <c r="S1506" s="13">
        <f>MIN(Q1506,IF(R1506=0,P1506,R1506))</f>
        <v>0.25</v>
      </c>
      <c r="T1506">
        <f>IFERROR(S1506*I1506,0)</f>
        <v>1.9405250000000001</v>
      </c>
      <c r="U1506" t="b">
        <f>O1506=N1506</f>
        <v>1</v>
      </c>
    </row>
    <row r="1507" spans="1:21" ht="21" x14ac:dyDescent="0.4">
      <c r="A1507" t="s">
        <v>1600</v>
      </c>
      <c r="B1507" t="s">
        <v>1596</v>
      </c>
      <c r="C1507" s="50" t="s">
        <v>1597</v>
      </c>
      <c r="D1507" s="34">
        <v>142409</v>
      </c>
      <c r="E1507" s="34">
        <v>47131</v>
      </c>
      <c r="F1507" s="33">
        <v>12.7699</v>
      </c>
      <c r="G1507" s="33">
        <v>4.2559000000000005</v>
      </c>
      <c r="H1507" s="49">
        <v>33.095520648273634</v>
      </c>
      <c r="I1507" s="33">
        <v>17.0258</v>
      </c>
      <c r="J1507" s="35">
        <f>G1507/I1507</f>
        <v>0.24996769608476549</v>
      </c>
      <c r="K1507">
        <v>0.27094481339245929</v>
      </c>
      <c r="L1507">
        <v>0.36124419172094796</v>
      </c>
      <c r="M1507" s="49">
        <v>0.03</v>
      </c>
      <c r="N1507" t="s">
        <v>37</v>
      </c>
      <c r="O1507" s="10" t="s">
        <v>42</v>
      </c>
      <c r="P1507">
        <f>VLOOKUP($O1507,$Y$2:$AJ$8,9,FALSE)</f>
        <v>0.05</v>
      </c>
      <c r="Q1507" s="11">
        <f>(L1507-M1507)/L1507</f>
        <v>0.91695368205899286</v>
      </c>
      <c r="S1507" s="13">
        <f>MIN(Q1507,IF(R1507=0,P1507,R1507))</f>
        <v>0.05</v>
      </c>
      <c r="T1507">
        <f>IFERROR(S1507*I1507,0)</f>
        <v>0.8512900000000001</v>
      </c>
      <c r="U1507" t="b">
        <f>O1507=N1507</f>
        <v>0</v>
      </c>
    </row>
    <row r="1508" spans="1:21" ht="21" x14ac:dyDescent="0.4">
      <c r="A1508" t="s">
        <v>2288</v>
      </c>
      <c r="B1508" t="s">
        <v>2282</v>
      </c>
      <c r="C1508" t="s">
        <v>2283</v>
      </c>
      <c r="D1508" s="34">
        <v>6115604</v>
      </c>
      <c r="E1508" s="34">
        <v>94035</v>
      </c>
      <c r="F1508" s="33">
        <v>94.034999999999982</v>
      </c>
      <c r="G1508" s="33">
        <v>16.495000000000001</v>
      </c>
      <c r="H1508" s="49">
        <v>1.5376240842278213</v>
      </c>
      <c r="I1508" s="33">
        <v>110.52999999999999</v>
      </c>
      <c r="J1508" s="35">
        <f>G1508/I1508</f>
        <v>0.14923550167375377</v>
      </c>
      <c r="K1508">
        <v>0.99999999999999989</v>
      </c>
      <c r="L1508">
        <v>1.1754134099005689</v>
      </c>
      <c r="M1508" s="49">
        <v>1</v>
      </c>
      <c r="N1508" t="s">
        <v>37</v>
      </c>
      <c r="O1508" s="10" t="s">
        <v>37</v>
      </c>
      <c r="P1508">
        <f>VLOOKUP($O1508,$Y$2:$AJ$8,9,FALSE)</f>
        <v>0.25</v>
      </c>
      <c r="Q1508" s="11">
        <f>(L1508-M1508)/L1508</f>
        <v>0.14923550167375368</v>
      </c>
      <c r="S1508" s="13">
        <f>MIN(Q1508,IF(R1508=0,P1508,R1508))</f>
        <v>0.14923550167375368</v>
      </c>
      <c r="T1508">
        <f>IFERROR(S1508*I1508,0)</f>
        <v>16.494999999999994</v>
      </c>
      <c r="U1508" t="b">
        <f>O1508=N1508</f>
        <v>1</v>
      </c>
    </row>
    <row r="1509" spans="1:21" ht="21" x14ac:dyDescent="0.4">
      <c r="A1509" t="s">
        <v>2057</v>
      </c>
      <c r="B1509" t="s">
        <v>2042</v>
      </c>
      <c r="C1509" t="s">
        <v>2043</v>
      </c>
      <c r="D1509" s="34">
        <v>1226811</v>
      </c>
      <c r="E1509" s="34">
        <v>933071</v>
      </c>
      <c r="F1509" s="33">
        <v>127.54839999999999</v>
      </c>
      <c r="G1509" s="33">
        <v>42.514600000000009</v>
      </c>
      <c r="H1509" s="49">
        <v>76.056621598599946</v>
      </c>
      <c r="I1509" s="33">
        <v>170.06299999999999</v>
      </c>
      <c r="J1509" s="35">
        <f>G1509/I1509</f>
        <v>0.24999323780010943</v>
      </c>
      <c r="K1509">
        <v>0.13669742173961036</v>
      </c>
      <c r="L1509">
        <v>0.18226158566711428</v>
      </c>
      <c r="M1509" s="49">
        <v>0.01</v>
      </c>
      <c r="N1509" t="s">
        <v>37</v>
      </c>
      <c r="O1509" s="10" t="s">
        <v>37</v>
      </c>
      <c r="P1509">
        <f>VLOOKUP($O1509,$Y$2:$AJ$8,9,FALSE)</f>
        <v>0.25</v>
      </c>
      <c r="Q1509" s="11">
        <f>(L1509-M1509)/L1509</f>
        <v>0.94513380335522712</v>
      </c>
      <c r="S1509" s="13">
        <f>MIN(Q1509,IF(R1509=0,P1509,R1509))</f>
        <v>0.25</v>
      </c>
      <c r="T1509">
        <f>IFERROR(S1509*I1509,0)</f>
        <v>42.515749999999997</v>
      </c>
      <c r="U1509" t="b">
        <f>O1509=N1509</f>
        <v>1</v>
      </c>
    </row>
    <row r="1510" spans="1:21" ht="21" x14ac:dyDescent="0.4">
      <c r="A1510" t="s">
        <v>3694</v>
      </c>
      <c r="B1510" t="s">
        <v>3673</v>
      </c>
      <c r="C1510" t="s">
        <v>3674</v>
      </c>
      <c r="D1510" s="34">
        <v>40559</v>
      </c>
      <c r="E1510" s="34">
        <v>1066</v>
      </c>
      <c r="F1510" s="33">
        <v>0.89710000000000001</v>
      </c>
      <c r="G1510" s="33">
        <v>0.25290000000000001</v>
      </c>
      <c r="H1510" s="49">
        <v>2.6282699277595603</v>
      </c>
      <c r="I1510" s="33">
        <v>1.1499999999999999</v>
      </c>
      <c r="J1510" s="35">
        <f>G1510/I1510</f>
        <v>0.21991304347826091</v>
      </c>
      <c r="K1510">
        <v>0.84155722326454041</v>
      </c>
      <c r="L1510">
        <v>1.0787992495309568</v>
      </c>
      <c r="M1510" s="49">
        <v>0.88</v>
      </c>
      <c r="N1510" t="s">
        <v>37</v>
      </c>
      <c r="O1510" s="10" t="s">
        <v>37</v>
      </c>
      <c r="P1510">
        <f>VLOOKUP($O1510,$Y$2:$AJ$8,9,FALSE)</f>
        <v>0.25</v>
      </c>
      <c r="Q1510" s="11">
        <f>(L1510-M1510)/L1510</f>
        <v>0.18427826086956522</v>
      </c>
      <c r="S1510" s="13">
        <f>MIN(Q1510,IF(R1510=0,P1510,R1510))</f>
        <v>0.18427826086956522</v>
      </c>
      <c r="T1510">
        <f>IFERROR(S1510*I1510,0)</f>
        <v>0.21192</v>
      </c>
      <c r="U1510" t="b">
        <f>O1510=N1510</f>
        <v>1</v>
      </c>
    </row>
    <row r="1511" spans="1:21" ht="21" x14ac:dyDescent="0.4">
      <c r="A1511" t="s">
        <v>3465</v>
      </c>
      <c r="B1511" t="s">
        <v>3466</v>
      </c>
      <c r="C1511" t="s">
        <v>3467</v>
      </c>
      <c r="D1511" s="34">
        <v>776666</v>
      </c>
      <c r="E1511" s="34">
        <v>299554</v>
      </c>
      <c r="F1511" s="33">
        <v>561.71589999999992</v>
      </c>
      <c r="G1511" s="33">
        <v>29.563200000000002</v>
      </c>
      <c r="H1511" s="49">
        <v>38.569217655980822</v>
      </c>
      <c r="I1511" s="33">
        <v>591.27909999999997</v>
      </c>
      <c r="J1511" s="35">
        <f>G1511/I1511</f>
        <v>4.9998723107243272E-2</v>
      </c>
      <c r="K1511">
        <v>1.8751740921503299</v>
      </c>
      <c r="L1511">
        <v>1.9738648123543667</v>
      </c>
      <c r="M1511" s="49">
        <v>1.25</v>
      </c>
      <c r="N1511" t="s">
        <v>42</v>
      </c>
      <c r="O1511" s="10" t="s">
        <v>42</v>
      </c>
      <c r="P1511">
        <f>VLOOKUP($O1511,$Y$2:$AJ$8,9,FALSE)</f>
        <v>0.05</v>
      </c>
      <c r="Q1511" s="11">
        <f>(L1511-M1511)/L1511</f>
        <v>0.36672461448409049</v>
      </c>
      <c r="S1511" s="13">
        <f>MIN(Q1511,IF(R1511=0,P1511,R1511))</f>
        <v>0.05</v>
      </c>
      <c r="T1511">
        <f>IFERROR(S1511*I1511,0)</f>
        <v>29.563955</v>
      </c>
      <c r="U1511" t="b">
        <f>O1511=N1511</f>
        <v>1</v>
      </c>
    </row>
    <row r="1512" spans="1:21" ht="21" x14ac:dyDescent="0.4">
      <c r="A1512" t="s">
        <v>1013</v>
      </c>
      <c r="B1512" t="s">
        <v>998</v>
      </c>
      <c r="C1512" s="50" t="s">
        <v>999</v>
      </c>
      <c r="D1512" s="34">
        <v>3680717</v>
      </c>
      <c r="E1512" s="34">
        <v>76379</v>
      </c>
      <c r="F1512" s="33">
        <v>38.329700000000003</v>
      </c>
      <c r="G1512" s="33">
        <v>9.5480000000000018</v>
      </c>
      <c r="H1512" s="49">
        <v>2.0751119958421143</v>
      </c>
      <c r="I1512" s="33">
        <v>47.877700000000004</v>
      </c>
      <c r="J1512" s="35">
        <f>G1512/I1512</f>
        <v>0.19942478439858224</v>
      </c>
      <c r="K1512">
        <v>0.50183558307911869</v>
      </c>
      <c r="L1512">
        <v>0.62684376595661118</v>
      </c>
      <c r="M1512" s="49">
        <v>0.5</v>
      </c>
      <c r="N1512" t="s">
        <v>45</v>
      </c>
      <c r="O1512" s="10" t="s">
        <v>42</v>
      </c>
      <c r="P1512">
        <f>VLOOKUP($O1512,$Y$2:$AJ$8,9,FALSE)</f>
        <v>0.05</v>
      </c>
      <c r="Q1512" s="11">
        <f>(L1512-M1512)/L1512</f>
        <v>0.20235307878198</v>
      </c>
      <c r="S1512" s="13">
        <f>MIN(Q1512,IF(R1512=0,P1512,R1512))</f>
        <v>0.05</v>
      </c>
      <c r="T1512">
        <f>IFERROR(S1512*I1512,0)</f>
        <v>2.3938850000000005</v>
      </c>
      <c r="U1512" t="b">
        <f>O1512=N1512</f>
        <v>0</v>
      </c>
    </row>
    <row r="1513" spans="1:21" ht="21" x14ac:dyDescent="0.4">
      <c r="A1513" t="s">
        <v>1119</v>
      </c>
      <c r="B1513" t="s">
        <v>1106</v>
      </c>
      <c r="C1513" s="50" t="s">
        <v>1107</v>
      </c>
      <c r="D1513" s="34">
        <v>275324</v>
      </c>
      <c r="E1513" s="34">
        <v>125953</v>
      </c>
      <c r="F1513" s="33">
        <v>51.936999999999998</v>
      </c>
      <c r="G1513" s="33">
        <v>25.580299999999998</v>
      </c>
      <c r="H1513" s="49">
        <v>45.747192398773805</v>
      </c>
      <c r="I1513" s="33">
        <v>77.517299999999992</v>
      </c>
      <c r="J1513" s="35">
        <f>G1513/I1513</f>
        <v>0.32999472375843847</v>
      </c>
      <c r="K1513">
        <v>0.41235222662421694</v>
      </c>
      <c r="L1513">
        <v>0.61544623788238462</v>
      </c>
      <c r="M1513" s="49">
        <v>0.25</v>
      </c>
      <c r="N1513" t="s">
        <v>37</v>
      </c>
      <c r="O1513" s="10" t="s">
        <v>37</v>
      </c>
      <c r="P1513">
        <f>VLOOKUP($O1513,$Y$2:$AJ$8,9,FALSE)</f>
        <v>0.25</v>
      </c>
      <c r="Q1513" s="11">
        <f>(L1513-M1513)/L1513</f>
        <v>0.59379067640384786</v>
      </c>
      <c r="S1513" s="13">
        <f>MIN(Q1513,IF(R1513=0,P1513,R1513))</f>
        <v>0.25</v>
      </c>
      <c r="T1513">
        <f>IFERROR(S1513*I1513,0)</f>
        <v>19.379324999999998</v>
      </c>
      <c r="U1513" t="b">
        <f>O1513=N1513</f>
        <v>1</v>
      </c>
    </row>
    <row r="1514" spans="1:21" ht="21" x14ac:dyDescent="0.4">
      <c r="A1514" t="s">
        <v>4952</v>
      </c>
      <c r="B1514" t="s">
        <v>4948</v>
      </c>
      <c r="C1514" t="s">
        <v>4949</v>
      </c>
      <c r="D1514" s="34">
        <v>1148110</v>
      </c>
      <c r="E1514" s="34">
        <v>62900</v>
      </c>
      <c r="F1514" s="33">
        <v>9.9294000000000011</v>
      </c>
      <c r="G1514" s="33">
        <v>4.8906000000000001</v>
      </c>
      <c r="H1514" s="49">
        <v>5.4785691266516272</v>
      </c>
      <c r="I1514" s="33">
        <v>14.82</v>
      </c>
      <c r="J1514" s="35">
        <f>G1514/I1514</f>
        <v>0.33</v>
      </c>
      <c r="K1514">
        <v>0.15786009538950718</v>
      </c>
      <c r="L1514">
        <v>0.23561208267090619</v>
      </c>
      <c r="M1514" s="49">
        <v>0.03</v>
      </c>
      <c r="N1514" t="s">
        <v>37</v>
      </c>
      <c r="O1514" s="10" t="s">
        <v>37</v>
      </c>
      <c r="P1514">
        <f>VLOOKUP($O1514,$Y$2:$AJ$8,9,FALSE)</f>
        <v>0.25</v>
      </c>
      <c r="Q1514" s="11">
        <f>(L1514-M1514)/L1514</f>
        <v>0.87267206477732795</v>
      </c>
      <c r="S1514" s="13">
        <f>MIN(Q1514,IF(R1514=0,P1514,R1514))</f>
        <v>0.25</v>
      </c>
      <c r="T1514">
        <f>IFERROR(S1514*I1514,0)</f>
        <v>3.7050000000000001</v>
      </c>
      <c r="U1514" t="b">
        <f>O1514=N1514</f>
        <v>1</v>
      </c>
    </row>
    <row r="1515" spans="1:21" ht="21" x14ac:dyDescent="0.4">
      <c r="A1515" t="s">
        <v>5646</v>
      </c>
      <c r="B1515" t="s">
        <v>5636</v>
      </c>
      <c r="C1515" t="s">
        <v>5637</v>
      </c>
      <c r="D1515" s="34">
        <v>11765</v>
      </c>
      <c r="E1515" s="34">
        <v>341</v>
      </c>
      <c r="F1515" s="33">
        <v>0.36509999999999998</v>
      </c>
      <c r="G1515" s="33">
        <v>0.12090000000000001</v>
      </c>
      <c r="H1515" s="49">
        <v>2.8984275393115171</v>
      </c>
      <c r="I1515" s="33">
        <v>0.48599999999999999</v>
      </c>
      <c r="J1515" s="35">
        <f>G1515/I1515</f>
        <v>0.24876543209876545</v>
      </c>
      <c r="K1515">
        <v>1.070674486803519</v>
      </c>
      <c r="L1515">
        <v>1.4252199413489737</v>
      </c>
      <c r="M1515" s="49">
        <v>1</v>
      </c>
      <c r="N1515" t="s">
        <v>37</v>
      </c>
      <c r="O1515" s="10" t="s">
        <v>37</v>
      </c>
      <c r="P1515">
        <f>VLOOKUP($O1515,$Y$2:$AJ$8,9,FALSE)</f>
        <v>0.25</v>
      </c>
      <c r="Q1515" s="11">
        <f>(L1515-M1515)/L1515</f>
        <v>0.29835390946502061</v>
      </c>
      <c r="S1515" s="13">
        <f>MIN(Q1515,IF(R1515=0,P1515,R1515))</f>
        <v>0.25</v>
      </c>
      <c r="T1515">
        <f>IFERROR(S1515*I1515,0)</f>
        <v>0.1215</v>
      </c>
      <c r="U1515" t="b">
        <f>O1515=N1515</f>
        <v>1</v>
      </c>
    </row>
    <row r="1516" spans="1:21" ht="21" x14ac:dyDescent="0.4">
      <c r="A1516" t="s">
        <v>3956</v>
      </c>
      <c r="B1516" t="s">
        <v>3907</v>
      </c>
      <c r="C1516" t="s">
        <v>3908</v>
      </c>
      <c r="D1516" s="34">
        <v>4981</v>
      </c>
      <c r="E1516" s="34">
        <v>250</v>
      </c>
      <c r="F1516" s="33">
        <v>0.18300000000000002</v>
      </c>
      <c r="G1516" s="33">
        <v>0.06</v>
      </c>
      <c r="H1516" s="49">
        <v>5.0190724754065448</v>
      </c>
      <c r="I1516" s="33">
        <v>0.24300000000000002</v>
      </c>
      <c r="J1516" s="35">
        <f>G1516/I1516</f>
        <v>0.24691358024691354</v>
      </c>
      <c r="K1516">
        <v>0.7320000000000001</v>
      </c>
      <c r="L1516">
        <v>0.97200000000000009</v>
      </c>
      <c r="M1516" s="49">
        <v>0.8</v>
      </c>
      <c r="N1516" t="s">
        <v>37</v>
      </c>
      <c r="O1516" s="10" t="s">
        <v>37</v>
      </c>
      <c r="P1516">
        <f>VLOOKUP($O1516,$Y$2:$AJ$8,9,FALSE)</f>
        <v>0.25</v>
      </c>
      <c r="Q1516" s="11">
        <f>(L1516-M1516)/L1516</f>
        <v>0.17695473251028809</v>
      </c>
      <c r="S1516" s="13">
        <f>MIN(Q1516,IF(R1516=0,P1516,R1516))</f>
        <v>0.17695473251028809</v>
      </c>
      <c r="T1516">
        <f>IFERROR(S1516*I1516,0)</f>
        <v>4.300000000000001E-2</v>
      </c>
      <c r="U1516" t="b">
        <f>O1516=N1516</f>
        <v>1</v>
      </c>
    </row>
    <row r="1517" spans="1:21" ht="21" x14ac:dyDescent="0.4">
      <c r="A1517" t="s">
        <v>882</v>
      </c>
      <c r="B1517" t="s">
        <v>880</v>
      </c>
      <c r="C1517" s="50" t="s">
        <v>881</v>
      </c>
      <c r="D1517" s="34">
        <v>2305849</v>
      </c>
      <c r="E1517" s="34">
        <v>302702</v>
      </c>
      <c r="F1517" s="33">
        <v>302.702</v>
      </c>
      <c r="G1517" s="33">
        <v>67.923699999999997</v>
      </c>
      <c r="H1517" s="49">
        <v>13.127572534021091</v>
      </c>
      <c r="I1517" s="33">
        <v>370.62569999999999</v>
      </c>
      <c r="J1517" s="35">
        <f>G1517/I1517</f>
        <v>0.18326764711675417</v>
      </c>
      <c r="K1517">
        <v>1</v>
      </c>
      <c r="L1517">
        <v>1.2243913155512682</v>
      </c>
      <c r="M1517" s="49">
        <v>1</v>
      </c>
      <c r="N1517" t="s">
        <v>37</v>
      </c>
      <c r="O1517" s="10" t="s">
        <v>42</v>
      </c>
      <c r="P1517">
        <f>VLOOKUP($O1517,$Y$2:$AJ$8,9,FALSE)</f>
        <v>0.05</v>
      </c>
      <c r="Q1517" s="11">
        <f>(L1517-M1517)/L1517</f>
        <v>0.18326764711675417</v>
      </c>
      <c r="S1517" s="13">
        <f>MIN(Q1517,IF(R1517=0,P1517,R1517))</f>
        <v>0.05</v>
      </c>
      <c r="T1517">
        <f>IFERROR(S1517*I1517,0)</f>
        <v>18.531285</v>
      </c>
      <c r="U1517" t="b">
        <f>O1517=N1517</f>
        <v>0</v>
      </c>
    </row>
    <row r="1518" spans="1:21" ht="21" x14ac:dyDescent="0.4">
      <c r="A1518" t="s">
        <v>1290</v>
      </c>
      <c r="B1518" t="s">
        <v>1285</v>
      </c>
      <c r="C1518" s="50" t="s">
        <v>1286</v>
      </c>
      <c r="D1518" s="34">
        <v>164603</v>
      </c>
      <c r="E1518" s="34">
        <v>8739</v>
      </c>
      <c r="F1518" s="33">
        <v>18.264800000000001</v>
      </c>
      <c r="G1518" s="33">
        <v>4.5662000000000003</v>
      </c>
      <c r="H1518" s="49">
        <v>5.3091377435405187</v>
      </c>
      <c r="I1518" s="33">
        <v>22.831000000000003</v>
      </c>
      <c r="J1518" s="35">
        <f>G1518/I1518</f>
        <v>0.19999999999999998</v>
      </c>
      <c r="K1518">
        <v>2.0900331845748941</v>
      </c>
      <c r="L1518">
        <v>2.612541480718618</v>
      </c>
      <c r="M1518" s="49">
        <v>2</v>
      </c>
      <c r="N1518" t="s">
        <v>45</v>
      </c>
      <c r="O1518" s="10" t="s">
        <v>34</v>
      </c>
      <c r="P1518">
        <f>VLOOKUP($O1518,$Y$2:$AJ$8,9,FALSE)</f>
        <v>0.15</v>
      </c>
      <c r="Q1518" s="11">
        <f>(L1518-M1518)/L1518</f>
        <v>0.23446191581621489</v>
      </c>
      <c r="S1518" s="13">
        <f>MIN(Q1518,IF(R1518=0,P1518,R1518))</f>
        <v>0.15</v>
      </c>
      <c r="T1518">
        <f>IFERROR(S1518*I1518,0)</f>
        <v>3.4246500000000002</v>
      </c>
      <c r="U1518" t="b">
        <f>O1518=N1518</f>
        <v>0</v>
      </c>
    </row>
    <row r="1519" spans="1:21" ht="21" x14ac:dyDescent="0.4">
      <c r="A1519" t="s">
        <v>3957</v>
      </c>
      <c r="B1519" t="s">
        <v>3907</v>
      </c>
      <c r="C1519" t="s">
        <v>3908</v>
      </c>
      <c r="D1519" s="34">
        <v>50588</v>
      </c>
      <c r="E1519" s="34">
        <v>2469</v>
      </c>
      <c r="F1519" s="33">
        <v>1.5061</v>
      </c>
      <c r="G1519" s="33">
        <v>0.46189999999999998</v>
      </c>
      <c r="H1519" s="49">
        <v>4.8806040958330037</v>
      </c>
      <c r="I1519" s="33">
        <v>1.968</v>
      </c>
      <c r="J1519" s="35">
        <f>G1519/I1519</f>
        <v>0.23470528455284553</v>
      </c>
      <c r="K1519">
        <v>0.61000405022276216</v>
      </c>
      <c r="L1519">
        <v>0.79708383961117857</v>
      </c>
      <c r="M1519" s="49">
        <v>0.6</v>
      </c>
      <c r="N1519" t="s">
        <v>37</v>
      </c>
      <c r="O1519" s="10" t="s">
        <v>37</v>
      </c>
      <c r="P1519">
        <f>VLOOKUP($O1519,$Y$2:$AJ$8,9,FALSE)</f>
        <v>0.25</v>
      </c>
      <c r="Q1519" s="11">
        <f>(L1519-M1519)/L1519</f>
        <v>0.24725609756097561</v>
      </c>
      <c r="S1519" s="13">
        <f>MIN(Q1519,IF(R1519=0,P1519,R1519))</f>
        <v>0.24725609756097561</v>
      </c>
      <c r="T1519">
        <f>IFERROR(S1519*I1519,0)</f>
        <v>0.48659999999999998</v>
      </c>
      <c r="U1519" t="b">
        <f>O1519=N1519</f>
        <v>1</v>
      </c>
    </row>
    <row r="1520" spans="1:21" ht="21" x14ac:dyDescent="0.4">
      <c r="A1520" t="s">
        <v>1494</v>
      </c>
      <c r="B1520" t="s">
        <v>1475</v>
      </c>
      <c r="C1520" s="50" t="s">
        <v>1476</v>
      </c>
      <c r="D1520" s="34">
        <v>1807526</v>
      </c>
      <c r="E1520" s="34">
        <v>61894</v>
      </c>
      <c r="F1520" s="33">
        <v>37.136400000000002</v>
      </c>
      <c r="G1520" s="33">
        <v>6.8695999999999993</v>
      </c>
      <c r="H1520" s="49">
        <v>3.4242384341912646</v>
      </c>
      <c r="I1520" s="33">
        <v>44.006</v>
      </c>
      <c r="J1520" s="35">
        <f>G1520/I1520</f>
        <v>0.15610598554742533</v>
      </c>
      <c r="K1520">
        <v>0.6</v>
      </c>
      <c r="L1520">
        <v>0.7109897566807768</v>
      </c>
      <c r="M1520" s="49">
        <v>0.6</v>
      </c>
      <c r="N1520" t="s">
        <v>33</v>
      </c>
      <c r="O1520" s="10" t="s">
        <v>42</v>
      </c>
      <c r="P1520">
        <f>VLOOKUP($O1520,$Y$2:$AJ$8,9,FALSE)</f>
        <v>0.05</v>
      </c>
      <c r="Q1520" s="11">
        <f>(L1520-M1520)/L1520</f>
        <v>0.15610598554742536</v>
      </c>
      <c r="S1520" s="13">
        <f>MIN(Q1520,IF(R1520=0,P1520,R1520))</f>
        <v>0.05</v>
      </c>
      <c r="T1520">
        <f>IFERROR(S1520*I1520,0)</f>
        <v>2.2002999999999999</v>
      </c>
      <c r="U1520" t="b">
        <f>O1520=N1520</f>
        <v>0</v>
      </c>
    </row>
    <row r="1521" spans="1:21" ht="21" x14ac:dyDescent="0.4">
      <c r="A1521" t="s">
        <v>1853</v>
      </c>
      <c r="B1521" t="s">
        <v>1772</v>
      </c>
      <c r="C1521" s="50" t="s">
        <v>1773</v>
      </c>
      <c r="D1521" s="34">
        <v>253</v>
      </c>
      <c r="E1521" s="34">
        <v>80</v>
      </c>
      <c r="F1521" s="33">
        <v>8.929999999999999E-2</v>
      </c>
      <c r="G1521" s="33">
        <v>4.4300000000000006E-2</v>
      </c>
      <c r="H1521" s="49">
        <v>31.620553359683793</v>
      </c>
      <c r="I1521" s="33">
        <v>0.1336</v>
      </c>
      <c r="J1521" s="35">
        <f>G1521/I1521</f>
        <v>0.33158682634730546</v>
      </c>
      <c r="K1521">
        <v>1.11625</v>
      </c>
      <c r="L1521">
        <v>1.67</v>
      </c>
      <c r="M1521" s="49">
        <v>1.4</v>
      </c>
      <c r="N1521" t="s">
        <v>37</v>
      </c>
      <c r="O1521" s="10" t="s">
        <v>34</v>
      </c>
      <c r="P1521">
        <f>VLOOKUP($O1521,$Y$2:$AJ$8,9,FALSE)</f>
        <v>0.15</v>
      </c>
      <c r="Q1521" s="11">
        <f>(L1521-M1521)/L1521</f>
        <v>0.16167664670658685</v>
      </c>
      <c r="S1521" s="13">
        <f>MIN(Q1521,IF(R1521=0,P1521,R1521))</f>
        <v>0.15</v>
      </c>
      <c r="T1521">
        <f>IFERROR(S1521*I1521,0)</f>
        <v>2.0039999999999999E-2</v>
      </c>
      <c r="U1521" t="b">
        <f>O1521=N1521</f>
        <v>0</v>
      </c>
    </row>
    <row r="1522" spans="1:21" ht="21" x14ac:dyDescent="0.4">
      <c r="A1522" t="s">
        <v>2302</v>
      </c>
      <c r="B1522" t="s">
        <v>2297</v>
      </c>
      <c r="C1522" t="s">
        <v>2298</v>
      </c>
      <c r="D1522" s="34">
        <v>6662299</v>
      </c>
      <c r="E1522" s="34">
        <v>130035</v>
      </c>
      <c r="F1522" s="33">
        <v>65.017499999999998</v>
      </c>
      <c r="G1522" s="33">
        <v>9.9825000000000017</v>
      </c>
      <c r="H1522" s="49">
        <v>1.9518037242099162</v>
      </c>
      <c r="I1522" s="33">
        <v>75</v>
      </c>
      <c r="J1522" s="35">
        <f>G1522/I1522</f>
        <v>0.13310000000000002</v>
      </c>
      <c r="K1522">
        <v>0.5</v>
      </c>
      <c r="L1522">
        <v>0.57676779328642291</v>
      </c>
      <c r="M1522" s="49">
        <v>0.5</v>
      </c>
      <c r="N1522" t="s">
        <v>33</v>
      </c>
      <c r="O1522" s="10" t="s">
        <v>33</v>
      </c>
      <c r="P1522">
        <f>VLOOKUP($O1522,$Y$2:$AJ$8,9,FALSE)</f>
        <v>0.4</v>
      </c>
      <c r="Q1522" s="11">
        <f>(L1522-M1522)/L1522</f>
        <v>0.13310000000000005</v>
      </c>
      <c r="S1522" s="13">
        <f>MIN(Q1522,IF(R1522=0,P1522,R1522))</f>
        <v>0.13310000000000005</v>
      </c>
      <c r="T1522">
        <f>IFERROR(S1522*I1522,0)</f>
        <v>9.9825000000000035</v>
      </c>
      <c r="U1522" t="b">
        <f>O1522=N1522</f>
        <v>1</v>
      </c>
    </row>
    <row r="1523" spans="1:21" ht="21" x14ac:dyDescent="0.4">
      <c r="A1523" t="s">
        <v>1854</v>
      </c>
      <c r="B1523" t="s">
        <v>1772</v>
      </c>
      <c r="C1523" s="50" t="s">
        <v>1773</v>
      </c>
      <c r="D1523" s="34">
        <v>5419</v>
      </c>
      <c r="E1523" s="34">
        <v>1166</v>
      </c>
      <c r="F1523" s="33">
        <v>1.6688999999999998</v>
      </c>
      <c r="G1523" s="33">
        <v>0.74680000000000002</v>
      </c>
      <c r="H1523" s="49">
        <v>21.51688503413914</v>
      </c>
      <c r="I1523" s="33">
        <v>2.4156999999999997</v>
      </c>
      <c r="J1523" s="35">
        <f>G1523/I1523</f>
        <v>0.3091443473941301</v>
      </c>
      <c r="K1523">
        <v>1.431303602058319</v>
      </c>
      <c r="L1523">
        <v>2.0717838765008576</v>
      </c>
      <c r="M1523" s="49">
        <v>1.4</v>
      </c>
      <c r="N1523" t="s">
        <v>37</v>
      </c>
      <c r="O1523" s="10" t="s">
        <v>34</v>
      </c>
      <c r="P1523">
        <f>VLOOKUP($O1523,$Y$2:$AJ$8,9,FALSE)</f>
        <v>0.15</v>
      </c>
      <c r="Q1523" s="11">
        <f>(L1523-M1523)/L1523</f>
        <v>0.32425383946682124</v>
      </c>
      <c r="S1523" s="13">
        <f>MIN(Q1523,IF(R1523=0,P1523,R1523))</f>
        <v>0.15</v>
      </c>
      <c r="T1523">
        <f>IFERROR(S1523*I1523,0)</f>
        <v>0.36235499999999993</v>
      </c>
      <c r="U1523" t="b">
        <f>O1523=N1523</f>
        <v>0</v>
      </c>
    </row>
    <row r="1524" spans="1:21" ht="21" x14ac:dyDescent="0.4">
      <c r="A1524" t="s">
        <v>694</v>
      </c>
      <c r="B1524" t="s">
        <v>669</v>
      </c>
      <c r="C1524" s="50" t="s">
        <v>670</v>
      </c>
      <c r="D1524" s="34">
        <v>269969</v>
      </c>
      <c r="E1524" s="34">
        <v>17356</v>
      </c>
      <c r="F1524" s="33">
        <v>9.236699999999999</v>
      </c>
      <c r="G1524" s="33">
        <v>3.0783000000000005</v>
      </c>
      <c r="H1524" s="49">
        <v>6.4288862795357984</v>
      </c>
      <c r="I1524" s="33">
        <v>12.315</v>
      </c>
      <c r="J1524" s="35">
        <f>G1524/I1524</f>
        <v>0.24996345919610236</v>
      </c>
      <c r="K1524">
        <v>0.53219059691173076</v>
      </c>
      <c r="L1524">
        <v>0.7095528923715142</v>
      </c>
      <c r="M1524" s="49">
        <v>0.3</v>
      </c>
      <c r="N1524" t="s">
        <v>34</v>
      </c>
      <c r="O1524" s="10" t="s">
        <v>34</v>
      </c>
      <c r="P1524">
        <f>VLOOKUP($O1524,$Y$2:$AJ$8,9,FALSE)</f>
        <v>0.15</v>
      </c>
      <c r="Q1524" s="11">
        <f>(L1524-M1524)/L1524</f>
        <v>0.57719853836784407</v>
      </c>
      <c r="S1524" s="13">
        <f>MIN(Q1524,IF(R1524=0,P1524,R1524))</f>
        <v>0.15</v>
      </c>
      <c r="T1524">
        <f>IFERROR(S1524*I1524,0)</f>
        <v>1.8472499999999998</v>
      </c>
      <c r="U1524" t="b">
        <f>O1524=N1524</f>
        <v>1</v>
      </c>
    </row>
    <row r="1525" spans="1:21" ht="21" x14ac:dyDescent="0.4">
      <c r="A1525" t="s">
        <v>5969</v>
      </c>
      <c r="B1525" t="s">
        <v>5970</v>
      </c>
      <c r="C1525" t="s">
        <v>5971</v>
      </c>
      <c r="D1525" s="34">
        <v>297009</v>
      </c>
      <c r="E1525" s="34">
        <v>11595</v>
      </c>
      <c r="F1525" s="33">
        <v>10.275400000000001</v>
      </c>
      <c r="G1525" s="33">
        <v>3.3686000000000003</v>
      </c>
      <c r="H1525" s="49">
        <v>3.9039221033706051</v>
      </c>
      <c r="I1525" s="33">
        <v>13.644000000000002</v>
      </c>
      <c r="J1525" s="35">
        <f>G1525/I1525</f>
        <v>0.24689240691879213</v>
      </c>
      <c r="K1525">
        <v>0.886192324277706</v>
      </c>
      <c r="L1525">
        <v>1.1767141009055628</v>
      </c>
      <c r="M1525" s="49">
        <v>0.8</v>
      </c>
      <c r="N1525" t="s">
        <v>34</v>
      </c>
      <c r="O1525" s="10" t="s">
        <v>34</v>
      </c>
      <c r="P1525">
        <f>VLOOKUP($O1525,$Y$2:$AJ$8,9,FALSE)</f>
        <v>0.15</v>
      </c>
      <c r="Q1525" s="11">
        <f>(L1525-M1525)/L1525</f>
        <v>0.32014072119613018</v>
      </c>
      <c r="S1525" s="13">
        <f>MIN(Q1525,IF(R1525=0,P1525,R1525))</f>
        <v>0.15</v>
      </c>
      <c r="T1525">
        <f>IFERROR(S1525*I1525,0)</f>
        <v>2.0466000000000002</v>
      </c>
      <c r="U1525" t="b">
        <f>O1525=N1525</f>
        <v>1</v>
      </c>
    </row>
    <row r="1526" spans="1:21" ht="21" x14ac:dyDescent="0.4">
      <c r="A1526" t="s">
        <v>5608</v>
      </c>
      <c r="B1526" t="s">
        <v>5604</v>
      </c>
      <c r="C1526" t="s">
        <v>5605</v>
      </c>
      <c r="D1526" s="34">
        <v>31511</v>
      </c>
      <c r="E1526" s="34">
        <v>12401</v>
      </c>
      <c r="F1526" s="33">
        <v>6.2744999999999997</v>
      </c>
      <c r="G1526" s="33">
        <v>2.0910000000000002</v>
      </c>
      <c r="H1526" s="49">
        <v>39.354511123099869</v>
      </c>
      <c r="I1526" s="33">
        <v>8.3655000000000008</v>
      </c>
      <c r="J1526" s="35">
        <f>G1526/I1526</f>
        <v>0.24995517303209611</v>
      </c>
      <c r="K1526">
        <v>0.50596726070478182</v>
      </c>
      <c r="L1526">
        <v>0.67458269494395617</v>
      </c>
      <c r="M1526" s="49">
        <v>0.39</v>
      </c>
      <c r="N1526" t="s">
        <v>34</v>
      </c>
      <c r="O1526" s="10" t="s">
        <v>34</v>
      </c>
      <c r="P1526">
        <f>VLOOKUP($O1526,$Y$2:$AJ$8,9,FALSE)</f>
        <v>0.15</v>
      </c>
      <c r="Q1526" s="11">
        <f>(L1526-M1526)/L1526</f>
        <v>0.42186480186480185</v>
      </c>
      <c r="S1526" s="13">
        <f>MIN(Q1526,IF(R1526=0,P1526,R1526))</f>
        <v>0.15</v>
      </c>
      <c r="T1526">
        <f>IFERROR(S1526*I1526,0)</f>
        <v>1.2548250000000001</v>
      </c>
      <c r="U1526" t="b">
        <f>O1526=N1526</f>
        <v>1</v>
      </c>
    </row>
    <row r="1527" spans="1:21" ht="21" x14ac:dyDescent="0.4">
      <c r="A1527" t="s">
        <v>1715</v>
      </c>
      <c r="B1527" t="s">
        <v>1694</v>
      </c>
      <c r="C1527" s="50" t="s">
        <v>1695</v>
      </c>
      <c r="D1527" s="34">
        <v>596599</v>
      </c>
      <c r="E1527" s="34">
        <v>9059</v>
      </c>
      <c r="F1527" s="33">
        <v>12.228</v>
      </c>
      <c r="G1527" s="33">
        <v>3.5756000000000001</v>
      </c>
      <c r="H1527" s="49">
        <v>1.518440359437411</v>
      </c>
      <c r="I1527" s="33">
        <v>15.803599999999999</v>
      </c>
      <c r="J1527" s="35">
        <f>G1527/I1527</f>
        <v>0.22625224632362248</v>
      </c>
      <c r="K1527">
        <v>1.3498178606910256</v>
      </c>
      <c r="L1527">
        <v>1.7445192626117672</v>
      </c>
      <c r="M1527" s="49">
        <v>1.25</v>
      </c>
      <c r="N1527" t="s">
        <v>37</v>
      </c>
      <c r="O1527" s="10" t="s">
        <v>34</v>
      </c>
      <c r="P1527">
        <f>VLOOKUP($O1527,$Y$2:$AJ$8,9,FALSE)</f>
        <v>0.15</v>
      </c>
      <c r="Q1527" s="11">
        <f>(L1527-M1527)/L1527</f>
        <v>0.28347022197473987</v>
      </c>
      <c r="S1527" s="13">
        <f>MIN(Q1527,IF(R1527=0,P1527,R1527))</f>
        <v>0.15</v>
      </c>
      <c r="T1527">
        <f>IFERROR(S1527*I1527,0)</f>
        <v>2.3705399999999996</v>
      </c>
      <c r="U1527" t="b">
        <f>O1527=N1527</f>
        <v>0</v>
      </c>
    </row>
    <row r="1528" spans="1:21" ht="21" x14ac:dyDescent="0.4">
      <c r="A1528" t="s">
        <v>3275</v>
      </c>
      <c r="B1528" t="s">
        <v>3253</v>
      </c>
      <c r="C1528" t="s">
        <v>3254</v>
      </c>
      <c r="D1528" s="34">
        <v>5512</v>
      </c>
      <c r="E1528" s="34">
        <v>1793</v>
      </c>
      <c r="F1528" s="33">
        <v>1.0588000000000002</v>
      </c>
      <c r="G1528" s="33">
        <v>0.30110000000000003</v>
      </c>
      <c r="H1528" s="49">
        <v>32.529027576197386</v>
      </c>
      <c r="I1528" s="33">
        <v>1.3599000000000001</v>
      </c>
      <c r="J1528" s="35">
        <f>G1528/I1528</f>
        <v>0.22141333921611883</v>
      </c>
      <c r="K1528">
        <v>0.59051868377021766</v>
      </c>
      <c r="L1528">
        <v>0.75844952593418857</v>
      </c>
      <c r="M1528" s="49">
        <v>0.6</v>
      </c>
      <c r="N1528" t="s">
        <v>37</v>
      </c>
      <c r="O1528" s="10" t="s">
        <v>37</v>
      </c>
      <c r="P1528">
        <f>VLOOKUP($O1528,$Y$2:$AJ$8,9,FALSE)</f>
        <v>0.25</v>
      </c>
      <c r="Q1528" s="11">
        <f>(L1528-M1528)/L1528</f>
        <v>0.20891242003088473</v>
      </c>
      <c r="S1528" s="13">
        <f>MIN(Q1528,IF(R1528=0,P1528,R1528))</f>
        <v>0.20891242003088473</v>
      </c>
      <c r="T1528">
        <f>IFERROR(S1528*I1528,0)</f>
        <v>0.28410000000000019</v>
      </c>
      <c r="U1528" t="b">
        <f>O1528=N1528</f>
        <v>1</v>
      </c>
    </row>
    <row r="1529" spans="1:21" ht="21" x14ac:dyDescent="0.4">
      <c r="A1529" t="s">
        <v>922</v>
      </c>
      <c r="B1529" t="s">
        <v>899</v>
      </c>
      <c r="C1529" s="50" t="s">
        <v>900</v>
      </c>
      <c r="D1529" s="34">
        <v>2413302</v>
      </c>
      <c r="E1529" s="34">
        <v>63162</v>
      </c>
      <c r="F1529" s="33">
        <v>36.931100000000001</v>
      </c>
      <c r="G1529" s="33">
        <v>24.619100000000003</v>
      </c>
      <c r="H1529" s="49">
        <v>2.6172439255426796</v>
      </c>
      <c r="I1529" s="33">
        <v>61.550200000000004</v>
      </c>
      <c r="J1529" s="35">
        <f>G1529/I1529</f>
        <v>0.39998407803711444</v>
      </c>
      <c r="K1529">
        <v>0.58470441087995939</v>
      </c>
      <c r="L1529">
        <v>0.97448149203635104</v>
      </c>
      <c r="M1529" s="49">
        <v>0.5</v>
      </c>
      <c r="N1529" t="s">
        <v>33</v>
      </c>
      <c r="O1529" s="10" t="s">
        <v>42</v>
      </c>
      <c r="P1529">
        <f>VLOOKUP($O1529,$Y$2:$AJ$8,9,FALSE)</f>
        <v>0.05</v>
      </c>
      <c r="Q1529" s="11">
        <f>(L1529-M1529)/L1529</f>
        <v>0.48690662256174638</v>
      </c>
      <c r="S1529" s="13">
        <f>MIN(Q1529,IF(R1529=0,P1529,R1529))</f>
        <v>0.05</v>
      </c>
      <c r="T1529">
        <f>IFERROR(S1529*I1529,0)</f>
        <v>3.0775100000000002</v>
      </c>
      <c r="U1529" t="b">
        <f>O1529=N1529</f>
        <v>0</v>
      </c>
    </row>
    <row r="1530" spans="1:21" ht="21" x14ac:dyDescent="0.4">
      <c r="A1530" t="s">
        <v>2862</v>
      </c>
      <c r="B1530" t="s">
        <v>2854</v>
      </c>
      <c r="C1530" t="s">
        <v>2855</v>
      </c>
      <c r="D1530" s="34">
        <v>269661</v>
      </c>
      <c r="E1530" s="34">
        <v>17869</v>
      </c>
      <c r="F1530" s="33">
        <v>44.672499999999999</v>
      </c>
      <c r="G1530" s="33">
        <v>6.6869000000000005</v>
      </c>
      <c r="H1530" s="49">
        <v>6.626468046918168</v>
      </c>
      <c r="I1530" s="33">
        <v>51.359400000000001</v>
      </c>
      <c r="J1530" s="35">
        <f>G1530/I1530</f>
        <v>0.13019817209702605</v>
      </c>
      <c r="K1530">
        <v>2.5</v>
      </c>
      <c r="L1530">
        <v>2.874217919301584</v>
      </c>
      <c r="M1530" s="49">
        <v>2.5</v>
      </c>
      <c r="N1530" t="s">
        <v>37</v>
      </c>
      <c r="O1530" s="10" t="s">
        <v>37</v>
      </c>
      <c r="P1530">
        <f>VLOOKUP($O1530,$Y$2:$AJ$8,9,FALSE)</f>
        <v>0.25</v>
      </c>
      <c r="Q1530" s="11">
        <f>(L1530-M1530)/L1530</f>
        <v>0.13019817209702614</v>
      </c>
      <c r="S1530" s="13">
        <f>MIN(Q1530,IF(R1530=0,P1530,R1530))</f>
        <v>0.13019817209702614</v>
      </c>
      <c r="T1530">
        <f>IFERROR(S1530*I1530,0)</f>
        <v>6.6869000000000041</v>
      </c>
      <c r="U1530" t="b">
        <f>O1530=N1530</f>
        <v>1</v>
      </c>
    </row>
    <row r="1531" spans="1:21" ht="21" x14ac:dyDescent="0.4">
      <c r="A1531" t="s">
        <v>3958</v>
      </c>
      <c r="B1531" t="s">
        <v>3907</v>
      </c>
      <c r="C1531" t="s">
        <v>3908</v>
      </c>
      <c r="D1531" s="34">
        <v>84335</v>
      </c>
      <c r="E1531" s="34">
        <v>5003</v>
      </c>
      <c r="F1531" s="33">
        <v>3.5021</v>
      </c>
      <c r="G1531" s="33">
        <v>1.0999000000000001</v>
      </c>
      <c r="H1531" s="49">
        <v>5.9322938281852133</v>
      </c>
      <c r="I1531" s="33">
        <v>4.6020000000000003</v>
      </c>
      <c r="J1531" s="35">
        <f>G1531/I1531</f>
        <v>0.23900478053020427</v>
      </c>
      <c r="K1531">
        <v>0.7</v>
      </c>
      <c r="L1531">
        <v>0.91984809114531285</v>
      </c>
      <c r="M1531" s="49">
        <v>0.7</v>
      </c>
      <c r="N1531" t="s">
        <v>33</v>
      </c>
      <c r="O1531" s="10" t="s">
        <v>33</v>
      </c>
      <c r="P1531">
        <f>VLOOKUP($O1531,$Y$2:$AJ$8,9,FALSE)</f>
        <v>0.4</v>
      </c>
      <c r="Q1531" s="11">
        <f>(L1531-M1531)/L1531</f>
        <v>0.23900478053020435</v>
      </c>
      <c r="S1531" s="13">
        <f>MIN(Q1531,IF(R1531=0,P1531,R1531))</f>
        <v>0.23900478053020435</v>
      </c>
      <c r="T1531">
        <f>IFERROR(S1531*I1531,0)</f>
        <v>1.0999000000000005</v>
      </c>
      <c r="U1531" t="b">
        <f>O1531=N1531</f>
        <v>1</v>
      </c>
    </row>
    <row r="1532" spans="1:21" ht="21" x14ac:dyDescent="0.4">
      <c r="A1532" t="s">
        <v>4826</v>
      </c>
      <c r="B1532" t="s">
        <v>4823</v>
      </c>
      <c r="C1532" t="s">
        <v>4824</v>
      </c>
      <c r="D1532" s="34">
        <v>20896</v>
      </c>
      <c r="E1532" s="34">
        <v>1616</v>
      </c>
      <c r="F1532" s="33">
        <v>1.4951000000000001</v>
      </c>
      <c r="G1532" s="33">
        <v>0.7369</v>
      </c>
      <c r="H1532" s="49">
        <v>7.7335375191424198</v>
      </c>
      <c r="I1532" s="33">
        <v>2.2320000000000002</v>
      </c>
      <c r="J1532" s="35">
        <f>G1532/I1532</f>
        <v>0.33015232974910391</v>
      </c>
      <c r="K1532">
        <v>0.92518564356435651</v>
      </c>
      <c r="L1532">
        <v>1.3811881188118811</v>
      </c>
      <c r="M1532" s="49">
        <v>0.2</v>
      </c>
      <c r="N1532" t="s">
        <v>37</v>
      </c>
      <c r="O1532" s="10" t="s">
        <v>37</v>
      </c>
      <c r="P1532">
        <f>VLOOKUP($O1532,$Y$2:$AJ$8,9,FALSE)</f>
        <v>0.25</v>
      </c>
      <c r="Q1532" s="11">
        <f>(L1532-M1532)/L1532</f>
        <v>0.85519713261648744</v>
      </c>
      <c r="S1532" s="13">
        <f>MIN(Q1532,IF(R1532=0,P1532,R1532))</f>
        <v>0.25</v>
      </c>
      <c r="T1532">
        <f>IFERROR(S1532*I1532,0)</f>
        <v>0.55800000000000005</v>
      </c>
      <c r="U1532" t="b">
        <f>O1532=N1532</f>
        <v>1</v>
      </c>
    </row>
    <row r="1533" spans="1:21" ht="21" x14ac:dyDescent="0.4">
      <c r="A1533" t="s">
        <v>4216</v>
      </c>
      <c r="B1533" t="s">
        <v>4213</v>
      </c>
      <c r="C1533" t="s">
        <v>4214</v>
      </c>
      <c r="D1533" s="34">
        <v>9173436</v>
      </c>
      <c r="E1533" s="34">
        <v>2059860</v>
      </c>
      <c r="F1533" s="33">
        <v>147.5102</v>
      </c>
      <c r="G1533" s="33">
        <v>72.654600000000002</v>
      </c>
      <c r="H1533" s="49">
        <v>22.454617877096435</v>
      </c>
      <c r="I1533" s="33">
        <v>220.16480000000001</v>
      </c>
      <c r="J1533" s="35">
        <f>G1533/I1533</f>
        <v>0.33000098108326126</v>
      </c>
      <c r="K1533">
        <v>7.1611760022525811E-2</v>
      </c>
      <c r="L1533">
        <v>0.10688338042391231</v>
      </c>
      <c r="M1533" s="49">
        <v>0.03</v>
      </c>
      <c r="N1533" t="s">
        <v>37</v>
      </c>
      <c r="O1533" s="10" t="s">
        <v>37</v>
      </c>
      <c r="P1533">
        <f>VLOOKUP($O1533,$Y$2:$AJ$8,9,FALSE)</f>
        <v>0.25</v>
      </c>
      <c r="Q1533" s="11">
        <f>(L1533-M1533)/L1533</f>
        <v>0.71932025464561089</v>
      </c>
      <c r="S1533" s="13">
        <f>MIN(Q1533,IF(R1533=0,P1533,R1533))</f>
        <v>0.25</v>
      </c>
      <c r="T1533">
        <f>IFERROR(S1533*I1533,0)</f>
        <v>55.041200000000003</v>
      </c>
      <c r="U1533" t="b">
        <f>O1533=N1533</f>
        <v>1</v>
      </c>
    </row>
    <row r="1534" spans="1:21" ht="21" x14ac:dyDescent="0.4">
      <c r="A1534" t="s">
        <v>99</v>
      </c>
      <c r="B1534" t="s">
        <v>31</v>
      </c>
      <c r="C1534" t="s">
        <v>32</v>
      </c>
      <c r="D1534" s="34">
        <v>277</v>
      </c>
      <c r="E1534" s="34">
        <v>46</v>
      </c>
      <c r="F1534" s="33">
        <v>3.4700000000000002E-2</v>
      </c>
      <c r="G1534" s="33">
        <v>1.7100000000000001E-2</v>
      </c>
      <c r="H1534" s="49">
        <v>16.60649819494585</v>
      </c>
      <c r="I1534" s="33">
        <v>5.1799999999999999E-2</v>
      </c>
      <c r="K1534">
        <v>0.75434782608695661</v>
      </c>
      <c r="L1534">
        <v>1.1260869565217391</v>
      </c>
      <c r="M1534" s="49">
        <v>0.7</v>
      </c>
      <c r="N1534" t="s">
        <v>37</v>
      </c>
      <c r="O1534" s="10" t="s">
        <v>37</v>
      </c>
      <c r="P1534">
        <f>VLOOKUP($O1534,$Y$2:$AJ$8,9,FALSE)</f>
        <v>0.25</v>
      </c>
      <c r="Q1534" s="11">
        <f>(L1534-M1534)/L1534</f>
        <v>0.3783783783783784</v>
      </c>
      <c r="S1534" s="13">
        <f>MIN(Q1534,IF(R1534=0,P1534,R1534))</f>
        <v>0.25</v>
      </c>
      <c r="T1534">
        <f>IFERROR(S1534*I1534,0)</f>
        <v>1.295E-2</v>
      </c>
      <c r="U1534" t="b">
        <f>O1534=N1534</f>
        <v>1</v>
      </c>
    </row>
    <row r="1535" spans="1:21" ht="21" x14ac:dyDescent="0.4">
      <c r="A1535" t="s">
        <v>100</v>
      </c>
      <c r="B1535" t="s">
        <v>31</v>
      </c>
      <c r="C1535" t="s">
        <v>32</v>
      </c>
      <c r="D1535" s="34">
        <v>17538</v>
      </c>
      <c r="E1535" s="34">
        <v>1655</v>
      </c>
      <c r="F1535" s="33">
        <v>1.2068999999999999</v>
      </c>
      <c r="G1535" s="33">
        <v>0.40230000000000005</v>
      </c>
      <c r="H1535" s="49">
        <v>9.4366518417151326</v>
      </c>
      <c r="I1535" s="33">
        <v>1.6092</v>
      </c>
      <c r="K1535">
        <v>0.72924471299093652</v>
      </c>
      <c r="L1535">
        <v>0.97232628398791543</v>
      </c>
      <c r="M1535" s="49">
        <v>0.7</v>
      </c>
      <c r="N1535" t="s">
        <v>37</v>
      </c>
      <c r="O1535" s="10" t="s">
        <v>37</v>
      </c>
      <c r="P1535">
        <f>VLOOKUP($O1535,$Y$2:$AJ$8,9,FALSE)</f>
        <v>0.25</v>
      </c>
      <c r="Q1535" s="11">
        <f>(L1535-M1535)/L1535</f>
        <v>0.28007705692269458</v>
      </c>
      <c r="S1535" s="13">
        <f>MIN(Q1535,IF(R1535=0,P1535,R1535))</f>
        <v>0.25</v>
      </c>
      <c r="T1535">
        <f>IFERROR(S1535*I1535,0)</f>
        <v>0.40229999999999999</v>
      </c>
      <c r="U1535" t="b">
        <f>O1535=N1535</f>
        <v>1</v>
      </c>
    </row>
    <row r="1536" spans="1:21" ht="21" x14ac:dyDescent="0.4">
      <c r="A1536" t="s">
        <v>256</v>
      </c>
      <c r="B1536" t="s">
        <v>248</v>
      </c>
      <c r="C1536" s="50" t="s">
        <v>249</v>
      </c>
      <c r="D1536" s="34">
        <v>7284</v>
      </c>
      <c r="E1536" s="34">
        <v>608</v>
      </c>
      <c r="F1536" s="33">
        <v>0.78590000000000004</v>
      </c>
      <c r="G1536" s="33">
        <v>0.26190000000000002</v>
      </c>
      <c r="H1536" s="49">
        <v>8.3470620538165843</v>
      </c>
      <c r="I1536" s="33">
        <v>1.0478000000000001</v>
      </c>
      <c r="J1536" s="35">
        <f>G1536/I1536</f>
        <v>0.24995228096965069</v>
      </c>
      <c r="K1536">
        <v>1.2925986842105264</v>
      </c>
      <c r="L1536">
        <v>1.7233552631578946</v>
      </c>
      <c r="M1536" s="49">
        <v>1.25</v>
      </c>
      <c r="N1536" t="s">
        <v>33</v>
      </c>
      <c r="O1536" s="10" t="s">
        <v>33</v>
      </c>
      <c r="P1536">
        <f>VLOOKUP($O1536,$Y$2:$AJ$8,9,FALSE)</f>
        <v>0.4</v>
      </c>
      <c r="Q1536" s="11">
        <f>(L1536-M1536)/L1536</f>
        <v>0.27467073869058972</v>
      </c>
      <c r="S1536" s="13">
        <f>MIN(Q1536,IF(R1536=0,P1536,R1536))</f>
        <v>0.27467073869058972</v>
      </c>
      <c r="T1536">
        <f>IFERROR(S1536*I1536,0)</f>
        <v>0.28779999999999994</v>
      </c>
      <c r="U1536" t="b">
        <f>O1536=N1536</f>
        <v>1</v>
      </c>
    </row>
    <row r="1537" spans="1:21" ht="21" x14ac:dyDescent="0.4">
      <c r="A1537" t="s">
        <v>1096</v>
      </c>
      <c r="B1537" t="s">
        <v>1091</v>
      </c>
      <c r="C1537" s="50" t="s">
        <v>1092</v>
      </c>
      <c r="D1537" s="34">
        <v>364336</v>
      </c>
      <c r="E1537" s="34">
        <v>214239</v>
      </c>
      <c r="F1537" s="33">
        <v>200.37819999999999</v>
      </c>
      <c r="G1537" s="33">
        <v>107.89530000000001</v>
      </c>
      <c r="H1537" s="49">
        <v>58.802588819112032</v>
      </c>
      <c r="I1537" s="33">
        <v>308.27350000000001</v>
      </c>
      <c r="J1537" s="35">
        <f>G1537/I1537</f>
        <v>0.34999862135408982</v>
      </c>
      <c r="K1537">
        <v>0.93530216253809995</v>
      </c>
      <c r="L1537">
        <v>1.4389233519573934</v>
      </c>
      <c r="M1537" s="49">
        <v>0.6</v>
      </c>
      <c r="N1537" t="s">
        <v>33</v>
      </c>
      <c r="O1537" s="10" t="s">
        <v>37</v>
      </c>
      <c r="P1537">
        <f>VLOOKUP($O1537,$Y$2:$AJ$8,9,FALSE)</f>
        <v>0.25</v>
      </c>
      <c r="Q1537" s="11">
        <f>(L1537-M1537)/L1537</f>
        <v>0.58302157013171751</v>
      </c>
      <c r="S1537" s="13">
        <f>MIN(Q1537,IF(R1537=0,P1537,R1537))</f>
        <v>0.25</v>
      </c>
      <c r="T1537">
        <f>IFERROR(S1537*I1537,0)</f>
        <v>77.068375000000003</v>
      </c>
      <c r="U1537" t="b">
        <f>O1537=N1537</f>
        <v>0</v>
      </c>
    </row>
    <row r="1538" spans="1:21" ht="21" x14ac:dyDescent="0.4">
      <c r="A1538" t="s">
        <v>3579</v>
      </c>
      <c r="B1538" t="s">
        <v>3573</v>
      </c>
      <c r="C1538" t="s">
        <v>3574</v>
      </c>
      <c r="D1538" s="34">
        <v>237583</v>
      </c>
      <c r="E1538" s="34">
        <v>44026</v>
      </c>
      <c r="F1538" s="33">
        <v>7.1251999999999995</v>
      </c>
      <c r="G1538" s="33">
        <v>3.5087999999999999</v>
      </c>
      <c r="H1538" s="49">
        <v>18.530787135443191</v>
      </c>
      <c r="I1538" s="33">
        <v>10.634</v>
      </c>
      <c r="J1538" s="35">
        <f>G1538/I1538</f>
        <v>0.32996050404363358</v>
      </c>
      <c r="K1538">
        <v>0.16184073047744515</v>
      </c>
      <c r="L1538">
        <v>0.24153909053740971</v>
      </c>
      <c r="M1538" s="49">
        <v>0.1</v>
      </c>
      <c r="N1538" t="s">
        <v>37</v>
      </c>
      <c r="O1538" s="10" t="s">
        <v>37</v>
      </c>
      <c r="P1538">
        <f>VLOOKUP($O1538,$Y$2:$AJ$8,9,FALSE)</f>
        <v>0.25</v>
      </c>
      <c r="Q1538" s="11">
        <f>(L1538-M1538)/L1538</f>
        <v>0.58598833928907279</v>
      </c>
      <c r="S1538" s="13">
        <f>MIN(Q1538,IF(R1538=0,P1538,R1538))</f>
        <v>0.25</v>
      </c>
      <c r="T1538">
        <f>IFERROR(S1538*I1538,0)</f>
        <v>2.6585000000000001</v>
      </c>
      <c r="U1538" t="b">
        <f>O1538=N1538</f>
        <v>1</v>
      </c>
    </row>
    <row r="1539" spans="1:21" ht="21" x14ac:dyDescent="0.4">
      <c r="A1539" t="s">
        <v>231</v>
      </c>
      <c r="B1539" t="s">
        <v>211</v>
      </c>
      <c r="C1539" s="50" t="s">
        <v>212</v>
      </c>
      <c r="D1539" s="34">
        <v>798967</v>
      </c>
      <c r="E1539" s="34">
        <v>139768</v>
      </c>
      <c r="F1539" s="33">
        <v>67.239800000000002</v>
      </c>
      <c r="G1539" s="33">
        <v>22.406600000000001</v>
      </c>
      <c r="H1539" s="49">
        <v>17.49358859627494</v>
      </c>
      <c r="I1539" s="33">
        <v>89.6464</v>
      </c>
      <c r="J1539" s="35">
        <f>G1539/I1539</f>
        <v>0.24994422531189206</v>
      </c>
      <c r="K1539">
        <v>0.4810815064964799</v>
      </c>
      <c r="L1539">
        <v>0.64139431057180463</v>
      </c>
      <c r="M1539" s="49">
        <v>0.1</v>
      </c>
      <c r="N1539" t="s">
        <v>37</v>
      </c>
      <c r="O1539" s="10" t="s">
        <v>37</v>
      </c>
      <c r="P1539">
        <f>VLOOKUP($O1539,$Y$2:$AJ$8,9,FALSE)</f>
        <v>0.25</v>
      </c>
      <c r="Q1539" s="11">
        <f>(L1539-M1539)/L1539</f>
        <v>0.84408966785057737</v>
      </c>
      <c r="S1539" s="13">
        <f>MIN(Q1539,IF(R1539=0,P1539,R1539))</f>
        <v>0.25</v>
      </c>
      <c r="T1539">
        <f>IFERROR(S1539*I1539,0)</f>
        <v>22.4116</v>
      </c>
      <c r="U1539" t="b">
        <f>O1539=N1539</f>
        <v>1</v>
      </c>
    </row>
    <row r="1540" spans="1:21" ht="21" x14ac:dyDescent="0.4">
      <c r="A1540" t="s">
        <v>3695</v>
      </c>
      <c r="B1540" t="s">
        <v>3673</v>
      </c>
      <c r="C1540" t="s">
        <v>3674</v>
      </c>
      <c r="D1540" s="34">
        <v>141564</v>
      </c>
      <c r="E1540" s="34">
        <v>5919</v>
      </c>
      <c r="F1540" s="33">
        <v>3.5474999999999999</v>
      </c>
      <c r="G1540" s="33">
        <v>1.1825000000000001</v>
      </c>
      <c r="H1540" s="49">
        <v>4.1811477494278204</v>
      </c>
      <c r="I1540" s="33">
        <v>4.7300000000000004</v>
      </c>
      <c r="J1540" s="35">
        <f>G1540/I1540</f>
        <v>0.25</v>
      </c>
      <c r="K1540">
        <v>0.59934110491637105</v>
      </c>
      <c r="L1540">
        <v>0.79912147322182803</v>
      </c>
      <c r="M1540" s="49">
        <v>0.55000000000000004</v>
      </c>
      <c r="N1540" t="s">
        <v>37</v>
      </c>
      <c r="O1540" s="10" t="s">
        <v>37</v>
      </c>
      <c r="P1540">
        <f>VLOOKUP($O1540,$Y$2:$AJ$8,9,FALSE)</f>
        <v>0.25</v>
      </c>
      <c r="Q1540" s="11">
        <f>(L1540-M1540)/L1540</f>
        <v>0.31174418604651161</v>
      </c>
      <c r="S1540" s="13">
        <f>MIN(Q1540,IF(R1540=0,P1540,R1540))</f>
        <v>0.25</v>
      </c>
      <c r="T1540">
        <f>IFERROR(S1540*I1540,0)</f>
        <v>1.1825000000000001</v>
      </c>
      <c r="U1540" t="b">
        <f>O1540=N1540</f>
        <v>1</v>
      </c>
    </row>
    <row r="1541" spans="1:21" ht="21" x14ac:dyDescent="0.4">
      <c r="A1541" t="s">
        <v>5786</v>
      </c>
      <c r="B1541" t="s">
        <v>5784</v>
      </c>
      <c r="C1541" t="s">
        <v>5785</v>
      </c>
      <c r="D1541" s="34">
        <v>63159</v>
      </c>
      <c r="E1541" s="34">
        <v>6267</v>
      </c>
      <c r="F1541" s="33">
        <v>3.2191000000000001</v>
      </c>
      <c r="G1541" s="33">
        <v>1.0713000000000001</v>
      </c>
      <c r="H1541" s="49">
        <v>9.9225763549137884</v>
      </c>
      <c r="I1541" s="33">
        <v>4.2904</v>
      </c>
      <c r="J1541" s="35">
        <f>G1541/I1541</f>
        <v>0.24969699794890923</v>
      </c>
      <c r="K1541">
        <v>0.51365884793362049</v>
      </c>
      <c r="L1541">
        <v>0.68460188287857027</v>
      </c>
      <c r="M1541" s="49">
        <v>0.5</v>
      </c>
      <c r="N1541" t="s">
        <v>34</v>
      </c>
      <c r="O1541" s="10" t="s">
        <v>34</v>
      </c>
      <c r="P1541">
        <f>VLOOKUP($O1541,$Y$2:$AJ$8,9,FALSE)</f>
        <v>0.15</v>
      </c>
      <c r="Q1541" s="11">
        <f>(L1541-M1541)/L1541</f>
        <v>0.26964851762073466</v>
      </c>
      <c r="S1541" s="13">
        <f>MIN(Q1541,IF(R1541=0,P1541,R1541))</f>
        <v>0.15</v>
      </c>
      <c r="T1541">
        <f>IFERROR(S1541*I1541,0)</f>
        <v>0.64356000000000002</v>
      </c>
      <c r="U1541" t="b">
        <f>O1541=N1541</f>
        <v>1</v>
      </c>
    </row>
    <row r="1542" spans="1:21" ht="21" x14ac:dyDescent="0.4">
      <c r="A1542" t="s">
        <v>3013</v>
      </c>
      <c r="B1542" t="s">
        <v>3005</v>
      </c>
      <c r="C1542" t="s">
        <v>3006</v>
      </c>
      <c r="D1542" s="34">
        <v>149451</v>
      </c>
      <c r="E1542" s="34">
        <v>4213</v>
      </c>
      <c r="F1542" s="33">
        <v>25.278000000000002</v>
      </c>
      <c r="G1542" s="33">
        <v>7.1254000000000008</v>
      </c>
      <c r="H1542" s="49">
        <v>2.8189841486507285</v>
      </c>
      <c r="I1542" s="33">
        <v>32.403400000000005</v>
      </c>
      <c r="J1542" s="35">
        <f>G1542/I1542</f>
        <v>0.21989667750915026</v>
      </c>
      <c r="K1542">
        <v>6.0000000000000009</v>
      </c>
      <c r="L1542">
        <v>7.6912888677901741</v>
      </c>
      <c r="M1542" s="49">
        <v>6</v>
      </c>
      <c r="N1542" t="s">
        <v>37</v>
      </c>
      <c r="O1542" s="10" t="s">
        <v>37</v>
      </c>
      <c r="P1542">
        <f>VLOOKUP($O1542,$Y$2:$AJ$8,9,FALSE)</f>
        <v>0.25</v>
      </c>
      <c r="Q1542" s="11">
        <f>(L1542-M1542)/L1542</f>
        <v>0.21989667750915035</v>
      </c>
      <c r="S1542" s="13">
        <f>MIN(Q1542,IF(R1542=0,P1542,R1542))</f>
        <v>0.21989667750915035</v>
      </c>
      <c r="T1542">
        <f>IFERROR(S1542*I1542,0)</f>
        <v>7.1254000000000035</v>
      </c>
      <c r="U1542" t="b">
        <f>O1542=N1542</f>
        <v>1</v>
      </c>
    </row>
    <row r="1543" spans="1:21" ht="21" x14ac:dyDescent="0.4">
      <c r="A1543" t="s">
        <v>5246</v>
      </c>
      <c r="B1543" t="s">
        <v>5243</v>
      </c>
      <c r="C1543" t="s">
        <v>5244</v>
      </c>
      <c r="D1543" s="34">
        <v>48803</v>
      </c>
      <c r="E1543" s="34">
        <v>3230</v>
      </c>
      <c r="F1543" s="33">
        <v>12.1127</v>
      </c>
      <c r="G1543" s="33">
        <v>3.2876000000000003</v>
      </c>
      <c r="H1543" s="49">
        <v>6.6184455873614327</v>
      </c>
      <c r="I1543" s="33">
        <v>15.400300000000001</v>
      </c>
      <c r="J1543" s="35">
        <f>G1543/I1543</f>
        <v>0.21347636085011332</v>
      </c>
      <c r="K1543">
        <v>3.7500619195046441</v>
      </c>
      <c r="L1543">
        <v>4.7678947368421056</v>
      </c>
      <c r="M1543" s="49">
        <v>3.75</v>
      </c>
      <c r="N1543" t="s">
        <v>37</v>
      </c>
      <c r="O1543" s="10" t="s">
        <v>37</v>
      </c>
      <c r="P1543">
        <f>VLOOKUP($O1543,$Y$2:$AJ$8,9,FALSE)</f>
        <v>0.25</v>
      </c>
      <c r="Q1543" s="11">
        <f>(L1543-M1543)/L1543</f>
        <v>0.21348934761011154</v>
      </c>
      <c r="S1543" s="13">
        <f>MIN(Q1543,IF(R1543=0,P1543,R1543))</f>
        <v>0.21348934761011154</v>
      </c>
      <c r="T1543">
        <f>IFERROR(S1543*I1543,0)</f>
        <v>3.2878000000000012</v>
      </c>
      <c r="U1543" t="b">
        <f>O1543=N1543</f>
        <v>1</v>
      </c>
    </row>
    <row r="1544" spans="1:21" ht="21" x14ac:dyDescent="0.4">
      <c r="A1544" t="s">
        <v>1855</v>
      </c>
      <c r="B1544" t="s">
        <v>1772</v>
      </c>
      <c r="C1544" s="50" t="s">
        <v>1773</v>
      </c>
      <c r="D1544" s="34">
        <v>3384</v>
      </c>
      <c r="E1544" s="34">
        <v>961</v>
      </c>
      <c r="F1544" s="33">
        <v>1.3342000000000001</v>
      </c>
      <c r="G1544" s="33">
        <v>0.37909999999999999</v>
      </c>
      <c r="H1544" s="49">
        <v>28.398345153664302</v>
      </c>
      <c r="I1544" s="33">
        <v>1.7133</v>
      </c>
      <c r="J1544" s="35">
        <f>G1544/I1544</f>
        <v>0.22126889628202881</v>
      </c>
      <c r="K1544">
        <v>1.3883454734651406</v>
      </c>
      <c r="L1544">
        <v>1.7828303850156086</v>
      </c>
      <c r="M1544" s="49">
        <v>1.4</v>
      </c>
      <c r="N1544" t="s">
        <v>37</v>
      </c>
      <c r="O1544" s="10" t="s">
        <v>34</v>
      </c>
      <c r="P1544">
        <f>VLOOKUP($O1544,$Y$2:$AJ$8,9,FALSE)</f>
        <v>0.15</v>
      </c>
      <c r="Q1544" s="11">
        <f>(L1544-M1544)/L1544</f>
        <v>0.21473180412070275</v>
      </c>
      <c r="S1544" s="13">
        <f>MIN(Q1544,IF(R1544=0,P1544,R1544))</f>
        <v>0.15</v>
      </c>
      <c r="T1544">
        <f>IFERROR(S1544*I1544,0)</f>
        <v>0.25699499999999997</v>
      </c>
      <c r="U1544" t="b">
        <f>O1544=N1544</f>
        <v>0</v>
      </c>
    </row>
    <row r="1545" spans="1:21" ht="21" x14ac:dyDescent="0.4">
      <c r="A1545" t="s">
        <v>4803</v>
      </c>
      <c r="B1545" t="s">
        <v>4797</v>
      </c>
      <c r="C1545" t="s">
        <v>4798</v>
      </c>
      <c r="D1545" s="34">
        <v>16664</v>
      </c>
      <c r="E1545" s="34">
        <v>7967</v>
      </c>
      <c r="F1545" s="33">
        <v>1.8064</v>
      </c>
      <c r="G1545" s="33">
        <v>0.88959999999999995</v>
      </c>
      <c r="H1545" s="49">
        <v>47.80964954392703</v>
      </c>
      <c r="I1545" s="33">
        <v>2.6959999999999997</v>
      </c>
      <c r="J1545" s="35">
        <f>G1545/I1545</f>
        <v>0.32997032640949558</v>
      </c>
      <c r="K1545">
        <v>0.22673528304255053</v>
      </c>
      <c r="L1545">
        <v>0.33839588301744689</v>
      </c>
      <c r="M1545" s="49">
        <v>0.1</v>
      </c>
      <c r="N1545" t="s">
        <v>37</v>
      </c>
      <c r="O1545" s="10" t="s">
        <v>37</v>
      </c>
      <c r="P1545">
        <f>VLOOKUP($O1545,$Y$2:$AJ$8,9,FALSE)</f>
        <v>0.25</v>
      </c>
      <c r="Q1545" s="11">
        <f>(L1545-M1545)/L1545</f>
        <v>0.70448813056379811</v>
      </c>
      <c r="S1545" s="13">
        <f>MIN(Q1545,IF(R1545=0,P1545,R1545))</f>
        <v>0.25</v>
      </c>
      <c r="T1545">
        <f>IFERROR(S1545*I1545,0)</f>
        <v>0.67399999999999993</v>
      </c>
      <c r="U1545" t="b">
        <f>O1545=N1545</f>
        <v>1</v>
      </c>
    </row>
    <row r="1546" spans="1:21" ht="21" x14ac:dyDescent="0.4">
      <c r="A1546" t="s">
        <v>2553</v>
      </c>
      <c r="B1546" t="s">
        <v>2544</v>
      </c>
      <c r="C1546" t="s">
        <v>2545</v>
      </c>
      <c r="D1546" s="34">
        <v>2943</v>
      </c>
      <c r="E1546" s="34">
        <v>246</v>
      </c>
      <c r="F1546" s="33">
        <v>0.1923</v>
      </c>
      <c r="G1546" s="33">
        <v>6.3699999999999993E-2</v>
      </c>
      <c r="H1546" s="49">
        <v>8.358817533129459</v>
      </c>
      <c r="I1546" s="33">
        <v>0.25600000000000001</v>
      </c>
      <c r="J1546" s="35">
        <f>G1546/I1546</f>
        <v>0.24882812499999996</v>
      </c>
      <c r="K1546">
        <v>0.78170731707317076</v>
      </c>
      <c r="L1546">
        <v>1.0406504065040652</v>
      </c>
      <c r="M1546" s="49">
        <v>1</v>
      </c>
      <c r="N1546" t="s">
        <v>34</v>
      </c>
      <c r="O1546" s="10" t="s">
        <v>34</v>
      </c>
      <c r="P1546">
        <f>VLOOKUP($O1546,$Y$2:$AJ$8,9,FALSE)</f>
        <v>0.15</v>
      </c>
      <c r="Q1546" s="11">
        <f>(L1546-M1546)/L1546</f>
        <v>3.9062500000000104E-2</v>
      </c>
      <c r="S1546" s="13">
        <f>MIN(Q1546,IF(R1546=0,P1546,R1546))</f>
        <v>3.9062500000000104E-2</v>
      </c>
      <c r="T1546">
        <f>IFERROR(S1546*I1546,0)</f>
        <v>1.0000000000000026E-2</v>
      </c>
      <c r="U1546" t="b">
        <f>O1546=N1546</f>
        <v>1</v>
      </c>
    </row>
    <row r="1547" spans="1:21" ht="21" x14ac:dyDescent="0.4">
      <c r="A1547" t="s">
        <v>5557</v>
      </c>
      <c r="B1547" t="s">
        <v>5555</v>
      </c>
      <c r="C1547" t="s">
        <v>5556</v>
      </c>
      <c r="D1547" s="34">
        <v>63011</v>
      </c>
      <c r="E1547" s="34">
        <v>6402</v>
      </c>
      <c r="F1547" s="33">
        <v>4.9787999999999997</v>
      </c>
      <c r="G1547" s="33">
        <v>1.6594000000000002</v>
      </c>
      <c r="H1547" s="49">
        <v>10.160130770817794</v>
      </c>
      <c r="I1547" s="33">
        <v>6.6381999999999994</v>
      </c>
      <c r="J1547" s="35">
        <f>G1547/I1547</f>
        <v>0.24997740351300057</v>
      </c>
      <c r="K1547">
        <v>0.77769447047797546</v>
      </c>
      <c r="L1547">
        <v>1.0368947203998751</v>
      </c>
      <c r="M1547" s="49">
        <v>0.7</v>
      </c>
      <c r="N1547" t="s">
        <v>34</v>
      </c>
      <c r="O1547" s="10" t="s">
        <v>34</v>
      </c>
      <c r="P1547">
        <f>VLOOKUP($O1547,$Y$2:$AJ$8,9,FALSE)</f>
        <v>0.15</v>
      </c>
      <c r="Q1547" s="11">
        <f>(L1547-M1547)/L1547</f>
        <v>0.32490735440330215</v>
      </c>
      <c r="S1547" s="13">
        <f>MIN(Q1547,IF(R1547=0,P1547,R1547))</f>
        <v>0.15</v>
      </c>
      <c r="T1547">
        <f>IFERROR(S1547*I1547,0)</f>
        <v>0.99572999999999989</v>
      </c>
      <c r="U1547" t="b">
        <f>O1547=N1547</f>
        <v>1</v>
      </c>
    </row>
    <row r="1548" spans="1:21" ht="21" x14ac:dyDescent="0.4">
      <c r="A1548" t="s">
        <v>6189</v>
      </c>
      <c r="B1548" t="s">
        <v>6180</v>
      </c>
      <c r="C1548" t="s">
        <v>6181</v>
      </c>
      <c r="D1548" s="34">
        <v>5025</v>
      </c>
      <c r="E1548" s="34">
        <v>466</v>
      </c>
      <c r="F1548" s="33">
        <v>0.13979999999999998</v>
      </c>
      <c r="G1548" s="33">
        <v>0.11219999999999999</v>
      </c>
      <c r="H1548" s="49">
        <v>9.2736318407960194</v>
      </c>
      <c r="I1548" s="33">
        <v>0.252</v>
      </c>
      <c r="J1548" s="35">
        <f>G1548/I1548</f>
        <v>0.44523809523809521</v>
      </c>
      <c r="K1548">
        <v>0.3</v>
      </c>
      <c r="L1548">
        <v>0.54077253218884125</v>
      </c>
      <c r="M1548" s="49">
        <v>0.3</v>
      </c>
      <c r="N1548" t="s">
        <v>33</v>
      </c>
      <c r="O1548" s="10" t="s">
        <v>33</v>
      </c>
      <c r="P1548">
        <f>VLOOKUP($O1548,$Y$2:$AJ$8,9,FALSE)</f>
        <v>0.4</v>
      </c>
      <c r="Q1548" s="11">
        <f>(L1548-M1548)/L1548</f>
        <v>0.44523809523809532</v>
      </c>
      <c r="S1548" s="13">
        <f>MIN(Q1548,IF(R1548=0,P1548,R1548))</f>
        <v>0.4</v>
      </c>
      <c r="T1548">
        <f>IFERROR(S1548*I1548,0)</f>
        <v>0.1008</v>
      </c>
      <c r="U1548" t="b">
        <f>O1548=N1548</f>
        <v>1</v>
      </c>
    </row>
    <row r="1549" spans="1:21" ht="21" x14ac:dyDescent="0.4">
      <c r="A1549" t="s">
        <v>2226</v>
      </c>
      <c r="B1549" t="s">
        <v>2218</v>
      </c>
      <c r="C1549" t="s">
        <v>2219</v>
      </c>
      <c r="D1549" s="34">
        <v>591</v>
      </c>
      <c r="E1549" s="34">
        <v>152</v>
      </c>
      <c r="F1549" s="33">
        <v>6.0000000000000001E-3</v>
      </c>
      <c r="G1549" s="33">
        <v>3.0000000000000001E-3</v>
      </c>
      <c r="H1549" s="49">
        <v>25.719120135363791</v>
      </c>
      <c r="I1549" s="33">
        <v>9.0000000000000011E-3</v>
      </c>
      <c r="J1549" s="35">
        <f>G1549/I1549</f>
        <v>0.33333333333333331</v>
      </c>
      <c r="K1549">
        <v>3.9473684210526314E-2</v>
      </c>
      <c r="L1549">
        <v>5.9210526315789484E-2</v>
      </c>
      <c r="M1549" s="49">
        <v>0.01</v>
      </c>
      <c r="N1549" t="s">
        <v>37</v>
      </c>
      <c r="O1549" s="10" t="s">
        <v>37</v>
      </c>
      <c r="P1549">
        <f>VLOOKUP($O1549,$Y$2:$AJ$8,9,FALSE)</f>
        <v>0.25</v>
      </c>
      <c r="Q1549" s="11">
        <f>(L1549-M1549)/L1549</f>
        <v>0.83111111111111113</v>
      </c>
      <c r="S1549" s="13">
        <f>MIN(Q1549,IF(R1549=0,P1549,R1549))</f>
        <v>0.25</v>
      </c>
      <c r="T1549">
        <f>IFERROR(S1549*I1549,0)</f>
        <v>2.2500000000000003E-3</v>
      </c>
      <c r="U1549" t="b">
        <f>O1549=N1549</f>
        <v>1</v>
      </c>
    </row>
    <row r="1550" spans="1:21" ht="21" x14ac:dyDescent="0.4">
      <c r="A1550" t="s">
        <v>3158</v>
      </c>
      <c r="B1550" t="s">
        <v>3156</v>
      </c>
      <c r="C1550" t="s">
        <v>3157</v>
      </c>
      <c r="D1550" s="34">
        <v>2311214</v>
      </c>
      <c r="E1550" s="34">
        <v>705129</v>
      </c>
      <c r="F1550" s="33">
        <v>34.396900000000002</v>
      </c>
      <c r="G1550" s="33">
        <v>11.458300000000001</v>
      </c>
      <c r="H1550" s="49">
        <v>30.509031184477077</v>
      </c>
      <c r="I1550" s="33">
        <v>45.855200000000004</v>
      </c>
      <c r="J1550" s="35">
        <f>G1550/I1550</f>
        <v>0.24988005722360823</v>
      </c>
      <c r="K1550">
        <v>4.8781003192323674E-2</v>
      </c>
      <c r="L1550">
        <v>6.5030937601488523E-2</v>
      </c>
      <c r="M1550" s="49">
        <v>0.03</v>
      </c>
      <c r="N1550" t="s">
        <v>34</v>
      </c>
      <c r="O1550" s="10" t="s">
        <v>34</v>
      </c>
      <c r="P1550">
        <f>VLOOKUP($O1550,$Y$2:$AJ$8,9,FALSE)</f>
        <v>0.15</v>
      </c>
      <c r="Q1550" s="11">
        <f>(L1550-M1550)/L1550</f>
        <v>0.53868110923079604</v>
      </c>
      <c r="S1550" s="13">
        <f>MIN(Q1550,IF(R1550=0,P1550,R1550))</f>
        <v>0.15</v>
      </c>
      <c r="T1550">
        <f>IFERROR(S1550*I1550,0)</f>
        <v>6.8782800000000002</v>
      </c>
      <c r="U1550" t="b">
        <f>O1550=N1550</f>
        <v>1</v>
      </c>
    </row>
    <row r="1551" spans="1:21" ht="21" x14ac:dyDescent="0.4">
      <c r="A1551" t="s">
        <v>101</v>
      </c>
      <c r="B1551" t="s">
        <v>31</v>
      </c>
      <c r="C1551" t="s">
        <v>32</v>
      </c>
      <c r="D1551" s="34">
        <v>513509</v>
      </c>
      <c r="E1551" s="34">
        <v>230112</v>
      </c>
      <c r="F1551" s="33">
        <v>306.68610000000001</v>
      </c>
      <c r="G1551" s="33">
        <v>102.22150000000001</v>
      </c>
      <c r="H1551" s="49">
        <v>44.811678081591559</v>
      </c>
      <c r="I1551" s="33">
        <v>408.9076</v>
      </c>
      <c r="K1551">
        <v>1.3327688256153527</v>
      </c>
      <c r="L1551">
        <v>1.7769938117090807</v>
      </c>
      <c r="M1551" s="49">
        <v>0.7</v>
      </c>
      <c r="N1551" t="s">
        <v>33</v>
      </c>
      <c r="O1551" s="10" t="s">
        <v>37</v>
      </c>
      <c r="P1551">
        <f>VLOOKUP($O1551,$Y$2:$AJ$8,9,FALSE)</f>
        <v>0.25</v>
      </c>
      <c r="Q1551" s="11">
        <f>(L1551-M1551)/L1551</f>
        <v>0.60607628716120709</v>
      </c>
      <c r="S1551" s="13">
        <f>MIN(Q1551,IF(R1551=0,P1551,R1551))</f>
        <v>0.25</v>
      </c>
      <c r="T1551">
        <f>IFERROR(S1551*I1551,0)</f>
        <v>102.2269</v>
      </c>
      <c r="U1551" t="b">
        <f>O1551=N1551</f>
        <v>0</v>
      </c>
    </row>
    <row r="1552" spans="1:21" ht="21" x14ac:dyDescent="0.4">
      <c r="A1552" t="s">
        <v>627</v>
      </c>
      <c r="B1552" t="s">
        <v>611</v>
      </c>
      <c r="C1552" s="50" t="s">
        <v>612</v>
      </c>
      <c r="D1552" s="34">
        <v>68491</v>
      </c>
      <c r="E1552" s="34">
        <v>15486</v>
      </c>
      <c r="F1552" s="33">
        <v>8.2030000000000012</v>
      </c>
      <c r="G1552" s="33">
        <v>2.7340999999999998</v>
      </c>
      <c r="H1552" s="49">
        <v>22.610269962476821</v>
      </c>
      <c r="I1552" s="33">
        <v>10.937100000000001</v>
      </c>
      <c r="J1552" s="35">
        <f>G1552/I1552</f>
        <v>0.24998399941483571</v>
      </c>
      <c r="K1552">
        <v>0.52970424899909607</v>
      </c>
      <c r="L1552">
        <v>0.70625726462611393</v>
      </c>
      <c r="M1552" s="49">
        <v>0.5</v>
      </c>
      <c r="N1552" t="s">
        <v>37</v>
      </c>
      <c r="O1552" s="10" t="s">
        <v>37</v>
      </c>
      <c r="P1552">
        <f>VLOOKUP($O1552,$Y$2:$AJ$8,9,FALSE)</f>
        <v>0.25</v>
      </c>
      <c r="Q1552" s="11">
        <f>(L1552-M1552)/L1552</f>
        <v>0.29204268041802672</v>
      </c>
      <c r="S1552" s="13">
        <f>MIN(Q1552,IF(R1552=0,P1552,R1552))</f>
        <v>0.25</v>
      </c>
      <c r="T1552">
        <f>IFERROR(S1552*I1552,0)</f>
        <v>2.7342750000000002</v>
      </c>
      <c r="U1552" t="b">
        <f>O1552=N1552</f>
        <v>1</v>
      </c>
    </row>
    <row r="1553" spans="1:21" ht="21" x14ac:dyDescent="0.4">
      <c r="A1553" t="s">
        <v>453</v>
      </c>
      <c r="B1553" t="s">
        <v>423</v>
      </c>
      <c r="C1553" s="50" t="s">
        <v>424</v>
      </c>
      <c r="D1553" s="34">
        <v>347242</v>
      </c>
      <c r="E1553" s="34">
        <v>44549</v>
      </c>
      <c r="F1553" s="33">
        <v>89.097999999999999</v>
      </c>
      <c r="G1553" s="33">
        <v>16.039300000000001</v>
      </c>
      <c r="H1553" s="49">
        <v>12.829381238444657</v>
      </c>
      <c r="I1553" s="33">
        <v>105.1373</v>
      </c>
      <c r="J1553" s="35">
        <f>G1553/I1553</f>
        <v>0.15255575328641691</v>
      </c>
      <c r="K1553">
        <v>2</v>
      </c>
      <c r="L1553">
        <v>2.3600372623403443</v>
      </c>
      <c r="M1553" s="49">
        <v>2</v>
      </c>
      <c r="N1553" t="s">
        <v>34</v>
      </c>
      <c r="O1553" s="10" t="s">
        <v>34</v>
      </c>
      <c r="P1553">
        <f>VLOOKUP($O1553,$Y$2:$AJ$8,9,FALSE)</f>
        <v>0.15</v>
      </c>
      <c r="Q1553" s="11">
        <f>(L1553-M1553)/L1553</f>
        <v>0.15255575328641688</v>
      </c>
      <c r="S1553" s="13">
        <f>MIN(Q1553,IF(R1553=0,P1553,R1553))</f>
        <v>0.15</v>
      </c>
      <c r="T1553">
        <f>IFERROR(S1553*I1553,0)</f>
        <v>15.770594999999998</v>
      </c>
      <c r="U1553" t="b">
        <f>O1553=N1553</f>
        <v>1</v>
      </c>
    </row>
    <row r="1554" spans="1:21" ht="21" x14ac:dyDescent="0.4">
      <c r="A1554" t="s">
        <v>2818</v>
      </c>
      <c r="B1554" t="s">
        <v>2809</v>
      </c>
      <c r="C1554" t="s">
        <v>2810</v>
      </c>
      <c r="D1554" s="34">
        <v>99005</v>
      </c>
      <c r="E1554" s="34">
        <v>16138</v>
      </c>
      <c r="F1554" s="33">
        <v>19.365600000000001</v>
      </c>
      <c r="G1554" s="33">
        <v>6.2922999999999991</v>
      </c>
      <c r="H1554" s="49">
        <v>16.300186859249532</v>
      </c>
      <c r="I1554" s="33">
        <v>25.657899999999998</v>
      </c>
      <c r="J1554" s="35">
        <f>G1554/I1554</f>
        <v>0.24523830866906488</v>
      </c>
      <c r="K1554">
        <v>1.2000000000000002</v>
      </c>
      <c r="L1554">
        <v>1.5899058123683232</v>
      </c>
      <c r="M1554" s="49">
        <v>1.2</v>
      </c>
      <c r="N1554" t="s">
        <v>37</v>
      </c>
      <c r="O1554" s="10" t="s">
        <v>37</v>
      </c>
      <c r="P1554">
        <f>VLOOKUP($O1554,$Y$2:$AJ$8,9,FALSE)</f>
        <v>0.25</v>
      </c>
      <c r="Q1554" s="11">
        <f>(L1554-M1554)/L1554</f>
        <v>0.2452383086690649</v>
      </c>
      <c r="S1554" s="13">
        <f>MIN(Q1554,IF(R1554=0,P1554,R1554))</f>
        <v>0.2452383086690649</v>
      </c>
      <c r="T1554">
        <f>IFERROR(S1554*I1554,0)</f>
        <v>6.2923</v>
      </c>
      <c r="U1554" t="b">
        <f>O1554=N1554</f>
        <v>1</v>
      </c>
    </row>
    <row r="1555" spans="1:21" ht="21" x14ac:dyDescent="0.4">
      <c r="A1555" t="s">
        <v>1336</v>
      </c>
      <c r="B1555" t="s">
        <v>1306</v>
      </c>
      <c r="C1555" s="50" t="s">
        <v>1307</v>
      </c>
      <c r="D1555" s="34">
        <v>100195</v>
      </c>
      <c r="E1555" s="34">
        <v>4474</v>
      </c>
      <c r="F1555" s="33">
        <v>2.2492000000000001</v>
      </c>
      <c r="G1555" s="33">
        <v>0.93199999999999994</v>
      </c>
      <c r="H1555" s="49">
        <v>4.4652926792754126</v>
      </c>
      <c r="I1555" s="33">
        <v>3.1812</v>
      </c>
      <c r="J1555" s="35">
        <f>G1555/I1555</f>
        <v>0.29297120583427633</v>
      </c>
      <c r="K1555">
        <v>0.50272686633884678</v>
      </c>
      <c r="L1555">
        <v>0.71104157353598563</v>
      </c>
      <c r="M1555" s="49">
        <v>0.5</v>
      </c>
      <c r="N1555" t="s">
        <v>37</v>
      </c>
      <c r="O1555" s="10" t="s">
        <v>37</v>
      </c>
      <c r="P1555">
        <f>VLOOKUP($O1555,$Y$2:$AJ$8,9,FALSE)</f>
        <v>0.25</v>
      </c>
      <c r="Q1555" s="11">
        <f>(L1555-M1555)/L1555</f>
        <v>0.29680623664026146</v>
      </c>
      <c r="S1555" s="13">
        <f>MIN(Q1555,IF(R1555=0,P1555,R1555))</f>
        <v>0.25</v>
      </c>
      <c r="T1555">
        <f>IFERROR(S1555*I1555,0)</f>
        <v>0.79530000000000001</v>
      </c>
      <c r="U1555" t="b">
        <f>O1555=N1555</f>
        <v>1</v>
      </c>
    </row>
    <row r="1556" spans="1:21" ht="21" x14ac:dyDescent="0.4">
      <c r="A1556" t="s">
        <v>4431</v>
      </c>
      <c r="B1556" t="s">
        <v>4428</v>
      </c>
      <c r="C1556" t="s">
        <v>4429</v>
      </c>
      <c r="D1556" s="34">
        <v>119151</v>
      </c>
      <c r="E1556" s="34">
        <v>18937</v>
      </c>
      <c r="F1556" s="33">
        <v>1.7265999999999999</v>
      </c>
      <c r="G1556" s="33">
        <v>0.57529999999999992</v>
      </c>
      <c r="H1556" s="49">
        <v>15.893278277144129</v>
      </c>
      <c r="I1556" s="33">
        <v>2.3018999999999998</v>
      </c>
      <c r="J1556" s="35">
        <f>G1556/I1556</f>
        <v>0.2499239758460402</v>
      </c>
      <c r="K1556">
        <v>9.1176004646987371E-2</v>
      </c>
      <c r="L1556">
        <v>0.12155568463853829</v>
      </c>
      <c r="M1556" s="49">
        <v>0.04</v>
      </c>
      <c r="N1556" t="s">
        <v>34</v>
      </c>
      <c r="O1556" s="10" t="s">
        <v>34</v>
      </c>
      <c r="P1556">
        <f>VLOOKUP($O1556,$Y$2:$AJ$8,9,FALSE)</f>
        <v>0.15</v>
      </c>
      <c r="Q1556" s="11">
        <f>(L1556-M1556)/L1556</f>
        <v>0.67093270776315217</v>
      </c>
      <c r="S1556" s="13">
        <f>MIN(Q1556,IF(R1556=0,P1556,R1556))</f>
        <v>0.15</v>
      </c>
      <c r="T1556">
        <f>IFERROR(S1556*I1556,0)</f>
        <v>0.34528499999999995</v>
      </c>
      <c r="U1556" t="b">
        <f>O1556=N1556</f>
        <v>1</v>
      </c>
    </row>
    <row r="1557" spans="1:21" ht="21" x14ac:dyDescent="0.4">
      <c r="A1557" t="s">
        <v>1856</v>
      </c>
      <c r="B1557" t="s">
        <v>1772</v>
      </c>
      <c r="C1557" s="50" t="s">
        <v>1773</v>
      </c>
      <c r="D1557" s="34">
        <v>6686</v>
      </c>
      <c r="E1557" s="34">
        <v>1593</v>
      </c>
      <c r="F1557" s="33">
        <v>2.2398999999999996</v>
      </c>
      <c r="G1557" s="33">
        <v>0.51180000000000003</v>
      </c>
      <c r="H1557" s="49">
        <v>23.825904875860004</v>
      </c>
      <c r="I1557" s="33">
        <v>2.7516999999999996</v>
      </c>
      <c r="J1557" s="35">
        <f>G1557/I1557</f>
        <v>0.18599411273031222</v>
      </c>
      <c r="K1557">
        <v>1.4060891399874449</v>
      </c>
      <c r="L1557">
        <v>1.7273697426239798</v>
      </c>
      <c r="M1557" s="49">
        <v>1.4</v>
      </c>
      <c r="N1557" t="s">
        <v>37</v>
      </c>
      <c r="O1557" s="10" t="s">
        <v>34</v>
      </c>
      <c r="P1557">
        <f>VLOOKUP($O1557,$Y$2:$AJ$8,9,FALSE)</f>
        <v>0.15</v>
      </c>
      <c r="Q1557" s="11">
        <f>(L1557-M1557)/L1557</f>
        <v>0.18951920630882726</v>
      </c>
      <c r="S1557" s="13">
        <f>MIN(Q1557,IF(R1557=0,P1557,R1557))</f>
        <v>0.15</v>
      </c>
      <c r="T1557">
        <f>IFERROR(S1557*I1557,0)</f>
        <v>0.41275499999999993</v>
      </c>
      <c r="U1557" t="b">
        <f>O1557=N1557</f>
        <v>0</v>
      </c>
    </row>
    <row r="1558" spans="1:21" ht="21" x14ac:dyDescent="0.4">
      <c r="A1558" t="s">
        <v>4416</v>
      </c>
      <c r="B1558" t="s">
        <v>4414</v>
      </c>
      <c r="C1558" t="s">
        <v>4415</v>
      </c>
      <c r="D1558" s="34">
        <v>49241</v>
      </c>
      <c r="E1558" s="34">
        <v>1759</v>
      </c>
      <c r="F1558" s="33">
        <v>4.8374999999999995</v>
      </c>
      <c r="G1558" s="33">
        <v>1.4387999999999999</v>
      </c>
      <c r="H1558" s="49">
        <v>3.5722263967019354</v>
      </c>
      <c r="I1558" s="33">
        <v>6.2762999999999991</v>
      </c>
      <c r="J1558" s="35">
        <f>G1558/I1558</f>
        <v>0.22924334400841262</v>
      </c>
      <c r="K1558">
        <v>2.7501421262080723</v>
      </c>
      <c r="L1558">
        <v>3.5681068789084702</v>
      </c>
      <c r="M1558" s="49">
        <v>2.75</v>
      </c>
      <c r="N1558" t="s">
        <v>37</v>
      </c>
      <c r="O1558" s="10" t="s">
        <v>37</v>
      </c>
      <c r="P1558">
        <f>VLOOKUP($O1558,$Y$2:$AJ$8,9,FALSE)</f>
        <v>0.25</v>
      </c>
      <c r="Q1558" s="11">
        <f>(L1558-M1558)/L1558</f>
        <v>0.22928317639373505</v>
      </c>
      <c r="S1558" s="13">
        <f>MIN(Q1558,IF(R1558=0,P1558,R1558))</f>
        <v>0.22928317639373505</v>
      </c>
      <c r="T1558">
        <f>IFERROR(S1558*I1558,0)</f>
        <v>1.4390499999999991</v>
      </c>
      <c r="U1558" t="b">
        <f>O1558=N1558</f>
        <v>1</v>
      </c>
    </row>
    <row r="1559" spans="1:21" ht="21" x14ac:dyDescent="0.4">
      <c r="A1559" t="s">
        <v>337</v>
      </c>
      <c r="B1559" t="s">
        <v>313</v>
      </c>
      <c r="C1559" s="50" t="s">
        <v>314</v>
      </c>
      <c r="D1559" s="34">
        <v>1061326</v>
      </c>
      <c r="E1559" s="34">
        <v>243047</v>
      </c>
      <c r="F1559" s="33">
        <v>180.3638</v>
      </c>
      <c r="G1559" s="33">
        <v>20.040900000000001</v>
      </c>
      <c r="H1559" s="49">
        <v>22.900315265997442</v>
      </c>
      <c r="I1559" s="33">
        <v>200.40469999999999</v>
      </c>
      <c r="J1559" s="35">
        <f>G1559/I1559</f>
        <v>0.10000214565826052</v>
      </c>
      <c r="K1559">
        <v>0.74209432743461134</v>
      </c>
      <c r="L1559">
        <v>0.82455121848860502</v>
      </c>
      <c r="M1559" s="49">
        <v>0.6</v>
      </c>
      <c r="N1559" t="s">
        <v>33</v>
      </c>
      <c r="O1559" s="10" t="s">
        <v>37</v>
      </c>
      <c r="P1559">
        <f>VLOOKUP($O1559,$Y$2:$AJ$8,9,FALSE)</f>
        <v>0.25</v>
      </c>
      <c r="Q1559" s="11">
        <f>(L1559-M1559)/L1559</f>
        <v>0.27233143733654946</v>
      </c>
      <c r="S1559" s="13">
        <f>MIN(Q1559,IF(R1559=0,P1559,R1559))</f>
        <v>0.25</v>
      </c>
      <c r="T1559">
        <f>IFERROR(S1559*I1559,0)</f>
        <v>50.101174999999998</v>
      </c>
      <c r="U1559" t="b">
        <f>O1559=N1559</f>
        <v>0</v>
      </c>
    </row>
    <row r="1560" spans="1:21" ht="21" x14ac:dyDescent="0.4">
      <c r="A1560" t="s">
        <v>3447</v>
      </c>
      <c r="B1560" t="s">
        <v>3448</v>
      </c>
      <c r="C1560" t="s">
        <v>3449</v>
      </c>
      <c r="D1560" s="34">
        <v>14860928</v>
      </c>
      <c r="E1560" s="34">
        <v>3477656</v>
      </c>
      <c r="F1560" s="33">
        <v>158.8425</v>
      </c>
      <c r="G1560" s="33">
        <v>52.947500000000005</v>
      </c>
      <c r="H1560" s="49">
        <v>23.401338059103711</v>
      </c>
      <c r="I1560" s="33">
        <v>211.79000000000002</v>
      </c>
      <c r="J1560" s="35">
        <f>G1560/I1560</f>
        <v>0.25</v>
      </c>
      <c r="K1560">
        <v>4.5675161660612779E-2</v>
      </c>
      <c r="L1560">
        <v>6.0900215547483719E-2</v>
      </c>
      <c r="M1560" s="49">
        <v>0.03</v>
      </c>
      <c r="N1560" t="s">
        <v>37</v>
      </c>
      <c r="O1560" s="10" t="s">
        <v>37</v>
      </c>
      <c r="P1560">
        <f>VLOOKUP($O1560,$Y$2:$AJ$8,9,FALSE)</f>
        <v>0.25</v>
      </c>
      <c r="Q1560" s="11">
        <f>(L1560-M1560)/L1560</f>
        <v>0.50739090608621762</v>
      </c>
      <c r="S1560" s="13">
        <f>MIN(Q1560,IF(R1560=0,P1560,R1560))</f>
        <v>0.25</v>
      </c>
      <c r="T1560">
        <f>IFERROR(S1560*I1560,0)</f>
        <v>52.947500000000005</v>
      </c>
      <c r="U1560" t="b">
        <f>O1560=N1560</f>
        <v>1</v>
      </c>
    </row>
    <row r="1561" spans="1:21" ht="21" x14ac:dyDescent="0.4">
      <c r="A1561" t="s">
        <v>2161</v>
      </c>
      <c r="B1561" t="s">
        <v>2156</v>
      </c>
      <c r="C1561" t="s">
        <v>2157</v>
      </c>
      <c r="D1561" s="34">
        <v>823038</v>
      </c>
      <c r="E1561" s="34">
        <v>29520</v>
      </c>
      <c r="F1561" s="33">
        <v>47.232000000000006</v>
      </c>
      <c r="G1561" s="33">
        <v>13.196199999999999</v>
      </c>
      <c r="H1561" s="49">
        <v>3.5867116706640521</v>
      </c>
      <c r="I1561" s="33">
        <v>60.428200000000004</v>
      </c>
      <c r="J1561" s="35">
        <f>G1561/I1561</f>
        <v>0.21837817442849528</v>
      </c>
      <c r="K1561">
        <v>1.6000000000000003</v>
      </c>
      <c r="L1561">
        <v>2.0470257452574527</v>
      </c>
      <c r="M1561" s="49">
        <v>1.6</v>
      </c>
      <c r="N1561" t="s">
        <v>37</v>
      </c>
      <c r="O1561" s="10" t="s">
        <v>37</v>
      </c>
      <c r="P1561">
        <f>VLOOKUP($O1561,$Y$2:$AJ$8,9,FALSE)</f>
        <v>0.25</v>
      </c>
      <c r="Q1561" s="11">
        <f>(L1561-M1561)/L1561</f>
        <v>0.21837817442849533</v>
      </c>
      <c r="S1561" s="13">
        <f>MIN(Q1561,IF(R1561=0,P1561,R1561))</f>
        <v>0.21837817442849533</v>
      </c>
      <c r="T1561">
        <f>IFERROR(S1561*I1561,0)</f>
        <v>13.196200000000003</v>
      </c>
      <c r="U1561" t="b">
        <f>O1561=N1561</f>
        <v>1</v>
      </c>
    </row>
    <row r="1562" spans="1:21" ht="21" x14ac:dyDescent="0.4">
      <c r="A1562" t="s">
        <v>1244</v>
      </c>
      <c r="B1562" t="s">
        <v>1225</v>
      </c>
      <c r="C1562" s="50" t="s">
        <v>1226</v>
      </c>
      <c r="D1562" s="34">
        <v>654901</v>
      </c>
      <c r="E1562" s="34">
        <v>89771</v>
      </c>
      <c r="F1562" s="33">
        <v>47.1721</v>
      </c>
      <c r="G1562" s="33">
        <v>14.7509</v>
      </c>
      <c r="H1562" s="49">
        <v>13.707568014096788</v>
      </c>
      <c r="I1562" s="33">
        <v>61.923000000000002</v>
      </c>
      <c r="J1562" s="35">
        <f>G1562/I1562</f>
        <v>0.23821358784296626</v>
      </c>
      <c r="K1562">
        <v>0.52547147742589473</v>
      </c>
      <c r="L1562">
        <v>0.68978846175268183</v>
      </c>
      <c r="M1562" s="49">
        <v>0.5</v>
      </c>
      <c r="N1562" t="s">
        <v>37</v>
      </c>
      <c r="O1562" s="10" t="s">
        <v>37</v>
      </c>
      <c r="P1562">
        <f>VLOOKUP($O1562,$Y$2:$AJ$8,9,FALSE)</f>
        <v>0.25</v>
      </c>
      <c r="Q1562" s="11">
        <f>(L1562-M1562)/L1562</f>
        <v>0.27514009334173084</v>
      </c>
      <c r="S1562" s="13">
        <f>MIN(Q1562,IF(R1562=0,P1562,R1562))</f>
        <v>0.25</v>
      </c>
      <c r="T1562">
        <f>IFERROR(S1562*I1562,0)</f>
        <v>15.48075</v>
      </c>
      <c r="U1562" t="b">
        <f>O1562=N1562</f>
        <v>1</v>
      </c>
    </row>
    <row r="1563" spans="1:21" ht="21" x14ac:dyDescent="0.4">
      <c r="A1563" t="s">
        <v>5269</v>
      </c>
      <c r="B1563" t="s">
        <v>5270</v>
      </c>
      <c r="C1563" t="s">
        <v>5271</v>
      </c>
      <c r="D1563" s="34">
        <v>223864</v>
      </c>
      <c r="E1563" s="34">
        <v>74988</v>
      </c>
      <c r="F1563" s="33">
        <v>54.381099999999989</v>
      </c>
      <c r="G1563" s="33">
        <v>18.122500000000002</v>
      </c>
      <c r="H1563" s="49">
        <v>33.497123253403849</v>
      </c>
      <c r="I1563" s="33">
        <v>72.503599999999992</v>
      </c>
      <c r="J1563" s="35">
        <f>G1563/I1563</f>
        <v>0.24995310577681665</v>
      </c>
      <c r="K1563">
        <v>0.72519736491171904</v>
      </c>
      <c r="L1563">
        <v>0.966869365765189</v>
      </c>
      <c r="M1563" s="49">
        <v>0.5</v>
      </c>
      <c r="N1563" t="s">
        <v>37</v>
      </c>
      <c r="O1563" s="10" t="s">
        <v>37</v>
      </c>
      <c r="P1563">
        <f>VLOOKUP($O1563,$Y$2:$AJ$8,9,FALSE)</f>
        <v>0.25</v>
      </c>
      <c r="Q1563" s="11">
        <f>(L1563-M1563)/L1563</f>
        <v>0.48286705763575871</v>
      </c>
      <c r="S1563" s="13">
        <f>MIN(Q1563,IF(R1563=0,P1563,R1563))</f>
        <v>0.25</v>
      </c>
      <c r="T1563">
        <f>IFERROR(S1563*I1563,0)</f>
        <v>18.125899999999998</v>
      </c>
      <c r="U1563" t="b">
        <f>O1563=N1563</f>
        <v>1</v>
      </c>
    </row>
    <row r="1564" spans="1:21" ht="21" x14ac:dyDescent="0.4">
      <c r="A1564" t="s">
        <v>695</v>
      </c>
      <c r="B1564" t="s">
        <v>669</v>
      </c>
      <c r="C1564" s="50" t="s">
        <v>670</v>
      </c>
      <c r="D1564" s="34">
        <v>1883950</v>
      </c>
      <c r="E1564" s="34">
        <v>177391</v>
      </c>
      <c r="F1564" s="33">
        <v>96.52640000000001</v>
      </c>
      <c r="G1564" s="33">
        <v>32.1706</v>
      </c>
      <c r="H1564" s="49">
        <v>9.4159080655006768</v>
      </c>
      <c r="I1564" s="33">
        <v>128.697</v>
      </c>
      <c r="J1564" s="35">
        <f>G1564/I1564</f>
        <v>0.24997163881053949</v>
      </c>
      <c r="K1564">
        <v>0.54414485515048683</v>
      </c>
      <c r="L1564">
        <v>0.72549903884639022</v>
      </c>
      <c r="M1564" s="49">
        <v>0.45</v>
      </c>
      <c r="N1564" t="s">
        <v>34</v>
      </c>
      <c r="O1564" s="10" t="s">
        <v>34</v>
      </c>
      <c r="P1564">
        <f>VLOOKUP($O1564,$Y$2:$AJ$8,9,FALSE)</f>
        <v>0.15</v>
      </c>
      <c r="Q1564" s="11">
        <f>(L1564-M1564)/L1564</f>
        <v>0.37973728991351779</v>
      </c>
      <c r="S1564" s="13">
        <f>MIN(Q1564,IF(R1564=0,P1564,R1564))</f>
        <v>0.15</v>
      </c>
      <c r="T1564">
        <f>IFERROR(S1564*I1564,0)</f>
        <v>19.304549999999999</v>
      </c>
      <c r="U1564" t="b">
        <f>O1564=N1564</f>
        <v>1</v>
      </c>
    </row>
    <row r="1565" spans="1:21" ht="21" x14ac:dyDescent="0.4">
      <c r="A1565" t="s">
        <v>1716</v>
      </c>
      <c r="B1565" t="s">
        <v>1694</v>
      </c>
      <c r="C1565" s="50" t="s">
        <v>1695</v>
      </c>
      <c r="D1565" s="34">
        <v>813779</v>
      </c>
      <c r="E1565" s="34">
        <v>13914</v>
      </c>
      <c r="F1565" s="33">
        <v>10.750200000000001</v>
      </c>
      <c r="G1565" s="33">
        <v>4.9097999999999997</v>
      </c>
      <c r="H1565" s="49">
        <v>1.7098008181582469</v>
      </c>
      <c r="I1565" s="33">
        <v>15.66</v>
      </c>
      <c r="J1565" s="35">
        <f>G1565/I1565</f>
        <v>0.31352490421455936</v>
      </c>
      <c r="K1565">
        <v>0.77261750754635627</v>
      </c>
      <c r="L1565">
        <v>1.1254851228978007</v>
      </c>
      <c r="M1565" s="49">
        <v>0.65</v>
      </c>
      <c r="N1565" t="s">
        <v>33</v>
      </c>
      <c r="O1565" s="10" t="s">
        <v>37</v>
      </c>
      <c r="P1565">
        <f>VLOOKUP($O1565,$Y$2:$AJ$8,9,FALSE)</f>
        <v>0.25</v>
      </c>
      <c r="Q1565" s="11">
        <f>(L1565-M1565)/L1565</f>
        <v>0.42247126436781601</v>
      </c>
      <c r="S1565" s="13">
        <f>MIN(Q1565,IF(R1565=0,P1565,R1565))</f>
        <v>0.25</v>
      </c>
      <c r="T1565">
        <f>IFERROR(S1565*I1565,0)</f>
        <v>3.915</v>
      </c>
      <c r="U1565" t="b">
        <f>O1565=N1565</f>
        <v>0</v>
      </c>
    </row>
    <row r="1566" spans="1:21" ht="21" x14ac:dyDescent="0.4">
      <c r="A1566" t="s">
        <v>2616</v>
      </c>
      <c r="B1566" t="s">
        <v>2609</v>
      </c>
      <c r="C1566" t="s">
        <v>2610</v>
      </c>
      <c r="D1566" s="34">
        <v>473538</v>
      </c>
      <c r="E1566" s="34">
        <v>26311</v>
      </c>
      <c r="F1566" s="33">
        <v>26.559899999999995</v>
      </c>
      <c r="G1566" s="33">
        <v>8.6873000000000005</v>
      </c>
      <c r="H1566" s="49">
        <v>5.5562594765362023</v>
      </c>
      <c r="I1566" s="33">
        <v>35.247199999999992</v>
      </c>
      <c r="J1566" s="35">
        <f>G1566/I1566</f>
        <v>0.24646780453482836</v>
      </c>
      <c r="K1566">
        <v>1.0094599217057503</v>
      </c>
      <c r="L1566">
        <v>1.3396374140093492</v>
      </c>
      <c r="M1566" s="49">
        <v>1</v>
      </c>
      <c r="N1566" t="s">
        <v>37</v>
      </c>
      <c r="O1566" s="10" t="s">
        <v>37</v>
      </c>
      <c r="P1566">
        <f>VLOOKUP($O1566,$Y$2:$AJ$8,9,FALSE)</f>
        <v>0.25</v>
      </c>
      <c r="Q1566" s="11">
        <f>(L1566-M1566)/L1566</f>
        <v>0.25352935836038015</v>
      </c>
      <c r="S1566" s="13">
        <f>MIN(Q1566,IF(R1566=0,P1566,R1566))</f>
        <v>0.25</v>
      </c>
      <c r="T1566">
        <f>IFERROR(S1566*I1566,0)</f>
        <v>8.8117999999999981</v>
      </c>
      <c r="U1566" t="b">
        <f>O1566=N1566</f>
        <v>1</v>
      </c>
    </row>
    <row r="1567" spans="1:21" ht="21" x14ac:dyDescent="0.4">
      <c r="A1567" t="s">
        <v>2111</v>
      </c>
      <c r="B1567" t="s">
        <v>2094</v>
      </c>
      <c r="C1567" t="s">
        <v>2095</v>
      </c>
      <c r="D1567" s="34">
        <v>33704</v>
      </c>
      <c r="E1567" s="34">
        <v>3703</v>
      </c>
      <c r="F1567" s="33">
        <v>5.5545</v>
      </c>
      <c r="G1567" s="33">
        <v>1.7177</v>
      </c>
      <c r="H1567" s="49">
        <v>10.986826489437455</v>
      </c>
      <c r="I1567" s="33">
        <v>7.2721999999999998</v>
      </c>
      <c r="J1567" s="35">
        <f>G1567/I1567</f>
        <v>0.23620087456340585</v>
      </c>
      <c r="K1567">
        <v>1.5</v>
      </c>
      <c r="L1567">
        <v>1.9638671347556036</v>
      </c>
      <c r="M1567" s="49">
        <v>1.5</v>
      </c>
      <c r="N1567" t="s">
        <v>37</v>
      </c>
      <c r="O1567" s="10" t="s">
        <v>37</v>
      </c>
      <c r="P1567">
        <f>VLOOKUP($O1567,$Y$2:$AJ$8,9,FALSE)</f>
        <v>0.25</v>
      </c>
      <c r="Q1567" s="11">
        <f>(L1567-M1567)/L1567</f>
        <v>0.23620087456340585</v>
      </c>
      <c r="S1567" s="13">
        <f>MIN(Q1567,IF(R1567=0,P1567,R1567))</f>
        <v>0.23620087456340585</v>
      </c>
      <c r="T1567">
        <f>IFERROR(S1567*I1567,0)</f>
        <v>1.7177</v>
      </c>
      <c r="U1567" t="b">
        <f>O1567=N1567</f>
        <v>1</v>
      </c>
    </row>
    <row r="1568" spans="1:21" ht="21" x14ac:dyDescent="0.4">
      <c r="A1568" t="s">
        <v>1857</v>
      </c>
      <c r="B1568" t="s">
        <v>1772</v>
      </c>
      <c r="C1568" s="50" t="s">
        <v>1773</v>
      </c>
      <c r="D1568" s="34">
        <v>927</v>
      </c>
      <c r="E1568" s="34">
        <v>196</v>
      </c>
      <c r="F1568" s="33">
        <v>0.23580000000000001</v>
      </c>
      <c r="G1568" s="33">
        <v>0.1163</v>
      </c>
      <c r="H1568" s="49">
        <v>21.143473570658038</v>
      </c>
      <c r="I1568" s="33">
        <v>0.35210000000000002</v>
      </c>
      <c r="J1568" s="35">
        <f>G1568/I1568</f>
        <v>0.33030389094007384</v>
      </c>
      <c r="K1568">
        <v>1.203061224489796</v>
      </c>
      <c r="L1568">
        <v>1.7964285714285715</v>
      </c>
      <c r="M1568" s="49">
        <v>1.4</v>
      </c>
      <c r="N1568" t="s">
        <v>37</v>
      </c>
      <c r="O1568" s="10" t="s">
        <v>34</v>
      </c>
      <c r="P1568">
        <f>VLOOKUP($O1568,$Y$2:$AJ$8,9,FALSE)</f>
        <v>0.15</v>
      </c>
      <c r="Q1568" s="11">
        <f>(L1568-M1568)/L1568</f>
        <v>0.22067594433399609</v>
      </c>
      <c r="S1568" s="13">
        <f>MIN(Q1568,IF(R1568=0,P1568,R1568))</f>
        <v>0.15</v>
      </c>
      <c r="T1568">
        <f>IFERROR(S1568*I1568,0)</f>
        <v>5.2815000000000001E-2</v>
      </c>
      <c r="U1568" t="b">
        <f>O1568=N1568</f>
        <v>0</v>
      </c>
    </row>
    <row r="1569" spans="1:21" ht="21" x14ac:dyDescent="0.4">
      <c r="A1569" t="s">
        <v>4877</v>
      </c>
      <c r="B1569" t="s">
        <v>4870</v>
      </c>
      <c r="C1569" t="s">
        <v>4871</v>
      </c>
      <c r="D1569" s="34">
        <v>149668</v>
      </c>
      <c r="E1569" s="34">
        <v>3108</v>
      </c>
      <c r="F1569" s="33">
        <v>0.41539999999999999</v>
      </c>
      <c r="G1569" s="33">
        <v>0.2046</v>
      </c>
      <c r="H1569" s="49">
        <v>2.0765961995884226</v>
      </c>
      <c r="I1569" s="33">
        <v>0.62</v>
      </c>
      <c r="J1569" s="35">
        <f>G1569/I1569</f>
        <v>0.33</v>
      </c>
      <c r="K1569">
        <v>0.13365508365508363</v>
      </c>
      <c r="L1569">
        <v>0.19948519948519949</v>
      </c>
      <c r="M1569" s="49">
        <v>0.03</v>
      </c>
      <c r="N1569" t="s">
        <v>37</v>
      </c>
      <c r="O1569" s="10" t="s">
        <v>37</v>
      </c>
      <c r="P1569">
        <f>VLOOKUP($O1569,$Y$2:$AJ$8,9,FALSE)</f>
        <v>0.25</v>
      </c>
      <c r="Q1569" s="11">
        <f>(L1569-M1569)/L1569</f>
        <v>0.84961290322580652</v>
      </c>
      <c r="S1569" s="13">
        <f>MIN(Q1569,IF(R1569=0,P1569,R1569))</f>
        <v>0.25</v>
      </c>
      <c r="T1569">
        <f>IFERROR(S1569*I1569,0)</f>
        <v>0.155</v>
      </c>
      <c r="U1569" t="b">
        <f>O1569=N1569</f>
        <v>1</v>
      </c>
    </row>
    <row r="1570" spans="1:21" ht="21" x14ac:dyDescent="0.4">
      <c r="A1570" t="s">
        <v>1858</v>
      </c>
      <c r="B1570" t="s">
        <v>1772</v>
      </c>
      <c r="C1570" s="50" t="s">
        <v>1773</v>
      </c>
      <c r="D1570" s="34">
        <v>24705</v>
      </c>
      <c r="E1570" s="34">
        <v>8869</v>
      </c>
      <c r="F1570" s="33">
        <v>12.846600000000002</v>
      </c>
      <c r="G1570" s="33">
        <v>5.5720000000000001</v>
      </c>
      <c r="H1570" s="49">
        <v>35.899615462456993</v>
      </c>
      <c r="I1570" s="33">
        <v>18.418600000000001</v>
      </c>
      <c r="J1570" s="35">
        <f>G1570/I1570</f>
        <v>0.3025202784142117</v>
      </c>
      <c r="K1570">
        <v>1.4484834817905066</v>
      </c>
      <c r="L1570">
        <v>2.0767392039688808</v>
      </c>
      <c r="M1570" s="49">
        <v>1.4</v>
      </c>
      <c r="N1570" t="s">
        <v>37</v>
      </c>
      <c r="O1570" s="10" t="s">
        <v>34</v>
      </c>
      <c r="P1570">
        <f>VLOOKUP($O1570,$Y$2:$AJ$8,9,FALSE)</f>
        <v>0.15</v>
      </c>
      <c r="Q1570" s="11">
        <f>(L1570-M1570)/L1570</f>
        <v>0.3258662439056173</v>
      </c>
      <c r="S1570" s="13">
        <f>MIN(Q1570,IF(R1570=0,P1570,R1570))</f>
        <v>0.15</v>
      </c>
      <c r="T1570">
        <f>IFERROR(S1570*I1570,0)</f>
        <v>2.7627900000000003</v>
      </c>
      <c r="U1570" t="b">
        <f>O1570=N1570</f>
        <v>0</v>
      </c>
    </row>
    <row r="1571" spans="1:21" ht="21" x14ac:dyDescent="0.4">
      <c r="A1571" t="s">
        <v>5107</v>
      </c>
      <c r="B1571" t="s">
        <v>5101</v>
      </c>
      <c r="C1571" t="s">
        <v>5102</v>
      </c>
      <c r="D1571" s="34">
        <v>5465</v>
      </c>
      <c r="E1571" s="34">
        <v>337</v>
      </c>
      <c r="F1571" s="33">
        <v>0</v>
      </c>
      <c r="G1571" s="33">
        <v>0</v>
      </c>
      <c r="H1571" s="49">
        <v>6.1665141811527908</v>
      </c>
      <c r="I1571" s="33">
        <v>0</v>
      </c>
      <c r="J1571" s="35" t="e">
        <f>G1571/I1571</f>
        <v>#DIV/0!</v>
      </c>
      <c r="K1571">
        <v>0</v>
      </c>
      <c r="L1571">
        <v>0</v>
      </c>
      <c r="M1571" s="49">
        <v>0.05</v>
      </c>
      <c r="N1571" t="s">
        <v>34</v>
      </c>
      <c r="O1571" s="10" t="s">
        <v>34</v>
      </c>
      <c r="P1571">
        <f>VLOOKUP($O1571,$Y$2:$AJ$8,9,FALSE)</f>
        <v>0.15</v>
      </c>
      <c r="Q1571" s="11" t="e">
        <f>(L1571-M1571)/L1571</f>
        <v>#DIV/0!</v>
      </c>
      <c r="S1571" s="13" t="e">
        <f>MIN(Q1571,IF(R1571=0,P1571,R1571))</f>
        <v>#DIV/0!</v>
      </c>
      <c r="T1571">
        <f>IFERROR(S1571*I1571,0)</f>
        <v>0</v>
      </c>
      <c r="U1571" t="b">
        <f>O1571=N1571</f>
        <v>1</v>
      </c>
    </row>
    <row r="1572" spans="1:21" ht="21" x14ac:dyDescent="0.4">
      <c r="A1572" t="s">
        <v>454</v>
      </c>
      <c r="B1572" t="s">
        <v>423</v>
      </c>
      <c r="C1572" s="50" t="s">
        <v>424</v>
      </c>
      <c r="D1572" s="34">
        <v>224132</v>
      </c>
      <c r="E1572" s="34">
        <v>42479</v>
      </c>
      <c r="F1572" s="33">
        <v>86.115299999999991</v>
      </c>
      <c r="G1572" s="33">
        <v>27.560600000000001</v>
      </c>
      <c r="H1572" s="49">
        <v>18.952670747595167</v>
      </c>
      <c r="I1572" s="33">
        <v>113.67589999999998</v>
      </c>
      <c r="J1572" s="35">
        <f>G1572/I1572</f>
        <v>0.24244892716925931</v>
      </c>
      <c r="K1572">
        <v>2.0272440500011766</v>
      </c>
      <c r="L1572">
        <v>2.6760493420278251</v>
      </c>
      <c r="M1572" s="49">
        <v>2</v>
      </c>
      <c r="N1572" t="s">
        <v>34</v>
      </c>
      <c r="O1572" s="10" t="s">
        <v>34</v>
      </c>
      <c r="P1572">
        <f>VLOOKUP($O1572,$Y$2:$AJ$8,9,FALSE)</f>
        <v>0.15</v>
      </c>
      <c r="Q1572" s="11">
        <f>(L1572-M1572)/L1572</f>
        <v>0.25262962510083481</v>
      </c>
      <c r="S1572" s="13">
        <f>MIN(Q1572,IF(R1572=0,P1572,R1572))</f>
        <v>0.15</v>
      </c>
      <c r="T1572">
        <f>IFERROR(S1572*I1572,0)</f>
        <v>17.051384999999996</v>
      </c>
      <c r="U1572" t="b">
        <f>O1572=N1572</f>
        <v>1</v>
      </c>
    </row>
    <row r="1573" spans="1:21" ht="21" x14ac:dyDescent="0.4">
      <c r="A1573" t="s">
        <v>3834</v>
      </c>
      <c r="B1573" t="s">
        <v>3816</v>
      </c>
      <c r="C1573" t="s">
        <v>3817</v>
      </c>
      <c r="D1573" s="34">
        <v>95070</v>
      </c>
      <c r="E1573" s="34">
        <v>13724</v>
      </c>
      <c r="F1573" s="33">
        <v>3.5739999999999998</v>
      </c>
      <c r="G1573" s="33">
        <v>1.7449999999999999</v>
      </c>
      <c r="H1573" s="49">
        <v>14.435678973388029</v>
      </c>
      <c r="I1573" s="33">
        <v>5.319</v>
      </c>
      <c r="J1573" s="35">
        <f>G1573/I1573</f>
        <v>0.32806918593720624</v>
      </c>
      <c r="K1573">
        <v>0.26041970271058001</v>
      </c>
      <c r="L1573">
        <v>0.38756922180122411</v>
      </c>
      <c r="M1573" s="49">
        <v>0.2</v>
      </c>
      <c r="N1573" t="s">
        <v>37</v>
      </c>
      <c r="O1573" s="10" t="s">
        <v>37</v>
      </c>
      <c r="P1573">
        <f>VLOOKUP($O1573,$Y$2:$AJ$8,9,FALSE)</f>
        <v>0.25</v>
      </c>
      <c r="Q1573" s="11">
        <f>(L1573-M1573)/L1573</f>
        <v>0.48396315096822706</v>
      </c>
      <c r="S1573" s="13">
        <f>MIN(Q1573,IF(R1573=0,P1573,R1573))</f>
        <v>0.25</v>
      </c>
      <c r="T1573">
        <f>IFERROR(S1573*I1573,0)</f>
        <v>1.32975</v>
      </c>
      <c r="U1573" t="b">
        <f>O1573=N1573</f>
        <v>1</v>
      </c>
    </row>
    <row r="1574" spans="1:21" ht="21" x14ac:dyDescent="0.4">
      <c r="A1574" t="s">
        <v>2970</v>
      </c>
      <c r="B1574" t="s">
        <v>2957</v>
      </c>
      <c r="C1574" t="s">
        <v>2958</v>
      </c>
      <c r="D1574" s="34">
        <v>289670</v>
      </c>
      <c r="E1574" s="34">
        <v>5356</v>
      </c>
      <c r="F1574" s="33">
        <v>1.8978999999999999</v>
      </c>
      <c r="G1574" s="33">
        <v>0.63090000000000013</v>
      </c>
      <c r="H1574" s="49">
        <v>1.8490005868747195</v>
      </c>
      <c r="I1574" s="33">
        <v>2.5287999999999999</v>
      </c>
      <c r="J1574" s="35">
        <f>G1574/I1574</f>
        <v>0.24948592217652646</v>
      </c>
      <c r="K1574">
        <v>0.35435026138909631</v>
      </c>
      <c r="L1574">
        <v>0.4721433905899925</v>
      </c>
      <c r="M1574" s="49">
        <v>0.3</v>
      </c>
      <c r="N1574" t="s">
        <v>34</v>
      </c>
      <c r="O1574" s="10" t="s">
        <v>34</v>
      </c>
      <c r="P1574">
        <f>VLOOKUP($O1574,$Y$2:$AJ$8,9,FALSE)</f>
        <v>0.15</v>
      </c>
      <c r="Q1574" s="11">
        <f>(L1574-M1574)/L1574</f>
        <v>0.36459981018664978</v>
      </c>
      <c r="S1574" s="13">
        <f>MIN(Q1574,IF(R1574=0,P1574,R1574))</f>
        <v>0.15</v>
      </c>
      <c r="T1574">
        <f>IFERROR(S1574*I1574,0)</f>
        <v>0.37931999999999999</v>
      </c>
      <c r="U1574" t="b">
        <f>O1574=N1574</f>
        <v>1</v>
      </c>
    </row>
    <row r="1575" spans="1:21" ht="21" x14ac:dyDescent="0.4">
      <c r="A1575" t="s">
        <v>1166</v>
      </c>
      <c r="B1575" t="s">
        <v>1143</v>
      </c>
      <c r="C1575" s="50" t="s">
        <v>1144</v>
      </c>
      <c r="D1575" s="34">
        <v>1394165</v>
      </c>
      <c r="E1575" s="34">
        <v>433910</v>
      </c>
      <c r="F1575" s="33">
        <v>305.4341</v>
      </c>
      <c r="G1575" s="33">
        <v>150.43709999999999</v>
      </c>
      <c r="H1575" s="49">
        <v>31.123288850315422</v>
      </c>
      <c r="I1575" s="33">
        <v>455.87119999999999</v>
      </c>
      <c r="J1575" s="35">
        <f>G1575/I1575</f>
        <v>0.32999913133358716</v>
      </c>
      <c r="K1575">
        <v>0.70391117973773354</v>
      </c>
      <c r="L1575">
        <v>1.0506123389643014</v>
      </c>
      <c r="M1575" s="49">
        <v>0.35</v>
      </c>
      <c r="N1575" t="s">
        <v>37</v>
      </c>
      <c r="O1575" s="10" t="s">
        <v>37</v>
      </c>
      <c r="P1575">
        <f>VLOOKUP($O1575,$Y$2:$AJ$8,9,FALSE)</f>
        <v>0.25</v>
      </c>
      <c r="Q1575" s="11">
        <f>(L1575-M1575)/L1575</f>
        <v>0.66686094668845064</v>
      </c>
      <c r="S1575" s="13">
        <f>MIN(Q1575,IF(R1575=0,P1575,R1575))</f>
        <v>0.25</v>
      </c>
      <c r="T1575">
        <f>IFERROR(S1575*I1575,0)</f>
        <v>113.9678</v>
      </c>
      <c r="U1575" t="b">
        <f>O1575=N1575</f>
        <v>1</v>
      </c>
    </row>
    <row r="1576" spans="1:21" ht="21" x14ac:dyDescent="0.4">
      <c r="A1576" t="s">
        <v>2112</v>
      </c>
      <c r="B1576" t="s">
        <v>2094</v>
      </c>
      <c r="C1576" t="s">
        <v>2095</v>
      </c>
      <c r="D1576" s="34">
        <v>50130</v>
      </c>
      <c r="E1576" s="34">
        <v>21092</v>
      </c>
      <c r="F1576" s="33">
        <v>8.1242999999999999</v>
      </c>
      <c r="G1576" s="33">
        <v>2.7076000000000002</v>
      </c>
      <c r="H1576" s="49">
        <v>42.074606024336724</v>
      </c>
      <c r="I1576" s="33">
        <v>10.831900000000001</v>
      </c>
      <c r="J1576" s="35">
        <f>G1576/I1576</f>
        <v>0.24996538003489693</v>
      </c>
      <c r="K1576">
        <v>0.38518395600227573</v>
      </c>
      <c r="L1576">
        <v>0.51355490233263801</v>
      </c>
      <c r="M1576" s="49">
        <v>0.25</v>
      </c>
      <c r="N1576" t="s">
        <v>34</v>
      </c>
      <c r="O1576" s="10" t="s">
        <v>34</v>
      </c>
      <c r="P1576">
        <f>VLOOKUP($O1576,$Y$2:$AJ$8,9,FALSE)</f>
        <v>0.15</v>
      </c>
      <c r="Q1576" s="11">
        <f>(L1576-M1576)/L1576</f>
        <v>0.51319713069729234</v>
      </c>
      <c r="S1576" s="13">
        <f>MIN(Q1576,IF(R1576=0,P1576,R1576))</f>
        <v>0.15</v>
      </c>
      <c r="T1576">
        <f>IFERROR(S1576*I1576,0)</f>
        <v>1.6247850000000001</v>
      </c>
      <c r="U1576" t="b">
        <f>O1576=N1576</f>
        <v>1</v>
      </c>
    </row>
    <row r="1577" spans="1:21" ht="21" x14ac:dyDescent="0.4">
      <c r="A1577" t="s">
        <v>2256</v>
      </c>
      <c r="B1577" t="s">
        <v>2247</v>
      </c>
      <c r="C1577" t="s">
        <v>2248</v>
      </c>
      <c r="D1577" s="34">
        <v>51372</v>
      </c>
      <c r="E1577" s="34">
        <v>14278</v>
      </c>
      <c r="F1577" s="33">
        <v>38.263599999999997</v>
      </c>
      <c r="G1577" s="33">
        <v>12.690500000000002</v>
      </c>
      <c r="H1577" s="49">
        <v>27.793350463287393</v>
      </c>
      <c r="I1577" s="33">
        <v>50.954099999999997</v>
      </c>
      <c r="J1577" s="35">
        <f>G1577/I1577</f>
        <v>0.24905748506989631</v>
      </c>
      <c r="K1577">
        <v>2.6798991455385908</v>
      </c>
      <c r="L1577">
        <v>3.5687141056170333</v>
      </c>
      <c r="M1577" s="49">
        <v>2.5</v>
      </c>
      <c r="N1577" t="s">
        <v>34</v>
      </c>
      <c r="O1577" s="10" t="s">
        <v>34</v>
      </c>
      <c r="P1577">
        <f>VLOOKUP($O1577,$Y$2:$AJ$8,9,FALSE)</f>
        <v>0.15</v>
      </c>
      <c r="Q1577" s="11">
        <f>(L1577-M1577)/L1577</f>
        <v>0.29946756001970404</v>
      </c>
      <c r="S1577" s="13">
        <f>MIN(Q1577,IF(R1577=0,P1577,R1577))</f>
        <v>0.15</v>
      </c>
      <c r="T1577">
        <f>IFERROR(S1577*I1577,0)</f>
        <v>7.643114999999999</v>
      </c>
      <c r="U1577" t="b">
        <f>O1577=N1577</f>
        <v>1</v>
      </c>
    </row>
    <row r="1578" spans="1:21" ht="21" x14ac:dyDescent="0.4">
      <c r="A1578" t="s">
        <v>6462</v>
      </c>
      <c r="B1578" t="s">
        <v>6463</v>
      </c>
      <c r="C1578" t="s">
        <v>6464</v>
      </c>
      <c r="D1578" s="34">
        <v>18138</v>
      </c>
      <c r="E1578" s="34">
        <v>2060</v>
      </c>
      <c r="F1578" s="33">
        <v>1.6854</v>
      </c>
      <c r="G1578" s="33">
        <v>0.56170000000000009</v>
      </c>
      <c r="H1578" s="49">
        <v>11.357371264748043</v>
      </c>
      <c r="I1578" s="33">
        <v>2.2471000000000001</v>
      </c>
      <c r="J1578" s="35">
        <f>G1578/I1578</f>
        <v>0.24996662364825778</v>
      </c>
      <c r="K1578">
        <v>0.81815533980582533</v>
      </c>
      <c r="L1578">
        <v>1.0908252427184466</v>
      </c>
      <c r="M1578" s="49">
        <v>0.61</v>
      </c>
      <c r="N1578" t="s">
        <v>34</v>
      </c>
      <c r="O1578" s="10" t="s">
        <v>34</v>
      </c>
      <c r="P1578">
        <f>VLOOKUP($O1578,$Y$2:$AJ$8,9,FALSE)</f>
        <v>0.15</v>
      </c>
      <c r="Q1578" s="11">
        <f>(L1578-M1578)/L1578</f>
        <v>0.44079035200925637</v>
      </c>
      <c r="S1578" s="13">
        <f>MIN(Q1578,IF(R1578=0,P1578,R1578))</f>
        <v>0.15</v>
      </c>
      <c r="T1578">
        <f>IFERROR(S1578*I1578,0)</f>
        <v>0.337065</v>
      </c>
      <c r="U1578" t="b">
        <f>O1578=N1578</f>
        <v>1</v>
      </c>
    </row>
    <row r="1579" spans="1:21" ht="21" x14ac:dyDescent="0.4">
      <c r="A1579" t="s">
        <v>2207</v>
      </c>
      <c r="B1579" t="s">
        <v>2199</v>
      </c>
      <c r="C1579" t="s">
        <v>2200</v>
      </c>
      <c r="D1579" s="34">
        <v>81864</v>
      </c>
      <c r="E1579" s="34">
        <v>31144</v>
      </c>
      <c r="F1579" s="33">
        <v>12.432300000000001</v>
      </c>
      <c r="G1579" s="33">
        <v>3.1083000000000007</v>
      </c>
      <c r="H1579" s="49">
        <v>38.043584481579202</v>
      </c>
      <c r="I1579" s="33">
        <v>15.540600000000001</v>
      </c>
      <c r="J1579" s="35">
        <f>G1579/I1579</f>
        <v>0.20001158256437979</v>
      </c>
      <c r="K1579">
        <v>0.39918764449011052</v>
      </c>
      <c r="L1579">
        <v>0.49899178011816087</v>
      </c>
      <c r="M1579" s="49">
        <v>0.15</v>
      </c>
      <c r="N1579" t="s">
        <v>34</v>
      </c>
      <c r="O1579" s="10" t="s">
        <v>34</v>
      </c>
      <c r="P1579">
        <f>VLOOKUP($O1579,$Y$2:$AJ$8,9,FALSE)</f>
        <v>0.15</v>
      </c>
      <c r="Q1579" s="11">
        <f>(L1579-M1579)/L1579</f>
        <v>0.69939384579745967</v>
      </c>
      <c r="S1579" s="13">
        <f>MIN(Q1579,IF(R1579=0,P1579,R1579))</f>
        <v>0.15</v>
      </c>
      <c r="T1579">
        <f>IFERROR(S1579*I1579,0)</f>
        <v>2.3310900000000001</v>
      </c>
      <c r="U1579" t="b">
        <f>O1579=N1579</f>
        <v>1</v>
      </c>
    </row>
    <row r="1580" spans="1:21" ht="21" x14ac:dyDescent="0.4">
      <c r="A1580" t="s">
        <v>5350</v>
      </c>
      <c r="B1580" t="s">
        <v>5351</v>
      </c>
      <c r="C1580" t="s">
        <v>5352</v>
      </c>
      <c r="D1580" s="34">
        <v>3563</v>
      </c>
      <c r="E1580" s="34">
        <v>257</v>
      </c>
      <c r="F1580" s="33">
        <v>0.27200000000000002</v>
      </c>
      <c r="G1580" s="33">
        <v>0.13400000000000001</v>
      </c>
      <c r="H1580" s="49">
        <v>7.2130227336514174</v>
      </c>
      <c r="I1580" s="33">
        <v>0.40600000000000003</v>
      </c>
      <c r="J1580" s="35">
        <f>G1580/I1580</f>
        <v>0.33004926108374383</v>
      </c>
      <c r="K1580">
        <v>1.0583657587548638</v>
      </c>
      <c r="L1580">
        <v>1.5797665369649805</v>
      </c>
      <c r="M1580" s="49">
        <v>1.2</v>
      </c>
      <c r="N1580" t="s">
        <v>37</v>
      </c>
      <c r="O1580" s="10" t="s">
        <v>37</v>
      </c>
      <c r="P1580">
        <f>VLOOKUP($O1580,$Y$2:$AJ$8,9,FALSE)</f>
        <v>0.25</v>
      </c>
      <c r="Q1580" s="11">
        <f>(L1580-M1580)/L1580</f>
        <v>0.24039408866995074</v>
      </c>
      <c r="S1580" s="13">
        <f>MIN(Q1580,IF(R1580=0,P1580,R1580))</f>
        <v>0.24039408866995074</v>
      </c>
      <c r="T1580">
        <f>IFERROR(S1580*I1580,0)</f>
        <v>9.7600000000000006E-2</v>
      </c>
      <c r="U1580" t="b">
        <f>O1580=N1580</f>
        <v>1</v>
      </c>
    </row>
    <row r="1581" spans="1:21" ht="21" x14ac:dyDescent="0.4">
      <c r="A1581" t="s">
        <v>4911</v>
      </c>
      <c r="B1581" t="s">
        <v>4905</v>
      </c>
      <c r="C1581" t="s">
        <v>4906</v>
      </c>
      <c r="D1581" s="34">
        <v>949</v>
      </c>
      <c r="E1581" s="34">
        <v>523</v>
      </c>
      <c r="F1581" s="33">
        <v>8.7999999999999995E-2</v>
      </c>
      <c r="G1581" s="33">
        <v>2.9000000000000001E-2</v>
      </c>
      <c r="H1581" s="49">
        <v>55.110642781875661</v>
      </c>
      <c r="I1581" s="33">
        <v>0.11699999999999999</v>
      </c>
      <c r="J1581" s="35">
        <f>G1581/I1581</f>
        <v>0.2478632478632479</v>
      </c>
      <c r="K1581">
        <v>0.16826003824091779</v>
      </c>
      <c r="L1581">
        <v>0.22370936902485661</v>
      </c>
      <c r="M1581" s="49">
        <v>0.05</v>
      </c>
      <c r="N1581" t="s">
        <v>37</v>
      </c>
      <c r="O1581" s="10" t="s">
        <v>37</v>
      </c>
      <c r="P1581">
        <f>VLOOKUP($O1581,$Y$2:$AJ$8,9,FALSE)</f>
        <v>0.25</v>
      </c>
      <c r="Q1581" s="11">
        <f>(L1581-M1581)/L1581</f>
        <v>0.77649572649572651</v>
      </c>
      <c r="S1581" s="13">
        <f>MIN(Q1581,IF(R1581=0,P1581,R1581))</f>
        <v>0.25</v>
      </c>
      <c r="T1581">
        <f>IFERROR(S1581*I1581,0)</f>
        <v>2.9249999999999998E-2</v>
      </c>
      <c r="U1581" t="b">
        <f>O1581=N1581</f>
        <v>1</v>
      </c>
    </row>
    <row r="1582" spans="1:21" ht="21" x14ac:dyDescent="0.4">
      <c r="A1582" t="s">
        <v>1859</v>
      </c>
      <c r="B1582" t="s">
        <v>1772</v>
      </c>
      <c r="C1582" s="50" t="s">
        <v>1773</v>
      </c>
      <c r="D1582" s="34">
        <v>249323</v>
      </c>
      <c r="E1582" s="34">
        <v>73871</v>
      </c>
      <c r="F1582" s="33">
        <v>106.3098</v>
      </c>
      <c r="G1582" s="33">
        <v>45.518699999999988</v>
      </c>
      <c r="H1582" s="49">
        <v>29.628634341797589</v>
      </c>
      <c r="I1582" s="33">
        <v>151.82849999999999</v>
      </c>
      <c r="J1582" s="35">
        <f>G1582/I1582</f>
        <v>0.29980339659550076</v>
      </c>
      <c r="K1582">
        <v>1.4391276685032013</v>
      </c>
      <c r="L1582">
        <v>2.0553194081574637</v>
      </c>
      <c r="M1582" s="49">
        <v>1.4</v>
      </c>
      <c r="N1582" t="s">
        <v>33</v>
      </c>
      <c r="O1582" s="10" t="s">
        <v>34</v>
      </c>
      <c r="P1582">
        <f>VLOOKUP($O1582,$Y$2:$AJ$8,9,FALSE)</f>
        <v>0.15</v>
      </c>
      <c r="Q1582" s="11">
        <f>(L1582-M1582)/L1582</f>
        <v>0.31884066561943253</v>
      </c>
      <c r="S1582" s="13">
        <f>MIN(Q1582,IF(R1582=0,P1582,R1582))</f>
        <v>0.15</v>
      </c>
      <c r="T1582">
        <f>IFERROR(S1582*I1582,0)</f>
        <v>22.774274999999999</v>
      </c>
      <c r="U1582" t="b">
        <f>O1582=N1582</f>
        <v>0</v>
      </c>
    </row>
    <row r="1583" spans="1:21" ht="21" x14ac:dyDescent="0.4">
      <c r="A1583" t="s">
        <v>1860</v>
      </c>
      <c r="B1583" t="s">
        <v>1772</v>
      </c>
      <c r="C1583" s="50" t="s">
        <v>1773</v>
      </c>
      <c r="D1583" s="34">
        <v>9104</v>
      </c>
      <c r="E1583" s="34">
        <v>1842</v>
      </c>
      <c r="F1583" s="33">
        <v>2.8110999999999997</v>
      </c>
      <c r="G1583" s="33">
        <v>0.50339999999999996</v>
      </c>
      <c r="H1583" s="49">
        <v>20.232864674868189</v>
      </c>
      <c r="I1583" s="33">
        <v>3.3144999999999998</v>
      </c>
      <c r="J1583" s="35">
        <f>G1583/I1583</f>
        <v>0.15187811132900889</v>
      </c>
      <c r="K1583">
        <v>1.5261129207383279</v>
      </c>
      <c r="L1583">
        <v>1.7994028230184582</v>
      </c>
      <c r="M1583" s="49">
        <v>1.55</v>
      </c>
      <c r="N1583" t="s">
        <v>37</v>
      </c>
      <c r="O1583" s="10" t="s">
        <v>34</v>
      </c>
      <c r="P1583">
        <f>VLOOKUP($O1583,$Y$2:$AJ$8,9,FALSE)</f>
        <v>0.15</v>
      </c>
      <c r="Q1583" s="11">
        <f>(L1583-M1583)/L1583</f>
        <v>0.138603107557701</v>
      </c>
      <c r="S1583" s="13">
        <f>MIN(Q1583,IF(R1583=0,P1583,R1583))</f>
        <v>0.138603107557701</v>
      </c>
      <c r="T1583">
        <f>IFERROR(S1583*I1583,0)</f>
        <v>0.45939999999999992</v>
      </c>
      <c r="U1583" t="b">
        <f>O1583=N1583</f>
        <v>0</v>
      </c>
    </row>
    <row r="1584" spans="1:21" ht="21" x14ac:dyDescent="0.4">
      <c r="A1584" t="s">
        <v>455</v>
      </c>
      <c r="B1584" t="s">
        <v>423</v>
      </c>
      <c r="C1584" s="50" t="s">
        <v>424</v>
      </c>
      <c r="D1584" s="34">
        <v>806767</v>
      </c>
      <c r="E1584" s="34">
        <v>124888</v>
      </c>
      <c r="F1584" s="33">
        <v>280.99940000000004</v>
      </c>
      <c r="G1584" s="33">
        <v>61.604599999999991</v>
      </c>
      <c r="H1584" s="49">
        <v>15.480058058894327</v>
      </c>
      <c r="I1584" s="33">
        <v>342.60400000000004</v>
      </c>
      <c r="J1584" s="35">
        <f>G1584/I1584</f>
        <v>0.17981284515066953</v>
      </c>
      <c r="K1584">
        <v>2.2500112100441996</v>
      </c>
      <c r="L1584">
        <v>2.7432899878290953</v>
      </c>
      <c r="M1584" s="49">
        <v>2.25</v>
      </c>
      <c r="N1584" t="s">
        <v>34</v>
      </c>
      <c r="O1584" s="10" t="s">
        <v>34</v>
      </c>
      <c r="P1584">
        <f>VLOOKUP($O1584,$Y$2:$AJ$8,9,FALSE)</f>
        <v>0.15</v>
      </c>
      <c r="Q1584" s="11">
        <f>(L1584-M1584)/L1584</f>
        <v>0.17981693150109176</v>
      </c>
      <c r="S1584" s="13">
        <f>MIN(Q1584,IF(R1584=0,P1584,R1584))</f>
        <v>0.15</v>
      </c>
      <c r="T1584">
        <f>IFERROR(S1584*I1584,0)</f>
        <v>51.390600000000006</v>
      </c>
      <c r="U1584" t="b">
        <f>O1584=N1584</f>
        <v>1</v>
      </c>
    </row>
    <row r="1585" spans="1:21" ht="21" x14ac:dyDescent="0.4">
      <c r="A1585" t="s">
        <v>5247</v>
      </c>
      <c r="B1585" t="s">
        <v>5243</v>
      </c>
      <c r="C1585" t="s">
        <v>5244</v>
      </c>
      <c r="D1585" s="34">
        <v>56726</v>
      </c>
      <c r="E1585" s="34">
        <v>2866</v>
      </c>
      <c r="F1585" s="33">
        <v>4.2990000000000004</v>
      </c>
      <c r="G1585" s="33">
        <v>1.0102</v>
      </c>
      <c r="H1585" s="49">
        <v>5.0523569439057932</v>
      </c>
      <c r="I1585" s="33">
        <v>5.3092000000000006</v>
      </c>
      <c r="J1585" s="35">
        <f>G1585/I1585</f>
        <v>0.19027348753107812</v>
      </c>
      <c r="K1585">
        <v>1.5</v>
      </c>
      <c r="L1585">
        <v>1.8524773203070484</v>
      </c>
      <c r="M1585" s="49">
        <v>1.5</v>
      </c>
      <c r="N1585" t="s">
        <v>37</v>
      </c>
      <c r="O1585" s="10" t="s">
        <v>37</v>
      </c>
      <c r="P1585">
        <f>VLOOKUP($O1585,$Y$2:$AJ$8,9,FALSE)</f>
        <v>0.25</v>
      </c>
      <c r="Q1585" s="11">
        <f>(L1585-M1585)/L1585</f>
        <v>0.19027348753107823</v>
      </c>
      <c r="S1585" s="13">
        <f>MIN(Q1585,IF(R1585=0,P1585,R1585))</f>
        <v>0.19027348753107823</v>
      </c>
      <c r="T1585">
        <f>IFERROR(S1585*I1585,0)</f>
        <v>1.0102000000000007</v>
      </c>
      <c r="U1585" t="b">
        <f>O1585=N1585</f>
        <v>1</v>
      </c>
    </row>
    <row r="1586" spans="1:21" ht="21" x14ac:dyDescent="0.4">
      <c r="A1586" t="s">
        <v>4185</v>
      </c>
      <c r="B1586" t="s">
        <v>4179</v>
      </c>
      <c r="C1586" t="s">
        <v>4180</v>
      </c>
      <c r="D1586" s="34">
        <v>226190</v>
      </c>
      <c r="E1586" s="34">
        <v>38380</v>
      </c>
      <c r="F1586" s="33">
        <v>83.947700000000012</v>
      </c>
      <c r="G1586" s="33">
        <v>27.982199999999999</v>
      </c>
      <c r="H1586" s="49">
        <v>16.968035722180467</v>
      </c>
      <c r="I1586" s="33">
        <v>111.9299</v>
      </c>
      <c r="J1586" s="35">
        <f>G1586/I1586</f>
        <v>0.24999754310510416</v>
      </c>
      <c r="K1586">
        <v>2.1872772277227726</v>
      </c>
      <c r="L1586">
        <v>2.9163600833767589</v>
      </c>
      <c r="M1586" s="49">
        <v>1.99</v>
      </c>
      <c r="N1586" t="s">
        <v>37</v>
      </c>
      <c r="O1586" s="10" t="s">
        <v>37</v>
      </c>
      <c r="P1586">
        <f>VLOOKUP($O1586,$Y$2:$AJ$8,9,FALSE)</f>
        <v>0.25</v>
      </c>
      <c r="Q1586" s="11">
        <f>(L1586-M1586)/L1586</f>
        <v>0.31764256020955978</v>
      </c>
      <c r="S1586" s="13">
        <f>MIN(Q1586,IF(R1586=0,P1586,R1586))</f>
        <v>0.25</v>
      </c>
      <c r="T1586">
        <f>IFERROR(S1586*I1586,0)</f>
        <v>27.982475000000001</v>
      </c>
      <c r="U1586" t="b">
        <f>O1586=N1586</f>
        <v>1</v>
      </c>
    </row>
    <row r="1587" spans="1:21" ht="21" x14ac:dyDescent="0.4">
      <c r="A1587" t="s">
        <v>2819</v>
      </c>
      <c r="B1587" t="s">
        <v>2809</v>
      </c>
      <c r="C1587" t="s">
        <v>2810</v>
      </c>
      <c r="D1587" s="34">
        <v>2603</v>
      </c>
      <c r="E1587" s="34">
        <v>135</v>
      </c>
      <c r="F1587" s="33">
        <v>9.6599999999999991E-2</v>
      </c>
      <c r="G1587" s="33">
        <v>3.1600000000000003E-2</v>
      </c>
      <c r="H1587" s="49">
        <v>5.1863234729158663</v>
      </c>
      <c r="I1587" s="33">
        <v>0.12819999999999998</v>
      </c>
      <c r="J1587" s="35">
        <f>G1587/I1587</f>
        <v>0.24648985959438383</v>
      </c>
      <c r="K1587">
        <v>0.7155555555555555</v>
      </c>
      <c r="L1587">
        <v>0.94962962962962949</v>
      </c>
      <c r="M1587" s="49">
        <v>1.2</v>
      </c>
      <c r="N1587" t="s">
        <v>37</v>
      </c>
      <c r="O1587" s="10" t="s">
        <v>37</v>
      </c>
      <c r="P1587">
        <f>VLOOKUP($O1587,$Y$2:$AJ$8,9,FALSE)</f>
        <v>0.25</v>
      </c>
      <c r="Q1587" s="11">
        <f>(L1587-M1587)/L1587</f>
        <v>-0.26365054602184101</v>
      </c>
      <c r="S1587" s="13">
        <f>MIN(Q1587,IF(R1587=0,P1587,R1587))</f>
        <v>-0.26365054602184101</v>
      </c>
      <c r="T1587">
        <f>IFERROR(S1587*I1587,0)</f>
        <v>-3.3800000000000011E-2</v>
      </c>
      <c r="U1587" t="b">
        <f>O1587=N1587</f>
        <v>1</v>
      </c>
    </row>
    <row r="1588" spans="1:21" ht="21" x14ac:dyDescent="0.4">
      <c r="A1588" t="s">
        <v>1245</v>
      </c>
      <c r="B1588" t="s">
        <v>1225</v>
      </c>
      <c r="C1588" s="50" t="s">
        <v>1226</v>
      </c>
      <c r="D1588" s="34">
        <v>164692</v>
      </c>
      <c r="E1588" s="34">
        <v>19107</v>
      </c>
      <c r="F1588" s="33">
        <v>5.3403</v>
      </c>
      <c r="G1588" s="33">
        <v>2.6007000000000002</v>
      </c>
      <c r="H1588" s="49">
        <v>11.601656425327278</v>
      </c>
      <c r="I1588" s="33">
        <v>7.9410000000000007</v>
      </c>
      <c r="J1588" s="35">
        <f>G1588/I1588</f>
        <v>0.32750283339629771</v>
      </c>
      <c r="K1588">
        <v>0.27949442612655051</v>
      </c>
      <c r="L1588">
        <v>0.41560684565865919</v>
      </c>
      <c r="M1588" s="49">
        <v>0.25</v>
      </c>
      <c r="N1588" t="s">
        <v>37</v>
      </c>
      <c r="O1588" s="10" t="s">
        <v>37</v>
      </c>
      <c r="P1588">
        <f>VLOOKUP($O1588,$Y$2:$AJ$8,9,FALSE)</f>
        <v>0.25</v>
      </c>
      <c r="Q1588" s="11">
        <f>(L1588-M1588)/L1588</f>
        <v>0.3984699659992445</v>
      </c>
      <c r="S1588" s="13">
        <f>MIN(Q1588,IF(R1588=0,P1588,R1588))</f>
        <v>0.25</v>
      </c>
      <c r="T1588">
        <f>IFERROR(S1588*I1588,0)</f>
        <v>1.9852500000000002</v>
      </c>
      <c r="U1588" t="b">
        <f>O1588=N1588</f>
        <v>1</v>
      </c>
    </row>
    <row r="1589" spans="1:21" ht="21" x14ac:dyDescent="0.4">
      <c r="A1589" t="s">
        <v>595</v>
      </c>
      <c r="B1589" t="s">
        <v>587</v>
      </c>
      <c r="C1589" s="50" t="s">
        <v>588</v>
      </c>
      <c r="D1589" s="34">
        <v>46004045</v>
      </c>
      <c r="E1589" s="34">
        <v>11461998</v>
      </c>
      <c r="F1589" s="33">
        <v>233.44059999999999</v>
      </c>
      <c r="G1589" s="33">
        <v>125.69540000000001</v>
      </c>
      <c r="H1589" s="49">
        <v>24.915196044173943</v>
      </c>
      <c r="I1589" s="33">
        <v>359.13599999999997</v>
      </c>
      <c r="J1589" s="35">
        <f>G1589/I1589</f>
        <v>0.34999387418693761</v>
      </c>
      <c r="K1589">
        <v>2.0366484098147633E-2</v>
      </c>
      <c r="L1589">
        <v>3.1332757168514594E-2</v>
      </c>
      <c r="M1589" s="49">
        <v>0.01</v>
      </c>
      <c r="N1589" t="s">
        <v>34</v>
      </c>
      <c r="O1589" s="10" t="s">
        <v>34</v>
      </c>
      <c r="P1589">
        <f>VLOOKUP($O1589,$Y$2:$AJ$8,9,FALSE)</f>
        <v>0.15</v>
      </c>
      <c r="Q1589" s="11">
        <f>(L1589-M1589)/L1589</f>
        <v>0.68084519513499053</v>
      </c>
      <c r="S1589" s="13">
        <f>MIN(Q1589,IF(R1589=0,P1589,R1589))</f>
        <v>0.15</v>
      </c>
      <c r="T1589">
        <f>IFERROR(S1589*I1589,0)</f>
        <v>53.870399999999997</v>
      </c>
      <c r="U1589" t="b">
        <f>O1589=N1589</f>
        <v>1</v>
      </c>
    </row>
    <row r="1590" spans="1:21" ht="21" x14ac:dyDescent="0.4">
      <c r="A1590" t="s">
        <v>102</v>
      </c>
      <c r="B1590" t="s">
        <v>31</v>
      </c>
      <c r="C1590" t="s">
        <v>32</v>
      </c>
      <c r="D1590" s="34">
        <v>897813</v>
      </c>
      <c r="E1590" s="34">
        <v>83194</v>
      </c>
      <c r="F1590" s="33">
        <v>52.874099999999984</v>
      </c>
      <c r="G1590" s="33">
        <v>17.160599999999999</v>
      </c>
      <c r="H1590" s="49">
        <v>9.2662948743223819</v>
      </c>
      <c r="I1590" s="33">
        <v>70.034699999999987</v>
      </c>
      <c r="K1590">
        <v>0.63555184268096243</v>
      </c>
      <c r="L1590">
        <v>0.84182392961030827</v>
      </c>
      <c r="M1590" s="49">
        <v>0.6</v>
      </c>
      <c r="N1590" t="s">
        <v>37</v>
      </c>
      <c r="O1590" s="10" t="s">
        <v>34</v>
      </c>
      <c r="P1590">
        <f>VLOOKUP($O1590,$Y$2:$AJ$8,9,FALSE)</f>
        <v>0.15</v>
      </c>
      <c r="Q1590" s="11">
        <f>(L1590-M1590)/L1590</f>
        <v>0.28726188589370688</v>
      </c>
      <c r="S1590" s="13">
        <f>MIN(Q1590,IF(R1590=0,P1590,R1590))</f>
        <v>0.15</v>
      </c>
      <c r="T1590">
        <f>IFERROR(S1590*I1590,0)</f>
        <v>10.505204999999998</v>
      </c>
      <c r="U1590" t="b">
        <f>O1590=N1590</f>
        <v>0</v>
      </c>
    </row>
    <row r="1591" spans="1:21" ht="21" x14ac:dyDescent="0.4">
      <c r="A1591" t="s">
        <v>3014</v>
      </c>
      <c r="B1591" t="s">
        <v>3005</v>
      </c>
      <c r="C1591" t="s">
        <v>3006</v>
      </c>
      <c r="D1591" s="34">
        <v>214331</v>
      </c>
      <c r="E1591" s="34">
        <v>2562</v>
      </c>
      <c r="F1591" s="33">
        <v>20.495999999999999</v>
      </c>
      <c r="G1591" s="33">
        <v>4.0049999999999999</v>
      </c>
      <c r="H1591" s="49">
        <v>1.1953473832530059</v>
      </c>
      <c r="I1591" s="33">
        <v>24.500999999999998</v>
      </c>
      <c r="J1591" s="35">
        <f>G1591/I1591</f>
        <v>0.16346271580751806</v>
      </c>
      <c r="K1591">
        <v>8</v>
      </c>
      <c r="L1591">
        <v>9.563231850117095</v>
      </c>
      <c r="M1591" s="49">
        <v>8</v>
      </c>
      <c r="N1591" t="s">
        <v>34</v>
      </c>
      <c r="O1591" s="10" t="s">
        <v>34</v>
      </c>
      <c r="P1591">
        <f>VLOOKUP($O1591,$Y$2:$AJ$8,9,FALSE)</f>
        <v>0.15</v>
      </c>
      <c r="Q1591" s="11">
        <f>(L1591-M1591)/L1591</f>
        <v>0.16346271580751798</v>
      </c>
      <c r="S1591" s="13">
        <f>MIN(Q1591,IF(R1591=0,P1591,R1591))</f>
        <v>0.15</v>
      </c>
      <c r="T1591">
        <f>IFERROR(S1591*I1591,0)</f>
        <v>3.6751499999999995</v>
      </c>
      <c r="U1591" t="b">
        <f>O1591=N1591</f>
        <v>1</v>
      </c>
    </row>
    <row r="1592" spans="1:21" ht="21" x14ac:dyDescent="0.4">
      <c r="A1592" t="s">
        <v>3085</v>
      </c>
      <c r="B1592" t="s">
        <v>3082</v>
      </c>
      <c r="C1592" t="s">
        <v>3083</v>
      </c>
      <c r="D1592" s="34">
        <v>4441</v>
      </c>
      <c r="E1592" s="34">
        <v>745</v>
      </c>
      <c r="F1592" s="33">
        <v>0.9788</v>
      </c>
      <c r="G1592" s="33">
        <v>0.22600000000000001</v>
      </c>
      <c r="H1592" s="49">
        <v>16.775501013285297</v>
      </c>
      <c r="I1592" s="33">
        <v>1.2048000000000001</v>
      </c>
      <c r="J1592" s="35">
        <f>G1592/I1592</f>
        <v>0.18758300132802125</v>
      </c>
      <c r="K1592">
        <v>1.3138255033557047</v>
      </c>
      <c r="L1592">
        <v>1.6171812080536916</v>
      </c>
      <c r="M1592" s="49">
        <v>1.5</v>
      </c>
      <c r="N1592" t="s">
        <v>34</v>
      </c>
      <c r="O1592" s="10" t="s">
        <v>34</v>
      </c>
      <c r="P1592">
        <f>VLOOKUP($O1592,$Y$2:$AJ$8,9,FALSE)</f>
        <v>0.15</v>
      </c>
      <c r="Q1592" s="11">
        <f>(L1592-M1592)/L1592</f>
        <v>7.2460159362549986E-2</v>
      </c>
      <c r="S1592" s="13">
        <f>MIN(Q1592,IF(R1592=0,P1592,R1592))</f>
        <v>7.2460159362549986E-2</v>
      </c>
      <c r="T1592">
        <f>IFERROR(S1592*I1592,0)</f>
        <v>8.7300000000000225E-2</v>
      </c>
      <c r="U1592" t="b">
        <f>O1592=N1592</f>
        <v>1</v>
      </c>
    </row>
    <row r="1593" spans="1:21" ht="21" x14ac:dyDescent="0.4">
      <c r="A1593" t="s">
        <v>3276</v>
      </c>
      <c r="B1593" t="s">
        <v>3253</v>
      </c>
      <c r="C1593" t="s">
        <v>3254</v>
      </c>
      <c r="D1593" s="34">
        <v>5324</v>
      </c>
      <c r="E1593" s="34">
        <v>2131</v>
      </c>
      <c r="F1593" s="33">
        <v>0.6351</v>
      </c>
      <c r="G1593" s="33">
        <v>0.21099999999999999</v>
      </c>
      <c r="H1593" s="49">
        <v>40.026296018031552</v>
      </c>
      <c r="I1593" s="33">
        <v>0.84609999999999996</v>
      </c>
      <c r="J1593" s="35">
        <f>G1593/I1593</f>
        <v>0.24937950596856165</v>
      </c>
      <c r="K1593">
        <v>0.2980290943219146</v>
      </c>
      <c r="L1593">
        <v>0.39704364148287186</v>
      </c>
      <c r="M1593" s="49">
        <v>0.18</v>
      </c>
      <c r="N1593" t="s">
        <v>34</v>
      </c>
      <c r="O1593" s="10" t="s">
        <v>34</v>
      </c>
      <c r="P1593">
        <f>VLOOKUP($O1593,$Y$2:$AJ$8,9,FALSE)</f>
        <v>0.15</v>
      </c>
      <c r="Q1593" s="11">
        <f>(L1593-M1593)/L1593</f>
        <v>0.54664933223023282</v>
      </c>
      <c r="S1593" s="13">
        <f>MIN(Q1593,IF(R1593=0,P1593,R1593))</f>
        <v>0.15</v>
      </c>
      <c r="T1593">
        <f>IFERROR(S1593*I1593,0)</f>
        <v>0.126915</v>
      </c>
      <c r="U1593" t="b">
        <f>O1593=N1593</f>
        <v>1</v>
      </c>
    </row>
    <row r="1594" spans="1:21" ht="21" x14ac:dyDescent="0.4">
      <c r="A1594" t="s">
        <v>5130</v>
      </c>
      <c r="B1594" t="s">
        <v>5131</v>
      </c>
      <c r="C1594" t="s">
        <v>5132</v>
      </c>
      <c r="D1594" s="34">
        <v>635870</v>
      </c>
      <c r="E1594" s="34">
        <v>104526</v>
      </c>
      <c r="F1594" s="33">
        <v>29.751300000000001</v>
      </c>
      <c r="G1594" s="33">
        <v>9.9177</v>
      </c>
      <c r="H1594" s="49">
        <v>16.438265683237141</v>
      </c>
      <c r="I1594" s="33">
        <v>39.668999999999997</v>
      </c>
      <c r="J1594" s="35">
        <f>G1594/I1594</f>
        <v>0.25001134387052865</v>
      </c>
      <c r="K1594">
        <v>0.2846306182193904</v>
      </c>
      <c r="L1594">
        <v>0.37951323115779806</v>
      </c>
      <c r="M1594" s="49">
        <v>0.1</v>
      </c>
      <c r="N1594" t="s">
        <v>37</v>
      </c>
      <c r="O1594" s="10" t="s">
        <v>37</v>
      </c>
      <c r="P1594">
        <f>VLOOKUP($O1594,$Y$2:$AJ$8,9,FALSE)</f>
        <v>0.25</v>
      </c>
      <c r="Q1594" s="11">
        <f>(L1594-M1594)/L1594</f>
        <v>0.73650457536111313</v>
      </c>
      <c r="S1594" s="13">
        <f>MIN(Q1594,IF(R1594=0,P1594,R1594))</f>
        <v>0.25</v>
      </c>
      <c r="T1594">
        <f>IFERROR(S1594*I1594,0)</f>
        <v>9.9172499999999992</v>
      </c>
      <c r="U1594" t="b">
        <f>O1594=N1594</f>
        <v>1</v>
      </c>
    </row>
    <row r="1595" spans="1:21" ht="21" x14ac:dyDescent="0.4">
      <c r="A1595" t="s">
        <v>4097</v>
      </c>
      <c r="B1595" t="s">
        <v>4085</v>
      </c>
      <c r="C1595" t="s">
        <v>4086</v>
      </c>
      <c r="D1595" s="34">
        <v>1628</v>
      </c>
      <c r="E1595" s="34">
        <v>390</v>
      </c>
      <c r="F1595" s="33">
        <v>0.14899999999999999</v>
      </c>
      <c r="G1595" s="33">
        <v>3.7199999999999997E-2</v>
      </c>
      <c r="H1595" s="49">
        <v>23.955773955773957</v>
      </c>
      <c r="I1595" s="33">
        <v>0.18619999999999998</v>
      </c>
      <c r="J1595" s="35">
        <f>G1595/I1595</f>
        <v>0.19978517722878625</v>
      </c>
      <c r="K1595">
        <v>0.38205128205128203</v>
      </c>
      <c r="L1595">
        <v>0.47743589743589743</v>
      </c>
      <c r="M1595" s="49">
        <v>0.3</v>
      </c>
      <c r="N1595" t="s">
        <v>34</v>
      </c>
      <c r="O1595" s="10" t="s">
        <v>34</v>
      </c>
      <c r="P1595">
        <f>VLOOKUP($O1595,$Y$2:$AJ$8,9,FALSE)</f>
        <v>0.15</v>
      </c>
      <c r="Q1595" s="11">
        <f>(L1595-M1595)/L1595</f>
        <v>0.3716433941997852</v>
      </c>
      <c r="S1595" s="13">
        <f>MIN(Q1595,IF(R1595=0,P1595,R1595))</f>
        <v>0.15</v>
      </c>
      <c r="T1595">
        <f>IFERROR(S1595*I1595,0)</f>
        <v>2.7929999999999996E-2</v>
      </c>
      <c r="U1595" t="b">
        <f>O1595=N1595</f>
        <v>1</v>
      </c>
    </row>
    <row r="1596" spans="1:21" ht="21" x14ac:dyDescent="0.4">
      <c r="A1596" t="s">
        <v>4692</v>
      </c>
      <c r="B1596" t="s">
        <v>4688</v>
      </c>
      <c r="C1596" t="s">
        <v>4689</v>
      </c>
      <c r="D1596" s="34">
        <v>57630</v>
      </c>
      <c r="E1596" s="34">
        <v>15</v>
      </c>
      <c r="F1596" s="33">
        <v>7.4999999999999997E-3</v>
      </c>
      <c r="G1596" s="33">
        <v>2.5000000000000001E-3</v>
      </c>
      <c r="H1596" s="49">
        <v>2.6028110359187923E-2</v>
      </c>
      <c r="I1596" s="33">
        <v>0.01</v>
      </c>
      <c r="J1596" s="35">
        <f>G1596/I1596</f>
        <v>0.25</v>
      </c>
      <c r="K1596">
        <v>0.5</v>
      </c>
      <c r="L1596">
        <v>0.66666666666666663</v>
      </c>
      <c r="M1596" s="49">
        <v>0.3</v>
      </c>
      <c r="N1596" t="s">
        <v>37</v>
      </c>
      <c r="O1596" s="10" t="s">
        <v>37</v>
      </c>
      <c r="P1596">
        <f>VLOOKUP($O1596,$Y$2:$AJ$8,9,FALSE)</f>
        <v>0.25</v>
      </c>
      <c r="Q1596" s="11">
        <f>(L1596-M1596)/L1596</f>
        <v>0.55000000000000004</v>
      </c>
      <c r="S1596" s="13">
        <f>MIN(Q1596,IF(R1596=0,P1596,R1596))</f>
        <v>0.25</v>
      </c>
      <c r="T1596">
        <f>IFERROR(S1596*I1596,0)</f>
        <v>2.5000000000000001E-3</v>
      </c>
      <c r="U1596" t="b">
        <f>O1596=N1596</f>
        <v>1</v>
      </c>
    </row>
    <row r="1597" spans="1:21" ht="21" x14ac:dyDescent="0.4">
      <c r="A1597" t="s">
        <v>3696</v>
      </c>
      <c r="B1597" t="s">
        <v>3673</v>
      </c>
      <c r="C1597" t="s">
        <v>3674</v>
      </c>
      <c r="D1597" s="34">
        <v>21961</v>
      </c>
      <c r="E1597" s="34">
        <v>2987</v>
      </c>
      <c r="F1597" s="33">
        <v>2.2839</v>
      </c>
      <c r="G1597" s="33">
        <v>0.73969999999999991</v>
      </c>
      <c r="H1597" s="49">
        <v>13.601384272118755</v>
      </c>
      <c r="I1597" s="33">
        <v>3.0236000000000001</v>
      </c>
      <c r="J1597" s="35">
        <f>G1597/I1597</f>
        <v>0.24464214843233228</v>
      </c>
      <c r="K1597">
        <v>0.76461332440575835</v>
      </c>
      <c r="L1597">
        <v>1.0122530967525945</v>
      </c>
      <c r="M1597" s="49">
        <v>0.66</v>
      </c>
      <c r="N1597" t="s">
        <v>34</v>
      </c>
      <c r="O1597" s="10" t="s">
        <v>34</v>
      </c>
      <c r="P1597">
        <f>VLOOKUP($O1597,$Y$2:$AJ$8,9,FALSE)</f>
        <v>0.15</v>
      </c>
      <c r="Q1597" s="11">
        <f>(L1597-M1597)/L1597</f>
        <v>0.34798915200423325</v>
      </c>
      <c r="S1597" s="13">
        <f>MIN(Q1597,IF(R1597=0,P1597,R1597))</f>
        <v>0.15</v>
      </c>
      <c r="T1597">
        <f>IFERROR(S1597*I1597,0)</f>
        <v>0.45354</v>
      </c>
      <c r="U1597" t="b">
        <f>O1597=N1597</f>
        <v>1</v>
      </c>
    </row>
    <row r="1598" spans="1:21" ht="21" x14ac:dyDescent="0.4">
      <c r="A1598" t="s">
        <v>3086</v>
      </c>
      <c r="B1598" t="s">
        <v>3082</v>
      </c>
      <c r="C1598" t="s">
        <v>3083</v>
      </c>
      <c r="D1598" s="34">
        <v>289838</v>
      </c>
      <c r="E1598" s="34">
        <v>64713</v>
      </c>
      <c r="F1598" s="33">
        <v>97.069500000000005</v>
      </c>
      <c r="G1598" s="33">
        <v>27.853000000000002</v>
      </c>
      <c r="H1598" s="49">
        <v>22.327300077974591</v>
      </c>
      <c r="I1598" s="33">
        <v>124.92250000000001</v>
      </c>
      <c r="J1598" s="35">
        <f>G1598/I1598</f>
        <v>0.22296223658668374</v>
      </c>
      <c r="K1598">
        <v>1.5</v>
      </c>
      <c r="L1598">
        <v>1.9304081096533929</v>
      </c>
      <c r="M1598" s="49">
        <v>1.5</v>
      </c>
      <c r="N1598" t="s">
        <v>45</v>
      </c>
      <c r="O1598" s="10" t="s">
        <v>45</v>
      </c>
      <c r="P1598">
        <f>VLOOKUP($O1598,$Y$2:$AJ$8,9,FALSE)</f>
        <v>0.32</v>
      </c>
      <c r="Q1598" s="11">
        <f>(L1598-M1598)/L1598</f>
        <v>0.22296223658668385</v>
      </c>
      <c r="S1598" s="13">
        <f>MIN(Q1598,IF(R1598=0,P1598,R1598))</f>
        <v>0.22296223658668385</v>
      </c>
      <c r="T1598">
        <f>IFERROR(S1598*I1598,0)</f>
        <v>27.853000000000016</v>
      </c>
      <c r="U1598" t="b">
        <f>O1598=N1598</f>
        <v>1</v>
      </c>
    </row>
    <row r="1599" spans="1:21" ht="21" x14ac:dyDescent="0.4">
      <c r="A1599" t="s">
        <v>103</v>
      </c>
      <c r="B1599" t="s">
        <v>31</v>
      </c>
      <c r="C1599" t="s">
        <v>32</v>
      </c>
      <c r="D1599" s="34">
        <v>699881</v>
      </c>
      <c r="E1599" s="34">
        <v>152300</v>
      </c>
      <c r="F1599" s="33">
        <v>99.073300000000003</v>
      </c>
      <c r="G1599" s="33">
        <v>26.207700000000006</v>
      </c>
      <c r="H1599" s="49">
        <v>21.760842200316912</v>
      </c>
      <c r="I1599" s="33">
        <v>125.28100000000001</v>
      </c>
      <c r="K1599">
        <v>0.6505141168745896</v>
      </c>
      <c r="L1599">
        <v>0.82259356533158245</v>
      </c>
      <c r="M1599" s="49">
        <v>0.65</v>
      </c>
      <c r="N1599" t="s">
        <v>34</v>
      </c>
      <c r="O1599" s="10" t="s">
        <v>34</v>
      </c>
      <c r="P1599">
        <f>VLOOKUP($O1599,$Y$2:$AJ$8,9,FALSE)</f>
        <v>0.15</v>
      </c>
      <c r="Q1599" s="11">
        <f>(L1599-M1599)/L1599</f>
        <v>0.20981633288367751</v>
      </c>
      <c r="S1599" s="13">
        <f>MIN(Q1599,IF(R1599=0,P1599,R1599))</f>
        <v>0.15</v>
      </c>
      <c r="T1599">
        <f>IFERROR(S1599*I1599,0)</f>
        <v>18.792149999999999</v>
      </c>
      <c r="U1599" t="b">
        <f>O1599=N1599</f>
        <v>1</v>
      </c>
    </row>
    <row r="1600" spans="1:21" ht="21" x14ac:dyDescent="0.4">
      <c r="A1600" s="18" t="s">
        <v>6273</v>
      </c>
      <c r="B1600" t="s">
        <v>6269</v>
      </c>
      <c r="C1600" t="s">
        <v>6270</v>
      </c>
      <c r="D1600" s="34">
        <v>11301</v>
      </c>
      <c r="E1600" s="34">
        <v>2674</v>
      </c>
      <c r="F1600" s="33">
        <v>1.4870999999999999</v>
      </c>
      <c r="G1600" s="33">
        <v>0.49500000000000005</v>
      </c>
      <c r="H1600" s="49">
        <v>23.661622865233166</v>
      </c>
      <c r="I1600" s="33">
        <v>1.9821</v>
      </c>
      <c r="J1600" s="35">
        <f>G1600/I1600</f>
        <v>0.24973512940820344</v>
      </c>
      <c r="K1600">
        <v>0.55613313388182495</v>
      </c>
      <c r="L1600">
        <v>0.74124906507105459</v>
      </c>
      <c r="M1600" s="49">
        <v>0.4</v>
      </c>
      <c r="N1600" t="s">
        <v>34</v>
      </c>
      <c r="O1600" s="10" t="s">
        <v>34</v>
      </c>
      <c r="P1600">
        <f>VLOOKUP($O1600,$Y$2:$AJ$8,9,FALSE)</f>
        <v>0.15</v>
      </c>
      <c r="Q1600" s="11">
        <f>(L1600-M1600)/L1600</f>
        <v>0.46037031431310221</v>
      </c>
      <c r="S1600" s="13">
        <f>MIN(Q1600,IF(R1600=0,P1600,R1600))</f>
        <v>0.15</v>
      </c>
      <c r="T1600">
        <f>IFERROR(S1600*I1600,0)</f>
        <v>0.297315</v>
      </c>
      <c r="U1600" t="b">
        <f>O1600=N1600</f>
        <v>1</v>
      </c>
    </row>
    <row r="1601" spans="1:21" ht="21" x14ac:dyDescent="0.4">
      <c r="A1601" t="s">
        <v>3580</v>
      </c>
      <c r="B1601" t="s">
        <v>3573</v>
      </c>
      <c r="C1601" t="s">
        <v>3574</v>
      </c>
      <c r="D1601" s="34">
        <v>84625</v>
      </c>
      <c r="E1601" s="34">
        <v>14039</v>
      </c>
      <c r="F1601" s="33">
        <v>7.0194999999999999</v>
      </c>
      <c r="G1601" s="33">
        <v>2.0521000000000003</v>
      </c>
      <c r="H1601" s="49">
        <v>16.589660265878877</v>
      </c>
      <c r="I1601" s="33">
        <v>9.0716000000000001</v>
      </c>
      <c r="J1601" s="35">
        <f>G1601/I1601</f>
        <v>0.226211473169011</v>
      </c>
      <c r="K1601">
        <v>0.5</v>
      </c>
      <c r="L1601">
        <v>0.64617137972790084</v>
      </c>
      <c r="M1601" s="49">
        <v>0.5</v>
      </c>
      <c r="N1601" t="s">
        <v>34</v>
      </c>
      <c r="O1601" s="10" t="s">
        <v>34</v>
      </c>
      <c r="P1601">
        <f>VLOOKUP($O1601,$Y$2:$AJ$8,9,FALSE)</f>
        <v>0.15</v>
      </c>
      <c r="Q1601" s="11">
        <f>(L1601-M1601)/L1601</f>
        <v>0.22621147316901097</v>
      </c>
      <c r="S1601" s="13">
        <f>MIN(Q1601,IF(R1601=0,P1601,R1601))</f>
        <v>0.15</v>
      </c>
      <c r="T1601">
        <f>IFERROR(S1601*I1601,0)</f>
        <v>1.3607400000000001</v>
      </c>
      <c r="U1601" t="b">
        <f>O1601=N1601</f>
        <v>1</v>
      </c>
    </row>
    <row r="1602" spans="1:21" ht="21" x14ac:dyDescent="0.4">
      <c r="A1602" t="s">
        <v>557</v>
      </c>
      <c r="B1602" t="s">
        <v>543</v>
      </c>
      <c r="C1602" s="50" t="s">
        <v>544</v>
      </c>
      <c r="D1602" s="34">
        <v>33826</v>
      </c>
      <c r="E1602" s="34">
        <v>1382</v>
      </c>
      <c r="F1602" s="33">
        <v>1.0341</v>
      </c>
      <c r="G1602" s="33">
        <v>0.34439999999999998</v>
      </c>
      <c r="H1602" s="49">
        <v>4.0856146159758762</v>
      </c>
      <c r="I1602" s="33">
        <v>1.3785000000000001</v>
      </c>
      <c r="J1602" s="35">
        <f>G1602/I1602</f>
        <v>0.24983677910772575</v>
      </c>
      <c r="K1602">
        <v>0.74826338639652668</v>
      </c>
      <c r="L1602">
        <v>0.99746743849493491</v>
      </c>
      <c r="M1602" s="49">
        <v>0.65</v>
      </c>
      <c r="N1602" t="s">
        <v>37</v>
      </c>
      <c r="O1602" s="10" t="s">
        <v>37</v>
      </c>
      <c r="P1602">
        <f>VLOOKUP($O1602,$Y$2:$AJ$8,9,FALSE)</f>
        <v>0.25</v>
      </c>
      <c r="Q1602" s="11">
        <f>(L1602-M1602)/L1602</f>
        <v>0.34834965542256074</v>
      </c>
      <c r="S1602" s="13">
        <f>MIN(Q1602,IF(R1602=0,P1602,R1602))</f>
        <v>0.25</v>
      </c>
      <c r="T1602">
        <f>IFERROR(S1602*I1602,0)</f>
        <v>0.34462500000000001</v>
      </c>
      <c r="U1602" t="b">
        <f>O1602=N1602</f>
        <v>1</v>
      </c>
    </row>
    <row r="1603" spans="1:21" ht="21" x14ac:dyDescent="0.4">
      <c r="A1603" s="18" t="s">
        <v>3748</v>
      </c>
      <c r="B1603" t="s">
        <v>3743</v>
      </c>
      <c r="C1603" t="s">
        <v>3744</v>
      </c>
      <c r="D1603" s="34">
        <v>489279</v>
      </c>
      <c r="E1603" s="34">
        <v>160206</v>
      </c>
      <c r="F1603" s="33">
        <v>48.053299999999993</v>
      </c>
      <c r="G1603" s="33">
        <v>16.5929</v>
      </c>
      <c r="H1603" s="49">
        <v>32.743281440650428</v>
      </c>
      <c r="I1603" s="33">
        <v>64.646199999999993</v>
      </c>
      <c r="J1603" s="35">
        <f>G1603/I1603</f>
        <v>0.25667247262793486</v>
      </c>
      <c r="K1603">
        <v>0.29994694331048771</v>
      </c>
      <c r="L1603">
        <v>0.40351921900553034</v>
      </c>
      <c r="M1603" s="49">
        <v>0.3</v>
      </c>
      <c r="N1603" t="s">
        <v>45</v>
      </c>
      <c r="O1603" s="10" t="s">
        <v>45</v>
      </c>
      <c r="P1603">
        <f>VLOOKUP($O1603,$Y$2:$AJ$8,9,FALSE)</f>
        <v>0.32</v>
      </c>
      <c r="Q1603" s="11">
        <f>(L1603-M1603)/L1603</f>
        <v>0.25654098771466843</v>
      </c>
      <c r="S1603" s="13">
        <f>MIN(Q1603,IF(R1603=0,P1603,R1603))</f>
        <v>0.25654098771466843</v>
      </c>
      <c r="T1603">
        <f>IFERROR(S1603*I1603,0)</f>
        <v>16.584399999999995</v>
      </c>
      <c r="U1603" t="b">
        <f>O1603=N1603</f>
        <v>1</v>
      </c>
    </row>
    <row r="1604" spans="1:21" ht="21" x14ac:dyDescent="0.4">
      <c r="A1604" t="s">
        <v>3749</v>
      </c>
      <c r="B1604" t="s">
        <v>3743</v>
      </c>
      <c r="C1604" t="s">
        <v>3744</v>
      </c>
      <c r="D1604" s="34">
        <v>101934</v>
      </c>
      <c r="E1604" s="34">
        <v>32521</v>
      </c>
      <c r="F1604" s="33">
        <v>13.7845</v>
      </c>
      <c r="G1604" s="33">
        <v>7.4227999999999996</v>
      </c>
      <c r="H1604" s="49">
        <v>31.903977083210705</v>
      </c>
      <c r="I1604" s="33">
        <v>21.2073</v>
      </c>
      <c r="J1604" s="35">
        <f>G1604/I1604</f>
        <v>0.35001155262574679</v>
      </c>
      <c r="K1604">
        <v>0.42386457980996894</v>
      </c>
      <c r="L1604">
        <v>0.65211094369791822</v>
      </c>
      <c r="M1604" s="49">
        <v>0.4</v>
      </c>
      <c r="N1604" t="s">
        <v>45</v>
      </c>
      <c r="O1604" s="10" t="s">
        <v>45</v>
      </c>
      <c r="P1604">
        <f>VLOOKUP($O1604,$Y$2:$AJ$8,9,FALSE)</f>
        <v>0.32</v>
      </c>
      <c r="Q1604" s="11">
        <f>(L1604-M1604)/L1604</f>
        <v>0.38660744177712386</v>
      </c>
      <c r="S1604" s="13">
        <f>MIN(Q1604,IF(R1604=0,P1604,R1604))</f>
        <v>0.32</v>
      </c>
      <c r="T1604">
        <f>IFERROR(S1604*I1604,0)</f>
        <v>6.7863360000000004</v>
      </c>
      <c r="U1604" t="b">
        <f>O1604=N1604</f>
        <v>1</v>
      </c>
    </row>
    <row r="1605" spans="1:21" ht="21" x14ac:dyDescent="0.4">
      <c r="A1605" t="s">
        <v>4643</v>
      </c>
      <c r="B1605" t="s">
        <v>4641</v>
      </c>
      <c r="C1605" t="s">
        <v>4642</v>
      </c>
      <c r="D1605" s="34">
        <v>135884</v>
      </c>
      <c r="E1605" s="34">
        <v>4500</v>
      </c>
      <c r="F1605" s="33">
        <v>1.4338000000000002</v>
      </c>
      <c r="G1605" s="33">
        <v>0.70619999999999983</v>
      </c>
      <c r="H1605" s="49">
        <v>3.3116481704983665</v>
      </c>
      <c r="I1605" s="33">
        <v>2.14</v>
      </c>
      <c r="J1605" s="35">
        <f>G1605/I1605</f>
        <v>0.3299999999999999</v>
      </c>
      <c r="K1605">
        <v>0.31862222222222225</v>
      </c>
      <c r="L1605">
        <v>0.47555555555555556</v>
      </c>
      <c r="M1605" s="49">
        <v>0.3</v>
      </c>
      <c r="N1605" t="s">
        <v>37</v>
      </c>
      <c r="O1605" s="10" t="s">
        <v>37</v>
      </c>
      <c r="P1605">
        <f>VLOOKUP($O1605,$Y$2:$AJ$8,9,FALSE)</f>
        <v>0.25</v>
      </c>
      <c r="Q1605" s="11">
        <f>(L1605-M1605)/L1605</f>
        <v>0.36915887850467294</v>
      </c>
      <c r="S1605" s="13">
        <f>MIN(Q1605,IF(R1605=0,P1605,R1605))</f>
        <v>0.25</v>
      </c>
      <c r="T1605">
        <f>IFERROR(S1605*I1605,0)</f>
        <v>0.53500000000000003</v>
      </c>
      <c r="U1605" t="b">
        <f>O1605=N1605</f>
        <v>1</v>
      </c>
    </row>
    <row r="1606" spans="1:21" ht="21" x14ac:dyDescent="0.4">
      <c r="A1606" s="18" t="s">
        <v>456</v>
      </c>
      <c r="B1606" t="s">
        <v>423</v>
      </c>
      <c r="C1606" s="50" t="s">
        <v>424</v>
      </c>
      <c r="D1606" s="34">
        <v>37837</v>
      </c>
      <c r="E1606" s="34">
        <v>2272</v>
      </c>
      <c r="F1606" s="33">
        <v>2.8624000000000001</v>
      </c>
      <c r="G1606" s="33">
        <v>0.94940000000000002</v>
      </c>
      <c r="H1606" s="49">
        <v>6.0047043898829191</v>
      </c>
      <c r="I1606" s="33">
        <v>3.8117999999999999</v>
      </c>
      <c r="J1606" s="35">
        <f>G1606/I1606</f>
        <v>0.24906868146282599</v>
      </c>
      <c r="K1606">
        <v>1.2598591549295775</v>
      </c>
      <c r="L1606">
        <v>1.6777288732394364</v>
      </c>
      <c r="M1606" s="49">
        <v>1.2</v>
      </c>
      <c r="N1606" t="s">
        <v>34</v>
      </c>
      <c r="O1606" s="10" t="s">
        <v>34</v>
      </c>
      <c r="P1606">
        <f>VLOOKUP($O1606,$Y$2:$AJ$8,9,FALSE)</f>
        <v>0.15</v>
      </c>
      <c r="Q1606" s="11">
        <f>(L1606-M1606)/L1606</f>
        <v>0.28474736345033835</v>
      </c>
      <c r="S1606" s="13">
        <f>MIN(Q1606,IF(R1606=0,P1606,R1606))</f>
        <v>0.15</v>
      </c>
      <c r="T1606">
        <f>IFERROR(S1606*I1606,0)</f>
        <v>0.57177</v>
      </c>
      <c r="U1606" t="b">
        <f>O1606=N1606</f>
        <v>1</v>
      </c>
    </row>
    <row r="1607" spans="1:21" ht="21" x14ac:dyDescent="0.4">
      <c r="A1607" s="18" t="s">
        <v>628</v>
      </c>
      <c r="B1607" t="s">
        <v>611</v>
      </c>
      <c r="C1607" s="50" t="s">
        <v>612</v>
      </c>
      <c r="D1607" s="34">
        <v>133485</v>
      </c>
      <c r="E1607" s="34">
        <v>11644</v>
      </c>
      <c r="F1607" s="33">
        <v>6.7489000000000008</v>
      </c>
      <c r="G1607" s="33">
        <v>2.2490000000000001</v>
      </c>
      <c r="H1607" s="49">
        <v>8.7230774993444964</v>
      </c>
      <c r="I1607" s="33">
        <v>8.9979000000000013</v>
      </c>
      <c r="J1607" s="35">
        <f>G1607/I1607</f>
        <v>0.24994720990453326</v>
      </c>
      <c r="K1607">
        <v>0.57960322913088291</v>
      </c>
      <c r="L1607">
        <v>0.77274991411885963</v>
      </c>
      <c r="M1607" s="49">
        <v>0.5</v>
      </c>
      <c r="N1607" t="s">
        <v>37</v>
      </c>
      <c r="O1607" s="10" t="s">
        <v>37</v>
      </c>
      <c r="P1607">
        <f>VLOOKUP($O1607,$Y$2:$AJ$8,9,FALSE)</f>
        <v>0.25</v>
      </c>
      <c r="Q1607" s="11">
        <f>(L1607-M1607)/L1607</f>
        <v>0.35296013514264452</v>
      </c>
      <c r="S1607" s="13">
        <f>MIN(Q1607,IF(R1607=0,P1607,R1607))</f>
        <v>0.25</v>
      </c>
      <c r="T1607">
        <f>IFERROR(S1607*I1607,0)</f>
        <v>2.2494750000000003</v>
      </c>
      <c r="U1607" t="b">
        <f>O1607=N1607</f>
        <v>1</v>
      </c>
    </row>
    <row r="1608" spans="1:21" ht="21" x14ac:dyDescent="0.4">
      <c r="A1608" t="s">
        <v>5465</v>
      </c>
      <c r="B1608" t="s">
        <v>5461</v>
      </c>
      <c r="C1608" t="s">
        <v>5462</v>
      </c>
      <c r="D1608" s="34">
        <v>486948</v>
      </c>
      <c r="E1608" s="34">
        <v>4281</v>
      </c>
      <c r="F1608" s="33">
        <v>1.5477000000000001</v>
      </c>
      <c r="G1608" s="33">
        <v>0.76230000000000009</v>
      </c>
      <c r="H1608" s="49">
        <v>0.87914931368441807</v>
      </c>
      <c r="I1608" s="33">
        <v>2.31</v>
      </c>
      <c r="J1608" s="35">
        <f>G1608/I1608</f>
        <v>0.33</v>
      </c>
      <c r="K1608">
        <v>0.36152768044849337</v>
      </c>
      <c r="L1608">
        <v>0.53959355290819899</v>
      </c>
      <c r="M1608" s="49">
        <v>0.22</v>
      </c>
      <c r="N1608" t="s">
        <v>37</v>
      </c>
      <c r="O1608" s="10" t="s">
        <v>37</v>
      </c>
      <c r="P1608">
        <f>VLOOKUP($O1608,$Y$2:$AJ$8,9,FALSE)</f>
        <v>0.25</v>
      </c>
      <c r="Q1608" s="11">
        <f>(L1608-M1608)/L1608</f>
        <v>0.5922857142857143</v>
      </c>
      <c r="S1608" s="13">
        <f>MIN(Q1608,IF(R1608=0,P1608,R1608))</f>
        <v>0.25</v>
      </c>
      <c r="T1608">
        <f>IFERROR(S1608*I1608,0)</f>
        <v>0.57750000000000001</v>
      </c>
      <c r="U1608" t="b">
        <f>O1608=N1608</f>
        <v>1</v>
      </c>
    </row>
    <row r="1609" spans="1:21" ht="21" x14ac:dyDescent="0.4">
      <c r="A1609" s="18" t="s">
        <v>1601</v>
      </c>
      <c r="B1609" t="s">
        <v>1596</v>
      </c>
      <c r="C1609" s="50" t="s">
        <v>1597</v>
      </c>
      <c r="D1609" s="34">
        <v>40279947</v>
      </c>
      <c r="E1609" s="34">
        <v>7243396</v>
      </c>
      <c r="F1609" s="33">
        <v>2402.8848000000003</v>
      </c>
      <c r="G1609" s="33">
        <v>800.95730000000003</v>
      </c>
      <c r="H1609" s="49">
        <v>17.982635379336521</v>
      </c>
      <c r="I1609" s="33">
        <v>3203.8421000000003</v>
      </c>
      <c r="J1609" s="35">
        <f>G1609/I1609</f>
        <v>0.24999899339608528</v>
      </c>
      <c r="K1609">
        <v>0.33173456207557894</v>
      </c>
      <c r="L1609">
        <v>0.44231215578990851</v>
      </c>
      <c r="M1609" s="49">
        <v>0.1</v>
      </c>
      <c r="N1609" t="s">
        <v>37</v>
      </c>
      <c r="O1609" s="10" t="s">
        <v>42</v>
      </c>
      <c r="P1609">
        <f>VLOOKUP($O1609,$Y$2:$AJ$8,9,FALSE)</f>
        <v>0.05</v>
      </c>
      <c r="Q1609" s="11">
        <f>(L1609-M1609)/L1609</f>
        <v>0.77391532497809423</v>
      </c>
      <c r="S1609" s="13">
        <f>MIN(Q1609,IF(R1609=0,P1609,R1609))</f>
        <v>0.05</v>
      </c>
      <c r="T1609">
        <f>IFERROR(S1609*I1609,0)</f>
        <v>160.19210500000003</v>
      </c>
      <c r="U1609" t="b">
        <f>O1609=N1609</f>
        <v>0</v>
      </c>
    </row>
    <row r="1610" spans="1:21" ht="21" x14ac:dyDescent="0.4">
      <c r="A1610" s="18" t="s">
        <v>805</v>
      </c>
      <c r="B1610" t="s">
        <v>775</v>
      </c>
      <c r="C1610" s="50" t="s">
        <v>776</v>
      </c>
      <c r="D1610" s="34">
        <v>450548</v>
      </c>
      <c r="E1610" s="34">
        <v>104293</v>
      </c>
      <c r="F1610" s="33">
        <v>83.840600000000009</v>
      </c>
      <c r="G1610" s="33">
        <v>39.888799999999996</v>
      </c>
      <c r="H1610" s="49">
        <v>23.148033061960103</v>
      </c>
      <c r="I1610" s="33">
        <v>123.7294</v>
      </c>
      <c r="J1610" s="35">
        <f>G1610/I1610</f>
        <v>0.32238740347888212</v>
      </c>
      <c r="K1610">
        <v>0.80389479639093708</v>
      </c>
      <c r="L1610">
        <v>1.1863634184461085</v>
      </c>
      <c r="M1610" s="49">
        <v>0.75</v>
      </c>
      <c r="N1610" t="s">
        <v>37</v>
      </c>
      <c r="O1610" s="10" t="s">
        <v>34</v>
      </c>
      <c r="P1610">
        <f>VLOOKUP($O1610,$Y$2:$AJ$8,9,FALSE)</f>
        <v>0.15</v>
      </c>
      <c r="Q1610" s="11">
        <f>(L1610-M1610)/L1610</f>
        <v>0.36781597583112824</v>
      </c>
      <c r="S1610" s="13">
        <f>MIN(Q1610,IF(R1610=0,P1610,R1610))</f>
        <v>0.15</v>
      </c>
      <c r="T1610">
        <f>IFERROR(S1610*I1610,0)</f>
        <v>18.55941</v>
      </c>
      <c r="U1610" t="b">
        <f>O1610=N1610</f>
        <v>0</v>
      </c>
    </row>
    <row r="1611" spans="1:21" ht="21" x14ac:dyDescent="0.4">
      <c r="A1611" t="s">
        <v>4827</v>
      </c>
      <c r="B1611" t="s">
        <v>4823</v>
      </c>
      <c r="C1611" t="s">
        <v>4824</v>
      </c>
      <c r="D1611" s="34">
        <v>73149</v>
      </c>
      <c r="E1611" s="34">
        <v>7978</v>
      </c>
      <c r="F1611" s="33">
        <v>4.7096</v>
      </c>
      <c r="G1611" s="33">
        <v>2.2185000000000001</v>
      </c>
      <c r="H1611" s="49">
        <v>10.906505898918645</v>
      </c>
      <c r="I1611" s="33">
        <v>6.9281000000000006</v>
      </c>
      <c r="J1611" s="35">
        <f>G1611/I1611</f>
        <v>0.32021766429468396</v>
      </c>
      <c r="K1611">
        <v>0.59032338932063178</v>
      </c>
      <c r="L1611">
        <v>0.86840060165455002</v>
      </c>
      <c r="M1611" s="49">
        <v>0.2</v>
      </c>
      <c r="N1611" t="s">
        <v>37</v>
      </c>
      <c r="O1611" s="10" t="s">
        <v>37</v>
      </c>
      <c r="P1611">
        <f>VLOOKUP($O1611,$Y$2:$AJ$8,9,FALSE)</f>
        <v>0.25</v>
      </c>
      <c r="Q1611" s="11">
        <f>(L1611-M1611)/L1611</f>
        <v>0.76969154602271916</v>
      </c>
      <c r="S1611" s="13">
        <f>MIN(Q1611,IF(R1611=0,P1611,R1611))</f>
        <v>0.25</v>
      </c>
      <c r="T1611">
        <f>IFERROR(S1611*I1611,0)</f>
        <v>1.7320250000000001</v>
      </c>
      <c r="U1611" t="b">
        <f>O1611=N1611</f>
        <v>1</v>
      </c>
    </row>
    <row r="1612" spans="1:21" ht="21" x14ac:dyDescent="0.4">
      <c r="A1612" t="s">
        <v>2326</v>
      </c>
      <c r="B1612" t="s">
        <v>2324</v>
      </c>
      <c r="C1612" t="s">
        <v>2325</v>
      </c>
      <c r="D1612" s="34">
        <v>4939832</v>
      </c>
      <c r="E1612" s="34">
        <v>365934</v>
      </c>
      <c r="F1612" s="33">
        <v>185.30410000000001</v>
      </c>
      <c r="G1612" s="33">
        <v>57.122900000000001</v>
      </c>
      <c r="H1612" s="49">
        <v>7.4078227761591888</v>
      </c>
      <c r="I1612" s="33">
        <v>242.42700000000002</v>
      </c>
      <c r="J1612" s="35">
        <f>G1612/I1612</f>
        <v>0.23562928221691476</v>
      </c>
      <c r="K1612">
        <v>0.50638667082042121</v>
      </c>
      <c r="L1612">
        <v>0.66248831756546267</v>
      </c>
      <c r="M1612" s="49">
        <v>0.5</v>
      </c>
      <c r="N1612" t="s">
        <v>37</v>
      </c>
      <c r="O1612" s="10" t="s">
        <v>37</v>
      </c>
      <c r="P1612">
        <f>VLOOKUP($O1612,$Y$2:$AJ$8,9,FALSE)</f>
        <v>0.25</v>
      </c>
      <c r="Q1612" s="11">
        <f>(L1612-M1612)/L1612</f>
        <v>0.24526971005704815</v>
      </c>
      <c r="S1612" s="13">
        <f>MIN(Q1612,IF(R1612=0,P1612,R1612))</f>
        <v>0.24526971005704815</v>
      </c>
      <c r="T1612">
        <f>IFERROR(S1612*I1612,0)</f>
        <v>59.460000000000015</v>
      </c>
      <c r="U1612" t="b">
        <f>O1612=N1612</f>
        <v>1</v>
      </c>
    </row>
    <row r="1613" spans="1:21" ht="21" x14ac:dyDescent="0.4">
      <c r="A1613" t="s">
        <v>4804</v>
      </c>
      <c r="B1613" t="s">
        <v>4797</v>
      </c>
      <c r="C1613" t="s">
        <v>4798</v>
      </c>
      <c r="D1613" s="34">
        <v>16274</v>
      </c>
      <c r="E1613" s="34">
        <v>6511</v>
      </c>
      <c r="F1613" s="33">
        <v>1.6254</v>
      </c>
      <c r="G1613" s="33">
        <v>0.80059999999999987</v>
      </c>
      <c r="H1613" s="49">
        <v>40.008602679120067</v>
      </c>
      <c r="I1613" s="33">
        <v>2.4259999999999997</v>
      </c>
      <c r="J1613" s="35">
        <f>G1613/I1613</f>
        <v>0.33000824402308326</v>
      </c>
      <c r="K1613">
        <v>0.24963907233911839</v>
      </c>
      <c r="L1613">
        <v>0.37260021502073409</v>
      </c>
      <c r="M1613" s="49">
        <v>0.2</v>
      </c>
      <c r="N1613" t="s">
        <v>37</v>
      </c>
      <c r="O1613" s="10" t="s">
        <v>37</v>
      </c>
      <c r="P1613">
        <f>VLOOKUP($O1613,$Y$2:$AJ$8,9,FALSE)</f>
        <v>0.25</v>
      </c>
      <c r="Q1613" s="11">
        <f>(L1613-M1613)/L1613</f>
        <v>0.46323165704863961</v>
      </c>
      <c r="S1613" s="13">
        <f>MIN(Q1613,IF(R1613=0,P1613,R1613))</f>
        <v>0.25</v>
      </c>
      <c r="T1613">
        <f>IFERROR(S1613*I1613,0)</f>
        <v>0.60649999999999993</v>
      </c>
      <c r="U1613" t="b">
        <f>O1613=N1613</f>
        <v>1</v>
      </c>
    </row>
    <row r="1614" spans="1:21" ht="21" x14ac:dyDescent="0.4">
      <c r="A1614" t="s">
        <v>696</v>
      </c>
      <c r="B1614" t="s">
        <v>669</v>
      </c>
      <c r="C1614" s="50" t="s">
        <v>670</v>
      </c>
      <c r="D1614" s="34">
        <v>590838</v>
      </c>
      <c r="E1614" s="34">
        <v>37707</v>
      </c>
      <c r="F1614" s="33">
        <v>28.2806</v>
      </c>
      <c r="G1614" s="33">
        <v>6.7999000000000001</v>
      </c>
      <c r="H1614" s="49">
        <v>6.3819524133518835</v>
      </c>
      <c r="I1614" s="33">
        <v>35.080500000000001</v>
      </c>
      <c r="J1614" s="35">
        <f>G1614/I1614</f>
        <v>0.19383703196932769</v>
      </c>
      <c r="K1614">
        <v>0.75000928209616247</v>
      </c>
      <c r="L1614">
        <v>0.93034449836900313</v>
      </c>
      <c r="M1614" s="49">
        <v>0.75</v>
      </c>
      <c r="N1614" t="s">
        <v>34</v>
      </c>
      <c r="O1614" s="10" t="s">
        <v>34</v>
      </c>
      <c r="P1614">
        <f>VLOOKUP($O1614,$Y$2:$AJ$8,9,FALSE)</f>
        <v>0.15</v>
      </c>
      <c r="Q1614" s="11">
        <f>(L1614-M1614)/L1614</f>
        <v>0.19384700902210633</v>
      </c>
      <c r="S1614" s="13">
        <f>MIN(Q1614,IF(R1614=0,P1614,R1614))</f>
        <v>0.15</v>
      </c>
      <c r="T1614">
        <f>IFERROR(S1614*I1614,0)</f>
        <v>5.2620750000000003</v>
      </c>
      <c r="U1614" t="b">
        <f>O1614=N1614</f>
        <v>1</v>
      </c>
    </row>
    <row r="1615" spans="1:21" ht="21" x14ac:dyDescent="0.4">
      <c r="A1615" t="s">
        <v>2554</v>
      </c>
      <c r="B1615" t="s">
        <v>2544</v>
      </c>
      <c r="C1615" t="s">
        <v>2545</v>
      </c>
      <c r="D1615" s="34">
        <v>526053</v>
      </c>
      <c r="E1615" s="34">
        <v>168038</v>
      </c>
      <c r="F1615" s="33">
        <v>252.25830000000002</v>
      </c>
      <c r="G1615" s="33">
        <v>77.827500000000015</v>
      </c>
      <c r="H1615" s="49">
        <v>31.943169224393738</v>
      </c>
      <c r="I1615" s="33">
        <v>330.08580000000006</v>
      </c>
      <c r="J1615" s="35">
        <f>G1615/I1615</f>
        <v>0.23577960639324685</v>
      </c>
      <c r="K1615">
        <v>1.5011979433223439</v>
      </c>
      <c r="L1615">
        <v>1.9643521108320741</v>
      </c>
      <c r="M1615" s="49">
        <v>1.5</v>
      </c>
      <c r="N1615" t="s">
        <v>37</v>
      </c>
      <c r="O1615" s="10" t="s">
        <v>37</v>
      </c>
      <c r="P1615">
        <f>VLOOKUP($O1615,$Y$2:$AJ$8,9,FALSE)</f>
        <v>0.25</v>
      </c>
      <c r="Q1615" s="11">
        <f>(L1615-M1615)/L1615</f>
        <v>0.23638944783447227</v>
      </c>
      <c r="S1615" s="13">
        <f>MIN(Q1615,IF(R1615=0,P1615,R1615))</f>
        <v>0.23638944783447227</v>
      </c>
      <c r="T1615">
        <f>IFERROR(S1615*I1615,0)</f>
        <v>78.028800000000061</v>
      </c>
      <c r="U1615" t="b">
        <f>O1615=N1615</f>
        <v>1</v>
      </c>
    </row>
    <row r="1616" spans="1:21" ht="21" x14ac:dyDescent="0.4">
      <c r="A1616" t="s">
        <v>1448</v>
      </c>
      <c r="B1616" t="s">
        <v>1438</v>
      </c>
      <c r="C1616" s="50" t="s">
        <v>1439</v>
      </c>
      <c r="D1616" s="34">
        <v>108698</v>
      </c>
      <c r="E1616" s="34">
        <v>14601</v>
      </c>
      <c r="F1616" s="33">
        <v>9.5666999999999991</v>
      </c>
      <c r="G1616" s="33">
        <v>3.1889000000000003</v>
      </c>
      <c r="H1616" s="49">
        <v>13.432629855195128</v>
      </c>
      <c r="I1616" s="33">
        <v>12.755599999999999</v>
      </c>
      <c r="J1616" s="35">
        <f>G1616/I1616</f>
        <v>0.25000000000000006</v>
      </c>
      <c r="K1616">
        <v>0.65520854735976986</v>
      </c>
      <c r="L1616">
        <v>0.8736113964796931</v>
      </c>
      <c r="M1616" s="49">
        <v>0.6</v>
      </c>
      <c r="N1616" t="s">
        <v>37</v>
      </c>
      <c r="O1616" s="10" t="s">
        <v>37</v>
      </c>
      <c r="P1616">
        <f>VLOOKUP($O1616,$Y$2:$AJ$8,9,FALSE)</f>
        <v>0.25</v>
      </c>
      <c r="Q1616" s="11">
        <f>(L1616-M1616)/L1616</f>
        <v>0.31319577283702843</v>
      </c>
      <c r="S1616" s="13">
        <f>MIN(Q1616,IF(R1616=0,P1616,R1616))</f>
        <v>0.25</v>
      </c>
      <c r="T1616">
        <f>IFERROR(S1616*I1616,0)</f>
        <v>3.1888999999999998</v>
      </c>
      <c r="U1616" t="b">
        <f>O1616=N1616</f>
        <v>1</v>
      </c>
    </row>
    <row r="1617" spans="1:21" ht="21" x14ac:dyDescent="0.4">
      <c r="A1617" t="s">
        <v>4156</v>
      </c>
      <c r="B1617" t="s">
        <v>4147</v>
      </c>
      <c r="C1617" t="s">
        <v>4148</v>
      </c>
      <c r="D1617" s="34">
        <v>334777</v>
      </c>
      <c r="E1617" s="34">
        <v>40439</v>
      </c>
      <c r="F1617" s="33">
        <v>27.0943</v>
      </c>
      <c r="G1617" s="33">
        <v>3.2489000000000003</v>
      </c>
      <c r="H1617" s="49">
        <v>12.079384187085731</v>
      </c>
      <c r="I1617" s="33">
        <v>30.3432</v>
      </c>
      <c r="J1617" s="35">
        <f>G1617/I1617</f>
        <v>0.10707176566743126</v>
      </c>
      <c r="K1617">
        <v>0.67000420386260784</v>
      </c>
      <c r="L1617">
        <v>0.75034496401988182</v>
      </c>
      <c r="M1617" s="49">
        <v>0.67</v>
      </c>
      <c r="N1617" t="s">
        <v>34</v>
      </c>
      <c r="O1617" s="10" t="s">
        <v>34</v>
      </c>
      <c r="P1617">
        <f>VLOOKUP($O1617,$Y$2:$AJ$8,9,FALSE)</f>
        <v>0.15</v>
      </c>
      <c r="Q1617" s="11">
        <f>(L1617-M1617)/L1617</f>
        <v>0.10707736824066015</v>
      </c>
      <c r="S1617" s="13">
        <f>MIN(Q1617,IF(R1617=0,P1617,R1617))</f>
        <v>0.10707736824066015</v>
      </c>
      <c r="T1617">
        <f>IFERROR(S1617*I1617,0)</f>
        <v>3.2490699999999992</v>
      </c>
      <c r="U1617" t="b">
        <f>O1617=N1617</f>
        <v>1</v>
      </c>
    </row>
    <row r="1618" spans="1:21" ht="21" x14ac:dyDescent="0.4">
      <c r="A1618" t="s">
        <v>2058</v>
      </c>
      <c r="B1618" t="s">
        <v>2042</v>
      </c>
      <c r="C1618" t="s">
        <v>2043</v>
      </c>
      <c r="D1618" s="34">
        <v>667667</v>
      </c>
      <c r="E1618" s="34">
        <v>460848</v>
      </c>
      <c r="F1618" s="33">
        <v>108.15469999999999</v>
      </c>
      <c r="G1618" s="33">
        <v>42.060699999999997</v>
      </c>
      <c r="H1618" s="49">
        <v>69.023630043120292</v>
      </c>
      <c r="I1618" s="33">
        <v>150.21539999999999</v>
      </c>
      <c r="J1618" s="35">
        <f>G1618/I1618</f>
        <v>0.28000258295753966</v>
      </c>
      <c r="K1618">
        <v>0.23468627399923619</v>
      </c>
      <c r="L1618">
        <v>0.32595432767420057</v>
      </c>
      <c r="M1618" s="49">
        <v>0.01</v>
      </c>
      <c r="N1618" t="s">
        <v>33</v>
      </c>
      <c r="O1618" s="10" t="s">
        <v>33</v>
      </c>
      <c r="P1618">
        <f>VLOOKUP($O1618,$Y$2:$AJ$8,9,FALSE)</f>
        <v>0.4</v>
      </c>
      <c r="Q1618" s="11">
        <f>(L1618-M1618)/L1618</f>
        <v>0.96932085525185829</v>
      </c>
      <c r="S1618" s="13">
        <f>MIN(Q1618,IF(R1618=0,P1618,R1618))</f>
        <v>0.4</v>
      </c>
      <c r="T1618">
        <f>IFERROR(S1618*I1618,0)</f>
        <v>60.08616</v>
      </c>
      <c r="U1618" t="b">
        <f>O1618=N1618</f>
        <v>1</v>
      </c>
    </row>
    <row r="1619" spans="1:21" ht="21" x14ac:dyDescent="0.4">
      <c r="A1619" t="s">
        <v>2617</v>
      </c>
      <c r="B1619" t="s">
        <v>2609</v>
      </c>
      <c r="C1619" t="s">
        <v>2610</v>
      </c>
      <c r="D1619" s="34">
        <v>1085476</v>
      </c>
      <c r="E1619" s="34">
        <v>157015</v>
      </c>
      <c r="F1619" s="33">
        <v>235.52250000000001</v>
      </c>
      <c r="G1619" s="33">
        <v>31.564500000000002</v>
      </c>
      <c r="H1619" s="49">
        <v>14.46508259970741</v>
      </c>
      <c r="I1619" s="33">
        <v>267.08699999999999</v>
      </c>
      <c r="J1619" s="35">
        <f>G1619/I1619</f>
        <v>0.11818059284053511</v>
      </c>
      <c r="K1619">
        <v>1.5</v>
      </c>
      <c r="L1619">
        <v>1.7010285641499219</v>
      </c>
      <c r="M1619" s="49">
        <v>1.5</v>
      </c>
      <c r="N1619" t="s">
        <v>34</v>
      </c>
      <c r="O1619" s="10" t="s">
        <v>34</v>
      </c>
      <c r="P1619">
        <f>VLOOKUP($O1619,$Y$2:$AJ$8,9,FALSE)</f>
        <v>0.15</v>
      </c>
      <c r="Q1619" s="11">
        <f>(L1619-M1619)/L1619</f>
        <v>0.11818059284053505</v>
      </c>
      <c r="S1619" s="13">
        <f>MIN(Q1619,IF(R1619=0,P1619,R1619))</f>
        <v>0.11818059284053505</v>
      </c>
      <c r="T1619">
        <f>IFERROR(S1619*I1619,0)</f>
        <v>31.564499999999981</v>
      </c>
      <c r="U1619" t="b">
        <f>O1619=N1619</f>
        <v>1</v>
      </c>
    </row>
    <row r="1620" spans="1:21" ht="21" x14ac:dyDescent="0.4">
      <c r="A1620" t="s">
        <v>1167</v>
      </c>
      <c r="B1620" t="s">
        <v>1143</v>
      </c>
      <c r="C1620" s="50" t="s">
        <v>1144</v>
      </c>
      <c r="D1620" s="34">
        <v>1361724</v>
      </c>
      <c r="E1620" s="34">
        <v>124537</v>
      </c>
      <c r="F1620" s="33">
        <v>37.3611</v>
      </c>
      <c r="G1620" s="33">
        <v>15.265900000000002</v>
      </c>
      <c r="H1620" s="49">
        <v>9.1455390372792138</v>
      </c>
      <c r="I1620" s="33">
        <v>52.627000000000002</v>
      </c>
      <c r="J1620" s="35">
        <f>G1620/I1620</f>
        <v>0.29007733672829539</v>
      </c>
      <c r="K1620">
        <v>0.3</v>
      </c>
      <c r="L1620">
        <v>0.42258124091635418</v>
      </c>
      <c r="M1620" s="49">
        <v>0.3</v>
      </c>
      <c r="N1620" t="s">
        <v>37</v>
      </c>
      <c r="O1620" s="10" t="s">
        <v>37</v>
      </c>
      <c r="P1620">
        <f>VLOOKUP($O1620,$Y$2:$AJ$8,9,FALSE)</f>
        <v>0.25</v>
      </c>
      <c r="Q1620" s="11">
        <f>(L1620-M1620)/L1620</f>
        <v>0.29007733672829539</v>
      </c>
      <c r="S1620" s="13">
        <f>MIN(Q1620,IF(R1620=0,P1620,R1620))</f>
        <v>0.25</v>
      </c>
      <c r="T1620">
        <f>IFERROR(S1620*I1620,0)</f>
        <v>13.156750000000001</v>
      </c>
      <c r="U1620" t="b">
        <f>O1620=N1620</f>
        <v>1</v>
      </c>
    </row>
    <row r="1621" spans="1:21" ht="21" x14ac:dyDescent="0.4">
      <c r="A1621" t="s">
        <v>1047</v>
      </c>
      <c r="B1621" t="s">
        <v>1040</v>
      </c>
      <c r="C1621" s="50" t="s">
        <v>1041</v>
      </c>
      <c r="D1621" s="34">
        <v>219352</v>
      </c>
      <c r="E1621" s="34">
        <v>17625</v>
      </c>
      <c r="F1621" s="33">
        <v>0.78839999999999999</v>
      </c>
      <c r="G1621" s="33">
        <v>0.42419999999999997</v>
      </c>
      <c r="H1621" s="49">
        <v>8.0350304533352777</v>
      </c>
      <c r="I1621" s="33">
        <v>1.2125999999999999</v>
      </c>
      <c r="J1621" s="35">
        <f>G1621/I1621</f>
        <v>0.34982681840672936</v>
      </c>
      <c r="K1621">
        <v>4.4731914893617018E-2</v>
      </c>
      <c r="L1621">
        <v>6.88E-2</v>
      </c>
      <c r="M1621" s="49">
        <v>0.01</v>
      </c>
      <c r="N1621" t="s">
        <v>34</v>
      </c>
      <c r="O1621" s="10" t="s">
        <v>42</v>
      </c>
      <c r="P1621">
        <f>VLOOKUP($O1621,$Y$2:$AJ$8,9,FALSE)</f>
        <v>0.05</v>
      </c>
      <c r="Q1621" s="11">
        <f>(L1621-M1621)/L1621</f>
        <v>0.85465116279069764</v>
      </c>
      <c r="S1621" s="13">
        <f>MIN(Q1621,IF(R1621=0,P1621,R1621))</f>
        <v>0.05</v>
      </c>
      <c r="T1621">
        <f>IFERROR(S1621*I1621,0)</f>
        <v>6.0629999999999996E-2</v>
      </c>
      <c r="U1621" t="b">
        <f>O1621=N1621</f>
        <v>0</v>
      </c>
    </row>
    <row r="1622" spans="1:21" ht="21" x14ac:dyDescent="0.4">
      <c r="A1622" t="s">
        <v>5957</v>
      </c>
      <c r="B1622" t="s">
        <v>5958</v>
      </c>
      <c r="C1622" t="s">
        <v>5959</v>
      </c>
      <c r="D1622" s="34">
        <v>78128</v>
      </c>
      <c r="E1622" s="34">
        <v>32592</v>
      </c>
      <c r="F1622" s="33">
        <v>5.2247000000000003</v>
      </c>
      <c r="G1622" s="33">
        <v>1.7413000000000003</v>
      </c>
      <c r="H1622" s="49">
        <v>41.716158099528975</v>
      </c>
      <c r="I1622" s="33">
        <v>6.9660000000000011</v>
      </c>
      <c r="J1622" s="35">
        <f>G1622/I1622</f>
        <v>0.24997128911857594</v>
      </c>
      <c r="K1622">
        <v>0.16030621011291116</v>
      </c>
      <c r="L1622">
        <v>0.21373343151693669</v>
      </c>
      <c r="M1622" s="49">
        <v>0.01</v>
      </c>
      <c r="N1622" t="s">
        <v>34</v>
      </c>
      <c r="O1622" s="10" t="s">
        <v>34</v>
      </c>
      <c r="P1622">
        <f>VLOOKUP($O1622,$Y$2:$AJ$8,9,FALSE)</f>
        <v>0.15</v>
      </c>
      <c r="Q1622" s="11">
        <f>(L1622-M1622)/L1622</f>
        <v>0.95321274763135222</v>
      </c>
      <c r="S1622" s="13">
        <f>MIN(Q1622,IF(R1622=0,P1622,R1622))</f>
        <v>0.15</v>
      </c>
      <c r="T1622">
        <f>IFERROR(S1622*I1622,0)</f>
        <v>1.0449000000000002</v>
      </c>
      <c r="U1622" t="b">
        <f>O1622=N1622</f>
        <v>1</v>
      </c>
    </row>
    <row r="1623" spans="1:21" ht="21" x14ac:dyDescent="0.4">
      <c r="A1623" t="s">
        <v>5619</v>
      </c>
      <c r="B1623" t="s">
        <v>5615</v>
      </c>
      <c r="C1623" t="s">
        <v>5616</v>
      </c>
      <c r="D1623" s="34">
        <v>62064</v>
      </c>
      <c r="E1623" s="34">
        <v>1288</v>
      </c>
      <c r="F1623" s="33">
        <v>0.94280000000000008</v>
      </c>
      <c r="G1623" s="33">
        <v>0.29730000000000001</v>
      </c>
      <c r="H1623" s="49">
        <v>2.0752771332817734</v>
      </c>
      <c r="I1623" s="33">
        <v>1.2401</v>
      </c>
      <c r="J1623" s="35">
        <f>G1623/I1623</f>
        <v>0.23973873074752036</v>
      </c>
      <c r="K1623">
        <v>0.73198757763975164</v>
      </c>
      <c r="L1623">
        <v>0.96281055900621115</v>
      </c>
      <c r="M1623" s="49">
        <v>0.75</v>
      </c>
      <c r="N1623" t="s">
        <v>33</v>
      </c>
      <c r="O1623" s="10" t="s">
        <v>33</v>
      </c>
      <c r="P1623">
        <f>VLOOKUP($O1623,$Y$2:$AJ$8,9,FALSE)</f>
        <v>0.4</v>
      </c>
      <c r="Q1623" s="11">
        <f>(L1623-M1623)/L1623</f>
        <v>0.22103056205144744</v>
      </c>
      <c r="S1623" s="13">
        <f>MIN(Q1623,IF(R1623=0,P1623,R1623))</f>
        <v>0.22103056205144744</v>
      </c>
      <c r="T1623">
        <f>IFERROR(S1623*I1623,0)</f>
        <v>0.27409999999999995</v>
      </c>
      <c r="U1623" t="b">
        <f>O1623=N1623</f>
        <v>1</v>
      </c>
    </row>
    <row r="1624" spans="1:21" ht="21" x14ac:dyDescent="0.4">
      <c r="A1624" t="s">
        <v>2341</v>
      </c>
      <c r="B1624" t="s">
        <v>2334</v>
      </c>
      <c r="C1624" t="s">
        <v>2335</v>
      </c>
      <c r="D1624" s="34">
        <v>2922350</v>
      </c>
      <c r="E1624" s="34">
        <v>287477</v>
      </c>
      <c r="F1624" s="33">
        <v>325.75500000000005</v>
      </c>
      <c r="G1624" s="33">
        <v>108.58500000000001</v>
      </c>
      <c r="H1624" s="49">
        <v>9.8371858264752685</v>
      </c>
      <c r="I1624" s="33">
        <v>434.34000000000003</v>
      </c>
      <c r="J1624" s="35">
        <f>G1624/I1624</f>
        <v>0.25</v>
      </c>
      <c r="K1624">
        <v>1.1331515216869525</v>
      </c>
      <c r="L1624">
        <v>1.5108686955826034</v>
      </c>
      <c r="M1624" s="49">
        <v>1</v>
      </c>
      <c r="N1624" t="s">
        <v>37</v>
      </c>
      <c r="O1624" s="10" t="s">
        <v>37</v>
      </c>
      <c r="P1624">
        <f>VLOOKUP($O1624,$Y$2:$AJ$8,9,FALSE)</f>
        <v>0.25</v>
      </c>
      <c r="Q1624" s="11">
        <f>(L1624-M1624)/L1624</f>
        <v>0.33812911543951757</v>
      </c>
      <c r="S1624" s="13">
        <f>MIN(Q1624,IF(R1624=0,P1624,R1624))</f>
        <v>0.25</v>
      </c>
      <c r="T1624">
        <f>IFERROR(S1624*I1624,0)</f>
        <v>108.58500000000001</v>
      </c>
      <c r="U1624" t="b">
        <f>O1624=N1624</f>
        <v>1</v>
      </c>
    </row>
    <row r="1625" spans="1:21" ht="21" x14ac:dyDescent="0.4">
      <c r="A1625" t="s">
        <v>2342</v>
      </c>
      <c r="B1625" t="s">
        <v>2334</v>
      </c>
      <c r="C1625" t="s">
        <v>2335</v>
      </c>
      <c r="D1625" s="34">
        <v>174903</v>
      </c>
      <c r="E1625" s="34">
        <v>19145</v>
      </c>
      <c r="F1625" s="33">
        <v>21.0595</v>
      </c>
      <c r="G1625" s="33">
        <v>6.5525000000000002</v>
      </c>
      <c r="H1625" s="49">
        <v>10.946067248703567</v>
      </c>
      <c r="I1625" s="33">
        <v>27.612000000000002</v>
      </c>
      <c r="J1625" s="35">
        <f>G1625/I1625</f>
        <v>0.23730624366217587</v>
      </c>
      <c r="K1625">
        <v>1.1000000000000001</v>
      </c>
      <c r="L1625">
        <v>1.4422564638286761</v>
      </c>
      <c r="M1625" s="49">
        <v>1.1000000000000001</v>
      </c>
      <c r="N1625" t="s">
        <v>37</v>
      </c>
      <c r="O1625" s="10" t="s">
        <v>37</v>
      </c>
      <c r="P1625">
        <f>VLOOKUP($O1625,$Y$2:$AJ$8,9,FALSE)</f>
        <v>0.25</v>
      </c>
      <c r="Q1625" s="11">
        <f>(L1625-M1625)/L1625</f>
        <v>0.23730624366217593</v>
      </c>
      <c r="S1625" s="13">
        <f>MIN(Q1625,IF(R1625=0,P1625,R1625))</f>
        <v>0.23730624366217593</v>
      </c>
      <c r="T1625">
        <f>IFERROR(S1625*I1625,0)</f>
        <v>6.552500000000002</v>
      </c>
      <c r="U1625" t="b">
        <f>O1625=N1625</f>
        <v>1</v>
      </c>
    </row>
    <row r="1626" spans="1:21" ht="21" x14ac:dyDescent="0.4">
      <c r="A1626" t="s">
        <v>275</v>
      </c>
      <c r="B1626" t="s">
        <v>270</v>
      </c>
      <c r="C1626" s="50" t="s">
        <v>271</v>
      </c>
      <c r="D1626" s="34">
        <v>1628897</v>
      </c>
      <c r="E1626" s="34">
        <v>16434</v>
      </c>
      <c r="F1626" s="33">
        <v>32.867999999999995</v>
      </c>
      <c r="G1626" s="33">
        <v>9.3064</v>
      </c>
      <c r="H1626" s="49">
        <v>1.0089035709440193</v>
      </c>
      <c r="I1626" s="33">
        <v>42.174399999999991</v>
      </c>
      <c r="J1626" s="35">
        <f>G1626/I1626</f>
        <v>0.22066466861413564</v>
      </c>
      <c r="K1626">
        <v>1.9999999999999996</v>
      </c>
      <c r="L1626">
        <v>2.5662894000243393</v>
      </c>
      <c r="M1626" s="49">
        <v>2</v>
      </c>
      <c r="N1626" t="s">
        <v>33</v>
      </c>
      <c r="O1626" s="10" t="s">
        <v>42</v>
      </c>
      <c r="P1626">
        <f>VLOOKUP($O1626,$Y$2:$AJ$8,9,FALSE)</f>
        <v>0.05</v>
      </c>
      <c r="Q1626" s="11">
        <f>(L1626-M1626)/L1626</f>
        <v>0.22066466861413542</v>
      </c>
      <c r="S1626" s="13">
        <f>MIN(Q1626,IF(R1626=0,P1626,R1626))</f>
        <v>0.05</v>
      </c>
      <c r="T1626">
        <f>IFERROR(S1626*I1626,0)</f>
        <v>2.1087199999999995</v>
      </c>
      <c r="U1626" t="b">
        <f>O1626=N1626</f>
        <v>0</v>
      </c>
    </row>
    <row r="1627" spans="1:21" ht="21" x14ac:dyDescent="0.4">
      <c r="A1627" t="s">
        <v>104</v>
      </c>
      <c r="B1627" t="s">
        <v>31</v>
      </c>
      <c r="C1627" t="s">
        <v>32</v>
      </c>
      <c r="D1627" s="34">
        <v>169850</v>
      </c>
      <c r="E1627" s="34">
        <v>88304</v>
      </c>
      <c r="F1627" s="33">
        <v>47.011100000000006</v>
      </c>
      <c r="G1627" s="33">
        <v>15.669700000000001</v>
      </c>
      <c r="H1627" s="49">
        <v>51.989402413894609</v>
      </c>
      <c r="I1627" s="33">
        <v>62.680800000000005</v>
      </c>
      <c r="K1627">
        <v>0.53237792172495024</v>
      </c>
      <c r="L1627">
        <v>0.7098296792897264</v>
      </c>
      <c r="M1627" s="49">
        <v>0.4</v>
      </c>
      <c r="N1627" t="s">
        <v>34</v>
      </c>
      <c r="O1627" s="10" t="s">
        <v>34</v>
      </c>
      <c r="P1627">
        <f>VLOOKUP($O1627,$Y$2:$AJ$8,9,FALSE)</f>
        <v>0.15</v>
      </c>
      <c r="Q1627" s="11">
        <f>(L1627-M1627)/L1627</f>
        <v>0.43648453752983368</v>
      </c>
      <c r="S1627" s="13">
        <f>MIN(Q1627,IF(R1627=0,P1627,R1627))</f>
        <v>0.15</v>
      </c>
      <c r="T1627">
        <f>IFERROR(S1627*I1627,0)</f>
        <v>9.40212</v>
      </c>
      <c r="U1627" t="b">
        <f>O1627=N1627</f>
        <v>1</v>
      </c>
    </row>
    <row r="1628" spans="1:21" ht="21" x14ac:dyDescent="0.4">
      <c r="A1628" t="s">
        <v>1861</v>
      </c>
      <c r="B1628" t="s">
        <v>1772</v>
      </c>
      <c r="C1628" s="50" t="s">
        <v>1773</v>
      </c>
      <c r="D1628" s="34">
        <v>645</v>
      </c>
      <c r="E1628" s="34">
        <v>174</v>
      </c>
      <c r="F1628" s="33">
        <v>0.22180000000000002</v>
      </c>
      <c r="G1628" s="33">
        <v>0.10920000000000001</v>
      </c>
      <c r="H1628" s="49">
        <v>26.976744186046513</v>
      </c>
      <c r="I1628" s="33">
        <v>0.33100000000000002</v>
      </c>
      <c r="J1628" s="35">
        <f>G1628/I1628</f>
        <v>0.32990936555891237</v>
      </c>
      <c r="K1628">
        <v>1.2747126436781611</v>
      </c>
      <c r="L1628">
        <v>1.9022988505747127</v>
      </c>
      <c r="M1628" s="49">
        <v>1.4</v>
      </c>
      <c r="N1628" t="s">
        <v>37</v>
      </c>
      <c r="O1628" s="10" t="s">
        <v>34</v>
      </c>
      <c r="P1628">
        <f>VLOOKUP($O1628,$Y$2:$AJ$8,9,FALSE)</f>
        <v>0.15</v>
      </c>
      <c r="Q1628" s="11">
        <f>(L1628-M1628)/L1628</f>
        <v>0.2640483383685801</v>
      </c>
      <c r="S1628" s="13">
        <f>MIN(Q1628,IF(R1628=0,P1628,R1628))</f>
        <v>0.15</v>
      </c>
      <c r="T1628">
        <f>IFERROR(S1628*I1628,0)</f>
        <v>4.965E-2</v>
      </c>
      <c r="U1628" t="b">
        <f>O1628=N1628</f>
        <v>0</v>
      </c>
    </row>
    <row r="1629" spans="1:21" ht="21" x14ac:dyDescent="0.4">
      <c r="A1629" t="s">
        <v>4603</v>
      </c>
      <c r="B1629" t="s">
        <v>4593</v>
      </c>
      <c r="C1629" t="s">
        <v>4594</v>
      </c>
      <c r="D1629" s="34">
        <v>141640</v>
      </c>
      <c r="E1629" s="34">
        <v>5141</v>
      </c>
      <c r="F1629" s="33">
        <v>1.2174999999999998</v>
      </c>
      <c r="G1629" s="33">
        <v>0.40549999999999997</v>
      </c>
      <c r="H1629" s="49">
        <v>3.6296243998870374</v>
      </c>
      <c r="I1629" s="33">
        <v>1.6229999999999998</v>
      </c>
      <c r="J1629" s="35">
        <f>G1629/I1629</f>
        <v>0.2498459642637092</v>
      </c>
      <c r="K1629">
        <v>0.23682163003306744</v>
      </c>
      <c r="L1629">
        <v>0.31569733514880371</v>
      </c>
      <c r="M1629" s="49">
        <v>0.2</v>
      </c>
      <c r="N1629" t="s">
        <v>37</v>
      </c>
      <c r="O1629" s="10" t="s">
        <v>37</v>
      </c>
      <c r="P1629">
        <f>VLOOKUP($O1629,$Y$2:$AJ$8,9,FALSE)</f>
        <v>0.25</v>
      </c>
      <c r="Q1629" s="11">
        <f>(L1629-M1629)/L1629</f>
        <v>0.36648182378311761</v>
      </c>
      <c r="S1629" s="13">
        <f>MIN(Q1629,IF(R1629=0,P1629,R1629))</f>
        <v>0.25</v>
      </c>
      <c r="T1629">
        <f>IFERROR(S1629*I1629,0)</f>
        <v>0.40574999999999994</v>
      </c>
      <c r="U1629" t="b">
        <f>O1629=N1629</f>
        <v>1</v>
      </c>
    </row>
    <row r="1630" spans="1:21" ht="21" x14ac:dyDescent="0.4">
      <c r="A1630" t="s">
        <v>4538</v>
      </c>
      <c r="B1630" t="s">
        <v>4539</v>
      </c>
      <c r="C1630" t="s">
        <v>4540</v>
      </c>
      <c r="D1630" s="34">
        <v>279462</v>
      </c>
      <c r="E1630" s="34">
        <v>118187</v>
      </c>
      <c r="F1630" s="33">
        <v>53.140799999999999</v>
      </c>
      <c r="G1630" s="33">
        <v>26.174000000000003</v>
      </c>
      <c r="H1630" s="49">
        <v>42.290901804180891</v>
      </c>
      <c r="I1630" s="33">
        <v>79.314800000000005</v>
      </c>
      <c r="J1630" s="35">
        <f>G1630/I1630</f>
        <v>0.33000146252653983</v>
      </c>
      <c r="K1630">
        <v>0.44963320839009363</v>
      </c>
      <c r="L1630">
        <v>0.67109580579928418</v>
      </c>
      <c r="M1630" s="49">
        <v>0.3</v>
      </c>
      <c r="N1630" t="s">
        <v>37</v>
      </c>
      <c r="O1630" s="10" t="s">
        <v>37</v>
      </c>
      <c r="P1630">
        <f>VLOOKUP($O1630,$Y$2:$AJ$8,9,FALSE)</f>
        <v>0.25</v>
      </c>
      <c r="Q1630" s="11">
        <f>(L1630-M1630)/L1630</f>
        <v>0.55296993751481438</v>
      </c>
      <c r="S1630" s="13">
        <f>MIN(Q1630,IF(R1630=0,P1630,R1630))</f>
        <v>0.25</v>
      </c>
      <c r="T1630">
        <f>IFERROR(S1630*I1630,0)</f>
        <v>19.828700000000001</v>
      </c>
      <c r="U1630" t="b">
        <f>O1630=N1630</f>
        <v>1</v>
      </c>
    </row>
    <row r="1631" spans="1:21" ht="21" x14ac:dyDescent="0.4">
      <c r="A1631" t="s">
        <v>1246</v>
      </c>
      <c r="B1631" t="s">
        <v>1225</v>
      </c>
      <c r="C1631" s="50" t="s">
        <v>1226</v>
      </c>
      <c r="D1631" s="34">
        <v>485419</v>
      </c>
      <c r="E1631" s="34">
        <v>63678</v>
      </c>
      <c r="F1631" s="33">
        <v>31.911400000000004</v>
      </c>
      <c r="G1631" s="33">
        <v>9.0715999999999983</v>
      </c>
      <c r="H1631" s="49">
        <v>13.118151535065582</v>
      </c>
      <c r="I1631" s="33">
        <v>40.983000000000004</v>
      </c>
      <c r="J1631" s="35">
        <f>G1631/I1631</f>
        <v>0.2213503159846765</v>
      </c>
      <c r="K1631">
        <v>0.5011369703822357</v>
      </c>
      <c r="L1631">
        <v>0.6435974747950628</v>
      </c>
      <c r="M1631" s="49">
        <v>0.5</v>
      </c>
      <c r="N1631" t="s">
        <v>37</v>
      </c>
      <c r="O1631" s="10" t="s">
        <v>37</v>
      </c>
      <c r="P1631">
        <f>VLOOKUP($O1631,$Y$2:$AJ$8,9,FALSE)</f>
        <v>0.25</v>
      </c>
      <c r="Q1631" s="11">
        <f>(L1631-M1631)/L1631</f>
        <v>0.2231169021301517</v>
      </c>
      <c r="S1631" s="13">
        <f>MIN(Q1631,IF(R1631=0,P1631,R1631))</f>
        <v>0.2231169021301517</v>
      </c>
      <c r="T1631">
        <f>IFERROR(S1631*I1631,0)</f>
        <v>9.1440000000000072</v>
      </c>
      <c r="U1631" t="b">
        <f>O1631=N1631</f>
        <v>1</v>
      </c>
    </row>
    <row r="1632" spans="1:21" ht="21" x14ac:dyDescent="0.4">
      <c r="A1632" t="s">
        <v>4532</v>
      </c>
      <c r="B1632" t="s">
        <v>4530</v>
      </c>
      <c r="C1632" t="s">
        <v>4531</v>
      </c>
      <c r="D1632" s="34">
        <v>288429</v>
      </c>
      <c r="E1632" s="34">
        <v>37526</v>
      </c>
      <c r="F1632" s="33">
        <v>33.993299999999998</v>
      </c>
      <c r="G1632" s="33">
        <v>13.571100000000001</v>
      </c>
      <c r="H1632" s="49">
        <v>13.010480915580612</v>
      </c>
      <c r="I1632" s="33">
        <v>47.564399999999999</v>
      </c>
      <c r="J1632" s="35">
        <f>G1632/I1632</f>
        <v>0.28532053384464012</v>
      </c>
      <c r="K1632">
        <v>0.90585993711027013</v>
      </c>
      <c r="L1632">
        <v>1.2675051963971646</v>
      </c>
      <c r="M1632" s="49">
        <v>0.9</v>
      </c>
      <c r="N1632" t="s">
        <v>37</v>
      </c>
      <c r="O1632" s="10" t="s">
        <v>37</v>
      </c>
      <c r="P1632">
        <f>VLOOKUP($O1632,$Y$2:$AJ$8,9,FALSE)</f>
        <v>0.25</v>
      </c>
      <c r="Q1632" s="11">
        <f>(L1632-M1632)/L1632</f>
        <v>0.28994373943537605</v>
      </c>
      <c r="S1632" s="13">
        <f>MIN(Q1632,IF(R1632=0,P1632,R1632))</f>
        <v>0.25</v>
      </c>
      <c r="T1632">
        <f>IFERROR(S1632*I1632,0)</f>
        <v>11.8911</v>
      </c>
      <c r="U1632" t="b">
        <f>O1632=N1632</f>
        <v>1</v>
      </c>
    </row>
    <row r="1633" spans="1:21" ht="21" x14ac:dyDescent="0.4">
      <c r="A1633" t="s">
        <v>1168</v>
      </c>
      <c r="B1633" t="s">
        <v>1143</v>
      </c>
      <c r="C1633" s="50" t="s">
        <v>1144</v>
      </c>
      <c r="D1633" s="34">
        <v>1237184</v>
      </c>
      <c r="E1633" s="34">
        <v>178712</v>
      </c>
      <c r="F1633" s="33">
        <v>57.8904</v>
      </c>
      <c r="G1633" s="33">
        <v>19.294599999999999</v>
      </c>
      <c r="H1633" s="49">
        <v>14.445062335109411</v>
      </c>
      <c r="I1633" s="33">
        <v>77.185000000000002</v>
      </c>
      <c r="J1633" s="35">
        <f>G1633/I1633</f>
        <v>0.24997862278940206</v>
      </c>
      <c r="K1633">
        <v>0.32393124132682755</v>
      </c>
      <c r="L1633">
        <v>0.43189601145977885</v>
      </c>
      <c r="M1633" s="49">
        <v>0.3</v>
      </c>
      <c r="N1633" t="s">
        <v>34</v>
      </c>
      <c r="O1633" s="10" t="s">
        <v>34</v>
      </c>
      <c r="P1633">
        <f>VLOOKUP($O1633,$Y$2:$AJ$8,9,FALSE)</f>
        <v>0.15</v>
      </c>
      <c r="Q1633" s="11">
        <f>(L1633-M1633)/L1633</f>
        <v>0.30538835265919545</v>
      </c>
      <c r="S1633" s="13">
        <f>MIN(Q1633,IF(R1633=0,P1633,R1633))</f>
        <v>0.15</v>
      </c>
      <c r="T1633">
        <f>IFERROR(S1633*I1633,0)</f>
        <v>11.57775</v>
      </c>
      <c r="U1633" t="b">
        <f>O1633=N1633</f>
        <v>1</v>
      </c>
    </row>
    <row r="1634" spans="1:21" ht="21" x14ac:dyDescent="0.4">
      <c r="A1634" t="s">
        <v>4131</v>
      </c>
      <c r="B1634" t="s">
        <v>4129</v>
      </c>
      <c r="C1634" t="s">
        <v>4130</v>
      </c>
      <c r="D1634" s="34">
        <v>635047</v>
      </c>
      <c r="E1634" s="34">
        <v>60885</v>
      </c>
      <c r="F1634" s="33">
        <v>100.46079999999999</v>
      </c>
      <c r="G1634" s="33">
        <v>19.919900000000002</v>
      </c>
      <c r="H1634" s="49">
        <v>9.5874793519219832</v>
      </c>
      <c r="I1634" s="33">
        <v>120.38069999999999</v>
      </c>
      <c r="J1634" s="35">
        <f>G1634/I1634</f>
        <v>0.16547419976790304</v>
      </c>
      <c r="K1634">
        <v>1.6500090334236674</v>
      </c>
      <c r="L1634">
        <v>1.9771815718157182</v>
      </c>
      <c r="M1634" s="49">
        <v>1.65</v>
      </c>
      <c r="N1634" t="s">
        <v>34</v>
      </c>
      <c r="O1634" s="10" t="s">
        <v>34</v>
      </c>
      <c r="P1634">
        <f>VLOOKUP($O1634,$Y$2:$AJ$8,9,FALSE)</f>
        <v>0.15</v>
      </c>
      <c r="Q1634" s="11">
        <f>(L1634-M1634)/L1634</f>
        <v>0.16547876860659563</v>
      </c>
      <c r="S1634" s="13">
        <f>MIN(Q1634,IF(R1634=0,P1634,R1634))</f>
        <v>0.15</v>
      </c>
      <c r="T1634">
        <f>IFERROR(S1634*I1634,0)</f>
        <v>18.057104999999996</v>
      </c>
      <c r="U1634" t="b">
        <f>O1634=N1634</f>
        <v>1</v>
      </c>
    </row>
    <row r="1635" spans="1:21" ht="21" x14ac:dyDescent="0.4">
      <c r="A1635" t="s">
        <v>1862</v>
      </c>
      <c r="B1635" t="s">
        <v>1772</v>
      </c>
      <c r="C1635" s="50" t="s">
        <v>1773</v>
      </c>
      <c r="D1635" s="34">
        <v>3838</v>
      </c>
      <c r="E1635" s="34">
        <v>809</v>
      </c>
      <c r="F1635" s="33">
        <v>1.0955000000000001</v>
      </c>
      <c r="G1635" s="33">
        <v>0.3508</v>
      </c>
      <c r="H1635" s="49">
        <v>21.078686816050027</v>
      </c>
      <c r="I1635" s="33">
        <v>1.4463000000000001</v>
      </c>
      <c r="J1635" s="35">
        <f>G1635/I1635</f>
        <v>0.2425499550577335</v>
      </c>
      <c r="K1635">
        <v>1.3541409147095183</v>
      </c>
      <c r="L1635">
        <v>1.7877626699629174</v>
      </c>
      <c r="M1635" s="49">
        <v>1.4</v>
      </c>
      <c r="N1635" t="s">
        <v>37</v>
      </c>
      <c r="O1635" s="10" t="s">
        <v>34</v>
      </c>
      <c r="P1635">
        <f>VLOOKUP($O1635,$Y$2:$AJ$8,9,FALSE)</f>
        <v>0.15</v>
      </c>
      <c r="Q1635" s="11">
        <f>(L1635-M1635)/L1635</f>
        <v>0.21689829219387419</v>
      </c>
      <c r="S1635" s="13">
        <f>MIN(Q1635,IF(R1635=0,P1635,R1635))</f>
        <v>0.15</v>
      </c>
      <c r="T1635">
        <f>IFERROR(S1635*I1635,0)</f>
        <v>0.21694500000000003</v>
      </c>
      <c r="U1635" t="b">
        <f>O1635=N1635</f>
        <v>0</v>
      </c>
    </row>
    <row r="1636" spans="1:21" ht="21" x14ac:dyDescent="0.4">
      <c r="A1636" t="s">
        <v>2421</v>
      </c>
      <c r="B1636" t="s">
        <v>2390</v>
      </c>
      <c r="C1636" t="s">
        <v>2391</v>
      </c>
      <c r="D1636" s="34">
        <v>1234105</v>
      </c>
      <c r="E1636" s="34">
        <v>318520</v>
      </c>
      <c r="F1636" s="33">
        <v>47.236599999999996</v>
      </c>
      <c r="G1636" s="33">
        <v>15.739000000000001</v>
      </c>
      <c r="H1636" s="49">
        <v>25.809797383528956</v>
      </c>
      <c r="I1636" s="33">
        <v>62.9756</v>
      </c>
      <c r="J1636" s="35">
        <f>G1636/I1636</f>
        <v>0.24992219208709407</v>
      </c>
      <c r="K1636">
        <v>0.14830026371970362</v>
      </c>
      <c r="L1636">
        <v>0.19771317342710035</v>
      </c>
      <c r="M1636" s="49">
        <v>0.01</v>
      </c>
      <c r="N1636" t="s">
        <v>37</v>
      </c>
      <c r="O1636" s="10" t="s">
        <v>37</v>
      </c>
      <c r="P1636">
        <f>VLOOKUP($O1636,$Y$2:$AJ$8,9,FALSE)</f>
        <v>0.25</v>
      </c>
      <c r="Q1636" s="11">
        <f>(L1636-M1636)/L1636</f>
        <v>0.94942168077795208</v>
      </c>
      <c r="S1636" s="13">
        <f>MIN(Q1636,IF(R1636=0,P1636,R1636))</f>
        <v>0.25</v>
      </c>
      <c r="T1636">
        <f>IFERROR(S1636*I1636,0)</f>
        <v>15.7439</v>
      </c>
      <c r="U1636" t="b">
        <f>O1636=N1636</f>
        <v>1</v>
      </c>
    </row>
    <row r="1637" spans="1:21" ht="21" x14ac:dyDescent="0.4">
      <c r="A1637" t="s">
        <v>596</v>
      </c>
      <c r="B1637" t="s">
        <v>587</v>
      </c>
      <c r="C1637" s="50" t="s">
        <v>588</v>
      </c>
      <c r="D1637" s="34">
        <v>82244578</v>
      </c>
      <c r="E1637" s="34">
        <v>26177506</v>
      </c>
      <c r="F1637" s="33">
        <v>604.31029999999998</v>
      </c>
      <c r="G1637" s="33">
        <v>201.43290000000002</v>
      </c>
      <c r="H1637" s="49">
        <v>31.828853204158943</v>
      </c>
      <c r="I1637" s="33">
        <v>805.7432</v>
      </c>
      <c r="J1637" s="35">
        <f>G1637/I1637</f>
        <v>0.24999640083838129</v>
      </c>
      <c r="K1637">
        <v>2.3085098328312861E-2</v>
      </c>
      <c r="L1637">
        <v>3.0779983394904006E-2</v>
      </c>
      <c r="M1637" s="49">
        <v>0.01</v>
      </c>
      <c r="N1637" t="s">
        <v>34</v>
      </c>
      <c r="O1637" s="10" t="s">
        <v>34</v>
      </c>
      <c r="P1637">
        <f>VLOOKUP($O1637,$Y$2:$AJ$8,9,FALSE)</f>
        <v>0.15</v>
      </c>
      <c r="Q1637" s="11">
        <f>(L1637-M1637)/L1637</f>
        <v>0.67511353493271808</v>
      </c>
      <c r="S1637" s="13">
        <f>MIN(Q1637,IF(R1637=0,P1637,R1637))</f>
        <v>0.15</v>
      </c>
      <c r="T1637">
        <f>IFERROR(S1637*I1637,0)</f>
        <v>120.86148</v>
      </c>
      <c r="U1637" t="b">
        <f>O1637=N1637</f>
        <v>1</v>
      </c>
    </row>
    <row r="1638" spans="1:21" ht="21" x14ac:dyDescent="0.4">
      <c r="A1638" t="s">
        <v>5647</v>
      </c>
      <c r="B1638" t="s">
        <v>5636</v>
      </c>
      <c r="C1638" t="s">
        <v>5637</v>
      </c>
      <c r="D1638" s="34">
        <v>38749</v>
      </c>
      <c r="E1638" s="34">
        <v>1681</v>
      </c>
      <c r="F1638" s="33">
        <v>1.7464000000000002</v>
      </c>
      <c r="G1638" s="33">
        <v>0.58160000000000001</v>
      </c>
      <c r="H1638" s="49">
        <v>4.3381764690701692</v>
      </c>
      <c r="I1638" s="33">
        <v>2.3280000000000003</v>
      </c>
      <c r="J1638" s="35">
        <f>G1638/I1638</f>
        <v>0.24982817869415805</v>
      </c>
      <c r="K1638">
        <v>1.0389054134443785</v>
      </c>
      <c r="L1638">
        <v>1.3848899464604405</v>
      </c>
      <c r="M1638" s="49">
        <v>1</v>
      </c>
      <c r="N1638" t="s">
        <v>37</v>
      </c>
      <c r="O1638" s="10" t="s">
        <v>37</v>
      </c>
      <c r="P1638">
        <f>VLOOKUP($O1638,$Y$2:$AJ$8,9,FALSE)</f>
        <v>0.25</v>
      </c>
      <c r="Q1638" s="11">
        <f>(L1638-M1638)/L1638</f>
        <v>0.27792096219931284</v>
      </c>
      <c r="S1638" s="13">
        <f>MIN(Q1638,IF(R1638=0,P1638,R1638))</f>
        <v>0.25</v>
      </c>
      <c r="T1638">
        <f>IFERROR(S1638*I1638,0)</f>
        <v>0.58200000000000007</v>
      </c>
      <c r="U1638" t="b">
        <f>O1638=N1638</f>
        <v>1</v>
      </c>
    </row>
    <row r="1639" spans="1:21" ht="21" x14ac:dyDescent="0.4">
      <c r="A1639" t="s">
        <v>3376</v>
      </c>
      <c r="B1639" t="s">
        <v>3372</v>
      </c>
      <c r="C1639" t="s">
        <v>3373</v>
      </c>
      <c r="D1639" s="34">
        <v>721163</v>
      </c>
      <c r="E1639" s="34">
        <v>69905</v>
      </c>
      <c r="F1639" s="33">
        <v>63.154699999999998</v>
      </c>
      <c r="G1639" s="33">
        <v>34.005899999999997</v>
      </c>
      <c r="H1639" s="49">
        <v>9.6933702921530909</v>
      </c>
      <c r="I1639" s="33">
        <v>97.160599999999988</v>
      </c>
      <c r="J1639" s="35">
        <f>G1639/I1639</f>
        <v>0.34999680940628197</v>
      </c>
      <c r="K1639">
        <v>0.90343609183892426</v>
      </c>
      <c r="L1639">
        <v>1.3898948573063441</v>
      </c>
      <c r="M1639" s="49">
        <v>0.7</v>
      </c>
      <c r="N1639" t="s">
        <v>45</v>
      </c>
      <c r="O1639" s="10" t="s">
        <v>45</v>
      </c>
      <c r="P1639">
        <f>VLOOKUP($O1639,$Y$2:$AJ$8,9,FALSE)</f>
        <v>0.32</v>
      </c>
      <c r="Q1639" s="11">
        <f>(L1639-M1639)/L1639</f>
        <v>0.49636478160900604</v>
      </c>
      <c r="S1639" s="13">
        <f>MIN(Q1639,IF(R1639=0,P1639,R1639))</f>
        <v>0.32</v>
      </c>
      <c r="T1639">
        <f>IFERROR(S1639*I1639,0)</f>
        <v>31.091391999999995</v>
      </c>
      <c r="U1639" t="b">
        <f>O1639=N1639</f>
        <v>1</v>
      </c>
    </row>
    <row r="1640" spans="1:21" ht="21" x14ac:dyDescent="0.4">
      <c r="A1640" t="s">
        <v>2227</v>
      </c>
      <c r="B1640" t="s">
        <v>2218</v>
      </c>
      <c r="C1640" t="s">
        <v>2219</v>
      </c>
      <c r="D1640" s="34">
        <v>1879069</v>
      </c>
      <c r="E1640" s="34">
        <v>445411</v>
      </c>
      <c r="F1640" s="33">
        <v>54.8367</v>
      </c>
      <c r="G1640" s="33">
        <v>18.278300000000002</v>
      </c>
      <c r="H1640" s="49">
        <v>23.703812898834475</v>
      </c>
      <c r="I1640" s="33">
        <v>73.115000000000009</v>
      </c>
      <c r="J1640" s="35">
        <f>G1640/I1640</f>
        <v>0.24999384531217944</v>
      </c>
      <c r="K1640">
        <v>0.12311483102123656</v>
      </c>
      <c r="L1640">
        <v>0.16415176095785694</v>
      </c>
      <c r="M1640" s="49">
        <v>0.03</v>
      </c>
      <c r="N1640" t="s">
        <v>34</v>
      </c>
      <c r="O1640" s="10" t="s">
        <v>34</v>
      </c>
      <c r="P1640">
        <f>VLOOKUP($O1640,$Y$2:$AJ$8,9,FALSE)</f>
        <v>0.15</v>
      </c>
      <c r="Q1640" s="11">
        <f>(L1640-M1640)/L1640</f>
        <v>0.81724228954386935</v>
      </c>
      <c r="S1640" s="13">
        <f>MIN(Q1640,IF(R1640=0,P1640,R1640))</f>
        <v>0.15</v>
      </c>
      <c r="T1640">
        <f>IFERROR(S1640*I1640,0)</f>
        <v>10.967250000000002</v>
      </c>
      <c r="U1640" t="b">
        <f>O1640=N1640</f>
        <v>1</v>
      </c>
    </row>
    <row r="1641" spans="1:21" ht="21" x14ac:dyDescent="0.4">
      <c r="A1641" t="s">
        <v>276</v>
      </c>
      <c r="B1641" t="s">
        <v>270</v>
      </c>
      <c r="C1641" s="50" t="s">
        <v>271</v>
      </c>
      <c r="D1641" s="34">
        <v>4175741</v>
      </c>
      <c r="E1641" s="34">
        <v>64119</v>
      </c>
      <c r="F1641" s="33">
        <v>192.357</v>
      </c>
      <c r="G1641" s="33">
        <v>35.084199999999996</v>
      </c>
      <c r="H1641" s="49">
        <v>1.5355119007620444</v>
      </c>
      <c r="I1641" s="33">
        <v>227.44119999999998</v>
      </c>
      <c r="J1641" s="35">
        <f>G1641/I1641</f>
        <v>0.15425613301371957</v>
      </c>
      <c r="K1641">
        <v>3</v>
      </c>
      <c r="L1641">
        <v>3.5471732247851646</v>
      </c>
      <c r="M1641" s="49">
        <v>3</v>
      </c>
      <c r="N1641" t="s">
        <v>33</v>
      </c>
      <c r="O1641" s="10" t="s">
        <v>42</v>
      </c>
      <c r="P1641">
        <f>VLOOKUP($O1641,$Y$2:$AJ$8,9,FALSE)</f>
        <v>0.05</v>
      </c>
      <c r="Q1641" s="11">
        <f>(L1641-M1641)/L1641</f>
        <v>0.15425613301371949</v>
      </c>
      <c r="S1641" s="13">
        <f>MIN(Q1641,IF(R1641=0,P1641,R1641))</f>
        <v>0.05</v>
      </c>
      <c r="T1641">
        <f>IFERROR(S1641*I1641,0)</f>
        <v>11.372059999999999</v>
      </c>
      <c r="U1641" t="b">
        <f>O1641=N1641</f>
        <v>0</v>
      </c>
    </row>
    <row r="1642" spans="1:21" ht="21" x14ac:dyDescent="0.4">
      <c r="A1642" t="s">
        <v>5934</v>
      </c>
      <c r="B1642" t="s">
        <v>5932</v>
      </c>
      <c r="C1642" t="s">
        <v>5933</v>
      </c>
      <c r="D1642" s="34">
        <v>19006</v>
      </c>
      <c r="E1642" s="34">
        <v>2892</v>
      </c>
      <c r="F1642" s="33">
        <v>5.1035000000000004</v>
      </c>
      <c r="G1642" s="33">
        <v>1.6997</v>
      </c>
      <c r="H1642" s="49">
        <v>15.216247500789224</v>
      </c>
      <c r="I1642" s="33">
        <v>6.8032000000000004</v>
      </c>
      <c r="J1642" s="35">
        <f>G1642/I1642</f>
        <v>0.24983831138287863</v>
      </c>
      <c r="K1642">
        <v>1.7646957123098201</v>
      </c>
      <c r="L1642">
        <v>2.352420470262794</v>
      </c>
      <c r="M1642" s="49">
        <v>1.5</v>
      </c>
      <c r="N1642" t="s">
        <v>37</v>
      </c>
      <c r="O1642" s="10" t="s">
        <v>37</v>
      </c>
      <c r="P1642">
        <f>VLOOKUP($O1642,$Y$2:$AJ$8,9,FALSE)</f>
        <v>0.25</v>
      </c>
      <c r="Q1642" s="11">
        <f>(L1642-M1642)/L1642</f>
        <v>0.36235888993414866</v>
      </c>
      <c r="S1642" s="13">
        <f>MIN(Q1642,IF(R1642=0,P1642,R1642))</f>
        <v>0.25</v>
      </c>
      <c r="T1642">
        <f>IFERROR(S1642*I1642,0)</f>
        <v>1.7008000000000001</v>
      </c>
      <c r="U1642" t="b">
        <f>O1642=N1642</f>
        <v>1</v>
      </c>
    </row>
    <row r="1643" spans="1:21" ht="21" x14ac:dyDescent="0.4">
      <c r="A1643" t="s">
        <v>923</v>
      </c>
      <c r="B1643" t="s">
        <v>899</v>
      </c>
      <c r="C1643" s="50" t="s">
        <v>900</v>
      </c>
      <c r="D1643" s="34">
        <v>1059004</v>
      </c>
      <c r="E1643" s="34">
        <v>6361</v>
      </c>
      <c r="F1643" s="33">
        <v>3.1804999999999999</v>
      </c>
      <c r="G1643" s="33">
        <v>0.86349999999999993</v>
      </c>
      <c r="H1643" s="49">
        <v>0.60065873216720622</v>
      </c>
      <c r="I1643" s="33">
        <v>4.0439999999999996</v>
      </c>
      <c r="J1643" s="35">
        <f>G1643/I1643</f>
        <v>0.21352621167161226</v>
      </c>
      <c r="K1643">
        <v>0.5</v>
      </c>
      <c r="L1643">
        <v>0.63574909605407948</v>
      </c>
      <c r="M1643" s="49">
        <v>0.5</v>
      </c>
      <c r="N1643" t="s">
        <v>33</v>
      </c>
      <c r="O1643" s="10" t="s">
        <v>42</v>
      </c>
      <c r="P1643">
        <f>VLOOKUP($O1643,$Y$2:$AJ$8,9,FALSE)</f>
        <v>0.05</v>
      </c>
      <c r="Q1643" s="11">
        <f>(L1643-M1643)/L1643</f>
        <v>0.21352621167161218</v>
      </c>
      <c r="S1643" s="13">
        <f>MIN(Q1643,IF(R1643=0,P1643,R1643))</f>
        <v>0.05</v>
      </c>
      <c r="T1643">
        <f>IFERROR(S1643*I1643,0)</f>
        <v>0.20219999999999999</v>
      </c>
      <c r="U1643" t="b">
        <f>O1643=N1643</f>
        <v>0</v>
      </c>
    </row>
    <row r="1644" spans="1:21" ht="21" x14ac:dyDescent="0.4">
      <c r="A1644" s="18" t="s">
        <v>1449</v>
      </c>
      <c r="B1644" t="s">
        <v>1438</v>
      </c>
      <c r="C1644" s="50" t="s">
        <v>1439</v>
      </c>
      <c r="D1644" s="34">
        <v>1391277</v>
      </c>
      <c r="E1644" s="34">
        <v>286155</v>
      </c>
      <c r="F1644" s="33">
        <v>178.83740000000003</v>
      </c>
      <c r="G1644" s="33">
        <v>61.208699999999993</v>
      </c>
      <c r="H1644" s="49">
        <v>20.567794910718714</v>
      </c>
      <c r="I1644" s="33">
        <v>240.04610000000002</v>
      </c>
      <c r="J1644" s="35">
        <f>G1644/I1644</f>
        <v>0.25498727119499126</v>
      </c>
      <c r="K1644">
        <v>0.6249668885743741</v>
      </c>
      <c r="L1644">
        <v>0.83886739704006585</v>
      </c>
      <c r="M1644" s="49">
        <v>0.6</v>
      </c>
      <c r="N1644" t="s">
        <v>37</v>
      </c>
      <c r="O1644" s="10" t="s">
        <v>34</v>
      </c>
      <c r="P1644">
        <f>VLOOKUP($O1644,$Y$2:$AJ$8,9,FALSE)</f>
        <v>0.15</v>
      </c>
      <c r="Q1644" s="11">
        <f>(L1644-M1644)/L1644</f>
        <v>0.28474988762575204</v>
      </c>
      <c r="S1644" s="13">
        <f>MIN(Q1644,IF(R1644=0,P1644,R1644))</f>
        <v>0.15</v>
      </c>
      <c r="T1644">
        <f>IFERROR(S1644*I1644,0)</f>
        <v>36.006914999999999</v>
      </c>
      <c r="U1644" t="b">
        <f>O1644=N1644</f>
        <v>0</v>
      </c>
    </row>
    <row r="1645" spans="1:21" ht="21" x14ac:dyDescent="0.4">
      <c r="A1645" t="s">
        <v>3697</v>
      </c>
      <c r="B1645" t="s">
        <v>3673</v>
      </c>
      <c r="C1645" t="s">
        <v>3674</v>
      </c>
      <c r="D1645" s="34">
        <v>85306</v>
      </c>
      <c r="E1645" s="34">
        <v>8742</v>
      </c>
      <c r="F1645" s="33">
        <v>6.7313999999999998</v>
      </c>
      <c r="G1645" s="33">
        <v>1.6586000000000001</v>
      </c>
      <c r="H1645" s="49">
        <v>10.247813752842708</v>
      </c>
      <c r="I1645" s="33">
        <v>8.39</v>
      </c>
      <c r="J1645" s="35">
        <f>G1645/I1645</f>
        <v>0.19768772348033373</v>
      </c>
      <c r="K1645">
        <v>0.77000686341798208</v>
      </c>
      <c r="L1645">
        <v>0.95973461450469</v>
      </c>
      <c r="M1645" s="49">
        <v>0.77</v>
      </c>
      <c r="N1645" t="s">
        <v>34</v>
      </c>
      <c r="O1645" s="10" t="s">
        <v>34</v>
      </c>
      <c r="P1645">
        <f>VLOOKUP($O1645,$Y$2:$AJ$8,9,FALSE)</f>
        <v>0.15</v>
      </c>
      <c r="Q1645" s="11">
        <f>(L1645-M1645)/L1645</f>
        <v>0.19769487485101309</v>
      </c>
      <c r="S1645" s="13">
        <f>MIN(Q1645,IF(R1645=0,P1645,R1645))</f>
        <v>0.15</v>
      </c>
      <c r="T1645">
        <f>IFERROR(S1645*I1645,0)</f>
        <v>1.2585</v>
      </c>
      <c r="U1645" t="b">
        <f>O1645=N1645</f>
        <v>1</v>
      </c>
    </row>
    <row r="1646" spans="1:21" ht="21" x14ac:dyDescent="0.4">
      <c r="A1646" t="s">
        <v>2510</v>
      </c>
      <c r="B1646" t="s">
        <v>2500</v>
      </c>
      <c r="C1646" t="s">
        <v>2501</v>
      </c>
      <c r="D1646" s="34">
        <v>7557</v>
      </c>
      <c r="E1646" s="34">
        <v>821</v>
      </c>
      <c r="F1646" s="33">
        <v>0.56620000000000004</v>
      </c>
      <c r="G1646" s="33">
        <v>0.18889999999999998</v>
      </c>
      <c r="H1646" s="49">
        <v>10.864099510387719</v>
      </c>
      <c r="I1646" s="33">
        <v>0.75509999999999999</v>
      </c>
      <c r="J1646" s="35">
        <f>G1646/I1646</f>
        <v>0.25016554098794858</v>
      </c>
      <c r="K1646">
        <v>0.68964677222898907</v>
      </c>
      <c r="L1646">
        <v>0.91973203410475035</v>
      </c>
      <c r="M1646" s="49">
        <v>0.5</v>
      </c>
      <c r="N1646" t="s">
        <v>34</v>
      </c>
      <c r="O1646" s="10" t="s">
        <v>34</v>
      </c>
      <c r="P1646">
        <f>VLOOKUP($O1646,$Y$2:$AJ$8,9,FALSE)</f>
        <v>0.15</v>
      </c>
      <c r="Q1646" s="11">
        <f>(L1646-M1646)/L1646</f>
        <v>0.45636339557674482</v>
      </c>
      <c r="S1646" s="13">
        <f>MIN(Q1646,IF(R1646=0,P1646,R1646))</f>
        <v>0.15</v>
      </c>
      <c r="T1646">
        <f>IFERROR(S1646*I1646,0)</f>
        <v>0.11326499999999999</v>
      </c>
      <c r="U1646" t="b">
        <f>O1646=N1646</f>
        <v>1</v>
      </c>
    </row>
    <row r="1647" spans="1:21" ht="21" x14ac:dyDescent="0.4">
      <c r="A1647" t="s">
        <v>4533</v>
      </c>
      <c r="B1647" t="s">
        <v>4530</v>
      </c>
      <c r="C1647" t="s">
        <v>4531</v>
      </c>
      <c r="D1647" s="34">
        <v>276233</v>
      </c>
      <c r="E1647" s="34">
        <v>25681</v>
      </c>
      <c r="F1647" s="33">
        <v>27.368800000000004</v>
      </c>
      <c r="G1647" s="33">
        <v>11.665000000000003</v>
      </c>
      <c r="H1647" s="49">
        <v>9.2968617073267854</v>
      </c>
      <c r="I1647" s="33">
        <v>39.033800000000006</v>
      </c>
      <c r="J1647" s="35">
        <f>G1647/I1647</f>
        <v>0.29884356634506509</v>
      </c>
      <c r="K1647">
        <v>1.06572173980764</v>
      </c>
      <c r="L1647">
        <v>1.5199486001323936</v>
      </c>
      <c r="M1647" s="49">
        <v>1</v>
      </c>
      <c r="N1647" t="s">
        <v>37</v>
      </c>
      <c r="O1647" s="10" t="s">
        <v>37</v>
      </c>
      <c r="P1647">
        <f>VLOOKUP($O1647,$Y$2:$AJ$8,9,FALSE)</f>
        <v>0.25</v>
      </c>
      <c r="Q1647" s="11">
        <f>(L1647-M1647)/L1647</f>
        <v>0.34208301523295198</v>
      </c>
      <c r="S1647" s="13">
        <f>MIN(Q1647,IF(R1647=0,P1647,R1647))</f>
        <v>0.25</v>
      </c>
      <c r="T1647">
        <f>IFERROR(S1647*I1647,0)</f>
        <v>9.7584500000000016</v>
      </c>
      <c r="U1647" t="b">
        <f>O1647=N1647</f>
        <v>1</v>
      </c>
    </row>
    <row r="1648" spans="1:21" ht="21" x14ac:dyDescent="0.4">
      <c r="A1648" t="s">
        <v>1337</v>
      </c>
      <c r="B1648" t="s">
        <v>1306</v>
      </c>
      <c r="C1648" s="50" t="s">
        <v>1307</v>
      </c>
      <c r="D1648" s="34">
        <v>294335</v>
      </c>
      <c r="E1648" s="34">
        <v>6313</v>
      </c>
      <c r="F1648" s="33">
        <v>3.1565000000000003</v>
      </c>
      <c r="G1648" s="33">
        <v>1.0439000000000001</v>
      </c>
      <c r="H1648" s="49">
        <v>2.1448349669594169</v>
      </c>
      <c r="I1648" s="33">
        <v>4.2004000000000001</v>
      </c>
      <c r="J1648" s="35">
        <f>G1648/I1648</f>
        <v>0.24852395009999048</v>
      </c>
      <c r="K1648">
        <v>0.50000000000000011</v>
      </c>
      <c r="L1648">
        <v>0.66535719942974825</v>
      </c>
      <c r="M1648" s="49">
        <v>0.5</v>
      </c>
      <c r="N1648" t="s">
        <v>37</v>
      </c>
      <c r="O1648" s="10" t="s">
        <v>37</v>
      </c>
      <c r="P1648">
        <f>VLOOKUP($O1648,$Y$2:$AJ$8,9,FALSE)</f>
        <v>0.25</v>
      </c>
      <c r="Q1648" s="11">
        <f>(L1648-M1648)/L1648</f>
        <v>0.24852395009999059</v>
      </c>
      <c r="S1648" s="13">
        <f>MIN(Q1648,IF(R1648=0,P1648,R1648))</f>
        <v>0.24852395009999059</v>
      </c>
      <c r="T1648">
        <f>IFERROR(S1648*I1648,0)</f>
        <v>1.0439000000000005</v>
      </c>
      <c r="U1648" t="b">
        <f>O1648=N1648</f>
        <v>1</v>
      </c>
    </row>
    <row r="1649" spans="1:21" ht="21" x14ac:dyDescent="0.4">
      <c r="A1649" t="s">
        <v>3835</v>
      </c>
      <c r="B1649" t="s">
        <v>3816</v>
      </c>
      <c r="C1649" t="s">
        <v>3817</v>
      </c>
      <c r="D1649" s="34">
        <v>73475</v>
      </c>
      <c r="E1649" s="34">
        <v>42734</v>
      </c>
      <c r="F1649" s="33">
        <v>13.299200000000001</v>
      </c>
      <c r="G1649" s="33">
        <v>5.6997000000000009</v>
      </c>
      <c r="H1649" s="49">
        <v>58.161279346716569</v>
      </c>
      <c r="I1649" s="33">
        <v>18.998900000000003</v>
      </c>
      <c r="J1649" s="35">
        <f>G1649/I1649</f>
        <v>0.30000157903878644</v>
      </c>
      <c r="K1649">
        <v>0.31120887349651333</v>
      </c>
      <c r="L1649">
        <v>0.44458510787663225</v>
      </c>
      <c r="M1649" s="49">
        <v>0.09</v>
      </c>
      <c r="N1649" t="s">
        <v>34</v>
      </c>
      <c r="O1649" s="10" t="s">
        <v>34</v>
      </c>
      <c r="P1649">
        <f>VLOOKUP($O1649,$Y$2:$AJ$8,9,FALSE)</f>
        <v>0.15</v>
      </c>
      <c r="Q1649" s="11">
        <f>(L1649-M1649)/L1649</f>
        <v>0.79756406949876046</v>
      </c>
      <c r="S1649" s="13">
        <f>MIN(Q1649,IF(R1649=0,P1649,R1649))</f>
        <v>0.15</v>
      </c>
      <c r="T1649">
        <f>IFERROR(S1649*I1649,0)</f>
        <v>2.8498350000000001</v>
      </c>
      <c r="U1649" t="b">
        <f>O1649=N1649</f>
        <v>1</v>
      </c>
    </row>
    <row r="1650" spans="1:21" ht="21" x14ac:dyDescent="0.4">
      <c r="A1650" t="s">
        <v>759</v>
      </c>
      <c r="B1650" t="s">
        <v>753</v>
      </c>
      <c r="C1650" s="50" t="s">
        <v>754</v>
      </c>
      <c r="D1650" s="34">
        <v>855043</v>
      </c>
      <c r="E1650" s="34">
        <v>10838</v>
      </c>
      <c r="F1650" s="33">
        <v>4.4406999999999996</v>
      </c>
      <c r="G1650" s="33">
        <v>1.4693000000000003</v>
      </c>
      <c r="H1650" s="49">
        <v>1.2675385916263859</v>
      </c>
      <c r="I1650" s="33">
        <v>5.91</v>
      </c>
      <c r="J1650" s="35">
        <f>G1650/I1650</f>
        <v>0.24861252115059226</v>
      </c>
      <c r="K1650">
        <v>0.40973426831518728</v>
      </c>
      <c r="L1650">
        <v>0.54530356154272008</v>
      </c>
      <c r="M1650" s="49">
        <v>0.4</v>
      </c>
      <c r="N1650" t="s">
        <v>37</v>
      </c>
      <c r="O1650" s="10" t="s">
        <v>42</v>
      </c>
      <c r="P1650">
        <f>VLOOKUP($O1650,$Y$2:$AJ$8,9,FALSE)</f>
        <v>0.05</v>
      </c>
      <c r="Q1650" s="11">
        <f>(L1650-M1650)/L1650</f>
        <v>0.26646362098138748</v>
      </c>
      <c r="S1650" s="13">
        <f>MIN(Q1650,IF(R1650=0,P1650,R1650))</f>
        <v>0.05</v>
      </c>
      <c r="T1650">
        <f>IFERROR(S1650*I1650,0)</f>
        <v>0.29550000000000004</v>
      </c>
      <c r="U1650" t="b">
        <f>O1650=N1650</f>
        <v>0</v>
      </c>
    </row>
    <row r="1651" spans="1:21" ht="21" x14ac:dyDescent="0.4">
      <c r="A1651" t="s">
        <v>5921</v>
      </c>
      <c r="B1651" t="s">
        <v>5911</v>
      </c>
      <c r="C1651" t="s">
        <v>5912</v>
      </c>
      <c r="D1651" s="34">
        <v>31795</v>
      </c>
      <c r="E1651" s="34">
        <v>788</v>
      </c>
      <c r="F1651" s="33">
        <v>0.5625</v>
      </c>
      <c r="G1651" s="33">
        <v>0.18709999999999999</v>
      </c>
      <c r="H1651" s="49">
        <v>2.4783771033181319</v>
      </c>
      <c r="I1651" s="33">
        <v>0.74960000000000004</v>
      </c>
      <c r="J1651" s="35">
        <f>G1651/I1651</f>
        <v>0.24959978655282813</v>
      </c>
      <c r="K1651">
        <v>0.71383248730964466</v>
      </c>
      <c r="L1651">
        <v>0.95126903553299491</v>
      </c>
      <c r="M1651" s="49">
        <v>0.6</v>
      </c>
      <c r="N1651" t="s">
        <v>34</v>
      </c>
      <c r="O1651" s="10" t="s">
        <v>34</v>
      </c>
      <c r="P1651">
        <f>VLOOKUP($O1651,$Y$2:$AJ$8,9,FALSE)</f>
        <v>0.15</v>
      </c>
      <c r="Q1651" s="11">
        <f>(L1651-M1651)/L1651</f>
        <v>0.36926360725720386</v>
      </c>
      <c r="S1651" s="13">
        <f>MIN(Q1651,IF(R1651=0,P1651,R1651))</f>
        <v>0.15</v>
      </c>
      <c r="T1651">
        <f>IFERROR(S1651*I1651,0)</f>
        <v>0.11244</v>
      </c>
      <c r="U1651" t="b">
        <f>O1651=N1651</f>
        <v>1</v>
      </c>
    </row>
    <row r="1652" spans="1:21" ht="21" x14ac:dyDescent="0.4">
      <c r="A1652" t="s">
        <v>5486</v>
      </c>
      <c r="B1652" t="s">
        <v>5484</v>
      </c>
      <c r="C1652" t="s">
        <v>5485</v>
      </c>
      <c r="D1652" s="34">
        <v>401735</v>
      </c>
      <c r="E1652" s="34">
        <v>150617</v>
      </c>
      <c r="F1652" s="33">
        <v>17.288899999999998</v>
      </c>
      <c r="G1652" s="33">
        <v>5.7606999999999999</v>
      </c>
      <c r="H1652" s="49">
        <v>37.491630054638009</v>
      </c>
      <c r="I1652" s="33">
        <v>23.049599999999998</v>
      </c>
      <c r="J1652" s="35">
        <f>G1652/I1652</f>
        <v>0.24992624600860755</v>
      </c>
      <c r="K1652">
        <v>0.11478717541844545</v>
      </c>
      <c r="L1652">
        <v>0.1530345180158946</v>
      </c>
      <c r="M1652" s="49">
        <v>0.01</v>
      </c>
      <c r="N1652" t="s">
        <v>37</v>
      </c>
      <c r="O1652" s="10" t="s">
        <v>37</v>
      </c>
      <c r="P1652">
        <f>VLOOKUP($O1652,$Y$2:$AJ$8,9,FALSE)</f>
        <v>0.25</v>
      </c>
      <c r="Q1652" s="11">
        <f>(L1652-M1652)/L1652</f>
        <v>0.93465526516729136</v>
      </c>
      <c r="S1652" s="13">
        <f>MIN(Q1652,IF(R1652=0,P1652,R1652))</f>
        <v>0.25</v>
      </c>
      <c r="T1652">
        <f>IFERROR(S1652*I1652,0)</f>
        <v>5.7623999999999995</v>
      </c>
      <c r="U1652" t="b">
        <f>O1652=N1652</f>
        <v>1</v>
      </c>
    </row>
    <row r="1653" spans="1:21" ht="21" x14ac:dyDescent="0.4">
      <c r="A1653" t="s">
        <v>1559</v>
      </c>
      <c r="B1653" t="s">
        <v>1554</v>
      </c>
      <c r="C1653" s="50" t="s">
        <v>1555</v>
      </c>
      <c r="D1653" s="34">
        <v>326536</v>
      </c>
      <c r="E1653" s="34">
        <v>51558</v>
      </c>
      <c r="F1653" s="33">
        <v>84.959199999999996</v>
      </c>
      <c r="G1653" s="33">
        <v>28.316499999999998</v>
      </c>
      <c r="H1653" s="49">
        <v>15.789376975279907</v>
      </c>
      <c r="I1653" s="33">
        <v>113.2757</v>
      </c>
      <c r="J1653" s="35">
        <f>G1653/I1653</f>
        <v>0.24997859205460657</v>
      </c>
      <c r="K1653">
        <v>1.647837387020443</v>
      </c>
      <c r="L1653">
        <v>2.1970538034834552</v>
      </c>
      <c r="M1653" s="49">
        <v>1.49</v>
      </c>
      <c r="N1653" t="s">
        <v>37</v>
      </c>
      <c r="O1653" s="10" t="s">
        <v>34</v>
      </c>
      <c r="P1653">
        <f>VLOOKUP($O1653,$Y$2:$AJ$8,9,FALSE)</f>
        <v>0.15</v>
      </c>
      <c r="Q1653" s="11">
        <f>(L1653-M1653)/L1653</f>
        <v>0.32181906622514794</v>
      </c>
      <c r="S1653" s="13">
        <f>MIN(Q1653,IF(R1653=0,P1653,R1653))</f>
        <v>0.15</v>
      </c>
      <c r="T1653">
        <f>IFERROR(S1653*I1653,0)</f>
        <v>16.991354999999999</v>
      </c>
      <c r="U1653" t="b">
        <f>O1653=N1653</f>
        <v>0</v>
      </c>
    </row>
    <row r="1654" spans="1:21" ht="21" x14ac:dyDescent="0.4">
      <c r="A1654" t="s">
        <v>3559</v>
      </c>
      <c r="B1654" t="s">
        <v>3556</v>
      </c>
      <c r="C1654" t="s">
        <v>3557</v>
      </c>
      <c r="D1654" s="34">
        <v>856907</v>
      </c>
      <c r="E1654" s="34">
        <v>98316</v>
      </c>
      <c r="F1654" s="33">
        <v>27.181800000000003</v>
      </c>
      <c r="G1654" s="33">
        <v>14.636800000000001</v>
      </c>
      <c r="H1654" s="49">
        <v>11.473357085424672</v>
      </c>
      <c r="I1654" s="33">
        <v>41.818600000000004</v>
      </c>
      <c r="J1654" s="35">
        <f>G1654/I1654</f>
        <v>0.35000693471326155</v>
      </c>
      <c r="K1654">
        <v>0.27647381911387775</v>
      </c>
      <c r="L1654">
        <v>0.4253488750559421</v>
      </c>
      <c r="M1654" s="49">
        <v>0.2</v>
      </c>
      <c r="N1654" t="s">
        <v>33</v>
      </c>
      <c r="O1654" s="10" t="s">
        <v>33</v>
      </c>
      <c r="P1654">
        <f>VLOOKUP($O1654,$Y$2:$AJ$8,9,FALSE)</f>
        <v>0.4</v>
      </c>
      <c r="Q1654" s="11">
        <f>(L1654-M1654)/L1654</f>
        <v>0.52979774550080583</v>
      </c>
      <c r="S1654" s="13">
        <f>MIN(Q1654,IF(R1654=0,P1654,R1654))</f>
        <v>0.4</v>
      </c>
      <c r="T1654">
        <f>IFERROR(S1654*I1654,0)</f>
        <v>16.727440000000001</v>
      </c>
      <c r="U1654" t="b">
        <f>O1654=N1654</f>
        <v>1</v>
      </c>
    </row>
    <row r="1655" spans="1:21" ht="21" x14ac:dyDescent="0.4">
      <c r="A1655" t="s">
        <v>105</v>
      </c>
      <c r="B1655" t="s">
        <v>31</v>
      </c>
      <c r="C1655" t="s">
        <v>32</v>
      </c>
      <c r="D1655" s="34">
        <v>314</v>
      </c>
      <c r="E1655" s="34">
        <v>52</v>
      </c>
      <c r="F1655" s="33">
        <v>3.44E-2</v>
      </c>
      <c r="G1655" s="33">
        <v>1.15E-2</v>
      </c>
      <c r="H1655" s="49">
        <v>16.560509554140129</v>
      </c>
      <c r="I1655" s="33">
        <v>4.5899999999999996E-2</v>
      </c>
      <c r="K1655">
        <v>0.66153846153846152</v>
      </c>
      <c r="L1655">
        <v>0.88269230769230766</v>
      </c>
      <c r="M1655" s="49">
        <v>0.9</v>
      </c>
      <c r="N1655" t="s">
        <v>37</v>
      </c>
      <c r="O1655" s="10" t="s">
        <v>37</v>
      </c>
      <c r="P1655">
        <f>VLOOKUP($O1655,$Y$2:$AJ$8,9,FALSE)</f>
        <v>0.25</v>
      </c>
      <c r="Q1655" s="11">
        <f>(L1655-M1655)/L1655</f>
        <v>-1.9607843137254957E-2</v>
      </c>
      <c r="S1655" s="13">
        <f>MIN(Q1655,IF(R1655=0,P1655,R1655))</f>
        <v>-1.9607843137254957E-2</v>
      </c>
      <c r="T1655">
        <f>IFERROR(S1655*I1655,0)</f>
        <v>-9.0000000000000247E-4</v>
      </c>
      <c r="U1655" t="b">
        <f>O1655=N1655</f>
        <v>1</v>
      </c>
    </row>
    <row r="1656" spans="1:21" ht="21" x14ac:dyDescent="0.4">
      <c r="A1656" s="18" t="s">
        <v>4067</v>
      </c>
      <c r="B1656" t="s">
        <v>4068</v>
      </c>
      <c r="C1656" t="s">
        <v>4069</v>
      </c>
      <c r="D1656" s="34">
        <v>212602</v>
      </c>
      <c r="E1656" s="34">
        <v>56572</v>
      </c>
      <c r="F1656" s="33">
        <v>52.957300000000004</v>
      </c>
      <c r="G1656" s="33">
        <v>17.651999999999997</v>
      </c>
      <c r="H1656" s="49">
        <v>26.609345161381359</v>
      </c>
      <c r="I1656" s="33">
        <v>70.609300000000005</v>
      </c>
      <c r="J1656" s="35">
        <f>G1656/I1656</f>
        <v>0.24999539720688346</v>
      </c>
      <c r="K1656">
        <v>0.93610443328855264</v>
      </c>
      <c r="L1656">
        <v>1.2481315845294492</v>
      </c>
      <c r="M1656" s="49">
        <v>0.75</v>
      </c>
      <c r="N1656" t="s">
        <v>37</v>
      </c>
      <c r="O1656" s="10" t="s">
        <v>37</v>
      </c>
      <c r="P1656">
        <f>VLOOKUP($O1656,$Y$2:$AJ$8,9,FALSE)</f>
        <v>0.25</v>
      </c>
      <c r="Q1656" s="11">
        <f>(L1656-M1656)/L1656</f>
        <v>0.3991018180324688</v>
      </c>
      <c r="S1656" s="13">
        <f>MIN(Q1656,IF(R1656=0,P1656,R1656))</f>
        <v>0.25</v>
      </c>
      <c r="T1656">
        <f>IFERROR(S1656*I1656,0)</f>
        <v>17.652325000000001</v>
      </c>
      <c r="U1656" t="b">
        <f>O1656=N1656</f>
        <v>1</v>
      </c>
    </row>
    <row r="1657" spans="1:21" ht="21" x14ac:dyDescent="0.4">
      <c r="A1657" t="s">
        <v>338</v>
      </c>
      <c r="B1657" t="s">
        <v>313</v>
      </c>
      <c r="C1657" s="50" t="s">
        <v>314</v>
      </c>
      <c r="D1657" s="34">
        <v>103931</v>
      </c>
      <c r="E1657" s="34">
        <v>14478</v>
      </c>
      <c r="F1657" s="33">
        <v>18.821100000000001</v>
      </c>
      <c r="G1657" s="33">
        <v>2.0911999999999997</v>
      </c>
      <c r="H1657" s="49">
        <v>13.93039612820044</v>
      </c>
      <c r="I1657" s="33">
        <v>20.912300000000002</v>
      </c>
      <c r="J1657" s="35">
        <f>G1657/I1657</f>
        <v>9.9998565437565426E-2</v>
      </c>
      <c r="K1657">
        <v>1.2999792789059263</v>
      </c>
      <c r="L1657">
        <v>1.444419118662799</v>
      </c>
      <c r="M1657" s="49">
        <v>1</v>
      </c>
      <c r="N1657" t="s">
        <v>45</v>
      </c>
      <c r="O1657" s="10" t="s">
        <v>45</v>
      </c>
      <c r="P1657">
        <f>VLOOKUP($O1657,$Y$2:$AJ$8,9,FALSE)</f>
        <v>0.32</v>
      </c>
      <c r="Q1657" s="11">
        <f>(L1657-M1657)/L1657</f>
        <v>0.30768016908709245</v>
      </c>
      <c r="S1657" s="13">
        <f>MIN(Q1657,IF(R1657=0,P1657,R1657))</f>
        <v>0.30768016908709245</v>
      </c>
      <c r="T1657">
        <f>IFERROR(S1657*I1657,0)</f>
        <v>6.4343000000000039</v>
      </c>
      <c r="U1657" t="b">
        <f>O1657=N1657</f>
        <v>1</v>
      </c>
    </row>
    <row r="1658" spans="1:21" ht="21" x14ac:dyDescent="0.4">
      <c r="A1658" t="s">
        <v>4766</v>
      </c>
      <c r="B1658" t="s">
        <v>4763</v>
      </c>
      <c r="C1658" t="s">
        <v>4764</v>
      </c>
      <c r="D1658" s="34">
        <v>245356</v>
      </c>
      <c r="E1658" s="34">
        <v>197461</v>
      </c>
      <c r="F1658" s="33">
        <v>8.537700000000001</v>
      </c>
      <c r="G1658" s="33">
        <v>2.8451</v>
      </c>
      <c r="H1658" s="49">
        <v>80.479385056815403</v>
      </c>
      <c r="I1658" s="33">
        <v>11.382800000000001</v>
      </c>
      <c r="J1658" s="35">
        <f>G1658/I1658</f>
        <v>0.24994728889201248</v>
      </c>
      <c r="K1658">
        <v>4.3237398777480111E-2</v>
      </c>
      <c r="L1658">
        <v>5.7645813603698963E-2</v>
      </c>
      <c r="M1658" s="49">
        <v>0.01</v>
      </c>
      <c r="N1658" t="s">
        <v>34</v>
      </c>
      <c r="O1658" s="10" t="s">
        <v>34</v>
      </c>
      <c r="P1658">
        <f>VLOOKUP($O1658,$Y$2:$AJ$8,9,FALSE)</f>
        <v>0.15</v>
      </c>
      <c r="Q1658" s="11">
        <f>(L1658-M1658)/L1658</f>
        <v>0.8265268650947043</v>
      </c>
      <c r="S1658" s="13">
        <f>MIN(Q1658,IF(R1658=0,P1658,R1658))</f>
        <v>0.15</v>
      </c>
      <c r="T1658">
        <f>IFERROR(S1658*I1658,0)</f>
        <v>1.7074200000000002</v>
      </c>
      <c r="U1658" t="b">
        <f>O1658=N1658</f>
        <v>1</v>
      </c>
    </row>
    <row r="1659" spans="1:21" ht="21" x14ac:dyDescent="0.4">
      <c r="A1659" t="s">
        <v>5648</v>
      </c>
      <c r="B1659" t="s">
        <v>5636</v>
      </c>
      <c r="C1659" t="s">
        <v>5637</v>
      </c>
      <c r="D1659" s="34">
        <v>4769</v>
      </c>
      <c r="E1659" s="34">
        <v>263</v>
      </c>
      <c r="F1659" s="33">
        <v>0.27550000000000002</v>
      </c>
      <c r="G1659" s="33">
        <v>9.1499999999999984E-2</v>
      </c>
      <c r="H1659" s="49">
        <v>5.5147829733696794</v>
      </c>
      <c r="I1659" s="33">
        <v>0.36699999999999999</v>
      </c>
      <c r="J1659" s="35">
        <f>G1659/I1659</f>
        <v>0.24931880108991822</v>
      </c>
      <c r="K1659">
        <v>1.0475285171102662</v>
      </c>
      <c r="L1659">
        <v>1.3954372623574145</v>
      </c>
      <c r="M1659" s="49">
        <v>1</v>
      </c>
      <c r="N1659" t="s">
        <v>37</v>
      </c>
      <c r="O1659" s="10" t="s">
        <v>37</v>
      </c>
      <c r="P1659">
        <f>VLOOKUP($O1659,$Y$2:$AJ$8,9,FALSE)</f>
        <v>0.25</v>
      </c>
      <c r="Q1659" s="11">
        <f>(L1659-M1659)/L1659</f>
        <v>0.28337874659400547</v>
      </c>
      <c r="S1659" s="13">
        <f>MIN(Q1659,IF(R1659=0,P1659,R1659))</f>
        <v>0.25</v>
      </c>
      <c r="T1659">
        <f>IFERROR(S1659*I1659,0)</f>
        <v>9.1749999999999998E-2</v>
      </c>
      <c r="U1659" t="b">
        <f>O1659=N1659</f>
        <v>1</v>
      </c>
    </row>
    <row r="1660" spans="1:21" ht="21" x14ac:dyDescent="0.4">
      <c r="A1660" t="s">
        <v>3119</v>
      </c>
      <c r="B1660" t="s">
        <v>3114</v>
      </c>
      <c r="C1660" t="s">
        <v>3115</v>
      </c>
      <c r="D1660" s="34">
        <v>595382</v>
      </c>
      <c r="E1660" s="34">
        <v>99360</v>
      </c>
      <c r="F1660" s="33">
        <v>71.52770000000001</v>
      </c>
      <c r="G1660" s="33">
        <v>12.833399999999999</v>
      </c>
      <c r="H1660" s="49">
        <v>16.688445401439747</v>
      </c>
      <c r="I1660" s="33">
        <v>84.361100000000008</v>
      </c>
      <c r="J1660" s="35">
        <f>G1660/I1660</f>
        <v>0.15212461667759189</v>
      </c>
      <c r="K1660">
        <v>0.71988425925925936</v>
      </c>
      <c r="L1660">
        <v>0.84904488727858296</v>
      </c>
      <c r="M1660" s="49">
        <v>0.7</v>
      </c>
      <c r="N1660" t="s">
        <v>34</v>
      </c>
      <c r="O1660" s="10" t="s">
        <v>34</v>
      </c>
      <c r="P1660">
        <f>VLOOKUP($O1660,$Y$2:$AJ$8,9,FALSE)</f>
        <v>0.15</v>
      </c>
      <c r="Q1660" s="11">
        <f>(L1660-M1660)/L1660</f>
        <v>0.17554417853726428</v>
      </c>
      <c r="S1660" s="13">
        <f>MIN(Q1660,IF(R1660=0,P1660,R1660))</f>
        <v>0.15</v>
      </c>
      <c r="T1660">
        <f>IFERROR(S1660*I1660,0)</f>
        <v>12.654165000000001</v>
      </c>
      <c r="U1660" t="b">
        <f>O1660=N1660</f>
        <v>1</v>
      </c>
    </row>
    <row r="1661" spans="1:21" ht="21" x14ac:dyDescent="0.4">
      <c r="A1661" t="s">
        <v>806</v>
      </c>
      <c r="B1661" t="s">
        <v>775</v>
      </c>
      <c r="C1661" s="50" t="s">
        <v>776</v>
      </c>
      <c r="D1661" s="34">
        <v>274758</v>
      </c>
      <c r="E1661" s="34">
        <v>49234</v>
      </c>
      <c r="F1661" s="33">
        <v>43.307400000000008</v>
      </c>
      <c r="G1661" s="33">
        <v>14.426700000000002</v>
      </c>
      <c r="H1661" s="49">
        <v>17.919041483778454</v>
      </c>
      <c r="I1661" s="33">
        <v>57.734100000000012</v>
      </c>
      <c r="J1661" s="35">
        <f>G1661/I1661</f>
        <v>0.24988178563448635</v>
      </c>
      <c r="K1661">
        <v>0.87962383718568482</v>
      </c>
      <c r="L1661">
        <v>1.1726469512938216</v>
      </c>
      <c r="M1661" s="49">
        <v>0.75</v>
      </c>
      <c r="N1661" t="s">
        <v>37</v>
      </c>
      <c r="O1661" s="10" t="s">
        <v>34</v>
      </c>
      <c r="P1661">
        <f>VLOOKUP($O1661,$Y$2:$AJ$8,9,FALSE)</f>
        <v>0.15</v>
      </c>
      <c r="Q1661" s="11">
        <f>(L1661-M1661)/L1661</f>
        <v>0.36042131080245482</v>
      </c>
      <c r="S1661" s="13">
        <f>MIN(Q1661,IF(R1661=0,P1661,R1661))</f>
        <v>0.15</v>
      </c>
      <c r="T1661">
        <f>IFERROR(S1661*I1661,0)</f>
        <v>8.6601150000000011</v>
      </c>
      <c r="U1661" t="b">
        <f>O1661=N1661</f>
        <v>0</v>
      </c>
    </row>
    <row r="1662" spans="1:21" ht="21" x14ac:dyDescent="0.4">
      <c r="A1662" t="s">
        <v>2820</v>
      </c>
      <c r="B1662" t="s">
        <v>2809</v>
      </c>
      <c r="C1662" t="s">
        <v>2810</v>
      </c>
      <c r="D1662" s="34">
        <v>5943</v>
      </c>
      <c r="E1662" s="34">
        <v>320</v>
      </c>
      <c r="F1662" s="33">
        <v>0.30909999999999999</v>
      </c>
      <c r="G1662" s="33">
        <v>0.10250000000000001</v>
      </c>
      <c r="H1662" s="49">
        <v>5.3844859498569742</v>
      </c>
      <c r="I1662" s="33">
        <v>0.41159999999999997</v>
      </c>
      <c r="J1662" s="35">
        <f>G1662/I1662</f>
        <v>0.24902818270165214</v>
      </c>
      <c r="K1662">
        <v>0.96593749999999989</v>
      </c>
      <c r="L1662">
        <v>1.2862499999999999</v>
      </c>
      <c r="M1662" s="49">
        <v>1.3</v>
      </c>
      <c r="N1662" t="s">
        <v>37</v>
      </c>
      <c r="O1662" s="10" t="s">
        <v>37</v>
      </c>
      <c r="P1662">
        <f>VLOOKUP($O1662,$Y$2:$AJ$8,9,FALSE)</f>
        <v>0.25</v>
      </c>
      <c r="Q1662" s="11">
        <f>(L1662-M1662)/L1662</f>
        <v>-1.0689990281827134E-2</v>
      </c>
      <c r="S1662" s="13">
        <f>MIN(Q1662,IF(R1662=0,P1662,R1662))</f>
        <v>-1.0689990281827134E-2</v>
      </c>
      <c r="T1662">
        <f>IFERROR(S1662*I1662,0)</f>
        <v>-4.400000000000048E-3</v>
      </c>
      <c r="U1662" t="b">
        <f>O1662=N1662</f>
        <v>1</v>
      </c>
    </row>
    <row r="1663" spans="1:21" ht="21" x14ac:dyDescent="0.4">
      <c r="A1663" t="s">
        <v>3698</v>
      </c>
      <c r="B1663" t="s">
        <v>3673</v>
      </c>
      <c r="C1663" t="s">
        <v>3674</v>
      </c>
      <c r="D1663" s="34">
        <v>20770</v>
      </c>
      <c r="E1663" s="34">
        <v>2325</v>
      </c>
      <c r="F1663" s="33">
        <v>1.7788000000000002</v>
      </c>
      <c r="G1663" s="33">
        <v>0.59300000000000008</v>
      </c>
      <c r="H1663" s="49">
        <v>11.194029850746269</v>
      </c>
      <c r="I1663" s="33">
        <v>2.3718000000000004</v>
      </c>
      <c r="J1663" s="35">
        <f>G1663/I1663</f>
        <v>0.25002108103550047</v>
      </c>
      <c r="K1663">
        <v>0.76507526881720433</v>
      </c>
      <c r="L1663">
        <v>1.0201290322580645</v>
      </c>
      <c r="M1663" s="49">
        <v>0.66</v>
      </c>
      <c r="N1663" t="s">
        <v>34</v>
      </c>
      <c r="O1663" s="10" t="s">
        <v>34</v>
      </c>
      <c r="P1663">
        <f>VLOOKUP($O1663,$Y$2:$AJ$8,9,FALSE)</f>
        <v>0.15</v>
      </c>
      <c r="Q1663" s="11">
        <f>(L1663-M1663)/L1663</f>
        <v>0.35302302049076645</v>
      </c>
      <c r="S1663" s="13">
        <f>MIN(Q1663,IF(R1663=0,P1663,R1663))</f>
        <v>0.15</v>
      </c>
      <c r="T1663">
        <f>IFERROR(S1663*I1663,0)</f>
        <v>0.35577000000000003</v>
      </c>
      <c r="U1663" t="b">
        <f>O1663=N1663</f>
        <v>1</v>
      </c>
    </row>
    <row r="1664" spans="1:21" ht="21" x14ac:dyDescent="0.4">
      <c r="A1664" t="s">
        <v>3836</v>
      </c>
      <c r="B1664" t="s">
        <v>3816</v>
      </c>
      <c r="C1664" t="s">
        <v>3817</v>
      </c>
      <c r="D1664" s="34">
        <v>21145</v>
      </c>
      <c r="E1664" s="34">
        <v>3942</v>
      </c>
      <c r="F1664" s="33">
        <v>0.90589999999999993</v>
      </c>
      <c r="G1664" s="33">
        <v>0.4461</v>
      </c>
      <c r="H1664" s="49">
        <v>18.642705131236699</v>
      </c>
      <c r="I1664" s="33">
        <v>1.3519999999999999</v>
      </c>
      <c r="J1664" s="35">
        <f>G1664/I1664</f>
        <v>0.32995562130177519</v>
      </c>
      <c r="K1664">
        <v>0.22980720446473871</v>
      </c>
      <c r="L1664">
        <v>0.34297311009639769</v>
      </c>
      <c r="M1664" s="49">
        <v>0.14000000000000001</v>
      </c>
      <c r="N1664" t="s">
        <v>37</v>
      </c>
      <c r="O1664" s="10" t="s">
        <v>37</v>
      </c>
      <c r="P1664">
        <f>VLOOKUP($O1664,$Y$2:$AJ$8,9,FALSE)</f>
        <v>0.25</v>
      </c>
      <c r="Q1664" s="11">
        <f>(L1664-M1664)/L1664</f>
        <v>0.59180473372781051</v>
      </c>
      <c r="S1664" s="13">
        <f>MIN(Q1664,IF(R1664=0,P1664,R1664))</f>
        <v>0.25</v>
      </c>
      <c r="T1664">
        <f>IFERROR(S1664*I1664,0)</f>
        <v>0.33799999999999997</v>
      </c>
      <c r="U1664" t="b">
        <f>O1664=N1664</f>
        <v>1</v>
      </c>
    </row>
    <row r="1665" spans="1:21" ht="21" x14ac:dyDescent="0.4">
      <c r="A1665" t="s">
        <v>629</v>
      </c>
      <c r="B1665" t="s">
        <v>611</v>
      </c>
      <c r="C1665" s="50" t="s">
        <v>612</v>
      </c>
      <c r="D1665" s="34">
        <v>35547</v>
      </c>
      <c r="E1665" s="34">
        <v>11814</v>
      </c>
      <c r="F1665" s="33">
        <v>4.4025999999999996</v>
      </c>
      <c r="G1665" s="33">
        <v>1.4667999999999997</v>
      </c>
      <c r="H1665" s="49">
        <v>33.234872141108951</v>
      </c>
      <c r="I1665" s="33">
        <v>5.8693999999999988</v>
      </c>
      <c r="J1665" s="35">
        <f>G1665/I1665</f>
        <v>0.24990629365863631</v>
      </c>
      <c r="K1665">
        <v>0.37265955645843907</v>
      </c>
      <c r="L1665">
        <v>0.49681733536482131</v>
      </c>
      <c r="M1665" s="49">
        <v>0.25</v>
      </c>
      <c r="N1665" t="s">
        <v>37</v>
      </c>
      <c r="O1665" s="10" t="s">
        <v>37</v>
      </c>
      <c r="P1665">
        <f>VLOOKUP($O1665,$Y$2:$AJ$8,9,FALSE)</f>
        <v>0.25</v>
      </c>
      <c r="Q1665" s="11">
        <f>(L1665-M1665)/L1665</f>
        <v>0.49679694687702314</v>
      </c>
      <c r="S1665" s="13">
        <f>MIN(Q1665,IF(R1665=0,P1665,R1665))</f>
        <v>0.25</v>
      </c>
      <c r="T1665">
        <f>IFERROR(S1665*I1665,0)</f>
        <v>1.4673499999999997</v>
      </c>
      <c r="U1665" t="b">
        <f>O1665=N1665</f>
        <v>1</v>
      </c>
    </row>
    <row r="1666" spans="1:21" ht="21" x14ac:dyDescent="0.4">
      <c r="A1666" t="s">
        <v>5263</v>
      </c>
      <c r="B1666" t="s">
        <v>5258</v>
      </c>
      <c r="C1666" t="s">
        <v>5259</v>
      </c>
      <c r="D1666" s="34">
        <v>5442</v>
      </c>
      <c r="E1666" s="34">
        <v>701</v>
      </c>
      <c r="F1666" s="33">
        <v>1.3242999999999998</v>
      </c>
      <c r="G1666" s="33">
        <v>0.44130000000000003</v>
      </c>
      <c r="H1666" s="49">
        <v>12.881293642043367</v>
      </c>
      <c r="I1666" s="33">
        <v>1.7655999999999998</v>
      </c>
      <c r="J1666" s="35">
        <f>G1666/I1666</f>
        <v>0.24994336202990489</v>
      </c>
      <c r="K1666">
        <v>1.8891583452211123</v>
      </c>
      <c r="L1666">
        <v>2.5186875891583451</v>
      </c>
      <c r="M1666" s="49">
        <v>1.75</v>
      </c>
      <c r="N1666" t="s">
        <v>37</v>
      </c>
      <c r="O1666" s="10" t="s">
        <v>37</v>
      </c>
      <c r="P1666">
        <f>VLOOKUP($O1666,$Y$2:$AJ$8,9,FALSE)</f>
        <v>0.25</v>
      </c>
      <c r="Q1666" s="11">
        <f>(L1666-M1666)/L1666</f>
        <v>0.30519370185772537</v>
      </c>
      <c r="S1666" s="13">
        <f>MIN(Q1666,IF(R1666=0,P1666,R1666))</f>
        <v>0.25</v>
      </c>
      <c r="T1666">
        <f>IFERROR(S1666*I1666,0)</f>
        <v>0.44139999999999996</v>
      </c>
      <c r="U1666" t="b">
        <f>O1666=N1666</f>
        <v>1</v>
      </c>
    </row>
    <row r="1667" spans="1:21" ht="21" x14ac:dyDescent="0.4">
      <c r="A1667" t="s">
        <v>1247</v>
      </c>
      <c r="B1667" t="s">
        <v>1225</v>
      </c>
      <c r="C1667" s="50" t="s">
        <v>1226</v>
      </c>
      <c r="D1667" s="34">
        <v>157478</v>
      </c>
      <c r="E1667" s="34">
        <v>9457</v>
      </c>
      <c r="F1667" s="33">
        <v>5.2942</v>
      </c>
      <c r="G1667" s="33">
        <v>1.7638000000000003</v>
      </c>
      <c r="H1667" s="49">
        <v>6.0052832776641818</v>
      </c>
      <c r="I1667" s="33">
        <v>7.0579999999999998</v>
      </c>
      <c r="J1667" s="35">
        <f>G1667/I1667</f>
        <v>0.249900821762539</v>
      </c>
      <c r="K1667">
        <v>0.55981812414084808</v>
      </c>
      <c r="L1667">
        <v>0.74632547319445908</v>
      </c>
      <c r="M1667" s="49">
        <v>0.5</v>
      </c>
      <c r="N1667" t="s">
        <v>37</v>
      </c>
      <c r="O1667" s="10" t="s">
        <v>37</v>
      </c>
      <c r="P1667">
        <f>VLOOKUP($O1667,$Y$2:$AJ$8,9,FALSE)</f>
        <v>0.25</v>
      </c>
      <c r="Q1667" s="11">
        <f>(L1667-M1667)/L1667</f>
        <v>0.3300510059506942</v>
      </c>
      <c r="S1667" s="13">
        <f>MIN(Q1667,IF(R1667=0,P1667,R1667))</f>
        <v>0.25</v>
      </c>
      <c r="T1667">
        <f>IFERROR(S1667*I1667,0)</f>
        <v>1.7645</v>
      </c>
      <c r="U1667" t="b">
        <f>O1667=N1667</f>
        <v>1</v>
      </c>
    </row>
    <row r="1668" spans="1:21" ht="21" x14ac:dyDescent="0.4">
      <c r="A1668" t="s">
        <v>4157</v>
      </c>
      <c r="B1668" t="s">
        <v>4147</v>
      </c>
      <c r="C1668" t="s">
        <v>4148</v>
      </c>
      <c r="D1668" s="34">
        <v>14357</v>
      </c>
      <c r="E1668" s="34">
        <v>1890</v>
      </c>
      <c r="F1668" s="33">
        <v>0.92070000000000007</v>
      </c>
      <c r="G1668" s="33">
        <v>0.22870000000000001</v>
      </c>
      <c r="H1668" s="49">
        <v>13.164310092637738</v>
      </c>
      <c r="I1668" s="33">
        <v>1.1494</v>
      </c>
      <c r="J1668" s="35">
        <f>G1668/I1668</f>
        <v>0.19897337741430313</v>
      </c>
      <c r="K1668">
        <v>0.48714285714285716</v>
      </c>
      <c r="L1668">
        <v>0.60814814814814822</v>
      </c>
      <c r="M1668" s="49">
        <v>0.43</v>
      </c>
      <c r="N1668" t="s">
        <v>34</v>
      </c>
      <c r="O1668" s="10" t="s">
        <v>34</v>
      </c>
      <c r="P1668">
        <f>VLOOKUP($O1668,$Y$2:$AJ$8,9,FALSE)</f>
        <v>0.15</v>
      </c>
      <c r="Q1668" s="11">
        <f>(L1668-M1668)/L1668</f>
        <v>0.29293544457978082</v>
      </c>
      <c r="S1668" s="13">
        <f>MIN(Q1668,IF(R1668=0,P1668,R1668))</f>
        <v>0.15</v>
      </c>
      <c r="T1668">
        <f>IFERROR(S1668*I1668,0)</f>
        <v>0.17240999999999998</v>
      </c>
      <c r="U1668" t="b">
        <f>O1668=N1668</f>
        <v>1</v>
      </c>
    </row>
    <row r="1669" spans="1:21" ht="21" x14ac:dyDescent="0.4">
      <c r="A1669" t="s">
        <v>457</v>
      </c>
      <c r="B1669" t="s">
        <v>423</v>
      </c>
      <c r="C1669" s="50" t="s">
        <v>424</v>
      </c>
      <c r="D1669" s="34">
        <v>474556</v>
      </c>
      <c r="E1669" s="34">
        <v>71482</v>
      </c>
      <c r="F1669" s="33">
        <v>142.964</v>
      </c>
      <c r="G1669" s="33">
        <v>30.643799999999999</v>
      </c>
      <c r="H1669" s="49">
        <v>15.062921973381435</v>
      </c>
      <c r="I1669" s="33">
        <v>173.6078</v>
      </c>
      <c r="J1669" s="35">
        <f>G1669/I1669</f>
        <v>0.17651165443027328</v>
      </c>
      <c r="K1669">
        <v>2</v>
      </c>
      <c r="L1669">
        <v>2.4286925379815898</v>
      </c>
      <c r="M1669" s="49">
        <v>2</v>
      </c>
      <c r="N1669" t="s">
        <v>34</v>
      </c>
      <c r="O1669" s="10" t="s">
        <v>34</v>
      </c>
      <c r="P1669">
        <f>VLOOKUP($O1669,$Y$2:$AJ$8,9,FALSE)</f>
        <v>0.15</v>
      </c>
      <c r="Q1669" s="11">
        <f>(L1669-M1669)/L1669</f>
        <v>0.17651165443027331</v>
      </c>
      <c r="S1669" s="13">
        <f>MIN(Q1669,IF(R1669=0,P1669,R1669))</f>
        <v>0.15</v>
      </c>
      <c r="T1669">
        <f>IFERROR(S1669*I1669,0)</f>
        <v>26.041169999999997</v>
      </c>
      <c r="U1669" t="b">
        <f>O1669=N1669</f>
        <v>1</v>
      </c>
    </row>
    <row r="1670" spans="1:21" ht="21" x14ac:dyDescent="0.4">
      <c r="A1670" t="s">
        <v>2702</v>
      </c>
      <c r="B1670" t="s">
        <v>2697</v>
      </c>
      <c r="C1670" t="s">
        <v>2698</v>
      </c>
      <c r="D1670" s="34">
        <v>1651579</v>
      </c>
      <c r="E1670" s="34">
        <v>218531</v>
      </c>
      <c r="F1670" s="33">
        <v>94.481899999999996</v>
      </c>
      <c r="G1670" s="33">
        <v>31.491600000000002</v>
      </c>
      <c r="H1670" s="49">
        <v>13.231640751063074</v>
      </c>
      <c r="I1670" s="33">
        <v>125.9735</v>
      </c>
      <c r="J1670" s="35">
        <f>G1670/I1670</f>
        <v>0.24998590973498397</v>
      </c>
      <c r="K1670">
        <v>0.43235010135861729</v>
      </c>
      <c r="L1670">
        <v>0.5764559719216038</v>
      </c>
      <c r="M1670" s="49">
        <v>0.35</v>
      </c>
      <c r="N1670" t="s">
        <v>34</v>
      </c>
      <c r="O1670" s="10" t="s">
        <v>34</v>
      </c>
      <c r="P1670">
        <f>VLOOKUP($O1670,$Y$2:$AJ$8,9,FALSE)</f>
        <v>0.15</v>
      </c>
      <c r="Q1670" s="11">
        <f>(L1670-M1670)/L1670</f>
        <v>0.39284174846297043</v>
      </c>
      <c r="S1670" s="13">
        <f>MIN(Q1670,IF(R1670=0,P1670,R1670))</f>
        <v>0.15</v>
      </c>
      <c r="T1670">
        <f>IFERROR(S1670*I1670,0)</f>
        <v>18.896024999999998</v>
      </c>
      <c r="U1670" t="b">
        <f>O1670=N1670</f>
        <v>1</v>
      </c>
    </row>
    <row r="1671" spans="1:21" ht="21" x14ac:dyDescent="0.4">
      <c r="A1671" t="s">
        <v>3277</v>
      </c>
      <c r="B1671" t="s">
        <v>3253</v>
      </c>
      <c r="C1671" t="s">
        <v>3254</v>
      </c>
      <c r="D1671" s="34">
        <v>1569</v>
      </c>
      <c r="E1671" s="34">
        <v>368</v>
      </c>
      <c r="F1671" s="33">
        <v>0.14009999999999997</v>
      </c>
      <c r="G1671" s="33">
        <v>4.6600000000000003E-2</v>
      </c>
      <c r="H1671" s="49">
        <v>23.454429572976419</v>
      </c>
      <c r="I1671" s="33">
        <v>0.18669999999999998</v>
      </c>
      <c r="J1671" s="35">
        <f>G1671/I1671</f>
        <v>0.24959828602035355</v>
      </c>
      <c r="K1671">
        <v>0.38070652173913033</v>
      </c>
      <c r="L1671">
        <v>0.50733695652173905</v>
      </c>
      <c r="M1671" s="49">
        <v>0.28999999999999998</v>
      </c>
      <c r="N1671" t="s">
        <v>34</v>
      </c>
      <c r="O1671" s="10" t="s">
        <v>34</v>
      </c>
      <c r="P1671">
        <f>VLOOKUP($O1671,$Y$2:$AJ$8,9,FALSE)</f>
        <v>0.15</v>
      </c>
      <c r="Q1671" s="11">
        <f>(L1671-M1671)/L1671</f>
        <v>0.42838778789501869</v>
      </c>
      <c r="S1671" s="13">
        <f>MIN(Q1671,IF(R1671=0,P1671,R1671))</f>
        <v>0.15</v>
      </c>
      <c r="T1671">
        <f>IFERROR(S1671*I1671,0)</f>
        <v>2.8004999999999995E-2</v>
      </c>
      <c r="U1671" t="b">
        <f>O1671=N1671</f>
        <v>1</v>
      </c>
    </row>
    <row r="1672" spans="1:21" ht="21" x14ac:dyDescent="0.4">
      <c r="A1672" t="s">
        <v>6067</v>
      </c>
      <c r="B1672" t="s">
        <v>6049</v>
      </c>
      <c r="C1672" t="s">
        <v>6050</v>
      </c>
      <c r="D1672" s="34">
        <v>104262</v>
      </c>
      <c r="E1672" s="34">
        <v>10688</v>
      </c>
      <c r="F1672" s="33">
        <v>0.34500000000000003</v>
      </c>
      <c r="G1672" s="33">
        <v>0.11500000000000002</v>
      </c>
      <c r="H1672" s="49">
        <v>10.251098194931998</v>
      </c>
      <c r="I1672" s="33">
        <v>0.46000000000000008</v>
      </c>
      <c r="J1672" s="35">
        <f>G1672/I1672</f>
        <v>0.25</v>
      </c>
      <c r="K1672">
        <v>3.227919161676647E-2</v>
      </c>
      <c r="L1672">
        <v>4.3038922155688629E-2</v>
      </c>
      <c r="M1672" s="49">
        <v>0.01</v>
      </c>
      <c r="N1672" t="s">
        <v>37</v>
      </c>
      <c r="O1672" s="10" t="s">
        <v>37</v>
      </c>
      <c r="P1672">
        <f>VLOOKUP($O1672,$Y$2:$AJ$8,9,FALSE)</f>
        <v>0.25</v>
      </c>
      <c r="Q1672" s="11">
        <f>(L1672-M1672)/L1672</f>
        <v>0.76765217391304341</v>
      </c>
      <c r="S1672" s="13">
        <f>MIN(Q1672,IF(R1672=0,P1672,R1672))</f>
        <v>0.25</v>
      </c>
      <c r="T1672">
        <f>IFERROR(S1672*I1672,0)</f>
        <v>0.11500000000000002</v>
      </c>
      <c r="U1672" t="b">
        <f>O1672=N1672</f>
        <v>1</v>
      </c>
    </row>
    <row r="1673" spans="1:21" ht="21" x14ac:dyDescent="0.4">
      <c r="A1673" t="s">
        <v>4888</v>
      </c>
      <c r="B1673" t="s">
        <v>4889</v>
      </c>
      <c r="C1673" t="s">
        <v>4890</v>
      </c>
      <c r="D1673" s="34">
        <v>252436</v>
      </c>
      <c r="E1673" s="34">
        <v>67433</v>
      </c>
      <c r="F1673" s="33">
        <v>28.633100000000006</v>
      </c>
      <c r="G1673" s="33">
        <v>9.5438999999999989</v>
      </c>
      <c r="H1673" s="49">
        <v>26.712909410702117</v>
      </c>
      <c r="I1673" s="33">
        <v>38.177000000000007</v>
      </c>
      <c r="J1673" s="35">
        <f>G1673/I1673</f>
        <v>0.24999083217644125</v>
      </c>
      <c r="K1673">
        <v>0.42461554431806392</v>
      </c>
      <c r="L1673">
        <v>0.56614713864131816</v>
      </c>
      <c r="M1673" s="49">
        <v>0.3</v>
      </c>
      <c r="N1673" t="s">
        <v>37</v>
      </c>
      <c r="O1673" s="10" t="s">
        <v>37</v>
      </c>
      <c r="P1673">
        <f>VLOOKUP($O1673,$Y$2:$AJ$8,9,FALSE)</f>
        <v>0.25</v>
      </c>
      <c r="Q1673" s="11">
        <f>(L1673-M1673)/L1673</f>
        <v>0.47010241768604144</v>
      </c>
      <c r="S1673" s="13">
        <f>MIN(Q1673,IF(R1673=0,P1673,R1673))</f>
        <v>0.25</v>
      </c>
      <c r="T1673">
        <f>IFERROR(S1673*I1673,0)</f>
        <v>9.5442500000000017</v>
      </c>
      <c r="U1673" t="b">
        <f>O1673=N1673</f>
        <v>1</v>
      </c>
    </row>
    <row r="1674" spans="1:21" ht="21" x14ac:dyDescent="0.4">
      <c r="A1674" t="s">
        <v>3610</v>
      </c>
      <c r="B1674" t="s">
        <v>3606</v>
      </c>
      <c r="C1674" t="s">
        <v>3607</v>
      </c>
      <c r="D1674" s="34">
        <v>745</v>
      </c>
      <c r="E1674" s="34">
        <v>58</v>
      </c>
      <c r="F1674" s="33">
        <v>2.2499999999999999E-2</v>
      </c>
      <c r="G1674" s="33">
        <v>7.4999999999999997E-3</v>
      </c>
      <c r="H1674" s="49">
        <v>7.7852348993288594</v>
      </c>
      <c r="I1674" s="33">
        <v>0.03</v>
      </c>
      <c r="J1674" s="35">
        <f>G1674/I1674</f>
        <v>0.25</v>
      </c>
      <c r="K1674">
        <v>0.38793103448275862</v>
      </c>
      <c r="L1674">
        <v>0.51724137931034486</v>
      </c>
      <c r="M1674" s="49">
        <v>0.8</v>
      </c>
      <c r="N1674" t="s">
        <v>37</v>
      </c>
      <c r="O1674" s="10" t="s">
        <v>37</v>
      </c>
      <c r="P1674">
        <f>VLOOKUP($O1674,$Y$2:$AJ$8,9,FALSE)</f>
        <v>0.25</v>
      </c>
      <c r="Q1674" s="11">
        <f>(L1674-M1674)/L1674</f>
        <v>-0.54666666666666663</v>
      </c>
      <c r="S1674" s="13">
        <f>MIN(Q1674,IF(R1674=0,P1674,R1674))</f>
        <v>-0.54666666666666663</v>
      </c>
      <c r="T1674">
        <f>IFERROR(S1674*I1674,0)</f>
        <v>-1.6399999999999998E-2</v>
      </c>
      <c r="U1674" t="b">
        <f>O1674=N1674</f>
        <v>1</v>
      </c>
    </row>
    <row r="1675" spans="1:21" ht="21" x14ac:dyDescent="0.4">
      <c r="A1675" t="s">
        <v>5544</v>
      </c>
      <c r="B1675" t="s">
        <v>5545</v>
      </c>
      <c r="C1675" t="s">
        <v>5546</v>
      </c>
      <c r="D1675" s="34">
        <v>11982</v>
      </c>
      <c r="E1675" s="34">
        <v>2362</v>
      </c>
      <c r="F1675" s="33">
        <v>4.7210000000000001</v>
      </c>
      <c r="G1675" s="33">
        <v>1.1671</v>
      </c>
      <c r="H1675" s="49">
        <v>19.71290268736438</v>
      </c>
      <c r="I1675" s="33">
        <v>5.8880999999999997</v>
      </c>
      <c r="J1675" s="35">
        <f>G1675/I1675</f>
        <v>0.19821334556138653</v>
      </c>
      <c r="K1675">
        <v>1.9987298899237933</v>
      </c>
      <c r="L1675">
        <v>2.4928450465707024</v>
      </c>
      <c r="M1675" s="49">
        <v>2</v>
      </c>
      <c r="N1675" t="s">
        <v>34</v>
      </c>
      <c r="O1675" s="10" t="s">
        <v>34</v>
      </c>
      <c r="P1675">
        <f>VLOOKUP($O1675,$Y$2:$AJ$8,9,FALSE)</f>
        <v>0.15</v>
      </c>
      <c r="Q1675" s="11">
        <f>(L1675-M1675)/L1675</f>
        <v>0.19770384334505176</v>
      </c>
      <c r="S1675" s="13">
        <f>MIN(Q1675,IF(R1675=0,P1675,R1675))</f>
        <v>0.15</v>
      </c>
      <c r="T1675">
        <f>IFERROR(S1675*I1675,0)</f>
        <v>0.88321499999999997</v>
      </c>
      <c r="U1675" t="b">
        <f>O1675=N1675</f>
        <v>1</v>
      </c>
    </row>
    <row r="1676" spans="1:21" ht="21" x14ac:dyDescent="0.4">
      <c r="A1676" t="s">
        <v>2303</v>
      </c>
      <c r="B1676" t="s">
        <v>2297</v>
      </c>
      <c r="C1676" t="s">
        <v>2298</v>
      </c>
      <c r="D1676" s="34">
        <v>3046083</v>
      </c>
      <c r="E1676" s="34">
        <v>55212</v>
      </c>
      <c r="F1676" s="33">
        <v>33.127199999999995</v>
      </c>
      <c r="G1676" s="33">
        <v>7.1228000000000016</v>
      </c>
      <c r="H1676" s="49">
        <v>1.8125573072040388</v>
      </c>
      <c r="I1676" s="33">
        <v>40.25</v>
      </c>
      <c r="J1676" s="35">
        <f>G1676/I1676</f>
        <v>0.17696397515527953</v>
      </c>
      <c r="K1676">
        <v>0.6</v>
      </c>
      <c r="L1676">
        <v>0.72900818662609579</v>
      </c>
      <c r="M1676" s="49">
        <v>0.6</v>
      </c>
      <c r="N1676" t="s">
        <v>37</v>
      </c>
      <c r="O1676" s="10" t="s">
        <v>37</v>
      </c>
      <c r="P1676">
        <f>VLOOKUP($O1676,$Y$2:$AJ$8,9,FALSE)</f>
        <v>0.25</v>
      </c>
      <c r="Q1676" s="11">
        <f>(L1676-M1676)/L1676</f>
        <v>0.17696397515527953</v>
      </c>
      <c r="S1676" s="13">
        <f>MIN(Q1676,IF(R1676=0,P1676,R1676))</f>
        <v>0.17696397515527953</v>
      </c>
      <c r="T1676">
        <f>IFERROR(S1676*I1676,0)</f>
        <v>7.1228000000000016</v>
      </c>
      <c r="U1676" t="b">
        <f>O1676=N1676</f>
        <v>1</v>
      </c>
    </row>
    <row r="1677" spans="1:21" ht="21" x14ac:dyDescent="0.4">
      <c r="A1677" t="s">
        <v>2659</v>
      </c>
      <c r="B1677" t="s">
        <v>2656</v>
      </c>
      <c r="C1677" t="s">
        <v>2657</v>
      </c>
      <c r="D1677" s="34">
        <v>2642746</v>
      </c>
      <c r="E1677" s="34">
        <v>73329</v>
      </c>
      <c r="F1677" s="33">
        <v>55.570099999999996</v>
      </c>
      <c r="G1677" s="33">
        <v>16.106000000000002</v>
      </c>
      <c r="H1677" s="49">
        <v>2.7747274993510538</v>
      </c>
      <c r="I1677" s="33">
        <v>71.676099999999991</v>
      </c>
      <c r="J1677" s="35">
        <f>G1677/I1677</f>
        <v>0.22470530623178442</v>
      </c>
      <c r="K1677">
        <v>0.75781887111511137</v>
      </c>
      <c r="L1677">
        <v>0.97745912258451628</v>
      </c>
      <c r="M1677" s="49">
        <v>0.75</v>
      </c>
      <c r="N1677" t="s">
        <v>37</v>
      </c>
      <c r="O1677" s="10" t="s">
        <v>37</v>
      </c>
      <c r="P1677">
        <f>VLOOKUP($O1677,$Y$2:$AJ$8,9,FALSE)</f>
        <v>0.25</v>
      </c>
      <c r="Q1677" s="11">
        <f>(L1677-M1677)/L1677</f>
        <v>0.23270448587464992</v>
      </c>
      <c r="S1677" s="13">
        <f>MIN(Q1677,IF(R1677=0,P1677,R1677))</f>
        <v>0.23270448587464992</v>
      </c>
      <c r="T1677">
        <f>IFERROR(S1677*I1677,0)</f>
        <v>16.679349999999992</v>
      </c>
      <c r="U1677" t="b">
        <f>O1677=N1677</f>
        <v>1</v>
      </c>
    </row>
    <row r="1678" spans="1:21" ht="21" x14ac:dyDescent="0.4">
      <c r="A1678" t="s">
        <v>4124</v>
      </c>
      <c r="B1678" t="s">
        <v>4120</v>
      </c>
      <c r="C1678" t="s">
        <v>4121</v>
      </c>
      <c r="D1678" s="34">
        <v>435965</v>
      </c>
      <c r="E1678" s="34">
        <v>65262</v>
      </c>
      <c r="F1678" s="33">
        <v>21.5869</v>
      </c>
      <c r="G1678" s="33">
        <v>7.1966000000000001</v>
      </c>
      <c r="H1678" s="49">
        <v>14.969550307937563</v>
      </c>
      <c r="I1678" s="33">
        <v>28.7835</v>
      </c>
      <c r="J1678" s="35">
        <f>G1678/I1678</f>
        <v>0.25002518804176005</v>
      </c>
      <c r="K1678">
        <v>0.3307728846802121</v>
      </c>
      <c r="L1678">
        <v>0.44104532499770155</v>
      </c>
      <c r="M1678" s="49">
        <v>0.3</v>
      </c>
      <c r="N1678" t="s">
        <v>34</v>
      </c>
      <c r="O1678" s="10" t="s">
        <v>34</v>
      </c>
      <c r="P1678">
        <f>VLOOKUP($O1678,$Y$2:$AJ$8,9,FALSE)</f>
        <v>0.15</v>
      </c>
      <c r="Q1678" s="11">
        <f>(L1678-M1678)/L1678</f>
        <v>0.31979780082338838</v>
      </c>
      <c r="S1678" s="13">
        <f>MIN(Q1678,IF(R1678=0,P1678,R1678))</f>
        <v>0.15</v>
      </c>
      <c r="T1678">
        <f>IFERROR(S1678*I1678,0)</f>
        <v>4.3175249999999998</v>
      </c>
      <c r="U1678" t="b">
        <f>O1678=N1678</f>
        <v>1</v>
      </c>
    </row>
    <row r="1679" spans="1:21" ht="21" x14ac:dyDescent="0.4">
      <c r="A1679" t="s">
        <v>4369</v>
      </c>
      <c r="B1679" t="s">
        <v>4366</v>
      </c>
      <c r="C1679" t="s">
        <v>4367</v>
      </c>
      <c r="D1679" s="34">
        <v>2363</v>
      </c>
      <c r="E1679" s="34">
        <v>333</v>
      </c>
      <c r="F1679" s="33">
        <v>0.19749999999999998</v>
      </c>
      <c r="G1679" s="33">
        <v>6.6199999999999995E-2</v>
      </c>
      <c r="H1679" s="49">
        <v>14.092255607278883</v>
      </c>
      <c r="I1679" s="33">
        <v>0.26369999999999999</v>
      </c>
      <c r="J1679" s="35">
        <f>G1679/I1679</f>
        <v>0.25104285172544555</v>
      </c>
      <c r="K1679">
        <v>0.59309309309309299</v>
      </c>
      <c r="L1679">
        <v>0.79189189189189191</v>
      </c>
      <c r="M1679" s="49">
        <v>0.5</v>
      </c>
      <c r="N1679" t="s">
        <v>37</v>
      </c>
      <c r="O1679" s="10" t="s">
        <v>37</v>
      </c>
      <c r="P1679">
        <f>VLOOKUP($O1679,$Y$2:$AJ$8,9,FALSE)</f>
        <v>0.25</v>
      </c>
      <c r="Q1679" s="11">
        <f>(L1679-M1679)/L1679</f>
        <v>0.36860068259385664</v>
      </c>
      <c r="S1679" s="13">
        <f>MIN(Q1679,IF(R1679=0,P1679,R1679))</f>
        <v>0.25</v>
      </c>
      <c r="T1679">
        <f>IFERROR(S1679*I1679,0)</f>
        <v>6.5924999999999997E-2</v>
      </c>
      <c r="U1679" t="b">
        <f>O1679=N1679</f>
        <v>1</v>
      </c>
    </row>
    <row r="1680" spans="1:21" ht="21" x14ac:dyDescent="0.4">
      <c r="A1680" t="s">
        <v>2863</v>
      </c>
      <c r="B1680" t="s">
        <v>2854</v>
      </c>
      <c r="C1680" t="s">
        <v>2855</v>
      </c>
      <c r="D1680" s="34">
        <v>705018</v>
      </c>
      <c r="E1680" s="34">
        <v>19971</v>
      </c>
      <c r="F1680" s="33">
        <v>99.85499999999999</v>
      </c>
      <c r="G1680" s="33">
        <v>13.409000000000001</v>
      </c>
      <c r="H1680" s="49">
        <v>2.832693633354042</v>
      </c>
      <c r="I1680" s="33">
        <v>113.264</v>
      </c>
      <c r="J1680" s="35">
        <f>G1680/I1680</f>
        <v>0.11838713095069926</v>
      </c>
      <c r="K1680">
        <v>4.9999999999999991</v>
      </c>
      <c r="L1680">
        <v>5.6714235641680437</v>
      </c>
      <c r="M1680" s="49">
        <v>5</v>
      </c>
      <c r="N1680" t="s">
        <v>34</v>
      </c>
      <c r="O1680" s="10" t="s">
        <v>34</v>
      </c>
      <c r="P1680">
        <f>VLOOKUP($O1680,$Y$2:$AJ$8,9,FALSE)</f>
        <v>0.15</v>
      </c>
      <c r="Q1680" s="11">
        <f>(L1680-M1680)/L1680</f>
        <v>0.11838713095069926</v>
      </c>
      <c r="S1680" s="13">
        <f>MIN(Q1680,IF(R1680=0,P1680,R1680))</f>
        <v>0.11838713095069926</v>
      </c>
      <c r="T1680">
        <f>IFERROR(S1680*I1680,0)</f>
        <v>13.409000000000001</v>
      </c>
      <c r="U1680" t="b">
        <f>O1680=N1680</f>
        <v>1</v>
      </c>
    </row>
    <row r="1681" spans="1:21" ht="21" x14ac:dyDescent="0.4">
      <c r="A1681" t="s">
        <v>5334</v>
      </c>
      <c r="B1681" t="s">
        <v>5335</v>
      </c>
      <c r="C1681" t="s">
        <v>5336</v>
      </c>
      <c r="D1681" s="34">
        <v>230421</v>
      </c>
      <c r="E1681" s="34">
        <v>14479</v>
      </c>
      <c r="F1681" s="33">
        <v>15.648999999999999</v>
      </c>
      <c r="G1681" s="33">
        <v>3.4307999999999996</v>
      </c>
      <c r="H1681" s="49">
        <v>6.2837154599624165</v>
      </c>
      <c r="I1681" s="33">
        <v>19.079799999999999</v>
      </c>
      <c r="J1681" s="35">
        <f>G1681/I1681</f>
        <v>0.17981320558915712</v>
      </c>
      <c r="K1681">
        <v>1.0808066855445817</v>
      </c>
      <c r="L1681">
        <v>1.3177567511568478</v>
      </c>
      <c r="M1681" s="49">
        <v>1</v>
      </c>
      <c r="N1681" t="s">
        <v>34</v>
      </c>
      <c r="O1681" s="10" t="s">
        <v>34</v>
      </c>
      <c r="P1681">
        <f>VLOOKUP($O1681,$Y$2:$AJ$8,9,FALSE)</f>
        <v>0.15</v>
      </c>
      <c r="Q1681" s="11">
        <f>(L1681-M1681)/L1681</f>
        <v>0.24113460308808263</v>
      </c>
      <c r="S1681" s="13">
        <f>MIN(Q1681,IF(R1681=0,P1681,R1681))</f>
        <v>0.15</v>
      </c>
      <c r="T1681">
        <f>IFERROR(S1681*I1681,0)</f>
        <v>2.8619699999999999</v>
      </c>
      <c r="U1681" t="b">
        <f>O1681=N1681</f>
        <v>1</v>
      </c>
    </row>
    <row r="1682" spans="1:21" ht="21" x14ac:dyDescent="0.4">
      <c r="A1682" t="s">
        <v>6225</v>
      </c>
      <c r="B1682" t="s">
        <v>6222</v>
      </c>
      <c r="C1682" t="s">
        <v>6223</v>
      </c>
      <c r="D1682" s="34">
        <v>324452</v>
      </c>
      <c r="E1682" s="34">
        <v>2244</v>
      </c>
      <c r="F1682" s="33">
        <v>1.1114999999999997</v>
      </c>
      <c r="G1682" s="33">
        <v>0.20850000000000002</v>
      </c>
      <c r="H1682" s="49">
        <v>0.69162772921726479</v>
      </c>
      <c r="I1682" s="33">
        <v>1.3199999999999998</v>
      </c>
      <c r="J1682" s="35">
        <f>G1682/I1682</f>
        <v>0.15795454545454549</v>
      </c>
      <c r="K1682">
        <v>0.49532085561497319</v>
      </c>
      <c r="L1682">
        <v>0.58823529411764697</v>
      </c>
      <c r="M1682" s="49">
        <v>0.5</v>
      </c>
      <c r="N1682" t="s">
        <v>37</v>
      </c>
      <c r="O1682" s="10" t="s">
        <v>37</v>
      </c>
      <c r="P1682">
        <f>VLOOKUP($O1682,$Y$2:$AJ$8,9,FALSE)</f>
        <v>0.25</v>
      </c>
      <c r="Q1682" s="11">
        <f>(L1682-M1682)/L1682</f>
        <v>0.14999999999999986</v>
      </c>
      <c r="S1682" s="13">
        <f>MIN(Q1682,IF(R1682=0,P1682,R1682))</f>
        <v>0.14999999999999986</v>
      </c>
      <c r="T1682">
        <f>IFERROR(S1682*I1682,0)</f>
        <v>0.19799999999999979</v>
      </c>
      <c r="U1682" t="b">
        <f>O1682=N1682</f>
        <v>1</v>
      </c>
    </row>
    <row r="1683" spans="1:21" ht="21" x14ac:dyDescent="0.4">
      <c r="A1683" t="s">
        <v>1338</v>
      </c>
      <c r="B1683" t="s">
        <v>1306</v>
      </c>
      <c r="C1683" s="50" t="s">
        <v>1307</v>
      </c>
      <c r="D1683" s="34">
        <v>267230</v>
      </c>
      <c r="E1683" s="34">
        <v>4404</v>
      </c>
      <c r="F1683" s="33">
        <v>1.4903999999999999</v>
      </c>
      <c r="G1683" s="33">
        <v>0.49620000000000003</v>
      </c>
      <c r="H1683" s="49">
        <v>1.6480185607903304</v>
      </c>
      <c r="I1683" s="33">
        <v>1.9865999999999999</v>
      </c>
      <c r="J1683" s="35">
        <f>G1683/I1683</f>
        <v>0.24977348233162189</v>
      </c>
      <c r="K1683">
        <v>0.3384196185286103</v>
      </c>
      <c r="L1683">
        <v>0.45108991825613076</v>
      </c>
      <c r="M1683" s="49">
        <v>0.3</v>
      </c>
      <c r="N1683" t="s">
        <v>37</v>
      </c>
      <c r="O1683" s="10" t="s">
        <v>37</v>
      </c>
      <c r="P1683">
        <f>VLOOKUP($O1683,$Y$2:$AJ$8,9,FALSE)</f>
        <v>0.25</v>
      </c>
      <c r="Q1683" s="11">
        <f>(L1683-M1683)/L1683</f>
        <v>0.33494412564180004</v>
      </c>
      <c r="S1683" s="13">
        <f>MIN(Q1683,IF(R1683=0,P1683,R1683))</f>
        <v>0.25</v>
      </c>
      <c r="T1683">
        <f>IFERROR(S1683*I1683,0)</f>
        <v>0.49664999999999998</v>
      </c>
      <c r="U1683" t="b">
        <f>O1683=N1683</f>
        <v>1</v>
      </c>
    </row>
    <row r="1684" spans="1:21" ht="21" x14ac:dyDescent="0.4">
      <c r="A1684" t="s">
        <v>5120</v>
      </c>
      <c r="B1684" t="s">
        <v>5117</v>
      </c>
      <c r="C1684" t="s">
        <v>5118</v>
      </c>
      <c r="D1684" s="34">
        <v>683314</v>
      </c>
      <c r="E1684" s="34">
        <v>141981</v>
      </c>
      <c r="F1684" s="33">
        <v>16.347999999999999</v>
      </c>
      <c r="G1684" s="33">
        <v>8.0520000000000014</v>
      </c>
      <c r="H1684" s="49">
        <v>20.778295190790764</v>
      </c>
      <c r="I1684" s="33">
        <v>24.4</v>
      </c>
      <c r="J1684" s="35">
        <f>G1684/I1684</f>
        <v>0.33000000000000007</v>
      </c>
      <c r="K1684">
        <v>0.11514216690965691</v>
      </c>
      <c r="L1684">
        <v>0.17185398046217451</v>
      </c>
      <c r="M1684" s="49">
        <v>0.05</v>
      </c>
      <c r="N1684" t="s">
        <v>37</v>
      </c>
      <c r="O1684" s="10" t="s">
        <v>37</v>
      </c>
      <c r="P1684">
        <f>VLOOKUP($O1684,$Y$2:$AJ$8,9,FALSE)</f>
        <v>0.25</v>
      </c>
      <c r="Q1684" s="11">
        <f>(L1684-M1684)/L1684</f>
        <v>0.70905532786885239</v>
      </c>
      <c r="S1684" s="13">
        <f>MIN(Q1684,IF(R1684=0,P1684,R1684))</f>
        <v>0.25</v>
      </c>
      <c r="T1684">
        <f>IFERROR(S1684*I1684,0)</f>
        <v>6.1</v>
      </c>
      <c r="U1684" t="b">
        <f>O1684=N1684</f>
        <v>1</v>
      </c>
    </row>
    <row r="1685" spans="1:21" ht="21" x14ac:dyDescent="0.4">
      <c r="A1685" t="s">
        <v>6238</v>
      </c>
      <c r="B1685" t="s">
        <v>6235</v>
      </c>
      <c r="C1685" t="s">
        <v>6236</v>
      </c>
      <c r="D1685" s="34">
        <v>9439</v>
      </c>
      <c r="E1685" s="34">
        <v>1073</v>
      </c>
      <c r="F1685" s="33">
        <v>0.59140000000000004</v>
      </c>
      <c r="G1685" s="33">
        <v>0.1966</v>
      </c>
      <c r="H1685" s="49">
        <v>11.36772963237631</v>
      </c>
      <c r="I1685" s="33">
        <v>0.78800000000000003</v>
      </c>
      <c r="J1685" s="35">
        <f>G1685/I1685</f>
        <v>0.24949238578680202</v>
      </c>
      <c r="K1685">
        <v>0.55116495806150989</v>
      </c>
      <c r="L1685">
        <v>0.73438956197576888</v>
      </c>
      <c r="M1685" s="49">
        <v>0.5</v>
      </c>
      <c r="N1685" t="s">
        <v>37</v>
      </c>
      <c r="O1685" s="10" t="s">
        <v>37</v>
      </c>
      <c r="P1685">
        <f>VLOOKUP($O1685,$Y$2:$AJ$8,9,FALSE)</f>
        <v>0.25</v>
      </c>
      <c r="Q1685" s="11">
        <f>(L1685-M1685)/L1685</f>
        <v>0.31916243654822335</v>
      </c>
      <c r="S1685" s="13">
        <f>MIN(Q1685,IF(R1685=0,P1685,R1685))</f>
        <v>0.25</v>
      </c>
      <c r="T1685">
        <f>IFERROR(S1685*I1685,0)</f>
        <v>0.19700000000000001</v>
      </c>
      <c r="U1685" t="b">
        <f>O1685=N1685</f>
        <v>1</v>
      </c>
    </row>
    <row r="1686" spans="1:21" ht="21" x14ac:dyDescent="0.4">
      <c r="A1686" t="s">
        <v>1863</v>
      </c>
      <c r="B1686" t="s">
        <v>1772</v>
      </c>
      <c r="C1686" s="50" t="s">
        <v>1773</v>
      </c>
      <c r="D1686" s="34">
        <v>14503</v>
      </c>
      <c r="E1686" s="34">
        <v>3450</v>
      </c>
      <c r="F1686" s="33">
        <v>4.9197999999999995</v>
      </c>
      <c r="G1686" s="33">
        <v>2.0491000000000001</v>
      </c>
      <c r="H1686" s="49">
        <v>23.788181755498861</v>
      </c>
      <c r="I1686" s="33">
        <v>6.9688999999999997</v>
      </c>
      <c r="J1686" s="35">
        <f>G1686/I1686</f>
        <v>0.29403492660247676</v>
      </c>
      <c r="K1686">
        <v>1.4260289855072461</v>
      </c>
      <c r="L1686">
        <v>2.0199710144927536</v>
      </c>
      <c r="M1686" s="49">
        <v>1.4</v>
      </c>
      <c r="N1686" t="s">
        <v>37</v>
      </c>
      <c r="O1686" s="10" t="s">
        <v>34</v>
      </c>
      <c r="P1686">
        <f>VLOOKUP($O1686,$Y$2:$AJ$8,9,FALSE)</f>
        <v>0.15</v>
      </c>
      <c r="Q1686" s="11">
        <f>(L1686-M1686)/L1686</f>
        <v>0.30692074789421575</v>
      </c>
      <c r="S1686" s="13">
        <f>MIN(Q1686,IF(R1686=0,P1686,R1686))</f>
        <v>0.15</v>
      </c>
      <c r="T1686">
        <f>IFERROR(S1686*I1686,0)</f>
        <v>1.0453349999999999</v>
      </c>
      <c r="U1686" t="b">
        <f>O1686=N1686</f>
        <v>0</v>
      </c>
    </row>
    <row r="1687" spans="1:21" ht="21" x14ac:dyDescent="0.4">
      <c r="A1687" t="s">
        <v>2971</v>
      </c>
      <c r="B1687" t="s">
        <v>2957</v>
      </c>
      <c r="C1687" t="s">
        <v>2958</v>
      </c>
      <c r="D1687" s="34">
        <v>1564082</v>
      </c>
      <c r="E1687" s="34">
        <v>25609</v>
      </c>
      <c r="F1687" s="33">
        <v>9.0584000000000007</v>
      </c>
      <c r="G1687" s="33">
        <v>3.0202999999999998</v>
      </c>
      <c r="H1687" s="49">
        <v>1.6373182480202444</v>
      </c>
      <c r="I1687" s="33">
        <v>12.078700000000001</v>
      </c>
      <c r="J1687" s="35">
        <f>G1687/I1687</f>
        <v>0.25005174397907054</v>
      </c>
      <c r="K1687">
        <v>0.3537193955250108</v>
      </c>
      <c r="L1687">
        <v>0.4716584013432778</v>
      </c>
      <c r="M1687" s="49">
        <v>0.3</v>
      </c>
      <c r="N1687" t="s">
        <v>34</v>
      </c>
      <c r="O1687" s="10" t="s">
        <v>34</v>
      </c>
      <c r="P1687">
        <f>VLOOKUP($O1687,$Y$2:$AJ$8,9,FALSE)</f>
        <v>0.15</v>
      </c>
      <c r="Q1687" s="11">
        <f>(L1687-M1687)/L1687</f>
        <v>0.36394645119093949</v>
      </c>
      <c r="S1687" s="13">
        <f>MIN(Q1687,IF(R1687=0,P1687,R1687))</f>
        <v>0.15</v>
      </c>
      <c r="T1687">
        <f>IFERROR(S1687*I1687,0)</f>
        <v>1.8118050000000001</v>
      </c>
      <c r="U1687" t="b">
        <f>O1687=N1687</f>
        <v>1</v>
      </c>
    </row>
    <row r="1688" spans="1:21" ht="21" x14ac:dyDescent="0.4">
      <c r="A1688" t="s">
        <v>4998</v>
      </c>
      <c r="B1688" t="s">
        <v>4999</v>
      </c>
      <c r="C1688" t="s">
        <v>5000</v>
      </c>
      <c r="D1688" s="34">
        <v>873339</v>
      </c>
      <c r="E1688" s="34">
        <v>223773</v>
      </c>
      <c r="F1688" s="33">
        <v>71.0137</v>
      </c>
      <c r="G1688" s="33">
        <v>23.6633</v>
      </c>
      <c r="H1688" s="49">
        <v>25.62269634128328</v>
      </c>
      <c r="I1688" s="33">
        <v>94.676999999999992</v>
      </c>
      <c r="J1688" s="35">
        <f>G1688/I1688</f>
        <v>0.24993715474719311</v>
      </c>
      <c r="K1688">
        <v>0.31734704365584765</v>
      </c>
      <c r="L1688">
        <v>0.42309393894705788</v>
      </c>
      <c r="M1688" s="49">
        <v>0.25</v>
      </c>
      <c r="N1688" t="s">
        <v>37</v>
      </c>
      <c r="O1688" s="10" t="s">
        <v>37</v>
      </c>
      <c r="P1688">
        <f>VLOOKUP($O1688,$Y$2:$AJ$8,9,FALSE)</f>
        <v>0.25</v>
      </c>
      <c r="Q1688" s="11">
        <f>(L1688-M1688)/L1688</f>
        <v>0.4091146741024746</v>
      </c>
      <c r="S1688" s="13">
        <f>MIN(Q1688,IF(R1688=0,P1688,R1688))</f>
        <v>0.25</v>
      </c>
      <c r="T1688">
        <f>IFERROR(S1688*I1688,0)</f>
        <v>23.669249999999998</v>
      </c>
      <c r="U1688" t="b">
        <f>O1688=N1688</f>
        <v>1</v>
      </c>
    </row>
    <row r="1689" spans="1:21" ht="21" x14ac:dyDescent="0.4">
      <c r="A1689" t="s">
        <v>5359</v>
      </c>
      <c r="B1689" t="s">
        <v>5357</v>
      </c>
      <c r="C1689" t="s">
        <v>5358</v>
      </c>
      <c r="D1689" s="34">
        <v>150734</v>
      </c>
      <c r="E1689" s="34">
        <v>9146</v>
      </c>
      <c r="F1689" s="33">
        <v>5.9443000000000001</v>
      </c>
      <c r="G1689" s="33">
        <v>1.5530000000000002</v>
      </c>
      <c r="H1689" s="49">
        <v>6.0676423368317698</v>
      </c>
      <c r="I1689" s="33">
        <v>7.4973000000000001</v>
      </c>
      <c r="J1689" s="35">
        <f>G1689/I1689</f>
        <v>0.20714123751217106</v>
      </c>
      <c r="K1689">
        <v>0.64993439755084192</v>
      </c>
      <c r="L1689">
        <v>0.81973540345506235</v>
      </c>
      <c r="M1689" s="49">
        <v>0.65</v>
      </c>
      <c r="N1689" t="s">
        <v>37</v>
      </c>
      <c r="O1689" s="10" t="s">
        <v>37</v>
      </c>
      <c r="P1689">
        <f>VLOOKUP($O1689,$Y$2:$AJ$8,9,FALSE)</f>
        <v>0.25</v>
      </c>
      <c r="Q1689" s="11">
        <f>(L1689-M1689)/L1689</f>
        <v>0.20706120870179931</v>
      </c>
      <c r="S1689" s="13">
        <f>MIN(Q1689,IF(R1689=0,P1689,R1689))</f>
        <v>0.20706120870179931</v>
      </c>
      <c r="T1689">
        <f>IFERROR(S1689*I1689,0)</f>
        <v>1.5524</v>
      </c>
      <c r="U1689" t="b">
        <f>O1689=N1689</f>
        <v>1</v>
      </c>
    </row>
    <row r="1690" spans="1:21" ht="21" x14ac:dyDescent="0.4">
      <c r="A1690" t="s">
        <v>4078</v>
      </c>
      <c r="B1690" t="s">
        <v>4076</v>
      </c>
      <c r="C1690" t="s">
        <v>4077</v>
      </c>
      <c r="D1690" s="34">
        <v>2316444</v>
      </c>
      <c r="E1690" s="34">
        <v>328633</v>
      </c>
      <c r="F1690" s="33">
        <v>308.54049999999995</v>
      </c>
      <c r="G1690" s="33">
        <v>102.8754</v>
      </c>
      <c r="H1690" s="49">
        <v>14.186960703561148</v>
      </c>
      <c r="I1690" s="33">
        <v>411.41589999999997</v>
      </c>
      <c r="J1690" s="35">
        <f>G1690/I1690</f>
        <v>0.25005207625665415</v>
      </c>
      <c r="K1690">
        <v>0.93886037007847645</v>
      </c>
      <c r="L1690">
        <v>1.2519007525111598</v>
      </c>
      <c r="M1690" s="49">
        <v>0.9</v>
      </c>
      <c r="N1690" t="s">
        <v>33</v>
      </c>
      <c r="O1690" s="10" t="s">
        <v>33</v>
      </c>
      <c r="P1690">
        <f>VLOOKUP($O1690,$Y$2:$AJ$8,9,FALSE)</f>
        <v>0.4</v>
      </c>
      <c r="Q1690" s="11">
        <f>(L1690-M1690)/L1690</f>
        <v>0.28109317116815363</v>
      </c>
      <c r="S1690" s="13">
        <f>MIN(Q1690,IF(R1690=0,P1690,R1690))</f>
        <v>0.28109317116815363</v>
      </c>
      <c r="T1690">
        <f>IFERROR(S1690*I1690,0)</f>
        <v>115.64619999999996</v>
      </c>
      <c r="U1690" t="b">
        <f>O1690=N1690</f>
        <v>1</v>
      </c>
    </row>
    <row r="1691" spans="1:21" ht="21" x14ac:dyDescent="0.4">
      <c r="A1691" t="s">
        <v>4953</v>
      </c>
      <c r="B1691" t="s">
        <v>4948</v>
      </c>
      <c r="C1691" t="s">
        <v>4949</v>
      </c>
      <c r="D1691" s="34">
        <v>728199</v>
      </c>
      <c r="E1691" s="34">
        <v>23213</v>
      </c>
      <c r="F1691" s="33">
        <v>1.8759999999999999</v>
      </c>
      <c r="G1691" s="33">
        <v>0.92399999999999993</v>
      </c>
      <c r="H1691" s="49">
        <v>3.1877275305239365</v>
      </c>
      <c r="I1691" s="33">
        <v>2.8</v>
      </c>
      <c r="J1691" s="35">
        <f>G1691/I1691</f>
        <v>0.33</v>
      </c>
      <c r="K1691">
        <v>8.0816783698789474E-2</v>
      </c>
      <c r="L1691">
        <v>0.12062206522207383</v>
      </c>
      <c r="M1691" s="49">
        <v>0.03</v>
      </c>
      <c r="N1691" t="s">
        <v>37</v>
      </c>
      <c r="O1691" s="10" t="s">
        <v>37</v>
      </c>
      <c r="P1691">
        <f>VLOOKUP($O1691,$Y$2:$AJ$8,9,FALSE)</f>
        <v>0.25</v>
      </c>
      <c r="Q1691" s="11">
        <f>(L1691-M1691)/L1691</f>
        <v>0.75128928571428566</v>
      </c>
      <c r="S1691" s="13">
        <f>MIN(Q1691,IF(R1691=0,P1691,R1691))</f>
        <v>0.25</v>
      </c>
      <c r="T1691">
        <f>IFERROR(S1691*I1691,0)</f>
        <v>0.7</v>
      </c>
      <c r="U1691" t="b">
        <f>O1691=N1691</f>
        <v>1</v>
      </c>
    </row>
    <row r="1692" spans="1:21" ht="21" x14ac:dyDescent="0.4">
      <c r="A1692" t="s">
        <v>5726</v>
      </c>
      <c r="B1692" t="s">
        <v>5721</v>
      </c>
      <c r="C1692" t="s">
        <v>5722</v>
      </c>
      <c r="D1692" s="34">
        <v>7534</v>
      </c>
      <c r="E1692" s="34">
        <v>1009</v>
      </c>
      <c r="F1692" s="33">
        <v>0.94109999999999994</v>
      </c>
      <c r="G1692" s="33">
        <v>0.23929999999999998</v>
      </c>
      <c r="H1692" s="49">
        <v>13.392620122113087</v>
      </c>
      <c r="I1692" s="33">
        <v>1.1803999999999999</v>
      </c>
      <c r="J1692" s="35">
        <f>G1692/I1692</f>
        <v>0.20272788885123688</v>
      </c>
      <c r="K1692">
        <v>0.9327056491575817</v>
      </c>
      <c r="L1692">
        <v>1.1698711595639246</v>
      </c>
      <c r="M1692" s="49">
        <v>1</v>
      </c>
      <c r="N1692" t="s">
        <v>37</v>
      </c>
      <c r="O1692" s="10" t="s">
        <v>37</v>
      </c>
      <c r="P1692">
        <f>VLOOKUP($O1692,$Y$2:$AJ$8,9,FALSE)</f>
        <v>0.25</v>
      </c>
      <c r="Q1692" s="11">
        <f>(L1692-M1692)/L1692</f>
        <v>0.14520501524906806</v>
      </c>
      <c r="S1692" s="13">
        <f>MIN(Q1692,IF(R1692=0,P1692,R1692))</f>
        <v>0.14520501524906806</v>
      </c>
      <c r="T1692">
        <f>IFERROR(S1692*I1692,0)</f>
        <v>0.17139999999999994</v>
      </c>
      <c r="U1692" t="b">
        <f>O1692=N1692</f>
        <v>1</v>
      </c>
    </row>
    <row r="1693" spans="1:21" ht="21" x14ac:dyDescent="0.4">
      <c r="A1693" t="s">
        <v>5907</v>
      </c>
      <c r="B1693" t="s">
        <v>5903</v>
      </c>
      <c r="C1693" t="s">
        <v>5904</v>
      </c>
      <c r="D1693" s="34">
        <v>384795</v>
      </c>
      <c r="E1693" s="34">
        <v>56014</v>
      </c>
      <c r="F1693" s="33">
        <v>11.463199999999999</v>
      </c>
      <c r="G1693" s="33">
        <v>3.8213999999999997</v>
      </c>
      <c r="H1693" s="49">
        <v>14.556841954807105</v>
      </c>
      <c r="I1693" s="33">
        <v>15.284599999999998</v>
      </c>
      <c r="J1693" s="35">
        <f>G1693/I1693</f>
        <v>0.25001635633251773</v>
      </c>
      <c r="K1693">
        <v>0.20464883779055235</v>
      </c>
      <c r="L1693">
        <v>0.27287106794729882</v>
      </c>
      <c r="M1693" s="49">
        <v>0.1</v>
      </c>
      <c r="N1693" t="s">
        <v>34</v>
      </c>
      <c r="O1693" s="10" t="s">
        <v>34</v>
      </c>
      <c r="P1693">
        <f>VLOOKUP($O1693,$Y$2:$AJ$8,9,FALSE)</f>
        <v>0.15</v>
      </c>
      <c r="Q1693" s="11">
        <f>(L1693-M1693)/L1693</f>
        <v>0.63352655614147557</v>
      </c>
      <c r="S1693" s="13">
        <f>MIN(Q1693,IF(R1693=0,P1693,R1693))</f>
        <v>0.15</v>
      </c>
      <c r="T1693">
        <f>IFERROR(S1693*I1693,0)</f>
        <v>2.2926899999999995</v>
      </c>
      <c r="U1693" t="b">
        <f>O1693=N1693</f>
        <v>1</v>
      </c>
    </row>
    <row r="1694" spans="1:21" ht="21" x14ac:dyDescent="0.4">
      <c r="A1694" t="s">
        <v>5649</v>
      </c>
      <c r="B1694" t="s">
        <v>5636</v>
      </c>
      <c r="C1694" t="s">
        <v>5637</v>
      </c>
      <c r="D1694" s="34">
        <v>14606</v>
      </c>
      <c r="E1694" s="34">
        <v>383</v>
      </c>
      <c r="F1694" s="33">
        <v>0.4244</v>
      </c>
      <c r="G1694" s="33">
        <v>0.14060000000000003</v>
      </c>
      <c r="H1694" s="49">
        <v>2.6222100506641106</v>
      </c>
      <c r="I1694" s="33">
        <v>0.56500000000000006</v>
      </c>
      <c r="J1694" s="35">
        <f>G1694/I1694</f>
        <v>0.24884955752212393</v>
      </c>
      <c r="K1694">
        <v>1.1080939947780679</v>
      </c>
      <c r="L1694">
        <v>1.4751958224543085</v>
      </c>
      <c r="M1694" s="49">
        <v>1</v>
      </c>
      <c r="N1694" t="s">
        <v>37</v>
      </c>
      <c r="O1694" s="10" t="s">
        <v>37</v>
      </c>
      <c r="P1694">
        <f>VLOOKUP($O1694,$Y$2:$AJ$8,9,FALSE)</f>
        <v>0.25</v>
      </c>
      <c r="Q1694" s="11">
        <f>(L1694-M1694)/L1694</f>
        <v>0.32212389380530992</v>
      </c>
      <c r="S1694" s="13">
        <f>MIN(Q1694,IF(R1694=0,P1694,R1694))</f>
        <v>0.25</v>
      </c>
      <c r="T1694">
        <f>IFERROR(S1694*I1694,0)</f>
        <v>0.14125000000000001</v>
      </c>
      <c r="U1694" t="b">
        <f>O1694=N1694</f>
        <v>1</v>
      </c>
    </row>
    <row r="1695" spans="1:21" ht="21" x14ac:dyDescent="0.4">
      <c r="A1695" t="s">
        <v>5960</v>
      </c>
      <c r="B1695" t="s">
        <v>5958</v>
      </c>
      <c r="C1695" t="s">
        <v>5959</v>
      </c>
      <c r="D1695" s="34">
        <v>93832</v>
      </c>
      <c r="E1695" s="34">
        <v>37183</v>
      </c>
      <c r="F1695" s="33">
        <v>5.7039</v>
      </c>
      <c r="G1695" s="33">
        <v>3.0710999999999999</v>
      </c>
      <c r="H1695" s="49">
        <v>39.627206070423739</v>
      </c>
      <c r="I1695" s="33">
        <v>8.7750000000000004</v>
      </c>
      <c r="J1695" s="35">
        <f>G1695/I1695</f>
        <v>0.34998290598290599</v>
      </c>
      <c r="K1695">
        <v>0.15340074765349757</v>
      </c>
      <c r="L1695">
        <v>0.23599494392598769</v>
      </c>
      <c r="M1695" s="49">
        <v>0.01</v>
      </c>
      <c r="N1695" t="s">
        <v>34</v>
      </c>
      <c r="O1695" s="10" t="s">
        <v>34</v>
      </c>
      <c r="P1695">
        <f>VLOOKUP($O1695,$Y$2:$AJ$8,9,FALSE)</f>
        <v>0.15</v>
      </c>
      <c r="Q1695" s="11">
        <f>(L1695-M1695)/L1695</f>
        <v>0.9576262108262108</v>
      </c>
      <c r="S1695" s="13">
        <f>MIN(Q1695,IF(R1695=0,P1695,R1695))</f>
        <v>0.15</v>
      </c>
      <c r="T1695">
        <f>IFERROR(S1695*I1695,0)</f>
        <v>1.3162499999999999</v>
      </c>
      <c r="U1695" t="b">
        <f>O1695=N1695</f>
        <v>1</v>
      </c>
    </row>
    <row r="1696" spans="1:21" ht="21" x14ac:dyDescent="0.4">
      <c r="A1696" t="s">
        <v>4483</v>
      </c>
      <c r="B1696" t="s">
        <v>4477</v>
      </c>
      <c r="C1696" t="s">
        <v>4478</v>
      </c>
      <c r="D1696" s="34">
        <v>435</v>
      </c>
      <c r="E1696" s="34">
        <v>156</v>
      </c>
      <c r="F1696" s="33">
        <v>3.549999999999999E-2</v>
      </c>
      <c r="G1696" s="33">
        <v>1.7299999999999999E-2</v>
      </c>
      <c r="H1696" s="49">
        <v>35.862068965517238</v>
      </c>
      <c r="I1696" s="33">
        <v>5.2799999999999986E-2</v>
      </c>
      <c r="J1696" s="35">
        <f>G1696/I1696</f>
        <v>0.32765151515151525</v>
      </c>
      <c r="K1696">
        <v>0.22756410256410251</v>
      </c>
      <c r="L1696">
        <v>0.33846153846153837</v>
      </c>
      <c r="M1696" s="49">
        <v>0.3</v>
      </c>
      <c r="N1696" t="s">
        <v>37</v>
      </c>
      <c r="O1696" s="10" t="s">
        <v>37</v>
      </c>
      <c r="P1696">
        <f>VLOOKUP($O1696,$Y$2:$AJ$8,9,FALSE)</f>
        <v>0.25</v>
      </c>
      <c r="Q1696" s="11">
        <f>(L1696-M1696)/L1696</f>
        <v>0.11363636363636342</v>
      </c>
      <c r="S1696" s="13">
        <f>MIN(Q1696,IF(R1696=0,P1696,R1696))</f>
        <v>0.11363636363636342</v>
      </c>
      <c r="T1696">
        <f>IFERROR(S1696*I1696,0)</f>
        <v>5.9999999999999871E-3</v>
      </c>
      <c r="U1696" t="b">
        <f>O1696=N1696</f>
        <v>1</v>
      </c>
    </row>
    <row r="1697" spans="1:21" ht="21" x14ac:dyDescent="0.4">
      <c r="A1697" t="s">
        <v>4935</v>
      </c>
      <c r="B1697" t="s">
        <v>4936</v>
      </c>
      <c r="C1697" t="s">
        <v>4937</v>
      </c>
      <c r="D1697" s="34">
        <v>2459709</v>
      </c>
      <c r="E1697" s="34">
        <v>162735</v>
      </c>
      <c r="F1697" s="33">
        <v>91.686000000000007</v>
      </c>
      <c r="G1697" s="33">
        <v>30.561199999999999</v>
      </c>
      <c r="H1697" s="49">
        <v>6.6160265299675691</v>
      </c>
      <c r="I1697" s="33">
        <v>122.24720000000001</v>
      </c>
      <c r="J1697" s="35">
        <f>G1697/I1697</f>
        <v>0.24999509191212557</v>
      </c>
      <c r="K1697">
        <v>0.56340676560051617</v>
      </c>
      <c r="L1697">
        <v>0.75120410483301081</v>
      </c>
      <c r="M1697" s="49">
        <v>0.5</v>
      </c>
      <c r="N1697" t="s">
        <v>37</v>
      </c>
      <c r="O1697" s="10" t="s">
        <v>37</v>
      </c>
      <c r="P1697">
        <f>VLOOKUP($O1697,$Y$2:$AJ$8,9,FALSE)</f>
        <v>0.25</v>
      </c>
      <c r="Q1697" s="11">
        <f>(L1697-M1697)/L1697</f>
        <v>0.33440193313221089</v>
      </c>
      <c r="S1697" s="13">
        <f>MIN(Q1697,IF(R1697=0,P1697,R1697))</f>
        <v>0.25</v>
      </c>
      <c r="T1697">
        <f>IFERROR(S1697*I1697,0)</f>
        <v>30.561800000000002</v>
      </c>
      <c r="U1697" t="b">
        <f>O1697=N1697</f>
        <v>1</v>
      </c>
    </row>
    <row r="1698" spans="1:21" ht="21" x14ac:dyDescent="0.4">
      <c r="A1698" t="s">
        <v>300</v>
      </c>
      <c r="B1698" t="s">
        <v>297</v>
      </c>
      <c r="C1698" s="50" t="s">
        <v>298</v>
      </c>
      <c r="D1698" s="34">
        <v>4432789</v>
      </c>
      <c r="E1698" s="34">
        <v>911856</v>
      </c>
      <c r="F1698" s="33">
        <v>1185.4128000000001</v>
      </c>
      <c r="G1698" s="33">
        <v>327.447</v>
      </c>
      <c r="H1698" s="49">
        <v>20.57070616264388</v>
      </c>
      <c r="I1698" s="33">
        <v>1512.8598000000002</v>
      </c>
      <c r="J1698" s="35">
        <f>G1698/I1698</f>
        <v>0.21644239605018256</v>
      </c>
      <c r="K1698">
        <v>1.3</v>
      </c>
      <c r="L1698">
        <v>1.6590994630731171</v>
      </c>
      <c r="M1698" s="49">
        <v>1.3</v>
      </c>
      <c r="N1698" t="s">
        <v>45</v>
      </c>
      <c r="O1698" s="10" t="s">
        <v>37</v>
      </c>
      <c r="P1698">
        <f>VLOOKUP($O1698,$Y$2:$AJ$8,9,FALSE)</f>
        <v>0.25</v>
      </c>
      <c r="Q1698" s="11">
        <f>(L1698-M1698)/L1698</f>
        <v>0.21644239605018267</v>
      </c>
      <c r="S1698" s="13">
        <f>MIN(Q1698,IF(R1698=0,P1698,R1698))</f>
        <v>0.21644239605018267</v>
      </c>
      <c r="T1698">
        <f>IFERROR(S1698*I1698,0)</f>
        <v>327.44700000000017</v>
      </c>
      <c r="U1698" t="b">
        <f>O1698=N1698</f>
        <v>0</v>
      </c>
    </row>
    <row r="1699" spans="1:21" ht="21" x14ac:dyDescent="0.4">
      <c r="A1699" t="s">
        <v>3223</v>
      </c>
      <c r="B1699" t="s">
        <v>3217</v>
      </c>
      <c r="C1699" t="s">
        <v>3218</v>
      </c>
      <c r="D1699" s="34">
        <v>94932</v>
      </c>
      <c r="E1699" s="34">
        <v>3646</v>
      </c>
      <c r="F1699" s="33">
        <v>6.5627999999999993</v>
      </c>
      <c r="G1699" s="33">
        <v>1.3131999999999999</v>
      </c>
      <c r="H1699" s="49">
        <v>3.8406438292672651</v>
      </c>
      <c r="I1699" s="33">
        <v>7.8759999999999994</v>
      </c>
      <c r="J1699" s="35">
        <f>G1699/I1699</f>
        <v>0.16673438293550025</v>
      </c>
      <c r="K1699">
        <v>1.7999999999999998</v>
      </c>
      <c r="L1699">
        <v>2.160175534832693</v>
      </c>
      <c r="M1699" s="49">
        <v>1.8</v>
      </c>
      <c r="N1699" t="s">
        <v>37</v>
      </c>
      <c r="O1699" s="10" t="s">
        <v>37</v>
      </c>
      <c r="P1699">
        <f>VLOOKUP($O1699,$Y$2:$AJ$8,9,FALSE)</f>
        <v>0.25</v>
      </c>
      <c r="Q1699" s="11">
        <f>(L1699-M1699)/L1699</f>
        <v>0.16673438293550008</v>
      </c>
      <c r="S1699" s="13">
        <f>MIN(Q1699,IF(R1699=0,P1699,R1699))</f>
        <v>0.16673438293550008</v>
      </c>
      <c r="T1699">
        <f>IFERROR(S1699*I1699,0)</f>
        <v>1.3131999999999986</v>
      </c>
      <c r="U1699" t="b">
        <f>O1699=N1699</f>
        <v>1</v>
      </c>
    </row>
    <row r="1700" spans="1:21" ht="21" x14ac:dyDescent="0.4">
      <c r="A1700" t="s">
        <v>6068</v>
      </c>
      <c r="B1700" t="s">
        <v>6049</v>
      </c>
      <c r="C1700" t="s">
        <v>6050</v>
      </c>
      <c r="D1700" s="34">
        <v>41377</v>
      </c>
      <c r="E1700" s="34">
        <v>650</v>
      </c>
      <c r="F1700" s="33">
        <v>0.2175</v>
      </c>
      <c r="G1700" s="33">
        <v>7.2500000000000009E-2</v>
      </c>
      <c r="H1700" s="49">
        <v>1.5709210430915725</v>
      </c>
      <c r="I1700" s="33">
        <v>0.29000000000000004</v>
      </c>
      <c r="J1700" s="35">
        <f>G1700/I1700</f>
        <v>0.25</v>
      </c>
      <c r="K1700">
        <v>0.33461538461538459</v>
      </c>
      <c r="L1700">
        <v>0.44615384615384623</v>
      </c>
      <c r="M1700" s="49">
        <v>0.2</v>
      </c>
      <c r="N1700" t="s">
        <v>37</v>
      </c>
      <c r="O1700" s="10" t="s">
        <v>37</v>
      </c>
      <c r="P1700">
        <f>VLOOKUP($O1700,$Y$2:$AJ$8,9,FALSE)</f>
        <v>0.25</v>
      </c>
      <c r="Q1700" s="11">
        <f>(L1700-M1700)/L1700</f>
        <v>0.55172413793103459</v>
      </c>
      <c r="S1700" s="13">
        <f>MIN(Q1700,IF(R1700=0,P1700,R1700))</f>
        <v>0.25</v>
      </c>
      <c r="T1700">
        <f>IFERROR(S1700*I1700,0)</f>
        <v>7.2500000000000009E-2</v>
      </c>
      <c r="U1700" t="b">
        <f>O1700=N1700</f>
        <v>1</v>
      </c>
    </row>
    <row r="1701" spans="1:21" ht="21" x14ac:dyDescent="0.4">
      <c r="A1701" t="s">
        <v>3837</v>
      </c>
      <c r="B1701" t="s">
        <v>3816</v>
      </c>
      <c r="C1701" t="s">
        <v>3817</v>
      </c>
      <c r="D1701" s="34">
        <v>4950</v>
      </c>
      <c r="E1701" s="34">
        <v>345</v>
      </c>
      <c r="F1701" s="33">
        <v>0.14480000000000001</v>
      </c>
      <c r="G1701" s="33">
        <v>7.1199999999999999E-2</v>
      </c>
      <c r="H1701" s="49">
        <v>6.9696969696969697</v>
      </c>
      <c r="I1701" s="33">
        <v>0.21600000000000003</v>
      </c>
      <c r="J1701" s="35">
        <f>G1701/I1701</f>
        <v>0.32962962962962961</v>
      </c>
      <c r="K1701">
        <v>0.41971014492753628</v>
      </c>
      <c r="L1701">
        <v>0.62608695652173918</v>
      </c>
      <c r="M1701" s="49">
        <v>0.23</v>
      </c>
      <c r="N1701" t="s">
        <v>37</v>
      </c>
      <c r="O1701" s="10" t="s">
        <v>37</v>
      </c>
      <c r="P1701">
        <f>VLOOKUP($O1701,$Y$2:$AJ$8,9,FALSE)</f>
        <v>0.25</v>
      </c>
      <c r="Q1701" s="11">
        <f>(L1701-M1701)/L1701</f>
        <v>0.63263888888888897</v>
      </c>
      <c r="S1701" s="13">
        <f>MIN(Q1701,IF(R1701=0,P1701,R1701))</f>
        <v>0.25</v>
      </c>
      <c r="T1701">
        <f>IFERROR(S1701*I1701,0)</f>
        <v>5.4000000000000006E-2</v>
      </c>
      <c r="U1701" t="b">
        <f>O1701=N1701</f>
        <v>1</v>
      </c>
    </row>
    <row r="1702" spans="1:21" ht="21" x14ac:dyDescent="0.4">
      <c r="A1702" t="s">
        <v>3959</v>
      </c>
      <c r="B1702" t="s">
        <v>3907</v>
      </c>
      <c r="C1702" t="s">
        <v>3908</v>
      </c>
      <c r="D1702" s="34">
        <v>12848</v>
      </c>
      <c r="E1702" s="34">
        <v>860</v>
      </c>
      <c r="F1702" s="33">
        <v>0.58999999999999986</v>
      </c>
      <c r="G1702" s="33">
        <v>0.17499999999999999</v>
      </c>
      <c r="H1702" s="49">
        <v>6.6936488169364878</v>
      </c>
      <c r="I1702" s="33">
        <v>0.7649999999999999</v>
      </c>
      <c r="J1702" s="35">
        <f>G1702/I1702</f>
        <v>0.22875816993464054</v>
      </c>
      <c r="K1702">
        <v>0.68604651162790686</v>
      </c>
      <c r="L1702">
        <v>0.88953488372093015</v>
      </c>
      <c r="M1702" s="49">
        <v>0.7</v>
      </c>
      <c r="N1702" t="s">
        <v>37</v>
      </c>
      <c r="O1702" s="10" t="s">
        <v>37</v>
      </c>
      <c r="P1702">
        <f>VLOOKUP($O1702,$Y$2:$AJ$8,9,FALSE)</f>
        <v>0.25</v>
      </c>
      <c r="Q1702" s="11">
        <f>(L1702-M1702)/L1702</f>
        <v>0.21307189542483657</v>
      </c>
      <c r="S1702" s="13">
        <f>MIN(Q1702,IF(R1702=0,P1702,R1702))</f>
        <v>0.21307189542483657</v>
      </c>
      <c r="T1702">
        <f>IFERROR(S1702*I1702,0)</f>
        <v>0.16299999999999995</v>
      </c>
      <c r="U1702" t="b">
        <f>O1702=N1702</f>
        <v>1</v>
      </c>
    </row>
    <row r="1703" spans="1:21" ht="21" x14ac:dyDescent="0.4">
      <c r="A1703" t="s">
        <v>339</v>
      </c>
      <c r="B1703" t="s">
        <v>313</v>
      </c>
      <c r="C1703" s="50" t="s">
        <v>314</v>
      </c>
      <c r="D1703" s="34">
        <v>5210828</v>
      </c>
      <c r="E1703" s="34">
        <v>2511384</v>
      </c>
      <c r="F1703" s="33">
        <v>1250.6767000000002</v>
      </c>
      <c r="G1703" s="33">
        <v>138.96420000000001</v>
      </c>
      <c r="H1703" s="49">
        <v>48.1954883177875</v>
      </c>
      <c r="I1703" s="33">
        <v>1389.6409000000003</v>
      </c>
      <c r="J1703" s="35">
        <f>G1703/I1703</f>
        <v>0.1000000791571405</v>
      </c>
      <c r="K1703">
        <v>0.49800297365914581</v>
      </c>
      <c r="L1703">
        <v>0.55333668606632846</v>
      </c>
      <c r="M1703" s="49">
        <v>0.2</v>
      </c>
      <c r="N1703" t="s">
        <v>33</v>
      </c>
      <c r="O1703" s="10" t="s">
        <v>37</v>
      </c>
      <c r="P1703">
        <f>VLOOKUP($O1703,$Y$2:$AJ$8,9,FALSE)</f>
        <v>0.25</v>
      </c>
      <c r="Q1703" s="11">
        <f>(L1703-M1703)/L1703</f>
        <v>0.63855640691059112</v>
      </c>
      <c r="S1703" s="13">
        <f>MIN(Q1703,IF(R1703=0,P1703,R1703))</f>
        <v>0.25</v>
      </c>
      <c r="T1703">
        <f>IFERROR(S1703*I1703,0)</f>
        <v>347.41022500000008</v>
      </c>
      <c r="U1703" t="b">
        <f>O1703=N1703</f>
        <v>0</v>
      </c>
    </row>
    <row r="1704" spans="1:21" ht="21" x14ac:dyDescent="0.4">
      <c r="A1704" t="s">
        <v>1542</v>
      </c>
      <c r="B1704" t="s">
        <v>1538</v>
      </c>
      <c r="C1704" s="50" t="s">
        <v>1539</v>
      </c>
      <c r="D1704" s="34">
        <v>2664560</v>
      </c>
      <c r="E1704" s="34">
        <v>443240</v>
      </c>
      <c r="F1704" s="33">
        <v>541.83749999999998</v>
      </c>
      <c r="G1704" s="33">
        <v>180.60850000000002</v>
      </c>
      <c r="H1704" s="49">
        <v>16.634641366679677</v>
      </c>
      <c r="I1704" s="33">
        <v>722.44600000000003</v>
      </c>
      <c r="J1704" s="35">
        <f>G1704/I1704</f>
        <v>0.24999584744050077</v>
      </c>
      <c r="K1704">
        <v>1.2224472069307823</v>
      </c>
      <c r="L1704">
        <v>1.6299205847847666</v>
      </c>
      <c r="M1704" s="49">
        <v>0.9</v>
      </c>
      <c r="N1704" t="s">
        <v>37</v>
      </c>
      <c r="O1704" s="10" t="s">
        <v>34</v>
      </c>
      <c r="P1704">
        <f>VLOOKUP($O1704,$Y$2:$AJ$8,9,FALSE)</f>
        <v>0.15</v>
      </c>
      <c r="Q1704" s="11">
        <f>(L1704-M1704)/L1704</f>
        <v>0.44782585826483912</v>
      </c>
      <c r="S1704" s="13">
        <f>MIN(Q1704,IF(R1704=0,P1704,R1704))</f>
        <v>0.15</v>
      </c>
      <c r="T1704">
        <f>IFERROR(S1704*I1704,0)</f>
        <v>108.3669</v>
      </c>
      <c r="U1704" t="b">
        <f>O1704=N1704</f>
        <v>0</v>
      </c>
    </row>
    <row r="1705" spans="1:21" ht="21" x14ac:dyDescent="0.4">
      <c r="A1705" t="s">
        <v>5650</v>
      </c>
      <c r="B1705" t="s">
        <v>5636</v>
      </c>
      <c r="C1705" t="s">
        <v>5637</v>
      </c>
      <c r="D1705" s="34">
        <v>5983</v>
      </c>
      <c r="E1705" s="34">
        <v>155</v>
      </c>
      <c r="F1705" s="33">
        <v>0.16819999999999999</v>
      </c>
      <c r="G1705" s="33">
        <v>5.5800000000000002E-2</v>
      </c>
      <c r="H1705" s="49">
        <v>2.5906735751295336</v>
      </c>
      <c r="I1705" s="33">
        <v>0.22399999999999998</v>
      </c>
      <c r="J1705" s="35">
        <f>G1705/I1705</f>
        <v>0.24910714285714289</v>
      </c>
      <c r="K1705">
        <v>1.0851612903225805</v>
      </c>
      <c r="L1705">
        <v>1.4451612903225806</v>
      </c>
      <c r="M1705" s="49">
        <v>1</v>
      </c>
      <c r="N1705" t="s">
        <v>37</v>
      </c>
      <c r="O1705" s="10" t="s">
        <v>37</v>
      </c>
      <c r="P1705">
        <f>VLOOKUP($O1705,$Y$2:$AJ$8,9,FALSE)</f>
        <v>0.25</v>
      </c>
      <c r="Q1705" s="11">
        <f>(L1705-M1705)/L1705</f>
        <v>0.30803571428571425</v>
      </c>
      <c r="S1705" s="13">
        <f>MIN(Q1705,IF(R1705=0,P1705,R1705))</f>
        <v>0.25</v>
      </c>
      <c r="T1705">
        <f>IFERROR(S1705*I1705,0)</f>
        <v>5.5999999999999994E-2</v>
      </c>
      <c r="U1705" t="b">
        <f>O1705=N1705</f>
        <v>1</v>
      </c>
    </row>
    <row r="1706" spans="1:21" ht="21" x14ac:dyDescent="0.4">
      <c r="A1706" t="s">
        <v>6525</v>
      </c>
      <c r="B1706" t="s">
        <v>6523</v>
      </c>
      <c r="C1706" t="s">
        <v>6524</v>
      </c>
      <c r="D1706" s="34">
        <v>3645</v>
      </c>
      <c r="E1706" s="34">
        <v>558</v>
      </c>
      <c r="F1706" s="33">
        <v>0.24540000000000001</v>
      </c>
      <c r="G1706" s="33">
        <v>0.1103</v>
      </c>
      <c r="H1706" s="49">
        <v>15.308641975308642</v>
      </c>
      <c r="I1706" s="33">
        <v>0.35570000000000002</v>
      </c>
      <c r="J1706" s="35">
        <f>G1706/I1706</f>
        <v>0.31009277481023334</v>
      </c>
      <c r="K1706">
        <v>0.43978494623655917</v>
      </c>
      <c r="L1706">
        <v>0.63745519713261645</v>
      </c>
      <c r="M1706" s="49">
        <v>0.4</v>
      </c>
      <c r="N1706" t="s">
        <v>37</v>
      </c>
      <c r="O1706" s="10" t="s">
        <v>37</v>
      </c>
      <c r="P1706">
        <f>VLOOKUP($O1706,$Y$2:$AJ$8,9,FALSE)</f>
        <v>0.25</v>
      </c>
      <c r="Q1706" s="11">
        <f>(L1706-M1706)/L1706</f>
        <v>0.37250491987630019</v>
      </c>
      <c r="S1706" s="13">
        <f>MIN(Q1706,IF(R1706=0,P1706,R1706))</f>
        <v>0.25</v>
      </c>
      <c r="T1706">
        <f>IFERROR(S1706*I1706,0)</f>
        <v>8.8925000000000004E-2</v>
      </c>
      <c r="U1706" t="b">
        <f>O1706=N1706</f>
        <v>1</v>
      </c>
    </row>
    <row r="1707" spans="1:21" ht="21" x14ac:dyDescent="0.4">
      <c r="A1707" t="s">
        <v>2727</v>
      </c>
      <c r="B1707" t="s">
        <v>2712</v>
      </c>
      <c r="C1707" t="s">
        <v>2713</v>
      </c>
      <c r="D1707" s="34">
        <v>15116</v>
      </c>
      <c r="E1707" s="34">
        <v>2232</v>
      </c>
      <c r="F1707" s="33">
        <v>3.5756000000000001</v>
      </c>
      <c r="G1707" s="33">
        <v>0.82340000000000002</v>
      </c>
      <c r="H1707" s="49">
        <v>14.765811061127282</v>
      </c>
      <c r="I1707" s="33">
        <v>4.399</v>
      </c>
      <c r="J1707" s="35">
        <f>G1707/I1707</f>
        <v>0.187178904296431</v>
      </c>
      <c r="K1707">
        <v>1.6019713261648745</v>
      </c>
      <c r="L1707">
        <v>1.9708781362007168</v>
      </c>
      <c r="M1707" s="49">
        <v>1.6</v>
      </c>
      <c r="N1707" t="s">
        <v>37</v>
      </c>
      <c r="O1707" s="10" t="s">
        <v>37</v>
      </c>
      <c r="P1707">
        <f>VLOOKUP($O1707,$Y$2:$AJ$8,9,FALSE)</f>
        <v>0.25</v>
      </c>
      <c r="Q1707" s="11">
        <f>(L1707-M1707)/L1707</f>
        <v>0.18817913162082286</v>
      </c>
      <c r="S1707" s="13">
        <f>MIN(Q1707,IF(R1707=0,P1707,R1707))</f>
        <v>0.18817913162082286</v>
      </c>
      <c r="T1707">
        <f>IFERROR(S1707*I1707,0)</f>
        <v>0.82779999999999976</v>
      </c>
      <c r="U1707" t="b">
        <f>O1707=N1707</f>
        <v>1</v>
      </c>
    </row>
    <row r="1708" spans="1:21" ht="21" x14ac:dyDescent="0.4">
      <c r="A1708" t="s">
        <v>2208</v>
      </c>
      <c r="B1708" t="s">
        <v>2199</v>
      </c>
      <c r="C1708" t="s">
        <v>2200</v>
      </c>
      <c r="D1708" s="34">
        <v>1652</v>
      </c>
      <c r="E1708" s="34">
        <v>280</v>
      </c>
      <c r="F1708" s="33">
        <v>5.3700000000000005E-2</v>
      </c>
      <c r="G1708" s="33">
        <v>2.69E-2</v>
      </c>
      <c r="H1708" s="49">
        <v>16.949152542372882</v>
      </c>
      <c r="I1708" s="33">
        <v>8.0600000000000005E-2</v>
      </c>
      <c r="J1708" s="35">
        <f>G1708/I1708</f>
        <v>0.33374689826302728</v>
      </c>
      <c r="K1708">
        <v>0.19178571428571431</v>
      </c>
      <c r="L1708">
        <v>0.28785714285714287</v>
      </c>
      <c r="M1708" s="49">
        <v>0.25</v>
      </c>
      <c r="N1708" t="s">
        <v>37</v>
      </c>
      <c r="O1708" s="10" t="s">
        <v>37</v>
      </c>
      <c r="P1708">
        <f>VLOOKUP($O1708,$Y$2:$AJ$8,9,FALSE)</f>
        <v>0.25</v>
      </c>
      <c r="Q1708" s="11">
        <f>(L1708-M1708)/L1708</f>
        <v>0.13151364764267992</v>
      </c>
      <c r="S1708" s="13">
        <f>MIN(Q1708,IF(R1708=0,P1708,R1708))</f>
        <v>0.13151364764267992</v>
      </c>
      <c r="T1708">
        <f>IFERROR(S1708*I1708,0)</f>
        <v>1.0600000000000002E-2</v>
      </c>
      <c r="U1708" t="b">
        <f>O1708=N1708</f>
        <v>1</v>
      </c>
    </row>
    <row r="1709" spans="1:21" ht="21" x14ac:dyDescent="0.4">
      <c r="A1709" t="s">
        <v>2587</v>
      </c>
      <c r="B1709" t="s">
        <v>2581</v>
      </c>
      <c r="C1709" t="s">
        <v>2582</v>
      </c>
      <c r="D1709" s="34">
        <v>1604568</v>
      </c>
      <c r="E1709" s="34">
        <v>60926</v>
      </c>
      <c r="F1709" s="33">
        <v>16.972799999999999</v>
      </c>
      <c r="G1709" s="33">
        <v>6.7675000000000001</v>
      </c>
      <c r="H1709" s="49">
        <v>3.797034466597863</v>
      </c>
      <c r="I1709" s="33">
        <v>23.740299999999998</v>
      </c>
      <c r="J1709" s="35">
        <f>G1709/I1709</f>
        <v>0.28506379447605973</v>
      </c>
      <c r="K1709">
        <v>0.27858057315431833</v>
      </c>
      <c r="L1709">
        <v>0.38965794570462525</v>
      </c>
      <c r="M1709" s="49">
        <v>0.25</v>
      </c>
      <c r="N1709" t="s">
        <v>37</v>
      </c>
      <c r="O1709" s="10" t="s">
        <v>37</v>
      </c>
      <c r="P1709">
        <f>VLOOKUP($O1709,$Y$2:$AJ$8,9,FALSE)</f>
        <v>0.25</v>
      </c>
      <c r="Q1709" s="11">
        <f>(L1709-M1709)/L1709</f>
        <v>0.35841164601963743</v>
      </c>
      <c r="S1709" s="13">
        <f>MIN(Q1709,IF(R1709=0,P1709,R1709))</f>
        <v>0.25</v>
      </c>
      <c r="T1709">
        <f>IFERROR(S1709*I1709,0)</f>
        <v>5.9350749999999994</v>
      </c>
      <c r="U1709" t="b">
        <f>O1709=N1709</f>
        <v>1</v>
      </c>
    </row>
    <row r="1710" spans="1:21" ht="21" x14ac:dyDescent="0.4">
      <c r="A1710" t="s">
        <v>2789</v>
      </c>
      <c r="B1710" t="s">
        <v>2785</v>
      </c>
      <c r="C1710" t="s">
        <v>2786</v>
      </c>
      <c r="D1710" s="34">
        <v>1338997</v>
      </c>
      <c r="E1710" s="34">
        <v>575256</v>
      </c>
      <c r="F1710" s="33">
        <v>168.99870000000001</v>
      </c>
      <c r="G1710" s="33">
        <v>56.326799999999992</v>
      </c>
      <c r="H1710" s="49">
        <v>42.961709398900823</v>
      </c>
      <c r="I1710" s="33">
        <v>225.32550000000001</v>
      </c>
      <c r="J1710" s="35">
        <f>G1710/I1710</f>
        <v>0.24997969603972914</v>
      </c>
      <c r="K1710">
        <v>0.29377998664942218</v>
      </c>
      <c r="L1710">
        <v>0.39169604489131793</v>
      </c>
      <c r="M1710" s="49">
        <v>0.1</v>
      </c>
      <c r="N1710" t="s">
        <v>34</v>
      </c>
      <c r="O1710" s="10" t="s">
        <v>34</v>
      </c>
      <c r="P1710">
        <f>VLOOKUP($O1710,$Y$2:$AJ$8,9,FALSE)</f>
        <v>0.15</v>
      </c>
      <c r="Q1710" s="11">
        <f>(L1710-M1710)/L1710</f>
        <v>0.74470000066570363</v>
      </c>
      <c r="S1710" s="13">
        <f>MIN(Q1710,IF(R1710=0,P1710,R1710))</f>
        <v>0.15</v>
      </c>
      <c r="T1710">
        <f>IFERROR(S1710*I1710,0)</f>
        <v>33.798825000000001</v>
      </c>
      <c r="U1710" t="b">
        <f>O1710=N1710</f>
        <v>1</v>
      </c>
    </row>
    <row r="1711" spans="1:21" ht="21" x14ac:dyDescent="0.4">
      <c r="A1711" t="s">
        <v>2998</v>
      </c>
      <c r="B1711" t="s">
        <v>2999</v>
      </c>
      <c r="C1711" t="s">
        <v>3000</v>
      </c>
      <c r="D1711" s="34">
        <v>1102697</v>
      </c>
      <c r="E1711" s="34">
        <v>478153</v>
      </c>
      <c r="F1711" s="33">
        <v>194.9402</v>
      </c>
      <c r="G1711" s="33">
        <v>83.544500000000014</v>
      </c>
      <c r="H1711" s="49">
        <v>43.362138465961188</v>
      </c>
      <c r="I1711" s="33">
        <v>278.48470000000003</v>
      </c>
      <c r="J1711" s="35">
        <f>G1711/I1711</f>
        <v>0.29999673231599439</v>
      </c>
      <c r="K1711">
        <v>0.40769418993502082</v>
      </c>
      <c r="L1711">
        <v>0.58241755254071403</v>
      </c>
      <c r="M1711" s="49">
        <v>0.3</v>
      </c>
      <c r="N1711" t="s">
        <v>42</v>
      </c>
      <c r="O1711" s="10" t="s">
        <v>42</v>
      </c>
      <c r="P1711">
        <f>VLOOKUP($O1711,$Y$2:$AJ$8,9,FALSE)</f>
        <v>0.05</v>
      </c>
      <c r="Q1711" s="11">
        <f>(L1711-M1711)/L1711</f>
        <v>0.4849056339540378</v>
      </c>
      <c r="S1711" s="13">
        <f>MIN(Q1711,IF(R1711=0,P1711,R1711))</f>
        <v>0.05</v>
      </c>
      <c r="T1711">
        <f>IFERROR(S1711*I1711,0)</f>
        <v>13.924235000000003</v>
      </c>
      <c r="U1711" t="b">
        <f>O1711=N1711</f>
        <v>1</v>
      </c>
    </row>
    <row r="1712" spans="1:21" ht="21" x14ac:dyDescent="0.4">
      <c r="A1712" t="s">
        <v>1864</v>
      </c>
      <c r="B1712" t="s">
        <v>1772</v>
      </c>
      <c r="C1712" s="50" t="s">
        <v>1773</v>
      </c>
      <c r="D1712" s="34">
        <v>3738</v>
      </c>
      <c r="E1712" s="34">
        <v>890</v>
      </c>
      <c r="F1712" s="33">
        <v>1.2335</v>
      </c>
      <c r="G1712" s="33">
        <v>0.5242</v>
      </c>
      <c r="H1712" s="49">
        <v>23.80952380952381</v>
      </c>
      <c r="I1712" s="33">
        <v>1.7577</v>
      </c>
      <c r="J1712" s="35">
        <f>G1712/I1712</f>
        <v>0.2982306423166638</v>
      </c>
      <c r="K1712">
        <v>1.3859550561797753</v>
      </c>
      <c r="L1712">
        <v>1.9749438202247191</v>
      </c>
      <c r="M1712" s="49">
        <v>1.4</v>
      </c>
      <c r="N1712" t="s">
        <v>37</v>
      </c>
      <c r="O1712" s="10" t="s">
        <v>34</v>
      </c>
      <c r="P1712">
        <f>VLOOKUP($O1712,$Y$2:$AJ$8,9,FALSE)</f>
        <v>0.15</v>
      </c>
      <c r="Q1712" s="11">
        <f>(L1712-M1712)/L1712</f>
        <v>0.29111907606531268</v>
      </c>
      <c r="S1712" s="13">
        <f>MIN(Q1712,IF(R1712=0,P1712,R1712))</f>
        <v>0.15</v>
      </c>
      <c r="T1712">
        <f>IFERROR(S1712*I1712,0)</f>
        <v>0.26365499999999997</v>
      </c>
      <c r="U1712" t="b">
        <f>O1712=N1712</f>
        <v>0</v>
      </c>
    </row>
    <row r="1713" spans="1:21" ht="21" x14ac:dyDescent="0.4">
      <c r="A1713" t="s">
        <v>2422</v>
      </c>
      <c r="B1713" t="s">
        <v>2390</v>
      </c>
      <c r="C1713" t="s">
        <v>2391</v>
      </c>
      <c r="D1713" s="34">
        <v>14825</v>
      </c>
      <c r="E1713" s="34">
        <v>2675</v>
      </c>
      <c r="F1713" s="33">
        <v>0.21880000000000005</v>
      </c>
      <c r="G1713" s="33">
        <v>7.2900000000000006E-2</v>
      </c>
      <c r="H1713" s="49">
        <v>18.043844856661046</v>
      </c>
      <c r="I1713" s="33">
        <v>0.29170000000000007</v>
      </c>
      <c r="J1713" s="35">
        <f>G1713/I1713</f>
        <v>0.24991429550908464</v>
      </c>
      <c r="K1713">
        <v>8.1794392523364498E-2</v>
      </c>
      <c r="L1713">
        <v>0.10904672897196263</v>
      </c>
      <c r="M1713" s="49">
        <v>0.01</v>
      </c>
      <c r="N1713" t="s">
        <v>37</v>
      </c>
      <c r="O1713" s="10" t="s">
        <v>37</v>
      </c>
      <c r="P1713">
        <f>VLOOKUP($O1713,$Y$2:$AJ$8,9,FALSE)</f>
        <v>0.25</v>
      </c>
      <c r="Q1713" s="11">
        <f>(L1713-M1713)/L1713</f>
        <v>0.90829619472060341</v>
      </c>
      <c r="S1713" s="13">
        <f>MIN(Q1713,IF(R1713=0,P1713,R1713))</f>
        <v>0.25</v>
      </c>
      <c r="T1713">
        <f>IFERROR(S1713*I1713,0)</f>
        <v>7.2925000000000018E-2</v>
      </c>
      <c r="U1713" t="b">
        <f>O1713=N1713</f>
        <v>1</v>
      </c>
    </row>
    <row r="1714" spans="1:21" ht="21" x14ac:dyDescent="0.4">
      <c r="A1714" t="s">
        <v>1717</v>
      </c>
      <c r="B1714" t="s">
        <v>1694</v>
      </c>
      <c r="C1714" s="50" t="s">
        <v>1695</v>
      </c>
      <c r="D1714" s="34">
        <v>192278</v>
      </c>
      <c r="E1714" s="34">
        <v>23259</v>
      </c>
      <c r="F1714" s="33">
        <v>32.534399999999998</v>
      </c>
      <c r="G1714" s="33">
        <v>10.844600000000002</v>
      </c>
      <c r="H1714" s="49">
        <v>12.096547706965955</v>
      </c>
      <c r="I1714" s="33">
        <v>43.378999999999998</v>
      </c>
      <c r="J1714" s="35">
        <f>G1714/I1714</f>
        <v>0.24999654210562719</v>
      </c>
      <c r="K1714">
        <v>1.3987875661034437</v>
      </c>
      <c r="L1714">
        <v>1.8650414893159637</v>
      </c>
      <c r="M1714" s="49">
        <v>1.35</v>
      </c>
      <c r="N1714" t="s">
        <v>37</v>
      </c>
      <c r="O1714" s="10" t="s">
        <v>37</v>
      </c>
      <c r="P1714">
        <f>VLOOKUP($O1714,$Y$2:$AJ$8,9,FALSE)</f>
        <v>0.25</v>
      </c>
      <c r="Q1714" s="11">
        <f>(L1714-M1714)/L1714</f>
        <v>0.27615551303626173</v>
      </c>
      <c r="S1714" s="13">
        <f>MIN(Q1714,IF(R1714=0,P1714,R1714))</f>
        <v>0.25</v>
      </c>
      <c r="T1714">
        <f>IFERROR(S1714*I1714,0)</f>
        <v>10.844749999999999</v>
      </c>
      <c r="U1714" t="b">
        <f>O1714=N1714</f>
        <v>1</v>
      </c>
    </row>
    <row r="1715" spans="1:21" ht="21" x14ac:dyDescent="0.4">
      <c r="A1715" t="s">
        <v>6226</v>
      </c>
      <c r="B1715" t="s">
        <v>6222</v>
      </c>
      <c r="C1715" t="s">
        <v>6223</v>
      </c>
      <c r="D1715" s="34">
        <v>6617</v>
      </c>
      <c r="E1715" s="34">
        <v>20</v>
      </c>
      <c r="F1715" s="33">
        <v>1.4999999999999999E-2</v>
      </c>
      <c r="G1715" s="33">
        <v>5.0000000000000001E-3</v>
      </c>
      <c r="H1715" s="49">
        <v>0.30225177572918238</v>
      </c>
      <c r="I1715" s="33">
        <v>0.02</v>
      </c>
      <c r="J1715" s="35">
        <f>G1715/I1715</f>
        <v>0.25</v>
      </c>
      <c r="K1715">
        <v>0.75</v>
      </c>
      <c r="L1715">
        <v>1</v>
      </c>
      <c r="M1715" s="49">
        <v>1</v>
      </c>
      <c r="N1715" t="s">
        <v>34</v>
      </c>
      <c r="O1715" s="10" t="s">
        <v>34</v>
      </c>
      <c r="P1715">
        <f>VLOOKUP($O1715,$Y$2:$AJ$8,9,FALSE)</f>
        <v>0.15</v>
      </c>
      <c r="Q1715" s="11">
        <f>(L1715-M1715)/L1715</f>
        <v>0</v>
      </c>
      <c r="S1715" s="13">
        <f>MIN(Q1715,IF(R1715=0,P1715,R1715))</f>
        <v>0</v>
      </c>
      <c r="T1715">
        <f>IFERROR(S1715*I1715,0)</f>
        <v>0</v>
      </c>
      <c r="U1715" t="b">
        <f>O1715=N1715</f>
        <v>1</v>
      </c>
    </row>
    <row r="1716" spans="1:21" ht="21" x14ac:dyDescent="0.4">
      <c r="A1716" t="s">
        <v>807</v>
      </c>
      <c r="B1716" t="s">
        <v>775</v>
      </c>
      <c r="C1716" s="50" t="s">
        <v>776</v>
      </c>
      <c r="D1716" s="34">
        <v>497433</v>
      </c>
      <c r="E1716" s="34">
        <v>148925</v>
      </c>
      <c r="F1716" s="33">
        <v>146.3074</v>
      </c>
      <c r="G1716" s="33">
        <v>48.769199999999998</v>
      </c>
      <c r="H1716" s="49">
        <v>29.938705313077339</v>
      </c>
      <c r="I1716" s="33">
        <v>195.07659999999998</v>
      </c>
      <c r="J1716" s="35">
        <f>G1716/I1716</f>
        <v>0.25000025630957279</v>
      </c>
      <c r="K1716">
        <v>0.98242336746684567</v>
      </c>
      <c r="L1716">
        <v>1.309898270941749</v>
      </c>
      <c r="M1716" s="49">
        <v>0.75</v>
      </c>
      <c r="N1716" t="s">
        <v>37</v>
      </c>
      <c r="O1716" s="10" t="s">
        <v>34</v>
      </c>
      <c r="P1716">
        <f>VLOOKUP($O1716,$Y$2:$AJ$8,9,FALSE)</f>
        <v>0.15</v>
      </c>
      <c r="Q1716" s="11">
        <f>(L1716-M1716)/L1716</f>
        <v>0.42743645316762741</v>
      </c>
      <c r="S1716" s="13">
        <f>MIN(Q1716,IF(R1716=0,P1716,R1716))</f>
        <v>0.15</v>
      </c>
      <c r="T1716">
        <f>IFERROR(S1716*I1716,0)</f>
        <v>29.261489999999995</v>
      </c>
      <c r="U1716" t="b">
        <f>O1716=N1716</f>
        <v>0</v>
      </c>
    </row>
    <row r="1717" spans="1:21" ht="21" x14ac:dyDescent="0.4">
      <c r="A1717" t="s">
        <v>2728</v>
      </c>
      <c r="B1717" t="s">
        <v>2712</v>
      </c>
      <c r="C1717" t="s">
        <v>2713</v>
      </c>
      <c r="D1717" s="34">
        <v>18426</v>
      </c>
      <c r="E1717" s="34">
        <v>1444</v>
      </c>
      <c r="F1717" s="33">
        <v>2.3212999999999999</v>
      </c>
      <c r="G1717" s="33">
        <v>0.69030000000000002</v>
      </c>
      <c r="H1717" s="49">
        <v>7.8367524150656678</v>
      </c>
      <c r="I1717" s="33">
        <v>3.0116000000000001</v>
      </c>
      <c r="J1717" s="35">
        <f>G1717/I1717</f>
        <v>0.22921370699960156</v>
      </c>
      <c r="K1717">
        <v>1.6075484764542933</v>
      </c>
      <c r="L1717">
        <v>2.0855955678670361</v>
      </c>
      <c r="M1717" s="49">
        <v>1.6</v>
      </c>
      <c r="N1717" t="s">
        <v>37</v>
      </c>
      <c r="O1717" s="10" t="s">
        <v>37</v>
      </c>
      <c r="P1717">
        <f>VLOOKUP($O1717,$Y$2:$AJ$8,9,FALSE)</f>
        <v>0.25</v>
      </c>
      <c r="Q1717" s="11">
        <f>(L1717-M1717)/L1717</f>
        <v>0.2328330455571789</v>
      </c>
      <c r="S1717" s="13">
        <f>MIN(Q1717,IF(R1717=0,P1717,R1717))</f>
        <v>0.2328330455571789</v>
      </c>
      <c r="T1717">
        <f>IFERROR(S1717*I1717,0)</f>
        <v>0.70120000000000005</v>
      </c>
      <c r="U1717" t="b">
        <f>O1717=N1717</f>
        <v>1</v>
      </c>
    </row>
    <row r="1718" spans="1:21" ht="21" x14ac:dyDescent="0.4">
      <c r="A1718" t="s">
        <v>397</v>
      </c>
      <c r="B1718" t="s">
        <v>382</v>
      </c>
      <c r="C1718" s="50" t="s">
        <v>383</v>
      </c>
      <c r="D1718" s="34">
        <v>4919584</v>
      </c>
      <c r="E1718" s="34">
        <v>175568</v>
      </c>
      <c r="F1718" s="33">
        <v>354.91160000000002</v>
      </c>
      <c r="G1718" s="33">
        <v>113.57129999999999</v>
      </c>
      <c r="H1718" s="49">
        <v>3.5687570331149949</v>
      </c>
      <c r="I1718" s="33">
        <v>468.48290000000003</v>
      </c>
      <c r="J1718" s="35">
        <f>G1718/I1718</f>
        <v>0.24242357618602511</v>
      </c>
      <c r="K1718">
        <v>2.0215050578693159</v>
      </c>
      <c r="L1718">
        <v>2.6683843297183998</v>
      </c>
      <c r="M1718" s="49">
        <v>2</v>
      </c>
      <c r="N1718" t="s">
        <v>37</v>
      </c>
      <c r="O1718" s="10" t="s">
        <v>42</v>
      </c>
      <c r="P1718">
        <f>VLOOKUP($O1718,$Y$2:$AJ$8,9,FALSE)</f>
        <v>0.05</v>
      </c>
      <c r="Q1718" s="11">
        <f>(L1718-M1718)/L1718</f>
        <v>0.25048278176215183</v>
      </c>
      <c r="S1718" s="13">
        <f>MIN(Q1718,IF(R1718=0,P1718,R1718))</f>
        <v>0.05</v>
      </c>
      <c r="T1718">
        <f>IFERROR(S1718*I1718,0)</f>
        <v>23.424145000000003</v>
      </c>
      <c r="U1718" t="b">
        <f>O1718=N1718</f>
        <v>0</v>
      </c>
    </row>
    <row r="1719" spans="1:21" ht="21" x14ac:dyDescent="0.4">
      <c r="A1719" t="s">
        <v>3960</v>
      </c>
      <c r="B1719" t="s">
        <v>3907</v>
      </c>
      <c r="C1719" t="s">
        <v>3908</v>
      </c>
      <c r="D1719" s="34">
        <v>9371</v>
      </c>
      <c r="E1719" s="34">
        <v>636</v>
      </c>
      <c r="F1719" s="33">
        <v>0.41760000000000003</v>
      </c>
      <c r="G1719" s="33">
        <v>0.19439999999999996</v>
      </c>
      <c r="H1719" s="49">
        <v>6.7868957421833311</v>
      </c>
      <c r="I1719" s="33">
        <v>0.61199999999999999</v>
      </c>
      <c r="J1719" s="35">
        <f>G1719/I1719</f>
        <v>0.31764705882352934</v>
      </c>
      <c r="K1719">
        <v>0.65660377358490574</v>
      </c>
      <c r="L1719">
        <v>0.96226415094339623</v>
      </c>
      <c r="M1719" s="49">
        <v>0.8</v>
      </c>
      <c r="N1719" t="s">
        <v>33</v>
      </c>
      <c r="O1719" s="10" t="s">
        <v>33</v>
      </c>
      <c r="P1719">
        <f>VLOOKUP($O1719,$Y$2:$AJ$8,9,FALSE)</f>
        <v>0.4</v>
      </c>
      <c r="Q1719" s="11">
        <f>(L1719-M1719)/L1719</f>
        <v>0.16862745098039211</v>
      </c>
      <c r="S1719" s="13">
        <f>MIN(Q1719,IF(R1719=0,P1719,R1719))</f>
        <v>0.16862745098039211</v>
      </c>
      <c r="T1719">
        <f>IFERROR(S1719*I1719,0)</f>
        <v>0.10319999999999997</v>
      </c>
      <c r="U1719" t="b">
        <f>O1719=N1719</f>
        <v>1</v>
      </c>
    </row>
    <row r="1720" spans="1:21" ht="21" x14ac:dyDescent="0.4">
      <c r="A1720" t="s">
        <v>1865</v>
      </c>
      <c r="B1720" t="s">
        <v>1772</v>
      </c>
      <c r="C1720" s="50" t="s">
        <v>1773</v>
      </c>
      <c r="D1720" s="34">
        <v>23471</v>
      </c>
      <c r="E1720" s="34">
        <v>7846</v>
      </c>
      <c r="F1720" s="33">
        <v>12.383699999999999</v>
      </c>
      <c r="G1720" s="33">
        <v>4.8869999999999996</v>
      </c>
      <c r="H1720" s="49">
        <v>33.428486217033786</v>
      </c>
      <c r="I1720" s="33">
        <v>17.270699999999998</v>
      </c>
      <c r="J1720" s="35">
        <f>G1720/I1720</f>
        <v>0.28296479007799336</v>
      </c>
      <c r="K1720">
        <v>1.5783456538363496</v>
      </c>
      <c r="L1720">
        <v>2.2012108080550594</v>
      </c>
      <c r="M1720" s="49">
        <v>1.55</v>
      </c>
      <c r="N1720" t="s">
        <v>37</v>
      </c>
      <c r="O1720" s="10" t="s">
        <v>34</v>
      </c>
      <c r="P1720">
        <f>VLOOKUP($O1720,$Y$2:$AJ$8,9,FALSE)</f>
        <v>0.15</v>
      </c>
      <c r="Q1720" s="11">
        <f>(L1720-M1720)/L1720</f>
        <v>0.29584209094014702</v>
      </c>
      <c r="S1720" s="13">
        <f>MIN(Q1720,IF(R1720=0,P1720,R1720))</f>
        <v>0.15</v>
      </c>
      <c r="T1720">
        <f>IFERROR(S1720*I1720,0)</f>
        <v>2.5906049999999996</v>
      </c>
      <c r="U1720" t="b">
        <f>O1720=N1720</f>
        <v>0</v>
      </c>
    </row>
    <row r="1721" spans="1:21" ht="21" x14ac:dyDescent="0.4">
      <c r="A1721" t="s">
        <v>4310</v>
      </c>
      <c r="B1721" t="s">
        <v>4302</v>
      </c>
      <c r="C1721" t="s">
        <v>4303</v>
      </c>
      <c r="D1721" s="34">
        <v>291916</v>
      </c>
      <c r="E1721" s="34">
        <v>25046</v>
      </c>
      <c r="F1721" s="33">
        <v>15.0276</v>
      </c>
      <c r="G1721" s="33">
        <v>4.0195999999999996</v>
      </c>
      <c r="H1721" s="49">
        <v>8.5798654407432267</v>
      </c>
      <c r="I1721" s="33">
        <v>19.0472</v>
      </c>
      <c r="J1721" s="35">
        <f>G1721/I1721</f>
        <v>0.21103364274014025</v>
      </c>
      <c r="K1721">
        <v>0.6</v>
      </c>
      <c r="L1721">
        <v>0.76048870079054542</v>
      </c>
      <c r="M1721" s="49">
        <v>0.6</v>
      </c>
      <c r="N1721" t="s">
        <v>34</v>
      </c>
      <c r="O1721" s="10" t="s">
        <v>34</v>
      </c>
      <c r="P1721">
        <f>VLOOKUP($O1721,$Y$2:$AJ$8,9,FALSE)</f>
        <v>0.15</v>
      </c>
      <c r="Q1721" s="11">
        <f>(L1721-M1721)/L1721</f>
        <v>0.21103364274014033</v>
      </c>
      <c r="S1721" s="13">
        <f>MIN(Q1721,IF(R1721=0,P1721,R1721))</f>
        <v>0.15</v>
      </c>
      <c r="T1721">
        <f>IFERROR(S1721*I1721,0)</f>
        <v>2.8570799999999998</v>
      </c>
      <c r="U1721" t="b">
        <f>O1721=N1721</f>
        <v>1</v>
      </c>
    </row>
    <row r="1722" spans="1:21" ht="21" x14ac:dyDescent="0.4">
      <c r="A1722" t="s">
        <v>2327</v>
      </c>
      <c r="B1722" t="s">
        <v>2324</v>
      </c>
      <c r="C1722" t="s">
        <v>2325</v>
      </c>
      <c r="D1722" s="34">
        <v>4230915</v>
      </c>
      <c r="E1722" s="34">
        <v>168610</v>
      </c>
      <c r="F1722" s="33">
        <v>210.85429999999999</v>
      </c>
      <c r="G1722" s="33">
        <v>58.21690000000001</v>
      </c>
      <c r="H1722" s="49">
        <v>3.9851899648184848</v>
      </c>
      <c r="I1722" s="33">
        <v>269.07119999999998</v>
      </c>
      <c r="J1722" s="35">
        <f>G1722/I1722</f>
        <v>0.21636243492428775</v>
      </c>
      <c r="K1722">
        <v>1.2505444516932565</v>
      </c>
      <c r="L1722">
        <v>1.5958199395053672</v>
      </c>
      <c r="M1722" s="49">
        <v>1.25</v>
      </c>
      <c r="N1722" t="s">
        <v>37</v>
      </c>
      <c r="O1722" s="10" t="s">
        <v>37</v>
      </c>
      <c r="P1722">
        <f>VLOOKUP($O1722,$Y$2:$AJ$8,9,FALSE)</f>
        <v>0.25</v>
      </c>
      <c r="Q1722" s="11">
        <f>(L1722-M1722)/L1722</f>
        <v>0.21670360856159993</v>
      </c>
      <c r="S1722" s="13">
        <f>MIN(Q1722,IF(R1722=0,P1722,R1722))</f>
        <v>0.21670360856159993</v>
      </c>
      <c r="T1722">
        <f>IFERROR(S1722*I1722,0)</f>
        <v>58.308699999999959</v>
      </c>
      <c r="U1722" t="b">
        <f>O1722=N1722</f>
        <v>1</v>
      </c>
    </row>
    <row r="1723" spans="1:21" ht="21" x14ac:dyDescent="0.4">
      <c r="A1723" t="s">
        <v>1866</v>
      </c>
      <c r="B1723" t="s">
        <v>1772</v>
      </c>
      <c r="C1723" s="50" t="s">
        <v>1773</v>
      </c>
      <c r="D1723" s="34">
        <v>9742</v>
      </c>
      <c r="E1723" s="34">
        <v>1133</v>
      </c>
      <c r="F1723" s="33">
        <v>1.7241</v>
      </c>
      <c r="G1723" s="33">
        <v>0.66149999999999998</v>
      </c>
      <c r="H1723" s="49">
        <v>11.630055430096489</v>
      </c>
      <c r="I1723" s="33">
        <v>2.3856000000000002</v>
      </c>
      <c r="J1723" s="35">
        <f>G1723/I1723</f>
        <v>0.27728873239436619</v>
      </c>
      <c r="K1723">
        <v>1.5217122683142099</v>
      </c>
      <c r="L1723">
        <v>2.1055604589585175</v>
      </c>
      <c r="M1723" s="49">
        <v>1.5</v>
      </c>
      <c r="N1723" t="s">
        <v>37</v>
      </c>
      <c r="O1723" s="10" t="s">
        <v>34</v>
      </c>
      <c r="P1723">
        <f>VLOOKUP($O1723,$Y$2:$AJ$8,9,FALSE)</f>
        <v>0.15</v>
      </c>
      <c r="Q1723" s="11">
        <f>(L1723-M1723)/L1723</f>
        <v>0.28760060362173051</v>
      </c>
      <c r="S1723" s="13">
        <f>MIN(Q1723,IF(R1723=0,P1723,R1723))</f>
        <v>0.15</v>
      </c>
      <c r="T1723">
        <f>IFERROR(S1723*I1723,0)</f>
        <v>0.35783999999999999</v>
      </c>
      <c r="U1723" t="b">
        <f>O1723=N1723</f>
        <v>0</v>
      </c>
    </row>
    <row r="1724" spans="1:21" ht="21" x14ac:dyDescent="0.4">
      <c r="A1724" t="s">
        <v>1339</v>
      </c>
      <c r="B1724" t="s">
        <v>1306</v>
      </c>
      <c r="C1724" s="50" t="s">
        <v>1307</v>
      </c>
      <c r="D1724" s="34">
        <v>102505</v>
      </c>
      <c r="E1724" s="34">
        <v>3064</v>
      </c>
      <c r="F1724" s="33">
        <v>1.1625000000000001</v>
      </c>
      <c r="G1724" s="33">
        <v>0.38750000000000001</v>
      </c>
      <c r="H1724" s="49">
        <v>2.9891224818301545</v>
      </c>
      <c r="I1724" s="33">
        <v>1.55</v>
      </c>
      <c r="J1724" s="35">
        <f>G1724/I1724</f>
        <v>0.25</v>
      </c>
      <c r="K1724">
        <v>0.37940600522193213</v>
      </c>
      <c r="L1724">
        <v>0.50587467362924277</v>
      </c>
      <c r="M1724" s="49">
        <v>0.3</v>
      </c>
      <c r="N1724" t="s">
        <v>37</v>
      </c>
      <c r="O1724" s="10" t="s">
        <v>37</v>
      </c>
      <c r="P1724">
        <f>VLOOKUP($O1724,$Y$2:$AJ$8,9,FALSE)</f>
        <v>0.25</v>
      </c>
      <c r="Q1724" s="11">
        <f>(L1724-M1724)/L1724</f>
        <v>0.40696774193548385</v>
      </c>
      <c r="S1724" s="13">
        <f>MIN(Q1724,IF(R1724=0,P1724,R1724))</f>
        <v>0.25</v>
      </c>
      <c r="T1724">
        <f>IFERROR(S1724*I1724,0)</f>
        <v>0.38750000000000001</v>
      </c>
      <c r="U1724" t="b">
        <f>O1724=N1724</f>
        <v>1</v>
      </c>
    </row>
    <row r="1725" spans="1:21" ht="21" x14ac:dyDescent="0.4">
      <c r="A1725" s="18" t="s">
        <v>1169</v>
      </c>
      <c r="B1725" t="s">
        <v>1143</v>
      </c>
      <c r="C1725" s="50" t="s">
        <v>1144</v>
      </c>
      <c r="D1725" s="34">
        <v>792738</v>
      </c>
      <c r="E1725" s="34">
        <v>92273</v>
      </c>
      <c r="F1725" s="33">
        <v>40.492600000000003</v>
      </c>
      <c r="G1725" s="33">
        <v>13.494399999999999</v>
      </c>
      <c r="H1725" s="49">
        <v>11.639785149696369</v>
      </c>
      <c r="I1725" s="33">
        <v>53.987000000000002</v>
      </c>
      <c r="J1725" s="35">
        <f>G1725/I1725</f>
        <v>0.2499564710022783</v>
      </c>
      <c r="K1725">
        <v>0.43883476206474276</v>
      </c>
      <c r="L1725">
        <v>0.58507905887962897</v>
      </c>
      <c r="M1725" s="49">
        <v>0.35</v>
      </c>
      <c r="N1725" t="s">
        <v>37</v>
      </c>
      <c r="O1725" s="10" t="s">
        <v>37</v>
      </c>
      <c r="P1725">
        <f>VLOOKUP($O1725,$Y$2:$AJ$8,9,FALSE)</f>
        <v>0.25</v>
      </c>
      <c r="Q1725" s="11">
        <f>(L1725-M1725)/L1725</f>
        <v>0.40179024579991485</v>
      </c>
      <c r="S1725" s="13">
        <f>MIN(Q1725,IF(R1725=0,P1725,R1725))</f>
        <v>0.25</v>
      </c>
      <c r="T1725">
        <f>IFERROR(S1725*I1725,0)</f>
        <v>13.49675</v>
      </c>
      <c r="U1725" t="b">
        <f>O1725=N1725</f>
        <v>1</v>
      </c>
    </row>
    <row r="1726" spans="1:21" ht="21" x14ac:dyDescent="0.4">
      <c r="A1726" t="s">
        <v>2930</v>
      </c>
      <c r="B1726" t="s">
        <v>2927</v>
      </c>
      <c r="C1726" t="s">
        <v>2928</v>
      </c>
      <c r="D1726" s="34">
        <v>2210824</v>
      </c>
      <c r="E1726" s="34">
        <v>66853</v>
      </c>
      <c r="F1726" s="33">
        <v>50.297699999999992</v>
      </c>
      <c r="G1726" s="33">
        <v>12.6325</v>
      </c>
      <c r="H1726" s="49">
        <v>3.0238951630704207</v>
      </c>
      <c r="I1726" s="33">
        <v>62.930199999999992</v>
      </c>
      <c r="J1726" s="35">
        <f>G1726/I1726</f>
        <v>0.20073827828292301</v>
      </c>
      <c r="K1726">
        <v>0.75236264640330264</v>
      </c>
      <c r="L1726">
        <v>0.94132200499603591</v>
      </c>
      <c r="M1726" s="49">
        <v>0.75</v>
      </c>
      <c r="N1726" t="s">
        <v>37</v>
      </c>
      <c r="O1726" s="10" t="s">
        <v>37</v>
      </c>
      <c r="P1726">
        <f>VLOOKUP($O1726,$Y$2:$AJ$8,9,FALSE)</f>
        <v>0.25</v>
      </c>
      <c r="Q1726" s="11">
        <f>(L1726-M1726)/L1726</f>
        <v>0.20324820197615756</v>
      </c>
      <c r="S1726" s="13">
        <f>MIN(Q1726,IF(R1726=0,P1726,R1726))</f>
        <v>0.20324820197615756</v>
      </c>
      <c r="T1726">
        <f>IFERROR(S1726*I1726,0)</f>
        <v>12.790449999999989</v>
      </c>
      <c r="U1726" t="b">
        <f>O1726=N1726</f>
        <v>1</v>
      </c>
    </row>
    <row r="1727" spans="1:21" ht="21" x14ac:dyDescent="0.4">
      <c r="A1727" t="s">
        <v>1340</v>
      </c>
      <c r="B1727" t="s">
        <v>1306</v>
      </c>
      <c r="C1727" s="50" t="s">
        <v>1307</v>
      </c>
      <c r="D1727" s="34">
        <v>130959</v>
      </c>
      <c r="E1727" s="34">
        <v>9832</v>
      </c>
      <c r="F1727" s="33">
        <v>4.0166000000000004</v>
      </c>
      <c r="G1727" s="33">
        <v>1.3386</v>
      </c>
      <c r="H1727" s="49">
        <v>7.5076932475049443</v>
      </c>
      <c r="I1727" s="33">
        <v>5.3552</v>
      </c>
      <c r="J1727" s="35">
        <f>G1727/I1727</f>
        <v>0.24996265312219898</v>
      </c>
      <c r="K1727">
        <v>0.40852318958502853</v>
      </c>
      <c r="L1727">
        <v>0.54467046379170059</v>
      </c>
      <c r="M1727" s="49">
        <v>0.3</v>
      </c>
      <c r="N1727" t="s">
        <v>37</v>
      </c>
      <c r="O1727" s="10" t="s">
        <v>37</v>
      </c>
      <c r="P1727">
        <f>VLOOKUP($O1727,$Y$2:$AJ$8,9,FALSE)</f>
        <v>0.25</v>
      </c>
      <c r="Q1727" s="11">
        <f>(L1727-M1727)/L1727</f>
        <v>0.4492082461906185</v>
      </c>
      <c r="S1727" s="13">
        <f>MIN(Q1727,IF(R1727=0,P1727,R1727))</f>
        <v>0.25</v>
      </c>
      <c r="T1727">
        <f>IFERROR(S1727*I1727,0)</f>
        <v>1.3388</v>
      </c>
      <c r="U1727" t="b">
        <f>O1727=N1727</f>
        <v>1</v>
      </c>
    </row>
    <row r="1728" spans="1:21" ht="21" x14ac:dyDescent="0.4">
      <c r="A1728" t="s">
        <v>5887</v>
      </c>
      <c r="B1728" t="s">
        <v>5888</v>
      </c>
      <c r="C1728" t="s">
        <v>5889</v>
      </c>
      <c r="D1728" s="34">
        <v>536937</v>
      </c>
      <c r="E1728" s="34">
        <v>16331</v>
      </c>
      <c r="F1728" s="33">
        <v>4.0236000000000001</v>
      </c>
      <c r="G1728" s="33">
        <v>1.3305</v>
      </c>
      <c r="H1728" s="49">
        <v>3.0415113877419513</v>
      </c>
      <c r="I1728" s="33">
        <v>5.3540999999999999</v>
      </c>
      <c r="J1728" s="35">
        <f>G1728/I1728</f>
        <v>0.24850114865243458</v>
      </c>
      <c r="K1728">
        <v>0.24637805400771537</v>
      </c>
      <c r="L1728">
        <v>0.32784887637009363</v>
      </c>
      <c r="M1728" s="49">
        <v>0.15</v>
      </c>
      <c r="N1728" t="s">
        <v>37</v>
      </c>
      <c r="O1728" s="10" t="s">
        <v>37</v>
      </c>
      <c r="P1728">
        <f>VLOOKUP($O1728,$Y$2:$AJ$8,9,FALSE)</f>
        <v>0.25</v>
      </c>
      <c r="Q1728" s="11">
        <f>(L1728-M1728)/L1728</f>
        <v>0.54247212416652657</v>
      </c>
      <c r="S1728" s="13">
        <f>MIN(Q1728,IF(R1728=0,P1728,R1728))</f>
        <v>0.25</v>
      </c>
      <c r="T1728">
        <f>IFERROR(S1728*I1728,0)</f>
        <v>1.338525</v>
      </c>
      <c r="U1728" t="b">
        <f>O1728=N1728</f>
        <v>1</v>
      </c>
    </row>
    <row r="1729" spans="1:21" ht="21" x14ac:dyDescent="0.4">
      <c r="A1729" t="s">
        <v>3961</v>
      </c>
      <c r="B1729" t="s">
        <v>3907</v>
      </c>
      <c r="C1729" t="s">
        <v>3908</v>
      </c>
      <c r="D1729" s="34">
        <v>9927</v>
      </c>
      <c r="E1729" s="34">
        <v>2088</v>
      </c>
      <c r="F1729" s="33">
        <v>1.5446</v>
      </c>
      <c r="G1729" s="33">
        <v>0.51439999999999997</v>
      </c>
      <c r="H1729" s="49">
        <v>21.033544877606527</v>
      </c>
      <c r="I1729" s="33">
        <v>2.0590000000000002</v>
      </c>
      <c r="J1729" s="35">
        <f>G1729/I1729</f>
        <v>0.24983001457017967</v>
      </c>
      <c r="K1729">
        <v>0.73975095785440603</v>
      </c>
      <c r="L1729">
        <v>0.98611111111111116</v>
      </c>
      <c r="M1729" s="49">
        <v>0.7</v>
      </c>
      <c r="N1729" t="s">
        <v>37</v>
      </c>
      <c r="O1729" s="10" t="s">
        <v>37</v>
      </c>
      <c r="P1729">
        <f>VLOOKUP($O1729,$Y$2:$AJ$8,9,FALSE)</f>
        <v>0.25</v>
      </c>
      <c r="Q1729" s="11">
        <f>(L1729-M1729)/L1729</f>
        <v>0.29014084507042259</v>
      </c>
      <c r="S1729" s="13">
        <f>MIN(Q1729,IF(R1729=0,P1729,R1729))</f>
        <v>0.25</v>
      </c>
      <c r="T1729">
        <f>IFERROR(S1729*I1729,0)</f>
        <v>0.51475000000000004</v>
      </c>
      <c r="U1729" t="b">
        <f>O1729=N1729</f>
        <v>1</v>
      </c>
    </row>
    <row r="1730" spans="1:21" ht="21" x14ac:dyDescent="0.4">
      <c r="A1730" t="s">
        <v>3278</v>
      </c>
      <c r="B1730" t="s">
        <v>3253</v>
      </c>
      <c r="C1730" t="s">
        <v>3254</v>
      </c>
      <c r="D1730" s="34">
        <v>208422</v>
      </c>
      <c r="E1730" s="34">
        <v>120162</v>
      </c>
      <c r="F1730" s="33">
        <v>39.879099999999994</v>
      </c>
      <c r="G1730" s="33">
        <v>17.091000000000001</v>
      </c>
      <c r="H1730" s="49">
        <v>57.653222788381264</v>
      </c>
      <c r="I1730" s="33">
        <v>56.970099999999995</v>
      </c>
      <c r="J1730" s="35">
        <f>G1730/I1730</f>
        <v>0.29999947340798072</v>
      </c>
      <c r="K1730">
        <v>0.3318777983056207</v>
      </c>
      <c r="L1730">
        <v>0.47411078377523674</v>
      </c>
      <c r="M1730" s="49">
        <v>0.14000000000000001</v>
      </c>
      <c r="N1730" t="s">
        <v>34</v>
      </c>
      <c r="O1730" s="10" t="s">
        <v>34</v>
      </c>
      <c r="P1730">
        <f>VLOOKUP($O1730,$Y$2:$AJ$8,9,FALSE)</f>
        <v>0.15</v>
      </c>
      <c r="Q1730" s="11">
        <f>(L1730-M1730)/L1730</f>
        <v>0.70471036561283895</v>
      </c>
      <c r="S1730" s="13">
        <f>MIN(Q1730,IF(R1730=0,P1730,R1730))</f>
        <v>0.15</v>
      </c>
      <c r="T1730">
        <f>IFERROR(S1730*I1730,0)</f>
        <v>8.5455149999999982</v>
      </c>
      <c r="U1730" t="b">
        <f>O1730=N1730</f>
        <v>1</v>
      </c>
    </row>
    <row r="1731" spans="1:21" ht="21" x14ac:dyDescent="0.4">
      <c r="A1731" t="s">
        <v>5466</v>
      </c>
      <c r="B1731" t="s">
        <v>5461</v>
      </c>
      <c r="C1731" t="s">
        <v>5462</v>
      </c>
      <c r="D1731" s="34">
        <v>100048</v>
      </c>
      <c r="E1731" s="34">
        <v>19887</v>
      </c>
      <c r="F1731" s="33">
        <v>4.4649000000000001</v>
      </c>
      <c r="G1731" s="33">
        <v>1.5951000000000002</v>
      </c>
      <c r="H1731" s="49">
        <v>19.877458819766513</v>
      </c>
      <c r="I1731" s="33">
        <v>6.0600000000000005</v>
      </c>
      <c r="J1731" s="35">
        <f>G1731/I1731</f>
        <v>0.26321782178217823</v>
      </c>
      <c r="K1731">
        <v>0.22451350128224468</v>
      </c>
      <c r="L1731">
        <v>0.30472167747774931</v>
      </c>
      <c r="M1731" s="49">
        <v>0.22</v>
      </c>
      <c r="N1731" t="s">
        <v>37</v>
      </c>
      <c r="O1731" s="10" t="s">
        <v>37</v>
      </c>
      <c r="P1731">
        <f>VLOOKUP($O1731,$Y$2:$AJ$8,9,FALSE)</f>
        <v>0.25</v>
      </c>
      <c r="Q1731" s="11">
        <f>(L1731-M1731)/L1731</f>
        <v>0.27802970297029711</v>
      </c>
      <c r="S1731" s="13">
        <f>MIN(Q1731,IF(R1731=0,P1731,R1731))</f>
        <v>0.25</v>
      </c>
      <c r="T1731">
        <f>IFERROR(S1731*I1731,0)</f>
        <v>1.5150000000000001</v>
      </c>
      <c r="U1731" t="b">
        <f>O1731=N1731</f>
        <v>1</v>
      </c>
    </row>
    <row r="1732" spans="1:21" ht="21" x14ac:dyDescent="0.4">
      <c r="A1732" t="s">
        <v>5423</v>
      </c>
      <c r="B1732" t="s">
        <v>5421</v>
      </c>
      <c r="C1732" t="s">
        <v>5422</v>
      </c>
      <c r="D1732" s="34">
        <v>144848</v>
      </c>
      <c r="E1732" s="34">
        <v>41813</v>
      </c>
      <c r="F1732" s="33">
        <v>18.372900000000001</v>
      </c>
      <c r="G1732" s="33">
        <v>9.0486999999999984</v>
      </c>
      <c r="H1732" s="49">
        <v>28.866812106484037</v>
      </c>
      <c r="I1732" s="33">
        <v>27.421599999999998</v>
      </c>
      <c r="J1732" s="35">
        <f>G1732/I1732</f>
        <v>0.32998439186626599</v>
      </c>
      <c r="K1732">
        <v>0.4394064047066702</v>
      </c>
      <c r="L1732">
        <v>0.65581517709803172</v>
      </c>
      <c r="M1732" s="49">
        <v>0.3</v>
      </c>
      <c r="N1732" t="s">
        <v>37</v>
      </c>
      <c r="O1732" s="10" t="s">
        <v>37</v>
      </c>
      <c r="P1732">
        <f>VLOOKUP($O1732,$Y$2:$AJ$8,9,FALSE)</f>
        <v>0.25</v>
      </c>
      <c r="Q1732" s="11">
        <f>(L1732-M1732)/L1732</f>
        <v>0.54255404498643411</v>
      </c>
      <c r="S1732" s="13">
        <f>MIN(Q1732,IF(R1732=0,P1732,R1732))</f>
        <v>0.25</v>
      </c>
      <c r="T1732">
        <f>IFERROR(S1732*I1732,0)</f>
        <v>6.8553999999999995</v>
      </c>
      <c r="U1732" t="b">
        <f>O1732=N1732</f>
        <v>1</v>
      </c>
    </row>
    <row r="1733" spans="1:21" ht="21" x14ac:dyDescent="0.4">
      <c r="A1733" t="s">
        <v>1867</v>
      </c>
      <c r="B1733" t="s">
        <v>1772</v>
      </c>
      <c r="C1733" s="50" t="s">
        <v>1773</v>
      </c>
      <c r="D1733" s="34">
        <v>1639</v>
      </c>
      <c r="E1733" s="34">
        <v>278</v>
      </c>
      <c r="F1733" s="33">
        <v>0.34210000000000002</v>
      </c>
      <c r="G1733" s="33">
        <v>0.16850000000000001</v>
      </c>
      <c r="H1733" s="49">
        <v>16.96156192800488</v>
      </c>
      <c r="I1733" s="33">
        <v>0.51060000000000005</v>
      </c>
      <c r="J1733" s="35">
        <f>G1733/I1733</f>
        <v>0.33000391696043868</v>
      </c>
      <c r="K1733">
        <v>1.2305755395683453</v>
      </c>
      <c r="L1733">
        <v>1.8366906474820146</v>
      </c>
      <c r="M1733" s="49">
        <v>1.4</v>
      </c>
      <c r="N1733" t="s">
        <v>37</v>
      </c>
      <c r="O1733" s="10" t="s">
        <v>34</v>
      </c>
      <c r="P1733">
        <f>VLOOKUP($O1733,$Y$2:$AJ$8,9,FALSE)</f>
        <v>0.15</v>
      </c>
      <c r="Q1733" s="11">
        <f>(L1733-M1733)/L1733</f>
        <v>0.23775949862906398</v>
      </c>
      <c r="S1733" s="13">
        <f>MIN(Q1733,IF(R1733=0,P1733,R1733))</f>
        <v>0.15</v>
      </c>
      <c r="T1733">
        <f>IFERROR(S1733*I1733,0)</f>
        <v>7.6590000000000005E-2</v>
      </c>
      <c r="U1733" t="b">
        <f>O1733=N1733</f>
        <v>0</v>
      </c>
    </row>
    <row r="1734" spans="1:21" ht="21" x14ac:dyDescent="0.4">
      <c r="A1734" t="s">
        <v>458</v>
      </c>
      <c r="B1734" t="s">
        <v>423</v>
      </c>
      <c r="C1734" s="50" t="s">
        <v>424</v>
      </c>
      <c r="D1734" s="34">
        <v>61533</v>
      </c>
      <c r="E1734" s="34">
        <v>2729</v>
      </c>
      <c r="F1734" s="33">
        <v>3.4009</v>
      </c>
      <c r="G1734" s="33">
        <v>1.1331</v>
      </c>
      <c r="H1734" s="49">
        <v>4.4350186079014513</v>
      </c>
      <c r="I1734" s="33">
        <v>4.5339999999999998</v>
      </c>
      <c r="J1734" s="35">
        <f>G1734/I1734</f>
        <v>0.24991177767975298</v>
      </c>
      <c r="K1734">
        <v>1.2462074019787468</v>
      </c>
      <c r="L1734">
        <v>1.6614144375229021</v>
      </c>
      <c r="M1734" s="49">
        <v>1.2</v>
      </c>
      <c r="N1734" t="s">
        <v>34</v>
      </c>
      <c r="O1734" s="10" t="s">
        <v>34</v>
      </c>
      <c r="P1734">
        <f>VLOOKUP($O1734,$Y$2:$AJ$8,9,FALSE)</f>
        <v>0.15</v>
      </c>
      <c r="Q1734" s="11">
        <f>(L1734-M1734)/L1734</f>
        <v>0.27772386413762679</v>
      </c>
      <c r="S1734" s="13">
        <f>MIN(Q1734,IF(R1734=0,P1734,R1734))</f>
        <v>0.15</v>
      </c>
      <c r="T1734">
        <f>IFERROR(S1734*I1734,0)</f>
        <v>0.68009999999999993</v>
      </c>
      <c r="U1734" t="b">
        <f>O1734=N1734</f>
        <v>1</v>
      </c>
    </row>
    <row r="1735" spans="1:21" ht="21" x14ac:dyDescent="0.4">
      <c r="A1735" t="s">
        <v>883</v>
      </c>
      <c r="B1735" t="s">
        <v>880</v>
      </c>
      <c r="C1735" s="50" t="s">
        <v>881</v>
      </c>
      <c r="D1735" s="34">
        <v>4401200</v>
      </c>
      <c r="E1735" s="34">
        <v>598931</v>
      </c>
      <c r="F1735" s="33">
        <v>909.01880000000006</v>
      </c>
      <c r="G1735" s="33">
        <v>226.78839999999997</v>
      </c>
      <c r="H1735" s="49">
        <v>13.608356811778606</v>
      </c>
      <c r="I1735" s="33">
        <v>1135.8072</v>
      </c>
      <c r="J1735" s="35">
        <f>G1735/I1735</f>
        <v>0.19967156397670308</v>
      </c>
      <c r="K1735">
        <v>1.5177354319612777</v>
      </c>
      <c r="L1735">
        <v>1.8963907361615946</v>
      </c>
      <c r="M1735" s="49">
        <v>1.5</v>
      </c>
      <c r="N1735" t="s">
        <v>37</v>
      </c>
      <c r="O1735" s="10" t="s">
        <v>42</v>
      </c>
      <c r="P1735">
        <f>VLOOKUP($O1735,$Y$2:$AJ$8,9,FALSE)</f>
        <v>0.05</v>
      </c>
      <c r="Q1735" s="11">
        <f>(L1735-M1735)/L1735</f>
        <v>0.20902376741404705</v>
      </c>
      <c r="S1735" s="13">
        <f>MIN(Q1735,IF(R1735=0,P1735,R1735))</f>
        <v>0.05</v>
      </c>
      <c r="T1735">
        <f>IFERROR(S1735*I1735,0)</f>
        <v>56.79036</v>
      </c>
      <c r="U1735" t="b">
        <f>O1735=N1735</f>
        <v>0</v>
      </c>
    </row>
    <row r="1736" spans="1:21" ht="21" x14ac:dyDescent="0.4">
      <c r="A1736" t="s">
        <v>5778</v>
      </c>
      <c r="B1736" t="s">
        <v>5779</v>
      </c>
      <c r="C1736" t="s">
        <v>5780</v>
      </c>
      <c r="D1736" s="34">
        <v>385340</v>
      </c>
      <c r="E1736" s="34">
        <v>92686</v>
      </c>
      <c r="F1736" s="33">
        <v>18.782</v>
      </c>
      <c r="G1736" s="33">
        <v>9.2501000000000015</v>
      </c>
      <c r="H1736" s="49">
        <v>24.053044064981574</v>
      </c>
      <c r="I1736" s="33">
        <v>28.0321</v>
      </c>
      <c r="J1736" s="35">
        <f>G1736/I1736</f>
        <v>0.32998241301935999</v>
      </c>
      <c r="K1736">
        <v>0.20264117558207281</v>
      </c>
      <c r="L1736">
        <v>0.30244157693718576</v>
      </c>
      <c r="M1736" s="49">
        <v>0.1</v>
      </c>
      <c r="N1736" t="s">
        <v>37</v>
      </c>
      <c r="O1736" s="10" t="s">
        <v>37</v>
      </c>
      <c r="P1736">
        <f>VLOOKUP($O1736,$Y$2:$AJ$8,9,FALSE)</f>
        <v>0.25</v>
      </c>
      <c r="Q1736" s="11">
        <f>(L1736-M1736)/L1736</f>
        <v>0.669357629289279</v>
      </c>
      <c r="S1736" s="13">
        <f>MIN(Q1736,IF(R1736=0,P1736,R1736))</f>
        <v>0.25</v>
      </c>
      <c r="T1736">
        <f>IFERROR(S1736*I1736,0)</f>
        <v>7.0080249999999999</v>
      </c>
      <c r="U1736" t="b">
        <f>O1736=N1736</f>
        <v>1</v>
      </c>
    </row>
    <row r="1737" spans="1:21" ht="21" x14ac:dyDescent="0.4">
      <c r="A1737" t="s">
        <v>3651</v>
      </c>
      <c r="B1737" t="s">
        <v>3652</v>
      </c>
      <c r="C1737" t="s">
        <v>3653</v>
      </c>
      <c r="D1737" s="34">
        <v>295720</v>
      </c>
      <c r="E1737" s="34">
        <v>4078</v>
      </c>
      <c r="F1737" s="33">
        <v>20.39</v>
      </c>
      <c r="G1737" s="33">
        <v>2.2440000000000002</v>
      </c>
      <c r="H1737" s="49">
        <v>1.3790071689435952</v>
      </c>
      <c r="I1737" s="33">
        <v>22.634</v>
      </c>
      <c r="J1737" s="35">
        <f>G1737/I1737</f>
        <v>9.9142882389325795E-2</v>
      </c>
      <c r="K1737">
        <v>5</v>
      </c>
      <c r="L1737">
        <v>5.5502697400686607</v>
      </c>
      <c r="M1737" s="49">
        <v>5</v>
      </c>
      <c r="N1737" t="s">
        <v>37</v>
      </c>
      <c r="O1737" s="10" t="s">
        <v>37</v>
      </c>
      <c r="P1737">
        <f>VLOOKUP($O1737,$Y$2:$AJ$8,9,FALSE)</f>
        <v>0.25</v>
      </c>
      <c r="Q1737" s="11">
        <f>(L1737-M1737)/L1737</f>
        <v>9.9142882389325726E-2</v>
      </c>
      <c r="S1737" s="13">
        <f>MIN(Q1737,IF(R1737=0,P1737,R1737))</f>
        <v>9.9142882389325726E-2</v>
      </c>
      <c r="T1737">
        <f>IFERROR(S1737*I1737,0)</f>
        <v>2.2439999999999984</v>
      </c>
      <c r="U1737" t="b">
        <f>O1737=N1737</f>
        <v>1</v>
      </c>
    </row>
    <row r="1738" spans="1:21" ht="21" x14ac:dyDescent="0.4">
      <c r="A1738" t="s">
        <v>1495</v>
      </c>
      <c r="B1738" t="s">
        <v>1475</v>
      </c>
      <c r="C1738" s="50" t="s">
        <v>1476</v>
      </c>
      <c r="D1738" s="34">
        <v>3581</v>
      </c>
      <c r="E1738" s="34">
        <v>131</v>
      </c>
      <c r="F1738" s="33">
        <v>4.4299999999999992E-2</v>
      </c>
      <c r="G1738" s="33">
        <v>1.7100000000000001E-2</v>
      </c>
      <c r="H1738" s="49">
        <v>3.6581960346271991</v>
      </c>
      <c r="I1738" s="33">
        <v>6.1399999999999996E-2</v>
      </c>
      <c r="J1738" s="35">
        <f>G1738/I1738</f>
        <v>0.27850162866449513</v>
      </c>
      <c r="K1738">
        <v>0.33816793893129765</v>
      </c>
      <c r="L1738">
        <v>0.46870229007633585</v>
      </c>
      <c r="M1738" s="49">
        <v>0.5</v>
      </c>
      <c r="N1738" t="s">
        <v>33</v>
      </c>
      <c r="O1738" s="10" t="s">
        <v>33</v>
      </c>
      <c r="P1738">
        <f>VLOOKUP($O1738,$Y$2:$AJ$8,9,FALSE)</f>
        <v>0.4</v>
      </c>
      <c r="Q1738" s="11">
        <f>(L1738-M1738)/L1738</f>
        <v>-6.6775244299674338E-2</v>
      </c>
      <c r="S1738" s="13">
        <f>MIN(Q1738,IF(R1738=0,P1738,R1738))</f>
        <v>-6.6775244299674338E-2</v>
      </c>
      <c r="T1738">
        <f>IFERROR(S1738*I1738,0)</f>
        <v>-4.1000000000000038E-3</v>
      </c>
      <c r="U1738" t="b">
        <f>O1738=N1738</f>
        <v>1</v>
      </c>
    </row>
    <row r="1739" spans="1:21" ht="21" x14ac:dyDescent="0.4">
      <c r="A1739" t="s">
        <v>5071</v>
      </c>
      <c r="B1739" t="s">
        <v>5064</v>
      </c>
      <c r="C1739" t="s">
        <v>5065</v>
      </c>
      <c r="D1739" s="34">
        <v>3675</v>
      </c>
      <c r="E1739" s="34">
        <v>108</v>
      </c>
      <c r="F1739" s="33">
        <v>6.0399999999999995E-2</v>
      </c>
      <c r="G1739" s="33">
        <v>0.02</v>
      </c>
      <c r="H1739" s="49">
        <v>2.9387755102040818</v>
      </c>
      <c r="I1739" s="33">
        <v>8.0399999999999999E-2</v>
      </c>
      <c r="J1739" s="35">
        <f>G1739/I1739</f>
        <v>0.24875621890547264</v>
      </c>
      <c r="K1739">
        <v>0.55925925925925923</v>
      </c>
      <c r="L1739">
        <v>0.74444444444444446</v>
      </c>
      <c r="M1739" s="49">
        <v>0.6</v>
      </c>
      <c r="N1739" t="s">
        <v>34</v>
      </c>
      <c r="O1739" s="10" t="s">
        <v>34</v>
      </c>
      <c r="P1739">
        <f>VLOOKUP($O1739,$Y$2:$AJ$8,9,FALSE)</f>
        <v>0.15</v>
      </c>
      <c r="Q1739" s="11">
        <f>(L1739-M1739)/L1739</f>
        <v>0.19402985074626872</v>
      </c>
      <c r="S1739" s="13">
        <f>MIN(Q1739,IF(R1739=0,P1739,R1739))</f>
        <v>0.15</v>
      </c>
      <c r="T1739">
        <f>IFERROR(S1739*I1739,0)</f>
        <v>1.206E-2</v>
      </c>
      <c r="U1739" t="b">
        <f>O1739=N1739</f>
        <v>1</v>
      </c>
    </row>
    <row r="1740" spans="1:21" ht="21" x14ac:dyDescent="0.4">
      <c r="A1740" t="s">
        <v>808</v>
      </c>
      <c r="B1740" t="s">
        <v>775</v>
      </c>
      <c r="C1740" s="50" t="s">
        <v>776</v>
      </c>
      <c r="D1740" s="34">
        <v>179962</v>
      </c>
      <c r="E1740" s="34">
        <v>78267</v>
      </c>
      <c r="F1740" s="33">
        <v>64.124499999999998</v>
      </c>
      <c r="G1740" s="33">
        <v>21.373699999999999</v>
      </c>
      <c r="H1740" s="49">
        <v>43.490848067925448</v>
      </c>
      <c r="I1740" s="33">
        <v>85.498199999999997</v>
      </c>
      <c r="J1740" s="35">
        <f>G1740/I1740</f>
        <v>0.2499900582702326</v>
      </c>
      <c r="K1740">
        <v>0.81930443226391714</v>
      </c>
      <c r="L1740">
        <v>1.0923914293380352</v>
      </c>
      <c r="M1740" s="49">
        <v>0.75</v>
      </c>
      <c r="N1740" t="s">
        <v>34</v>
      </c>
      <c r="O1740" s="10" t="s">
        <v>34</v>
      </c>
      <c r="P1740">
        <f>VLOOKUP($O1740,$Y$2:$AJ$8,9,FALSE)</f>
        <v>0.15</v>
      </c>
      <c r="Q1740" s="11">
        <f>(L1740-M1740)/L1740</f>
        <v>0.31343291437714482</v>
      </c>
      <c r="S1740" s="13">
        <f>MIN(Q1740,IF(R1740=0,P1740,R1740))</f>
        <v>0.15</v>
      </c>
      <c r="T1740">
        <f>IFERROR(S1740*I1740,0)</f>
        <v>12.824729999999999</v>
      </c>
      <c r="U1740" t="b">
        <f>O1740=N1740</f>
        <v>1</v>
      </c>
    </row>
    <row r="1741" spans="1:21" ht="21" x14ac:dyDescent="0.4">
      <c r="A1741" t="s">
        <v>5096</v>
      </c>
      <c r="B1741" t="s">
        <v>5093</v>
      </c>
      <c r="C1741" t="s">
        <v>5094</v>
      </c>
      <c r="D1741" s="34">
        <v>301999</v>
      </c>
      <c r="E1741" s="34">
        <v>59556</v>
      </c>
      <c r="F1741" s="33">
        <v>43.864200000000004</v>
      </c>
      <c r="G1741" s="33">
        <v>21.604800000000004</v>
      </c>
      <c r="H1741" s="49">
        <v>19.720595101308284</v>
      </c>
      <c r="I1741" s="33">
        <v>65.469000000000008</v>
      </c>
      <c r="J1741" s="35">
        <f>G1741/I1741</f>
        <v>0.33000045823214041</v>
      </c>
      <c r="K1741">
        <v>0.73652024984888176</v>
      </c>
      <c r="L1741">
        <v>1.0992847068305462</v>
      </c>
      <c r="M1741" s="49">
        <v>0.5</v>
      </c>
      <c r="N1741" t="s">
        <v>37</v>
      </c>
      <c r="O1741" s="10" t="s">
        <v>37</v>
      </c>
      <c r="P1741">
        <f>VLOOKUP($O1741,$Y$2:$AJ$8,9,FALSE)</f>
        <v>0.25</v>
      </c>
      <c r="Q1741" s="11">
        <f>(L1741-M1741)/L1741</f>
        <v>0.54515877743664953</v>
      </c>
      <c r="S1741" s="13">
        <f>MIN(Q1741,IF(R1741=0,P1741,R1741))</f>
        <v>0.25</v>
      </c>
      <c r="T1741">
        <f>IFERROR(S1741*I1741,0)</f>
        <v>16.367250000000002</v>
      </c>
      <c r="U1741" t="b">
        <f>O1741=N1741</f>
        <v>1</v>
      </c>
    </row>
    <row r="1742" spans="1:21" ht="21" x14ac:dyDescent="0.4">
      <c r="A1742" t="s">
        <v>924</v>
      </c>
      <c r="B1742" t="s">
        <v>899</v>
      </c>
      <c r="C1742" s="50" t="s">
        <v>900</v>
      </c>
      <c r="D1742" s="34">
        <v>24069</v>
      </c>
      <c r="E1742" s="34">
        <v>314</v>
      </c>
      <c r="F1742" s="33">
        <v>0.20229999999999998</v>
      </c>
      <c r="G1742" s="33">
        <v>0.13500000000000001</v>
      </c>
      <c r="H1742" s="49">
        <v>1.304582658191034</v>
      </c>
      <c r="I1742" s="33">
        <v>0.33729999999999999</v>
      </c>
      <c r="J1742" s="35">
        <f>G1742/I1742</f>
        <v>0.40023717758671812</v>
      </c>
      <c r="K1742">
        <v>0.64426751592356679</v>
      </c>
      <c r="L1742">
        <v>1.074203821656051</v>
      </c>
      <c r="M1742" s="49">
        <v>0.49</v>
      </c>
      <c r="N1742" t="s">
        <v>33</v>
      </c>
      <c r="O1742" s="10" t="s">
        <v>33</v>
      </c>
      <c r="P1742">
        <f>VLOOKUP($O1742,$Y$2:$AJ$8,9,FALSE)</f>
        <v>0.4</v>
      </c>
      <c r="Q1742" s="11">
        <f>(L1742-M1742)/L1742</f>
        <v>0.54384820634450048</v>
      </c>
      <c r="S1742" s="13">
        <f>MIN(Q1742,IF(R1742=0,P1742,R1742))</f>
        <v>0.4</v>
      </c>
      <c r="T1742">
        <f>IFERROR(S1742*I1742,0)</f>
        <v>0.13492000000000001</v>
      </c>
      <c r="U1742" t="b">
        <f>O1742=N1742</f>
        <v>1</v>
      </c>
    </row>
    <row r="1743" spans="1:21" ht="21" x14ac:dyDescent="0.4">
      <c r="A1743" t="s">
        <v>1450</v>
      </c>
      <c r="B1743" t="s">
        <v>1438</v>
      </c>
      <c r="C1743" s="50" t="s">
        <v>1439</v>
      </c>
      <c r="D1743" s="34">
        <v>1391241</v>
      </c>
      <c r="E1743" s="34">
        <v>213283</v>
      </c>
      <c r="F1743" s="33">
        <v>166.75489999999999</v>
      </c>
      <c r="G1743" s="33">
        <v>82.132499999999993</v>
      </c>
      <c r="H1743" s="49">
        <v>15.330413637895951</v>
      </c>
      <c r="I1743" s="33">
        <v>248.88739999999999</v>
      </c>
      <c r="J1743" s="35">
        <f>G1743/I1743</f>
        <v>0.32999862588463696</v>
      </c>
      <c r="K1743">
        <v>0.78184806102689852</v>
      </c>
      <c r="L1743">
        <v>1.1669350112292118</v>
      </c>
      <c r="M1743" s="49">
        <v>0.6</v>
      </c>
      <c r="N1743" t="s">
        <v>37</v>
      </c>
      <c r="O1743" s="10" t="s">
        <v>34</v>
      </c>
      <c r="P1743">
        <f>VLOOKUP($O1743,$Y$2:$AJ$8,9,FALSE)</f>
        <v>0.15</v>
      </c>
      <c r="Q1743" s="11">
        <f>(L1743-M1743)/L1743</f>
        <v>0.4858325491768567</v>
      </c>
      <c r="S1743" s="13">
        <f>MIN(Q1743,IF(R1743=0,P1743,R1743))</f>
        <v>0.15</v>
      </c>
      <c r="T1743">
        <f>IFERROR(S1743*I1743,0)</f>
        <v>37.333109999999998</v>
      </c>
      <c r="U1743" t="b">
        <f>O1743=N1743</f>
        <v>0</v>
      </c>
    </row>
    <row r="1744" spans="1:21" ht="21" x14ac:dyDescent="0.4">
      <c r="A1744" t="s">
        <v>3628</v>
      </c>
      <c r="B1744" t="s">
        <v>3618</v>
      </c>
      <c r="C1744" t="s">
        <v>3619</v>
      </c>
      <c r="D1744" s="34">
        <v>4256</v>
      </c>
      <c r="E1744" s="34">
        <v>606</v>
      </c>
      <c r="F1744" s="33">
        <v>0.61260000000000003</v>
      </c>
      <c r="G1744" s="33">
        <v>0.19840000000000002</v>
      </c>
      <c r="H1744" s="49">
        <v>14.238721804511279</v>
      </c>
      <c r="I1744" s="33">
        <v>0.81100000000000005</v>
      </c>
      <c r="J1744" s="35">
        <f>G1744/I1744</f>
        <v>0.24463625154130703</v>
      </c>
      <c r="K1744">
        <v>1.0108910891089109</v>
      </c>
      <c r="L1744">
        <v>1.3382838283828382</v>
      </c>
      <c r="M1744" s="49">
        <v>1</v>
      </c>
      <c r="N1744" t="s">
        <v>34</v>
      </c>
      <c r="O1744" s="10" t="s">
        <v>34</v>
      </c>
      <c r="P1744">
        <f>VLOOKUP($O1744,$Y$2:$AJ$8,9,FALSE)</f>
        <v>0.15</v>
      </c>
      <c r="Q1744" s="11">
        <f>(L1744-M1744)/L1744</f>
        <v>0.25277435265104803</v>
      </c>
      <c r="S1744" s="13">
        <f>MIN(Q1744,IF(R1744=0,P1744,R1744))</f>
        <v>0.15</v>
      </c>
      <c r="T1744">
        <f>IFERROR(S1744*I1744,0)</f>
        <v>0.12165000000000001</v>
      </c>
      <c r="U1744" t="b">
        <f>O1744=N1744</f>
        <v>1</v>
      </c>
    </row>
    <row r="1745" spans="1:21" ht="21" x14ac:dyDescent="0.4">
      <c r="A1745" t="s">
        <v>2729</v>
      </c>
      <c r="B1745" t="s">
        <v>2712</v>
      </c>
      <c r="C1745" t="s">
        <v>2713</v>
      </c>
      <c r="D1745" s="34">
        <v>1299</v>
      </c>
      <c r="E1745" s="34">
        <v>137</v>
      </c>
      <c r="F1745" s="33">
        <v>0.16550000000000001</v>
      </c>
      <c r="G1745" s="33">
        <v>5.5299999999999995E-2</v>
      </c>
      <c r="H1745" s="49">
        <v>10.54657428791378</v>
      </c>
      <c r="I1745" s="33">
        <v>0.2208</v>
      </c>
      <c r="J1745" s="35">
        <f>G1745/I1745</f>
        <v>0.25045289855072461</v>
      </c>
      <c r="K1745">
        <v>1.2080291970802919</v>
      </c>
      <c r="L1745">
        <v>1.6116788321167883</v>
      </c>
      <c r="M1745" s="49">
        <v>1.6</v>
      </c>
      <c r="N1745" t="s">
        <v>37</v>
      </c>
      <c r="O1745" s="10" t="s">
        <v>37</v>
      </c>
      <c r="P1745">
        <f>VLOOKUP($O1745,$Y$2:$AJ$8,9,FALSE)</f>
        <v>0.25</v>
      </c>
      <c r="Q1745" s="11">
        <f>(L1745-M1745)/L1745</f>
        <v>7.2463768115941388E-3</v>
      </c>
      <c r="S1745" s="13">
        <f>MIN(Q1745,IF(R1745=0,P1745,R1745))</f>
        <v>7.2463768115941388E-3</v>
      </c>
      <c r="T1745">
        <f>IFERROR(S1745*I1745,0)</f>
        <v>1.5999999999999858E-3</v>
      </c>
      <c r="U1745" t="b">
        <f>O1745=N1745</f>
        <v>1</v>
      </c>
    </row>
    <row r="1746" spans="1:21" ht="21" x14ac:dyDescent="0.4">
      <c r="A1746" t="s">
        <v>3120</v>
      </c>
      <c r="B1746" t="s">
        <v>3114</v>
      </c>
      <c r="C1746" t="s">
        <v>3115</v>
      </c>
      <c r="D1746" s="34">
        <v>595945</v>
      </c>
      <c r="E1746" s="34">
        <v>96864</v>
      </c>
      <c r="F1746" s="33">
        <v>69.525399999999991</v>
      </c>
      <c r="G1746" s="33">
        <v>11.994500000000002</v>
      </c>
      <c r="H1746" s="49">
        <v>16.253848929011905</v>
      </c>
      <c r="I1746" s="33">
        <v>81.519899999999993</v>
      </c>
      <c r="J1746" s="35">
        <f>G1746/I1746</f>
        <v>0.1471358527181707</v>
      </c>
      <c r="K1746">
        <v>0.71776304922365375</v>
      </c>
      <c r="L1746">
        <v>0.84159130327056486</v>
      </c>
      <c r="M1746" s="49">
        <v>0.7</v>
      </c>
      <c r="N1746" t="s">
        <v>34</v>
      </c>
      <c r="O1746" s="10" t="s">
        <v>34</v>
      </c>
      <c r="P1746">
        <f>VLOOKUP($O1746,$Y$2:$AJ$8,9,FALSE)</f>
        <v>0.15</v>
      </c>
      <c r="Q1746" s="11">
        <f>(L1746-M1746)/L1746</f>
        <v>0.16824235554754116</v>
      </c>
      <c r="S1746" s="13">
        <f>MIN(Q1746,IF(R1746=0,P1746,R1746))</f>
        <v>0.15</v>
      </c>
      <c r="T1746">
        <f>IFERROR(S1746*I1746,0)</f>
        <v>12.227984999999999</v>
      </c>
      <c r="U1746" t="b">
        <f>O1746=N1746</f>
        <v>1</v>
      </c>
    </row>
    <row r="1747" spans="1:21" ht="21" x14ac:dyDescent="0.4">
      <c r="A1747" t="s">
        <v>4891</v>
      </c>
      <c r="B1747" t="s">
        <v>4889</v>
      </c>
      <c r="C1747" t="s">
        <v>4890</v>
      </c>
      <c r="D1747" s="34">
        <v>247873</v>
      </c>
      <c r="E1747" s="34">
        <v>56392</v>
      </c>
      <c r="F1747" s="33">
        <v>23.5548</v>
      </c>
      <c r="G1747" s="33">
        <v>7.8512000000000004</v>
      </c>
      <c r="H1747" s="49">
        <v>22.750360063419574</v>
      </c>
      <c r="I1747" s="33">
        <v>31.405999999999999</v>
      </c>
      <c r="J1747" s="35">
        <f>G1747/I1747</f>
        <v>0.24999044768515571</v>
      </c>
      <c r="K1747">
        <v>0.41769754575117035</v>
      </c>
      <c r="L1747">
        <v>0.55692296779685058</v>
      </c>
      <c r="M1747" s="49">
        <v>0.3</v>
      </c>
      <c r="N1747" t="s">
        <v>37</v>
      </c>
      <c r="O1747" s="10" t="s">
        <v>37</v>
      </c>
      <c r="P1747">
        <f>VLOOKUP($O1747,$Y$2:$AJ$8,9,FALSE)</f>
        <v>0.25</v>
      </c>
      <c r="Q1747" s="11">
        <f>(L1747-M1747)/L1747</f>
        <v>0.46132586130038844</v>
      </c>
      <c r="S1747" s="13">
        <f>MIN(Q1747,IF(R1747=0,P1747,R1747))</f>
        <v>0.25</v>
      </c>
      <c r="T1747">
        <f>IFERROR(S1747*I1747,0)</f>
        <v>7.8514999999999997</v>
      </c>
      <c r="U1747" t="b">
        <f>O1747=N1747</f>
        <v>1</v>
      </c>
    </row>
    <row r="1748" spans="1:21" ht="21" x14ac:dyDescent="0.4">
      <c r="A1748" t="s">
        <v>1170</v>
      </c>
      <c r="B1748" t="s">
        <v>1143</v>
      </c>
      <c r="C1748" s="50" t="s">
        <v>1144</v>
      </c>
      <c r="D1748" s="34">
        <v>507424</v>
      </c>
      <c r="E1748" s="34">
        <v>13112</v>
      </c>
      <c r="F1748" s="33">
        <v>3.9315000000000002</v>
      </c>
      <c r="G1748" s="33">
        <v>1.0085000000000002</v>
      </c>
      <c r="H1748" s="49">
        <v>2.5840322885791762</v>
      </c>
      <c r="I1748" s="33">
        <v>4.9400000000000004</v>
      </c>
      <c r="J1748" s="35">
        <f>G1748/I1748</f>
        <v>0.20414979757085022</v>
      </c>
      <c r="K1748">
        <v>0.29983984136668701</v>
      </c>
      <c r="L1748">
        <v>0.37675411836485662</v>
      </c>
      <c r="M1748" s="49">
        <v>0.3</v>
      </c>
      <c r="N1748" t="s">
        <v>33</v>
      </c>
      <c r="O1748" s="10" t="s">
        <v>33</v>
      </c>
      <c r="P1748">
        <f>VLOOKUP($O1748,$Y$2:$AJ$8,9,FALSE)</f>
        <v>0.4</v>
      </c>
      <c r="Q1748" s="11">
        <f>(L1748-M1748)/L1748</f>
        <v>0.20372469635627533</v>
      </c>
      <c r="S1748" s="13">
        <f>MIN(Q1748,IF(R1748=0,P1748,R1748))</f>
        <v>0.20372469635627533</v>
      </c>
      <c r="T1748">
        <f>IFERROR(S1748*I1748,0)</f>
        <v>1.0064000000000002</v>
      </c>
      <c r="U1748" t="b">
        <f>O1748=N1748</f>
        <v>1</v>
      </c>
    </row>
    <row r="1749" spans="1:21" ht="21" x14ac:dyDescent="0.4">
      <c r="A1749" t="s">
        <v>2423</v>
      </c>
      <c r="B1749" t="s">
        <v>2390</v>
      </c>
      <c r="C1749" t="s">
        <v>2391</v>
      </c>
      <c r="D1749" s="34">
        <v>438562</v>
      </c>
      <c r="E1749" s="34">
        <v>10911</v>
      </c>
      <c r="F1749" s="33">
        <v>4.4774999999999991</v>
      </c>
      <c r="G1749" s="33">
        <v>1.4924999999999999</v>
      </c>
      <c r="H1749" s="49">
        <v>2.4879036487429373</v>
      </c>
      <c r="I1749" s="33">
        <v>5.9699999999999989</v>
      </c>
      <c r="J1749" s="35">
        <f>G1749/I1749</f>
        <v>0.25000000000000006</v>
      </c>
      <c r="K1749">
        <v>0.41036568600494905</v>
      </c>
      <c r="L1749">
        <v>0.54715424800659873</v>
      </c>
      <c r="M1749" s="49">
        <v>0.25</v>
      </c>
      <c r="N1749" t="s">
        <v>37</v>
      </c>
      <c r="O1749" s="10" t="s">
        <v>37</v>
      </c>
      <c r="P1749">
        <f>VLOOKUP($O1749,$Y$2:$AJ$8,9,FALSE)</f>
        <v>0.25</v>
      </c>
      <c r="Q1749" s="11">
        <f>(L1749-M1749)/L1749</f>
        <v>0.54309045226130648</v>
      </c>
      <c r="S1749" s="13">
        <f>MIN(Q1749,IF(R1749=0,P1749,R1749))</f>
        <v>0.25</v>
      </c>
      <c r="T1749">
        <f>IFERROR(S1749*I1749,0)</f>
        <v>1.4924999999999997</v>
      </c>
      <c r="U1749" t="b">
        <f>O1749=N1749</f>
        <v>1</v>
      </c>
    </row>
    <row r="1750" spans="1:21" ht="21" x14ac:dyDescent="0.4">
      <c r="A1750" t="s">
        <v>925</v>
      </c>
      <c r="B1750" t="s">
        <v>899</v>
      </c>
      <c r="C1750" s="50" t="s">
        <v>900</v>
      </c>
      <c r="D1750" s="34">
        <v>9760</v>
      </c>
      <c r="E1750" s="34">
        <v>2055</v>
      </c>
      <c r="F1750" s="33">
        <v>3.4577999999999998</v>
      </c>
      <c r="G1750" s="33">
        <v>1.1140000000000001</v>
      </c>
      <c r="H1750" s="49">
        <v>21.055327868852459</v>
      </c>
      <c r="I1750" s="33">
        <v>4.5717999999999996</v>
      </c>
      <c r="J1750" s="35">
        <f>G1750/I1750</f>
        <v>0.24366770199921262</v>
      </c>
      <c r="K1750">
        <v>1.6826277372262772</v>
      </c>
      <c r="L1750">
        <v>2.2247201946472015</v>
      </c>
      <c r="M1750" s="49">
        <v>1.7</v>
      </c>
      <c r="N1750" t="s">
        <v>33</v>
      </c>
      <c r="O1750" s="10" t="s">
        <v>33</v>
      </c>
      <c r="P1750">
        <f>VLOOKUP($O1750,$Y$2:$AJ$8,9,FALSE)</f>
        <v>0.4</v>
      </c>
      <c r="Q1750" s="11">
        <f>(L1750-M1750)/L1750</f>
        <v>0.23585896145938129</v>
      </c>
      <c r="S1750" s="13">
        <f>MIN(Q1750,IF(R1750=0,P1750,R1750))</f>
        <v>0.23585896145938129</v>
      </c>
      <c r="T1750">
        <f>IFERROR(S1750*I1750,0)</f>
        <v>1.0782999999999994</v>
      </c>
      <c r="U1750" t="b">
        <f>O1750=N1750</f>
        <v>1</v>
      </c>
    </row>
    <row r="1751" spans="1:21" ht="21" x14ac:dyDescent="0.4">
      <c r="A1751" t="s">
        <v>106</v>
      </c>
      <c r="B1751" t="s">
        <v>31</v>
      </c>
      <c r="C1751" t="s">
        <v>32</v>
      </c>
      <c r="D1751" s="34">
        <v>727521</v>
      </c>
      <c r="E1751" s="34">
        <v>56840</v>
      </c>
      <c r="F1751" s="33">
        <v>42.802400000000006</v>
      </c>
      <c r="G1751" s="33">
        <v>12.466099999999999</v>
      </c>
      <c r="H1751" s="49">
        <v>7.8128328941707528</v>
      </c>
      <c r="I1751" s="33">
        <v>55.268500000000003</v>
      </c>
      <c r="K1751">
        <v>0.75303307529908525</v>
      </c>
      <c r="L1751">
        <v>0.97235221674876848</v>
      </c>
      <c r="M1751" s="49">
        <v>0.75</v>
      </c>
      <c r="N1751" t="s">
        <v>33</v>
      </c>
      <c r="O1751" s="10" t="s">
        <v>34</v>
      </c>
      <c r="P1751">
        <f>VLOOKUP($O1751,$Y$2:$AJ$8,9,FALSE)</f>
        <v>0.15</v>
      </c>
      <c r="Q1751" s="11">
        <f>(L1751-M1751)/L1751</f>
        <v>0.22867456145905896</v>
      </c>
      <c r="S1751" s="13">
        <f>MIN(Q1751,IF(R1751=0,P1751,R1751))</f>
        <v>0.15</v>
      </c>
      <c r="T1751">
        <f>IFERROR(S1751*I1751,0)</f>
        <v>8.2902749999999994</v>
      </c>
      <c r="U1751" t="b">
        <f>O1751=N1751</f>
        <v>0</v>
      </c>
    </row>
    <row r="1752" spans="1:21" ht="21" x14ac:dyDescent="0.4">
      <c r="A1752" t="s">
        <v>107</v>
      </c>
      <c r="B1752" t="s">
        <v>31</v>
      </c>
      <c r="C1752" t="s">
        <v>32</v>
      </c>
      <c r="D1752" s="34">
        <v>688543</v>
      </c>
      <c r="E1752" s="34">
        <v>275360</v>
      </c>
      <c r="F1752" s="33">
        <v>263.4513</v>
      </c>
      <c r="G1752" s="33">
        <v>87.816400000000016</v>
      </c>
      <c r="H1752" s="49">
        <v>39.991692603076352</v>
      </c>
      <c r="I1752" s="33">
        <v>351.26769999999999</v>
      </c>
      <c r="K1752">
        <v>0.95675225159790811</v>
      </c>
      <c r="L1752">
        <v>1.2756671266705404</v>
      </c>
      <c r="M1752" s="49">
        <v>0.8</v>
      </c>
      <c r="N1752" t="s">
        <v>37</v>
      </c>
      <c r="O1752" s="10" t="s">
        <v>37</v>
      </c>
      <c r="P1752">
        <f>VLOOKUP($O1752,$Y$2:$AJ$8,9,FALSE)</f>
        <v>0.25</v>
      </c>
      <c r="Q1752" s="11">
        <f>(L1752-M1752)/L1752</f>
        <v>0.37287715323669096</v>
      </c>
      <c r="S1752" s="13">
        <f>MIN(Q1752,IF(R1752=0,P1752,R1752))</f>
        <v>0.25</v>
      </c>
      <c r="T1752">
        <f>IFERROR(S1752*I1752,0)</f>
        <v>87.816924999999998</v>
      </c>
      <c r="U1752" t="b">
        <f>O1752=N1752</f>
        <v>1</v>
      </c>
    </row>
    <row r="1753" spans="1:21" ht="21" x14ac:dyDescent="0.4">
      <c r="A1753" t="s">
        <v>1014</v>
      </c>
      <c r="B1753" t="s">
        <v>998</v>
      </c>
      <c r="C1753" s="50" t="s">
        <v>999</v>
      </c>
      <c r="D1753" s="34">
        <v>4262509</v>
      </c>
      <c r="E1753" s="34">
        <v>192792</v>
      </c>
      <c r="F1753" s="33">
        <v>93.682699999999983</v>
      </c>
      <c r="G1753" s="33">
        <v>41.887400000000007</v>
      </c>
      <c r="H1753" s="49">
        <v>4.5229699221749442</v>
      </c>
      <c r="I1753" s="33">
        <v>135.5701</v>
      </c>
      <c r="J1753" s="35">
        <f>G1753/I1753</f>
        <v>0.30897225863225009</v>
      </c>
      <c r="K1753">
        <v>0.48592628324826748</v>
      </c>
      <c r="L1753">
        <v>0.70319359724469899</v>
      </c>
      <c r="M1753" s="49">
        <v>0.1</v>
      </c>
      <c r="N1753" t="s">
        <v>45</v>
      </c>
      <c r="O1753" s="10" t="s">
        <v>42</v>
      </c>
      <c r="P1753">
        <f>VLOOKUP($O1753,$Y$2:$AJ$8,9,FALSE)</f>
        <v>0.05</v>
      </c>
      <c r="Q1753" s="11">
        <f>(L1753-M1753)/L1753</f>
        <v>0.85779165169901039</v>
      </c>
      <c r="S1753" s="13">
        <f>MIN(Q1753,IF(R1753=0,P1753,R1753))</f>
        <v>0.05</v>
      </c>
      <c r="T1753">
        <f>IFERROR(S1753*I1753,0)</f>
        <v>6.778505</v>
      </c>
      <c r="U1753" t="b">
        <f>O1753=N1753</f>
        <v>0</v>
      </c>
    </row>
    <row r="1754" spans="1:21" ht="21" x14ac:dyDescent="0.4">
      <c r="A1754" t="s">
        <v>2113</v>
      </c>
      <c r="B1754" t="s">
        <v>2094</v>
      </c>
      <c r="C1754" t="s">
        <v>2095</v>
      </c>
      <c r="D1754" s="34">
        <v>829</v>
      </c>
      <c r="E1754" s="34">
        <v>112</v>
      </c>
      <c r="F1754" s="33">
        <v>3.39E-2</v>
      </c>
      <c r="G1754" s="33">
        <v>1.11E-2</v>
      </c>
      <c r="H1754" s="49">
        <v>13.510253317249699</v>
      </c>
      <c r="I1754" s="33">
        <v>4.4999999999999998E-2</v>
      </c>
      <c r="J1754" s="35">
        <f>G1754/I1754</f>
        <v>0.24666666666666667</v>
      </c>
      <c r="K1754">
        <v>0.30267857142857141</v>
      </c>
      <c r="L1754">
        <v>0.4017857142857143</v>
      </c>
      <c r="M1754" s="49">
        <v>0.25</v>
      </c>
      <c r="N1754" t="s">
        <v>34</v>
      </c>
      <c r="O1754" s="10" t="s">
        <v>34</v>
      </c>
      <c r="P1754">
        <f>VLOOKUP($O1754,$Y$2:$AJ$8,9,FALSE)</f>
        <v>0.15</v>
      </c>
      <c r="Q1754" s="11">
        <f>(L1754-M1754)/L1754</f>
        <v>0.37777777777777782</v>
      </c>
      <c r="S1754" s="13">
        <f>MIN(Q1754,IF(R1754=0,P1754,R1754))</f>
        <v>0.15</v>
      </c>
      <c r="T1754">
        <f>IFERROR(S1754*I1754,0)</f>
        <v>6.7499999999999999E-3</v>
      </c>
      <c r="U1754" t="b">
        <f>O1754=N1754</f>
        <v>1</v>
      </c>
    </row>
    <row r="1755" spans="1:21" ht="21" x14ac:dyDescent="0.4">
      <c r="A1755" s="18" t="s">
        <v>1171</v>
      </c>
      <c r="B1755" t="s">
        <v>1143</v>
      </c>
      <c r="C1755" s="50" t="s">
        <v>1144</v>
      </c>
      <c r="D1755" s="34">
        <v>25290</v>
      </c>
      <c r="E1755" s="34">
        <v>1947</v>
      </c>
      <c r="F1755" s="33">
        <v>0.5766</v>
      </c>
      <c r="G1755" s="33">
        <v>0.24739999999999998</v>
      </c>
      <c r="H1755" s="49">
        <v>7.6986951364175562</v>
      </c>
      <c r="I1755" s="33">
        <v>0.82399999999999995</v>
      </c>
      <c r="J1755" s="35">
        <f>G1755/I1755</f>
        <v>0.30024271844660194</v>
      </c>
      <c r="K1755">
        <v>0.29614791987673345</v>
      </c>
      <c r="L1755">
        <v>0.42321520287621983</v>
      </c>
      <c r="M1755" s="49">
        <v>0.3</v>
      </c>
      <c r="N1755" t="s">
        <v>37</v>
      </c>
      <c r="O1755" s="10" t="s">
        <v>37</v>
      </c>
      <c r="P1755">
        <f>VLOOKUP($O1755,$Y$2:$AJ$8,9,FALSE)</f>
        <v>0.25</v>
      </c>
      <c r="Q1755" s="11">
        <f>(L1755-M1755)/L1755</f>
        <v>0.29114077669902916</v>
      </c>
      <c r="S1755" s="13">
        <f>MIN(Q1755,IF(R1755=0,P1755,R1755))</f>
        <v>0.25</v>
      </c>
      <c r="T1755">
        <f>IFERROR(S1755*I1755,0)</f>
        <v>0.20599999999999999</v>
      </c>
      <c r="U1755" t="b">
        <f>O1755=N1755</f>
        <v>1</v>
      </c>
    </row>
    <row r="1756" spans="1:21" ht="21" x14ac:dyDescent="0.4">
      <c r="A1756" t="s">
        <v>2972</v>
      </c>
      <c r="B1756" t="s">
        <v>2957</v>
      </c>
      <c r="C1756" t="s">
        <v>2958</v>
      </c>
      <c r="D1756" s="34">
        <v>373658</v>
      </c>
      <c r="E1756" s="34">
        <v>8403</v>
      </c>
      <c r="F1756" s="33">
        <v>4.2504999999999997</v>
      </c>
      <c r="G1756" s="33">
        <v>1.4165000000000001</v>
      </c>
      <c r="H1756" s="49">
        <v>2.2488478769355935</v>
      </c>
      <c r="I1756" s="33">
        <v>5.6669999999999998</v>
      </c>
      <c r="J1756" s="35">
        <f>G1756/I1756</f>
        <v>0.24995588494794427</v>
      </c>
      <c r="K1756">
        <v>0.50583125074378199</v>
      </c>
      <c r="L1756">
        <v>0.67440199928596933</v>
      </c>
      <c r="M1756" s="49">
        <v>0.4</v>
      </c>
      <c r="N1756" t="s">
        <v>37</v>
      </c>
      <c r="O1756" s="10" t="s">
        <v>37</v>
      </c>
      <c r="P1756">
        <f>VLOOKUP($O1756,$Y$2:$AJ$8,9,FALSE)</f>
        <v>0.25</v>
      </c>
      <c r="Q1756" s="11">
        <f>(L1756-M1756)/L1756</f>
        <v>0.40688194812069878</v>
      </c>
      <c r="S1756" s="13">
        <f>MIN(Q1756,IF(R1756=0,P1756,R1756))</f>
        <v>0.25</v>
      </c>
      <c r="T1756">
        <f>IFERROR(S1756*I1756,0)</f>
        <v>1.41675</v>
      </c>
      <c r="U1756" t="b">
        <f>O1756=N1756</f>
        <v>1</v>
      </c>
    </row>
    <row r="1757" spans="1:21" ht="21" x14ac:dyDescent="0.4">
      <c r="A1757" t="s">
        <v>2059</v>
      </c>
      <c r="B1757" t="s">
        <v>2042</v>
      </c>
      <c r="C1757" t="s">
        <v>2043</v>
      </c>
      <c r="D1757" s="34">
        <v>1212125</v>
      </c>
      <c r="E1757" s="34">
        <v>828757</v>
      </c>
      <c r="F1757" s="33">
        <v>165.76309999999998</v>
      </c>
      <c r="G1757" s="33">
        <v>55.246199999999995</v>
      </c>
      <c r="H1757" s="49">
        <v>68.372238836753638</v>
      </c>
      <c r="I1757" s="33">
        <v>221.00929999999997</v>
      </c>
      <c r="J1757" s="35">
        <f>G1757/I1757</f>
        <v>0.24997228623410872</v>
      </c>
      <c r="K1757">
        <v>0.20001411752781573</v>
      </c>
      <c r="L1757">
        <v>0.26667563592223048</v>
      </c>
      <c r="M1757" s="49">
        <v>0.03</v>
      </c>
      <c r="N1757" t="s">
        <v>34</v>
      </c>
      <c r="O1757" s="10" t="s">
        <v>34</v>
      </c>
      <c r="P1757">
        <f>VLOOKUP($O1757,$Y$2:$AJ$8,9,FALSE)</f>
        <v>0.15</v>
      </c>
      <c r="Q1757" s="11">
        <f>(L1757-M1757)/L1757</f>
        <v>0.88750378377742478</v>
      </c>
      <c r="S1757" s="13">
        <f>MIN(Q1757,IF(R1757=0,P1757,R1757))</f>
        <v>0.15</v>
      </c>
      <c r="T1757">
        <f>IFERROR(S1757*I1757,0)</f>
        <v>33.151394999999994</v>
      </c>
      <c r="U1757" t="b">
        <f>O1757=N1757</f>
        <v>1</v>
      </c>
    </row>
    <row r="1758" spans="1:21" ht="21" x14ac:dyDescent="0.4">
      <c r="A1758" t="s">
        <v>1718</v>
      </c>
      <c r="B1758" t="s">
        <v>1694</v>
      </c>
      <c r="C1758" s="50" t="s">
        <v>1695</v>
      </c>
      <c r="D1758" s="34">
        <v>113791</v>
      </c>
      <c r="E1758" s="34">
        <v>18830</v>
      </c>
      <c r="F1758" s="33">
        <v>18.830000000000002</v>
      </c>
      <c r="G1758" s="33">
        <v>5.2519999999999998</v>
      </c>
      <c r="H1758" s="49">
        <v>16.547881642660666</v>
      </c>
      <c r="I1758" s="33">
        <v>24.082000000000001</v>
      </c>
      <c r="J1758" s="35">
        <f>G1758/I1758</f>
        <v>0.21808819865459678</v>
      </c>
      <c r="K1758">
        <v>1.0000000000000002</v>
      </c>
      <c r="L1758">
        <v>1.2789166224110462</v>
      </c>
      <c r="M1758" s="49">
        <v>1</v>
      </c>
      <c r="N1758" t="s">
        <v>33</v>
      </c>
      <c r="O1758" s="10" t="s">
        <v>37</v>
      </c>
      <c r="P1758">
        <f>VLOOKUP($O1758,$Y$2:$AJ$8,9,FALSE)</f>
        <v>0.25</v>
      </c>
      <c r="Q1758" s="11">
        <f>(L1758-M1758)/L1758</f>
        <v>0.2180881986545968</v>
      </c>
      <c r="S1758" s="13">
        <f>MIN(Q1758,IF(R1758=0,P1758,R1758))</f>
        <v>0.2180881986545968</v>
      </c>
      <c r="T1758">
        <f>IFERROR(S1758*I1758,0)</f>
        <v>5.2520000000000007</v>
      </c>
      <c r="U1758" t="b">
        <f>O1758=N1758</f>
        <v>0</v>
      </c>
    </row>
    <row r="1759" spans="1:21" ht="21" x14ac:dyDescent="0.4">
      <c r="A1759" t="s">
        <v>2228</v>
      </c>
      <c r="B1759" t="s">
        <v>2218</v>
      </c>
      <c r="C1759" t="s">
        <v>2219</v>
      </c>
      <c r="D1759" s="34">
        <v>125760</v>
      </c>
      <c r="E1759" s="34">
        <v>14858</v>
      </c>
      <c r="F1759" s="33">
        <v>4.0838000000000001</v>
      </c>
      <c r="G1759" s="33">
        <v>1.3608</v>
      </c>
      <c r="H1759" s="49">
        <v>11.814567430025445</v>
      </c>
      <c r="I1759" s="33">
        <v>5.4446000000000003</v>
      </c>
      <c r="J1759" s="35">
        <f>G1759/I1759</f>
        <v>0.24993571612239648</v>
      </c>
      <c r="K1759">
        <v>0.27485529680979942</v>
      </c>
      <c r="L1759">
        <v>0.36644232063534798</v>
      </c>
      <c r="M1759" s="49">
        <v>0.2</v>
      </c>
      <c r="N1759" t="s">
        <v>34</v>
      </c>
      <c r="O1759" s="10" t="s">
        <v>34</v>
      </c>
      <c r="P1759">
        <f>VLOOKUP($O1759,$Y$2:$AJ$8,9,FALSE)</f>
        <v>0.15</v>
      </c>
      <c r="Q1759" s="11">
        <f>(L1759-M1759)/L1759</f>
        <v>0.4542115123241377</v>
      </c>
      <c r="S1759" s="13">
        <f>MIN(Q1759,IF(R1759=0,P1759,R1759))</f>
        <v>0.15</v>
      </c>
      <c r="T1759">
        <f>IFERROR(S1759*I1759,0)</f>
        <v>0.81669000000000003</v>
      </c>
      <c r="U1759" t="b">
        <f>O1759=N1759</f>
        <v>1</v>
      </c>
    </row>
    <row r="1760" spans="1:21" ht="21" x14ac:dyDescent="0.4">
      <c r="A1760" t="s">
        <v>108</v>
      </c>
      <c r="B1760" t="s">
        <v>31</v>
      </c>
      <c r="C1760" t="s">
        <v>32</v>
      </c>
      <c r="D1760" s="34">
        <v>346186</v>
      </c>
      <c r="E1760" s="34">
        <v>77967</v>
      </c>
      <c r="F1760" s="33">
        <v>38.908099999999997</v>
      </c>
      <c r="G1760" s="33">
        <v>12.753499999999999</v>
      </c>
      <c r="H1760" s="49">
        <v>22.521707983569527</v>
      </c>
      <c r="I1760" s="33">
        <v>51.661599999999993</v>
      </c>
      <c r="K1760">
        <v>0.49903292418587347</v>
      </c>
      <c r="L1760">
        <v>0.66260853951030552</v>
      </c>
      <c r="M1760" s="49">
        <v>0.45</v>
      </c>
      <c r="N1760" t="s">
        <v>33</v>
      </c>
      <c r="O1760" s="10" t="s">
        <v>37</v>
      </c>
      <c r="P1760">
        <f>VLOOKUP($O1760,$Y$2:$AJ$8,9,FALSE)</f>
        <v>0.25</v>
      </c>
      <c r="Q1760" s="11">
        <f>(L1760-M1760)/L1760</f>
        <v>0.3208659816962694</v>
      </c>
      <c r="S1760" s="13">
        <f>MIN(Q1760,IF(R1760=0,P1760,R1760))</f>
        <v>0.25</v>
      </c>
      <c r="T1760">
        <f>IFERROR(S1760*I1760,0)</f>
        <v>12.915399999999998</v>
      </c>
      <c r="U1760" t="b">
        <f>O1760=N1760</f>
        <v>0</v>
      </c>
    </row>
    <row r="1761" spans="1:21" ht="21" x14ac:dyDescent="0.4">
      <c r="A1761" t="s">
        <v>6069</v>
      </c>
      <c r="B1761" t="s">
        <v>6049</v>
      </c>
      <c r="C1761" t="s">
        <v>6050</v>
      </c>
      <c r="D1761" s="34">
        <v>86427</v>
      </c>
      <c r="E1761" s="34">
        <v>8737</v>
      </c>
      <c r="F1761" s="33">
        <v>0.51</v>
      </c>
      <c r="G1761" s="33">
        <v>0.17000000000000004</v>
      </c>
      <c r="H1761" s="49">
        <v>10.109109421824199</v>
      </c>
      <c r="I1761" s="33">
        <v>0.68</v>
      </c>
      <c r="J1761" s="35">
        <f>G1761/I1761</f>
        <v>0.25000000000000006</v>
      </c>
      <c r="K1761">
        <v>5.8372439052306282E-2</v>
      </c>
      <c r="L1761">
        <v>7.7829918736408377E-2</v>
      </c>
      <c r="M1761" s="49">
        <v>0.01</v>
      </c>
      <c r="N1761" t="s">
        <v>37</v>
      </c>
      <c r="O1761" s="10" t="s">
        <v>37</v>
      </c>
      <c r="P1761">
        <f>VLOOKUP($O1761,$Y$2:$AJ$8,9,FALSE)</f>
        <v>0.25</v>
      </c>
      <c r="Q1761" s="11">
        <f>(L1761-M1761)/L1761</f>
        <v>0.87151470588235302</v>
      </c>
      <c r="S1761" s="13">
        <f>MIN(Q1761,IF(R1761=0,P1761,R1761))</f>
        <v>0.25</v>
      </c>
      <c r="T1761">
        <f>IFERROR(S1761*I1761,0)</f>
        <v>0.17</v>
      </c>
      <c r="U1761" t="b">
        <f>O1761=N1761</f>
        <v>1</v>
      </c>
    </row>
    <row r="1762" spans="1:21" ht="21" x14ac:dyDescent="0.4">
      <c r="A1762" t="s">
        <v>926</v>
      </c>
      <c r="B1762" t="s">
        <v>899</v>
      </c>
      <c r="C1762" s="50" t="s">
        <v>900</v>
      </c>
      <c r="D1762" s="34">
        <v>13880</v>
      </c>
      <c r="E1762" s="34">
        <v>1296</v>
      </c>
      <c r="F1762" s="33">
        <v>1.5102</v>
      </c>
      <c r="G1762" s="33">
        <v>0.50349999999999995</v>
      </c>
      <c r="H1762" s="49">
        <v>9.337175792507205</v>
      </c>
      <c r="I1762" s="33">
        <v>2.0137</v>
      </c>
      <c r="J1762" s="35">
        <f>G1762/I1762</f>
        <v>0.25003724487262252</v>
      </c>
      <c r="K1762">
        <v>1.1652777777777779</v>
      </c>
      <c r="L1762">
        <v>1.5537808641975308</v>
      </c>
      <c r="M1762" s="49">
        <v>1.1000000000000001</v>
      </c>
      <c r="N1762" t="s">
        <v>37</v>
      </c>
      <c r="O1762" s="10" t="s">
        <v>37</v>
      </c>
      <c r="P1762">
        <f>VLOOKUP($O1762,$Y$2:$AJ$8,9,FALSE)</f>
        <v>0.25</v>
      </c>
      <c r="Q1762" s="11">
        <f>(L1762-M1762)/L1762</f>
        <v>0.29204946119084263</v>
      </c>
      <c r="S1762" s="13">
        <f>MIN(Q1762,IF(R1762=0,P1762,R1762))</f>
        <v>0.25</v>
      </c>
      <c r="T1762">
        <f>IFERROR(S1762*I1762,0)</f>
        <v>0.50342500000000001</v>
      </c>
      <c r="U1762" t="b">
        <f>O1762=N1762</f>
        <v>1</v>
      </c>
    </row>
    <row r="1763" spans="1:21" ht="21" x14ac:dyDescent="0.4">
      <c r="A1763" t="s">
        <v>3015</v>
      </c>
      <c r="B1763" t="s">
        <v>3005</v>
      </c>
      <c r="C1763" t="s">
        <v>3006</v>
      </c>
      <c r="D1763" s="34">
        <v>164952</v>
      </c>
      <c r="E1763" s="34">
        <v>6389</v>
      </c>
      <c r="F1763" s="33">
        <v>12.777999999999999</v>
      </c>
      <c r="G1763" s="33">
        <v>1.5084000000000002</v>
      </c>
      <c r="H1763" s="49">
        <v>3.873247975168534</v>
      </c>
      <c r="I1763" s="33">
        <v>14.286399999999999</v>
      </c>
      <c r="J1763" s="35">
        <f>G1763/I1763</f>
        <v>0.1055829320192631</v>
      </c>
      <c r="K1763">
        <v>1.9999999999999998</v>
      </c>
      <c r="L1763">
        <v>2.2360932853341677</v>
      </c>
      <c r="M1763" s="49">
        <v>2</v>
      </c>
      <c r="N1763" t="s">
        <v>34</v>
      </c>
      <c r="O1763" s="10" t="s">
        <v>34</v>
      </c>
      <c r="P1763">
        <f>VLOOKUP($O1763,$Y$2:$AJ$8,9,FALSE)</f>
        <v>0.15</v>
      </c>
      <c r="Q1763" s="11">
        <f>(L1763-M1763)/L1763</f>
        <v>0.10558293201926293</v>
      </c>
      <c r="S1763" s="13">
        <f>MIN(Q1763,IF(R1763=0,P1763,R1763))</f>
        <v>0.10558293201926293</v>
      </c>
      <c r="T1763">
        <f>IFERROR(S1763*I1763,0)</f>
        <v>1.5083999999999977</v>
      </c>
      <c r="U1763" t="b">
        <f>O1763=N1763</f>
        <v>1</v>
      </c>
    </row>
    <row r="1764" spans="1:21" ht="21" x14ac:dyDescent="0.4">
      <c r="A1764" t="s">
        <v>5506</v>
      </c>
      <c r="B1764" t="s">
        <v>5507</v>
      </c>
      <c r="C1764" t="s">
        <v>5508</v>
      </c>
      <c r="D1764" s="34">
        <v>501334</v>
      </c>
      <c r="E1764" s="34">
        <v>5946</v>
      </c>
      <c r="F1764" s="33">
        <v>6.9794999999999998</v>
      </c>
      <c r="G1764" s="33">
        <v>2.3205</v>
      </c>
      <c r="H1764" s="49">
        <v>1.1860356568674775</v>
      </c>
      <c r="I1764" s="33">
        <v>9.3000000000000007</v>
      </c>
      <c r="J1764" s="35">
        <f>G1764/I1764</f>
        <v>0.24951612903225803</v>
      </c>
      <c r="K1764">
        <v>1.1738143289606457</v>
      </c>
      <c r="L1764">
        <v>1.5640766902119072</v>
      </c>
      <c r="M1764" s="49">
        <v>1</v>
      </c>
      <c r="N1764" t="s">
        <v>37</v>
      </c>
      <c r="O1764" s="10" t="s">
        <v>37</v>
      </c>
      <c r="P1764">
        <f>VLOOKUP($O1764,$Y$2:$AJ$8,9,FALSE)</f>
        <v>0.25</v>
      </c>
      <c r="Q1764" s="11">
        <f>(L1764-M1764)/L1764</f>
        <v>0.36064516129032259</v>
      </c>
      <c r="S1764" s="13">
        <f>MIN(Q1764,IF(R1764=0,P1764,R1764))</f>
        <v>0.25</v>
      </c>
      <c r="T1764">
        <f>IFERROR(S1764*I1764,0)</f>
        <v>2.3250000000000002</v>
      </c>
      <c r="U1764" t="b">
        <f>O1764=N1764</f>
        <v>1</v>
      </c>
    </row>
    <row r="1765" spans="1:21" ht="21" x14ac:dyDescent="0.4">
      <c r="A1765" t="s">
        <v>4484</v>
      </c>
      <c r="B1765" t="s">
        <v>4477</v>
      </c>
      <c r="C1765" t="s">
        <v>4478</v>
      </c>
      <c r="D1765" s="34">
        <v>7684</v>
      </c>
      <c r="E1765" s="34">
        <v>1205</v>
      </c>
      <c r="F1765" s="33">
        <v>0.25819999999999999</v>
      </c>
      <c r="G1765" s="33">
        <v>0.1137</v>
      </c>
      <c r="H1765" s="49">
        <v>15.681936491410724</v>
      </c>
      <c r="I1765" s="33">
        <v>0.37190000000000001</v>
      </c>
      <c r="J1765" s="35">
        <f>G1765/I1765</f>
        <v>0.30572734606076901</v>
      </c>
      <c r="K1765">
        <v>0.21427385892116182</v>
      </c>
      <c r="L1765">
        <v>0.30863070539419091</v>
      </c>
      <c r="M1765" s="49">
        <v>0.2</v>
      </c>
      <c r="N1765" t="s">
        <v>37</v>
      </c>
      <c r="O1765" s="10" t="s">
        <v>37</v>
      </c>
      <c r="P1765">
        <f>VLOOKUP($O1765,$Y$2:$AJ$8,9,FALSE)</f>
        <v>0.25</v>
      </c>
      <c r="Q1765" s="11">
        <f>(L1765-M1765)/L1765</f>
        <v>0.35197633772519499</v>
      </c>
      <c r="S1765" s="13">
        <f>MIN(Q1765,IF(R1765=0,P1765,R1765))</f>
        <v>0.25</v>
      </c>
      <c r="T1765">
        <f>IFERROR(S1765*I1765,0)</f>
        <v>9.2975000000000002E-2</v>
      </c>
      <c r="U1765" t="b">
        <f>O1765=N1765</f>
        <v>1</v>
      </c>
    </row>
    <row r="1766" spans="1:21" ht="21" x14ac:dyDescent="0.4">
      <c r="A1766" t="s">
        <v>1341</v>
      </c>
      <c r="B1766" t="s">
        <v>1306</v>
      </c>
      <c r="C1766" s="50" t="s">
        <v>1307</v>
      </c>
      <c r="D1766" s="34">
        <v>389145</v>
      </c>
      <c r="E1766" s="34">
        <v>76588</v>
      </c>
      <c r="F1766" s="33">
        <v>24.581099999999999</v>
      </c>
      <c r="G1766" s="33">
        <v>8.1915000000000013</v>
      </c>
      <c r="H1766" s="49">
        <v>19.681095735522749</v>
      </c>
      <c r="I1766" s="33">
        <v>32.772599999999997</v>
      </c>
      <c r="J1766" s="35">
        <f>G1766/I1766</f>
        <v>0.24994965306383998</v>
      </c>
      <c r="K1766">
        <v>0.32095236851726117</v>
      </c>
      <c r="L1766">
        <v>0.42790776622969656</v>
      </c>
      <c r="M1766" s="49">
        <v>0.2</v>
      </c>
      <c r="N1766" t="s">
        <v>37</v>
      </c>
      <c r="O1766" s="10" t="s">
        <v>37</v>
      </c>
      <c r="P1766">
        <f>VLOOKUP($O1766,$Y$2:$AJ$8,9,FALSE)</f>
        <v>0.25</v>
      </c>
      <c r="Q1766" s="11">
        <f>(L1766-M1766)/L1766</f>
        <v>0.53260955798441378</v>
      </c>
      <c r="S1766" s="13">
        <f>MIN(Q1766,IF(R1766=0,P1766,R1766))</f>
        <v>0.25</v>
      </c>
      <c r="T1766">
        <f>IFERROR(S1766*I1766,0)</f>
        <v>8.1931499999999993</v>
      </c>
      <c r="U1766" t="b">
        <f>O1766=N1766</f>
        <v>1</v>
      </c>
    </row>
    <row r="1767" spans="1:21" ht="21" x14ac:dyDescent="0.4">
      <c r="A1767" t="s">
        <v>1868</v>
      </c>
      <c r="B1767" t="s">
        <v>1772</v>
      </c>
      <c r="C1767" s="50" t="s">
        <v>1773</v>
      </c>
      <c r="D1767" s="34">
        <v>60899</v>
      </c>
      <c r="E1767" s="34">
        <v>19067</v>
      </c>
      <c r="F1767" s="33">
        <v>27.510999999999999</v>
      </c>
      <c r="G1767" s="33">
        <v>12.838100000000001</v>
      </c>
      <c r="H1767" s="49">
        <v>31.309216900113302</v>
      </c>
      <c r="I1767" s="33">
        <v>40.3491</v>
      </c>
      <c r="J1767" s="35">
        <f>G1767/I1767</f>
        <v>0.31817562225675422</v>
      </c>
      <c r="K1767">
        <v>1.4428593905700948</v>
      </c>
      <c r="L1767">
        <v>2.1161745424031047</v>
      </c>
      <c r="M1767" s="49">
        <v>1.4</v>
      </c>
      <c r="N1767" t="s">
        <v>33</v>
      </c>
      <c r="O1767" s="10" t="s">
        <v>34</v>
      </c>
      <c r="P1767">
        <f>VLOOKUP($O1767,$Y$2:$AJ$8,9,FALSE)</f>
        <v>0.15</v>
      </c>
      <c r="Q1767" s="11">
        <f>(L1767-M1767)/L1767</f>
        <v>0.33842886210597012</v>
      </c>
      <c r="S1767" s="13">
        <f>MIN(Q1767,IF(R1767=0,P1767,R1767))</f>
        <v>0.15</v>
      </c>
      <c r="T1767">
        <f>IFERROR(S1767*I1767,0)</f>
        <v>6.052365</v>
      </c>
      <c r="U1767" t="b">
        <f>O1767=N1767</f>
        <v>0</v>
      </c>
    </row>
    <row r="1768" spans="1:21" ht="21" x14ac:dyDescent="0.4">
      <c r="A1768" t="s">
        <v>6070</v>
      </c>
      <c r="B1768" t="s">
        <v>6049</v>
      </c>
      <c r="C1768" t="s">
        <v>6050</v>
      </c>
      <c r="D1768" s="34">
        <v>112487</v>
      </c>
      <c r="E1768" s="34">
        <v>1266</v>
      </c>
      <c r="F1768" s="33">
        <v>0.27</v>
      </c>
      <c r="G1768" s="33">
        <v>9.0000000000000011E-2</v>
      </c>
      <c r="H1768" s="49">
        <v>1.1254633868802617</v>
      </c>
      <c r="I1768" s="33">
        <v>0.36000000000000004</v>
      </c>
      <c r="J1768" s="35">
        <f>G1768/I1768</f>
        <v>0.25</v>
      </c>
      <c r="K1768">
        <v>0.2132701421800948</v>
      </c>
      <c r="L1768">
        <v>0.28436018957345977</v>
      </c>
      <c r="M1768" s="49">
        <v>0.2</v>
      </c>
      <c r="N1768" t="s">
        <v>37</v>
      </c>
      <c r="O1768" s="10" t="s">
        <v>37</v>
      </c>
      <c r="P1768">
        <f>VLOOKUP($O1768,$Y$2:$AJ$8,9,FALSE)</f>
        <v>0.25</v>
      </c>
      <c r="Q1768" s="11">
        <f>(L1768-M1768)/L1768</f>
        <v>0.29666666666666675</v>
      </c>
      <c r="S1768" s="13">
        <f>MIN(Q1768,IF(R1768=0,P1768,R1768))</f>
        <v>0.25</v>
      </c>
      <c r="T1768">
        <f>IFERROR(S1768*I1768,0)</f>
        <v>9.0000000000000011E-2</v>
      </c>
      <c r="U1768" t="b">
        <f>O1768=N1768</f>
        <v>1</v>
      </c>
    </row>
    <row r="1769" spans="1:21" ht="21" x14ac:dyDescent="0.4">
      <c r="A1769" t="s">
        <v>5787</v>
      </c>
      <c r="B1769" t="s">
        <v>5784</v>
      </c>
      <c r="C1769" t="s">
        <v>5785</v>
      </c>
      <c r="D1769" s="34">
        <v>108684</v>
      </c>
      <c r="E1769" s="34">
        <v>25371</v>
      </c>
      <c r="F1769" s="33">
        <v>11.331699999999998</v>
      </c>
      <c r="G1769" s="33">
        <v>3.7763</v>
      </c>
      <c r="H1769" s="49">
        <v>23.343822457767473</v>
      </c>
      <c r="I1769" s="33">
        <v>15.107999999999997</v>
      </c>
      <c r="J1769" s="35">
        <f>G1769/I1769</f>
        <v>0.24995366693142712</v>
      </c>
      <c r="K1769">
        <v>0.44663986441212394</v>
      </c>
      <c r="L1769">
        <v>0.59548303180796958</v>
      </c>
      <c r="M1769" s="49">
        <v>0.4</v>
      </c>
      <c r="N1769" t="s">
        <v>34</v>
      </c>
      <c r="O1769" s="10" t="s">
        <v>34</v>
      </c>
      <c r="P1769">
        <f>VLOOKUP($O1769,$Y$2:$AJ$8,9,FALSE)</f>
        <v>0.15</v>
      </c>
      <c r="Q1769" s="11">
        <f>(L1769-M1769)/L1769</f>
        <v>0.32827640984908635</v>
      </c>
      <c r="S1769" s="13">
        <f>MIN(Q1769,IF(R1769=0,P1769,R1769))</f>
        <v>0.15</v>
      </c>
      <c r="T1769">
        <f>IFERROR(S1769*I1769,0)</f>
        <v>2.2661999999999995</v>
      </c>
      <c r="U1769" t="b">
        <f>O1769=N1769</f>
        <v>1</v>
      </c>
    </row>
    <row r="1770" spans="1:21" ht="21" x14ac:dyDescent="0.4">
      <c r="A1770" t="s">
        <v>4485</v>
      </c>
      <c r="B1770" t="s">
        <v>4477</v>
      </c>
      <c r="C1770" t="s">
        <v>4478</v>
      </c>
      <c r="D1770" s="34">
        <v>9957</v>
      </c>
      <c r="E1770" s="34">
        <v>2313</v>
      </c>
      <c r="F1770" s="33">
        <v>0.76800000000000002</v>
      </c>
      <c r="G1770" s="33">
        <v>0.37830000000000003</v>
      </c>
      <c r="H1770" s="49">
        <v>23.229888520638745</v>
      </c>
      <c r="I1770" s="33">
        <v>1.1463000000000001</v>
      </c>
      <c r="J1770" s="35">
        <f>G1770/I1770</f>
        <v>0.33001831981156765</v>
      </c>
      <c r="K1770">
        <v>0.33203631647211412</v>
      </c>
      <c r="L1770">
        <v>0.49559014267185481</v>
      </c>
      <c r="M1770" s="49">
        <v>0.2</v>
      </c>
      <c r="N1770" t="s">
        <v>37</v>
      </c>
      <c r="O1770" s="10" t="s">
        <v>37</v>
      </c>
      <c r="P1770">
        <f>VLOOKUP($O1770,$Y$2:$AJ$8,9,FALSE)</f>
        <v>0.25</v>
      </c>
      <c r="Q1770" s="11">
        <f>(L1770-M1770)/L1770</f>
        <v>0.59644072232399903</v>
      </c>
      <c r="S1770" s="13">
        <f>MIN(Q1770,IF(R1770=0,P1770,R1770))</f>
        <v>0.25</v>
      </c>
      <c r="T1770">
        <f>IFERROR(S1770*I1770,0)</f>
        <v>0.28657500000000002</v>
      </c>
      <c r="U1770" t="b">
        <f>O1770=N1770</f>
        <v>1</v>
      </c>
    </row>
    <row r="1771" spans="1:21" ht="21" x14ac:dyDescent="0.4">
      <c r="A1771" t="s">
        <v>2257</v>
      </c>
      <c r="B1771" t="s">
        <v>2247</v>
      </c>
      <c r="C1771" t="s">
        <v>2248</v>
      </c>
      <c r="D1771" s="34">
        <v>1946</v>
      </c>
      <c r="E1771" s="34">
        <v>624</v>
      </c>
      <c r="F1771" s="33">
        <v>1.2550000000000001</v>
      </c>
      <c r="G1771" s="33">
        <v>0.41789999999999999</v>
      </c>
      <c r="H1771" s="49">
        <v>32.065775950668034</v>
      </c>
      <c r="I1771" s="33">
        <v>1.6729000000000001</v>
      </c>
      <c r="J1771" s="35">
        <f>G1771/I1771</f>
        <v>0.24980572658258113</v>
      </c>
      <c r="K1771">
        <v>2.0112179487179489</v>
      </c>
      <c r="L1771">
        <v>2.6809294871794873</v>
      </c>
      <c r="M1771" s="49">
        <v>2.5</v>
      </c>
      <c r="N1771" t="s">
        <v>34</v>
      </c>
      <c r="O1771" s="10" t="s">
        <v>34</v>
      </c>
      <c r="P1771">
        <f>VLOOKUP($O1771,$Y$2:$AJ$8,9,FALSE)</f>
        <v>0.15</v>
      </c>
      <c r="Q1771" s="11">
        <f>(L1771-M1771)/L1771</f>
        <v>6.7487596389503302E-2</v>
      </c>
      <c r="S1771" s="13">
        <f>MIN(Q1771,IF(R1771=0,P1771,R1771))</f>
        <v>6.7487596389503302E-2</v>
      </c>
      <c r="T1771">
        <f>IFERROR(S1771*I1771,0)</f>
        <v>0.11290000000000008</v>
      </c>
      <c r="U1771" t="b">
        <f>O1771=N1771</f>
        <v>1</v>
      </c>
    </row>
    <row r="1772" spans="1:21" ht="21" x14ac:dyDescent="0.4">
      <c r="A1772" t="s">
        <v>2289</v>
      </c>
      <c r="B1772" t="s">
        <v>2282</v>
      </c>
      <c r="C1772" t="s">
        <v>2283</v>
      </c>
      <c r="D1772" s="34">
        <v>3365864</v>
      </c>
      <c r="E1772" s="34">
        <v>42955</v>
      </c>
      <c r="F1772" s="33">
        <v>23.1</v>
      </c>
      <c r="G1772" s="33">
        <v>15.4</v>
      </c>
      <c r="H1772" s="49">
        <v>1.2761953542983318</v>
      </c>
      <c r="I1772" s="33">
        <v>38.5</v>
      </c>
      <c r="J1772" s="35">
        <f>G1772/I1772</f>
        <v>0.4</v>
      </c>
      <c r="K1772">
        <v>0.53777208706786173</v>
      </c>
      <c r="L1772">
        <v>0.89628681177976954</v>
      </c>
      <c r="M1772" s="49">
        <v>0.5</v>
      </c>
      <c r="N1772" t="s">
        <v>33</v>
      </c>
      <c r="O1772" s="10" t="s">
        <v>33</v>
      </c>
      <c r="P1772">
        <f>VLOOKUP($O1772,$Y$2:$AJ$8,9,FALSE)</f>
        <v>0.4</v>
      </c>
      <c r="Q1772" s="11">
        <f>(L1772-M1772)/L1772</f>
        <v>0.44214285714285717</v>
      </c>
      <c r="S1772" s="13">
        <f>MIN(Q1772,IF(R1772=0,P1772,R1772))</f>
        <v>0.4</v>
      </c>
      <c r="T1772">
        <f>IFERROR(S1772*I1772,0)</f>
        <v>15.4</v>
      </c>
      <c r="U1772" t="b">
        <f>O1772=N1772</f>
        <v>1</v>
      </c>
    </row>
    <row r="1773" spans="1:21" ht="21" x14ac:dyDescent="0.4">
      <c r="A1773" t="s">
        <v>2369</v>
      </c>
      <c r="B1773" t="s">
        <v>2365</v>
      </c>
      <c r="C1773" t="s">
        <v>2366</v>
      </c>
      <c r="D1773" s="34">
        <v>2560</v>
      </c>
      <c r="E1773" s="34">
        <v>472</v>
      </c>
      <c r="F1773" s="33">
        <v>9.4299999999999981E-2</v>
      </c>
      <c r="G1773" s="33">
        <v>3.1400000000000004E-2</v>
      </c>
      <c r="H1773" s="49">
        <v>18.4375</v>
      </c>
      <c r="I1773" s="33">
        <v>0.12569999999999998</v>
      </c>
      <c r="J1773" s="35">
        <f>G1773/I1773</f>
        <v>0.24980111376292768</v>
      </c>
      <c r="K1773">
        <v>0.19978813559322031</v>
      </c>
      <c r="L1773">
        <v>0.26631355932203382</v>
      </c>
      <c r="M1773" s="49">
        <v>0.1</v>
      </c>
      <c r="N1773" t="s">
        <v>34</v>
      </c>
      <c r="O1773" s="10" t="s">
        <v>34</v>
      </c>
      <c r="P1773">
        <f>VLOOKUP($O1773,$Y$2:$AJ$8,9,FALSE)</f>
        <v>0.15</v>
      </c>
      <c r="Q1773" s="11">
        <f>(L1773-M1773)/L1773</f>
        <v>0.62450278440731888</v>
      </c>
      <c r="S1773" s="13">
        <f>MIN(Q1773,IF(R1773=0,P1773,R1773))</f>
        <v>0.15</v>
      </c>
      <c r="T1773">
        <f>IFERROR(S1773*I1773,0)</f>
        <v>1.8854999999999997E-2</v>
      </c>
      <c r="U1773" t="b">
        <f>O1773=N1773</f>
        <v>1</v>
      </c>
    </row>
    <row r="1774" spans="1:21" ht="21" x14ac:dyDescent="0.4">
      <c r="A1774" t="s">
        <v>4283</v>
      </c>
      <c r="B1774" t="s">
        <v>4284</v>
      </c>
      <c r="C1774" t="s">
        <v>4285</v>
      </c>
      <c r="D1774" s="34">
        <v>1099825</v>
      </c>
      <c r="E1774" s="34">
        <v>473919</v>
      </c>
      <c r="F1774" s="33">
        <v>208.3143</v>
      </c>
      <c r="G1774" s="33">
        <v>69.433399999999992</v>
      </c>
      <c r="H1774" s="49">
        <v>43.090400745573156</v>
      </c>
      <c r="I1774" s="33">
        <v>277.74770000000001</v>
      </c>
      <c r="J1774" s="35">
        <f>G1774/I1774</f>
        <v>0.24998730862577795</v>
      </c>
      <c r="K1774">
        <v>0.4395567596994423</v>
      </c>
      <c r="L1774">
        <v>0.58606576229271246</v>
      </c>
      <c r="M1774" s="49">
        <v>0.18</v>
      </c>
      <c r="N1774" t="s">
        <v>34</v>
      </c>
      <c r="O1774" s="10" t="s">
        <v>34</v>
      </c>
      <c r="P1774">
        <f>VLOOKUP($O1774,$Y$2:$AJ$8,9,FALSE)</f>
        <v>0.15</v>
      </c>
      <c r="Q1774" s="11">
        <f>(L1774-M1774)/L1774</f>
        <v>0.69286723166384456</v>
      </c>
      <c r="S1774" s="13">
        <f>MIN(Q1774,IF(R1774=0,P1774,R1774))</f>
        <v>0.15</v>
      </c>
      <c r="T1774">
        <f>IFERROR(S1774*I1774,0)</f>
        <v>41.662154999999998</v>
      </c>
      <c r="U1774" t="b">
        <f>O1774=N1774</f>
        <v>1</v>
      </c>
    </row>
    <row r="1775" spans="1:21" ht="21" x14ac:dyDescent="0.4">
      <c r="A1775" t="s">
        <v>5547</v>
      </c>
      <c r="B1775" t="s">
        <v>5545</v>
      </c>
      <c r="C1775" t="s">
        <v>5546</v>
      </c>
      <c r="D1775" s="34">
        <v>16378</v>
      </c>
      <c r="E1775" s="34">
        <v>1471</v>
      </c>
      <c r="F1775" s="33">
        <v>0.4511</v>
      </c>
      <c r="G1775" s="33">
        <v>0.21359999999999998</v>
      </c>
      <c r="H1775" s="49">
        <v>8.9815606301135666</v>
      </c>
      <c r="I1775" s="33">
        <v>0.66469999999999996</v>
      </c>
      <c r="J1775" s="35">
        <f>G1775/I1775</f>
        <v>0.32134797653076574</v>
      </c>
      <c r="K1775">
        <v>0.30666213460231134</v>
      </c>
      <c r="L1775">
        <v>0.45186947654656689</v>
      </c>
      <c r="M1775" s="49">
        <v>0.28000000000000003</v>
      </c>
      <c r="N1775" t="s">
        <v>37</v>
      </c>
      <c r="O1775" s="10" t="s">
        <v>37</v>
      </c>
      <c r="P1775">
        <f>VLOOKUP($O1775,$Y$2:$AJ$8,9,FALSE)</f>
        <v>0.25</v>
      </c>
      <c r="Q1775" s="11">
        <f>(L1775-M1775)/L1775</f>
        <v>0.38035203851361499</v>
      </c>
      <c r="S1775" s="13">
        <f>MIN(Q1775,IF(R1775=0,P1775,R1775))</f>
        <v>0.25</v>
      </c>
      <c r="T1775">
        <f>IFERROR(S1775*I1775,0)</f>
        <v>0.16617499999999999</v>
      </c>
      <c r="U1775" t="b">
        <f>O1775=N1775</f>
        <v>1</v>
      </c>
    </row>
    <row r="1776" spans="1:21" ht="21" x14ac:dyDescent="0.4">
      <c r="A1776" t="s">
        <v>809</v>
      </c>
      <c r="B1776" t="s">
        <v>775</v>
      </c>
      <c r="C1776" s="50" t="s">
        <v>776</v>
      </c>
      <c r="D1776" s="34">
        <v>8350</v>
      </c>
      <c r="E1776" s="34">
        <v>626</v>
      </c>
      <c r="F1776" s="33">
        <v>0.51349999999999996</v>
      </c>
      <c r="G1776" s="33">
        <v>0.17050000000000001</v>
      </c>
      <c r="H1776" s="49">
        <v>7.4970059880239521</v>
      </c>
      <c r="I1776" s="33">
        <v>0.68399999999999994</v>
      </c>
      <c r="J1776" s="35">
        <f>G1776/I1776</f>
        <v>0.24926900584795325</v>
      </c>
      <c r="K1776">
        <v>0.82028753993610226</v>
      </c>
      <c r="L1776">
        <v>1.0926517571884982</v>
      </c>
      <c r="M1776" s="49">
        <v>0.75</v>
      </c>
      <c r="N1776" t="s">
        <v>37</v>
      </c>
      <c r="O1776" s="10" t="s">
        <v>37</v>
      </c>
      <c r="P1776">
        <f>VLOOKUP($O1776,$Y$2:$AJ$8,9,FALSE)</f>
        <v>0.25</v>
      </c>
      <c r="Q1776" s="11">
        <f>(L1776-M1776)/L1776</f>
        <v>0.31359649122807004</v>
      </c>
      <c r="S1776" s="13">
        <f>MIN(Q1776,IF(R1776=0,P1776,R1776))</f>
        <v>0.25</v>
      </c>
      <c r="T1776">
        <f>IFERROR(S1776*I1776,0)</f>
        <v>0.17099999999999999</v>
      </c>
      <c r="U1776" t="b">
        <f>O1776=N1776</f>
        <v>1</v>
      </c>
    </row>
    <row r="1777" spans="1:21" ht="21" x14ac:dyDescent="0.4">
      <c r="A1777" t="s">
        <v>3962</v>
      </c>
      <c r="B1777" t="s">
        <v>3907</v>
      </c>
      <c r="C1777" t="s">
        <v>3908</v>
      </c>
      <c r="D1777" s="34">
        <v>29470</v>
      </c>
      <c r="E1777" s="34">
        <v>2036</v>
      </c>
      <c r="F1777" s="33">
        <v>1.4458000000000002</v>
      </c>
      <c r="G1777" s="33">
        <v>0.48020000000000007</v>
      </c>
      <c r="H1777" s="49">
        <v>6.9087207329487619</v>
      </c>
      <c r="I1777" s="33">
        <v>1.9260000000000002</v>
      </c>
      <c r="J1777" s="35">
        <f>G1777/I1777</f>
        <v>0.24932502596053999</v>
      </c>
      <c r="K1777">
        <v>0.71011787819253447</v>
      </c>
      <c r="L1777">
        <v>0.94597249508840875</v>
      </c>
      <c r="M1777" s="49">
        <v>0.7</v>
      </c>
      <c r="N1777" t="s">
        <v>37</v>
      </c>
      <c r="O1777" s="10" t="s">
        <v>37</v>
      </c>
      <c r="P1777">
        <f>VLOOKUP($O1777,$Y$2:$AJ$8,9,FALSE)</f>
        <v>0.25</v>
      </c>
      <c r="Q1777" s="11">
        <f>(L1777-M1777)/L1777</f>
        <v>0.26002076843198352</v>
      </c>
      <c r="S1777" s="13">
        <f>MIN(Q1777,IF(R1777=0,P1777,R1777))</f>
        <v>0.25</v>
      </c>
      <c r="T1777">
        <f>IFERROR(S1777*I1777,0)</f>
        <v>0.48150000000000004</v>
      </c>
      <c r="U1777" t="b">
        <f>O1777=N1777</f>
        <v>1</v>
      </c>
    </row>
    <row r="1778" spans="1:21" ht="21" x14ac:dyDescent="0.4">
      <c r="A1778" t="s">
        <v>3504</v>
      </c>
      <c r="B1778" t="s">
        <v>3502</v>
      </c>
      <c r="C1778" t="s">
        <v>3503</v>
      </c>
      <c r="D1778" s="34">
        <v>648069</v>
      </c>
      <c r="E1778" s="34">
        <v>102633</v>
      </c>
      <c r="F1778" s="33">
        <v>91.35799999999999</v>
      </c>
      <c r="G1778" s="33">
        <v>39.154100000000007</v>
      </c>
      <c r="H1778" s="49">
        <v>15.836739606430797</v>
      </c>
      <c r="I1778" s="33">
        <v>130.5121</v>
      </c>
      <c r="J1778" s="35">
        <f>G1778/I1778</f>
        <v>0.30000360119866287</v>
      </c>
      <c r="K1778">
        <v>0.89014254674422444</v>
      </c>
      <c r="L1778">
        <v>1.2716387516685668</v>
      </c>
      <c r="M1778" s="49">
        <v>0.8</v>
      </c>
      <c r="N1778" t="s">
        <v>37</v>
      </c>
      <c r="O1778" s="10" t="s">
        <v>37</v>
      </c>
      <c r="P1778">
        <f>VLOOKUP($O1778,$Y$2:$AJ$8,9,FALSE)</f>
        <v>0.25</v>
      </c>
      <c r="Q1778" s="11">
        <f>(L1778-M1778)/L1778</f>
        <v>0.37089051513231341</v>
      </c>
      <c r="S1778" s="13">
        <f>MIN(Q1778,IF(R1778=0,P1778,R1778))</f>
        <v>0.25</v>
      </c>
      <c r="T1778">
        <f>IFERROR(S1778*I1778,0)</f>
        <v>32.628025000000001</v>
      </c>
      <c r="U1778" t="b">
        <f>O1778=N1778</f>
        <v>1</v>
      </c>
    </row>
    <row r="1779" spans="1:21" ht="21" x14ac:dyDescent="0.4">
      <c r="A1779" t="s">
        <v>810</v>
      </c>
      <c r="B1779" t="s">
        <v>775</v>
      </c>
      <c r="C1779" s="50" t="s">
        <v>776</v>
      </c>
      <c r="D1779" s="34">
        <v>554275</v>
      </c>
      <c r="E1779" s="34">
        <v>240705</v>
      </c>
      <c r="F1779" s="33">
        <v>252.81690000000003</v>
      </c>
      <c r="G1779" s="33">
        <v>84.272199999999998</v>
      </c>
      <c r="H1779" s="49">
        <v>43.4269992332326</v>
      </c>
      <c r="I1779" s="33">
        <v>337.08910000000003</v>
      </c>
      <c r="J1779" s="35">
        <f>G1779/I1779</f>
        <v>0.2499997775068965</v>
      </c>
      <c r="K1779">
        <v>1.0503184395837228</v>
      </c>
      <c r="L1779">
        <v>1.4004241706653373</v>
      </c>
      <c r="M1779" s="49">
        <v>0.75</v>
      </c>
      <c r="N1779" t="s">
        <v>37</v>
      </c>
      <c r="O1779" s="10" t="s">
        <v>34</v>
      </c>
      <c r="P1779">
        <f>VLOOKUP($O1779,$Y$2:$AJ$8,9,FALSE)</f>
        <v>0.15</v>
      </c>
      <c r="Q1779" s="11">
        <f>(L1779-M1779)/L1779</f>
        <v>0.46444797532759147</v>
      </c>
      <c r="S1779" s="13">
        <f>MIN(Q1779,IF(R1779=0,P1779,R1779))</f>
        <v>0.15</v>
      </c>
      <c r="T1779">
        <f>IFERROR(S1779*I1779,0)</f>
        <v>50.563365000000005</v>
      </c>
      <c r="U1779" t="b">
        <f>O1779=N1779</f>
        <v>0</v>
      </c>
    </row>
    <row r="1780" spans="1:21" ht="21" x14ac:dyDescent="0.4">
      <c r="A1780" t="s">
        <v>1719</v>
      </c>
      <c r="B1780" t="s">
        <v>1694</v>
      </c>
      <c r="C1780" s="50" t="s">
        <v>1695</v>
      </c>
      <c r="D1780" s="34">
        <v>16484</v>
      </c>
      <c r="E1780" s="34">
        <v>975</v>
      </c>
      <c r="F1780" s="33">
        <v>0.96429999999999982</v>
      </c>
      <c r="G1780" s="33">
        <v>0.48090000000000005</v>
      </c>
      <c r="H1780" s="49">
        <v>5.9148264984227126</v>
      </c>
      <c r="I1780" s="33">
        <v>1.4451999999999998</v>
      </c>
      <c r="J1780" s="35">
        <f>G1780/I1780</f>
        <v>0.33275671187378919</v>
      </c>
      <c r="K1780">
        <v>0.98902564102564083</v>
      </c>
      <c r="L1780">
        <v>1.48225641025641</v>
      </c>
      <c r="M1780" s="49">
        <v>1</v>
      </c>
      <c r="N1780" t="s">
        <v>33</v>
      </c>
      <c r="O1780" s="10" t="s">
        <v>37</v>
      </c>
      <c r="P1780">
        <f>VLOOKUP($O1780,$Y$2:$AJ$8,9,FALSE)</f>
        <v>0.25</v>
      </c>
      <c r="Q1780" s="11">
        <f>(L1780-M1780)/L1780</f>
        <v>0.32535289233324094</v>
      </c>
      <c r="S1780" s="13">
        <f>MIN(Q1780,IF(R1780=0,P1780,R1780))</f>
        <v>0.25</v>
      </c>
      <c r="T1780">
        <f>IFERROR(S1780*I1780,0)</f>
        <v>0.36129999999999995</v>
      </c>
      <c r="U1780" t="b">
        <f>O1780=N1780</f>
        <v>0</v>
      </c>
    </row>
    <row r="1781" spans="1:21" ht="21" x14ac:dyDescent="0.4">
      <c r="A1781" t="s">
        <v>558</v>
      </c>
      <c r="B1781" t="s">
        <v>543</v>
      </c>
      <c r="C1781" s="50" t="s">
        <v>544</v>
      </c>
      <c r="D1781" s="34">
        <v>397975</v>
      </c>
      <c r="E1781" s="34">
        <v>64671</v>
      </c>
      <c r="F1781" s="33">
        <v>20.0961</v>
      </c>
      <c r="G1781" s="33">
        <v>9.8986000000000018</v>
      </c>
      <c r="H1781" s="49">
        <v>16.250015704504051</v>
      </c>
      <c r="I1781" s="33">
        <v>29.994700000000002</v>
      </c>
      <c r="J1781" s="35">
        <f>G1781/I1781</f>
        <v>0.33001163538891876</v>
      </c>
      <c r="K1781">
        <v>0.31074360996428074</v>
      </c>
      <c r="L1781">
        <v>0.46380448732816876</v>
      </c>
      <c r="M1781" s="49">
        <v>0.2</v>
      </c>
      <c r="N1781" t="s">
        <v>37</v>
      </c>
      <c r="O1781" s="10" t="s">
        <v>37</v>
      </c>
      <c r="P1781">
        <f>VLOOKUP($O1781,$Y$2:$AJ$8,9,FALSE)</f>
        <v>0.25</v>
      </c>
      <c r="Q1781" s="11">
        <f>(L1781-M1781)/L1781</f>
        <v>0.56878381847459714</v>
      </c>
      <c r="S1781" s="13">
        <f>MIN(Q1781,IF(R1781=0,P1781,R1781))</f>
        <v>0.25</v>
      </c>
      <c r="T1781">
        <f>IFERROR(S1781*I1781,0)</f>
        <v>7.4986750000000004</v>
      </c>
      <c r="U1781" t="b">
        <f>O1781=N1781</f>
        <v>1</v>
      </c>
    </row>
    <row r="1782" spans="1:21" ht="21" x14ac:dyDescent="0.4">
      <c r="A1782" t="s">
        <v>2618</v>
      </c>
      <c r="B1782" t="s">
        <v>2609</v>
      </c>
      <c r="C1782" t="s">
        <v>2610</v>
      </c>
      <c r="D1782" s="34">
        <v>795395</v>
      </c>
      <c r="E1782" s="34">
        <v>16598</v>
      </c>
      <c r="F1782" s="33">
        <v>24.896999999999998</v>
      </c>
      <c r="G1782" s="33">
        <v>1.5089999999999999</v>
      </c>
      <c r="H1782" s="49">
        <v>2.086761923321117</v>
      </c>
      <c r="I1782" s="33">
        <v>26.405999999999999</v>
      </c>
      <c r="J1782" s="35">
        <f>G1782/I1782</f>
        <v>5.7146103158373096E-2</v>
      </c>
      <c r="K1782">
        <v>1.5</v>
      </c>
      <c r="L1782">
        <v>1.5909145680202434</v>
      </c>
      <c r="M1782" s="49">
        <v>1.5</v>
      </c>
      <c r="N1782" t="s">
        <v>34</v>
      </c>
      <c r="O1782" s="10" t="s">
        <v>34</v>
      </c>
      <c r="P1782">
        <f>VLOOKUP($O1782,$Y$2:$AJ$8,9,FALSE)</f>
        <v>0.15</v>
      </c>
      <c r="Q1782" s="11">
        <f>(L1782-M1782)/L1782</f>
        <v>5.7146103158373124E-2</v>
      </c>
      <c r="S1782" s="13">
        <f>MIN(Q1782,IF(R1782=0,P1782,R1782))</f>
        <v>5.7146103158373124E-2</v>
      </c>
      <c r="T1782">
        <f>IFERROR(S1782*I1782,0)</f>
        <v>1.5090000000000006</v>
      </c>
      <c r="U1782" t="b">
        <f>O1782=N1782</f>
        <v>1</v>
      </c>
    </row>
    <row r="1783" spans="1:21" ht="21" x14ac:dyDescent="0.4">
      <c r="A1783" t="s">
        <v>3963</v>
      </c>
      <c r="B1783" t="s">
        <v>3907</v>
      </c>
      <c r="C1783" t="s">
        <v>3908</v>
      </c>
      <c r="D1783" s="34">
        <v>18435</v>
      </c>
      <c r="E1783" s="34">
        <v>933</v>
      </c>
      <c r="F1783" s="33">
        <v>0.64739999999999998</v>
      </c>
      <c r="G1783" s="33">
        <v>0.19860000000000003</v>
      </c>
      <c r="H1783" s="49">
        <v>5.0610252237591542</v>
      </c>
      <c r="I1783" s="33">
        <v>0.84599999999999997</v>
      </c>
      <c r="J1783" s="35">
        <f>G1783/I1783</f>
        <v>0.23475177304964542</v>
      </c>
      <c r="K1783">
        <v>0.69389067524115755</v>
      </c>
      <c r="L1783">
        <v>0.90675241157556274</v>
      </c>
      <c r="M1783" s="49">
        <v>0.7</v>
      </c>
      <c r="N1783" t="s">
        <v>37</v>
      </c>
      <c r="O1783" s="10" t="s">
        <v>37</v>
      </c>
      <c r="P1783">
        <f>VLOOKUP($O1783,$Y$2:$AJ$8,9,FALSE)</f>
        <v>0.25</v>
      </c>
      <c r="Q1783" s="11">
        <f>(L1783-M1783)/L1783</f>
        <v>0.2280141843971632</v>
      </c>
      <c r="S1783" s="13">
        <f>MIN(Q1783,IF(R1783=0,P1783,R1783))</f>
        <v>0.2280141843971632</v>
      </c>
      <c r="T1783">
        <f>IFERROR(S1783*I1783,0)</f>
        <v>0.19290000000000007</v>
      </c>
      <c r="U1783" t="b">
        <f>O1783=N1783</f>
        <v>1</v>
      </c>
    </row>
    <row r="1784" spans="1:21" ht="21" x14ac:dyDescent="0.4">
      <c r="A1784" t="s">
        <v>4743</v>
      </c>
      <c r="B1784" t="s">
        <v>4740</v>
      </c>
      <c r="C1784" t="s">
        <v>4741</v>
      </c>
      <c r="D1784" s="34">
        <v>505684</v>
      </c>
      <c r="E1784" s="34">
        <v>52569</v>
      </c>
      <c r="F1784" s="33">
        <v>44.405299999999997</v>
      </c>
      <c r="G1784" s="33">
        <v>21.871200000000002</v>
      </c>
      <c r="H1784" s="49">
        <v>10.395622562707144</v>
      </c>
      <c r="I1784" s="33">
        <v>66.276499999999999</v>
      </c>
      <c r="J1784" s="35">
        <f>G1784/I1784</f>
        <v>0.32999932102630647</v>
      </c>
      <c r="K1784">
        <v>0.84470505430957399</v>
      </c>
      <c r="L1784">
        <v>1.2607525347638342</v>
      </c>
      <c r="M1784" s="49">
        <v>0.75</v>
      </c>
      <c r="N1784" t="s">
        <v>37</v>
      </c>
      <c r="O1784" s="10" t="s">
        <v>37</v>
      </c>
      <c r="P1784">
        <f>VLOOKUP($O1784,$Y$2:$AJ$8,9,FALSE)</f>
        <v>0.25</v>
      </c>
      <c r="Q1784" s="11">
        <f>(L1784-M1784)/L1784</f>
        <v>0.4051171984036574</v>
      </c>
      <c r="S1784" s="13">
        <f>MIN(Q1784,IF(R1784=0,P1784,R1784))</f>
        <v>0.25</v>
      </c>
      <c r="T1784">
        <f>IFERROR(S1784*I1784,0)</f>
        <v>16.569125</v>
      </c>
      <c r="U1784" t="b">
        <f>O1784=N1784</f>
        <v>1</v>
      </c>
    </row>
    <row r="1785" spans="1:21" ht="21" x14ac:dyDescent="0.4">
      <c r="A1785" t="s">
        <v>6071</v>
      </c>
      <c r="B1785" t="s">
        <v>6049</v>
      </c>
      <c r="C1785" t="s">
        <v>6050</v>
      </c>
      <c r="D1785" s="34">
        <v>112627</v>
      </c>
      <c r="E1785" s="34">
        <v>1537</v>
      </c>
      <c r="F1785" s="33">
        <v>0.35510000000000008</v>
      </c>
      <c r="G1785" s="33">
        <v>0.11490000000000002</v>
      </c>
      <c r="H1785" s="49">
        <v>1.3646816482726167</v>
      </c>
      <c r="I1785" s="33">
        <v>0.47000000000000008</v>
      </c>
      <c r="J1785" s="35">
        <f>G1785/I1785</f>
        <v>0.24446808510638296</v>
      </c>
      <c r="K1785">
        <v>0.23103448275862074</v>
      </c>
      <c r="L1785">
        <v>0.30579050097592719</v>
      </c>
      <c r="M1785" s="49">
        <v>0.2</v>
      </c>
      <c r="N1785" t="s">
        <v>37</v>
      </c>
      <c r="O1785" s="10" t="s">
        <v>37</v>
      </c>
      <c r="P1785">
        <f>VLOOKUP($O1785,$Y$2:$AJ$8,9,FALSE)</f>
        <v>0.25</v>
      </c>
      <c r="Q1785" s="11">
        <f>(L1785-M1785)/L1785</f>
        <v>0.34595744680851076</v>
      </c>
      <c r="S1785" s="13">
        <f>MIN(Q1785,IF(R1785=0,P1785,R1785))</f>
        <v>0.25</v>
      </c>
      <c r="T1785">
        <f>IFERROR(S1785*I1785,0)</f>
        <v>0.11750000000000002</v>
      </c>
      <c r="U1785" t="b">
        <f>O1785=N1785</f>
        <v>1</v>
      </c>
    </row>
    <row r="1786" spans="1:21" ht="21" x14ac:dyDescent="0.4">
      <c r="A1786" t="s">
        <v>1342</v>
      </c>
      <c r="B1786" t="s">
        <v>1306</v>
      </c>
      <c r="C1786" s="50" t="s">
        <v>1307</v>
      </c>
      <c r="D1786" s="34">
        <v>108054</v>
      </c>
      <c r="E1786" s="34">
        <v>1698</v>
      </c>
      <c r="F1786" s="33">
        <v>0.64500000000000002</v>
      </c>
      <c r="G1786" s="33">
        <v>0.21500000000000002</v>
      </c>
      <c r="H1786" s="49">
        <v>1.5714365039702372</v>
      </c>
      <c r="I1786" s="33">
        <v>0.8600000000000001</v>
      </c>
      <c r="J1786" s="35">
        <f>G1786/I1786</f>
        <v>0.25</v>
      </c>
      <c r="K1786">
        <v>0.37985865724381623</v>
      </c>
      <c r="L1786">
        <v>0.50647820965842172</v>
      </c>
      <c r="M1786" s="49">
        <v>0.3</v>
      </c>
      <c r="N1786" t="s">
        <v>37</v>
      </c>
      <c r="O1786" s="10" t="s">
        <v>37</v>
      </c>
      <c r="P1786">
        <f>VLOOKUP($O1786,$Y$2:$AJ$8,9,FALSE)</f>
        <v>0.25</v>
      </c>
      <c r="Q1786" s="11">
        <f>(L1786-M1786)/L1786</f>
        <v>0.40767441860465126</v>
      </c>
      <c r="S1786" s="13">
        <f>MIN(Q1786,IF(R1786=0,P1786,R1786))</f>
        <v>0.25</v>
      </c>
      <c r="T1786">
        <f>IFERROR(S1786*I1786,0)</f>
        <v>0.21500000000000002</v>
      </c>
      <c r="U1786" t="b">
        <f>O1786=N1786</f>
        <v>1</v>
      </c>
    </row>
    <row r="1787" spans="1:21" ht="21" x14ac:dyDescent="0.4">
      <c r="A1787" t="s">
        <v>1869</v>
      </c>
      <c r="B1787" t="s">
        <v>1772</v>
      </c>
      <c r="C1787" s="50" t="s">
        <v>1773</v>
      </c>
      <c r="D1787" s="34">
        <v>22532</v>
      </c>
      <c r="E1787" s="34">
        <v>6438</v>
      </c>
      <c r="F1787" s="33">
        <v>10.168999999999999</v>
      </c>
      <c r="G1787" s="33">
        <v>3.7871000000000006</v>
      </c>
      <c r="H1787" s="49">
        <v>28.572696609266821</v>
      </c>
      <c r="I1787" s="33">
        <v>13.956099999999999</v>
      </c>
      <c r="J1787" s="35">
        <f>G1787/I1787</f>
        <v>0.27135804415273612</v>
      </c>
      <c r="K1787">
        <v>1.5795278036657343</v>
      </c>
      <c r="L1787">
        <v>2.1677694936315626</v>
      </c>
      <c r="M1787" s="49">
        <v>1.55</v>
      </c>
      <c r="N1787" t="s">
        <v>37</v>
      </c>
      <c r="O1787" s="10" t="s">
        <v>34</v>
      </c>
      <c r="P1787">
        <f>VLOOKUP($O1787,$Y$2:$AJ$8,9,FALSE)</f>
        <v>0.15</v>
      </c>
      <c r="Q1787" s="11">
        <f>(L1787-M1787)/L1787</f>
        <v>0.28497932803576925</v>
      </c>
      <c r="S1787" s="13">
        <f>MIN(Q1787,IF(R1787=0,P1787,R1787))</f>
        <v>0.15</v>
      </c>
      <c r="T1787">
        <f>IFERROR(S1787*I1787,0)</f>
        <v>2.0934149999999998</v>
      </c>
      <c r="U1787" t="b">
        <f>O1787=N1787</f>
        <v>0</v>
      </c>
    </row>
    <row r="1788" spans="1:21" ht="21" x14ac:dyDescent="0.4">
      <c r="A1788" t="s">
        <v>2730</v>
      </c>
      <c r="B1788" t="s">
        <v>2712</v>
      </c>
      <c r="C1788" t="s">
        <v>2713</v>
      </c>
      <c r="D1788" s="34">
        <v>77675</v>
      </c>
      <c r="E1788" s="34">
        <v>13440</v>
      </c>
      <c r="F1788" s="33">
        <v>22.348300000000002</v>
      </c>
      <c r="G1788" s="33">
        <v>7.3777999999999997</v>
      </c>
      <c r="H1788" s="49">
        <v>17.30286449951722</v>
      </c>
      <c r="I1788" s="33">
        <v>29.726100000000002</v>
      </c>
      <c r="J1788" s="35">
        <f>G1788/I1788</f>
        <v>0.24819266570454918</v>
      </c>
      <c r="K1788">
        <v>1.6628199404761907</v>
      </c>
      <c r="L1788">
        <v>2.2117633928571432</v>
      </c>
      <c r="M1788" s="49">
        <v>1.6</v>
      </c>
      <c r="N1788" t="s">
        <v>37</v>
      </c>
      <c r="O1788" s="10" t="s">
        <v>37</v>
      </c>
      <c r="P1788">
        <f>VLOOKUP($O1788,$Y$2:$AJ$8,9,FALSE)</f>
        <v>0.25</v>
      </c>
      <c r="Q1788" s="11">
        <f>(L1788-M1788)/L1788</f>
        <v>0.27659531522803199</v>
      </c>
      <c r="S1788" s="13">
        <f>MIN(Q1788,IF(R1788=0,P1788,R1788))</f>
        <v>0.25</v>
      </c>
      <c r="T1788">
        <f>IFERROR(S1788*I1788,0)</f>
        <v>7.4315250000000006</v>
      </c>
      <c r="U1788" t="b">
        <f>O1788=N1788</f>
        <v>1</v>
      </c>
    </row>
    <row r="1789" spans="1:21" ht="21" x14ac:dyDescent="0.4">
      <c r="A1789" t="s">
        <v>630</v>
      </c>
      <c r="B1789" t="s">
        <v>611</v>
      </c>
      <c r="C1789" s="50" t="s">
        <v>612</v>
      </c>
      <c r="D1789" s="34">
        <v>3008551</v>
      </c>
      <c r="E1789" s="34">
        <v>1317980</v>
      </c>
      <c r="F1789" s="33">
        <v>358.62079999999997</v>
      </c>
      <c r="G1789" s="33">
        <v>76.787099999999995</v>
      </c>
      <c r="H1789" s="49">
        <v>43.807799834538287</v>
      </c>
      <c r="I1789" s="33">
        <v>435.40789999999998</v>
      </c>
      <c r="J1789" s="35">
        <f>G1789/I1789</f>
        <v>0.17635669908607537</v>
      </c>
      <c r="K1789">
        <v>0.27209881788798007</v>
      </c>
      <c r="L1789">
        <v>0.33036002063764242</v>
      </c>
      <c r="M1789" s="49">
        <v>0.25</v>
      </c>
      <c r="N1789" t="s">
        <v>45</v>
      </c>
      <c r="O1789" s="10" t="s">
        <v>37</v>
      </c>
      <c r="P1789">
        <f>VLOOKUP($O1789,$Y$2:$AJ$8,9,FALSE)</f>
        <v>0.25</v>
      </c>
      <c r="Q1789" s="11">
        <f>(L1789-M1789)/L1789</f>
        <v>0.24324983538424536</v>
      </c>
      <c r="S1789" s="13">
        <f>MIN(Q1789,IF(R1789=0,P1789,R1789))</f>
        <v>0.24324983538424536</v>
      </c>
      <c r="T1789">
        <f>IFERROR(S1789*I1789,0)</f>
        <v>105.91289999999996</v>
      </c>
      <c r="U1789" t="b">
        <f>O1789=N1789</f>
        <v>0</v>
      </c>
    </row>
    <row r="1790" spans="1:21" ht="21" x14ac:dyDescent="0.4">
      <c r="A1790" t="s">
        <v>4828</v>
      </c>
      <c r="B1790" t="s">
        <v>4823</v>
      </c>
      <c r="C1790" t="s">
        <v>4824</v>
      </c>
      <c r="D1790" s="34">
        <v>71541</v>
      </c>
      <c r="E1790" s="34">
        <v>7064</v>
      </c>
      <c r="F1790" s="33">
        <v>4.9995999999999992</v>
      </c>
      <c r="G1790" s="33">
        <v>2.3745000000000003</v>
      </c>
      <c r="H1790" s="49">
        <v>9.8740582323422927</v>
      </c>
      <c r="I1790" s="33">
        <v>7.3740999999999994</v>
      </c>
      <c r="J1790" s="35">
        <f>G1790/I1790</f>
        <v>0.32200539726881933</v>
      </c>
      <c r="K1790">
        <v>0.70775764439411093</v>
      </c>
      <c r="L1790">
        <v>1.0438986409966025</v>
      </c>
      <c r="M1790" s="49">
        <v>0.2</v>
      </c>
      <c r="N1790" t="s">
        <v>37</v>
      </c>
      <c r="O1790" s="10" t="s">
        <v>37</v>
      </c>
      <c r="P1790">
        <f>VLOOKUP($O1790,$Y$2:$AJ$8,9,FALSE)</f>
        <v>0.25</v>
      </c>
      <c r="Q1790" s="11">
        <f>(L1790-M1790)/L1790</f>
        <v>0.8084105178937091</v>
      </c>
      <c r="S1790" s="13">
        <f>MIN(Q1790,IF(R1790=0,P1790,R1790))</f>
        <v>0.25</v>
      </c>
      <c r="T1790">
        <f>IFERROR(S1790*I1790,0)</f>
        <v>1.8435249999999999</v>
      </c>
      <c r="U1790" t="b">
        <f>O1790=N1790</f>
        <v>1</v>
      </c>
    </row>
    <row r="1791" spans="1:21" ht="21" x14ac:dyDescent="0.4">
      <c r="A1791" t="s">
        <v>1720</v>
      </c>
      <c r="B1791" t="s">
        <v>1694</v>
      </c>
      <c r="C1791" s="50" t="s">
        <v>1695</v>
      </c>
      <c r="D1791" s="34">
        <v>8248</v>
      </c>
      <c r="E1791" s="34">
        <v>732</v>
      </c>
      <c r="F1791" s="33">
        <v>0.78189999999999993</v>
      </c>
      <c r="G1791" s="33">
        <v>0.33499999999999996</v>
      </c>
      <c r="H1791" s="49">
        <v>8.874878758486906</v>
      </c>
      <c r="I1791" s="33">
        <v>1.1168999999999998</v>
      </c>
      <c r="J1791" s="35">
        <f>G1791/I1791</f>
        <v>0.29993732652878508</v>
      </c>
      <c r="K1791">
        <v>1.0681693989071037</v>
      </c>
      <c r="L1791">
        <v>1.5258196721311474</v>
      </c>
      <c r="M1791" s="49">
        <v>1</v>
      </c>
      <c r="N1791" t="s">
        <v>45</v>
      </c>
      <c r="O1791" s="10" t="s">
        <v>37</v>
      </c>
      <c r="P1791">
        <f>VLOOKUP($O1791,$Y$2:$AJ$8,9,FALSE)</f>
        <v>0.25</v>
      </c>
      <c r="Q1791" s="11">
        <f>(L1791-M1791)/L1791</f>
        <v>0.34461455815202791</v>
      </c>
      <c r="S1791" s="13">
        <f>MIN(Q1791,IF(R1791=0,P1791,R1791))</f>
        <v>0.25</v>
      </c>
      <c r="T1791">
        <f>IFERROR(S1791*I1791,0)</f>
        <v>0.27922499999999995</v>
      </c>
      <c r="U1791" t="b">
        <f>O1791=N1791</f>
        <v>0</v>
      </c>
    </row>
    <row r="1792" spans="1:21" ht="21" x14ac:dyDescent="0.4">
      <c r="A1792" t="s">
        <v>2619</v>
      </c>
      <c r="B1792" t="s">
        <v>2609</v>
      </c>
      <c r="C1792" t="s">
        <v>2610</v>
      </c>
      <c r="D1792" s="34">
        <v>941501</v>
      </c>
      <c r="E1792" s="34">
        <v>150158</v>
      </c>
      <c r="F1792" s="33">
        <v>159.68199999999999</v>
      </c>
      <c r="G1792" s="33">
        <v>53.220000000000006</v>
      </c>
      <c r="H1792" s="49">
        <v>15.948788158483103</v>
      </c>
      <c r="I1792" s="33">
        <v>212.90199999999999</v>
      </c>
      <c r="J1792" s="35">
        <f>G1792/I1792</f>
        <v>0.24997416651792848</v>
      </c>
      <c r="K1792">
        <v>1.0634265240613221</v>
      </c>
      <c r="L1792">
        <v>1.4178531946349844</v>
      </c>
      <c r="M1792" s="49">
        <v>0.75</v>
      </c>
      <c r="N1792" t="s">
        <v>37</v>
      </c>
      <c r="O1792" s="10" t="s">
        <v>37</v>
      </c>
      <c r="P1792">
        <f>VLOOKUP($O1792,$Y$2:$AJ$8,9,FALSE)</f>
        <v>0.25</v>
      </c>
      <c r="Q1792" s="11">
        <f>(L1792-M1792)/L1792</f>
        <v>0.47103127260429678</v>
      </c>
      <c r="S1792" s="13">
        <f>MIN(Q1792,IF(R1792=0,P1792,R1792))</f>
        <v>0.25</v>
      </c>
      <c r="T1792">
        <f>IFERROR(S1792*I1792,0)</f>
        <v>53.225499999999997</v>
      </c>
      <c r="U1792" t="b">
        <f>O1792=N1792</f>
        <v>1</v>
      </c>
    </row>
    <row r="1793" spans="1:21" ht="21" x14ac:dyDescent="0.4">
      <c r="A1793" t="s">
        <v>1343</v>
      </c>
      <c r="B1793" t="s">
        <v>1306</v>
      </c>
      <c r="C1793" s="50" t="s">
        <v>1307</v>
      </c>
      <c r="D1793" s="34">
        <v>383453</v>
      </c>
      <c r="E1793" s="34">
        <v>25484</v>
      </c>
      <c r="F1793" s="33">
        <v>9.9193999999999996</v>
      </c>
      <c r="G1793" s="33">
        <v>3.3047</v>
      </c>
      <c r="H1793" s="49">
        <v>6.6459253154884692</v>
      </c>
      <c r="I1793" s="33">
        <v>13.2241</v>
      </c>
      <c r="J1793" s="35">
        <f>G1793/I1793</f>
        <v>0.2498998041454617</v>
      </c>
      <c r="K1793">
        <v>0.38924030764401191</v>
      </c>
      <c r="L1793">
        <v>0.51891775231517812</v>
      </c>
      <c r="M1793" s="49">
        <v>0.3</v>
      </c>
      <c r="N1793" t="s">
        <v>37</v>
      </c>
      <c r="O1793" s="10" t="s">
        <v>37</v>
      </c>
      <c r="P1793">
        <f>VLOOKUP($O1793,$Y$2:$AJ$8,9,FALSE)</f>
        <v>0.25</v>
      </c>
      <c r="Q1793" s="11">
        <f>(L1793-M1793)/L1793</f>
        <v>0.42187370028962273</v>
      </c>
      <c r="S1793" s="13">
        <f>MIN(Q1793,IF(R1793=0,P1793,R1793))</f>
        <v>0.25</v>
      </c>
      <c r="T1793">
        <f>IFERROR(S1793*I1793,0)</f>
        <v>3.306025</v>
      </c>
      <c r="U1793" t="b">
        <f>O1793=N1793</f>
        <v>1</v>
      </c>
    </row>
    <row r="1794" spans="1:21" ht="21" x14ac:dyDescent="0.4">
      <c r="A1794" t="s">
        <v>4677</v>
      </c>
      <c r="B1794" t="s">
        <v>4674</v>
      </c>
      <c r="C1794" t="s">
        <v>4675</v>
      </c>
      <c r="D1794" s="34">
        <v>51564</v>
      </c>
      <c r="E1794" s="34">
        <v>10031</v>
      </c>
      <c r="F1794" s="33">
        <v>10.532900000000001</v>
      </c>
      <c r="G1794" s="33">
        <v>3.5260999999999996</v>
      </c>
      <c r="H1794" s="49">
        <v>19.453494686215191</v>
      </c>
      <c r="I1794" s="33">
        <v>14.059000000000001</v>
      </c>
      <c r="J1794" s="35">
        <f>G1794/I1794</f>
        <v>0.25080731204210821</v>
      </c>
      <c r="K1794">
        <v>1.0500348918353106</v>
      </c>
      <c r="L1794">
        <v>1.4015551789452698</v>
      </c>
      <c r="M1794" s="49">
        <v>1.05</v>
      </c>
      <c r="N1794" t="s">
        <v>37</v>
      </c>
      <c r="O1794" s="10" t="s">
        <v>37</v>
      </c>
      <c r="P1794">
        <f>VLOOKUP($O1794,$Y$2:$AJ$8,9,FALSE)</f>
        <v>0.25</v>
      </c>
      <c r="Q1794" s="11">
        <f>(L1794-M1794)/L1794</f>
        <v>0.25083220712710724</v>
      </c>
      <c r="S1794" s="13">
        <f>MIN(Q1794,IF(R1794=0,P1794,R1794))</f>
        <v>0.25</v>
      </c>
      <c r="T1794">
        <f>IFERROR(S1794*I1794,0)</f>
        <v>3.5147500000000003</v>
      </c>
      <c r="U1794" t="b">
        <f>O1794=N1794</f>
        <v>1</v>
      </c>
    </row>
    <row r="1795" spans="1:21" ht="21" x14ac:dyDescent="0.4">
      <c r="A1795" t="s">
        <v>884</v>
      </c>
      <c r="B1795" t="s">
        <v>880</v>
      </c>
      <c r="C1795" s="50" t="s">
        <v>881</v>
      </c>
      <c r="D1795" s="34">
        <v>2244921</v>
      </c>
      <c r="E1795" s="34">
        <v>502496</v>
      </c>
      <c r="F1795" s="33">
        <v>251.24799999999999</v>
      </c>
      <c r="G1795" s="33">
        <v>101.39899999999999</v>
      </c>
      <c r="H1795" s="49">
        <v>22.383682989290048</v>
      </c>
      <c r="I1795" s="33">
        <v>352.64699999999999</v>
      </c>
      <c r="J1795" s="35">
        <f>G1795/I1795</f>
        <v>0.28753682861331581</v>
      </c>
      <c r="K1795">
        <v>0.5</v>
      </c>
      <c r="L1795">
        <v>0.70179066102018728</v>
      </c>
      <c r="M1795" s="49">
        <v>0.5</v>
      </c>
      <c r="N1795" t="s">
        <v>37</v>
      </c>
      <c r="O1795" s="10" t="s">
        <v>34</v>
      </c>
      <c r="P1795">
        <f>VLOOKUP($O1795,$Y$2:$AJ$8,9,FALSE)</f>
        <v>0.15</v>
      </c>
      <c r="Q1795" s="11">
        <f>(L1795-M1795)/L1795</f>
        <v>0.28753682861331592</v>
      </c>
      <c r="S1795" s="13">
        <f>MIN(Q1795,IF(R1795=0,P1795,R1795))</f>
        <v>0.15</v>
      </c>
      <c r="T1795">
        <f>IFERROR(S1795*I1795,0)</f>
        <v>52.89705</v>
      </c>
      <c r="U1795" t="b">
        <f>O1795=N1795</f>
        <v>0</v>
      </c>
    </row>
    <row r="1796" spans="1:21" ht="21" x14ac:dyDescent="0.4">
      <c r="A1796" t="s">
        <v>1120</v>
      </c>
      <c r="B1796" t="s">
        <v>1106</v>
      </c>
      <c r="C1796" s="50" t="s">
        <v>1107</v>
      </c>
      <c r="D1796" s="34">
        <v>666278</v>
      </c>
      <c r="E1796" s="34">
        <v>127753</v>
      </c>
      <c r="F1796" s="33">
        <v>70.414600000000007</v>
      </c>
      <c r="G1796" s="33">
        <v>23.470100000000002</v>
      </c>
      <c r="H1796" s="49">
        <v>19.174128516925368</v>
      </c>
      <c r="I1796" s="33">
        <v>93.884700000000009</v>
      </c>
      <c r="J1796" s="35">
        <f>G1796/I1796</f>
        <v>0.24998854978500223</v>
      </c>
      <c r="K1796">
        <v>0.55117766314685379</v>
      </c>
      <c r="L1796">
        <v>0.73489233129554699</v>
      </c>
      <c r="M1796" s="49">
        <v>0.5</v>
      </c>
      <c r="N1796" t="s">
        <v>37</v>
      </c>
      <c r="O1796" s="10" t="s">
        <v>37</v>
      </c>
      <c r="P1796">
        <f>VLOOKUP($O1796,$Y$2:$AJ$8,9,FALSE)</f>
        <v>0.25</v>
      </c>
      <c r="Q1796" s="11">
        <f>(L1796-M1796)/L1796</f>
        <v>0.31962822483322639</v>
      </c>
      <c r="S1796" s="13">
        <f>MIN(Q1796,IF(R1796=0,P1796,R1796))</f>
        <v>0.25</v>
      </c>
      <c r="T1796">
        <f>IFERROR(S1796*I1796,0)</f>
        <v>23.471175000000002</v>
      </c>
      <c r="U1796" t="b">
        <f>O1796=N1796</f>
        <v>1</v>
      </c>
    </row>
    <row r="1797" spans="1:21" ht="21" x14ac:dyDescent="0.4">
      <c r="A1797" t="s">
        <v>340</v>
      </c>
      <c r="B1797" t="s">
        <v>313</v>
      </c>
      <c r="C1797" s="50" t="s">
        <v>314</v>
      </c>
      <c r="D1797" s="34">
        <v>5931</v>
      </c>
      <c r="E1797" s="34">
        <v>962</v>
      </c>
      <c r="F1797" s="33">
        <v>1.3368</v>
      </c>
      <c r="G1797" s="33">
        <v>0.1484</v>
      </c>
      <c r="H1797" s="49">
        <v>16.219861743382229</v>
      </c>
      <c r="I1797" s="33">
        <v>1.4852000000000001</v>
      </c>
      <c r="J1797" s="35">
        <f>G1797/I1797</f>
        <v>9.9919202800969567E-2</v>
      </c>
      <c r="K1797">
        <v>1.3896049896049896</v>
      </c>
      <c r="L1797">
        <v>1.5438669438669439</v>
      </c>
      <c r="M1797" s="49">
        <v>1</v>
      </c>
      <c r="N1797" t="s">
        <v>34</v>
      </c>
      <c r="O1797" s="10" t="s">
        <v>34</v>
      </c>
      <c r="P1797">
        <f>VLOOKUP($O1797,$Y$2:$AJ$8,9,FALSE)</f>
        <v>0.15</v>
      </c>
      <c r="Q1797" s="11">
        <f>(L1797-M1797)/L1797</f>
        <v>0.35227578777269059</v>
      </c>
      <c r="S1797" s="13">
        <f>MIN(Q1797,IF(R1797=0,P1797,R1797))</f>
        <v>0.15</v>
      </c>
      <c r="T1797">
        <f>IFERROR(S1797*I1797,0)</f>
        <v>0.22278000000000001</v>
      </c>
      <c r="U1797" t="b">
        <f>O1797=N1797</f>
        <v>1</v>
      </c>
    </row>
    <row r="1798" spans="1:21" ht="21" x14ac:dyDescent="0.4">
      <c r="A1798" s="18" t="s">
        <v>6130</v>
      </c>
      <c r="B1798" t="s">
        <v>6123</v>
      </c>
      <c r="C1798" t="s">
        <v>6124</v>
      </c>
      <c r="D1798" s="34">
        <v>35331</v>
      </c>
      <c r="E1798" s="34">
        <v>7336</v>
      </c>
      <c r="F1798" s="33">
        <v>1.7011000000000001</v>
      </c>
      <c r="G1798" s="33">
        <v>0.83789999999999998</v>
      </c>
      <c r="H1798" s="49">
        <v>20.763635334408875</v>
      </c>
      <c r="I1798" s="33">
        <v>2.5390000000000001</v>
      </c>
      <c r="J1798" s="35">
        <f>G1798/I1798</f>
        <v>0.33001181567546273</v>
      </c>
      <c r="K1798">
        <v>0.23188386041439479</v>
      </c>
      <c r="L1798">
        <v>0.34610141766630315</v>
      </c>
      <c r="M1798" s="49">
        <v>0.2</v>
      </c>
      <c r="N1798" t="s">
        <v>37</v>
      </c>
      <c r="O1798" s="10" t="s">
        <v>37</v>
      </c>
      <c r="P1798">
        <f>VLOOKUP($O1798,$Y$2:$AJ$8,9,FALSE)</f>
        <v>0.25</v>
      </c>
      <c r="Q1798" s="11">
        <f>(L1798-M1798)/L1798</f>
        <v>0.42213469870027565</v>
      </c>
      <c r="S1798" s="13">
        <f>MIN(Q1798,IF(R1798=0,P1798,R1798))</f>
        <v>0.25</v>
      </c>
      <c r="T1798">
        <f>IFERROR(S1798*I1798,0)</f>
        <v>0.63475000000000004</v>
      </c>
      <c r="U1798" t="b">
        <f>O1798=N1798</f>
        <v>1</v>
      </c>
    </row>
    <row r="1799" spans="1:21" ht="21" x14ac:dyDescent="0.4">
      <c r="A1799" t="s">
        <v>5051</v>
      </c>
      <c r="B1799" t="s">
        <v>5052</v>
      </c>
      <c r="C1799" t="s">
        <v>5053</v>
      </c>
      <c r="D1799" s="34">
        <v>243511</v>
      </c>
      <c r="E1799" s="34">
        <v>43223</v>
      </c>
      <c r="F1799" s="33">
        <v>21.045899999999996</v>
      </c>
      <c r="G1799" s="33">
        <v>7.0146999999999995</v>
      </c>
      <c r="H1799" s="49">
        <v>17.749916841538987</v>
      </c>
      <c r="I1799" s="33">
        <v>28.060599999999994</v>
      </c>
      <c r="J1799" s="35">
        <f>G1799/I1799</f>
        <v>0.24998396327947375</v>
      </c>
      <c r="K1799">
        <v>0.48691437429146517</v>
      </c>
      <c r="L1799">
        <v>0.64920528422367707</v>
      </c>
      <c r="M1799" s="49">
        <v>0.28999999999999998</v>
      </c>
      <c r="N1799" t="s">
        <v>37</v>
      </c>
      <c r="O1799" s="10" t="s">
        <v>37</v>
      </c>
      <c r="P1799">
        <f>VLOOKUP($O1799,$Y$2:$AJ$8,9,FALSE)</f>
        <v>0.25</v>
      </c>
      <c r="Q1799" s="11">
        <f>(L1799-M1799)/L1799</f>
        <v>0.5533000007127431</v>
      </c>
      <c r="S1799" s="13">
        <f>MIN(Q1799,IF(R1799=0,P1799,R1799))</f>
        <v>0.25</v>
      </c>
      <c r="T1799">
        <f>IFERROR(S1799*I1799,0)</f>
        <v>7.0151499999999984</v>
      </c>
      <c r="U1799" t="b">
        <f>O1799=N1799</f>
        <v>1</v>
      </c>
    </row>
    <row r="1800" spans="1:21" ht="21" x14ac:dyDescent="0.4">
      <c r="A1800" t="s">
        <v>5531</v>
      </c>
      <c r="B1800" t="s">
        <v>5528</v>
      </c>
      <c r="C1800" t="s">
        <v>5529</v>
      </c>
      <c r="D1800" s="34">
        <v>17249</v>
      </c>
      <c r="E1800" s="34">
        <v>5490</v>
      </c>
      <c r="F1800" s="33">
        <v>5.0807000000000002</v>
      </c>
      <c r="G1800" s="33">
        <v>2.1779000000000002</v>
      </c>
      <c r="H1800" s="49">
        <v>31.827932054032118</v>
      </c>
      <c r="I1800" s="33">
        <v>7.2586000000000004</v>
      </c>
      <c r="J1800" s="35">
        <f>G1800/I1800</f>
        <v>0.3000440856363486</v>
      </c>
      <c r="K1800">
        <v>0.92544626593806922</v>
      </c>
      <c r="L1800">
        <v>1.3221493624772314</v>
      </c>
      <c r="M1800" s="49">
        <v>0.75</v>
      </c>
      <c r="N1800" t="s">
        <v>37</v>
      </c>
      <c r="O1800" s="10" t="s">
        <v>37</v>
      </c>
      <c r="P1800">
        <f>VLOOKUP($O1800,$Y$2:$AJ$8,9,FALSE)</f>
        <v>0.25</v>
      </c>
      <c r="Q1800" s="11">
        <f>(L1800-M1800)/L1800</f>
        <v>0.43274185104565621</v>
      </c>
      <c r="S1800" s="13">
        <f>MIN(Q1800,IF(R1800=0,P1800,R1800))</f>
        <v>0.25</v>
      </c>
      <c r="T1800">
        <f>IFERROR(S1800*I1800,0)</f>
        <v>1.8146500000000001</v>
      </c>
      <c r="U1800" t="b">
        <f>O1800=N1800</f>
        <v>1</v>
      </c>
    </row>
    <row r="1801" spans="1:21" ht="21" x14ac:dyDescent="0.4">
      <c r="A1801" t="s">
        <v>2424</v>
      </c>
      <c r="B1801" t="s">
        <v>2390</v>
      </c>
      <c r="C1801" t="s">
        <v>2391</v>
      </c>
      <c r="D1801" s="34">
        <v>439431</v>
      </c>
      <c r="E1801" s="34">
        <v>9187</v>
      </c>
      <c r="F1801" s="33">
        <v>4.2750000000000004</v>
      </c>
      <c r="G1801" s="33">
        <v>1.425</v>
      </c>
      <c r="H1801" s="49">
        <v>2.0906581465577077</v>
      </c>
      <c r="I1801" s="33">
        <v>5.7</v>
      </c>
      <c r="J1801" s="35">
        <f>G1801/I1801</f>
        <v>0.25</v>
      </c>
      <c r="K1801">
        <v>0.46533144660933928</v>
      </c>
      <c r="L1801">
        <v>0.62044192881245241</v>
      </c>
      <c r="M1801" s="49">
        <v>0.25</v>
      </c>
      <c r="N1801" t="s">
        <v>37</v>
      </c>
      <c r="O1801" s="10" t="s">
        <v>37</v>
      </c>
      <c r="P1801">
        <f>VLOOKUP($O1801,$Y$2:$AJ$8,9,FALSE)</f>
        <v>0.25</v>
      </c>
      <c r="Q1801" s="11">
        <f>(L1801-M1801)/L1801</f>
        <v>0.5970614035087719</v>
      </c>
      <c r="S1801" s="13">
        <f>MIN(Q1801,IF(R1801=0,P1801,R1801))</f>
        <v>0.25</v>
      </c>
      <c r="T1801">
        <f>IFERROR(S1801*I1801,0)</f>
        <v>1.425</v>
      </c>
      <c r="U1801" t="b">
        <f>O1801=N1801</f>
        <v>1</v>
      </c>
    </row>
    <row r="1802" spans="1:21" ht="21" x14ac:dyDescent="0.4">
      <c r="A1802" t="s">
        <v>3527</v>
      </c>
      <c r="B1802" t="s">
        <v>3525</v>
      </c>
      <c r="C1802" t="s">
        <v>3526</v>
      </c>
      <c r="D1802" s="34">
        <v>502188</v>
      </c>
      <c r="E1802" s="34">
        <v>48244</v>
      </c>
      <c r="F1802" s="33">
        <v>39.260100000000001</v>
      </c>
      <c r="G1802" s="33">
        <v>22.061</v>
      </c>
      <c r="H1802" s="49">
        <v>9.606760814674983</v>
      </c>
      <c r="I1802" s="33">
        <v>61.321100000000001</v>
      </c>
      <c r="J1802" s="35">
        <f>G1802/I1802</f>
        <v>0.35976197426334489</v>
      </c>
      <c r="K1802">
        <v>0.81378202470773564</v>
      </c>
      <c r="L1802">
        <v>1.2710616864273276</v>
      </c>
      <c r="M1802" s="49">
        <v>0.65</v>
      </c>
      <c r="N1802" t="s">
        <v>33</v>
      </c>
      <c r="O1802" s="10" t="s">
        <v>33</v>
      </c>
      <c r="P1802">
        <f>VLOOKUP($O1802,$Y$2:$AJ$8,9,FALSE)</f>
        <v>0.4</v>
      </c>
      <c r="Q1802" s="11">
        <f>(L1802-M1802)/L1802</f>
        <v>0.4886164794825924</v>
      </c>
      <c r="S1802" s="13">
        <f>MIN(Q1802,IF(R1802=0,P1802,R1802))</f>
        <v>0.4</v>
      </c>
      <c r="T1802">
        <f>IFERROR(S1802*I1802,0)</f>
        <v>24.528440000000003</v>
      </c>
      <c r="U1802" t="b">
        <f>O1802=N1802</f>
        <v>1</v>
      </c>
    </row>
    <row r="1803" spans="1:21" ht="21" x14ac:dyDescent="0.4">
      <c r="A1803" t="s">
        <v>5367</v>
      </c>
      <c r="B1803" t="s">
        <v>5363</v>
      </c>
      <c r="C1803" t="s">
        <v>5364</v>
      </c>
      <c r="D1803" s="34">
        <v>323064</v>
      </c>
      <c r="E1803" s="34">
        <v>13548</v>
      </c>
      <c r="F1803" s="33">
        <v>5.1450000000000005</v>
      </c>
      <c r="G1803" s="33">
        <v>1.7150000000000001</v>
      </c>
      <c r="H1803" s="49">
        <v>4.1935963152811828</v>
      </c>
      <c r="I1803" s="33">
        <v>6.86</v>
      </c>
      <c r="J1803" s="35">
        <f>G1803/I1803</f>
        <v>0.25</v>
      </c>
      <c r="K1803">
        <v>0.37976085031000895</v>
      </c>
      <c r="L1803">
        <v>0.50634780041334515</v>
      </c>
      <c r="M1803" s="49">
        <v>0.28999999999999998</v>
      </c>
      <c r="N1803" t="s">
        <v>37</v>
      </c>
      <c r="O1803" s="10" t="s">
        <v>37</v>
      </c>
      <c r="P1803">
        <f>VLOOKUP($O1803,$Y$2:$AJ$8,9,FALSE)</f>
        <v>0.25</v>
      </c>
      <c r="Q1803" s="11">
        <f>(L1803-M1803)/L1803</f>
        <v>0.42727113702623909</v>
      </c>
      <c r="S1803" s="13">
        <f>MIN(Q1803,IF(R1803=0,P1803,R1803))</f>
        <v>0.25</v>
      </c>
      <c r="T1803">
        <f>IFERROR(S1803*I1803,0)</f>
        <v>1.7150000000000001</v>
      </c>
      <c r="U1803" t="b">
        <f>O1803=N1803</f>
        <v>1</v>
      </c>
    </row>
    <row r="1804" spans="1:21" ht="21" x14ac:dyDescent="0.4">
      <c r="A1804" t="s">
        <v>5121</v>
      </c>
      <c r="B1804" t="s">
        <v>5117</v>
      </c>
      <c r="C1804" t="s">
        <v>5118</v>
      </c>
      <c r="D1804" s="34">
        <v>292972</v>
      </c>
      <c r="E1804" s="34">
        <v>52895</v>
      </c>
      <c r="F1804" s="33">
        <v>4.3282000000000007</v>
      </c>
      <c r="G1804" s="33">
        <v>2.1318000000000001</v>
      </c>
      <c r="H1804" s="49">
        <v>18.054626380678016</v>
      </c>
      <c r="I1804" s="33">
        <v>6.4600000000000009</v>
      </c>
      <c r="J1804" s="35">
        <f>G1804/I1804</f>
        <v>0.32999999999999996</v>
      </c>
      <c r="K1804">
        <v>8.1826259570847923E-2</v>
      </c>
      <c r="L1804">
        <v>0.12212874562813122</v>
      </c>
      <c r="M1804" s="49">
        <v>0.05</v>
      </c>
      <c r="N1804" t="s">
        <v>37</v>
      </c>
      <c r="O1804" s="10" t="s">
        <v>37</v>
      </c>
      <c r="P1804">
        <f>VLOOKUP($O1804,$Y$2:$AJ$8,9,FALSE)</f>
        <v>0.25</v>
      </c>
      <c r="Q1804" s="11">
        <f>(L1804-M1804)/L1804</f>
        <v>0.5905959752321982</v>
      </c>
      <c r="S1804" s="13">
        <f>MIN(Q1804,IF(R1804=0,P1804,R1804))</f>
        <v>0.25</v>
      </c>
      <c r="T1804">
        <f>IFERROR(S1804*I1804,0)</f>
        <v>1.6150000000000002</v>
      </c>
      <c r="U1804" t="b">
        <f>O1804=N1804</f>
        <v>1</v>
      </c>
    </row>
    <row r="1805" spans="1:21" ht="21" x14ac:dyDescent="0.4">
      <c r="A1805" t="s">
        <v>2425</v>
      </c>
      <c r="B1805" t="s">
        <v>2390</v>
      </c>
      <c r="C1805" t="s">
        <v>2391</v>
      </c>
      <c r="D1805" s="34">
        <v>169924</v>
      </c>
      <c r="E1805" s="34">
        <v>25971</v>
      </c>
      <c r="F1805" s="33">
        <v>2.4459999999999997</v>
      </c>
      <c r="G1805" s="33">
        <v>0.81529999999999991</v>
      </c>
      <c r="H1805" s="49">
        <v>15.283891622136956</v>
      </c>
      <c r="I1805" s="33">
        <v>3.2612999999999994</v>
      </c>
      <c r="J1805" s="35">
        <f>G1805/I1805</f>
        <v>0.2499923343451998</v>
      </c>
      <c r="K1805">
        <v>9.4181972199761252E-2</v>
      </c>
      <c r="L1805">
        <v>0.12557467945015591</v>
      </c>
      <c r="M1805" s="49">
        <v>0.01</v>
      </c>
      <c r="N1805" t="s">
        <v>37</v>
      </c>
      <c r="O1805" s="10" t="s">
        <v>37</v>
      </c>
      <c r="P1805">
        <f>VLOOKUP($O1805,$Y$2:$AJ$8,9,FALSE)</f>
        <v>0.25</v>
      </c>
      <c r="Q1805" s="11">
        <f>(L1805-M1805)/L1805</f>
        <v>0.9203661116732591</v>
      </c>
      <c r="S1805" s="13">
        <f>MIN(Q1805,IF(R1805=0,P1805,R1805))</f>
        <v>0.25</v>
      </c>
      <c r="T1805">
        <f>IFERROR(S1805*I1805,0)</f>
        <v>0.81532499999999986</v>
      </c>
      <c r="U1805" t="b">
        <f>O1805=N1805</f>
        <v>1</v>
      </c>
    </row>
    <row r="1806" spans="1:21" ht="21" x14ac:dyDescent="0.4">
      <c r="A1806" t="s">
        <v>1870</v>
      </c>
      <c r="B1806" t="s">
        <v>1772</v>
      </c>
      <c r="C1806" s="50" t="s">
        <v>1773</v>
      </c>
      <c r="D1806" s="34">
        <v>12108</v>
      </c>
      <c r="E1806" s="34">
        <v>3812</v>
      </c>
      <c r="F1806" s="33">
        <v>6.0119999999999987</v>
      </c>
      <c r="G1806" s="33">
        <v>2.4463999999999997</v>
      </c>
      <c r="H1806" s="49">
        <v>31.48331681532871</v>
      </c>
      <c r="I1806" s="33">
        <v>8.4583999999999975</v>
      </c>
      <c r="J1806" s="35">
        <f>G1806/I1806</f>
        <v>0.28922727702638801</v>
      </c>
      <c r="K1806">
        <v>1.5771248688352568</v>
      </c>
      <c r="L1806">
        <v>2.2188877229800625</v>
      </c>
      <c r="M1806" s="49">
        <v>1.55</v>
      </c>
      <c r="N1806" t="s">
        <v>37</v>
      </c>
      <c r="O1806" s="10" t="s">
        <v>34</v>
      </c>
      <c r="P1806">
        <f>VLOOKUP($O1806,$Y$2:$AJ$8,9,FALSE)</f>
        <v>0.15</v>
      </c>
      <c r="Q1806" s="11">
        <f>(L1806-M1806)/L1806</f>
        <v>0.30145181121725134</v>
      </c>
      <c r="S1806" s="13">
        <f>MIN(Q1806,IF(R1806=0,P1806,R1806))</f>
        <v>0.15</v>
      </c>
      <c r="T1806">
        <f>IFERROR(S1806*I1806,0)</f>
        <v>1.2687599999999997</v>
      </c>
      <c r="U1806" t="b">
        <f>O1806=N1806</f>
        <v>0</v>
      </c>
    </row>
    <row r="1807" spans="1:21" ht="21" x14ac:dyDescent="0.4">
      <c r="A1807" t="s">
        <v>4381</v>
      </c>
      <c r="B1807" t="s">
        <v>4379</v>
      </c>
      <c r="C1807" t="s">
        <v>4380</v>
      </c>
      <c r="D1807" s="34">
        <v>99214</v>
      </c>
      <c r="E1807" s="34">
        <v>13811</v>
      </c>
      <c r="F1807" s="33">
        <v>13.238300000000001</v>
      </c>
      <c r="G1807" s="33">
        <v>3.8687999999999998</v>
      </c>
      <c r="H1807" s="49">
        <v>13.920414457637028</v>
      </c>
      <c r="I1807" s="33">
        <v>17.107099999999999</v>
      </c>
      <c r="J1807" s="35">
        <f>G1807/I1807</f>
        <v>0.22615171478508922</v>
      </c>
      <c r="K1807">
        <v>0.95853305336326122</v>
      </c>
      <c r="L1807">
        <v>1.2386575917746723</v>
      </c>
      <c r="M1807" s="49">
        <v>2.5</v>
      </c>
      <c r="N1807" t="s">
        <v>34</v>
      </c>
      <c r="O1807" s="10" t="s">
        <v>34</v>
      </c>
      <c r="P1807">
        <f>VLOOKUP($O1807,$Y$2:$AJ$8,9,FALSE)</f>
        <v>0.15</v>
      </c>
      <c r="Q1807" s="11">
        <f>(L1807-M1807)/L1807</f>
        <v>-1.0183140333545722</v>
      </c>
      <c r="S1807" s="13">
        <f>MIN(Q1807,IF(R1807=0,P1807,R1807))</f>
        <v>-1.0183140333545722</v>
      </c>
      <c r="T1807">
        <f>IFERROR(S1807*I1807,0)</f>
        <v>-17.420400000000001</v>
      </c>
      <c r="U1807" t="b">
        <f>O1807=N1807</f>
        <v>1</v>
      </c>
    </row>
    <row r="1808" spans="1:21" ht="21" x14ac:dyDescent="0.4">
      <c r="A1808" t="s">
        <v>3279</v>
      </c>
      <c r="B1808" t="s">
        <v>3253</v>
      </c>
      <c r="C1808" t="s">
        <v>3254</v>
      </c>
      <c r="D1808" s="34">
        <v>6500</v>
      </c>
      <c r="E1808" s="34">
        <v>1658</v>
      </c>
      <c r="F1808" s="33">
        <v>0.72489999999999999</v>
      </c>
      <c r="G1808" s="33">
        <v>0.24139999999999998</v>
      </c>
      <c r="H1808" s="49">
        <v>25.507692307692309</v>
      </c>
      <c r="I1808" s="33">
        <v>0.96629999999999994</v>
      </c>
      <c r="J1808" s="35">
        <f>G1808/I1808</f>
        <v>0.24981889682293282</v>
      </c>
      <c r="K1808">
        <v>0.43721351025331723</v>
      </c>
      <c r="L1808">
        <v>0.58281061519903499</v>
      </c>
      <c r="M1808" s="49">
        <v>0.28000000000000003</v>
      </c>
      <c r="N1808" t="s">
        <v>34</v>
      </c>
      <c r="O1808" s="10" t="s">
        <v>34</v>
      </c>
      <c r="P1808">
        <f>VLOOKUP($O1808,$Y$2:$AJ$8,9,FALSE)</f>
        <v>0.15</v>
      </c>
      <c r="Q1808" s="11">
        <f>(L1808-M1808)/L1808</f>
        <v>0.51956949187622892</v>
      </c>
      <c r="S1808" s="13">
        <f>MIN(Q1808,IF(R1808=0,P1808,R1808))</f>
        <v>0.15</v>
      </c>
      <c r="T1808">
        <f>IFERROR(S1808*I1808,0)</f>
        <v>0.14494499999999999</v>
      </c>
      <c r="U1808" t="b">
        <f>O1808=N1808</f>
        <v>1</v>
      </c>
    </row>
    <row r="1809" spans="1:21" ht="21" x14ac:dyDescent="0.4">
      <c r="A1809" t="s">
        <v>2555</v>
      </c>
      <c r="B1809" t="s">
        <v>2544</v>
      </c>
      <c r="C1809" t="s">
        <v>2545</v>
      </c>
      <c r="D1809" s="34">
        <v>209710</v>
      </c>
      <c r="E1809" s="34">
        <v>23061</v>
      </c>
      <c r="F1809" s="33">
        <v>20.754899999999999</v>
      </c>
      <c r="G1809" s="33">
        <v>5.658100000000001</v>
      </c>
      <c r="H1809" s="49">
        <v>10.996614372228315</v>
      </c>
      <c r="I1809" s="33">
        <v>26.413</v>
      </c>
      <c r="J1809" s="35">
        <f>G1809/I1809</f>
        <v>0.2142164843069701</v>
      </c>
      <c r="K1809">
        <v>0.89999999999999991</v>
      </c>
      <c r="L1809">
        <v>1.1453536273361953</v>
      </c>
      <c r="M1809" s="49">
        <v>0.9</v>
      </c>
      <c r="N1809" t="s">
        <v>37</v>
      </c>
      <c r="O1809" s="10" t="s">
        <v>37</v>
      </c>
      <c r="P1809">
        <f>VLOOKUP($O1809,$Y$2:$AJ$8,9,FALSE)</f>
        <v>0.25</v>
      </c>
      <c r="Q1809" s="11">
        <f>(L1809-M1809)/L1809</f>
        <v>0.21421648430697002</v>
      </c>
      <c r="S1809" s="13">
        <f>MIN(Q1809,IF(R1809=0,P1809,R1809))</f>
        <v>0.21421648430697002</v>
      </c>
      <c r="T1809">
        <f>IFERROR(S1809*I1809,0)</f>
        <v>5.6580999999999992</v>
      </c>
      <c r="U1809" t="b">
        <f>O1809=N1809</f>
        <v>1</v>
      </c>
    </row>
    <row r="1810" spans="1:21" ht="21" x14ac:dyDescent="0.4">
      <c r="A1810" t="s">
        <v>4912</v>
      </c>
      <c r="B1810" t="s">
        <v>4905</v>
      </c>
      <c r="C1810" t="s">
        <v>4906</v>
      </c>
      <c r="D1810" s="34">
        <v>8060</v>
      </c>
      <c r="E1810" s="34">
        <v>6428</v>
      </c>
      <c r="F1810" s="33">
        <v>2.0348999999999999</v>
      </c>
      <c r="G1810" s="33">
        <v>0.8721000000000001</v>
      </c>
      <c r="H1810" s="49">
        <v>79.75186104218362</v>
      </c>
      <c r="I1810" s="33">
        <v>2.907</v>
      </c>
      <c r="J1810" s="35">
        <f>G1810/I1810</f>
        <v>0.30000000000000004</v>
      </c>
      <c r="K1810">
        <v>0.31656813939016798</v>
      </c>
      <c r="L1810">
        <v>0.45224019912881147</v>
      </c>
      <c r="M1810" s="49">
        <v>0.03</v>
      </c>
      <c r="N1810" t="s">
        <v>37</v>
      </c>
      <c r="O1810" s="10" t="s">
        <v>37</v>
      </c>
      <c r="P1810">
        <f>VLOOKUP($O1810,$Y$2:$AJ$8,9,FALSE)</f>
        <v>0.25</v>
      </c>
      <c r="Q1810" s="11">
        <f>(L1810-M1810)/L1810</f>
        <v>0.93366357069143457</v>
      </c>
      <c r="S1810" s="13">
        <f>MIN(Q1810,IF(R1810=0,P1810,R1810))</f>
        <v>0.25</v>
      </c>
      <c r="T1810">
        <f>IFERROR(S1810*I1810,0)</f>
        <v>0.72675000000000001</v>
      </c>
      <c r="U1810" t="b">
        <f>O1810=N1810</f>
        <v>1</v>
      </c>
    </row>
    <row r="1811" spans="1:21" ht="21" x14ac:dyDescent="0.4">
      <c r="A1811" t="s">
        <v>3699</v>
      </c>
      <c r="B1811" t="s">
        <v>3673</v>
      </c>
      <c r="C1811" t="s">
        <v>3674</v>
      </c>
      <c r="D1811" s="34">
        <v>1129286</v>
      </c>
      <c r="E1811" s="34">
        <v>1610</v>
      </c>
      <c r="F1811" s="33">
        <v>1.0305</v>
      </c>
      <c r="G1811" s="33">
        <v>0.17349999999999999</v>
      </c>
      <c r="H1811" s="49">
        <v>0.14256795886958662</v>
      </c>
      <c r="I1811" s="33">
        <v>1.204</v>
      </c>
      <c r="J1811" s="35">
        <f>G1811/I1811</f>
        <v>0.14410299003322258</v>
      </c>
      <c r="K1811">
        <v>0.64006211180124228</v>
      </c>
      <c r="L1811">
        <v>0.74782608695652175</v>
      </c>
      <c r="M1811" s="49">
        <v>0.66</v>
      </c>
      <c r="N1811" t="s">
        <v>34</v>
      </c>
      <c r="O1811" s="10" t="s">
        <v>34</v>
      </c>
      <c r="P1811">
        <f>VLOOKUP($O1811,$Y$2:$AJ$8,9,FALSE)</f>
        <v>0.15</v>
      </c>
      <c r="Q1811" s="11">
        <f>(L1811-M1811)/L1811</f>
        <v>0.11744186046511625</v>
      </c>
      <c r="S1811" s="13">
        <f>MIN(Q1811,IF(R1811=0,P1811,R1811))</f>
        <v>0.11744186046511625</v>
      </c>
      <c r="T1811">
        <f>IFERROR(S1811*I1811,0)</f>
        <v>0.14139999999999994</v>
      </c>
      <c r="U1811" t="b">
        <f>O1811=N1811</f>
        <v>1</v>
      </c>
    </row>
    <row r="1812" spans="1:21" ht="21" x14ac:dyDescent="0.4">
      <c r="A1812" t="s">
        <v>3838</v>
      </c>
      <c r="B1812" t="s">
        <v>3816</v>
      </c>
      <c r="C1812" t="s">
        <v>3817</v>
      </c>
      <c r="D1812" s="34">
        <v>2609</v>
      </c>
      <c r="E1812" s="34">
        <v>1750</v>
      </c>
      <c r="F1812" s="33">
        <v>0.49809999999999999</v>
      </c>
      <c r="G1812" s="33">
        <v>0.16570000000000001</v>
      </c>
      <c r="H1812" s="49">
        <v>67.075507857416639</v>
      </c>
      <c r="I1812" s="33">
        <v>0.66379999999999995</v>
      </c>
      <c r="J1812" s="35">
        <f>G1812/I1812</f>
        <v>0.24962338053630614</v>
      </c>
      <c r="K1812">
        <v>0.2846285714285714</v>
      </c>
      <c r="L1812">
        <v>0.37931428571428571</v>
      </c>
      <c r="M1812" s="49">
        <v>0.09</v>
      </c>
      <c r="N1812" t="s">
        <v>34</v>
      </c>
      <c r="O1812" s="10" t="s">
        <v>34</v>
      </c>
      <c r="P1812">
        <f>VLOOKUP($O1812,$Y$2:$AJ$8,9,FALSE)</f>
        <v>0.15</v>
      </c>
      <c r="Q1812" s="11">
        <f>(L1812-M1812)/L1812</f>
        <v>0.76272973787285336</v>
      </c>
      <c r="S1812" s="13">
        <f>MIN(Q1812,IF(R1812=0,P1812,R1812))</f>
        <v>0.15</v>
      </c>
      <c r="T1812">
        <f>IFERROR(S1812*I1812,0)</f>
        <v>9.9569999999999992E-2</v>
      </c>
      <c r="U1812" t="b">
        <f>O1812=N1812</f>
        <v>1</v>
      </c>
    </row>
    <row r="1813" spans="1:21" ht="21" x14ac:dyDescent="0.4">
      <c r="A1813" t="s">
        <v>760</v>
      </c>
      <c r="B1813" t="s">
        <v>753</v>
      </c>
      <c r="C1813" s="50" t="s">
        <v>754</v>
      </c>
      <c r="D1813" s="34">
        <v>839334</v>
      </c>
      <c r="E1813" s="34">
        <v>98392</v>
      </c>
      <c r="F1813" s="33">
        <v>51.1434</v>
      </c>
      <c r="G1813" s="33">
        <v>17.0472</v>
      </c>
      <c r="H1813" s="49">
        <v>11.722627702440269</v>
      </c>
      <c r="I1813" s="33">
        <v>68.190600000000003</v>
      </c>
      <c r="J1813" s="35">
        <f>G1813/I1813</f>
        <v>0.24999340084997052</v>
      </c>
      <c r="K1813">
        <v>0.51979225953329544</v>
      </c>
      <c r="L1813">
        <v>0.69305024798764137</v>
      </c>
      <c r="M1813" s="49">
        <v>0.5</v>
      </c>
      <c r="N1813" t="s">
        <v>37</v>
      </c>
      <c r="O1813" s="10" t="s">
        <v>34</v>
      </c>
      <c r="P1813">
        <f>VLOOKUP($O1813,$Y$2:$AJ$8,9,FALSE)</f>
        <v>0.15</v>
      </c>
      <c r="Q1813" s="11">
        <f>(L1813-M1813)/L1813</f>
        <v>0.27855158922197498</v>
      </c>
      <c r="S1813" s="13">
        <f>MIN(Q1813,IF(R1813=0,P1813,R1813))</f>
        <v>0.15</v>
      </c>
      <c r="T1813">
        <f>IFERROR(S1813*I1813,0)</f>
        <v>10.228590000000001</v>
      </c>
      <c r="U1813" t="b">
        <f>O1813=N1813</f>
        <v>0</v>
      </c>
    </row>
    <row r="1814" spans="1:21" ht="21" x14ac:dyDescent="0.4">
      <c r="A1814" t="s">
        <v>3964</v>
      </c>
      <c r="B1814" t="s">
        <v>3907</v>
      </c>
      <c r="C1814" t="s">
        <v>3908</v>
      </c>
      <c r="D1814" s="34">
        <v>14994</v>
      </c>
      <c r="E1814" s="34">
        <v>633</v>
      </c>
      <c r="F1814" s="33">
        <v>0.54800000000000004</v>
      </c>
      <c r="G1814" s="33">
        <v>0.16299999999999998</v>
      </c>
      <c r="H1814" s="49">
        <v>4.2216886754701877</v>
      </c>
      <c r="I1814" s="33">
        <v>0.71100000000000008</v>
      </c>
      <c r="J1814" s="35">
        <f>G1814/I1814</f>
        <v>0.22925457102672286</v>
      </c>
      <c r="K1814">
        <v>0.86571879936808849</v>
      </c>
      <c r="L1814">
        <v>1.123222748815166</v>
      </c>
      <c r="M1814" s="49">
        <v>0.9</v>
      </c>
      <c r="N1814" t="s">
        <v>33</v>
      </c>
      <c r="O1814" s="10" t="s">
        <v>33</v>
      </c>
      <c r="P1814">
        <f>VLOOKUP($O1814,$Y$2:$AJ$8,9,FALSE)</f>
        <v>0.4</v>
      </c>
      <c r="Q1814" s="11">
        <f>(L1814-M1814)/L1814</f>
        <v>0.19873417721518996</v>
      </c>
      <c r="S1814" s="13">
        <f>MIN(Q1814,IF(R1814=0,P1814,R1814))</f>
        <v>0.19873417721518996</v>
      </c>
      <c r="T1814">
        <f>IFERROR(S1814*I1814,0)</f>
        <v>0.14130000000000006</v>
      </c>
      <c r="U1814" t="b">
        <f>O1814=N1814</f>
        <v>1</v>
      </c>
    </row>
    <row r="1815" spans="1:21" ht="21" x14ac:dyDescent="0.4">
      <c r="A1815" t="s">
        <v>1172</v>
      </c>
      <c r="B1815" t="s">
        <v>1143</v>
      </c>
      <c r="C1815" s="50" t="s">
        <v>1144</v>
      </c>
      <c r="D1815" s="34">
        <v>316361</v>
      </c>
      <c r="E1815" s="34">
        <v>60351</v>
      </c>
      <c r="F1815" s="33">
        <v>19.846400000000003</v>
      </c>
      <c r="G1815" s="33">
        <v>6.6125999999999996</v>
      </c>
      <c r="H1815" s="49">
        <v>19.07662448911212</v>
      </c>
      <c r="I1815" s="33">
        <v>26.459000000000003</v>
      </c>
      <c r="J1815" s="35">
        <f>G1815/I1815</f>
        <v>0.24991874220492077</v>
      </c>
      <c r="K1815">
        <v>0.32884956338751636</v>
      </c>
      <c r="L1815">
        <v>0.43841858461334532</v>
      </c>
      <c r="M1815" s="49">
        <v>0.3</v>
      </c>
      <c r="N1815" t="s">
        <v>37</v>
      </c>
      <c r="O1815" s="10" t="s">
        <v>37</v>
      </c>
      <c r="P1815">
        <f>VLOOKUP($O1815,$Y$2:$AJ$8,9,FALSE)</f>
        <v>0.25</v>
      </c>
      <c r="Q1815" s="11">
        <f>(L1815-M1815)/L1815</f>
        <v>0.31572243848973897</v>
      </c>
      <c r="S1815" s="13">
        <f>MIN(Q1815,IF(R1815=0,P1815,R1815))</f>
        <v>0.25</v>
      </c>
      <c r="T1815">
        <f>IFERROR(S1815*I1815,0)</f>
        <v>6.6147500000000008</v>
      </c>
      <c r="U1815" t="b">
        <f>O1815=N1815</f>
        <v>1</v>
      </c>
    </row>
    <row r="1816" spans="1:21" ht="21" x14ac:dyDescent="0.4">
      <c r="A1816" t="s">
        <v>1173</v>
      </c>
      <c r="B1816" t="s">
        <v>1143</v>
      </c>
      <c r="C1816" s="50" t="s">
        <v>1144</v>
      </c>
      <c r="D1816" s="34">
        <v>1234892</v>
      </c>
      <c r="E1816" s="34">
        <v>156364</v>
      </c>
      <c r="F1816" s="33">
        <v>49.791199999999996</v>
      </c>
      <c r="G1816" s="33">
        <v>22.428800000000003</v>
      </c>
      <c r="H1816" s="49">
        <v>12.662159929775235</v>
      </c>
      <c r="I1816" s="33">
        <v>72.22</v>
      </c>
      <c r="J1816" s="35">
        <f>G1816/I1816</f>
        <v>0.31056217114372753</v>
      </c>
      <c r="K1816">
        <v>0.31843135248522675</v>
      </c>
      <c r="L1816">
        <v>0.46187101890460719</v>
      </c>
      <c r="M1816" s="49">
        <v>0.3</v>
      </c>
      <c r="N1816" t="s">
        <v>34</v>
      </c>
      <c r="O1816" s="10" t="s">
        <v>34</v>
      </c>
      <c r="P1816">
        <f>VLOOKUP($O1816,$Y$2:$AJ$8,9,FALSE)</f>
        <v>0.15</v>
      </c>
      <c r="Q1816" s="11">
        <f>(L1816-M1816)/L1816</f>
        <v>0.35046801440044312</v>
      </c>
      <c r="S1816" s="13">
        <f>MIN(Q1816,IF(R1816=0,P1816,R1816))</f>
        <v>0.15</v>
      </c>
      <c r="T1816">
        <f>IFERROR(S1816*I1816,0)</f>
        <v>10.833</v>
      </c>
      <c r="U1816" t="b">
        <f>O1816=N1816</f>
        <v>1</v>
      </c>
    </row>
    <row r="1817" spans="1:21" ht="21" x14ac:dyDescent="0.4">
      <c r="A1817" t="s">
        <v>1871</v>
      </c>
      <c r="B1817" t="s">
        <v>1772</v>
      </c>
      <c r="C1817" s="50" t="s">
        <v>1773</v>
      </c>
      <c r="D1817" s="34">
        <v>19718</v>
      </c>
      <c r="E1817" s="34">
        <v>4135</v>
      </c>
      <c r="F1817" s="33">
        <v>6.7488999999999999</v>
      </c>
      <c r="G1817" s="33">
        <v>2.2488999999999999</v>
      </c>
      <c r="H1817" s="49">
        <v>20.970686682219291</v>
      </c>
      <c r="I1817" s="33">
        <v>8.9977999999999998</v>
      </c>
      <c r="J1817" s="35">
        <f>G1817/I1817</f>
        <v>0.24993887394696482</v>
      </c>
      <c r="K1817">
        <v>1.6321402660217654</v>
      </c>
      <c r="L1817">
        <v>2.1760096735187422</v>
      </c>
      <c r="M1817" s="49">
        <v>1.5</v>
      </c>
      <c r="N1817" t="s">
        <v>37</v>
      </c>
      <c r="O1817" s="10" t="s">
        <v>34</v>
      </c>
      <c r="P1817">
        <f>VLOOKUP($O1817,$Y$2:$AJ$8,9,FALSE)</f>
        <v>0.15</v>
      </c>
      <c r="Q1817" s="11">
        <f>(L1817-M1817)/L1817</f>
        <v>0.31066482918046628</v>
      </c>
      <c r="S1817" s="13">
        <f>MIN(Q1817,IF(R1817=0,P1817,R1817))</f>
        <v>0.15</v>
      </c>
      <c r="T1817">
        <f>IFERROR(S1817*I1817,0)</f>
        <v>1.3496699999999999</v>
      </c>
      <c r="U1817" t="b">
        <f>O1817=N1817</f>
        <v>0</v>
      </c>
    </row>
    <row r="1818" spans="1:21" ht="21" x14ac:dyDescent="0.4">
      <c r="A1818" t="s">
        <v>1872</v>
      </c>
      <c r="B1818" t="s">
        <v>1772</v>
      </c>
      <c r="C1818" s="50" t="s">
        <v>1773</v>
      </c>
      <c r="D1818" s="34">
        <v>19713</v>
      </c>
      <c r="E1818" s="34">
        <v>5222</v>
      </c>
      <c r="F1818" s="33">
        <v>8.2657999999999987</v>
      </c>
      <c r="G1818" s="33">
        <v>3.157</v>
      </c>
      <c r="H1818" s="49">
        <v>26.490133414498047</v>
      </c>
      <c r="I1818" s="33">
        <v>11.422799999999999</v>
      </c>
      <c r="J1818" s="35">
        <f>G1818/I1818</f>
        <v>0.27637707042056242</v>
      </c>
      <c r="K1818">
        <v>1.5828801225584066</v>
      </c>
      <c r="L1818">
        <v>2.1874377633090769</v>
      </c>
      <c r="M1818" s="49">
        <v>1.55</v>
      </c>
      <c r="N1818" t="s">
        <v>37</v>
      </c>
      <c r="O1818" s="10" t="s">
        <v>34</v>
      </c>
      <c r="P1818">
        <f>VLOOKUP($O1818,$Y$2:$AJ$8,9,FALSE)</f>
        <v>0.15</v>
      </c>
      <c r="Q1818" s="11">
        <f>(L1818-M1818)/L1818</f>
        <v>0.29140841124768002</v>
      </c>
      <c r="S1818" s="13">
        <f>MIN(Q1818,IF(R1818=0,P1818,R1818))</f>
        <v>0.15</v>
      </c>
      <c r="T1818">
        <f>IFERROR(S1818*I1818,0)</f>
        <v>1.7134199999999997</v>
      </c>
      <c r="U1818" t="b">
        <f>O1818=N1818</f>
        <v>0</v>
      </c>
    </row>
    <row r="1819" spans="1:21" ht="21" x14ac:dyDescent="0.4">
      <c r="A1819" t="s">
        <v>2258</v>
      </c>
      <c r="B1819" t="s">
        <v>2247</v>
      </c>
      <c r="C1819" t="s">
        <v>2248</v>
      </c>
      <c r="D1819" s="34">
        <v>27811</v>
      </c>
      <c r="E1819" s="34">
        <v>4544</v>
      </c>
      <c r="F1819" s="33">
        <v>11.251899999999999</v>
      </c>
      <c r="G1819" s="33">
        <v>5.5584000000000007</v>
      </c>
      <c r="H1819" s="49">
        <v>16.338858724964943</v>
      </c>
      <c r="I1819" s="33">
        <v>16.810299999999998</v>
      </c>
      <c r="J1819" s="35">
        <f>G1819/I1819</f>
        <v>0.33065442020665908</v>
      </c>
      <c r="K1819">
        <v>2.4762103873239436</v>
      </c>
      <c r="L1819">
        <v>3.6994498239436617</v>
      </c>
      <c r="M1819" s="49">
        <v>2.5</v>
      </c>
      <c r="N1819" t="s">
        <v>33</v>
      </c>
      <c r="O1819" s="10" t="s">
        <v>33</v>
      </c>
      <c r="P1819">
        <f>VLOOKUP($O1819,$Y$2:$AJ$8,9,FALSE)</f>
        <v>0.4</v>
      </c>
      <c r="Q1819" s="11">
        <f>(L1819-M1819)/L1819</f>
        <v>0.3242238389558782</v>
      </c>
      <c r="S1819" s="13">
        <f>MIN(Q1819,IF(R1819=0,P1819,R1819))</f>
        <v>0.3242238389558782</v>
      </c>
      <c r="T1819">
        <f>IFERROR(S1819*I1819,0)</f>
        <v>5.4502999999999986</v>
      </c>
      <c r="U1819" t="b">
        <f>O1819=N1819</f>
        <v>1</v>
      </c>
    </row>
    <row r="1820" spans="1:21" ht="21" x14ac:dyDescent="0.4">
      <c r="A1820" t="s">
        <v>697</v>
      </c>
      <c r="B1820" t="s">
        <v>669</v>
      </c>
      <c r="C1820" s="50" t="s">
        <v>670</v>
      </c>
      <c r="D1820" s="34">
        <v>136548</v>
      </c>
      <c r="E1820" s="34">
        <v>3644</v>
      </c>
      <c r="F1820" s="33">
        <v>0.81399999999999983</v>
      </c>
      <c r="G1820" s="33">
        <v>0.27100000000000002</v>
      </c>
      <c r="H1820" s="49">
        <v>2.6686586401851362</v>
      </c>
      <c r="I1820" s="33">
        <v>1.085</v>
      </c>
      <c r="J1820" s="35">
        <f>G1820/I1820</f>
        <v>0.24976958525345624</v>
      </c>
      <c r="K1820">
        <v>0.22338090010976946</v>
      </c>
      <c r="L1820">
        <v>0.29774972557628981</v>
      </c>
      <c r="M1820" s="49">
        <v>0.1</v>
      </c>
      <c r="N1820" t="s">
        <v>34</v>
      </c>
      <c r="O1820" s="10" t="s">
        <v>34</v>
      </c>
      <c r="P1820">
        <f>VLOOKUP($O1820,$Y$2:$AJ$8,9,FALSE)</f>
        <v>0.15</v>
      </c>
      <c r="Q1820" s="11">
        <f>(L1820-M1820)/L1820</f>
        <v>0.66414746543778802</v>
      </c>
      <c r="S1820" s="13">
        <f>MIN(Q1820,IF(R1820=0,P1820,R1820))</f>
        <v>0.15</v>
      </c>
      <c r="T1820">
        <f>IFERROR(S1820*I1820,0)</f>
        <v>0.16274999999999998</v>
      </c>
      <c r="U1820" t="b">
        <f>O1820=N1820</f>
        <v>1</v>
      </c>
    </row>
    <row r="1821" spans="1:21" ht="21" x14ac:dyDescent="0.4">
      <c r="A1821" t="s">
        <v>4132</v>
      </c>
      <c r="B1821" t="s">
        <v>4129</v>
      </c>
      <c r="C1821" t="s">
        <v>4130</v>
      </c>
      <c r="D1821" s="34">
        <v>635603</v>
      </c>
      <c r="E1821" s="34">
        <v>54773</v>
      </c>
      <c r="F1821" s="33">
        <v>98.591400000000007</v>
      </c>
      <c r="G1821" s="33">
        <v>26.579799999999999</v>
      </c>
      <c r="H1821" s="49">
        <v>8.6174860722809683</v>
      </c>
      <c r="I1821" s="33">
        <v>125.1712</v>
      </c>
      <c r="J1821" s="35">
        <f>G1821/I1821</f>
        <v>0.21234756876981287</v>
      </c>
      <c r="K1821">
        <v>1.8000000000000003</v>
      </c>
      <c r="L1821">
        <v>2.2852719405546527</v>
      </c>
      <c r="M1821" s="49">
        <v>1.8</v>
      </c>
      <c r="N1821" t="s">
        <v>34</v>
      </c>
      <c r="O1821" s="10" t="s">
        <v>34</v>
      </c>
      <c r="P1821">
        <f>VLOOKUP($O1821,$Y$2:$AJ$8,9,FALSE)</f>
        <v>0.15</v>
      </c>
      <c r="Q1821" s="11">
        <f>(L1821-M1821)/L1821</f>
        <v>0.21234756876981278</v>
      </c>
      <c r="S1821" s="13">
        <f>MIN(Q1821,IF(R1821=0,P1821,R1821))</f>
        <v>0.15</v>
      </c>
      <c r="T1821">
        <f>IFERROR(S1821*I1821,0)</f>
        <v>18.775679999999998</v>
      </c>
      <c r="U1821" t="b">
        <f>O1821=N1821</f>
        <v>1</v>
      </c>
    </row>
    <row r="1822" spans="1:21" ht="21" x14ac:dyDescent="0.4">
      <c r="A1822" t="s">
        <v>2945</v>
      </c>
      <c r="B1822" t="s">
        <v>2942</v>
      </c>
      <c r="C1822" t="s">
        <v>2943</v>
      </c>
      <c r="D1822" s="34">
        <v>5454652</v>
      </c>
      <c r="E1822" s="34">
        <v>595292</v>
      </c>
      <c r="F1822" s="33">
        <v>654.82119999999998</v>
      </c>
      <c r="G1822" s="33">
        <v>270.17489999999998</v>
      </c>
      <c r="H1822" s="49">
        <v>10.913473490151159</v>
      </c>
      <c r="I1822" s="33">
        <v>924.99609999999996</v>
      </c>
      <c r="J1822" s="35">
        <f>G1822/I1822</f>
        <v>0.29208220445469985</v>
      </c>
      <c r="K1822">
        <v>1.0999999999999999</v>
      </c>
      <c r="L1822">
        <v>1.5538527310966719</v>
      </c>
      <c r="M1822" s="49">
        <v>1.1000000000000001</v>
      </c>
      <c r="N1822" t="s">
        <v>37</v>
      </c>
      <c r="O1822" s="10" t="s">
        <v>37</v>
      </c>
      <c r="P1822">
        <f>VLOOKUP($O1822,$Y$2:$AJ$8,9,FALSE)</f>
        <v>0.25</v>
      </c>
      <c r="Q1822" s="11">
        <f>(L1822-M1822)/L1822</f>
        <v>0.29208220445469979</v>
      </c>
      <c r="S1822" s="13">
        <f>MIN(Q1822,IF(R1822=0,P1822,R1822))</f>
        <v>0.25</v>
      </c>
      <c r="T1822">
        <f>IFERROR(S1822*I1822,0)</f>
        <v>231.24902499999999</v>
      </c>
      <c r="U1822" t="b">
        <f>O1822=N1822</f>
        <v>1</v>
      </c>
    </row>
    <row r="1823" spans="1:21" ht="21" x14ac:dyDescent="0.4">
      <c r="A1823" t="s">
        <v>5014</v>
      </c>
      <c r="B1823" t="s">
        <v>5011</v>
      </c>
      <c r="C1823" t="s">
        <v>5012</v>
      </c>
      <c r="D1823" s="34">
        <v>56745</v>
      </c>
      <c r="E1823" s="34">
        <v>7426</v>
      </c>
      <c r="F1823" s="33">
        <v>3.7847999999999997</v>
      </c>
      <c r="G1823" s="33">
        <v>1.7866</v>
      </c>
      <c r="H1823" s="49">
        <v>13.086615560842365</v>
      </c>
      <c r="I1823" s="33">
        <v>5.5713999999999997</v>
      </c>
      <c r="J1823" s="35">
        <f>G1823/I1823</f>
        <v>0.32067343935097103</v>
      </c>
      <c r="K1823">
        <v>0.50966873148397518</v>
      </c>
      <c r="L1823">
        <v>0.7502558577969296</v>
      </c>
      <c r="M1823" s="49">
        <v>0.5</v>
      </c>
      <c r="N1823" t="s">
        <v>37</v>
      </c>
      <c r="O1823" s="10" t="s">
        <v>37</v>
      </c>
      <c r="P1823">
        <f>VLOOKUP($O1823,$Y$2:$AJ$8,9,FALSE)</f>
        <v>0.25</v>
      </c>
      <c r="Q1823" s="11">
        <f>(L1823-M1823)/L1823</f>
        <v>0.3335606849265893</v>
      </c>
      <c r="S1823" s="13">
        <f>MIN(Q1823,IF(R1823=0,P1823,R1823))</f>
        <v>0.25</v>
      </c>
      <c r="T1823">
        <f>IFERROR(S1823*I1823,0)</f>
        <v>1.3928499999999999</v>
      </c>
      <c r="U1823" t="b">
        <f>O1823=N1823</f>
        <v>1</v>
      </c>
    </row>
    <row r="1824" spans="1:21" ht="21" x14ac:dyDescent="0.4">
      <c r="A1824" t="s">
        <v>4108</v>
      </c>
      <c r="B1824" t="s">
        <v>4104</v>
      </c>
      <c r="C1824" t="s">
        <v>4105</v>
      </c>
      <c r="D1824" s="34">
        <v>1539315</v>
      </c>
      <c r="E1824" s="34">
        <v>355172</v>
      </c>
      <c r="F1824" s="33">
        <v>60.419200000000004</v>
      </c>
      <c r="G1824" s="33">
        <v>29.758899999999997</v>
      </c>
      <c r="H1824" s="49">
        <v>23.073380042421466</v>
      </c>
      <c r="I1824" s="33">
        <v>90.178100000000001</v>
      </c>
      <c r="J1824" s="35">
        <f>G1824/I1824</f>
        <v>0.330001408324194</v>
      </c>
      <c r="K1824">
        <v>0.17011250886894239</v>
      </c>
      <c r="L1824">
        <v>0.25389980065996193</v>
      </c>
      <c r="M1824" s="49">
        <v>0.01</v>
      </c>
      <c r="N1824" t="s">
        <v>37</v>
      </c>
      <c r="O1824" s="10" t="s">
        <v>37</v>
      </c>
      <c r="P1824">
        <f>VLOOKUP($O1824,$Y$2:$AJ$8,9,FALSE)</f>
        <v>0.25</v>
      </c>
      <c r="Q1824" s="11">
        <f>(L1824-M1824)/L1824</f>
        <v>0.96061438420192924</v>
      </c>
      <c r="S1824" s="13">
        <f>MIN(Q1824,IF(R1824=0,P1824,R1824))</f>
        <v>0.25</v>
      </c>
      <c r="T1824">
        <f>IFERROR(S1824*I1824,0)</f>
        <v>22.544525</v>
      </c>
      <c r="U1824" t="b">
        <f>O1824=N1824</f>
        <v>1</v>
      </c>
    </row>
    <row r="1825" spans="1:21" ht="21" x14ac:dyDescent="0.4">
      <c r="A1825" t="s">
        <v>2426</v>
      </c>
      <c r="B1825" t="s">
        <v>2390</v>
      </c>
      <c r="C1825" t="s">
        <v>2391</v>
      </c>
      <c r="D1825" s="34">
        <v>86474</v>
      </c>
      <c r="E1825" s="34">
        <v>16357</v>
      </c>
      <c r="F1825" s="33">
        <v>3.8268</v>
      </c>
      <c r="G1825" s="33">
        <v>1.2751999999999999</v>
      </c>
      <c r="H1825" s="49">
        <v>18.915512177070564</v>
      </c>
      <c r="I1825" s="33">
        <v>5.1020000000000003</v>
      </c>
      <c r="J1825" s="35">
        <f>G1825/I1825</f>
        <v>0.2499411995295962</v>
      </c>
      <c r="K1825">
        <v>0.23395488170202361</v>
      </c>
      <c r="L1825">
        <v>0.31191538790731799</v>
      </c>
      <c r="M1825" s="49">
        <v>0.1</v>
      </c>
      <c r="N1825" t="s">
        <v>37</v>
      </c>
      <c r="O1825" s="10" t="s">
        <v>37</v>
      </c>
      <c r="P1825">
        <f>VLOOKUP($O1825,$Y$2:$AJ$8,9,FALSE)</f>
        <v>0.25</v>
      </c>
      <c r="Q1825" s="11">
        <f>(L1825-M1825)/L1825</f>
        <v>0.67940023520188164</v>
      </c>
      <c r="S1825" s="13">
        <f>MIN(Q1825,IF(R1825=0,P1825,R1825))</f>
        <v>0.25</v>
      </c>
      <c r="T1825">
        <f>IFERROR(S1825*I1825,0)</f>
        <v>1.2755000000000001</v>
      </c>
      <c r="U1825" t="b">
        <f>O1825=N1825</f>
        <v>1</v>
      </c>
    </row>
    <row r="1826" spans="1:21" ht="21" x14ac:dyDescent="0.4">
      <c r="A1826" t="s">
        <v>4767</v>
      </c>
      <c r="B1826" t="s">
        <v>4763</v>
      </c>
      <c r="C1826" t="s">
        <v>4764</v>
      </c>
      <c r="D1826" s="34">
        <v>2287353</v>
      </c>
      <c r="E1826" s="34">
        <v>2004709</v>
      </c>
      <c r="F1826" s="33">
        <v>65.984099999999998</v>
      </c>
      <c r="G1826" s="33">
        <v>11.644</v>
      </c>
      <c r="H1826" s="49">
        <v>87.643184064724593</v>
      </c>
      <c r="I1826" s="33">
        <v>77.628100000000003</v>
      </c>
      <c r="J1826" s="35">
        <f>G1826/I1826</f>
        <v>0.14999723038435825</v>
      </c>
      <c r="K1826">
        <v>3.2914552685701509E-2</v>
      </c>
      <c r="L1826">
        <v>3.8722876986136148E-2</v>
      </c>
      <c r="M1826" s="49">
        <v>0.01</v>
      </c>
      <c r="N1826" t="s">
        <v>42</v>
      </c>
      <c r="O1826" s="10" t="s">
        <v>42</v>
      </c>
      <c r="P1826">
        <f>VLOOKUP($O1826,$Y$2:$AJ$8,9,FALSE)</f>
        <v>0.05</v>
      </c>
      <c r="Q1826" s="11">
        <f>(L1826-M1826)/L1826</f>
        <v>0.74175472541515253</v>
      </c>
      <c r="S1826" s="13">
        <f>MIN(Q1826,IF(R1826=0,P1826,R1826))</f>
        <v>0.05</v>
      </c>
      <c r="T1826">
        <f>IFERROR(S1826*I1826,0)</f>
        <v>3.8814050000000004</v>
      </c>
      <c r="U1826" t="b">
        <f>O1826=N1826</f>
        <v>1</v>
      </c>
    </row>
    <row r="1827" spans="1:21" ht="21" x14ac:dyDescent="0.4">
      <c r="A1827" s="18" t="s">
        <v>6558</v>
      </c>
      <c r="B1827" t="s">
        <v>6554</v>
      </c>
      <c r="C1827" t="s">
        <v>6555</v>
      </c>
      <c r="D1827" s="34">
        <v>387</v>
      </c>
      <c r="E1827" s="34">
        <v>193</v>
      </c>
      <c r="F1827" s="33">
        <v>0</v>
      </c>
      <c r="G1827" s="33">
        <v>0</v>
      </c>
      <c r="H1827" s="49">
        <v>49.870801033591732</v>
      </c>
      <c r="I1827" s="33">
        <v>0</v>
      </c>
      <c r="J1827" s="35" t="e">
        <f>G1827/I1827</f>
        <v>#DIV/0!</v>
      </c>
      <c r="K1827">
        <v>0</v>
      </c>
      <c r="L1827">
        <v>0</v>
      </c>
      <c r="M1827" s="49">
        <v>0.03</v>
      </c>
      <c r="N1827" t="s">
        <v>34</v>
      </c>
      <c r="O1827" s="10" t="s">
        <v>34</v>
      </c>
      <c r="P1827">
        <f>VLOOKUP($O1827,$Y$2:$AJ$8,9,FALSE)</f>
        <v>0.15</v>
      </c>
      <c r="Q1827" s="11" t="e">
        <f>(L1827-M1827)/L1827</f>
        <v>#DIV/0!</v>
      </c>
      <c r="S1827" s="13" t="e">
        <f>MIN(Q1827,IF(R1827=0,P1827,R1827))</f>
        <v>#DIV/0!</v>
      </c>
      <c r="T1827">
        <f>IFERROR(S1827*I1827,0)</f>
        <v>0</v>
      </c>
      <c r="U1827" t="b">
        <f>O1827=N1827</f>
        <v>1</v>
      </c>
    </row>
    <row r="1828" spans="1:21" ht="21" x14ac:dyDescent="0.4">
      <c r="A1828" t="s">
        <v>4158</v>
      </c>
      <c r="B1828" t="s">
        <v>4147</v>
      </c>
      <c r="C1828" t="s">
        <v>4148</v>
      </c>
      <c r="D1828" s="34">
        <v>13201</v>
      </c>
      <c r="E1828" s="34">
        <v>860</v>
      </c>
      <c r="F1828" s="33">
        <v>0.55489999999999995</v>
      </c>
      <c r="G1828" s="33">
        <v>0.10390000000000001</v>
      </c>
      <c r="H1828" s="49">
        <v>6.5146579804560263</v>
      </c>
      <c r="I1828" s="33">
        <v>0.65879999999999994</v>
      </c>
      <c r="J1828" s="35">
        <f>G1828/I1828</f>
        <v>0.15771098967820282</v>
      </c>
      <c r="K1828">
        <v>0.64523255813953484</v>
      </c>
      <c r="L1828">
        <v>0.76604651162790693</v>
      </c>
      <c r="M1828" s="49">
        <v>0.67</v>
      </c>
      <c r="N1828" t="s">
        <v>34</v>
      </c>
      <c r="O1828" s="10" t="s">
        <v>34</v>
      </c>
      <c r="P1828">
        <f>VLOOKUP($O1828,$Y$2:$AJ$8,9,FALSE)</f>
        <v>0.15</v>
      </c>
      <c r="Q1828" s="11">
        <f>(L1828-M1828)/L1828</f>
        <v>0.12537947783849412</v>
      </c>
      <c r="S1828" s="13">
        <f>MIN(Q1828,IF(R1828=0,P1828,R1828))</f>
        <v>0.12537947783849412</v>
      </c>
      <c r="T1828">
        <f>IFERROR(S1828*I1828,0)</f>
        <v>8.2599999999999923E-2</v>
      </c>
      <c r="U1828" t="b">
        <f>O1828=N1828</f>
        <v>1</v>
      </c>
    </row>
    <row r="1829" spans="1:21" ht="21" x14ac:dyDescent="0.4">
      <c r="A1829" t="s">
        <v>811</v>
      </c>
      <c r="B1829" t="s">
        <v>775</v>
      </c>
      <c r="C1829" s="50" t="s">
        <v>776</v>
      </c>
      <c r="D1829" s="34">
        <v>137</v>
      </c>
      <c r="E1829" s="34">
        <v>14</v>
      </c>
      <c r="F1829" s="33">
        <v>2.12E-2</v>
      </c>
      <c r="G1829" s="33">
        <v>7.0000000000000001E-3</v>
      </c>
      <c r="H1829" s="49">
        <v>10.218978102189782</v>
      </c>
      <c r="I1829" s="33">
        <v>2.8199999999999999E-2</v>
      </c>
      <c r="J1829" s="35">
        <f>G1829/I1829</f>
        <v>0.24822695035460993</v>
      </c>
      <c r="K1829">
        <v>1.5142857142857142</v>
      </c>
      <c r="L1829">
        <v>2.0142857142857142</v>
      </c>
      <c r="M1829" s="49">
        <v>0.75</v>
      </c>
      <c r="N1829" t="s">
        <v>37</v>
      </c>
      <c r="O1829" s="10" t="s">
        <v>37</v>
      </c>
      <c r="P1829">
        <f>VLOOKUP($O1829,$Y$2:$AJ$8,9,FALSE)</f>
        <v>0.25</v>
      </c>
      <c r="Q1829" s="11">
        <f>(L1829-M1829)/L1829</f>
        <v>0.62765957446808507</v>
      </c>
      <c r="S1829" s="13">
        <f>MIN(Q1829,IF(R1829=0,P1829,R1829))</f>
        <v>0.25</v>
      </c>
      <c r="T1829">
        <f>IFERROR(S1829*I1829,0)</f>
        <v>7.0499999999999998E-3</v>
      </c>
      <c r="U1829" t="b">
        <f>O1829=N1829</f>
        <v>1</v>
      </c>
    </row>
    <row r="1830" spans="1:21" ht="21" x14ac:dyDescent="0.4">
      <c r="A1830" t="s">
        <v>6239</v>
      </c>
      <c r="B1830" t="s">
        <v>6235</v>
      </c>
      <c r="C1830" t="s">
        <v>6236</v>
      </c>
      <c r="D1830" s="34">
        <v>5578</v>
      </c>
      <c r="E1830" s="34">
        <v>269</v>
      </c>
      <c r="F1830" s="33">
        <v>0.14219999999999999</v>
      </c>
      <c r="G1830" s="33">
        <v>4.6799999999999994E-2</v>
      </c>
      <c r="H1830" s="49">
        <v>4.8225170311939767</v>
      </c>
      <c r="I1830" s="33">
        <v>0.189</v>
      </c>
      <c r="J1830" s="35">
        <f>G1830/I1830</f>
        <v>0.2476190476190476</v>
      </c>
      <c r="K1830">
        <v>0.52862453531598508</v>
      </c>
      <c r="L1830">
        <v>0.70260223048327142</v>
      </c>
      <c r="M1830" s="49">
        <v>0.5</v>
      </c>
      <c r="N1830" t="s">
        <v>37</v>
      </c>
      <c r="O1830" s="10" t="s">
        <v>37</v>
      </c>
      <c r="P1830">
        <f>VLOOKUP($O1830,$Y$2:$AJ$8,9,FALSE)</f>
        <v>0.25</v>
      </c>
      <c r="Q1830" s="11">
        <f>(L1830-M1830)/L1830</f>
        <v>0.28835978835978843</v>
      </c>
      <c r="S1830" s="13">
        <f>MIN(Q1830,IF(R1830=0,P1830,R1830))</f>
        <v>0.25</v>
      </c>
      <c r="T1830">
        <f>IFERROR(S1830*I1830,0)</f>
        <v>4.725E-2</v>
      </c>
      <c r="U1830" t="b">
        <f>O1830=N1830</f>
        <v>1</v>
      </c>
    </row>
    <row r="1831" spans="1:21" ht="21" x14ac:dyDescent="0.4">
      <c r="A1831" t="s">
        <v>1873</v>
      </c>
      <c r="B1831" t="s">
        <v>1772</v>
      </c>
      <c r="C1831" s="50" t="s">
        <v>1773</v>
      </c>
      <c r="D1831" s="34">
        <v>4868</v>
      </c>
      <c r="E1831" s="34">
        <v>837</v>
      </c>
      <c r="F1831" s="33">
        <v>1.0797999999999999</v>
      </c>
      <c r="G1831" s="33">
        <v>0.22459999999999997</v>
      </c>
      <c r="H1831" s="49">
        <v>17.193919474116679</v>
      </c>
      <c r="I1831" s="33">
        <v>1.3043999999999998</v>
      </c>
      <c r="J1831" s="35">
        <f>G1831/I1831</f>
        <v>0.17218644587549831</v>
      </c>
      <c r="K1831">
        <v>1.2900836320191158</v>
      </c>
      <c r="L1831">
        <v>1.5584229390681001</v>
      </c>
      <c r="M1831" s="49">
        <v>1.45</v>
      </c>
      <c r="N1831" t="s">
        <v>37</v>
      </c>
      <c r="O1831" s="10" t="s">
        <v>34</v>
      </c>
      <c r="P1831">
        <f>VLOOKUP($O1831,$Y$2:$AJ$8,9,FALSE)</f>
        <v>0.15</v>
      </c>
      <c r="Q1831" s="11">
        <f>(L1831-M1831)/L1831</f>
        <v>6.9572217111315449E-2</v>
      </c>
      <c r="S1831" s="13">
        <f>MIN(Q1831,IF(R1831=0,P1831,R1831))</f>
        <v>6.9572217111315449E-2</v>
      </c>
      <c r="T1831">
        <f>IFERROR(S1831*I1831,0)</f>
        <v>9.0749999999999859E-2</v>
      </c>
      <c r="U1831" t="b">
        <f>O1831=N1831</f>
        <v>0</v>
      </c>
    </row>
    <row r="1832" spans="1:21" ht="21" x14ac:dyDescent="0.4">
      <c r="A1832" t="s">
        <v>2259</v>
      </c>
      <c r="B1832" t="s">
        <v>2247</v>
      </c>
      <c r="C1832" t="s">
        <v>2248</v>
      </c>
      <c r="D1832" s="34">
        <v>332422</v>
      </c>
      <c r="E1832" s="34">
        <v>120857</v>
      </c>
      <c r="F1832" s="33">
        <v>302.14249999999998</v>
      </c>
      <c r="G1832" s="33">
        <v>93.047800000000009</v>
      </c>
      <c r="H1832" s="49">
        <v>36.356498667356554</v>
      </c>
      <c r="I1832" s="33">
        <v>395.19029999999998</v>
      </c>
      <c r="J1832" s="35">
        <f>G1832/I1832</f>
        <v>0.23545061708245374</v>
      </c>
      <c r="K1832">
        <v>2.5</v>
      </c>
      <c r="L1832">
        <v>3.2698999644207616</v>
      </c>
      <c r="M1832" s="49">
        <v>2.5</v>
      </c>
      <c r="N1832" t="s">
        <v>33</v>
      </c>
      <c r="O1832" s="10" t="s">
        <v>33</v>
      </c>
      <c r="P1832">
        <f>VLOOKUP($O1832,$Y$2:$AJ$8,9,FALSE)</f>
        <v>0.4</v>
      </c>
      <c r="Q1832" s="11">
        <f>(L1832-M1832)/L1832</f>
        <v>0.23545061708245366</v>
      </c>
      <c r="S1832" s="13">
        <f>MIN(Q1832,IF(R1832=0,P1832,R1832))</f>
        <v>0.23545061708245366</v>
      </c>
      <c r="T1832">
        <f>IFERROR(S1832*I1832,0)</f>
        <v>93.047799999999981</v>
      </c>
      <c r="U1832" t="b">
        <f>O1832=N1832</f>
        <v>1</v>
      </c>
    </row>
    <row r="1833" spans="1:21" ht="21" x14ac:dyDescent="0.4">
      <c r="A1833" t="s">
        <v>4735</v>
      </c>
      <c r="B1833" t="s">
        <v>4733</v>
      </c>
      <c r="C1833" t="s">
        <v>4734</v>
      </c>
      <c r="D1833" s="34">
        <v>387096</v>
      </c>
      <c r="E1833" s="34">
        <v>215491</v>
      </c>
      <c r="F1833" s="33">
        <v>59.193899999999992</v>
      </c>
      <c r="G1833" s="33">
        <v>28.180999999999997</v>
      </c>
      <c r="H1833" s="49">
        <v>55.668619670572674</v>
      </c>
      <c r="I1833" s="33">
        <v>87.374899999999997</v>
      </c>
      <c r="J1833" s="35">
        <f>G1833/I1833</f>
        <v>0.32252969674357279</v>
      </c>
      <c r="K1833">
        <v>0.27469314263704747</v>
      </c>
      <c r="L1833">
        <v>0.4054689058939816</v>
      </c>
      <c r="M1833" s="49">
        <v>0.25</v>
      </c>
      <c r="N1833" t="s">
        <v>37</v>
      </c>
      <c r="O1833" s="10" t="s">
        <v>37</v>
      </c>
      <c r="P1833">
        <f>VLOOKUP($O1833,$Y$2:$AJ$8,9,FALSE)</f>
        <v>0.25</v>
      </c>
      <c r="Q1833" s="11">
        <f>(L1833-M1833)/L1833</f>
        <v>0.38342990950490352</v>
      </c>
      <c r="S1833" s="13">
        <f>MIN(Q1833,IF(R1833=0,P1833,R1833))</f>
        <v>0.25</v>
      </c>
      <c r="T1833">
        <f>IFERROR(S1833*I1833,0)</f>
        <v>21.843724999999999</v>
      </c>
      <c r="U1833" t="b">
        <f>O1833=N1833</f>
        <v>1</v>
      </c>
    </row>
    <row r="1834" spans="1:21" ht="21" x14ac:dyDescent="0.4">
      <c r="A1834" t="s">
        <v>341</v>
      </c>
      <c r="B1834" t="s">
        <v>313</v>
      </c>
      <c r="C1834" s="50" t="s">
        <v>314</v>
      </c>
      <c r="D1834" s="34">
        <v>3532</v>
      </c>
      <c r="E1834" s="34">
        <v>716</v>
      </c>
      <c r="F1834" s="33">
        <v>0.23270000000000002</v>
      </c>
      <c r="G1834" s="33">
        <v>6.8000000000000005E-2</v>
      </c>
      <c r="H1834" s="49">
        <v>20.271800679501698</v>
      </c>
      <c r="I1834" s="33">
        <v>0.30070000000000002</v>
      </c>
      <c r="J1834" s="35">
        <f>G1834/I1834</f>
        <v>0.22613900897904887</v>
      </c>
      <c r="K1834">
        <v>0.32500000000000001</v>
      </c>
      <c r="L1834">
        <v>0.41997206703910622</v>
      </c>
      <c r="M1834" s="49">
        <v>0.3</v>
      </c>
      <c r="N1834" t="s">
        <v>37</v>
      </c>
      <c r="O1834" s="10" t="s">
        <v>37</v>
      </c>
      <c r="P1834">
        <f>VLOOKUP($O1834,$Y$2:$AJ$8,9,FALSE)</f>
        <v>0.25</v>
      </c>
      <c r="Q1834" s="11">
        <f>(L1834-M1834)/L1834</f>
        <v>0.28566677751912223</v>
      </c>
      <c r="S1834" s="13">
        <f>MIN(Q1834,IF(R1834=0,P1834,R1834))</f>
        <v>0.25</v>
      </c>
      <c r="T1834">
        <f>IFERROR(S1834*I1834,0)</f>
        <v>7.5175000000000006E-2</v>
      </c>
      <c r="U1834" t="b">
        <f>O1834=N1834</f>
        <v>1</v>
      </c>
    </row>
    <row r="1835" spans="1:21" ht="21" x14ac:dyDescent="0.4">
      <c r="A1835" t="s">
        <v>4557</v>
      </c>
      <c r="B1835" t="s">
        <v>4553</v>
      </c>
      <c r="C1835" t="s">
        <v>4554</v>
      </c>
      <c r="D1835" s="34">
        <v>4075</v>
      </c>
      <c r="E1835" s="34">
        <v>918</v>
      </c>
      <c r="F1835" s="33">
        <v>1.8121999999999998</v>
      </c>
      <c r="G1835" s="33">
        <v>0.60359999999999991</v>
      </c>
      <c r="H1835" s="49">
        <v>22.527607361963192</v>
      </c>
      <c r="I1835" s="33">
        <v>2.4157999999999999</v>
      </c>
      <c r="J1835" s="35">
        <f>G1835/I1835</f>
        <v>0.24985512045699143</v>
      </c>
      <c r="K1835">
        <v>1.9740740740740739</v>
      </c>
      <c r="L1835">
        <v>2.6315904139433548</v>
      </c>
      <c r="M1835" s="49">
        <v>1.8</v>
      </c>
      <c r="N1835" t="s">
        <v>37</v>
      </c>
      <c r="O1835" s="10" t="s">
        <v>37</v>
      </c>
      <c r="P1835">
        <f>VLOOKUP($O1835,$Y$2:$AJ$8,9,FALSE)</f>
        <v>0.25</v>
      </c>
      <c r="Q1835" s="11">
        <f>(L1835-M1835)/L1835</f>
        <v>0.31600298037917035</v>
      </c>
      <c r="S1835" s="13">
        <f>MIN(Q1835,IF(R1835=0,P1835,R1835))</f>
        <v>0.25</v>
      </c>
      <c r="T1835">
        <f>IFERROR(S1835*I1835,0)</f>
        <v>0.60394999999999999</v>
      </c>
      <c r="U1835" t="b">
        <f>O1835=N1835</f>
        <v>1</v>
      </c>
    </row>
    <row r="1836" spans="1:21" ht="21" x14ac:dyDescent="0.4">
      <c r="A1836" t="s">
        <v>459</v>
      </c>
      <c r="B1836" t="s">
        <v>423</v>
      </c>
      <c r="C1836" s="50" t="s">
        <v>424</v>
      </c>
      <c r="D1836" s="34">
        <v>20601845</v>
      </c>
      <c r="E1836" s="34">
        <v>1947230</v>
      </c>
      <c r="F1836" s="33">
        <v>491.05239999999998</v>
      </c>
      <c r="G1836" s="33">
        <v>135.4152</v>
      </c>
      <c r="H1836" s="49">
        <v>9.4517262895629006</v>
      </c>
      <c r="I1836" s="33">
        <v>626.46759999999995</v>
      </c>
      <c r="J1836" s="35">
        <f>G1836/I1836</f>
        <v>0.21615674936740545</v>
      </c>
      <c r="K1836">
        <v>0.25217996846802893</v>
      </c>
      <c r="L1836">
        <v>0.32172244675770195</v>
      </c>
      <c r="M1836" s="49">
        <v>0.25</v>
      </c>
      <c r="N1836" t="s">
        <v>34</v>
      </c>
      <c r="O1836" s="10" t="s">
        <v>42</v>
      </c>
      <c r="P1836">
        <f>VLOOKUP($O1836,$Y$2:$AJ$8,9,FALSE)</f>
        <v>0.05</v>
      </c>
      <c r="Q1836" s="11">
        <f>(L1836-M1836)/L1836</f>
        <v>0.2229326784018838</v>
      </c>
      <c r="S1836" s="13">
        <f>MIN(Q1836,IF(R1836=0,P1836,R1836))</f>
        <v>0.05</v>
      </c>
      <c r="T1836">
        <f>IFERROR(S1836*I1836,0)</f>
        <v>31.32338</v>
      </c>
      <c r="U1836" t="b">
        <f>O1836=N1836</f>
        <v>0</v>
      </c>
    </row>
    <row r="1837" spans="1:21" ht="21" x14ac:dyDescent="0.4">
      <c r="A1837" t="s">
        <v>4275</v>
      </c>
      <c r="B1837" t="s">
        <v>4273</v>
      </c>
      <c r="C1837" t="s">
        <v>4274</v>
      </c>
      <c r="D1837" s="34">
        <v>1898662</v>
      </c>
      <c r="E1837" s="34">
        <v>104546</v>
      </c>
      <c r="F1837" s="33">
        <v>113.685</v>
      </c>
      <c r="G1837" s="33">
        <v>37.895000000000003</v>
      </c>
      <c r="H1837" s="49">
        <v>5.5062986460992001</v>
      </c>
      <c r="I1837" s="33">
        <v>151.58000000000001</v>
      </c>
      <c r="J1837" s="35">
        <f>G1837/I1837</f>
        <v>0.25</v>
      </c>
      <c r="K1837">
        <v>1.0874160656553096</v>
      </c>
      <c r="L1837">
        <v>1.4498880875404128</v>
      </c>
      <c r="M1837" s="49">
        <v>1</v>
      </c>
      <c r="N1837" t="s">
        <v>37</v>
      </c>
      <c r="O1837" s="10" t="s">
        <v>37</v>
      </c>
      <c r="P1837">
        <f>VLOOKUP($O1837,$Y$2:$AJ$8,9,FALSE)</f>
        <v>0.25</v>
      </c>
      <c r="Q1837" s="11">
        <f>(L1837-M1837)/L1837</f>
        <v>0.31029159519725552</v>
      </c>
      <c r="S1837" s="13">
        <f>MIN(Q1837,IF(R1837=0,P1837,R1837))</f>
        <v>0.25</v>
      </c>
      <c r="T1837">
        <f>IFERROR(S1837*I1837,0)</f>
        <v>37.895000000000003</v>
      </c>
      <c r="U1837" t="b">
        <f>O1837=N1837</f>
        <v>1</v>
      </c>
    </row>
    <row r="1838" spans="1:21" ht="21" x14ac:dyDescent="0.4">
      <c r="A1838" t="s">
        <v>1543</v>
      </c>
      <c r="B1838" t="s">
        <v>1538</v>
      </c>
      <c r="C1838" s="50" t="s">
        <v>1539</v>
      </c>
      <c r="D1838" s="34">
        <v>2109911</v>
      </c>
      <c r="E1838" s="34">
        <v>621462</v>
      </c>
      <c r="F1838" s="33">
        <v>745.65</v>
      </c>
      <c r="G1838" s="33">
        <v>248.54999999999998</v>
      </c>
      <c r="H1838" s="49">
        <v>29.454417745582635</v>
      </c>
      <c r="I1838" s="33">
        <v>994.19999999999993</v>
      </c>
      <c r="J1838" s="35">
        <f>G1838/I1838</f>
        <v>0.25</v>
      </c>
      <c r="K1838">
        <v>1.1998320090367554</v>
      </c>
      <c r="L1838">
        <v>1.5997760120490068</v>
      </c>
      <c r="M1838" s="49">
        <v>0.9</v>
      </c>
      <c r="N1838" t="s">
        <v>37</v>
      </c>
      <c r="O1838" s="10" t="s">
        <v>34</v>
      </c>
      <c r="P1838">
        <f>VLOOKUP($O1838,$Y$2:$AJ$8,9,FALSE)</f>
        <v>0.15</v>
      </c>
      <c r="Q1838" s="11">
        <f>(L1838-M1838)/L1838</f>
        <v>0.43742124321062148</v>
      </c>
      <c r="S1838" s="13">
        <f>MIN(Q1838,IF(R1838=0,P1838,R1838))</f>
        <v>0.15</v>
      </c>
      <c r="T1838">
        <f>IFERROR(S1838*I1838,0)</f>
        <v>149.13</v>
      </c>
      <c r="U1838" t="b">
        <f>O1838=N1838</f>
        <v>0</v>
      </c>
    </row>
    <row r="1839" spans="1:21" ht="21" x14ac:dyDescent="0.4">
      <c r="A1839" t="s">
        <v>3629</v>
      </c>
      <c r="B1839" t="s">
        <v>3618</v>
      </c>
      <c r="C1839" t="s">
        <v>3619</v>
      </c>
      <c r="D1839" s="34">
        <v>8368</v>
      </c>
      <c r="E1839" s="34">
        <v>952</v>
      </c>
      <c r="F1839" s="33">
        <v>0.95499999999999996</v>
      </c>
      <c r="G1839" s="33">
        <v>0.27500000000000002</v>
      </c>
      <c r="H1839" s="49">
        <v>11.376673040152964</v>
      </c>
      <c r="I1839" s="33">
        <v>1.23</v>
      </c>
      <c r="J1839" s="35">
        <f>G1839/I1839</f>
        <v>0.22357723577235775</v>
      </c>
      <c r="K1839">
        <v>1.0031512605042017</v>
      </c>
      <c r="L1839">
        <v>1.2920168067226891</v>
      </c>
      <c r="M1839" s="49">
        <v>1</v>
      </c>
      <c r="N1839" t="s">
        <v>34</v>
      </c>
      <c r="O1839" s="10" t="s">
        <v>34</v>
      </c>
      <c r="P1839">
        <f>VLOOKUP($O1839,$Y$2:$AJ$8,9,FALSE)</f>
        <v>0.15</v>
      </c>
      <c r="Q1839" s="11">
        <f>(L1839-M1839)/L1839</f>
        <v>0.22601626016260168</v>
      </c>
      <c r="S1839" s="13">
        <f>MIN(Q1839,IF(R1839=0,P1839,R1839))</f>
        <v>0.15</v>
      </c>
      <c r="T1839">
        <f>IFERROR(S1839*I1839,0)</f>
        <v>0.1845</v>
      </c>
      <c r="U1839" t="b">
        <f>O1839=N1839</f>
        <v>1</v>
      </c>
    </row>
    <row r="1840" spans="1:21" ht="21" x14ac:dyDescent="0.4">
      <c r="A1840" t="s">
        <v>3965</v>
      </c>
      <c r="B1840" t="s">
        <v>3907</v>
      </c>
      <c r="C1840" t="s">
        <v>3908</v>
      </c>
      <c r="D1840" s="34">
        <v>16508</v>
      </c>
      <c r="E1840" s="34">
        <v>1152</v>
      </c>
      <c r="F1840" s="33">
        <v>0.80479999999999996</v>
      </c>
      <c r="G1840" s="33">
        <v>0.25719999999999998</v>
      </c>
      <c r="H1840" s="49">
        <v>6.9784346983280834</v>
      </c>
      <c r="I1840" s="33">
        <v>1.0619999999999998</v>
      </c>
      <c r="J1840" s="35">
        <f>G1840/I1840</f>
        <v>0.24218455743879475</v>
      </c>
      <c r="K1840">
        <v>0.69861111111111107</v>
      </c>
      <c r="L1840">
        <v>0.92187499999999978</v>
      </c>
      <c r="M1840" s="49">
        <v>0.7</v>
      </c>
      <c r="N1840" t="s">
        <v>37</v>
      </c>
      <c r="O1840" s="10" t="s">
        <v>37</v>
      </c>
      <c r="P1840">
        <f>VLOOKUP($O1840,$Y$2:$AJ$8,9,FALSE)</f>
        <v>0.25</v>
      </c>
      <c r="Q1840" s="11">
        <f>(L1840-M1840)/L1840</f>
        <v>0.24067796610169478</v>
      </c>
      <c r="S1840" s="13">
        <f>MIN(Q1840,IF(R1840=0,P1840,R1840))</f>
        <v>0.24067796610169478</v>
      </c>
      <c r="T1840">
        <f>IFERROR(S1840*I1840,0)</f>
        <v>0.25559999999999983</v>
      </c>
      <c r="U1840" t="b">
        <f>O1840=N1840</f>
        <v>1</v>
      </c>
    </row>
    <row r="1841" spans="1:21" ht="21" x14ac:dyDescent="0.4">
      <c r="A1841" t="s">
        <v>3174</v>
      </c>
      <c r="B1841" t="s">
        <v>3163</v>
      </c>
      <c r="C1841" t="s">
        <v>3164</v>
      </c>
      <c r="D1841" s="34">
        <v>663814</v>
      </c>
      <c r="E1841" s="34">
        <v>66272</v>
      </c>
      <c r="F1841" s="33">
        <v>55.130800000000001</v>
      </c>
      <c r="G1841" s="33">
        <v>22.226599999999998</v>
      </c>
      <c r="H1841" s="49">
        <v>9.9835194798542961</v>
      </c>
      <c r="I1841" s="33">
        <v>77.357399999999998</v>
      </c>
      <c r="J1841" s="35">
        <f>G1841/I1841</f>
        <v>0.28732351397539213</v>
      </c>
      <c r="K1841">
        <v>0.83188676967648478</v>
      </c>
      <c r="L1841">
        <v>1.1672712457749879</v>
      </c>
      <c r="M1841" s="49">
        <v>0.9</v>
      </c>
      <c r="N1841" t="s">
        <v>37</v>
      </c>
      <c r="O1841" s="10" t="s">
        <v>37</v>
      </c>
      <c r="P1841">
        <f>VLOOKUP($O1841,$Y$2:$AJ$8,9,FALSE)</f>
        <v>0.25</v>
      </c>
      <c r="Q1841" s="11">
        <f>(L1841-M1841)/L1841</f>
        <v>0.22897098402996993</v>
      </c>
      <c r="S1841" s="13">
        <f>MIN(Q1841,IF(R1841=0,P1841,R1841))</f>
        <v>0.22897098402996993</v>
      </c>
      <c r="T1841">
        <f>IFERROR(S1841*I1841,0)</f>
        <v>17.712599999999995</v>
      </c>
      <c r="U1841" t="b">
        <f>O1841=N1841</f>
        <v>1</v>
      </c>
    </row>
    <row r="1842" spans="1:21" ht="21" x14ac:dyDescent="0.4">
      <c r="A1842" t="s">
        <v>109</v>
      </c>
      <c r="B1842" t="s">
        <v>31</v>
      </c>
      <c r="C1842" t="s">
        <v>32</v>
      </c>
      <c r="D1842" s="34">
        <v>591216</v>
      </c>
      <c r="E1842" s="34">
        <v>38041</v>
      </c>
      <c r="F1842" s="33">
        <v>30.787300000000005</v>
      </c>
      <c r="G1842" s="33">
        <v>10.027699999999999</v>
      </c>
      <c r="H1842" s="49">
        <v>6.4343657817109143</v>
      </c>
      <c r="I1842" s="33">
        <v>40.815000000000005</v>
      </c>
      <c r="K1842">
        <v>0.8093188927735866</v>
      </c>
      <c r="L1842">
        <v>1.0729213217318159</v>
      </c>
      <c r="M1842" s="49">
        <v>0.8</v>
      </c>
      <c r="N1842" t="s">
        <v>33</v>
      </c>
      <c r="O1842" s="10" t="s">
        <v>34</v>
      </c>
      <c r="P1842">
        <f>VLOOKUP($O1842,$Y$2:$AJ$8,9,FALSE)</f>
        <v>0.15</v>
      </c>
      <c r="Q1842" s="11">
        <f>(L1842-M1842)/L1842</f>
        <v>0.2543721670954307</v>
      </c>
      <c r="S1842" s="13">
        <f>MIN(Q1842,IF(R1842=0,P1842,R1842))</f>
        <v>0.15</v>
      </c>
      <c r="T1842">
        <f>IFERROR(S1842*I1842,0)</f>
        <v>6.1222500000000002</v>
      </c>
      <c r="U1842" t="b">
        <f>O1842=N1842</f>
        <v>0</v>
      </c>
    </row>
    <row r="1843" spans="1:21" ht="21" x14ac:dyDescent="0.4">
      <c r="A1843" t="s">
        <v>1174</v>
      </c>
      <c r="B1843" t="s">
        <v>1143</v>
      </c>
      <c r="C1843" s="50" t="s">
        <v>1144</v>
      </c>
      <c r="D1843" s="34">
        <v>230241</v>
      </c>
      <c r="E1843" s="34">
        <v>28990</v>
      </c>
      <c r="F1843" s="33">
        <v>8.8340999999999994</v>
      </c>
      <c r="G1843" s="33">
        <v>2.6898999999999997</v>
      </c>
      <c r="H1843" s="49">
        <v>12.591154485951677</v>
      </c>
      <c r="I1843" s="33">
        <v>11.523999999999999</v>
      </c>
      <c r="J1843" s="35">
        <f>G1843/I1843</f>
        <v>0.2334172162443596</v>
      </c>
      <c r="K1843">
        <v>0.3047292169713694</v>
      </c>
      <c r="L1843">
        <v>0.39751638496033115</v>
      </c>
      <c r="M1843" s="49">
        <v>0.3</v>
      </c>
      <c r="N1843" t="s">
        <v>34</v>
      </c>
      <c r="O1843" s="10" t="s">
        <v>34</v>
      </c>
      <c r="P1843">
        <f>VLOOKUP($O1843,$Y$2:$AJ$8,9,FALSE)</f>
        <v>0.15</v>
      </c>
      <c r="Q1843" s="11">
        <f>(L1843-M1843)/L1843</f>
        <v>0.24531412703922251</v>
      </c>
      <c r="S1843" s="13">
        <f>MIN(Q1843,IF(R1843=0,P1843,R1843))</f>
        <v>0.15</v>
      </c>
      <c r="T1843">
        <f>IFERROR(S1843*I1843,0)</f>
        <v>1.7285999999999999</v>
      </c>
      <c r="U1843" t="b">
        <f>O1843=N1843</f>
        <v>1</v>
      </c>
    </row>
    <row r="1844" spans="1:21" ht="21" x14ac:dyDescent="0.4">
      <c r="A1844" t="s">
        <v>460</v>
      </c>
      <c r="B1844" t="s">
        <v>423</v>
      </c>
      <c r="C1844" s="50" t="s">
        <v>424</v>
      </c>
      <c r="D1844" s="34">
        <v>107775</v>
      </c>
      <c r="E1844" s="34">
        <v>8606</v>
      </c>
      <c r="F1844" s="33">
        <v>19.390600000000003</v>
      </c>
      <c r="G1844" s="33">
        <v>6.0433999999999992</v>
      </c>
      <c r="H1844" s="49">
        <v>7.9851542565530043</v>
      </c>
      <c r="I1844" s="33">
        <v>25.434000000000001</v>
      </c>
      <c r="J1844" s="35">
        <f>G1844/I1844</f>
        <v>0.23761107179366198</v>
      </c>
      <c r="K1844">
        <v>2.2531489658377879</v>
      </c>
      <c r="L1844">
        <v>2.9553799674645598</v>
      </c>
      <c r="M1844" s="49">
        <v>2.25</v>
      </c>
      <c r="N1844" t="s">
        <v>34</v>
      </c>
      <c r="O1844" s="10" t="s">
        <v>34</v>
      </c>
      <c r="P1844">
        <f>VLOOKUP($O1844,$Y$2:$AJ$8,9,FALSE)</f>
        <v>0.15</v>
      </c>
      <c r="Q1844" s="11">
        <f>(L1844-M1844)/L1844</f>
        <v>0.23867657466383585</v>
      </c>
      <c r="S1844" s="13">
        <f>MIN(Q1844,IF(R1844=0,P1844,R1844))</f>
        <v>0.15</v>
      </c>
      <c r="T1844">
        <f>IFERROR(S1844*I1844,0)</f>
        <v>3.8151000000000002</v>
      </c>
      <c r="U1844" t="b">
        <f>O1844=N1844</f>
        <v>1</v>
      </c>
    </row>
    <row r="1845" spans="1:21" ht="21" x14ac:dyDescent="0.4">
      <c r="A1845" t="s">
        <v>1344</v>
      </c>
      <c r="B1845" t="s">
        <v>1306</v>
      </c>
      <c r="C1845" s="50" t="s">
        <v>1307</v>
      </c>
      <c r="D1845" s="34">
        <v>600638</v>
      </c>
      <c r="E1845" s="34">
        <v>43910</v>
      </c>
      <c r="F1845" s="33">
        <v>16.9725</v>
      </c>
      <c r="G1845" s="33">
        <v>5.6575000000000006</v>
      </c>
      <c r="H1845" s="49">
        <v>7.3105597714430326</v>
      </c>
      <c r="I1845" s="33">
        <v>22.630000000000003</v>
      </c>
      <c r="J1845" s="35">
        <f>G1845/I1845</f>
        <v>0.25</v>
      </c>
      <c r="K1845">
        <v>0.38652926440446367</v>
      </c>
      <c r="L1845">
        <v>0.51537235253928504</v>
      </c>
      <c r="M1845" s="49">
        <v>0.3</v>
      </c>
      <c r="N1845" t="s">
        <v>37</v>
      </c>
      <c r="O1845" s="10" t="s">
        <v>34</v>
      </c>
      <c r="P1845">
        <f>VLOOKUP($O1845,$Y$2:$AJ$8,9,FALSE)</f>
        <v>0.15</v>
      </c>
      <c r="Q1845" s="11">
        <f>(L1845-M1845)/L1845</f>
        <v>0.41789659743703067</v>
      </c>
      <c r="S1845" s="13">
        <f>MIN(Q1845,IF(R1845=0,P1845,R1845))</f>
        <v>0.15</v>
      </c>
      <c r="T1845">
        <f>IFERROR(S1845*I1845,0)</f>
        <v>3.3945000000000003</v>
      </c>
      <c r="U1845" t="b">
        <f>O1845=N1845</f>
        <v>0</v>
      </c>
    </row>
    <row r="1846" spans="1:21" ht="21" x14ac:dyDescent="0.4">
      <c r="A1846" t="s">
        <v>4186</v>
      </c>
      <c r="B1846" t="s">
        <v>4179</v>
      </c>
      <c r="C1846" t="s">
        <v>4180</v>
      </c>
      <c r="D1846" s="34">
        <v>163228</v>
      </c>
      <c r="E1846" s="34">
        <v>23753</v>
      </c>
      <c r="F1846" s="33">
        <v>18.655899999999999</v>
      </c>
      <c r="G1846" s="33">
        <v>8.4892000000000003</v>
      </c>
      <c r="H1846" s="49">
        <v>14.552037640600878</v>
      </c>
      <c r="I1846" s="33">
        <v>27.145099999999999</v>
      </c>
      <c r="J1846" s="35">
        <f>G1846/I1846</f>
        <v>0.31273415828271034</v>
      </c>
      <c r="K1846">
        <v>0.7854123689639203</v>
      </c>
      <c r="L1846">
        <v>1.1428072243506082</v>
      </c>
      <c r="M1846" s="49">
        <v>0.75</v>
      </c>
      <c r="N1846" t="s">
        <v>37</v>
      </c>
      <c r="O1846" s="10" t="s">
        <v>37</v>
      </c>
      <c r="P1846">
        <f>VLOOKUP($O1846,$Y$2:$AJ$8,9,FALSE)</f>
        <v>0.25</v>
      </c>
      <c r="Q1846" s="11">
        <f>(L1846-M1846)/L1846</f>
        <v>0.34372133460550885</v>
      </c>
      <c r="S1846" s="13">
        <f>MIN(Q1846,IF(R1846=0,P1846,R1846))</f>
        <v>0.25</v>
      </c>
      <c r="T1846">
        <f>IFERROR(S1846*I1846,0)</f>
        <v>6.7862749999999998</v>
      </c>
      <c r="U1846" t="b">
        <f>O1846=N1846</f>
        <v>1</v>
      </c>
    </row>
    <row r="1847" spans="1:21" ht="21" x14ac:dyDescent="0.4">
      <c r="A1847" t="s">
        <v>2821</v>
      </c>
      <c r="B1847" t="s">
        <v>2809</v>
      </c>
      <c r="C1847" t="s">
        <v>2810</v>
      </c>
      <c r="D1847" s="34">
        <v>30334</v>
      </c>
      <c r="E1847" s="34">
        <v>2691</v>
      </c>
      <c r="F1847" s="33">
        <v>2.9601000000000002</v>
      </c>
      <c r="G1847" s="33">
        <v>0.99419999999999997</v>
      </c>
      <c r="H1847" s="49">
        <v>8.8712335992615543</v>
      </c>
      <c r="I1847" s="33">
        <v>3.9542999999999999</v>
      </c>
      <c r="J1847" s="35">
        <f>G1847/I1847</f>
        <v>0.25142250208633637</v>
      </c>
      <c r="K1847">
        <v>1.1000000000000001</v>
      </c>
      <c r="L1847">
        <v>1.4694537346711258</v>
      </c>
      <c r="M1847" s="49">
        <v>1.1000000000000001</v>
      </c>
      <c r="N1847" t="s">
        <v>37</v>
      </c>
      <c r="O1847" s="10" t="s">
        <v>37</v>
      </c>
      <c r="P1847">
        <f>VLOOKUP($O1847,$Y$2:$AJ$8,9,FALSE)</f>
        <v>0.25</v>
      </c>
      <c r="Q1847" s="11">
        <f>(L1847-M1847)/L1847</f>
        <v>0.25142250208633626</v>
      </c>
      <c r="S1847" s="13">
        <f>MIN(Q1847,IF(R1847=0,P1847,R1847))</f>
        <v>0.25</v>
      </c>
      <c r="T1847">
        <f>IFERROR(S1847*I1847,0)</f>
        <v>0.98857499999999998</v>
      </c>
      <c r="U1847" t="b">
        <f>O1847=N1847</f>
        <v>1</v>
      </c>
    </row>
    <row r="1848" spans="1:21" ht="21" x14ac:dyDescent="0.4">
      <c r="A1848" t="s">
        <v>3782</v>
      </c>
      <c r="B1848" t="s">
        <v>3780</v>
      </c>
      <c r="C1848" t="s">
        <v>3781</v>
      </c>
      <c r="D1848" s="34">
        <v>435577</v>
      </c>
      <c r="E1848" s="34">
        <v>24963</v>
      </c>
      <c r="F1848" s="33">
        <v>22.560299999999998</v>
      </c>
      <c r="G1848" s="33">
        <v>9.5747</v>
      </c>
      <c r="H1848" s="49">
        <v>5.731018855449209</v>
      </c>
      <c r="I1848" s="33">
        <v>32.134999999999998</v>
      </c>
      <c r="J1848" s="35">
        <f>G1848/I1848</f>
        <v>0.29795238836159954</v>
      </c>
      <c r="K1848">
        <v>0.90374954933301288</v>
      </c>
      <c r="L1848">
        <v>1.2873052117133357</v>
      </c>
      <c r="M1848" s="49">
        <v>0.5</v>
      </c>
      <c r="N1848" t="s">
        <v>37</v>
      </c>
      <c r="O1848" s="10" t="s">
        <v>37</v>
      </c>
      <c r="P1848">
        <f>VLOOKUP($O1848,$Y$2:$AJ$8,9,FALSE)</f>
        <v>0.25</v>
      </c>
      <c r="Q1848" s="11">
        <f>(L1848-M1848)/L1848</f>
        <v>0.61159172242103621</v>
      </c>
      <c r="S1848" s="13">
        <f>MIN(Q1848,IF(R1848=0,P1848,R1848))</f>
        <v>0.25</v>
      </c>
      <c r="T1848">
        <f>IFERROR(S1848*I1848,0)</f>
        <v>8.0337499999999995</v>
      </c>
      <c r="U1848" t="b">
        <f>O1848=N1848</f>
        <v>1</v>
      </c>
    </row>
    <row r="1849" spans="1:21" ht="21" x14ac:dyDescent="0.4">
      <c r="A1849" t="s">
        <v>3246</v>
      </c>
      <c r="B1849" t="s">
        <v>3240</v>
      </c>
      <c r="C1849" t="s">
        <v>3241</v>
      </c>
      <c r="D1849" s="34">
        <v>1240</v>
      </c>
      <c r="E1849" s="34">
        <v>255</v>
      </c>
      <c r="F1849" s="33">
        <v>0.22220000000000001</v>
      </c>
      <c r="G1849" s="33">
        <v>7.3800000000000004E-2</v>
      </c>
      <c r="H1849" s="49">
        <v>20.56451612903226</v>
      </c>
      <c r="I1849" s="33">
        <v>0.29600000000000004</v>
      </c>
      <c r="J1849" s="35">
        <f>G1849/I1849</f>
        <v>0.2493243243243243</v>
      </c>
      <c r="K1849">
        <v>0.87137254901960792</v>
      </c>
      <c r="L1849">
        <v>1.1607843137254905</v>
      </c>
      <c r="M1849" s="49">
        <v>0.75</v>
      </c>
      <c r="N1849" t="s">
        <v>37</v>
      </c>
      <c r="O1849" s="10" t="s">
        <v>37</v>
      </c>
      <c r="P1849">
        <f>VLOOKUP($O1849,$Y$2:$AJ$8,9,FALSE)</f>
        <v>0.25</v>
      </c>
      <c r="Q1849" s="11">
        <f>(L1849-M1849)/L1849</f>
        <v>0.35388513513513531</v>
      </c>
      <c r="S1849" s="13">
        <f>MIN(Q1849,IF(R1849=0,P1849,R1849))</f>
        <v>0.25</v>
      </c>
      <c r="T1849">
        <f>IFERROR(S1849*I1849,0)</f>
        <v>7.400000000000001E-2</v>
      </c>
      <c r="U1849" t="b">
        <f>O1849=N1849</f>
        <v>1</v>
      </c>
    </row>
    <row r="1850" spans="1:21" ht="21" x14ac:dyDescent="0.4">
      <c r="A1850" t="s">
        <v>4942</v>
      </c>
      <c r="B1850" t="s">
        <v>4940</v>
      </c>
      <c r="C1850" t="s">
        <v>4941</v>
      </c>
      <c r="D1850" s="34">
        <v>302370</v>
      </c>
      <c r="E1850" s="34">
        <v>92864</v>
      </c>
      <c r="F1850" s="33">
        <v>18.503</v>
      </c>
      <c r="G1850" s="33">
        <v>6.1670000000000016</v>
      </c>
      <c r="H1850" s="49">
        <v>30.71204153851242</v>
      </c>
      <c r="I1850" s="33">
        <v>24.67</v>
      </c>
      <c r="J1850" s="35">
        <f>G1850/I1850</f>
        <v>0.24997973246858537</v>
      </c>
      <c r="K1850">
        <v>0.19924836319779463</v>
      </c>
      <c r="L1850">
        <v>0.26565730530668502</v>
      </c>
      <c r="M1850" s="49">
        <v>0.05</v>
      </c>
      <c r="N1850" t="s">
        <v>37</v>
      </c>
      <c r="O1850" s="10" t="s">
        <v>37</v>
      </c>
      <c r="P1850">
        <f>VLOOKUP($O1850,$Y$2:$AJ$8,9,FALSE)</f>
        <v>0.25</v>
      </c>
      <c r="Q1850" s="11">
        <f>(L1850-M1850)/L1850</f>
        <v>0.81178759627077424</v>
      </c>
      <c r="S1850" s="13">
        <f>MIN(Q1850,IF(R1850=0,P1850,R1850))</f>
        <v>0.25</v>
      </c>
      <c r="T1850">
        <f>IFERROR(S1850*I1850,0)</f>
        <v>6.1675000000000004</v>
      </c>
      <c r="U1850" t="b">
        <f>O1850=N1850</f>
        <v>1</v>
      </c>
    </row>
    <row r="1851" spans="1:21" ht="21" x14ac:dyDescent="0.4">
      <c r="A1851" t="s">
        <v>5453</v>
      </c>
      <c r="B1851" t="s">
        <v>5450</v>
      </c>
      <c r="C1851" t="s">
        <v>5451</v>
      </c>
      <c r="D1851" s="34">
        <v>23210</v>
      </c>
      <c r="E1851" s="34">
        <v>2430</v>
      </c>
      <c r="F1851" s="33">
        <v>3.34</v>
      </c>
      <c r="G1851" s="33">
        <v>0.72870000000000001</v>
      </c>
      <c r="H1851" s="49">
        <v>10.46962516156829</v>
      </c>
      <c r="I1851" s="33">
        <v>4.0686999999999998</v>
      </c>
      <c r="J1851" s="35">
        <f>G1851/I1851</f>
        <v>0.17909897510261263</v>
      </c>
      <c r="K1851">
        <v>1.3744855967078189</v>
      </c>
      <c r="L1851">
        <v>1.6743621399176953</v>
      </c>
      <c r="M1851" s="49">
        <v>1.1299999999999999</v>
      </c>
      <c r="N1851" t="s">
        <v>34</v>
      </c>
      <c r="O1851" s="10" t="s">
        <v>34</v>
      </c>
      <c r="P1851">
        <f>VLOOKUP($O1851,$Y$2:$AJ$8,9,FALSE)</f>
        <v>0.15</v>
      </c>
      <c r="Q1851" s="11">
        <f>(L1851-M1851)/L1851</f>
        <v>0.3251161304593605</v>
      </c>
      <c r="S1851" s="13">
        <f>MIN(Q1851,IF(R1851=0,P1851,R1851))</f>
        <v>0.15</v>
      </c>
      <c r="T1851">
        <f>IFERROR(S1851*I1851,0)</f>
        <v>0.61030499999999999</v>
      </c>
      <c r="U1851" t="b">
        <f>O1851=N1851</f>
        <v>1</v>
      </c>
    </row>
    <row r="1852" spans="1:21" ht="21" x14ac:dyDescent="0.4">
      <c r="A1852" t="s">
        <v>2260</v>
      </c>
      <c r="B1852" t="s">
        <v>2247</v>
      </c>
      <c r="C1852" t="s">
        <v>2248</v>
      </c>
      <c r="D1852" s="34">
        <v>275039</v>
      </c>
      <c r="E1852" s="34">
        <v>81568</v>
      </c>
      <c r="F1852" s="33">
        <v>203.92</v>
      </c>
      <c r="G1852" s="33">
        <v>86.224599999999995</v>
      </c>
      <c r="H1852" s="49">
        <v>29.656885023578475</v>
      </c>
      <c r="I1852" s="33">
        <v>290.14459999999997</v>
      </c>
      <c r="J1852" s="35">
        <f>G1852/I1852</f>
        <v>0.29717802778338803</v>
      </c>
      <c r="K1852">
        <v>2.5</v>
      </c>
      <c r="L1852">
        <v>3.5570885641428007</v>
      </c>
      <c r="M1852" s="49">
        <v>2.5</v>
      </c>
      <c r="N1852" t="s">
        <v>33</v>
      </c>
      <c r="O1852" s="10" t="s">
        <v>33</v>
      </c>
      <c r="P1852">
        <f>VLOOKUP($O1852,$Y$2:$AJ$8,9,FALSE)</f>
        <v>0.4</v>
      </c>
      <c r="Q1852" s="11">
        <f>(L1852-M1852)/L1852</f>
        <v>0.29717802778338792</v>
      </c>
      <c r="S1852" s="13">
        <f>MIN(Q1852,IF(R1852=0,P1852,R1852))</f>
        <v>0.29717802778338792</v>
      </c>
      <c r="T1852">
        <f>IFERROR(S1852*I1852,0)</f>
        <v>86.224599999999967</v>
      </c>
      <c r="U1852" t="b">
        <f>O1852=N1852</f>
        <v>1</v>
      </c>
    </row>
    <row r="1853" spans="1:21" ht="21" x14ac:dyDescent="0.4">
      <c r="A1853" t="s">
        <v>3654</v>
      </c>
      <c r="B1853" t="s">
        <v>3652</v>
      </c>
      <c r="C1853" t="s">
        <v>3653</v>
      </c>
      <c r="D1853" s="34">
        <v>2944102</v>
      </c>
      <c r="E1853" s="34">
        <v>75075</v>
      </c>
      <c r="F1853" s="33">
        <v>22.713899999999995</v>
      </c>
      <c r="G1853" s="33">
        <v>11.1881</v>
      </c>
      <c r="H1853" s="49">
        <v>2.5500135525195797</v>
      </c>
      <c r="I1853" s="33">
        <v>33.901999999999994</v>
      </c>
      <c r="J1853" s="35">
        <f>G1853/I1853</f>
        <v>0.33001297858533429</v>
      </c>
      <c r="K1853">
        <v>0.30254945054945048</v>
      </c>
      <c r="L1853">
        <v>0.45157509157509146</v>
      </c>
      <c r="M1853" s="49">
        <v>0.25</v>
      </c>
      <c r="N1853" t="s">
        <v>37</v>
      </c>
      <c r="O1853" s="10" t="s">
        <v>37</v>
      </c>
      <c r="P1853">
        <f>VLOOKUP($O1853,$Y$2:$AJ$8,9,FALSE)</f>
        <v>0.25</v>
      </c>
      <c r="Q1853" s="11">
        <f>(L1853-M1853)/L1853</f>
        <v>0.44638221933809202</v>
      </c>
      <c r="S1853" s="13">
        <f>MIN(Q1853,IF(R1853=0,P1853,R1853))</f>
        <v>0.25</v>
      </c>
      <c r="T1853">
        <f>IFERROR(S1853*I1853,0)</f>
        <v>8.4754999999999985</v>
      </c>
      <c r="U1853" t="b">
        <f>O1853=N1853</f>
        <v>1</v>
      </c>
    </row>
    <row r="1854" spans="1:21" ht="21" x14ac:dyDescent="0.4">
      <c r="A1854" t="s">
        <v>2060</v>
      </c>
      <c r="B1854" t="s">
        <v>2042</v>
      </c>
      <c r="C1854" t="s">
        <v>2043</v>
      </c>
      <c r="D1854" s="34">
        <v>9440</v>
      </c>
      <c r="E1854" s="34">
        <v>631</v>
      </c>
      <c r="F1854" s="33">
        <v>0.36499999999999999</v>
      </c>
      <c r="G1854" s="33">
        <v>0.10900000000000001</v>
      </c>
      <c r="H1854" s="49">
        <v>6.6843220338983054</v>
      </c>
      <c r="I1854" s="33">
        <v>0.47399999999999998</v>
      </c>
      <c r="J1854" s="35">
        <f>G1854/I1854</f>
        <v>0.22995780590717305</v>
      </c>
      <c r="K1854">
        <v>0.57844690966719492</v>
      </c>
      <c r="L1854">
        <v>0.75118858954041201</v>
      </c>
      <c r="M1854" s="49">
        <v>0.7</v>
      </c>
      <c r="N1854" t="s">
        <v>37</v>
      </c>
      <c r="O1854" s="10" t="s">
        <v>37</v>
      </c>
      <c r="P1854">
        <f>VLOOKUP($O1854,$Y$2:$AJ$8,9,FALSE)</f>
        <v>0.25</v>
      </c>
      <c r="Q1854" s="11">
        <f>(L1854-M1854)/L1854</f>
        <v>6.8143459915611826E-2</v>
      </c>
      <c r="S1854" s="13">
        <f>MIN(Q1854,IF(R1854=0,P1854,R1854))</f>
        <v>6.8143459915611826E-2</v>
      </c>
      <c r="T1854">
        <f>IFERROR(S1854*I1854,0)</f>
        <v>3.2300000000000002E-2</v>
      </c>
      <c r="U1854" t="b">
        <f>O1854=N1854</f>
        <v>1</v>
      </c>
    </row>
    <row r="1855" spans="1:21" ht="21" x14ac:dyDescent="0.4">
      <c r="A1855" t="s">
        <v>5167</v>
      </c>
      <c r="B1855" t="s">
        <v>5164</v>
      </c>
      <c r="C1855" t="s">
        <v>5165</v>
      </c>
      <c r="D1855" s="34">
        <v>271529</v>
      </c>
      <c r="E1855" s="34">
        <v>7174</v>
      </c>
      <c r="F1855" s="33">
        <v>1.7896000000000001</v>
      </c>
      <c r="G1855" s="33">
        <v>0.59540000000000004</v>
      </c>
      <c r="H1855" s="49">
        <v>2.6420750638053394</v>
      </c>
      <c r="I1855" s="33">
        <v>2.3850000000000002</v>
      </c>
      <c r="J1855" s="35">
        <f>G1855/I1855</f>
        <v>0.24964360587002096</v>
      </c>
      <c r="K1855">
        <v>0.24945637022581546</v>
      </c>
      <c r="L1855">
        <v>0.33245051575132428</v>
      </c>
      <c r="M1855" s="49">
        <v>0.2</v>
      </c>
      <c r="N1855" t="s">
        <v>34</v>
      </c>
      <c r="O1855" s="10" t="s">
        <v>34</v>
      </c>
      <c r="P1855">
        <f>VLOOKUP($O1855,$Y$2:$AJ$8,9,FALSE)</f>
        <v>0.15</v>
      </c>
      <c r="Q1855" s="11">
        <f>(L1855-M1855)/L1855</f>
        <v>0.3984067085953879</v>
      </c>
      <c r="S1855" s="13">
        <f>MIN(Q1855,IF(R1855=0,P1855,R1855))</f>
        <v>0.15</v>
      </c>
      <c r="T1855">
        <f>IFERROR(S1855*I1855,0)</f>
        <v>0.35775000000000001</v>
      </c>
      <c r="U1855" t="b">
        <f>O1855=N1855</f>
        <v>1</v>
      </c>
    </row>
    <row r="1856" spans="1:21" ht="21" x14ac:dyDescent="0.4">
      <c r="A1856" t="s">
        <v>3700</v>
      </c>
      <c r="B1856" t="s">
        <v>3673</v>
      </c>
      <c r="C1856" t="s">
        <v>3674</v>
      </c>
      <c r="D1856" s="34">
        <v>878811</v>
      </c>
      <c r="E1856" s="34">
        <v>17025</v>
      </c>
      <c r="F1856" s="33">
        <v>14.0036</v>
      </c>
      <c r="G1856" s="33">
        <v>4.4719999999999995</v>
      </c>
      <c r="H1856" s="49">
        <v>1.9372766157911088</v>
      </c>
      <c r="I1856" s="33">
        <v>18.4756</v>
      </c>
      <c r="J1856" s="35">
        <f>G1856/I1856</f>
        <v>0.24204897269912748</v>
      </c>
      <c r="K1856">
        <v>0.82253157121879594</v>
      </c>
      <c r="L1856">
        <v>1.0852041116005873</v>
      </c>
      <c r="M1856" s="49">
        <v>0.82</v>
      </c>
      <c r="N1856" t="s">
        <v>34</v>
      </c>
      <c r="O1856" s="10" t="s">
        <v>34</v>
      </c>
      <c r="P1856">
        <f>VLOOKUP($O1856,$Y$2:$AJ$8,9,FALSE)</f>
        <v>0.15</v>
      </c>
      <c r="Q1856" s="11">
        <f>(L1856-M1856)/L1856</f>
        <v>0.24438177921150056</v>
      </c>
      <c r="S1856" s="13">
        <f>MIN(Q1856,IF(R1856=0,P1856,R1856))</f>
        <v>0.15</v>
      </c>
      <c r="T1856">
        <f>IFERROR(S1856*I1856,0)</f>
        <v>2.7713399999999999</v>
      </c>
      <c r="U1856" t="b">
        <f>O1856=N1856</f>
        <v>1</v>
      </c>
    </row>
    <row r="1857" spans="1:21" ht="21" x14ac:dyDescent="0.4">
      <c r="A1857" t="s">
        <v>3889</v>
      </c>
      <c r="B1857" t="s">
        <v>3884</v>
      </c>
      <c r="C1857" t="s">
        <v>3885</v>
      </c>
      <c r="D1857" s="34">
        <v>450085</v>
      </c>
      <c r="E1857" s="34">
        <v>38500</v>
      </c>
      <c r="F1857" s="33">
        <v>32.383699999999997</v>
      </c>
      <c r="G1857" s="33">
        <v>10.789300000000001</v>
      </c>
      <c r="H1857" s="49">
        <v>8.5539398113689629</v>
      </c>
      <c r="I1857" s="33">
        <v>43.173000000000002</v>
      </c>
      <c r="J1857" s="35">
        <f>G1857/I1857</f>
        <v>0.24990850763208489</v>
      </c>
      <c r="K1857">
        <v>0.84113506493506485</v>
      </c>
      <c r="L1857">
        <v>1.1213766233766234</v>
      </c>
      <c r="M1857" s="49">
        <v>0.5</v>
      </c>
      <c r="N1857" t="s">
        <v>37</v>
      </c>
      <c r="O1857" s="10" t="s">
        <v>37</v>
      </c>
      <c r="P1857">
        <f>VLOOKUP($O1857,$Y$2:$AJ$8,9,FALSE)</f>
        <v>0.25</v>
      </c>
      <c r="Q1857" s="11">
        <f>(L1857-M1857)/L1857</f>
        <v>0.55411947281865981</v>
      </c>
      <c r="S1857" s="13">
        <f>MIN(Q1857,IF(R1857=0,P1857,R1857))</f>
        <v>0.25</v>
      </c>
      <c r="T1857">
        <f>IFERROR(S1857*I1857,0)</f>
        <v>10.79325</v>
      </c>
      <c r="U1857" t="b">
        <f>O1857=N1857</f>
        <v>1</v>
      </c>
    </row>
    <row r="1858" spans="1:21" ht="21" x14ac:dyDescent="0.4">
      <c r="A1858" t="s">
        <v>1721</v>
      </c>
      <c r="B1858" t="s">
        <v>1694</v>
      </c>
      <c r="C1858" s="50" t="s">
        <v>1695</v>
      </c>
      <c r="D1858" s="34">
        <v>1156168</v>
      </c>
      <c r="E1858" s="34">
        <v>45297</v>
      </c>
      <c r="F1858" s="33">
        <v>56.024500000000003</v>
      </c>
      <c r="G1858" s="33">
        <v>18.633400000000002</v>
      </c>
      <c r="H1858" s="49">
        <v>3.9178562285065839</v>
      </c>
      <c r="I1858" s="33">
        <v>74.657900000000012</v>
      </c>
      <c r="J1858" s="35">
        <f>G1858/I1858</f>
        <v>0.24958376809420033</v>
      </c>
      <c r="K1858">
        <v>1.2368258383557409</v>
      </c>
      <c r="L1858">
        <v>1.6481864141113101</v>
      </c>
      <c r="M1858" s="49">
        <v>1.2</v>
      </c>
      <c r="N1858" t="s">
        <v>37</v>
      </c>
      <c r="O1858" s="10" t="s">
        <v>34</v>
      </c>
      <c r="P1858">
        <f>VLOOKUP($O1858,$Y$2:$AJ$8,9,FALSE)</f>
        <v>0.15</v>
      </c>
      <c r="Q1858" s="11">
        <f>(L1858-M1858)/L1858</f>
        <v>0.27192701643094719</v>
      </c>
      <c r="S1858" s="13">
        <f>MIN(Q1858,IF(R1858=0,P1858,R1858))</f>
        <v>0.15</v>
      </c>
      <c r="T1858">
        <f>IFERROR(S1858*I1858,0)</f>
        <v>11.198685000000001</v>
      </c>
      <c r="U1858" t="b">
        <f>O1858=N1858</f>
        <v>0</v>
      </c>
    </row>
    <row r="1859" spans="1:21" ht="21" x14ac:dyDescent="0.4">
      <c r="A1859" t="s">
        <v>2381</v>
      </c>
      <c r="B1859" t="s">
        <v>2379</v>
      </c>
      <c r="C1859" t="s">
        <v>2380</v>
      </c>
      <c r="D1859" s="34">
        <v>4163944</v>
      </c>
      <c r="E1859" s="34">
        <v>411882</v>
      </c>
      <c r="F1859" s="33">
        <v>269.12639999999999</v>
      </c>
      <c r="G1859" s="33">
        <v>132.55259999999998</v>
      </c>
      <c r="H1859" s="49">
        <v>9.8916315877446959</v>
      </c>
      <c r="I1859" s="33">
        <v>401.67899999999997</v>
      </c>
      <c r="J1859" s="35">
        <f>G1859/I1859</f>
        <v>0.3299963403613333</v>
      </c>
      <c r="K1859">
        <v>0.65340655818899585</v>
      </c>
      <c r="L1859">
        <v>0.97522834209797948</v>
      </c>
      <c r="M1859" s="49">
        <v>0.5</v>
      </c>
      <c r="N1859" t="s">
        <v>37</v>
      </c>
      <c r="O1859" s="10" t="s">
        <v>37</v>
      </c>
      <c r="P1859">
        <f>VLOOKUP($O1859,$Y$2:$AJ$8,9,FALSE)</f>
        <v>0.25</v>
      </c>
      <c r="Q1859" s="11">
        <f>(L1859-M1859)/L1859</f>
        <v>0.48729956009649494</v>
      </c>
      <c r="S1859" s="13">
        <f>MIN(Q1859,IF(R1859=0,P1859,R1859))</f>
        <v>0.25</v>
      </c>
      <c r="T1859">
        <f>IFERROR(S1859*I1859,0)</f>
        <v>100.41974999999999</v>
      </c>
      <c r="U1859" t="b">
        <f>O1859=N1859</f>
        <v>1</v>
      </c>
    </row>
    <row r="1860" spans="1:21" ht="21" x14ac:dyDescent="0.4">
      <c r="A1860" t="s">
        <v>110</v>
      </c>
      <c r="B1860" t="s">
        <v>31</v>
      </c>
      <c r="C1860" t="s">
        <v>32</v>
      </c>
      <c r="D1860" s="34">
        <v>510979</v>
      </c>
      <c r="E1860" s="34">
        <v>244873</v>
      </c>
      <c r="F1860" s="33">
        <v>127.2272</v>
      </c>
      <c r="G1860" s="33">
        <v>42.409299999999995</v>
      </c>
      <c r="H1860" s="49">
        <v>47.922321660968457</v>
      </c>
      <c r="I1860" s="33">
        <v>169.63649999999998</v>
      </c>
      <c r="K1860">
        <v>0.51956401889959281</v>
      </c>
      <c r="L1860">
        <v>0.69275297807434866</v>
      </c>
      <c r="M1860" s="49">
        <v>0.45</v>
      </c>
      <c r="N1860" t="s">
        <v>34</v>
      </c>
      <c r="O1860" s="10" t="s">
        <v>34</v>
      </c>
      <c r="P1860">
        <f>VLOOKUP($O1860,$Y$2:$AJ$8,9,FALSE)</f>
        <v>0.15</v>
      </c>
      <c r="Q1860" s="11">
        <f>(L1860-M1860)/L1860</f>
        <v>0.35041780513038162</v>
      </c>
      <c r="S1860" s="13">
        <f>MIN(Q1860,IF(R1860=0,P1860,R1860))</f>
        <v>0.15</v>
      </c>
      <c r="T1860">
        <f>IFERROR(S1860*I1860,0)</f>
        <v>25.445474999999998</v>
      </c>
      <c r="U1860" t="b">
        <f>O1860=N1860</f>
        <v>1</v>
      </c>
    </row>
    <row r="1861" spans="1:21" ht="21" x14ac:dyDescent="0.4">
      <c r="A1861" t="s">
        <v>631</v>
      </c>
      <c r="B1861" t="s">
        <v>611</v>
      </c>
      <c r="C1861" s="50" t="s">
        <v>612</v>
      </c>
      <c r="D1861" s="34">
        <v>240986</v>
      </c>
      <c r="E1861" s="34">
        <v>69537</v>
      </c>
      <c r="F1861" s="33">
        <v>38.843499999999999</v>
      </c>
      <c r="G1861" s="33">
        <v>12.947999999999999</v>
      </c>
      <c r="H1861" s="49">
        <v>28.855203206825294</v>
      </c>
      <c r="I1861" s="33">
        <v>51.791499999999999</v>
      </c>
      <c r="J1861" s="35">
        <f>G1861/I1861</f>
        <v>0.25000241352345459</v>
      </c>
      <c r="K1861">
        <v>0.5586018953938191</v>
      </c>
      <c r="L1861">
        <v>0.74480492399729636</v>
      </c>
      <c r="M1861" s="49">
        <v>0.5</v>
      </c>
      <c r="N1861" t="s">
        <v>37</v>
      </c>
      <c r="O1861" s="10" t="s">
        <v>37</v>
      </c>
      <c r="P1861">
        <f>VLOOKUP($O1861,$Y$2:$AJ$8,9,FALSE)</f>
        <v>0.25</v>
      </c>
      <c r="Q1861" s="11">
        <f>(L1861-M1861)/L1861</f>
        <v>0.32868327814409698</v>
      </c>
      <c r="S1861" s="13">
        <f>MIN(Q1861,IF(R1861=0,P1861,R1861))</f>
        <v>0.25</v>
      </c>
      <c r="T1861">
        <f>IFERROR(S1861*I1861,0)</f>
        <v>12.947875</v>
      </c>
      <c r="U1861" t="b">
        <f>O1861=N1861</f>
        <v>1</v>
      </c>
    </row>
    <row r="1862" spans="1:21" ht="21" x14ac:dyDescent="0.4">
      <c r="A1862" t="s">
        <v>5570</v>
      </c>
      <c r="B1862" t="s">
        <v>5568</v>
      </c>
      <c r="C1862" t="s">
        <v>5569</v>
      </c>
      <c r="D1862" s="34">
        <v>110590</v>
      </c>
      <c r="E1862" s="34">
        <v>179</v>
      </c>
      <c r="F1862" s="33">
        <v>1.4999999999999999E-2</v>
      </c>
      <c r="G1862" s="33">
        <v>5.0000000000000001E-3</v>
      </c>
      <c r="H1862" s="49">
        <v>0.16185911926937335</v>
      </c>
      <c r="I1862" s="33">
        <v>0.02</v>
      </c>
      <c r="J1862" s="35">
        <f>G1862/I1862</f>
        <v>0.25</v>
      </c>
      <c r="K1862">
        <v>8.3798882681564241E-2</v>
      </c>
      <c r="L1862">
        <v>0.11173184357541899</v>
      </c>
      <c r="M1862" s="49">
        <v>0.15</v>
      </c>
      <c r="N1862" t="s">
        <v>34</v>
      </c>
      <c r="O1862" s="10" t="s">
        <v>34</v>
      </c>
      <c r="P1862">
        <f>VLOOKUP($O1862,$Y$2:$AJ$8,9,FALSE)</f>
        <v>0.15</v>
      </c>
      <c r="Q1862" s="11">
        <f>(L1862-M1862)/L1862</f>
        <v>-0.34250000000000003</v>
      </c>
      <c r="S1862" s="13">
        <f>MIN(Q1862,IF(R1862=0,P1862,R1862))</f>
        <v>-0.34250000000000003</v>
      </c>
      <c r="T1862">
        <f>IFERROR(S1862*I1862,0)</f>
        <v>-6.8500000000000011E-3</v>
      </c>
      <c r="U1862" t="b">
        <f>O1862=N1862</f>
        <v>1</v>
      </c>
    </row>
    <row r="1863" spans="1:21" ht="21" x14ac:dyDescent="0.4">
      <c r="A1863" t="s">
        <v>3783</v>
      </c>
      <c r="B1863" t="s">
        <v>3780</v>
      </c>
      <c r="C1863" t="s">
        <v>3781</v>
      </c>
      <c r="D1863" s="34">
        <v>312093</v>
      </c>
      <c r="E1863" s="34">
        <v>16174</v>
      </c>
      <c r="F1863" s="33">
        <v>10.628699999999998</v>
      </c>
      <c r="G1863" s="33">
        <v>4.3643000000000001</v>
      </c>
      <c r="H1863" s="49">
        <v>5.1824295963062292</v>
      </c>
      <c r="I1863" s="33">
        <v>14.992999999999999</v>
      </c>
      <c r="J1863" s="35">
        <f>G1863/I1863</f>
        <v>0.29108917494830927</v>
      </c>
      <c r="K1863">
        <v>0.65714727340175583</v>
      </c>
      <c r="L1863">
        <v>0.92698157536787429</v>
      </c>
      <c r="M1863" s="49">
        <v>0.5</v>
      </c>
      <c r="N1863" t="s">
        <v>37</v>
      </c>
      <c r="O1863" s="10" t="s">
        <v>37</v>
      </c>
      <c r="P1863">
        <f>VLOOKUP($O1863,$Y$2:$AJ$8,9,FALSE)</f>
        <v>0.25</v>
      </c>
      <c r="Q1863" s="11">
        <f>(L1863-M1863)/L1863</f>
        <v>0.4606149536450343</v>
      </c>
      <c r="S1863" s="13">
        <f>MIN(Q1863,IF(R1863=0,P1863,R1863))</f>
        <v>0.25</v>
      </c>
      <c r="T1863">
        <f>IFERROR(S1863*I1863,0)</f>
        <v>3.7482499999999996</v>
      </c>
      <c r="U1863" t="b">
        <f>O1863=N1863</f>
        <v>1</v>
      </c>
    </row>
    <row r="1864" spans="1:21" ht="21" x14ac:dyDescent="0.4">
      <c r="A1864" t="s">
        <v>4943</v>
      </c>
      <c r="B1864" t="s">
        <v>4940</v>
      </c>
      <c r="C1864" t="s">
        <v>4941</v>
      </c>
      <c r="D1864" s="34">
        <v>306650</v>
      </c>
      <c r="E1864" s="34">
        <v>72053</v>
      </c>
      <c r="F1864" s="33">
        <v>18.3004</v>
      </c>
      <c r="G1864" s="33">
        <v>6.0996000000000006</v>
      </c>
      <c r="H1864" s="49">
        <v>23.496820479373881</v>
      </c>
      <c r="I1864" s="33">
        <v>24.4</v>
      </c>
      <c r="J1864" s="35">
        <f>G1864/I1864</f>
        <v>0.24998360655737709</v>
      </c>
      <c r="K1864">
        <v>0.25398526084965234</v>
      </c>
      <c r="L1864">
        <v>0.33863961250745978</v>
      </c>
      <c r="M1864" s="49">
        <v>0.1</v>
      </c>
      <c r="N1864" t="s">
        <v>37</v>
      </c>
      <c r="O1864" s="10" t="s">
        <v>37</v>
      </c>
      <c r="P1864">
        <f>VLOOKUP($O1864,$Y$2:$AJ$8,9,FALSE)</f>
        <v>0.25</v>
      </c>
      <c r="Q1864" s="11">
        <f>(L1864-M1864)/L1864</f>
        <v>0.70470081967213116</v>
      </c>
      <c r="S1864" s="13">
        <f>MIN(Q1864,IF(R1864=0,P1864,R1864))</f>
        <v>0.25</v>
      </c>
      <c r="T1864">
        <f>IFERROR(S1864*I1864,0)</f>
        <v>6.1</v>
      </c>
      <c r="U1864" t="b">
        <f>O1864=N1864</f>
        <v>1</v>
      </c>
    </row>
    <row r="1865" spans="1:21" ht="21" x14ac:dyDescent="0.4">
      <c r="A1865" t="s">
        <v>6072</v>
      </c>
      <c r="B1865" t="s">
        <v>6049</v>
      </c>
      <c r="C1865" t="s">
        <v>6050</v>
      </c>
      <c r="D1865" s="34">
        <v>23771</v>
      </c>
      <c r="E1865" s="34">
        <v>1652</v>
      </c>
      <c r="F1865" s="33">
        <v>3.4999999999999996E-2</v>
      </c>
      <c r="G1865" s="33">
        <v>5.0000000000000001E-3</v>
      </c>
      <c r="H1865" s="49">
        <v>6.9496445248411929</v>
      </c>
      <c r="I1865" s="33">
        <v>3.9999999999999994E-2</v>
      </c>
      <c r="J1865" s="35">
        <f>G1865/I1865</f>
        <v>0.12500000000000003</v>
      </c>
      <c r="K1865">
        <v>2.1186440677966097E-2</v>
      </c>
      <c r="L1865">
        <v>2.4213075060532684E-2</v>
      </c>
      <c r="M1865" s="49">
        <v>0.01</v>
      </c>
      <c r="N1865" t="s">
        <v>37</v>
      </c>
      <c r="O1865" s="10" t="s">
        <v>37</v>
      </c>
      <c r="P1865">
        <f>VLOOKUP($O1865,$Y$2:$AJ$8,9,FALSE)</f>
        <v>0.25</v>
      </c>
      <c r="Q1865" s="11">
        <f>(L1865-M1865)/L1865</f>
        <v>0.58699999999999997</v>
      </c>
      <c r="S1865" s="13">
        <f>MIN(Q1865,IF(R1865=0,P1865,R1865))</f>
        <v>0.25</v>
      </c>
      <c r="T1865">
        <f>IFERROR(S1865*I1865,0)</f>
        <v>9.9999999999999985E-3</v>
      </c>
      <c r="U1865" t="b">
        <f>O1865=N1865</f>
        <v>1</v>
      </c>
    </row>
    <row r="1866" spans="1:21" ht="21" x14ac:dyDescent="0.4">
      <c r="A1866" t="s">
        <v>2620</v>
      </c>
      <c r="B1866" t="s">
        <v>2609</v>
      </c>
      <c r="C1866" t="s">
        <v>2610</v>
      </c>
      <c r="D1866" s="34">
        <v>350212</v>
      </c>
      <c r="E1866" s="34">
        <v>44220</v>
      </c>
      <c r="F1866" s="33">
        <v>76.316400000000002</v>
      </c>
      <c r="G1866" s="33">
        <v>8.4795999999999996</v>
      </c>
      <c r="H1866" s="49">
        <v>12.62663757952326</v>
      </c>
      <c r="I1866" s="33">
        <v>84.796000000000006</v>
      </c>
      <c r="J1866" s="35">
        <f>G1866/I1866</f>
        <v>9.9999999999999992E-2</v>
      </c>
      <c r="K1866">
        <v>1.7258344640434196</v>
      </c>
      <c r="L1866">
        <v>1.9175938489371325</v>
      </c>
      <c r="M1866" s="49">
        <v>1.5</v>
      </c>
      <c r="N1866" t="s">
        <v>34</v>
      </c>
      <c r="O1866" s="10" t="s">
        <v>34</v>
      </c>
      <c r="P1866">
        <f>VLOOKUP($O1866,$Y$2:$AJ$8,9,FALSE)</f>
        <v>0.15</v>
      </c>
      <c r="Q1866" s="11">
        <f>(L1866-M1866)/L1866</f>
        <v>0.21776970611821311</v>
      </c>
      <c r="S1866" s="13">
        <f>MIN(Q1866,IF(R1866=0,P1866,R1866))</f>
        <v>0.15</v>
      </c>
      <c r="T1866">
        <f>IFERROR(S1866*I1866,0)</f>
        <v>12.7194</v>
      </c>
      <c r="U1866" t="b">
        <f>O1866=N1866</f>
        <v>1</v>
      </c>
    </row>
    <row r="1867" spans="1:21" ht="21" x14ac:dyDescent="0.4">
      <c r="A1867" t="s">
        <v>1649</v>
      </c>
      <c r="B1867" t="s">
        <v>1635</v>
      </c>
      <c r="C1867" s="50" t="s">
        <v>1636</v>
      </c>
      <c r="D1867" s="34">
        <v>4786</v>
      </c>
      <c r="E1867" s="34">
        <v>333</v>
      </c>
      <c r="F1867" s="33">
        <v>6.2600000000000003E-2</v>
      </c>
      <c r="G1867" s="33">
        <v>3.09E-2</v>
      </c>
      <c r="H1867" s="49">
        <v>6.9577935645633096</v>
      </c>
      <c r="I1867" s="33">
        <v>9.35E-2</v>
      </c>
      <c r="J1867" s="35">
        <f>G1867/I1867</f>
        <v>0.33048128342245991</v>
      </c>
      <c r="K1867">
        <v>0.18798798798798799</v>
      </c>
      <c r="L1867">
        <v>0.28078078078078078</v>
      </c>
      <c r="M1867" s="49">
        <v>0.2</v>
      </c>
      <c r="N1867" t="s">
        <v>45</v>
      </c>
      <c r="O1867" s="10" t="s">
        <v>45</v>
      </c>
      <c r="P1867">
        <f>VLOOKUP($O1867,$Y$2:$AJ$8,9,FALSE)</f>
        <v>0.32</v>
      </c>
      <c r="Q1867" s="11">
        <f>(L1867-M1867)/L1867</f>
        <v>0.28770053475935825</v>
      </c>
      <c r="S1867" s="13">
        <f>MIN(Q1867,IF(R1867=0,P1867,R1867))</f>
        <v>0.28770053475935825</v>
      </c>
      <c r="T1867">
        <f>IFERROR(S1867*I1867,0)</f>
        <v>2.6899999999999997E-2</v>
      </c>
      <c r="U1867" t="b">
        <f>O1867=N1867</f>
        <v>1</v>
      </c>
    </row>
    <row r="1868" spans="1:21" ht="21" x14ac:dyDescent="0.4">
      <c r="A1868" t="s">
        <v>1650</v>
      </c>
      <c r="B1868" t="s">
        <v>1635</v>
      </c>
      <c r="C1868" s="50" t="s">
        <v>1636</v>
      </c>
      <c r="D1868" s="34">
        <v>2767</v>
      </c>
      <c r="E1868" s="34">
        <v>547</v>
      </c>
      <c r="F1868" s="33">
        <v>0.69320000000000015</v>
      </c>
      <c r="G1868" s="33">
        <v>0.28800000000000003</v>
      </c>
      <c r="H1868" s="49">
        <v>19.768702565955909</v>
      </c>
      <c r="I1868" s="33">
        <v>0.98120000000000018</v>
      </c>
      <c r="J1868" s="35">
        <f>G1868/I1868</f>
        <v>0.29351814105177332</v>
      </c>
      <c r="K1868">
        <v>1.2672760511883001</v>
      </c>
      <c r="L1868">
        <v>1.7937842778793422</v>
      </c>
      <c r="M1868" s="49">
        <v>1.5</v>
      </c>
      <c r="N1868" t="s">
        <v>45</v>
      </c>
      <c r="O1868" s="10" t="s">
        <v>45</v>
      </c>
      <c r="P1868">
        <f>VLOOKUP($O1868,$Y$2:$AJ$8,9,FALSE)</f>
        <v>0.32</v>
      </c>
      <c r="Q1868" s="11">
        <f>(L1868-M1868)/L1868</f>
        <v>0.16377904606604177</v>
      </c>
      <c r="S1868" s="13">
        <f>MIN(Q1868,IF(R1868=0,P1868,R1868))</f>
        <v>0.16377904606604177</v>
      </c>
      <c r="T1868">
        <f>IFERROR(S1868*I1868,0)</f>
        <v>0.1607000000000002</v>
      </c>
      <c r="U1868" t="b">
        <f>O1868=N1868</f>
        <v>1</v>
      </c>
    </row>
    <row r="1869" spans="1:21" ht="21" x14ac:dyDescent="0.4">
      <c r="A1869" t="s">
        <v>2427</v>
      </c>
      <c r="B1869" t="s">
        <v>2390</v>
      </c>
      <c r="C1869" t="s">
        <v>2391</v>
      </c>
      <c r="D1869" s="34">
        <v>1252716</v>
      </c>
      <c r="E1869" s="34">
        <v>228565</v>
      </c>
      <c r="F1869" s="33">
        <v>74.36290000000001</v>
      </c>
      <c r="G1869" s="33">
        <v>24.783499999999997</v>
      </c>
      <c r="H1869" s="49">
        <v>18.245556055801952</v>
      </c>
      <c r="I1869" s="33">
        <v>99.1464</v>
      </c>
      <c r="J1869" s="35">
        <f>G1869/I1869</f>
        <v>0.24996873310579099</v>
      </c>
      <c r="K1869">
        <v>0.32534683787981539</v>
      </c>
      <c r="L1869">
        <v>0.4337776999978124</v>
      </c>
      <c r="M1869" s="49">
        <v>0.01</v>
      </c>
      <c r="N1869" t="s">
        <v>37</v>
      </c>
      <c r="O1869" s="10" t="s">
        <v>37</v>
      </c>
      <c r="P1869">
        <f>VLOOKUP($O1869,$Y$2:$AJ$8,9,FALSE)</f>
        <v>0.25</v>
      </c>
      <c r="Q1869" s="11">
        <f>(L1869-M1869)/L1869</f>
        <v>0.97694671717782988</v>
      </c>
      <c r="S1869" s="13">
        <f>MIN(Q1869,IF(R1869=0,P1869,R1869))</f>
        <v>0.25</v>
      </c>
      <c r="T1869">
        <f>IFERROR(S1869*I1869,0)</f>
        <v>24.7866</v>
      </c>
      <c r="U1869" t="b">
        <f>O1869=N1869</f>
        <v>1</v>
      </c>
    </row>
    <row r="1870" spans="1:21" ht="21" x14ac:dyDescent="0.4">
      <c r="A1870" t="s">
        <v>2061</v>
      </c>
      <c r="B1870" t="s">
        <v>2042</v>
      </c>
      <c r="C1870" t="s">
        <v>2043</v>
      </c>
      <c r="D1870" s="34">
        <v>65330</v>
      </c>
      <c r="E1870" s="34">
        <v>30465</v>
      </c>
      <c r="F1870" s="33">
        <v>5.4792999999999985</v>
      </c>
      <c r="G1870" s="33">
        <v>2.6986000000000003</v>
      </c>
      <c r="H1870" s="49">
        <v>46.632481249043316</v>
      </c>
      <c r="I1870" s="33">
        <v>8.1778999999999993</v>
      </c>
      <c r="J1870" s="35">
        <f>G1870/I1870</f>
        <v>0.32998691595641921</v>
      </c>
      <c r="K1870">
        <v>0.17985557196783189</v>
      </c>
      <c r="L1870">
        <v>0.26843591006072542</v>
      </c>
      <c r="M1870" s="49">
        <v>0.05</v>
      </c>
      <c r="N1870" t="s">
        <v>37</v>
      </c>
      <c r="O1870" s="10" t="s">
        <v>37</v>
      </c>
      <c r="P1870">
        <f>VLOOKUP($O1870,$Y$2:$AJ$8,9,FALSE)</f>
        <v>0.25</v>
      </c>
      <c r="Q1870" s="11">
        <f>(L1870-M1870)/L1870</f>
        <v>0.81373580014429137</v>
      </c>
      <c r="S1870" s="13">
        <f>MIN(Q1870,IF(R1870=0,P1870,R1870))</f>
        <v>0.25</v>
      </c>
      <c r="T1870">
        <f>IFERROR(S1870*I1870,0)</f>
        <v>2.0444749999999998</v>
      </c>
      <c r="U1870" t="b">
        <f>O1870=N1870</f>
        <v>1</v>
      </c>
    </row>
    <row r="1871" spans="1:21" ht="21" x14ac:dyDescent="0.4">
      <c r="A1871" t="s">
        <v>4541</v>
      </c>
      <c r="B1871" t="s">
        <v>4539</v>
      </c>
      <c r="C1871" t="s">
        <v>4540</v>
      </c>
      <c r="D1871" s="34">
        <v>117022</v>
      </c>
      <c r="E1871" s="34">
        <v>25580</v>
      </c>
      <c r="F1871" s="33">
        <v>8.9200999999999997</v>
      </c>
      <c r="G1871" s="33">
        <v>4.3935000000000004</v>
      </c>
      <c r="H1871" s="49">
        <v>21.859137598058485</v>
      </c>
      <c r="I1871" s="33">
        <v>13.313600000000001</v>
      </c>
      <c r="J1871" s="35">
        <f>G1871/I1871</f>
        <v>0.33000090133397431</v>
      </c>
      <c r="K1871">
        <v>0.3487138389366693</v>
      </c>
      <c r="L1871">
        <v>0.52046911649726346</v>
      </c>
      <c r="M1871" s="49">
        <v>0.3</v>
      </c>
      <c r="N1871" t="s">
        <v>37</v>
      </c>
      <c r="O1871" s="10" t="s">
        <v>37</v>
      </c>
      <c r="P1871">
        <f>VLOOKUP($O1871,$Y$2:$AJ$8,9,FALSE)</f>
        <v>0.25</v>
      </c>
      <c r="Q1871" s="11">
        <f>(L1871-M1871)/L1871</f>
        <v>0.42359692344670113</v>
      </c>
      <c r="S1871" s="13">
        <f>MIN(Q1871,IF(R1871=0,P1871,R1871))</f>
        <v>0.25</v>
      </c>
      <c r="T1871">
        <f>IFERROR(S1871*I1871,0)</f>
        <v>3.3284000000000002</v>
      </c>
      <c r="U1871" t="b">
        <f>O1871=N1871</f>
        <v>1</v>
      </c>
    </row>
    <row r="1872" spans="1:21" ht="21" x14ac:dyDescent="0.4">
      <c r="A1872" t="s">
        <v>3762</v>
      </c>
      <c r="B1872" t="s">
        <v>3758</v>
      </c>
      <c r="C1872" t="s">
        <v>3759</v>
      </c>
      <c r="D1872" s="34">
        <v>57830</v>
      </c>
      <c r="E1872" s="34">
        <v>9932</v>
      </c>
      <c r="F1872" s="33">
        <v>11.110199999999999</v>
      </c>
      <c r="G1872" s="33">
        <v>3.7028000000000008</v>
      </c>
      <c r="H1872" s="49">
        <v>17.174476915095973</v>
      </c>
      <c r="I1872" s="33">
        <v>14.812999999999999</v>
      </c>
      <c r="J1872" s="35">
        <f>G1872/I1872</f>
        <v>0.2499696212786067</v>
      </c>
      <c r="K1872">
        <v>1.1186266612968183</v>
      </c>
      <c r="L1872">
        <v>1.4914418042690292</v>
      </c>
      <c r="M1872" s="49">
        <v>1</v>
      </c>
      <c r="N1872" t="s">
        <v>37</v>
      </c>
      <c r="O1872" s="10" t="s">
        <v>37</v>
      </c>
      <c r="P1872">
        <f>VLOOKUP($O1872,$Y$2:$AJ$8,9,FALSE)</f>
        <v>0.25</v>
      </c>
      <c r="Q1872" s="11">
        <f>(L1872-M1872)/L1872</f>
        <v>0.3295078647134273</v>
      </c>
      <c r="S1872" s="13">
        <f>MIN(Q1872,IF(R1872=0,P1872,R1872))</f>
        <v>0.25</v>
      </c>
      <c r="T1872">
        <f>IFERROR(S1872*I1872,0)</f>
        <v>3.7032499999999997</v>
      </c>
      <c r="U1872" t="b">
        <f>O1872=N1872</f>
        <v>1</v>
      </c>
    </row>
    <row r="1873" spans="1:21" ht="21" x14ac:dyDescent="0.4">
      <c r="A1873" t="s">
        <v>3763</v>
      </c>
      <c r="B1873" t="s">
        <v>3758</v>
      </c>
      <c r="C1873" t="s">
        <v>3759</v>
      </c>
      <c r="D1873" s="34">
        <v>172435</v>
      </c>
      <c r="E1873" s="34">
        <v>28723</v>
      </c>
      <c r="F1873" s="33">
        <v>31.050599999999999</v>
      </c>
      <c r="G1873" s="33">
        <v>10.349400000000001</v>
      </c>
      <c r="H1873" s="49">
        <v>16.657291153188158</v>
      </c>
      <c r="I1873" s="33">
        <v>41.4</v>
      </c>
      <c r="J1873" s="35">
        <f>G1873/I1873</f>
        <v>0.24998550724637686</v>
      </c>
      <c r="K1873">
        <v>1.0810361034710858</v>
      </c>
      <c r="L1873">
        <v>1.4413536190509348</v>
      </c>
      <c r="M1873" s="49">
        <v>1</v>
      </c>
      <c r="N1873" t="s">
        <v>37</v>
      </c>
      <c r="O1873" s="10" t="s">
        <v>37</v>
      </c>
      <c r="P1873">
        <f>VLOOKUP($O1873,$Y$2:$AJ$8,9,FALSE)</f>
        <v>0.25</v>
      </c>
      <c r="Q1873" s="11">
        <f>(L1873-M1873)/L1873</f>
        <v>0.30620772946859903</v>
      </c>
      <c r="S1873" s="13">
        <f>MIN(Q1873,IF(R1873=0,P1873,R1873))</f>
        <v>0.25</v>
      </c>
      <c r="T1873">
        <f>IFERROR(S1873*I1873,0)</f>
        <v>10.35</v>
      </c>
      <c r="U1873" t="b">
        <f>O1873=N1873</f>
        <v>1</v>
      </c>
    </row>
    <row r="1874" spans="1:21" ht="21" x14ac:dyDescent="0.4">
      <c r="A1874" t="s">
        <v>2931</v>
      </c>
      <c r="B1874" t="s">
        <v>2927</v>
      </c>
      <c r="C1874" t="s">
        <v>2928</v>
      </c>
      <c r="D1874" s="34">
        <v>6363009</v>
      </c>
      <c r="E1874" s="34">
        <v>66231</v>
      </c>
      <c r="F1874" s="33">
        <v>132.46200000000002</v>
      </c>
      <c r="G1874" s="33">
        <v>36.577999999999996</v>
      </c>
      <c r="H1874" s="49">
        <v>1.0408754725948053</v>
      </c>
      <c r="I1874" s="33">
        <v>169.04000000000002</v>
      </c>
      <c r="J1874" s="35">
        <f>G1874/I1874</f>
        <v>0.2163866540463795</v>
      </c>
      <c r="K1874">
        <v>2.0000000000000004</v>
      </c>
      <c r="L1874">
        <v>2.5522791442073958</v>
      </c>
      <c r="M1874" s="49">
        <v>2</v>
      </c>
      <c r="N1874" t="s">
        <v>37</v>
      </c>
      <c r="O1874" s="10" t="s">
        <v>37</v>
      </c>
      <c r="P1874">
        <f>VLOOKUP($O1874,$Y$2:$AJ$8,9,FALSE)</f>
        <v>0.25</v>
      </c>
      <c r="Q1874" s="11">
        <f>(L1874-M1874)/L1874</f>
        <v>0.21638665404637969</v>
      </c>
      <c r="S1874" s="13">
        <f>MIN(Q1874,IF(R1874=0,P1874,R1874))</f>
        <v>0.21638665404637969</v>
      </c>
      <c r="T1874">
        <f>IFERROR(S1874*I1874,0)</f>
        <v>36.578000000000024</v>
      </c>
      <c r="U1874" t="b">
        <f>O1874=N1874</f>
        <v>1</v>
      </c>
    </row>
    <row r="1875" spans="1:21" ht="21" x14ac:dyDescent="0.4">
      <c r="A1875" t="s">
        <v>3175</v>
      </c>
      <c r="B1875" t="s">
        <v>3163</v>
      </c>
      <c r="C1875" t="s">
        <v>3164</v>
      </c>
      <c r="D1875" s="34">
        <v>48184</v>
      </c>
      <c r="E1875" s="34">
        <v>419</v>
      </c>
      <c r="F1875" s="33">
        <v>0.6462</v>
      </c>
      <c r="G1875" s="33">
        <v>0.21479999999999999</v>
      </c>
      <c r="H1875" s="49">
        <v>0.86958326415407605</v>
      </c>
      <c r="I1875" s="33">
        <v>0.86099999999999999</v>
      </c>
      <c r="J1875" s="35">
        <f>G1875/I1875</f>
        <v>0.24947735191637629</v>
      </c>
      <c r="K1875">
        <v>1.5422434367541766</v>
      </c>
      <c r="L1875">
        <v>2.0548926014319808</v>
      </c>
      <c r="M1875" s="49">
        <v>1.5</v>
      </c>
      <c r="N1875" t="s">
        <v>34</v>
      </c>
      <c r="O1875" s="10" t="s">
        <v>34</v>
      </c>
      <c r="P1875">
        <f>VLOOKUP($O1875,$Y$2:$AJ$8,9,FALSE)</f>
        <v>0.15</v>
      </c>
      <c r="Q1875" s="11">
        <f>(L1875-M1875)/L1875</f>
        <v>0.27003484320557486</v>
      </c>
      <c r="S1875" s="13">
        <f>MIN(Q1875,IF(R1875=0,P1875,R1875))</f>
        <v>0.15</v>
      </c>
      <c r="T1875">
        <f>IFERROR(S1875*I1875,0)</f>
        <v>0.12914999999999999</v>
      </c>
      <c r="U1875" t="b">
        <f>O1875=N1875</f>
        <v>1</v>
      </c>
    </row>
    <row r="1876" spans="1:21" ht="21" x14ac:dyDescent="0.4">
      <c r="A1876" t="s">
        <v>885</v>
      </c>
      <c r="B1876" t="s">
        <v>880</v>
      </c>
      <c r="C1876" s="50" t="s">
        <v>881</v>
      </c>
      <c r="D1876" s="34">
        <v>3532240</v>
      </c>
      <c r="E1876" s="34">
        <v>436768</v>
      </c>
      <c r="F1876" s="33">
        <v>222.31360000000001</v>
      </c>
      <c r="G1876" s="33">
        <v>100.8856</v>
      </c>
      <c r="H1876" s="49">
        <v>12.365184698661473</v>
      </c>
      <c r="I1876" s="33">
        <v>323.19920000000002</v>
      </c>
      <c r="J1876" s="35">
        <f>G1876/I1876</f>
        <v>0.31214681224458474</v>
      </c>
      <c r="K1876">
        <v>0.50899699611693161</v>
      </c>
      <c r="L1876">
        <v>0.73997911934940286</v>
      </c>
      <c r="M1876" s="49">
        <v>0.5</v>
      </c>
      <c r="N1876" t="s">
        <v>45</v>
      </c>
      <c r="O1876" s="10" t="s">
        <v>42</v>
      </c>
      <c r="P1876">
        <f>VLOOKUP($O1876,$Y$2:$AJ$8,9,FALSE)</f>
        <v>0.05</v>
      </c>
      <c r="Q1876" s="11">
        <f>(L1876-M1876)/L1876</f>
        <v>0.3243052581813321</v>
      </c>
      <c r="S1876" s="13">
        <f>MIN(Q1876,IF(R1876=0,P1876,R1876))</f>
        <v>0.05</v>
      </c>
      <c r="T1876">
        <f>IFERROR(S1876*I1876,0)</f>
        <v>16.159960000000002</v>
      </c>
      <c r="U1876" t="b">
        <f>O1876=N1876</f>
        <v>0</v>
      </c>
    </row>
    <row r="1877" spans="1:21" ht="21" x14ac:dyDescent="0.4">
      <c r="A1877" t="s">
        <v>111</v>
      </c>
      <c r="B1877" t="s">
        <v>31</v>
      </c>
      <c r="C1877" t="s">
        <v>32</v>
      </c>
      <c r="D1877" s="34">
        <v>7586</v>
      </c>
      <c r="E1877" s="34">
        <v>2587</v>
      </c>
      <c r="F1877" s="33">
        <v>2.0515000000000003</v>
      </c>
      <c r="G1877" s="33">
        <v>0.74339999999999984</v>
      </c>
      <c r="H1877" s="49">
        <v>34.102293698919063</v>
      </c>
      <c r="I1877" s="33">
        <v>2.7949000000000002</v>
      </c>
      <c r="K1877">
        <v>0.79300347893312739</v>
      </c>
      <c r="L1877">
        <v>1.0803633552377272</v>
      </c>
      <c r="M1877" s="49">
        <v>0.8</v>
      </c>
      <c r="N1877" t="s">
        <v>37</v>
      </c>
      <c r="O1877" s="10" t="s">
        <v>37</v>
      </c>
      <c r="P1877">
        <f>VLOOKUP($O1877,$Y$2:$AJ$8,9,FALSE)</f>
        <v>0.25</v>
      </c>
      <c r="Q1877" s="11">
        <f>(L1877-M1877)/L1877</f>
        <v>0.25950839028229994</v>
      </c>
      <c r="S1877" s="13">
        <f>MIN(Q1877,IF(R1877=0,P1877,R1877))</f>
        <v>0.25</v>
      </c>
      <c r="T1877">
        <f>IFERROR(S1877*I1877,0)</f>
        <v>0.69872500000000004</v>
      </c>
      <c r="U1877" t="b">
        <f>O1877=N1877</f>
        <v>1</v>
      </c>
    </row>
    <row r="1878" spans="1:21" ht="21" x14ac:dyDescent="0.4">
      <c r="A1878" t="s">
        <v>1874</v>
      </c>
      <c r="B1878" t="s">
        <v>1772</v>
      </c>
      <c r="C1878" s="50" t="s">
        <v>1773</v>
      </c>
      <c r="D1878" s="34">
        <v>10055</v>
      </c>
      <c r="E1878" s="34">
        <v>2714</v>
      </c>
      <c r="F1878" s="33">
        <v>3.9356</v>
      </c>
      <c r="G1878" s="33">
        <v>1.5735000000000001</v>
      </c>
      <c r="H1878" s="49">
        <v>26.991546494281451</v>
      </c>
      <c r="I1878" s="33">
        <v>5.5091000000000001</v>
      </c>
      <c r="J1878" s="35">
        <f>G1878/I1878</f>
        <v>0.28561834056379448</v>
      </c>
      <c r="K1878">
        <v>1.4501105379513632</v>
      </c>
      <c r="L1878">
        <v>2.0298820928518793</v>
      </c>
      <c r="M1878" s="49">
        <v>1.4</v>
      </c>
      <c r="N1878" t="s">
        <v>37</v>
      </c>
      <c r="O1878" s="10" t="s">
        <v>34</v>
      </c>
      <c r="P1878">
        <f>VLOOKUP($O1878,$Y$2:$AJ$8,9,FALSE)</f>
        <v>0.15</v>
      </c>
      <c r="Q1878" s="11">
        <f>(L1878-M1878)/L1878</f>
        <v>0.31030476847397948</v>
      </c>
      <c r="S1878" s="13">
        <f>MIN(Q1878,IF(R1878=0,P1878,R1878))</f>
        <v>0.15</v>
      </c>
      <c r="T1878">
        <f>IFERROR(S1878*I1878,0)</f>
        <v>0.82636500000000002</v>
      </c>
      <c r="U1878" t="b">
        <f>O1878=N1878</f>
        <v>0</v>
      </c>
    </row>
    <row r="1879" spans="1:21" ht="21" x14ac:dyDescent="0.4">
      <c r="A1879" t="s">
        <v>3159</v>
      </c>
      <c r="B1879" t="s">
        <v>3156</v>
      </c>
      <c r="C1879" t="s">
        <v>3157</v>
      </c>
      <c r="D1879" s="34">
        <v>2032845</v>
      </c>
      <c r="E1879" s="34">
        <v>578306</v>
      </c>
      <c r="F1879" s="33">
        <v>31.6755</v>
      </c>
      <c r="G1879" s="33">
        <v>10.5505</v>
      </c>
      <c r="H1879" s="49">
        <v>28.44811089876503</v>
      </c>
      <c r="I1879" s="33">
        <v>42.225999999999999</v>
      </c>
      <c r="J1879" s="35">
        <f>G1879/I1879</f>
        <v>0.24985790745038602</v>
      </c>
      <c r="K1879">
        <v>5.4772905693525574E-2</v>
      </c>
      <c r="L1879">
        <v>7.3016707417872195E-2</v>
      </c>
      <c r="M1879" s="49">
        <v>0.03</v>
      </c>
      <c r="N1879" t="s">
        <v>34</v>
      </c>
      <c r="O1879" s="10" t="s">
        <v>34</v>
      </c>
      <c r="P1879">
        <f>VLOOKUP($O1879,$Y$2:$AJ$8,9,FALSE)</f>
        <v>0.15</v>
      </c>
      <c r="Q1879" s="11">
        <f>(L1879-M1879)/L1879</f>
        <v>0.58913513001468287</v>
      </c>
      <c r="S1879" s="13">
        <f>MIN(Q1879,IF(R1879=0,P1879,R1879))</f>
        <v>0.15</v>
      </c>
      <c r="T1879">
        <f>IFERROR(S1879*I1879,0)</f>
        <v>6.3338999999999999</v>
      </c>
      <c r="U1879" t="b">
        <f>O1879=N1879</f>
        <v>1</v>
      </c>
    </row>
    <row r="1880" spans="1:21" ht="21" x14ac:dyDescent="0.4">
      <c r="A1880" t="s">
        <v>5264</v>
      </c>
      <c r="B1880" t="s">
        <v>5258</v>
      </c>
      <c r="C1880" t="s">
        <v>5259</v>
      </c>
      <c r="D1880" s="34">
        <v>2579</v>
      </c>
      <c r="E1880" s="34">
        <v>391</v>
      </c>
      <c r="F1880" s="33">
        <v>0.72609999999999997</v>
      </c>
      <c r="G1880" s="33">
        <v>0.24170000000000003</v>
      </c>
      <c r="H1880" s="49">
        <v>15.160915083365646</v>
      </c>
      <c r="I1880" s="33">
        <v>0.96779999999999999</v>
      </c>
      <c r="J1880" s="35">
        <f>G1880/I1880</f>
        <v>0.24974168216573675</v>
      </c>
      <c r="K1880">
        <v>1.8570332480818414</v>
      </c>
      <c r="L1880">
        <v>2.4751918158567774</v>
      </c>
      <c r="M1880" s="49">
        <v>1.75</v>
      </c>
      <c r="N1880" t="s">
        <v>37</v>
      </c>
      <c r="O1880" s="10" t="s">
        <v>37</v>
      </c>
      <c r="P1880">
        <f>VLOOKUP($O1880,$Y$2:$AJ$8,9,FALSE)</f>
        <v>0.25</v>
      </c>
      <c r="Q1880" s="11">
        <f>(L1880-M1880)/L1880</f>
        <v>0.29298408762140937</v>
      </c>
      <c r="S1880" s="13">
        <f>MIN(Q1880,IF(R1880=0,P1880,R1880))</f>
        <v>0.25</v>
      </c>
      <c r="T1880">
        <f>IFERROR(S1880*I1880,0)</f>
        <v>0.24195</v>
      </c>
      <c r="U1880" t="b">
        <f>O1880=N1880</f>
        <v>1</v>
      </c>
    </row>
    <row r="1881" spans="1:21" ht="21" x14ac:dyDescent="0.4">
      <c r="A1881" t="s">
        <v>6404</v>
      </c>
      <c r="B1881" t="s">
        <v>6402</v>
      </c>
      <c r="C1881" t="s">
        <v>6403</v>
      </c>
      <c r="D1881" s="34">
        <v>7115</v>
      </c>
      <c r="E1881" s="34">
        <v>3201</v>
      </c>
      <c r="F1881" s="33">
        <v>1.2004000000000001</v>
      </c>
      <c r="G1881" s="33">
        <v>0.40060000000000001</v>
      </c>
      <c r="H1881" s="49">
        <v>44.989458889669713</v>
      </c>
      <c r="I1881" s="33">
        <v>1.6010000000000002</v>
      </c>
      <c r="J1881" s="35">
        <f>G1881/I1881</f>
        <v>0.2502186133666458</v>
      </c>
      <c r="K1881">
        <v>0.37500781005935646</v>
      </c>
      <c r="L1881">
        <v>0.50015620118712911</v>
      </c>
      <c r="M1881" s="49">
        <v>0.1</v>
      </c>
      <c r="N1881" t="s">
        <v>37</v>
      </c>
      <c r="O1881" s="10" t="s">
        <v>37</v>
      </c>
      <c r="P1881">
        <f>VLOOKUP($O1881,$Y$2:$AJ$8,9,FALSE)</f>
        <v>0.25</v>
      </c>
      <c r="Q1881" s="11">
        <f>(L1881-M1881)/L1881</f>
        <v>0.80006246096189892</v>
      </c>
      <c r="S1881" s="13">
        <f>MIN(Q1881,IF(R1881=0,P1881,R1881))</f>
        <v>0.25</v>
      </c>
      <c r="T1881">
        <f>IFERROR(S1881*I1881,0)</f>
        <v>0.40025000000000005</v>
      </c>
      <c r="U1881" t="b">
        <f>O1881=N1881</f>
        <v>1</v>
      </c>
    </row>
    <row r="1882" spans="1:21" ht="21" x14ac:dyDescent="0.4">
      <c r="A1882" t="s">
        <v>2915</v>
      </c>
      <c r="B1882" t="s">
        <v>2909</v>
      </c>
      <c r="C1882" t="s">
        <v>2910</v>
      </c>
      <c r="D1882" s="34">
        <v>3097843</v>
      </c>
      <c r="E1882" s="34">
        <v>116461</v>
      </c>
      <c r="F1882" s="33">
        <v>167.65090000000001</v>
      </c>
      <c r="G1882" s="33">
        <v>75.178599999999989</v>
      </c>
      <c r="H1882" s="49">
        <v>3.7594222818909802</v>
      </c>
      <c r="I1882" s="33">
        <v>242.8295</v>
      </c>
      <c r="J1882" s="35">
        <f>G1882/I1882</f>
        <v>0.30959418027875524</v>
      </c>
      <c r="K1882">
        <v>1.4395454272245645</v>
      </c>
      <c r="L1882">
        <v>2.0850713972917974</v>
      </c>
      <c r="M1882" s="49">
        <v>0.5</v>
      </c>
      <c r="N1882" t="s">
        <v>290</v>
      </c>
      <c r="O1882" s="10" t="s">
        <v>290</v>
      </c>
      <c r="P1882" t="e">
        <f>VLOOKUP($O1882,$Y$2:$AJ$8,9,FALSE)</f>
        <v>#N/A</v>
      </c>
      <c r="Q1882" s="11">
        <f>(L1882-M1882)/L1882</f>
        <v>0.76020005806543278</v>
      </c>
      <c r="S1882" s="13" t="e">
        <f>MIN(Q1882,IF(R1882=0,P1882,R1882))</f>
        <v>#N/A</v>
      </c>
      <c r="T1882">
        <f>IFERROR(S1882*I1882,0)</f>
        <v>0</v>
      </c>
      <c r="U1882" t="b">
        <f>O1882=N1882</f>
        <v>1</v>
      </c>
    </row>
    <row r="1883" spans="1:21" ht="21" x14ac:dyDescent="0.4">
      <c r="A1883" t="s">
        <v>2114</v>
      </c>
      <c r="B1883" t="s">
        <v>2094</v>
      </c>
      <c r="C1883" t="s">
        <v>2095</v>
      </c>
      <c r="D1883" s="34">
        <v>14798</v>
      </c>
      <c r="E1883" s="34">
        <v>3657</v>
      </c>
      <c r="F1883" s="33">
        <v>1.8557999999999999</v>
      </c>
      <c r="G1883" s="33">
        <v>0.52849999999999997</v>
      </c>
      <c r="H1883" s="49">
        <v>24.712799026895528</v>
      </c>
      <c r="I1883" s="33">
        <v>2.3842999999999996</v>
      </c>
      <c r="J1883" s="35">
        <f>G1883/I1883</f>
        <v>0.22165834836220277</v>
      </c>
      <c r="K1883">
        <v>0.50746513535684989</v>
      </c>
      <c r="L1883">
        <v>0.65198249931637953</v>
      </c>
      <c r="M1883" s="49">
        <v>0.5</v>
      </c>
      <c r="N1883" t="s">
        <v>34</v>
      </c>
      <c r="O1883" s="10" t="s">
        <v>34</v>
      </c>
      <c r="P1883">
        <f>VLOOKUP($O1883,$Y$2:$AJ$8,9,FALSE)</f>
        <v>0.15</v>
      </c>
      <c r="Q1883" s="11">
        <f>(L1883-M1883)/L1883</f>
        <v>0.23310824980078007</v>
      </c>
      <c r="S1883" s="13">
        <f>MIN(Q1883,IF(R1883=0,P1883,R1883))</f>
        <v>0.15</v>
      </c>
      <c r="T1883">
        <f>IFERROR(S1883*I1883,0)</f>
        <v>0.35764499999999994</v>
      </c>
      <c r="U1883" t="b">
        <f>O1883=N1883</f>
        <v>1</v>
      </c>
    </row>
    <row r="1884" spans="1:21" ht="21" x14ac:dyDescent="0.4">
      <c r="A1884" t="s">
        <v>3630</v>
      </c>
      <c r="B1884" t="s">
        <v>3618</v>
      </c>
      <c r="C1884" t="s">
        <v>3619</v>
      </c>
      <c r="D1884" s="34">
        <v>193315</v>
      </c>
      <c r="E1884" s="34">
        <v>12722</v>
      </c>
      <c r="F1884" s="33">
        <v>12.853999999999999</v>
      </c>
      <c r="G1884" s="33">
        <v>4.0459999999999994</v>
      </c>
      <c r="H1884" s="49">
        <v>6.5809688849804724</v>
      </c>
      <c r="I1884" s="33">
        <v>16.899999999999999</v>
      </c>
      <c r="J1884" s="35">
        <f>G1884/I1884</f>
        <v>0.23940828402366862</v>
      </c>
      <c r="K1884">
        <v>1.010375727086936</v>
      </c>
      <c r="L1884">
        <v>1.3284074831001416</v>
      </c>
      <c r="M1884" s="49">
        <v>1</v>
      </c>
      <c r="N1884" t="s">
        <v>34</v>
      </c>
      <c r="O1884" s="10" t="s">
        <v>34</v>
      </c>
      <c r="P1884">
        <f>VLOOKUP($O1884,$Y$2:$AJ$8,9,FALSE)</f>
        <v>0.15</v>
      </c>
      <c r="Q1884" s="11">
        <f>(L1884-M1884)/L1884</f>
        <v>0.24721893491124264</v>
      </c>
      <c r="S1884" s="13">
        <f>MIN(Q1884,IF(R1884=0,P1884,R1884))</f>
        <v>0.15</v>
      </c>
      <c r="T1884">
        <f>IFERROR(S1884*I1884,0)</f>
        <v>2.5349999999999997</v>
      </c>
      <c r="U1884" t="b">
        <f>O1884=N1884</f>
        <v>1</v>
      </c>
    </row>
    <row r="1885" spans="1:21" ht="21" x14ac:dyDescent="0.4">
      <c r="A1885" t="s">
        <v>3784</v>
      </c>
      <c r="B1885" t="s">
        <v>3780</v>
      </c>
      <c r="C1885" t="s">
        <v>3781</v>
      </c>
      <c r="D1885" s="34">
        <v>300701</v>
      </c>
      <c r="E1885" s="34">
        <v>14831</v>
      </c>
      <c r="F1885" s="33">
        <v>9.5304000000000002</v>
      </c>
      <c r="G1885" s="33">
        <v>3.2765999999999997</v>
      </c>
      <c r="H1885" s="49">
        <v>4.9321418951051044</v>
      </c>
      <c r="I1885" s="33">
        <v>12.807</v>
      </c>
      <c r="J1885" s="35">
        <f>G1885/I1885</f>
        <v>0.25584446006090417</v>
      </c>
      <c r="K1885">
        <v>0.64259995954419791</v>
      </c>
      <c r="L1885">
        <v>0.86352909446429771</v>
      </c>
      <c r="M1885" s="49">
        <v>0.5</v>
      </c>
      <c r="N1885" t="s">
        <v>37</v>
      </c>
      <c r="O1885" s="10" t="s">
        <v>37</v>
      </c>
      <c r="P1885">
        <f>VLOOKUP($O1885,$Y$2:$AJ$8,9,FALSE)</f>
        <v>0.25</v>
      </c>
      <c r="Q1885" s="11">
        <f>(L1885-M1885)/L1885</f>
        <v>0.42098071367221046</v>
      </c>
      <c r="S1885" s="13">
        <f>MIN(Q1885,IF(R1885=0,P1885,R1885))</f>
        <v>0.25</v>
      </c>
      <c r="T1885">
        <f>IFERROR(S1885*I1885,0)</f>
        <v>3.2017500000000001</v>
      </c>
      <c r="U1885" t="b">
        <f>O1885=N1885</f>
        <v>1</v>
      </c>
    </row>
    <row r="1886" spans="1:21" ht="21" x14ac:dyDescent="0.4">
      <c r="A1886" t="s">
        <v>812</v>
      </c>
      <c r="B1886" t="s">
        <v>775</v>
      </c>
      <c r="C1886" s="50" t="s">
        <v>776</v>
      </c>
      <c r="D1886" s="34">
        <v>523157</v>
      </c>
      <c r="E1886" s="34">
        <v>149516</v>
      </c>
      <c r="F1886" s="33">
        <v>119.8618</v>
      </c>
      <c r="G1886" s="33">
        <v>57.278500000000001</v>
      </c>
      <c r="H1886" s="49">
        <v>28.579565981149063</v>
      </c>
      <c r="I1886" s="33">
        <v>177.1403</v>
      </c>
      <c r="J1886" s="35">
        <f>G1886/I1886</f>
        <v>0.32335103869644571</v>
      </c>
      <c r="K1886">
        <v>0.80166537360550039</v>
      </c>
      <c r="L1886">
        <v>1.1847581529735947</v>
      </c>
      <c r="M1886" s="49">
        <v>0.75</v>
      </c>
      <c r="N1886" t="s">
        <v>37</v>
      </c>
      <c r="O1886" s="10" t="s">
        <v>37</v>
      </c>
      <c r="P1886">
        <f>VLOOKUP($O1886,$Y$2:$AJ$8,9,FALSE)</f>
        <v>0.25</v>
      </c>
      <c r="Q1886" s="11">
        <f>(L1886-M1886)/L1886</f>
        <v>0.3669594101398721</v>
      </c>
      <c r="S1886" s="13">
        <f>MIN(Q1886,IF(R1886=0,P1886,R1886))</f>
        <v>0.25</v>
      </c>
      <c r="T1886">
        <f>IFERROR(S1886*I1886,0)</f>
        <v>44.285074999999999</v>
      </c>
      <c r="U1886" t="b">
        <f>O1886=N1886</f>
        <v>1</v>
      </c>
    </row>
    <row r="1887" spans="1:21" ht="21" x14ac:dyDescent="0.4">
      <c r="A1887" t="s">
        <v>3016</v>
      </c>
      <c r="B1887" t="s">
        <v>3005</v>
      </c>
      <c r="C1887" t="s">
        <v>3006</v>
      </c>
      <c r="D1887" s="34">
        <v>200038</v>
      </c>
      <c r="E1887" s="34">
        <v>7827</v>
      </c>
      <c r="F1887" s="33">
        <v>23.480999999999998</v>
      </c>
      <c r="G1887" s="33">
        <v>4.6782000000000004</v>
      </c>
      <c r="H1887" s="49">
        <v>3.9127565762505125</v>
      </c>
      <c r="I1887" s="33">
        <v>28.159199999999998</v>
      </c>
      <c r="J1887" s="35">
        <f>G1887/I1887</f>
        <v>0.16613398107900795</v>
      </c>
      <c r="K1887">
        <v>2.9999999999999996</v>
      </c>
      <c r="L1887">
        <v>3.5977002683020309</v>
      </c>
      <c r="M1887" s="49">
        <v>3</v>
      </c>
      <c r="N1887" t="s">
        <v>37</v>
      </c>
      <c r="O1887" s="10" t="s">
        <v>37</v>
      </c>
      <c r="P1887">
        <f>VLOOKUP($O1887,$Y$2:$AJ$8,9,FALSE)</f>
        <v>0.25</v>
      </c>
      <c r="Q1887" s="11">
        <f>(L1887-M1887)/L1887</f>
        <v>0.16613398107900781</v>
      </c>
      <c r="S1887" s="13">
        <f>MIN(Q1887,IF(R1887=0,P1887,R1887))</f>
        <v>0.16613398107900781</v>
      </c>
      <c r="T1887">
        <f>IFERROR(S1887*I1887,0)</f>
        <v>4.6781999999999968</v>
      </c>
      <c r="U1887" t="b">
        <f>O1887=N1887</f>
        <v>1</v>
      </c>
    </row>
    <row r="1888" spans="1:21" ht="21" x14ac:dyDescent="0.4">
      <c r="A1888" t="s">
        <v>2916</v>
      </c>
      <c r="B1888" t="s">
        <v>2909</v>
      </c>
      <c r="C1888" t="s">
        <v>2910</v>
      </c>
      <c r="D1888" s="34">
        <v>105927</v>
      </c>
      <c r="E1888" s="34">
        <v>40798</v>
      </c>
      <c r="F1888" s="33">
        <v>53.108499999999992</v>
      </c>
      <c r="G1888" s="33">
        <v>17.701699999999999</v>
      </c>
      <c r="H1888" s="49">
        <v>38.515203866813941</v>
      </c>
      <c r="I1888" s="33">
        <v>70.810199999999995</v>
      </c>
      <c r="J1888" s="35">
        <f>G1888/I1888</f>
        <v>0.24998799607966085</v>
      </c>
      <c r="K1888">
        <v>1.3017427324868864</v>
      </c>
      <c r="L1888">
        <v>1.7356291975096818</v>
      </c>
      <c r="M1888" s="49">
        <v>0.75</v>
      </c>
      <c r="N1888" t="s">
        <v>34</v>
      </c>
      <c r="O1888" s="10" t="s">
        <v>34</v>
      </c>
      <c r="P1888">
        <f>VLOOKUP($O1888,$Y$2:$AJ$8,9,FALSE)</f>
        <v>0.15</v>
      </c>
      <c r="Q1888" s="11">
        <f>(L1888-M1888)/L1888</f>
        <v>0.56788005117906737</v>
      </c>
      <c r="S1888" s="13">
        <f>MIN(Q1888,IF(R1888=0,P1888,R1888))</f>
        <v>0.15</v>
      </c>
      <c r="T1888">
        <f>IFERROR(S1888*I1888,0)</f>
        <v>10.621529999999998</v>
      </c>
      <c r="U1888" t="b">
        <f>O1888=N1888</f>
        <v>1</v>
      </c>
    </row>
    <row r="1889" spans="1:21" ht="21" x14ac:dyDescent="0.4">
      <c r="A1889" t="s">
        <v>6429</v>
      </c>
      <c r="B1889" t="s">
        <v>6427</v>
      </c>
      <c r="C1889" t="s">
        <v>6428</v>
      </c>
      <c r="D1889" s="34">
        <v>17026</v>
      </c>
      <c r="E1889" s="34">
        <v>817</v>
      </c>
      <c r="F1889" s="33">
        <v>0.71249999999999991</v>
      </c>
      <c r="G1889" s="33">
        <v>0.23750000000000002</v>
      </c>
      <c r="H1889" s="49">
        <v>4.7985434042053328</v>
      </c>
      <c r="I1889" s="33">
        <v>0.95</v>
      </c>
      <c r="J1889" s="35">
        <f>G1889/I1889</f>
        <v>0.25000000000000006</v>
      </c>
      <c r="K1889">
        <v>0.87209302325581384</v>
      </c>
      <c r="L1889">
        <v>1.1627906976744187</v>
      </c>
      <c r="M1889" s="49">
        <v>0.45</v>
      </c>
      <c r="N1889" t="s">
        <v>37</v>
      </c>
      <c r="O1889" s="10" t="s">
        <v>37</v>
      </c>
      <c r="P1889">
        <f>VLOOKUP($O1889,$Y$2:$AJ$8,9,FALSE)</f>
        <v>0.25</v>
      </c>
      <c r="Q1889" s="11">
        <f>(L1889-M1889)/L1889</f>
        <v>0.6130000000000001</v>
      </c>
      <c r="S1889" s="13">
        <f>MIN(Q1889,IF(R1889=0,P1889,R1889))</f>
        <v>0.25</v>
      </c>
      <c r="T1889">
        <f>IFERROR(S1889*I1889,0)</f>
        <v>0.23749999999999999</v>
      </c>
      <c r="U1889" t="b">
        <f>O1889=N1889</f>
        <v>1</v>
      </c>
    </row>
    <row r="1890" spans="1:21" ht="21" x14ac:dyDescent="0.4">
      <c r="A1890" t="s">
        <v>461</v>
      </c>
      <c r="B1890" t="s">
        <v>423</v>
      </c>
      <c r="C1890" s="50" t="s">
        <v>424</v>
      </c>
      <c r="D1890" s="34">
        <v>21861</v>
      </c>
      <c r="E1890" s="34">
        <v>1202</v>
      </c>
      <c r="F1890" s="33">
        <v>1.2486999999999999</v>
      </c>
      <c r="G1890" s="33">
        <v>0.40159999999999996</v>
      </c>
      <c r="H1890" s="49">
        <v>5.4983761035634231</v>
      </c>
      <c r="I1890" s="33">
        <v>1.6502999999999999</v>
      </c>
      <c r="J1890" s="35">
        <f>G1890/I1890</f>
        <v>0.2433496939950312</v>
      </c>
      <c r="K1890">
        <v>1.0388519134775374</v>
      </c>
      <c r="L1890">
        <v>1.3729617304492512</v>
      </c>
      <c r="M1890" s="49">
        <v>1</v>
      </c>
      <c r="N1890" t="s">
        <v>34</v>
      </c>
      <c r="O1890" s="10" t="s">
        <v>34</v>
      </c>
      <c r="P1890">
        <f>VLOOKUP($O1890,$Y$2:$AJ$8,9,FALSE)</f>
        <v>0.15</v>
      </c>
      <c r="Q1890" s="11">
        <f>(L1890-M1890)/L1890</f>
        <v>0.27164757922801913</v>
      </c>
      <c r="S1890" s="13">
        <f>MIN(Q1890,IF(R1890=0,P1890,R1890))</f>
        <v>0.15</v>
      </c>
      <c r="T1890">
        <f>IFERROR(S1890*I1890,0)</f>
        <v>0.24754499999999996</v>
      </c>
      <c r="U1890" t="b">
        <f>O1890=N1890</f>
        <v>1</v>
      </c>
    </row>
    <row r="1891" spans="1:21" ht="21" x14ac:dyDescent="0.4">
      <c r="A1891" t="s">
        <v>4558</v>
      </c>
      <c r="B1891" t="s">
        <v>4553</v>
      </c>
      <c r="C1891" t="s">
        <v>4554</v>
      </c>
      <c r="D1891" s="34">
        <v>3751</v>
      </c>
      <c r="E1891" s="34">
        <v>836</v>
      </c>
      <c r="F1891" s="33">
        <v>1.6771000000000003</v>
      </c>
      <c r="G1891" s="33">
        <v>0.5585</v>
      </c>
      <c r="H1891" s="49">
        <v>22.287390029325515</v>
      </c>
      <c r="I1891" s="33">
        <v>2.2356000000000003</v>
      </c>
      <c r="J1891" s="35">
        <f>G1891/I1891</f>
        <v>0.24982107711576307</v>
      </c>
      <c r="K1891">
        <v>2.0061004784689001</v>
      </c>
      <c r="L1891">
        <v>2.6741626794258377</v>
      </c>
      <c r="M1891" s="49">
        <v>1.8</v>
      </c>
      <c r="N1891" t="s">
        <v>37</v>
      </c>
      <c r="O1891" s="10" t="s">
        <v>37</v>
      </c>
      <c r="P1891">
        <f>VLOOKUP($O1891,$Y$2:$AJ$8,9,FALSE)</f>
        <v>0.25</v>
      </c>
      <c r="Q1891" s="11">
        <f>(L1891-M1891)/L1891</f>
        <v>0.32689210950080522</v>
      </c>
      <c r="S1891" s="13">
        <f>MIN(Q1891,IF(R1891=0,P1891,R1891))</f>
        <v>0.25</v>
      </c>
      <c r="T1891">
        <f>IFERROR(S1891*I1891,0)</f>
        <v>0.55890000000000006</v>
      </c>
      <c r="U1891" t="b">
        <f>O1891=N1891</f>
        <v>1</v>
      </c>
    </row>
    <row r="1892" spans="1:21" ht="21" x14ac:dyDescent="0.4">
      <c r="A1892" t="s">
        <v>2601</v>
      </c>
      <c r="B1892" t="s">
        <v>2602</v>
      </c>
      <c r="C1892" t="s">
        <v>2603</v>
      </c>
      <c r="D1892" s="34">
        <v>931387</v>
      </c>
      <c r="E1892" s="34">
        <v>182470</v>
      </c>
      <c r="F1892" s="33">
        <v>434.72839999999997</v>
      </c>
      <c r="G1892" s="33">
        <v>118.36879999999999</v>
      </c>
      <c r="H1892" s="49">
        <v>19.591211816355607</v>
      </c>
      <c r="I1892" s="33">
        <v>553.09719999999993</v>
      </c>
      <c r="J1892" s="35">
        <f>G1892/I1892</f>
        <v>0.21401084655644614</v>
      </c>
      <c r="K1892">
        <v>2.382465062750041</v>
      </c>
      <c r="L1892">
        <v>3.0311678632103907</v>
      </c>
      <c r="M1892" s="49">
        <v>2.2999999999999998</v>
      </c>
      <c r="N1892" t="s">
        <v>34</v>
      </c>
      <c r="O1892" s="10" t="s">
        <v>34</v>
      </c>
      <c r="P1892">
        <f>VLOOKUP($O1892,$Y$2:$AJ$8,9,FALSE)</f>
        <v>0.15</v>
      </c>
      <c r="Q1892" s="11">
        <f>(L1892-M1892)/L1892</f>
        <v>0.24121655289522351</v>
      </c>
      <c r="S1892" s="13">
        <f>MIN(Q1892,IF(R1892=0,P1892,R1892))</f>
        <v>0.15</v>
      </c>
      <c r="T1892">
        <f>IFERROR(S1892*I1892,0)</f>
        <v>82.964579999999984</v>
      </c>
      <c r="U1892" t="b">
        <f>O1892=N1892</f>
        <v>1</v>
      </c>
    </row>
    <row r="1893" spans="1:21" ht="21" x14ac:dyDescent="0.4">
      <c r="A1893" t="s">
        <v>5289</v>
      </c>
      <c r="B1893" t="s">
        <v>5290</v>
      </c>
      <c r="C1893" t="s">
        <v>5291</v>
      </c>
      <c r="D1893" s="34">
        <v>7566</v>
      </c>
      <c r="E1893" s="34">
        <v>743</v>
      </c>
      <c r="F1893" s="33">
        <v>1.3858999999999999</v>
      </c>
      <c r="G1893" s="33">
        <v>0.46110000000000001</v>
      </c>
      <c r="H1893" s="49">
        <v>9.8202484800422951</v>
      </c>
      <c r="I1893" s="33">
        <v>1.847</v>
      </c>
      <c r="J1893" s="35">
        <f>G1893/I1893</f>
        <v>0.24964807796426638</v>
      </c>
      <c r="K1893">
        <v>1.8652759084791384</v>
      </c>
      <c r="L1893">
        <v>2.4858681022880216</v>
      </c>
      <c r="M1893" s="49">
        <v>1.8</v>
      </c>
      <c r="N1893" t="s">
        <v>34</v>
      </c>
      <c r="O1893" s="10" t="s">
        <v>34</v>
      </c>
      <c r="P1893">
        <f>VLOOKUP($O1893,$Y$2:$AJ$8,9,FALSE)</f>
        <v>0.15</v>
      </c>
      <c r="Q1893" s="11">
        <f>(L1893-M1893)/L1893</f>
        <v>0.27590687601515973</v>
      </c>
      <c r="S1893" s="13">
        <f>MIN(Q1893,IF(R1893=0,P1893,R1893))</f>
        <v>0.15</v>
      </c>
      <c r="T1893">
        <f>IFERROR(S1893*I1893,0)</f>
        <v>0.27704999999999996</v>
      </c>
      <c r="U1893" t="b">
        <f>O1893=N1893</f>
        <v>1</v>
      </c>
    </row>
    <row r="1894" spans="1:21" ht="21" x14ac:dyDescent="0.4">
      <c r="A1894" t="s">
        <v>2428</v>
      </c>
      <c r="B1894" t="s">
        <v>2390</v>
      </c>
      <c r="C1894" t="s">
        <v>2391</v>
      </c>
      <c r="D1894" s="34">
        <v>169927</v>
      </c>
      <c r="E1894" s="34">
        <v>25908</v>
      </c>
      <c r="F1894" s="33">
        <v>2.4298000000000002</v>
      </c>
      <c r="G1894" s="33">
        <v>0.80979999999999996</v>
      </c>
      <c r="H1894" s="49">
        <v>15.246547046672983</v>
      </c>
      <c r="I1894" s="33">
        <v>3.2396000000000003</v>
      </c>
      <c r="J1894" s="35">
        <f>G1894/I1894</f>
        <v>0.24996913199160387</v>
      </c>
      <c r="K1894">
        <v>9.3785703257681027E-2</v>
      </c>
      <c r="L1894">
        <v>0.12504245792805313</v>
      </c>
      <c r="M1894" s="49">
        <v>0.01</v>
      </c>
      <c r="N1894" t="s">
        <v>37</v>
      </c>
      <c r="O1894" s="10" t="s">
        <v>37</v>
      </c>
      <c r="P1894">
        <f>VLOOKUP($O1894,$Y$2:$AJ$8,9,FALSE)</f>
        <v>0.25</v>
      </c>
      <c r="Q1894" s="11">
        <f>(L1894-M1894)/L1894</f>
        <v>0.92002716384738858</v>
      </c>
      <c r="S1894" s="13">
        <f>MIN(Q1894,IF(R1894=0,P1894,R1894))</f>
        <v>0.25</v>
      </c>
      <c r="T1894">
        <f>IFERROR(S1894*I1894,0)</f>
        <v>0.80990000000000006</v>
      </c>
      <c r="U1894" t="b">
        <f>O1894=N1894</f>
        <v>1</v>
      </c>
    </row>
    <row r="1895" spans="1:21" ht="21" x14ac:dyDescent="0.4">
      <c r="A1895" t="s">
        <v>698</v>
      </c>
      <c r="B1895" t="s">
        <v>669</v>
      </c>
      <c r="C1895" s="50" t="s">
        <v>670</v>
      </c>
      <c r="D1895" s="34">
        <v>3278889</v>
      </c>
      <c r="E1895" s="34">
        <v>622275</v>
      </c>
      <c r="F1895" s="33">
        <v>891.32240000000002</v>
      </c>
      <c r="G1895" s="33">
        <v>295.13870000000003</v>
      </c>
      <c r="H1895" s="49">
        <v>18.978227076305419</v>
      </c>
      <c r="I1895" s="33">
        <v>1186.4611</v>
      </c>
      <c r="J1895" s="35">
        <f>G1895/I1895</f>
        <v>0.24875547963603697</v>
      </c>
      <c r="K1895">
        <v>1.4323609336708047</v>
      </c>
      <c r="L1895">
        <v>1.9066507573018361</v>
      </c>
      <c r="M1895" s="49">
        <v>1.05</v>
      </c>
      <c r="N1895" t="s">
        <v>34</v>
      </c>
      <c r="O1895" s="10" t="s">
        <v>34</v>
      </c>
      <c r="P1895">
        <f>VLOOKUP($O1895,$Y$2:$AJ$8,9,FALSE)</f>
        <v>0.15</v>
      </c>
      <c r="Q1895" s="11">
        <f>(L1895-M1895)/L1895</f>
        <v>0.44929610418748661</v>
      </c>
      <c r="S1895" s="13">
        <f>MIN(Q1895,IF(R1895=0,P1895,R1895))</f>
        <v>0.15</v>
      </c>
      <c r="T1895">
        <f>IFERROR(S1895*I1895,0)</f>
        <v>177.969165</v>
      </c>
      <c r="U1895" t="b">
        <f>O1895=N1895</f>
        <v>1</v>
      </c>
    </row>
    <row r="1896" spans="1:21" ht="21" x14ac:dyDescent="0.4">
      <c r="A1896" t="s">
        <v>2588</v>
      </c>
      <c r="B1896" t="s">
        <v>2581</v>
      </c>
      <c r="C1896" t="s">
        <v>2582</v>
      </c>
      <c r="D1896" s="34">
        <v>6077218</v>
      </c>
      <c r="E1896" s="34">
        <v>89939</v>
      </c>
      <c r="F1896" s="33">
        <v>48.865499999999997</v>
      </c>
      <c r="G1896" s="33">
        <v>20.744500000000002</v>
      </c>
      <c r="H1896" s="49">
        <v>1.4799370369797495</v>
      </c>
      <c r="I1896" s="33">
        <v>69.61</v>
      </c>
      <c r="J1896" s="35">
        <f>G1896/I1896</f>
        <v>0.29801034334147397</v>
      </c>
      <c r="K1896">
        <v>0.54331824903545733</v>
      </c>
      <c r="L1896">
        <v>0.77396902344922669</v>
      </c>
      <c r="M1896" s="49">
        <v>0.5</v>
      </c>
      <c r="N1896" t="s">
        <v>37</v>
      </c>
      <c r="O1896" s="10" t="s">
        <v>37</v>
      </c>
      <c r="P1896">
        <f>VLOOKUP($O1896,$Y$2:$AJ$8,9,FALSE)</f>
        <v>0.25</v>
      </c>
      <c r="Q1896" s="11">
        <f>(L1896-M1896)/L1896</f>
        <v>0.35397931331705212</v>
      </c>
      <c r="S1896" s="13">
        <f>MIN(Q1896,IF(R1896=0,P1896,R1896))</f>
        <v>0.25</v>
      </c>
      <c r="T1896">
        <f>IFERROR(S1896*I1896,0)</f>
        <v>17.4025</v>
      </c>
      <c r="U1896" t="b">
        <f>O1896=N1896</f>
        <v>1</v>
      </c>
    </row>
    <row r="1897" spans="1:21" ht="21" x14ac:dyDescent="0.4">
      <c r="A1897" t="s">
        <v>398</v>
      </c>
      <c r="B1897" t="s">
        <v>382</v>
      </c>
      <c r="C1897" s="50" t="s">
        <v>383</v>
      </c>
      <c r="D1897" s="34">
        <v>1560640</v>
      </c>
      <c r="E1897" s="34">
        <v>37268</v>
      </c>
      <c r="F1897" s="33">
        <v>77.696899999999999</v>
      </c>
      <c r="G1897" s="33">
        <v>22.871099999999998</v>
      </c>
      <c r="H1897" s="49">
        <v>2.3879946688538034</v>
      </c>
      <c r="I1897" s="33">
        <v>100.568</v>
      </c>
      <c r="J1897" s="35">
        <f>G1897/I1897</f>
        <v>0.227419258611089</v>
      </c>
      <c r="K1897">
        <v>2.0848153912203498</v>
      </c>
      <c r="L1897">
        <v>2.6985081034667813</v>
      </c>
      <c r="M1897" s="49">
        <v>2</v>
      </c>
      <c r="N1897" t="s">
        <v>37</v>
      </c>
      <c r="O1897" s="10" t="s">
        <v>42</v>
      </c>
      <c r="P1897">
        <f>VLOOKUP($O1897,$Y$2:$AJ$8,9,FALSE)</f>
        <v>0.05</v>
      </c>
      <c r="Q1897" s="11">
        <f>(L1897-M1897)/L1897</f>
        <v>0.25884973351364254</v>
      </c>
      <c r="S1897" s="13">
        <f>MIN(Q1897,IF(R1897=0,P1897,R1897))</f>
        <v>0.05</v>
      </c>
      <c r="T1897">
        <f>IFERROR(S1897*I1897,0)</f>
        <v>5.0284000000000004</v>
      </c>
      <c r="U1897" t="b">
        <f>O1897=N1897</f>
        <v>0</v>
      </c>
    </row>
    <row r="1898" spans="1:21" ht="21" x14ac:dyDescent="0.4">
      <c r="A1898" t="s">
        <v>3581</v>
      </c>
      <c r="B1898" t="s">
        <v>3573</v>
      </c>
      <c r="C1898" t="s">
        <v>3574</v>
      </c>
      <c r="D1898" s="34">
        <v>142749</v>
      </c>
      <c r="E1898" s="34">
        <v>12183</v>
      </c>
      <c r="F1898" s="33">
        <v>1.8368000000000002</v>
      </c>
      <c r="G1898" s="33">
        <v>0.90480000000000005</v>
      </c>
      <c r="H1898" s="49">
        <v>8.5345606624214536</v>
      </c>
      <c r="I1898" s="33">
        <v>2.7416</v>
      </c>
      <c r="J1898" s="35">
        <f>G1898/I1898</f>
        <v>0.33002626203676688</v>
      </c>
      <c r="K1898">
        <v>0.15076746285808096</v>
      </c>
      <c r="L1898">
        <v>0.22503488467536731</v>
      </c>
      <c r="M1898" s="49">
        <v>0.1</v>
      </c>
      <c r="N1898" t="s">
        <v>37</v>
      </c>
      <c r="O1898" s="10" t="s">
        <v>37</v>
      </c>
      <c r="P1898">
        <f>VLOOKUP($O1898,$Y$2:$AJ$8,9,FALSE)</f>
        <v>0.25</v>
      </c>
      <c r="Q1898" s="11">
        <f>(L1898-M1898)/L1898</f>
        <v>0.55562445287423401</v>
      </c>
      <c r="S1898" s="13">
        <f>MIN(Q1898,IF(R1898=0,P1898,R1898))</f>
        <v>0.25</v>
      </c>
      <c r="T1898">
        <f>IFERROR(S1898*I1898,0)</f>
        <v>0.68540000000000001</v>
      </c>
      <c r="U1898" t="b">
        <f>O1898=N1898</f>
        <v>1</v>
      </c>
    </row>
    <row r="1899" spans="1:21" ht="21" x14ac:dyDescent="0.4">
      <c r="A1899" t="s">
        <v>3750</v>
      </c>
      <c r="B1899" t="s">
        <v>3743</v>
      </c>
      <c r="C1899" t="s">
        <v>3744</v>
      </c>
      <c r="D1899" s="34">
        <v>170255</v>
      </c>
      <c r="E1899" s="34">
        <v>52036</v>
      </c>
      <c r="F1899" s="33">
        <v>18.212800000000001</v>
      </c>
      <c r="G1899" s="33">
        <v>-0.79499999999999993</v>
      </c>
      <c r="H1899" s="49">
        <v>30.563566415083258</v>
      </c>
      <c r="I1899" s="33">
        <v>17.4178</v>
      </c>
      <c r="J1899" s="35">
        <f>G1899/I1899</f>
        <v>-4.564296294595184E-2</v>
      </c>
      <c r="K1899">
        <v>0.35000384349296648</v>
      </c>
      <c r="L1899">
        <v>0.3347259589514951</v>
      </c>
      <c r="M1899" s="49">
        <v>0.35</v>
      </c>
      <c r="N1899" t="s">
        <v>45</v>
      </c>
      <c r="O1899" s="10" t="s">
        <v>45</v>
      </c>
      <c r="P1899">
        <f>VLOOKUP($O1899,$Y$2:$AJ$8,9,FALSE)</f>
        <v>0.32</v>
      </c>
      <c r="Q1899" s="11">
        <f>(L1899-M1899)/L1899</f>
        <v>-4.563148043955035E-2</v>
      </c>
      <c r="S1899" s="13">
        <f>MIN(Q1899,IF(R1899=0,P1899,R1899))</f>
        <v>-4.563148043955035E-2</v>
      </c>
      <c r="T1899">
        <f>IFERROR(S1899*I1899,0)</f>
        <v>-0.79480000000000006</v>
      </c>
      <c r="U1899" t="b">
        <f>O1899=N1899</f>
        <v>1</v>
      </c>
    </row>
    <row r="1900" spans="1:21" ht="21" x14ac:dyDescent="0.4">
      <c r="A1900" t="s">
        <v>1875</v>
      </c>
      <c r="B1900" t="s">
        <v>1772</v>
      </c>
      <c r="C1900" s="50" t="s">
        <v>1773</v>
      </c>
      <c r="D1900" s="34">
        <v>4007</v>
      </c>
      <c r="E1900" s="34">
        <v>1398</v>
      </c>
      <c r="F1900" s="33">
        <v>1.913</v>
      </c>
      <c r="G1900" s="33">
        <v>0.85210000000000008</v>
      </c>
      <c r="H1900" s="49">
        <v>34.888944347392062</v>
      </c>
      <c r="I1900" s="33">
        <v>2.7651000000000003</v>
      </c>
      <c r="J1900" s="35">
        <f>G1900/I1900</f>
        <v>0.30816245343748871</v>
      </c>
      <c r="K1900">
        <v>1.3683834048640915</v>
      </c>
      <c r="L1900">
        <v>1.9778969957081547</v>
      </c>
      <c r="M1900" s="49">
        <v>1.4</v>
      </c>
      <c r="N1900" t="s">
        <v>33</v>
      </c>
      <c r="O1900" s="10" t="s">
        <v>34</v>
      </c>
      <c r="P1900">
        <f>VLOOKUP($O1900,$Y$2:$AJ$8,9,FALSE)</f>
        <v>0.15</v>
      </c>
      <c r="Q1900" s="11">
        <f>(L1900-M1900)/L1900</f>
        <v>0.29217749810133459</v>
      </c>
      <c r="S1900" s="13">
        <f>MIN(Q1900,IF(R1900=0,P1900,R1900))</f>
        <v>0.15</v>
      </c>
      <c r="T1900">
        <f>IFERROR(S1900*I1900,0)</f>
        <v>0.41476500000000005</v>
      </c>
      <c r="U1900" t="b">
        <f>O1900=N1900</f>
        <v>0</v>
      </c>
    </row>
    <row r="1901" spans="1:21" ht="21" x14ac:dyDescent="0.4">
      <c r="A1901" t="s">
        <v>4913</v>
      </c>
      <c r="B1901" t="s">
        <v>4905</v>
      </c>
      <c r="C1901" t="s">
        <v>4906</v>
      </c>
      <c r="D1901" s="34">
        <v>31144</v>
      </c>
      <c r="E1901" s="34">
        <v>18322</v>
      </c>
      <c r="F1901" s="33">
        <v>7.4138999999999999</v>
      </c>
      <c r="G1901" s="33">
        <v>2.4708000000000001</v>
      </c>
      <c r="H1901" s="49">
        <v>58.829951194451581</v>
      </c>
      <c r="I1901" s="33">
        <v>9.8847000000000005</v>
      </c>
      <c r="J1901" s="35">
        <f>G1901/I1901</f>
        <v>0.24996206258156545</v>
      </c>
      <c r="K1901">
        <v>0.40464468944438375</v>
      </c>
      <c r="L1901">
        <v>0.5394989629953062</v>
      </c>
      <c r="M1901" s="49">
        <v>0.1</v>
      </c>
      <c r="N1901" t="s">
        <v>34</v>
      </c>
      <c r="O1901" s="10" t="s">
        <v>34</v>
      </c>
      <c r="P1901">
        <f>VLOOKUP($O1901,$Y$2:$AJ$8,9,FALSE)</f>
        <v>0.15</v>
      </c>
      <c r="Q1901" s="11">
        <f>(L1901-M1901)/L1901</f>
        <v>0.81464283185124486</v>
      </c>
      <c r="S1901" s="13">
        <f>MIN(Q1901,IF(R1901=0,P1901,R1901))</f>
        <v>0.15</v>
      </c>
      <c r="T1901">
        <f>IFERROR(S1901*I1901,0)</f>
        <v>1.4827049999999999</v>
      </c>
      <c r="U1901" t="b">
        <f>O1901=N1901</f>
        <v>1</v>
      </c>
    </row>
    <row r="1902" spans="1:21" ht="21" x14ac:dyDescent="0.4">
      <c r="A1902" t="s">
        <v>3431</v>
      </c>
      <c r="B1902" t="s">
        <v>3421</v>
      </c>
      <c r="C1902" t="s">
        <v>3422</v>
      </c>
      <c r="D1902" s="34">
        <v>68461</v>
      </c>
      <c r="E1902" s="34">
        <v>46124</v>
      </c>
      <c r="F1902" s="33">
        <v>34.014299999999999</v>
      </c>
      <c r="G1902" s="33">
        <v>11.3377</v>
      </c>
      <c r="H1902" s="49">
        <v>67.372664728823707</v>
      </c>
      <c r="I1902" s="33">
        <v>45.351999999999997</v>
      </c>
      <c r="J1902" s="35">
        <f>G1902/I1902</f>
        <v>0.24999338507673313</v>
      </c>
      <c r="K1902">
        <v>0.73745338652328496</v>
      </c>
      <c r="L1902">
        <v>0.98326250975630913</v>
      </c>
      <c r="M1902" s="49">
        <v>0.8</v>
      </c>
      <c r="N1902" t="s">
        <v>37</v>
      </c>
      <c r="O1902" s="10" t="s">
        <v>37</v>
      </c>
      <c r="P1902">
        <f>VLOOKUP($O1902,$Y$2:$AJ$8,9,FALSE)</f>
        <v>0.25</v>
      </c>
      <c r="Q1902" s="11">
        <f>(L1902-M1902)/L1902</f>
        <v>0.18638207796789558</v>
      </c>
      <c r="S1902" s="13">
        <f>MIN(Q1902,IF(R1902=0,P1902,R1902))</f>
        <v>0.18638207796789558</v>
      </c>
      <c r="T1902">
        <f>IFERROR(S1902*I1902,0)</f>
        <v>8.4527999999999999</v>
      </c>
      <c r="U1902" t="b">
        <f>O1902=N1902</f>
        <v>1</v>
      </c>
    </row>
    <row r="1903" spans="1:21" ht="21" x14ac:dyDescent="0.4">
      <c r="A1903" t="s">
        <v>462</v>
      </c>
      <c r="B1903" t="s">
        <v>423</v>
      </c>
      <c r="C1903" s="50" t="s">
        <v>424</v>
      </c>
      <c r="D1903" s="34">
        <v>82457</v>
      </c>
      <c r="E1903" s="34">
        <v>11943</v>
      </c>
      <c r="F1903" s="33">
        <v>24.047700000000003</v>
      </c>
      <c r="G1903" s="33">
        <v>7.8203999999999994</v>
      </c>
      <c r="H1903" s="49">
        <v>14.483912827291801</v>
      </c>
      <c r="I1903" s="33">
        <v>31.868100000000002</v>
      </c>
      <c r="J1903" s="35">
        <f>G1903/I1903</f>
        <v>0.24539900401969364</v>
      </c>
      <c r="K1903">
        <v>2.013539311730721</v>
      </c>
      <c r="L1903">
        <v>2.6683496608892239</v>
      </c>
      <c r="M1903" s="49">
        <v>2</v>
      </c>
      <c r="N1903" t="s">
        <v>34</v>
      </c>
      <c r="O1903" s="10" t="s">
        <v>34</v>
      </c>
      <c r="P1903">
        <f>VLOOKUP($O1903,$Y$2:$AJ$8,9,FALSE)</f>
        <v>0.15</v>
      </c>
      <c r="Q1903" s="11">
        <f>(L1903-M1903)/L1903</f>
        <v>0.25047304357649186</v>
      </c>
      <c r="S1903" s="13">
        <f>MIN(Q1903,IF(R1903=0,P1903,R1903))</f>
        <v>0.15</v>
      </c>
      <c r="T1903">
        <f>IFERROR(S1903*I1903,0)</f>
        <v>4.7802150000000001</v>
      </c>
      <c r="U1903" t="b">
        <f>O1903=N1903</f>
        <v>1</v>
      </c>
    </row>
    <row r="1904" spans="1:21" ht="21" x14ac:dyDescent="0.4">
      <c r="A1904" t="s">
        <v>3582</v>
      </c>
      <c r="B1904" t="s">
        <v>3573</v>
      </c>
      <c r="C1904" t="s">
        <v>3574</v>
      </c>
      <c r="D1904" s="34">
        <v>2316206</v>
      </c>
      <c r="E1904" s="34">
        <v>87232</v>
      </c>
      <c r="F1904" s="33">
        <v>23.809400000000007</v>
      </c>
      <c r="G1904" s="33">
        <v>11.4526</v>
      </c>
      <c r="H1904" s="49">
        <v>3.7661589685891497</v>
      </c>
      <c r="I1904" s="33">
        <v>35.262000000000008</v>
      </c>
      <c r="J1904" s="35">
        <f>G1904/I1904</f>
        <v>0.32478588849186085</v>
      </c>
      <c r="K1904">
        <v>0.27294341526045496</v>
      </c>
      <c r="L1904">
        <v>0.40423239178283205</v>
      </c>
      <c r="M1904" s="49">
        <v>0.08</v>
      </c>
      <c r="N1904" t="s">
        <v>37</v>
      </c>
      <c r="O1904" s="10" t="s">
        <v>37</v>
      </c>
      <c r="P1904">
        <f>VLOOKUP($O1904,$Y$2:$AJ$8,9,FALSE)</f>
        <v>0.25</v>
      </c>
      <c r="Q1904" s="11">
        <f>(L1904-M1904)/L1904</f>
        <v>0.80209403890874031</v>
      </c>
      <c r="S1904" s="13">
        <f>MIN(Q1904,IF(R1904=0,P1904,R1904))</f>
        <v>0.25</v>
      </c>
      <c r="T1904">
        <f>IFERROR(S1904*I1904,0)</f>
        <v>8.8155000000000019</v>
      </c>
      <c r="U1904" t="b">
        <f>O1904=N1904</f>
        <v>1</v>
      </c>
    </row>
    <row r="1905" spans="1:21" ht="21" x14ac:dyDescent="0.4">
      <c r="A1905" t="s">
        <v>1876</v>
      </c>
      <c r="B1905" t="s">
        <v>1772</v>
      </c>
      <c r="C1905" s="50" t="s">
        <v>1773</v>
      </c>
      <c r="D1905" s="34">
        <v>2024</v>
      </c>
      <c r="E1905" s="34">
        <v>489</v>
      </c>
      <c r="F1905" s="33">
        <v>0.58879999999999999</v>
      </c>
      <c r="G1905" s="33">
        <v>0.24149999999999999</v>
      </c>
      <c r="H1905" s="49">
        <v>24.160079051383399</v>
      </c>
      <c r="I1905" s="33">
        <v>0.83030000000000004</v>
      </c>
      <c r="J1905" s="35">
        <f>G1905/I1905</f>
        <v>0.29085872576177285</v>
      </c>
      <c r="K1905">
        <v>1.2040899795501021</v>
      </c>
      <c r="L1905">
        <v>1.697955010224949</v>
      </c>
      <c r="M1905" s="49">
        <v>1.4</v>
      </c>
      <c r="N1905" t="s">
        <v>37</v>
      </c>
      <c r="O1905" s="10" t="s">
        <v>34</v>
      </c>
      <c r="P1905">
        <f>VLOOKUP($O1905,$Y$2:$AJ$8,9,FALSE)</f>
        <v>0.15</v>
      </c>
      <c r="Q1905" s="11">
        <f>(L1905-M1905)/L1905</f>
        <v>0.17547874262314836</v>
      </c>
      <c r="S1905" s="13">
        <f>MIN(Q1905,IF(R1905=0,P1905,R1905))</f>
        <v>0.15</v>
      </c>
      <c r="T1905">
        <f>IFERROR(S1905*I1905,0)</f>
        <v>0.124545</v>
      </c>
      <c r="U1905" t="b">
        <f>O1905=N1905</f>
        <v>0</v>
      </c>
    </row>
    <row r="1906" spans="1:21" ht="21" x14ac:dyDescent="0.4">
      <c r="A1906" t="s">
        <v>3966</v>
      </c>
      <c r="B1906" t="s">
        <v>3907</v>
      </c>
      <c r="C1906" t="s">
        <v>3908</v>
      </c>
      <c r="D1906" s="34">
        <v>20399</v>
      </c>
      <c r="E1906" s="34">
        <v>1486</v>
      </c>
      <c r="F1906" s="33">
        <v>0.78370000000000006</v>
      </c>
      <c r="G1906" s="33">
        <v>0.26030000000000003</v>
      </c>
      <c r="H1906" s="49">
        <v>7.284670817196921</v>
      </c>
      <c r="I1906" s="33">
        <v>1.044</v>
      </c>
      <c r="J1906" s="35">
        <f>G1906/I1906</f>
        <v>0.24932950191570882</v>
      </c>
      <c r="K1906">
        <v>0.52738896366083443</v>
      </c>
      <c r="L1906">
        <v>0.70255720053835802</v>
      </c>
      <c r="M1906" s="49">
        <v>0.5</v>
      </c>
      <c r="N1906" t="s">
        <v>37</v>
      </c>
      <c r="O1906" s="10" t="s">
        <v>37</v>
      </c>
      <c r="P1906">
        <f>VLOOKUP($O1906,$Y$2:$AJ$8,9,FALSE)</f>
        <v>0.25</v>
      </c>
      <c r="Q1906" s="11">
        <f>(L1906-M1906)/L1906</f>
        <v>0.28831417624521072</v>
      </c>
      <c r="S1906" s="13">
        <f>MIN(Q1906,IF(R1906=0,P1906,R1906))</f>
        <v>0.25</v>
      </c>
      <c r="T1906">
        <f>IFERROR(S1906*I1906,0)</f>
        <v>0.26100000000000001</v>
      </c>
      <c r="U1906" t="b">
        <f>O1906=N1906</f>
        <v>1</v>
      </c>
    </row>
    <row r="1907" spans="1:21" ht="21" x14ac:dyDescent="0.4">
      <c r="A1907" t="s">
        <v>1877</v>
      </c>
      <c r="B1907" t="s">
        <v>1772</v>
      </c>
      <c r="C1907" s="50" t="s">
        <v>1773</v>
      </c>
      <c r="D1907" s="34">
        <v>30012</v>
      </c>
      <c r="E1907" s="34">
        <v>7717</v>
      </c>
      <c r="F1907" s="33">
        <v>11.714399999999999</v>
      </c>
      <c r="G1907" s="33">
        <v>4.3132999999999999</v>
      </c>
      <c r="H1907" s="49">
        <v>25.713048114087698</v>
      </c>
      <c r="I1907" s="33">
        <v>16.027699999999999</v>
      </c>
      <c r="J1907" s="35">
        <f>G1907/I1907</f>
        <v>0.26911534406059512</v>
      </c>
      <c r="K1907">
        <v>1.5179992224957886</v>
      </c>
      <c r="L1907">
        <v>2.0769340417260591</v>
      </c>
      <c r="M1907" s="49">
        <v>1.5</v>
      </c>
      <c r="N1907" t="s">
        <v>33</v>
      </c>
      <c r="O1907" s="10" t="s">
        <v>34</v>
      </c>
      <c r="P1907">
        <f>VLOOKUP($O1907,$Y$2:$AJ$8,9,FALSE)</f>
        <v>0.15</v>
      </c>
      <c r="Q1907" s="11">
        <f>(L1907-M1907)/L1907</f>
        <v>0.27778159062123692</v>
      </c>
      <c r="S1907" s="13">
        <f>MIN(Q1907,IF(R1907=0,P1907,R1907))</f>
        <v>0.15</v>
      </c>
      <c r="T1907">
        <f>IFERROR(S1907*I1907,0)</f>
        <v>2.4041549999999998</v>
      </c>
      <c r="U1907" t="b">
        <f>O1907=N1907</f>
        <v>0</v>
      </c>
    </row>
    <row r="1908" spans="1:21" ht="21" x14ac:dyDescent="0.4">
      <c r="A1908" t="s">
        <v>1175</v>
      </c>
      <c r="B1908" t="s">
        <v>1143</v>
      </c>
      <c r="C1908" s="50" t="s">
        <v>1144</v>
      </c>
      <c r="D1908" s="34">
        <v>881638</v>
      </c>
      <c r="E1908" s="34">
        <v>222552</v>
      </c>
      <c r="F1908" s="33">
        <v>67.725500000000011</v>
      </c>
      <c r="G1908" s="33">
        <v>29.113499999999998</v>
      </c>
      <c r="H1908" s="49">
        <v>25.243013572463983</v>
      </c>
      <c r="I1908" s="33">
        <v>96.839000000000013</v>
      </c>
      <c r="J1908" s="35">
        <f>G1908/I1908</f>
        <v>0.30063817263705733</v>
      </c>
      <c r="K1908">
        <v>0.30431314928645897</v>
      </c>
      <c r="L1908">
        <v>0.43512976742514115</v>
      </c>
      <c r="M1908" s="49">
        <v>0.3</v>
      </c>
      <c r="N1908" t="s">
        <v>37</v>
      </c>
      <c r="O1908" s="10" t="s">
        <v>37</v>
      </c>
      <c r="P1908">
        <f>VLOOKUP($O1908,$Y$2:$AJ$8,9,FALSE)</f>
        <v>0.25</v>
      </c>
      <c r="Q1908" s="11">
        <f>(L1908-M1908)/L1908</f>
        <v>0.31055050134759765</v>
      </c>
      <c r="S1908" s="13">
        <f>MIN(Q1908,IF(R1908=0,P1908,R1908))</f>
        <v>0.25</v>
      </c>
      <c r="T1908">
        <f>IFERROR(S1908*I1908,0)</f>
        <v>24.209750000000003</v>
      </c>
      <c r="U1908" t="b">
        <f>O1908=N1908</f>
        <v>1</v>
      </c>
    </row>
    <row r="1909" spans="1:21" ht="21" x14ac:dyDescent="0.4">
      <c r="A1909" t="s">
        <v>3631</v>
      </c>
      <c r="B1909" t="s">
        <v>3618</v>
      </c>
      <c r="C1909" t="s">
        <v>3619</v>
      </c>
      <c r="D1909" s="34">
        <v>197870</v>
      </c>
      <c r="E1909" s="34">
        <v>12355</v>
      </c>
      <c r="F1909" s="33">
        <v>12.513999999999999</v>
      </c>
      <c r="G1909" s="33">
        <v>3.7860000000000005</v>
      </c>
      <c r="H1909" s="49">
        <v>6.243998584929499</v>
      </c>
      <c r="I1909" s="33">
        <v>16.3</v>
      </c>
      <c r="J1909" s="35">
        <f>G1909/I1909</f>
        <v>0.23226993865030676</v>
      </c>
      <c r="K1909">
        <v>1.0128692836908135</v>
      </c>
      <c r="L1909">
        <v>1.3193039255362202</v>
      </c>
      <c r="M1909" s="49">
        <v>1</v>
      </c>
      <c r="N1909" t="s">
        <v>34</v>
      </c>
      <c r="O1909" s="10" t="s">
        <v>34</v>
      </c>
      <c r="P1909">
        <f>VLOOKUP($O1909,$Y$2:$AJ$8,9,FALSE)</f>
        <v>0.15</v>
      </c>
      <c r="Q1909" s="11">
        <f>(L1909-M1909)/L1909</f>
        <v>0.24202453987730066</v>
      </c>
      <c r="S1909" s="13">
        <f>MIN(Q1909,IF(R1909=0,P1909,R1909))</f>
        <v>0.15</v>
      </c>
      <c r="T1909">
        <f>IFERROR(S1909*I1909,0)</f>
        <v>2.4449999999999998</v>
      </c>
      <c r="U1909" t="b">
        <f>O1909=N1909</f>
        <v>1</v>
      </c>
    </row>
    <row r="1910" spans="1:21" ht="21" x14ac:dyDescent="0.4">
      <c r="A1910" t="s">
        <v>1613</v>
      </c>
      <c r="B1910" t="s">
        <v>1608</v>
      </c>
      <c r="C1910" s="50" t="s">
        <v>1609</v>
      </c>
      <c r="D1910" s="34">
        <v>3027512</v>
      </c>
      <c r="E1910" s="34">
        <v>97992</v>
      </c>
      <c r="F1910" s="33">
        <v>97.992000000000004</v>
      </c>
      <c r="G1910" s="33">
        <v>24.478000000000002</v>
      </c>
      <c r="H1910" s="49">
        <v>3.2367171459601152</v>
      </c>
      <c r="I1910" s="33">
        <v>122.47</v>
      </c>
      <c r="J1910" s="35">
        <f>G1910/I1910</f>
        <v>0.19986935576059445</v>
      </c>
      <c r="K1910">
        <v>1</v>
      </c>
      <c r="L1910">
        <v>1.2497959017062616</v>
      </c>
      <c r="M1910" s="49">
        <v>1</v>
      </c>
      <c r="N1910" t="s">
        <v>37</v>
      </c>
      <c r="O1910" s="10" t="s">
        <v>34</v>
      </c>
      <c r="P1910">
        <f>VLOOKUP($O1910,$Y$2:$AJ$8,9,FALSE)</f>
        <v>0.15</v>
      </c>
      <c r="Q1910" s="11">
        <f>(L1910-M1910)/L1910</f>
        <v>0.19986935576059436</v>
      </c>
      <c r="S1910" s="13">
        <f>MIN(Q1910,IF(R1910=0,P1910,R1910))</f>
        <v>0.15</v>
      </c>
      <c r="T1910">
        <f>IFERROR(S1910*I1910,0)</f>
        <v>18.3705</v>
      </c>
      <c r="U1910" t="b">
        <f>O1910=N1910</f>
        <v>0</v>
      </c>
    </row>
    <row r="1911" spans="1:21" ht="21" x14ac:dyDescent="0.4">
      <c r="A1911" t="s">
        <v>5467</v>
      </c>
      <c r="B1911" t="s">
        <v>5461</v>
      </c>
      <c r="C1911" t="s">
        <v>5462</v>
      </c>
      <c r="D1911" s="34">
        <v>102442</v>
      </c>
      <c r="E1911" s="34">
        <v>7233</v>
      </c>
      <c r="F1911" s="33">
        <v>1.9631000000000003</v>
      </c>
      <c r="G1911" s="33">
        <v>0.96690000000000009</v>
      </c>
      <c r="H1911" s="49">
        <v>7.0605806212295734</v>
      </c>
      <c r="I1911" s="33">
        <v>2.9300000000000006</v>
      </c>
      <c r="J1911" s="35">
        <f>G1911/I1911</f>
        <v>0.32999999999999996</v>
      </c>
      <c r="K1911">
        <v>0.27140882068298083</v>
      </c>
      <c r="L1911">
        <v>0.40508779206415046</v>
      </c>
      <c r="M1911" s="49">
        <v>0.22</v>
      </c>
      <c r="N1911" t="s">
        <v>37</v>
      </c>
      <c r="O1911" s="10" t="s">
        <v>37</v>
      </c>
      <c r="P1911">
        <f>VLOOKUP($O1911,$Y$2:$AJ$8,9,FALSE)</f>
        <v>0.25</v>
      </c>
      <c r="Q1911" s="11">
        <f>(L1911-M1911)/L1911</f>
        <v>0.45690784982935156</v>
      </c>
      <c r="S1911" s="13">
        <f>MIN(Q1911,IF(R1911=0,P1911,R1911))</f>
        <v>0.25</v>
      </c>
      <c r="T1911">
        <f>IFERROR(S1911*I1911,0)</f>
        <v>0.73250000000000015</v>
      </c>
      <c r="U1911" t="b">
        <f>O1911=N1911</f>
        <v>1</v>
      </c>
    </row>
    <row r="1912" spans="1:21" ht="21" x14ac:dyDescent="0.4">
      <c r="A1912" t="s">
        <v>2973</v>
      </c>
      <c r="B1912" t="s">
        <v>2957</v>
      </c>
      <c r="C1912" t="s">
        <v>2958</v>
      </c>
      <c r="D1912" s="34">
        <v>114607</v>
      </c>
      <c r="E1912" s="34">
        <v>16420</v>
      </c>
      <c r="F1912" s="33">
        <v>6.043400000000001</v>
      </c>
      <c r="G1912" s="33">
        <v>2.9766000000000004</v>
      </c>
      <c r="H1912" s="49">
        <v>14.327222595478462</v>
      </c>
      <c r="I1912" s="33">
        <v>9.0200000000000014</v>
      </c>
      <c r="J1912" s="35">
        <f>G1912/I1912</f>
        <v>0.33</v>
      </c>
      <c r="K1912">
        <v>0.36805115712545677</v>
      </c>
      <c r="L1912">
        <v>0.54933008526187588</v>
      </c>
      <c r="M1912" s="49">
        <v>0.3</v>
      </c>
      <c r="N1912" t="s">
        <v>37</v>
      </c>
      <c r="O1912" s="10" t="s">
        <v>37</v>
      </c>
      <c r="P1912">
        <f>VLOOKUP($O1912,$Y$2:$AJ$8,9,FALSE)</f>
        <v>0.25</v>
      </c>
      <c r="Q1912" s="11">
        <f>(L1912-M1912)/L1912</f>
        <v>0.45388026607538817</v>
      </c>
      <c r="S1912" s="13">
        <f>MIN(Q1912,IF(R1912=0,P1912,R1912))</f>
        <v>0.25</v>
      </c>
      <c r="T1912">
        <f>IFERROR(S1912*I1912,0)</f>
        <v>2.2550000000000003</v>
      </c>
      <c r="U1912" t="b">
        <f>O1912=N1912</f>
        <v>1</v>
      </c>
    </row>
    <row r="1913" spans="1:21" ht="21" x14ac:dyDescent="0.4">
      <c r="A1913" t="s">
        <v>2115</v>
      </c>
      <c r="B1913" t="s">
        <v>2094</v>
      </c>
      <c r="C1913" t="s">
        <v>2095</v>
      </c>
      <c r="D1913" s="34">
        <v>43107</v>
      </c>
      <c r="E1913" s="34">
        <v>10156</v>
      </c>
      <c r="F1913" s="33">
        <v>11.4169</v>
      </c>
      <c r="G1913" s="33">
        <v>3.8058000000000001</v>
      </c>
      <c r="H1913" s="49">
        <v>23.559978657758602</v>
      </c>
      <c r="I1913" s="33">
        <v>15.2227</v>
      </c>
      <c r="J1913" s="35">
        <f>G1913/I1913</f>
        <v>0.25000821142110141</v>
      </c>
      <c r="K1913">
        <v>1.1241532099251674</v>
      </c>
      <c r="L1913">
        <v>1.4988873572272547</v>
      </c>
      <c r="M1913" s="49">
        <v>1</v>
      </c>
      <c r="N1913" t="s">
        <v>34</v>
      </c>
      <c r="O1913" s="10" t="s">
        <v>34</v>
      </c>
      <c r="P1913">
        <f>VLOOKUP($O1913,$Y$2:$AJ$8,9,FALSE)</f>
        <v>0.15</v>
      </c>
      <c r="Q1913" s="11">
        <f>(L1913-M1913)/L1913</f>
        <v>0.33283845835495673</v>
      </c>
      <c r="S1913" s="13">
        <f>MIN(Q1913,IF(R1913=0,P1913,R1913))</f>
        <v>0.15</v>
      </c>
      <c r="T1913">
        <f>IFERROR(S1913*I1913,0)</f>
        <v>2.2834049999999997</v>
      </c>
      <c r="U1913" t="b">
        <f>O1913=N1913</f>
        <v>1</v>
      </c>
    </row>
    <row r="1914" spans="1:21" ht="21" x14ac:dyDescent="0.4">
      <c r="A1914" t="s">
        <v>3280</v>
      </c>
      <c r="B1914" t="s">
        <v>3253</v>
      </c>
      <c r="C1914" t="s">
        <v>3254</v>
      </c>
      <c r="D1914" s="34">
        <v>63742</v>
      </c>
      <c r="E1914" s="34">
        <v>10681</v>
      </c>
      <c r="F1914" s="33">
        <v>2.9680000000000004</v>
      </c>
      <c r="G1914" s="33">
        <v>1.272</v>
      </c>
      <c r="H1914" s="49">
        <v>16.756612594521666</v>
      </c>
      <c r="I1914" s="33">
        <v>4.24</v>
      </c>
      <c r="J1914" s="35">
        <f>G1914/I1914</f>
        <v>0.3</v>
      </c>
      <c r="K1914">
        <v>0.27787660331429648</v>
      </c>
      <c r="L1914">
        <v>0.39696657616328057</v>
      </c>
      <c r="M1914" s="49">
        <v>0.18</v>
      </c>
      <c r="N1914" t="s">
        <v>34</v>
      </c>
      <c r="O1914" s="10" t="s">
        <v>34</v>
      </c>
      <c r="P1914">
        <f>VLOOKUP($O1914,$Y$2:$AJ$8,9,FALSE)</f>
        <v>0.15</v>
      </c>
      <c r="Q1914" s="11">
        <f>(L1914-M1914)/L1914</f>
        <v>0.54656132075471697</v>
      </c>
      <c r="S1914" s="13">
        <f>MIN(Q1914,IF(R1914=0,P1914,R1914))</f>
        <v>0.15</v>
      </c>
      <c r="T1914">
        <f>IFERROR(S1914*I1914,0)</f>
        <v>0.63600000000000001</v>
      </c>
      <c r="U1914" t="b">
        <f>O1914=N1914</f>
        <v>1</v>
      </c>
    </row>
    <row r="1915" spans="1:21" ht="21" x14ac:dyDescent="0.4">
      <c r="A1915" t="s">
        <v>3281</v>
      </c>
      <c r="B1915" t="s">
        <v>3253</v>
      </c>
      <c r="C1915" t="s">
        <v>3254</v>
      </c>
      <c r="D1915" s="34">
        <v>6416</v>
      </c>
      <c r="E1915" s="34">
        <v>1624</v>
      </c>
      <c r="F1915" s="33">
        <v>0.9123</v>
      </c>
      <c r="G1915" s="33">
        <v>0.44889999999999997</v>
      </c>
      <c r="H1915" s="49">
        <v>25.311720698254366</v>
      </c>
      <c r="I1915" s="33">
        <v>1.3612</v>
      </c>
      <c r="J1915" s="35">
        <f>G1915/I1915</f>
        <v>0.32978254481339991</v>
      </c>
      <c r="K1915">
        <v>0.56176108374384237</v>
      </c>
      <c r="L1915">
        <v>0.83817733990147791</v>
      </c>
      <c r="M1915" s="49">
        <v>0.51</v>
      </c>
      <c r="N1915" t="s">
        <v>37</v>
      </c>
      <c r="O1915" s="10" t="s">
        <v>37</v>
      </c>
      <c r="P1915">
        <f>VLOOKUP($O1915,$Y$2:$AJ$8,9,FALSE)</f>
        <v>0.25</v>
      </c>
      <c r="Q1915" s="11">
        <f>(L1915-M1915)/L1915</f>
        <v>0.39153687922421399</v>
      </c>
      <c r="S1915" s="13">
        <f>MIN(Q1915,IF(R1915=0,P1915,R1915))</f>
        <v>0.25</v>
      </c>
      <c r="T1915">
        <f>IFERROR(S1915*I1915,0)</f>
        <v>0.34029999999999999</v>
      </c>
      <c r="U1915" t="b">
        <f>O1915=N1915</f>
        <v>1</v>
      </c>
    </row>
    <row r="1916" spans="1:21" ht="21" x14ac:dyDescent="0.4">
      <c r="A1916" t="s">
        <v>3967</v>
      </c>
      <c r="B1916" t="s">
        <v>3907</v>
      </c>
      <c r="C1916" t="s">
        <v>3908</v>
      </c>
      <c r="D1916" s="34">
        <v>23149</v>
      </c>
      <c r="E1916" s="34">
        <v>2277</v>
      </c>
      <c r="F1916" s="33">
        <v>1.6347</v>
      </c>
      <c r="G1916" s="33">
        <v>0.54330000000000001</v>
      </c>
      <c r="H1916" s="49">
        <v>9.8362780249686814</v>
      </c>
      <c r="I1916" s="33">
        <v>2.1779999999999999</v>
      </c>
      <c r="J1916" s="35">
        <f>G1916/I1916</f>
        <v>0.24944903581267219</v>
      </c>
      <c r="K1916">
        <v>0.71791831357048752</v>
      </c>
      <c r="L1916">
        <v>0.95652173913043481</v>
      </c>
      <c r="M1916" s="49">
        <v>0.7</v>
      </c>
      <c r="N1916" t="s">
        <v>37</v>
      </c>
      <c r="O1916" s="10" t="s">
        <v>37</v>
      </c>
      <c r="P1916">
        <f>VLOOKUP($O1916,$Y$2:$AJ$8,9,FALSE)</f>
        <v>0.25</v>
      </c>
      <c r="Q1916" s="11">
        <f>(L1916-M1916)/L1916</f>
        <v>0.26818181818181824</v>
      </c>
      <c r="S1916" s="13">
        <f>MIN(Q1916,IF(R1916=0,P1916,R1916))</f>
        <v>0.25</v>
      </c>
      <c r="T1916">
        <f>IFERROR(S1916*I1916,0)</f>
        <v>0.54449999999999998</v>
      </c>
      <c r="U1916" t="b">
        <f>O1916=N1916</f>
        <v>1</v>
      </c>
    </row>
    <row r="1917" spans="1:21" ht="21" x14ac:dyDescent="0.4">
      <c r="A1917" t="s">
        <v>597</v>
      </c>
      <c r="B1917" t="s">
        <v>587</v>
      </c>
      <c r="C1917" s="50" t="s">
        <v>588</v>
      </c>
      <c r="D1917" s="34">
        <v>43732596</v>
      </c>
      <c r="E1917" s="34">
        <v>10702375</v>
      </c>
      <c r="F1917" s="33">
        <v>245.10080000000002</v>
      </c>
      <c r="G1917" s="33">
        <v>81.692800000000005</v>
      </c>
      <c r="H1917" s="49">
        <v>24.472306651999347</v>
      </c>
      <c r="I1917" s="33">
        <v>326.79360000000003</v>
      </c>
      <c r="J1917" s="35">
        <f>G1917/I1917</f>
        <v>0.24998286380149426</v>
      </c>
      <c r="K1917">
        <v>2.2901533538116543E-2</v>
      </c>
      <c r="L1917">
        <v>3.0534680386362843E-2</v>
      </c>
      <c r="M1917" s="49">
        <v>0.01</v>
      </c>
      <c r="N1917" t="s">
        <v>34</v>
      </c>
      <c r="O1917" s="10" t="s">
        <v>34</v>
      </c>
      <c r="P1917">
        <f>VLOOKUP($O1917,$Y$2:$AJ$8,9,FALSE)</f>
        <v>0.15</v>
      </c>
      <c r="Q1917" s="11">
        <f>(L1917-M1917)/L1917</f>
        <v>0.67250353128090645</v>
      </c>
      <c r="S1917" s="13">
        <f>MIN(Q1917,IF(R1917=0,P1917,R1917))</f>
        <v>0.15</v>
      </c>
      <c r="T1917">
        <f>IFERROR(S1917*I1917,0)</f>
        <v>49.019040000000004</v>
      </c>
      <c r="U1917" t="b">
        <f>O1917=N1917</f>
        <v>1</v>
      </c>
    </row>
    <row r="1918" spans="1:21" ht="21" x14ac:dyDescent="0.4">
      <c r="A1918" t="s">
        <v>4463</v>
      </c>
      <c r="B1918" t="s">
        <v>4461</v>
      </c>
      <c r="C1918" t="s">
        <v>4462</v>
      </c>
      <c r="D1918" s="34">
        <v>604094</v>
      </c>
      <c r="E1918" s="34">
        <v>21031</v>
      </c>
      <c r="F1918" s="33">
        <v>42.061999999999998</v>
      </c>
      <c r="G1918" s="33">
        <v>4.0010000000000003</v>
      </c>
      <c r="H1918" s="49">
        <v>3.481411833257738</v>
      </c>
      <c r="I1918" s="33">
        <v>46.062999999999995</v>
      </c>
      <c r="J1918" s="35">
        <f>G1918/I1918</f>
        <v>8.6859301391572427E-2</v>
      </c>
      <c r="K1918">
        <v>2</v>
      </c>
      <c r="L1918">
        <v>2.1902429746564591</v>
      </c>
      <c r="M1918" s="49">
        <v>2</v>
      </c>
      <c r="N1918" t="s">
        <v>33</v>
      </c>
      <c r="O1918" s="10" t="s">
        <v>33</v>
      </c>
      <c r="P1918">
        <f>VLOOKUP($O1918,$Y$2:$AJ$8,9,FALSE)</f>
        <v>0.4</v>
      </c>
      <c r="Q1918" s="11">
        <f>(L1918-M1918)/L1918</f>
        <v>8.6859301391572247E-2</v>
      </c>
      <c r="S1918" s="13">
        <f>MIN(Q1918,IF(R1918=0,P1918,R1918))</f>
        <v>8.6859301391572247E-2</v>
      </c>
      <c r="T1918">
        <f>IFERROR(S1918*I1918,0)</f>
        <v>4.0009999999999923</v>
      </c>
      <c r="U1918" t="b">
        <f>O1918=N1918</f>
        <v>1</v>
      </c>
    </row>
    <row r="1919" spans="1:21" ht="21" x14ac:dyDescent="0.4">
      <c r="A1919" t="s">
        <v>2429</v>
      </c>
      <c r="B1919" t="s">
        <v>2390</v>
      </c>
      <c r="C1919" t="s">
        <v>2391</v>
      </c>
      <c r="D1919" s="34">
        <v>987520</v>
      </c>
      <c r="E1919" s="34">
        <v>219872</v>
      </c>
      <c r="F1919" s="33">
        <v>19.672499999999999</v>
      </c>
      <c r="G1919" s="33">
        <v>6.557500000000001</v>
      </c>
      <c r="H1919" s="49">
        <v>22.265068049254698</v>
      </c>
      <c r="I1919" s="33">
        <v>26.23</v>
      </c>
      <c r="J1919" s="35">
        <f>G1919/I1919</f>
        <v>0.25000000000000006</v>
      </c>
      <c r="K1919">
        <v>8.9472511279289763E-2</v>
      </c>
      <c r="L1919">
        <v>0.11929668170571969</v>
      </c>
      <c r="M1919" s="49">
        <v>0.01</v>
      </c>
      <c r="N1919" t="s">
        <v>37</v>
      </c>
      <c r="O1919" s="10" t="s">
        <v>37</v>
      </c>
      <c r="P1919">
        <f>VLOOKUP($O1919,$Y$2:$AJ$8,9,FALSE)</f>
        <v>0.25</v>
      </c>
      <c r="Q1919" s="11">
        <f>(L1919-M1919)/L1919</f>
        <v>0.91617537171178043</v>
      </c>
      <c r="S1919" s="13">
        <f>MIN(Q1919,IF(R1919=0,P1919,R1919))</f>
        <v>0.25</v>
      </c>
      <c r="T1919">
        <f>IFERROR(S1919*I1919,0)</f>
        <v>6.5575000000000001</v>
      </c>
      <c r="U1919" t="b">
        <f>O1919=N1919</f>
        <v>1</v>
      </c>
    </row>
    <row r="1920" spans="1:21" ht="21" x14ac:dyDescent="0.4">
      <c r="A1920" t="s">
        <v>5898</v>
      </c>
      <c r="B1920" t="s">
        <v>5899</v>
      </c>
      <c r="C1920" t="s">
        <v>5900</v>
      </c>
      <c r="D1920" s="34">
        <v>318788</v>
      </c>
      <c r="E1920" s="34">
        <v>81866</v>
      </c>
      <c r="F1920" s="33">
        <v>16.260000000000002</v>
      </c>
      <c r="G1920" s="33">
        <v>5.42</v>
      </c>
      <c r="H1920" s="49">
        <v>25.680389475137083</v>
      </c>
      <c r="I1920" s="33">
        <v>21.68</v>
      </c>
      <c r="J1920" s="35">
        <f>G1920/I1920</f>
        <v>0.25</v>
      </c>
      <c r="K1920">
        <v>0.19861725258349011</v>
      </c>
      <c r="L1920">
        <v>0.26482300344465348</v>
      </c>
      <c r="M1920" s="49">
        <v>0.15</v>
      </c>
      <c r="N1920" t="s">
        <v>37</v>
      </c>
      <c r="O1920" s="10" t="s">
        <v>37</v>
      </c>
      <c r="P1920">
        <f>VLOOKUP($O1920,$Y$2:$AJ$8,9,FALSE)</f>
        <v>0.25</v>
      </c>
      <c r="Q1920" s="11">
        <f>(L1920-M1920)/L1920</f>
        <v>0.43358394833948349</v>
      </c>
      <c r="S1920" s="13">
        <f>MIN(Q1920,IF(R1920=0,P1920,R1920))</f>
        <v>0.25</v>
      </c>
      <c r="T1920">
        <f>IFERROR(S1920*I1920,0)</f>
        <v>5.42</v>
      </c>
      <c r="U1920" t="b">
        <f>O1920=N1920</f>
        <v>1</v>
      </c>
    </row>
    <row r="1921" spans="1:21" ht="21" x14ac:dyDescent="0.4">
      <c r="A1921" t="s">
        <v>342</v>
      </c>
      <c r="B1921" t="s">
        <v>313</v>
      </c>
      <c r="C1921" s="50" t="s">
        <v>314</v>
      </c>
      <c r="D1921" s="34">
        <v>3345</v>
      </c>
      <c r="E1921" s="34">
        <v>728</v>
      </c>
      <c r="F1921" s="33">
        <v>0.4103</v>
      </c>
      <c r="G1921" s="33">
        <v>9.4999999999999987E-2</v>
      </c>
      <c r="H1921" s="49">
        <v>21.763826606875934</v>
      </c>
      <c r="I1921" s="33">
        <v>0.50529999999999997</v>
      </c>
      <c r="J1921" s="35">
        <f>G1921/I1921</f>
        <v>0.1880071244805066</v>
      </c>
      <c r="K1921">
        <v>0.56359890109890109</v>
      </c>
      <c r="L1921">
        <v>0.69409340659340657</v>
      </c>
      <c r="M1921" s="49">
        <v>0.6</v>
      </c>
      <c r="N1921" t="s">
        <v>34</v>
      </c>
      <c r="O1921" s="10" t="s">
        <v>34</v>
      </c>
      <c r="P1921">
        <f>VLOOKUP($O1921,$Y$2:$AJ$8,9,FALSE)</f>
        <v>0.15</v>
      </c>
      <c r="Q1921" s="11">
        <f>(L1921-M1921)/L1921</f>
        <v>0.13556303186226004</v>
      </c>
      <c r="S1921" s="13">
        <f>MIN(Q1921,IF(R1921=0,P1921,R1921))</f>
        <v>0.13556303186226004</v>
      </c>
      <c r="T1921">
        <f>IFERROR(S1921*I1921,0)</f>
        <v>6.8499999999999991E-2</v>
      </c>
      <c r="U1921" t="b">
        <f>O1921=N1921</f>
        <v>1</v>
      </c>
    </row>
    <row r="1922" spans="1:21" ht="21" x14ac:dyDescent="0.4">
      <c r="A1922" t="s">
        <v>4829</v>
      </c>
      <c r="B1922" t="s">
        <v>4823</v>
      </c>
      <c r="C1922" t="s">
        <v>4824</v>
      </c>
      <c r="D1922" s="34">
        <v>141426</v>
      </c>
      <c r="E1922" s="34">
        <v>7956</v>
      </c>
      <c r="F1922" s="33">
        <v>4.2548000000000004</v>
      </c>
      <c r="G1922" s="33">
        <v>1.4151999999999998</v>
      </c>
      <c r="H1922" s="49">
        <v>5.6255568283059691</v>
      </c>
      <c r="I1922" s="33">
        <v>5.67</v>
      </c>
      <c r="J1922" s="35">
        <f>G1922/I1922</f>
        <v>0.24959435626102289</v>
      </c>
      <c r="K1922">
        <v>0.53479135243841125</v>
      </c>
      <c r="L1922">
        <v>0.71266968325791857</v>
      </c>
      <c r="M1922" s="49">
        <v>0.3</v>
      </c>
      <c r="N1922" t="s">
        <v>34</v>
      </c>
      <c r="O1922" s="10" t="s">
        <v>34</v>
      </c>
      <c r="P1922">
        <f>VLOOKUP($O1922,$Y$2:$AJ$8,9,FALSE)</f>
        <v>0.15</v>
      </c>
      <c r="Q1922" s="11">
        <f>(L1922-M1922)/L1922</f>
        <v>0.57904761904761903</v>
      </c>
      <c r="S1922" s="13">
        <f>MIN(Q1922,IF(R1922=0,P1922,R1922))</f>
        <v>0.15</v>
      </c>
      <c r="T1922">
        <f>IFERROR(S1922*I1922,0)</f>
        <v>0.85049999999999992</v>
      </c>
      <c r="U1922" t="b">
        <f>O1922=N1922</f>
        <v>1</v>
      </c>
    </row>
    <row r="1923" spans="1:21" ht="21" x14ac:dyDescent="0.4">
      <c r="A1923" t="s">
        <v>3632</v>
      </c>
      <c r="B1923" t="s">
        <v>3618</v>
      </c>
      <c r="C1923" t="s">
        <v>3619</v>
      </c>
      <c r="D1923" s="34">
        <v>200694</v>
      </c>
      <c r="E1923" s="34">
        <v>14127</v>
      </c>
      <c r="F1923" s="33">
        <v>14.272</v>
      </c>
      <c r="G1923" s="33">
        <v>4.468</v>
      </c>
      <c r="H1923" s="49">
        <v>7.0390744117910851</v>
      </c>
      <c r="I1923" s="33">
        <v>18.740000000000002</v>
      </c>
      <c r="J1923" s="35">
        <f>G1923/I1923</f>
        <v>0.23842049092849518</v>
      </c>
      <c r="K1923">
        <v>1.0102640334111985</v>
      </c>
      <c r="L1923">
        <v>1.3265378353507471</v>
      </c>
      <c r="M1923" s="49">
        <v>1</v>
      </c>
      <c r="N1923" t="s">
        <v>34</v>
      </c>
      <c r="O1923" s="10" t="s">
        <v>34</v>
      </c>
      <c r="P1923">
        <f>VLOOKUP($O1923,$Y$2:$AJ$8,9,FALSE)</f>
        <v>0.15</v>
      </c>
      <c r="Q1923" s="11">
        <f>(L1923-M1923)/L1923</f>
        <v>0.24615795090715065</v>
      </c>
      <c r="S1923" s="13">
        <f>MIN(Q1923,IF(R1923=0,P1923,R1923))</f>
        <v>0.15</v>
      </c>
      <c r="T1923">
        <f>IFERROR(S1923*I1923,0)</f>
        <v>2.8110000000000004</v>
      </c>
      <c r="U1923" t="b">
        <f>O1923=N1923</f>
        <v>1</v>
      </c>
    </row>
    <row r="1924" spans="1:21" ht="21" x14ac:dyDescent="0.4">
      <c r="A1924" t="s">
        <v>1291</v>
      </c>
      <c r="B1924" t="s">
        <v>1285</v>
      </c>
      <c r="C1924" s="50" t="s">
        <v>1286</v>
      </c>
      <c r="D1924" s="34">
        <v>2943568</v>
      </c>
      <c r="E1924" s="34">
        <v>120677</v>
      </c>
      <c r="F1924" s="33">
        <v>181.0155</v>
      </c>
      <c r="G1924" s="33">
        <v>22.087499999999999</v>
      </c>
      <c r="H1924" s="49">
        <v>4.0996844645681705</v>
      </c>
      <c r="I1924" s="33">
        <v>203.10300000000001</v>
      </c>
      <c r="J1924" s="35">
        <f>G1924/I1924</f>
        <v>0.10875024002599665</v>
      </c>
      <c r="K1924">
        <v>1.5</v>
      </c>
      <c r="L1924">
        <v>1.6830299062787442</v>
      </c>
      <c r="M1924" s="49">
        <v>1.5</v>
      </c>
      <c r="N1924" t="s">
        <v>33</v>
      </c>
      <c r="O1924" s="10" t="s">
        <v>34</v>
      </c>
      <c r="P1924">
        <f>VLOOKUP($O1924,$Y$2:$AJ$8,9,FALSE)</f>
        <v>0.15</v>
      </c>
      <c r="Q1924" s="11">
        <f>(L1924-M1924)/L1924</f>
        <v>0.1087502400259967</v>
      </c>
      <c r="S1924" s="13">
        <f>MIN(Q1924,IF(R1924=0,P1924,R1924))</f>
        <v>0.1087502400259967</v>
      </c>
      <c r="T1924">
        <f>IFERROR(S1924*I1924,0)</f>
        <v>22.087500000000009</v>
      </c>
      <c r="U1924" t="b">
        <f>O1924=N1924</f>
        <v>0</v>
      </c>
    </row>
    <row r="1925" spans="1:21" ht="21" x14ac:dyDescent="0.4">
      <c r="A1925" t="s">
        <v>1069</v>
      </c>
      <c r="B1925" t="s">
        <v>1064</v>
      </c>
      <c r="C1925" s="50" t="s">
        <v>1065</v>
      </c>
      <c r="D1925" s="34">
        <v>4766708</v>
      </c>
      <c r="E1925" s="34">
        <v>379435</v>
      </c>
      <c r="F1925" s="33">
        <v>202.01809999999998</v>
      </c>
      <c r="G1925" s="33">
        <v>64.565899999999999</v>
      </c>
      <c r="H1925" s="49">
        <v>7.9601058004811707</v>
      </c>
      <c r="I1925" s="33">
        <v>266.58399999999995</v>
      </c>
      <c r="J1925" s="35">
        <f>G1925/I1925</f>
        <v>0.24219720613390155</v>
      </c>
      <c r="K1925">
        <v>0.53241820074584578</v>
      </c>
      <c r="L1925">
        <v>0.70258146981696457</v>
      </c>
      <c r="M1925" s="49">
        <v>0.5</v>
      </c>
      <c r="N1925" t="s">
        <v>37</v>
      </c>
      <c r="O1925" s="10" t="s">
        <v>34</v>
      </c>
      <c r="P1925">
        <f>VLOOKUP($O1925,$Y$2:$AJ$8,9,FALSE)</f>
        <v>0.15</v>
      </c>
      <c r="Q1925" s="11">
        <f>(L1925-M1925)/L1925</f>
        <v>0.28833876001560471</v>
      </c>
      <c r="S1925" s="13">
        <f>MIN(Q1925,IF(R1925=0,P1925,R1925))</f>
        <v>0.15</v>
      </c>
      <c r="T1925">
        <f>IFERROR(S1925*I1925,0)</f>
        <v>39.987599999999993</v>
      </c>
      <c r="U1925" t="b">
        <f>O1925=N1925</f>
        <v>0</v>
      </c>
    </row>
    <row r="1926" spans="1:21" ht="21" x14ac:dyDescent="0.4">
      <c r="A1926" t="s">
        <v>4954</v>
      </c>
      <c r="B1926" t="s">
        <v>4948</v>
      </c>
      <c r="C1926" t="s">
        <v>4949</v>
      </c>
      <c r="D1926" s="34">
        <v>794690</v>
      </c>
      <c r="E1926" s="34">
        <v>80801</v>
      </c>
      <c r="F1926" s="33">
        <v>7.7987999999999991</v>
      </c>
      <c r="G1926" s="33">
        <v>3.8411999999999997</v>
      </c>
      <c r="H1926" s="49">
        <v>10.167612528155633</v>
      </c>
      <c r="I1926" s="33">
        <v>11.639999999999999</v>
      </c>
      <c r="J1926" s="35">
        <f>G1926/I1926</f>
        <v>0.33</v>
      </c>
      <c r="K1926">
        <v>9.6518607442977175E-2</v>
      </c>
      <c r="L1926">
        <v>0.14405762304921965</v>
      </c>
      <c r="M1926" s="49">
        <v>0.03</v>
      </c>
      <c r="N1926" t="s">
        <v>37</v>
      </c>
      <c r="O1926" s="10" t="s">
        <v>37</v>
      </c>
      <c r="P1926">
        <f>VLOOKUP($O1926,$Y$2:$AJ$8,9,FALSE)</f>
        <v>0.25</v>
      </c>
      <c r="Q1926" s="11">
        <f>(L1926-M1926)/L1926</f>
        <v>0.79174999999999995</v>
      </c>
      <c r="S1926" s="13">
        <f>MIN(Q1926,IF(R1926=0,P1926,R1926))</f>
        <v>0.25</v>
      </c>
      <c r="T1926">
        <f>IFERROR(S1926*I1926,0)</f>
        <v>2.9099999999999997</v>
      </c>
      <c r="U1926" t="b">
        <f>O1926=N1926</f>
        <v>1</v>
      </c>
    </row>
    <row r="1927" spans="1:21" ht="21" x14ac:dyDescent="0.4">
      <c r="A1927" t="s">
        <v>813</v>
      </c>
      <c r="B1927" t="s">
        <v>775</v>
      </c>
      <c r="C1927" s="50" t="s">
        <v>776</v>
      </c>
      <c r="D1927" s="34">
        <v>1192146</v>
      </c>
      <c r="E1927" s="34">
        <v>205568</v>
      </c>
      <c r="F1927" s="33">
        <v>171.07689999999999</v>
      </c>
      <c r="G1927" s="33">
        <v>56.604100000000003</v>
      </c>
      <c r="H1927" s="49">
        <v>17.243525541334702</v>
      </c>
      <c r="I1927" s="33">
        <v>227.68099999999998</v>
      </c>
      <c r="J1927" s="35">
        <f>G1927/I1927</f>
        <v>0.24861143441920935</v>
      </c>
      <c r="K1927">
        <v>0.83221561721668735</v>
      </c>
      <c r="L1927">
        <v>1.1075702443960147</v>
      </c>
      <c r="M1927" s="49">
        <v>0.75</v>
      </c>
      <c r="N1927" t="s">
        <v>37</v>
      </c>
      <c r="O1927" s="10" t="s">
        <v>34</v>
      </c>
      <c r="P1927">
        <f>VLOOKUP($O1927,$Y$2:$AJ$8,9,FALSE)</f>
        <v>0.15</v>
      </c>
      <c r="Q1927" s="11">
        <f>(L1927-M1927)/L1927</f>
        <v>0.32284204654758175</v>
      </c>
      <c r="S1927" s="13">
        <f>MIN(Q1927,IF(R1927=0,P1927,R1927))</f>
        <v>0.15</v>
      </c>
      <c r="T1927">
        <f>IFERROR(S1927*I1927,0)</f>
        <v>34.152149999999999</v>
      </c>
      <c r="U1927" t="b">
        <f>O1927=N1927</f>
        <v>0</v>
      </c>
    </row>
    <row r="1928" spans="1:21" ht="21" x14ac:dyDescent="0.4">
      <c r="A1928" t="s">
        <v>1878</v>
      </c>
      <c r="B1928" t="s">
        <v>1772</v>
      </c>
      <c r="C1928" s="50" t="s">
        <v>1773</v>
      </c>
      <c r="D1928" s="34">
        <v>2331</v>
      </c>
      <c r="E1928" s="34">
        <v>445</v>
      </c>
      <c r="F1928" s="33">
        <v>0.53290000000000004</v>
      </c>
      <c r="G1928" s="33">
        <v>0.26219999999999999</v>
      </c>
      <c r="H1928" s="49">
        <v>19.090519090519091</v>
      </c>
      <c r="I1928" s="33">
        <v>0.79510000000000003</v>
      </c>
      <c r="J1928" s="35">
        <f>G1928/I1928</f>
        <v>0.32976984027166389</v>
      </c>
      <c r="K1928">
        <v>1.1975280898876406</v>
      </c>
      <c r="L1928">
        <v>1.786741573033708</v>
      </c>
      <c r="M1928" s="49">
        <v>1.4</v>
      </c>
      <c r="N1928" t="s">
        <v>37</v>
      </c>
      <c r="O1928" s="10" t="s">
        <v>34</v>
      </c>
      <c r="P1928">
        <f>VLOOKUP($O1928,$Y$2:$AJ$8,9,FALSE)</f>
        <v>0.15</v>
      </c>
      <c r="Q1928" s="11">
        <f>(L1928-M1928)/L1928</f>
        <v>0.21645076091057738</v>
      </c>
      <c r="S1928" s="13">
        <f>MIN(Q1928,IF(R1928=0,P1928,R1928))</f>
        <v>0.15</v>
      </c>
      <c r="T1928">
        <f>IFERROR(S1928*I1928,0)</f>
        <v>0.119265</v>
      </c>
      <c r="U1928" t="b">
        <f>O1928=N1928</f>
        <v>0</v>
      </c>
    </row>
    <row r="1929" spans="1:21" ht="21" x14ac:dyDescent="0.4">
      <c r="A1929" t="s">
        <v>632</v>
      </c>
      <c r="B1929" t="s">
        <v>611</v>
      </c>
      <c r="C1929" s="50" t="s">
        <v>612</v>
      </c>
      <c r="D1929" s="34">
        <v>18888</v>
      </c>
      <c r="E1929" s="34">
        <v>2094</v>
      </c>
      <c r="F1929" s="33">
        <v>1.0708</v>
      </c>
      <c r="G1929" s="33">
        <v>0.32390000000000002</v>
      </c>
      <c r="H1929" s="49">
        <v>11.086404066073698</v>
      </c>
      <c r="I1929" s="33">
        <v>1.3947000000000001</v>
      </c>
      <c r="J1929" s="35">
        <f>G1929/I1929</f>
        <v>0.23223632322363233</v>
      </c>
      <c r="K1929">
        <v>0.51136580706781276</v>
      </c>
      <c r="L1929">
        <v>0.66604584527220634</v>
      </c>
      <c r="M1929" s="49">
        <v>0.5</v>
      </c>
      <c r="N1929" t="s">
        <v>37</v>
      </c>
      <c r="O1929" s="10" t="s">
        <v>37</v>
      </c>
      <c r="P1929">
        <f>VLOOKUP($O1929,$Y$2:$AJ$8,9,FALSE)</f>
        <v>0.25</v>
      </c>
      <c r="Q1929" s="11">
        <f>(L1929-M1929)/L1929</f>
        <v>0.24930092493009254</v>
      </c>
      <c r="S1929" s="13">
        <f>MIN(Q1929,IF(R1929=0,P1929,R1929))</f>
        <v>0.24930092493009254</v>
      </c>
      <c r="T1929">
        <f>IFERROR(S1929*I1929,0)</f>
        <v>0.34770000000000006</v>
      </c>
      <c r="U1929" t="b">
        <f>O1929=N1929</f>
        <v>1</v>
      </c>
    </row>
    <row r="1930" spans="1:21" ht="21" x14ac:dyDescent="0.4">
      <c r="A1930" t="s">
        <v>5006</v>
      </c>
      <c r="B1930" t="s">
        <v>5004</v>
      </c>
      <c r="C1930" t="s">
        <v>5005</v>
      </c>
      <c r="D1930" s="34">
        <v>236420</v>
      </c>
      <c r="E1930" s="34">
        <v>146755</v>
      </c>
      <c r="F1930" s="33">
        <v>29.785600000000002</v>
      </c>
      <c r="G1930" s="33">
        <v>14.670399999999999</v>
      </c>
      <c r="H1930" s="49">
        <v>62.073851619998308</v>
      </c>
      <c r="I1930" s="33">
        <v>44.456000000000003</v>
      </c>
      <c r="J1930" s="35">
        <f>G1930/I1930</f>
        <v>0.32999820046787831</v>
      </c>
      <c r="K1930">
        <v>0.20296139824878201</v>
      </c>
      <c r="L1930">
        <v>0.30292664645156892</v>
      </c>
      <c r="M1930" s="49">
        <v>0.1</v>
      </c>
      <c r="N1930" t="s">
        <v>37</v>
      </c>
      <c r="O1930" s="10" t="s">
        <v>37</v>
      </c>
      <c r="P1930">
        <f>VLOOKUP($O1930,$Y$2:$AJ$8,9,FALSE)</f>
        <v>0.25</v>
      </c>
      <c r="Q1930" s="11">
        <f>(L1930-M1930)/L1930</f>
        <v>0.66988707935936653</v>
      </c>
      <c r="S1930" s="13">
        <f>MIN(Q1930,IF(R1930=0,P1930,R1930))</f>
        <v>0.25</v>
      </c>
      <c r="T1930">
        <f>IFERROR(S1930*I1930,0)</f>
        <v>11.114000000000001</v>
      </c>
      <c r="U1930" t="b">
        <f>O1930=N1930</f>
        <v>1</v>
      </c>
    </row>
    <row r="1931" spans="1:21" ht="21" x14ac:dyDescent="0.4">
      <c r="A1931" t="s">
        <v>4098</v>
      </c>
      <c r="B1931" t="s">
        <v>4085</v>
      </c>
      <c r="C1931" t="s">
        <v>4086</v>
      </c>
      <c r="D1931" s="34">
        <v>12160</v>
      </c>
      <c r="E1931" s="34">
        <v>2316</v>
      </c>
      <c r="F1931" s="33">
        <v>1.2575000000000001</v>
      </c>
      <c r="G1931" s="33">
        <v>0.31430000000000002</v>
      </c>
      <c r="H1931" s="49">
        <v>19.046052631578949</v>
      </c>
      <c r="I1931" s="33">
        <v>1.5718000000000001</v>
      </c>
      <c r="J1931" s="35">
        <f>G1931/I1931</f>
        <v>0.19996182720447894</v>
      </c>
      <c r="K1931">
        <v>0.5429620034542314</v>
      </c>
      <c r="L1931">
        <v>0.6786701208981003</v>
      </c>
      <c r="M1931" s="49">
        <v>0.3</v>
      </c>
      <c r="N1931" t="s">
        <v>34</v>
      </c>
      <c r="O1931" s="10" t="s">
        <v>34</v>
      </c>
      <c r="P1931">
        <f>VLOOKUP($O1931,$Y$2:$AJ$8,9,FALSE)</f>
        <v>0.15</v>
      </c>
      <c r="Q1931" s="11">
        <f>(L1931-M1931)/L1931</f>
        <v>0.55795902786614082</v>
      </c>
      <c r="S1931" s="13">
        <f>MIN(Q1931,IF(R1931=0,P1931,R1931))</f>
        <v>0.15</v>
      </c>
      <c r="T1931">
        <f>IFERROR(S1931*I1931,0)</f>
        <v>0.23577000000000001</v>
      </c>
      <c r="U1931" t="b">
        <f>O1931=N1931</f>
        <v>1</v>
      </c>
    </row>
    <row r="1932" spans="1:21" ht="21" x14ac:dyDescent="0.4">
      <c r="A1932" t="s">
        <v>1345</v>
      </c>
      <c r="B1932" t="s">
        <v>1306</v>
      </c>
      <c r="C1932" s="50" t="s">
        <v>1307</v>
      </c>
      <c r="D1932" s="34">
        <v>1302675</v>
      </c>
      <c r="E1932" s="34">
        <v>76500</v>
      </c>
      <c r="F1932" s="33">
        <v>29.953900000000001</v>
      </c>
      <c r="G1932" s="33">
        <v>9.9803999999999977</v>
      </c>
      <c r="H1932" s="49">
        <v>5.8725315216765503</v>
      </c>
      <c r="I1932" s="33">
        <v>39.9343</v>
      </c>
      <c r="J1932" s="35">
        <f>G1932/I1932</f>
        <v>0.24992049441207176</v>
      </c>
      <c r="K1932">
        <v>0.3915542483660131</v>
      </c>
      <c r="L1932">
        <v>0.52201699346405228</v>
      </c>
      <c r="M1932" s="49">
        <v>0.2</v>
      </c>
      <c r="N1932" t="s">
        <v>37</v>
      </c>
      <c r="O1932" s="10" t="s">
        <v>42</v>
      </c>
      <c r="P1932">
        <f>VLOOKUP($O1932,$Y$2:$AJ$8,9,FALSE)</f>
        <v>0.05</v>
      </c>
      <c r="Q1932" s="11">
        <f>(L1932-M1932)/L1932</f>
        <v>0.61687071014140726</v>
      </c>
      <c r="S1932" s="13">
        <f>MIN(Q1932,IF(R1932=0,P1932,R1932))</f>
        <v>0.05</v>
      </c>
      <c r="T1932">
        <f>IFERROR(S1932*I1932,0)</f>
        <v>1.996715</v>
      </c>
      <c r="U1932" t="b">
        <f>O1932=N1932</f>
        <v>0</v>
      </c>
    </row>
    <row r="1933" spans="1:21" ht="21" x14ac:dyDescent="0.4">
      <c r="A1933" t="s">
        <v>2062</v>
      </c>
      <c r="B1933" t="s">
        <v>2042</v>
      </c>
      <c r="C1933" t="s">
        <v>2043</v>
      </c>
      <c r="D1933" s="34">
        <v>442902</v>
      </c>
      <c r="E1933" s="34">
        <v>320404</v>
      </c>
      <c r="F1933" s="33">
        <v>114.8587</v>
      </c>
      <c r="G1933" s="33">
        <v>38.284999999999997</v>
      </c>
      <c r="H1933" s="49">
        <v>72.341962781834354</v>
      </c>
      <c r="I1933" s="33">
        <v>153.1437</v>
      </c>
      <c r="J1933" s="35">
        <f>G1933/I1933</f>
        <v>0.24999395992130266</v>
      </c>
      <c r="K1933">
        <v>0.35848085542003222</v>
      </c>
      <c r="L1933">
        <v>0.47797062458645956</v>
      </c>
      <c r="M1933" s="49">
        <v>0.03</v>
      </c>
      <c r="N1933" t="s">
        <v>37</v>
      </c>
      <c r="O1933" s="10" t="s">
        <v>37</v>
      </c>
      <c r="P1933">
        <f>VLOOKUP($O1933,$Y$2:$AJ$8,9,FALSE)</f>
        <v>0.25</v>
      </c>
      <c r="Q1933" s="11">
        <f>(L1933-M1933)/L1933</f>
        <v>0.93723463648847449</v>
      </c>
      <c r="S1933" s="13">
        <f>MIN(Q1933,IF(R1933=0,P1933,R1933))</f>
        <v>0.25</v>
      </c>
      <c r="T1933">
        <f>IFERROR(S1933*I1933,0)</f>
        <v>38.285924999999999</v>
      </c>
      <c r="U1933" t="b">
        <f>O1933=N1933</f>
        <v>1</v>
      </c>
    </row>
    <row r="1934" spans="1:21" ht="21" x14ac:dyDescent="0.4">
      <c r="A1934" t="s">
        <v>2063</v>
      </c>
      <c r="B1934" t="s">
        <v>2042</v>
      </c>
      <c r="C1934" t="s">
        <v>2043</v>
      </c>
      <c r="D1934" s="34">
        <v>191056</v>
      </c>
      <c r="E1934" s="34">
        <v>84067</v>
      </c>
      <c r="F1934" s="33">
        <v>22.8384</v>
      </c>
      <c r="G1934" s="33">
        <v>11.248099999999999</v>
      </c>
      <c r="H1934" s="49">
        <v>44.001235239929656</v>
      </c>
      <c r="I1934" s="33">
        <v>34.086500000000001</v>
      </c>
      <c r="J1934" s="35">
        <f>G1934/I1934</f>
        <v>0.32998694497821712</v>
      </c>
      <c r="K1934">
        <v>0.27166902589601155</v>
      </c>
      <c r="L1934">
        <v>0.4054682574613106</v>
      </c>
      <c r="M1934" s="49">
        <v>0.05</v>
      </c>
      <c r="N1934" t="s">
        <v>37</v>
      </c>
      <c r="O1934" s="10" t="s">
        <v>37</v>
      </c>
      <c r="P1934">
        <f>VLOOKUP($O1934,$Y$2:$AJ$8,9,FALSE)</f>
        <v>0.25</v>
      </c>
      <c r="Q1934" s="11">
        <f>(L1934-M1934)/L1934</f>
        <v>0.8766857846948205</v>
      </c>
      <c r="S1934" s="13">
        <f>MIN(Q1934,IF(R1934=0,P1934,R1934))</f>
        <v>0.25</v>
      </c>
      <c r="T1934">
        <f>IFERROR(S1934*I1934,0)</f>
        <v>8.5216250000000002</v>
      </c>
      <c r="U1934" t="b">
        <f>O1934=N1934</f>
        <v>1</v>
      </c>
    </row>
    <row r="1935" spans="1:21" ht="21" x14ac:dyDescent="0.4">
      <c r="A1935" s="18" t="s">
        <v>2430</v>
      </c>
      <c r="B1935" t="s">
        <v>2390</v>
      </c>
      <c r="C1935" t="s">
        <v>2391</v>
      </c>
      <c r="D1935" s="34">
        <v>437588</v>
      </c>
      <c r="E1935" s="34">
        <v>83703</v>
      </c>
      <c r="F1935" s="33">
        <v>4.5749999999999993</v>
      </c>
      <c r="G1935" s="33">
        <v>1.5249999999999999</v>
      </c>
      <c r="H1935" s="49">
        <v>19.12826677148368</v>
      </c>
      <c r="I1935" s="33">
        <v>6.1</v>
      </c>
      <c r="J1935" s="35">
        <f>G1935/I1935</f>
        <v>0.25</v>
      </c>
      <c r="K1935">
        <v>5.4657539156302629E-2</v>
      </c>
      <c r="L1935">
        <v>7.287671887507019E-2</v>
      </c>
      <c r="M1935" s="49">
        <v>0.01</v>
      </c>
      <c r="N1935" t="s">
        <v>37</v>
      </c>
      <c r="O1935" s="10" t="s">
        <v>37</v>
      </c>
      <c r="P1935">
        <f>VLOOKUP($O1935,$Y$2:$AJ$8,9,FALSE)</f>
        <v>0.25</v>
      </c>
      <c r="Q1935" s="11">
        <f>(L1935-M1935)/L1935</f>
        <v>0.86278196721311484</v>
      </c>
      <c r="S1935" s="13">
        <f>MIN(Q1935,IF(R1935=0,P1935,R1935))</f>
        <v>0.25</v>
      </c>
      <c r="T1935">
        <f>IFERROR(S1935*I1935,0)</f>
        <v>1.5249999999999999</v>
      </c>
      <c r="U1935" t="b">
        <f>O1935=N1935</f>
        <v>1</v>
      </c>
    </row>
    <row r="1936" spans="1:21" ht="21" x14ac:dyDescent="0.4">
      <c r="A1936" t="s">
        <v>112</v>
      </c>
      <c r="B1936" t="s">
        <v>31</v>
      </c>
      <c r="C1936" t="s">
        <v>32</v>
      </c>
      <c r="D1936" s="34">
        <v>814777</v>
      </c>
      <c r="E1936" s="34">
        <v>162685</v>
      </c>
      <c r="F1936" s="33">
        <v>140.50459999999998</v>
      </c>
      <c r="G1936" s="33">
        <v>46.832500000000003</v>
      </c>
      <c r="H1936" s="49">
        <v>19.96681300527629</v>
      </c>
      <c r="I1936" s="33">
        <v>187.33709999999999</v>
      </c>
      <c r="K1936">
        <v>0.8636604481052339</v>
      </c>
      <c r="L1936">
        <v>1.1515327165995637</v>
      </c>
      <c r="M1936" s="49">
        <v>0.77</v>
      </c>
      <c r="N1936" t="s">
        <v>33</v>
      </c>
      <c r="O1936" s="10" t="s">
        <v>37</v>
      </c>
      <c r="P1936">
        <f>VLOOKUP($O1936,$Y$2:$AJ$8,9,FALSE)</f>
        <v>0.25</v>
      </c>
      <c r="Q1936" s="11">
        <f>(L1936-M1936)/L1936</f>
        <v>0.33132598935288315</v>
      </c>
      <c r="S1936" s="13">
        <f>MIN(Q1936,IF(R1936=0,P1936,R1936))</f>
        <v>0.25</v>
      </c>
      <c r="T1936">
        <f>IFERROR(S1936*I1936,0)</f>
        <v>46.834274999999998</v>
      </c>
      <c r="U1936" t="b">
        <f>O1936=N1936</f>
        <v>0</v>
      </c>
    </row>
    <row r="1937" spans="1:21" ht="21" x14ac:dyDescent="0.4">
      <c r="A1937" t="s">
        <v>1496</v>
      </c>
      <c r="B1937" t="s">
        <v>1475</v>
      </c>
      <c r="C1937" s="50" t="s">
        <v>1476</v>
      </c>
      <c r="D1937" s="34">
        <v>33503</v>
      </c>
      <c r="E1937" s="34">
        <v>5020</v>
      </c>
      <c r="F1937" s="33">
        <v>2.6473</v>
      </c>
      <c r="G1937" s="33">
        <v>1.0297000000000001</v>
      </c>
      <c r="H1937" s="49">
        <v>14.983732800047758</v>
      </c>
      <c r="I1937" s="33">
        <v>3.677</v>
      </c>
      <c r="J1937" s="35">
        <f>G1937/I1937</f>
        <v>0.28003807451726953</v>
      </c>
      <c r="K1937">
        <v>0.52735059760956182</v>
      </c>
      <c r="L1937">
        <v>0.73247011952191232</v>
      </c>
      <c r="M1937" s="49">
        <v>0.5</v>
      </c>
      <c r="N1937" t="s">
        <v>34</v>
      </c>
      <c r="O1937" s="10" t="s">
        <v>34</v>
      </c>
      <c r="P1937">
        <f>VLOOKUP($O1937,$Y$2:$AJ$8,9,FALSE)</f>
        <v>0.15</v>
      </c>
      <c r="Q1937" s="11">
        <f>(L1937-M1937)/L1937</f>
        <v>0.31737829752515634</v>
      </c>
      <c r="S1937" s="13">
        <f>MIN(Q1937,IF(R1937=0,P1937,R1937))</f>
        <v>0.15</v>
      </c>
      <c r="T1937">
        <f>IFERROR(S1937*I1937,0)</f>
        <v>0.55154999999999998</v>
      </c>
      <c r="U1937" t="b">
        <f>O1937=N1937</f>
        <v>1</v>
      </c>
    </row>
    <row r="1938" spans="1:21" ht="21" x14ac:dyDescent="0.4">
      <c r="A1938" t="s">
        <v>1879</v>
      </c>
      <c r="B1938" t="s">
        <v>1772</v>
      </c>
      <c r="C1938" s="50" t="s">
        <v>1773</v>
      </c>
      <c r="D1938" s="34">
        <v>1810</v>
      </c>
      <c r="E1938" s="34">
        <v>407</v>
      </c>
      <c r="F1938" s="33">
        <v>0.4869</v>
      </c>
      <c r="G1938" s="33">
        <v>0.23979999999999999</v>
      </c>
      <c r="H1938" s="49">
        <v>22.486187845303867</v>
      </c>
      <c r="I1938" s="33">
        <v>0.72670000000000001</v>
      </c>
      <c r="J1938" s="35">
        <f>G1938/I1938</f>
        <v>0.32998486307967523</v>
      </c>
      <c r="K1938">
        <v>1.1963144963144963</v>
      </c>
      <c r="L1938">
        <v>1.7855036855036857</v>
      </c>
      <c r="M1938" s="49">
        <v>1.4</v>
      </c>
      <c r="N1938" t="s">
        <v>37</v>
      </c>
      <c r="O1938" s="10" t="s">
        <v>34</v>
      </c>
      <c r="P1938">
        <f>VLOOKUP($O1938,$Y$2:$AJ$8,9,FALSE)</f>
        <v>0.15</v>
      </c>
      <c r="Q1938" s="11">
        <f>(L1938-M1938)/L1938</f>
        <v>0.21590752717765252</v>
      </c>
      <c r="S1938" s="13">
        <f>MIN(Q1938,IF(R1938=0,P1938,R1938))</f>
        <v>0.15</v>
      </c>
      <c r="T1938">
        <f>IFERROR(S1938*I1938,0)</f>
        <v>0.109005</v>
      </c>
      <c r="U1938" t="b">
        <f>O1938=N1938</f>
        <v>0</v>
      </c>
    </row>
    <row r="1939" spans="1:21" ht="21" x14ac:dyDescent="0.4">
      <c r="A1939" t="s">
        <v>6173</v>
      </c>
      <c r="B1939" t="s">
        <v>6174</v>
      </c>
      <c r="C1939" t="s">
        <v>6175</v>
      </c>
      <c r="D1939" s="34">
        <v>337748</v>
      </c>
      <c r="E1939" s="34">
        <v>8955</v>
      </c>
      <c r="F1939" s="33">
        <v>2.0404</v>
      </c>
      <c r="G1939" s="33">
        <v>0.67959999999999998</v>
      </c>
      <c r="H1939" s="49">
        <v>2.651385056314175</v>
      </c>
      <c r="I1939" s="33">
        <v>2.7199999999999998</v>
      </c>
      <c r="J1939" s="35">
        <f>G1939/I1939</f>
        <v>0.24985294117647061</v>
      </c>
      <c r="K1939">
        <v>0.22785036292573982</v>
      </c>
      <c r="L1939">
        <v>0.30374092685650472</v>
      </c>
      <c r="M1939" s="49">
        <v>0.1</v>
      </c>
      <c r="N1939" t="s">
        <v>37</v>
      </c>
      <c r="O1939" s="10" t="s">
        <v>37</v>
      </c>
      <c r="P1939">
        <f>VLOOKUP($O1939,$Y$2:$AJ$8,9,FALSE)</f>
        <v>0.25</v>
      </c>
      <c r="Q1939" s="11">
        <f>(L1939-M1939)/L1939</f>
        <v>0.67077205882352942</v>
      </c>
      <c r="S1939" s="13">
        <f>MIN(Q1939,IF(R1939=0,P1939,R1939))</f>
        <v>0.25</v>
      </c>
      <c r="T1939">
        <f>IFERROR(S1939*I1939,0)</f>
        <v>0.67999999999999994</v>
      </c>
      <c r="U1939" t="b">
        <f>O1939=N1939</f>
        <v>1</v>
      </c>
    </row>
    <row r="1940" spans="1:21" ht="21" x14ac:dyDescent="0.4">
      <c r="A1940" t="s">
        <v>3968</v>
      </c>
      <c r="B1940" t="s">
        <v>3907</v>
      </c>
      <c r="C1940" t="s">
        <v>3908</v>
      </c>
      <c r="D1940" s="34">
        <v>9292</v>
      </c>
      <c r="E1940" s="34">
        <v>705</v>
      </c>
      <c r="F1940" s="33">
        <v>0.52500000000000002</v>
      </c>
      <c r="G1940" s="33">
        <v>0.17700000000000002</v>
      </c>
      <c r="H1940" s="49">
        <v>7.5871717606543267</v>
      </c>
      <c r="I1940" s="33">
        <v>0.70200000000000007</v>
      </c>
      <c r="J1940" s="35">
        <f>G1940/I1940</f>
        <v>0.25213675213675213</v>
      </c>
      <c r="K1940">
        <v>0.74468085106382975</v>
      </c>
      <c r="L1940">
        <v>0.99574468085106405</v>
      </c>
      <c r="M1940" s="49">
        <v>0.8</v>
      </c>
      <c r="N1940" t="s">
        <v>37</v>
      </c>
      <c r="O1940" s="10" t="s">
        <v>37</v>
      </c>
      <c r="P1940">
        <f>VLOOKUP($O1940,$Y$2:$AJ$8,9,FALSE)</f>
        <v>0.25</v>
      </c>
      <c r="Q1940" s="11">
        <f>(L1940-M1940)/L1940</f>
        <v>0.19658119658119672</v>
      </c>
      <c r="S1940" s="13">
        <f>MIN(Q1940,IF(R1940=0,P1940,R1940))</f>
        <v>0.19658119658119672</v>
      </c>
      <c r="T1940">
        <f>IFERROR(S1940*I1940,0)</f>
        <v>0.13800000000000009</v>
      </c>
      <c r="U1940" t="b">
        <f>O1940=N1940</f>
        <v>1</v>
      </c>
    </row>
    <row r="1941" spans="1:21" ht="21" x14ac:dyDescent="0.4">
      <c r="A1941" t="s">
        <v>3176</v>
      </c>
      <c r="B1941" t="s">
        <v>3163</v>
      </c>
      <c r="C1941" t="s">
        <v>3164</v>
      </c>
      <c r="D1941" s="34">
        <v>46580</v>
      </c>
      <c r="E1941" s="34">
        <v>550</v>
      </c>
      <c r="F1941" s="33">
        <v>0.73660000000000014</v>
      </c>
      <c r="G1941" s="33">
        <v>0.24530000000000002</v>
      </c>
      <c r="H1941" s="49">
        <v>1.1807642765135251</v>
      </c>
      <c r="I1941" s="33">
        <v>0.98190000000000022</v>
      </c>
      <c r="J1941" s="35">
        <f>G1941/I1941</f>
        <v>0.24982177411141659</v>
      </c>
      <c r="K1941">
        <v>1.3392727272727276</v>
      </c>
      <c r="L1941">
        <v>1.7852727272727276</v>
      </c>
      <c r="M1941" s="49">
        <v>1.29</v>
      </c>
      <c r="N1941" t="s">
        <v>34</v>
      </c>
      <c r="O1941" s="10" t="s">
        <v>34</v>
      </c>
      <c r="P1941">
        <f>VLOOKUP($O1941,$Y$2:$AJ$8,9,FALSE)</f>
        <v>0.15</v>
      </c>
      <c r="Q1941" s="11">
        <f>(L1941-M1941)/L1941</f>
        <v>0.27742132600061115</v>
      </c>
      <c r="S1941" s="13">
        <f>MIN(Q1941,IF(R1941=0,P1941,R1941))</f>
        <v>0.15</v>
      </c>
      <c r="T1941">
        <f>IFERROR(S1941*I1941,0)</f>
        <v>0.14728500000000003</v>
      </c>
      <c r="U1941" t="b">
        <f>O1941=N1941</f>
        <v>1</v>
      </c>
    </row>
    <row r="1942" spans="1:21" ht="21" x14ac:dyDescent="0.4">
      <c r="A1942" t="s">
        <v>3839</v>
      </c>
      <c r="B1942" t="s">
        <v>3816</v>
      </c>
      <c r="C1942" t="s">
        <v>3817</v>
      </c>
      <c r="D1942" s="34">
        <v>3370</v>
      </c>
      <c r="E1942" s="34">
        <v>964</v>
      </c>
      <c r="F1942" s="33">
        <v>0.25539999999999996</v>
      </c>
      <c r="G1942" s="33">
        <v>0.12539999999999998</v>
      </c>
      <c r="H1942" s="49">
        <v>28.605341246290802</v>
      </c>
      <c r="I1942" s="33">
        <v>0.38079999999999992</v>
      </c>
      <c r="J1942" s="35">
        <f>G1942/I1942</f>
        <v>0.32930672268907568</v>
      </c>
      <c r="K1942">
        <v>0.26493775933609953</v>
      </c>
      <c r="L1942">
        <v>0.39502074688796668</v>
      </c>
      <c r="M1942" s="49">
        <v>0.15</v>
      </c>
      <c r="N1942" t="s">
        <v>37</v>
      </c>
      <c r="O1942" s="10" t="s">
        <v>37</v>
      </c>
      <c r="P1942">
        <f>VLOOKUP($O1942,$Y$2:$AJ$8,9,FALSE)</f>
        <v>0.25</v>
      </c>
      <c r="Q1942" s="11">
        <f>(L1942-M1942)/L1942</f>
        <v>0.62027310924369738</v>
      </c>
      <c r="S1942" s="13">
        <f>MIN(Q1942,IF(R1942=0,P1942,R1942))</f>
        <v>0.25</v>
      </c>
      <c r="T1942">
        <f>IFERROR(S1942*I1942,0)</f>
        <v>9.5199999999999979E-2</v>
      </c>
      <c r="U1942" t="b">
        <f>O1942=N1942</f>
        <v>1</v>
      </c>
    </row>
    <row r="1943" spans="1:21" ht="21" x14ac:dyDescent="0.4">
      <c r="A1943" t="s">
        <v>5651</v>
      </c>
      <c r="B1943" t="s">
        <v>5636</v>
      </c>
      <c r="C1943" t="s">
        <v>5637</v>
      </c>
      <c r="D1943" s="34">
        <v>8456</v>
      </c>
      <c r="E1943" s="34">
        <v>375</v>
      </c>
      <c r="F1943" s="33">
        <v>0.4108</v>
      </c>
      <c r="G1943" s="33">
        <v>0.13619999999999999</v>
      </c>
      <c r="H1943" s="49">
        <v>4.4347209082308421</v>
      </c>
      <c r="I1943" s="33">
        <v>0.54699999999999993</v>
      </c>
      <c r="J1943" s="35">
        <f>G1943/I1943</f>
        <v>0.24899451553930532</v>
      </c>
      <c r="K1943">
        <v>1.0954666666666666</v>
      </c>
      <c r="L1943">
        <v>1.4586666666666663</v>
      </c>
      <c r="M1943" s="49">
        <v>1</v>
      </c>
      <c r="N1943" t="s">
        <v>37</v>
      </c>
      <c r="O1943" s="10" t="s">
        <v>37</v>
      </c>
      <c r="P1943">
        <f>VLOOKUP($O1943,$Y$2:$AJ$8,9,FALSE)</f>
        <v>0.25</v>
      </c>
      <c r="Q1943" s="11">
        <f>(L1943-M1943)/L1943</f>
        <v>0.31444241316270549</v>
      </c>
      <c r="S1943" s="13">
        <f>MIN(Q1943,IF(R1943=0,P1943,R1943))</f>
        <v>0.25</v>
      </c>
      <c r="T1943">
        <f>IFERROR(S1943*I1943,0)</f>
        <v>0.13674999999999998</v>
      </c>
      <c r="U1943" t="b">
        <f>O1943=N1943</f>
        <v>1</v>
      </c>
    </row>
    <row r="1944" spans="1:21" ht="21" x14ac:dyDescent="0.4">
      <c r="A1944" t="s">
        <v>4693</v>
      </c>
      <c r="B1944" t="s">
        <v>4688</v>
      </c>
      <c r="C1944" t="s">
        <v>4689</v>
      </c>
      <c r="D1944" s="34">
        <v>42363</v>
      </c>
      <c r="E1944" s="34">
        <v>1387</v>
      </c>
      <c r="F1944" s="33">
        <v>0.48000000000000004</v>
      </c>
      <c r="G1944" s="33">
        <v>0.16</v>
      </c>
      <c r="H1944" s="49">
        <v>3.2740835162759954</v>
      </c>
      <c r="I1944" s="33">
        <v>0.64</v>
      </c>
      <c r="J1944" s="35">
        <f>G1944/I1944</f>
        <v>0.25</v>
      </c>
      <c r="K1944">
        <v>0.34607065609228554</v>
      </c>
      <c r="L1944">
        <v>0.46142754145638065</v>
      </c>
      <c r="M1944" s="49">
        <v>0.3</v>
      </c>
      <c r="N1944" t="s">
        <v>37</v>
      </c>
      <c r="O1944" s="10" t="s">
        <v>37</v>
      </c>
      <c r="P1944">
        <f>VLOOKUP($O1944,$Y$2:$AJ$8,9,FALSE)</f>
        <v>0.25</v>
      </c>
      <c r="Q1944" s="11">
        <f>(L1944-M1944)/L1944</f>
        <v>0.34984375000000001</v>
      </c>
      <c r="S1944" s="13">
        <f>MIN(Q1944,IF(R1944=0,P1944,R1944))</f>
        <v>0.25</v>
      </c>
      <c r="T1944">
        <f>IFERROR(S1944*I1944,0)</f>
        <v>0.16</v>
      </c>
      <c r="U1944" t="b">
        <f>O1944=N1944</f>
        <v>1</v>
      </c>
    </row>
    <row r="1945" spans="1:21" ht="21" x14ac:dyDescent="0.4">
      <c r="A1945" t="s">
        <v>113</v>
      </c>
      <c r="B1945" t="s">
        <v>31</v>
      </c>
      <c r="C1945" t="s">
        <v>32</v>
      </c>
      <c r="D1945" s="34">
        <v>66213</v>
      </c>
      <c r="E1945" s="34">
        <v>8327</v>
      </c>
      <c r="F1945" s="33">
        <v>3.8809999999999998</v>
      </c>
      <c r="G1945" s="33">
        <v>1.2929999999999999</v>
      </c>
      <c r="H1945" s="49">
        <v>12.576080225937504</v>
      </c>
      <c r="I1945" s="33">
        <v>5.1739999999999995</v>
      </c>
      <c r="K1945">
        <v>0.46607421640446739</v>
      </c>
      <c r="L1945">
        <v>0.62135222769304665</v>
      </c>
      <c r="M1945" s="49">
        <v>0.4</v>
      </c>
      <c r="N1945" t="s">
        <v>34</v>
      </c>
      <c r="O1945" s="10" t="s">
        <v>34</v>
      </c>
      <c r="P1945">
        <f>VLOOKUP($O1945,$Y$2:$AJ$8,9,FALSE)</f>
        <v>0.15</v>
      </c>
      <c r="Q1945" s="11">
        <f>(L1945-M1945)/L1945</f>
        <v>0.35624275222265162</v>
      </c>
      <c r="S1945" s="13">
        <f>MIN(Q1945,IF(R1945=0,P1945,R1945))</f>
        <v>0.15</v>
      </c>
      <c r="T1945">
        <f>IFERROR(S1945*I1945,0)</f>
        <v>0.7760999999999999</v>
      </c>
      <c r="U1945" t="b">
        <f>O1945=N1945</f>
        <v>1</v>
      </c>
    </row>
    <row r="1946" spans="1:21" ht="21" x14ac:dyDescent="0.4">
      <c r="A1946" t="s">
        <v>114</v>
      </c>
      <c r="B1946" t="s">
        <v>31</v>
      </c>
      <c r="C1946" t="s">
        <v>32</v>
      </c>
      <c r="D1946" s="34">
        <v>1546225</v>
      </c>
      <c r="E1946" s="34">
        <v>228701</v>
      </c>
      <c r="F1946" s="33">
        <v>222.97499999999999</v>
      </c>
      <c r="G1946" s="33">
        <v>74.325000000000003</v>
      </c>
      <c r="H1946" s="49">
        <v>14.790926288218079</v>
      </c>
      <c r="I1946" s="33">
        <v>297.3</v>
      </c>
      <c r="K1946">
        <v>0.97496294288175389</v>
      </c>
      <c r="L1946">
        <v>1.2999505905090052</v>
      </c>
      <c r="M1946" s="49">
        <v>0.9</v>
      </c>
      <c r="N1946" t="s">
        <v>34</v>
      </c>
      <c r="O1946" s="10" t="s">
        <v>37</v>
      </c>
      <c r="P1946">
        <f>VLOOKUP($O1946,$Y$2:$AJ$8,9,FALSE)</f>
        <v>0.25</v>
      </c>
      <c r="Q1946" s="11">
        <f>(L1946-M1946)/L1946</f>
        <v>0.30766599394550959</v>
      </c>
      <c r="S1946" s="13">
        <f>MIN(Q1946,IF(R1946=0,P1946,R1946))</f>
        <v>0.25</v>
      </c>
      <c r="T1946">
        <f>IFERROR(S1946*I1946,0)</f>
        <v>74.325000000000003</v>
      </c>
      <c r="U1946" t="b">
        <f>O1946=N1946</f>
        <v>0</v>
      </c>
    </row>
    <row r="1947" spans="1:21" ht="21" x14ac:dyDescent="0.4">
      <c r="A1947" t="s">
        <v>1346</v>
      </c>
      <c r="B1947" t="s">
        <v>1306</v>
      </c>
      <c r="C1947" s="50" t="s">
        <v>1307</v>
      </c>
      <c r="D1947" s="34">
        <v>110545</v>
      </c>
      <c r="E1947" s="34">
        <v>1331</v>
      </c>
      <c r="F1947" s="33">
        <v>0.50249999999999995</v>
      </c>
      <c r="G1947" s="33">
        <v>0.16750000000000001</v>
      </c>
      <c r="H1947" s="49">
        <v>1.2040345560631418</v>
      </c>
      <c r="I1947" s="33">
        <v>0.66999999999999993</v>
      </c>
      <c r="J1947" s="35">
        <f>G1947/I1947</f>
        <v>0.25000000000000006</v>
      </c>
      <c r="K1947">
        <v>0.37753568745304278</v>
      </c>
      <c r="L1947">
        <v>0.50338091660405704</v>
      </c>
      <c r="M1947" s="49">
        <v>0.3</v>
      </c>
      <c r="N1947" t="s">
        <v>37</v>
      </c>
      <c r="O1947" s="10" t="s">
        <v>37</v>
      </c>
      <c r="P1947">
        <f>VLOOKUP($O1947,$Y$2:$AJ$8,9,FALSE)</f>
        <v>0.25</v>
      </c>
      <c r="Q1947" s="11">
        <f>(L1947-M1947)/L1947</f>
        <v>0.40402985074626863</v>
      </c>
      <c r="S1947" s="13">
        <f>MIN(Q1947,IF(R1947=0,P1947,R1947))</f>
        <v>0.25</v>
      </c>
      <c r="T1947">
        <f>IFERROR(S1947*I1947,0)</f>
        <v>0.16749999999999998</v>
      </c>
      <c r="U1947" t="b">
        <f>O1947=N1947</f>
        <v>1</v>
      </c>
    </row>
    <row r="1948" spans="1:21" ht="21" x14ac:dyDescent="0.4">
      <c r="A1948" t="s">
        <v>232</v>
      </c>
      <c r="B1948" t="s">
        <v>211</v>
      </c>
      <c r="C1948" s="50" t="s">
        <v>212</v>
      </c>
      <c r="D1948" s="34">
        <v>4797038</v>
      </c>
      <c r="E1948" s="34">
        <v>258369</v>
      </c>
      <c r="F1948" s="33">
        <v>128.58750000000001</v>
      </c>
      <c r="G1948" s="33">
        <v>42.862499999999997</v>
      </c>
      <c r="H1948" s="49">
        <v>5.3860111176938767</v>
      </c>
      <c r="I1948" s="33">
        <v>171.45</v>
      </c>
      <c r="J1948" s="35">
        <f>G1948/I1948</f>
        <v>0.25</v>
      </c>
      <c r="K1948">
        <v>0.49768935127666247</v>
      </c>
      <c r="L1948">
        <v>0.66358580170221659</v>
      </c>
      <c r="M1948" s="49">
        <v>0.1</v>
      </c>
      <c r="N1948" t="s">
        <v>37</v>
      </c>
      <c r="O1948" s="10" t="s">
        <v>42</v>
      </c>
      <c r="P1948">
        <f>VLOOKUP($O1948,$Y$2:$AJ$8,9,FALSE)</f>
        <v>0.05</v>
      </c>
      <c r="Q1948" s="11">
        <f>(L1948-M1948)/L1948</f>
        <v>0.84930358705161857</v>
      </c>
      <c r="S1948" s="13">
        <f>MIN(Q1948,IF(R1948=0,P1948,R1948))</f>
        <v>0.05</v>
      </c>
      <c r="T1948">
        <f>IFERROR(S1948*I1948,0)</f>
        <v>8.5724999999999998</v>
      </c>
      <c r="U1948" t="b">
        <f>O1948=N1948</f>
        <v>0</v>
      </c>
    </row>
    <row r="1949" spans="1:21" ht="21" x14ac:dyDescent="0.4">
      <c r="A1949" t="s">
        <v>3969</v>
      </c>
      <c r="B1949" t="s">
        <v>3907</v>
      </c>
      <c r="C1949" t="s">
        <v>3908</v>
      </c>
      <c r="D1949" s="34">
        <v>10607</v>
      </c>
      <c r="E1949" s="34">
        <v>793</v>
      </c>
      <c r="F1949" s="33">
        <v>0.51780000000000004</v>
      </c>
      <c r="G1949" s="33">
        <v>0.19320000000000001</v>
      </c>
      <c r="H1949" s="49">
        <v>7.4761949655887623</v>
      </c>
      <c r="I1949" s="33">
        <v>0.71100000000000008</v>
      </c>
      <c r="J1949" s="35">
        <f>G1949/I1949</f>
        <v>0.27172995780590714</v>
      </c>
      <c r="K1949">
        <v>0.65296343001261048</v>
      </c>
      <c r="L1949">
        <v>0.8965952080706181</v>
      </c>
      <c r="M1949" s="49">
        <v>0.7</v>
      </c>
      <c r="N1949" t="s">
        <v>37</v>
      </c>
      <c r="O1949" s="10" t="s">
        <v>37</v>
      </c>
      <c r="P1949">
        <f>VLOOKUP($O1949,$Y$2:$AJ$8,9,FALSE)</f>
        <v>0.25</v>
      </c>
      <c r="Q1949" s="11">
        <f>(L1949-M1949)/L1949</f>
        <v>0.21926863572433214</v>
      </c>
      <c r="S1949" s="13">
        <f>MIN(Q1949,IF(R1949=0,P1949,R1949))</f>
        <v>0.21926863572433214</v>
      </c>
      <c r="T1949">
        <f>IFERROR(S1949*I1949,0)</f>
        <v>0.15590000000000018</v>
      </c>
      <c r="U1949" t="b">
        <f>O1949=N1949</f>
        <v>1</v>
      </c>
    </row>
    <row r="1950" spans="1:21" ht="21" x14ac:dyDescent="0.4">
      <c r="A1950" t="s">
        <v>463</v>
      </c>
      <c r="B1950" t="s">
        <v>423</v>
      </c>
      <c r="C1950" s="50" t="s">
        <v>424</v>
      </c>
      <c r="D1950" s="34">
        <v>190485</v>
      </c>
      <c r="E1950" s="34">
        <v>17768</v>
      </c>
      <c r="F1950" s="33">
        <v>36.431600000000003</v>
      </c>
      <c r="G1950" s="33">
        <v>11.6402</v>
      </c>
      <c r="H1950" s="49">
        <v>9.3277685907026804</v>
      </c>
      <c r="I1950" s="33">
        <v>48.071800000000003</v>
      </c>
      <c r="J1950" s="35">
        <f>G1950/I1950</f>
        <v>0.2421419626475397</v>
      </c>
      <c r="K1950">
        <v>2.0504052228725804</v>
      </c>
      <c r="L1950">
        <v>2.7055267897343542</v>
      </c>
      <c r="M1950" s="49">
        <v>2</v>
      </c>
      <c r="N1950" t="s">
        <v>34</v>
      </c>
      <c r="O1950" s="10" t="s">
        <v>34</v>
      </c>
      <c r="P1950">
        <f>VLOOKUP($O1950,$Y$2:$AJ$8,9,FALSE)</f>
        <v>0.15</v>
      </c>
      <c r="Q1950" s="11">
        <f>(L1950-M1950)/L1950</f>
        <v>0.26077242790991817</v>
      </c>
      <c r="S1950" s="13">
        <f>MIN(Q1950,IF(R1950=0,P1950,R1950))</f>
        <v>0.15</v>
      </c>
      <c r="T1950">
        <f>IFERROR(S1950*I1950,0)</f>
        <v>7.2107700000000001</v>
      </c>
      <c r="U1950" t="b">
        <f>O1950=N1950</f>
        <v>1</v>
      </c>
    </row>
    <row r="1951" spans="1:21" ht="21" x14ac:dyDescent="0.4">
      <c r="A1951" t="s">
        <v>814</v>
      </c>
      <c r="B1951" t="s">
        <v>775</v>
      </c>
      <c r="C1951" s="50" t="s">
        <v>776</v>
      </c>
      <c r="D1951" s="34">
        <v>133322</v>
      </c>
      <c r="E1951" s="34">
        <v>51219</v>
      </c>
      <c r="F1951" s="33">
        <v>40.8748</v>
      </c>
      <c r="G1951" s="33">
        <v>14.2454</v>
      </c>
      <c r="H1951" s="49">
        <v>38.417515488816548</v>
      </c>
      <c r="I1951" s="33">
        <v>55.120199999999997</v>
      </c>
      <c r="J1951" s="35">
        <f>G1951/I1951</f>
        <v>0.2584424584816456</v>
      </c>
      <c r="K1951">
        <v>0.79803978992170876</v>
      </c>
      <c r="L1951">
        <v>1.0761670473847595</v>
      </c>
      <c r="M1951" s="49">
        <v>0.75</v>
      </c>
      <c r="N1951" t="s">
        <v>37</v>
      </c>
      <c r="O1951" s="10" t="s">
        <v>37</v>
      </c>
      <c r="P1951">
        <f>VLOOKUP($O1951,$Y$2:$AJ$8,9,FALSE)</f>
        <v>0.25</v>
      </c>
      <c r="Q1951" s="11">
        <f>(L1951-M1951)/L1951</f>
        <v>0.3030821731416069</v>
      </c>
      <c r="S1951" s="13">
        <f>MIN(Q1951,IF(R1951=0,P1951,R1951))</f>
        <v>0.25</v>
      </c>
      <c r="T1951">
        <f>IFERROR(S1951*I1951,0)</f>
        <v>13.780049999999999</v>
      </c>
      <c r="U1951" t="b">
        <f>O1951=N1951</f>
        <v>1</v>
      </c>
    </row>
    <row r="1952" spans="1:21" ht="21" x14ac:dyDescent="0.4">
      <c r="A1952" t="s">
        <v>3482</v>
      </c>
      <c r="B1952" t="s">
        <v>3477</v>
      </c>
      <c r="C1952" t="s">
        <v>3478</v>
      </c>
      <c r="D1952" s="34">
        <v>41115</v>
      </c>
      <c r="E1952" s="34">
        <v>9755</v>
      </c>
      <c r="F1952" s="33">
        <v>4.9233000000000002</v>
      </c>
      <c r="G1952" s="33">
        <v>1.2310000000000001</v>
      </c>
      <c r="H1952" s="49">
        <v>23.726134014349995</v>
      </c>
      <c r="I1952" s="33">
        <v>6.1543000000000001</v>
      </c>
      <c r="J1952" s="35">
        <f>G1952/I1952</f>
        <v>0.20002274832231123</v>
      </c>
      <c r="K1952">
        <v>0.50469502819067147</v>
      </c>
      <c r="L1952">
        <v>0.63088672475653518</v>
      </c>
      <c r="M1952" s="49">
        <v>0.35</v>
      </c>
      <c r="N1952" t="s">
        <v>34</v>
      </c>
      <c r="O1952" s="10" t="s">
        <v>34</v>
      </c>
      <c r="P1952">
        <f>VLOOKUP($O1952,$Y$2:$AJ$8,9,FALSE)</f>
        <v>0.15</v>
      </c>
      <c r="Q1952" s="11">
        <f>(L1952-M1952)/L1952</f>
        <v>0.4452252896348895</v>
      </c>
      <c r="S1952" s="13">
        <f>MIN(Q1952,IF(R1952=0,P1952,R1952))</f>
        <v>0.15</v>
      </c>
      <c r="T1952">
        <f>IFERROR(S1952*I1952,0)</f>
        <v>0.92314499999999999</v>
      </c>
      <c r="U1952" t="b">
        <f>O1952=N1952</f>
        <v>1</v>
      </c>
    </row>
    <row r="1953" spans="1:21" ht="21" x14ac:dyDescent="0.4">
      <c r="A1953" t="s">
        <v>1292</v>
      </c>
      <c r="B1953" t="s">
        <v>1285</v>
      </c>
      <c r="C1953" s="50" t="s">
        <v>1286</v>
      </c>
      <c r="D1953" s="34">
        <v>3043720</v>
      </c>
      <c r="E1953" s="34">
        <v>101611</v>
      </c>
      <c r="F1953" s="33">
        <v>152.41650000000001</v>
      </c>
      <c r="G1953" s="33">
        <v>34.494499999999995</v>
      </c>
      <c r="H1953" s="49">
        <v>3.3383819799455927</v>
      </c>
      <c r="I1953" s="33">
        <v>186.911</v>
      </c>
      <c r="J1953" s="35">
        <f>G1953/I1953</f>
        <v>0.18455040099298595</v>
      </c>
      <c r="K1953">
        <v>1.5</v>
      </c>
      <c r="L1953">
        <v>1.8394760409798152</v>
      </c>
      <c r="M1953" s="49">
        <v>1.5</v>
      </c>
      <c r="N1953" t="s">
        <v>33</v>
      </c>
      <c r="O1953" s="10" t="s">
        <v>34</v>
      </c>
      <c r="P1953">
        <f>VLOOKUP($O1953,$Y$2:$AJ$8,9,FALSE)</f>
        <v>0.15</v>
      </c>
      <c r="Q1953" s="11">
        <f>(L1953-M1953)/L1953</f>
        <v>0.18455040099298597</v>
      </c>
      <c r="S1953" s="13">
        <f>MIN(Q1953,IF(R1953=0,P1953,R1953))</f>
        <v>0.15</v>
      </c>
      <c r="T1953">
        <f>IFERROR(S1953*I1953,0)</f>
        <v>28.036649999999998</v>
      </c>
      <c r="U1953" t="b">
        <f>O1953=N1953</f>
        <v>0</v>
      </c>
    </row>
    <row r="1954" spans="1:21" ht="21" x14ac:dyDescent="0.4">
      <c r="A1954" t="s">
        <v>3583</v>
      </c>
      <c r="B1954" t="s">
        <v>3573</v>
      </c>
      <c r="C1954" t="s">
        <v>3574</v>
      </c>
      <c r="D1954" s="34">
        <v>430124</v>
      </c>
      <c r="E1954" s="34">
        <v>56077</v>
      </c>
      <c r="F1954" s="33">
        <v>33.6462</v>
      </c>
      <c r="G1954" s="33">
        <v>9.5213999999999999</v>
      </c>
      <c r="H1954" s="49">
        <v>13.037403167458686</v>
      </c>
      <c r="I1954" s="33">
        <v>43.1676</v>
      </c>
      <c r="J1954" s="35">
        <f>G1954/I1954</f>
        <v>0.22056820393072582</v>
      </c>
      <c r="K1954">
        <v>0.6</v>
      </c>
      <c r="L1954">
        <v>0.76979153663712396</v>
      </c>
      <c r="M1954" s="49">
        <v>0.6</v>
      </c>
      <c r="N1954" t="s">
        <v>34</v>
      </c>
      <c r="O1954" s="10" t="s">
        <v>34</v>
      </c>
      <c r="P1954">
        <f>VLOOKUP($O1954,$Y$2:$AJ$8,9,FALSE)</f>
        <v>0.15</v>
      </c>
      <c r="Q1954" s="11">
        <f>(L1954-M1954)/L1954</f>
        <v>0.22056820393072585</v>
      </c>
      <c r="S1954" s="13">
        <f>MIN(Q1954,IF(R1954=0,P1954,R1954))</f>
        <v>0.15</v>
      </c>
      <c r="T1954">
        <f>IFERROR(S1954*I1954,0)</f>
        <v>6.4751399999999997</v>
      </c>
      <c r="U1954" t="b">
        <f>O1954=N1954</f>
        <v>1</v>
      </c>
    </row>
    <row r="1955" spans="1:21" ht="21" x14ac:dyDescent="0.4">
      <c r="A1955" t="s">
        <v>1497</v>
      </c>
      <c r="B1955" t="s">
        <v>1475</v>
      </c>
      <c r="C1955" s="50" t="s">
        <v>1476</v>
      </c>
      <c r="D1955" s="34">
        <v>2643086</v>
      </c>
      <c r="E1955" s="34">
        <v>161845</v>
      </c>
      <c r="F1955" s="33">
        <v>66.610100000000003</v>
      </c>
      <c r="G1955" s="33">
        <v>21.968899999999994</v>
      </c>
      <c r="H1955" s="49">
        <v>6.1233346171861225</v>
      </c>
      <c r="I1955" s="33">
        <v>88.578999999999994</v>
      </c>
      <c r="J1955" s="35">
        <f>G1955/I1955</f>
        <v>0.2480147664796396</v>
      </c>
      <c r="K1955">
        <v>0.41156724026074332</v>
      </c>
      <c r="L1955">
        <v>0.54730760913219434</v>
      </c>
      <c r="M1955" s="49">
        <v>0.4</v>
      </c>
      <c r="N1955" t="s">
        <v>33</v>
      </c>
      <c r="O1955" s="10" t="s">
        <v>42</v>
      </c>
      <c r="P1955">
        <f>VLOOKUP($O1955,$Y$2:$AJ$8,9,FALSE)</f>
        <v>0.05</v>
      </c>
      <c r="Q1955" s="11">
        <f>(L1955-M1955)/L1955</f>
        <v>0.26914957269781764</v>
      </c>
      <c r="S1955" s="13">
        <f>MIN(Q1955,IF(R1955=0,P1955,R1955))</f>
        <v>0.05</v>
      </c>
      <c r="T1955">
        <f>IFERROR(S1955*I1955,0)</f>
        <v>4.4289499999999995</v>
      </c>
      <c r="U1955" t="b">
        <f>O1955=N1955</f>
        <v>0</v>
      </c>
    </row>
    <row r="1956" spans="1:21" ht="21" x14ac:dyDescent="0.4">
      <c r="A1956" t="s">
        <v>2431</v>
      </c>
      <c r="B1956" t="s">
        <v>2390</v>
      </c>
      <c r="C1956" t="s">
        <v>2391</v>
      </c>
      <c r="D1956" s="34">
        <v>506015</v>
      </c>
      <c r="E1956" s="34">
        <v>14157</v>
      </c>
      <c r="F1956" s="33">
        <v>5.625</v>
      </c>
      <c r="G1956" s="33">
        <v>1.875</v>
      </c>
      <c r="H1956" s="49">
        <v>2.7977431499066232</v>
      </c>
      <c r="I1956" s="33">
        <v>7.5</v>
      </c>
      <c r="J1956" s="35">
        <f>G1956/I1956</f>
        <v>0.25</v>
      </c>
      <c r="K1956">
        <v>0.39732994278448824</v>
      </c>
      <c r="L1956">
        <v>0.52977325704598432</v>
      </c>
      <c r="M1956" s="49">
        <v>0.25</v>
      </c>
      <c r="N1956" t="s">
        <v>37</v>
      </c>
      <c r="O1956" s="10" t="s">
        <v>37</v>
      </c>
      <c r="P1956">
        <f>VLOOKUP($O1956,$Y$2:$AJ$8,9,FALSE)</f>
        <v>0.25</v>
      </c>
      <c r="Q1956" s="11">
        <f>(L1956-M1956)/L1956</f>
        <v>0.52810000000000001</v>
      </c>
      <c r="S1956" s="13">
        <f>MIN(Q1956,IF(R1956=0,P1956,R1956))</f>
        <v>0.25</v>
      </c>
      <c r="T1956">
        <f>IFERROR(S1956*I1956,0)</f>
        <v>1.875</v>
      </c>
      <c r="U1956" t="b">
        <f>O1956=N1956</f>
        <v>1</v>
      </c>
    </row>
    <row r="1957" spans="1:21" ht="21" x14ac:dyDescent="0.4">
      <c r="A1957" t="s">
        <v>1722</v>
      </c>
      <c r="B1957" t="s">
        <v>1694</v>
      </c>
      <c r="C1957" s="50" t="s">
        <v>1695</v>
      </c>
      <c r="D1957" s="34">
        <v>1397871</v>
      </c>
      <c r="E1957" s="34">
        <v>56012</v>
      </c>
      <c r="F1957" s="33">
        <v>45.739200000000004</v>
      </c>
      <c r="G1957" s="33">
        <v>25.1889</v>
      </c>
      <c r="H1957" s="49">
        <v>4.0069505698308356</v>
      </c>
      <c r="I1957" s="33">
        <v>70.928100000000001</v>
      </c>
      <c r="J1957" s="35">
        <f>G1957/I1957</f>
        <v>0.35513287399493287</v>
      </c>
      <c r="K1957">
        <v>0.81659644361922457</v>
      </c>
      <c r="L1957">
        <v>1.2663018638863102</v>
      </c>
      <c r="M1957" s="49">
        <v>0.65</v>
      </c>
      <c r="N1957" t="s">
        <v>33</v>
      </c>
      <c r="O1957" s="10" t="s">
        <v>34</v>
      </c>
      <c r="P1957">
        <f>VLOOKUP($O1957,$Y$2:$AJ$8,9,FALSE)</f>
        <v>0.15</v>
      </c>
      <c r="Q1957" s="11">
        <f>(L1957-M1957)/L1957</f>
        <v>0.48669427208680344</v>
      </c>
      <c r="S1957" s="13">
        <f>MIN(Q1957,IF(R1957=0,P1957,R1957))</f>
        <v>0.15</v>
      </c>
      <c r="T1957">
        <f>IFERROR(S1957*I1957,0)</f>
        <v>10.639215</v>
      </c>
      <c r="U1957" t="b">
        <f>O1957=N1957</f>
        <v>0</v>
      </c>
    </row>
    <row r="1958" spans="1:21" ht="21" x14ac:dyDescent="0.4">
      <c r="A1958" t="s">
        <v>4159</v>
      </c>
      <c r="B1958" t="s">
        <v>4147</v>
      </c>
      <c r="C1958" t="s">
        <v>4148</v>
      </c>
      <c r="D1958" s="34">
        <v>423330</v>
      </c>
      <c r="E1958" s="34">
        <v>42914</v>
      </c>
      <c r="F1958" s="33">
        <v>28.752500000000001</v>
      </c>
      <c r="G1958" s="33">
        <v>4.6341000000000001</v>
      </c>
      <c r="H1958" s="49">
        <v>10.13724517515886</v>
      </c>
      <c r="I1958" s="33">
        <v>33.386600000000001</v>
      </c>
      <c r="J1958" s="35">
        <f>G1958/I1958</f>
        <v>0.1388011956892885</v>
      </c>
      <c r="K1958">
        <v>0.67000279629025494</v>
      </c>
      <c r="L1958">
        <v>0.77798853520995481</v>
      </c>
      <c r="M1958" s="49">
        <v>0.67</v>
      </c>
      <c r="N1958" t="s">
        <v>34</v>
      </c>
      <c r="O1958" s="10" t="s">
        <v>34</v>
      </c>
      <c r="P1958">
        <f>VLOOKUP($O1958,$Y$2:$AJ$8,9,FALSE)</f>
        <v>0.15</v>
      </c>
      <c r="Q1958" s="11">
        <f>(L1958-M1958)/L1958</f>
        <v>0.13880478994566681</v>
      </c>
      <c r="S1958" s="13">
        <f>MIN(Q1958,IF(R1958=0,P1958,R1958))</f>
        <v>0.13880478994566681</v>
      </c>
      <c r="T1958">
        <f>IFERROR(S1958*I1958,0)</f>
        <v>4.63422</v>
      </c>
      <c r="U1958" t="b">
        <f>O1958=N1958</f>
        <v>1</v>
      </c>
    </row>
    <row r="1959" spans="1:21" ht="21" x14ac:dyDescent="0.4">
      <c r="A1959" t="s">
        <v>699</v>
      </c>
      <c r="B1959" t="s">
        <v>669</v>
      </c>
      <c r="C1959" s="50" t="s">
        <v>670</v>
      </c>
      <c r="D1959" s="34">
        <v>3770125</v>
      </c>
      <c r="E1959" s="34">
        <v>375711</v>
      </c>
      <c r="F1959" s="33">
        <v>446.93970000000007</v>
      </c>
      <c r="G1959" s="33">
        <v>16.215600000000002</v>
      </c>
      <c r="H1959" s="49">
        <v>9.9654785981897156</v>
      </c>
      <c r="I1959" s="33">
        <v>463.15530000000007</v>
      </c>
      <c r="J1959" s="35">
        <f>G1959/I1959</f>
        <v>3.5011150687469191E-2</v>
      </c>
      <c r="K1959">
        <v>1.1895837492114951</v>
      </c>
      <c r="L1959">
        <v>1.2327435182893236</v>
      </c>
      <c r="M1959" s="49">
        <v>1.05</v>
      </c>
      <c r="N1959" t="s">
        <v>34</v>
      </c>
      <c r="O1959" s="10" t="s">
        <v>34</v>
      </c>
      <c r="P1959">
        <f>VLOOKUP($O1959,$Y$2:$AJ$8,9,FALSE)</f>
        <v>0.15</v>
      </c>
      <c r="Q1959" s="11">
        <f>(L1959-M1959)/L1959</f>
        <v>0.14824131344281288</v>
      </c>
      <c r="S1959" s="13">
        <f>MIN(Q1959,IF(R1959=0,P1959,R1959))</f>
        <v>0.14824131344281288</v>
      </c>
      <c r="T1959">
        <f>IFERROR(S1959*I1959,0)</f>
        <v>68.65875000000004</v>
      </c>
      <c r="U1959" t="b">
        <f>O1959=N1959</f>
        <v>1</v>
      </c>
    </row>
    <row r="1960" spans="1:21" ht="21" x14ac:dyDescent="0.4">
      <c r="A1960" t="s">
        <v>3470</v>
      </c>
      <c r="B1960" t="s">
        <v>3471</v>
      </c>
      <c r="C1960" t="s">
        <v>3472</v>
      </c>
      <c r="D1960" s="34">
        <v>934554</v>
      </c>
      <c r="E1960" s="34">
        <v>165021</v>
      </c>
      <c r="F1960" s="33">
        <v>495.0630000000001</v>
      </c>
      <c r="G1960" s="33">
        <v>37.069300000000005</v>
      </c>
      <c r="H1960" s="49">
        <v>17.657727643346451</v>
      </c>
      <c r="I1960" s="33">
        <v>532.1323000000001</v>
      </c>
      <c r="J1960" s="35">
        <f>G1960/I1960</f>
        <v>6.9661811545737778E-2</v>
      </c>
      <c r="K1960">
        <v>3.0000000000000009</v>
      </c>
      <c r="L1960">
        <v>3.2246338344816725</v>
      </c>
      <c r="M1960" s="49">
        <v>3</v>
      </c>
      <c r="N1960" t="s">
        <v>42</v>
      </c>
      <c r="O1960" s="10" t="s">
        <v>42</v>
      </c>
      <c r="P1960">
        <f>VLOOKUP($O1960,$Y$2:$AJ$8,9,FALSE)</f>
        <v>0.05</v>
      </c>
      <c r="Q1960" s="11">
        <f>(L1960-M1960)/L1960</f>
        <v>6.9661811545737917E-2</v>
      </c>
      <c r="S1960" s="13">
        <f>MIN(Q1960,IF(R1960=0,P1960,R1960))</f>
        <v>0.05</v>
      </c>
      <c r="T1960">
        <f>IFERROR(S1960*I1960,0)</f>
        <v>26.606615000000005</v>
      </c>
      <c r="U1960" t="b">
        <f>O1960=N1960</f>
        <v>1</v>
      </c>
    </row>
    <row r="1961" spans="1:21" ht="21" x14ac:dyDescent="0.4">
      <c r="A1961" t="s">
        <v>815</v>
      </c>
      <c r="B1961" t="s">
        <v>775</v>
      </c>
      <c r="C1961" s="50" t="s">
        <v>776</v>
      </c>
      <c r="D1961" s="34">
        <v>992142</v>
      </c>
      <c r="E1961" s="34">
        <v>284889</v>
      </c>
      <c r="F1961" s="33">
        <v>238.11680000000001</v>
      </c>
      <c r="G1961" s="33">
        <v>95.543199999999985</v>
      </c>
      <c r="H1961" s="49">
        <v>28.714538846253863</v>
      </c>
      <c r="I1961" s="33">
        <v>333.65999999999997</v>
      </c>
      <c r="J1961" s="35">
        <f>G1961/I1961</f>
        <v>0.28634897800155845</v>
      </c>
      <c r="K1961">
        <v>0.83582307495199892</v>
      </c>
      <c r="L1961">
        <v>1.1711929909543715</v>
      </c>
      <c r="M1961" s="49">
        <v>0.75</v>
      </c>
      <c r="N1961" t="s">
        <v>37</v>
      </c>
      <c r="O1961" s="10" t="s">
        <v>34</v>
      </c>
      <c r="P1961">
        <f>VLOOKUP($O1961,$Y$2:$AJ$8,9,FALSE)</f>
        <v>0.15</v>
      </c>
      <c r="Q1961" s="11">
        <f>(L1961-M1961)/L1961</f>
        <v>0.35962731523107344</v>
      </c>
      <c r="S1961" s="13">
        <f>MIN(Q1961,IF(R1961=0,P1961,R1961))</f>
        <v>0.15</v>
      </c>
      <c r="T1961">
        <f>IFERROR(S1961*I1961,0)</f>
        <v>50.048999999999992</v>
      </c>
      <c r="U1961" t="b">
        <f>O1961=N1961</f>
        <v>0</v>
      </c>
    </row>
    <row r="1962" spans="1:21" ht="21" x14ac:dyDescent="0.4">
      <c r="A1962" t="s">
        <v>6371</v>
      </c>
      <c r="B1962" t="s">
        <v>6369</v>
      </c>
      <c r="C1962" t="s">
        <v>6370</v>
      </c>
      <c r="D1962" s="34">
        <v>26117</v>
      </c>
      <c r="E1962" s="34">
        <v>11615</v>
      </c>
      <c r="F1962" s="33">
        <v>3.2344999999999997</v>
      </c>
      <c r="G1962" s="33">
        <v>1.5926</v>
      </c>
      <c r="H1962" s="49">
        <v>44.472948654133326</v>
      </c>
      <c r="I1962" s="33">
        <v>4.8270999999999997</v>
      </c>
      <c r="J1962" s="35">
        <f>G1962/I1962</f>
        <v>0.32992894284352925</v>
      </c>
      <c r="K1962">
        <v>0.27847610848041321</v>
      </c>
      <c r="L1962">
        <v>0.41559190701678861</v>
      </c>
      <c r="M1962" s="49">
        <v>0.05</v>
      </c>
      <c r="N1962" t="s">
        <v>37</v>
      </c>
      <c r="O1962" s="10" t="s">
        <v>37</v>
      </c>
      <c r="P1962">
        <f>VLOOKUP($O1962,$Y$2:$AJ$8,9,FALSE)</f>
        <v>0.25</v>
      </c>
      <c r="Q1962" s="11">
        <f>(L1962-M1962)/L1962</f>
        <v>0.87968966874520937</v>
      </c>
      <c r="S1962" s="13">
        <f>MIN(Q1962,IF(R1962=0,P1962,R1962))</f>
        <v>0.25</v>
      </c>
      <c r="T1962">
        <f>IFERROR(S1962*I1962,0)</f>
        <v>1.2067749999999999</v>
      </c>
      <c r="U1962" t="b">
        <f>O1962=N1962</f>
        <v>1</v>
      </c>
    </row>
    <row r="1963" spans="1:21" ht="21" x14ac:dyDescent="0.4">
      <c r="A1963" t="s">
        <v>2660</v>
      </c>
      <c r="B1963" t="s">
        <v>2656</v>
      </c>
      <c r="C1963" t="s">
        <v>2657</v>
      </c>
      <c r="D1963" s="34">
        <v>2466915</v>
      </c>
      <c r="E1963" s="34">
        <v>57356</v>
      </c>
      <c r="F1963" s="33">
        <v>51.153100000000002</v>
      </c>
      <c r="G1963" s="33">
        <v>17.039900000000003</v>
      </c>
      <c r="H1963" s="49">
        <v>2.3250091713739631</v>
      </c>
      <c r="I1963" s="33">
        <v>68.193000000000012</v>
      </c>
      <c r="J1963" s="35">
        <f>G1963/I1963</f>
        <v>0.24987755341457335</v>
      </c>
      <c r="K1963">
        <v>0.89185263965409023</v>
      </c>
      <c r="L1963">
        <v>1.1889427435664972</v>
      </c>
      <c r="M1963" s="49">
        <v>0.5</v>
      </c>
      <c r="N1963" t="s">
        <v>37</v>
      </c>
      <c r="O1963" s="10" t="s">
        <v>37</v>
      </c>
      <c r="P1963">
        <f>VLOOKUP($O1963,$Y$2:$AJ$8,9,FALSE)</f>
        <v>0.25</v>
      </c>
      <c r="Q1963" s="11">
        <f>(L1963-M1963)/L1963</f>
        <v>0.5794583021717773</v>
      </c>
      <c r="S1963" s="13">
        <f>MIN(Q1963,IF(R1963=0,P1963,R1963))</f>
        <v>0.25</v>
      </c>
      <c r="T1963">
        <f>IFERROR(S1963*I1963,0)</f>
        <v>17.048250000000003</v>
      </c>
      <c r="U1963" t="b">
        <f>O1963=N1963</f>
        <v>1</v>
      </c>
    </row>
    <row r="1964" spans="1:21" ht="21" x14ac:dyDescent="0.4">
      <c r="A1964" t="s">
        <v>3701</v>
      </c>
      <c r="B1964" t="s">
        <v>3673</v>
      </c>
      <c r="C1964" t="s">
        <v>3674</v>
      </c>
      <c r="D1964" s="34">
        <v>128720</v>
      </c>
      <c r="E1964" s="34">
        <v>4177</v>
      </c>
      <c r="F1964" s="33">
        <v>3.2162000000000002</v>
      </c>
      <c r="G1964" s="33">
        <v>0.87180000000000002</v>
      </c>
      <c r="H1964" s="49">
        <v>3.2450279676817901</v>
      </c>
      <c r="I1964" s="33">
        <v>4.0880000000000001</v>
      </c>
      <c r="J1964" s="35">
        <f>G1964/I1964</f>
        <v>0.21325831702544032</v>
      </c>
      <c r="K1964">
        <v>0.7699784534354801</v>
      </c>
      <c r="L1964">
        <v>0.97869284175245397</v>
      </c>
      <c r="M1964" s="49">
        <v>0.77</v>
      </c>
      <c r="N1964" t="s">
        <v>37</v>
      </c>
      <c r="O1964" s="10" t="s">
        <v>37</v>
      </c>
      <c r="P1964">
        <f>VLOOKUP($O1964,$Y$2:$AJ$8,9,FALSE)</f>
        <v>0.25</v>
      </c>
      <c r="Q1964" s="11">
        <f>(L1964-M1964)/L1964</f>
        <v>0.21323630136986305</v>
      </c>
      <c r="S1964" s="13">
        <f>MIN(Q1964,IF(R1964=0,P1964,R1964))</f>
        <v>0.21323630136986305</v>
      </c>
      <c r="T1964">
        <f>IFERROR(S1964*I1964,0)</f>
        <v>0.8717100000000001</v>
      </c>
      <c r="U1964" t="b">
        <f>O1964=N1964</f>
        <v>1</v>
      </c>
    </row>
    <row r="1965" spans="1:21" ht="21" x14ac:dyDescent="0.4">
      <c r="A1965" t="s">
        <v>3970</v>
      </c>
      <c r="B1965" t="s">
        <v>3907</v>
      </c>
      <c r="C1965" t="s">
        <v>3908</v>
      </c>
      <c r="D1965" s="34">
        <v>10764</v>
      </c>
      <c r="E1965" s="34">
        <v>671</v>
      </c>
      <c r="F1965" s="33">
        <v>0.38530000000000003</v>
      </c>
      <c r="G1965" s="33">
        <v>0.17270000000000002</v>
      </c>
      <c r="H1965" s="49">
        <v>6.2337421033073204</v>
      </c>
      <c r="I1965" s="33">
        <v>0.55800000000000005</v>
      </c>
      <c r="J1965" s="35">
        <f>G1965/I1965</f>
        <v>0.30949820788530469</v>
      </c>
      <c r="K1965">
        <v>0.57421758569299552</v>
      </c>
      <c r="L1965">
        <v>0.83159463487332341</v>
      </c>
      <c r="M1965" s="49">
        <v>0.7</v>
      </c>
      <c r="N1965" t="s">
        <v>37</v>
      </c>
      <c r="O1965" s="10" t="s">
        <v>37</v>
      </c>
      <c r="P1965">
        <f>VLOOKUP($O1965,$Y$2:$AJ$8,9,FALSE)</f>
        <v>0.25</v>
      </c>
      <c r="Q1965" s="11">
        <f>(L1965-M1965)/L1965</f>
        <v>0.15824372759856636</v>
      </c>
      <c r="S1965" s="13">
        <f>MIN(Q1965,IF(R1965=0,P1965,R1965))</f>
        <v>0.15824372759856636</v>
      </c>
      <c r="T1965">
        <f>IFERROR(S1965*I1965,0)</f>
        <v>8.8300000000000045E-2</v>
      </c>
      <c r="U1965" t="b">
        <f>O1965=N1965</f>
        <v>1</v>
      </c>
    </row>
    <row r="1966" spans="1:21" ht="21" x14ac:dyDescent="0.4">
      <c r="A1966" t="s">
        <v>1451</v>
      </c>
      <c r="B1966" t="s">
        <v>1438</v>
      </c>
      <c r="C1966" s="50" t="s">
        <v>1439</v>
      </c>
      <c r="D1966" s="34">
        <v>62563</v>
      </c>
      <c r="E1966" s="34">
        <v>10226</v>
      </c>
      <c r="F1966" s="33">
        <v>6.7160000000000002</v>
      </c>
      <c r="G1966" s="33">
        <v>2.2382</v>
      </c>
      <c r="H1966" s="49">
        <v>16.34512411489219</v>
      </c>
      <c r="I1966" s="33">
        <v>8.9542000000000002</v>
      </c>
      <c r="J1966" s="35">
        <f>G1966/I1966</f>
        <v>0.24996091219762792</v>
      </c>
      <c r="K1966">
        <v>0.65675728535106592</v>
      </c>
      <c r="L1966">
        <v>0.87563074515939765</v>
      </c>
      <c r="M1966" s="49">
        <v>0.6</v>
      </c>
      <c r="N1966" t="s">
        <v>37</v>
      </c>
      <c r="O1966" s="10" t="s">
        <v>37</v>
      </c>
      <c r="P1966">
        <f>VLOOKUP($O1966,$Y$2:$AJ$8,9,FALSE)</f>
        <v>0.25</v>
      </c>
      <c r="Q1966" s="11">
        <f>(L1966-M1966)/L1966</f>
        <v>0.31477965647405692</v>
      </c>
      <c r="S1966" s="13">
        <f>MIN(Q1966,IF(R1966=0,P1966,R1966))</f>
        <v>0.25</v>
      </c>
      <c r="T1966">
        <f>IFERROR(S1966*I1966,0)</f>
        <v>2.23855</v>
      </c>
      <c r="U1966" t="b">
        <f>O1966=N1966</f>
        <v>1</v>
      </c>
    </row>
    <row r="1967" spans="1:21" ht="21" x14ac:dyDescent="0.4">
      <c r="A1967" t="s">
        <v>559</v>
      </c>
      <c r="B1967" t="s">
        <v>543</v>
      </c>
      <c r="C1967" s="50" t="s">
        <v>544</v>
      </c>
      <c r="D1967" s="34">
        <v>7197685</v>
      </c>
      <c r="E1967" s="34">
        <v>121021</v>
      </c>
      <c r="F1967" s="33">
        <v>82.349000000000004</v>
      </c>
      <c r="G1967" s="33">
        <v>24.388000000000002</v>
      </c>
      <c r="H1967" s="49">
        <v>1.6813878351164298</v>
      </c>
      <c r="I1967" s="33">
        <v>106.73700000000001</v>
      </c>
      <c r="J1967" s="35">
        <f>G1967/I1967</f>
        <v>0.22848684148889326</v>
      </c>
      <c r="K1967">
        <v>0.68045215293213579</v>
      </c>
      <c r="L1967">
        <v>0.88197089761281111</v>
      </c>
      <c r="M1967" s="49">
        <v>0.6</v>
      </c>
      <c r="N1967" t="s">
        <v>37</v>
      </c>
      <c r="O1967" s="10" t="s">
        <v>42</v>
      </c>
      <c r="P1967">
        <f>VLOOKUP($O1967,$Y$2:$AJ$8,9,FALSE)</f>
        <v>0.05</v>
      </c>
      <c r="Q1967" s="11">
        <f>(L1967-M1967)/L1967</f>
        <v>0.31970544422271574</v>
      </c>
      <c r="S1967" s="13">
        <f>MIN(Q1967,IF(R1967=0,P1967,R1967))</f>
        <v>0.05</v>
      </c>
      <c r="T1967">
        <f>IFERROR(S1967*I1967,0)</f>
        <v>5.336850000000001</v>
      </c>
      <c r="U1967" t="b">
        <f>O1967=N1967</f>
        <v>0</v>
      </c>
    </row>
    <row r="1968" spans="1:21" ht="21" x14ac:dyDescent="0.4">
      <c r="A1968" t="s">
        <v>2511</v>
      </c>
      <c r="B1968" t="s">
        <v>2500</v>
      </c>
      <c r="C1968" t="s">
        <v>2501</v>
      </c>
      <c r="D1968" s="34">
        <v>85504</v>
      </c>
      <c r="E1968" s="34">
        <v>8678</v>
      </c>
      <c r="F1968" s="33">
        <v>26.2363</v>
      </c>
      <c r="G1968" s="33">
        <v>7.9958</v>
      </c>
      <c r="H1968" s="49">
        <v>10.149232784431138</v>
      </c>
      <c r="I1968" s="33">
        <v>34.232100000000003</v>
      </c>
      <c r="J1968" s="35">
        <f>G1968/I1968</f>
        <v>0.23357608794085083</v>
      </c>
      <c r="K1968">
        <v>3.0233118230006912</v>
      </c>
      <c r="L1968">
        <v>3.9446992394560967</v>
      </c>
      <c r="M1968" s="49">
        <v>3</v>
      </c>
      <c r="N1968" t="s">
        <v>34</v>
      </c>
      <c r="O1968" s="10" t="s">
        <v>34</v>
      </c>
      <c r="P1968">
        <f>VLOOKUP($O1968,$Y$2:$AJ$8,9,FALSE)</f>
        <v>0.15</v>
      </c>
      <c r="Q1968" s="11">
        <f>(L1968-M1968)/L1968</f>
        <v>0.23948574583504972</v>
      </c>
      <c r="S1968" s="13">
        <f>MIN(Q1968,IF(R1968=0,P1968,R1968))</f>
        <v>0.15</v>
      </c>
      <c r="T1968">
        <f>IFERROR(S1968*I1968,0)</f>
        <v>5.1348150000000006</v>
      </c>
      <c r="U1968" t="b">
        <f>O1968=N1968</f>
        <v>1</v>
      </c>
    </row>
    <row r="1969" spans="1:21" ht="21" x14ac:dyDescent="0.4">
      <c r="A1969" t="s">
        <v>5001</v>
      </c>
      <c r="B1969" t="s">
        <v>4999</v>
      </c>
      <c r="C1969" t="s">
        <v>5000</v>
      </c>
      <c r="D1969" s="34">
        <v>113343</v>
      </c>
      <c r="E1969" s="34">
        <v>39670</v>
      </c>
      <c r="F1969" s="33">
        <v>11.943200000000001</v>
      </c>
      <c r="G1969" s="33">
        <v>5.1183999999999994</v>
      </c>
      <c r="H1969" s="49">
        <v>34.999955886115593</v>
      </c>
      <c r="I1969" s="33">
        <v>17.061599999999999</v>
      </c>
      <c r="J1969" s="35">
        <f>G1969/I1969</f>
        <v>0.29999531110798516</v>
      </c>
      <c r="K1969">
        <v>0.30106377615326446</v>
      </c>
      <c r="L1969">
        <v>0.43008822788001005</v>
      </c>
      <c r="M1969" s="49">
        <v>0.25</v>
      </c>
      <c r="N1969" t="s">
        <v>37</v>
      </c>
      <c r="O1969" s="10" t="s">
        <v>37</v>
      </c>
      <c r="P1969">
        <f>VLOOKUP($O1969,$Y$2:$AJ$8,9,FALSE)</f>
        <v>0.25</v>
      </c>
      <c r="Q1969" s="11">
        <f>(L1969-M1969)/L1969</f>
        <v>0.41872391803816755</v>
      </c>
      <c r="S1969" s="13">
        <f>MIN(Q1969,IF(R1969=0,P1969,R1969))</f>
        <v>0.25</v>
      </c>
      <c r="T1969">
        <f>IFERROR(S1969*I1969,0)</f>
        <v>4.2653999999999996</v>
      </c>
      <c r="U1969" t="b">
        <f>O1969=N1969</f>
        <v>1</v>
      </c>
    </row>
    <row r="1970" spans="1:21" ht="21" x14ac:dyDescent="0.4">
      <c r="A1970" t="s">
        <v>6487</v>
      </c>
      <c r="B1970" t="s">
        <v>6483</v>
      </c>
      <c r="C1970" t="s">
        <v>6484</v>
      </c>
      <c r="D1970" s="34">
        <v>1331</v>
      </c>
      <c r="E1970" s="34">
        <v>138</v>
      </c>
      <c r="F1970" s="33">
        <v>0.1275</v>
      </c>
      <c r="G1970" s="33">
        <v>4.2499999999999996E-2</v>
      </c>
      <c r="H1970" s="49">
        <v>10.368144252441773</v>
      </c>
      <c r="I1970" s="33">
        <v>0.16999999999999998</v>
      </c>
      <c r="J1970" s="35">
        <f>G1970/I1970</f>
        <v>0.25</v>
      </c>
      <c r="K1970">
        <v>0.92391304347826086</v>
      </c>
      <c r="L1970">
        <v>1.2318840579710142</v>
      </c>
      <c r="M1970" s="49">
        <v>0.6</v>
      </c>
      <c r="N1970" t="s">
        <v>37</v>
      </c>
      <c r="O1970" s="10" t="s">
        <v>37</v>
      </c>
      <c r="P1970">
        <f>VLOOKUP($O1970,$Y$2:$AJ$8,9,FALSE)</f>
        <v>0.25</v>
      </c>
      <c r="Q1970" s="11">
        <f>(L1970-M1970)/L1970</f>
        <v>0.51294117647058812</v>
      </c>
      <c r="S1970" s="13">
        <f>MIN(Q1970,IF(R1970=0,P1970,R1970))</f>
        <v>0.25</v>
      </c>
      <c r="T1970">
        <f>IFERROR(S1970*I1970,0)</f>
        <v>4.2499999999999996E-2</v>
      </c>
      <c r="U1970" t="b">
        <f>O1970=N1970</f>
        <v>1</v>
      </c>
    </row>
    <row r="1971" spans="1:21" ht="21" x14ac:dyDescent="0.4">
      <c r="A1971" t="s">
        <v>3971</v>
      </c>
      <c r="B1971" t="s">
        <v>3907</v>
      </c>
      <c r="C1971" t="s">
        <v>3908</v>
      </c>
      <c r="D1971" s="34">
        <v>16818</v>
      </c>
      <c r="E1971" s="34">
        <v>1230</v>
      </c>
      <c r="F1971" s="33">
        <v>1.1044</v>
      </c>
      <c r="G1971" s="33">
        <v>0.36460000000000004</v>
      </c>
      <c r="H1971" s="49">
        <v>7.3135925793792369</v>
      </c>
      <c r="I1971" s="33">
        <v>1.4690000000000001</v>
      </c>
      <c r="J1971" s="35">
        <f>G1971/I1971</f>
        <v>0.24819605173587475</v>
      </c>
      <c r="K1971">
        <v>0.89788617886178868</v>
      </c>
      <c r="L1971">
        <v>1.1943089430894309</v>
      </c>
      <c r="M1971" s="49">
        <v>0.9</v>
      </c>
      <c r="N1971" t="s">
        <v>37</v>
      </c>
      <c r="O1971" s="10" t="s">
        <v>37</v>
      </c>
      <c r="P1971">
        <f>VLOOKUP($O1971,$Y$2:$AJ$8,9,FALSE)</f>
        <v>0.25</v>
      </c>
      <c r="Q1971" s="11">
        <f>(L1971-M1971)/L1971</f>
        <v>0.24642614023144996</v>
      </c>
      <c r="S1971" s="13">
        <f>MIN(Q1971,IF(R1971=0,P1971,R1971))</f>
        <v>0.24642614023144996</v>
      </c>
      <c r="T1971">
        <f>IFERROR(S1971*I1971,0)</f>
        <v>0.36199999999999999</v>
      </c>
      <c r="U1971" t="b">
        <f>O1971=N1971</f>
        <v>1</v>
      </c>
    </row>
    <row r="1972" spans="1:21" ht="21" x14ac:dyDescent="0.4">
      <c r="A1972" t="s">
        <v>464</v>
      </c>
      <c r="B1972" t="s">
        <v>423</v>
      </c>
      <c r="C1972" s="50" t="s">
        <v>424</v>
      </c>
      <c r="D1972" s="34">
        <v>353360</v>
      </c>
      <c r="E1972" s="34">
        <v>56967</v>
      </c>
      <c r="F1972" s="33">
        <v>113.934</v>
      </c>
      <c r="G1972" s="33">
        <v>15.7516</v>
      </c>
      <c r="H1972" s="49">
        <v>16.121519130631651</v>
      </c>
      <c r="I1972" s="33">
        <v>129.68559999999999</v>
      </c>
      <c r="J1972" s="35">
        <f>G1972/I1972</f>
        <v>0.12145989994263048</v>
      </c>
      <c r="K1972">
        <v>2</v>
      </c>
      <c r="L1972">
        <v>2.2765039408780519</v>
      </c>
      <c r="M1972" s="49">
        <v>2</v>
      </c>
      <c r="N1972" t="s">
        <v>34</v>
      </c>
      <c r="O1972" s="10" t="s">
        <v>34</v>
      </c>
      <c r="P1972">
        <f>VLOOKUP($O1972,$Y$2:$AJ$8,9,FALSE)</f>
        <v>0.15</v>
      </c>
      <c r="Q1972" s="11">
        <f>(L1972-M1972)/L1972</f>
        <v>0.12145989994263034</v>
      </c>
      <c r="S1972" s="13">
        <f>MIN(Q1972,IF(R1972=0,P1972,R1972))</f>
        <v>0.12145989994263034</v>
      </c>
      <c r="T1972">
        <f>IFERROR(S1972*I1972,0)</f>
        <v>15.75159999999998</v>
      </c>
      <c r="U1972" t="b">
        <f>O1972=N1972</f>
        <v>1</v>
      </c>
    </row>
    <row r="1973" spans="1:21" ht="21" x14ac:dyDescent="0.4">
      <c r="A1973" t="s">
        <v>5150</v>
      </c>
      <c r="B1973" t="s">
        <v>5146</v>
      </c>
      <c r="C1973" t="s">
        <v>5147</v>
      </c>
      <c r="D1973" s="34">
        <v>529783</v>
      </c>
      <c r="E1973" s="34">
        <v>94295</v>
      </c>
      <c r="F1973" s="33">
        <v>11.827500000000001</v>
      </c>
      <c r="G1973" s="33">
        <v>3.9425000000000008</v>
      </c>
      <c r="H1973" s="49">
        <v>17.798796865886597</v>
      </c>
      <c r="I1973" s="33">
        <v>15.770000000000001</v>
      </c>
      <c r="J1973" s="35">
        <f>G1973/I1973</f>
        <v>0.25000000000000006</v>
      </c>
      <c r="K1973">
        <v>0.12543082878201389</v>
      </c>
      <c r="L1973">
        <v>0.16724110504268522</v>
      </c>
      <c r="M1973" s="49">
        <v>0.03</v>
      </c>
      <c r="N1973" t="s">
        <v>37</v>
      </c>
      <c r="O1973" s="10" t="s">
        <v>37</v>
      </c>
      <c r="P1973">
        <f>VLOOKUP($O1973,$Y$2:$AJ$8,9,FALSE)</f>
        <v>0.25</v>
      </c>
      <c r="Q1973" s="11">
        <f>(L1973-M1973)/L1973</f>
        <v>0.82061826252377934</v>
      </c>
      <c r="S1973" s="13">
        <f>MIN(Q1973,IF(R1973=0,P1973,R1973))</f>
        <v>0.25</v>
      </c>
      <c r="T1973">
        <f>IFERROR(S1973*I1973,0)</f>
        <v>3.9425000000000003</v>
      </c>
      <c r="U1973" t="b">
        <f>O1973=N1973</f>
        <v>1</v>
      </c>
    </row>
    <row r="1974" spans="1:21" ht="21" x14ac:dyDescent="0.4">
      <c r="A1974" t="s">
        <v>1452</v>
      </c>
      <c r="B1974" t="s">
        <v>1438</v>
      </c>
      <c r="C1974" s="50" t="s">
        <v>1439</v>
      </c>
      <c r="D1974" s="34">
        <v>33561</v>
      </c>
      <c r="E1974" s="34">
        <v>11964</v>
      </c>
      <c r="F1974" s="33">
        <v>8.9725000000000001</v>
      </c>
      <c r="G1974" s="33">
        <v>3.4527999999999999</v>
      </c>
      <c r="H1974" s="49">
        <v>35.648520604272818</v>
      </c>
      <c r="I1974" s="33">
        <v>12.4253</v>
      </c>
      <c r="J1974" s="35">
        <f>G1974/I1974</f>
        <v>0.27788463860027524</v>
      </c>
      <c r="K1974">
        <v>0.74995820795720491</v>
      </c>
      <c r="L1974">
        <v>1.0385573386827147</v>
      </c>
      <c r="M1974" s="49">
        <v>0.75</v>
      </c>
      <c r="N1974" t="s">
        <v>45</v>
      </c>
      <c r="O1974" s="10" t="s">
        <v>45</v>
      </c>
      <c r="P1974">
        <f>VLOOKUP($O1974,$Y$2:$AJ$8,9,FALSE)</f>
        <v>0.32</v>
      </c>
      <c r="Q1974" s="11">
        <f>(L1974-M1974)/L1974</f>
        <v>0.27784439812318407</v>
      </c>
      <c r="S1974" s="13">
        <f>MIN(Q1974,IF(R1974=0,P1974,R1974))</f>
        <v>0.27784439812318407</v>
      </c>
      <c r="T1974">
        <f>IFERROR(S1974*I1974,0)</f>
        <v>3.4522999999999988</v>
      </c>
      <c r="U1974" t="b">
        <f>O1974=N1974</f>
        <v>1</v>
      </c>
    </row>
    <row r="1975" spans="1:21" ht="21" x14ac:dyDescent="0.4">
      <c r="A1975" s="18" t="s">
        <v>2432</v>
      </c>
      <c r="B1975" t="s">
        <v>2390</v>
      </c>
      <c r="C1975" t="s">
        <v>2391</v>
      </c>
      <c r="D1975" s="34">
        <v>1237530</v>
      </c>
      <c r="E1975" s="34">
        <v>79776</v>
      </c>
      <c r="F1975" s="33">
        <v>56.191699999999997</v>
      </c>
      <c r="G1975" s="33">
        <v>18.723699999999997</v>
      </c>
      <c r="H1975" s="49">
        <v>6.4463891784441589</v>
      </c>
      <c r="I1975" s="33">
        <v>74.915399999999991</v>
      </c>
      <c r="J1975" s="35">
        <f>G1975/I1975</f>
        <v>0.2499312557898643</v>
      </c>
      <c r="K1975">
        <v>0.70436848174889688</v>
      </c>
      <c r="L1975">
        <v>0.93907190132370633</v>
      </c>
      <c r="M1975" s="49">
        <v>0.25</v>
      </c>
      <c r="N1975" t="s">
        <v>37</v>
      </c>
      <c r="O1975" s="10" t="s">
        <v>37</v>
      </c>
      <c r="P1975">
        <f>VLOOKUP($O1975,$Y$2:$AJ$8,9,FALSE)</f>
        <v>0.25</v>
      </c>
      <c r="Q1975" s="11">
        <f>(L1975-M1975)/L1975</f>
        <v>0.73377970350555421</v>
      </c>
      <c r="S1975" s="13">
        <f>MIN(Q1975,IF(R1975=0,P1975,R1975))</f>
        <v>0.25</v>
      </c>
      <c r="T1975">
        <f>IFERROR(S1975*I1975,0)</f>
        <v>18.728849999999998</v>
      </c>
      <c r="U1975" t="b">
        <f>O1975=N1975</f>
        <v>1</v>
      </c>
    </row>
    <row r="1976" spans="1:21" ht="21" x14ac:dyDescent="0.4">
      <c r="A1976" t="s">
        <v>3584</v>
      </c>
      <c r="B1976" t="s">
        <v>3573</v>
      </c>
      <c r="C1976" t="s">
        <v>3574</v>
      </c>
      <c r="D1976" s="34">
        <v>2300888</v>
      </c>
      <c r="E1976" s="34">
        <v>438367</v>
      </c>
      <c r="F1976" s="33">
        <v>78.28</v>
      </c>
      <c r="G1976" s="33">
        <v>19.5702</v>
      </c>
      <c r="H1976" s="49">
        <v>19.052079023403138</v>
      </c>
      <c r="I1976" s="33">
        <v>97.850200000000001</v>
      </c>
      <c r="J1976" s="35">
        <f>G1976/I1976</f>
        <v>0.20000163515250863</v>
      </c>
      <c r="K1976">
        <v>0.17857183592743067</v>
      </c>
      <c r="L1976">
        <v>0.22321525114801069</v>
      </c>
      <c r="M1976" s="49">
        <v>0.1</v>
      </c>
      <c r="N1976" t="s">
        <v>34</v>
      </c>
      <c r="O1976" s="10" t="s">
        <v>34</v>
      </c>
      <c r="P1976">
        <f>VLOOKUP($O1976,$Y$2:$AJ$8,9,FALSE)</f>
        <v>0.15</v>
      </c>
      <c r="Q1976" s="11">
        <f>(L1976-M1976)/L1976</f>
        <v>0.5520019376557227</v>
      </c>
      <c r="S1976" s="13">
        <f>MIN(Q1976,IF(R1976=0,P1976,R1976))</f>
        <v>0.15</v>
      </c>
      <c r="T1976">
        <f>IFERROR(S1976*I1976,0)</f>
        <v>14.677529999999999</v>
      </c>
      <c r="U1976" t="b">
        <f>O1976=N1976</f>
        <v>1</v>
      </c>
    </row>
    <row r="1977" spans="1:21" ht="21" x14ac:dyDescent="0.4">
      <c r="A1977" t="s">
        <v>989</v>
      </c>
      <c r="B1977" t="s">
        <v>984</v>
      </c>
      <c r="C1977" s="50" t="s">
        <v>985</v>
      </c>
      <c r="D1977" s="34">
        <v>368637</v>
      </c>
      <c r="E1977" s="34">
        <v>71803</v>
      </c>
      <c r="F1977" s="33">
        <v>107.70450000000001</v>
      </c>
      <c r="G1977" s="33">
        <v>29.966099999999997</v>
      </c>
      <c r="H1977" s="49">
        <v>19.477968841977336</v>
      </c>
      <c r="I1977" s="33">
        <v>137.67060000000001</v>
      </c>
      <c r="J1977" s="35">
        <f>G1977/I1977</f>
        <v>0.21766520956544094</v>
      </c>
      <c r="K1977">
        <v>1.5000000000000002</v>
      </c>
      <c r="L1977">
        <v>1.9173377156943303</v>
      </c>
      <c r="M1977" s="49">
        <v>1.5</v>
      </c>
      <c r="N1977" t="s">
        <v>45</v>
      </c>
      <c r="O1977" s="10" t="s">
        <v>42</v>
      </c>
      <c r="P1977">
        <f>VLOOKUP($O1977,$Y$2:$AJ$8,9,FALSE)</f>
        <v>0.05</v>
      </c>
      <c r="Q1977" s="11">
        <f>(L1977-M1977)/L1977</f>
        <v>0.217665209565441</v>
      </c>
      <c r="S1977" s="13">
        <f>MIN(Q1977,IF(R1977=0,P1977,R1977))</f>
        <v>0.05</v>
      </c>
      <c r="T1977">
        <f>IFERROR(S1977*I1977,0)</f>
        <v>6.8835300000000004</v>
      </c>
      <c r="U1977" t="b">
        <f>O1977=N1977</f>
        <v>0</v>
      </c>
    </row>
    <row r="1978" spans="1:21" ht="21" x14ac:dyDescent="0.4">
      <c r="A1978" t="s">
        <v>1248</v>
      </c>
      <c r="B1978" t="s">
        <v>1225</v>
      </c>
      <c r="C1978" s="50" t="s">
        <v>1226</v>
      </c>
      <c r="D1978" s="34">
        <v>1789855</v>
      </c>
      <c r="E1978" s="34">
        <v>227706</v>
      </c>
      <c r="F1978" s="33">
        <v>122.26759999999999</v>
      </c>
      <c r="G1978" s="33">
        <v>40.750400000000006</v>
      </c>
      <c r="H1978" s="49">
        <v>12.722036142592556</v>
      </c>
      <c r="I1978" s="33">
        <v>163.018</v>
      </c>
      <c r="J1978" s="35">
        <f>G1978/I1978</f>
        <v>0.24997484940313344</v>
      </c>
      <c r="K1978">
        <v>0.53695379129228038</v>
      </c>
      <c r="L1978">
        <v>0.7159143808243964</v>
      </c>
      <c r="M1978" s="49">
        <v>0.5</v>
      </c>
      <c r="N1978" t="s">
        <v>37</v>
      </c>
      <c r="O1978" s="10" t="s">
        <v>37</v>
      </c>
      <c r="P1978">
        <f>VLOOKUP($O1978,$Y$2:$AJ$8,9,FALSE)</f>
        <v>0.25</v>
      </c>
      <c r="Q1978" s="11">
        <f>(L1978-M1978)/L1978</f>
        <v>0.30159246218209035</v>
      </c>
      <c r="S1978" s="13">
        <f>MIN(Q1978,IF(R1978=0,P1978,R1978))</f>
        <v>0.25</v>
      </c>
      <c r="T1978">
        <f>IFERROR(S1978*I1978,0)</f>
        <v>40.7545</v>
      </c>
      <c r="U1978" t="b">
        <f>O1978=N1978</f>
        <v>1</v>
      </c>
    </row>
    <row r="1979" spans="1:21" ht="21" x14ac:dyDescent="0.4">
      <c r="A1979" t="s">
        <v>2088</v>
      </c>
      <c r="B1979" t="s">
        <v>2086</v>
      </c>
      <c r="C1979" t="s">
        <v>2087</v>
      </c>
      <c r="D1979" s="34">
        <v>1756776</v>
      </c>
      <c r="E1979" s="34">
        <v>674025</v>
      </c>
      <c r="F1979" s="33">
        <v>489.3066</v>
      </c>
      <c r="G1979" s="33">
        <v>163.10069999999999</v>
      </c>
      <c r="H1979" s="49">
        <v>38.367156655145564</v>
      </c>
      <c r="I1979" s="33">
        <v>652.40729999999996</v>
      </c>
      <c r="J1979" s="35">
        <f>G1979/I1979</f>
        <v>0.24999827561708768</v>
      </c>
      <c r="K1979">
        <v>0.72594725714921549</v>
      </c>
      <c r="L1979">
        <v>0.96792745076221198</v>
      </c>
      <c r="M1979" s="49">
        <v>0.5</v>
      </c>
      <c r="N1979" t="s">
        <v>42</v>
      </c>
      <c r="O1979" s="10" t="s">
        <v>42</v>
      </c>
      <c r="P1979">
        <f>VLOOKUP($O1979,$Y$2:$AJ$8,9,FALSE)</f>
        <v>0.05</v>
      </c>
      <c r="Q1979" s="11">
        <f>(L1979-M1979)/L1979</f>
        <v>0.48343235889604541</v>
      </c>
      <c r="S1979" s="13">
        <f>MIN(Q1979,IF(R1979=0,P1979,R1979))</f>
        <v>0.05</v>
      </c>
      <c r="T1979">
        <f>IFERROR(S1979*I1979,0)</f>
        <v>32.620365</v>
      </c>
      <c r="U1979" t="b">
        <f>O1979=N1979</f>
        <v>1</v>
      </c>
    </row>
    <row r="1980" spans="1:21" ht="21" x14ac:dyDescent="0.4">
      <c r="A1980" t="s">
        <v>115</v>
      </c>
      <c r="B1980" t="s">
        <v>31</v>
      </c>
      <c r="C1980" t="s">
        <v>32</v>
      </c>
      <c r="D1980" s="34">
        <v>80902</v>
      </c>
      <c r="E1980" s="34">
        <v>10252</v>
      </c>
      <c r="F1980" s="33">
        <v>7.4254999999999995</v>
      </c>
      <c r="G1980" s="33">
        <v>2.4747999999999997</v>
      </c>
      <c r="H1980" s="49">
        <v>12.672121826407258</v>
      </c>
      <c r="I1980" s="33">
        <v>9.9002999999999997</v>
      </c>
      <c r="K1980">
        <v>0.72429769801014432</v>
      </c>
      <c r="L1980">
        <v>0.9656944986344127</v>
      </c>
      <c r="M1980" s="49">
        <v>0.7</v>
      </c>
      <c r="N1980" t="s">
        <v>34</v>
      </c>
      <c r="O1980" s="10" t="s">
        <v>34</v>
      </c>
      <c r="P1980">
        <f>VLOOKUP($O1980,$Y$2:$AJ$8,9,FALSE)</f>
        <v>0.15</v>
      </c>
      <c r="Q1980" s="11">
        <f>(L1980-M1980)/L1980</f>
        <v>0.27513307677545124</v>
      </c>
      <c r="S1980" s="13">
        <f>MIN(Q1980,IF(R1980=0,P1980,R1980))</f>
        <v>0.15</v>
      </c>
      <c r="T1980">
        <f>IFERROR(S1980*I1980,0)</f>
        <v>1.4850449999999999</v>
      </c>
      <c r="U1980" t="b">
        <f>O1980=N1980</f>
        <v>1</v>
      </c>
    </row>
    <row r="1981" spans="1:21" ht="21" x14ac:dyDescent="0.4">
      <c r="A1981" t="s">
        <v>2116</v>
      </c>
      <c r="B1981" t="s">
        <v>2094</v>
      </c>
      <c r="C1981" t="s">
        <v>2095</v>
      </c>
      <c r="D1981" s="34">
        <v>16792</v>
      </c>
      <c r="E1981" s="34">
        <v>1353</v>
      </c>
      <c r="F1981" s="33">
        <v>0.77679999999999993</v>
      </c>
      <c r="G1981" s="33">
        <v>0.19419999999999998</v>
      </c>
      <c r="H1981" s="49">
        <v>8.057408289661744</v>
      </c>
      <c r="I1981" s="33">
        <v>0.97099999999999986</v>
      </c>
      <c r="J1981" s="35">
        <f>G1981/I1981</f>
        <v>0.2</v>
      </c>
      <c r="K1981">
        <v>0.57413155949741312</v>
      </c>
      <c r="L1981">
        <v>0.71766444937176632</v>
      </c>
      <c r="M1981" s="49">
        <v>0.5</v>
      </c>
      <c r="N1981" t="s">
        <v>34</v>
      </c>
      <c r="O1981" s="10" t="s">
        <v>34</v>
      </c>
      <c r="P1981">
        <f>VLOOKUP($O1981,$Y$2:$AJ$8,9,FALSE)</f>
        <v>0.15</v>
      </c>
      <c r="Q1981" s="11">
        <f>(L1981-M1981)/L1981</f>
        <v>0.30329557157569503</v>
      </c>
      <c r="S1981" s="13">
        <f>MIN(Q1981,IF(R1981=0,P1981,R1981))</f>
        <v>0.15</v>
      </c>
      <c r="T1981">
        <f>IFERROR(S1981*I1981,0)</f>
        <v>0.14564999999999997</v>
      </c>
      <c r="U1981" t="b">
        <f>O1981=N1981</f>
        <v>1</v>
      </c>
    </row>
    <row r="1982" spans="1:21" ht="21" x14ac:dyDescent="0.4">
      <c r="A1982" t="s">
        <v>4264</v>
      </c>
      <c r="B1982" t="s">
        <v>4262</v>
      </c>
      <c r="C1982" t="s">
        <v>4263</v>
      </c>
      <c r="D1982" s="34">
        <v>733925</v>
      </c>
      <c r="E1982" s="34">
        <v>74340</v>
      </c>
      <c r="F1982" s="33">
        <v>57.842899999999993</v>
      </c>
      <c r="G1982" s="33">
        <v>14.4605</v>
      </c>
      <c r="H1982" s="49">
        <v>10.129100384916715</v>
      </c>
      <c r="I1982" s="33">
        <v>72.303399999999996</v>
      </c>
      <c r="J1982" s="35">
        <f>G1982/I1982</f>
        <v>0.19999751049051637</v>
      </c>
      <c r="K1982">
        <v>0.77808582189938114</v>
      </c>
      <c r="L1982">
        <v>0.97260425073984391</v>
      </c>
      <c r="M1982" s="49">
        <v>0.6</v>
      </c>
      <c r="N1982" t="s">
        <v>42</v>
      </c>
      <c r="O1982" s="10" t="s">
        <v>42</v>
      </c>
      <c r="P1982">
        <f>VLOOKUP($O1982,$Y$2:$AJ$8,9,FALSE)</f>
        <v>0.05</v>
      </c>
      <c r="Q1982" s="11">
        <f>(L1982-M1982)/L1982</f>
        <v>0.38309954995200779</v>
      </c>
      <c r="S1982" s="13">
        <f>MIN(Q1982,IF(R1982=0,P1982,R1982))</f>
        <v>0.05</v>
      </c>
      <c r="T1982">
        <f>IFERROR(S1982*I1982,0)</f>
        <v>3.61517</v>
      </c>
      <c r="U1982" t="b">
        <f>O1982=N1982</f>
        <v>1</v>
      </c>
    </row>
    <row r="1983" spans="1:21" ht="21" x14ac:dyDescent="0.4">
      <c r="A1983" t="s">
        <v>5248</v>
      </c>
      <c r="B1983" t="s">
        <v>5243</v>
      </c>
      <c r="C1983" t="s">
        <v>5244</v>
      </c>
      <c r="D1983" s="34">
        <v>4515</v>
      </c>
      <c r="E1983" s="34">
        <v>1064</v>
      </c>
      <c r="F1983" s="33">
        <v>1.0752000000000002</v>
      </c>
      <c r="G1983" s="33">
        <v>0.3236</v>
      </c>
      <c r="H1983" s="49">
        <v>23.565891472868216</v>
      </c>
      <c r="I1983" s="33">
        <v>1.3988</v>
      </c>
      <c r="J1983" s="35">
        <f>G1983/I1983</f>
        <v>0.23134114955676294</v>
      </c>
      <c r="K1983">
        <v>1.0105263157894737</v>
      </c>
      <c r="L1983">
        <v>1.3146616541353382</v>
      </c>
      <c r="M1983" s="49">
        <v>1</v>
      </c>
      <c r="N1983" t="s">
        <v>37</v>
      </c>
      <c r="O1983" s="10" t="s">
        <v>37</v>
      </c>
      <c r="P1983">
        <f>VLOOKUP($O1983,$Y$2:$AJ$8,9,FALSE)</f>
        <v>0.25</v>
      </c>
      <c r="Q1983" s="11">
        <f>(L1983-M1983)/L1983</f>
        <v>0.23934801258221325</v>
      </c>
      <c r="S1983" s="13">
        <f>MIN(Q1983,IF(R1983=0,P1983,R1983))</f>
        <v>0.23934801258221325</v>
      </c>
      <c r="T1983">
        <f>IFERROR(S1983*I1983,0)</f>
        <v>0.33479999999999988</v>
      </c>
      <c r="U1983" t="b">
        <f>O1983=N1983</f>
        <v>1</v>
      </c>
    </row>
    <row r="1984" spans="1:21" ht="21" x14ac:dyDescent="0.4">
      <c r="A1984" t="s">
        <v>1249</v>
      </c>
      <c r="B1984" t="s">
        <v>1225</v>
      </c>
      <c r="C1984" s="50" t="s">
        <v>1226</v>
      </c>
      <c r="D1984" s="34">
        <v>82551</v>
      </c>
      <c r="E1984" s="34">
        <v>4700</v>
      </c>
      <c r="F1984" s="33">
        <v>2.6164000000000001</v>
      </c>
      <c r="G1984" s="33">
        <v>0.87160000000000004</v>
      </c>
      <c r="H1984" s="49">
        <v>5.6934501096291985</v>
      </c>
      <c r="I1984" s="33">
        <v>3.488</v>
      </c>
      <c r="J1984" s="35">
        <f>G1984/I1984</f>
        <v>0.24988532110091743</v>
      </c>
      <c r="K1984">
        <v>0.55668085106382981</v>
      </c>
      <c r="L1984">
        <v>0.74212765957446813</v>
      </c>
      <c r="M1984" s="49">
        <v>0.5</v>
      </c>
      <c r="N1984" t="s">
        <v>37</v>
      </c>
      <c r="O1984" s="10" t="s">
        <v>37</v>
      </c>
      <c r="P1984">
        <f>VLOOKUP($O1984,$Y$2:$AJ$8,9,FALSE)</f>
        <v>0.25</v>
      </c>
      <c r="Q1984" s="11">
        <f>(L1984-M1984)/L1984</f>
        <v>0.32626146788990829</v>
      </c>
      <c r="S1984" s="13">
        <f>MIN(Q1984,IF(R1984=0,P1984,R1984))</f>
        <v>0.25</v>
      </c>
      <c r="T1984">
        <f>IFERROR(S1984*I1984,0)</f>
        <v>0.872</v>
      </c>
      <c r="U1984" t="b">
        <f>O1984=N1984</f>
        <v>1</v>
      </c>
    </row>
    <row r="1985" spans="1:21" ht="21" x14ac:dyDescent="0.4">
      <c r="A1985" t="s">
        <v>1651</v>
      </c>
      <c r="B1985" t="s">
        <v>1635</v>
      </c>
      <c r="C1985" s="50" t="s">
        <v>1636</v>
      </c>
      <c r="D1985" s="34">
        <v>8583701</v>
      </c>
      <c r="E1985" s="34">
        <v>323994</v>
      </c>
      <c r="F1985" s="33">
        <v>128.57300000000001</v>
      </c>
      <c r="G1985" s="33">
        <v>42.85</v>
      </c>
      <c r="H1985" s="49">
        <v>3.7745256970157746</v>
      </c>
      <c r="I1985" s="33">
        <v>171.423</v>
      </c>
      <c r="J1985" s="35">
        <f>G1985/I1985</f>
        <v>0.24996645724319375</v>
      </c>
      <c r="K1985">
        <v>0.39683759575794619</v>
      </c>
      <c r="L1985">
        <v>0.52909313135428437</v>
      </c>
      <c r="M1985" s="49">
        <v>0.3</v>
      </c>
      <c r="N1985" t="s">
        <v>37</v>
      </c>
      <c r="O1985" s="10" t="s">
        <v>34</v>
      </c>
      <c r="P1985">
        <f>VLOOKUP($O1985,$Y$2:$AJ$8,9,FALSE)</f>
        <v>0.15</v>
      </c>
      <c r="Q1985" s="11">
        <f>(L1985-M1985)/L1985</f>
        <v>0.43299207224234793</v>
      </c>
      <c r="S1985" s="13">
        <f>MIN(Q1985,IF(R1985=0,P1985,R1985))</f>
        <v>0.15</v>
      </c>
      <c r="T1985">
        <f>IFERROR(S1985*I1985,0)</f>
        <v>25.713449999999998</v>
      </c>
      <c r="U1985" t="b">
        <f>O1985=N1985</f>
        <v>0</v>
      </c>
    </row>
    <row r="1986" spans="1:21" ht="21" x14ac:dyDescent="0.4">
      <c r="A1986" t="s">
        <v>1070</v>
      </c>
      <c r="B1986" t="s">
        <v>1064</v>
      </c>
      <c r="C1986" s="50" t="s">
        <v>1065</v>
      </c>
      <c r="D1986" s="34">
        <v>5431245</v>
      </c>
      <c r="E1986" s="34">
        <v>510245</v>
      </c>
      <c r="F1986" s="33">
        <v>263.31759999999997</v>
      </c>
      <c r="G1986" s="33">
        <v>87.605400000000003</v>
      </c>
      <c r="H1986" s="49">
        <v>9.3946231480995603</v>
      </c>
      <c r="I1986" s="33">
        <v>350.923</v>
      </c>
      <c r="J1986" s="35">
        <f>G1986/I1986</f>
        <v>0.24964279913257326</v>
      </c>
      <c r="K1986">
        <v>0.51606110789914639</v>
      </c>
      <c r="L1986">
        <v>0.68775392213544473</v>
      </c>
      <c r="M1986" s="49">
        <v>0.5</v>
      </c>
      <c r="N1986" t="s">
        <v>37</v>
      </c>
      <c r="O1986" s="10" t="s">
        <v>34</v>
      </c>
      <c r="P1986">
        <f>VLOOKUP($O1986,$Y$2:$AJ$8,9,FALSE)</f>
        <v>0.15</v>
      </c>
      <c r="Q1986" s="11">
        <f>(L1986-M1986)/L1986</f>
        <v>0.27299578540021602</v>
      </c>
      <c r="S1986" s="13">
        <f>MIN(Q1986,IF(R1986=0,P1986,R1986))</f>
        <v>0.15</v>
      </c>
      <c r="T1986">
        <f>IFERROR(S1986*I1986,0)</f>
        <v>52.638449999999999</v>
      </c>
      <c r="U1986" t="b">
        <f>O1986=N1986</f>
        <v>0</v>
      </c>
    </row>
    <row r="1987" spans="1:21" ht="21" x14ac:dyDescent="0.4">
      <c r="A1987" t="s">
        <v>3972</v>
      </c>
      <c r="B1987" t="s">
        <v>3907</v>
      </c>
      <c r="C1987" t="s">
        <v>3908</v>
      </c>
      <c r="D1987" s="34">
        <v>9243</v>
      </c>
      <c r="E1987" s="34">
        <v>1431</v>
      </c>
      <c r="F1987" s="33">
        <v>1.3260999999999998</v>
      </c>
      <c r="G1987" s="33">
        <v>0.42790000000000006</v>
      </c>
      <c r="H1987" s="49">
        <v>15.481986368062318</v>
      </c>
      <c r="I1987" s="33">
        <v>1.754</v>
      </c>
      <c r="J1987" s="35">
        <f>G1987/I1987</f>
        <v>0.24395667046750288</v>
      </c>
      <c r="K1987">
        <v>0.92669461914744933</v>
      </c>
      <c r="L1987">
        <v>1.2257162823200558</v>
      </c>
      <c r="M1987" s="49">
        <v>0.9</v>
      </c>
      <c r="N1987" t="s">
        <v>37</v>
      </c>
      <c r="O1987" s="10" t="s">
        <v>37</v>
      </c>
      <c r="P1987">
        <f>VLOOKUP($O1987,$Y$2:$AJ$8,9,FALSE)</f>
        <v>0.25</v>
      </c>
      <c r="Q1987" s="11">
        <f>(L1987-M1987)/L1987</f>
        <v>0.2657354618015963</v>
      </c>
      <c r="S1987" s="13">
        <f>MIN(Q1987,IF(R1987=0,P1987,R1987))</f>
        <v>0.25</v>
      </c>
      <c r="T1987">
        <f>IFERROR(S1987*I1987,0)</f>
        <v>0.4385</v>
      </c>
      <c r="U1987" t="b">
        <f>O1987=N1987</f>
        <v>1</v>
      </c>
    </row>
    <row r="1988" spans="1:21" ht="21" x14ac:dyDescent="0.4">
      <c r="A1988" t="s">
        <v>5015</v>
      </c>
      <c r="B1988" t="s">
        <v>5011</v>
      </c>
      <c r="C1988" t="s">
        <v>5012</v>
      </c>
      <c r="D1988" s="34">
        <v>4293</v>
      </c>
      <c r="E1988" s="34">
        <v>1155</v>
      </c>
      <c r="F1988" s="33">
        <v>0.56620000000000004</v>
      </c>
      <c r="G1988" s="33">
        <v>0.20180000000000001</v>
      </c>
      <c r="H1988" s="49">
        <v>26.904262753319358</v>
      </c>
      <c r="I1988" s="33">
        <v>0.76800000000000002</v>
      </c>
      <c r="J1988" s="35">
        <f>G1988/I1988</f>
        <v>0.26276041666666666</v>
      </c>
      <c r="K1988">
        <v>0.49021645021645027</v>
      </c>
      <c r="L1988">
        <v>0.66493506493506493</v>
      </c>
      <c r="M1988" s="49">
        <v>0.5</v>
      </c>
      <c r="N1988" t="s">
        <v>37</v>
      </c>
      <c r="O1988" s="10" t="s">
        <v>37</v>
      </c>
      <c r="P1988">
        <f>VLOOKUP($O1988,$Y$2:$AJ$8,9,FALSE)</f>
        <v>0.25</v>
      </c>
      <c r="Q1988" s="11">
        <f>(L1988-M1988)/L1988</f>
        <v>0.248046875</v>
      </c>
      <c r="S1988" s="13">
        <f>MIN(Q1988,IF(R1988=0,P1988,R1988))</f>
        <v>0.248046875</v>
      </c>
      <c r="T1988">
        <f>IFERROR(S1988*I1988,0)</f>
        <v>0.1905</v>
      </c>
      <c r="U1988" t="b">
        <f>O1988=N1988</f>
        <v>1</v>
      </c>
    </row>
    <row r="1989" spans="1:21" ht="21" x14ac:dyDescent="0.4">
      <c r="A1989" s="18" t="s">
        <v>2117</v>
      </c>
      <c r="B1989" t="s">
        <v>2094</v>
      </c>
      <c r="C1989" t="s">
        <v>2095</v>
      </c>
      <c r="D1989" s="34">
        <v>101194</v>
      </c>
      <c r="E1989" s="34">
        <v>15736</v>
      </c>
      <c r="F1989" s="33">
        <v>24.213200000000001</v>
      </c>
      <c r="G1989" s="33">
        <v>7.4396999999999993</v>
      </c>
      <c r="H1989" s="49">
        <v>15.550329070893531</v>
      </c>
      <c r="I1989" s="33">
        <v>31.652899999999999</v>
      </c>
      <c r="J1989" s="35">
        <f>G1989/I1989</f>
        <v>0.23504007531695356</v>
      </c>
      <c r="K1989">
        <v>1.538713777325877</v>
      </c>
      <c r="L1989">
        <v>2.0114959328927298</v>
      </c>
      <c r="M1989" s="49">
        <v>1.5</v>
      </c>
      <c r="N1989" t="s">
        <v>34</v>
      </c>
      <c r="O1989" s="10" t="s">
        <v>34</v>
      </c>
      <c r="P1989">
        <f>VLOOKUP($O1989,$Y$2:$AJ$8,9,FALSE)</f>
        <v>0.15</v>
      </c>
      <c r="Q1989" s="11">
        <f>(L1989-M1989)/L1989</f>
        <v>0.25428633711287107</v>
      </c>
      <c r="S1989" s="13">
        <f>MIN(Q1989,IF(R1989=0,P1989,R1989))</f>
        <v>0.15</v>
      </c>
      <c r="T1989">
        <f>IFERROR(S1989*I1989,0)</f>
        <v>4.747935</v>
      </c>
      <c r="U1989" t="b">
        <f>O1989=N1989</f>
        <v>1</v>
      </c>
    </row>
    <row r="1990" spans="1:21" ht="21" x14ac:dyDescent="0.4">
      <c r="A1990" t="s">
        <v>2229</v>
      </c>
      <c r="B1990" t="s">
        <v>2218</v>
      </c>
      <c r="C1990" t="s">
        <v>2219</v>
      </c>
      <c r="D1990" s="34">
        <v>1973457</v>
      </c>
      <c r="E1990" s="34">
        <v>399442</v>
      </c>
      <c r="F1990" s="33">
        <v>210.70830000000001</v>
      </c>
      <c r="G1990" s="33">
        <v>103.77970000000001</v>
      </c>
      <c r="H1990" s="49">
        <v>20.240724778903214</v>
      </c>
      <c r="I1990" s="33">
        <v>314.488</v>
      </c>
      <c r="J1990" s="35">
        <f>G1990/I1990</f>
        <v>0.32999573910610264</v>
      </c>
      <c r="K1990">
        <v>0.52750662173732366</v>
      </c>
      <c r="L1990">
        <v>0.78731830904111233</v>
      </c>
      <c r="M1990" s="49">
        <v>0.43</v>
      </c>
      <c r="N1990" t="s">
        <v>37</v>
      </c>
      <c r="O1990" s="10" t="s">
        <v>37</v>
      </c>
      <c r="P1990">
        <f>VLOOKUP($O1990,$Y$2:$AJ$8,9,FALSE)</f>
        <v>0.25</v>
      </c>
      <c r="Q1990" s="11">
        <f>(L1990-M1990)/L1990</f>
        <v>0.45384224517310678</v>
      </c>
      <c r="S1990" s="13">
        <f>MIN(Q1990,IF(R1990=0,P1990,R1990))</f>
        <v>0.25</v>
      </c>
      <c r="T1990">
        <f>IFERROR(S1990*I1990,0)</f>
        <v>78.622</v>
      </c>
      <c r="U1990" t="b">
        <f>O1990=N1990</f>
        <v>1</v>
      </c>
    </row>
    <row r="1991" spans="1:21" ht="21" x14ac:dyDescent="0.4">
      <c r="A1991" t="s">
        <v>257</v>
      </c>
      <c r="B1991" t="s">
        <v>248</v>
      </c>
      <c r="C1991" s="50" t="s">
        <v>249</v>
      </c>
      <c r="D1991" s="34">
        <v>6467128</v>
      </c>
      <c r="E1991" s="34">
        <v>1070812</v>
      </c>
      <c r="F1991" s="33">
        <v>2360.9890999999998</v>
      </c>
      <c r="G1991" s="33">
        <v>715.68190000000004</v>
      </c>
      <c r="H1991" s="49">
        <v>16.557767219080866</v>
      </c>
      <c r="I1991" s="33">
        <v>3076.6709999999998</v>
      </c>
      <c r="J1991" s="35">
        <f>G1991/I1991</f>
        <v>0.23261567453913665</v>
      </c>
      <c r="K1991">
        <v>2.2048586493240641</v>
      </c>
      <c r="L1991">
        <v>2.8732130383297907</v>
      </c>
      <c r="M1991" s="49">
        <v>2.2000000000000002</v>
      </c>
      <c r="N1991" t="s">
        <v>45</v>
      </c>
      <c r="O1991" s="10" t="s">
        <v>34</v>
      </c>
      <c r="P1991">
        <f>VLOOKUP($O1991,$Y$2:$AJ$8,9,FALSE)</f>
        <v>0.15</v>
      </c>
      <c r="Q1991" s="11">
        <f>(L1991-M1991)/L1991</f>
        <v>0.23430669057562531</v>
      </c>
      <c r="S1991" s="13">
        <f>MIN(Q1991,IF(R1991=0,P1991,R1991))</f>
        <v>0.15</v>
      </c>
      <c r="T1991">
        <f>IFERROR(S1991*I1991,0)</f>
        <v>461.50064999999995</v>
      </c>
      <c r="U1991" t="b">
        <f>O1991=N1991</f>
        <v>0</v>
      </c>
    </row>
    <row r="1992" spans="1:21" ht="21" x14ac:dyDescent="0.4">
      <c r="A1992" t="s">
        <v>4778</v>
      </c>
      <c r="B1992" t="s">
        <v>4779</v>
      </c>
      <c r="C1992" t="s">
        <v>4780</v>
      </c>
      <c r="D1992" s="34">
        <v>56154</v>
      </c>
      <c r="E1992" s="34">
        <v>6199</v>
      </c>
      <c r="F1992" s="33">
        <v>6.196299999999999</v>
      </c>
      <c r="G1992" s="33">
        <v>2.0648999999999997</v>
      </c>
      <c r="H1992" s="49">
        <v>11.039284823877194</v>
      </c>
      <c r="I1992" s="33">
        <v>8.2611999999999988</v>
      </c>
      <c r="J1992" s="35">
        <f>G1992/I1992</f>
        <v>0.24995158088413305</v>
      </c>
      <c r="K1992">
        <v>0.99956444587836735</v>
      </c>
      <c r="L1992">
        <v>1.3326665591224389</v>
      </c>
      <c r="M1992" s="49">
        <v>0.9</v>
      </c>
      <c r="N1992" t="s">
        <v>34</v>
      </c>
      <c r="O1992" s="10" t="s">
        <v>34</v>
      </c>
      <c r="P1992">
        <f>VLOOKUP($O1992,$Y$2:$AJ$8,9,FALSE)</f>
        <v>0.15</v>
      </c>
      <c r="Q1992" s="11">
        <f>(L1992-M1992)/L1992</f>
        <v>0.32466227666682795</v>
      </c>
      <c r="S1992" s="13">
        <f>MIN(Q1992,IF(R1992=0,P1992,R1992))</f>
        <v>0.15</v>
      </c>
      <c r="T1992">
        <f>IFERROR(S1992*I1992,0)</f>
        <v>1.2391799999999997</v>
      </c>
      <c r="U1992" t="b">
        <f>O1992=N1992</f>
        <v>1</v>
      </c>
    </row>
    <row r="1993" spans="1:21" ht="21" x14ac:dyDescent="0.4">
      <c r="A1993" t="s">
        <v>3017</v>
      </c>
      <c r="B1993" t="s">
        <v>3005</v>
      </c>
      <c r="C1993" t="s">
        <v>3006</v>
      </c>
      <c r="D1993" s="34">
        <v>97648</v>
      </c>
      <c r="E1993" s="34">
        <v>6796</v>
      </c>
      <c r="F1993" s="33">
        <v>13.592000000000002</v>
      </c>
      <c r="G1993" s="33">
        <v>2.2713999999999999</v>
      </c>
      <c r="H1993" s="49">
        <v>6.9596919547763392</v>
      </c>
      <c r="I1993" s="33">
        <v>15.863400000000002</v>
      </c>
      <c r="J1993" s="35">
        <f>G1993/I1993</f>
        <v>0.14318494143752283</v>
      </c>
      <c r="K1993">
        <v>2.0000000000000004</v>
      </c>
      <c r="L1993">
        <v>2.3342260153031198</v>
      </c>
      <c r="M1993" s="49">
        <v>2</v>
      </c>
      <c r="N1993" t="s">
        <v>37</v>
      </c>
      <c r="O1993" s="10" t="s">
        <v>37</v>
      </c>
      <c r="P1993">
        <f>VLOOKUP($O1993,$Y$2:$AJ$8,9,FALSE)</f>
        <v>0.25</v>
      </c>
      <c r="Q1993" s="11">
        <f>(L1993-M1993)/L1993</f>
        <v>0.14318494143752297</v>
      </c>
      <c r="S1993" s="13">
        <f>MIN(Q1993,IF(R1993=0,P1993,R1993))</f>
        <v>0.14318494143752297</v>
      </c>
      <c r="T1993">
        <f>IFERROR(S1993*I1993,0)</f>
        <v>2.2714000000000021</v>
      </c>
      <c r="U1993" t="b">
        <f>O1993=N1993</f>
        <v>1</v>
      </c>
    </row>
    <row r="1994" spans="1:21" ht="21" x14ac:dyDescent="0.4">
      <c r="A1994" t="s">
        <v>116</v>
      </c>
      <c r="B1994" t="s">
        <v>31</v>
      </c>
      <c r="C1994" t="s">
        <v>32</v>
      </c>
      <c r="D1994" s="34">
        <v>876610</v>
      </c>
      <c r="E1994" s="34">
        <v>58256</v>
      </c>
      <c r="F1994" s="33">
        <v>54.355499999999999</v>
      </c>
      <c r="G1994" s="33">
        <v>16.601499999999998</v>
      </c>
      <c r="H1994" s="49">
        <v>6.6456006662027587</v>
      </c>
      <c r="I1994" s="33">
        <v>70.956999999999994</v>
      </c>
      <c r="K1994">
        <v>0.9330455232079099</v>
      </c>
      <c r="L1994">
        <v>1.2180204614117001</v>
      </c>
      <c r="M1994" s="49">
        <v>0.9</v>
      </c>
      <c r="N1994" t="s">
        <v>37</v>
      </c>
      <c r="O1994" s="10" t="s">
        <v>42</v>
      </c>
      <c r="P1994">
        <f>VLOOKUP($O1994,$Y$2:$AJ$8,9,FALSE)</f>
        <v>0.05</v>
      </c>
      <c r="Q1994" s="11">
        <f>(L1994-M1994)/L1994</f>
        <v>0.2610961568273743</v>
      </c>
      <c r="S1994" s="13">
        <f>MIN(Q1994,IF(R1994=0,P1994,R1994))</f>
        <v>0.05</v>
      </c>
      <c r="T1994">
        <f>IFERROR(S1994*I1994,0)</f>
        <v>3.5478499999999999</v>
      </c>
      <c r="U1994" t="b">
        <f>O1994=N1994</f>
        <v>0</v>
      </c>
    </row>
    <row r="1995" spans="1:21" ht="21" x14ac:dyDescent="0.4">
      <c r="A1995" t="s">
        <v>3350</v>
      </c>
      <c r="B1995" t="s">
        <v>3344</v>
      </c>
      <c r="C1995" t="s">
        <v>3345</v>
      </c>
      <c r="D1995" s="34">
        <v>11599</v>
      </c>
      <c r="E1995" s="34">
        <v>3469</v>
      </c>
      <c r="F1995" s="33">
        <v>2.5677999999999996</v>
      </c>
      <c r="G1995" s="33">
        <v>0.85569999999999991</v>
      </c>
      <c r="H1995" s="49">
        <v>29.90775066816105</v>
      </c>
      <c r="I1995" s="33">
        <v>3.4234999999999998</v>
      </c>
      <c r="J1995" s="35">
        <f>G1995/I1995</f>
        <v>0.24994888272236016</v>
      </c>
      <c r="K1995">
        <v>0.74021331795906598</v>
      </c>
      <c r="L1995">
        <v>0.9868838281925626</v>
      </c>
      <c r="M1995" s="49">
        <v>0.52</v>
      </c>
      <c r="N1995" t="s">
        <v>34</v>
      </c>
      <c r="O1995" s="10" t="s">
        <v>34</v>
      </c>
      <c r="P1995">
        <f>VLOOKUP($O1995,$Y$2:$AJ$8,9,FALSE)</f>
        <v>0.15</v>
      </c>
      <c r="Q1995" s="11">
        <f>(L1995-M1995)/L1995</f>
        <v>0.47308894406309326</v>
      </c>
      <c r="S1995" s="13">
        <f>MIN(Q1995,IF(R1995=0,P1995,R1995))</f>
        <v>0.15</v>
      </c>
      <c r="T1995">
        <f>IFERROR(S1995*I1995,0)</f>
        <v>0.5135249999999999</v>
      </c>
      <c r="U1995" t="b">
        <f>O1995=N1995</f>
        <v>1</v>
      </c>
    </row>
    <row r="1996" spans="1:21" ht="21" x14ac:dyDescent="0.4">
      <c r="A1996" t="s">
        <v>5742</v>
      </c>
      <c r="B1996" t="s">
        <v>5736</v>
      </c>
      <c r="C1996" t="s">
        <v>5737</v>
      </c>
      <c r="D1996" s="34">
        <v>1511</v>
      </c>
      <c r="E1996" s="34">
        <v>391</v>
      </c>
      <c r="F1996" s="33">
        <v>0.11890000000000001</v>
      </c>
      <c r="G1996" s="33">
        <v>3.9100000000000003E-2</v>
      </c>
      <c r="H1996" s="49">
        <v>25.876902713434813</v>
      </c>
      <c r="I1996" s="33">
        <v>0.158</v>
      </c>
      <c r="J1996" s="35">
        <f>G1996/I1996</f>
        <v>0.24746835443037976</v>
      </c>
      <c r="K1996">
        <v>0.30409207161125323</v>
      </c>
      <c r="L1996">
        <v>0.40409207161125321</v>
      </c>
      <c r="M1996" s="49">
        <v>0.1</v>
      </c>
      <c r="N1996" t="s">
        <v>37</v>
      </c>
      <c r="O1996" s="10" t="s">
        <v>37</v>
      </c>
      <c r="P1996">
        <f>VLOOKUP($O1996,$Y$2:$AJ$8,9,FALSE)</f>
        <v>0.25</v>
      </c>
      <c r="Q1996" s="11">
        <f>(L1996-M1996)/L1996</f>
        <v>0.75253164556962016</v>
      </c>
      <c r="S1996" s="13">
        <f>MIN(Q1996,IF(R1996=0,P1996,R1996))</f>
        <v>0.25</v>
      </c>
      <c r="T1996">
        <f>IFERROR(S1996*I1996,0)</f>
        <v>3.95E-2</v>
      </c>
      <c r="U1996" t="b">
        <f>O1996=N1996</f>
        <v>1</v>
      </c>
    </row>
    <row r="1997" spans="1:21" ht="21" x14ac:dyDescent="0.4">
      <c r="A1997" t="s">
        <v>6131</v>
      </c>
      <c r="B1997" t="s">
        <v>6123</v>
      </c>
      <c r="C1997" t="s">
        <v>6124</v>
      </c>
      <c r="D1997" s="34">
        <v>5954</v>
      </c>
      <c r="E1997" s="34">
        <v>866</v>
      </c>
      <c r="F1997" s="33">
        <v>0.24130000000000001</v>
      </c>
      <c r="G1997" s="33">
        <v>4.07E-2</v>
      </c>
      <c r="H1997" s="49">
        <v>14.544843802485724</v>
      </c>
      <c r="I1997" s="33">
        <v>0.28200000000000003</v>
      </c>
      <c r="J1997" s="35">
        <f>G1997/I1997</f>
        <v>0.14432624113475176</v>
      </c>
      <c r="K1997">
        <v>0.27863741339491921</v>
      </c>
      <c r="L1997">
        <v>0.32563510392609701</v>
      </c>
      <c r="M1997" s="49">
        <v>0.3</v>
      </c>
      <c r="N1997" t="s">
        <v>37</v>
      </c>
      <c r="O1997" s="10" t="s">
        <v>37</v>
      </c>
      <c r="P1997">
        <f>VLOOKUP($O1997,$Y$2:$AJ$8,9,FALSE)</f>
        <v>0.25</v>
      </c>
      <c r="Q1997" s="11">
        <f>(L1997-M1997)/L1997</f>
        <v>7.8723404255319235E-2</v>
      </c>
      <c r="S1997" s="13">
        <f>MIN(Q1997,IF(R1997=0,P1997,R1997))</f>
        <v>7.8723404255319235E-2</v>
      </c>
      <c r="T1997">
        <f>IFERROR(S1997*I1997,0)</f>
        <v>2.2200000000000025E-2</v>
      </c>
      <c r="U1997" t="b">
        <f>O1997=N1997</f>
        <v>1</v>
      </c>
    </row>
    <row r="1998" spans="1:21" ht="21" x14ac:dyDescent="0.4">
      <c r="A1998" t="s">
        <v>2917</v>
      </c>
      <c r="B1998" t="s">
        <v>2909</v>
      </c>
      <c r="C1998" t="s">
        <v>2910</v>
      </c>
      <c r="D1998" s="34">
        <v>84175</v>
      </c>
      <c r="E1998" s="34">
        <v>9202</v>
      </c>
      <c r="F1998" s="33">
        <v>13.803000000000001</v>
      </c>
      <c r="G1998" s="33">
        <v>6.7861000000000002</v>
      </c>
      <c r="H1998" s="49">
        <v>10.931986931986932</v>
      </c>
      <c r="I1998" s="33">
        <v>20.589100000000002</v>
      </c>
      <c r="J1998" s="35">
        <f>G1998/I1998</f>
        <v>0.32959672836598003</v>
      </c>
      <c r="K1998">
        <v>1.5</v>
      </c>
      <c r="L1998">
        <v>2.2374592479895679</v>
      </c>
      <c r="M1998" s="49">
        <v>1</v>
      </c>
      <c r="N1998" t="s">
        <v>45</v>
      </c>
      <c r="O1998" s="10" t="s">
        <v>45</v>
      </c>
      <c r="P1998">
        <f>VLOOKUP($O1998,$Y$2:$AJ$8,9,FALSE)</f>
        <v>0.32</v>
      </c>
      <c r="Q1998" s="11">
        <f>(L1998-M1998)/L1998</f>
        <v>0.55306448557732013</v>
      </c>
      <c r="S1998" s="13">
        <f>MIN(Q1998,IF(R1998=0,P1998,R1998))</f>
        <v>0.32</v>
      </c>
      <c r="T1998">
        <f>IFERROR(S1998*I1998,0)</f>
        <v>6.5885120000000006</v>
      </c>
      <c r="U1998" t="b">
        <f>O1998=N1998</f>
        <v>1</v>
      </c>
    </row>
    <row r="1999" spans="1:21" ht="21" x14ac:dyDescent="0.4">
      <c r="A1999" t="s">
        <v>6261</v>
      </c>
      <c r="B1999" t="s">
        <v>6256</v>
      </c>
      <c r="C1999" t="s">
        <v>6257</v>
      </c>
      <c r="D1999" s="34">
        <v>21038</v>
      </c>
      <c r="E1999" s="34">
        <v>4643</v>
      </c>
      <c r="F1999" s="33">
        <v>0.30819999999999997</v>
      </c>
      <c r="G1999" s="33">
        <v>0.15179999999999999</v>
      </c>
      <c r="H1999" s="49">
        <v>22.069588363912921</v>
      </c>
      <c r="I1999" s="33">
        <v>0.45999999999999996</v>
      </c>
      <c r="J1999" s="35">
        <f>G1999/I1999</f>
        <v>0.33</v>
      </c>
      <c r="K1999">
        <v>6.6379496015507217E-2</v>
      </c>
      <c r="L1999">
        <v>9.907387465001076E-2</v>
      </c>
      <c r="M1999" s="49">
        <v>0.03</v>
      </c>
      <c r="N1999" t="s">
        <v>37</v>
      </c>
      <c r="O1999" s="10" t="s">
        <v>37</v>
      </c>
      <c r="P1999">
        <f>VLOOKUP($O1999,$Y$2:$AJ$8,9,FALSE)</f>
        <v>0.25</v>
      </c>
      <c r="Q1999" s="11">
        <f>(L1999-M1999)/L1999</f>
        <v>0.69719565217391299</v>
      </c>
      <c r="S1999" s="13">
        <f>MIN(Q1999,IF(R1999=0,P1999,R1999))</f>
        <v>0.25</v>
      </c>
      <c r="T1999">
        <f>IFERROR(S1999*I1999,0)</f>
        <v>0.11499999999999999</v>
      </c>
      <c r="U1999" t="b">
        <f>O1999=N1999</f>
        <v>1</v>
      </c>
    </row>
    <row r="2000" spans="1:21" ht="21" x14ac:dyDescent="0.4">
      <c r="A2000" t="s">
        <v>1880</v>
      </c>
      <c r="B2000" t="s">
        <v>1772</v>
      </c>
      <c r="C2000" s="50" t="s">
        <v>1773</v>
      </c>
      <c r="D2000" s="34">
        <v>27606</v>
      </c>
      <c r="E2000" s="34">
        <v>7303</v>
      </c>
      <c r="F2000" s="33">
        <v>11.607000000000001</v>
      </c>
      <c r="G2000" s="33">
        <v>4.6020000000000003</v>
      </c>
      <c r="H2000" s="49">
        <v>26.454393972324858</v>
      </c>
      <c r="I2000" s="33">
        <v>16.209000000000003</v>
      </c>
      <c r="J2000" s="35">
        <f>G2000/I2000</f>
        <v>0.28391634277253375</v>
      </c>
      <c r="K2000">
        <v>1.5893468437628375</v>
      </c>
      <c r="L2000">
        <v>2.2194988360947563</v>
      </c>
      <c r="M2000" s="49">
        <v>1.55</v>
      </c>
      <c r="N2000" t="s">
        <v>37</v>
      </c>
      <c r="O2000" s="10" t="s">
        <v>34</v>
      </c>
      <c r="P2000">
        <f>VLOOKUP($O2000,$Y$2:$AJ$8,9,FALSE)</f>
        <v>0.15</v>
      </c>
      <c r="Q2000" s="11">
        <f>(L2000-M2000)/L2000</f>
        <v>0.30164414831266601</v>
      </c>
      <c r="S2000" s="13">
        <f>MIN(Q2000,IF(R2000=0,P2000,R2000))</f>
        <v>0.15</v>
      </c>
      <c r="T2000">
        <f>IFERROR(S2000*I2000,0)</f>
        <v>2.4313500000000006</v>
      </c>
      <c r="U2000" t="b">
        <f>O2000=N2000</f>
        <v>0</v>
      </c>
    </row>
    <row r="2001" spans="1:21" ht="21" x14ac:dyDescent="0.4">
      <c r="A2001" t="s">
        <v>3282</v>
      </c>
      <c r="B2001" t="s">
        <v>3253</v>
      </c>
      <c r="C2001" t="s">
        <v>3254</v>
      </c>
      <c r="D2001" s="34">
        <v>21618</v>
      </c>
      <c r="E2001" s="34">
        <v>4338</v>
      </c>
      <c r="F2001" s="33">
        <v>1.5705999999999998</v>
      </c>
      <c r="G2001" s="33">
        <v>0.7258</v>
      </c>
      <c r="H2001" s="49">
        <v>20.066611157368861</v>
      </c>
      <c r="I2001" s="33">
        <v>2.2963999999999998</v>
      </c>
      <c r="J2001" s="35">
        <f>G2001/I2001</f>
        <v>0.31605991987458631</v>
      </c>
      <c r="K2001">
        <v>0.36205624711848772</v>
      </c>
      <c r="L2001">
        <v>0.52936837252189939</v>
      </c>
      <c r="M2001" s="49">
        <v>0.36</v>
      </c>
      <c r="N2001" t="s">
        <v>37</v>
      </c>
      <c r="O2001" s="10" t="s">
        <v>37</v>
      </c>
      <c r="P2001">
        <f>VLOOKUP($O2001,$Y$2:$AJ$8,9,FALSE)</f>
        <v>0.25</v>
      </c>
      <c r="Q2001" s="11">
        <f>(L2001-M2001)/L2001</f>
        <v>0.31994426058178005</v>
      </c>
      <c r="S2001" s="13">
        <f>MIN(Q2001,IF(R2001=0,P2001,R2001))</f>
        <v>0.25</v>
      </c>
      <c r="T2001">
        <f>IFERROR(S2001*I2001,0)</f>
        <v>0.57409999999999994</v>
      </c>
      <c r="U2001" t="b">
        <f>O2001=N2001</f>
        <v>1</v>
      </c>
    </row>
    <row r="2002" spans="1:21" ht="21" x14ac:dyDescent="0.4">
      <c r="A2002" t="s">
        <v>3973</v>
      </c>
      <c r="B2002" t="s">
        <v>3907</v>
      </c>
      <c r="C2002" t="s">
        <v>3908</v>
      </c>
      <c r="D2002" s="34">
        <v>17182</v>
      </c>
      <c r="E2002" s="34">
        <v>723</v>
      </c>
      <c r="F2002" s="33">
        <v>0.55010000000000003</v>
      </c>
      <c r="G2002" s="33">
        <v>0.24290000000000003</v>
      </c>
      <c r="H2002" s="49">
        <v>4.2078919799790482</v>
      </c>
      <c r="I2002" s="33">
        <v>0.79300000000000004</v>
      </c>
      <c r="J2002" s="35">
        <f>G2002/I2002</f>
        <v>0.30630517023959647</v>
      </c>
      <c r="K2002">
        <v>0.76085753803596134</v>
      </c>
      <c r="L2002">
        <v>1.0968188105117567</v>
      </c>
      <c r="M2002" s="49">
        <v>0.8</v>
      </c>
      <c r="N2002" t="s">
        <v>37</v>
      </c>
      <c r="O2002" s="10" t="s">
        <v>37</v>
      </c>
      <c r="P2002">
        <f>VLOOKUP($O2002,$Y$2:$AJ$8,9,FALSE)</f>
        <v>0.25</v>
      </c>
      <c r="Q2002" s="11">
        <f>(L2002-M2002)/L2002</f>
        <v>0.27061790668348046</v>
      </c>
      <c r="S2002" s="13">
        <f>MIN(Q2002,IF(R2002=0,P2002,R2002))</f>
        <v>0.25</v>
      </c>
      <c r="T2002">
        <f>IFERROR(S2002*I2002,0)</f>
        <v>0.19825000000000001</v>
      </c>
      <c r="U2002" t="b">
        <f>O2002=N2002</f>
        <v>1</v>
      </c>
    </row>
    <row r="2003" spans="1:21" ht="21" x14ac:dyDescent="0.4">
      <c r="A2003" t="s">
        <v>5072</v>
      </c>
      <c r="B2003" t="s">
        <v>5064</v>
      </c>
      <c r="C2003" t="s">
        <v>5065</v>
      </c>
      <c r="D2003" s="34">
        <v>66961</v>
      </c>
      <c r="E2003" s="34">
        <v>5531</v>
      </c>
      <c r="F2003" s="33">
        <v>3.9340000000000002</v>
      </c>
      <c r="G2003" s="33">
        <v>1.3114999999999999</v>
      </c>
      <c r="H2003" s="49">
        <v>8.2600319589014504</v>
      </c>
      <c r="I2003" s="33">
        <v>5.2454999999999998</v>
      </c>
      <c r="J2003" s="35">
        <f>G2003/I2003</f>
        <v>0.25002382994948047</v>
      </c>
      <c r="K2003">
        <v>0.71126378593382755</v>
      </c>
      <c r="L2003">
        <v>0.94838184776713075</v>
      </c>
      <c r="M2003" s="49">
        <v>0.6</v>
      </c>
      <c r="N2003" t="s">
        <v>34</v>
      </c>
      <c r="O2003" s="10" t="s">
        <v>34</v>
      </c>
      <c r="P2003">
        <f>VLOOKUP($O2003,$Y$2:$AJ$8,9,FALSE)</f>
        <v>0.15</v>
      </c>
      <c r="Q2003" s="11">
        <f>(L2003-M2003)/L2003</f>
        <v>0.36734343723191309</v>
      </c>
      <c r="S2003" s="13">
        <f>MIN(Q2003,IF(R2003=0,P2003,R2003))</f>
        <v>0.15</v>
      </c>
      <c r="T2003">
        <f>IFERROR(S2003*I2003,0)</f>
        <v>0.786825</v>
      </c>
      <c r="U2003" t="b">
        <f>O2003=N2003</f>
        <v>1</v>
      </c>
    </row>
    <row r="2004" spans="1:21" ht="21" x14ac:dyDescent="0.4">
      <c r="A2004" t="s">
        <v>1881</v>
      </c>
      <c r="B2004" t="s">
        <v>1772</v>
      </c>
      <c r="C2004" s="50" t="s">
        <v>1773</v>
      </c>
      <c r="D2004" s="34">
        <v>4768</v>
      </c>
      <c r="E2004" s="34">
        <v>1177</v>
      </c>
      <c r="F2004" s="33">
        <v>1.6534999999999997</v>
      </c>
      <c r="G2004" s="33">
        <v>0.31329999999999997</v>
      </c>
      <c r="H2004" s="49">
        <v>24.685402684563758</v>
      </c>
      <c r="I2004" s="33">
        <v>1.9667999999999997</v>
      </c>
      <c r="J2004" s="35">
        <f>G2004/I2004</f>
        <v>0.15929428513321131</v>
      </c>
      <c r="K2004">
        <v>1.4048428207306709</v>
      </c>
      <c r="L2004">
        <v>1.6710280373831774</v>
      </c>
      <c r="M2004" s="49">
        <v>1.4</v>
      </c>
      <c r="N2004" t="s">
        <v>37</v>
      </c>
      <c r="O2004" s="10" t="s">
        <v>34</v>
      </c>
      <c r="P2004">
        <f>VLOOKUP($O2004,$Y$2:$AJ$8,9,FALSE)</f>
        <v>0.15</v>
      </c>
      <c r="Q2004" s="11">
        <f>(L2004-M2004)/L2004</f>
        <v>0.16219239373601788</v>
      </c>
      <c r="S2004" s="13">
        <f>MIN(Q2004,IF(R2004=0,P2004,R2004))</f>
        <v>0.15</v>
      </c>
      <c r="T2004">
        <f>IFERROR(S2004*I2004,0)</f>
        <v>0.29501999999999995</v>
      </c>
      <c r="U2004" t="b">
        <f>O2004=N2004</f>
        <v>0</v>
      </c>
    </row>
    <row r="2005" spans="1:21" ht="21" x14ac:dyDescent="0.4">
      <c r="A2005" t="s">
        <v>3177</v>
      </c>
      <c r="B2005" t="s">
        <v>3163</v>
      </c>
      <c r="C2005" t="s">
        <v>3164</v>
      </c>
      <c r="D2005" s="34">
        <v>19759</v>
      </c>
      <c r="E2005" s="34">
        <v>3195</v>
      </c>
      <c r="F2005" s="33">
        <v>1.1096000000000001</v>
      </c>
      <c r="G2005" s="33">
        <v>0.36920000000000003</v>
      </c>
      <c r="H2005" s="49">
        <v>16.169846652158512</v>
      </c>
      <c r="I2005" s="33">
        <v>1.4788000000000001</v>
      </c>
      <c r="J2005" s="35">
        <f>G2005/I2005</f>
        <v>0.24966188801731135</v>
      </c>
      <c r="K2005">
        <v>0.34729264475743354</v>
      </c>
      <c r="L2005">
        <v>0.46284820031298912</v>
      </c>
      <c r="M2005" s="49">
        <v>0.3</v>
      </c>
      <c r="N2005" t="s">
        <v>34</v>
      </c>
      <c r="O2005" s="10" t="s">
        <v>34</v>
      </c>
      <c r="P2005">
        <f>VLOOKUP($O2005,$Y$2:$AJ$8,9,FALSE)</f>
        <v>0.15</v>
      </c>
      <c r="Q2005" s="11">
        <f>(L2005-M2005)/L2005</f>
        <v>0.3518393291858265</v>
      </c>
      <c r="S2005" s="13">
        <f>MIN(Q2005,IF(R2005=0,P2005,R2005))</f>
        <v>0.15</v>
      </c>
      <c r="T2005">
        <f>IFERROR(S2005*I2005,0)</f>
        <v>0.22182000000000002</v>
      </c>
      <c r="U2005" t="b">
        <f>O2005=N2005</f>
        <v>1</v>
      </c>
    </row>
    <row r="2006" spans="1:21" ht="21" x14ac:dyDescent="0.4">
      <c r="A2006" t="s">
        <v>6349</v>
      </c>
      <c r="B2006" t="s">
        <v>6350</v>
      </c>
      <c r="C2006" t="s">
        <v>6351</v>
      </c>
      <c r="D2006" s="34">
        <v>6799</v>
      </c>
      <c r="E2006" s="34">
        <v>4162</v>
      </c>
      <c r="F2006" s="33">
        <v>2.1128</v>
      </c>
      <c r="G2006" s="33">
        <v>0.70400000000000018</v>
      </c>
      <c r="H2006" s="49">
        <v>61.214884541844391</v>
      </c>
      <c r="I2006" s="33">
        <v>2.8168000000000002</v>
      </c>
      <c r="J2006" s="35">
        <f>G2006/I2006</f>
        <v>0.24992899744390804</v>
      </c>
      <c r="K2006">
        <v>0.50764055742431524</v>
      </c>
      <c r="L2006">
        <v>0.67679000480538209</v>
      </c>
      <c r="M2006" s="49">
        <v>0.05</v>
      </c>
      <c r="N2006" t="s">
        <v>37</v>
      </c>
      <c r="O2006" s="10" t="s">
        <v>37</v>
      </c>
      <c r="P2006">
        <f>VLOOKUP($O2006,$Y$2:$AJ$8,9,FALSE)</f>
        <v>0.25</v>
      </c>
      <c r="Q2006" s="11">
        <f>(L2006-M2006)/L2006</f>
        <v>0.92612184038625389</v>
      </c>
      <c r="S2006" s="13">
        <f>MIN(Q2006,IF(R2006=0,P2006,R2006))</f>
        <v>0.25</v>
      </c>
      <c r="T2006">
        <f>IFERROR(S2006*I2006,0)</f>
        <v>0.70420000000000005</v>
      </c>
      <c r="U2006" t="b">
        <f>O2006=N2006</f>
        <v>1</v>
      </c>
    </row>
    <row r="2007" spans="1:21" ht="21" x14ac:dyDescent="0.4">
      <c r="A2007" t="s">
        <v>5698</v>
      </c>
      <c r="B2007" t="s">
        <v>5692</v>
      </c>
      <c r="C2007" t="s">
        <v>5693</v>
      </c>
      <c r="D2007" s="34">
        <v>76332</v>
      </c>
      <c r="E2007" s="34">
        <v>3851</v>
      </c>
      <c r="F2007" s="33">
        <v>0.97500000000000009</v>
      </c>
      <c r="G2007" s="33">
        <v>0.32499999999999996</v>
      </c>
      <c r="H2007" s="49">
        <v>5.0450662893675</v>
      </c>
      <c r="I2007" s="33">
        <v>1.3</v>
      </c>
      <c r="J2007" s="35">
        <f>G2007/I2007</f>
        <v>0.24999999999999994</v>
      </c>
      <c r="K2007">
        <v>0.25318099195014288</v>
      </c>
      <c r="L2007">
        <v>0.33757465593352376</v>
      </c>
      <c r="M2007" s="49">
        <v>0.2</v>
      </c>
      <c r="N2007" t="s">
        <v>42</v>
      </c>
      <c r="O2007" s="10" t="s">
        <v>42</v>
      </c>
      <c r="P2007">
        <f>VLOOKUP($O2007,$Y$2:$AJ$8,9,FALSE)</f>
        <v>0.05</v>
      </c>
      <c r="Q2007" s="11">
        <f>(L2007-M2007)/L2007</f>
        <v>0.40753846153846152</v>
      </c>
      <c r="S2007" s="13">
        <f>MIN(Q2007,IF(R2007=0,P2007,R2007))</f>
        <v>0.05</v>
      </c>
      <c r="T2007">
        <f>IFERROR(S2007*I2007,0)</f>
        <v>6.5000000000000002E-2</v>
      </c>
      <c r="U2007" t="b">
        <f>O2007=N2007</f>
        <v>1</v>
      </c>
    </row>
    <row r="2008" spans="1:21" ht="21" x14ac:dyDescent="0.4">
      <c r="A2008" t="s">
        <v>5276</v>
      </c>
      <c r="B2008" t="s">
        <v>5274</v>
      </c>
      <c r="C2008" t="s">
        <v>5275</v>
      </c>
      <c r="D2008" s="34">
        <v>481695</v>
      </c>
      <c r="E2008" s="34">
        <v>9388</v>
      </c>
      <c r="F2008" s="33">
        <v>9.5252999999999997</v>
      </c>
      <c r="G2008" s="33">
        <v>2.4823</v>
      </c>
      <c r="H2008" s="49">
        <v>1.9489510997622976</v>
      </c>
      <c r="I2008" s="33">
        <v>12.0076</v>
      </c>
      <c r="J2008" s="35">
        <f>G2008/I2008</f>
        <v>0.20672740597621506</v>
      </c>
      <c r="K2008">
        <v>1.01462505325948</v>
      </c>
      <c r="L2008">
        <v>1.2790370685982104</v>
      </c>
      <c r="M2008" s="49">
        <v>1</v>
      </c>
      <c r="N2008" t="s">
        <v>37</v>
      </c>
      <c r="O2008" s="10" t="s">
        <v>37</v>
      </c>
      <c r="P2008">
        <f>VLOOKUP($O2008,$Y$2:$AJ$8,9,FALSE)</f>
        <v>0.25</v>
      </c>
      <c r="Q2008" s="11">
        <f>(L2008-M2008)/L2008</f>
        <v>0.21816183084046767</v>
      </c>
      <c r="S2008" s="13">
        <f>MIN(Q2008,IF(R2008=0,P2008,R2008))</f>
        <v>0.21816183084046767</v>
      </c>
      <c r="T2008">
        <f>IFERROR(S2008*I2008,0)</f>
        <v>2.6195999999999997</v>
      </c>
      <c r="U2008" t="b">
        <f>O2008=N2008</f>
        <v>1</v>
      </c>
    </row>
    <row r="2009" spans="1:21" ht="21" x14ac:dyDescent="0.4">
      <c r="A2009" t="s">
        <v>4370</v>
      </c>
      <c r="B2009" t="s">
        <v>4366</v>
      </c>
      <c r="C2009" t="s">
        <v>4367</v>
      </c>
      <c r="D2009" s="34">
        <v>19842</v>
      </c>
      <c r="E2009" s="34">
        <v>2892</v>
      </c>
      <c r="F2009" s="33">
        <v>1.6744000000000001</v>
      </c>
      <c r="G2009" s="33">
        <v>0.55759999999999998</v>
      </c>
      <c r="H2009" s="49">
        <v>14.575143634714243</v>
      </c>
      <c r="I2009" s="33">
        <v>2.2320000000000002</v>
      </c>
      <c r="J2009" s="35">
        <f>G2009/I2009</f>
        <v>0.24982078853046591</v>
      </c>
      <c r="K2009">
        <v>0.57897648686030434</v>
      </c>
      <c r="L2009">
        <v>0.77178423236514526</v>
      </c>
      <c r="M2009" s="49">
        <v>0.5</v>
      </c>
      <c r="N2009" t="s">
        <v>34</v>
      </c>
      <c r="O2009" s="10" t="s">
        <v>34</v>
      </c>
      <c r="P2009">
        <f>VLOOKUP($O2009,$Y$2:$AJ$8,9,FALSE)</f>
        <v>0.15</v>
      </c>
      <c r="Q2009" s="11">
        <f>(L2009-M2009)/L2009</f>
        <v>0.35215053763440862</v>
      </c>
      <c r="S2009" s="13">
        <f>MIN(Q2009,IF(R2009=0,P2009,R2009))</f>
        <v>0.15</v>
      </c>
      <c r="T2009">
        <f>IFERROR(S2009*I2009,0)</f>
        <v>0.33480000000000004</v>
      </c>
      <c r="U2009" t="b">
        <f>O2009=N2009</f>
        <v>1</v>
      </c>
    </row>
    <row r="2010" spans="1:21" ht="21" x14ac:dyDescent="0.4">
      <c r="A2010" t="s">
        <v>6322</v>
      </c>
      <c r="B2010" t="s">
        <v>6320</v>
      </c>
      <c r="C2010" t="s">
        <v>6321</v>
      </c>
      <c r="D2010" s="34">
        <v>1414</v>
      </c>
      <c r="E2010" s="34">
        <v>372</v>
      </c>
      <c r="F2010" s="33">
        <v>0.1709</v>
      </c>
      <c r="G2010" s="33">
        <v>5.67E-2</v>
      </c>
      <c r="H2010" s="49">
        <v>26.30834512022631</v>
      </c>
      <c r="I2010" s="33">
        <v>0.2276</v>
      </c>
      <c r="J2010" s="35">
        <f>G2010/I2010</f>
        <v>0.24912126537785589</v>
      </c>
      <c r="K2010">
        <v>0.45940860215053764</v>
      </c>
      <c r="L2010">
        <v>0.6118279569892473</v>
      </c>
      <c r="M2010" s="49">
        <v>0.4</v>
      </c>
      <c r="N2010" t="s">
        <v>34</v>
      </c>
      <c r="O2010" s="10" t="s">
        <v>34</v>
      </c>
      <c r="P2010">
        <f>VLOOKUP($O2010,$Y$2:$AJ$8,9,FALSE)</f>
        <v>0.15</v>
      </c>
      <c r="Q2010" s="11">
        <f>(L2010-M2010)/L2010</f>
        <v>0.34622144112478026</v>
      </c>
      <c r="S2010" s="13">
        <f>MIN(Q2010,IF(R2010=0,P2010,R2010))</f>
        <v>0.15</v>
      </c>
      <c r="T2010">
        <f>IFERROR(S2010*I2010,0)</f>
        <v>3.4139999999999997E-2</v>
      </c>
      <c r="U2010" t="b">
        <f>O2010=N2010</f>
        <v>1</v>
      </c>
    </row>
    <row r="2011" spans="1:21" ht="21" x14ac:dyDescent="0.4">
      <c r="A2011" t="s">
        <v>5548</v>
      </c>
      <c r="B2011" t="s">
        <v>5545</v>
      </c>
      <c r="C2011" t="s">
        <v>5546</v>
      </c>
      <c r="D2011" s="34">
        <v>14697</v>
      </c>
      <c r="E2011" s="34">
        <v>1059</v>
      </c>
      <c r="F2011" s="33">
        <v>2.3480999999999996</v>
      </c>
      <c r="G2011" s="33">
        <v>0.27110000000000006</v>
      </c>
      <c r="H2011" s="49">
        <v>7.2055521535007143</v>
      </c>
      <c r="I2011" s="33">
        <v>2.6191999999999998</v>
      </c>
      <c r="J2011" s="35">
        <f>G2011/I2011</f>
        <v>0.10350488698839344</v>
      </c>
      <c r="K2011">
        <v>2.2172804532577897</v>
      </c>
      <c r="L2011">
        <v>2.4732766761095371</v>
      </c>
      <c r="M2011" s="49">
        <v>2.34</v>
      </c>
      <c r="N2011" t="s">
        <v>34</v>
      </c>
      <c r="O2011" s="10" t="s">
        <v>34</v>
      </c>
      <c r="P2011">
        <f>VLOOKUP($O2011,$Y$2:$AJ$8,9,FALSE)</f>
        <v>0.15</v>
      </c>
      <c r="Q2011" s="11">
        <f>(L2011-M2011)/L2011</f>
        <v>5.3886682956627942E-2</v>
      </c>
      <c r="S2011" s="13">
        <f>MIN(Q2011,IF(R2011=0,P2011,R2011))</f>
        <v>5.3886682956627942E-2</v>
      </c>
      <c r="T2011">
        <f>IFERROR(S2011*I2011,0)</f>
        <v>0.1411399999999999</v>
      </c>
      <c r="U2011" t="b">
        <f>O2011=N2011</f>
        <v>1</v>
      </c>
    </row>
    <row r="2012" spans="1:21" ht="21" x14ac:dyDescent="0.4">
      <c r="A2012" t="s">
        <v>761</v>
      </c>
      <c r="B2012" t="s">
        <v>753</v>
      </c>
      <c r="C2012" s="50" t="s">
        <v>754</v>
      </c>
      <c r="D2012" s="34">
        <v>2240399</v>
      </c>
      <c r="E2012" s="34">
        <v>1409</v>
      </c>
      <c r="F2012" s="33">
        <v>0.96020000000000005</v>
      </c>
      <c r="G2012" s="33">
        <v>0.3201</v>
      </c>
      <c r="H2012" s="49">
        <v>6.2890583329130209E-2</v>
      </c>
      <c r="I2012" s="33">
        <v>1.2803</v>
      </c>
      <c r="J2012" s="35">
        <f>G2012/I2012</f>
        <v>0.25001952667343591</v>
      </c>
      <c r="K2012">
        <v>0.68147622427253374</v>
      </c>
      <c r="L2012">
        <v>0.90865862313697654</v>
      </c>
      <c r="M2012" s="49">
        <v>0.5</v>
      </c>
      <c r="N2012" t="s">
        <v>37</v>
      </c>
      <c r="O2012" s="10" t="s">
        <v>42</v>
      </c>
      <c r="P2012">
        <f>VLOOKUP($O2012,$Y$2:$AJ$8,9,FALSE)</f>
        <v>0.05</v>
      </c>
      <c r="Q2012" s="11">
        <f>(L2012-M2012)/L2012</f>
        <v>0.44973834257595874</v>
      </c>
      <c r="S2012" s="13">
        <f>MIN(Q2012,IF(R2012=0,P2012,R2012))</f>
        <v>0.05</v>
      </c>
      <c r="T2012">
        <f>IFERROR(S2012*I2012,0)</f>
        <v>6.4015000000000002E-2</v>
      </c>
      <c r="U2012" t="b">
        <f>O2012=N2012</f>
        <v>0</v>
      </c>
    </row>
    <row r="2013" spans="1:21" ht="21" x14ac:dyDescent="0.4">
      <c r="A2013" t="s">
        <v>3397</v>
      </c>
      <c r="B2013" t="s">
        <v>3392</v>
      </c>
      <c r="C2013" t="s">
        <v>3393</v>
      </c>
      <c r="D2013" s="34">
        <v>1569133</v>
      </c>
      <c r="E2013" s="34">
        <v>234988</v>
      </c>
      <c r="F2013" s="33">
        <v>164.49510000000004</v>
      </c>
      <c r="G2013" s="33">
        <v>34.770399999999995</v>
      </c>
      <c r="H2013" s="49">
        <v>14.975658532450723</v>
      </c>
      <c r="I2013" s="33">
        <v>199.26550000000003</v>
      </c>
      <c r="J2013" s="35">
        <f>G2013/I2013</f>
        <v>0.17449282489944315</v>
      </c>
      <c r="K2013">
        <v>0.70001489437758535</v>
      </c>
      <c r="L2013">
        <v>0.84798159906037762</v>
      </c>
      <c r="M2013" s="49">
        <v>0.7</v>
      </c>
      <c r="N2013" t="s">
        <v>34</v>
      </c>
      <c r="O2013" s="10" t="s">
        <v>34</v>
      </c>
      <c r="P2013">
        <f>VLOOKUP($O2013,$Y$2:$AJ$8,9,FALSE)</f>
        <v>0.15</v>
      </c>
      <c r="Q2013" s="11">
        <f>(L2013-M2013)/L2013</f>
        <v>0.17451038940509031</v>
      </c>
      <c r="S2013" s="13">
        <f>MIN(Q2013,IF(R2013=0,P2013,R2013))</f>
        <v>0.15</v>
      </c>
      <c r="T2013">
        <f>IFERROR(S2013*I2013,0)</f>
        <v>29.889825000000002</v>
      </c>
      <c r="U2013" t="b">
        <f>O2013=N2013</f>
        <v>1</v>
      </c>
    </row>
    <row r="2014" spans="1:21" ht="21" x14ac:dyDescent="0.4">
      <c r="A2014" t="s">
        <v>343</v>
      </c>
      <c r="B2014" t="s">
        <v>313</v>
      </c>
      <c r="C2014" s="50" t="s">
        <v>314</v>
      </c>
      <c r="D2014" s="34">
        <v>3304</v>
      </c>
      <c r="E2014" s="34">
        <v>310</v>
      </c>
      <c r="F2014" s="33">
        <v>0.1052</v>
      </c>
      <c r="G2014" s="33">
        <v>3.4799999999999998E-2</v>
      </c>
      <c r="H2014" s="49">
        <v>9.3825665859564165</v>
      </c>
      <c r="I2014" s="33">
        <v>0.14000000000000001</v>
      </c>
      <c r="J2014" s="35">
        <f>G2014/I2014</f>
        <v>0.24857142857142853</v>
      </c>
      <c r="K2014">
        <v>0.33935483870967742</v>
      </c>
      <c r="L2014">
        <v>0.45161290322580644</v>
      </c>
      <c r="M2014" s="49">
        <v>0.4</v>
      </c>
      <c r="N2014" t="s">
        <v>34</v>
      </c>
      <c r="O2014" s="10" t="s">
        <v>34</v>
      </c>
      <c r="P2014">
        <f>VLOOKUP($O2014,$Y$2:$AJ$8,9,FALSE)</f>
        <v>0.15</v>
      </c>
      <c r="Q2014" s="11">
        <f>(L2014-M2014)/L2014</f>
        <v>0.11428571428571421</v>
      </c>
      <c r="S2014" s="13">
        <f>MIN(Q2014,IF(R2014=0,P2014,R2014))</f>
        <v>0.11428571428571421</v>
      </c>
      <c r="T2014">
        <f>IFERROR(S2014*I2014,0)</f>
        <v>1.599999999999999E-2</v>
      </c>
      <c r="U2014" t="b">
        <f>O2014=N2014</f>
        <v>1</v>
      </c>
    </row>
    <row r="2015" spans="1:21" ht="21" x14ac:dyDescent="0.4">
      <c r="A2015" t="s">
        <v>1723</v>
      </c>
      <c r="B2015" t="s">
        <v>1694</v>
      </c>
      <c r="C2015" s="50" t="s">
        <v>1695</v>
      </c>
      <c r="D2015" s="34">
        <v>122541</v>
      </c>
      <c r="E2015" s="34">
        <v>15450</v>
      </c>
      <c r="F2015" s="33">
        <v>15.671500000000002</v>
      </c>
      <c r="G2015" s="33">
        <v>6.3548</v>
      </c>
      <c r="H2015" s="49">
        <v>12.608025069160526</v>
      </c>
      <c r="I2015" s="33">
        <v>22.026300000000003</v>
      </c>
      <c r="J2015" s="35">
        <f>G2015/I2015</f>
        <v>0.28850964528767881</v>
      </c>
      <c r="K2015">
        <v>1.0143365695792881</v>
      </c>
      <c r="L2015">
        <v>1.4256504854368934</v>
      </c>
      <c r="M2015" s="49">
        <v>1</v>
      </c>
      <c r="N2015" t="s">
        <v>45</v>
      </c>
      <c r="O2015" s="10" t="s">
        <v>37</v>
      </c>
      <c r="P2015">
        <f>VLOOKUP($O2015,$Y$2:$AJ$8,9,FALSE)</f>
        <v>0.25</v>
      </c>
      <c r="Q2015" s="11">
        <f>(L2015-M2015)/L2015</f>
        <v>0.29856580542351657</v>
      </c>
      <c r="S2015" s="13">
        <f>MIN(Q2015,IF(R2015=0,P2015,R2015))</f>
        <v>0.25</v>
      </c>
      <c r="T2015">
        <f>IFERROR(S2015*I2015,0)</f>
        <v>5.5065750000000007</v>
      </c>
      <c r="U2015" t="b">
        <f>O2015=N2015</f>
        <v>0</v>
      </c>
    </row>
    <row r="2016" spans="1:21" ht="21" x14ac:dyDescent="0.4">
      <c r="A2016" t="s">
        <v>2512</v>
      </c>
      <c r="B2016" t="s">
        <v>2500</v>
      </c>
      <c r="C2016" t="s">
        <v>2501</v>
      </c>
      <c r="D2016" s="34">
        <v>9728</v>
      </c>
      <c r="E2016" s="34">
        <v>1036</v>
      </c>
      <c r="F2016" s="33">
        <v>0.70240000000000002</v>
      </c>
      <c r="G2016" s="33">
        <v>0.23430000000000001</v>
      </c>
      <c r="H2016" s="49">
        <v>10.649671052631579</v>
      </c>
      <c r="I2016" s="33">
        <v>0.93670000000000009</v>
      </c>
      <c r="J2016" s="35">
        <f>G2016/I2016</f>
        <v>0.2501334472082844</v>
      </c>
      <c r="K2016">
        <v>0.67799227799227801</v>
      </c>
      <c r="L2016">
        <v>0.90415057915057917</v>
      </c>
      <c r="M2016" s="49">
        <v>0.5</v>
      </c>
      <c r="N2016" t="s">
        <v>34</v>
      </c>
      <c r="O2016" s="10" t="s">
        <v>34</v>
      </c>
      <c r="P2016">
        <f>VLOOKUP($O2016,$Y$2:$AJ$8,9,FALSE)</f>
        <v>0.15</v>
      </c>
      <c r="Q2016" s="11">
        <f>(L2016-M2016)/L2016</f>
        <v>0.44699476886943529</v>
      </c>
      <c r="S2016" s="13">
        <f>MIN(Q2016,IF(R2016=0,P2016,R2016))</f>
        <v>0.15</v>
      </c>
      <c r="T2016">
        <f>IFERROR(S2016*I2016,0)</f>
        <v>0.14050500000000002</v>
      </c>
      <c r="U2016" t="b">
        <f>O2016=N2016</f>
        <v>1</v>
      </c>
    </row>
    <row r="2017" spans="1:21" ht="21" x14ac:dyDescent="0.4">
      <c r="A2017" t="s">
        <v>3283</v>
      </c>
      <c r="B2017" t="s">
        <v>3253</v>
      </c>
      <c r="C2017" t="s">
        <v>3254</v>
      </c>
      <c r="D2017" s="34">
        <v>167857</v>
      </c>
      <c r="E2017" s="34">
        <v>17022</v>
      </c>
      <c r="F2017" s="33">
        <v>2.7957999999999998</v>
      </c>
      <c r="G2017" s="33">
        <v>1.3768</v>
      </c>
      <c r="H2017" s="49">
        <v>10.140774587893267</v>
      </c>
      <c r="I2017" s="33">
        <v>4.1726000000000001</v>
      </c>
      <c r="J2017" s="35">
        <f>G2017/I2017</f>
        <v>0.32996213392129609</v>
      </c>
      <c r="K2017">
        <v>0.16424626953354482</v>
      </c>
      <c r="L2017">
        <v>0.24512983198214078</v>
      </c>
      <c r="M2017" s="49">
        <v>0.09</v>
      </c>
      <c r="N2017" t="s">
        <v>37</v>
      </c>
      <c r="O2017" s="10" t="s">
        <v>37</v>
      </c>
      <c r="P2017">
        <f>VLOOKUP($O2017,$Y$2:$AJ$8,9,FALSE)</f>
        <v>0.25</v>
      </c>
      <c r="Q2017" s="11">
        <f>(L2017-M2017)/L2017</f>
        <v>0.63284762498202562</v>
      </c>
      <c r="S2017" s="13">
        <f>MIN(Q2017,IF(R2017=0,P2017,R2017))</f>
        <v>0.25</v>
      </c>
      <c r="T2017">
        <f>IFERROR(S2017*I2017,0)</f>
        <v>1.04315</v>
      </c>
      <c r="U2017" t="b">
        <f>O2017=N2017</f>
        <v>1</v>
      </c>
    </row>
    <row r="2018" spans="1:21" ht="21" x14ac:dyDescent="0.4">
      <c r="A2018" t="s">
        <v>465</v>
      </c>
      <c r="B2018" t="s">
        <v>423</v>
      </c>
      <c r="C2018" s="50" t="s">
        <v>424</v>
      </c>
      <c r="D2018" s="34">
        <v>85204</v>
      </c>
      <c r="E2018" s="34">
        <v>6809</v>
      </c>
      <c r="F2018" s="33">
        <v>7.1092999999999993</v>
      </c>
      <c r="G2018" s="33">
        <v>2.3385999999999996</v>
      </c>
      <c r="H2018" s="49">
        <v>7.991408854044411</v>
      </c>
      <c r="I2018" s="33">
        <v>9.4478999999999989</v>
      </c>
      <c r="J2018" s="35">
        <f>G2018/I2018</f>
        <v>0.24752590522761669</v>
      </c>
      <c r="K2018">
        <v>1.0441033925686589</v>
      </c>
      <c r="L2018">
        <v>1.3875605815831986</v>
      </c>
      <c r="M2018" s="49">
        <v>1</v>
      </c>
      <c r="N2018" t="s">
        <v>34</v>
      </c>
      <c r="O2018" s="10" t="s">
        <v>34</v>
      </c>
      <c r="P2018">
        <f>VLOOKUP($O2018,$Y$2:$AJ$8,9,FALSE)</f>
        <v>0.15</v>
      </c>
      <c r="Q2018" s="11">
        <f>(L2018-M2018)/L2018</f>
        <v>0.27931074630341129</v>
      </c>
      <c r="S2018" s="13">
        <f>MIN(Q2018,IF(R2018=0,P2018,R2018))</f>
        <v>0.15</v>
      </c>
      <c r="T2018">
        <f>IFERROR(S2018*I2018,0)</f>
        <v>1.4171849999999997</v>
      </c>
      <c r="U2018" t="b">
        <f>O2018=N2018</f>
        <v>1</v>
      </c>
    </row>
    <row r="2019" spans="1:21" ht="21" x14ac:dyDescent="0.4">
      <c r="A2019" t="s">
        <v>6488</v>
      </c>
      <c r="B2019" t="s">
        <v>6483</v>
      </c>
      <c r="C2019" t="s">
        <v>6484</v>
      </c>
      <c r="D2019" s="34">
        <v>1728</v>
      </c>
      <c r="E2019" s="34">
        <v>223</v>
      </c>
      <c r="F2019" s="33">
        <v>0.20250000000000001</v>
      </c>
      <c r="G2019" s="33">
        <v>6.7500000000000004E-2</v>
      </c>
      <c r="H2019" s="49">
        <v>12.905092592592593</v>
      </c>
      <c r="I2019" s="33">
        <v>0.27</v>
      </c>
      <c r="J2019" s="35">
        <f>G2019/I2019</f>
        <v>0.25</v>
      </c>
      <c r="K2019">
        <v>0.90807174887892372</v>
      </c>
      <c r="L2019">
        <v>1.210762331838565</v>
      </c>
      <c r="M2019" s="49">
        <v>0.6</v>
      </c>
      <c r="N2019" t="s">
        <v>37</v>
      </c>
      <c r="O2019" s="10" t="s">
        <v>37</v>
      </c>
      <c r="P2019">
        <f>VLOOKUP($O2019,$Y$2:$AJ$8,9,FALSE)</f>
        <v>0.25</v>
      </c>
      <c r="Q2019" s="11">
        <f>(L2019-M2019)/L2019</f>
        <v>0.50444444444444447</v>
      </c>
      <c r="S2019" s="13">
        <f>MIN(Q2019,IF(R2019=0,P2019,R2019))</f>
        <v>0.25</v>
      </c>
      <c r="T2019">
        <f>IFERROR(S2019*I2019,0)</f>
        <v>6.7500000000000004E-2</v>
      </c>
      <c r="U2019" t="b">
        <f>O2019=N2019</f>
        <v>1</v>
      </c>
    </row>
    <row r="2020" spans="1:21" ht="21" x14ac:dyDescent="0.4">
      <c r="A2020" t="s">
        <v>1652</v>
      </c>
      <c r="B2020" t="s">
        <v>1635</v>
      </c>
      <c r="C2020" s="50" t="s">
        <v>1636</v>
      </c>
      <c r="D2020" s="34">
        <v>52239</v>
      </c>
      <c r="E2020" s="34">
        <v>3004</v>
      </c>
      <c r="F2020" s="33">
        <v>4.5074999999999994</v>
      </c>
      <c r="G2020" s="33">
        <v>1.2325000000000002</v>
      </c>
      <c r="H2020" s="49">
        <v>5.7504929267405576</v>
      </c>
      <c r="I2020" s="33">
        <v>5.7399999999999993</v>
      </c>
      <c r="J2020" s="35">
        <f>G2020/I2020</f>
        <v>0.21472125435540074</v>
      </c>
      <c r="K2020">
        <v>1.5004993342210382</v>
      </c>
      <c r="L2020">
        <v>1.9107856191744337</v>
      </c>
      <c r="M2020" s="49">
        <v>1.5</v>
      </c>
      <c r="N2020" t="s">
        <v>37</v>
      </c>
      <c r="O2020" s="10" t="s">
        <v>37</v>
      </c>
      <c r="P2020">
        <f>VLOOKUP($O2020,$Y$2:$AJ$8,9,FALSE)</f>
        <v>0.25</v>
      </c>
      <c r="Q2020" s="11">
        <f>(L2020-M2020)/L2020</f>
        <v>0.21498257839721238</v>
      </c>
      <c r="S2020" s="13">
        <f>MIN(Q2020,IF(R2020=0,P2020,R2020))</f>
        <v>0.21498257839721238</v>
      </c>
      <c r="T2020">
        <f>IFERROR(S2020*I2020,0)</f>
        <v>1.2339999999999989</v>
      </c>
      <c r="U2020" t="b">
        <f>O2020=N2020</f>
        <v>1</v>
      </c>
    </row>
    <row r="2021" spans="1:21" ht="21" x14ac:dyDescent="0.4">
      <c r="A2021" t="s">
        <v>1882</v>
      </c>
      <c r="B2021" t="s">
        <v>1772</v>
      </c>
      <c r="C2021" s="50" t="s">
        <v>1773</v>
      </c>
      <c r="D2021" s="34">
        <v>1981</v>
      </c>
      <c r="E2021" s="34">
        <v>519</v>
      </c>
      <c r="F2021" s="33">
        <v>0.61370000000000002</v>
      </c>
      <c r="G2021" s="33">
        <v>0.30229999999999996</v>
      </c>
      <c r="H2021" s="49">
        <v>26.198889449772842</v>
      </c>
      <c r="I2021" s="33">
        <v>0.91599999999999993</v>
      </c>
      <c r="J2021" s="35">
        <f>G2021/I2021</f>
        <v>0.33002183406113533</v>
      </c>
      <c r="K2021">
        <v>1.182466281310212</v>
      </c>
      <c r="L2021">
        <v>1.7649325626204238</v>
      </c>
      <c r="M2021" s="49">
        <v>1.4</v>
      </c>
      <c r="N2021" t="s">
        <v>37</v>
      </c>
      <c r="O2021" s="10" t="s">
        <v>34</v>
      </c>
      <c r="P2021">
        <f>VLOOKUP($O2021,$Y$2:$AJ$8,9,FALSE)</f>
        <v>0.15</v>
      </c>
      <c r="Q2021" s="11">
        <f>(L2021-M2021)/L2021</f>
        <v>0.20676855895196505</v>
      </c>
      <c r="S2021" s="13">
        <f>MIN(Q2021,IF(R2021=0,P2021,R2021))</f>
        <v>0.15</v>
      </c>
      <c r="T2021">
        <f>IFERROR(S2021*I2021,0)</f>
        <v>0.13739999999999999</v>
      </c>
      <c r="U2021" t="b">
        <f>O2021=N2021</f>
        <v>0</v>
      </c>
    </row>
    <row r="2022" spans="1:21" ht="21" x14ac:dyDescent="0.4">
      <c r="A2022" t="s">
        <v>5587</v>
      </c>
      <c r="B2022" t="s">
        <v>5584</v>
      </c>
      <c r="C2022" t="s">
        <v>5585</v>
      </c>
      <c r="D2022" s="34">
        <v>219633</v>
      </c>
      <c r="E2022" s="34">
        <v>22959</v>
      </c>
      <c r="F2022" s="33">
        <v>12.6279</v>
      </c>
      <c r="G2022" s="33">
        <v>3.7443999999999993</v>
      </c>
      <c r="H2022" s="49">
        <v>10.453347174604909</v>
      </c>
      <c r="I2022" s="33">
        <v>16.372299999999999</v>
      </c>
      <c r="J2022" s="35">
        <f>G2022/I2022</f>
        <v>0.22870335872174341</v>
      </c>
      <c r="K2022">
        <v>0.55001960015680129</v>
      </c>
      <c r="L2022">
        <v>0.71311032710483901</v>
      </c>
      <c r="M2022" s="49">
        <v>0.55000000000000004</v>
      </c>
      <c r="N2022" t="s">
        <v>37</v>
      </c>
      <c r="O2022" s="10" t="s">
        <v>37</v>
      </c>
      <c r="P2022">
        <f>VLOOKUP($O2022,$Y$2:$AJ$8,9,FALSE)</f>
        <v>0.25</v>
      </c>
      <c r="Q2022" s="11">
        <f>(L2022-M2022)/L2022</f>
        <v>0.22873084416972558</v>
      </c>
      <c r="S2022" s="13">
        <f>MIN(Q2022,IF(R2022=0,P2022,R2022))</f>
        <v>0.22873084416972558</v>
      </c>
      <c r="T2022">
        <f>IFERROR(S2022*I2022,0)</f>
        <v>3.7448499999999978</v>
      </c>
      <c r="U2022" t="b">
        <f>O2022=N2022</f>
        <v>1</v>
      </c>
    </row>
    <row r="2023" spans="1:21" ht="21" x14ac:dyDescent="0.4">
      <c r="A2023" t="s">
        <v>2382</v>
      </c>
      <c r="B2023" t="s">
        <v>2379</v>
      </c>
      <c r="C2023" t="s">
        <v>2380</v>
      </c>
      <c r="D2023" s="34">
        <v>518009</v>
      </c>
      <c r="E2023" s="34">
        <v>9834</v>
      </c>
      <c r="F2023" s="33">
        <v>9.8339999999999996</v>
      </c>
      <c r="G2023" s="33">
        <v>1.802</v>
      </c>
      <c r="H2023" s="49">
        <v>1.8984226142789025</v>
      </c>
      <c r="I2023" s="33">
        <v>11.635999999999999</v>
      </c>
      <c r="J2023" s="35">
        <f>G2023/I2023</f>
        <v>0.15486421450670335</v>
      </c>
      <c r="K2023">
        <v>1</v>
      </c>
      <c r="L2023">
        <v>1.1832418141142973</v>
      </c>
      <c r="M2023" s="49">
        <v>1</v>
      </c>
      <c r="N2023" t="s">
        <v>33</v>
      </c>
      <c r="O2023" s="10" t="s">
        <v>33</v>
      </c>
      <c r="P2023">
        <f>VLOOKUP($O2023,$Y$2:$AJ$8,9,FALSE)</f>
        <v>0.4</v>
      </c>
      <c r="Q2023" s="11">
        <f>(L2023-M2023)/L2023</f>
        <v>0.15486421450670332</v>
      </c>
      <c r="S2023" s="13">
        <f>MIN(Q2023,IF(R2023=0,P2023,R2023))</f>
        <v>0.15486421450670332</v>
      </c>
      <c r="T2023">
        <f>IFERROR(S2023*I2023,0)</f>
        <v>1.8019999999999996</v>
      </c>
      <c r="U2023" t="b">
        <f>O2023=N2023</f>
        <v>1</v>
      </c>
    </row>
    <row r="2024" spans="1:21" ht="21" x14ac:dyDescent="0.4">
      <c r="A2024" t="s">
        <v>2261</v>
      </c>
      <c r="B2024" t="s">
        <v>2247</v>
      </c>
      <c r="C2024" t="s">
        <v>2248</v>
      </c>
      <c r="D2024" s="34">
        <v>86655</v>
      </c>
      <c r="E2024" s="34">
        <v>16764</v>
      </c>
      <c r="F2024" s="33">
        <v>41.91</v>
      </c>
      <c r="G2024" s="33">
        <v>17.770199999999999</v>
      </c>
      <c r="H2024" s="49">
        <v>19.345681149385495</v>
      </c>
      <c r="I2024" s="33">
        <v>59.680199999999999</v>
      </c>
      <c r="J2024" s="35">
        <f>G2024/I2024</f>
        <v>0.29775704505011713</v>
      </c>
      <c r="K2024">
        <v>2.5</v>
      </c>
      <c r="L2024">
        <v>3.5600214745884036</v>
      </c>
      <c r="M2024" s="49">
        <v>2.5</v>
      </c>
      <c r="N2024" t="s">
        <v>33</v>
      </c>
      <c r="O2024" s="10" t="s">
        <v>33</v>
      </c>
      <c r="P2024">
        <f>VLOOKUP($O2024,$Y$2:$AJ$8,9,FALSE)</f>
        <v>0.4</v>
      </c>
      <c r="Q2024" s="11">
        <f>(L2024-M2024)/L2024</f>
        <v>0.29775704505011708</v>
      </c>
      <c r="S2024" s="13">
        <f>MIN(Q2024,IF(R2024=0,P2024,R2024))</f>
        <v>0.29775704505011708</v>
      </c>
      <c r="T2024">
        <f>IFERROR(S2024*I2024,0)</f>
        <v>17.770199999999996</v>
      </c>
      <c r="U2024" t="b">
        <f>O2024=N2024</f>
        <v>1</v>
      </c>
    </row>
    <row r="2025" spans="1:21" ht="21" x14ac:dyDescent="0.4">
      <c r="A2025" t="s">
        <v>4470</v>
      </c>
      <c r="B2025" t="s">
        <v>4468</v>
      </c>
      <c r="C2025" t="s">
        <v>4469</v>
      </c>
      <c r="D2025" s="34">
        <v>31352</v>
      </c>
      <c r="E2025" s="34">
        <v>8305</v>
      </c>
      <c r="F2025" s="33">
        <v>6.2309999999999999</v>
      </c>
      <c r="G2025" s="33">
        <v>1.3592</v>
      </c>
      <c r="H2025" s="49">
        <v>26.489538147486602</v>
      </c>
      <c r="I2025" s="33">
        <v>7.5901999999999994</v>
      </c>
      <c r="J2025" s="35">
        <f>G2025/I2025</f>
        <v>0.17907301520381547</v>
      </c>
      <c r="K2025">
        <v>0.75027092113184823</v>
      </c>
      <c r="L2025">
        <v>0.91393136664659846</v>
      </c>
      <c r="M2025" s="49">
        <v>0.75</v>
      </c>
      <c r="N2025" t="s">
        <v>34</v>
      </c>
      <c r="O2025" s="10" t="s">
        <v>34</v>
      </c>
      <c r="P2025">
        <f>VLOOKUP($O2025,$Y$2:$AJ$8,9,FALSE)</f>
        <v>0.15</v>
      </c>
      <c r="Q2025" s="11">
        <f>(L2025-M2025)/L2025</f>
        <v>0.17936945008036681</v>
      </c>
      <c r="S2025" s="13">
        <f>MIN(Q2025,IF(R2025=0,P2025,R2025))</f>
        <v>0.15</v>
      </c>
      <c r="T2025">
        <f>IFERROR(S2025*I2025,0)</f>
        <v>1.1385299999999998</v>
      </c>
      <c r="U2025" t="b">
        <f>O2025=N2025</f>
        <v>1</v>
      </c>
    </row>
    <row r="2026" spans="1:21" ht="21" x14ac:dyDescent="0.4">
      <c r="A2026" t="s">
        <v>2433</v>
      </c>
      <c r="B2026" t="s">
        <v>2390</v>
      </c>
      <c r="C2026" t="s">
        <v>2391</v>
      </c>
      <c r="D2026" s="34">
        <v>86763</v>
      </c>
      <c r="E2026" s="34">
        <v>18240</v>
      </c>
      <c r="F2026" s="33">
        <v>2.9993999999999996</v>
      </c>
      <c r="G2026" s="33">
        <v>0.99940000000000007</v>
      </c>
      <c r="H2026" s="49">
        <v>21.022786210711939</v>
      </c>
      <c r="I2026" s="33">
        <v>3.9987999999999997</v>
      </c>
      <c r="J2026" s="35">
        <f>G2026/I2026</f>
        <v>0.24992497749324802</v>
      </c>
      <c r="K2026">
        <v>0.16444078947368418</v>
      </c>
      <c r="L2026">
        <v>0.21923245614035086</v>
      </c>
      <c r="M2026" s="49">
        <v>0.1</v>
      </c>
      <c r="N2026" t="s">
        <v>37</v>
      </c>
      <c r="O2026" s="10" t="s">
        <v>37</v>
      </c>
      <c r="P2026">
        <f>VLOOKUP($O2026,$Y$2:$AJ$8,9,FALSE)</f>
        <v>0.25</v>
      </c>
      <c r="Q2026" s="11">
        <f>(L2026-M2026)/L2026</f>
        <v>0.54386315894768422</v>
      </c>
      <c r="S2026" s="13">
        <f>MIN(Q2026,IF(R2026=0,P2026,R2026))</f>
        <v>0.25</v>
      </c>
      <c r="T2026">
        <f>IFERROR(S2026*I2026,0)</f>
        <v>0.99969999999999992</v>
      </c>
      <c r="U2026" t="b">
        <f>O2026=N2026</f>
        <v>1</v>
      </c>
    </row>
    <row r="2027" spans="1:21" ht="21" x14ac:dyDescent="0.4">
      <c r="A2027" t="s">
        <v>5995</v>
      </c>
      <c r="B2027" t="s">
        <v>5991</v>
      </c>
      <c r="C2027" t="s">
        <v>5992</v>
      </c>
      <c r="D2027" s="34">
        <v>566</v>
      </c>
      <c r="E2027" s="34">
        <v>146</v>
      </c>
      <c r="F2027" s="33">
        <v>4.9399999999999999E-2</v>
      </c>
      <c r="G2027" s="33">
        <v>2.4399999999999998E-2</v>
      </c>
      <c r="H2027" s="49">
        <v>25.795053003533567</v>
      </c>
      <c r="I2027" s="33">
        <v>7.3800000000000004E-2</v>
      </c>
      <c r="J2027" s="35">
        <f>G2027/I2027</f>
        <v>0.3306233062330623</v>
      </c>
      <c r="K2027">
        <v>0.33835616438356164</v>
      </c>
      <c r="L2027">
        <v>0.50547945205479461</v>
      </c>
      <c r="M2027" s="49">
        <v>0.25</v>
      </c>
      <c r="N2027" t="s">
        <v>37</v>
      </c>
      <c r="O2027" s="10" t="s">
        <v>37</v>
      </c>
      <c r="P2027">
        <f>VLOOKUP($O2027,$Y$2:$AJ$8,9,FALSE)</f>
        <v>0.25</v>
      </c>
      <c r="Q2027" s="11">
        <f>(L2027-M2027)/L2027</f>
        <v>0.50542005420054215</v>
      </c>
      <c r="S2027" s="13">
        <f>MIN(Q2027,IF(R2027=0,P2027,R2027))</f>
        <v>0.25</v>
      </c>
      <c r="T2027">
        <f>IFERROR(S2027*I2027,0)</f>
        <v>1.8450000000000001E-2</v>
      </c>
      <c r="U2027" t="b">
        <f>O2027=N2027</f>
        <v>1</v>
      </c>
    </row>
    <row r="2028" spans="1:21" ht="21" x14ac:dyDescent="0.4">
      <c r="A2028" t="s">
        <v>5468</v>
      </c>
      <c r="B2028" t="s">
        <v>5461</v>
      </c>
      <c r="C2028" t="s">
        <v>5462</v>
      </c>
      <c r="D2028" s="34">
        <v>397059</v>
      </c>
      <c r="E2028" s="34">
        <v>8924</v>
      </c>
      <c r="F2028" s="33">
        <v>4.2679</v>
      </c>
      <c r="G2028" s="33">
        <v>2.1020999999999996</v>
      </c>
      <c r="H2028" s="49">
        <v>2.2475249270259585</v>
      </c>
      <c r="I2028" s="33">
        <v>6.3699999999999992</v>
      </c>
      <c r="J2028" s="35">
        <f>G2028/I2028</f>
        <v>0.32999999999999996</v>
      </c>
      <c r="K2028">
        <v>0.47824966382787981</v>
      </c>
      <c r="L2028">
        <v>0.71380546839982062</v>
      </c>
      <c r="M2028" s="49">
        <v>0.22</v>
      </c>
      <c r="N2028" t="s">
        <v>37</v>
      </c>
      <c r="O2028" s="10" t="s">
        <v>37</v>
      </c>
      <c r="P2028">
        <f>VLOOKUP($O2028,$Y$2:$AJ$8,9,FALSE)</f>
        <v>0.25</v>
      </c>
      <c r="Q2028" s="11">
        <f>(L2028-M2028)/L2028</f>
        <v>0.6917927786499215</v>
      </c>
      <c r="S2028" s="13">
        <f>MIN(Q2028,IF(R2028=0,P2028,R2028))</f>
        <v>0.25</v>
      </c>
      <c r="T2028">
        <f>IFERROR(S2028*I2028,0)</f>
        <v>1.5924999999999998</v>
      </c>
      <c r="U2028" t="b">
        <f>O2028=N2028</f>
        <v>1</v>
      </c>
    </row>
    <row r="2029" spans="1:21" ht="21" x14ac:dyDescent="0.4">
      <c r="A2029" t="s">
        <v>1724</v>
      </c>
      <c r="B2029" t="s">
        <v>1694</v>
      </c>
      <c r="C2029" s="50" t="s">
        <v>1695</v>
      </c>
      <c r="D2029" s="34">
        <v>6900</v>
      </c>
      <c r="E2029" s="34">
        <v>498</v>
      </c>
      <c r="F2029" s="33">
        <v>0.35880000000000001</v>
      </c>
      <c r="G2029" s="33">
        <v>0.1187</v>
      </c>
      <c r="H2029" s="49">
        <v>7.2173913043478262</v>
      </c>
      <c r="I2029" s="33">
        <v>0.47750000000000004</v>
      </c>
      <c r="J2029" s="35">
        <f>G2029/I2029</f>
        <v>0.24858638743455497</v>
      </c>
      <c r="K2029">
        <v>0.72048192771084341</v>
      </c>
      <c r="L2029">
        <v>0.958835341365462</v>
      </c>
      <c r="M2029" s="49">
        <v>0.85</v>
      </c>
      <c r="N2029" t="s">
        <v>34</v>
      </c>
      <c r="O2029" s="10" t="s">
        <v>37</v>
      </c>
      <c r="P2029">
        <f>VLOOKUP($O2029,$Y$2:$AJ$8,9,FALSE)</f>
        <v>0.25</v>
      </c>
      <c r="Q2029" s="11">
        <f>(L2029-M2029)/L2029</f>
        <v>0.11350785340314153</v>
      </c>
      <c r="S2029" s="13">
        <f>MIN(Q2029,IF(R2029=0,P2029,R2029))</f>
        <v>0.11350785340314153</v>
      </c>
      <c r="T2029">
        <f>IFERROR(S2029*I2029,0)</f>
        <v>5.4200000000000081E-2</v>
      </c>
      <c r="U2029" t="b">
        <f>O2029=N2029</f>
        <v>0</v>
      </c>
    </row>
    <row r="2030" spans="1:21" ht="21" x14ac:dyDescent="0.4">
      <c r="A2030" t="s">
        <v>2918</v>
      </c>
      <c r="B2030" t="s">
        <v>2909</v>
      </c>
      <c r="C2030" t="s">
        <v>2910</v>
      </c>
      <c r="D2030" s="34">
        <v>401529</v>
      </c>
      <c r="E2030" s="34">
        <v>89723</v>
      </c>
      <c r="F2030" s="33">
        <v>159.8845</v>
      </c>
      <c r="G2030" s="33">
        <v>86.02000000000001</v>
      </c>
      <c r="H2030" s="49">
        <v>22.345334957126383</v>
      </c>
      <c r="I2030" s="33">
        <v>245.90450000000001</v>
      </c>
      <c r="J2030" s="35">
        <f>G2030/I2030</f>
        <v>0.34981059720338586</v>
      </c>
      <c r="K2030">
        <v>1.7819789797487824</v>
      </c>
      <c r="L2030">
        <v>2.7407075108946426</v>
      </c>
      <c r="M2030" s="49">
        <v>1</v>
      </c>
      <c r="N2030" t="s">
        <v>45</v>
      </c>
      <c r="O2030" s="10" t="s">
        <v>45</v>
      </c>
      <c r="P2030">
        <f>VLOOKUP($O2030,$Y$2:$AJ$8,9,FALSE)</f>
        <v>0.32</v>
      </c>
      <c r="Q2030" s="11">
        <f>(L2030-M2030)/L2030</f>
        <v>0.63513071131272514</v>
      </c>
      <c r="S2030" s="13">
        <f>MIN(Q2030,IF(R2030=0,P2030,R2030))</f>
        <v>0.32</v>
      </c>
      <c r="T2030">
        <f>IFERROR(S2030*I2030,0)</f>
        <v>78.689440000000005</v>
      </c>
      <c r="U2030" t="b">
        <f>O2030=N2030</f>
        <v>1</v>
      </c>
    </row>
    <row r="2031" spans="1:21" ht="21" x14ac:dyDescent="0.4">
      <c r="A2031" t="s">
        <v>633</v>
      </c>
      <c r="B2031" t="s">
        <v>611</v>
      </c>
      <c r="C2031" s="50" t="s">
        <v>612</v>
      </c>
      <c r="D2031" s="34">
        <v>42512</v>
      </c>
      <c r="E2031" s="34">
        <v>2936</v>
      </c>
      <c r="F2031" s="33">
        <v>1.7405999999999997</v>
      </c>
      <c r="G2031" s="33">
        <v>0.58030000000000004</v>
      </c>
      <c r="H2031" s="49">
        <v>6.9062852841550617</v>
      </c>
      <c r="I2031" s="33">
        <v>2.3209</v>
      </c>
      <c r="J2031" s="35">
        <f>G2031/I2031</f>
        <v>0.25003231505019607</v>
      </c>
      <c r="K2031">
        <v>0.59284741144414155</v>
      </c>
      <c r="L2031">
        <v>0.79049727520435975</v>
      </c>
      <c r="M2031" s="49">
        <v>0.5</v>
      </c>
      <c r="N2031" t="s">
        <v>37</v>
      </c>
      <c r="O2031" s="10" t="s">
        <v>37</v>
      </c>
      <c r="P2031">
        <f>VLOOKUP($O2031,$Y$2:$AJ$8,9,FALSE)</f>
        <v>0.25</v>
      </c>
      <c r="Q2031" s="11">
        <f>(L2031-M2031)/L2031</f>
        <v>0.36748675082941967</v>
      </c>
      <c r="S2031" s="13">
        <f>MIN(Q2031,IF(R2031=0,P2031,R2031))</f>
        <v>0.25</v>
      </c>
      <c r="T2031">
        <f>IFERROR(S2031*I2031,0)</f>
        <v>0.58022499999999999</v>
      </c>
      <c r="U2031" t="b">
        <f>O2031=N2031</f>
        <v>1</v>
      </c>
    </row>
    <row r="2032" spans="1:21" ht="21" x14ac:dyDescent="0.4">
      <c r="A2032" t="s">
        <v>5228</v>
      </c>
      <c r="B2032" t="s">
        <v>5229</v>
      </c>
      <c r="C2032" t="s">
        <v>5230</v>
      </c>
      <c r="D2032" s="34">
        <v>26920</v>
      </c>
      <c r="E2032" s="34">
        <v>687</v>
      </c>
      <c r="F2032" s="33">
        <v>1.3740000000000001</v>
      </c>
      <c r="G2032" s="33">
        <v>0.34499999999999997</v>
      </c>
      <c r="H2032" s="49">
        <v>2.552005943536404</v>
      </c>
      <c r="I2032" s="33">
        <v>1.7190000000000001</v>
      </c>
      <c r="J2032" s="35">
        <f>G2032/I2032</f>
        <v>0.20069808027923208</v>
      </c>
      <c r="K2032">
        <v>2</v>
      </c>
      <c r="L2032">
        <v>2.5021834061135371</v>
      </c>
      <c r="M2032" s="49">
        <v>2</v>
      </c>
      <c r="N2032" t="s">
        <v>37</v>
      </c>
      <c r="O2032" s="10" t="s">
        <v>37</v>
      </c>
      <c r="P2032">
        <f>VLOOKUP($O2032,$Y$2:$AJ$8,9,FALSE)</f>
        <v>0.25</v>
      </c>
      <c r="Q2032" s="11">
        <f>(L2032-M2032)/L2032</f>
        <v>0.20069808027923208</v>
      </c>
      <c r="S2032" s="13">
        <f>MIN(Q2032,IF(R2032=0,P2032,R2032))</f>
        <v>0.20069808027923208</v>
      </c>
      <c r="T2032">
        <f>IFERROR(S2032*I2032,0)</f>
        <v>0.34499999999999997</v>
      </c>
      <c r="U2032" t="b">
        <f>O2032=N2032</f>
        <v>1</v>
      </c>
    </row>
    <row r="2033" spans="1:21" ht="21" x14ac:dyDescent="0.4">
      <c r="A2033" t="s">
        <v>3149</v>
      </c>
      <c r="B2033" t="s">
        <v>3147</v>
      </c>
      <c r="C2033" t="s">
        <v>3148</v>
      </c>
      <c r="D2033" s="34">
        <v>1360189</v>
      </c>
      <c r="E2033" s="34">
        <v>37844</v>
      </c>
      <c r="F2033" s="33">
        <v>94.61</v>
      </c>
      <c r="G2033" s="33">
        <v>23.994699999999998</v>
      </c>
      <c r="H2033" s="49">
        <v>2.7822604064582199</v>
      </c>
      <c r="I2033" s="33">
        <v>118.60469999999999</v>
      </c>
      <c r="J2033" s="35">
        <f>G2033/I2033</f>
        <v>0.20230817159859601</v>
      </c>
      <c r="K2033">
        <v>2.5</v>
      </c>
      <c r="L2033">
        <v>3.1340423845259484</v>
      </c>
      <c r="M2033" s="49">
        <v>2.5</v>
      </c>
      <c r="N2033" t="s">
        <v>290</v>
      </c>
      <c r="O2033" s="10" t="s">
        <v>290</v>
      </c>
      <c r="P2033" t="e">
        <f>VLOOKUP($O2033,$Y$2:$AJ$8,9,FALSE)</f>
        <v>#N/A</v>
      </c>
      <c r="Q2033" s="11">
        <f>(L2033-M2033)/L2033</f>
        <v>0.20230817159859596</v>
      </c>
      <c r="S2033" s="13" t="e">
        <f>MIN(Q2033,IF(R2033=0,P2033,R2033))</f>
        <v>#N/A</v>
      </c>
      <c r="T2033">
        <f>IFERROR(S2033*I2033,0)</f>
        <v>0</v>
      </c>
      <c r="U2033" t="b">
        <f>O2033=N2033</f>
        <v>1</v>
      </c>
    </row>
    <row r="2034" spans="1:21" ht="21" x14ac:dyDescent="0.4">
      <c r="A2034" t="s">
        <v>3974</v>
      </c>
      <c r="B2034" t="s">
        <v>3907</v>
      </c>
      <c r="C2034" t="s">
        <v>3908</v>
      </c>
      <c r="D2034" s="34">
        <v>50301</v>
      </c>
      <c r="E2034" s="34">
        <v>3687</v>
      </c>
      <c r="F2034" s="33">
        <v>3.0146000000000002</v>
      </c>
      <c r="G2034" s="33">
        <v>1.0044</v>
      </c>
      <c r="H2034" s="49">
        <v>7.3298741575714201</v>
      </c>
      <c r="I2034" s="33">
        <v>4.0190000000000001</v>
      </c>
      <c r="J2034" s="35">
        <f>G2034/I2034</f>
        <v>0.24991291366011445</v>
      </c>
      <c r="K2034">
        <v>0.81762950908597787</v>
      </c>
      <c r="L2034">
        <v>1.0900461079468402</v>
      </c>
      <c r="M2034" s="49">
        <v>0.8</v>
      </c>
      <c r="N2034" t="s">
        <v>37</v>
      </c>
      <c r="O2034" s="10" t="s">
        <v>37</v>
      </c>
      <c r="P2034">
        <f>VLOOKUP($O2034,$Y$2:$AJ$8,9,FALSE)</f>
        <v>0.25</v>
      </c>
      <c r="Q2034" s="11">
        <f>(L2034-M2034)/L2034</f>
        <v>0.26608609106742964</v>
      </c>
      <c r="S2034" s="13">
        <f>MIN(Q2034,IF(R2034=0,P2034,R2034))</f>
        <v>0.25</v>
      </c>
      <c r="T2034">
        <f>IFERROR(S2034*I2034,0)</f>
        <v>1.00475</v>
      </c>
      <c r="U2034" t="b">
        <f>O2034=N2034</f>
        <v>1</v>
      </c>
    </row>
    <row r="2035" spans="1:21" ht="21" x14ac:dyDescent="0.4">
      <c r="A2035" t="s">
        <v>1883</v>
      </c>
      <c r="B2035" t="s">
        <v>1772</v>
      </c>
      <c r="C2035" s="50" t="s">
        <v>1773</v>
      </c>
      <c r="D2035" s="34">
        <v>9021</v>
      </c>
      <c r="E2035" s="34">
        <v>1166</v>
      </c>
      <c r="F2035" s="33">
        <v>1.7938999999999998</v>
      </c>
      <c r="G2035" s="33">
        <v>0.77859999999999996</v>
      </c>
      <c r="H2035" s="49">
        <v>12.925396297527991</v>
      </c>
      <c r="I2035" s="33">
        <v>2.5724999999999998</v>
      </c>
      <c r="J2035" s="35">
        <f>G2035/I2035</f>
        <v>0.30266277939747327</v>
      </c>
      <c r="K2035">
        <v>1.5385077186963978</v>
      </c>
      <c r="L2035">
        <v>2.206260720411664</v>
      </c>
      <c r="M2035" s="49">
        <v>1.5</v>
      </c>
      <c r="N2035" t="s">
        <v>37</v>
      </c>
      <c r="O2035" s="10" t="s">
        <v>34</v>
      </c>
      <c r="P2035">
        <f>VLOOKUP($O2035,$Y$2:$AJ$8,9,FALSE)</f>
        <v>0.15</v>
      </c>
      <c r="Q2035" s="11">
        <f>(L2035-M2035)/L2035</f>
        <v>0.32011661807580183</v>
      </c>
      <c r="S2035" s="13">
        <f>MIN(Q2035,IF(R2035=0,P2035,R2035))</f>
        <v>0.15</v>
      </c>
      <c r="T2035">
        <f>IFERROR(S2035*I2035,0)</f>
        <v>0.38587499999999997</v>
      </c>
      <c r="U2035" t="b">
        <f>O2035=N2035</f>
        <v>0</v>
      </c>
    </row>
    <row r="2036" spans="1:21" ht="21" x14ac:dyDescent="0.4">
      <c r="A2036" t="s">
        <v>3871</v>
      </c>
      <c r="B2036" t="s">
        <v>3868</v>
      </c>
      <c r="C2036" t="s">
        <v>3869</v>
      </c>
      <c r="D2036" s="34">
        <v>8927835</v>
      </c>
      <c r="E2036" s="34">
        <v>496706</v>
      </c>
      <c r="F2036" s="33">
        <v>224.82320000000001</v>
      </c>
      <c r="G2036" s="33">
        <v>96.103899999999996</v>
      </c>
      <c r="H2036" s="49">
        <v>5.56356608293052</v>
      </c>
      <c r="I2036" s="33">
        <v>320.9271</v>
      </c>
      <c r="J2036" s="35">
        <f>G2036/I2036</f>
        <v>0.29945710412115401</v>
      </c>
      <c r="K2036">
        <v>0.45262831534146963</v>
      </c>
      <c r="L2036">
        <v>0.64611077780417381</v>
      </c>
      <c r="M2036" s="49">
        <v>0.45</v>
      </c>
      <c r="N2036" t="s">
        <v>37</v>
      </c>
      <c r="O2036" s="10" t="s">
        <v>37</v>
      </c>
      <c r="P2036">
        <f>VLOOKUP($O2036,$Y$2:$AJ$8,9,FALSE)</f>
        <v>0.25</v>
      </c>
      <c r="Q2036" s="11">
        <f>(L2036-M2036)/L2036</f>
        <v>0.30352500614625555</v>
      </c>
      <c r="S2036" s="13">
        <f>MIN(Q2036,IF(R2036=0,P2036,R2036))</f>
        <v>0.25</v>
      </c>
      <c r="T2036">
        <f>IFERROR(S2036*I2036,0)</f>
        <v>80.231774999999999</v>
      </c>
      <c r="U2036" t="b">
        <f>O2036=N2036</f>
        <v>1</v>
      </c>
    </row>
    <row r="2037" spans="1:21" ht="21" x14ac:dyDescent="0.4">
      <c r="A2037" t="s">
        <v>5762</v>
      </c>
      <c r="B2037" t="s">
        <v>5759</v>
      </c>
      <c r="C2037" t="s">
        <v>5760</v>
      </c>
      <c r="D2037" s="34">
        <v>13306</v>
      </c>
      <c r="E2037" s="34">
        <v>7968</v>
      </c>
      <c r="F2037" s="33">
        <v>1.9925999999999999</v>
      </c>
      <c r="G2037" s="33">
        <v>5.3087999999999997</v>
      </c>
      <c r="H2037" s="49">
        <v>59.882759657297463</v>
      </c>
      <c r="I2037" s="33">
        <v>7.3013999999999992</v>
      </c>
      <c r="J2037" s="35">
        <f>G2037/I2037</f>
        <v>0.7270934341359192</v>
      </c>
      <c r="K2037">
        <v>0.25007530120481924</v>
      </c>
      <c r="L2037">
        <v>0.91634036144578312</v>
      </c>
      <c r="M2037" s="49">
        <v>0.25</v>
      </c>
      <c r="N2037" t="s">
        <v>37</v>
      </c>
      <c r="O2037" s="10" t="s">
        <v>37</v>
      </c>
      <c r="P2037">
        <f>VLOOKUP($O2037,$Y$2:$AJ$8,9,FALSE)</f>
        <v>0.25</v>
      </c>
      <c r="Q2037" s="11">
        <f>(L2037-M2037)/L2037</f>
        <v>0.7271756101569562</v>
      </c>
      <c r="S2037" s="13">
        <f>MIN(Q2037,IF(R2037=0,P2037,R2037))</f>
        <v>0.25</v>
      </c>
      <c r="T2037">
        <f>IFERROR(S2037*I2037,0)</f>
        <v>1.8253499999999998</v>
      </c>
      <c r="U2037" t="b">
        <f>O2037=N2037</f>
        <v>1</v>
      </c>
    </row>
    <row r="2038" spans="1:21" ht="21" x14ac:dyDescent="0.4">
      <c r="A2038" t="s">
        <v>3483</v>
      </c>
      <c r="B2038" t="s">
        <v>3477</v>
      </c>
      <c r="C2038" t="s">
        <v>3478</v>
      </c>
      <c r="D2038" s="34">
        <v>1840488</v>
      </c>
      <c r="E2038" s="34">
        <v>464140</v>
      </c>
      <c r="F2038" s="33">
        <v>162.1858</v>
      </c>
      <c r="G2038" s="33">
        <v>66.596900000000005</v>
      </c>
      <c r="H2038" s="49">
        <v>25.218311665167064</v>
      </c>
      <c r="I2038" s="33">
        <v>228.78270000000001</v>
      </c>
      <c r="J2038" s="35">
        <f>G2038/I2038</f>
        <v>0.2910923771771205</v>
      </c>
      <c r="K2038">
        <v>0.34943292971948114</v>
      </c>
      <c r="L2038">
        <v>0.49291743870383936</v>
      </c>
      <c r="M2038" s="49">
        <v>0.35</v>
      </c>
      <c r="N2038" t="s">
        <v>37</v>
      </c>
      <c r="O2038" s="10" t="s">
        <v>37</v>
      </c>
      <c r="P2038">
        <f>VLOOKUP($O2038,$Y$2:$AJ$8,9,FALSE)</f>
        <v>0.25</v>
      </c>
      <c r="Q2038" s="11">
        <f>(L2038-M2038)/L2038</f>
        <v>0.2899419405400846</v>
      </c>
      <c r="S2038" s="13">
        <f>MIN(Q2038,IF(R2038=0,P2038,R2038))</f>
        <v>0.25</v>
      </c>
      <c r="T2038">
        <f>IFERROR(S2038*I2038,0)</f>
        <v>57.195675000000001</v>
      </c>
      <c r="U2038" t="b">
        <f>O2038=N2038</f>
        <v>1</v>
      </c>
    </row>
    <row r="2039" spans="1:21" ht="21" x14ac:dyDescent="0.4">
      <c r="A2039" t="s">
        <v>1884</v>
      </c>
      <c r="B2039" t="s">
        <v>1772</v>
      </c>
      <c r="C2039" s="50" t="s">
        <v>1773</v>
      </c>
      <c r="D2039" s="34">
        <v>4309</v>
      </c>
      <c r="E2039" s="34">
        <v>1332</v>
      </c>
      <c r="F2039" s="33">
        <v>1.8688000000000002</v>
      </c>
      <c r="G2039" s="33">
        <v>0.5384000000000001</v>
      </c>
      <c r="H2039" s="49">
        <v>30.912044557902064</v>
      </c>
      <c r="I2039" s="33">
        <v>2.4072000000000005</v>
      </c>
      <c r="J2039" s="35">
        <f>G2039/I2039</f>
        <v>0.22366234629444998</v>
      </c>
      <c r="K2039">
        <v>1.4030030030030032</v>
      </c>
      <c r="L2039">
        <v>1.8072072072072074</v>
      </c>
      <c r="M2039" s="49">
        <v>1.4</v>
      </c>
      <c r="N2039" t="s">
        <v>37</v>
      </c>
      <c r="O2039" s="10" t="s">
        <v>34</v>
      </c>
      <c r="P2039">
        <f>VLOOKUP($O2039,$Y$2:$AJ$8,9,FALSE)</f>
        <v>0.15</v>
      </c>
      <c r="Q2039" s="11">
        <f>(L2039-M2039)/L2039</f>
        <v>0.22532402791625139</v>
      </c>
      <c r="S2039" s="13">
        <f>MIN(Q2039,IF(R2039=0,P2039,R2039))</f>
        <v>0.15</v>
      </c>
      <c r="T2039">
        <f>IFERROR(S2039*I2039,0)</f>
        <v>0.36108000000000007</v>
      </c>
      <c r="U2039" t="b">
        <f>O2039=N2039</f>
        <v>0</v>
      </c>
    </row>
    <row r="2040" spans="1:21" ht="21" x14ac:dyDescent="0.4">
      <c r="A2040" t="s">
        <v>3458</v>
      </c>
      <c r="B2040" t="s">
        <v>3454</v>
      </c>
      <c r="C2040" t="s">
        <v>3455</v>
      </c>
      <c r="D2040" s="34">
        <v>466423</v>
      </c>
      <c r="E2040" s="34">
        <v>16207</v>
      </c>
      <c r="F2040" s="33">
        <v>28.362700000000004</v>
      </c>
      <c r="G2040" s="33">
        <v>5.6264000000000003</v>
      </c>
      <c r="H2040" s="49">
        <v>3.474742883605654</v>
      </c>
      <c r="I2040" s="33">
        <v>33.989100000000008</v>
      </c>
      <c r="J2040" s="35">
        <f>G2040/I2040</f>
        <v>0.16553542164988186</v>
      </c>
      <c r="K2040">
        <v>1.7500277657802188</v>
      </c>
      <c r="L2040">
        <v>2.0971864009378667</v>
      </c>
      <c r="M2040" s="49">
        <v>1.75</v>
      </c>
      <c r="N2040" t="s">
        <v>45</v>
      </c>
      <c r="O2040" s="10" t="s">
        <v>45</v>
      </c>
      <c r="P2040">
        <f>VLOOKUP($O2040,$Y$2:$AJ$8,9,FALSE)</f>
        <v>0.32</v>
      </c>
      <c r="Q2040" s="11">
        <f>(L2040-M2040)/L2040</f>
        <v>0.16554866118843994</v>
      </c>
      <c r="S2040" s="13">
        <f>MIN(Q2040,IF(R2040=0,P2040,R2040))</f>
        <v>0.16554866118843994</v>
      </c>
      <c r="T2040">
        <f>IFERROR(S2040*I2040,0)</f>
        <v>5.6268500000000055</v>
      </c>
      <c r="U2040" t="b">
        <f>O2040=N2040</f>
        <v>1</v>
      </c>
    </row>
    <row r="2041" spans="1:21" ht="21" x14ac:dyDescent="0.4">
      <c r="A2041" s="18" t="s">
        <v>5231</v>
      </c>
      <c r="B2041" t="s">
        <v>5229</v>
      </c>
      <c r="C2041" t="s">
        <v>5230</v>
      </c>
      <c r="D2041" s="34">
        <v>882181</v>
      </c>
      <c r="E2041" s="34">
        <v>25373</v>
      </c>
      <c r="F2041" s="33">
        <v>9.0666000000000011</v>
      </c>
      <c r="G2041" s="33">
        <v>1.9865999999999999</v>
      </c>
      <c r="H2041" s="49">
        <v>2.8761671357691903</v>
      </c>
      <c r="I2041" s="33">
        <v>11.0532</v>
      </c>
      <c r="J2041" s="35">
        <f>G2041/I2041</f>
        <v>0.17973075670394092</v>
      </c>
      <c r="K2041">
        <v>0.357332597643164</v>
      </c>
      <c r="L2041">
        <v>0.43562842391518547</v>
      </c>
      <c r="M2041" s="49">
        <v>0.15</v>
      </c>
      <c r="N2041" t="s">
        <v>37</v>
      </c>
      <c r="O2041" s="10" t="s">
        <v>37</v>
      </c>
      <c r="P2041">
        <f>VLOOKUP($O2041,$Y$2:$AJ$8,9,FALSE)</f>
        <v>0.25</v>
      </c>
      <c r="Q2041" s="11">
        <f>(L2041-M2041)/L2041</f>
        <v>0.65566985126479216</v>
      </c>
      <c r="S2041" s="13">
        <f>MIN(Q2041,IF(R2041=0,P2041,R2041))</f>
        <v>0.25</v>
      </c>
      <c r="T2041">
        <f>IFERROR(S2041*I2041,0)</f>
        <v>2.7633000000000001</v>
      </c>
      <c r="U2041" t="b">
        <f>O2041=N2041</f>
        <v>1</v>
      </c>
    </row>
    <row r="2042" spans="1:21" ht="21" x14ac:dyDescent="0.4">
      <c r="A2042" t="s">
        <v>1176</v>
      </c>
      <c r="B2042" t="s">
        <v>1143</v>
      </c>
      <c r="C2042" s="50" t="s">
        <v>1144</v>
      </c>
      <c r="D2042" s="34">
        <v>327029</v>
      </c>
      <c r="E2042" s="34">
        <v>58866</v>
      </c>
      <c r="F2042" s="33">
        <v>18.986700000000003</v>
      </c>
      <c r="G2042" s="33">
        <v>6.3282999999999987</v>
      </c>
      <c r="H2042" s="49">
        <v>18.000238510957743</v>
      </c>
      <c r="I2042" s="33">
        <v>25.315000000000001</v>
      </c>
      <c r="J2042" s="35">
        <f>G2042/I2042</f>
        <v>0.24998222397787867</v>
      </c>
      <c r="K2042">
        <v>0.32254102537967594</v>
      </c>
      <c r="L2042">
        <v>0.43004450786532122</v>
      </c>
      <c r="M2042" s="49">
        <v>0.3</v>
      </c>
      <c r="N2042" t="s">
        <v>37</v>
      </c>
      <c r="O2042" s="10" t="s">
        <v>37</v>
      </c>
      <c r="P2042">
        <f>VLOOKUP($O2042,$Y$2:$AJ$8,9,FALSE)</f>
        <v>0.25</v>
      </c>
      <c r="Q2042" s="11">
        <f>(L2042-M2042)/L2042</f>
        <v>0.30239778787280269</v>
      </c>
      <c r="S2042" s="13">
        <f>MIN(Q2042,IF(R2042=0,P2042,R2042))</f>
        <v>0.25</v>
      </c>
      <c r="T2042">
        <f>IFERROR(S2042*I2042,0)</f>
        <v>6.3287500000000003</v>
      </c>
      <c r="U2042" t="b">
        <f>O2042=N2042</f>
        <v>1</v>
      </c>
    </row>
    <row r="2043" spans="1:21" ht="21" x14ac:dyDescent="0.4">
      <c r="A2043" t="s">
        <v>1121</v>
      </c>
      <c r="B2043" t="s">
        <v>1106</v>
      </c>
      <c r="C2043" s="50" t="s">
        <v>1107</v>
      </c>
      <c r="D2043" s="34">
        <v>1251716</v>
      </c>
      <c r="E2043" s="34">
        <v>134910</v>
      </c>
      <c r="F2043" s="33">
        <v>101.38330000000001</v>
      </c>
      <c r="G2043" s="33">
        <v>60.974400000000003</v>
      </c>
      <c r="H2043" s="49">
        <v>10.778003956168972</v>
      </c>
      <c r="I2043" s="33">
        <v>162.35770000000002</v>
      </c>
      <c r="J2043" s="35">
        <f>G2043/I2043</f>
        <v>0.37555594837817974</v>
      </c>
      <c r="K2043">
        <v>0.75148839967385672</v>
      </c>
      <c r="L2043">
        <v>1.2034519309169076</v>
      </c>
      <c r="M2043" s="49">
        <v>0.75</v>
      </c>
      <c r="N2043" t="s">
        <v>33</v>
      </c>
      <c r="O2043" s="10" t="s">
        <v>37</v>
      </c>
      <c r="P2043">
        <f>VLOOKUP($O2043,$Y$2:$AJ$8,9,FALSE)</f>
        <v>0.25</v>
      </c>
      <c r="Q2043" s="11">
        <f>(L2043-M2043)/L2043</f>
        <v>0.37679272372052575</v>
      </c>
      <c r="S2043" s="13">
        <f>MIN(Q2043,IF(R2043=0,P2043,R2043))</f>
        <v>0.25</v>
      </c>
      <c r="T2043">
        <f>IFERROR(S2043*I2043,0)</f>
        <v>40.589425000000006</v>
      </c>
      <c r="U2043" t="b">
        <f>O2043=N2043</f>
        <v>0</v>
      </c>
    </row>
    <row r="2044" spans="1:21" ht="21" x14ac:dyDescent="0.4">
      <c r="A2044" t="s">
        <v>3975</v>
      </c>
      <c r="B2044" t="s">
        <v>3907</v>
      </c>
      <c r="C2044" t="s">
        <v>3908</v>
      </c>
      <c r="D2044" s="34">
        <v>43674</v>
      </c>
      <c r="E2044" s="34">
        <v>4738</v>
      </c>
      <c r="F2044" s="33">
        <v>2.3690000000000002</v>
      </c>
      <c r="G2044" s="33">
        <v>0.54700000000000004</v>
      </c>
      <c r="H2044" s="49">
        <v>10.848559783853092</v>
      </c>
      <c r="I2044" s="33">
        <v>2.9160000000000004</v>
      </c>
      <c r="J2044" s="35">
        <f>G2044/I2044</f>
        <v>0.18758573388203018</v>
      </c>
      <c r="K2044">
        <v>0.5</v>
      </c>
      <c r="L2044">
        <v>0.61544955677501068</v>
      </c>
      <c r="M2044" s="49">
        <v>0.5</v>
      </c>
      <c r="N2044" t="s">
        <v>37</v>
      </c>
      <c r="O2044" s="10" t="s">
        <v>37</v>
      </c>
      <c r="P2044">
        <f>VLOOKUP($O2044,$Y$2:$AJ$8,9,FALSE)</f>
        <v>0.25</v>
      </c>
      <c r="Q2044" s="11">
        <f>(L2044-M2044)/L2044</f>
        <v>0.18758573388203034</v>
      </c>
      <c r="S2044" s="13">
        <f>MIN(Q2044,IF(R2044=0,P2044,R2044))</f>
        <v>0.18758573388203034</v>
      </c>
      <c r="T2044">
        <f>IFERROR(S2044*I2044,0)</f>
        <v>0.5470000000000006</v>
      </c>
      <c r="U2044" t="b">
        <f>O2044=N2044</f>
        <v>1</v>
      </c>
    </row>
    <row r="2045" spans="1:21" ht="21" x14ac:dyDescent="0.4">
      <c r="A2045" t="s">
        <v>2262</v>
      </c>
      <c r="B2045" t="s">
        <v>2247</v>
      </c>
      <c r="C2045" t="s">
        <v>2248</v>
      </c>
      <c r="D2045" s="34">
        <v>381442</v>
      </c>
      <c r="E2045" s="34">
        <v>140476</v>
      </c>
      <c r="F2045" s="33">
        <v>351.19</v>
      </c>
      <c r="G2045" s="33">
        <v>125.0489</v>
      </c>
      <c r="H2045" s="49">
        <v>36.827617304858933</v>
      </c>
      <c r="I2045" s="33">
        <v>476.2389</v>
      </c>
      <c r="J2045" s="35">
        <f>G2045/I2045</f>
        <v>0.26257598864771442</v>
      </c>
      <c r="K2045">
        <v>2.5</v>
      </c>
      <c r="L2045">
        <v>3.3901798171929727</v>
      </c>
      <c r="M2045" s="49">
        <v>2.5</v>
      </c>
      <c r="N2045" t="s">
        <v>33</v>
      </c>
      <c r="O2045" s="10" t="s">
        <v>33</v>
      </c>
      <c r="P2045">
        <f>VLOOKUP($O2045,$Y$2:$AJ$8,9,FALSE)</f>
        <v>0.4</v>
      </c>
      <c r="Q2045" s="11">
        <f>(L2045-M2045)/L2045</f>
        <v>0.26257598864771448</v>
      </c>
      <c r="S2045" s="13">
        <f>MIN(Q2045,IF(R2045=0,P2045,R2045))</f>
        <v>0.26257598864771448</v>
      </c>
      <c r="T2045">
        <f>IFERROR(S2045*I2045,0)</f>
        <v>125.04890000000003</v>
      </c>
      <c r="U2045" t="b">
        <f>O2045=N2045</f>
        <v>1</v>
      </c>
    </row>
    <row r="2046" spans="1:21" ht="21" x14ac:dyDescent="0.4">
      <c r="A2046" t="s">
        <v>4710</v>
      </c>
      <c r="B2046" t="s">
        <v>4705</v>
      </c>
      <c r="C2046" t="s">
        <v>4706</v>
      </c>
      <c r="D2046" s="34">
        <v>225441</v>
      </c>
      <c r="E2046" s="34">
        <v>50275</v>
      </c>
      <c r="F2046" s="33">
        <v>14.792399999999999</v>
      </c>
      <c r="G2046" s="33">
        <v>4.9301000000000004</v>
      </c>
      <c r="H2046" s="49">
        <v>22.300735003836923</v>
      </c>
      <c r="I2046" s="33">
        <v>19.7225</v>
      </c>
      <c r="J2046" s="35">
        <f>G2046/I2046</f>
        <v>0.24997338065661048</v>
      </c>
      <c r="K2046">
        <v>0.2942297364495276</v>
      </c>
      <c r="L2046">
        <v>0.39229239184485332</v>
      </c>
      <c r="M2046" s="49">
        <v>0.15</v>
      </c>
      <c r="N2046" t="s">
        <v>37</v>
      </c>
      <c r="O2046" s="10" t="s">
        <v>37</v>
      </c>
      <c r="P2046">
        <f>VLOOKUP($O2046,$Y$2:$AJ$8,9,FALSE)</f>
        <v>0.25</v>
      </c>
      <c r="Q2046" s="11">
        <f>(L2046-M2046)/L2046</f>
        <v>0.61763214602611238</v>
      </c>
      <c r="S2046" s="13">
        <f>MIN(Q2046,IF(R2046=0,P2046,R2046))</f>
        <v>0.25</v>
      </c>
      <c r="T2046">
        <f>IFERROR(S2046*I2046,0)</f>
        <v>4.930625</v>
      </c>
      <c r="U2046" t="b">
        <f>O2046=N2046</f>
        <v>1</v>
      </c>
    </row>
    <row r="2047" spans="1:21" ht="21" x14ac:dyDescent="0.4">
      <c r="A2047" t="s">
        <v>301</v>
      </c>
      <c r="B2047" t="s">
        <v>297</v>
      </c>
      <c r="C2047" s="50" t="s">
        <v>298</v>
      </c>
      <c r="D2047" s="34">
        <v>4844728</v>
      </c>
      <c r="E2047" s="34">
        <v>733876</v>
      </c>
      <c r="F2047" s="33">
        <v>954.03880000000004</v>
      </c>
      <c r="G2047" s="33">
        <v>430.36720000000003</v>
      </c>
      <c r="H2047" s="49">
        <v>15.147929873462452</v>
      </c>
      <c r="I2047" s="33">
        <v>1384.4059999999999</v>
      </c>
      <c r="J2047" s="35">
        <f>G2047/I2047</f>
        <v>0.31086776566989743</v>
      </c>
      <c r="K2047">
        <v>1.3</v>
      </c>
      <c r="L2047">
        <v>1.8864304051365626</v>
      </c>
      <c r="M2047" s="49">
        <v>1.3</v>
      </c>
      <c r="N2047" t="s">
        <v>45</v>
      </c>
      <c r="O2047" s="10" t="s">
        <v>37</v>
      </c>
      <c r="P2047">
        <f>VLOOKUP($O2047,$Y$2:$AJ$8,9,FALSE)</f>
        <v>0.25</v>
      </c>
      <c r="Q2047" s="11">
        <f>(L2047-M2047)/L2047</f>
        <v>0.31086776566989738</v>
      </c>
      <c r="S2047" s="13">
        <f>MIN(Q2047,IF(R2047=0,P2047,R2047))</f>
        <v>0.25</v>
      </c>
      <c r="T2047">
        <f>IFERROR(S2047*I2047,0)</f>
        <v>346.10149999999999</v>
      </c>
      <c r="U2047" t="b">
        <f>O2047=N2047</f>
        <v>0</v>
      </c>
    </row>
    <row r="2048" spans="1:21" ht="21" x14ac:dyDescent="0.4">
      <c r="A2048" t="s">
        <v>2304</v>
      </c>
      <c r="B2048" t="s">
        <v>2297</v>
      </c>
      <c r="C2048" t="s">
        <v>2298</v>
      </c>
      <c r="D2048" s="34">
        <v>3582874</v>
      </c>
      <c r="E2048" s="34">
        <v>102901</v>
      </c>
      <c r="F2048" s="33">
        <v>51.422700000000006</v>
      </c>
      <c r="G2048" s="33">
        <v>11.318300000000002</v>
      </c>
      <c r="H2048" s="49">
        <v>2.8720239673513497</v>
      </c>
      <c r="I2048" s="33">
        <v>62.741000000000007</v>
      </c>
      <c r="J2048" s="35">
        <f>G2048/I2048</f>
        <v>0.18039718844137009</v>
      </c>
      <c r="K2048">
        <v>0.49972983741654603</v>
      </c>
      <c r="L2048">
        <v>0.60972196577292748</v>
      </c>
      <c r="M2048" s="49">
        <v>0.5</v>
      </c>
      <c r="N2048" t="s">
        <v>37</v>
      </c>
      <c r="O2048" s="10" t="s">
        <v>37</v>
      </c>
      <c r="P2048">
        <f>VLOOKUP($O2048,$Y$2:$AJ$8,9,FALSE)</f>
        <v>0.25</v>
      </c>
      <c r="Q2048" s="11">
        <f>(L2048-M2048)/L2048</f>
        <v>0.17995409700196058</v>
      </c>
      <c r="S2048" s="13">
        <f>MIN(Q2048,IF(R2048=0,P2048,R2048))</f>
        <v>0.17995409700196058</v>
      </c>
      <c r="T2048">
        <f>IFERROR(S2048*I2048,0)</f>
        <v>11.29050000000001</v>
      </c>
      <c r="U2048" t="b">
        <f>O2048=N2048</f>
        <v>1</v>
      </c>
    </row>
    <row r="2049" spans="1:21" ht="21" x14ac:dyDescent="0.4">
      <c r="A2049" t="s">
        <v>816</v>
      </c>
      <c r="B2049" t="s">
        <v>775</v>
      </c>
      <c r="C2049" s="50" t="s">
        <v>776</v>
      </c>
      <c r="D2049" s="34">
        <v>166041</v>
      </c>
      <c r="E2049" s="34">
        <v>40563</v>
      </c>
      <c r="F2049" s="33">
        <v>33.296399999999998</v>
      </c>
      <c r="G2049" s="33">
        <v>11.098599999999999</v>
      </c>
      <c r="H2049" s="49">
        <v>24.429508374437638</v>
      </c>
      <c r="I2049" s="33">
        <v>44.394999999999996</v>
      </c>
      <c r="J2049" s="35">
        <f>G2049/I2049</f>
        <v>0.24999662124113076</v>
      </c>
      <c r="K2049">
        <v>0.82085644552917691</v>
      </c>
      <c r="L2049">
        <v>1.094470330103789</v>
      </c>
      <c r="M2049" s="49">
        <v>0.75</v>
      </c>
      <c r="N2049" t="s">
        <v>37</v>
      </c>
      <c r="O2049" s="10" t="s">
        <v>37</v>
      </c>
      <c r="P2049">
        <f>VLOOKUP($O2049,$Y$2:$AJ$8,9,FALSE)</f>
        <v>0.25</v>
      </c>
      <c r="Q2049" s="11">
        <f>(L2049-M2049)/L2049</f>
        <v>0.31473701993467723</v>
      </c>
      <c r="S2049" s="13">
        <f>MIN(Q2049,IF(R2049=0,P2049,R2049))</f>
        <v>0.25</v>
      </c>
      <c r="T2049">
        <f>IFERROR(S2049*I2049,0)</f>
        <v>11.098749999999999</v>
      </c>
      <c r="U2049" t="b">
        <f>O2049=N2049</f>
        <v>1</v>
      </c>
    </row>
    <row r="2050" spans="1:21" ht="21" x14ac:dyDescent="0.4">
      <c r="A2050" t="s">
        <v>3178</v>
      </c>
      <c r="B2050" t="s">
        <v>3163</v>
      </c>
      <c r="C2050" t="s">
        <v>3164</v>
      </c>
      <c r="D2050" s="34">
        <v>4283</v>
      </c>
      <c r="E2050" s="34">
        <v>629</v>
      </c>
      <c r="F2050" s="33">
        <v>0.5001000000000001</v>
      </c>
      <c r="G2050" s="33">
        <v>0.16610000000000003</v>
      </c>
      <c r="H2050" s="49">
        <v>14.685967779593742</v>
      </c>
      <c r="I2050" s="33">
        <v>0.66620000000000013</v>
      </c>
      <c r="J2050" s="35">
        <f>G2050/I2050</f>
        <v>0.24932452716901832</v>
      </c>
      <c r="K2050">
        <v>0.79507154213036579</v>
      </c>
      <c r="L2050">
        <v>1.0591414944356123</v>
      </c>
      <c r="M2050" s="49">
        <v>0.71</v>
      </c>
      <c r="N2050" t="s">
        <v>34</v>
      </c>
      <c r="O2050" s="10" t="s">
        <v>34</v>
      </c>
      <c r="P2050">
        <f>VLOOKUP($O2050,$Y$2:$AJ$8,9,FALSE)</f>
        <v>0.15</v>
      </c>
      <c r="Q2050" s="11">
        <f>(L2050-M2050)/L2050</f>
        <v>0.32964575202641871</v>
      </c>
      <c r="S2050" s="13">
        <f>MIN(Q2050,IF(R2050=0,P2050,R2050))</f>
        <v>0.15</v>
      </c>
      <c r="T2050">
        <f>IFERROR(S2050*I2050,0)</f>
        <v>9.9930000000000019E-2</v>
      </c>
      <c r="U2050" t="b">
        <f>O2050=N2050</f>
        <v>1</v>
      </c>
    </row>
    <row r="2051" spans="1:21" ht="21" x14ac:dyDescent="0.4">
      <c r="A2051" t="s">
        <v>1177</v>
      </c>
      <c r="B2051" t="s">
        <v>1143</v>
      </c>
      <c r="C2051" s="50" t="s">
        <v>1144</v>
      </c>
      <c r="D2051" s="34">
        <v>173547</v>
      </c>
      <c r="E2051" s="34">
        <v>5261</v>
      </c>
      <c r="F2051" s="33">
        <v>1.5783</v>
      </c>
      <c r="G2051" s="33">
        <v>0.5917</v>
      </c>
      <c r="H2051" s="49">
        <v>3.0314554558707441</v>
      </c>
      <c r="I2051" s="33">
        <v>2.17</v>
      </c>
      <c r="J2051" s="35">
        <f>G2051/I2051</f>
        <v>0.27267281105990787</v>
      </c>
      <c r="K2051">
        <v>0.3</v>
      </c>
      <c r="L2051">
        <v>0.41246911233605776</v>
      </c>
      <c r="M2051" s="49">
        <v>0.3</v>
      </c>
      <c r="N2051" t="s">
        <v>33</v>
      </c>
      <c r="O2051" s="10" t="s">
        <v>33</v>
      </c>
      <c r="P2051">
        <f>VLOOKUP($O2051,$Y$2:$AJ$8,9,FALSE)</f>
        <v>0.4</v>
      </c>
      <c r="Q2051" s="11">
        <f>(L2051-M2051)/L2051</f>
        <v>0.27267281105990782</v>
      </c>
      <c r="S2051" s="13">
        <f>MIN(Q2051,IF(R2051=0,P2051,R2051))</f>
        <v>0.27267281105990782</v>
      </c>
      <c r="T2051">
        <f>IFERROR(S2051*I2051,0)</f>
        <v>0.59169999999999989</v>
      </c>
      <c r="U2051" t="b">
        <f>O2051=N2051</f>
        <v>1</v>
      </c>
    </row>
    <row r="2052" spans="1:21" ht="21" x14ac:dyDescent="0.4">
      <c r="A2052" t="s">
        <v>2434</v>
      </c>
      <c r="B2052" t="s">
        <v>2390</v>
      </c>
      <c r="C2052" t="s">
        <v>2391</v>
      </c>
      <c r="D2052" s="34">
        <v>984403</v>
      </c>
      <c r="E2052" s="34">
        <v>48535</v>
      </c>
      <c r="F2052" s="33">
        <v>22.575000000000003</v>
      </c>
      <c r="G2052" s="33">
        <v>7.5249999999999986</v>
      </c>
      <c r="H2052" s="49">
        <v>4.9303994400667204</v>
      </c>
      <c r="I2052" s="33">
        <v>30.1</v>
      </c>
      <c r="J2052" s="35">
        <f>G2052/I2052</f>
        <v>0.24999999999999994</v>
      </c>
      <c r="K2052">
        <v>0.46512825795817458</v>
      </c>
      <c r="L2052">
        <v>0.6201710106108993</v>
      </c>
      <c r="M2052" s="49">
        <v>0.25</v>
      </c>
      <c r="N2052" t="s">
        <v>37</v>
      </c>
      <c r="O2052" s="10" t="s">
        <v>37</v>
      </c>
      <c r="P2052">
        <f>VLOOKUP($O2052,$Y$2:$AJ$8,9,FALSE)</f>
        <v>0.25</v>
      </c>
      <c r="Q2052" s="11">
        <f>(L2052-M2052)/L2052</f>
        <v>0.59688538205980068</v>
      </c>
      <c r="S2052" s="13">
        <f>MIN(Q2052,IF(R2052=0,P2052,R2052))</f>
        <v>0.25</v>
      </c>
      <c r="T2052">
        <f>IFERROR(S2052*I2052,0)</f>
        <v>7.5250000000000004</v>
      </c>
      <c r="U2052" t="b">
        <f>O2052=N2052</f>
        <v>1</v>
      </c>
    </row>
    <row r="2053" spans="1:21" ht="21" x14ac:dyDescent="0.4">
      <c r="A2053" t="s">
        <v>1122</v>
      </c>
      <c r="B2053" t="s">
        <v>1106</v>
      </c>
      <c r="C2053" s="50" t="s">
        <v>1107</v>
      </c>
      <c r="D2053" s="34">
        <v>699758</v>
      </c>
      <c r="E2053" s="34">
        <v>150344</v>
      </c>
      <c r="F2053" s="33">
        <v>99.095100000000002</v>
      </c>
      <c r="G2053" s="33">
        <v>66.063100000000006</v>
      </c>
      <c r="H2053" s="49">
        <v>21.48514200623644</v>
      </c>
      <c r="I2053" s="33">
        <v>165.15820000000002</v>
      </c>
      <c r="J2053" s="35">
        <f>G2053/I2053</f>
        <v>0.39999891013585759</v>
      </c>
      <c r="K2053">
        <v>0.65912241260043636</v>
      </c>
      <c r="L2053">
        <v>1.0985353589102327</v>
      </c>
      <c r="M2053" s="49">
        <v>0.25</v>
      </c>
      <c r="N2053" t="s">
        <v>33</v>
      </c>
      <c r="O2053" s="10" t="s">
        <v>37</v>
      </c>
      <c r="P2053">
        <f>VLOOKUP($O2053,$Y$2:$AJ$8,9,FALSE)</f>
        <v>0.25</v>
      </c>
      <c r="Q2053" s="11">
        <f>(L2053-M2053)/L2053</f>
        <v>0.77242425746950505</v>
      </c>
      <c r="S2053" s="13">
        <f>MIN(Q2053,IF(R2053=0,P2053,R2053))</f>
        <v>0.25</v>
      </c>
      <c r="T2053">
        <f>IFERROR(S2053*I2053,0)</f>
        <v>41.289550000000006</v>
      </c>
      <c r="U2053" t="b">
        <f>O2053=N2053</f>
        <v>0</v>
      </c>
    </row>
    <row r="2054" spans="1:21" ht="21" x14ac:dyDescent="0.4">
      <c r="A2054" s="18" t="s">
        <v>2880</v>
      </c>
      <c r="B2054" t="s">
        <v>2878</v>
      </c>
      <c r="C2054" t="s">
        <v>2879</v>
      </c>
      <c r="D2054" s="34">
        <v>3553114</v>
      </c>
      <c r="E2054" s="34">
        <v>324768</v>
      </c>
      <c r="F2054" s="33">
        <v>417.56999999999994</v>
      </c>
      <c r="G2054" s="33">
        <v>139.19000000000003</v>
      </c>
      <c r="H2054" s="49">
        <v>9.1403765823443894</v>
      </c>
      <c r="I2054" s="33">
        <v>556.76</v>
      </c>
      <c r="J2054" s="35">
        <f>G2054/I2054</f>
        <v>0.25000000000000006</v>
      </c>
      <c r="K2054">
        <v>1.2857485959207802</v>
      </c>
      <c r="L2054">
        <v>1.7143314612277072</v>
      </c>
      <c r="M2054" s="49">
        <v>1</v>
      </c>
      <c r="N2054" t="s">
        <v>37</v>
      </c>
      <c r="O2054" s="10" t="s">
        <v>37</v>
      </c>
      <c r="P2054">
        <f>VLOOKUP($O2054,$Y$2:$AJ$8,9,FALSE)</f>
        <v>0.25</v>
      </c>
      <c r="Q2054" s="11">
        <f>(L2054-M2054)/L2054</f>
        <v>0.41668223291903156</v>
      </c>
      <c r="S2054" s="13">
        <f>MIN(Q2054,IF(R2054=0,P2054,R2054))</f>
        <v>0.25</v>
      </c>
      <c r="T2054">
        <f>IFERROR(S2054*I2054,0)</f>
        <v>139.19</v>
      </c>
      <c r="U2054" t="b">
        <f>O2054=N2054</f>
        <v>1</v>
      </c>
    </row>
    <row r="2055" spans="1:21" ht="21" x14ac:dyDescent="0.4">
      <c r="A2055" t="s">
        <v>700</v>
      </c>
      <c r="B2055" t="s">
        <v>669</v>
      </c>
      <c r="C2055" s="50" t="s">
        <v>670</v>
      </c>
      <c r="D2055" s="34">
        <v>41289</v>
      </c>
      <c r="E2055" s="34">
        <v>3751</v>
      </c>
      <c r="F2055" s="33">
        <v>3.2175000000000002</v>
      </c>
      <c r="G2055" s="33">
        <v>1.0724999999999998</v>
      </c>
      <c r="H2055" s="49">
        <v>9.0847441207101163</v>
      </c>
      <c r="I2055" s="33">
        <v>4.29</v>
      </c>
      <c r="J2055" s="35">
        <f>G2055/I2055</f>
        <v>0.24999999999999994</v>
      </c>
      <c r="K2055">
        <v>0.85777126099706758</v>
      </c>
      <c r="L2055">
        <v>1.1436950146627567</v>
      </c>
      <c r="M2055" s="49">
        <v>0.75</v>
      </c>
      <c r="N2055" t="s">
        <v>37</v>
      </c>
      <c r="O2055" s="10" t="s">
        <v>37</v>
      </c>
      <c r="P2055">
        <f>VLOOKUP($O2055,$Y$2:$AJ$8,9,FALSE)</f>
        <v>0.25</v>
      </c>
      <c r="Q2055" s="11">
        <f>(L2055-M2055)/L2055</f>
        <v>0.34423076923076928</v>
      </c>
      <c r="S2055" s="13">
        <f>MIN(Q2055,IF(R2055=0,P2055,R2055))</f>
        <v>0.25</v>
      </c>
      <c r="T2055">
        <f>IFERROR(S2055*I2055,0)</f>
        <v>1.0725</v>
      </c>
      <c r="U2055" t="b">
        <f>O2055=N2055</f>
        <v>1</v>
      </c>
    </row>
    <row r="2056" spans="1:21" ht="21" x14ac:dyDescent="0.4">
      <c r="A2056" t="s">
        <v>1885</v>
      </c>
      <c r="B2056" t="s">
        <v>1772</v>
      </c>
      <c r="C2056" s="50" t="s">
        <v>1773</v>
      </c>
      <c r="D2056" s="34">
        <v>2283</v>
      </c>
      <c r="E2056" s="34">
        <v>410</v>
      </c>
      <c r="F2056" s="33">
        <v>0.47619999999999996</v>
      </c>
      <c r="G2056" s="33">
        <v>0.23450000000000001</v>
      </c>
      <c r="H2056" s="49">
        <v>17.958826106000878</v>
      </c>
      <c r="I2056" s="33">
        <v>0.7107</v>
      </c>
      <c r="J2056" s="35">
        <f>G2056/I2056</f>
        <v>0.32995638103278457</v>
      </c>
      <c r="K2056">
        <v>1.1614634146341463</v>
      </c>
      <c r="L2056">
        <v>1.7334146341463417</v>
      </c>
      <c r="M2056" s="49">
        <v>1.4</v>
      </c>
      <c r="N2056" t="s">
        <v>37</v>
      </c>
      <c r="O2056" s="10" t="s">
        <v>34</v>
      </c>
      <c r="P2056">
        <f>VLOOKUP($O2056,$Y$2:$AJ$8,9,FALSE)</f>
        <v>0.15</v>
      </c>
      <c r="Q2056" s="11">
        <f>(L2056-M2056)/L2056</f>
        <v>0.19234557478542297</v>
      </c>
      <c r="S2056" s="13">
        <f>MIN(Q2056,IF(R2056=0,P2056,R2056))</f>
        <v>0.15</v>
      </c>
      <c r="T2056">
        <f>IFERROR(S2056*I2056,0)</f>
        <v>0.10660499999999999</v>
      </c>
      <c r="U2056" t="b">
        <f>O2056=N2056</f>
        <v>0</v>
      </c>
    </row>
    <row r="2057" spans="1:21" ht="21" x14ac:dyDescent="0.4">
      <c r="A2057" t="s">
        <v>2343</v>
      </c>
      <c r="B2057" t="s">
        <v>2334</v>
      </c>
      <c r="C2057" t="s">
        <v>2335</v>
      </c>
      <c r="D2057" s="34">
        <v>1214282</v>
      </c>
      <c r="E2057" s="34">
        <v>30823</v>
      </c>
      <c r="F2057" s="33">
        <v>9.4372000000000007</v>
      </c>
      <c r="G2057" s="33">
        <v>3.1418000000000008</v>
      </c>
      <c r="H2057" s="49">
        <v>2.5383724703157915</v>
      </c>
      <c r="I2057" s="33">
        <v>12.579000000000001</v>
      </c>
      <c r="J2057" s="35">
        <f>G2057/I2057</f>
        <v>0.2497654821527944</v>
      </c>
      <c r="K2057">
        <v>0.30617396100314703</v>
      </c>
      <c r="L2057">
        <v>0.40810433766992182</v>
      </c>
      <c r="M2057" s="49">
        <v>0.25</v>
      </c>
      <c r="N2057" t="s">
        <v>37</v>
      </c>
      <c r="O2057" s="10" t="s">
        <v>37</v>
      </c>
      <c r="P2057">
        <f>VLOOKUP($O2057,$Y$2:$AJ$8,9,FALSE)</f>
        <v>0.25</v>
      </c>
      <c r="Q2057" s="11">
        <f>(L2057-M2057)/L2057</f>
        <v>0.38741155894745211</v>
      </c>
      <c r="S2057" s="13">
        <f>MIN(Q2057,IF(R2057=0,P2057,R2057))</f>
        <v>0.25</v>
      </c>
      <c r="T2057">
        <f>IFERROR(S2057*I2057,0)</f>
        <v>3.1447500000000002</v>
      </c>
      <c r="U2057" t="b">
        <f>O2057=N2057</f>
        <v>1</v>
      </c>
    </row>
    <row r="2058" spans="1:21" ht="21" x14ac:dyDescent="0.4">
      <c r="A2058" t="s">
        <v>3179</v>
      </c>
      <c r="B2058" t="s">
        <v>3163</v>
      </c>
      <c r="C2058" t="s">
        <v>3164</v>
      </c>
      <c r="D2058" s="34">
        <v>570713</v>
      </c>
      <c r="E2058" s="34">
        <v>38020</v>
      </c>
      <c r="F2058" s="33">
        <v>10.0863</v>
      </c>
      <c r="G2058" s="33">
        <v>3.3613999999999997</v>
      </c>
      <c r="H2058" s="49">
        <v>6.6618422920101699</v>
      </c>
      <c r="I2058" s="33">
        <v>13.447699999999999</v>
      </c>
      <c r="J2058" s="35">
        <f>G2058/I2058</f>
        <v>0.24996095986674299</v>
      </c>
      <c r="K2058">
        <v>0.26528932140978428</v>
      </c>
      <c r="L2058">
        <v>0.35370068385060494</v>
      </c>
      <c r="M2058" s="49">
        <v>0.25</v>
      </c>
      <c r="N2058" t="s">
        <v>37</v>
      </c>
      <c r="O2058" s="10" t="s">
        <v>37</v>
      </c>
      <c r="P2058">
        <f>VLOOKUP($O2058,$Y$2:$AJ$8,9,FALSE)</f>
        <v>0.25</v>
      </c>
      <c r="Q2058" s="11">
        <f>(L2058-M2058)/L2058</f>
        <v>0.29318768265205203</v>
      </c>
      <c r="S2058" s="13">
        <f>MIN(Q2058,IF(R2058=0,P2058,R2058))</f>
        <v>0.25</v>
      </c>
      <c r="T2058">
        <f>IFERROR(S2058*I2058,0)</f>
        <v>3.3619249999999998</v>
      </c>
      <c r="U2058" t="b">
        <f>O2058=N2058</f>
        <v>1</v>
      </c>
    </row>
    <row r="2059" spans="1:21" ht="21" x14ac:dyDescent="0.4">
      <c r="A2059" t="s">
        <v>5249</v>
      </c>
      <c r="B2059" t="s">
        <v>5243</v>
      </c>
      <c r="C2059" t="s">
        <v>5244</v>
      </c>
      <c r="D2059" s="34">
        <v>9639</v>
      </c>
      <c r="E2059" s="34">
        <v>846</v>
      </c>
      <c r="F2059" s="33">
        <v>0.65399999999999991</v>
      </c>
      <c r="G2059" s="33">
        <v>0.19600000000000001</v>
      </c>
      <c r="H2059" s="49">
        <v>8.7768440709617188</v>
      </c>
      <c r="I2059" s="33">
        <v>0.84999999999999987</v>
      </c>
      <c r="J2059" s="35">
        <f>G2059/I2059</f>
        <v>0.2305882352941177</v>
      </c>
      <c r="K2059">
        <v>0.77304964539007082</v>
      </c>
      <c r="L2059">
        <v>1.0047281323877066</v>
      </c>
      <c r="M2059" s="49">
        <v>0.8</v>
      </c>
      <c r="N2059" t="s">
        <v>37</v>
      </c>
      <c r="O2059" s="10" t="s">
        <v>37</v>
      </c>
      <c r="P2059">
        <f>VLOOKUP($O2059,$Y$2:$AJ$8,9,FALSE)</f>
        <v>0.25</v>
      </c>
      <c r="Q2059" s="11">
        <f>(L2059-M2059)/L2059</f>
        <v>0.20376470588235274</v>
      </c>
      <c r="S2059" s="13">
        <f>MIN(Q2059,IF(R2059=0,P2059,R2059))</f>
        <v>0.20376470588235274</v>
      </c>
      <c r="T2059">
        <f>IFERROR(S2059*I2059,0)</f>
        <v>0.1731999999999998</v>
      </c>
      <c r="U2059" t="b">
        <f>O2059=N2059</f>
        <v>1</v>
      </c>
    </row>
    <row r="2060" spans="1:21" ht="21" x14ac:dyDescent="0.4">
      <c r="A2060" t="s">
        <v>2534</v>
      </c>
      <c r="B2060" t="s">
        <v>2531</v>
      </c>
      <c r="C2060" t="s">
        <v>2532</v>
      </c>
      <c r="D2060" s="34">
        <v>2745120</v>
      </c>
      <c r="E2060" s="34">
        <v>89405</v>
      </c>
      <c r="F2060" s="33">
        <v>45.852499999999992</v>
      </c>
      <c r="G2060" s="33">
        <v>15.227499999999999</v>
      </c>
      <c r="H2060" s="49">
        <v>3.2568703736084399</v>
      </c>
      <c r="I2060" s="33">
        <v>61.079999999999991</v>
      </c>
      <c r="J2060" s="35">
        <f>G2060/I2060</f>
        <v>0.24930419122462347</v>
      </c>
      <c r="K2060">
        <v>0.51286281527878741</v>
      </c>
      <c r="L2060">
        <v>0.68318326715508071</v>
      </c>
      <c r="M2060" s="49">
        <v>0.5</v>
      </c>
      <c r="N2060" t="s">
        <v>37</v>
      </c>
      <c r="O2060" s="10" t="s">
        <v>37</v>
      </c>
      <c r="P2060">
        <f>VLOOKUP($O2060,$Y$2:$AJ$8,9,FALSE)</f>
        <v>0.25</v>
      </c>
      <c r="Q2060" s="11">
        <f>(L2060-M2060)/L2060</f>
        <v>0.26813195808775364</v>
      </c>
      <c r="S2060" s="13">
        <f>MIN(Q2060,IF(R2060=0,P2060,R2060))</f>
        <v>0.25</v>
      </c>
      <c r="T2060">
        <f>IFERROR(S2060*I2060,0)</f>
        <v>15.269999999999998</v>
      </c>
      <c r="U2060" t="b">
        <f>O2060=N2060</f>
        <v>1</v>
      </c>
    </row>
    <row r="2061" spans="1:21" ht="21" x14ac:dyDescent="0.4">
      <c r="A2061" t="s">
        <v>701</v>
      </c>
      <c r="B2061" t="s">
        <v>669</v>
      </c>
      <c r="C2061" s="50" t="s">
        <v>670</v>
      </c>
      <c r="D2061" s="34">
        <v>1938105</v>
      </c>
      <c r="E2061" s="34">
        <v>139123</v>
      </c>
      <c r="F2061" s="33">
        <v>87.820400000000006</v>
      </c>
      <c r="G2061" s="33">
        <v>33.0398</v>
      </c>
      <c r="H2061" s="49">
        <v>7.1783004532778154</v>
      </c>
      <c r="I2061" s="33">
        <v>120.86020000000001</v>
      </c>
      <c r="J2061" s="35">
        <f>G2061/I2061</f>
        <v>0.27337204472605536</v>
      </c>
      <c r="K2061">
        <v>0.63124285704017313</v>
      </c>
      <c r="L2061">
        <v>0.86872911021182708</v>
      </c>
      <c r="M2061" s="49">
        <v>0.45</v>
      </c>
      <c r="N2061" t="s">
        <v>34</v>
      </c>
      <c r="O2061" s="10" t="s">
        <v>34</v>
      </c>
      <c r="P2061">
        <f>VLOOKUP($O2061,$Y$2:$AJ$8,9,FALSE)</f>
        <v>0.15</v>
      </c>
      <c r="Q2061" s="11">
        <f>(L2061-M2061)/L2061</f>
        <v>0.48200193281162873</v>
      </c>
      <c r="S2061" s="13">
        <f>MIN(Q2061,IF(R2061=0,P2061,R2061))</f>
        <v>0.15</v>
      </c>
      <c r="T2061">
        <f>IFERROR(S2061*I2061,0)</f>
        <v>18.12903</v>
      </c>
      <c r="U2061" t="b">
        <f>O2061=N2061</f>
        <v>1</v>
      </c>
    </row>
    <row r="2062" spans="1:21" ht="21" x14ac:dyDescent="0.4">
      <c r="A2062" t="s">
        <v>2864</v>
      </c>
      <c r="B2062" t="s">
        <v>2854</v>
      </c>
      <c r="C2062" t="s">
        <v>2855</v>
      </c>
      <c r="D2062" s="34">
        <v>135099</v>
      </c>
      <c r="E2062" s="34">
        <v>4172</v>
      </c>
      <c r="F2062" s="33">
        <v>16.688000000000002</v>
      </c>
      <c r="G2062" s="33">
        <v>3.1245999999999996</v>
      </c>
      <c r="H2062" s="49">
        <v>3.0881057594800851</v>
      </c>
      <c r="I2062" s="33">
        <v>19.812600000000003</v>
      </c>
      <c r="J2062" s="35">
        <f>G2062/I2062</f>
        <v>0.15770772134904046</v>
      </c>
      <c r="K2062">
        <v>4.0000000000000009</v>
      </c>
      <c r="L2062">
        <v>4.748945349952062</v>
      </c>
      <c r="M2062" s="49">
        <v>4</v>
      </c>
      <c r="N2062" t="s">
        <v>34</v>
      </c>
      <c r="O2062" s="10" t="s">
        <v>34</v>
      </c>
      <c r="P2062">
        <f>VLOOKUP($O2062,$Y$2:$AJ$8,9,FALSE)</f>
        <v>0.15</v>
      </c>
      <c r="Q2062" s="11">
        <f>(L2062-M2062)/L2062</f>
        <v>0.15770772134904062</v>
      </c>
      <c r="S2062" s="13">
        <f>MIN(Q2062,IF(R2062=0,P2062,R2062))</f>
        <v>0.15</v>
      </c>
      <c r="T2062">
        <f>IFERROR(S2062*I2062,0)</f>
        <v>2.9718900000000006</v>
      </c>
      <c r="U2062" t="b">
        <f>O2062=N2062</f>
        <v>1</v>
      </c>
    </row>
    <row r="2063" spans="1:21" ht="21" x14ac:dyDescent="0.4">
      <c r="A2063" t="s">
        <v>1048</v>
      </c>
      <c r="B2063" t="s">
        <v>1040</v>
      </c>
      <c r="C2063" s="50" t="s">
        <v>1041</v>
      </c>
      <c r="D2063" s="34">
        <v>37383</v>
      </c>
      <c r="E2063" s="34">
        <v>7706</v>
      </c>
      <c r="F2063" s="33">
        <v>0.33639999999999998</v>
      </c>
      <c r="G2063" s="33">
        <v>0.11139999999999999</v>
      </c>
      <c r="H2063" s="49">
        <v>20.613647914827595</v>
      </c>
      <c r="I2063" s="33">
        <v>0.44779999999999998</v>
      </c>
      <c r="J2063" s="35">
        <f>G2063/I2063</f>
        <v>0.24877177311299686</v>
      </c>
      <c r="K2063">
        <v>4.3654295354269394E-2</v>
      </c>
      <c r="L2063">
        <v>5.811056319750843E-2</v>
      </c>
      <c r="M2063" s="49">
        <v>0.01</v>
      </c>
      <c r="N2063" t="s">
        <v>34</v>
      </c>
      <c r="O2063" s="10" t="s">
        <v>34</v>
      </c>
      <c r="P2063">
        <f>VLOOKUP($O2063,$Y$2:$AJ$8,9,FALSE)</f>
        <v>0.15</v>
      </c>
      <c r="Q2063" s="11">
        <f>(L2063-M2063)/L2063</f>
        <v>0.82791424743188924</v>
      </c>
      <c r="S2063" s="13">
        <f>MIN(Q2063,IF(R2063=0,P2063,R2063))</f>
        <v>0.15</v>
      </c>
      <c r="T2063">
        <f>IFERROR(S2063*I2063,0)</f>
        <v>6.7169999999999994E-2</v>
      </c>
      <c r="U2063" t="b">
        <f>O2063=N2063</f>
        <v>1</v>
      </c>
    </row>
    <row r="2064" spans="1:21" ht="21" x14ac:dyDescent="0.4">
      <c r="A2064" t="s">
        <v>4711</v>
      </c>
      <c r="B2064" t="s">
        <v>4705</v>
      </c>
      <c r="C2064" t="s">
        <v>4706</v>
      </c>
      <c r="D2064" s="34">
        <v>165599</v>
      </c>
      <c r="E2064" s="34">
        <v>38412</v>
      </c>
      <c r="F2064" s="33">
        <v>12.147300000000001</v>
      </c>
      <c r="G2064" s="33">
        <v>4.0487000000000002</v>
      </c>
      <c r="H2064" s="49">
        <v>23.195792245122252</v>
      </c>
      <c r="I2064" s="33">
        <v>16.196000000000002</v>
      </c>
      <c r="J2064" s="35">
        <f>G2064/I2064</f>
        <v>0.24998147690787847</v>
      </c>
      <c r="K2064">
        <v>0.3162371134020619</v>
      </c>
      <c r="L2064">
        <v>0.42163907112360727</v>
      </c>
      <c r="M2064" s="49">
        <v>0.25</v>
      </c>
      <c r="N2064" t="s">
        <v>37</v>
      </c>
      <c r="O2064" s="10" t="s">
        <v>37</v>
      </c>
      <c r="P2064">
        <f>VLOOKUP($O2064,$Y$2:$AJ$8,9,FALSE)</f>
        <v>0.25</v>
      </c>
      <c r="Q2064" s="11">
        <f>(L2064-M2064)/L2064</f>
        <v>0.40707582119041746</v>
      </c>
      <c r="S2064" s="13">
        <f>MIN(Q2064,IF(R2064=0,P2064,R2064))</f>
        <v>0.25</v>
      </c>
      <c r="T2064">
        <f>IFERROR(S2064*I2064,0)</f>
        <v>4.0490000000000004</v>
      </c>
      <c r="U2064" t="b">
        <f>O2064=N2064</f>
        <v>1</v>
      </c>
    </row>
    <row r="2065" spans="1:21" ht="21" x14ac:dyDescent="0.4">
      <c r="A2065" t="s">
        <v>1886</v>
      </c>
      <c r="B2065" t="s">
        <v>1772</v>
      </c>
      <c r="C2065" s="50" t="s">
        <v>1773</v>
      </c>
      <c r="D2065" s="34">
        <v>1052</v>
      </c>
      <c r="E2065" s="34">
        <v>150</v>
      </c>
      <c r="F2065" s="33">
        <v>0.2167</v>
      </c>
      <c r="G2065" s="33">
        <v>7.2099999999999997E-2</v>
      </c>
      <c r="H2065" s="49">
        <v>14.258555133079849</v>
      </c>
      <c r="I2065" s="33">
        <v>0.2888</v>
      </c>
      <c r="J2065" s="35">
        <f>G2065/I2065</f>
        <v>0.24965373961218837</v>
      </c>
      <c r="K2065">
        <v>1.4446666666666668</v>
      </c>
      <c r="L2065">
        <v>1.9253333333333333</v>
      </c>
      <c r="M2065" s="49">
        <v>1.5</v>
      </c>
      <c r="N2065" t="s">
        <v>34</v>
      </c>
      <c r="O2065" s="10" t="s">
        <v>34</v>
      </c>
      <c r="P2065">
        <f>VLOOKUP($O2065,$Y$2:$AJ$8,9,FALSE)</f>
        <v>0.15</v>
      </c>
      <c r="Q2065" s="11">
        <f>(L2065-M2065)/L2065</f>
        <v>0.22091412742382271</v>
      </c>
      <c r="S2065" s="13">
        <f>MIN(Q2065,IF(R2065=0,P2065,R2065))</f>
        <v>0.15</v>
      </c>
      <c r="T2065">
        <f>IFERROR(S2065*I2065,0)</f>
        <v>4.3319999999999997E-2</v>
      </c>
      <c r="U2065" t="b">
        <f>O2065=N2065</f>
        <v>1</v>
      </c>
    </row>
    <row r="2066" spans="1:21" ht="21" x14ac:dyDescent="0.4">
      <c r="A2066" t="s">
        <v>4982</v>
      </c>
      <c r="B2066" t="s">
        <v>4980</v>
      </c>
      <c r="C2066" t="s">
        <v>4981</v>
      </c>
      <c r="D2066" s="34">
        <v>509227</v>
      </c>
      <c r="E2066" s="34">
        <v>20474</v>
      </c>
      <c r="F2066" s="33">
        <v>41.8048</v>
      </c>
      <c r="G2066" s="33">
        <v>7.3761000000000001</v>
      </c>
      <c r="H2066" s="49">
        <v>4.0206037778829478</v>
      </c>
      <c r="I2066" s="33">
        <v>49.180900000000001</v>
      </c>
      <c r="J2066" s="35">
        <f>G2066/I2066</f>
        <v>0.14997895524482066</v>
      </c>
      <c r="K2066">
        <v>2.0418481977141743</v>
      </c>
      <c r="L2066">
        <v>2.4021148774054901</v>
      </c>
      <c r="M2066" s="49">
        <v>2</v>
      </c>
      <c r="N2066" t="s">
        <v>42</v>
      </c>
      <c r="O2066" s="10" t="s">
        <v>42</v>
      </c>
      <c r="P2066">
        <f>VLOOKUP($O2066,$Y$2:$AJ$8,9,FALSE)</f>
        <v>0.05</v>
      </c>
      <c r="Q2066" s="11">
        <f>(L2066-M2066)/L2066</f>
        <v>0.16740035257589844</v>
      </c>
      <c r="S2066" s="13">
        <f>MIN(Q2066,IF(R2066=0,P2066,R2066))</f>
        <v>0.05</v>
      </c>
      <c r="T2066">
        <f>IFERROR(S2066*I2066,0)</f>
        <v>2.4590450000000001</v>
      </c>
      <c r="U2066" t="b">
        <f>O2066=N2066</f>
        <v>1</v>
      </c>
    </row>
    <row r="2067" spans="1:21" ht="21" x14ac:dyDescent="0.4">
      <c r="A2067" t="s">
        <v>5151</v>
      </c>
      <c r="B2067" t="s">
        <v>5146</v>
      </c>
      <c r="C2067" t="s">
        <v>5147</v>
      </c>
      <c r="D2067" s="34">
        <v>2238372</v>
      </c>
      <c r="E2067" s="34">
        <v>646808</v>
      </c>
      <c r="F2067" s="33">
        <v>19.098999999999997</v>
      </c>
      <c r="G2067" s="33">
        <v>9.4035999999999991</v>
      </c>
      <c r="H2067" s="49">
        <v>28.896358603485034</v>
      </c>
      <c r="I2067" s="33">
        <v>28.502599999999994</v>
      </c>
      <c r="J2067" s="35">
        <f>G2067/I2067</f>
        <v>0.3299207791569892</v>
      </c>
      <c r="K2067">
        <v>2.9528082522170408E-2</v>
      </c>
      <c r="L2067">
        <v>4.406655452622725E-2</v>
      </c>
      <c r="M2067" s="49">
        <v>0.01</v>
      </c>
      <c r="N2067" t="s">
        <v>37</v>
      </c>
      <c r="O2067" s="10" t="s">
        <v>37</v>
      </c>
      <c r="P2067">
        <f>VLOOKUP($O2067,$Y$2:$AJ$8,9,FALSE)</f>
        <v>0.25</v>
      </c>
      <c r="Q2067" s="11">
        <f>(L2067-M2067)/L2067</f>
        <v>0.77307052689930034</v>
      </c>
      <c r="S2067" s="13">
        <f>MIN(Q2067,IF(R2067=0,P2067,R2067))</f>
        <v>0.25</v>
      </c>
      <c r="T2067">
        <f>IFERROR(S2067*I2067,0)</f>
        <v>7.1256499999999985</v>
      </c>
      <c r="U2067" t="b">
        <f>O2067=N2067</f>
        <v>1</v>
      </c>
    </row>
    <row r="2068" spans="1:21" ht="21" x14ac:dyDescent="0.4">
      <c r="A2068" t="s">
        <v>4830</v>
      </c>
      <c r="B2068" t="s">
        <v>4823</v>
      </c>
      <c r="C2068" t="s">
        <v>4824</v>
      </c>
      <c r="D2068" s="34">
        <v>189808</v>
      </c>
      <c r="E2068" s="34">
        <v>9943</v>
      </c>
      <c r="F2068" s="33">
        <v>8.5032999999999994</v>
      </c>
      <c r="G2068" s="33">
        <v>2.8277000000000001</v>
      </c>
      <c r="H2068" s="49">
        <v>5.2384514878192698</v>
      </c>
      <c r="I2068" s="33">
        <v>11.331</v>
      </c>
      <c r="J2068" s="35">
        <f>G2068/I2068</f>
        <v>0.24955432000706029</v>
      </c>
      <c r="K2068">
        <v>0.8552046665996178</v>
      </c>
      <c r="L2068">
        <v>1.1395956954641455</v>
      </c>
      <c r="M2068" s="49">
        <v>0.2</v>
      </c>
      <c r="N2068" t="s">
        <v>37</v>
      </c>
      <c r="O2068" s="10" t="s">
        <v>37</v>
      </c>
      <c r="P2068">
        <f>VLOOKUP($O2068,$Y$2:$AJ$8,9,FALSE)</f>
        <v>0.25</v>
      </c>
      <c r="Q2068" s="11">
        <f>(L2068-M2068)/L2068</f>
        <v>0.82449916159209247</v>
      </c>
      <c r="S2068" s="13">
        <f>MIN(Q2068,IF(R2068=0,P2068,R2068))</f>
        <v>0.25</v>
      </c>
      <c r="T2068">
        <f>IFERROR(S2068*I2068,0)</f>
        <v>2.8327499999999999</v>
      </c>
      <c r="U2068" t="b">
        <f>O2068=N2068</f>
        <v>1</v>
      </c>
    </row>
    <row r="2069" spans="1:21" ht="21" x14ac:dyDescent="0.4">
      <c r="A2069" t="s">
        <v>117</v>
      </c>
      <c r="B2069" t="s">
        <v>31</v>
      </c>
      <c r="C2069" t="s">
        <v>32</v>
      </c>
      <c r="D2069" s="34">
        <v>277320</v>
      </c>
      <c r="E2069" s="34">
        <v>27427</v>
      </c>
      <c r="F2069" s="33">
        <v>23.4391</v>
      </c>
      <c r="G2069" s="33">
        <v>6.6708999999999996</v>
      </c>
      <c r="H2069" s="49">
        <v>9.8900187509014863</v>
      </c>
      <c r="I2069" s="33">
        <v>30.11</v>
      </c>
      <c r="K2069">
        <v>0.85459948226200455</v>
      </c>
      <c r="L2069">
        <v>1.0978233127939621</v>
      </c>
      <c r="M2069" s="49">
        <v>0.85</v>
      </c>
      <c r="N2069" t="s">
        <v>37</v>
      </c>
      <c r="O2069" s="10" t="s">
        <v>42</v>
      </c>
      <c r="P2069">
        <f>VLOOKUP($O2069,$Y$2:$AJ$8,9,FALSE)</f>
        <v>0.05</v>
      </c>
      <c r="Q2069" s="11">
        <f>(L2069-M2069)/L2069</f>
        <v>0.22574061773497173</v>
      </c>
      <c r="S2069" s="13">
        <f>MIN(Q2069,IF(R2069=0,P2069,R2069))</f>
        <v>0.05</v>
      </c>
      <c r="T2069">
        <f>IFERROR(S2069*I2069,0)</f>
        <v>1.5055000000000001</v>
      </c>
      <c r="U2069" t="b">
        <f>O2069=N2069</f>
        <v>0</v>
      </c>
    </row>
    <row r="2070" spans="1:21" ht="21" x14ac:dyDescent="0.4">
      <c r="A2070" t="s">
        <v>3284</v>
      </c>
      <c r="B2070" t="s">
        <v>3253</v>
      </c>
      <c r="C2070" t="s">
        <v>3254</v>
      </c>
      <c r="D2070" s="34">
        <v>4743</v>
      </c>
      <c r="E2070" s="34">
        <v>2221</v>
      </c>
      <c r="F2070" s="33">
        <v>1.1104999999999998</v>
      </c>
      <c r="G2070" s="33">
        <v>0.31780000000000003</v>
      </c>
      <c r="H2070" s="49">
        <v>46.826902804132409</v>
      </c>
      <c r="I2070" s="33">
        <v>1.4282999999999999</v>
      </c>
      <c r="J2070" s="35">
        <f>G2070/I2070</f>
        <v>0.22250227543233217</v>
      </c>
      <c r="K2070">
        <v>0.49999999999999989</v>
      </c>
      <c r="L2070">
        <v>0.64308869878433139</v>
      </c>
      <c r="M2070" s="49">
        <v>0.5</v>
      </c>
      <c r="N2070" t="s">
        <v>37</v>
      </c>
      <c r="O2070" s="10" t="s">
        <v>37</v>
      </c>
      <c r="P2070">
        <f>VLOOKUP($O2070,$Y$2:$AJ$8,9,FALSE)</f>
        <v>0.25</v>
      </c>
      <c r="Q2070" s="11">
        <f>(L2070-M2070)/L2070</f>
        <v>0.22250227543233214</v>
      </c>
      <c r="S2070" s="13">
        <f>MIN(Q2070,IF(R2070=0,P2070,R2070))</f>
        <v>0.22250227543233214</v>
      </c>
      <c r="T2070">
        <f>IFERROR(S2070*I2070,0)</f>
        <v>0.31779999999999997</v>
      </c>
      <c r="U2070" t="b">
        <f>O2070=N2070</f>
        <v>1</v>
      </c>
    </row>
    <row r="2071" spans="1:21" ht="21" x14ac:dyDescent="0.4">
      <c r="A2071" t="s">
        <v>344</v>
      </c>
      <c r="B2071" t="s">
        <v>313</v>
      </c>
      <c r="C2071" s="50" t="s">
        <v>314</v>
      </c>
      <c r="D2071" s="34">
        <v>2919014</v>
      </c>
      <c r="E2071" s="34">
        <v>325415</v>
      </c>
      <c r="F2071" s="33">
        <v>843.05880000000002</v>
      </c>
      <c r="G2071" s="33">
        <v>93.673299999999998</v>
      </c>
      <c r="H2071" s="49">
        <v>11.148113712369998</v>
      </c>
      <c r="I2071" s="33">
        <v>936.73210000000006</v>
      </c>
      <c r="J2071" s="35">
        <f>G2071/I2071</f>
        <v>0.10000009607869741</v>
      </c>
      <c r="K2071">
        <v>2.5907189281379162</v>
      </c>
      <c r="L2071">
        <v>2.8785768941198167</v>
      </c>
      <c r="M2071" s="49">
        <v>1.75</v>
      </c>
      <c r="N2071" t="s">
        <v>33</v>
      </c>
      <c r="O2071" s="10" t="s">
        <v>34</v>
      </c>
      <c r="P2071">
        <f>VLOOKUP($O2071,$Y$2:$AJ$8,9,FALSE)</f>
        <v>0.15</v>
      </c>
      <c r="Q2071" s="11">
        <f>(L2071-M2071)/L2071</f>
        <v>0.3920607076452276</v>
      </c>
      <c r="S2071" s="13">
        <f>MIN(Q2071,IF(R2071=0,P2071,R2071))</f>
        <v>0.15</v>
      </c>
      <c r="T2071">
        <f>IFERROR(S2071*I2071,0)</f>
        <v>140.509815</v>
      </c>
      <c r="U2071" t="b">
        <f>O2071=N2071</f>
        <v>0</v>
      </c>
    </row>
    <row r="2072" spans="1:21" ht="21" x14ac:dyDescent="0.4">
      <c r="A2072" s="18" t="s">
        <v>2118</v>
      </c>
      <c r="B2072" t="s">
        <v>2094</v>
      </c>
      <c r="C2072" t="s">
        <v>2095</v>
      </c>
      <c r="D2072" s="34">
        <v>1042057</v>
      </c>
      <c r="E2072" s="34">
        <v>114916</v>
      </c>
      <c r="F2072" s="33">
        <v>96.984700000000004</v>
      </c>
      <c r="G2072" s="33">
        <v>32.326000000000001</v>
      </c>
      <c r="H2072" s="49">
        <v>11.027803661411996</v>
      </c>
      <c r="I2072" s="33">
        <v>129.3107</v>
      </c>
      <c r="J2072" s="35">
        <f>G2072/I2072</f>
        <v>0.24998704670224506</v>
      </c>
      <c r="K2072">
        <v>0.84396167635490271</v>
      </c>
      <c r="L2072">
        <v>1.125262800654391</v>
      </c>
      <c r="M2072" s="49">
        <v>0.75</v>
      </c>
      <c r="N2072" t="s">
        <v>34</v>
      </c>
      <c r="O2072" s="10" t="s">
        <v>34</v>
      </c>
      <c r="P2072">
        <f>VLOOKUP($O2072,$Y$2:$AJ$8,9,FALSE)</f>
        <v>0.15</v>
      </c>
      <c r="Q2072" s="11">
        <f>(L2072-M2072)/L2072</f>
        <v>0.33348903068346236</v>
      </c>
      <c r="S2072" s="13">
        <f>MIN(Q2072,IF(R2072=0,P2072,R2072))</f>
        <v>0.15</v>
      </c>
      <c r="T2072">
        <f>IFERROR(S2072*I2072,0)</f>
        <v>19.396604999999997</v>
      </c>
      <c r="U2072" t="b">
        <f>O2072=N2072</f>
        <v>1</v>
      </c>
    </row>
    <row r="2073" spans="1:21" ht="21" x14ac:dyDescent="0.4">
      <c r="A2073" t="s">
        <v>2556</v>
      </c>
      <c r="B2073" t="s">
        <v>2544</v>
      </c>
      <c r="C2073" t="s">
        <v>2545</v>
      </c>
      <c r="D2073" s="34">
        <v>22048</v>
      </c>
      <c r="E2073" s="34">
        <v>3311</v>
      </c>
      <c r="F2073" s="33">
        <v>9.8757999999999999</v>
      </c>
      <c r="G2073" s="33">
        <v>1.782</v>
      </c>
      <c r="H2073" s="49">
        <v>15.017235123367199</v>
      </c>
      <c r="I2073" s="33">
        <v>11.6578</v>
      </c>
      <c r="J2073" s="35">
        <f>G2073/I2073</f>
        <v>0.15285903000566145</v>
      </c>
      <c r="K2073">
        <v>2.9827242524916939</v>
      </c>
      <c r="L2073">
        <v>3.5209302325581393</v>
      </c>
      <c r="M2073" s="49">
        <v>3</v>
      </c>
      <c r="N2073" t="s">
        <v>37</v>
      </c>
      <c r="O2073" s="10" t="s">
        <v>37</v>
      </c>
      <c r="P2073">
        <f>VLOOKUP($O2073,$Y$2:$AJ$8,9,FALSE)</f>
        <v>0.25</v>
      </c>
      <c r="Q2073" s="11">
        <f>(L2073-M2073)/L2073</f>
        <v>0.14795244385733153</v>
      </c>
      <c r="S2073" s="13">
        <f>MIN(Q2073,IF(R2073=0,P2073,R2073))</f>
        <v>0.14795244385733153</v>
      </c>
      <c r="T2073">
        <f>IFERROR(S2073*I2073,0)</f>
        <v>1.7247999999999994</v>
      </c>
      <c r="U2073" t="b">
        <f>O2073=N2073</f>
        <v>1</v>
      </c>
    </row>
    <row r="2074" spans="1:21" ht="21" x14ac:dyDescent="0.4">
      <c r="A2074" t="s">
        <v>1123</v>
      </c>
      <c r="B2074" t="s">
        <v>1106</v>
      </c>
      <c r="C2074" s="50" t="s">
        <v>1107</v>
      </c>
      <c r="D2074" s="34">
        <v>8050</v>
      </c>
      <c r="E2074" s="34">
        <v>925</v>
      </c>
      <c r="F2074" s="33">
        <v>0.6624000000000001</v>
      </c>
      <c r="G2074" s="33">
        <v>0.27780000000000005</v>
      </c>
      <c r="H2074" s="49">
        <v>11.490683229813664</v>
      </c>
      <c r="I2074" s="33">
        <v>0.94020000000000015</v>
      </c>
      <c r="J2074" s="35">
        <f>G2074/I2074</f>
        <v>0.29546904913848115</v>
      </c>
      <c r="K2074">
        <v>0.71610810810810821</v>
      </c>
      <c r="L2074">
        <v>1.0164324324324325</v>
      </c>
      <c r="M2074" s="49">
        <v>0.75</v>
      </c>
      <c r="N2074" t="s">
        <v>33</v>
      </c>
      <c r="O2074" s="10" t="s">
        <v>33</v>
      </c>
      <c r="P2074">
        <f>VLOOKUP($O2074,$Y$2:$AJ$8,9,FALSE)</f>
        <v>0.4</v>
      </c>
      <c r="Q2074" s="11">
        <f>(L2074-M2074)/L2074</f>
        <v>0.26212507977026173</v>
      </c>
      <c r="S2074" s="13">
        <f>MIN(Q2074,IF(R2074=0,P2074,R2074))</f>
        <v>0.26212507977026173</v>
      </c>
      <c r="T2074">
        <f>IFERROR(S2074*I2074,0)</f>
        <v>0.24645000000000011</v>
      </c>
      <c r="U2074" t="b">
        <f>O2074=N2074</f>
        <v>1</v>
      </c>
    </row>
    <row r="2075" spans="1:21" ht="21" x14ac:dyDescent="0.4">
      <c r="A2075" t="s">
        <v>2119</v>
      </c>
      <c r="B2075" t="s">
        <v>2094</v>
      </c>
      <c r="C2075" t="s">
        <v>2095</v>
      </c>
      <c r="D2075" s="34">
        <v>752285</v>
      </c>
      <c r="E2075" s="34">
        <v>55669</v>
      </c>
      <c r="F2075" s="33">
        <v>49.315999999999995</v>
      </c>
      <c r="G2075" s="33">
        <v>16.4373</v>
      </c>
      <c r="H2075" s="49">
        <v>7.3999880364489519</v>
      </c>
      <c r="I2075" s="33">
        <v>65.753299999999996</v>
      </c>
      <c r="J2075" s="35">
        <f>G2075/I2075</f>
        <v>0.24998441142878003</v>
      </c>
      <c r="K2075">
        <v>0.88587903501050846</v>
      </c>
      <c r="L2075">
        <v>1.181147496811511</v>
      </c>
      <c r="M2075" s="49">
        <v>0.75</v>
      </c>
      <c r="N2075" t="s">
        <v>34</v>
      </c>
      <c r="O2075" s="10" t="s">
        <v>34</v>
      </c>
      <c r="P2075">
        <f>VLOOKUP($O2075,$Y$2:$AJ$8,9,FALSE)</f>
        <v>0.15</v>
      </c>
      <c r="Q2075" s="11">
        <f>(L2075-M2075)/L2075</f>
        <v>0.36502426494183565</v>
      </c>
      <c r="S2075" s="13">
        <f>MIN(Q2075,IF(R2075=0,P2075,R2075))</f>
        <v>0.15</v>
      </c>
      <c r="T2075">
        <f>IFERROR(S2075*I2075,0)</f>
        <v>9.8629949999999997</v>
      </c>
      <c r="U2075" t="b">
        <f>O2075=N2075</f>
        <v>1</v>
      </c>
    </row>
    <row r="2076" spans="1:21" ht="21" x14ac:dyDescent="0.4">
      <c r="A2076" t="s">
        <v>2435</v>
      </c>
      <c r="B2076" t="s">
        <v>2390</v>
      </c>
      <c r="C2076" t="s">
        <v>2391</v>
      </c>
      <c r="D2076" s="34">
        <v>1235210</v>
      </c>
      <c r="E2076" s="34">
        <v>92680</v>
      </c>
      <c r="F2076" s="33">
        <v>59.0107</v>
      </c>
      <c r="G2076" s="33">
        <v>19.665499999999998</v>
      </c>
      <c r="H2076" s="49">
        <v>7.5031775973316277</v>
      </c>
      <c r="I2076" s="33">
        <v>78.676199999999994</v>
      </c>
      <c r="J2076" s="35">
        <f>G2076/I2076</f>
        <v>0.24995487834948815</v>
      </c>
      <c r="K2076">
        <v>0.63671450151057396</v>
      </c>
      <c r="L2076">
        <v>0.84890159689253342</v>
      </c>
      <c r="M2076" s="49">
        <v>0.25</v>
      </c>
      <c r="N2076" t="s">
        <v>37</v>
      </c>
      <c r="O2076" s="10" t="s">
        <v>37</v>
      </c>
      <c r="P2076">
        <f>VLOOKUP($O2076,$Y$2:$AJ$8,9,FALSE)</f>
        <v>0.25</v>
      </c>
      <c r="Q2076" s="11">
        <f>(L2076-M2076)/L2076</f>
        <v>0.70550179088466392</v>
      </c>
      <c r="S2076" s="13">
        <f>MIN(Q2076,IF(R2076=0,P2076,R2076))</f>
        <v>0.25</v>
      </c>
      <c r="T2076">
        <f>IFERROR(S2076*I2076,0)</f>
        <v>19.669049999999999</v>
      </c>
      <c r="U2076" t="b">
        <f>O2076=N2076</f>
        <v>1</v>
      </c>
    </row>
    <row r="2077" spans="1:21" ht="21" x14ac:dyDescent="0.4">
      <c r="A2077" t="s">
        <v>634</v>
      </c>
      <c r="B2077" t="s">
        <v>611</v>
      </c>
      <c r="C2077" s="50" t="s">
        <v>612</v>
      </c>
      <c r="D2077" s="34">
        <v>100841</v>
      </c>
      <c r="E2077" s="34">
        <v>19913</v>
      </c>
      <c r="F2077" s="33">
        <v>4.9466000000000001</v>
      </c>
      <c r="G2077" s="33">
        <v>1.6484000000000001</v>
      </c>
      <c r="H2077" s="49">
        <v>19.746928332721808</v>
      </c>
      <c r="I2077" s="33">
        <v>6.5950000000000006</v>
      </c>
      <c r="J2077" s="35">
        <f>G2077/I2077</f>
        <v>0.24994692949203942</v>
      </c>
      <c r="K2077">
        <v>0.24841058604931454</v>
      </c>
      <c r="L2077">
        <v>0.33119067945563202</v>
      </c>
      <c r="M2077" s="49">
        <v>0.2</v>
      </c>
      <c r="N2077" t="s">
        <v>37</v>
      </c>
      <c r="O2077" s="10" t="s">
        <v>37</v>
      </c>
      <c r="P2077">
        <f>VLOOKUP($O2077,$Y$2:$AJ$8,9,FALSE)</f>
        <v>0.25</v>
      </c>
      <c r="Q2077" s="11">
        <f>(L2077-M2077)/L2077</f>
        <v>0.3961182714177407</v>
      </c>
      <c r="S2077" s="13">
        <f>MIN(Q2077,IF(R2077=0,P2077,R2077))</f>
        <v>0.25</v>
      </c>
      <c r="T2077">
        <f>IFERROR(S2077*I2077,0)</f>
        <v>1.6487500000000002</v>
      </c>
      <c r="U2077" t="b">
        <f>O2077=N2077</f>
        <v>1</v>
      </c>
    </row>
    <row r="2078" spans="1:21" ht="21" x14ac:dyDescent="0.4">
      <c r="A2078" t="s">
        <v>6190</v>
      </c>
      <c r="B2078" t="s">
        <v>6180</v>
      </c>
      <c r="C2078" t="s">
        <v>6181</v>
      </c>
      <c r="D2078" s="34">
        <v>1457</v>
      </c>
      <c r="E2078" s="34">
        <v>111</v>
      </c>
      <c r="F2078" s="33">
        <v>2.7199999999999998E-2</v>
      </c>
      <c r="G2078" s="33">
        <v>8.8000000000000005E-3</v>
      </c>
      <c r="H2078" s="49">
        <v>7.6183939601921757</v>
      </c>
      <c r="I2078" s="33">
        <v>3.5999999999999997E-2</v>
      </c>
      <c r="J2078" s="35">
        <f>G2078/I2078</f>
        <v>0.24444444444444446</v>
      </c>
      <c r="K2078">
        <v>0.24504504504504504</v>
      </c>
      <c r="L2078">
        <v>0.32432432432432434</v>
      </c>
      <c r="M2078" s="49">
        <v>0.3</v>
      </c>
      <c r="N2078" t="s">
        <v>37</v>
      </c>
      <c r="O2078" s="10" t="s">
        <v>37</v>
      </c>
      <c r="P2078">
        <f>VLOOKUP($O2078,$Y$2:$AJ$8,9,FALSE)</f>
        <v>0.25</v>
      </c>
      <c r="Q2078" s="11">
        <f>(L2078-M2078)/L2078</f>
        <v>7.500000000000008E-2</v>
      </c>
      <c r="S2078" s="13">
        <f>MIN(Q2078,IF(R2078=0,P2078,R2078))</f>
        <v>7.500000000000008E-2</v>
      </c>
      <c r="T2078">
        <f>IFERROR(S2078*I2078,0)</f>
        <v>2.7000000000000027E-3</v>
      </c>
      <c r="U2078" t="b">
        <f>O2078=N2078</f>
        <v>1</v>
      </c>
    </row>
    <row r="2079" spans="1:21" ht="21" x14ac:dyDescent="0.4">
      <c r="A2079" t="s">
        <v>2822</v>
      </c>
      <c r="B2079" t="s">
        <v>2809</v>
      </c>
      <c r="C2079" t="s">
        <v>2810</v>
      </c>
      <c r="D2079" s="34">
        <v>141578</v>
      </c>
      <c r="E2079" s="34">
        <v>16119</v>
      </c>
      <c r="F2079" s="33">
        <v>15.957799999999999</v>
      </c>
      <c r="G2079" s="33">
        <v>4.3239999999999998</v>
      </c>
      <c r="H2079" s="49">
        <v>11.385243470030655</v>
      </c>
      <c r="I2079" s="33">
        <v>20.281799999999997</v>
      </c>
      <c r="J2079" s="35">
        <f>G2079/I2079</f>
        <v>0.21319606741019045</v>
      </c>
      <c r="K2079">
        <v>0.98999937961411999</v>
      </c>
      <c r="L2079">
        <v>1.2582542341336309</v>
      </c>
      <c r="M2079" s="49">
        <v>0.99</v>
      </c>
      <c r="N2079" t="s">
        <v>37</v>
      </c>
      <c r="O2079" s="10" t="s">
        <v>37</v>
      </c>
      <c r="P2079">
        <f>VLOOKUP($O2079,$Y$2:$AJ$8,9,FALSE)</f>
        <v>0.25</v>
      </c>
      <c r="Q2079" s="11">
        <f>(L2079-M2079)/L2079</f>
        <v>0.21319557435730543</v>
      </c>
      <c r="S2079" s="13">
        <f>MIN(Q2079,IF(R2079=0,P2079,R2079))</f>
        <v>0.21319557435730543</v>
      </c>
      <c r="T2079">
        <f>IFERROR(S2079*I2079,0)</f>
        <v>4.3239899999999967</v>
      </c>
      <c r="U2079" t="b">
        <f>O2079=N2079</f>
        <v>1</v>
      </c>
    </row>
    <row r="2080" spans="1:21" ht="21" x14ac:dyDescent="0.4">
      <c r="A2080" t="s">
        <v>4815</v>
      </c>
      <c r="B2080" t="s">
        <v>4816</v>
      </c>
      <c r="C2080" t="s">
        <v>4817</v>
      </c>
      <c r="D2080" s="34">
        <v>394188</v>
      </c>
      <c r="E2080" s="34">
        <v>122883</v>
      </c>
      <c r="F2080" s="33">
        <v>42.418399999999998</v>
      </c>
      <c r="G2080" s="33">
        <v>18.179199999999998</v>
      </c>
      <c r="H2080" s="49">
        <v>31.173703917927487</v>
      </c>
      <c r="I2080" s="33">
        <v>60.5976</v>
      </c>
      <c r="J2080" s="35">
        <f>G2080/I2080</f>
        <v>0.29999867981570222</v>
      </c>
      <c r="K2080">
        <v>0.34519339534353816</v>
      </c>
      <c r="L2080">
        <v>0.49313249188252239</v>
      </c>
      <c r="M2080" s="49">
        <v>0.25</v>
      </c>
      <c r="N2080" t="s">
        <v>42</v>
      </c>
      <c r="O2080" s="10" t="s">
        <v>42</v>
      </c>
      <c r="P2080">
        <f>VLOOKUP($O2080,$Y$2:$AJ$8,9,FALSE)</f>
        <v>0.05</v>
      </c>
      <c r="Q2080" s="11">
        <f>(L2080-M2080)/L2080</f>
        <v>0.49303685294467109</v>
      </c>
      <c r="S2080" s="13">
        <f>MIN(Q2080,IF(R2080=0,P2080,R2080))</f>
        <v>0.05</v>
      </c>
      <c r="T2080">
        <f>IFERROR(S2080*I2080,0)</f>
        <v>3.0298800000000004</v>
      </c>
      <c r="U2080" t="b">
        <f>O2080=N2080</f>
        <v>1</v>
      </c>
    </row>
    <row r="2081" spans="1:21" ht="21" x14ac:dyDescent="0.4">
      <c r="A2081" t="s">
        <v>2263</v>
      </c>
      <c r="B2081" t="s">
        <v>2247</v>
      </c>
      <c r="C2081" t="s">
        <v>2248</v>
      </c>
      <c r="D2081" s="34">
        <v>56182</v>
      </c>
      <c r="E2081" s="34">
        <v>9740</v>
      </c>
      <c r="F2081" s="33">
        <v>24.349999999999998</v>
      </c>
      <c r="G2081" s="33">
        <v>10.554600000000001</v>
      </c>
      <c r="H2081" s="49">
        <v>17.336513474066425</v>
      </c>
      <c r="I2081" s="33">
        <v>34.904600000000002</v>
      </c>
      <c r="J2081" s="35">
        <f>G2081/I2081</f>
        <v>0.30238421296906426</v>
      </c>
      <c r="K2081">
        <v>2.4999999999999996</v>
      </c>
      <c r="L2081">
        <v>3.5836344969199176</v>
      </c>
      <c r="M2081" s="49">
        <v>2.5</v>
      </c>
      <c r="N2081" t="s">
        <v>33</v>
      </c>
      <c r="O2081" s="10" t="s">
        <v>33</v>
      </c>
      <c r="P2081">
        <f>VLOOKUP($O2081,$Y$2:$AJ$8,9,FALSE)</f>
        <v>0.4</v>
      </c>
      <c r="Q2081" s="11">
        <f>(L2081-M2081)/L2081</f>
        <v>0.3023842129690642</v>
      </c>
      <c r="S2081" s="13">
        <f>MIN(Q2081,IF(R2081=0,P2081,R2081))</f>
        <v>0.3023842129690642</v>
      </c>
      <c r="T2081">
        <f>IFERROR(S2081*I2081,0)</f>
        <v>10.554599999999999</v>
      </c>
      <c r="U2081" t="b">
        <f>O2081=N2081</f>
        <v>1</v>
      </c>
    </row>
    <row r="2082" spans="1:21" ht="21" x14ac:dyDescent="0.4">
      <c r="A2082" t="s">
        <v>1725</v>
      </c>
      <c r="B2082" t="s">
        <v>1694</v>
      </c>
      <c r="C2082" s="50" t="s">
        <v>1695</v>
      </c>
      <c r="D2082" s="34">
        <v>24532</v>
      </c>
      <c r="E2082" s="34">
        <v>1865</v>
      </c>
      <c r="F2082" s="33">
        <v>1.9754000000000003</v>
      </c>
      <c r="G2082" s="33">
        <v>0.8466999999999999</v>
      </c>
      <c r="H2082" s="49">
        <v>7.6023153432251753</v>
      </c>
      <c r="I2082" s="33">
        <v>2.8221000000000003</v>
      </c>
      <c r="J2082" s="35">
        <f>G2082/I2082</f>
        <v>0.3000248042238049</v>
      </c>
      <c r="K2082">
        <v>1.0591957104557643</v>
      </c>
      <c r="L2082">
        <v>1.5131903485254694</v>
      </c>
      <c r="M2082" s="49">
        <v>1</v>
      </c>
      <c r="N2082" t="s">
        <v>45</v>
      </c>
      <c r="O2082" s="10" t="s">
        <v>37</v>
      </c>
      <c r="P2082">
        <f>VLOOKUP($O2082,$Y$2:$AJ$8,9,FALSE)</f>
        <v>0.25</v>
      </c>
      <c r="Q2082" s="11">
        <f>(L2082-M2082)/L2082</f>
        <v>0.33914460862478307</v>
      </c>
      <c r="S2082" s="13">
        <f>MIN(Q2082,IF(R2082=0,P2082,R2082))</f>
        <v>0.25</v>
      </c>
      <c r="T2082">
        <f>IFERROR(S2082*I2082,0)</f>
        <v>0.70552500000000007</v>
      </c>
      <c r="U2082" t="b">
        <f>O2082=N2082</f>
        <v>0</v>
      </c>
    </row>
    <row r="2083" spans="1:21" ht="21" x14ac:dyDescent="0.4">
      <c r="A2083" t="s">
        <v>1887</v>
      </c>
      <c r="B2083" t="s">
        <v>1772</v>
      </c>
      <c r="C2083" s="50" t="s">
        <v>1773</v>
      </c>
      <c r="D2083" s="34">
        <v>5030</v>
      </c>
      <c r="E2083" s="34">
        <v>1013</v>
      </c>
      <c r="F2083" s="33">
        <v>1.4177</v>
      </c>
      <c r="G2083" s="33">
        <v>0.37889999999999996</v>
      </c>
      <c r="H2083" s="49">
        <v>20.139165009940356</v>
      </c>
      <c r="I2083" s="33">
        <v>1.7966</v>
      </c>
      <c r="J2083" s="35">
        <f>G2083/I2083</f>
        <v>0.21089836357564287</v>
      </c>
      <c r="K2083">
        <v>1.3995064165844029</v>
      </c>
      <c r="L2083">
        <v>1.773543928923988</v>
      </c>
      <c r="M2083" s="49">
        <v>1.4</v>
      </c>
      <c r="N2083" t="s">
        <v>37</v>
      </c>
      <c r="O2083" s="10" t="s">
        <v>34</v>
      </c>
      <c r="P2083">
        <f>VLOOKUP($O2083,$Y$2:$AJ$8,9,FALSE)</f>
        <v>0.15</v>
      </c>
      <c r="Q2083" s="11">
        <f>(L2083-M2083)/L2083</f>
        <v>0.21062006011354781</v>
      </c>
      <c r="S2083" s="13">
        <f>MIN(Q2083,IF(R2083=0,P2083,R2083))</f>
        <v>0.15</v>
      </c>
      <c r="T2083">
        <f>IFERROR(S2083*I2083,0)</f>
        <v>0.26949000000000001</v>
      </c>
      <c r="U2083" t="b">
        <f>O2083=N2083</f>
        <v>0</v>
      </c>
    </row>
    <row r="2084" spans="1:21" ht="21" x14ac:dyDescent="0.4">
      <c r="A2084" t="s">
        <v>3121</v>
      </c>
      <c r="B2084" t="s">
        <v>3114</v>
      </c>
      <c r="C2084" t="s">
        <v>3115</v>
      </c>
      <c r="D2084" s="34">
        <v>1293498</v>
      </c>
      <c r="E2084" s="34">
        <v>16453</v>
      </c>
      <c r="F2084" s="33">
        <v>36.193399999999997</v>
      </c>
      <c r="G2084" s="33">
        <v>4.9754000000000005</v>
      </c>
      <c r="H2084" s="49">
        <v>1.2719772276416352</v>
      </c>
      <c r="I2084" s="33">
        <v>41.168799999999997</v>
      </c>
      <c r="J2084" s="35">
        <f>G2084/I2084</f>
        <v>0.12085365616680595</v>
      </c>
      <c r="K2084">
        <v>2.1998055065945419</v>
      </c>
      <c r="L2084">
        <v>2.5022062845681634</v>
      </c>
      <c r="M2084" s="49">
        <v>2.2000000000000002</v>
      </c>
      <c r="N2084" t="s">
        <v>34</v>
      </c>
      <c r="O2084" s="10" t="s">
        <v>34</v>
      </c>
      <c r="P2084">
        <f>VLOOKUP($O2084,$Y$2:$AJ$8,9,FALSE)</f>
        <v>0.15</v>
      </c>
      <c r="Q2084" s="11">
        <f>(L2084-M2084)/L2084</f>
        <v>0.12077592740133282</v>
      </c>
      <c r="S2084" s="13">
        <f>MIN(Q2084,IF(R2084=0,P2084,R2084))</f>
        <v>0.12077592740133282</v>
      </c>
      <c r="T2084">
        <f>IFERROR(S2084*I2084,0)</f>
        <v>4.9721999999999902</v>
      </c>
      <c r="U2084" t="b">
        <f>O2084=N2084</f>
        <v>1</v>
      </c>
    </row>
    <row r="2085" spans="1:21" ht="21" x14ac:dyDescent="0.4">
      <c r="A2085" t="s">
        <v>4805</v>
      </c>
      <c r="B2085" t="s">
        <v>4797</v>
      </c>
      <c r="C2085" t="s">
        <v>4798</v>
      </c>
      <c r="D2085" s="34">
        <v>101079</v>
      </c>
      <c r="E2085" s="34">
        <v>11333</v>
      </c>
      <c r="F2085" s="33">
        <v>2.3958999999999997</v>
      </c>
      <c r="G2085" s="33">
        <v>0.79689999999999994</v>
      </c>
      <c r="H2085" s="49">
        <v>11.212022279603083</v>
      </c>
      <c r="I2085" s="33">
        <v>3.1927999999999996</v>
      </c>
      <c r="J2085" s="35">
        <f>G2085/I2085</f>
        <v>0.2495928338762215</v>
      </c>
      <c r="K2085">
        <v>0.21140915909291447</v>
      </c>
      <c r="L2085">
        <v>0.28172593311567984</v>
      </c>
      <c r="M2085" s="49">
        <v>0.1</v>
      </c>
      <c r="N2085" t="s">
        <v>34</v>
      </c>
      <c r="O2085" s="10" t="s">
        <v>34</v>
      </c>
      <c r="P2085">
        <f>VLOOKUP($O2085,$Y$2:$AJ$8,9,FALSE)</f>
        <v>0.15</v>
      </c>
      <c r="Q2085" s="11">
        <f>(L2085-M2085)/L2085</f>
        <v>0.64504510147832617</v>
      </c>
      <c r="S2085" s="13">
        <f>MIN(Q2085,IF(R2085=0,P2085,R2085))</f>
        <v>0.15</v>
      </c>
      <c r="T2085">
        <f>IFERROR(S2085*I2085,0)</f>
        <v>0.4789199999999999</v>
      </c>
      <c r="U2085" t="b">
        <f>O2085=N2085</f>
        <v>1</v>
      </c>
    </row>
    <row r="2086" spans="1:21" ht="21" x14ac:dyDescent="0.4">
      <c r="A2086" t="s">
        <v>6262</v>
      </c>
      <c r="B2086" t="s">
        <v>6256</v>
      </c>
      <c r="C2086" t="s">
        <v>6257</v>
      </c>
      <c r="D2086" s="34">
        <v>41768</v>
      </c>
      <c r="E2086" s="34">
        <v>10035</v>
      </c>
      <c r="F2086" s="33">
        <v>0.79149999999999998</v>
      </c>
      <c r="G2086" s="33">
        <v>0.38950000000000001</v>
      </c>
      <c r="H2086" s="49">
        <v>24.025569814211838</v>
      </c>
      <c r="I2086" s="33">
        <v>1.181</v>
      </c>
      <c r="J2086" s="35">
        <f>G2086/I2086</f>
        <v>0.32980524978831499</v>
      </c>
      <c r="K2086">
        <v>7.8873941205779771E-2</v>
      </c>
      <c r="L2086">
        <v>0.11768809167912307</v>
      </c>
      <c r="M2086" s="49">
        <v>0.03</v>
      </c>
      <c r="N2086" t="s">
        <v>37</v>
      </c>
      <c r="O2086" s="10" t="s">
        <v>37</v>
      </c>
      <c r="P2086">
        <f>VLOOKUP($O2086,$Y$2:$AJ$8,9,FALSE)</f>
        <v>0.25</v>
      </c>
      <c r="Q2086" s="11">
        <f>(L2086-M2086)/L2086</f>
        <v>0.74508890770533442</v>
      </c>
      <c r="S2086" s="13">
        <f>MIN(Q2086,IF(R2086=0,P2086,R2086))</f>
        <v>0.25</v>
      </c>
      <c r="T2086">
        <f>IFERROR(S2086*I2086,0)</f>
        <v>0.29525000000000001</v>
      </c>
      <c r="U2086" t="b">
        <f>O2086=N2086</f>
        <v>1</v>
      </c>
    </row>
    <row r="2087" spans="1:21" ht="21" x14ac:dyDescent="0.4">
      <c r="A2087" t="s">
        <v>817</v>
      </c>
      <c r="B2087" t="s">
        <v>775</v>
      </c>
      <c r="C2087" s="50" t="s">
        <v>776</v>
      </c>
      <c r="D2087" s="34">
        <v>44634</v>
      </c>
      <c r="E2087" s="34">
        <v>11096</v>
      </c>
      <c r="F2087" s="33">
        <v>10.284800000000001</v>
      </c>
      <c r="G2087" s="33">
        <v>3.4261999999999997</v>
      </c>
      <c r="H2087" s="49">
        <v>24.859972218488149</v>
      </c>
      <c r="I2087" s="33">
        <v>13.711</v>
      </c>
      <c r="J2087" s="35">
        <f>G2087/I2087</f>
        <v>0.24988695208226969</v>
      </c>
      <c r="K2087">
        <v>0.92689257390050483</v>
      </c>
      <c r="L2087">
        <v>1.2356705118961788</v>
      </c>
      <c r="M2087" s="49">
        <v>0.75</v>
      </c>
      <c r="N2087" t="s">
        <v>37</v>
      </c>
      <c r="O2087" s="10" t="s">
        <v>37</v>
      </c>
      <c r="P2087">
        <f>VLOOKUP($O2087,$Y$2:$AJ$8,9,FALSE)</f>
        <v>0.25</v>
      </c>
      <c r="Q2087" s="11">
        <f>(L2087-M2087)/L2087</f>
        <v>0.39304208299905186</v>
      </c>
      <c r="S2087" s="13">
        <f>MIN(Q2087,IF(R2087=0,P2087,R2087))</f>
        <v>0.25</v>
      </c>
      <c r="T2087">
        <f>IFERROR(S2087*I2087,0)</f>
        <v>3.4277500000000001</v>
      </c>
      <c r="U2087" t="b">
        <f>O2087=N2087</f>
        <v>1</v>
      </c>
    </row>
    <row r="2088" spans="1:21" ht="21" x14ac:dyDescent="0.4">
      <c r="A2088" t="s">
        <v>1627</v>
      </c>
      <c r="B2088" t="s">
        <v>1623</v>
      </c>
      <c r="C2088" s="50" t="s">
        <v>1624</v>
      </c>
      <c r="D2088" s="34">
        <v>1128750</v>
      </c>
      <c r="E2088" s="34">
        <v>163505</v>
      </c>
      <c r="F2088" s="33">
        <v>117.7346</v>
      </c>
      <c r="G2088" s="33">
        <v>39.240399999999994</v>
      </c>
      <c r="H2088" s="49">
        <v>14.485492801771871</v>
      </c>
      <c r="I2088" s="33">
        <v>156.97499999999999</v>
      </c>
      <c r="J2088" s="35">
        <f>G2088/I2088</f>
        <v>0.24997865902213726</v>
      </c>
      <c r="K2088">
        <v>0.72006727623008471</v>
      </c>
      <c r="L2088">
        <v>0.96006238341335126</v>
      </c>
      <c r="M2088" s="49">
        <v>0.5</v>
      </c>
      <c r="N2088" t="s">
        <v>37</v>
      </c>
      <c r="O2088" s="10" t="s">
        <v>34</v>
      </c>
      <c r="P2088">
        <f>VLOOKUP($O2088,$Y$2:$AJ$8,9,FALSE)</f>
        <v>0.15</v>
      </c>
      <c r="Q2088" s="11">
        <f>(L2088-M2088)/L2088</f>
        <v>0.47920050963529226</v>
      </c>
      <c r="S2088" s="13">
        <f>MIN(Q2088,IF(R2088=0,P2088,R2088))</f>
        <v>0.15</v>
      </c>
      <c r="T2088">
        <f>IFERROR(S2088*I2088,0)</f>
        <v>23.546249999999997</v>
      </c>
      <c r="U2088" t="b">
        <f>O2088=N2088</f>
        <v>0</v>
      </c>
    </row>
    <row r="2089" spans="1:21" ht="21" x14ac:dyDescent="0.4">
      <c r="A2089" t="s">
        <v>1347</v>
      </c>
      <c r="B2089" t="s">
        <v>1306</v>
      </c>
      <c r="C2089" s="50" t="s">
        <v>1307</v>
      </c>
      <c r="D2089" s="34">
        <v>432250</v>
      </c>
      <c r="E2089" s="34">
        <v>6086</v>
      </c>
      <c r="F2089" s="33">
        <v>2.5885000000000002</v>
      </c>
      <c r="G2089" s="33">
        <v>1.2728999999999999</v>
      </c>
      <c r="H2089" s="49">
        <v>1.4079814921920184</v>
      </c>
      <c r="I2089" s="33">
        <v>3.8614000000000002</v>
      </c>
      <c r="J2089" s="35">
        <f>G2089/I2089</f>
        <v>0.32964727818925776</v>
      </c>
      <c r="K2089">
        <v>0.42532040749260608</v>
      </c>
      <c r="L2089">
        <v>0.63447255997371022</v>
      </c>
      <c r="M2089" s="49">
        <v>0.3</v>
      </c>
      <c r="N2089" t="s">
        <v>37</v>
      </c>
      <c r="O2089" s="10" t="s">
        <v>37</v>
      </c>
      <c r="P2089">
        <f>VLOOKUP($O2089,$Y$2:$AJ$8,9,FALSE)</f>
        <v>0.25</v>
      </c>
      <c r="Q2089" s="11">
        <f>(L2089-M2089)/L2089</f>
        <v>0.52716631273631331</v>
      </c>
      <c r="S2089" s="13">
        <f>MIN(Q2089,IF(R2089=0,P2089,R2089))</f>
        <v>0.25</v>
      </c>
      <c r="T2089">
        <f>IFERROR(S2089*I2089,0)</f>
        <v>0.96535000000000004</v>
      </c>
      <c r="U2089" t="b">
        <f>O2089=N2089</f>
        <v>1</v>
      </c>
    </row>
    <row r="2090" spans="1:21" ht="21" x14ac:dyDescent="0.4">
      <c r="A2090" t="s">
        <v>6574</v>
      </c>
      <c r="B2090" t="s">
        <v>6571</v>
      </c>
      <c r="C2090" t="s">
        <v>6572</v>
      </c>
      <c r="D2090" s="34">
        <v>375</v>
      </c>
      <c r="E2090" s="34">
        <v>169</v>
      </c>
      <c r="F2090" s="33">
        <v>0</v>
      </c>
      <c r="G2090" s="33">
        <v>0</v>
      </c>
      <c r="H2090" s="49">
        <v>45.06666666666667</v>
      </c>
      <c r="I2090" s="33">
        <v>0</v>
      </c>
      <c r="J2090" s="35" t="e">
        <f>G2090/I2090</f>
        <v>#DIV/0!</v>
      </c>
      <c r="K2090">
        <v>0</v>
      </c>
      <c r="L2090">
        <v>0</v>
      </c>
      <c r="M2090" s="49">
        <v>0.01</v>
      </c>
      <c r="N2090" t="s">
        <v>37</v>
      </c>
      <c r="O2090" s="10" t="s">
        <v>37</v>
      </c>
      <c r="P2090">
        <f>VLOOKUP($O2090,$Y$2:$AJ$8,9,FALSE)</f>
        <v>0.25</v>
      </c>
      <c r="Q2090" s="11" t="e">
        <f>(L2090-M2090)/L2090</f>
        <v>#DIV/0!</v>
      </c>
      <c r="S2090" s="13" t="e">
        <f>MIN(Q2090,IF(R2090=0,P2090,R2090))</f>
        <v>#DIV/0!</v>
      </c>
      <c r="T2090">
        <f>IFERROR(S2090*I2090,0)</f>
        <v>0</v>
      </c>
      <c r="U2090" t="b">
        <f>O2090=N2090</f>
        <v>1</v>
      </c>
    </row>
    <row r="2091" spans="1:21" ht="21" x14ac:dyDescent="0.4">
      <c r="A2091" t="s">
        <v>5588</v>
      </c>
      <c r="B2091" t="s">
        <v>5584</v>
      </c>
      <c r="C2091" t="s">
        <v>5585</v>
      </c>
      <c r="D2091" s="34">
        <v>105990</v>
      </c>
      <c r="E2091" s="34">
        <v>19180</v>
      </c>
      <c r="F2091" s="33">
        <v>9.7441999999999993</v>
      </c>
      <c r="G2091" s="33">
        <v>4.7275</v>
      </c>
      <c r="H2091" s="49">
        <v>18.096046796867629</v>
      </c>
      <c r="I2091" s="33">
        <v>14.471699999999998</v>
      </c>
      <c r="J2091" s="35">
        <f>G2091/I2091</f>
        <v>0.32667205649647246</v>
      </c>
      <c r="K2091">
        <v>0.50803962460896757</v>
      </c>
      <c r="L2091">
        <v>0.75452033368091753</v>
      </c>
      <c r="M2091" s="49">
        <v>0.5</v>
      </c>
      <c r="N2091" t="s">
        <v>37</v>
      </c>
      <c r="O2091" s="10" t="s">
        <v>37</v>
      </c>
      <c r="P2091">
        <f>VLOOKUP($O2091,$Y$2:$AJ$8,9,FALSE)</f>
        <v>0.25</v>
      </c>
      <c r="Q2091" s="11">
        <f>(L2091-M2091)/L2091</f>
        <v>0.3373273354201648</v>
      </c>
      <c r="S2091" s="13">
        <f>MIN(Q2091,IF(R2091=0,P2091,R2091))</f>
        <v>0.25</v>
      </c>
      <c r="T2091">
        <f>IFERROR(S2091*I2091,0)</f>
        <v>3.6179249999999996</v>
      </c>
      <c r="U2091" t="b">
        <f>O2091=N2091</f>
        <v>1</v>
      </c>
    </row>
    <row r="2092" spans="1:21" ht="21" x14ac:dyDescent="0.4">
      <c r="A2092" t="s">
        <v>2557</v>
      </c>
      <c r="B2092" t="s">
        <v>2544</v>
      </c>
      <c r="C2092" t="s">
        <v>2545</v>
      </c>
      <c r="D2092" s="34">
        <v>6409</v>
      </c>
      <c r="E2092" s="34">
        <v>525</v>
      </c>
      <c r="F2092" s="33">
        <v>0.43429999999999996</v>
      </c>
      <c r="G2092" s="33">
        <v>0.12969999999999998</v>
      </c>
      <c r="H2092" s="49">
        <v>8.191605554688719</v>
      </c>
      <c r="I2092" s="33">
        <v>0.56399999999999995</v>
      </c>
      <c r="J2092" s="35">
        <f>G2092/I2092</f>
        <v>0.22996453900709218</v>
      </c>
      <c r="K2092">
        <v>0.82723809523809511</v>
      </c>
      <c r="L2092">
        <v>1.0742857142857143</v>
      </c>
      <c r="M2092" s="49">
        <v>0.9</v>
      </c>
      <c r="N2092" t="s">
        <v>34</v>
      </c>
      <c r="O2092" s="10" t="s">
        <v>34</v>
      </c>
      <c r="P2092">
        <f>VLOOKUP($O2092,$Y$2:$AJ$8,9,FALSE)</f>
        <v>0.15</v>
      </c>
      <c r="Q2092" s="11">
        <f>(L2092-M2092)/L2092</f>
        <v>0.16223404255319146</v>
      </c>
      <c r="S2092" s="13">
        <f>MIN(Q2092,IF(R2092=0,P2092,R2092))</f>
        <v>0.15</v>
      </c>
      <c r="T2092">
        <f>IFERROR(S2092*I2092,0)</f>
        <v>8.4599999999999995E-2</v>
      </c>
      <c r="U2092" t="b">
        <f>O2092=N2092</f>
        <v>1</v>
      </c>
    </row>
    <row r="2093" spans="1:21" ht="21" x14ac:dyDescent="0.4">
      <c r="A2093" t="s">
        <v>818</v>
      </c>
      <c r="B2093" t="s">
        <v>775</v>
      </c>
      <c r="C2093" s="50" t="s">
        <v>776</v>
      </c>
      <c r="D2093" s="34">
        <v>23999</v>
      </c>
      <c r="E2093" s="34">
        <v>5136</v>
      </c>
      <c r="F2093" s="33">
        <v>4.1058000000000003</v>
      </c>
      <c r="G2093" s="33">
        <v>1.6912</v>
      </c>
      <c r="H2093" s="49">
        <v>21.400891703820992</v>
      </c>
      <c r="I2093" s="33">
        <v>5.7970000000000006</v>
      </c>
      <c r="J2093" s="35">
        <f>G2093/I2093</f>
        <v>0.29173710539934444</v>
      </c>
      <c r="K2093">
        <v>0.79941588785046735</v>
      </c>
      <c r="L2093">
        <v>1.1286993769470406</v>
      </c>
      <c r="M2093" s="49">
        <v>0.75</v>
      </c>
      <c r="N2093" t="s">
        <v>37</v>
      </c>
      <c r="O2093" s="10" t="s">
        <v>37</v>
      </c>
      <c r="P2093">
        <f>VLOOKUP($O2093,$Y$2:$AJ$8,9,FALSE)</f>
        <v>0.25</v>
      </c>
      <c r="Q2093" s="11">
        <f>(L2093-M2093)/L2093</f>
        <v>0.33551837157150255</v>
      </c>
      <c r="S2093" s="13">
        <f>MIN(Q2093,IF(R2093=0,P2093,R2093))</f>
        <v>0.25</v>
      </c>
      <c r="T2093">
        <f>IFERROR(S2093*I2093,0)</f>
        <v>1.4492500000000001</v>
      </c>
      <c r="U2093" t="b">
        <f>O2093=N2093</f>
        <v>1</v>
      </c>
    </row>
    <row r="2094" spans="1:21" ht="21" x14ac:dyDescent="0.4">
      <c r="A2094" t="s">
        <v>1049</v>
      </c>
      <c r="B2094" t="s">
        <v>1040</v>
      </c>
      <c r="C2094" s="50" t="s">
        <v>1041</v>
      </c>
      <c r="D2094" s="34">
        <v>37342173</v>
      </c>
      <c r="E2094" s="34">
        <v>8343932</v>
      </c>
      <c r="F2094" s="33">
        <v>107.83019999999999</v>
      </c>
      <c r="G2094" s="33">
        <v>71.883999999999986</v>
      </c>
      <c r="H2094" s="49">
        <v>22.344527191816073</v>
      </c>
      <c r="I2094" s="33">
        <v>179.71419999999998</v>
      </c>
      <c r="J2094" s="35">
        <f>G2094/I2094</f>
        <v>0.39999065182384025</v>
      </c>
      <c r="K2094">
        <v>1.2923187772862962E-2</v>
      </c>
      <c r="L2094">
        <v>2.1538310714900359E-2</v>
      </c>
      <c r="M2094" s="49">
        <v>0.01</v>
      </c>
      <c r="N2094" t="s">
        <v>34</v>
      </c>
      <c r="O2094" s="10" t="s">
        <v>34</v>
      </c>
      <c r="P2094">
        <f>VLOOKUP($O2094,$Y$2:$AJ$8,9,FALSE)</f>
        <v>0.15</v>
      </c>
      <c r="Q2094" s="11">
        <f>(L2094-M2094)/L2094</f>
        <v>0.53571103452036617</v>
      </c>
      <c r="S2094" s="13">
        <f>MIN(Q2094,IF(R2094=0,P2094,R2094))</f>
        <v>0.15</v>
      </c>
      <c r="T2094">
        <f>IFERROR(S2094*I2094,0)</f>
        <v>26.957129999999996</v>
      </c>
      <c r="U2094" t="b">
        <f>O2094=N2094</f>
        <v>1</v>
      </c>
    </row>
    <row r="2095" spans="1:21" ht="21" x14ac:dyDescent="0.4">
      <c r="A2095" t="s">
        <v>1293</v>
      </c>
      <c r="B2095" t="s">
        <v>1285</v>
      </c>
      <c r="C2095" s="50" t="s">
        <v>1286</v>
      </c>
      <c r="D2095" s="34">
        <v>1917279</v>
      </c>
      <c r="E2095" s="34">
        <v>73202</v>
      </c>
      <c r="F2095" s="33">
        <v>109.9426</v>
      </c>
      <c r="G2095" s="33">
        <v>21.830400000000001</v>
      </c>
      <c r="H2095" s="49">
        <v>3.8180150098133865</v>
      </c>
      <c r="I2095" s="33">
        <v>131.773</v>
      </c>
      <c r="J2095" s="35">
        <f>G2095/I2095</f>
        <v>0.16566671472911751</v>
      </c>
      <c r="K2095">
        <v>1.5019070517198985</v>
      </c>
      <c r="L2095">
        <v>1.8001284117920275</v>
      </c>
      <c r="M2095" s="49">
        <v>1.5</v>
      </c>
      <c r="N2095" t="s">
        <v>45</v>
      </c>
      <c r="O2095" s="10" t="s">
        <v>34</v>
      </c>
      <c r="P2095">
        <f>VLOOKUP($O2095,$Y$2:$AJ$8,9,FALSE)</f>
        <v>0.15</v>
      </c>
      <c r="Q2095" s="11">
        <f>(L2095-M2095)/L2095</f>
        <v>0.16672611232953641</v>
      </c>
      <c r="S2095" s="13">
        <f>MIN(Q2095,IF(R2095=0,P2095,R2095))</f>
        <v>0.15</v>
      </c>
      <c r="T2095">
        <f>IFERROR(S2095*I2095,0)</f>
        <v>19.76595</v>
      </c>
      <c r="U2095" t="b">
        <f>O2095=N2095</f>
        <v>0</v>
      </c>
    </row>
    <row r="2096" spans="1:21" ht="21" x14ac:dyDescent="0.4">
      <c r="A2096" t="s">
        <v>5521</v>
      </c>
      <c r="B2096" t="s">
        <v>5519</v>
      </c>
      <c r="C2096" t="s">
        <v>5520</v>
      </c>
      <c r="D2096" s="34">
        <v>65946</v>
      </c>
      <c r="E2096" s="34">
        <v>3517</v>
      </c>
      <c r="F2096" s="33">
        <v>4.3108000000000004</v>
      </c>
      <c r="G2096" s="33">
        <v>1.4354</v>
      </c>
      <c r="H2096" s="49">
        <v>5.3331513662693721</v>
      </c>
      <c r="I2096" s="33">
        <v>5.7462</v>
      </c>
      <c r="J2096" s="35">
        <f>G2096/I2096</f>
        <v>0.24979986773867949</v>
      </c>
      <c r="K2096">
        <v>1.2257037247654252</v>
      </c>
      <c r="L2096">
        <v>1.6338356553881148</v>
      </c>
      <c r="M2096" s="49">
        <v>1.1000000000000001</v>
      </c>
      <c r="N2096" t="s">
        <v>34</v>
      </c>
      <c r="O2096" s="10" t="s">
        <v>34</v>
      </c>
      <c r="P2096">
        <f>VLOOKUP($O2096,$Y$2:$AJ$8,9,FALSE)</f>
        <v>0.15</v>
      </c>
      <c r="Q2096" s="11">
        <f>(L2096-M2096)/L2096</f>
        <v>0.32673767011242205</v>
      </c>
      <c r="S2096" s="13">
        <f>MIN(Q2096,IF(R2096=0,P2096,R2096))</f>
        <v>0.15</v>
      </c>
      <c r="T2096">
        <f>IFERROR(S2096*I2096,0)</f>
        <v>0.86192999999999997</v>
      </c>
      <c r="U2096" t="b">
        <f>O2096=N2096</f>
        <v>1</v>
      </c>
    </row>
    <row r="2097" spans="1:21" ht="21" x14ac:dyDescent="0.4">
      <c r="A2097" t="s">
        <v>4972</v>
      </c>
      <c r="B2097" t="s">
        <v>4969</v>
      </c>
      <c r="C2097" t="s">
        <v>4970</v>
      </c>
      <c r="D2097" s="34">
        <v>123266</v>
      </c>
      <c r="E2097" s="34">
        <v>2875</v>
      </c>
      <c r="F2097" s="33">
        <v>7.9065000000000003</v>
      </c>
      <c r="G2097" s="33">
        <v>1.8036000000000001</v>
      </c>
      <c r="H2097" s="49">
        <v>2.3323544205214737</v>
      </c>
      <c r="I2097" s="33">
        <v>9.7101000000000006</v>
      </c>
      <c r="J2097" s="35">
        <f>G2097/I2097</f>
        <v>0.18574474001297617</v>
      </c>
      <c r="K2097">
        <v>2.7500869565217392</v>
      </c>
      <c r="L2097">
        <v>3.3774260869565218</v>
      </c>
      <c r="M2097" s="49">
        <v>2.75</v>
      </c>
      <c r="N2097" t="s">
        <v>37</v>
      </c>
      <c r="O2097" s="10" t="s">
        <v>37</v>
      </c>
      <c r="P2097">
        <f>VLOOKUP($O2097,$Y$2:$AJ$8,9,FALSE)</f>
        <v>0.25</v>
      </c>
      <c r="Q2097" s="11">
        <f>(L2097-M2097)/L2097</f>
        <v>0.18577048640075799</v>
      </c>
      <c r="S2097" s="13">
        <f>MIN(Q2097,IF(R2097=0,P2097,R2097))</f>
        <v>0.18577048640075799</v>
      </c>
      <c r="T2097">
        <f>IFERROR(S2097*I2097,0)</f>
        <v>1.8038500000000004</v>
      </c>
      <c r="U2097" t="b">
        <f>O2097=N2097</f>
        <v>1</v>
      </c>
    </row>
    <row r="2098" spans="1:21" ht="21" x14ac:dyDescent="0.4">
      <c r="A2098" t="s">
        <v>277</v>
      </c>
      <c r="B2098" t="s">
        <v>270</v>
      </c>
      <c r="C2098" s="50" t="s">
        <v>271</v>
      </c>
      <c r="D2098" s="34">
        <v>1459992</v>
      </c>
      <c r="E2098" s="34">
        <v>127450</v>
      </c>
      <c r="F2098" s="33">
        <v>127.94299999999998</v>
      </c>
      <c r="G2098" s="33">
        <v>70.206999999999994</v>
      </c>
      <c r="H2098" s="49">
        <v>8.7294998876706167</v>
      </c>
      <c r="I2098" s="33">
        <v>198.14999999999998</v>
      </c>
      <c r="J2098" s="35">
        <f>G2098/I2098</f>
        <v>0.35431238960383549</v>
      </c>
      <c r="K2098">
        <v>1.0038681836014123</v>
      </c>
      <c r="L2098">
        <v>1.5547273440564926</v>
      </c>
      <c r="M2098" s="49">
        <v>1</v>
      </c>
      <c r="N2098" t="s">
        <v>33</v>
      </c>
      <c r="O2098" s="10" t="s">
        <v>37</v>
      </c>
      <c r="P2098">
        <f>VLOOKUP($O2098,$Y$2:$AJ$8,9,FALSE)</f>
        <v>0.25</v>
      </c>
      <c r="Q2098" s="11">
        <f>(L2098-M2098)/L2098</f>
        <v>0.35680040373454447</v>
      </c>
      <c r="S2098" s="13">
        <f>MIN(Q2098,IF(R2098=0,P2098,R2098))</f>
        <v>0.25</v>
      </c>
      <c r="T2098">
        <f>IFERROR(S2098*I2098,0)</f>
        <v>49.537499999999994</v>
      </c>
      <c r="U2098" t="b">
        <f>O2098=N2098</f>
        <v>0</v>
      </c>
    </row>
    <row r="2099" spans="1:21" ht="21" x14ac:dyDescent="0.4">
      <c r="A2099" t="s">
        <v>2661</v>
      </c>
      <c r="B2099" t="s">
        <v>2656</v>
      </c>
      <c r="C2099" t="s">
        <v>2657</v>
      </c>
      <c r="D2099" s="34">
        <v>54269</v>
      </c>
      <c r="E2099" s="34">
        <v>6726</v>
      </c>
      <c r="F2099" s="33">
        <v>14.4754</v>
      </c>
      <c r="G2099" s="33">
        <v>4.6854000000000005</v>
      </c>
      <c r="H2099" s="49">
        <v>12.39381599071293</v>
      </c>
      <c r="I2099" s="33">
        <v>19.160800000000002</v>
      </c>
      <c r="J2099" s="35">
        <f>G2099/I2099</f>
        <v>0.24453049977036451</v>
      </c>
      <c r="K2099">
        <v>2.1521558132619685</v>
      </c>
      <c r="L2099">
        <v>2.8487659827534944</v>
      </c>
      <c r="M2099" s="49">
        <v>2</v>
      </c>
      <c r="N2099" t="s">
        <v>37</v>
      </c>
      <c r="O2099" s="10" t="s">
        <v>37</v>
      </c>
      <c r="P2099">
        <f>VLOOKUP($O2099,$Y$2:$AJ$8,9,FALSE)</f>
        <v>0.25</v>
      </c>
      <c r="Q2099" s="11">
        <f>(L2099-M2099)/L2099</f>
        <v>0.29794163082961056</v>
      </c>
      <c r="S2099" s="13">
        <f>MIN(Q2099,IF(R2099=0,P2099,R2099))</f>
        <v>0.25</v>
      </c>
      <c r="T2099">
        <f>IFERROR(S2099*I2099,0)</f>
        <v>4.7902000000000005</v>
      </c>
      <c r="U2099" t="b">
        <f>O2099=N2099</f>
        <v>1</v>
      </c>
    </row>
    <row r="2100" spans="1:21" ht="21" x14ac:dyDescent="0.4">
      <c r="A2100" t="s">
        <v>3840</v>
      </c>
      <c r="B2100" t="s">
        <v>3816</v>
      </c>
      <c r="C2100" t="s">
        <v>3817</v>
      </c>
      <c r="D2100" s="34">
        <v>1838</v>
      </c>
      <c r="E2100" s="34">
        <v>224</v>
      </c>
      <c r="F2100" s="33">
        <v>6.2299999999999994E-2</v>
      </c>
      <c r="G2100" s="33">
        <v>3.0899999999999997E-2</v>
      </c>
      <c r="H2100" s="49">
        <v>12.187159956474428</v>
      </c>
      <c r="I2100" s="33">
        <v>9.3199999999999991E-2</v>
      </c>
      <c r="J2100" s="35">
        <f>G2100/I2100</f>
        <v>0.33154506437768239</v>
      </c>
      <c r="K2100">
        <v>0.27812500000000001</v>
      </c>
      <c r="L2100">
        <v>0.41607142857142854</v>
      </c>
      <c r="M2100" s="49">
        <v>0.24</v>
      </c>
      <c r="N2100" t="s">
        <v>37</v>
      </c>
      <c r="O2100" s="10" t="s">
        <v>37</v>
      </c>
      <c r="P2100">
        <f>VLOOKUP($O2100,$Y$2:$AJ$8,9,FALSE)</f>
        <v>0.25</v>
      </c>
      <c r="Q2100" s="11">
        <f>(L2100-M2100)/L2100</f>
        <v>0.42317596566523602</v>
      </c>
      <c r="S2100" s="13">
        <f>MIN(Q2100,IF(R2100=0,P2100,R2100))</f>
        <v>0.25</v>
      </c>
      <c r="T2100">
        <f>IFERROR(S2100*I2100,0)</f>
        <v>2.3299999999999998E-2</v>
      </c>
      <c r="U2100" t="b">
        <f>O2100=N2100</f>
        <v>1</v>
      </c>
    </row>
    <row r="2101" spans="1:21" ht="21" x14ac:dyDescent="0.4">
      <c r="A2101" t="s">
        <v>2344</v>
      </c>
      <c r="B2101" t="s">
        <v>2334</v>
      </c>
      <c r="C2101" t="s">
        <v>2335</v>
      </c>
      <c r="D2101" s="34">
        <v>841878</v>
      </c>
      <c r="E2101" s="34">
        <v>16242</v>
      </c>
      <c r="F2101" s="33">
        <v>7.1444000000000001</v>
      </c>
      <c r="G2101" s="33">
        <v>2.3776000000000002</v>
      </c>
      <c r="H2101" s="49">
        <v>1.9292581585455375</v>
      </c>
      <c r="I2101" s="33">
        <v>9.5220000000000002</v>
      </c>
      <c r="J2101" s="35">
        <f>G2101/I2101</f>
        <v>0.24969544213400546</v>
      </c>
      <c r="K2101">
        <v>0.43987193695357713</v>
      </c>
      <c r="L2101">
        <v>0.58625785001847064</v>
      </c>
      <c r="M2101" s="49">
        <v>0.4</v>
      </c>
      <c r="N2101" t="s">
        <v>37</v>
      </c>
      <c r="O2101" s="10" t="s">
        <v>37</v>
      </c>
      <c r="P2101">
        <f>VLOOKUP($O2101,$Y$2:$AJ$8,9,FALSE)</f>
        <v>0.25</v>
      </c>
      <c r="Q2101" s="11">
        <f>(L2101-M2101)/L2101</f>
        <v>0.31770636420919973</v>
      </c>
      <c r="S2101" s="13">
        <f>MIN(Q2101,IF(R2101=0,P2101,R2101))</f>
        <v>0.25</v>
      </c>
      <c r="T2101">
        <f>IFERROR(S2101*I2101,0)</f>
        <v>2.3805000000000001</v>
      </c>
      <c r="U2101" t="b">
        <f>O2101=N2101</f>
        <v>1</v>
      </c>
    </row>
    <row r="2102" spans="1:21" ht="21" x14ac:dyDescent="0.4">
      <c r="A2102" t="s">
        <v>1572</v>
      </c>
      <c r="B2102" t="s">
        <v>1569</v>
      </c>
      <c r="C2102" s="50" t="s">
        <v>1570</v>
      </c>
      <c r="D2102" s="34">
        <v>12872</v>
      </c>
      <c r="E2102" s="34">
        <v>2236</v>
      </c>
      <c r="F2102" s="33">
        <v>1.2713999999999999</v>
      </c>
      <c r="G2102" s="33">
        <v>0.42279999999999995</v>
      </c>
      <c r="H2102" s="49">
        <v>17.371037911746427</v>
      </c>
      <c r="I2102" s="33">
        <v>1.6941999999999999</v>
      </c>
      <c r="J2102" s="35">
        <f>G2102/I2102</f>
        <v>0.24955731318616453</v>
      </c>
      <c r="K2102">
        <v>0.56860465116279069</v>
      </c>
      <c r="L2102">
        <v>0.75769230769230766</v>
      </c>
      <c r="M2102" s="49">
        <v>0.5</v>
      </c>
      <c r="N2102" t="s">
        <v>37</v>
      </c>
      <c r="O2102" s="10" t="s">
        <v>37</v>
      </c>
      <c r="P2102">
        <f>VLOOKUP($O2102,$Y$2:$AJ$8,9,FALSE)</f>
        <v>0.25</v>
      </c>
      <c r="Q2102" s="11">
        <f>(L2102-M2102)/L2102</f>
        <v>0.34010152284263956</v>
      </c>
      <c r="S2102" s="13">
        <f>MIN(Q2102,IF(R2102=0,P2102,R2102))</f>
        <v>0.25</v>
      </c>
      <c r="T2102">
        <f>IFERROR(S2102*I2102,0)</f>
        <v>0.42354999999999998</v>
      </c>
      <c r="U2102" t="b">
        <f>O2102=N2102</f>
        <v>1</v>
      </c>
    </row>
    <row r="2103" spans="1:21" ht="21" x14ac:dyDescent="0.4">
      <c r="A2103" t="s">
        <v>5652</v>
      </c>
      <c r="B2103" t="s">
        <v>5636</v>
      </c>
      <c r="C2103" t="s">
        <v>5637</v>
      </c>
      <c r="D2103" s="34">
        <v>5909</v>
      </c>
      <c r="E2103" s="34">
        <v>164</v>
      </c>
      <c r="F2103" s="33">
        <v>0.16309999999999999</v>
      </c>
      <c r="G2103" s="33">
        <v>5.3899999999999997E-2</v>
      </c>
      <c r="H2103" s="49">
        <v>2.7754273142663735</v>
      </c>
      <c r="I2103" s="33">
        <v>0.217</v>
      </c>
      <c r="J2103" s="35">
        <f>G2103/I2103</f>
        <v>0.24838709677419354</v>
      </c>
      <c r="K2103">
        <v>0.99451219512195121</v>
      </c>
      <c r="L2103">
        <v>1.3231707317073171</v>
      </c>
      <c r="M2103" s="49">
        <v>1</v>
      </c>
      <c r="N2103" t="s">
        <v>37</v>
      </c>
      <c r="O2103" s="10" t="s">
        <v>37</v>
      </c>
      <c r="P2103">
        <f>VLOOKUP($O2103,$Y$2:$AJ$8,9,FALSE)</f>
        <v>0.25</v>
      </c>
      <c r="Q2103" s="11">
        <f>(L2103-M2103)/L2103</f>
        <v>0.24423963133640555</v>
      </c>
      <c r="S2103" s="13">
        <f>MIN(Q2103,IF(R2103=0,P2103,R2103))</f>
        <v>0.24423963133640555</v>
      </c>
      <c r="T2103">
        <f>IFERROR(S2103*I2103,0)</f>
        <v>5.3000000000000005E-2</v>
      </c>
      <c r="U2103" t="b">
        <f>O2103=N2103</f>
        <v>1</v>
      </c>
    </row>
    <row r="2104" spans="1:21" ht="21" x14ac:dyDescent="0.4">
      <c r="A2104" s="18" t="s">
        <v>1888</v>
      </c>
      <c r="B2104" t="s">
        <v>1772</v>
      </c>
      <c r="C2104" s="50" t="s">
        <v>1773</v>
      </c>
      <c r="D2104" s="34">
        <v>1898</v>
      </c>
      <c r="E2104" s="34">
        <v>374</v>
      </c>
      <c r="F2104" s="33">
        <v>0.41689999999999999</v>
      </c>
      <c r="G2104" s="33">
        <v>0.20530000000000004</v>
      </c>
      <c r="H2104" s="49">
        <v>19.704952581664909</v>
      </c>
      <c r="I2104" s="33">
        <v>0.62220000000000009</v>
      </c>
      <c r="J2104" s="35">
        <f>G2104/I2104</f>
        <v>0.32995821279331405</v>
      </c>
      <c r="K2104">
        <v>1.1147058823529412</v>
      </c>
      <c r="L2104">
        <v>1.6636363636363638</v>
      </c>
      <c r="M2104" s="49">
        <v>1.55</v>
      </c>
      <c r="N2104" t="s">
        <v>37</v>
      </c>
      <c r="O2104" s="10" t="s">
        <v>34</v>
      </c>
      <c r="P2104">
        <f>VLOOKUP($O2104,$Y$2:$AJ$8,9,FALSE)</f>
        <v>0.15</v>
      </c>
      <c r="Q2104" s="11">
        <f>(L2104-M2104)/L2104</f>
        <v>6.8306010928961811E-2</v>
      </c>
      <c r="S2104" s="13">
        <f>MIN(Q2104,IF(R2104=0,P2104,R2104))</f>
        <v>6.8306010928961811E-2</v>
      </c>
      <c r="T2104">
        <f>IFERROR(S2104*I2104,0)</f>
        <v>4.2500000000000045E-2</v>
      </c>
      <c r="U2104" t="b">
        <f>O2104=N2104</f>
        <v>0</v>
      </c>
    </row>
    <row r="2105" spans="1:21" ht="21" x14ac:dyDescent="0.4">
      <c r="A2105" t="s">
        <v>3976</v>
      </c>
      <c r="B2105" t="s">
        <v>3907</v>
      </c>
      <c r="C2105" t="s">
        <v>3908</v>
      </c>
      <c r="D2105" s="34">
        <v>75175</v>
      </c>
      <c r="E2105" s="34">
        <v>9673</v>
      </c>
      <c r="F2105" s="33">
        <v>7.0887000000000002</v>
      </c>
      <c r="G2105" s="33">
        <v>2.3623000000000003</v>
      </c>
      <c r="H2105" s="49">
        <v>12.867309610907881</v>
      </c>
      <c r="I2105" s="33">
        <v>9.4510000000000005</v>
      </c>
      <c r="J2105" s="35">
        <f>G2105/I2105</f>
        <v>0.24995238599090044</v>
      </c>
      <c r="K2105">
        <v>0.73283366070505529</v>
      </c>
      <c r="L2105">
        <v>0.97704951928047146</v>
      </c>
      <c r="M2105" s="49">
        <v>0.7</v>
      </c>
      <c r="N2105" t="s">
        <v>37</v>
      </c>
      <c r="O2105" s="10" t="s">
        <v>37</v>
      </c>
      <c r="P2105">
        <f>VLOOKUP($O2105,$Y$2:$AJ$8,9,FALSE)</f>
        <v>0.25</v>
      </c>
      <c r="Q2105" s="11">
        <f>(L2105-M2105)/L2105</f>
        <v>0.28355729552428321</v>
      </c>
      <c r="S2105" s="13">
        <f>MIN(Q2105,IF(R2105=0,P2105,R2105))</f>
        <v>0.25</v>
      </c>
      <c r="T2105">
        <f>IFERROR(S2105*I2105,0)</f>
        <v>2.3627500000000001</v>
      </c>
      <c r="U2105" t="b">
        <f>O2105=N2105</f>
        <v>1</v>
      </c>
    </row>
    <row r="2106" spans="1:21" ht="21" x14ac:dyDescent="0.4">
      <c r="A2106" t="s">
        <v>635</v>
      </c>
      <c r="B2106" t="s">
        <v>611</v>
      </c>
      <c r="C2106" s="50" t="s">
        <v>612</v>
      </c>
      <c r="D2106" s="34">
        <v>2039</v>
      </c>
      <c r="E2106" s="34">
        <v>292</v>
      </c>
      <c r="F2106" s="33">
        <v>0.18359999999999999</v>
      </c>
      <c r="G2106" s="33">
        <v>9.9199999999999997E-2</v>
      </c>
      <c r="H2106" s="49">
        <v>14.320745463462481</v>
      </c>
      <c r="I2106" s="33">
        <v>0.2828</v>
      </c>
      <c r="J2106" s="35">
        <f>G2106/I2106</f>
        <v>0.35077793493635079</v>
      </c>
      <c r="K2106">
        <v>0.62876712328767126</v>
      </c>
      <c r="L2106">
        <v>0.96849315068493158</v>
      </c>
      <c r="M2106" s="49">
        <v>0.7</v>
      </c>
      <c r="N2106" t="s">
        <v>45</v>
      </c>
      <c r="O2106" s="10" t="s">
        <v>45</v>
      </c>
      <c r="P2106">
        <f>VLOOKUP($O2106,$Y$2:$AJ$8,9,FALSE)</f>
        <v>0.32</v>
      </c>
      <c r="Q2106" s="11">
        <f>(L2106-M2106)/L2106</f>
        <v>0.27722772277227731</v>
      </c>
      <c r="S2106" s="13">
        <f>MIN(Q2106,IF(R2106=0,P2106,R2106))</f>
        <v>0.27722772277227731</v>
      </c>
      <c r="T2106">
        <f>IFERROR(S2106*I2106,0)</f>
        <v>7.8400000000000025E-2</v>
      </c>
      <c r="U2106" t="b">
        <f>O2106=N2106</f>
        <v>1</v>
      </c>
    </row>
    <row r="2107" spans="1:21" ht="21" x14ac:dyDescent="0.4">
      <c r="A2107" t="s">
        <v>5061</v>
      </c>
      <c r="B2107" t="s">
        <v>5058</v>
      </c>
      <c r="C2107" t="s">
        <v>5059</v>
      </c>
      <c r="D2107" s="34">
        <v>253</v>
      </c>
      <c r="E2107" s="34">
        <v>35</v>
      </c>
      <c r="F2107" s="33">
        <v>4.0900000000000006E-2</v>
      </c>
      <c r="G2107" s="33">
        <v>2.0200000000000003E-2</v>
      </c>
      <c r="H2107" s="49">
        <v>13.83399209486166</v>
      </c>
      <c r="I2107" s="33">
        <v>6.1100000000000008E-2</v>
      </c>
      <c r="J2107" s="35">
        <f>G2107/I2107</f>
        <v>0.33060556464811786</v>
      </c>
      <c r="K2107">
        <v>1.1685714285714288</v>
      </c>
      <c r="L2107">
        <v>1.745714285714286</v>
      </c>
      <c r="M2107" s="49">
        <v>1.1000000000000001</v>
      </c>
      <c r="N2107" t="s">
        <v>37</v>
      </c>
      <c r="O2107" s="10" t="s">
        <v>37</v>
      </c>
      <c r="P2107">
        <f>VLOOKUP($O2107,$Y$2:$AJ$8,9,FALSE)</f>
        <v>0.25</v>
      </c>
      <c r="Q2107" s="11">
        <f>(L2107-M2107)/L2107</f>
        <v>0.36988543371522098</v>
      </c>
      <c r="S2107" s="13">
        <f>MIN(Q2107,IF(R2107=0,P2107,R2107))</f>
        <v>0.25</v>
      </c>
      <c r="T2107">
        <f>IFERROR(S2107*I2107,0)</f>
        <v>1.5275000000000002E-2</v>
      </c>
      <c r="U2107" t="b">
        <f>O2107=N2107</f>
        <v>1</v>
      </c>
    </row>
    <row r="2108" spans="1:21" ht="21" x14ac:dyDescent="0.4">
      <c r="A2108" t="s">
        <v>6559</v>
      </c>
      <c r="B2108" t="s">
        <v>6554</v>
      </c>
      <c r="C2108" t="s">
        <v>6555</v>
      </c>
      <c r="D2108" s="34">
        <v>407</v>
      </c>
      <c r="E2108" s="34">
        <v>157</v>
      </c>
      <c r="F2108" s="33">
        <v>0</v>
      </c>
      <c r="G2108" s="33">
        <v>0</v>
      </c>
      <c r="H2108" s="49">
        <v>38.574938574938578</v>
      </c>
      <c r="I2108" s="33">
        <v>0</v>
      </c>
      <c r="J2108" s="35" t="e">
        <f>G2108/I2108</f>
        <v>#DIV/0!</v>
      </c>
      <c r="K2108">
        <v>0</v>
      </c>
      <c r="L2108">
        <v>0</v>
      </c>
      <c r="M2108" s="49">
        <v>0.03</v>
      </c>
      <c r="N2108" t="s">
        <v>34</v>
      </c>
      <c r="O2108" s="10" t="s">
        <v>34</v>
      </c>
      <c r="P2108">
        <f>VLOOKUP($O2108,$Y$2:$AJ$8,9,FALSE)</f>
        <v>0.15</v>
      </c>
      <c r="Q2108" s="11" t="e">
        <f>(L2108-M2108)/L2108</f>
        <v>#DIV/0!</v>
      </c>
      <c r="S2108" s="13" t="e">
        <f>MIN(Q2108,IF(R2108=0,P2108,R2108))</f>
        <v>#DIV/0!</v>
      </c>
      <c r="T2108">
        <f>IFERROR(S2108*I2108,0)</f>
        <v>0</v>
      </c>
      <c r="U2108" t="b">
        <f>O2108=N2108</f>
        <v>1</v>
      </c>
    </row>
    <row r="2109" spans="1:21" ht="21" x14ac:dyDescent="0.4">
      <c r="A2109" t="s">
        <v>3528</v>
      </c>
      <c r="B2109" t="s">
        <v>3525</v>
      </c>
      <c r="C2109" t="s">
        <v>3526</v>
      </c>
      <c r="D2109" s="34">
        <v>1022191</v>
      </c>
      <c r="E2109" s="34">
        <v>145624</v>
      </c>
      <c r="F2109" s="33">
        <v>131.31009999999998</v>
      </c>
      <c r="G2109" s="33">
        <v>60.137900000000002</v>
      </c>
      <c r="H2109" s="49">
        <v>14.246261217326312</v>
      </c>
      <c r="I2109" s="33">
        <v>191.44799999999998</v>
      </c>
      <c r="J2109" s="35">
        <f>G2109/I2109</f>
        <v>0.3141213279846225</v>
      </c>
      <c r="K2109">
        <v>0.90170644948634826</v>
      </c>
      <c r="L2109">
        <v>1.3146734054826126</v>
      </c>
      <c r="M2109" s="49">
        <v>0.9</v>
      </c>
      <c r="N2109" t="s">
        <v>37</v>
      </c>
      <c r="O2109" s="10" t="s">
        <v>37</v>
      </c>
      <c r="P2109">
        <f>VLOOKUP($O2109,$Y$2:$AJ$8,9,FALSE)</f>
        <v>0.25</v>
      </c>
      <c r="Q2109" s="11">
        <f>(L2109-M2109)/L2109</f>
        <v>0.31541933057540417</v>
      </c>
      <c r="S2109" s="13">
        <f>MIN(Q2109,IF(R2109=0,P2109,R2109))</f>
        <v>0.25</v>
      </c>
      <c r="T2109">
        <f>IFERROR(S2109*I2109,0)</f>
        <v>47.861999999999995</v>
      </c>
      <c r="U2109" t="b">
        <f>O2109=N2109</f>
        <v>1</v>
      </c>
    </row>
    <row r="2110" spans="1:21" ht="21" x14ac:dyDescent="0.4">
      <c r="A2110" t="s">
        <v>3702</v>
      </c>
      <c r="B2110" t="s">
        <v>3673</v>
      </c>
      <c r="C2110" t="s">
        <v>3674</v>
      </c>
      <c r="D2110" s="34">
        <v>21179</v>
      </c>
      <c r="E2110" s="34">
        <v>4796</v>
      </c>
      <c r="F2110" s="33">
        <v>1.9128000000000001</v>
      </c>
      <c r="G2110" s="33">
        <v>0.63719999999999999</v>
      </c>
      <c r="H2110" s="49">
        <v>22.645072949619905</v>
      </c>
      <c r="I2110" s="33">
        <v>2.5499999999999998</v>
      </c>
      <c r="J2110" s="35">
        <f>G2110/I2110</f>
        <v>0.24988235294117647</v>
      </c>
      <c r="K2110">
        <v>0.39883236030025021</v>
      </c>
      <c r="L2110">
        <v>0.53169307756463724</v>
      </c>
      <c r="M2110" s="49">
        <v>0.33</v>
      </c>
      <c r="N2110" t="s">
        <v>34</v>
      </c>
      <c r="O2110" s="10" t="s">
        <v>34</v>
      </c>
      <c r="P2110">
        <f>VLOOKUP($O2110,$Y$2:$AJ$8,9,FALSE)</f>
        <v>0.15</v>
      </c>
      <c r="Q2110" s="11">
        <f>(L2110-M2110)/L2110</f>
        <v>0.37934117647058824</v>
      </c>
      <c r="S2110" s="13">
        <f>MIN(Q2110,IF(R2110=0,P2110,R2110))</f>
        <v>0.15</v>
      </c>
      <c r="T2110">
        <f>IFERROR(S2110*I2110,0)</f>
        <v>0.38249999999999995</v>
      </c>
      <c r="U2110" t="b">
        <f>O2110=N2110</f>
        <v>1</v>
      </c>
    </row>
    <row r="2111" spans="1:21" ht="21" x14ac:dyDescent="0.4">
      <c r="A2111" t="s">
        <v>660</v>
      </c>
      <c r="B2111" t="s">
        <v>661</v>
      </c>
      <c r="C2111" s="50" t="s">
        <v>662</v>
      </c>
      <c r="D2111" s="34">
        <v>4449076</v>
      </c>
      <c r="E2111" s="34">
        <v>1084807</v>
      </c>
      <c r="F2111" s="33">
        <v>882.27369999999996</v>
      </c>
      <c r="G2111" s="33">
        <v>294.08189999999996</v>
      </c>
      <c r="H2111" s="49">
        <v>24.382748238061115</v>
      </c>
      <c r="I2111" s="33">
        <v>1176.3555999999999</v>
      </c>
      <c r="J2111" s="35">
        <f>G2111/I2111</f>
        <v>0.24999404941839015</v>
      </c>
      <c r="K2111">
        <v>0.81330015385225196</v>
      </c>
      <c r="L2111">
        <v>1.0843916014553741</v>
      </c>
      <c r="M2111" s="49">
        <v>0.4</v>
      </c>
      <c r="N2111" t="s">
        <v>37</v>
      </c>
      <c r="O2111" s="10" t="s">
        <v>34</v>
      </c>
      <c r="P2111">
        <f>VLOOKUP($O2111,$Y$2:$AJ$8,9,FALSE)</f>
        <v>0.15</v>
      </c>
      <c r="Q2111" s="11">
        <f>(L2111-M2111)/L2111</f>
        <v>0.63112956660383979</v>
      </c>
      <c r="S2111" s="13">
        <f>MIN(Q2111,IF(R2111=0,P2111,R2111))</f>
        <v>0.15</v>
      </c>
      <c r="T2111">
        <f>IFERROR(S2111*I2111,0)</f>
        <v>176.45333999999997</v>
      </c>
      <c r="U2111" t="b">
        <f>O2111=N2111</f>
        <v>0</v>
      </c>
    </row>
    <row r="2112" spans="1:21" ht="21" x14ac:dyDescent="0.4">
      <c r="A2112" t="s">
        <v>3890</v>
      </c>
      <c r="B2112" t="s">
        <v>3884</v>
      </c>
      <c r="C2112" t="s">
        <v>3885</v>
      </c>
      <c r="D2112" s="34">
        <v>601413</v>
      </c>
      <c r="E2112" s="34">
        <v>55980</v>
      </c>
      <c r="F2112" s="33">
        <v>32.668199999999999</v>
      </c>
      <c r="G2112" s="33">
        <v>10.8828</v>
      </c>
      <c r="H2112" s="49">
        <v>9.3080794728414578</v>
      </c>
      <c r="I2112" s="33">
        <v>43.551000000000002</v>
      </c>
      <c r="J2112" s="35">
        <f>G2112/I2112</f>
        <v>0.24988634015292413</v>
      </c>
      <c r="K2112">
        <v>0.58356913183279735</v>
      </c>
      <c r="L2112">
        <v>0.7779742765273312</v>
      </c>
      <c r="M2112" s="49">
        <v>0.5</v>
      </c>
      <c r="N2112" t="s">
        <v>37</v>
      </c>
      <c r="O2112" s="10" t="s">
        <v>37</v>
      </c>
      <c r="P2112">
        <f>VLOOKUP($O2112,$Y$2:$AJ$8,9,FALSE)</f>
        <v>0.25</v>
      </c>
      <c r="Q2112" s="11">
        <f>(L2112-M2112)/L2112</f>
        <v>0.35730522835296552</v>
      </c>
      <c r="S2112" s="13">
        <f>MIN(Q2112,IF(R2112=0,P2112,R2112))</f>
        <v>0.25</v>
      </c>
      <c r="T2112">
        <f>IFERROR(S2112*I2112,0)</f>
        <v>10.88775</v>
      </c>
      <c r="U2112" t="b">
        <f>O2112=N2112</f>
        <v>1</v>
      </c>
    </row>
    <row r="2113" spans="1:21" ht="21" x14ac:dyDescent="0.4">
      <c r="A2113" t="s">
        <v>2731</v>
      </c>
      <c r="B2113" t="s">
        <v>2712</v>
      </c>
      <c r="C2113" t="s">
        <v>2713</v>
      </c>
      <c r="D2113" s="34">
        <v>25071</v>
      </c>
      <c r="E2113" s="34">
        <v>3224</v>
      </c>
      <c r="F2113" s="33">
        <v>5.4156000000000004</v>
      </c>
      <c r="G2113" s="33">
        <v>1.7835000000000001</v>
      </c>
      <c r="H2113" s="49">
        <v>12.859479079414463</v>
      </c>
      <c r="I2113" s="33">
        <v>7.1991000000000005</v>
      </c>
      <c r="J2113" s="35">
        <f>G2113/I2113</f>
        <v>0.24773930074592657</v>
      </c>
      <c r="K2113">
        <v>1.6797766749379655</v>
      </c>
      <c r="L2113">
        <v>2.232971464019851</v>
      </c>
      <c r="M2113" s="49">
        <v>1.6</v>
      </c>
      <c r="N2113" t="s">
        <v>37</v>
      </c>
      <c r="O2113" s="10" t="s">
        <v>37</v>
      </c>
      <c r="P2113">
        <f>VLOOKUP($O2113,$Y$2:$AJ$8,9,FALSE)</f>
        <v>0.25</v>
      </c>
      <c r="Q2113" s="11">
        <f>(L2113-M2113)/L2113</f>
        <v>0.28346598880415602</v>
      </c>
      <c r="S2113" s="13">
        <f>MIN(Q2113,IF(R2113=0,P2113,R2113))</f>
        <v>0.25</v>
      </c>
      <c r="T2113">
        <f>IFERROR(S2113*I2113,0)</f>
        <v>1.7997750000000001</v>
      </c>
      <c r="U2113" t="b">
        <f>O2113=N2113</f>
        <v>1</v>
      </c>
    </row>
    <row r="2114" spans="1:21" ht="21" x14ac:dyDescent="0.4">
      <c r="A2114" t="s">
        <v>3407</v>
      </c>
      <c r="B2114" t="s">
        <v>3402</v>
      </c>
      <c r="C2114" t="s">
        <v>3403</v>
      </c>
      <c r="D2114" s="34">
        <v>1491558</v>
      </c>
      <c r="E2114" s="34">
        <v>147898</v>
      </c>
      <c r="F2114" s="33">
        <v>107.83369999999999</v>
      </c>
      <c r="G2114" s="33">
        <v>58.062100000000001</v>
      </c>
      <c r="H2114" s="49">
        <v>9.9156720690714</v>
      </c>
      <c r="I2114" s="33">
        <v>165.89580000000001</v>
      </c>
      <c r="J2114" s="35">
        <f>G2114/I2114</f>
        <v>0.34999138013138364</v>
      </c>
      <c r="K2114">
        <v>0.72910857482859803</v>
      </c>
      <c r="L2114">
        <v>1.1216906246196705</v>
      </c>
      <c r="M2114" s="49">
        <v>0.63</v>
      </c>
      <c r="N2114" t="s">
        <v>45</v>
      </c>
      <c r="O2114" s="10" t="s">
        <v>45</v>
      </c>
      <c r="P2114">
        <f>VLOOKUP($O2114,$Y$2:$AJ$8,9,FALSE)</f>
        <v>0.32</v>
      </c>
      <c r="Q2114" s="11">
        <f>(L2114-M2114)/L2114</f>
        <v>0.43834780627357661</v>
      </c>
      <c r="S2114" s="13">
        <f>MIN(Q2114,IF(R2114=0,P2114,R2114))</f>
        <v>0.32</v>
      </c>
      <c r="T2114">
        <f>IFERROR(S2114*I2114,0)</f>
        <v>53.086656000000005</v>
      </c>
      <c r="U2114" t="b">
        <f>O2114=N2114</f>
        <v>1</v>
      </c>
    </row>
    <row r="2115" spans="1:21" ht="21" x14ac:dyDescent="0.4">
      <c r="A2115" t="s">
        <v>466</v>
      </c>
      <c r="B2115" t="s">
        <v>423</v>
      </c>
      <c r="C2115" s="50" t="s">
        <v>424</v>
      </c>
      <c r="D2115" s="34">
        <v>114950</v>
      </c>
      <c r="E2115" s="34">
        <v>17827</v>
      </c>
      <c r="F2115" s="33">
        <v>44.646999999999998</v>
      </c>
      <c r="G2115" s="33">
        <v>13.268099999999999</v>
      </c>
      <c r="H2115" s="49">
        <v>15.508481948673337</v>
      </c>
      <c r="I2115" s="33">
        <v>57.915099999999995</v>
      </c>
      <c r="J2115" s="35">
        <f>G2115/I2115</f>
        <v>0.22909569352379602</v>
      </c>
      <c r="K2115">
        <v>2.5044595276827284</v>
      </c>
      <c r="L2115">
        <v>3.2487294553205812</v>
      </c>
      <c r="M2115" s="49">
        <v>2.5</v>
      </c>
      <c r="N2115" t="s">
        <v>34</v>
      </c>
      <c r="O2115" s="10" t="s">
        <v>34</v>
      </c>
      <c r="P2115">
        <f>VLOOKUP($O2115,$Y$2:$AJ$8,9,FALSE)</f>
        <v>0.15</v>
      </c>
      <c r="Q2115" s="11">
        <f>(L2115-M2115)/L2115</f>
        <v>0.23046839252630144</v>
      </c>
      <c r="S2115" s="13">
        <f>MIN(Q2115,IF(R2115=0,P2115,R2115))</f>
        <v>0.15</v>
      </c>
      <c r="T2115">
        <f>IFERROR(S2115*I2115,0)</f>
        <v>8.6872649999999982</v>
      </c>
      <c r="U2115" t="b">
        <f>O2115=N2115</f>
        <v>1</v>
      </c>
    </row>
    <row r="2116" spans="1:21" ht="21" x14ac:dyDescent="0.4">
      <c r="A2116" t="s">
        <v>3484</v>
      </c>
      <c r="B2116" t="s">
        <v>3477</v>
      </c>
      <c r="C2116" t="s">
        <v>3478</v>
      </c>
      <c r="D2116" s="34">
        <v>41627</v>
      </c>
      <c r="E2116" s="34">
        <v>4633</v>
      </c>
      <c r="F2116" s="33">
        <v>0.72399999999999998</v>
      </c>
      <c r="G2116" s="33">
        <v>0.18109999999999998</v>
      </c>
      <c r="H2116" s="49">
        <v>11.12979556537824</v>
      </c>
      <c r="I2116" s="33">
        <v>0.90510000000000002</v>
      </c>
      <c r="J2116" s="35">
        <f>G2116/I2116</f>
        <v>0.2000883880234228</v>
      </c>
      <c r="K2116">
        <v>0.15627023526872436</v>
      </c>
      <c r="L2116">
        <v>0.1953593783725448</v>
      </c>
      <c r="M2116" s="49">
        <v>0.08</v>
      </c>
      <c r="N2116" t="s">
        <v>34</v>
      </c>
      <c r="O2116" s="10" t="s">
        <v>34</v>
      </c>
      <c r="P2116">
        <f>VLOOKUP($O2116,$Y$2:$AJ$8,9,FALSE)</f>
        <v>0.15</v>
      </c>
      <c r="Q2116" s="11">
        <f>(L2116-M2116)/L2116</f>
        <v>0.59049828748204625</v>
      </c>
      <c r="S2116" s="13">
        <f>MIN(Q2116,IF(R2116=0,P2116,R2116))</f>
        <v>0.15</v>
      </c>
      <c r="T2116">
        <f>IFERROR(S2116*I2116,0)</f>
        <v>0.135765</v>
      </c>
      <c r="U2116" t="b">
        <f>O2116=N2116</f>
        <v>1</v>
      </c>
    </row>
    <row r="2117" spans="1:21" ht="21" x14ac:dyDescent="0.4">
      <c r="A2117" t="s">
        <v>4712</v>
      </c>
      <c r="B2117" t="s">
        <v>4705</v>
      </c>
      <c r="C2117" t="s">
        <v>4706</v>
      </c>
      <c r="D2117" s="34">
        <v>255370</v>
      </c>
      <c r="E2117" s="34">
        <v>50976</v>
      </c>
      <c r="F2117" s="33">
        <v>10.753699999999998</v>
      </c>
      <c r="G2117" s="33">
        <v>3.5845000000000002</v>
      </c>
      <c r="H2117" s="49">
        <v>19.961624309824959</v>
      </c>
      <c r="I2117" s="33">
        <v>14.338199999999999</v>
      </c>
      <c r="J2117" s="35">
        <f>G2117/I2117</f>
        <v>0.249996512811929</v>
      </c>
      <c r="K2117">
        <v>0.21095613622096671</v>
      </c>
      <c r="L2117">
        <v>0.28127354048964215</v>
      </c>
      <c r="M2117" s="49">
        <v>0.15</v>
      </c>
      <c r="N2117" t="s">
        <v>37</v>
      </c>
      <c r="O2117" s="10" t="s">
        <v>37</v>
      </c>
      <c r="P2117">
        <f>VLOOKUP($O2117,$Y$2:$AJ$8,9,FALSE)</f>
        <v>0.25</v>
      </c>
      <c r="Q2117" s="11">
        <f>(L2117-M2117)/L2117</f>
        <v>0.46671130267397576</v>
      </c>
      <c r="S2117" s="13">
        <f>MIN(Q2117,IF(R2117=0,P2117,R2117))</f>
        <v>0.25</v>
      </c>
      <c r="T2117">
        <f>IFERROR(S2117*I2117,0)</f>
        <v>3.5845499999999997</v>
      </c>
      <c r="U2117" t="b">
        <f>O2117=N2117</f>
        <v>1</v>
      </c>
    </row>
    <row r="2118" spans="1:21" ht="21" x14ac:dyDescent="0.4">
      <c r="A2118" t="s">
        <v>2345</v>
      </c>
      <c r="B2118" t="s">
        <v>2334</v>
      </c>
      <c r="C2118" t="s">
        <v>2335</v>
      </c>
      <c r="D2118" s="34">
        <v>3398848</v>
      </c>
      <c r="E2118" s="34">
        <v>50741</v>
      </c>
      <c r="F2118" s="33">
        <v>16.14</v>
      </c>
      <c r="G2118" s="33">
        <v>5.38</v>
      </c>
      <c r="H2118" s="49">
        <v>1.4928881785828609</v>
      </c>
      <c r="I2118" s="33">
        <v>21.52</v>
      </c>
      <c r="J2118" s="35">
        <f>G2118/I2118</f>
        <v>0.25</v>
      </c>
      <c r="K2118">
        <v>0.31808596598411543</v>
      </c>
      <c r="L2118">
        <v>0.42411462131215388</v>
      </c>
      <c r="M2118" s="49">
        <v>0.21</v>
      </c>
      <c r="N2118" t="s">
        <v>37</v>
      </c>
      <c r="O2118" s="10" t="s">
        <v>37</v>
      </c>
      <c r="P2118">
        <f>VLOOKUP($O2118,$Y$2:$AJ$8,9,FALSE)</f>
        <v>0.25</v>
      </c>
      <c r="Q2118" s="11">
        <f>(L2118-M2118)/L2118</f>
        <v>0.50485083643122675</v>
      </c>
      <c r="S2118" s="13">
        <f>MIN(Q2118,IF(R2118=0,P2118,R2118))</f>
        <v>0.25</v>
      </c>
      <c r="T2118">
        <f>IFERROR(S2118*I2118,0)</f>
        <v>5.38</v>
      </c>
      <c r="U2118" t="b">
        <f>O2118=N2118</f>
        <v>1</v>
      </c>
    </row>
    <row r="2119" spans="1:21" ht="21" x14ac:dyDescent="0.4">
      <c r="A2119" t="s">
        <v>4694</v>
      </c>
      <c r="B2119" t="s">
        <v>4688</v>
      </c>
      <c r="C2119" t="s">
        <v>4689</v>
      </c>
      <c r="D2119" s="34">
        <v>716967</v>
      </c>
      <c r="E2119" s="34">
        <v>61837</v>
      </c>
      <c r="F2119" s="33">
        <v>34.991</v>
      </c>
      <c r="G2119" s="33">
        <v>11.660999999999998</v>
      </c>
      <c r="H2119" s="49">
        <v>8.6248042099566646</v>
      </c>
      <c r="I2119" s="33">
        <v>46.652000000000001</v>
      </c>
      <c r="J2119" s="35">
        <f>G2119/I2119</f>
        <v>0.24995712938352049</v>
      </c>
      <c r="K2119">
        <v>0.56585862832931744</v>
      </c>
      <c r="L2119">
        <v>0.75443504697834629</v>
      </c>
      <c r="M2119" s="49">
        <v>0.3</v>
      </c>
      <c r="N2119" t="s">
        <v>37</v>
      </c>
      <c r="O2119" s="10" t="s">
        <v>37</v>
      </c>
      <c r="P2119">
        <f>VLOOKUP($O2119,$Y$2:$AJ$8,9,FALSE)</f>
        <v>0.25</v>
      </c>
      <c r="Q2119" s="11">
        <f>(L2119-M2119)/L2119</f>
        <v>0.60235145331389861</v>
      </c>
      <c r="S2119" s="13">
        <f>MIN(Q2119,IF(R2119=0,P2119,R2119))</f>
        <v>0.25</v>
      </c>
      <c r="T2119">
        <f>IFERROR(S2119*I2119,0)</f>
        <v>11.663</v>
      </c>
      <c r="U2119" t="b">
        <f>O2119=N2119</f>
        <v>1</v>
      </c>
    </row>
    <row r="2120" spans="1:21" ht="21" x14ac:dyDescent="0.4">
      <c r="A2120" t="s">
        <v>5743</v>
      </c>
      <c r="B2120" t="s">
        <v>5736</v>
      </c>
      <c r="C2120" t="s">
        <v>5737</v>
      </c>
      <c r="D2120" s="34">
        <v>1718</v>
      </c>
      <c r="E2120" s="34">
        <v>382</v>
      </c>
      <c r="F2120" s="33">
        <v>0.1091</v>
      </c>
      <c r="G2120" s="33">
        <v>3.5900000000000001E-2</v>
      </c>
      <c r="H2120" s="49">
        <v>22.235157159487777</v>
      </c>
      <c r="I2120" s="33">
        <v>0.14500000000000002</v>
      </c>
      <c r="J2120" s="35">
        <f>G2120/I2120</f>
        <v>0.2475862068965517</v>
      </c>
      <c r="K2120">
        <v>0.28560209424083771</v>
      </c>
      <c r="L2120">
        <v>0.37958115183246083</v>
      </c>
      <c r="M2120" s="49">
        <v>0.12</v>
      </c>
      <c r="N2120" t="s">
        <v>37</v>
      </c>
      <c r="O2120" s="10" t="s">
        <v>37</v>
      </c>
      <c r="P2120">
        <f>VLOOKUP($O2120,$Y$2:$AJ$8,9,FALSE)</f>
        <v>0.25</v>
      </c>
      <c r="Q2120" s="11">
        <f>(L2120-M2120)/L2120</f>
        <v>0.68386206896551738</v>
      </c>
      <c r="S2120" s="13">
        <f>MIN(Q2120,IF(R2120=0,P2120,R2120))</f>
        <v>0.25</v>
      </c>
      <c r="T2120">
        <f>IFERROR(S2120*I2120,0)</f>
        <v>3.6250000000000004E-2</v>
      </c>
      <c r="U2120" t="b">
        <f>O2120=N2120</f>
        <v>1</v>
      </c>
    </row>
    <row r="2121" spans="1:21" ht="21" x14ac:dyDescent="0.4">
      <c r="A2121" t="s">
        <v>399</v>
      </c>
      <c r="B2121" t="s">
        <v>382</v>
      </c>
      <c r="C2121" s="50" t="s">
        <v>383</v>
      </c>
      <c r="D2121" s="34">
        <v>137486</v>
      </c>
      <c r="E2121" s="34">
        <v>11849</v>
      </c>
      <c r="F2121" s="33">
        <v>27.059099999999997</v>
      </c>
      <c r="G2121" s="33">
        <v>9.0192999999999977</v>
      </c>
      <c r="H2121" s="49">
        <v>8.6183320483540147</v>
      </c>
      <c r="I2121" s="33">
        <v>36.078399999999995</v>
      </c>
      <c r="J2121" s="35">
        <f>G2121/I2121</f>
        <v>0.24999168477537803</v>
      </c>
      <c r="K2121">
        <v>2.2836610684445944</v>
      </c>
      <c r="L2121">
        <v>3.0448476664697437</v>
      </c>
      <c r="M2121" s="49">
        <v>2</v>
      </c>
      <c r="N2121" t="s">
        <v>37</v>
      </c>
      <c r="O2121" s="10" t="s">
        <v>37</v>
      </c>
      <c r="P2121">
        <f>VLOOKUP($O2121,$Y$2:$AJ$8,9,FALSE)</f>
        <v>0.25</v>
      </c>
      <c r="Q2121" s="11">
        <f>(L2121-M2121)/L2121</f>
        <v>0.3431526896979909</v>
      </c>
      <c r="S2121" s="13">
        <f>MIN(Q2121,IF(R2121=0,P2121,R2121))</f>
        <v>0.25</v>
      </c>
      <c r="T2121">
        <f>IFERROR(S2121*I2121,0)</f>
        <v>9.0195999999999987</v>
      </c>
      <c r="U2121" t="b">
        <f>O2121=N2121</f>
        <v>1</v>
      </c>
    </row>
    <row r="2122" spans="1:21" ht="21" x14ac:dyDescent="0.4">
      <c r="A2122" t="s">
        <v>118</v>
      </c>
      <c r="B2122" t="s">
        <v>31</v>
      </c>
      <c r="C2122" t="s">
        <v>32</v>
      </c>
      <c r="D2122" s="34">
        <v>6116718</v>
      </c>
      <c r="E2122" s="34">
        <v>1711542</v>
      </c>
      <c r="F2122" s="33">
        <v>1024.6465000000001</v>
      </c>
      <c r="G2122" s="33">
        <v>341.54230000000001</v>
      </c>
      <c r="H2122" s="49">
        <v>27.981378248923686</v>
      </c>
      <c r="I2122" s="33">
        <v>1366.1888000000001</v>
      </c>
      <c r="K2122">
        <v>0.59866862747160166</v>
      </c>
      <c r="L2122">
        <v>0.79822101940822954</v>
      </c>
      <c r="M2122" s="49">
        <v>0.4</v>
      </c>
      <c r="N2122" t="s">
        <v>33</v>
      </c>
      <c r="O2122" s="10" t="s">
        <v>37</v>
      </c>
      <c r="P2122">
        <f>VLOOKUP($O2122,$Y$2:$AJ$8,9,FALSE)</f>
        <v>0.25</v>
      </c>
      <c r="Q2122" s="11">
        <f>(L2122-M2122)/L2122</f>
        <v>0.49888565914169403</v>
      </c>
      <c r="S2122" s="13">
        <f>MIN(Q2122,IF(R2122=0,P2122,R2122))</f>
        <v>0.25</v>
      </c>
      <c r="T2122">
        <f>IFERROR(S2122*I2122,0)</f>
        <v>341.54720000000003</v>
      </c>
      <c r="U2122" t="b">
        <f>O2122=N2122</f>
        <v>0</v>
      </c>
    </row>
    <row r="2123" spans="1:21" ht="21" x14ac:dyDescent="0.4">
      <c r="A2123" t="s">
        <v>119</v>
      </c>
      <c r="B2123" t="s">
        <v>31</v>
      </c>
      <c r="C2123" t="s">
        <v>32</v>
      </c>
      <c r="D2123" s="34">
        <v>111872</v>
      </c>
      <c r="E2123" s="34">
        <v>37273</v>
      </c>
      <c r="F2123" s="33">
        <v>40.927599999999998</v>
      </c>
      <c r="G2123" s="33">
        <v>13.642200000000001</v>
      </c>
      <c r="H2123" s="49">
        <v>33.31754147597254</v>
      </c>
      <c r="I2123" s="33">
        <v>54.569800000000001</v>
      </c>
      <c r="K2123">
        <v>1.0980495264668795</v>
      </c>
      <c r="L2123">
        <v>1.4640570922651786</v>
      </c>
      <c r="M2123" s="49">
        <v>1</v>
      </c>
      <c r="N2123" t="s">
        <v>34</v>
      </c>
      <c r="O2123" s="10" t="s">
        <v>34</v>
      </c>
      <c r="P2123">
        <f>VLOOKUP($O2123,$Y$2:$AJ$8,9,FALSE)</f>
        <v>0.15</v>
      </c>
      <c r="Q2123" s="11">
        <f>(L2123-M2123)/L2123</f>
        <v>0.31696652727332703</v>
      </c>
      <c r="S2123" s="13">
        <f>MIN(Q2123,IF(R2123=0,P2123,R2123))</f>
        <v>0.15</v>
      </c>
      <c r="T2123">
        <f>IFERROR(S2123*I2123,0)</f>
        <v>8.1854700000000005</v>
      </c>
      <c r="U2123" t="b">
        <f>O2123=N2123</f>
        <v>1</v>
      </c>
    </row>
    <row r="2124" spans="1:21" ht="21" x14ac:dyDescent="0.4">
      <c r="A2124" t="s">
        <v>3432</v>
      </c>
      <c r="B2124" t="s">
        <v>3421</v>
      </c>
      <c r="C2124" t="s">
        <v>3422</v>
      </c>
      <c r="D2124" s="34">
        <v>91155</v>
      </c>
      <c r="E2124" s="34">
        <v>61632</v>
      </c>
      <c r="F2124" s="33">
        <v>58.5593</v>
      </c>
      <c r="G2124" s="33">
        <v>19.519799999999996</v>
      </c>
      <c r="H2124" s="49">
        <v>67.612308704953108</v>
      </c>
      <c r="I2124" s="33">
        <v>78.079099999999997</v>
      </c>
      <c r="J2124" s="35">
        <f>G2124/I2124</f>
        <v>0.25000032018811691</v>
      </c>
      <c r="K2124">
        <v>0.95014440550363455</v>
      </c>
      <c r="L2124">
        <v>1.2668597481827621</v>
      </c>
      <c r="M2124" s="49">
        <v>0.01</v>
      </c>
      <c r="N2124" t="s">
        <v>34</v>
      </c>
      <c r="O2124" s="10" t="s">
        <v>34</v>
      </c>
      <c r="P2124">
        <f>VLOOKUP($O2124,$Y$2:$AJ$8,9,FALSE)</f>
        <v>0.15</v>
      </c>
      <c r="Q2124" s="11">
        <f>(L2124-M2124)/L2124</f>
        <v>0.99210646639113409</v>
      </c>
      <c r="S2124" s="13">
        <f>MIN(Q2124,IF(R2124=0,P2124,R2124))</f>
        <v>0.15</v>
      </c>
      <c r="T2124">
        <f>IFERROR(S2124*I2124,0)</f>
        <v>11.711865</v>
      </c>
      <c r="U2124" t="b">
        <f>O2124=N2124</f>
        <v>1</v>
      </c>
    </row>
    <row r="2125" spans="1:21" ht="21" x14ac:dyDescent="0.4">
      <c r="A2125" t="s">
        <v>1726</v>
      </c>
      <c r="B2125" t="s">
        <v>1694</v>
      </c>
      <c r="C2125" s="50" t="s">
        <v>1695</v>
      </c>
      <c r="D2125" s="34">
        <v>79007</v>
      </c>
      <c r="E2125" s="34">
        <v>9616</v>
      </c>
      <c r="F2125" s="33">
        <v>9.7482000000000006</v>
      </c>
      <c r="G2125" s="33">
        <v>3.7905000000000006</v>
      </c>
      <c r="H2125" s="49">
        <v>12.171073449188047</v>
      </c>
      <c r="I2125" s="33">
        <v>13.538700000000002</v>
      </c>
      <c r="J2125" s="35">
        <f>G2125/I2125</f>
        <v>0.27997518225531254</v>
      </c>
      <c r="K2125">
        <v>1.0137479201331117</v>
      </c>
      <c r="L2125">
        <v>1.4079346921797007</v>
      </c>
      <c r="M2125" s="49">
        <v>1</v>
      </c>
      <c r="N2125" t="s">
        <v>45</v>
      </c>
      <c r="O2125" s="10" t="s">
        <v>37</v>
      </c>
      <c r="P2125">
        <f>VLOOKUP($O2125,$Y$2:$AJ$8,9,FALSE)</f>
        <v>0.25</v>
      </c>
      <c r="Q2125" s="11">
        <f>(L2125-M2125)/L2125</f>
        <v>0.28973978299245873</v>
      </c>
      <c r="S2125" s="13">
        <f>MIN(Q2125,IF(R2125=0,P2125,R2125))</f>
        <v>0.25</v>
      </c>
      <c r="T2125">
        <f>IFERROR(S2125*I2125,0)</f>
        <v>3.3846750000000005</v>
      </c>
      <c r="U2125" t="b">
        <f>O2125=N2125</f>
        <v>0</v>
      </c>
    </row>
    <row r="2126" spans="1:21" ht="21" x14ac:dyDescent="0.4">
      <c r="A2126" t="s">
        <v>3180</v>
      </c>
      <c r="B2126" t="s">
        <v>3163</v>
      </c>
      <c r="C2126" t="s">
        <v>3164</v>
      </c>
      <c r="D2126" s="34">
        <v>148100</v>
      </c>
      <c r="E2126" s="34">
        <v>23350</v>
      </c>
      <c r="F2126" s="33">
        <v>21.819799999999997</v>
      </c>
      <c r="G2126" s="33">
        <v>6.1008000000000004</v>
      </c>
      <c r="H2126" s="49">
        <v>15.766374071573262</v>
      </c>
      <c r="I2126" s="33">
        <v>27.920599999999997</v>
      </c>
      <c r="J2126" s="35">
        <f>G2126/I2126</f>
        <v>0.21850533297995034</v>
      </c>
      <c r="K2126">
        <v>0.93446680942184135</v>
      </c>
      <c r="L2126">
        <v>1.1957430406852247</v>
      </c>
      <c r="M2126" s="49">
        <v>1</v>
      </c>
      <c r="N2126" t="s">
        <v>37</v>
      </c>
      <c r="O2126" s="10" t="s">
        <v>37</v>
      </c>
      <c r="P2126">
        <f>VLOOKUP($O2126,$Y$2:$AJ$8,9,FALSE)</f>
        <v>0.25</v>
      </c>
      <c r="Q2126" s="11">
        <f>(L2126-M2126)/L2126</f>
        <v>0.16369992048881465</v>
      </c>
      <c r="S2126" s="13">
        <f>MIN(Q2126,IF(R2126=0,P2126,R2126))</f>
        <v>0.16369992048881465</v>
      </c>
      <c r="T2126">
        <f>IFERROR(S2126*I2126,0)</f>
        <v>4.570599999999998</v>
      </c>
      <c r="U2126" t="b">
        <f>O2126=N2126</f>
        <v>1</v>
      </c>
    </row>
    <row r="2127" spans="1:21" ht="21" x14ac:dyDescent="0.4">
      <c r="A2127" t="s">
        <v>5653</v>
      </c>
      <c r="B2127" t="s">
        <v>5636</v>
      </c>
      <c r="C2127" t="s">
        <v>5637</v>
      </c>
      <c r="D2127" s="34">
        <v>11001</v>
      </c>
      <c r="E2127" s="34">
        <v>1211</v>
      </c>
      <c r="F2127" s="33">
        <v>1.2735000000000001</v>
      </c>
      <c r="G2127" s="33">
        <v>0.42010000000000003</v>
      </c>
      <c r="H2127" s="49">
        <v>11.00809017362058</v>
      </c>
      <c r="I2127" s="33">
        <v>1.6936</v>
      </c>
      <c r="J2127" s="35">
        <f>G2127/I2127</f>
        <v>0.24805148795465282</v>
      </c>
      <c r="K2127">
        <v>1.0516102394715112</v>
      </c>
      <c r="L2127">
        <v>1.3985136251032204</v>
      </c>
      <c r="M2127" s="49">
        <v>1</v>
      </c>
      <c r="N2127" t="s">
        <v>37</v>
      </c>
      <c r="O2127" s="10" t="s">
        <v>37</v>
      </c>
      <c r="P2127">
        <f>VLOOKUP($O2127,$Y$2:$AJ$8,9,FALSE)</f>
        <v>0.25</v>
      </c>
      <c r="Q2127" s="11">
        <f>(L2127-M2127)/L2127</f>
        <v>0.28495512517713745</v>
      </c>
      <c r="S2127" s="13">
        <f>MIN(Q2127,IF(R2127=0,P2127,R2127))</f>
        <v>0.25</v>
      </c>
      <c r="T2127">
        <f>IFERROR(S2127*I2127,0)</f>
        <v>0.4234</v>
      </c>
      <c r="U2127" t="b">
        <f>O2127=N2127</f>
        <v>1</v>
      </c>
    </row>
    <row r="2128" spans="1:21" ht="21" x14ac:dyDescent="0.4">
      <c r="A2128" t="s">
        <v>1294</v>
      </c>
      <c r="B2128" t="s">
        <v>1285</v>
      </c>
      <c r="C2128" s="50" t="s">
        <v>1286</v>
      </c>
      <c r="D2128" s="34">
        <v>3723</v>
      </c>
      <c r="E2128" s="34">
        <v>220</v>
      </c>
      <c r="F2128" s="33">
        <v>0.34160000000000001</v>
      </c>
      <c r="G2128" s="33">
        <v>0.18310000000000001</v>
      </c>
      <c r="H2128" s="49">
        <v>5.9092130002686005</v>
      </c>
      <c r="I2128" s="33">
        <v>0.52470000000000006</v>
      </c>
      <c r="J2128" s="35">
        <f>G2128/I2128</f>
        <v>0.34896131122546215</v>
      </c>
      <c r="K2128">
        <v>1.5527272727272727</v>
      </c>
      <c r="L2128">
        <v>2.3850000000000002</v>
      </c>
      <c r="M2128" s="49">
        <v>1.8</v>
      </c>
      <c r="N2128" t="s">
        <v>33</v>
      </c>
      <c r="O2128" s="10" t="s">
        <v>34</v>
      </c>
      <c r="P2128">
        <f>VLOOKUP($O2128,$Y$2:$AJ$8,9,FALSE)</f>
        <v>0.15</v>
      </c>
      <c r="Q2128" s="11">
        <f>(L2128-M2128)/L2128</f>
        <v>0.24528301886792458</v>
      </c>
      <c r="S2128" s="13">
        <f>MIN(Q2128,IF(R2128=0,P2128,R2128))</f>
        <v>0.15</v>
      </c>
      <c r="T2128">
        <f>IFERROR(S2128*I2128,0)</f>
        <v>7.8705000000000011E-2</v>
      </c>
      <c r="U2128" t="b">
        <f>O2128=N2128</f>
        <v>0</v>
      </c>
    </row>
    <row r="2129" spans="1:21" ht="21" x14ac:dyDescent="0.4">
      <c r="A2129" t="s">
        <v>1889</v>
      </c>
      <c r="B2129" t="s">
        <v>1772</v>
      </c>
      <c r="C2129" s="50" t="s">
        <v>1773</v>
      </c>
      <c r="D2129" s="34">
        <v>23975</v>
      </c>
      <c r="E2129" s="34">
        <v>6158</v>
      </c>
      <c r="F2129" s="33">
        <v>9.1494999999999997</v>
      </c>
      <c r="G2129" s="33">
        <v>2.8645999999999998</v>
      </c>
      <c r="H2129" s="49">
        <v>25.685088633993743</v>
      </c>
      <c r="I2129" s="33">
        <v>12.014099999999999</v>
      </c>
      <c r="J2129" s="35">
        <f>G2129/I2129</f>
        <v>0.23843650377473136</v>
      </c>
      <c r="K2129">
        <v>1.4857908411822021</v>
      </c>
      <c r="L2129">
        <v>1.9509743423189345</v>
      </c>
      <c r="M2129" s="49">
        <v>1.45</v>
      </c>
      <c r="N2129" t="s">
        <v>37</v>
      </c>
      <c r="O2129" s="10" t="s">
        <v>34</v>
      </c>
      <c r="P2129">
        <f>VLOOKUP($O2129,$Y$2:$AJ$8,9,FALSE)</f>
        <v>0.15</v>
      </c>
      <c r="Q2129" s="11">
        <f>(L2129-M2129)/L2129</f>
        <v>0.25678161493578372</v>
      </c>
      <c r="S2129" s="13">
        <f>MIN(Q2129,IF(R2129=0,P2129,R2129))</f>
        <v>0.15</v>
      </c>
      <c r="T2129">
        <f>IFERROR(S2129*I2129,0)</f>
        <v>1.8021149999999997</v>
      </c>
      <c r="U2129" t="b">
        <f>O2129=N2129</f>
        <v>0</v>
      </c>
    </row>
    <row r="2130" spans="1:21" ht="21" x14ac:dyDescent="0.4">
      <c r="A2130" t="s">
        <v>345</v>
      </c>
      <c r="B2130" t="s">
        <v>313</v>
      </c>
      <c r="C2130" s="50" t="s">
        <v>314</v>
      </c>
      <c r="D2130" s="34">
        <v>102480</v>
      </c>
      <c r="E2130" s="34">
        <v>12707</v>
      </c>
      <c r="F2130" s="33">
        <v>15.986900000000002</v>
      </c>
      <c r="G2130" s="33">
        <v>1.7761000000000002</v>
      </c>
      <c r="H2130" s="49">
        <v>12.399492583918814</v>
      </c>
      <c r="I2130" s="33">
        <v>17.763000000000002</v>
      </c>
      <c r="J2130" s="35">
        <f>G2130/I2130</f>
        <v>9.9988740640657547E-2</v>
      </c>
      <c r="K2130">
        <v>1.2581175729912648</v>
      </c>
      <c r="L2130">
        <v>1.3978909262611159</v>
      </c>
      <c r="M2130" s="49">
        <v>1</v>
      </c>
      <c r="N2130" t="s">
        <v>45</v>
      </c>
      <c r="O2130" s="10" t="s">
        <v>45</v>
      </c>
      <c r="P2130">
        <f>VLOOKUP($O2130,$Y$2:$AJ$8,9,FALSE)</f>
        <v>0.32</v>
      </c>
      <c r="Q2130" s="11">
        <f>(L2130-M2130)/L2130</f>
        <v>0.28463660417722231</v>
      </c>
      <c r="S2130" s="13">
        <f>MIN(Q2130,IF(R2130=0,P2130,R2130))</f>
        <v>0.28463660417722231</v>
      </c>
      <c r="T2130">
        <f>IFERROR(S2130*I2130,0)</f>
        <v>5.056</v>
      </c>
      <c r="U2130" t="b">
        <f>O2130=N2130</f>
        <v>1</v>
      </c>
    </row>
    <row r="2131" spans="1:21" ht="21" x14ac:dyDescent="0.4">
      <c r="A2131" t="s">
        <v>819</v>
      </c>
      <c r="B2131" t="s">
        <v>775</v>
      </c>
      <c r="C2131" s="50" t="s">
        <v>776</v>
      </c>
      <c r="D2131" s="34">
        <v>415869</v>
      </c>
      <c r="E2131" s="34">
        <v>86527</v>
      </c>
      <c r="F2131" s="33">
        <v>70.048900000000003</v>
      </c>
      <c r="G2131" s="33">
        <v>32.975700000000003</v>
      </c>
      <c r="H2131" s="49">
        <v>20.806311602932656</v>
      </c>
      <c r="I2131" s="33">
        <v>103.02460000000001</v>
      </c>
      <c r="J2131" s="35">
        <f>G2131/I2131</f>
        <v>0.32007598185287789</v>
      </c>
      <c r="K2131">
        <v>0.80956117743594491</v>
      </c>
      <c r="L2131">
        <v>1.1906641857454898</v>
      </c>
      <c r="M2131" s="49">
        <v>0.75</v>
      </c>
      <c r="N2131" t="s">
        <v>37</v>
      </c>
      <c r="O2131" s="10" t="s">
        <v>34</v>
      </c>
      <c r="P2131">
        <f>VLOOKUP($O2131,$Y$2:$AJ$8,9,FALSE)</f>
        <v>0.15</v>
      </c>
      <c r="Q2131" s="11">
        <f>(L2131-M2131)/L2131</f>
        <v>0.37009947138838684</v>
      </c>
      <c r="S2131" s="13">
        <f>MIN(Q2131,IF(R2131=0,P2131,R2131))</f>
        <v>0.15</v>
      </c>
      <c r="T2131">
        <f>IFERROR(S2131*I2131,0)</f>
        <v>15.45369</v>
      </c>
      <c r="U2131" t="b">
        <f>O2131=N2131</f>
        <v>0</v>
      </c>
    </row>
    <row r="2132" spans="1:21" ht="21" x14ac:dyDescent="0.4">
      <c r="A2132" t="s">
        <v>4604</v>
      </c>
      <c r="B2132" t="s">
        <v>4593</v>
      </c>
      <c r="C2132" t="s">
        <v>4594</v>
      </c>
      <c r="D2132" s="34">
        <v>120760</v>
      </c>
      <c r="E2132" s="34">
        <v>5158</v>
      </c>
      <c r="F2132" s="33">
        <v>1.6531999999999998</v>
      </c>
      <c r="G2132" s="33">
        <v>0.55089999999999995</v>
      </c>
      <c r="H2132" s="49">
        <v>4.2712818814176883</v>
      </c>
      <c r="I2132" s="33">
        <v>2.2040999999999995</v>
      </c>
      <c r="J2132" s="35">
        <f>G2132/I2132</f>
        <v>0.24994328750964115</v>
      </c>
      <c r="K2132">
        <v>0.32051182628925939</v>
      </c>
      <c r="L2132">
        <v>0.42731678945327634</v>
      </c>
      <c r="M2132" s="49">
        <v>0.2</v>
      </c>
      <c r="N2132" t="s">
        <v>37</v>
      </c>
      <c r="O2132" s="10" t="s">
        <v>37</v>
      </c>
      <c r="P2132">
        <f>VLOOKUP($O2132,$Y$2:$AJ$8,9,FALSE)</f>
        <v>0.25</v>
      </c>
      <c r="Q2132" s="11">
        <f>(L2132-M2132)/L2132</f>
        <v>0.53196315956626272</v>
      </c>
      <c r="S2132" s="13">
        <f>MIN(Q2132,IF(R2132=0,P2132,R2132))</f>
        <v>0.25</v>
      </c>
      <c r="T2132">
        <f>IFERROR(S2132*I2132,0)</f>
        <v>0.55102499999999988</v>
      </c>
      <c r="U2132" t="b">
        <f>O2132=N2132</f>
        <v>1</v>
      </c>
    </row>
    <row r="2133" spans="1:21" ht="21" x14ac:dyDescent="0.4">
      <c r="A2133" t="s">
        <v>120</v>
      </c>
      <c r="B2133" t="s">
        <v>31</v>
      </c>
      <c r="C2133" t="s">
        <v>32</v>
      </c>
      <c r="D2133" s="34">
        <v>244113</v>
      </c>
      <c r="E2133" s="34">
        <v>95734</v>
      </c>
      <c r="F2133" s="33">
        <v>116.254</v>
      </c>
      <c r="G2133" s="33">
        <v>38.750799999999998</v>
      </c>
      <c r="H2133" s="49">
        <v>39.217083891476491</v>
      </c>
      <c r="I2133" s="33">
        <v>155.00479999999999</v>
      </c>
      <c r="K2133">
        <v>1.2143439112540999</v>
      </c>
      <c r="L2133">
        <v>1.6191196440136209</v>
      </c>
      <c r="M2133" s="49">
        <v>1</v>
      </c>
      <c r="N2133" t="s">
        <v>34</v>
      </c>
      <c r="O2133" s="10" t="s">
        <v>34</v>
      </c>
      <c r="P2133">
        <f>VLOOKUP($O2133,$Y$2:$AJ$8,9,FALSE)</f>
        <v>0.15</v>
      </c>
      <c r="Q2133" s="11">
        <f>(L2133-M2133)/L2133</f>
        <v>0.38238041660645339</v>
      </c>
      <c r="S2133" s="13">
        <f>MIN(Q2133,IF(R2133=0,P2133,R2133))</f>
        <v>0.15</v>
      </c>
      <c r="T2133">
        <f>IFERROR(S2133*I2133,0)</f>
        <v>23.250719999999998</v>
      </c>
      <c r="U2133" t="b">
        <f>O2133=N2133</f>
        <v>1</v>
      </c>
    </row>
    <row r="2134" spans="1:21" ht="21" x14ac:dyDescent="0.4">
      <c r="A2134" t="s">
        <v>5454</v>
      </c>
      <c r="B2134" t="s">
        <v>5450</v>
      </c>
      <c r="C2134" t="s">
        <v>5451</v>
      </c>
      <c r="D2134" s="34">
        <v>54939</v>
      </c>
      <c r="E2134" s="34">
        <v>5990</v>
      </c>
      <c r="F2134" s="33">
        <v>8.0125999999999991</v>
      </c>
      <c r="G2134" s="33">
        <v>3.4835000000000003</v>
      </c>
      <c r="H2134" s="49">
        <v>10.903001510766487</v>
      </c>
      <c r="I2134" s="33">
        <v>11.496099999999998</v>
      </c>
      <c r="J2134" s="35">
        <f>G2134/I2134</f>
        <v>0.30301580536007872</v>
      </c>
      <c r="K2134">
        <v>1.3376627712854756</v>
      </c>
      <c r="L2134">
        <v>1.9192153589315524</v>
      </c>
      <c r="M2134" s="49">
        <v>1.1299999999999999</v>
      </c>
      <c r="N2134" t="s">
        <v>33</v>
      </c>
      <c r="O2134" s="10" t="s">
        <v>33</v>
      </c>
      <c r="P2134">
        <f>VLOOKUP($O2134,$Y$2:$AJ$8,9,FALSE)</f>
        <v>0.4</v>
      </c>
      <c r="Q2134" s="11">
        <f>(L2134-M2134)/L2134</f>
        <v>0.4112177173128278</v>
      </c>
      <c r="S2134" s="13">
        <f>MIN(Q2134,IF(R2134=0,P2134,R2134))</f>
        <v>0.4</v>
      </c>
      <c r="T2134">
        <f>IFERROR(S2134*I2134,0)</f>
        <v>4.5984399999999992</v>
      </c>
      <c r="U2134" t="b">
        <f>O2134=N2134</f>
        <v>1</v>
      </c>
    </row>
    <row r="2135" spans="1:21" ht="21" x14ac:dyDescent="0.4">
      <c r="A2135" t="s">
        <v>2436</v>
      </c>
      <c r="B2135" t="s">
        <v>2390</v>
      </c>
      <c r="C2135" t="s">
        <v>2391</v>
      </c>
      <c r="D2135" s="34">
        <v>86383</v>
      </c>
      <c r="E2135" s="34">
        <v>20130</v>
      </c>
      <c r="F2135" s="33">
        <v>4.4304999999999994</v>
      </c>
      <c r="G2135" s="33">
        <v>1.4762999999999999</v>
      </c>
      <c r="H2135" s="49">
        <v>23.303196230739843</v>
      </c>
      <c r="I2135" s="33">
        <v>5.9067999999999996</v>
      </c>
      <c r="J2135" s="35">
        <f>G2135/I2135</f>
        <v>0.24993228143834226</v>
      </c>
      <c r="K2135">
        <v>0.22009438648782906</v>
      </c>
      <c r="L2135">
        <v>0.29343268753104818</v>
      </c>
      <c r="M2135" s="49">
        <v>0.1</v>
      </c>
      <c r="N2135" t="s">
        <v>37</v>
      </c>
      <c r="O2135" s="10" t="s">
        <v>37</v>
      </c>
      <c r="P2135">
        <f>VLOOKUP($O2135,$Y$2:$AJ$8,9,FALSE)</f>
        <v>0.25</v>
      </c>
      <c r="Q2135" s="11">
        <f>(L2135-M2135)/L2135</f>
        <v>0.65920633845737109</v>
      </c>
      <c r="S2135" s="13">
        <f>MIN(Q2135,IF(R2135=0,P2135,R2135))</f>
        <v>0.25</v>
      </c>
      <c r="T2135">
        <f>IFERROR(S2135*I2135,0)</f>
        <v>1.4766999999999999</v>
      </c>
      <c r="U2135" t="b">
        <f>O2135=N2135</f>
        <v>1</v>
      </c>
    </row>
    <row r="2136" spans="1:21" ht="21" x14ac:dyDescent="0.4">
      <c r="A2136" t="s">
        <v>6323</v>
      </c>
      <c r="B2136" t="s">
        <v>6320</v>
      </c>
      <c r="C2136" t="s">
        <v>6321</v>
      </c>
      <c r="D2136" s="34">
        <v>3567</v>
      </c>
      <c r="E2136" s="34">
        <v>1239</v>
      </c>
      <c r="F2136" s="33">
        <v>0.38270000000000004</v>
      </c>
      <c r="G2136" s="33">
        <v>0.12770000000000001</v>
      </c>
      <c r="H2136" s="49">
        <v>34.735071488645922</v>
      </c>
      <c r="I2136" s="33">
        <v>0.51040000000000008</v>
      </c>
      <c r="J2136" s="35">
        <f>G2136/I2136</f>
        <v>0.25019592476489028</v>
      </c>
      <c r="K2136">
        <v>0.30887812752219534</v>
      </c>
      <c r="L2136">
        <v>0.41194511702986286</v>
      </c>
      <c r="M2136" s="49">
        <v>0.2</v>
      </c>
      <c r="N2136" t="s">
        <v>34</v>
      </c>
      <c r="O2136" s="10" t="s">
        <v>34</v>
      </c>
      <c r="P2136">
        <f>VLOOKUP($O2136,$Y$2:$AJ$8,9,FALSE)</f>
        <v>0.15</v>
      </c>
      <c r="Q2136" s="11">
        <f>(L2136-M2136)/L2136</f>
        <v>0.51449843260188088</v>
      </c>
      <c r="S2136" s="13">
        <f>MIN(Q2136,IF(R2136=0,P2136,R2136))</f>
        <v>0.15</v>
      </c>
      <c r="T2136">
        <f>IFERROR(S2136*I2136,0)</f>
        <v>7.6560000000000003E-2</v>
      </c>
      <c r="U2136" t="b">
        <f>O2136=N2136</f>
        <v>1</v>
      </c>
    </row>
    <row r="2137" spans="1:21" ht="21" x14ac:dyDescent="0.4">
      <c r="A2137" t="s">
        <v>5250</v>
      </c>
      <c r="B2137" t="s">
        <v>5243</v>
      </c>
      <c r="C2137" t="s">
        <v>5244</v>
      </c>
      <c r="D2137" s="34">
        <v>4836</v>
      </c>
      <c r="E2137" s="34">
        <v>589</v>
      </c>
      <c r="F2137" s="33">
        <v>0.35669999999999991</v>
      </c>
      <c r="G2137" s="33">
        <v>0.11330000000000001</v>
      </c>
      <c r="H2137" s="49">
        <v>12.179487179487179</v>
      </c>
      <c r="I2137" s="33">
        <v>0.46999999999999992</v>
      </c>
      <c r="J2137" s="35">
        <f>G2137/I2137</f>
        <v>0.24106382978723412</v>
      </c>
      <c r="K2137">
        <v>0.60560271646859076</v>
      </c>
      <c r="L2137">
        <v>0.79796264855687593</v>
      </c>
      <c r="M2137" s="49">
        <v>0.6</v>
      </c>
      <c r="N2137" t="s">
        <v>37</v>
      </c>
      <c r="O2137" s="10" t="s">
        <v>37</v>
      </c>
      <c r="P2137">
        <f>VLOOKUP($O2137,$Y$2:$AJ$8,9,FALSE)</f>
        <v>0.25</v>
      </c>
      <c r="Q2137" s="11">
        <f>(L2137-M2137)/L2137</f>
        <v>0.24808510638297862</v>
      </c>
      <c r="S2137" s="13">
        <f>MIN(Q2137,IF(R2137=0,P2137,R2137))</f>
        <v>0.24808510638297862</v>
      </c>
      <c r="T2137">
        <f>IFERROR(S2137*I2137,0)</f>
        <v>0.11659999999999993</v>
      </c>
      <c r="U2137" t="b">
        <f>O2137=N2137</f>
        <v>1</v>
      </c>
    </row>
    <row r="2138" spans="1:21" ht="21" x14ac:dyDescent="0.4">
      <c r="A2138" t="s">
        <v>2383</v>
      </c>
      <c r="B2138" t="s">
        <v>2379</v>
      </c>
      <c r="C2138" t="s">
        <v>2380</v>
      </c>
      <c r="D2138" s="34">
        <v>2859633</v>
      </c>
      <c r="E2138" s="34">
        <v>233878</v>
      </c>
      <c r="F2138" s="33">
        <v>131.86420000000001</v>
      </c>
      <c r="G2138" s="33">
        <v>64.945799999999991</v>
      </c>
      <c r="H2138" s="49">
        <v>8.1786019394796465</v>
      </c>
      <c r="I2138" s="33">
        <v>196.81</v>
      </c>
      <c r="J2138" s="35">
        <f>G2138/I2138</f>
        <v>0.32999237843605506</v>
      </c>
      <c r="K2138">
        <v>0.56381617766527847</v>
      </c>
      <c r="L2138">
        <v>0.84150711054481397</v>
      </c>
      <c r="M2138" s="49">
        <v>0.5</v>
      </c>
      <c r="N2138" t="s">
        <v>37</v>
      </c>
      <c r="O2138" s="10" t="s">
        <v>37</v>
      </c>
      <c r="P2138">
        <f>VLOOKUP($O2138,$Y$2:$AJ$8,9,FALSE)</f>
        <v>0.25</v>
      </c>
      <c r="Q2138" s="11">
        <f>(L2138-M2138)/L2138</f>
        <v>0.40582795589654996</v>
      </c>
      <c r="S2138" s="13">
        <f>MIN(Q2138,IF(R2138=0,P2138,R2138))</f>
        <v>0.25</v>
      </c>
      <c r="T2138">
        <f>IFERROR(S2138*I2138,0)</f>
        <v>49.202500000000001</v>
      </c>
      <c r="U2138" t="b">
        <f>O2138=N2138</f>
        <v>1</v>
      </c>
    </row>
    <row r="2139" spans="1:21" ht="21" x14ac:dyDescent="0.4">
      <c r="A2139" t="s">
        <v>3891</v>
      </c>
      <c r="B2139" t="s">
        <v>3884</v>
      </c>
      <c r="C2139" t="s">
        <v>3885</v>
      </c>
      <c r="D2139" s="34">
        <v>452735</v>
      </c>
      <c r="E2139" s="34">
        <v>33276</v>
      </c>
      <c r="F2139" s="33">
        <v>22.177699999999998</v>
      </c>
      <c r="G2139" s="33">
        <v>7.3873000000000006</v>
      </c>
      <c r="H2139" s="49">
        <v>7.3499950302053074</v>
      </c>
      <c r="I2139" s="33">
        <v>29.564999999999998</v>
      </c>
      <c r="J2139" s="35">
        <f>G2139/I2139</f>
        <v>0.24986639607644179</v>
      </c>
      <c r="K2139">
        <v>0.66647734102656564</v>
      </c>
      <c r="L2139">
        <v>0.8884781824738549</v>
      </c>
      <c r="M2139" s="49">
        <v>0.5</v>
      </c>
      <c r="N2139" t="s">
        <v>37</v>
      </c>
      <c r="O2139" s="10" t="s">
        <v>37</v>
      </c>
      <c r="P2139">
        <f>VLOOKUP($O2139,$Y$2:$AJ$8,9,FALSE)</f>
        <v>0.25</v>
      </c>
      <c r="Q2139" s="11">
        <f>(L2139-M2139)/L2139</f>
        <v>0.43723997970573303</v>
      </c>
      <c r="S2139" s="13">
        <f>MIN(Q2139,IF(R2139=0,P2139,R2139))</f>
        <v>0.25</v>
      </c>
      <c r="T2139">
        <f>IFERROR(S2139*I2139,0)</f>
        <v>7.3912499999999994</v>
      </c>
      <c r="U2139" t="b">
        <f>O2139=N2139</f>
        <v>1</v>
      </c>
    </row>
    <row r="2140" spans="1:21" ht="21" x14ac:dyDescent="0.4">
      <c r="A2140" t="s">
        <v>2558</v>
      </c>
      <c r="B2140" t="s">
        <v>2544</v>
      </c>
      <c r="C2140" t="s">
        <v>2545</v>
      </c>
      <c r="D2140" s="34">
        <v>166819</v>
      </c>
      <c r="E2140" s="34">
        <v>40659</v>
      </c>
      <c r="F2140" s="33">
        <v>101.64750000000001</v>
      </c>
      <c r="G2140" s="33">
        <v>34.662600000000005</v>
      </c>
      <c r="H2140" s="49">
        <v>24.373122965609433</v>
      </c>
      <c r="I2140" s="33">
        <v>136.31010000000001</v>
      </c>
      <c r="J2140" s="35">
        <f>G2140/I2140</f>
        <v>0.25429223513151267</v>
      </c>
      <c r="K2140">
        <v>2.5000000000000004</v>
      </c>
      <c r="L2140">
        <v>3.3525197373275293</v>
      </c>
      <c r="M2140" s="49">
        <v>2.5</v>
      </c>
      <c r="N2140" t="s">
        <v>37</v>
      </c>
      <c r="O2140" s="10" t="s">
        <v>37</v>
      </c>
      <c r="P2140">
        <f>VLOOKUP($O2140,$Y$2:$AJ$8,9,FALSE)</f>
        <v>0.25</v>
      </c>
      <c r="Q2140" s="11">
        <f>(L2140-M2140)/L2140</f>
        <v>0.25429223513151272</v>
      </c>
      <c r="S2140" s="13">
        <f>MIN(Q2140,IF(R2140=0,P2140,R2140))</f>
        <v>0.25</v>
      </c>
      <c r="T2140">
        <f>IFERROR(S2140*I2140,0)</f>
        <v>34.077525000000001</v>
      </c>
      <c r="U2140" t="b">
        <f>O2140=N2140</f>
        <v>1</v>
      </c>
    </row>
    <row r="2141" spans="1:21" ht="21" x14ac:dyDescent="0.4">
      <c r="A2141" t="s">
        <v>5840</v>
      </c>
      <c r="B2141" t="s">
        <v>5836</v>
      </c>
      <c r="C2141" t="s">
        <v>5837</v>
      </c>
      <c r="D2141" s="34">
        <v>240576</v>
      </c>
      <c r="E2141" s="34">
        <v>38259</v>
      </c>
      <c r="F2141" s="33">
        <v>3.9931000000000001</v>
      </c>
      <c r="G2141" s="33">
        <v>1.9667000000000003</v>
      </c>
      <c r="H2141" s="49">
        <v>15.903082601755786</v>
      </c>
      <c r="I2141" s="33">
        <v>5.9598000000000004</v>
      </c>
      <c r="J2141" s="35">
        <f>G2141/I2141</f>
        <v>0.32999429511057421</v>
      </c>
      <c r="K2141">
        <v>0.10437021354452547</v>
      </c>
      <c r="L2141">
        <v>0.15577511173841449</v>
      </c>
      <c r="M2141" s="49">
        <v>0.03</v>
      </c>
      <c r="N2141" t="s">
        <v>37</v>
      </c>
      <c r="O2141" s="10" t="s">
        <v>37</v>
      </c>
      <c r="P2141">
        <f>VLOOKUP($O2141,$Y$2:$AJ$8,9,FALSE)</f>
        <v>0.25</v>
      </c>
      <c r="Q2141" s="11">
        <f>(L2141-M2141)/L2141</f>
        <v>0.80741467834491087</v>
      </c>
      <c r="S2141" s="13">
        <f>MIN(Q2141,IF(R2141=0,P2141,R2141))</f>
        <v>0.25</v>
      </c>
      <c r="T2141">
        <f>IFERROR(S2141*I2141,0)</f>
        <v>1.4899500000000001</v>
      </c>
      <c r="U2141" t="b">
        <f>O2141=N2141</f>
        <v>1</v>
      </c>
    </row>
    <row r="2142" spans="1:21" ht="21" x14ac:dyDescent="0.4">
      <c r="A2142" t="s">
        <v>1890</v>
      </c>
      <c r="B2142" t="s">
        <v>1772</v>
      </c>
      <c r="C2142" s="50" t="s">
        <v>1773</v>
      </c>
      <c r="D2142" s="34">
        <v>11688</v>
      </c>
      <c r="E2142" s="34">
        <v>2709</v>
      </c>
      <c r="F2142" s="33">
        <v>4.2572000000000001</v>
      </c>
      <c r="G2142" s="33">
        <v>1.3946000000000003</v>
      </c>
      <c r="H2142" s="49">
        <v>23.177618069815196</v>
      </c>
      <c r="I2142" s="33">
        <v>5.6518000000000006</v>
      </c>
      <c r="J2142" s="35">
        <f>G2142/I2142</f>
        <v>0.24675324675324678</v>
      </c>
      <c r="K2142">
        <v>1.5715023994093762</v>
      </c>
      <c r="L2142">
        <v>2.0863049095607238</v>
      </c>
      <c r="M2142" s="49">
        <v>1.55</v>
      </c>
      <c r="N2142" t="s">
        <v>37</v>
      </c>
      <c r="O2142" s="10" t="s">
        <v>34</v>
      </c>
      <c r="P2142">
        <f>VLOOKUP($O2142,$Y$2:$AJ$8,9,FALSE)</f>
        <v>0.15</v>
      </c>
      <c r="Q2142" s="11">
        <f>(L2142-M2142)/L2142</f>
        <v>0.25705969779539267</v>
      </c>
      <c r="S2142" s="13">
        <f>MIN(Q2142,IF(R2142=0,P2142,R2142))</f>
        <v>0.15</v>
      </c>
      <c r="T2142">
        <f>IFERROR(S2142*I2142,0)</f>
        <v>0.84777000000000002</v>
      </c>
      <c r="U2142" t="b">
        <f>O2142=N2142</f>
        <v>0</v>
      </c>
    </row>
    <row r="2143" spans="1:21" ht="21" x14ac:dyDescent="0.4">
      <c r="A2143" t="s">
        <v>2120</v>
      </c>
      <c r="B2143" t="s">
        <v>2094</v>
      </c>
      <c r="C2143" t="s">
        <v>2095</v>
      </c>
      <c r="D2143" s="34">
        <v>236504</v>
      </c>
      <c r="E2143" s="34">
        <v>55445</v>
      </c>
      <c r="F2143" s="33">
        <v>3.8057000000000003</v>
      </c>
      <c r="G2143" s="33">
        <v>1.2683</v>
      </c>
      <c r="H2143" s="49">
        <v>23.443578121300273</v>
      </c>
      <c r="I2143" s="33">
        <v>5.0739999999999998</v>
      </c>
      <c r="J2143" s="35">
        <f>G2143/I2143</f>
        <v>0.24996058336618054</v>
      </c>
      <c r="K2143">
        <v>6.8639191992064211E-2</v>
      </c>
      <c r="L2143">
        <v>9.1514113085039234E-2</v>
      </c>
      <c r="M2143" s="49">
        <v>0.03</v>
      </c>
      <c r="N2143" t="s">
        <v>34</v>
      </c>
      <c r="O2143" s="10" t="s">
        <v>34</v>
      </c>
      <c r="P2143">
        <f>VLOOKUP($O2143,$Y$2:$AJ$8,9,FALSE)</f>
        <v>0.15</v>
      </c>
      <c r="Q2143" s="11">
        <f>(L2143-M2143)/L2143</f>
        <v>0.6721817106819078</v>
      </c>
      <c r="S2143" s="13">
        <f>MIN(Q2143,IF(R2143=0,P2143,R2143))</f>
        <v>0.15</v>
      </c>
      <c r="T2143">
        <f>IFERROR(S2143*I2143,0)</f>
        <v>0.7611</v>
      </c>
      <c r="U2143" t="b">
        <f>O2143=N2143</f>
        <v>1</v>
      </c>
    </row>
    <row r="2144" spans="1:21" ht="21" x14ac:dyDescent="0.4">
      <c r="A2144" t="s">
        <v>6274</v>
      </c>
      <c r="B2144" t="s">
        <v>6269</v>
      </c>
      <c r="C2144" t="s">
        <v>6270</v>
      </c>
      <c r="D2144" s="34">
        <v>7807</v>
      </c>
      <c r="E2144" s="34">
        <v>1893</v>
      </c>
      <c r="F2144" s="33">
        <v>1.0562</v>
      </c>
      <c r="G2144" s="33">
        <v>0.35140000000000005</v>
      </c>
      <c r="H2144" s="49">
        <v>24.247470219034199</v>
      </c>
      <c r="I2144" s="33">
        <v>1.4076</v>
      </c>
      <c r="J2144" s="35">
        <f>G2144/I2144</f>
        <v>0.24964478545041208</v>
      </c>
      <c r="K2144">
        <v>0.55795034337031169</v>
      </c>
      <c r="L2144">
        <v>0.7435816164817749</v>
      </c>
      <c r="M2144" s="49">
        <v>0.4</v>
      </c>
      <c r="N2144" t="s">
        <v>34</v>
      </c>
      <c r="O2144" s="10" t="s">
        <v>34</v>
      </c>
      <c r="P2144">
        <f>VLOOKUP($O2144,$Y$2:$AJ$8,9,FALSE)</f>
        <v>0.15</v>
      </c>
      <c r="Q2144" s="11">
        <f>(L2144-M2144)/L2144</f>
        <v>0.46206308610400676</v>
      </c>
      <c r="S2144" s="13">
        <f>MIN(Q2144,IF(R2144=0,P2144,R2144))</f>
        <v>0.15</v>
      </c>
      <c r="T2144">
        <f>IFERROR(S2144*I2144,0)</f>
        <v>0.21113999999999999</v>
      </c>
      <c r="U2144" t="b">
        <f>O2144=N2144</f>
        <v>1</v>
      </c>
    </row>
    <row r="2145" spans="1:21" ht="21" x14ac:dyDescent="0.4">
      <c r="A2145" t="s">
        <v>121</v>
      </c>
      <c r="B2145" t="s">
        <v>31</v>
      </c>
      <c r="C2145" t="s">
        <v>32</v>
      </c>
      <c r="D2145" s="34">
        <v>922875</v>
      </c>
      <c r="E2145" s="34">
        <v>36028</v>
      </c>
      <c r="F2145" s="33">
        <v>46.836399999999998</v>
      </c>
      <c r="G2145" s="33">
        <v>10.5146</v>
      </c>
      <c r="H2145" s="49">
        <v>3.9038873086821075</v>
      </c>
      <c r="I2145" s="33">
        <v>57.350999999999999</v>
      </c>
      <c r="K2145">
        <v>1.2999999999999998</v>
      </c>
      <c r="L2145">
        <v>1.5918452314866216</v>
      </c>
      <c r="M2145" s="49">
        <v>1.3</v>
      </c>
      <c r="N2145" t="s">
        <v>33</v>
      </c>
      <c r="O2145" s="10" t="s">
        <v>42</v>
      </c>
      <c r="P2145">
        <f>VLOOKUP($O2145,$Y$2:$AJ$8,9,FALSE)</f>
        <v>0.05</v>
      </c>
      <c r="Q2145" s="11">
        <f>(L2145-M2145)/L2145</f>
        <v>0.18333769245523182</v>
      </c>
      <c r="S2145" s="13">
        <f>MIN(Q2145,IF(R2145=0,P2145,R2145))</f>
        <v>0.05</v>
      </c>
      <c r="T2145">
        <f>IFERROR(S2145*I2145,0)</f>
        <v>2.86755</v>
      </c>
      <c r="U2145" t="b">
        <f>O2145=N2145</f>
        <v>0</v>
      </c>
    </row>
    <row r="2146" spans="1:21" ht="21" x14ac:dyDescent="0.4">
      <c r="A2146" t="s">
        <v>3977</v>
      </c>
      <c r="B2146" t="s">
        <v>3907</v>
      </c>
      <c r="C2146" t="s">
        <v>3908</v>
      </c>
      <c r="D2146" s="34">
        <v>97388</v>
      </c>
      <c r="E2146" s="34">
        <v>6652</v>
      </c>
      <c r="F2146" s="33">
        <v>6.0223999999999993</v>
      </c>
      <c r="G2146" s="33">
        <v>1.9696</v>
      </c>
      <c r="H2146" s="49">
        <v>6.8304103174929152</v>
      </c>
      <c r="I2146" s="33">
        <v>7.9919999999999991</v>
      </c>
      <c r="J2146" s="35">
        <f>G2146/I2146</f>
        <v>0.24644644644644648</v>
      </c>
      <c r="K2146">
        <v>0.90535177390258559</v>
      </c>
      <c r="L2146">
        <v>1.2014431749849668</v>
      </c>
      <c r="M2146" s="49">
        <v>0.9</v>
      </c>
      <c r="N2146" t="s">
        <v>37</v>
      </c>
      <c r="O2146" s="10" t="s">
        <v>37</v>
      </c>
      <c r="P2146">
        <f>VLOOKUP($O2146,$Y$2:$AJ$8,9,FALSE)</f>
        <v>0.25</v>
      </c>
      <c r="Q2146" s="11">
        <f>(L2146-M2146)/L2146</f>
        <v>0.25090090090090078</v>
      </c>
      <c r="S2146" s="13">
        <f>MIN(Q2146,IF(R2146=0,P2146,R2146))</f>
        <v>0.25</v>
      </c>
      <c r="T2146">
        <f>IFERROR(S2146*I2146,0)</f>
        <v>1.9979999999999998</v>
      </c>
      <c r="U2146" t="b">
        <f>O2146=N2146</f>
        <v>1</v>
      </c>
    </row>
    <row r="2147" spans="1:21" ht="21" x14ac:dyDescent="0.4">
      <c r="A2147" t="s">
        <v>2703</v>
      </c>
      <c r="B2147" t="s">
        <v>2697</v>
      </c>
      <c r="C2147" t="s">
        <v>2698</v>
      </c>
      <c r="D2147" s="34">
        <v>838357</v>
      </c>
      <c r="E2147" s="34">
        <v>184232</v>
      </c>
      <c r="F2147" s="33">
        <v>138.0729</v>
      </c>
      <c r="G2147" s="33">
        <v>63.146100000000004</v>
      </c>
      <c r="H2147" s="49">
        <v>21.975363717366228</v>
      </c>
      <c r="I2147" s="33">
        <v>201.21899999999999</v>
      </c>
      <c r="J2147" s="35">
        <f>G2147/I2147</f>
        <v>0.31381778062707799</v>
      </c>
      <c r="K2147">
        <v>0.74945123539884495</v>
      </c>
      <c r="L2147">
        <v>1.0922043944591602</v>
      </c>
      <c r="M2147" s="49">
        <v>0.75</v>
      </c>
      <c r="N2147" t="s">
        <v>37</v>
      </c>
      <c r="O2147" s="10" t="s">
        <v>37</v>
      </c>
      <c r="P2147">
        <f>VLOOKUP($O2147,$Y$2:$AJ$8,9,FALSE)</f>
        <v>0.25</v>
      </c>
      <c r="Q2147" s="11">
        <f>(L2147-M2147)/L2147</f>
        <v>0.31331534298450942</v>
      </c>
      <c r="S2147" s="13">
        <f>MIN(Q2147,IF(R2147=0,P2147,R2147))</f>
        <v>0.25</v>
      </c>
      <c r="T2147">
        <f>IFERROR(S2147*I2147,0)</f>
        <v>50.304749999999999</v>
      </c>
      <c r="U2147" t="b">
        <f>O2147=N2147</f>
        <v>1</v>
      </c>
    </row>
    <row r="2148" spans="1:21" ht="21" x14ac:dyDescent="0.4">
      <c r="A2148" t="s">
        <v>636</v>
      </c>
      <c r="B2148" t="s">
        <v>611</v>
      </c>
      <c r="C2148" s="50" t="s">
        <v>612</v>
      </c>
      <c r="D2148" s="34">
        <v>17062</v>
      </c>
      <c r="E2148" s="34">
        <v>1931</v>
      </c>
      <c r="F2148" s="33">
        <v>0.9415</v>
      </c>
      <c r="G2148" s="33">
        <v>0.30920000000000003</v>
      </c>
      <c r="H2148" s="49">
        <v>11.317547766967531</v>
      </c>
      <c r="I2148" s="33">
        <v>1.2507000000000001</v>
      </c>
      <c r="J2148" s="35">
        <f>G2148/I2148</f>
        <v>0.24722155592867995</v>
      </c>
      <c r="K2148">
        <v>0.4875712066286898</v>
      </c>
      <c r="L2148">
        <v>0.64769549456240294</v>
      </c>
      <c r="M2148" s="49">
        <v>0.2</v>
      </c>
      <c r="N2148" t="s">
        <v>37</v>
      </c>
      <c r="O2148" s="10" t="s">
        <v>37</v>
      </c>
      <c r="P2148">
        <f>VLOOKUP($O2148,$Y$2:$AJ$8,9,FALSE)</f>
        <v>0.25</v>
      </c>
      <c r="Q2148" s="11">
        <f>(L2148-M2148)/L2148</f>
        <v>0.69121292076437191</v>
      </c>
      <c r="S2148" s="13">
        <f>MIN(Q2148,IF(R2148=0,P2148,R2148))</f>
        <v>0.25</v>
      </c>
      <c r="T2148">
        <f>IFERROR(S2148*I2148,0)</f>
        <v>0.31267500000000004</v>
      </c>
      <c r="U2148" t="b">
        <f>O2148=N2148</f>
        <v>1</v>
      </c>
    </row>
    <row r="2149" spans="1:21" ht="21" x14ac:dyDescent="0.4">
      <c r="A2149" t="s">
        <v>1498</v>
      </c>
      <c r="B2149" t="s">
        <v>1475</v>
      </c>
      <c r="C2149" s="50" t="s">
        <v>1476</v>
      </c>
      <c r="D2149" s="34">
        <v>64751</v>
      </c>
      <c r="E2149" s="34">
        <v>9250</v>
      </c>
      <c r="F2149" s="33">
        <v>4.9677000000000007</v>
      </c>
      <c r="G2149" s="33">
        <v>1.6553</v>
      </c>
      <c r="H2149" s="49">
        <v>14.285493660329569</v>
      </c>
      <c r="I2149" s="33">
        <v>6.6230000000000011</v>
      </c>
      <c r="J2149" s="35">
        <f>G2149/I2149</f>
        <v>0.24993205495998788</v>
      </c>
      <c r="K2149">
        <v>0.53704864864864876</v>
      </c>
      <c r="L2149">
        <v>0.71600000000000008</v>
      </c>
      <c r="M2149" s="49">
        <v>0.5</v>
      </c>
      <c r="N2149" t="s">
        <v>34</v>
      </c>
      <c r="O2149" s="10" t="s">
        <v>34</v>
      </c>
      <c r="P2149">
        <f>VLOOKUP($O2149,$Y$2:$AJ$8,9,FALSE)</f>
        <v>0.15</v>
      </c>
      <c r="Q2149" s="11">
        <f>(L2149-M2149)/L2149</f>
        <v>0.30167597765363136</v>
      </c>
      <c r="S2149" s="13">
        <f>MIN(Q2149,IF(R2149=0,P2149,R2149))</f>
        <v>0.15</v>
      </c>
      <c r="T2149">
        <f>IFERROR(S2149*I2149,0)</f>
        <v>0.99345000000000017</v>
      </c>
      <c r="U2149" t="b">
        <f>O2149=N2149</f>
        <v>1</v>
      </c>
    </row>
    <row r="2150" spans="1:21" ht="21" x14ac:dyDescent="0.4">
      <c r="A2150" t="s">
        <v>122</v>
      </c>
      <c r="B2150" t="s">
        <v>31</v>
      </c>
      <c r="C2150" t="s">
        <v>32</v>
      </c>
      <c r="D2150" s="34">
        <v>2396999</v>
      </c>
      <c r="E2150" s="34">
        <v>381522</v>
      </c>
      <c r="F2150" s="33">
        <v>522.20720000000006</v>
      </c>
      <c r="G2150" s="33">
        <v>174.05800000000002</v>
      </c>
      <c r="H2150" s="49">
        <v>15.916652447497892</v>
      </c>
      <c r="I2150" s="33">
        <v>696.26520000000005</v>
      </c>
      <c r="K2150">
        <v>1.3687472806286403</v>
      </c>
      <c r="L2150">
        <v>1.8249673675436804</v>
      </c>
      <c r="M2150" s="49">
        <v>1.25</v>
      </c>
      <c r="N2150" t="s">
        <v>33</v>
      </c>
      <c r="O2150" s="10" t="s">
        <v>34</v>
      </c>
      <c r="P2150">
        <f>VLOOKUP($O2150,$Y$2:$AJ$8,9,FALSE)</f>
        <v>0.15</v>
      </c>
      <c r="Q2150" s="11">
        <f>(L2150-M2150)/L2150</f>
        <v>0.31505624580978631</v>
      </c>
      <c r="S2150" s="13">
        <f>MIN(Q2150,IF(R2150=0,P2150,R2150))</f>
        <v>0.15</v>
      </c>
      <c r="T2150">
        <f>IFERROR(S2150*I2150,0)</f>
        <v>104.43978</v>
      </c>
      <c r="U2150" t="b">
        <f>O2150=N2150</f>
        <v>0</v>
      </c>
    </row>
    <row r="2151" spans="1:21" ht="21" x14ac:dyDescent="0.4">
      <c r="A2151" t="s">
        <v>1348</v>
      </c>
      <c r="B2151" t="s">
        <v>1306</v>
      </c>
      <c r="C2151" s="50" t="s">
        <v>1307</v>
      </c>
      <c r="D2151" s="34">
        <v>310787</v>
      </c>
      <c r="E2151" s="34">
        <v>21477</v>
      </c>
      <c r="F2151" s="33">
        <v>7.8374999999999986</v>
      </c>
      <c r="G2151" s="33">
        <v>2.6124999999999998</v>
      </c>
      <c r="H2151" s="49">
        <v>6.9105207103257218</v>
      </c>
      <c r="I2151" s="33">
        <v>10.45</v>
      </c>
      <c r="J2151" s="35">
        <f>G2151/I2151</f>
        <v>0.25</v>
      </c>
      <c r="K2151">
        <v>0.36492526889230331</v>
      </c>
      <c r="L2151">
        <v>0.48656702518973788</v>
      </c>
      <c r="M2151" s="49">
        <v>0.3</v>
      </c>
      <c r="N2151" t="s">
        <v>37</v>
      </c>
      <c r="O2151" s="10" t="s">
        <v>37</v>
      </c>
      <c r="P2151">
        <f>VLOOKUP($O2151,$Y$2:$AJ$8,9,FALSE)</f>
        <v>0.25</v>
      </c>
      <c r="Q2151" s="11">
        <f>(L2151-M2151)/L2151</f>
        <v>0.38343540669856463</v>
      </c>
      <c r="S2151" s="13">
        <f>MIN(Q2151,IF(R2151=0,P2151,R2151))</f>
        <v>0.25</v>
      </c>
      <c r="T2151">
        <f>IFERROR(S2151*I2151,0)</f>
        <v>2.6124999999999998</v>
      </c>
      <c r="U2151" t="b">
        <f>O2151=N2151</f>
        <v>1</v>
      </c>
    </row>
    <row r="2152" spans="1:21" ht="21" x14ac:dyDescent="0.4">
      <c r="A2152" t="s">
        <v>2990</v>
      </c>
      <c r="B2152" t="s">
        <v>2991</v>
      </c>
      <c r="C2152" t="s">
        <v>2992</v>
      </c>
      <c r="D2152" s="34">
        <v>191146</v>
      </c>
      <c r="E2152" s="34">
        <v>50941</v>
      </c>
      <c r="F2152" s="33">
        <v>28.004999999999999</v>
      </c>
      <c r="G2152" s="33">
        <v>7.0013000000000005</v>
      </c>
      <c r="H2152" s="49">
        <v>26.650309187741307</v>
      </c>
      <c r="I2152" s="33">
        <v>35.006299999999996</v>
      </c>
      <c r="J2152" s="35">
        <f>G2152/I2152</f>
        <v>0.20000114265146562</v>
      </c>
      <c r="K2152">
        <v>0.54975363655994192</v>
      </c>
      <c r="L2152">
        <v>0.68719302722757691</v>
      </c>
      <c r="M2152" s="49">
        <v>0.35</v>
      </c>
      <c r="N2152" t="s">
        <v>34</v>
      </c>
      <c r="O2152" s="10" t="s">
        <v>34</v>
      </c>
      <c r="P2152">
        <f>VLOOKUP($O2152,$Y$2:$AJ$8,9,FALSE)</f>
        <v>0.15</v>
      </c>
      <c r="Q2152" s="11">
        <f>(L2152-M2152)/L2152</f>
        <v>0.49068167729808632</v>
      </c>
      <c r="S2152" s="13">
        <f>MIN(Q2152,IF(R2152=0,P2152,R2152))</f>
        <v>0.15</v>
      </c>
      <c r="T2152">
        <f>IFERROR(S2152*I2152,0)</f>
        <v>5.2509449999999989</v>
      </c>
      <c r="U2152" t="b">
        <f>O2152=N2152</f>
        <v>1</v>
      </c>
    </row>
    <row r="2153" spans="1:21" ht="21" x14ac:dyDescent="0.4">
      <c r="A2153" t="s">
        <v>6153</v>
      </c>
      <c r="B2153" t="s">
        <v>6148</v>
      </c>
      <c r="C2153" t="s">
        <v>6149</v>
      </c>
      <c r="D2153" s="34">
        <v>17325</v>
      </c>
      <c r="E2153" s="34">
        <v>188</v>
      </c>
      <c r="F2153" s="33">
        <v>4.2100000000000005E-2</v>
      </c>
      <c r="G2153" s="33">
        <v>2.0899999999999998E-2</v>
      </c>
      <c r="H2153" s="49">
        <v>1.0851370851370852</v>
      </c>
      <c r="I2153" s="33">
        <v>6.3E-2</v>
      </c>
      <c r="J2153" s="35">
        <f>G2153/I2153</f>
        <v>0.33174603174603173</v>
      </c>
      <c r="K2153">
        <v>0.22393617021276599</v>
      </c>
      <c r="L2153">
        <v>0.33510638297872342</v>
      </c>
      <c r="M2153" s="49">
        <v>0.15</v>
      </c>
      <c r="N2153" t="s">
        <v>37</v>
      </c>
      <c r="O2153" s="10" t="s">
        <v>37</v>
      </c>
      <c r="P2153">
        <f>VLOOKUP($O2153,$Y$2:$AJ$8,9,FALSE)</f>
        <v>0.25</v>
      </c>
      <c r="Q2153" s="11">
        <f>(L2153-M2153)/L2153</f>
        <v>0.55238095238095242</v>
      </c>
      <c r="S2153" s="13">
        <f>MIN(Q2153,IF(R2153=0,P2153,R2153))</f>
        <v>0.25</v>
      </c>
      <c r="T2153">
        <f>IFERROR(S2153*I2153,0)</f>
        <v>1.575E-2</v>
      </c>
      <c r="U2153" t="b">
        <f>O2153=N2153</f>
        <v>1</v>
      </c>
    </row>
    <row r="2154" spans="1:21" ht="21" x14ac:dyDescent="0.4">
      <c r="A2154" t="s">
        <v>560</v>
      </c>
      <c r="B2154" t="s">
        <v>543</v>
      </c>
      <c r="C2154" s="50" t="s">
        <v>544</v>
      </c>
      <c r="D2154" s="34">
        <v>3391040</v>
      </c>
      <c r="E2154" s="34">
        <v>132123</v>
      </c>
      <c r="F2154" s="33">
        <v>54.985499999999995</v>
      </c>
      <c r="G2154" s="33">
        <v>18.323099999999997</v>
      </c>
      <c r="H2154" s="49">
        <v>3.896238322166651</v>
      </c>
      <c r="I2154" s="33">
        <v>73.308599999999984</v>
      </c>
      <c r="J2154" s="35">
        <f>G2154/I2154</f>
        <v>0.24994475409433545</v>
      </c>
      <c r="K2154">
        <v>0.41616902431824887</v>
      </c>
      <c r="L2154">
        <v>0.55485116141776969</v>
      </c>
      <c r="M2154" s="49">
        <v>0.15</v>
      </c>
      <c r="N2154" t="s">
        <v>37</v>
      </c>
      <c r="O2154" s="10" t="s">
        <v>42</v>
      </c>
      <c r="P2154">
        <f>VLOOKUP($O2154,$Y$2:$AJ$8,9,FALSE)</f>
        <v>0.05</v>
      </c>
      <c r="Q2154" s="11">
        <f>(L2154-M2154)/L2154</f>
        <v>0.72965722984752124</v>
      </c>
      <c r="S2154" s="13">
        <f>MIN(Q2154,IF(R2154=0,P2154,R2154))</f>
        <v>0.05</v>
      </c>
      <c r="T2154">
        <f>IFERROR(S2154*I2154,0)</f>
        <v>3.6654299999999993</v>
      </c>
      <c r="U2154" t="b">
        <f>O2154=N2154</f>
        <v>0</v>
      </c>
    </row>
    <row r="2155" spans="1:21" ht="21" x14ac:dyDescent="0.4">
      <c r="A2155" t="s">
        <v>1891</v>
      </c>
      <c r="B2155" t="s">
        <v>1772</v>
      </c>
      <c r="C2155" s="50" t="s">
        <v>1773</v>
      </c>
      <c r="D2155" s="34">
        <v>10216</v>
      </c>
      <c r="E2155" s="34">
        <v>1808</v>
      </c>
      <c r="F2155" s="33">
        <v>2.7228999999999997</v>
      </c>
      <c r="G2155" s="33">
        <v>1.2021999999999999</v>
      </c>
      <c r="H2155" s="49">
        <v>17.69772905246672</v>
      </c>
      <c r="I2155" s="33">
        <v>3.9250999999999996</v>
      </c>
      <c r="J2155" s="35">
        <f>G2155/I2155</f>
        <v>0.30628519018623729</v>
      </c>
      <c r="K2155">
        <v>1.5060287610619467</v>
      </c>
      <c r="L2155">
        <v>2.1709623893805308</v>
      </c>
      <c r="M2155" s="49">
        <v>1.5</v>
      </c>
      <c r="N2155" t="s">
        <v>37</v>
      </c>
      <c r="O2155" s="10" t="s">
        <v>34</v>
      </c>
      <c r="P2155">
        <f>VLOOKUP($O2155,$Y$2:$AJ$8,9,FALSE)</f>
        <v>0.15</v>
      </c>
      <c r="Q2155" s="11">
        <f>(L2155-M2155)/L2155</f>
        <v>0.30906218949835668</v>
      </c>
      <c r="S2155" s="13">
        <f>MIN(Q2155,IF(R2155=0,P2155,R2155))</f>
        <v>0.15</v>
      </c>
      <c r="T2155">
        <f>IFERROR(S2155*I2155,0)</f>
        <v>0.58876499999999987</v>
      </c>
      <c r="U2155" t="b">
        <f>O2155=N2155</f>
        <v>0</v>
      </c>
    </row>
    <row r="2156" spans="1:21" ht="21" x14ac:dyDescent="0.4">
      <c r="A2156" t="s">
        <v>6666</v>
      </c>
      <c r="B2156" t="s">
        <v>6667</v>
      </c>
      <c r="C2156" t="s">
        <v>6668</v>
      </c>
      <c r="D2156" s="34">
        <v>604</v>
      </c>
      <c r="E2156" s="34">
        <v>140</v>
      </c>
      <c r="F2156" s="33">
        <v>0</v>
      </c>
      <c r="G2156" s="33">
        <v>0</v>
      </c>
      <c r="H2156" s="49">
        <v>23.178807947019866</v>
      </c>
      <c r="I2156" s="33">
        <v>0</v>
      </c>
      <c r="J2156" s="35" t="e">
        <f>G2156/I2156</f>
        <v>#DIV/0!</v>
      </c>
      <c r="K2156">
        <v>0</v>
      </c>
      <c r="L2156">
        <v>0</v>
      </c>
      <c r="M2156" s="49">
        <v>0.2</v>
      </c>
      <c r="N2156" t="s">
        <v>37</v>
      </c>
      <c r="O2156" s="10" t="s">
        <v>37</v>
      </c>
      <c r="P2156">
        <f>VLOOKUP($O2156,$Y$2:$AJ$8,9,FALSE)</f>
        <v>0.25</v>
      </c>
      <c r="Q2156" s="11" t="e">
        <f>(L2156-M2156)/L2156</f>
        <v>#DIV/0!</v>
      </c>
      <c r="S2156" s="13" t="e">
        <f>MIN(Q2156,IF(R2156=0,P2156,R2156))</f>
        <v>#DIV/0!</v>
      </c>
      <c r="T2156">
        <f>IFERROR(S2156*I2156,0)</f>
        <v>0</v>
      </c>
      <c r="U2156" t="b">
        <f>O2156=N2156</f>
        <v>1</v>
      </c>
    </row>
    <row r="2157" spans="1:21" ht="21" x14ac:dyDescent="0.4">
      <c r="A2157" t="s">
        <v>1653</v>
      </c>
      <c r="B2157" t="s">
        <v>1635</v>
      </c>
      <c r="C2157" s="50" t="s">
        <v>1636</v>
      </c>
      <c r="D2157" s="34">
        <v>3155917</v>
      </c>
      <c r="E2157" s="34">
        <v>359775</v>
      </c>
      <c r="F2157" s="33">
        <v>107.84100000000001</v>
      </c>
      <c r="G2157" s="33">
        <v>48.677700000000002</v>
      </c>
      <c r="H2157" s="49">
        <v>11.400014639168267</v>
      </c>
      <c r="I2157" s="33">
        <v>156.51870000000002</v>
      </c>
      <c r="J2157" s="35">
        <f>G2157/I2157</f>
        <v>0.31100245529767367</v>
      </c>
      <c r="K2157">
        <v>0.29974567437982075</v>
      </c>
      <c r="L2157">
        <v>0.43504607046070465</v>
      </c>
      <c r="M2157" s="49">
        <v>0.3</v>
      </c>
      <c r="N2157" t="s">
        <v>45</v>
      </c>
      <c r="O2157" s="10" t="s">
        <v>34</v>
      </c>
      <c r="P2157">
        <f>VLOOKUP($O2157,$Y$2:$AJ$8,9,FALSE)</f>
        <v>0.15</v>
      </c>
      <c r="Q2157" s="11">
        <f>(L2157-M2157)/L2157</f>
        <v>0.31041786061346033</v>
      </c>
      <c r="S2157" s="13">
        <f>MIN(Q2157,IF(R2157=0,P2157,R2157))</f>
        <v>0.15</v>
      </c>
      <c r="T2157">
        <f>IFERROR(S2157*I2157,0)</f>
        <v>23.477805000000004</v>
      </c>
      <c r="U2157" t="b">
        <f>O2157=N2157</f>
        <v>0</v>
      </c>
    </row>
    <row r="2158" spans="1:21" ht="21" x14ac:dyDescent="0.4">
      <c r="A2158" t="s">
        <v>1628</v>
      </c>
      <c r="B2158" t="s">
        <v>1623</v>
      </c>
      <c r="C2158" s="50" t="s">
        <v>1624</v>
      </c>
      <c r="D2158" s="34">
        <v>2232616</v>
      </c>
      <c r="E2158" s="34">
        <v>348116</v>
      </c>
      <c r="F2158" s="33">
        <v>469.58169999999996</v>
      </c>
      <c r="G2158" s="33">
        <v>231.28629999999998</v>
      </c>
      <c r="H2158" s="49">
        <v>15.592291733105917</v>
      </c>
      <c r="I2158" s="33">
        <v>700.86799999999994</v>
      </c>
      <c r="J2158" s="35">
        <f>G2158/I2158</f>
        <v>0.32999980024769288</v>
      </c>
      <c r="K2158">
        <v>1.348923060129382</v>
      </c>
      <c r="L2158">
        <v>2.0133173999471436</v>
      </c>
      <c r="M2158" s="49">
        <v>1.25</v>
      </c>
      <c r="N2158" t="s">
        <v>37</v>
      </c>
      <c r="O2158" s="10" t="s">
        <v>34</v>
      </c>
      <c r="P2158">
        <f>VLOOKUP($O2158,$Y$2:$AJ$8,9,FALSE)</f>
        <v>0.15</v>
      </c>
      <c r="Q2158" s="11">
        <f>(L2158-M2158)/L2158</f>
        <v>0.37913415935668332</v>
      </c>
      <c r="S2158" s="13">
        <f>MIN(Q2158,IF(R2158=0,P2158,R2158))</f>
        <v>0.15</v>
      </c>
      <c r="T2158">
        <f>IFERROR(S2158*I2158,0)</f>
        <v>105.13019999999999</v>
      </c>
      <c r="U2158" t="b">
        <f>O2158=N2158</f>
        <v>0</v>
      </c>
    </row>
    <row r="2159" spans="1:21" ht="21" x14ac:dyDescent="0.4">
      <c r="A2159" t="s">
        <v>3978</v>
      </c>
      <c r="B2159" t="s">
        <v>3907</v>
      </c>
      <c r="C2159" t="s">
        <v>3908</v>
      </c>
      <c r="D2159" s="34">
        <v>12057</v>
      </c>
      <c r="E2159" s="34">
        <v>840</v>
      </c>
      <c r="F2159" s="33">
        <v>0.38979999999999998</v>
      </c>
      <c r="G2159" s="33">
        <v>0.1772</v>
      </c>
      <c r="H2159" s="49">
        <v>6.966907190843493</v>
      </c>
      <c r="I2159" s="33">
        <v>0.56699999999999995</v>
      </c>
      <c r="J2159" s="35">
        <f>G2159/I2159</f>
        <v>0.31252204585537924</v>
      </c>
      <c r="K2159">
        <v>0.46404761904761899</v>
      </c>
      <c r="L2159">
        <v>0.67500000000000004</v>
      </c>
      <c r="M2159" s="49">
        <v>0.5</v>
      </c>
      <c r="N2159" t="s">
        <v>37</v>
      </c>
      <c r="O2159" s="10" t="s">
        <v>37</v>
      </c>
      <c r="P2159">
        <f>VLOOKUP($O2159,$Y$2:$AJ$8,9,FALSE)</f>
        <v>0.25</v>
      </c>
      <c r="Q2159" s="11">
        <f>(L2159-M2159)/L2159</f>
        <v>0.2592592592592593</v>
      </c>
      <c r="S2159" s="13">
        <f>MIN(Q2159,IF(R2159=0,P2159,R2159))</f>
        <v>0.25</v>
      </c>
      <c r="T2159">
        <f>IFERROR(S2159*I2159,0)</f>
        <v>0.14174999999999999</v>
      </c>
      <c r="U2159" t="b">
        <f>O2159=N2159</f>
        <v>1</v>
      </c>
    </row>
    <row r="2160" spans="1:21" ht="21" x14ac:dyDescent="0.4">
      <c r="A2160" t="s">
        <v>5560</v>
      </c>
      <c r="B2160" t="s">
        <v>5561</v>
      </c>
      <c r="C2160" t="s">
        <v>5562</v>
      </c>
      <c r="D2160" s="34">
        <v>53399</v>
      </c>
      <c r="E2160" s="34">
        <v>28736</v>
      </c>
      <c r="F2160" s="33">
        <v>5.9067999999999996</v>
      </c>
      <c r="G2160" s="33">
        <v>2.9094000000000002</v>
      </c>
      <c r="H2160" s="49">
        <v>53.813741830371356</v>
      </c>
      <c r="I2160" s="33">
        <v>8.8162000000000003</v>
      </c>
      <c r="J2160" s="35">
        <f>G2160/I2160</f>
        <v>0.33000612508790639</v>
      </c>
      <c r="K2160">
        <v>0.20555400890868594</v>
      </c>
      <c r="L2160">
        <v>0.30679983296213809</v>
      </c>
      <c r="M2160" s="49">
        <v>0.03</v>
      </c>
      <c r="N2160" t="s">
        <v>37</v>
      </c>
      <c r="O2160" s="10" t="s">
        <v>37</v>
      </c>
      <c r="P2160">
        <f>VLOOKUP($O2160,$Y$2:$AJ$8,9,FALSE)</f>
        <v>0.25</v>
      </c>
      <c r="Q2160" s="11">
        <f>(L2160-M2160)/L2160</f>
        <v>0.90221637440166957</v>
      </c>
      <c r="S2160" s="13">
        <f>MIN(Q2160,IF(R2160=0,P2160,R2160))</f>
        <v>0.25</v>
      </c>
      <c r="T2160">
        <f>IFERROR(S2160*I2160,0)</f>
        <v>2.2040500000000001</v>
      </c>
      <c r="U2160" t="b">
        <f>O2160=N2160</f>
        <v>1</v>
      </c>
    </row>
    <row r="2161" spans="1:21" ht="21" x14ac:dyDescent="0.4">
      <c r="A2161" t="s">
        <v>2886</v>
      </c>
      <c r="B2161" t="s">
        <v>2884</v>
      </c>
      <c r="C2161" t="s">
        <v>2885</v>
      </c>
      <c r="D2161" s="34">
        <v>302540</v>
      </c>
      <c r="E2161" s="34">
        <v>4823</v>
      </c>
      <c r="F2161" s="33">
        <v>2.1119000000000003</v>
      </c>
      <c r="G2161" s="33">
        <v>0.70309999999999995</v>
      </c>
      <c r="H2161" s="49">
        <v>1.5941693660342433</v>
      </c>
      <c r="I2161" s="33">
        <v>2.8150000000000004</v>
      </c>
      <c r="J2161" s="35">
        <f>G2161/I2161</f>
        <v>0.24976909413854345</v>
      </c>
      <c r="K2161">
        <v>0.43788098693759081</v>
      </c>
      <c r="L2161">
        <v>0.58366162139747058</v>
      </c>
      <c r="M2161" s="49">
        <v>0.4</v>
      </c>
      <c r="N2161" t="s">
        <v>37</v>
      </c>
      <c r="O2161" s="10" t="s">
        <v>37</v>
      </c>
      <c r="P2161">
        <f>VLOOKUP($O2161,$Y$2:$AJ$8,9,FALSE)</f>
        <v>0.25</v>
      </c>
      <c r="Q2161" s="11">
        <f>(L2161-M2161)/L2161</f>
        <v>0.31467140319715819</v>
      </c>
      <c r="S2161" s="13">
        <f>MIN(Q2161,IF(R2161=0,P2161,R2161))</f>
        <v>0.25</v>
      </c>
      <c r="T2161">
        <f>IFERROR(S2161*I2161,0)</f>
        <v>0.7037500000000001</v>
      </c>
      <c r="U2161" t="b">
        <f>O2161=N2161</f>
        <v>1</v>
      </c>
    </row>
    <row r="2162" spans="1:21" ht="21" x14ac:dyDescent="0.4">
      <c r="A2162" t="s">
        <v>4559</v>
      </c>
      <c r="B2162" t="s">
        <v>4553</v>
      </c>
      <c r="C2162" t="s">
        <v>4554</v>
      </c>
      <c r="D2162" s="34">
        <v>3835</v>
      </c>
      <c r="E2162" s="34">
        <v>915</v>
      </c>
      <c r="F2162" s="33">
        <v>1.7886</v>
      </c>
      <c r="G2162" s="33">
        <v>0.59609999999999996</v>
      </c>
      <c r="H2162" s="49">
        <v>23.859191655801826</v>
      </c>
      <c r="I2162" s="33">
        <v>2.3847</v>
      </c>
      <c r="J2162" s="35">
        <f>G2162/I2162</f>
        <v>0.24996854950308212</v>
      </c>
      <c r="K2162">
        <v>1.9547540983606557</v>
      </c>
      <c r="L2162">
        <v>2.6062295081967211</v>
      </c>
      <c r="M2162" s="49">
        <v>1.8</v>
      </c>
      <c r="N2162" t="s">
        <v>37</v>
      </c>
      <c r="O2162" s="10" t="s">
        <v>37</v>
      </c>
      <c r="P2162">
        <f>VLOOKUP($O2162,$Y$2:$AJ$8,9,FALSE)</f>
        <v>0.25</v>
      </c>
      <c r="Q2162" s="11">
        <f>(L2162-M2162)/L2162</f>
        <v>0.30934708768398533</v>
      </c>
      <c r="S2162" s="13">
        <f>MIN(Q2162,IF(R2162=0,P2162,R2162))</f>
        <v>0.25</v>
      </c>
      <c r="T2162">
        <f>IFERROR(S2162*I2162,0)</f>
        <v>0.59617500000000001</v>
      </c>
      <c r="U2162" t="b">
        <f>O2162=N2162</f>
        <v>1</v>
      </c>
    </row>
    <row r="2163" spans="1:21" ht="21" x14ac:dyDescent="0.4">
      <c r="A2163" t="s">
        <v>5620</v>
      </c>
      <c r="B2163" t="s">
        <v>5615</v>
      </c>
      <c r="C2163" t="s">
        <v>5616</v>
      </c>
      <c r="D2163" s="34">
        <v>31818</v>
      </c>
      <c r="E2163" s="34">
        <v>814</v>
      </c>
      <c r="F2163" s="33">
        <v>0.39900000000000008</v>
      </c>
      <c r="G2163" s="33">
        <v>0.18099999999999999</v>
      </c>
      <c r="H2163" s="49">
        <v>2.5583003331447607</v>
      </c>
      <c r="I2163" s="33">
        <v>0.58000000000000007</v>
      </c>
      <c r="J2163" s="35">
        <f>G2163/I2163</f>
        <v>0.31206896551724134</v>
      </c>
      <c r="K2163">
        <v>0.49017199017199026</v>
      </c>
      <c r="L2163">
        <v>0.71253071253071265</v>
      </c>
      <c r="M2163" s="49">
        <v>0.5</v>
      </c>
      <c r="N2163" t="s">
        <v>33</v>
      </c>
      <c r="O2163" s="10" t="s">
        <v>33</v>
      </c>
      <c r="P2163">
        <f>VLOOKUP($O2163,$Y$2:$AJ$8,9,FALSE)</f>
        <v>0.4</v>
      </c>
      <c r="Q2163" s="11">
        <f>(L2163-M2163)/L2163</f>
        <v>0.29827586206896561</v>
      </c>
      <c r="S2163" s="13">
        <f>MIN(Q2163,IF(R2163=0,P2163,R2163))</f>
        <v>0.29827586206896561</v>
      </c>
      <c r="T2163">
        <f>IFERROR(S2163*I2163,0)</f>
        <v>0.17300000000000007</v>
      </c>
      <c r="U2163" t="b">
        <f>O2163=N2163</f>
        <v>1</v>
      </c>
    </row>
    <row r="2164" spans="1:21" ht="21" x14ac:dyDescent="0.4">
      <c r="A2164" t="s">
        <v>123</v>
      </c>
      <c r="B2164" t="s">
        <v>31</v>
      </c>
      <c r="C2164" t="s">
        <v>32</v>
      </c>
      <c r="D2164" s="34">
        <v>1552038</v>
      </c>
      <c r="E2164" s="34">
        <v>203009</v>
      </c>
      <c r="F2164" s="33">
        <v>239.84540000000001</v>
      </c>
      <c r="G2164" s="33">
        <v>80.018100000000018</v>
      </c>
      <c r="H2164" s="49">
        <v>13.08015654255888</v>
      </c>
      <c r="I2164" s="33">
        <v>319.86350000000004</v>
      </c>
      <c r="K2164">
        <v>1.1814520538498294</v>
      </c>
      <c r="L2164">
        <v>1.575612411272407</v>
      </c>
      <c r="M2164" s="49">
        <v>0.7</v>
      </c>
      <c r="N2164" t="s">
        <v>33</v>
      </c>
      <c r="O2164" s="10" t="s">
        <v>34</v>
      </c>
      <c r="P2164">
        <f>VLOOKUP($O2164,$Y$2:$AJ$8,9,FALSE)</f>
        <v>0.15</v>
      </c>
      <c r="Q2164" s="11">
        <f>(L2164-M2164)/L2164</f>
        <v>0.5557283028541864</v>
      </c>
      <c r="S2164" s="13">
        <f>MIN(Q2164,IF(R2164=0,P2164,R2164))</f>
        <v>0.15</v>
      </c>
      <c r="T2164">
        <f>IFERROR(S2164*I2164,0)</f>
        <v>47.979525000000002</v>
      </c>
      <c r="U2164" t="b">
        <f>O2164=N2164</f>
        <v>0</v>
      </c>
    </row>
    <row r="2165" spans="1:21" ht="21" x14ac:dyDescent="0.4">
      <c r="A2165" t="s">
        <v>2946</v>
      </c>
      <c r="B2165" t="s">
        <v>2942</v>
      </c>
      <c r="C2165" t="s">
        <v>2943</v>
      </c>
      <c r="D2165" s="34">
        <v>291157</v>
      </c>
      <c r="E2165" s="34">
        <v>66642</v>
      </c>
      <c r="F2165" s="33">
        <v>59.274900000000002</v>
      </c>
      <c r="G2165" s="33">
        <v>19.605800000000002</v>
      </c>
      <c r="H2165" s="49">
        <v>22.888682051264439</v>
      </c>
      <c r="I2165" s="33">
        <v>78.880700000000004</v>
      </c>
      <c r="J2165" s="35">
        <f>G2165/I2165</f>
        <v>0.24855002554490516</v>
      </c>
      <c r="K2165">
        <v>0.88945259746106065</v>
      </c>
      <c r="L2165">
        <v>1.183648449926473</v>
      </c>
      <c r="M2165" s="49">
        <v>0.8</v>
      </c>
      <c r="N2165" t="s">
        <v>37</v>
      </c>
      <c r="O2165" s="10" t="s">
        <v>37</v>
      </c>
      <c r="P2165">
        <f>VLOOKUP($O2165,$Y$2:$AJ$8,9,FALSE)</f>
        <v>0.25</v>
      </c>
      <c r="Q2165" s="11">
        <f>(L2165-M2165)/L2165</f>
        <v>0.32412364494736995</v>
      </c>
      <c r="S2165" s="13">
        <f>MIN(Q2165,IF(R2165=0,P2165,R2165))</f>
        <v>0.25</v>
      </c>
      <c r="T2165">
        <f>IFERROR(S2165*I2165,0)</f>
        <v>19.720175000000001</v>
      </c>
      <c r="U2165" t="b">
        <f>O2165=N2165</f>
        <v>1</v>
      </c>
    </row>
    <row r="2166" spans="1:21" ht="21" x14ac:dyDescent="0.4">
      <c r="A2166" t="s">
        <v>820</v>
      </c>
      <c r="B2166" t="s">
        <v>775</v>
      </c>
      <c r="C2166" s="50" t="s">
        <v>776</v>
      </c>
      <c r="D2166" s="34">
        <v>704349</v>
      </c>
      <c r="E2166" s="34">
        <v>192019</v>
      </c>
      <c r="F2166" s="33">
        <v>178.75980000000001</v>
      </c>
      <c r="G2166" s="33">
        <v>88.044200000000018</v>
      </c>
      <c r="H2166" s="49">
        <v>27.261911353604535</v>
      </c>
      <c r="I2166" s="33">
        <v>266.80400000000003</v>
      </c>
      <c r="J2166" s="35">
        <f>G2166/I2166</f>
        <v>0.32999580216188668</v>
      </c>
      <c r="K2166">
        <v>0.93094849988803197</v>
      </c>
      <c r="L2166">
        <v>1.3894666673610427</v>
      </c>
      <c r="M2166" s="49">
        <v>0.75</v>
      </c>
      <c r="N2166" t="s">
        <v>37</v>
      </c>
      <c r="O2166" s="10" t="s">
        <v>34</v>
      </c>
      <c r="P2166">
        <f>VLOOKUP($O2166,$Y$2:$AJ$8,9,FALSE)</f>
        <v>0.15</v>
      </c>
      <c r="Q2166" s="11">
        <f>(L2166-M2166)/L2166</f>
        <v>0.46022454685836806</v>
      </c>
      <c r="S2166" s="13">
        <f>MIN(Q2166,IF(R2166=0,P2166,R2166))</f>
        <v>0.15</v>
      </c>
      <c r="T2166">
        <f>IFERROR(S2166*I2166,0)</f>
        <v>40.020600000000002</v>
      </c>
      <c r="U2166" t="b">
        <f>O2166=N2166</f>
        <v>0</v>
      </c>
    </row>
    <row r="2167" spans="1:21" ht="21" x14ac:dyDescent="0.4">
      <c r="A2167" t="s">
        <v>2437</v>
      </c>
      <c r="B2167" t="s">
        <v>2390</v>
      </c>
      <c r="C2167" t="s">
        <v>2391</v>
      </c>
      <c r="D2167" s="34">
        <v>348834</v>
      </c>
      <c r="E2167" s="34">
        <v>6779</v>
      </c>
      <c r="F2167" s="33">
        <v>3.4199999999999995</v>
      </c>
      <c r="G2167" s="33">
        <v>1.1400000000000001</v>
      </c>
      <c r="H2167" s="49">
        <v>1.9433312119804835</v>
      </c>
      <c r="I2167" s="33">
        <v>4.5599999999999996</v>
      </c>
      <c r="J2167" s="35">
        <f>G2167/I2167</f>
        <v>0.25000000000000006</v>
      </c>
      <c r="K2167">
        <v>0.50449918867089538</v>
      </c>
      <c r="L2167">
        <v>0.67266558489452721</v>
      </c>
      <c r="M2167" s="49">
        <v>0.25</v>
      </c>
      <c r="N2167" t="s">
        <v>37</v>
      </c>
      <c r="O2167" s="10" t="s">
        <v>37</v>
      </c>
      <c r="P2167">
        <f>VLOOKUP($O2167,$Y$2:$AJ$8,9,FALSE)</f>
        <v>0.25</v>
      </c>
      <c r="Q2167" s="11">
        <f>(L2167-M2167)/L2167</f>
        <v>0.628344298245614</v>
      </c>
      <c r="S2167" s="13">
        <f>MIN(Q2167,IF(R2167=0,P2167,R2167))</f>
        <v>0.25</v>
      </c>
      <c r="T2167">
        <f>IFERROR(S2167*I2167,0)</f>
        <v>1.1399999999999999</v>
      </c>
      <c r="U2167" t="b">
        <f>O2167=N2167</f>
        <v>1</v>
      </c>
    </row>
    <row r="2168" spans="1:21" ht="21" x14ac:dyDescent="0.4">
      <c r="A2168" t="s">
        <v>2535</v>
      </c>
      <c r="B2168" t="s">
        <v>2531</v>
      </c>
      <c r="C2168" t="s">
        <v>2532</v>
      </c>
      <c r="D2168" s="34">
        <v>5956538</v>
      </c>
      <c r="E2168" s="34">
        <v>277525</v>
      </c>
      <c r="F2168" s="33">
        <v>282.15969999999999</v>
      </c>
      <c r="G2168" s="33">
        <v>84.070300000000003</v>
      </c>
      <c r="H2168" s="49">
        <v>4.6591661129333852</v>
      </c>
      <c r="I2168" s="33">
        <v>366.23</v>
      </c>
      <c r="J2168" s="35">
        <f>G2168/I2168</f>
        <v>0.22955601671081013</v>
      </c>
      <c r="K2168">
        <v>1.016700117106567</v>
      </c>
      <c r="L2168">
        <v>1.3196288622646608</v>
      </c>
      <c r="M2168" s="49">
        <v>1</v>
      </c>
      <c r="N2168" t="s">
        <v>37</v>
      </c>
      <c r="O2168" s="10" t="s">
        <v>37</v>
      </c>
      <c r="P2168">
        <f>VLOOKUP($O2168,$Y$2:$AJ$8,9,FALSE)</f>
        <v>0.25</v>
      </c>
      <c r="Q2168" s="11">
        <f>(L2168-M2168)/L2168</f>
        <v>0.24221117876744119</v>
      </c>
      <c r="S2168" s="13">
        <f>MIN(Q2168,IF(R2168=0,P2168,R2168))</f>
        <v>0.24221117876744119</v>
      </c>
      <c r="T2168">
        <f>IFERROR(S2168*I2168,0)</f>
        <v>88.704999999999998</v>
      </c>
      <c r="U2168" t="b">
        <f>O2168=N2168</f>
        <v>1</v>
      </c>
    </row>
    <row r="2169" spans="1:21" ht="21" x14ac:dyDescent="0.4">
      <c r="A2169" t="s">
        <v>467</v>
      </c>
      <c r="B2169" t="s">
        <v>423</v>
      </c>
      <c r="C2169" s="50" t="s">
        <v>424</v>
      </c>
      <c r="D2169" s="34">
        <v>137949</v>
      </c>
      <c r="E2169" s="34">
        <v>8550</v>
      </c>
      <c r="F2169" s="33">
        <v>9.6529000000000007</v>
      </c>
      <c r="G2169" s="33">
        <v>3.2162000000000002</v>
      </c>
      <c r="H2169" s="49">
        <v>6.1979427179609852</v>
      </c>
      <c r="I2169" s="33">
        <v>12.869100000000001</v>
      </c>
      <c r="J2169" s="35">
        <f>G2169/I2169</f>
        <v>0.24991646657497416</v>
      </c>
      <c r="K2169">
        <v>1.1289941520467839</v>
      </c>
      <c r="L2169">
        <v>1.5051578947368423</v>
      </c>
      <c r="M2169" s="49">
        <v>1</v>
      </c>
      <c r="N2169" t="s">
        <v>34</v>
      </c>
      <c r="O2169" s="10" t="s">
        <v>42</v>
      </c>
      <c r="P2169">
        <f>VLOOKUP($O2169,$Y$2:$AJ$8,9,FALSE)</f>
        <v>0.05</v>
      </c>
      <c r="Q2169" s="11">
        <f>(L2169-M2169)/L2169</f>
        <v>0.33561787537590049</v>
      </c>
      <c r="S2169" s="13">
        <f>MIN(Q2169,IF(R2169=0,P2169,R2169))</f>
        <v>0.05</v>
      </c>
      <c r="T2169">
        <f>IFERROR(S2169*I2169,0)</f>
        <v>0.64345500000000011</v>
      </c>
      <c r="U2169" t="b">
        <f>O2169=N2169</f>
        <v>0</v>
      </c>
    </row>
    <row r="2170" spans="1:21" ht="21" x14ac:dyDescent="0.4">
      <c r="A2170" t="s">
        <v>2328</v>
      </c>
      <c r="B2170" t="s">
        <v>2324</v>
      </c>
      <c r="C2170" t="s">
        <v>2325</v>
      </c>
      <c r="D2170" s="34">
        <v>5773896</v>
      </c>
      <c r="E2170" s="34">
        <v>231630</v>
      </c>
      <c r="F2170" s="33">
        <v>289.70819999999998</v>
      </c>
      <c r="G2170" s="33">
        <v>79.24499999999999</v>
      </c>
      <c r="H2170" s="49">
        <v>4.011675998320718</v>
      </c>
      <c r="I2170" s="33">
        <v>368.95319999999998</v>
      </c>
      <c r="J2170" s="35">
        <f>G2170/I2170</f>
        <v>0.2147833383746231</v>
      </c>
      <c r="K2170">
        <v>1.2507369511721278</v>
      </c>
      <c r="L2170">
        <v>1.5928558476881232</v>
      </c>
      <c r="M2170" s="49">
        <v>1.25</v>
      </c>
      <c r="N2170" t="s">
        <v>37</v>
      </c>
      <c r="O2170" s="10" t="s">
        <v>37</v>
      </c>
      <c r="P2170">
        <f>VLOOKUP($O2170,$Y$2:$AJ$8,9,FALSE)</f>
        <v>0.25</v>
      </c>
      <c r="Q2170" s="11">
        <f>(L2170-M2170)/L2170</f>
        <v>0.21524599867950725</v>
      </c>
      <c r="S2170" s="13">
        <f>MIN(Q2170,IF(R2170=0,P2170,R2170))</f>
        <v>0.21524599867950725</v>
      </c>
      <c r="T2170">
        <f>IFERROR(S2170*I2170,0)</f>
        <v>79.415699999999973</v>
      </c>
      <c r="U2170" t="b">
        <f>O2170=N2170</f>
        <v>1</v>
      </c>
    </row>
    <row r="2171" spans="1:21" ht="21" x14ac:dyDescent="0.4">
      <c r="A2171" t="s">
        <v>4605</v>
      </c>
      <c r="B2171" t="s">
        <v>4593</v>
      </c>
      <c r="C2171" t="s">
        <v>4594</v>
      </c>
      <c r="D2171" s="34">
        <v>169920</v>
      </c>
      <c r="E2171" s="34">
        <v>5983</v>
      </c>
      <c r="F2171" s="33">
        <v>1.7754999999999999</v>
      </c>
      <c r="G2171" s="33">
        <v>0.5918000000000001</v>
      </c>
      <c r="H2171" s="49">
        <v>3.5210687382297552</v>
      </c>
      <c r="I2171" s="33">
        <v>2.3673000000000002</v>
      </c>
      <c r="J2171" s="35">
        <f>G2171/I2171</f>
        <v>0.24998943944578214</v>
      </c>
      <c r="K2171">
        <v>0.29675747952532172</v>
      </c>
      <c r="L2171">
        <v>0.39567106802607388</v>
      </c>
      <c r="M2171" s="49">
        <v>0.2</v>
      </c>
      <c r="N2171" t="s">
        <v>37</v>
      </c>
      <c r="O2171" s="10" t="s">
        <v>37</v>
      </c>
      <c r="P2171">
        <f>VLOOKUP($O2171,$Y$2:$AJ$8,9,FALSE)</f>
        <v>0.25</v>
      </c>
      <c r="Q2171" s="11">
        <f>(L2171-M2171)/L2171</f>
        <v>0.49452963291513535</v>
      </c>
      <c r="S2171" s="13">
        <f>MIN(Q2171,IF(R2171=0,P2171,R2171))</f>
        <v>0.25</v>
      </c>
      <c r="T2171">
        <f>IFERROR(S2171*I2171,0)</f>
        <v>0.59182500000000005</v>
      </c>
      <c r="U2171" t="b">
        <f>O2171=N2171</f>
        <v>1</v>
      </c>
    </row>
    <row r="2172" spans="1:21" ht="21" x14ac:dyDescent="0.4">
      <c r="A2172" s="18" t="s">
        <v>3100</v>
      </c>
      <c r="B2172" t="s">
        <v>3096</v>
      </c>
      <c r="C2172" t="s">
        <v>3097</v>
      </c>
      <c r="D2172" s="34">
        <v>58119</v>
      </c>
      <c r="E2172" s="34">
        <v>8986</v>
      </c>
      <c r="F2172" s="33">
        <v>3.3661000000000003</v>
      </c>
      <c r="G2172" s="33">
        <v>1.1216999999999999</v>
      </c>
      <c r="H2172" s="49">
        <v>15.461380959754985</v>
      </c>
      <c r="I2172" s="33">
        <v>4.4878</v>
      </c>
      <c r="J2172" s="35">
        <f>G2172/I2172</f>
        <v>0.24994429341771021</v>
      </c>
      <c r="K2172">
        <v>0.37459381259737373</v>
      </c>
      <c r="L2172">
        <v>0.49942132205653239</v>
      </c>
      <c r="M2172" s="49">
        <v>0.25</v>
      </c>
      <c r="N2172" t="s">
        <v>37</v>
      </c>
      <c r="O2172" s="10" t="s">
        <v>37</v>
      </c>
      <c r="P2172">
        <f>VLOOKUP($O2172,$Y$2:$AJ$8,9,FALSE)</f>
        <v>0.25</v>
      </c>
      <c r="Q2172" s="11">
        <f>(L2172-M2172)/L2172</f>
        <v>0.49942065154418647</v>
      </c>
      <c r="S2172" s="13">
        <f>MIN(Q2172,IF(R2172=0,P2172,R2172))</f>
        <v>0.25</v>
      </c>
      <c r="T2172">
        <f>IFERROR(S2172*I2172,0)</f>
        <v>1.12195</v>
      </c>
      <c r="U2172" t="b">
        <f>O2172=N2172</f>
        <v>1</v>
      </c>
    </row>
    <row r="2173" spans="1:21" ht="21" x14ac:dyDescent="0.4">
      <c r="A2173" t="s">
        <v>637</v>
      </c>
      <c r="B2173" t="s">
        <v>611</v>
      </c>
      <c r="C2173" s="50" t="s">
        <v>612</v>
      </c>
      <c r="D2173" s="34">
        <v>10938</v>
      </c>
      <c r="E2173" s="34">
        <v>2898</v>
      </c>
      <c r="F2173" s="33">
        <v>0.93879999999999997</v>
      </c>
      <c r="G2173" s="33">
        <v>0.31300000000000006</v>
      </c>
      <c r="H2173" s="49">
        <v>26.494788809654416</v>
      </c>
      <c r="I2173" s="33">
        <v>1.2518</v>
      </c>
      <c r="J2173" s="35">
        <f>G2173/I2173</f>
        <v>0.2500399424828248</v>
      </c>
      <c r="K2173">
        <v>0.32394755003450654</v>
      </c>
      <c r="L2173">
        <v>0.43195307108350584</v>
      </c>
      <c r="M2173" s="49">
        <v>0.25</v>
      </c>
      <c r="N2173" t="s">
        <v>37</v>
      </c>
      <c r="O2173" s="10" t="s">
        <v>37</v>
      </c>
      <c r="P2173">
        <f>VLOOKUP($O2173,$Y$2:$AJ$8,9,FALSE)</f>
        <v>0.25</v>
      </c>
      <c r="Q2173" s="11">
        <f>(L2173-M2173)/L2173</f>
        <v>0.4212334238696277</v>
      </c>
      <c r="S2173" s="13">
        <f>MIN(Q2173,IF(R2173=0,P2173,R2173))</f>
        <v>0.25</v>
      </c>
      <c r="T2173">
        <f>IFERROR(S2173*I2173,0)</f>
        <v>0.31295000000000001</v>
      </c>
      <c r="U2173" t="b">
        <f>O2173=N2173</f>
        <v>1</v>
      </c>
    </row>
    <row r="2174" spans="1:21" ht="21" x14ac:dyDescent="0.4">
      <c r="A2174" t="s">
        <v>1892</v>
      </c>
      <c r="B2174" t="s">
        <v>1772</v>
      </c>
      <c r="C2174" s="50" t="s">
        <v>1773</v>
      </c>
      <c r="D2174" s="34">
        <v>138539</v>
      </c>
      <c r="E2174" s="34">
        <v>46400</v>
      </c>
      <c r="F2174" s="33">
        <v>66.199600000000004</v>
      </c>
      <c r="G2174" s="33">
        <v>26.971299999999999</v>
      </c>
      <c r="H2174" s="49">
        <v>33.492373988551961</v>
      </c>
      <c r="I2174" s="33">
        <v>93.170900000000003</v>
      </c>
      <c r="J2174" s="35">
        <f>G2174/I2174</f>
        <v>0.28948201638065102</v>
      </c>
      <c r="K2174">
        <v>1.4267155172413795</v>
      </c>
      <c r="L2174">
        <v>2.0079935344827589</v>
      </c>
      <c r="M2174" s="49">
        <v>1.4</v>
      </c>
      <c r="N2174" t="s">
        <v>33</v>
      </c>
      <c r="O2174" s="10" t="s">
        <v>34</v>
      </c>
      <c r="P2174">
        <f>VLOOKUP($O2174,$Y$2:$AJ$8,9,FALSE)</f>
        <v>0.15</v>
      </c>
      <c r="Q2174" s="11">
        <f>(L2174-M2174)/L2174</f>
        <v>0.30278659967865518</v>
      </c>
      <c r="S2174" s="13">
        <f>MIN(Q2174,IF(R2174=0,P2174,R2174))</f>
        <v>0.15</v>
      </c>
      <c r="T2174">
        <f>IFERROR(S2174*I2174,0)</f>
        <v>13.975635</v>
      </c>
      <c r="U2174" t="b">
        <f>O2174=N2174</f>
        <v>0</v>
      </c>
    </row>
    <row r="2175" spans="1:21" ht="21" x14ac:dyDescent="0.4">
      <c r="A2175" t="s">
        <v>6026</v>
      </c>
      <c r="B2175" t="s">
        <v>6024</v>
      </c>
      <c r="C2175" t="s">
        <v>6025</v>
      </c>
      <c r="D2175" s="34">
        <v>55619</v>
      </c>
      <c r="E2175" s="34">
        <v>5537</v>
      </c>
      <c r="F2175" s="33">
        <v>1.6047</v>
      </c>
      <c r="G2175" s="33">
        <v>0.5343</v>
      </c>
      <c r="H2175" s="49">
        <v>9.9552311260540467</v>
      </c>
      <c r="I2175" s="33">
        <v>2.1390000000000002</v>
      </c>
      <c r="J2175" s="35">
        <f>G2175/I2175</f>
        <v>0.24978962131837304</v>
      </c>
      <c r="K2175">
        <v>0.28981397868882069</v>
      </c>
      <c r="L2175">
        <v>0.38631027632291864</v>
      </c>
      <c r="M2175" s="49">
        <v>0.2</v>
      </c>
      <c r="N2175" t="s">
        <v>34</v>
      </c>
      <c r="O2175" s="10" t="s">
        <v>34</v>
      </c>
      <c r="P2175">
        <f>VLOOKUP($O2175,$Y$2:$AJ$8,9,FALSE)</f>
        <v>0.15</v>
      </c>
      <c r="Q2175" s="11">
        <f>(L2175-M2175)/L2175</f>
        <v>0.48228143992519878</v>
      </c>
      <c r="S2175" s="13">
        <f>MIN(Q2175,IF(R2175=0,P2175,R2175))</f>
        <v>0.15</v>
      </c>
      <c r="T2175">
        <f>IFERROR(S2175*I2175,0)</f>
        <v>0.32085000000000002</v>
      </c>
      <c r="U2175" t="b">
        <f>O2175=N2175</f>
        <v>1</v>
      </c>
    </row>
    <row r="2176" spans="1:21" ht="21" x14ac:dyDescent="0.4">
      <c r="A2176" t="s">
        <v>3841</v>
      </c>
      <c r="B2176" t="s">
        <v>3816</v>
      </c>
      <c r="C2176" t="s">
        <v>3817</v>
      </c>
      <c r="D2176" s="34">
        <v>438719</v>
      </c>
      <c r="E2176" s="34">
        <v>115074</v>
      </c>
      <c r="F2176" s="33">
        <v>28.3826</v>
      </c>
      <c r="G2176" s="33">
        <v>13.9795</v>
      </c>
      <c r="H2176" s="49">
        <v>26.22954556333325</v>
      </c>
      <c r="I2176" s="33">
        <v>42.362099999999998</v>
      </c>
      <c r="J2176" s="35">
        <f>G2176/I2176</f>
        <v>0.33000016524204417</v>
      </c>
      <c r="K2176">
        <v>0.24664650572674973</v>
      </c>
      <c r="L2176">
        <v>0.36812920381667447</v>
      </c>
      <c r="M2176" s="49">
        <v>0.18</v>
      </c>
      <c r="N2176" t="s">
        <v>37</v>
      </c>
      <c r="O2176" s="10" t="s">
        <v>37</v>
      </c>
      <c r="P2176">
        <f>VLOOKUP($O2176,$Y$2:$AJ$8,9,FALSE)</f>
        <v>0.25</v>
      </c>
      <c r="Q2176" s="11">
        <f>(L2176-M2176)/L2176</f>
        <v>0.5110412373324269</v>
      </c>
      <c r="S2176" s="13">
        <f>MIN(Q2176,IF(R2176=0,P2176,R2176))</f>
        <v>0.25</v>
      </c>
      <c r="T2176">
        <f>IFERROR(S2176*I2176,0)</f>
        <v>10.590525</v>
      </c>
      <c r="U2176" t="b">
        <f>O2176=N2176</f>
        <v>1</v>
      </c>
    </row>
    <row r="2177" spans="1:21" ht="21" x14ac:dyDescent="0.4">
      <c r="A2177" t="s">
        <v>1050</v>
      </c>
      <c r="B2177" t="s">
        <v>1040</v>
      </c>
      <c r="C2177" s="50" t="s">
        <v>1041</v>
      </c>
      <c r="D2177" s="34">
        <v>148114228</v>
      </c>
      <c r="E2177" s="34">
        <v>37697602</v>
      </c>
      <c r="F2177" s="33">
        <v>1386.6252999999999</v>
      </c>
      <c r="G2177" s="33">
        <v>682.96469999999999</v>
      </c>
      <c r="H2177" s="49">
        <v>25.45170879869826</v>
      </c>
      <c r="I2177" s="33">
        <v>2069.59</v>
      </c>
      <c r="J2177" s="35">
        <f>G2177/I2177</f>
        <v>0.32999999999999996</v>
      </c>
      <c r="K2177">
        <v>3.6782851598889492E-2</v>
      </c>
      <c r="L2177">
        <v>5.4899778505805227E-2</v>
      </c>
      <c r="M2177" s="49">
        <v>0.01</v>
      </c>
      <c r="N2177" t="s">
        <v>37</v>
      </c>
      <c r="O2177" s="10" t="s">
        <v>37</v>
      </c>
      <c r="P2177">
        <f>VLOOKUP($O2177,$Y$2:$AJ$8,9,FALSE)</f>
        <v>0.25</v>
      </c>
      <c r="Q2177" s="11">
        <f>(L2177-M2177)/L2177</f>
        <v>0.81784990263772051</v>
      </c>
      <c r="S2177" s="13">
        <f>MIN(Q2177,IF(R2177=0,P2177,R2177))</f>
        <v>0.25</v>
      </c>
      <c r="T2177">
        <f>IFERROR(S2177*I2177,0)</f>
        <v>517.39750000000004</v>
      </c>
      <c r="U2177" t="b">
        <f>O2177=N2177</f>
        <v>1</v>
      </c>
    </row>
    <row r="2178" spans="1:21" ht="21" x14ac:dyDescent="0.4">
      <c r="A2178" t="s">
        <v>4079</v>
      </c>
      <c r="B2178" t="s">
        <v>4076</v>
      </c>
      <c r="C2178" t="s">
        <v>4077</v>
      </c>
      <c r="D2178" s="34">
        <v>25897</v>
      </c>
      <c r="E2178" s="34">
        <v>2647</v>
      </c>
      <c r="F2178" s="33">
        <v>2.3822999999999999</v>
      </c>
      <c r="G2178" s="33">
        <v>0.58149999999999991</v>
      </c>
      <c r="H2178" s="49">
        <v>10.221261149940148</v>
      </c>
      <c r="I2178" s="33">
        <v>2.9638</v>
      </c>
      <c r="J2178" s="35">
        <f>G2178/I2178</f>
        <v>0.19620082326742691</v>
      </c>
      <c r="K2178">
        <v>0.89999999999999991</v>
      </c>
      <c r="L2178">
        <v>1.1196826596146581</v>
      </c>
      <c r="M2178" s="49">
        <v>0.9</v>
      </c>
      <c r="N2178" t="s">
        <v>33</v>
      </c>
      <c r="O2178" s="10" t="s">
        <v>33</v>
      </c>
      <c r="P2178">
        <f>VLOOKUP($O2178,$Y$2:$AJ$8,9,FALSE)</f>
        <v>0.4</v>
      </c>
      <c r="Q2178" s="11">
        <f>(L2178-M2178)/L2178</f>
        <v>0.19620082326742691</v>
      </c>
      <c r="S2178" s="13">
        <f>MIN(Q2178,IF(R2178=0,P2178,R2178))</f>
        <v>0.19620082326742691</v>
      </c>
      <c r="T2178">
        <f>IFERROR(S2178*I2178,0)</f>
        <v>0.58149999999999991</v>
      </c>
      <c r="U2178" t="b">
        <f>O2178=N2178</f>
        <v>1</v>
      </c>
    </row>
    <row r="2179" spans="1:21" ht="21" x14ac:dyDescent="0.4">
      <c r="A2179" t="s">
        <v>1453</v>
      </c>
      <c r="B2179" t="s">
        <v>1438</v>
      </c>
      <c r="C2179" s="50" t="s">
        <v>1439</v>
      </c>
      <c r="D2179" s="34">
        <v>42649</v>
      </c>
      <c r="E2179" s="34">
        <v>9618</v>
      </c>
      <c r="F2179" s="33">
        <v>12.399099999999999</v>
      </c>
      <c r="G2179" s="33">
        <v>4.0503</v>
      </c>
      <c r="H2179" s="49">
        <v>22.551525240920068</v>
      </c>
      <c r="I2179" s="33">
        <v>16.449399999999997</v>
      </c>
      <c r="J2179" s="35">
        <f>G2179/I2179</f>
        <v>0.24622782593894008</v>
      </c>
      <c r="K2179">
        <v>1.2891557496360988</v>
      </c>
      <c r="L2179">
        <v>1.7102724059055934</v>
      </c>
      <c r="M2179" s="49">
        <v>1.25</v>
      </c>
      <c r="N2179" t="s">
        <v>34</v>
      </c>
      <c r="O2179" s="10" t="s">
        <v>34</v>
      </c>
      <c r="P2179">
        <f>VLOOKUP($O2179,$Y$2:$AJ$8,9,FALSE)</f>
        <v>0.15</v>
      </c>
      <c r="Q2179" s="11">
        <f>(L2179-M2179)/L2179</f>
        <v>0.2691222780162193</v>
      </c>
      <c r="S2179" s="13">
        <f>MIN(Q2179,IF(R2179=0,P2179,R2179))</f>
        <v>0.15</v>
      </c>
      <c r="T2179">
        <f>IFERROR(S2179*I2179,0)</f>
        <v>2.4674099999999997</v>
      </c>
      <c r="U2179" t="b">
        <f>O2179=N2179</f>
        <v>1</v>
      </c>
    </row>
    <row r="2180" spans="1:21" ht="21" x14ac:dyDescent="0.4">
      <c r="A2180" t="s">
        <v>1349</v>
      </c>
      <c r="B2180" t="s">
        <v>1306</v>
      </c>
      <c r="C2180" s="50" t="s">
        <v>1307</v>
      </c>
      <c r="D2180" s="34">
        <v>135922</v>
      </c>
      <c r="E2180" s="34">
        <v>19180</v>
      </c>
      <c r="F2180" s="33">
        <v>6.1904000000000003</v>
      </c>
      <c r="G2180" s="33">
        <v>2.0630000000000002</v>
      </c>
      <c r="H2180" s="49">
        <v>14.111034269654654</v>
      </c>
      <c r="I2180" s="33">
        <v>8.253400000000001</v>
      </c>
      <c r="J2180" s="35">
        <f>G2180/I2180</f>
        <v>0.24995759323430344</v>
      </c>
      <c r="K2180">
        <v>0.32275286757038585</v>
      </c>
      <c r="L2180">
        <v>0.4303128258602712</v>
      </c>
      <c r="M2180" s="49">
        <v>0.3</v>
      </c>
      <c r="N2180" t="s">
        <v>37</v>
      </c>
      <c r="O2180" s="10" t="s">
        <v>37</v>
      </c>
      <c r="P2180">
        <f>VLOOKUP($O2180,$Y$2:$AJ$8,9,FALSE)</f>
        <v>0.25</v>
      </c>
      <c r="Q2180" s="11">
        <f>(L2180-M2180)/L2180</f>
        <v>0.30283277194853048</v>
      </c>
      <c r="S2180" s="13">
        <f>MIN(Q2180,IF(R2180=0,P2180,R2180))</f>
        <v>0.25</v>
      </c>
      <c r="T2180">
        <f>IFERROR(S2180*I2180,0)</f>
        <v>2.0633500000000002</v>
      </c>
      <c r="U2180" t="b">
        <f>O2180=N2180</f>
        <v>1</v>
      </c>
    </row>
    <row r="2181" spans="1:21" ht="21" x14ac:dyDescent="0.4">
      <c r="A2181" t="s">
        <v>4606</v>
      </c>
      <c r="B2181" t="s">
        <v>4593</v>
      </c>
      <c r="C2181" t="s">
        <v>4594</v>
      </c>
      <c r="D2181" s="34">
        <v>256311</v>
      </c>
      <c r="E2181" s="34">
        <v>4437</v>
      </c>
      <c r="F2181" s="33">
        <v>1.2803</v>
      </c>
      <c r="G2181" s="33">
        <v>0.42660000000000003</v>
      </c>
      <c r="H2181" s="49">
        <v>1.7311001088521367</v>
      </c>
      <c r="I2181" s="33">
        <v>1.7069000000000001</v>
      </c>
      <c r="J2181" s="35">
        <f>G2181/I2181</f>
        <v>0.24992676782471146</v>
      </c>
      <c r="K2181">
        <v>0.28855082262790172</v>
      </c>
      <c r="L2181">
        <v>0.38469686725264823</v>
      </c>
      <c r="M2181" s="49">
        <v>0.17</v>
      </c>
      <c r="N2181" t="s">
        <v>37</v>
      </c>
      <c r="O2181" s="10" t="s">
        <v>37</v>
      </c>
      <c r="P2181">
        <f>VLOOKUP($O2181,$Y$2:$AJ$8,9,FALSE)</f>
        <v>0.25</v>
      </c>
      <c r="Q2181" s="11">
        <f>(L2181-M2181)/L2181</f>
        <v>0.55809362001288887</v>
      </c>
      <c r="S2181" s="13">
        <f>MIN(Q2181,IF(R2181=0,P2181,R2181))</f>
        <v>0.25</v>
      </c>
      <c r="T2181">
        <f>IFERROR(S2181*I2181,0)</f>
        <v>0.42672500000000002</v>
      </c>
      <c r="U2181" t="b">
        <f>O2181=N2181</f>
        <v>1</v>
      </c>
    </row>
    <row r="2182" spans="1:21" ht="21" x14ac:dyDescent="0.4">
      <c r="A2182" t="s">
        <v>1178</v>
      </c>
      <c r="B2182" t="s">
        <v>1143</v>
      </c>
      <c r="C2182" s="50" t="s">
        <v>1144</v>
      </c>
      <c r="D2182" s="34">
        <v>214848</v>
      </c>
      <c r="E2182" s="34">
        <v>46064</v>
      </c>
      <c r="F2182" s="33">
        <v>20.086600000000001</v>
      </c>
      <c r="G2182" s="33">
        <v>9.8933</v>
      </c>
      <c r="H2182" s="49">
        <v>21.440274054215074</v>
      </c>
      <c r="I2182" s="33">
        <v>29.979900000000001</v>
      </c>
      <c r="J2182" s="35">
        <f>G2182/I2182</f>
        <v>0.3299977651693301</v>
      </c>
      <c r="K2182">
        <v>0.43605852726641198</v>
      </c>
      <c r="L2182">
        <v>0.65083145189301839</v>
      </c>
      <c r="M2182" s="49">
        <v>0.3</v>
      </c>
      <c r="N2182" t="s">
        <v>37</v>
      </c>
      <c r="O2182" s="10" t="s">
        <v>37</v>
      </c>
      <c r="P2182">
        <f>VLOOKUP($O2182,$Y$2:$AJ$8,9,FALSE)</f>
        <v>0.25</v>
      </c>
      <c r="Q2182" s="11">
        <f>(L2182-M2182)/L2182</f>
        <v>0.53905116428006761</v>
      </c>
      <c r="S2182" s="13">
        <f>MIN(Q2182,IF(R2182=0,P2182,R2182))</f>
        <v>0.25</v>
      </c>
      <c r="T2182">
        <f>IFERROR(S2182*I2182,0)</f>
        <v>7.4949750000000002</v>
      </c>
      <c r="U2182" t="b">
        <f>O2182=N2182</f>
        <v>1</v>
      </c>
    </row>
    <row r="2183" spans="1:21" ht="21" x14ac:dyDescent="0.4">
      <c r="A2183" t="s">
        <v>6324</v>
      </c>
      <c r="B2183" t="s">
        <v>6320</v>
      </c>
      <c r="C2183" t="s">
        <v>6321</v>
      </c>
      <c r="D2183" s="34">
        <v>2050</v>
      </c>
      <c r="E2183" s="34">
        <v>201</v>
      </c>
      <c r="F2183" s="33">
        <v>7.5300000000000006E-2</v>
      </c>
      <c r="G2183" s="33">
        <v>2.5000000000000001E-2</v>
      </c>
      <c r="H2183" s="49">
        <v>9.8048780487804876</v>
      </c>
      <c r="I2183" s="33">
        <v>0.1003</v>
      </c>
      <c r="J2183" s="35">
        <f>G2183/I2183</f>
        <v>0.24925224327018944</v>
      </c>
      <c r="K2183">
        <v>0.37462686567164183</v>
      </c>
      <c r="L2183">
        <v>0.49900497512437808</v>
      </c>
      <c r="M2183" s="49">
        <v>0.35</v>
      </c>
      <c r="N2183" t="s">
        <v>34</v>
      </c>
      <c r="O2183" s="10" t="s">
        <v>34</v>
      </c>
      <c r="P2183">
        <f>VLOOKUP($O2183,$Y$2:$AJ$8,9,FALSE)</f>
        <v>0.15</v>
      </c>
      <c r="Q2183" s="11">
        <f>(L2183-M2183)/L2183</f>
        <v>0.29860418743768696</v>
      </c>
      <c r="S2183" s="13">
        <f>MIN(Q2183,IF(R2183=0,P2183,R2183))</f>
        <v>0.15</v>
      </c>
      <c r="T2183">
        <f>IFERROR(S2183*I2183,0)</f>
        <v>1.5044999999999999E-2</v>
      </c>
      <c r="U2183" t="b">
        <f>O2183=N2183</f>
        <v>1</v>
      </c>
    </row>
    <row r="2184" spans="1:21" ht="21" x14ac:dyDescent="0.4">
      <c r="A2184" t="s">
        <v>4125</v>
      </c>
      <c r="B2184" t="s">
        <v>4120</v>
      </c>
      <c r="C2184" t="s">
        <v>4121</v>
      </c>
      <c r="D2184" s="34">
        <v>687342</v>
      </c>
      <c r="E2184" s="34">
        <v>193369</v>
      </c>
      <c r="F2184" s="33">
        <v>39.873699999999999</v>
      </c>
      <c r="G2184" s="33">
        <v>13.2911</v>
      </c>
      <c r="H2184" s="49">
        <v>28.132865443985672</v>
      </c>
      <c r="I2184" s="33">
        <v>53.1648</v>
      </c>
      <c r="J2184" s="35">
        <f>G2184/I2184</f>
        <v>0.24999811905621766</v>
      </c>
      <c r="K2184">
        <v>0.20620523455155684</v>
      </c>
      <c r="L2184">
        <v>0.27493962320744281</v>
      </c>
      <c r="M2184" s="49">
        <v>0.2</v>
      </c>
      <c r="N2184" t="s">
        <v>34</v>
      </c>
      <c r="O2184" s="10" t="s">
        <v>34</v>
      </c>
      <c r="P2184">
        <f>VLOOKUP($O2184,$Y$2:$AJ$8,9,FALSE)</f>
        <v>0.15</v>
      </c>
      <c r="Q2184" s="11">
        <f>(L2184-M2184)/L2184</f>
        <v>0.27256756350066219</v>
      </c>
      <c r="S2184" s="13">
        <f>MIN(Q2184,IF(R2184=0,P2184,R2184))</f>
        <v>0.15</v>
      </c>
      <c r="T2184">
        <f>IFERROR(S2184*I2184,0)</f>
        <v>7.9747199999999996</v>
      </c>
      <c r="U2184" t="b">
        <f>O2184=N2184</f>
        <v>1</v>
      </c>
    </row>
    <row r="2185" spans="1:21" ht="21" x14ac:dyDescent="0.4">
      <c r="A2185" t="s">
        <v>6027</v>
      </c>
      <c r="B2185" t="s">
        <v>6024</v>
      </c>
      <c r="C2185" t="s">
        <v>6025</v>
      </c>
      <c r="D2185" s="34">
        <v>106413</v>
      </c>
      <c r="E2185" s="34">
        <v>9381</v>
      </c>
      <c r="F2185" s="33">
        <v>2.7147000000000001</v>
      </c>
      <c r="G2185" s="33">
        <v>0.90429999999999999</v>
      </c>
      <c r="H2185" s="49">
        <v>8.8156522229426848</v>
      </c>
      <c r="I2185" s="33">
        <v>3.6190000000000002</v>
      </c>
      <c r="J2185" s="35">
        <f>G2185/I2185</f>
        <v>0.24987565625863498</v>
      </c>
      <c r="K2185">
        <v>0.28938279501119285</v>
      </c>
      <c r="L2185">
        <v>0.38577976761539279</v>
      </c>
      <c r="M2185" s="49">
        <v>0.2</v>
      </c>
      <c r="N2185" t="s">
        <v>34</v>
      </c>
      <c r="O2185" s="10" t="s">
        <v>34</v>
      </c>
      <c r="P2185">
        <f>VLOOKUP($O2185,$Y$2:$AJ$8,9,FALSE)</f>
        <v>0.15</v>
      </c>
      <c r="Q2185" s="11">
        <f>(L2185-M2185)/L2185</f>
        <v>0.48156949433545171</v>
      </c>
      <c r="S2185" s="13">
        <f>MIN(Q2185,IF(R2185=0,P2185,R2185))</f>
        <v>0.15</v>
      </c>
      <c r="T2185">
        <f>IFERROR(S2185*I2185,0)</f>
        <v>0.54285000000000005</v>
      </c>
      <c r="U2185" t="b">
        <f>O2185=N2185</f>
        <v>1</v>
      </c>
    </row>
    <row r="2186" spans="1:21" ht="21" x14ac:dyDescent="0.4">
      <c r="A2186" t="s">
        <v>1350</v>
      </c>
      <c r="B2186" t="s">
        <v>1306</v>
      </c>
      <c r="C2186" s="50" t="s">
        <v>1307</v>
      </c>
      <c r="D2186" s="34">
        <v>97775</v>
      </c>
      <c r="E2186" s="34">
        <v>2242</v>
      </c>
      <c r="F2186" s="33">
        <v>1.2557</v>
      </c>
      <c r="G2186" s="33">
        <v>0.41830000000000006</v>
      </c>
      <c r="H2186" s="49">
        <v>2.2930196880593199</v>
      </c>
      <c r="I2186" s="33">
        <v>1.6740000000000002</v>
      </c>
      <c r="J2186" s="35">
        <f>G2186/I2186</f>
        <v>0.2498805256869773</v>
      </c>
      <c r="K2186">
        <v>0.56008028545941124</v>
      </c>
      <c r="L2186">
        <v>0.74665477252453172</v>
      </c>
      <c r="M2186" s="49">
        <v>0.3</v>
      </c>
      <c r="N2186" t="s">
        <v>37</v>
      </c>
      <c r="O2186" s="10" t="s">
        <v>37</v>
      </c>
      <c r="P2186">
        <f>VLOOKUP($O2186,$Y$2:$AJ$8,9,FALSE)</f>
        <v>0.25</v>
      </c>
      <c r="Q2186" s="11">
        <f>(L2186-M2186)/L2186</f>
        <v>0.59820788530465951</v>
      </c>
      <c r="S2186" s="13">
        <f>MIN(Q2186,IF(R2186=0,P2186,R2186))</f>
        <v>0.25</v>
      </c>
      <c r="T2186">
        <f>IFERROR(S2186*I2186,0)</f>
        <v>0.41850000000000004</v>
      </c>
      <c r="U2186" t="b">
        <f>O2186=N2186</f>
        <v>1</v>
      </c>
    </row>
    <row r="2187" spans="1:21" ht="21" x14ac:dyDescent="0.4">
      <c r="A2187" t="s">
        <v>2649</v>
      </c>
      <c r="B2187" t="s">
        <v>2645</v>
      </c>
      <c r="C2187" t="s">
        <v>2646</v>
      </c>
      <c r="D2187" s="34">
        <v>6580173</v>
      </c>
      <c r="E2187" s="34">
        <v>314269</v>
      </c>
      <c r="F2187" s="33">
        <v>235.70229999999998</v>
      </c>
      <c r="G2187" s="33">
        <v>53.808</v>
      </c>
      <c r="H2187" s="49">
        <v>4.775999050480892</v>
      </c>
      <c r="I2187" s="33">
        <v>289.51029999999997</v>
      </c>
      <c r="J2187" s="35">
        <f>G2187/I2187</f>
        <v>0.18585867238574932</v>
      </c>
      <c r="K2187">
        <v>0.75000175009307313</v>
      </c>
      <c r="L2187">
        <v>0.9212181284186477</v>
      </c>
      <c r="M2187" s="49">
        <v>0.75</v>
      </c>
      <c r="N2187" t="s">
        <v>37</v>
      </c>
      <c r="O2187" s="10" t="s">
        <v>37</v>
      </c>
      <c r="P2187">
        <f>VLOOKUP($O2187,$Y$2:$AJ$8,9,FALSE)</f>
        <v>0.25</v>
      </c>
      <c r="Q2187" s="11">
        <f>(L2187-M2187)/L2187</f>
        <v>0.18586057214544696</v>
      </c>
      <c r="S2187" s="13">
        <f>MIN(Q2187,IF(R2187=0,P2187,R2187))</f>
        <v>0.18586057214544696</v>
      </c>
      <c r="T2187">
        <f>IFERROR(S2187*I2187,0)</f>
        <v>53.80854999999999</v>
      </c>
      <c r="U2187" t="b">
        <f>O2187=N2187</f>
        <v>1</v>
      </c>
    </row>
    <row r="2188" spans="1:21" ht="21" x14ac:dyDescent="0.4">
      <c r="A2188" t="s">
        <v>762</v>
      </c>
      <c r="B2188" t="s">
        <v>753</v>
      </c>
      <c r="C2188" s="50" t="s">
        <v>754</v>
      </c>
      <c r="D2188" s="34">
        <v>1417679</v>
      </c>
      <c r="E2188" s="34">
        <v>63497</v>
      </c>
      <c r="F2188" s="33">
        <v>42.073999999999998</v>
      </c>
      <c r="G2188" s="33">
        <v>14.024200000000002</v>
      </c>
      <c r="H2188" s="49">
        <v>4.4789405782268057</v>
      </c>
      <c r="I2188" s="33">
        <v>56.098199999999999</v>
      </c>
      <c r="J2188" s="35">
        <f>G2188/I2188</f>
        <v>0.2499937609406363</v>
      </c>
      <c r="K2188">
        <v>0.66261398176291797</v>
      </c>
      <c r="L2188">
        <v>0.88347795958864195</v>
      </c>
      <c r="M2188" s="49">
        <v>0.6</v>
      </c>
      <c r="N2188" t="s">
        <v>37</v>
      </c>
      <c r="O2188" s="10" t="s">
        <v>42</v>
      </c>
      <c r="P2188">
        <f>VLOOKUP($O2188,$Y$2:$AJ$8,9,FALSE)</f>
        <v>0.05</v>
      </c>
      <c r="Q2188" s="11">
        <f>(L2188-M2188)/L2188</f>
        <v>0.32086591013615412</v>
      </c>
      <c r="S2188" s="13">
        <f>MIN(Q2188,IF(R2188=0,P2188,R2188))</f>
        <v>0.05</v>
      </c>
      <c r="T2188">
        <f>IFERROR(S2188*I2188,0)</f>
        <v>2.80491</v>
      </c>
      <c r="U2188" t="b">
        <f>O2188=N2188</f>
        <v>0</v>
      </c>
    </row>
    <row r="2189" spans="1:21" ht="21" x14ac:dyDescent="0.4">
      <c r="A2189" t="s">
        <v>1727</v>
      </c>
      <c r="B2189" t="s">
        <v>1694</v>
      </c>
      <c r="C2189" s="50" t="s">
        <v>1695</v>
      </c>
      <c r="D2189" s="34">
        <v>511031</v>
      </c>
      <c r="E2189" s="34">
        <v>18861</v>
      </c>
      <c r="F2189" s="33">
        <v>23.706600000000002</v>
      </c>
      <c r="G2189" s="33">
        <v>7.9007000000000005</v>
      </c>
      <c r="H2189" s="49">
        <v>3.6907741409033896</v>
      </c>
      <c r="I2189" s="33">
        <v>31.607300000000002</v>
      </c>
      <c r="J2189" s="35">
        <f>G2189/I2189</f>
        <v>0.24996440695662078</v>
      </c>
      <c r="K2189">
        <v>1.2569110863686974</v>
      </c>
      <c r="L2189">
        <v>1.6758019193043849</v>
      </c>
      <c r="M2189" s="49">
        <v>1.2</v>
      </c>
      <c r="N2189" t="s">
        <v>37</v>
      </c>
      <c r="O2189" s="10" t="s">
        <v>34</v>
      </c>
      <c r="P2189">
        <f>VLOOKUP($O2189,$Y$2:$AJ$8,9,FALSE)</f>
        <v>0.15</v>
      </c>
      <c r="Q2189" s="11">
        <f>(L2189-M2189)/L2189</f>
        <v>0.28392491607951342</v>
      </c>
      <c r="S2189" s="13">
        <f>MIN(Q2189,IF(R2189=0,P2189,R2189))</f>
        <v>0.15</v>
      </c>
      <c r="T2189">
        <f>IFERROR(S2189*I2189,0)</f>
        <v>4.7410950000000005</v>
      </c>
      <c r="U2189" t="b">
        <f>O2189=N2189</f>
        <v>0</v>
      </c>
    </row>
    <row r="2190" spans="1:21" ht="21" x14ac:dyDescent="0.4">
      <c r="A2190" t="s">
        <v>4187</v>
      </c>
      <c r="B2190" t="s">
        <v>4179</v>
      </c>
      <c r="C2190" t="s">
        <v>4180</v>
      </c>
      <c r="D2190" s="34">
        <v>137546</v>
      </c>
      <c r="E2190" s="34">
        <v>31879</v>
      </c>
      <c r="F2190" s="33">
        <v>26.773400000000002</v>
      </c>
      <c r="G2190" s="33">
        <v>8.5515000000000008</v>
      </c>
      <c r="H2190" s="49">
        <v>23.176973521585506</v>
      </c>
      <c r="I2190" s="33">
        <v>35.3249</v>
      </c>
      <c r="J2190" s="35">
        <f>G2190/I2190</f>
        <v>0.24208136470308481</v>
      </c>
      <c r="K2190">
        <v>0.83984441168167134</v>
      </c>
      <c r="L2190">
        <v>1.1080931020420968</v>
      </c>
      <c r="M2190" s="49">
        <v>0.84</v>
      </c>
      <c r="N2190" t="s">
        <v>37</v>
      </c>
      <c r="O2190" s="10" t="s">
        <v>37</v>
      </c>
      <c r="P2190">
        <f>VLOOKUP($O2190,$Y$2:$AJ$8,9,FALSE)</f>
        <v>0.25</v>
      </c>
      <c r="Q2190" s="11">
        <f>(L2190-M2190)/L2190</f>
        <v>0.24194095383143344</v>
      </c>
      <c r="S2190" s="13">
        <f>MIN(Q2190,IF(R2190=0,P2190,R2190))</f>
        <v>0.24194095383143344</v>
      </c>
      <c r="T2190">
        <f>IFERROR(S2190*I2190,0)</f>
        <v>8.546540000000002</v>
      </c>
      <c r="U2190" t="b">
        <f>O2190=N2190</f>
        <v>1</v>
      </c>
    </row>
    <row r="2191" spans="1:21" ht="21" x14ac:dyDescent="0.4">
      <c r="A2191" t="s">
        <v>2732</v>
      </c>
      <c r="B2191" t="s">
        <v>2712</v>
      </c>
      <c r="C2191" t="s">
        <v>2713</v>
      </c>
      <c r="D2191" s="34">
        <v>2667</v>
      </c>
      <c r="E2191" s="34">
        <v>218</v>
      </c>
      <c r="F2191" s="33">
        <v>0.38069999999999998</v>
      </c>
      <c r="G2191" s="33">
        <v>0.12690000000000001</v>
      </c>
      <c r="H2191" s="49">
        <v>8.1739782527184097</v>
      </c>
      <c r="I2191" s="33">
        <v>0.50760000000000005</v>
      </c>
      <c r="J2191" s="35">
        <f>G2191/I2191</f>
        <v>0.25</v>
      </c>
      <c r="K2191">
        <v>1.7463302752293577</v>
      </c>
      <c r="L2191">
        <v>2.3284403669724774</v>
      </c>
      <c r="M2191" s="49">
        <v>1.6</v>
      </c>
      <c r="N2191" t="s">
        <v>37</v>
      </c>
      <c r="O2191" s="10" t="s">
        <v>37</v>
      </c>
      <c r="P2191">
        <f>VLOOKUP($O2191,$Y$2:$AJ$8,9,FALSE)</f>
        <v>0.25</v>
      </c>
      <c r="Q2191" s="11">
        <f>(L2191-M2191)/L2191</f>
        <v>0.31284475965327035</v>
      </c>
      <c r="S2191" s="13">
        <f>MIN(Q2191,IF(R2191=0,P2191,R2191))</f>
        <v>0.25</v>
      </c>
      <c r="T2191">
        <f>IFERROR(S2191*I2191,0)</f>
        <v>0.12690000000000001</v>
      </c>
      <c r="U2191" t="b">
        <f>O2191=N2191</f>
        <v>1</v>
      </c>
    </row>
    <row r="2192" spans="1:21" ht="21" x14ac:dyDescent="0.4">
      <c r="A2192" t="s">
        <v>702</v>
      </c>
      <c r="B2192" t="s">
        <v>669</v>
      </c>
      <c r="C2192" s="50" t="s">
        <v>670</v>
      </c>
      <c r="D2192" s="34">
        <v>130993</v>
      </c>
      <c r="E2192" s="34">
        <v>10137</v>
      </c>
      <c r="F2192" s="33">
        <v>6.3477999999999994</v>
      </c>
      <c r="G2192" s="33">
        <v>2.1121999999999996</v>
      </c>
      <c r="H2192" s="49">
        <v>7.7385814509172244</v>
      </c>
      <c r="I2192" s="33">
        <v>8.4599999999999991</v>
      </c>
      <c r="J2192" s="35">
        <f>G2192/I2192</f>
        <v>0.24966903073286051</v>
      </c>
      <c r="K2192">
        <v>0.62620104567426249</v>
      </c>
      <c r="L2192">
        <v>0.83456643977508116</v>
      </c>
      <c r="M2192" s="49">
        <v>0.45</v>
      </c>
      <c r="N2192" t="s">
        <v>34</v>
      </c>
      <c r="O2192" s="10" t="s">
        <v>34</v>
      </c>
      <c r="P2192">
        <f>VLOOKUP($O2192,$Y$2:$AJ$8,9,FALSE)</f>
        <v>0.15</v>
      </c>
      <c r="Q2192" s="11">
        <f>(L2192-M2192)/L2192</f>
        <v>0.46079787234042535</v>
      </c>
      <c r="S2192" s="13">
        <f>MIN(Q2192,IF(R2192=0,P2192,R2192))</f>
        <v>0.15</v>
      </c>
      <c r="T2192">
        <f>IFERROR(S2192*I2192,0)</f>
        <v>1.2689999999999999</v>
      </c>
      <c r="U2192" t="b">
        <f>O2192=N2192</f>
        <v>1</v>
      </c>
    </row>
    <row r="2193" spans="1:21" ht="21" x14ac:dyDescent="0.4">
      <c r="A2193" t="s">
        <v>4265</v>
      </c>
      <c r="B2193" t="s">
        <v>4262</v>
      </c>
      <c r="C2193" t="s">
        <v>4263</v>
      </c>
      <c r="D2193" s="34">
        <v>442622</v>
      </c>
      <c r="E2193" s="34">
        <v>39433</v>
      </c>
      <c r="F2193" s="33">
        <v>31.6919</v>
      </c>
      <c r="G2193" s="33">
        <v>14.195399999999999</v>
      </c>
      <c r="H2193" s="49">
        <v>8.9089561747947457</v>
      </c>
      <c r="I2193" s="33">
        <v>45.887299999999996</v>
      </c>
      <c r="J2193" s="35">
        <f>G2193/I2193</f>
        <v>0.30935356841653355</v>
      </c>
      <c r="K2193">
        <v>0.80368980295691428</v>
      </c>
      <c r="L2193">
        <v>1.163677630411077</v>
      </c>
      <c r="M2193" s="49">
        <v>0.8</v>
      </c>
      <c r="N2193" t="s">
        <v>42</v>
      </c>
      <c r="O2193" s="10" t="s">
        <v>42</v>
      </c>
      <c r="P2193">
        <f>VLOOKUP($O2193,$Y$2:$AJ$8,9,FALSE)</f>
        <v>0.05</v>
      </c>
      <c r="Q2193" s="11">
        <f>(L2193-M2193)/L2193</f>
        <v>0.31252438038411495</v>
      </c>
      <c r="S2193" s="13">
        <f>MIN(Q2193,IF(R2193=0,P2193,R2193))</f>
        <v>0.05</v>
      </c>
      <c r="T2193">
        <f>IFERROR(S2193*I2193,0)</f>
        <v>2.294365</v>
      </c>
      <c r="U2193" t="b">
        <f>O2193=N2193</f>
        <v>1</v>
      </c>
    </row>
    <row r="2194" spans="1:21" ht="21" x14ac:dyDescent="0.4">
      <c r="A2194" t="s">
        <v>3224</v>
      </c>
      <c r="B2194" t="s">
        <v>3217</v>
      </c>
      <c r="C2194" t="s">
        <v>3218</v>
      </c>
      <c r="D2194" s="34">
        <v>109766</v>
      </c>
      <c r="E2194" s="34">
        <v>3770</v>
      </c>
      <c r="F2194" s="33">
        <v>6.7860000000000005</v>
      </c>
      <c r="G2194" s="33">
        <v>1.3871</v>
      </c>
      <c r="H2194" s="49">
        <v>3.4345790135378897</v>
      </c>
      <c r="I2194" s="33">
        <v>8.1730999999999998</v>
      </c>
      <c r="J2194" s="35">
        <f>G2194/I2194</f>
        <v>0.1697152855097821</v>
      </c>
      <c r="K2194">
        <v>1.8000000000000003</v>
      </c>
      <c r="L2194">
        <v>2.1679310344827583</v>
      </c>
      <c r="M2194" s="49">
        <v>1.8</v>
      </c>
      <c r="N2194" t="s">
        <v>37</v>
      </c>
      <c r="O2194" s="10" t="s">
        <v>37</v>
      </c>
      <c r="P2194">
        <f>VLOOKUP($O2194,$Y$2:$AJ$8,9,FALSE)</f>
        <v>0.25</v>
      </c>
      <c r="Q2194" s="11">
        <f>(L2194-M2194)/L2194</f>
        <v>0.16971528550978193</v>
      </c>
      <c r="S2194" s="13">
        <f>MIN(Q2194,IF(R2194=0,P2194,R2194))</f>
        <v>0.16971528550978193</v>
      </c>
      <c r="T2194">
        <f>IFERROR(S2194*I2194,0)</f>
        <v>1.3870999999999987</v>
      </c>
      <c r="U2194" t="b">
        <f>O2194=N2194</f>
        <v>1</v>
      </c>
    </row>
    <row r="2195" spans="1:21" ht="21" x14ac:dyDescent="0.4">
      <c r="A2195" t="s">
        <v>3341</v>
      </c>
      <c r="B2195" t="s">
        <v>3337</v>
      </c>
      <c r="C2195" t="s">
        <v>3338</v>
      </c>
      <c r="D2195" s="34">
        <v>225056</v>
      </c>
      <c r="E2195" s="34">
        <v>46862</v>
      </c>
      <c r="F2195" s="33">
        <v>41.129100000000008</v>
      </c>
      <c r="G2195" s="33">
        <v>17.575300000000002</v>
      </c>
      <c r="H2195" s="49">
        <v>20.822373098251102</v>
      </c>
      <c r="I2195" s="33">
        <v>58.704400000000007</v>
      </c>
      <c r="J2195" s="35">
        <f>G2195/I2195</f>
        <v>0.29938641737246269</v>
      </c>
      <c r="K2195">
        <v>0.87766420553966984</v>
      </c>
      <c r="L2195">
        <v>1.2527079510050789</v>
      </c>
      <c r="M2195" s="49">
        <v>0.8</v>
      </c>
      <c r="N2195" t="s">
        <v>37</v>
      </c>
      <c r="O2195" s="10" t="s">
        <v>37</v>
      </c>
      <c r="P2195">
        <f>VLOOKUP($O2195,$Y$2:$AJ$8,9,FALSE)</f>
        <v>0.25</v>
      </c>
      <c r="Q2195" s="11">
        <f>(L2195-M2195)/L2195</f>
        <v>0.36138347381116243</v>
      </c>
      <c r="S2195" s="13">
        <f>MIN(Q2195,IF(R2195=0,P2195,R2195))</f>
        <v>0.25</v>
      </c>
      <c r="T2195">
        <f>IFERROR(S2195*I2195,0)</f>
        <v>14.676100000000002</v>
      </c>
      <c r="U2195" t="b">
        <f>O2195=N2195</f>
        <v>1</v>
      </c>
    </row>
    <row r="2196" spans="1:21" ht="21" x14ac:dyDescent="0.4">
      <c r="A2196" t="s">
        <v>124</v>
      </c>
      <c r="B2196" t="s">
        <v>31</v>
      </c>
      <c r="C2196" t="s">
        <v>32</v>
      </c>
      <c r="D2196" s="34">
        <v>7381</v>
      </c>
      <c r="E2196" s="34">
        <v>2056</v>
      </c>
      <c r="F2196" s="33">
        <v>1.4075000000000004</v>
      </c>
      <c r="G2196" s="33">
        <v>0.55169999999999997</v>
      </c>
      <c r="H2196" s="49">
        <v>27.855304159328004</v>
      </c>
      <c r="I2196" s="33">
        <v>1.9592000000000005</v>
      </c>
      <c r="K2196">
        <v>0.68458171206225704</v>
      </c>
      <c r="L2196">
        <v>0.95291828793774347</v>
      </c>
      <c r="M2196" s="49">
        <v>0.7</v>
      </c>
      <c r="N2196" t="s">
        <v>37</v>
      </c>
      <c r="O2196" s="10" t="s">
        <v>37</v>
      </c>
      <c r="P2196">
        <f>VLOOKUP($O2196,$Y$2:$AJ$8,9,FALSE)</f>
        <v>0.25</v>
      </c>
      <c r="Q2196" s="11">
        <f>(L2196-M2196)/L2196</f>
        <v>0.2654144548795429</v>
      </c>
      <c r="S2196" s="13">
        <f>MIN(Q2196,IF(R2196=0,P2196,R2196))</f>
        <v>0.25</v>
      </c>
      <c r="T2196">
        <f>IFERROR(S2196*I2196,0)</f>
        <v>0.48980000000000012</v>
      </c>
      <c r="U2196" t="b">
        <f>O2196=N2196</f>
        <v>1</v>
      </c>
    </row>
    <row r="2197" spans="1:21" ht="21" x14ac:dyDescent="0.4">
      <c r="A2197" t="s">
        <v>3134</v>
      </c>
      <c r="B2197" t="s">
        <v>3127</v>
      </c>
      <c r="C2197" t="s">
        <v>3128</v>
      </c>
      <c r="D2197" s="34">
        <v>77981</v>
      </c>
      <c r="E2197" s="34">
        <v>5482</v>
      </c>
      <c r="F2197" s="33">
        <v>3.9807999999999999</v>
      </c>
      <c r="G2197" s="33">
        <v>1.3270999999999999</v>
      </c>
      <c r="H2197" s="49">
        <v>7.029917544017132</v>
      </c>
      <c r="I2197" s="33">
        <v>5.3079000000000001</v>
      </c>
      <c r="J2197" s="35">
        <f>G2197/I2197</f>
        <v>0.25002354980312363</v>
      </c>
      <c r="K2197">
        <v>0.72615833637358618</v>
      </c>
      <c r="L2197">
        <v>0.96824151769427214</v>
      </c>
      <c r="M2197" s="49">
        <v>0.45</v>
      </c>
      <c r="N2197" t="s">
        <v>34</v>
      </c>
      <c r="O2197" s="10" t="s">
        <v>34</v>
      </c>
      <c r="P2197">
        <f>VLOOKUP($O2197,$Y$2:$AJ$8,9,FALSE)</f>
        <v>0.15</v>
      </c>
      <c r="Q2197" s="11">
        <f>(L2197-M2197)/L2197</f>
        <v>0.5352399253942236</v>
      </c>
      <c r="S2197" s="13">
        <f>MIN(Q2197,IF(R2197=0,P2197,R2197))</f>
        <v>0.15</v>
      </c>
      <c r="T2197">
        <f>IFERROR(S2197*I2197,0)</f>
        <v>0.79618500000000003</v>
      </c>
      <c r="U2197" t="b">
        <f>O2197=N2197</f>
        <v>1</v>
      </c>
    </row>
    <row r="2198" spans="1:21" ht="21" x14ac:dyDescent="0.4">
      <c r="A2198" t="s">
        <v>2733</v>
      </c>
      <c r="B2198" t="s">
        <v>2712</v>
      </c>
      <c r="C2198" t="s">
        <v>2713</v>
      </c>
      <c r="D2198" s="34">
        <v>13781</v>
      </c>
      <c r="E2198" s="34">
        <v>2978</v>
      </c>
      <c r="F2198" s="33">
        <v>4.944</v>
      </c>
      <c r="G2198" s="33">
        <v>1.6338999999999997</v>
      </c>
      <c r="H2198" s="49">
        <v>21.609462303171032</v>
      </c>
      <c r="I2198" s="33">
        <v>6.5778999999999996</v>
      </c>
      <c r="J2198" s="35">
        <f>G2198/I2198</f>
        <v>0.2483923440611745</v>
      </c>
      <c r="K2198">
        <v>1.6601746138347884</v>
      </c>
      <c r="L2198">
        <v>2.2088314304902616</v>
      </c>
      <c r="M2198" s="49">
        <v>1.6</v>
      </c>
      <c r="N2198" t="s">
        <v>37</v>
      </c>
      <c r="O2198" s="10" t="s">
        <v>37</v>
      </c>
      <c r="P2198">
        <f>VLOOKUP($O2198,$Y$2:$AJ$8,9,FALSE)</f>
        <v>0.25</v>
      </c>
      <c r="Q2198" s="11">
        <f>(L2198-M2198)/L2198</f>
        <v>0.27563508110491175</v>
      </c>
      <c r="S2198" s="13">
        <f>MIN(Q2198,IF(R2198=0,P2198,R2198))</f>
        <v>0.25</v>
      </c>
      <c r="T2198">
        <f>IFERROR(S2198*I2198,0)</f>
        <v>1.6444749999999999</v>
      </c>
      <c r="U2198" t="b">
        <f>O2198=N2198</f>
        <v>1</v>
      </c>
    </row>
    <row r="2199" spans="1:21" ht="21" x14ac:dyDescent="0.4">
      <c r="A2199" t="s">
        <v>3359</v>
      </c>
      <c r="B2199" t="s">
        <v>3355</v>
      </c>
      <c r="C2199" t="s">
        <v>3356</v>
      </c>
      <c r="D2199" s="34">
        <v>612549</v>
      </c>
      <c r="E2199" s="34">
        <v>66529</v>
      </c>
      <c r="F2199" s="33">
        <v>107.8288</v>
      </c>
      <c r="G2199" s="33">
        <v>45.647999999999996</v>
      </c>
      <c r="H2199" s="49">
        <v>10.861008670326783</v>
      </c>
      <c r="I2199" s="33">
        <v>153.4768</v>
      </c>
      <c r="J2199" s="35">
        <f>G2199/I2199</f>
        <v>0.29742606048601483</v>
      </c>
      <c r="K2199">
        <v>1.620778908445941</v>
      </c>
      <c r="L2199">
        <v>2.3069157810879464</v>
      </c>
      <c r="M2199" s="49">
        <v>1.35</v>
      </c>
      <c r="N2199" t="s">
        <v>45</v>
      </c>
      <c r="O2199" s="10" t="s">
        <v>45</v>
      </c>
      <c r="P2199">
        <f>VLOOKUP($O2199,$Y$2:$AJ$8,9,FALSE)</f>
        <v>0.32</v>
      </c>
      <c r="Q2199" s="11">
        <f>(L2199-M2199)/L2199</f>
        <v>0.41480308424465445</v>
      </c>
      <c r="S2199" s="13">
        <f>MIN(Q2199,IF(R2199=0,P2199,R2199))</f>
        <v>0.32</v>
      </c>
      <c r="T2199">
        <f>IFERROR(S2199*I2199,0)</f>
        <v>49.112575999999997</v>
      </c>
      <c r="U2199" t="b">
        <f>O2199=N2199</f>
        <v>1</v>
      </c>
    </row>
    <row r="2200" spans="1:21" ht="21" x14ac:dyDescent="0.4">
      <c r="A2200" t="s">
        <v>3633</v>
      </c>
      <c r="B2200" t="s">
        <v>3618</v>
      </c>
      <c r="C2200" t="s">
        <v>3619</v>
      </c>
      <c r="D2200" s="34">
        <v>199027</v>
      </c>
      <c r="E2200" s="34">
        <v>18924</v>
      </c>
      <c r="F2200" s="33">
        <v>19.044</v>
      </c>
      <c r="G2200" s="33">
        <v>5.9459999999999997</v>
      </c>
      <c r="H2200" s="49">
        <v>9.5082576735819764</v>
      </c>
      <c r="I2200" s="33">
        <v>24.990000000000002</v>
      </c>
      <c r="J2200" s="35">
        <f>G2200/I2200</f>
        <v>0.23793517406962783</v>
      </c>
      <c r="K2200">
        <v>1.0063411540900444</v>
      </c>
      <c r="L2200">
        <v>1.3205453392517441</v>
      </c>
      <c r="M2200" s="49">
        <v>1</v>
      </c>
      <c r="N2200" t="s">
        <v>34</v>
      </c>
      <c r="O2200" s="10" t="s">
        <v>34</v>
      </c>
      <c r="P2200">
        <f>VLOOKUP($O2200,$Y$2:$AJ$8,9,FALSE)</f>
        <v>0.15</v>
      </c>
      <c r="Q2200" s="11">
        <f>(L2200-M2200)/L2200</f>
        <v>0.24273709483793535</v>
      </c>
      <c r="S2200" s="13">
        <f>MIN(Q2200,IF(R2200=0,P2200,R2200))</f>
        <v>0.15</v>
      </c>
      <c r="T2200">
        <f>IFERROR(S2200*I2200,0)</f>
        <v>3.7484999999999999</v>
      </c>
      <c r="U2200" t="b">
        <f>O2200=N2200</f>
        <v>1</v>
      </c>
    </row>
    <row r="2201" spans="1:21" ht="21" x14ac:dyDescent="0.4">
      <c r="A2201" t="s">
        <v>1097</v>
      </c>
      <c r="B2201" t="s">
        <v>1091</v>
      </c>
      <c r="C2201" s="50" t="s">
        <v>1092</v>
      </c>
      <c r="D2201" s="34">
        <v>14996</v>
      </c>
      <c r="E2201" s="34">
        <v>10846</v>
      </c>
      <c r="F2201" s="33">
        <v>11.080900000000002</v>
      </c>
      <c r="G2201" s="33">
        <v>3.6936999999999998</v>
      </c>
      <c r="H2201" s="49">
        <v>72.32595358762336</v>
      </c>
      <c r="I2201" s="33">
        <v>14.774600000000001</v>
      </c>
      <c r="J2201" s="35">
        <f>G2201/I2201</f>
        <v>0.25000338418637386</v>
      </c>
      <c r="K2201">
        <v>1.0216577540106953</v>
      </c>
      <c r="L2201">
        <v>1.3622164853402179</v>
      </c>
      <c r="M2201" s="49">
        <v>0.6</v>
      </c>
      <c r="N2201" t="s">
        <v>34</v>
      </c>
      <c r="O2201" s="10" t="s">
        <v>34</v>
      </c>
      <c r="P2201">
        <f>VLOOKUP($O2201,$Y$2:$AJ$8,9,FALSE)</f>
        <v>0.15</v>
      </c>
      <c r="Q2201" s="11">
        <f>(L2201-M2201)/L2201</f>
        <v>0.55954137506260759</v>
      </c>
      <c r="S2201" s="13">
        <f>MIN(Q2201,IF(R2201=0,P2201,R2201))</f>
        <v>0.15</v>
      </c>
      <c r="T2201">
        <f>IFERROR(S2201*I2201,0)</f>
        <v>2.2161900000000001</v>
      </c>
      <c r="U2201" t="b">
        <f>O2201=N2201</f>
        <v>1</v>
      </c>
    </row>
    <row r="2202" spans="1:21" ht="21" x14ac:dyDescent="0.4">
      <c r="A2202" t="s">
        <v>4955</v>
      </c>
      <c r="B2202" t="s">
        <v>4948</v>
      </c>
      <c r="C2202" t="s">
        <v>4949</v>
      </c>
      <c r="D2202" s="34">
        <v>1357560</v>
      </c>
      <c r="E2202" s="34">
        <v>44135</v>
      </c>
      <c r="F2202" s="33">
        <v>4.7435999999999998</v>
      </c>
      <c r="G2202" s="33">
        <v>2.3363999999999998</v>
      </c>
      <c r="H2202" s="49">
        <v>3.2510533604407907</v>
      </c>
      <c r="I2202" s="33">
        <v>7.08</v>
      </c>
      <c r="J2202" s="35">
        <f>G2202/I2202</f>
        <v>0.32999999999999996</v>
      </c>
      <c r="K2202">
        <v>0.10747932479891241</v>
      </c>
      <c r="L2202">
        <v>0.16041690268494394</v>
      </c>
      <c r="M2202" s="49">
        <v>0.03</v>
      </c>
      <c r="N2202" t="s">
        <v>37</v>
      </c>
      <c r="O2202" s="10" t="s">
        <v>37</v>
      </c>
      <c r="P2202">
        <f>VLOOKUP($O2202,$Y$2:$AJ$8,9,FALSE)</f>
        <v>0.25</v>
      </c>
      <c r="Q2202" s="11">
        <f>(L2202-M2202)/L2202</f>
        <v>0.81298728813559329</v>
      </c>
      <c r="S2202" s="13">
        <f>MIN(Q2202,IF(R2202=0,P2202,R2202))</f>
        <v>0.25</v>
      </c>
      <c r="T2202">
        <f>IFERROR(S2202*I2202,0)</f>
        <v>1.77</v>
      </c>
      <c r="U2202" t="b">
        <f>O2202=N2202</f>
        <v>1</v>
      </c>
    </row>
    <row r="2203" spans="1:21" ht="21" x14ac:dyDescent="0.4">
      <c r="A2203" t="s">
        <v>1124</v>
      </c>
      <c r="B2203" t="s">
        <v>1106</v>
      </c>
      <c r="C2203" s="50" t="s">
        <v>1107</v>
      </c>
      <c r="D2203" s="34">
        <v>3592219</v>
      </c>
      <c r="E2203" s="34">
        <v>278063</v>
      </c>
      <c r="F2203" s="33">
        <v>208.54879999999997</v>
      </c>
      <c r="G2203" s="33">
        <v>83.176900000000003</v>
      </c>
      <c r="H2203" s="49">
        <v>7.7407028914439797</v>
      </c>
      <c r="I2203" s="33">
        <v>291.72569999999996</v>
      </c>
      <c r="J2203" s="35">
        <f>G2203/I2203</f>
        <v>0.28512023452167573</v>
      </c>
      <c r="K2203">
        <v>0.75000557427633296</v>
      </c>
      <c r="L2203">
        <v>1.049135267906913</v>
      </c>
      <c r="M2203" s="49">
        <v>0.75</v>
      </c>
      <c r="N2203" t="s">
        <v>33</v>
      </c>
      <c r="O2203" s="10" t="s">
        <v>34</v>
      </c>
      <c r="P2203">
        <f>VLOOKUP($O2203,$Y$2:$AJ$8,9,FALSE)</f>
        <v>0.15</v>
      </c>
      <c r="Q2203" s="11">
        <f>(L2203-M2203)/L2203</f>
        <v>0.28512554773199605</v>
      </c>
      <c r="S2203" s="13">
        <f>MIN(Q2203,IF(R2203=0,P2203,R2203))</f>
        <v>0.15</v>
      </c>
      <c r="T2203">
        <f>IFERROR(S2203*I2203,0)</f>
        <v>43.75885499999999</v>
      </c>
      <c r="U2203" t="b">
        <f>O2203=N2203</f>
        <v>0</v>
      </c>
    </row>
    <row r="2204" spans="1:21" ht="21" x14ac:dyDescent="0.4">
      <c r="A2204" t="s">
        <v>4486</v>
      </c>
      <c r="B2204" t="s">
        <v>4477</v>
      </c>
      <c r="C2204" t="s">
        <v>4478</v>
      </c>
      <c r="D2204" s="34">
        <v>150547</v>
      </c>
      <c r="E2204" s="34">
        <v>98825</v>
      </c>
      <c r="F2204" s="33">
        <v>58.771599999999999</v>
      </c>
      <c r="G2204" s="33">
        <v>31.645899999999997</v>
      </c>
      <c r="H2204" s="49">
        <v>65.643951722717816</v>
      </c>
      <c r="I2204" s="33">
        <v>90.41749999999999</v>
      </c>
      <c r="J2204" s="35">
        <f>G2204/I2204</f>
        <v>0.34999751154367242</v>
      </c>
      <c r="K2204">
        <v>0.59470376928914748</v>
      </c>
      <c r="L2204">
        <v>0.9149253731343282</v>
      </c>
      <c r="M2204" s="49">
        <v>0.4</v>
      </c>
      <c r="N2204" t="s">
        <v>34</v>
      </c>
      <c r="O2204" s="10" t="s">
        <v>34</v>
      </c>
      <c r="P2204">
        <f>VLOOKUP($O2204,$Y$2:$AJ$8,9,FALSE)</f>
        <v>0.15</v>
      </c>
      <c r="Q2204" s="11">
        <f>(L2204-M2204)/L2204</f>
        <v>0.56280587275693306</v>
      </c>
      <c r="S2204" s="13">
        <f>MIN(Q2204,IF(R2204=0,P2204,R2204))</f>
        <v>0.15</v>
      </c>
      <c r="T2204">
        <f>IFERROR(S2204*I2204,0)</f>
        <v>13.562624999999999</v>
      </c>
      <c r="U2204" t="b">
        <f>O2204=N2204</f>
        <v>1</v>
      </c>
    </row>
    <row r="2205" spans="1:21" ht="21" x14ac:dyDescent="0.4">
      <c r="A2205" t="s">
        <v>2121</v>
      </c>
      <c r="B2205" t="s">
        <v>2094</v>
      </c>
      <c r="C2205" t="s">
        <v>2095</v>
      </c>
      <c r="D2205" s="34">
        <v>1587</v>
      </c>
      <c r="E2205" s="34">
        <v>91</v>
      </c>
      <c r="F2205" s="33">
        <v>2.0399999999999998E-2</v>
      </c>
      <c r="G2205" s="33">
        <v>6.6E-3</v>
      </c>
      <c r="H2205" s="49">
        <v>5.7340894770006301</v>
      </c>
      <c r="I2205" s="33">
        <v>2.6999999999999996E-2</v>
      </c>
      <c r="J2205" s="35">
        <f>G2205/I2205</f>
        <v>0.24444444444444446</v>
      </c>
      <c r="K2205">
        <v>0.22417582417582416</v>
      </c>
      <c r="L2205">
        <v>0.29670329670329665</v>
      </c>
      <c r="M2205" s="49">
        <v>0.25</v>
      </c>
      <c r="N2205" t="s">
        <v>34</v>
      </c>
      <c r="O2205" s="10" t="s">
        <v>34</v>
      </c>
      <c r="P2205">
        <f>VLOOKUP($O2205,$Y$2:$AJ$8,9,FALSE)</f>
        <v>0.15</v>
      </c>
      <c r="Q2205" s="11">
        <f>(L2205-M2205)/L2205</f>
        <v>0.15740740740740725</v>
      </c>
      <c r="S2205" s="13">
        <f>MIN(Q2205,IF(R2205=0,P2205,R2205))</f>
        <v>0.15</v>
      </c>
      <c r="T2205">
        <f>IFERROR(S2205*I2205,0)</f>
        <v>4.0499999999999989E-3</v>
      </c>
      <c r="U2205" t="b">
        <f>O2205=N2205</f>
        <v>1</v>
      </c>
    </row>
    <row r="2206" spans="1:21" ht="21" x14ac:dyDescent="0.4">
      <c r="A2206" t="s">
        <v>2264</v>
      </c>
      <c r="B2206" t="s">
        <v>2247</v>
      </c>
      <c r="C2206" t="s">
        <v>2248</v>
      </c>
      <c r="D2206" s="34">
        <v>13101</v>
      </c>
      <c r="E2206" s="34">
        <v>3048</v>
      </c>
      <c r="F2206" s="33">
        <v>7.6312000000000006</v>
      </c>
      <c r="G2206" s="33">
        <v>3.3304999999999998</v>
      </c>
      <c r="H2206" s="49">
        <v>23.265399587817726</v>
      </c>
      <c r="I2206" s="33">
        <v>10.9617</v>
      </c>
      <c r="J2206" s="35">
        <f>G2206/I2206</f>
        <v>0.30383061021556873</v>
      </c>
      <c r="K2206">
        <v>2.503674540682415</v>
      </c>
      <c r="L2206">
        <v>3.5963582677165356</v>
      </c>
      <c r="M2206" s="49">
        <v>2.5</v>
      </c>
      <c r="N2206" t="s">
        <v>33</v>
      </c>
      <c r="O2206" s="10" t="s">
        <v>33</v>
      </c>
      <c r="P2206">
        <f>VLOOKUP($O2206,$Y$2:$AJ$8,9,FALSE)</f>
        <v>0.4</v>
      </c>
      <c r="Q2206" s="11">
        <f>(L2206-M2206)/L2206</f>
        <v>0.30485234954432255</v>
      </c>
      <c r="S2206" s="13">
        <f>MIN(Q2206,IF(R2206=0,P2206,R2206))</f>
        <v>0.30485234954432255</v>
      </c>
      <c r="T2206">
        <f>IFERROR(S2206*I2206,0)</f>
        <v>3.3417000000000008</v>
      </c>
      <c r="U2206" t="b">
        <f>O2206=N2206</f>
        <v>1</v>
      </c>
    </row>
    <row r="2207" spans="1:21" ht="21" x14ac:dyDescent="0.4">
      <c r="A2207" t="s">
        <v>3135</v>
      </c>
      <c r="B2207" t="s">
        <v>3127</v>
      </c>
      <c r="C2207" t="s">
        <v>3128</v>
      </c>
      <c r="D2207" s="34">
        <v>182839</v>
      </c>
      <c r="E2207" s="34">
        <v>56341</v>
      </c>
      <c r="F2207" s="33">
        <v>14.159599999999999</v>
      </c>
      <c r="G2207" s="33">
        <v>4.7195999999999998</v>
      </c>
      <c r="H2207" s="49">
        <v>30.814541755314785</v>
      </c>
      <c r="I2207" s="33">
        <v>18.879199999999997</v>
      </c>
      <c r="J2207" s="35">
        <f>G2207/I2207</f>
        <v>0.24998940633077676</v>
      </c>
      <c r="K2207">
        <v>0.25131964288883757</v>
      </c>
      <c r="L2207">
        <v>0.33508812410145361</v>
      </c>
      <c r="M2207" s="49">
        <v>0.2</v>
      </c>
      <c r="N2207" t="s">
        <v>34</v>
      </c>
      <c r="O2207" s="10" t="s">
        <v>34</v>
      </c>
      <c r="P2207">
        <f>VLOOKUP($O2207,$Y$2:$AJ$8,9,FALSE)</f>
        <v>0.15</v>
      </c>
      <c r="Q2207" s="11">
        <f>(L2207-M2207)/L2207</f>
        <v>0.40314208229162241</v>
      </c>
      <c r="S2207" s="13">
        <f>MIN(Q2207,IF(R2207=0,P2207,R2207))</f>
        <v>0.15</v>
      </c>
      <c r="T2207">
        <f>IFERROR(S2207*I2207,0)</f>
        <v>2.8318799999999995</v>
      </c>
      <c r="U2207" t="b">
        <f>O2207=N2207</f>
        <v>1</v>
      </c>
    </row>
    <row r="2208" spans="1:21" ht="21" x14ac:dyDescent="0.4">
      <c r="A2208" t="s">
        <v>4695</v>
      </c>
      <c r="B2208" t="s">
        <v>4688</v>
      </c>
      <c r="C2208" t="s">
        <v>4689</v>
      </c>
      <c r="D2208" s="34">
        <v>393129</v>
      </c>
      <c r="E2208" s="34">
        <v>10035</v>
      </c>
      <c r="F2208" s="33">
        <v>3.8099999999999996</v>
      </c>
      <c r="G2208" s="33">
        <v>1.27</v>
      </c>
      <c r="H2208" s="49">
        <v>2.5525972390741969</v>
      </c>
      <c r="I2208" s="33">
        <v>5.08</v>
      </c>
      <c r="J2208" s="35">
        <f>G2208/I2208</f>
        <v>0.25</v>
      </c>
      <c r="K2208">
        <v>0.37967115097159937</v>
      </c>
      <c r="L2208">
        <v>0.50622820129546586</v>
      </c>
      <c r="M2208" s="49">
        <v>0.3</v>
      </c>
      <c r="N2208" t="s">
        <v>37</v>
      </c>
      <c r="O2208" s="10" t="s">
        <v>37</v>
      </c>
      <c r="P2208">
        <f>VLOOKUP($O2208,$Y$2:$AJ$8,9,FALSE)</f>
        <v>0.25</v>
      </c>
      <c r="Q2208" s="11">
        <f>(L2208-M2208)/L2208</f>
        <v>0.40738188976377954</v>
      </c>
      <c r="S2208" s="13">
        <f>MIN(Q2208,IF(R2208=0,P2208,R2208))</f>
        <v>0.25</v>
      </c>
      <c r="T2208">
        <f>IFERROR(S2208*I2208,0)</f>
        <v>1.27</v>
      </c>
      <c r="U2208" t="b">
        <f>O2208=N2208</f>
        <v>1</v>
      </c>
    </row>
    <row r="2209" spans="1:21" ht="21" x14ac:dyDescent="0.4">
      <c r="A2209" t="s">
        <v>258</v>
      </c>
      <c r="B2209" t="s">
        <v>248</v>
      </c>
      <c r="C2209" s="50" t="s">
        <v>249</v>
      </c>
      <c r="D2209" s="34">
        <v>1673863</v>
      </c>
      <c r="E2209" s="34">
        <v>227775</v>
      </c>
      <c r="F2209" s="33">
        <v>231.50540000000001</v>
      </c>
      <c r="G2209" s="33">
        <v>77.161100000000005</v>
      </c>
      <c r="H2209" s="49">
        <v>13.607744480880454</v>
      </c>
      <c r="I2209" s="33">
        <v>308.66650000000004</v>
      </c>
      <c r="J2209" s="35">
        <f>G2209/I2209</f>
        <v>0.24998210042230043</v>
      </c>
      <c r="K2209">
        <v>1.0163775655800682</v>
      </c>
      <c r="L2209">
        <v>1.3551377455822635</v>
      </c>
      <c r="M2209" s="49">
        <v>0.8</v>
      </c>
      <c r="N2209" t="s">
        <v>45</v>
      </c>
      <c r="O2209" s="10" t="s">
        <v>34</v>
      </c>
      <c r="P2209">
        <f>VLOOKUP($O2209,$Y$2:$AJ$8,9,FALSE)</f>
        <v>0.15</v>
      </c>
      <c r="Q2209" s="11">
        <f>(L2209-M2209)/L2209</f>
        <v>0.40965410888450815</v>
      </c>
      <c r="S2209" s="13">
        <f>MIN(Q2209,IF(R2209=0,P2209,R2209))</f>
        <v>0.15</v>
      </c>
      <c r="T2209">
        <f>IFERROR(S2209*I2209,0)</f>
        <v>46.299975000000003</v>
      </c>
      <c r="U2209" t="b">
        <f>O2209=N2209</f>
        <v>0</v>
      </c>
    </row>
    <row r="2210" spans="1:21" ht="21" x14ac:dyDescent="0.4">
      <c r="A2210" t="s">
        <v>1654</v>
      </c>
      <c r="B2210" t="s">
        <v>1635</v>
      </c>
      <c r="C2210" s="50" t="s">
        <v>1636</v>
      </c>
      <c r="D2210" s="34">
        <v>210601</v>
      </c>
      <c r="E2210" s="34">
        <v>18563</v>
      </c>
      <c r="F2210" s="33">
        <v>35.258099999999999</v>
      </c>
      <c r="G2210" s="33">
        <v>8.5901999999999994</v>
      </c>
      <c r="H2210" s="49">
        <v>8.8142981277391836</v>
      </c>
      <c r="I2210" s="33">
        <v>43.848299999999995</v>
      </c>
      <c r="J2210" s="35">
        <f>G2210/I2210</f>
        <v>0.19590725296077613</v>
      </c>
      <c r="K2210">
        <v>1.8993751010073803</v>
      </c>
      <c r="L2210">
        <v>2.3621343532834129</v>
      </c>
      <c r="M2210" s="49">
        <v>1.9</v>
      </c>
      <c r="N2210" t="s">
        <v>37</v>
      </c>
      <c r="O2210" s="10" t="s">
        <v>37</v>
      </c>
      <c r="P2210">
        <f>VLOOKUP($O2210,$Y$2:$AJ$8,9,FALSE)</f>
        <v>0.25</v>
      </c>
      <c r="Q2210" s="11">
        <f>(L2210-M2210)/L2210</f>
        <v>0.19564270450621796</v>
      </c>
      <c r="S2210" s="13">
        <f>MIN(Q2210,IF(R2210=0,P2210,R2210))</f>
        <v>0.19564270450621796</v>
      </c>
      <c r="T2210">
        <f>IFERROR(S2210*I2210,0)</f>
        <v>8.5785999999999962</v>
      </c>
      <c r="U2210" t="b">
        <f>O2210=N2210</f>
        <v>1</v>
      </c>
    </row>
    <row r="2211" spans="1:21" ht="21" x14ac:dyDescent="0.4">
      <c r="A2211" t="s">
        <v>3979</v>
      </c>
      <c r="B2211" t="s">
        <v>3907</v>
      </c>
      <c r="C2211" t="s">
        <v>3908</v>
      </c>
      <c r="D2211" s="34">
        <v>11415</v>
      </c>
      <c r="E2211" s="34">
        <v>1354</v>
      </c>
      <c r="F2211" s="33">
        <v>0.97610000000000008</v>
      </c>
      <c r="G2211" s="33">
        <v>0.32489999999999997</v>
      </c>
      <c r="H2211" s="49">
        <v>11.861585632939116</v>
      </c>
      <c r="I2211" s="33">
        <v>1.3010000000000002</v>
      </c>
      <c r="J2211" s="35">
        <f>G2211/I2211</f>
        <v>0.24973097617217518</v>
      </c>
      <c r="K2211">
        <v>0.7209010339734121</v>
      </c>
      <c r="L2211">
        <v>0.96085672082717888</v>
      </c>
      <c r="M2211" s="49">
        <v>0.7</v>
      </c>
      <c r="N2211" t="s">
        <v>37</v>
      </c>
      <c r="O2211" s="10" t="s">
        <v>37</v>
      </c>
      <c r="P2211">
        <f>VLOOKUP($O2211,$Y$2:$AJ$8,9,FALSE)</f>
        <v>0.25</v>
      </c>
      <c r="Q2211" s="11">
        <f>(L2211-M2211)/L2211</f>
        <v>0.27148347425057662</v>
      </c>
      <c r="S2211" s="13">
        <f>MIN(Q2211,IF(R2211=0,P2211,R2211))</f>
        <v>0.25</v>
      </c>
      <c r="T2211">
        <f>IFERROR(S2211*I2211,0)</f>
        <v>0.32525000000000004</v>
      </c>
      <c r="U2211" t="b">
        <f>O2211=N2211</f>
        <v>1</v>
      </c>
    </row>
    <row r="2212" spans="1:21" ht="21" x14ac:dyDescent="0.4">
      <c r="A2212" t="s">
        <v>4432</v>
      </c>
      <c r="B2212" t="s">
        <v>4428</v>
      </c>
      <c r="C2212" t="s">
        <v>4429</v>
      </c>
      <c r="D2212" s="34">
        <v>422185</v>
      </c>
      <c r="E2212" s="34">
        <v>110121</v>
      </c>
      <c r="F2212" s="33">
        <v>27.604199999999999</v>
      </c>
      <c r="G2212" s="33">
        <v>9.2004000000000001</v>
      </c>
      <c r="H2212" s="49">
        <v>26.083588947973045</v>
      </c>
      <c r="I2212" s="33">
        <v>36.804600000000001</v>
      </c>
      <c r="J2212" s="35">
        <f>G2212/I2212</f>
        <v>0.24997962211245334</v>
      </c>
      <c r="K2212">
        <v>0.25067153403982889</v>
      </c>
      <c r="L2212">
        <v>0.33421963113302638</v>
      </c>
      <c r="M2212" s="49">
        <v>0.14000000000000001</v>
      </c>
      <c r="N2212" t="s">
        <v>34</v>
      </c>
      <c r="O2212" s="10" t="s">
        <v>34</v>
      </c>
      <c r="P2212">
        <f>VLOOKUP($O2212,$Y$2:$AJ$8,9,FALSE)</f>
        <v>0.15</v>
      </c>
      <c r="Q2212" s="11">
        <f>(L2212-M2212)/L2212</f>
        <v>0.58111377382175045</v>
      </c>
      <c r="S2212" s="13">
        <f>MIN(Q2212,IF(R2212=0,P2212,R2212))</f>
        <v>0.15</v>
      </c>
      <c r="T2212">
        <f>IFERROR(S2212*I2212,0)</f>
        <v>5.5206900000000001</v>
      </c>
      <c r="U2212" t="b">
        <f>O2212=N2212</f>
        <v>1</v>
      </c>
    </row>
    <row r="2213" spans="1:21" ht="21" x14ac:dyDescent="0.4">
      <c r="A2213" t="s">
        <v>5073</v>
      </c>
      <c r="B2213" t="s">
        <v>5064</v>
      </c>
      <c r="C2213" t="s">
        <v>5065</v>
      </c>
      <c r="D2213" s="34">
        <v>109538</v>
      </c>
      <c r="E2213" s="34">
        <v>60506</v>
      </c>
      <c r="F2213" s="33">
        <v>22.003000000000004</v>
      </c>
      <c r="G2213" s="33">
        <v>7.3347999999999995</v>
      </c>
      <c r="H2213" s="49">
        <v>55.23745184319597</v>
      </c>
      <c r="I2213" s="33">
        <v>29.337800000000001</v>
      </c>
      <c r="J2213" s="35">
        <f>G2213/I2213</f>
        <v>0.25001193000156791</v>
      </c>
      <c r="K2213">
        <v>0.36364988596172287</v>
      </c>
      <c r="L2213">
        <v>0.48487422734935381</v>
      </c>
      <c r="M2213" s="49">
        <v>0.1</v>
      </c>
      <c r="N2213" t="s">
        <v>34</v>
      </c>
      <c r="O2213" s="10" t="s">
        <v>34</v>
      </c>
      <c r="P2213">
        <f>VLOOKUP($O2213,$Y$2:$AJ$8,9,FALSE)</f>
        <v>0.15</v>
      </c>
      <c r="Q2213" s="11">
        <f>(L2213-M2213)/L2213</f>
        <v>0.79376095003715352</v>
      </c>
      <c r="S2213" s="13">
        <f>MIN(Q2213,IF(R2213=0,P2213,R2213))</f>
        <v>0.15</v>
      </c>
      <c r="T2213">
        <f>IFERROR(S2213*I2213,0)</f>
        <v>4.4006699999999999</v>
      </c>
      <c r="U2213" t="b">
        <f>O2213=N2213</f>
        <v>1</v>
      </c>
    </row>
    <row r="2214" spans="1:21" ht="21" x14ac:dyDescent="0.4">
      <c r="A2214" t="s">
        <v>4878</v>
      </c>
      <c r="B2214" t="s">
        <v>4870</v>
      </c>
      <c r="C2214" t="s">
        <v>4871</v>
      </c>
      <c r="D2214" s="34">
        <v>593186</v>
      </c>
      <c r="E2214" s="34">
        <v>30677</v>
      </c>
      <c r="F2214" s="33">
        <v>6.8025000000000002</v>
      </c>
      <c r="G2214" s="33">
        <v>2.2674999999999996</v>
      </c>
      <c r="H2214" s="49">
        <v>5.1715650740239996</v>
      </c>
      <c r="I2214" s="33">
        <v>9.07</v>
      </c>
      <c r="J2214" s="35">
        <f>G2214/I2214</f>
        <v>0.24999999999999994</v>
      </c>
      <c r="K2214">
        <v>0.22174593343547283</v>
      </c>
      <c r="L2214">
        <v>0.29566124458063042</v>
      </c>
      <c r="M2214" s="49">
        <v>0.03</v>
      </c>
      <c r="N2214" t="s">
        <v>37</v>
      </c>
      <c r="O2214" s="10" t="s">
        <v>37</v>
      </c>
      <c r="P2214">
        <f>VLOOKUP($O2214,$Y$2:$AJ$8,9,FALSE)</f>
        <v>0.25</v>
      </c>
      <c r="Q2214" s="11">
        <f>(L2214-M2214)/L2214</f>
        <v>0.89853252480705637</v>
      </c>
      <c r="S2214" s="13">
        <f>MIN(Q2214,IF(R2214=0,P2214,R2214))</f>
        <v>0.25</v>
      </c>
      <c r="T2214">
        <f>IFERROR(S2214*I2214,0)</f>
        <v>2.2675000000000001</v>
      </c>
      <c r="U2214" t="b">
        <f>O2214=N2214</f>
        <v>1</v>
      </c>
    </row>
    <row r="2215" spans="1:21" ht="21" x14ac:dyDescent="0.4">
      <c r="A2215" t="s">
        <v>821</v>
      </c>
      <c r="B2215" t="s">
        <v>775</v>
      </c>
      <c r="C2215" s="50" t="s">
        <v>776</v>
      </c>
      <c r="D2215" s="34">
        <v>25316</v>
      </c>
      <c r="E2215" s="34">
        <v>5503</v>
      </c>
      <c r="F2215" s="33">
        <v>4.6883999999999997</v>
      </c>
      <c r="G2215" s="33">
        <v>1.5625999999999998</v>
      </c>
      <c r="H2215" s="49">
        <v>21.737241270342867</v>
      </c>
      <c r="I2215" s="33">
        <v>6.2509999999999994</v>
      </c>
      <c r="J2215" s="35">
        <f>G2215/I2215</f>
        <v>0.24997600383938567</v>
      </c>
      <c r="K2215">
        <v>0.85197165182627654</v>
      </c>
      <c r="L2215">
        <v>1.1359258586225693</v>
      </c>
      <c r="M2215" s="49">
        <v>0.75</v>
      </c>
      <c r="N2215" t="s">
        <v>37</v>
      </c>
      <c r="O2215" s="10" t="s">
        <v>37</v>
      </c>
      <c r="P2215">
        <f>VLOOKUP($O2215,$Y$2:$AJ$8,9,FALSE)</f>
        <v>0.25</v>
      </c>
      <c r="Q2215" s="11">
        <f>(L2215-M2215)/L2215</f>
        <v>0.3397456406974883</v>
      </c>
      <c r="S2215" s="13">
        <f>MIN(Q2215,IF(R2215=0,P2215,R2215))</f>
        <v>0.25</v>
      </c>
      <c r="T2215">
        <f>IFERROR(S2215*I2215,0)</f>
        <v>1.5627499999999999</v>
      </c>
      <c r="U2215" t="b">
        <f>O2215=N2215</f>
        <v>1</v>
      </c>
    </row>
    <row r="2216" spans="1:21" ht="21" x14ac:dyDescent="0.4">
      <c r="A2216" t="s">
        <v>278</v>
      </c>
      <c r="B2216" t="s">
        <v>270</v>
      </c>
      <c r="C2216" s="50" t="s">
        <v>271</v>
      </c>
      <c r="D2216" s="34">
        <v>7676980</v>
      </c>
      <c r="E2216" s="34">
        <v>235299</v>
      </c>
      <c r="F2216" s="33">
        <v>588.24750000000006</v>
      </c>
      <c r="G2216" s="33">
        <v>145.12450000000001</v>
      </c>
      <c r="H2216" s="49">
        <v>3.0649943076574382</v>
      </c>
      <c r="I2216" s="33">
        <v>733.37200000000007</v>
      </c>
      <c r="J2216" s="35">
        <f>G2216/I2216</f>
        <v>0.19788661143321534</v>
      </c>
      <c r="K2216">
        <v>2.5000000000000004</v>
      </c>
      <c r="L2216">
        <v>3.1167663270987132</v>
      </c>
      <c r="M2216" s="49">
        <v>2.5</v>
      </c>
      <c r="N2216" t="s">
        <v>37</v>
      </c>
      <c r="O2216" s="10" t="s">
        <v>42</v>
      </c>
      <c r="P2216">
        <f>VLOOKUP($O2216,$Y$2:$AJ$8,9,FALSE)</f>
        <v>0.05</v>
      </c>
      <c r="Q2216" s="11">
        <f>(L2216-M2216)/L2216</f>
        <v>0.19788661143321545</v>
      </c>
      <c r="S2216" s="13">
        <f>MIN(Q2216,IF(R2216=0,P2216,R2216))</f>
        <v>0.05</v>
      </c>
      <c r="T2216">
        <f>IFERROR(S2216*I2216,0)</f>
        <v>36.668600000000005</v>
      </c>
      <c r="U2216" t="b">
        <f>O2216=N2216</f>
        <v>0</v>
      </c>
    </row>
    <row r="2217" spans="1:21" ht="21" x14ac:dyDescent="0.4">
      <c r="A2217" t="s">
        <v>279</v>
      </c>
      <c r="B2217" t="s">
        <v>270</v>
      </c>
      <c r="C2217" s="50" t="s">
        <v>271</v>
      </c>
      <c r="D2217" s="34">
        <v>54554747</v>
      </c>
      <c r="E2217" s="34">
        <v>466153</v>
      </c>
      <c r="F2217" s="33">
        <v>932.30599999999993</v>
      </c>
      <c r="G2217" s="33">
        <v>229.94959999999998</v>
      </c>
      <c r="H2217" s="49">
        <v>0.85446826469564596</v>
      </c>
      <c r="I2217" s="33">
        <v>1162.2556</v>
      </c>
      <c r="J2217" s="35">
        <f>G2217/I2217</f>
        <v>0.19784770234705687</v>
      </c>
      <c r="K2217">
        <v>1.9999999999999998</v>
      </c>
      <c r="L2217">
        <v>2.4932921165368449</v>
      </c>
      <c r="M2217" s="49">
        <v>2</v>
      </c>
      <c r="N2217" t="s">
        <v>33</v>
      </c>
      <c r="O2217" s="10" t="s">
        <v>42</v>
      </c>
      <c r="P2217">
        <f>VLOOKUP($O2217,$Y$2:$AJ$8,9,FALSE)</f>
        <v>0.05</v>
      </c>
      <c r="Q2217" s="11">
        <f>(L2217-M2217)/L2217</f>
        <v>0.19784770234705679</v>
      </c>
      <c r="S2217" s="13">
        <f>MIN(Q2217,IF(R2217=0,P2217,R2217))</f>
        <v>0.05</v>
      </c>
      <c r="T2217">
        <f>IFERROR(S2217*I2217,0)</f>
        <v>58.112780000000001</v>
      </c>
      <c r="U2217" t="b">
        <f>O2217=N2217</f>
        <v>0</v>
      </c>
    </row>
    <row r="2218" spans="1:21" ht="21" x14ac:dyDescent="0.4">
      <c r="A2218" t="s">
        <v>280</v>
      </c>
      <c r="B2218" t="s">
        <v>270</v>
      </c>
      <c r="C2218" s="50" t="s">
        <v>271</v>
      </c>
      <c r="D2218" s="34">
        <v>92482871</v>
      </c>
      <c r="E2218" s="34">
        <v>1553429</v>
      </c>
      <c r="F2218" s="33">
        <v>1553.4290000000001</v>
      </c>
      <c r="G2218" s="33">
        <v>454.32100000000003</v>
      </c>
      <c r="H2218" s="49">
        <v>1.6796937456666976</v>
      </c>
      <c r="I2218" s="33">
        <v>2007.75</v>
      </c>
      <c r="J2218" s="35">
        <f>G2218/I2218</f>
        <v>0.22628365085294486</v>
      </c>
      <c r="K2218">
        <v>1</v>
      </c>
      <c r="L2218">
        <v>1.2924633182462797</v>
      </c>
      <c r="M2218" s="49">
        <v>1</v>
      </c>
      <c r="N2218" t="s">
        <v>37</v>
      </c>
      <c r="O2218" s="10" t="s">
        <v>42</v>
      </c>
      <c r="P2218">
        <f>VLOOKUP($O2218,$Y$2:$AJ$8,9,FALSE)</f>
        <v>0.05</v>
      </c>
      <c r="Q2218" s="11">
        <f>(L2218-M2218)/L2218</f>
        <v>0.22628365085294486</v>
      </c>
      <c r="S2218" s="13">
        <f>MIN(Q2218,IF(R2218=0,P2218,R2218))</f>
        <v>0.05</v>
      </c>
      <c r="T2218">
        <f>IFERROR(S2218*I2218,0)</f>
        <v>100.3875</v>
      </c>
      <c r="U2218" t="b">
        <f>O2218=N2218</f>
        <v>0</v>
      </c>
    </row>
    <row r="2219" spans="1:21" ht="21" x14ac:dyDescent="0.4">
      <c r="A2219" t="s">
        <v>763</v>
      </c>
      <c r="B2219" t="s">
        <v>753</v>
      </c>
      <c r="C2219" s="50" t="s">
        <v>754</v>
      </c>
      <c r="D2219" s="34">
        <v>1229213</v>
      </c>
      <c r="E2219" s="34">
        <v>227467</v>
      </c>
      <c r="F2219" s="33">
        <v>113.84800000000001</v>
      </c>
      <c r="G2219" s="33">
        <v>56.073900000000002</v>
      </c>
      <c r="H2219" s="49">
        <v>18.50509228262311</v>
      </c>
      <c r="I2219" s="33">
        <v>169.92190000000002</v>
      </c>
      <c r="J2219" s="35">
        <f>G2219/I2219</f>
        <v>0.32999807558648997</v>
      </c>
      <c r="K2219">
        <v>0.50050336971956377</v>
      </c>
      <c r="L2219">
        <v>0.7470178091767159</v>
      </c>
      <c r="M2219" s="49">
        <v>0.35</v>
      </c>
      <c r="N2219" t="s">
        <v>37</v>
      </c>
      <c r="O2219" s="10" t="s">
        <v>34</v>
      </c>
      <c r="P2219">
        <f>VLOOKUP($O2219,$Y$2:$AJ$8,9,FALSE)</f>
        <v>0.15</v>
      </c>
      <c r="Q2219" s="11">
        <f>(L2219-M2219)/L2219</f>
        <v>0.53147034019746731</v>
      </c>
      <c r="S2219" s="13">
        <f>MIN(Q2219,IF(R2219=0,P2219,R2219))</f>
        <v>0.15</v>
      </c>
      <c r="T2219">
        <f>IFERROR(S2219*I2219,0)</f>
        <v>25.488285000000001</v>
      </c>
      <c r="U2219" t="b">
        <f>O2219=N2219</f>
        <v>0</v>
      </c>
    </row>
    <row r="2220" spans="1:21" ht="21" x14ac:dyDescent="0.4">
      <c r="A2220" t="s">
        <v>5763</v>
      </c>
      <c r="B2220" t="s">
        <v>5759</v>
      </c>
      <c r="C2220" t="s">
        <v>5760</v>
      </c>
      <c r="D2220" s="34">
        <v>18680</v>
      </c>
      <c r="E2220" s="34">
        <v>9778</v>
      </c>
      <c r="F2220" s="33">
        <v>2.4449999999999998</v>
      </c>
      <c r="G2220" s="33">
        <v>6.0250000000000004</v>
      </c>
      <c r="H2220" s="49">
        <v>52.344753747323338</v>
      </c>
      <c r="I2220" s="33">
        <v>8.4700000000000006</v>
      </c>
      <c r="J2220" s="35">
        <f>G2220/I2220</f>
        <v>0.71133412042502953</v>
      </c>
      <c r="K2220">
        <v>0.25005113520147271</v>
      </c>
      <c r="L2220">
        <v>0.86623031294743302</v>
      </c>
      <c r="M2220" s="49">
        <v>0.25</v>
      </c>
      <c r="N2220" t="s">
        <v>37</v>
      </c>
      <c r="O2220" s="10" t="s">
        <v>37</v>
      </c>
      <c r="P2220">
        <f>VLOOKUP($O2220,$Y$2:$AJ$8,9,FALSE)</f>
        <v>0.25</v>
      </c>
      <c r="Q2220" s="11">
        <f>(L2220-M2220)/L2220</f>
        <v>0.7113931523022432</v>
      </c>
      <c r="S2220" s="13">
        <f>MIN(Q2220,IF(R2220=0,P2220,R2220))</f>
        <v>0.25</v>
      </c>
      <c r="T2220">
        <f>IFERROR(S2220*I2220,0)</f>
        <v>2.1175000000000002</v>
      </c>
      <c r="U2220" t="b">
        <f>O2220=N2220</f>
        <v>1</v>
      </c>
    </row>
    <row r="2221" spans="1:21" ht="21" x14ac:dyDescent="0.4">
      <c r="A2221" t="s">
        <v>125</v>
      </c>
      <c r="B2221" t="s">
        <v>31</v>
      </c>
      <c r="C2221" t="s">
        <v>32</v>
      </c>
      <c r="D2221" s="34">
        <v>4755711</v>
      </c>
      <c r="E2221" s="34">
        <v>806382</v>
      </c>
      <c r="F2221" s="33">
        <v>853.84119999999996</v>
      </c>
      <c r="G2221" s="33">
        <v>284.60910000000001</v>
      </c>
      <c r="H2221" s="49">
        <v>16.956076599271906</v>
      </c>
      <c r="I2221" s="33">
        <v>1138.4503</v>
      </c>
      <c r="K2221">
        <v>1.0588544883194317</v>
      </c>
      <c r="L2221">
        <v>1.4118002385965958</v>
      </c>
      <c r="M2221" s="49">
        <v>0.8</v>
      </c>
      <c r="N2221" t="s">
        <v>33</v>
      </c>
      <c r="O2221" s="10" t="s">
        <v>37</v>
      </c>
      <c r="P2221">
        <f>VLOOKUP($O2221,$Y$2:$AJ$8,9,FALSE)</f>
        <v>0.25</v>
      </c>
      <c r="Q2221" s="11">
        <f>(L2221-M2221)/L2221</f>
        <v>0.4333475954110601</v>
      </c>
      <c r="S2221" s="13">
        <f>MIN(Q2221,IF(R2221=0,P2221,R2221))</f>
        <v>0.25</v>
      </c>
      <c r="T2221">
        <f>IFERROR(S2221*I2221,0)</f>
        <v>284.61257499999999</v>
      </c>
      <c r="U2221" t="b">
        <f>O2221=N2221</f>
        <v>0</v>
      </c>
    </row>
    <row r="2222" spans="1:21" ht="21" x14ac:dyDescent="0.4">
      <c r="A2222" t="s">
        <v>1015</v>
      </c>
      <c r="B2222" t="s">
        <v>998</v>
      </c>
      <c r="C2222" s="50" t="s">
        <v>999</v>
      </c>
      <c r="D2222" s="34">
        <v>4436973</v>
      </c>
      <c r="E2222" s="34">
        <v>67277</v>
      </c>
      <c r="F2222" s="33">
        <v>33.638500000000001</v>
      </c>
      <c r="G2222" s="33">
        <v>6.775100000000001</v>
      </c>
      <c r="H2222" s="49">
        <v>1.5162814828938558</v>
      </c>
      <c r="I2222" s="33">
        <v>40.413600000000002</v>
      </c>
      <c r="J2222" s="35">
        <f>G2222/I2222</f>
        <v>0.16764406041530575</v>
      </c>
      <c r="K2222">
        <v>0.5</v>
      </c>
      <c r="L2222">
        <v>0.60070454984615851</v>
      </c>
      <c r="M2222" s="49">
        <v>0.5</v>
      </c>
      <c r="N2222" t="s">
        <v>45</v>
      </c>
      <c r="O2222" s="10" t="s">
        <v>42</v>
      </c>
      <c r="P2222">
        <f>VLOOKUP($O2222,$Y$2:$AJ$8,9,FALSE)</f>
        <v>0.05</v>
      </c>
      <c r="Q2222" s="11">
        <f>(L2222-M2222)/L2222</f>
        <v>0.16764406041530586</v>
      </c>
      <c r="S2222" s="13">
        <f>MIN(Q2222,IF(R2222=0,P2222,R2222))</f>
        <v>0.05</v>
      </c>
      <c r="T2222">
        <f>IFERROR(S2222*I2222,0)</f>
        <v>2.02068</v>
      </c>
      <c r="U2222" t="b">
        <f>O2222=N2222</f>
        <v>0</v>
      </c>
    </row>
    <row r="2223" spans="1:21" ht="21" x14ac:dyDescent="0.4">
      <c r="A2223" t="s">
        <v>822</v>
      </c>
      <c r="B2223" t="s">
        <v>775</v>
      </c>
      <c r="C2223" s="50" t="s">
        <v>776</v>
      </c>
      <c r="D2223" s="34">
        <v>478788</v>
      </c>
      <c r="E2223" s="34">
        <v>106439</v>
      </c>
      <c r="F2223" s="33">
        <v>93.294599999999988</v>
      </c>
      <c r="G2223" s="33">
        <v>31.045400000000001</v>
      </c>
      <c r="H2223" s="49">
        <v>22.23092475166462</v>
      </c>
      <c r="I2223" s="33">
        <v>124.33999999999999</v>
      </c>
      <c r="J2223" s="35">
        <f>G2223/I2223</f>
        <v>0.24968151841724306</v>
      </c>
      <c r="K2223">
        <v>0.87650767106041949</v>
      </c>
      <c r="L2223">
        <v>1.1681808359717771</v>
      </c>
      <c r="M2223" s="49">
        <v>0.75</v>
      </c>
      <c r="N2223" t="s">
        <v>37</v>
      </c>
      <c r="O2223" s="10" t="s">
        <v>34</v>
      </c>
      <c r="P2223">
        <f>VLOOKUP($O2223,$Y$2:$AJ$8,9,FALSE)</f>
        <v>0.15</v>
      </c>
      <c r="Q2223" s="11">
        <f>(L2223-M2223)/L2223</f>
        <v>0.35797611388129313</v>
      </c>
      <c r="S2223" s="13">
        <f>MIN(Q2223,IF(R2223=0,P2223,R2223))</f>
        <v>0.15</v>
      </c>
      <c r="T2223">
        <f>IFERROR(S2223*I2223,0)</f>
        <v>18.650999999999996</v>
      </c>
      <c r="U2223" t="b">
        <f>O2223=N2223</f>
        <v>0</v>
      </c>
    </row>
    <row r="2224" spans="1:21" ht="21" x14ac:dyDescent="0.4">
      <c r="A2224" t="s">
        <v>1893</v>
      </c>
      <c r="B2224" t="s">
        <v>1772</v>
      </c>
      <c r="C2224" s="50" t="s">
        <v>1773</v>
      </c>
      <c r="D2224" s="34">
        <v>13720</v>
      </c>
      <c r="E2224" s="34">
        <v>4104</v>
      </c>
      <c r="F2224" s="33">
        <v>5.8926000000000007</v>
      </c>
      <c r="G2224" s="33">
        <v>0.99350000000000005</v>
      </c>
      <c r="H2224" s="49">
        <v>29.912536443148689</v>
      </c>
      <c r="I2224" s="33">
        <v>6.8861000000000008</v>
      </c>
      <c r="J2224" s="35">
        <f>G2224/I2224</f>
        <v>0.14427615050609197</v>
      </c>
      <c r="K2224">
        <v>1.4358187134502924</v>
      </c>
      <c r="L2224">
        <v>1.6778996101364523</v>
      </c>
      <c r="M2224" s="49">
        <v>1.4</v>
      </c>
      <c r="N2224" t="s">
        <v>37</v>
      </c>
      <c r="O2224" s="10" t="s">
        <v>34</v>
      </c>
      <c r="P2224">
        <f>VLOOKUP($O2224,$Y$2:$AJ$8,9,FALSE)</f>
        <v>0.15</v>
      </c>
      <c r="Q2224" s="11">
        <f>(L2224-M2224)/L2224</f>
        <v>0.16562350241791443</v>
      </c>
      <c r="S2224" s="13">
        <f>MIN(Q2224,IF(R2224=0,P2224,R2224))</f>
        <v>0.15</v>
      </c>
      <c r="T2224">
        <f>IFERROR(S2224*I2224,0)</f>
        <v>1.032915</v>
      </c>
      <c r="U2224" t="b">
        <f>O2224=N2224</f>
        <v>0</v>
      </c>
    </row>
    <row r="2225" spans="1:21" ht="21" x14ac:dyDescent="0.4">
      <c r="A2225" t="s">
        <v>1655</v>
      </c>
      <c r="B2225" t="s">
        <v>1635</v>
      </c>
      <c r="C2225" s="50" t="s">
        <v>1636</v>
      </c>
      <c r="D2225" s="34">
        <v>1952</v>
      </c>
      <c r="E2225" s="34">
        <v>125</v>
      </c>
      <c r="F2225" s="33">
        <v>8.9799999999999991E-2</v>
      </c>
      <c r="G2225" s="33">
        <v>4.4199999999999996E-2</v>
      </c>
      <c r="H2225" s="49">
        <v>6.403688524590164</v>
      </c>
      <c r="I2225" s="33">
        <v>0.13399999999999998</v>
      </c>
      <c r="J2225" s="35">
        <f>G2225/I2225</f>
        <v>0.32985074626865674</v>
      </c>
      <c r="K2225">
        <v>0.71839999999999993</v>
      </c>
      <c r="L2225">
        <v>1.0719999999999998</v>
      </c>
      <c r="M2225" s="49">
        <v>1</v>
      </c>
      <c r="N2225" t="s">
        <v>37</v>
      </c>
      <c r="O2225" s="10" t="s">
        <v>37</v>
      </c>
      <c r="P2225">
        <f>VLOOKUP($O2225,$Y$2:$AJ$8,9,FALSE)</f>
        <v>0.25</v>
      </c>
      <c r="Q2225" s="11">
        <f>(L2225-M2225)/L2225</f>
        <v>6.7164179104477473E-2</v>
      </c>
      <c r="S2225" s="13">
        <f>MIN(Q2225,IF(R2225=0,P2225,R2225))</f>
        <v>6.7164179104477473E-2</v>
      </c>
      <c r="T2225">
        <f>IFERROR(S2225*I2225,0)</f>
        <v>8.9999999999999802E-3</v>
      </c>
      <c r="U2225" t="b">
        <f>O2225=N2225</f>
        <v>1</v>
      </c>
    </row>
    <row r="2226" spans="1:21" ht="21" x14ac:dyDescent="0.4">
      <c r="A2226" t="s">
        <v>3703</v>
      </c>
      <c r="B2226" t="s">
        <v>3673</v>
      </c>
      <c r="C2226" t="s">
        <v>3674</v>
      </c>
      <c r="D2226" s="34">
        <v>121344</v>
      </c>
      <c r="E2226" s="34">
        <v>13958</v>
      </c>
      <c r="F2226" s="33">
        <v>9.9102999999999994</v>
      </c>
      <c r="G2226" s="33">
        <v>2.6826000000000003</v>
      </c>
      <c r="H2226" s="49">
        <v>11.502834915611814</v>
      </c>
      <c r="I2226" s="33">
        <v>12.5929</v>
      </c>
      <c r="J2226" s="35">
        <f>G2226/I2226</f>
        <v>0.21302479968871349</v>
      </c>
      <c r="K2226">
        <v>0.71000859722023202</v>
      </c>
      <c r="L2226">
        <v>0.9021994555093853</v>
      </c>
      <c r="M2226" s="49">
        <v>0.71</v>
      </c>
      <c r="N2226" t="s">
        <v>34</v>
      </c>
      <c r="O2226" s="10" t="s">
        <v>34</v>
      </c>
      <c r="P2226">
        <f>VLOOKUP($O2226,$Y$2:$AJ$8,9,FALSE)</f>
        <v>0.15</v>
      </c>
      <c r="Q2226" s="11">
        <f>(L2226-M2226)/L2226</f>
        <v>0.21303432886785414</v>
      </c>
      <c r="S2226" s="13">
        <f>MIN(Q2226,IF(R2226=0,P2226,R2226))</f>
        <v>0.15</v>
      </c>
      <c r="T2226">
        <f>IFERROR(S2226*I2226,0)</f>
        <v>1.888935</v>
      </c>
      <c r="U2226" t="b">
        <f>O2226=N2226</f>
        <v>1</v>
      </c>
    </row>
    <row r="2227" spans="1:21" ht="21" x14ac:dyDescent="0.4">
      <c r="A2227" t="s">
        <v>468</v>
      </c>
      <c r="B2227" t="s">
        <v>423</v>
      </c>
      <c r="C2227" s="50" t="s">
        <v>424</v>
      </c>
      <c r="D2227" s="34">
        <v>37301</v>
      </c>
      <c r="E2227" s="34">
        <v>3661</v>
      </c>
      <c r="F2227" s="33">
        <v>7.3505000000000003</v>
      </c>
      <c r="G2227" s="33">
        <v>2.3985000000000003</v>
      </c>
      <c r="H2227" s="49">
        <v>9.8147502747915603</v>
      </c>
      <c r="I2227" s="33">
        <v>9.7490000000000006</v>
      </c>
      <c r="J2227" s="35">
        <f>G2227/I2227</f>
        <v>0.24602523335726742</v>
      </c>
      <c r="K2227">
        <v>2.0077847582627699</v>
      </c>
      <c r="L2227">
        <v>2.6629336246927071</v>
      </c>
      <c r="M2227" s="49">
        <v>2</v>
      </c>
      <c r="N2227" t="s">
        <v>34</v>
      </c>
      <c r="O2227" s="10" t="s">
        <v>34</v>
      </c>
      <c r="P2227">
        <f>VLOOKUP($O2227,$Y$2:$AJ$8,9,FALSE)</f>
        <v>0.15</v>
      </c>
      <c r="Q2227" s="11">
        <f>(L2227-M2227)/L2227</f>
        <v>0.24894861011385788</v>
      </c>
      <c r="S2227" s="13">
        <f>MIN(Q2227,IF(R2227=0,P2227,R2227))</f>
        <v>0.15</v>
      </c>
      <c r="T2227">
        <f>IFERROR(S2227*I2227,0)</f>
        <v>1.46235</v>
      </c>
      <c r="U2227" t="b">
        <f>O2227=N2227</f>
        <v>1</v>
      </c>
    </row>
    <row r="2228" spans="1:21" ht="21" x14ac:dyDescent="0.4">
      <c r="A2228" t="s">
        <v>3842</v>
      </c>
      <c r="B2228" t="s">
        <v>3816</v>
      </c>
      <c r="C2228" t="s">
        <v>3817</v>
      </c>
      <c r="D2228" s="34">
        <v>120587</v>
      </c>
      <c r="E2228" s="34">
        <v>6751</v>
      </c>
      <c r="F2228" s="33">
        <v>1.5409999999999999</v>
      </c>
      <c r="G2228" s="33">
        <v>0.75900000000000012</v>
      </c>
      <c r="H2228" s="49">
        <v>5.5984475938534004</v>
      </c>
      <c r="I2228" s="33">
        <v>2.2999999999999998</v>
      </c>
      <c r="J2228" s="35">
        <f>G2228/I2228</f>
        <v>0.33000000000000007</v>
      </c>
      <c r="K2228">
        <v>0.22826247963264701</v>
      </c>
      <c r="L2228">
        <v>0.3406902681084284</v>
      </c>
      <c r="M2228" s="49">
        <v>0.14000000000000001</v>
      </c>
      <c r="N2228" t="s">
        <v>37</v>
      </c>
      <c r="O2228" s="10" t="s">
        <v>37</v>
      </c>
      <c r="P2228">
        <f>VLOOKUP($O2228,$Y$2:$AJ$8,9,FALSE)</f>
        <v>0.25</v>
      </c>
      <c r="Q2228" s="11">
        <f>(L2228-M2228)/L2228</f>
        <v>0.58906956521739129</v>
      </c>
      <c r="S2228" s="13">
        <f>MIN(Q2228,IF(R2228=0,P2228,R2228))</f>
        <v>0.25</v>
      </c>
      <c r="T2228">
        <f>IFERROR(S2228*I2228,0)</f>
        <v>0.57499999999999996</v>
      </c>
      <c r="U2228" t="b">
        <f>O2228=N2228</f>
        <v>1</v>
      </c>
    </row>
    <row r="2229" spans="1:21" ht="21" x14ac:dyDescent="0.4">
      <c r="A2229" t="s">
        <v>4560</v>
      </c>
      <c r="B2229" t="s">
        <v>4553</v>
      </c>
      <c r="C2229" t="s">
        <v>4554</v>
      </c>
      <c r="D2229" s="34">
        <v>782325</v>
      </c>
      <c r="E2229" s="34">
        <v>61597</v>
      </c>
      <c r="F2229" s="33">
        <v>22.2165</v>
      </c>
      <c r="G2229" s="33">
        <v>7.4033999999999995</v>
      </c>
      <c r="H2229" s="49">
        <v>7.8735819512351002</v>
      </c>
      <c r="I2229" s="33">
        <v>29.619900000000001</v>
      </c>
      <c r="J2229" s="35">
        <f>G2229/I2229</f>
        <v>0.24994682628908266</v>
      </c>
      <c r="K2229">
        <v>0.36067503287497765</v>
      </c>
      <c r="L2229">
        <v>0.48086595126386028</v>
      </c>
      <c r="M2229" s="49">
        <v>0.31</v>
      </c>
      <c r="N2229" t="s">
        <v>37</v>
      </c>
      <c r="O2229" s="10" t="s">
        <v>37</v>
      </c>
      <c r="P2229">
        <f>VLOOKUP($O2229,$Y$2:$AJ$8,9,FALSE)</f>
        <v>0.25</v>
      </c>
      <c r="Q2229" s="11">
        <f>(L2229-M2229)/L2229</f>
        <v>0.3553296938882306</v>
      </c>
      <c r="S2229" s="13">
        <f>MIN(Q2229,IF(R2229=0,P2229,R2229))</f>
        <v>0.25</v>
      </c>
      <c r="T2229">
        <f>IFERROR(S2229*I2229,0)</f>
        <v>7.4049750000000003</v>
      </c>
      <c r="U2229" t="b">
        <f>O2229=N2229</f>
        <v>1</v>
      </c>
    </row>
    <row r="2230" spans="1:21" ht="21" x14ac:dyDescent="0.4">
      <c r="A2230" t="s">
        <v>1894</v>
      </c>
      <c r="B2230" t="s">
        <v>1772</v>
      </c>
      <c r="C2230" s="50" t="s">
        <v>1773</v>
      </c>
      <c r="D2230" s="34">
        <v>4443</v>
      </c>
      <c r="E2230" s="34">
        <v>1033</v>
      </c>
      <c r="F2230" s="33">
        <v>1.4066000000000001</v>
      </c>
      <c r="G2230" s="33">
        <v>0.5292</v>
      </c>
      <c r="H2230" s="49">
        <v>23.250056268287192</v>
      </c>
      <c r="I2230" s="33">
        <v>1.9358</v>
      </c>
      <c r="J2230" s="35">
        <f>G2230/I2230</f>
        <v>0.2733753486930468</v>
      </c>
      <c r="K2230">
        <v>1.3616650532429817</v>
      </c>
      <c r="L2230">
        <v>1.8739593417231364</v>
      </c>
      <c r="M2230" s="49">
        <v>1.4</v>
      </c>
      <c r="N2230" t="s">
        <v>37</v>
      </c>
      <c r="O2230" s="10" t="s">
        <v>34</v>
      </c>
      <c r="P2230">
        <f>VLOOKUP($O2230,$Y$2:$AJ$8,9,FALSE)</f>
        <v>0.15</v>
      </c>
      <c r="Q2230" s="11">
        <f>(L2230-M2230)/L2230</f>
        <v>0.25291868994730859</v>
      </c>
      <c r="S2230" s="13">
        <f>MIN(Q2230,IF(R2230=0,P2230,R2230))</f>
        <v>0.15</v>
      </c>
      <c r="T2230">
        <f>IFERROR(S2230*I2230,0)</f>
        <v>0.29036999999999996</v>
      </c>
      <c r="U2230" t="b">
        <f>O2230=N2230</f>
        <v>0</v>
      </c>
    </row>
    <row r="2231" spans="1:21" ht="21" x14ac:dyDescent="0.4">
      <c r="A2231" t="s">
        <v>4607</v>
      </c>
      <c r="B2231" t="s">
        <v>4593</v>
      </c>
      <c r="C2231" t="s">
        <v>4594</v>
      </c>
      <c r="D2231" s="34">
        <v>34643</v>
      </c>
      <c r="E2231" s="34">
        <v>932</v>
      </c>
      <c r="F2231" s="33">
        <v>0.21940000000000001</v>
      </c>
      <c r="G2231" s="33">
        <v>7.2900000000000006E-2</v>
      </c>
      <c r="H2231" s="49">
        <v>2.6902981843373843</v>
      </c>
      <c r="I2231" s="33">
        <v>0.2923</v>
      </c>
      <c r="J2231" s="35">
        <f>G2231/I2231</f>
        <v>0.24940130003421143</v>
      </c>
      <c r="K2231">
        <v>0.23540772532188842</v>
      </c>
      <c r="L2231">
        <v>0.31362660944206011</v>
      </c>
      <c r="M2231" s="49">
        <v>0.2</v>
      </c>
      <c r="N2231" t="s">
        <v>37</v>
      </c>
      <c r="O2231" s="10" t="s">
        <v>37</v>
      </c>
      <c r="P2231">
        <f>VLOOKUP($O2231,$Y$2:$AJ$8,9,FALSE)</f>
        <v>0.25</v>
      </c>
      <c r="Q2231" s="11">
        <f>(L2231-M2231)/L2231</f>
        <v>0.36229900786862812</v>
      </c>
      <c r="S2231" s="13">
        <f>MIN(Q2231,IF(R2231=0,P2231,R2231))</f>
        <v>0.25</v>
      </c>
      <c r="T2231">
        <f>IFERROR(S2231*I2231,0)</f>
        <v>7.3075000000000001E-2</v>
      </c>
      <c r="U2231" t="b">
        <f>O2231=N2231</f>
        <v>1</v>
      </c>
    </row>
    <row r="2232" spans="1:21" ht="21" x14ac:dyDescent="0.4">
      <c r="A2232" t="s">
        <v>927</v>
      </c>
      <c r="B2232" t="s">
        <v>899</v>
      </c>
      <c r="C2232" s="50" t="s">
        <v>900</v>
      </c>
      <c r="D2232" s="34">
        <v>612368</v>
      </c>
      <c r="E2232" s="34">
        <v>93267</v>
      </c>
      <c r="F2232" s="33">
        <v>175.61670000000001</v>
      </c>
      <c r="G2232" s="33">
        <v>57.835999999999999</v>
      </c>
      <c r="H2232" s="49">
        <v>15.230547644553601</v>
      </c>
      <c r="I2232" s="33">
        <v>233.45269999999999</v>
      </c>
      <c r="J2232" s="35">
        <f>G2232/I2232</f>
        <v>0.24774183378474526</v>
      </c>
      <c r="K2232">
        <v>1.8829457364341087</v>
      </c>
      <c r="L2232">
        <v>2.5030578875700944</v>
      </c>
      <c r="M2232" s="49">
        <v>1.8</v>
      </c>
      <c r="N2232" t="s">
        <v>37</v>
      </c>
      <c r="O2232" s="10" t="s">
        <v>37</v>
      </c>
      <c r="P2232">
        <f>VLOOKUP($O2232,$Y$2:$AJ$8,9,FALSE)</f>
        <v>0.25</v>
      </c>
      <c r="Q2232" s="11">
        <f>(L2232-M2232)/L2232</f>
        <v>0.28087959573823729</v>
      </c>
      <c r="S2232" s="13">
        <f>MIN(Q2232,IF(R2232=0,P2232,R2232))</f>
        <v>0.25</v>
      </c>
      <c r="T2232">
        <f>IFERROR(S2232*I2232,0)</f>
        <v>58.363174999999998</v>
      </c>
      <c r="U2232" t="b">
        <f>O2232=N2232</f>
        <v>1</v>
      </c>
    </row>
    <row r="2233" spans="1:21" ht="21" x14ac:dyDescent="0.4">
      <c r="A2233" t="s">
        <v>233</v>
      </c>
      <c r="B2233" t="s">
        <v>211</v>
      </c>
      <c r="C2233" s="50" t="s">
        <v>212</v>
      </c>
      <c r="D2233" s="34">
        <v>3849000</v>
      </c>
      <c r="E2233" s="34">
        <v>1546415</v>
      </c>
      <c r="F2233" s="33">
        <v>862.327</v>
      </c>
      <c r="G2233" s="33">
        <v>464.32620000000009</v>
      </c>
      <c r="H2233" s="49">
        <v>40.177058976357493</v>
      </c>
      <c r="I2233" s="33">
        <v>1326.6532000000002</v>
      </c>
      <c r="J2233" s="35">
        <f>G2233/I2233</f>
        <v>0.34999817586088061</v>
      </c>
      <c r="K2233">
        <v>0.557629743632854</v>
      </c>
      <c r="L2233">
        <v>0.85788950572776401</v>
      </c>
      <c r="M2233" s="49">
        <v>0.1</v>
      </c>
      <c r="N2233" t="s">
        <v>37</v>
      </c>
      <c r="O2233" s="10" t="s">
        <v>37</v>
      </c>
      <c r="P2233">
        <f>VLOOKUP($O2233,$Y$2:$AJ$8,9,FALSE)</f>
        <v>0.25</v>
      </c>
      <c r="Q2233" s="11">
        <f>(L2233-M2233)/L2233</f>
        <v>0.88343487205247018</v>
      </c>
      <c r="S2233" s="13">
        <f>MIN(Q2233,IF(R2233=0,P2233,R2233))</f>
        <v>0.25</v>
      </c>
      <c r="T2233">
        <f>IFERROR(S2233*I2233,0)</f>
        <v>331.66330000000005</v>
      </c>
      <c r="U2233" t="b">
        <f>O2233=N2233</f>
        <v>1</v>
      </c>
    </row>
    <row r="2234" spans="1:21" ht="21" x14ac:dyDescent="0.4">
      <c r="A2234" t="s">
        <v>6073</v>
      </c>
      <c r="B2234" t="s">
        <v>6049</v>
      </c>
      <c r="C2234" t="s">
        <v>6050</v>
      </c>
      <c r="D2234" s="34">
        <v>103752</v>
      </c>
      <c r="E2234" s="34">
        <v>8491</v>
      </c>
      <c r="F2234" s="33">
        <v>0.23250000000000004</v>
      </c>
      <c r="G2234" s="33">
        <v>7.7500000000000013E-2</v>
      </c>
      <c r="H2234" s="49">
        <v>8.1839386228699205</v>
      </c>
      <c r="I2234" s="33">
        <v>0.31000000000000005</v>
      </c>
      <c r="J2234" s="35">
        <f>G2234/I2234</f>
        <v>0.25</v>
      </c>
      <c r="K2234">
        <v>2.738193381227182E-2</v>
      </c>
      <c r="L2234">
        <v>3.6509245083029093E-2</v>
      </c>
      <c r="M2234" s="49">
        <v>0.01</v>
      </c>
      <c r="N2234" t="s">
        <v>37</v>
      </c>
      <c r="O2234" s="10" t="s">
        <v>37</v>
      </c>
      <c r="P2234">
        <f>VLOOKUP($O2234,$Y$2:$AJ$8,9,FALSE)</f>
        <v>0.25</v>
      </c>
      <c r="Q2234" s="11">
        <f>(L2234-M2234)/L2234</f>
        <v>0.72609677419354834</v>
      </c>
      <c r="S2234" s="13">
        <f>MIN(Q2234,IF(R2234=0,P2234,R2234))</f>
        <v>0.25</v>
      </c>
      <c r="T2234">
        <f>IFERROR(S2234*I2234,0)</f>
        <v>7.7500000000000013E-2</v>
      </c>
      <c r="U2234" t="b">
        <f>O2234=N2234</f>
        <v>1</v>
      </c>
    </row>
    <row r="2235" spans="1:21" ht="21" x14ac:dyDescent="0.4">
      <c r="A2235" t="s">
        <v>1614</v>
      </c>
      <c r="B2235" t="s">
        <v>1608</v>
      </c>
      <c r="C2235" s="50" t="s">
        <v>1609</v>
      </c>
      <c r="D2235" s="34">
        <v>4234495</v>
      </c>
      <c r="E2235" s="34">
        <v>511101</v>
      </c>
      <c r="F2235" s="33">
        <v>262.46960000000001</v>
      </c>
      <c r="G2235" s="33">
        <v>84.134599999999992</v>
      </c>
      <c r="H2235" s="49">
        <v>12.069939862958865</v>
      </c>
      <c r="I2235" s="33">
        <v>346.60419999999999</v>
      </c>
      <c r="J2235" s="35">
        <f>G2235/I2235</f>
        <v>0.24273970136541909</v>
      </c>
      <c r="K2235">
        <v>0.51353763737500036</v>
      </c>
      <c r="L2235">
        <v>0.67815206779090631</v>
      </c>
      <c r="M2235" s="49">
        <v>0.5</v>
      </c>
      <c r="N2235" t="s">
        <v>37</v>
      </c>
      <c r="O2235" s="10" t="s">
        <v>34</v>
      </c>
      <c r="P2235">
        <f>VLOOKUP($O2235,$Y$2:$AJ$8,9,FALSE)</f>
        <v>0.15</v>
      </c>
      <c r="Q2235" s="11">
        <f>(L2235-M2235)/L2235</f>
        <v>0.26270224076915399</v>
      </c>
      <c r="S2235" s="13">
        <f>MIN(Q2235,IF(R2235=0,P2235,R2235))</f>
        <v>0.15</v>
      </c>
      <c r="T2235">
        <f>IFERROR(S2235*I2235,0)</f>
        <v>51.990629999999996</v>
      </c>
      <c r="U2235" t="b">
        <f>O2235=N2235</f>
        <v>0</v>
      </c>
    </row>
    <row r="2236" spans="1:21" ht="21" x14ac:dyDescent="0.4">
      <c r="A2236" t="s">
        <v>469</v>
      </c>
      <c r="B2236" t="s">
        <v>423</v>
      </c>
      <c r="C2236" s="50" t="s">
        <v>424</v>
      </c>
      <c r="D2236" s="34">
        <v>51867</v>
      </c>
      <c r="E2236" s="34">
        <v>2899</v>
      </c>
      <c r="F2236" s="33">
        <v>2.9026000000000001</v>
      </c>
      <c r="G2236" s="33">
        <v>0.82440000000000002</v>
      </c>
      <c r="H2236" s="49">
        <v>5.5892956986137623</v>
      </c>
      <c r="I2236" s="33">
        <v>3.7270000000000003</v>
      </c>
      <c r="J2236" s="35">
        <f>G2236/I2236</f>
        <v>0.22119667292728734</v>
      </c>
      <c r="K2236">
        <v>1.0012418075198344</v>
      </c>
      <c r="L2236">
        <v>1.2856157295619182</v>
      </c>
      <c r="M2236" s="49">
        <v>1</v>
      </c>
      <c r="N2236" t="s">
        <v>34</v>
      </c>
      <c r="O2236" s="10" t="s">
        <v>34</v>
      </c>
      <c r="P2236">
        <f>VLOOKUP($O2236,$Y$2:$AJ$8,9,FALSE)</f>
        <v>0.15</v>
      </c>
      <c r="Q2236" s="11">
        <f>(L2236-M2236)/L2236</f>
        <v>0.22216259726321455</v>
      </c>
      <c r="S2236" s="13">
        <f>MIN(Q2236,IF(R2236=0,P2236,R2236))</f>
        <v>0.15</v>
      </c>
      <c r="T2236">
        <f>IFERROR(S2236*I2236,0)</f>
        <v>0.55905000000000005</v>
      </c>
      <c r="U2236" t="b">
        <f>O2236=N2236</f>
        <v>1</v>
      </c>
    </row>
    <row r="2237" spans="1:21" ht="21" x14ac:dyDescent="0.4">
      <c r="A2237" t="s">
        <v>4070</v>
      </c>
      <c r="B2237" t="s">
        <v>4068</v>
      </c>
      <c r="C2237" t="s">
        <v>4069</v>
      </c>
      <c r="D2237" s="34">
        <v>235330</v>
      </c>
      <c r="E2237" s="34">
        <v>55623</v>
      </c>
      <c r="F2237" s="33">
        <v>72.302800000000005</v>
      </c>
      <c r="G2237" s="33">
        <v>24.100299999999997</v>
      </c>
      <c r="H2237" s="49">
        <v>23.636170484001191</v>
      </c>
      <c r="I2237" s="33">
        <v>96.403099999999995</v>
      </c>
      <c r="J2237" s="35">
        <f>G2237/I2237</f>
        <v>0.24999507277255606</v>
      </c>
      <c r="K2237">
        <v>1.2998723549610773</v>
      </c>
      <c r="L2237">
        <v>1.733151753770922</v>
      </c>
      <c r="M2237" s="49">
        <v>1</v>
      </c>
      <c r="N2237" t="s">
        <v>37</v>
      </c>
      <c r="O2237" s="10" t="s">
        <v>37</v>
      </c>
      <c r="P2237">
        <f>VLOOKUP($O2237,$Y$2:$AJ$8,9,FALSE)</f>
        <v>0.25</v>
      </c>
      <c r="Q2237" s="11">
        <f>(L2237-M2237)/L2237</f>
        <v>0.4230164797605056</v>
      </c>
      <c r="S2237" s="13">
        <f>MIN(Q2237,IF(R2237=0,P2237,R2237))</f>
        <v>0.25</v>
      </c>
      <c r="T2237">
        <f>IFERROR(S2237*I2237,0)</f>
        <v>24.100774999999999</v>
      </c>
      <c r="U2237" t="b">
        <f>O2237=N2237</f>
        <v>1</v>
      </c>
    </row>
    <row r="2238" spans="1:21" ht="21" x14ac:dyDescent="0.4">
      <c r="A2238" t="s">
        <v>823</v>
      </c>
      <c r="B2238" t="s">
        <v>775</v>
      </c>
      <c r="C2238" s="50" t="s">
        <v>776</v>
      </c>
      <c r="D2238" s="34">
        <v>14970</v>
      </c>
      <c r="E2238" s="34">
        <v>3637</v>
      </c>
      <c r="F2238" s="33">
        <v>3.2163999999999997</v>
      </c>
      <c r="G2238" s="33">
        <v>1.0715999999999999</v>
      </c>
      <c r="H2238" s="49">
        <v>24.295257181028724</v>
      </c>
      <c r="I2238" s="33">
        <v>4.2879999999999994</v>
      </c>
      <c r="J2238" s="35">
        <f>G2238/I2238</f>
        <v>0.24990671641791046</v>
      </c>
      <c r="K2238">
        <v>0.8843552378333791</v>
      </c>
      <c r="L2238">
        <v>1.178993676106681</v>
      </c>
      <c r="M2238" s="49">
        <v>0.75</v>
      </c>
      <c r="N2238" t="s">
        <v>37</v>
      </c>
      <c r="O2238" s="10" t="s">
        <v>37</v>
      </c>
      <c r="P2238">
        <f>VLOOKUP($O2238,$Y$2:$AJ$8,9,FALSE)</f>
        <v>0.25</v>
      </c>
      <c r="Q2238" s="11">
        <f>(L2238-M2238)/L2238</f>
        <v>0.36386427238805957</v>
      </c>
      <c r="S2238" s="13">
        <f>MIN(Q2238,IF(R2238=0,P2238,R2238))</f>
        <v>0.25</v>
      </c>
      <c r="T2238">
        <f>IFERROR(S2238*I2238,0)</f>
        <v>1.0719999999999998</v>
      </c>
      <c r="U2238" t="b">
        <f>O2238=N2238</f>
        <v>1</v>
      </c>
    </row>
    <row r="2239" spans="1:21" ht="21" x14ac:dyDescent="0.4">
      <c r="A2239" t="s">
        <v>5152</v>
      </c>
      <c r="B2239" t="s">
        <v>5146</v>
      </c>
      <c r="C2239" t="s">
        <v>5147</v>
      </c>
      <c r="D2239" s="34">
        <v>10122</v>
      </c>
      <c r="E2239" s="34">
        <v>3449</v>
      </c>
      <c r="F2239" s="33">
        <v>0.15390000000000001</v>
      </c>
      <c r="G2239" s="33">
        <v>7.6100000000000001E-2</v>
      </c>
      <c r="H2239" s="49">
        <v>34.074293617862082</v>
      </c>
      <c r="I2239" s="33">
        <v>0.23</v>
      </c>
      <c r="J2239" s="35">
        <f>G2239/I2239</f>
        <v>0.3308695652173913</v>
      </c>
      <c r="K2239">
        <v>4.4621629457813859E-2</v>
      </c>
      <c r="L2239">
        <v>6.6685995940852422E-2</v>
      </c>
      <c r="M2239" s="49">
        <v>0.01</v>
      </c>
      <c r="N2239" t="s">
        <v>37</v>
      </c>
      <c r="O2239" s="10" t="s">
        <v>37</v>
      </c>
      <c r="P2239">
        <f>VLOOKUP($O2239,$Y$2:$AJ$8,9,FALSE)</f>
        <v>0.25</v>
      </c>
      <c r="Q2239" s="11">
        <f>(L2239-M2239)/L2239</f>
        <v>0.85004347826086957</v>
      </c>
      <c r="S2239" s="13">
        <f>MIN(Q2239,IF(R2239=0,P2239,R2239))</f>
        <v>0.25</v>
      </c>
      <c r="T2239">
        <f>IFERROR(S2239*I2239,0)</f>
        <v>5.7500000000000002E-2</v>
      </c>
      <c r="U2239" t="b">
        <f>O2239=N2239</f>
        <v>1</v>
      </c>
    </row>
    <row r="2240" spans="1:21" ht="21" x14ac:dyDescent="0.4">
      <c r="A2240" t="s">
        <v>663</v>
      </c>
      <c r="B2240" t="s">
        <v>661</v>
      </c>
      <c r="C2240" s="50" t="s">
        <v>662</v>
      </c>
      <c r="D2240" s="34">
        <v>2570947</v>
      </c>
      <c r="E2240" s="34">
        <v>754674</v>
      </c>
      <c r="F2240" s="33">
        <v>440.37919999999997</v>
      </c>
      <c r="G2240" s="33">
        <v>216.90299999999999</v>
      </c>
      <c r="H2240" s="49">
        <v>29.353930672238672</v>
      </c>
      <c r="I2240" s="33">
        <v>657.28219999999999</v>
      </c>
      <c r="J2240" s="35">
        <f>G2240/I2240</f>
        <v>0.32999980830151798</v>
      </c>
      <c r="K2240">
        <v>0.58353567235654069</v>
      </c>
      <c r="L2240">
        <v>0.87094851551795871</v>
      </c>
      <c r="M2240" s="49">
        <v>0.45</v>
      </c>
      <c r="N2240" t="s">
        <v>37</v>
      </c>
      <c r="O2240" s="10" t="s">
        <v>34</v>
      </c>
      <c r="P2240">
        <f>VLOOKUP($O2240,$Y$2:$AJ$8,9,FALSE)</f>
        <v>0.15</v>
      </c>
      <c r="Q2240" s="11">
        <f>(L2240-M2240)/L2240</f>
        <v>0.48332192778079186</v>
      </c>
      <c r="S2240" s="13">
        <f>MIN(Q2240,IF(R2240=0,P2240,R2240))</f>
        <v>0.15</v>
      </c>
      <c r="T2240">
        <f>IFERROR(S2240*I2240,0)</f>
        <v>98.59232999999999</v>
      </c>
      <c r="U2240" t="b">
        <f>O2240=N2240</f>
        <v>0</v>
      </c>
    </row>
    <row r="2241" spans="1:21" ht="21" x14ac:dyDescent="0.4">
      <c r="A2241" t="s">
        <v>3076</v>
      </c>
      <c r="B2241" t="s">
        <v>3077</v>
      </c>
      <c r="C2241" t="s">
        <v>3078</v>
      </c>
      <c r="D2241" s="34">
        <v>13651738</v>
      </c>
      <c r="E2241" s="34">
        <v>3058215</v>
      </c>
      <c r="F2241" s="33">
        <v>678.19849999999997</v>
      </c>
      <c r="G2241" s="33">
        <v>119.68249999999999</v>
      </c>
      <c r="H2241" s="49">
        <v>22.401653181448399</v>
      </c>
      <c r="I2241" s="33">
        <v>797.88099999999997</v>
      </c>
      <c r="J2241" s="35">
        <f>G2241/I2241</f>
        <v>0.15000043866190571</v>
      </c>
      <c r="K2241">
        <v>0.22176285839942581</v>
      </c>
      <c r="L2241">
        <v>0.26089761511208337</v>
      </c>
      <c r="M2241" s="49">
        <v>0.16</v>
      </c>
      <c r="N2241" t="s">
        <v>42</v>
      </c>
      <c r="O2241" s="10" t="s">
        <v>42</v>
      </c>
      <c r="P2241">
        <f>VLOOKUP($O2241,$Y$2:$AJ$8,9,FALSE)</f>
        <v>0.05</v>
      </c>
      <c r="Q2241" s="11">
        <f>(L2241-M2241)/L2241</f>
        <v>0.38673260799542791</v>
      </c>
      <c r="S2241" s="13">
        <f>MIN(Q2241,IF(R2241=0,P2241,R2241))</f>
        <v>0.05</v>
      </c>
      <c r="T2241">
        <f>IFERROR(S2241*I2241,0)</f>
        <v>39.89405</v>
      </c>
      <c r="U2241" t="b">
        <f>O2241=N2241</f>
        <v>1</v>
      </c>
    </row>
    <row r="2242" spans="1:21" ht="21" x14ac:dyDescent="0.4">
      <c r="A2242" t="s">
        <v>1179</v>
      </c>
      <c r="B2242" t="s">
        <v>1143</v>
      </c>
      <c r="C2242" s="50" t="s">
        <v>1144</v>
      </c>
      <c r="D2242" s="34">
        <v>840595</v>
      </c>
      <c r="E2242" s="34">
        <v>104193</v>
      </c>
      <c r="F2242" s="33">
        <v>34.871500000000005</v>
      </c>
      <c r="G2242" s="33">
        <v>16.6935</v>
      </c>
      <c r="H2242" s="49">
        <v>12.395148674450835</v>
      </c>
      <c r="I2242" s="33">
        <v>51.565000000000005</v>
      </c>
      <c r="J2242" s="35">
        <f>G2242/I2242</f>
        <v>0.32373703093183359</v>
      </c>
      <c r="K2242">
        <v>0.3346817924428705</v>
      </c>
      <c r="L2242">
        <v>0.49489888956071915</v>
      </c>
      <c r="M2242" s="49">
        <v>0.3</v>
      </c>
      <c r="N2242" t="s">
        <v>37</v>
      </c>
      <c r="O2242" s="10" t="s">
        <v>37</v>
      </c>
      <c r="P2242">
        <f>VLOOKUP($O2242,$Y$2:$AJ$8,9,FALSE)</f>
        <v>0.25</v>
      </c>
      <c r="Q2242" s="11">
        <f>(L2242-M2242)/L2242</f>
        <v>0.39381557257829936</v>
      </c>
      <c r="S2242" s="13">
        <f>MIN(Q2242,IF(R2242=0,P2242,R2242))</f>
        <v>0.25</v>
      </c>
      <c r="T2242">
        <f>IFERROR(S2242*I2242,0)</f>
        <v>12.891250000000001</v>
      </c>
      <c r="U2242" t="b">
        <f>O2242=N2242</f>
        <v>1</v>
      </c>
    </row>
    <row r="2243" spans="1:21" ht="21" x14ac:dyDescent="0.4">
      <c r="A2243" t="s">
        <v>2230</v>
      </c>
      <c r="B2243" t="s">
        <v>2218</v>
      </c>
      <c r="C2243" t="s">
        <v>2219</v>
      </c>
      <c r="D2243" s="34">
        <v>3241248</v>
      </c>
      <c r="E2243" s="34">
        <v>607258</v>
      </c>
      <c r="F2243" s="33">
        <v>82.326600000000013</v>
      </c>
      <c r="G2243" s="33">
        <v>27.441399999999998</v>
      </c>
      <c r="H2243" s="49">
        <v>18.735314298689886</v>
      </c>
      <c r="I2243" s="33">
        <v>109.76800000000001</v>
      </c>
      <c r="J2243" s="35">
        <f>G2243/I2243</f>
        <v>0.24999453392609863</v>
      </c>
      <c r="K2243">
        <v>0.13557104229174424</v>
      </c>
      <c r="L2243">
        <v>0.1807600723251073</v>
      </c>
      <c r="M2243" s="49">
        <v>0.03</v>
      </c>
      <c r="N2243" t="s">
        <v>34</v>
      </c>
      <c r="O2243" s="10" t="s">
        <v>34</v>
      </c>
      <c r="P2243">
        <f>VLOOKUP($O2243,$Y$2:$AJ$8,9,FALSE)</f>
        <v>0.15</v>
      </c>
      <c r="Q2243" s="11">
        <f>(L2243-M2243)/L2243</f>
        <v>0.83403414474163695</v>
      </c>
      <c r="S2243" s="13">
        <f>MIN(Q2243,IF(R2243=0,P2243,R2243))</f>
        <v>0.15</v>
      </c>
      <c r="T2243">
        <f>IFERROR(S2243*I2243,0)</f>
        <v>16.465200000000003</v>
      </c>
      <c r="U2243" t="b">
        <f>O2243=N2243</f>
        <v>1</v>
      </c>
    </row>
    <row r="2244" spans="1:21" ht="21" x14ac:dyDescent="0.4">
      <c r="A2244" t="s">
        <v>1351</v>
      </c>
      <c r="B2244" t="s">
        <v>1306</v>
      </c>
      <c r="C2244" s="50" t="s">
        <v>1307</v>
      </c>
      <c r="D2244" s="34">
        <v>579339</v>
      </c>
      <c r="E2244" s="34">
        <v>2400</v>
      </c>
      <c r="F2244" s="33">
        <v>0.80120000000000002</v>
      </c>
      <c r="G2244" s="33">
        <v>0.39479999999999998</v>
      </c>
      <c r="H2244" s="49">
        <v>0.41426522295236468</v>
      </c>
      <c r="I2244" s="33">
        <v>1.196</v>
      </c>
      <c r="J2244" s="35">
        <f>G2244/I2244</f>
        <v>0.33010033444816056</v>
      </c>
      <c r="K2244">
        <v>0.33383333333333337</v>
      </c>
      <c r="L2244">
        <v>0.49833333333333335</v>
      </c>
      <c r="M2244" s="49">
        <v>0.3</v>
      </c>
      <c r="N2244" t="s">
        <v>37</v>
      </c>
      <c r="O2244" s="10" t="s">
        <v>42</v>
      </c>
      <c r="P2244">
        <f>VLOOKUP($O2244,$Y$2:$AJ$8,9,FALSE)</f>
        <v>0.05</v>
      </c>
      <c r="Q2244" s="11">
        <f>(L2244-M2244)/L2244</f>
        <v>0.39799331103678937</v>
      </c>
      <c r="S2244" s="13">
        <f>MIN(Q2244,IF(R2244=0,P2244,R2244))</f>
        <v>0.05</v>
      </c>
      <c r="T2244">
        <f>IFERROR(S2244*I2244,0)</f>
        <v>5.9799999999999999E-2</v>
      </c>
      <c r="U2244" t="b">
        <f>O2244=N2244</f>
        <v>0</v>
      </c>
    </row>
    <row r="2245" spans="1:21" ht="21" x14ac:dyDescent="0.4">
      <c r="A2245" t="s">
        <v>3980</v>
      </c>
      <c r="B2245" t="s">
        <v>3907</v>
      </c>
      <c r="C2245" t="s">
        <v>3908</v>
      </c>
      <c r="D2245" s="34">
        <v>11380</v>
      </c>
      <c r="E2245" s="34">
        <v>1691</v>
      </c>
      <c r="F2245" s="33">
        <v>1.2288999999999999</v>
      </c>
      <c r="G2245" s="33">
        <v>0.40910000000000002</v>
      </c>
      <c r="H2245" s="49">
        <v>14.859402460456941</v>
      </c>
      <c r="I2245" s="33">
        <v>1.6379999999999999</v>
      </c>
      <c r="J2245" s="35">
        <f>G2245/I2245</f>
        <v>0.24975579975579978</v>
      </c>
      <c r="K2245">
        <v>0.72672974571259596</v>
      </c>
      <c r="L2245">
        <v>0.96865759905381432</v>
      </c>
      <c r="M2245" s="49">
        <v>0.7</v>
      </c>
      <c r="N2245" t="s">
        <v>37</v>
      </c>
      <c r="O2245" s="10" t="s">
        <v>37</v>
      </c>
      <c r="P2245">
        <f>VLOOKUP($O2245,$Y$2:$AJ$8,9,FALSE)</f>
        <v>0.25</v>
      </c>
      <c r="Q2245" s="11">
        <f>(L2245-M2245)/L2245</f>
        <v>0.27735042735042742</v>
      </c>
      <c r="S2245" s="13">
        <f>MIN(Q2245,IF(R2245=0,P2245,R2245))</f>
        <v>0.25</v>
      </c>
      <c r="T2245">
        <f>IFERROR(S2245*I2245,0)</f>
        <v>0.40949999999999998</v>
      </c>
      <c r="U2245" t="b">
        <f>O2245=N2245</f>
        <v>1</v>
      </c>
    </row>
    <row r="2246" spans="1:21" ht="21" x14ac:dyDescent="0.4">
      <c r="A2246" t="s">
        <v>2231</v>
      </c>
      <c r="B2246" t="s">
        <v>2218</v>
      </c>
      <c r="C2246" t="s">
        <v>2219</v>
      </c>
      <c r="D2246" s="34">
        <v>119866</v>
      </c>
      <c r="E2246" s="34">
        <v>10816</v>
      </c>
      <c r="F2246" s="33">
        <v>4.3264000000000005</v>
      </c>
      <c r="G2246" s="33">
        <v>0.22160000000000002</v>
      </c>
      <c r="H2246" s="49">
        <v>9.023409473912535</v>
      </c>
      <c r="I2246" s="33">
        <v>4.548</v>
      </c>
      <c r="J2246" s="35">
        <f>G2246/I2246</f>
        <v>4.8724714160070362E-2</v>
      </c>
      <c r="K2246">
        <v>0.40000000000000008</v>
      </c>
      <c r="L2246">
        <v>0.42048816568047337</v>
      </c>
      <c r="M2246" s="49">
        <v>0.4</v>
      </c>
      <c r="N2246" t="s">
        <v>34</v>
      </c>
      <c r="O2246" s="10" t="s">
        <v>34</v>
      </c>
      <c r="P2246">
        <f>VLOOKUP($O2246,$Y$2:$AJ$8,9,FALSE)</f>
        <v>0.15</v>
      </c>
      <c r="Q2246" s="11">
        <f>(L2246-M2246)/L2246</f>
        <v>4.87247141600703E-2</v>
      </c>
      <c r="S2246" s="13">
        <f>MIN(Q2246,IF(R2246=0,P2246,R2246))</f>
        <v>4.87247141600703E-2</v>
      </c>
      <c r="T2246">
        <f>IFERROR(S2246*I2246,0)</f>
        <v>0.22159999999999971</v>
      </c>
      <c r="U2246" t="b">
        <f>O2246=N2246</f>
        <v>1</v>
      </c>
    </row>
    <row r="2247" spans="1:21" ht="21" x14ac:dyDescent="0.4">
      <c r="A2247" t="s">
        <v>1895</v>
      </c>
      <c r="B2247" t="s">
        <v>1772</v>
      </c>
      <c r="C2247" s="50" t="s">
        <v>1773</v>
      </c>
      <c r="D2247" s="34">
        <v>25934</v>
      </c>
      <c r="E2247" s="34">
        <v>4577</v>
      </c>
      <c r="F2247" s="33">
        <v>6.7697999999999992</v>
      </c>
      <c r="G2247" s="33">
        <v>1.9847999999999999</v>
      </c>
      <c r="H2247" s="49">
        <v>17.648646564355673</v>
      </c>
      <c r="I2247" s="33">
        <v>8.7545999999999999</v>
      </c>
      <c r="J2247" s="35">
        <f>G2247/I2247</f>
        <v>0.2267150983482969</v>
      </c>
      <c r="K2247">
        <v>1.4790911077124753</v>
      </c>
      <c r="L2247">
        <v>1.912737601048722</v>
      </c>
      <c r="M2247" s="49">
        <v>1.45</v>
      </c>
      <c r="N2247" t="s">
        <v>37</v>
      </c>
      <c r="O2247" s="10" t="s">
        <v>34</v>
      </c>
      <c r="P2247">
        <f>VLOOKUP($O2247,$Y$2:$AJ$8,9,FALSE)</f>
        <v>0.15</v>
      </c>
      <c r="Q2247" s="11">
        <f>(L2247-M2247)/L2247</f>
        <v>0.24192424553948791</v>
      </c>
      <c r="S2247" s="13">
        <f>MIN(Q2247,IF(R2247=0,P2247,R2247))</f>
        <v>0.15</v>
      </c>
      <c r="T2247">
        <f>IFERROR(S2247*I2247,0)</f>
        <v>1.3131899999999999</v>
      </c>
      <c r="U2247" t="b">
        <f>O2247=N2247</f>
        <v>0</v>
      </c>
    </row>
    <row r="2248" spans="1:21" ht="21" x14ac:dyDescent="0.4">
      <c r="A2248" t="s">
        <v>5074</v>
      </c>
      <c r="B2248" t="s">
        <v>5064</v>
      </c>
      <c r="C2248" t="s">
        <v>5065</v>
      </c>
      <c r="D2248" s="34">
        <v>21767</v>
      </c>
      <c r="E2248" s="34">
        <v>1521</v>
      </c>
      <c r="F2248" s="33">
        <v>0.99329999999999996</v>
      </c>
      <c r="G2248" s="33">
        <v>0.32740000000000002</v>
      </c>
      <c r="H2248" s="49">
        <v>6.987641843157073</v>
      </c>
      <c r="I2248" s="33">
        <v>1.3207</v>
      </c>
      <c r="J2248" s="35">
        <f>G2248/I2248</f>
        <v>0.24789884152343455</v>
      </c>
      <c r="K2248">
        <v>0.65305719921104532</v>
      </c>
      <c r="L2248">
        <v>0.86831032215647608</v>
      </c>
      <c r="M2248" s="49">
        <v>0.6</v>
      </c>
      <c r="N2248" t="s">
        <v>34</v>
      </c>
      <c r="O2248" s="10" t="s">
        <v>34</v>
      </c>
      <c r="P2248">
        <f>VLOOKUP($O2248,$Y$2:$AJ$8,9,FALSE)</f>
        <v>0.15</v>
      </c>
      <c r="Q2248" s="11">
        <f>(L2248-M2248)/L2248</f>
        <v>0.3090028015446355</v>
      </c>
      <c r="S2248" s="13">
        <f>MIN(Q2248,IF(R2248=0,P2248,R2248))</f>
        <v>0.15</v>
      </c>
      <c r="T2248">
        <f>IFERROR(S2248*I2248,0)</f>
        <v>0.198105</v>
      </c>
      <c r="U2248" t="b">
        <f>O2248=N2248</f>
        <v>1</v>
      </c>
    </row>
    <row r="2249" spans="1:21" ht="21" x14ac:dyDescent="0.4">
      <c r="A2249" t="s">
        <v>2621</v>
      </c>
      <c r="B2249" t="s">
        <v>2609</v>
      </c>
      <c r="C2249" t="s">
        <v>2610</v>
      </c>
      <c r="D2249" s="34">
        <v>236356</v>
      </c>
      <c r="E2249" s="34">
        <v>12735</v>
      </c>
      <c r="F2249" s="33">
        <v>2.0038999999999998</v>
      </c>
      <c r="G2249" s="33">
        <v>0.32930000000000004</v>
      </c>
      <c r="H2249" s="49">
        <v>5.3880586911269441</v>
      </c>
      <c r="I2249" s="33">
        <v>2.3331999999999997</v>
      </c>
      <c r="J2249" s="35">
        <f>G2249/I2249</f>
        <v>0.14113663637922169</v>
      </c>
      <c r="K2249">
        <v>0.15735374950922654</v>
      </c>
      <c r="L2249">
        <v>0.18321162151550843</v>
      </c>
      <c r="M2249" s="49">
        <v>0.15</v>
      </c>
      <c r="N2249" t="s">
        <v>34</v>
      </c>
      <c r="O2249" s="10" t="s">
        <v>34</v>
      </c>
      <c r="P2249">
        <f>VLOOKUP($O2249,$Y$2:$AJ$8,9,FALSE)</f>
        <v>0.15</v>
      </c>
      <c r="Q2249" s="11">
        <f>(L2249-M2249)/L2249</f>
        <v>0.18127464426538659</v>
      </c>
      <c r="S2249" s="13">
        <f>MIN(Q2249,IF(R2249=0,P2249,R2249))</f>
        <v>0.15</v>
      </c>
      <c r="T2249">
        <f>IFERROR(S2249*I2249,0)</f>
        <v>0.34997999999999996</v>
      </c>
      <c r="U2249" t="b">
        <f>O2249=N2249</f>
        <v>1</v>
      </c>
    </row>
    <row r="2250" spans="1:21" ht="21" x14ac:dyDescent="0.4">
      <c r="A2250" t="s">
        <v>4487</v>
      </c>
      <c r="B2250" t="s">
        <v>4477</v>
      </c>
      <c r="C2250" t="s">
        <v>4478</v>
      </c>
      <c r="D2250" s="34">
        <v>7769</v>
      </c>
      <c r="E2250" s="34">
        <v>3640</v>
      </c>
      <c r="F2250" s="33">
        <v>1.2484999999999999</v>
      </c>
      <c r="G2250" s="33">
        <v>0.61480000000000001</v>
      </c>
      <c r="H2250" s="49">
        <v>46.852876818123313</v>
      </c>
      <c r="I2250" s="33">
        <v>1.8633</v>
      </c>
      <c r="J2250" s="35">
        <f>G2250/I2250</f>
        <v>0.32995223528148987</v>
      </c>
      <c r="K2250">
        <v>0.3429945054945055</v>
      </c>
      <c r="L2250">
        <v>0.51189560439560433</v>
      </c>
      <c r="M2250" s="49">
        <v>0.2</v>
      </c>
      <c r="N2250" t="s">
        <v>37</v>
      </c>
      <c r="O2250" s="10" t="s">
        <v>37</v>
      </c>
      <c r="P2250">
        <f>VLOOKUP($O2250,$Y$2:$AJ$8,9,FALSE)</f>
        <v>0.25</v>
      </c>
      <c r="Q2250" s="11">
        <f>(L2250-M2250)/L2250</f>
        <v>0.60929533623141729</v>
      </c>
      <c r="S2250" s="13">
        <f>MIN(Q2250,IF(R2250=0,P2250,R2250))</f>
        <v>0.25</v>
      </c>
      <c r="T2250">
        <f>IFERROR(S2250*I2250,0)</f>
        <v>0.46582499999999999</v>
      </c>
      <c r="U2250" t="b">
        <f>O2250=N2250</f>
        <v>1</v>
      </c>
    </row>
    <row r="2251" spans="1:21" ht="21" x14ac:dyDescent="0.4">
      <c r="A2251" t="s">
        <v>2536</v>
      </c>
      <c r="B2251" t="s">
        <v>2531</v>
      </c>
      <c r="C2251" t="s">
        <v>2532</v>
      </c>
      <c r="D2251" s="34">
        <v>4745807</v>
      </c>
      <c r="E2251" s="34">
        <v>251006</v>
      </c>
      <c r="F2251" s="33">
        <v>257.62599999999998</v>
      </c>
      <c r="G2251" s="33">
        <v>76.239000000000004</v>
      </c>
      <c r="H2251" s="49">
        <v>5.2890056422437741</v>
      </c>
      <c r="I2251" s="33">
        <v>333.86500000000001</v>
      </c>
      <c r="J2251" s="35">
        <f>G2251/I2251</f>
        <v>0.22835277732017434</v>
      </c>
      <c r="K2251">
        <v>1.0263738715409192</v>
      </c>
      <c r="L2251">
        <v>1.3301076468291595</v>
      </c>
      <c r="M2251" s="49">
        <v>1</v>
      </c>
      <c r="N2251" t="s">
        <v>37</v>
      </c>
      <c r="O2251" s="10" t="s">
        <v>37</v>
      </c>
      <c r="P2251">
        <f>VLOOKUP($O2251,$Y$2:$AJ$8,9,FALSE)</f>
        <v>0.25</v>
      </c>
      <c r="Q2251" s="11">
        <f>(L2251-M2251)/L2251</f>
        <v>0.24818115106405286</v>
      </c>
      <c r="S2251" s="13">
        <f>MIN(Q2251,IF(R2251=0,P2251,R2251))</f>
        <v>0.24818115106405286</v>
      </c>
      <c r="T2251">
        <f>IFERROR(S2251*I2251,0)</f>
        <v>82.859000000000009</v>
      </c>
      <c r="U2251" t="b">
        <f>O2251=N2251</f>
        <v>1</v>
      </c>
    </row>
    <row r="2252" spans="1:21" ht="21" x14ac:dyDescent="0.4">
      <c r="A2252" t="s">
        <v>1051</v>
      </c>
      <c r="B2252" t="s">
        <v>1040</v>
      </c>
      <c r="C2252" s="50" t="s">
        <v>1041</v>
      </c>
      <c r="D2252" s="34">
        <v>3072415</v>
      </c>
      <c r="E2252" s="34">
        <v>417035</v>
      </c>
      <c r="F2252" s="33">
        <v>17.2136</v>
      </c>
      <c r="G2252" s="33">
        <v>8.4745999999999988</v>
      </c>
      <c r="H2252" s="49">
        <v>13.57352440995113</v>
      </c>
      <c r="I2252" s="33">
        <v>25.688199999999998</v>
      </c>
      <c r="J2252" s="35">
        <f>G2252/I2252</f>
        <v>0.32990244548080438</v>
      </c>
      <c r="K2252">
        <v>4.1276151881736542E-2</v>
      </c>
      <c r="L2252">
        <v>6.1597228050403435E-2</v>
      </c>
      <c r="M2252" s="49">
        <v>0.01</v>
      </c>
      <c r="N2252" t="s">
        <v>37</v>
      </c>
      <c r="O2252" s="10" t="s">
        <v>37</v>
      </c>
      <c r="P2252">
        <f>VLOOKUP($O2252,$Y$2:$AJ$8,9,FALSE)</f>
        <v>0.25</v>
      </c>
      <c r="Q2252" s="11">
        <f>(L2252-M2252)/L2252</f>
        <v>0.83765503227162663</v>
      </c>
      <c r="S2252" s="13">
        <f>MIN(Q2252,IF(R2252=0,P2252,R2252))</f>
        <v>0.25</v>
      </c>
      <c r="T2252">
        <f>IFERROR(S2252*I2252,0)</f>
        <v>6.4220499999999996</v>
      </c>
      <c r="U2252" t="b">
        <f>O2252=N2252</f>
        <v>1</v>
      </c>
    </row>
    <row r="2253" spans="1:21" ht="21" x14ac:dyDescent="0.4">
      <c r="A2253" t="s">
        <v>703</v>
      </c>
      <c r="B2253" t="s">
        <v>669</v>
      </c>
      <c r="C2253" s="50" t="s">
        <v>670</v>
      </c>
      <c r="D2253" s="34">
        <v>56288</v>
      </c>
      <c r="E2253" s="34">
        <v>5634</v>
      </c>
      <c r="F2253" s="33">
        <v>4.2750000000000004</v>
      </c>
      <c r="G2253" s="33">
        <v>1.425</v>
      </c>
      <c r="H2253" s="49">
        <v>10.009238203524729</v>
      </c>
      <c r="I2253" s="33">
        <v>5.7</v>
      </c>
      <c r="J2253" s="35">
        <f>G2253/I2253</f>
        <v>0.25</v>
      </c>
      <c r="K2253">
        <v>0.75878594249201281</v>
      </c>
      <c r="L2253">
        <v>1.0117145899893503</v>
      </c>
      <c r="M2253" s="49">
        <v>0.7</v>
      </c>
      <c r="N2253" t="s">
        <v>37</v>
      </c>
      <c r="O2253" s="10" t="s">
        <v>37</v>
      </c>
      <c r="P2253">
        <f>VLOOKUP($O2253,$Y$2:$AJ$8,9,FALSE)</f>
        <v>0.25</v>
      </c>
      <c r="Q2253" s="11">
        <f>(L2253-M2253)/L2253</f>
        <v>0.30810526315789472</v>
      </c>
      <c r="S2253" s="13">
        <f>MIN(Q2253,IF(R2253=0,P2253,R2253))</f>
        <v>0.25</v>
      </c>
      <c r="T2253">
        <f>IFERROR(S2253*I2253,0)</f>
        <v>1.425</v>
      </c>
      <c r="U2253" t="b">
        <f>O2253=N2253</f>
        <v>1</v>
      </c>
    </row>
    <row r="2254" spans="1:21" ht="21" x14ac:dyDescent="0.4">
      <c r="A2254" t="s">
        <v>126</v>
      </c>
      <c r="B2254" t="s">
        <v>31</v>
      </c>
      <c r="C2254" t="s">
        <v>32</v>
      </c>
      <c r="D2254" s="34">
        <v>34429</v>
      </c>
      <c r="E2254" s="34">
        <v>9763</v>
      </c>
      <c r="F2254" s="33">
        <v>14.929399999999999</v>
      </c>
      <c r="G2254" s="33">
        <v>4.9763999999999999</v>
      </c>
      <c r="H2254" s="49">
        <v>28.356908420227136</v>
      </c>
      <c r="I2254" s="33">
        <v>19.905799999999999</v>
      </c>
      <c r="K2254">
        <v>1.5291816040151593</v>
      </c>
      <c r="L2254">
        <v>2.0389019768513776</v>
      </c>
      <c r="M2254" s="49">
        <v>1.25</v>
      </c>
      <c r="N2254" t="s">
        <v>34</v>
      </c>
      <c r="O2254" s="10" t="s">
        <v>34</v>
      </c>
      <c r="P2254">
        <f>VLOOKUP($O2254,$Y$2:$AJ$8,9,FALSE)</f>
        <v>0.15</v>
      </c>
      <c r="Q2254" s="11">
        <f>(L2254-M2254)/L2254</f>
        <v>0.38692491635603693</v>
      </c>
      <c r="S2254" s="13">
        <f>MIN(Q2254,IF(R2254=0,P2254,R2254))</f>
        <v>0.15</v>
      </c>
      <c r="T2254">
        <f>IFERROR(S2254*I2254,0)</f>
        <v>2.9858699999999998</v>
      </c>
      <c r="U2254" t="b">
        <f>O2254=N2254</f>
        <v>1</v>
      </c>
    </row>
    <row r="2255" spans="1:21" ht="21" x14ac:dyDescent="0.4">
      <c r="A2255" t="s">
        <v>638</v>
      </c>
      <c r="B2255" t="s">
        <v>611</v>
      </c>
      <c r="C2255" s="50" t="s">
        <v>612</v>
      </c>
      <c r="D2255" s="34">
        <v>489372</v>
      </c>
      <c r="E2255" s="34">
        <v>101385</v>
      </c>
      <c r="F2255" s="33">
        <v>28.556500000000003</v>
      </c>
      <c r="G2255" s="33">
        <v>9.5182000000000002</v>
      </c>
      <c r="H2255" s="49">
        <v>20.717368382334911</v>
      </c>
      <c r="I2255" s="33">
        <v>38.074700000000007</v>
      </c>
      <c r="J2255" s="35">
        <f>G2255/I2255</f>
        <v>0.24998752452415904</v>
      </c>
      <c r="K2255">
        <v>0.28166395423386104</v>
      </c>
      <c r="L2255">
        <v>0.37554569216353506</v>
      </c>
      <c r="M2255" s="49">
        <v>0.2</v>
      </c>
      <c r="N2255" t="s">
        <v>37</v>
      </c>
      <c r="O2255" s="10" t="s">
        <v>34</v>
      </c>
      <c r="P2255">
        <f>VLOOKUP($O2255,$Y$2:$AJ$8,9,FALSE)</f>
        <v>0.15</v>
      </c>
      <c r="Q2255" s="11">
        <f>(L2255-M2255)/L2255</f>
        <v>0.46744163447118425</v>
      </c>
      <c r="S2255" s="13">
        <f>MIN(Q2255,IF(R2255=0,P2255,R2255))</f>
        <v>0.15</v>
      </c>
      <c r="T2255">
        <f>IFERROR(S2255*I2255,0)</f>
        <v>5.7112050000000005</v>
      </c>
      <c r="U2255" t="b">
        <f>O2255=N2255</f>
        <v>0</v>
      </c>
    </row>
    <row r="2256" spans="1:21" ht="21" x14ac:dyDescent="0.4">
      <c r="A2256" t="s">
        <v>6489</v>
      </c>
      <c r="B2256" t="s">
        <v>6483</v>
      </c>
      <c r="C2256" t="s">
        <v>6484</v>
      </c>
      <c r="D2256" s="34">
        <v>1257</v>
      </c>
      <c r="E2256" s="34">
        <v>189</v>
      </c>
      <c r="F2256" s="33">
        <v>0.1875</v>
      </c>
      <c r="G2256" s="33">
        <v>6.25E-2</v>
      </c>
      <c r="H2256" s="49">
        <v>15.035799522673031</v>
      </c>
      <c r="I2256" s="33">
        <v>0.25</v>
      </c>
      <c r="J2256" s="35">
        <f>G2256/I2256</f>
        <v>0.25</v>
      </c>
      <c r="K2256">
        <v>0.99206349206349209</v>
      </c>
      <c r="L2256">
        <v>1.3227513227513228</v>
      </c>
      <c r="M2256" s="49">
        <v>0.6</v>
      </c>
      <c r="N2256" t="s">
        <v>37</v>
      </c>
      <c r="O2256" s="10" t="s">
        <v>37</v>
      </c>
      <c r="P2256">
        <f>VLOOKUP($O2256,$Y$2:$AJ$8,9,FALSE)</f>
        <v>0.25</v>
      </c>
      <c r="Q2256" s="11">
        <f>(L2256-M2256)/L2256</f>
        <v>0.5464</v>
      </c>
      <c r="S2256" s="13">
        <f>MIN(Q2256,IF(R2256=0,P2256,R2256))</f>
        <v>0.25</v>
      </c>
      <c r="T2256">
        <f>IFERROR(S2256*I2256,0)</f>
        <v>6.25E-2</v>
      </c>
      <c r="U2256" t="b">
        <f>O2256=N2256</f>
        <v>1</v>
      </c>
    </row>
    <row r="2257" spans="1:21" ht="21" x14ac:dyDescent="0.4">
      <c r="A2257" t="s">
        <v>6191</v>
      </c>
      <c r="B2257" t="s">
        <v>6180</v>
      </c>
      <c r="C2257" t="s">
        <v>6181</v>
      </c>
      <c r="D2257" s="34">
        <v>16296</v>
      </c>
      <c r="E2257" s="34">
        <v>331</v>
      </c>
      <c r="F2257" s="33">
        <v>0.10440000000000001</v>
      </c>
      <c r="G2257" s="33">
        <v>6.9599999999999995E-2</v>
      </c>
      <c r="H2257" s="49">
        <v>2.0311732940598919</v>
      </c>
      <c r="I2257" s="33">
        <v>0.17399999999999999</v>
      </c>
      <c r="J2257" s="35">
        <f>G2257/I2257</f>
        <v>0.4</v>
      </c>
      <c r="K2257">
        <v>0.31540785498489426</v>
      </c>
      <c r="L2257">
        <v>0.52567975830815705</v>
      </c>
      <c r="M2257" s="49">
        <v>0.3</v>
      </c>
      <c r="N2257" t="s">
        <v>33</v>
      </c>
      <c r="O2257" s="10" t="s">
        <v>33</v>
      </c>
      <c r="P2257">
        <f>VLOOKUP($O2257,$Y$2:$AJ$8,9,FALSE)</f>
        <v>0.4</v>
      </c>
      <c r="Q2257" s="11">
        <f>(L2257-M2257)/L2257</f>
        <v>0.42931034482758618</v>
      </c>
      <c r="S2257" s="13">
        <f>MIN(Q2257,IF(R2257=0,P2257,R2257))</f>
        <v>0.4</v>
      </c>
      <c r="T2257">
        <f>IFERROR(S2257*I2257,0)</f>
        <v>6.9599999999999995E-2</v>
      </c>
      <c r="U2257" t="b">
        <f>O2257=N2257</f>
        <v>1</v>
      </c>
    </row>
    <row r="2258" spans="1:21" ht="21" x14ac:dyDescent="0.4">
      <c r="A2258" t="s">
        <v>302</v>
      </c>
      <c r="B2258" t="s">
        <v>297</v>
      </c>
      <c r="C2258" s="50" t="s">
        <v>298</v>
      </c>
      <c r="D2258" s="34">
        <v>4376894</v>
      </c>
      <c r="E2258" s="34">
        <v>518915</v>
      </c>
      <c r="F2258" s="33">
        <v>674.58950000000004</v>
      </c>
      <c r="G2258" s="33">
        <v>139.3075</v>
      </c>
      <c r="H2258" s="49">
        <v>11.855781748427081</v>
      </c>
      <c r="I2258" s="33">
        <v>813.89700000000005</v>
      </c>
      <c r="J2258" s="35">
        <f>G2258/I2258</f>
        <v>0.17116109286555914</v>
      </c>
      <c r="K2258">
        <v>1.3</v>
      </c>
      <c r="L2258">
        <v>1.5684591888844994</v>
      </c>
      <c r="M2258" s="49">
        <v>1.3</v>
      </c>
      <c r="N2258" t="s">
        <v>45</v>
      </c>
      <c r="O2258" s="10" t="s">
        <v>37</v>
      </c>
      <c r="P2258">
        <f>VLOOKUP($O2258,$Y$2:$AJ$8,9,FALSE)</f>
        <v>0.25</v>
      </c>
      <c r="Q2258" s="11">
        <f>(L2258-M2258)/L2258</f>
        <v>0.17116109286555914</v>
      </c>
      <c r="S2258" s="13">
        <f>MIN(Q2258,IF(R2258=0,P2258,R2258))</f>
        <v>0.17116109286555914</v>
      </c>
      <c r="T2258">
        <f>IFERROR(S2258*I2258,0)</f>
        <v>139.3075</v>
      </c>
      <c r="U2258" t="b">
        <f>O2258=N2258</f>
        <v>0</v>
      </c>
    </row>
    <row r="2259" spans="1:21" ht="21" x14ac:dyDescent="0.4">
      <c r="A2259" t="s">
        <v>1896</v>
      </c>
      <c r="B2259" t="s">
        <v>1772</v>
      </c>
      <c r="C2259" s="50" t="s">
        <v>1773</v>
      </c>
      <c r="D2259" s="34">
        <v>8590</v>
      </c>
      <c r="E2259" s="34">
        <v>1805</v>
      </c>
      <c r="F2259" s="33">
        <v>2.6036000000000001</v>
      </c>
      <c r="G2259" s="33">
        <v>0.99659999999999993</v>
      </c>
      <c r="H2259" s="49">
        <v>21.012805587892899</v>
      </c>
      <c r="I2259" s="33">
        <v>3.6002000000000001</v>
      </c>
      <c r="J2259" s="35">
        <f>G2259/I2259</f>
        <v>0.27681795455808006</v>
      </c>
      <c r="K2259">
        <v>1.442437673130194</v>
      </c>
      <c r="L2259">
        <v>1.9945706371191136</v>
      </c>
      <c r="M2259" s="49">
        <v>1.4</v>
      </c>
      <c r="N2259" t="s">
        <v>37</v>
      </c>
      <c r="O2259" s="10" t="s">
        <v>34</v>
      </c>
      <c r="P2259">
        <f>VLOOKUP($O2259,$Y$2:$AJ$8,9,FALSE)</f>
        <v>0.15</v>
      </c>
      <c r="Q2259" s="11">
        <f>(L2259-M2259)/L2259</f>
        <v>0.29809455030276105</v>
      </c>
      <c r="S2259" s="13">
        <f>MIN(Q2259,IF(R2259=0,P2259,R2259))</f>
        <v>0.15</v>
      </c>
      <c r="T2259">
        <f>IFERROR(S2259*I2259,0)</f>
        <v>0.54003000000000001</v>
      </c>
      <c r="U2259" t="b">
        <f>O2259=N2259</f>
        <v>0</v>
      </c>
    </row>
    <row r="2260" spans="1:21" ht="21" x14ac:dyDescent="0.4">
      <c r="A2260" t="s">
        <v>6637</v>
      </c>
      <c r="B2260" t="s">
        <v>6638</v>
      </c>
      <c r="C2260" t="s">
        <v>6639</v>
      </c>
      <c r="D2260" s="34">
        <v>4023</v>
      </c>
      <c r="E2260" s="34">
        <v>133</v>
      </c>
      <c r="F2260" s="33">
        <v>0.03</v>
      </c>
      <c r="G2260" s="33">
        <v>1.4999999999999999E-2</v>
      </c>
      <c r="H2260" s="49">
        <v>3.3059905543127019</v>
      </c>
      <c r="I2260" s="33">
        <v>4.4999999999999998E-2</v>
      </c>
      <c r="J2260" s="35">
        <f>G2260/I2260</f>
        <v>0.33333333333333331</v>
      </c>
      <c r="K2260">
        <v>0.22556390977443608</v>
      </c>
      <c r="L2260">
        <v>0.33834586466165412</v>
      </c>
      <c r="M2260" s="49">
        <v>0.05</v>
      </c>
      <c r="N2260" t="s">
        <v>37</v>
      </c>
      <c r="O2260" s="10" t="s">
        <v>37</v>
      </c>
      <c r="P2260">
        <f>VLOOKUP($O2260,$Y$2:$AJ$8,9,FALSE)</f>
        <v>0.25</v>
      </c>
      <c r="Q2260" s="11">
        <f>(L2260-M2260)/L2260</f>
        <v>0.85222222222222221</v>
      </c>
      <c r="S2260" s="13">
        <f>MIN(Q2260,IF(R2260=0,P2260,R2260))</f>
        <v>0.25</v>
      </c>
      <c r="T2260">
        <f>IFERROR(S2260*I2260,0)</f>
        <v>1.125E-2</v>
      </c>
      <c r="U2260" t="b">
        <f>O2260=N2260</f>
        <v>1</v>
      </c>
    </row>
    <row r="2261" spans="1:21" ht="21" x14ac:dyDescent="0.4">
      <c r="A2261" t="s">
        <v>4914</v>
      </c>
      <c r="B2261" t="s">
        <v>4905</v>
      </c>
      <c r="C2261" t="s">
        <v>4906</v>
      </c>
      <c r="D2261" s="34">
        <v>86774</v>
      </c>
      <c r="E2261" s="34">
        <v>46633</v>
      </c>
      <c r="F2261" s="33">
        <v>16.746199999999998</v>
      </c>
      <c r="G2261" s="33">
        <v>5.5818000000000003</v>
      </c>
      <c r="H2261" s="49">
        <v>53.740751838108189</v>
      </c>
      <c r="I2261" s="33">
        <v>22.327999999999999</v>
      </c>
      <c r="J2261" s="35">
        <f>G2261/I2261</f>
        <v>0.24999104263704766</v>
      </c>
      <c r="K2261">
        <v>0.35910621233890155</v>
      </c>
      <c r="L2261">
        <v>0.47880256470739607</v>
      </c>
      <c r="M2261" s="49">
        <v>0.03</v>
      </c>
      <c r="N2261" t="s">
        <v>37</v>
      </c>
      <c r="O2261" s="10" t="s">
        <v>37</v>
      </c>
      <c r="P2261">
        <f>VLOOKUP($O2261,$Y$2:$AJ$8,9,FALSE)</f>
        <v>0.25</v>
      </c>
      <c r="Q2261" s="11">
        <f>(L2261-M2261)/L2261</f>
        <v>0.93734369401648165</v>
      </c>
      <c r="S2261" s="13">
        <f>MIN(Q2261,IF(R2261=0,P2261,R2261))</f>
        <v>0.25</v>
      </c>
      <c r="T2261">
        <f>IFERROR(S2261*I2261,0)</f>
        <v>5.5819999999999999</v>
      </c>
      <c r="U2261" t="b">
        <f>O2261=N2261</f>
        <v>1</v>
      </c>
    </row>
    <row r="2262" spans="1:21" ht="21" x14ac:dyDescent="0.4">
      <c r="A2262" t="s">
        <v>3459</v>
      </c>
      <c r="B2262" t="s">
        <v>3454</v>
      </c>
      <c r="C2262" t="s">
        <v>3455</v>
      </c>
      <c r="D2262" s="34">
        <v>259532</v>
      </c>
      <c r="E2262" s="34">
        <v>22590</v>
      </c>
      <c r="F2262" s="33">
        <v>47.972799999999992</v>
      </c>
      <c r="G2262" s="33">
        <v>15.990600000000001</v>
      </c>
      <c r="H2262" s="49">
        <v>8.7041289706086342</v>
      </c>
      <c r="I2262" s="33">
        <v>63.963399999999993</v>
      </c>
      <c r="J2262" s="35">
        <f>G2262/I2262</f>
        <v>0.24999609151483509</v>
      </c>
      <c r="K2262">
        <v>2.1236299247454622</v>
      </c>
      <c r="L2262">
        <v>2.8314918105356348</v>
      </c>
      <c r="M2262" s="49">
        <v>1.75</v>
      </c>
      <c r="N2262" t="s">
        <v>34</v>
      </c>
      <c r="O2262" s="10" t="s">
        <v>34</v>
      </c>
      <c r="P2262">
        <f>VLOOKUP($O2262,$Y$2:$AJ$8,9,FALSE)</f>
        <v>0.15</v>
      </c>
      <c r="Q2262" s="11">
        <f>(L2262-M2262)/L2262</f>
        <v>0.38195124086587007</v>
      </c>
      <c r="S2262" s="13">
        <f>MIN(Q2262,IF(R2262=0,P2262,R2262))</f>
        <v>0.15</v>
      </c>
      <c r="T2262">
        <f>IFERROR(S2262*I2262,0)</f>
        <v>9.5945099999999979</v>
      </c>
      <c r="U2262" t="b">
        <f>O2262=N2262</f>
        <v>1</v>
      </c>
    </row>
    <row r="2263" spans="1:21" ht="21" x14ac:dyDescent="0.4">
      <c r="A2263" t="s">
        <v>1897</v>
      </c>
      <c r="B2263" t="s">
        <v>1772</v>
      </c>
      <c r="C2263" s="50" t="s">
        <v>1773</v>
      </c>
      <c r="D2263" s="34">
        <v>32322</v>
      </c>
      <c r="E2263" s="34">
        <v>8863</v>
      </c>
      <c r="F2263" s="33">
        <v>13.936400000000001</v>
      </c>
      <c r="G2263" s="33">
        <v>5.5830000000000002</v>
      </c>
      <c r="H2263" s="49">
        <v>27.420951673782564</v>
      </c>
      <c r="I2263" s="33">
        <v>19.519400000000001</v>
      </c>
      <c r="J2263" s="35">
        <f>G2263/I2263</f>
        <v>0.28602313595704787</v>
      </c>
      <c r="K2263">
        <v>1.5724246869005982</v>
      </c>
      <c r="L2263">
        <v>2.202346835157396</v>
      </c>
      <c r="M2263" s="49">
        <v>1.55</v>
      </c>
      <c r="N2263" t="s">
        <v>37</v>
      </c>
      <c r="O2263" s="10" t="s">
        <v>34</v>
      </c>
      <c r="P2263">
        <f>VLOOKUP($O2263,$Y$2:$AJ$8,9,FALSE)</f>
        <v>0.15</v>
      </c>
      <c r="Q2263" s="11">
        <f>(L2263-M2263)/L2263</f>
        <v>0.29620531368792075</v>
      </c>
      <c r="S2263" s="13">
        <f>MIN(Q2263,IF(R2263=0,P2263,R2263))</f>
        <v>0.15</v>
      </c>
      <c r="T2263">
        <f>IFERROR(S2263*I2263,0)</f>
        <v>2.9279100000000002</v>
      </c>
      <c r="U2263" t="b">
        <f>O2263=N2263</f>
        <v>0</v>
      </c>
    </row>
    <row r="2264" spans="1:21" ht="21" x14ac:dyDescent="0.4">
      <c r="A2264" t="s">
        <v>4661</v>
      </c>
      <c r="B2264" t="s">
        <v>4656</v>
      </c>
      <c r="C2264" t="s">
        <v>4657</v>
      </c>
      <c r="D2264" s="34">
        <v>239608</v>
      </c>
      <c r="E2264" s="34">
        <v>25260</v>
      </c>
      <c r="F2264" s="33">
        <v>25.259999999999998</v>
      </c>
      <c r="G2264" s="33">
        <v>6.5080000000000009</v>
      </c>
      <c r="H2264" s="49">
        <v>10.542218957630796</v>
      </c>
      <c r="I2264" s="33">
        <v>31.768000000000001</v>
      </c>
      <c r="J2264" s="35">
        <f>G2264/I2264</f>
        <v>0.20486023671619241</v>
      </c>
      <c r="K2264">
        <v>0.99999999999999989</v>
      </c>
      <c r="L2264">
        <v>1.2576405384006335</v>
      </c>
      <c r="M2264" s="49">
        <v>1</v>
      </c>
      <c r="N2264" t="s">
        <v>37</v>
      </c>
      <c r="O2264" s="10" t="s">
        <v>37</v>
      </c>
      <c r="P2264">
        <f>VLOOKUP($O2264,$Y$2:$AJ$8,9,FALSE)</f>
        <v>0.25</v>
      </c>
      <c r="Q2264" s="11">
        <f>(L2264-M2264)/L2264</f>
        <v>0.20486023671619244</v>
      </c>
      <c r="S2264" s="13">
        <f>MIN(Q2264,IF(R2264=0,P2264,R2264))</f>
        <v>0.20486023671619244</v>
      </c>
      <c r="T2264">
        <f>IFERROR(S2264*I2264,0)</f>
        <v>6.5080000000000018</v>
      </c>
      <c r="U2264" t="b">
        <f>O2264=N2264</f>
        <v>1</v>
      </c>
    </row>
    <row r="2265" spans="1:21" ht="21" x14ac:dyDescent="0.4">
      <c r="A2265" t="s">
        <v>1499</v>
      </c>
      <c r="B2265" t="s">
        <v>1475</v>
      </c>
      <c r="C2265" s="50" t="s">
        <v>1476</v>
      </c>
      <c r="D2265" s="34">
        <v>6526425</v>
      </c>
      <c r="E2265" s="34">
        <v>507985</v>
      </c>
      <c r="F2265" s="33">
        <v>253.99250000000001</v>
      </c>
      <c r="G2265" s="33">
        <v>62.961500000000001</v>
      </c>
      <c r="H2265" s="49">
        <v>7.7835108807655029</v>
      </c>
      <c r="I2265" s="33">
        <v>316.95400000000001</v>
      </c>
      <c r="J2265" s="35">
        <f>G2265/I2265</f>
        <v>0.1986455447793686</v>
      </c>
      <c r="K2265">
        <v>0.5</v>
      </c>
      <c r="L2265">
        <v>0.62394362038249163</v>
      </c>
      <c r="M2265" s="49">
        <v>0.5</v>
      </c>
      <c r="N2265" t="s">
        <v>33</v>
      </c>
      <c r="O2265" s="10" t="s">
        <v>34</v>
      </c>
      <c r="P2265">
        <f>VLOOKUP($O2265,$Y$2:$AJ$8,9,FALSE)</f>
        <v>0.15</v>
      </c>
      <c r="Q2265" s="11">
        <f>(L2265-M2265)/L2265</f>
        <v>0.19864554477936863</v>
      </c>
      <c r="S2265" s="13">
        <f>MIN(Q2265,IF(R2265=0,P2265,R2265))</f>
        <v>0.15</v>
      </c>
      <c r="T2265">
        <f>IFERROR(S2265*I2265,0)</f>
        <v>47.543100000000003</v>
      </c>
      <c r="U2265" t="b">
        <f>O2265=N2265</f>
        <v>0</v>
      </c>
    </row>
    <row r="2266" spans="1:21" ht="21" x14ac:dyDescent="0.4">
      <c r="A2266" t="s">
        <v>1016</v>
      </c>
      <c r="B2266" t="s">
        <v>998</v>
      </c>
      <c r="C2266" s="50" t="s">
        <v>999</v>
      </c>
      <c r="D2266" s="34">
        <v>125700</v>
      </c>
      <c r="E2266" s="34">
        <v>4572</v>
      </c>
      <c r="F2266" s="33">
        <v>1.032</v>
      </c>
      <c r="G2266" s="33">
        <v>0.55500000000000005</v>
      </c>
      <c r="H2266" s="49">
        <v>3.6372315035799523</v>
      </c>
      <c r="I2266" s="33">
        <v>1.5870000000000002</v>
      </c>
      <c r="J2266" s="35">
        <f>G2266/I2266</f>
        <v>0.34971644612476371</v>
      </c>
      <c r="K2266">
        <v>0.22572178477690288</v>
      </c>
      <c r="L2266">
        <v>0.34711286089238852</v>
      </c>
      <c r="M2266" s="49">
        <v>0.2</v>
      </c>
      <c r="N2266" t="s">
        <v>45</v>
      </c>
      <c r="O2266" s="10" t="s">
        <v>42</v>
      </c>
      <c r="P2266">
        <f>VLOOKUP($O2266,$Y$2:$AJ$8,9,FALSE)</f>
        <v>0.05</v>
      </c>
      <c r="Q2266" s="11">
        <f>(L2266-M2266)/L2266</f>
        <v>0.42381852551984883</v>
      </c>
      <c r="S2266" s="13">
        <f>MIN(Q2266,IF(R2266=0,P2266,R2266))</f>
        <v>0.05</v>
      </c>
      <c r="T2266">
        <f>IFERROR(S2266*I2266,0)</f>
        <v>7.9350000000000018E-2</v>
      </c>
      <c r="U2266" t="b">
        <f>O2266=N2266</f>
        <v>0</v>
      </c>
    </row>
    <row r="2267" spans="1:21" ht="21" x14ac:dyDescent="0.4">
      <c r="A2267" t="s">
        <v>1454</v>
      </c>
      <c r="B2267" t="s">
        <v>1438</v>
      </c>
      <c r="C2267" s="50" t="s">
        <v>1439</v>
      </c>
      <c r="D2267" s="34">
        <v>495940</v>
      </c>
      <c r="E2267" s="34">
        <v>25002</v>
      </c>
      <c r="F2267" s="33">
        <v>15.001199999999999</v>
      </c>
      <c r="G2267" s="33">
        <v>3.4182000000000001</v>
      </c>
      <c r="H2267" s="49">
        <v>5.0413356454409808</v>
      </c>
      <c r="I2267" s="33">
        <v>18.4194</v>
      </c>
      <c r="J2267" s="35">
        <f>G2267/I2267</f>
        <v>0.18557607739665788</v>
      </c>
      <c r="K2267">
        <v>0.6</v>
      </c>
      <c r="L2267">
        <v>0.73671706263498915</v>
      </c>
      <c r="M2267" s="49">
        <v>0.6</v>
      </c>
      <c r="N2267" t="s">
        <v>37</v>
      </c>
      <c r="O2267" s="10" t="s">
        <v>42</v>
      </c>
      <c r="P2267">
        <f>VLOOKUP($O2267,$Y$2:$AJ$8,9,FALSE)</f>
        <v>0.05</v>
      </c>
      <c r="Q2267" s="11">
        <f>(L2267-M2267)/L2267</f>
        <v>0.18557607739665785</v>
      </c>
      <c r="S2267" s="13">
        <f>MIN(Q2267,IF(R2267=0,P2267,R2267))</f>
        <v>0.05</v>
      </c>
      <c r="T2267">
        <f>IFERROR(S2267*I2267,0)</f>
        <v>0.92097000000000007</v>
      </c>
      <c r="U2267" t="b">
        <f>O2267=N2267</f>
        <v>0</v>
      </c>
    </row>
    <row r="2268" spans="1:21" ht="21" x14ac:dyDescent="0.4">
      <c r="A2268" t="s">
        <v>1898</v>
      </c>
      <c r="B2268" t="s">
        <v>1772</v>
      </c>
      <c r="C2268" s="50" t="s">
        <v>1773</v>
      </c>
      <c r="D2268" s="34">
        <v>34152</v>
      </c>
      <c r="E2268" s="34">
        <v>6886</v>
      </c>
      <c r="F2268" s="33">
        <v>10.504</v>
      </c>
      <c r="G2268" s="33">
        <v>3.9749999999999996</v>
      </c>
      <c r="H2268" s="49">
        <v>20.162801592878893</v>
      </c>
      <c r="I2268" s="33">
        <v>14.478999999999999</v>
      </c>
      <c r="J2268" s="35">
        <f>G2268/I2268</f>
        <v>0.27453553422197663</v>
      </c>
      <c r="K2268">
        <v>1.5254138832413593</v>
      </c>
      <c r="L2268">
        <v>2.1026720882950913</v>
      </c>
      <c r="M2268" s="49">
        <v>1.5</v>
      </c>
      <c r="N2268" t="s">
        <v>33</v>
      </c>
      <c r="O2268" s="10" t="s">
        <v>34</v>
      </c>
      <c r="P2268">
        <f>VLOOKUP($O2268,$Y$2:$AJ$8,9,FALSE)</f>
        <v>0.15</v>
      </c>
      <c r="Q2268" s="11">
        <f>(L2268-M2268)/L2268</f>
        <v>0.28662200428206364</v>
      </c>
      <c r="S2268" s="13">
        <f>MIN(Q2268,IF(R2268=0,P2268,R2268))</f>
        <v>0.15</v>
      </c>
      <c r="T2268">
        <f>IFERROR(S2268*I2268,0)</f>
        <v>2.1718499999999996</v>
      </c>
      <c r="U2268" t="b">
        <f>O2268=N2268</f>
        <v>0</v>
      </c>
    </row>
    <row r="2269" spans="1:21" ht="21" x14ac:dyDescent="0.4">
      <c r="A2269" t="s">
        <v>5038</v>
      </c>
      <c r="B2269" t="s">
        <v>5035</v>
      </c>
      <c r="C2269" t="s">
        <v>5036</v>
      </c>
      <c r="D2269" s="34">
        <v>30061</v>
      </c>
      <c r="E2269" s="34">
        <v>9405</v>
      </c>
      <c r="F2269" s="33">
        <v>10.5634</v>
      </c>
      <c r="G2269" s="33">
        <v>3.5191999999999997</v>
      </c>
      <c r="H2269" s="49">
        <v>31.286384351817969</v>
      </c>
      <c r="I2269" s="33">
        <v>14.082599999999999</v>
      </c>
      <c r="J2269" s="35">
        <f>G2269/I2269</f>
        <v>0.24989703605868233</v>
      </c>
      <c r="K2269">
        <v>1.1231685273790537</v>
      </c>
      <c r="L2269">
        <v>1.4973524720893141</v>
      </c>
      <c r="M2269" s="49">
        <v>1</v>
      </c>
      <c r="N2269" t="s">
        <v>34</v>
      </c>
      <c r="O2269" s="10" t="s">
        <v>34</v>
      </c>
      <c r="P2269">
        <f>VLOOKUP($O2269,$Y$2:$AJ$8,9,FALSE)</f>
        <v>0.15</v>
      </c>
      <c r="Q2269" s="11">
        <f>(L2269-M2269)/L2269</f>
        <v>0.33215457372928292</v>
      </c>
      <c r="S2269" s="13">
        <f>MIN(Q2269,IF(R2269=0,P2269,R2269))</f>
        <v>0.15</v>
      </c>
      <c r="T2269">
        <f>IFERROR(S2269*I2269,0)</f>
        <v>2.11239</v>
      </c>
      <c r="U2269" t="b">
        <f>O2269=N2269</f>
        <v>1</v>
      </c>
    </row>
    <row r="2270" spans="1:21" ht="21" x14ac:dyDescent="0.4">
      <c r="A2270" t="s">
        <v>1899</v>
      </c>
      <c r="B2270" t="s">
        <v>1772</v>
      </c>
      <c r="C2270" s="50" t="s">
        <v>1773</v>
      </c>
      <c r="D2270" s="34">
        <v>13456</v>
      </c>
      <c r="E2270" s="34">
        <v>2161</v>
      </c>
      <c r="F2270" s="33">
        <v>3.2948</v>
      </c>
      <c r="G2270" s="33">
        <v>1.2029999999999998</v>
      </c>
      <c r="H2270" s="49">
        <v>16.059750297265161</v>
      </c>
      <c r="I2270" s="33">
        <v>4.4977999999999998</v>
      </c>
      <c r="J2270" s="35">
        <f>G2270/I2270</f>
        <v>0.26746409355684997</v>
      </c>
      <c r="K2270">
        <v>1.524664507172605</v>
      </c>
      <c r="L2270">
        <v>2.0813512262841276</v>
      </c>
      <c r="M2270" s="49">
        <v>1.5</v>
      </c>
      <c r="N2270" t="s">
        <v>37</v>
      </c>
      <c r="O2270" s="10" t="s">
        <v>34</v>
      </c>
      <c r="P2270">
        <f>VLOOKUP($O2270,$Y$2:$AJ$8,9,FALSE)</f>
        <v>0.15</v>
      </c>
      <c r="Q2270" s="11">
        <f>(L2270-M2270)/L2270</f>
        <v>0.27931433145093154</v>
      </c>
      <c r="S2270" s="13">
        <f>MIN(Q2270,IF(R2270=0,P2270,R2270))</f>
        <v>0.15</v>
      </c>
      <c r="T2270">
        <f>IFERROR(S2270*I2270,0)</f>
        <v>0.67466999999999999</v>
      </c>
      <c r="U2270" t="b">
        <f>O2270=N2270</f>
        <v>0</v>
      </c>
    </row>
    <row r="2271" spans="1:21" ht="21" x14ac:dyDescent="0.4">
      <c r="A2271" t="s">
        <v>4789</v>
      </c>
      <c r="B2271" t="s">
        <v>4790</v>
      </c>
      <c r="C2271" t="s">
        <v>4791</v>
      </c>
      <c r="D2271" s="34">
        <v>104429</v>
      </c>
      <c r="E2271" s="34">
        <v>43025</v>
      </c>
      <c r="F2271" s="33">
        <v>39.052799999999991</v>
      </c>
      <c r="G2271" s="33">
        <v>13.017099999999999</v>
      </c>
      <c r="H2271" s="49">
        <v>41.200241312279154</v>
      </c>
      <c r="I2271" s="33">
        <v>52.06989999999999</v>
      </c>
      <c r="J2271" s="35">
        <f>G2271/I2271</f>
        <v>0.24999279814249695</v>
      </c>
      <c r="K2271">
        <v>0.90767693201626931</v>
      </c>
      <c r="L2271">
        <v>1.210224288204532</v>
      </c>
      <c r="M2271" s="49">
        <v>0.75</v>
      </c>
      <c r="N2271" t="s">
        <v>37</v>
      </c>
      <c r="O2271" s="10" t="s">
        <v>37</v>
      </c>
      <c r="P2271">
        <f>VLOOKUP($O2271,$Y$2:$AJ$8,9,FALSE)</f>
        <v>0.25</v>
      </c>
      <c r="Q2271" s="11">
        <f>(L2271-M2271)/L2271</f>
        <v>0.38028016185934665</v>
      </c>
      <c r="S2271" s="13">
        <f>MIN(Q2271,IF(R2271=0,P2271,R2271))</f>
        <v>0.25</v>
      </c>
      <c r="T2271">
        <f>IFERROR(S2271*I2271,0)</f>
        <v>13.017474999999997</v>
      </c>
      <c r="U2271" t="b">
        <f>O2271=N2271</f>
        <v>1</v>
      </c>
    </row>
    <row r="2272" spans="1:21" ht="21" x14ac:dyDescent="0.4">
      <c r="A2272" t="s">
        <v>1728</v>
      </c>
      <c r="B2272" t="s">
        <v>1694</v>
      </c>
      <c r="C2272" s="50" t="s">
        <v>1695</v>
      </c>
      <c r="D2272" s="34">
        <v>355152</v>
      </c>
      <c r="E2272" s="34">
        <v>14374</v>
      </c>
      <c r="F2272" s="33">
        <v>18.485500000000002</v>
      </c>
      <c r="G2272" s="33">
        <v>6.1617000000000006</v>
      </c>
      <c r="H2272" s="49">
        <v>4.0472811641212774</v>
      </c>
      <c r="I2272" s="33">
        <v>24.647200000000002</v>
      </c>
      <c r="J2272" s="35">
        <f>G2272/I2272</f>
        <v>0.24999594274400339</v>
      </c>
      <c r="K2272">
        <v>1.2860372895505774</v>
      </c>
      <c r="L2272">
        <v>1.7147071100598303</v>
      </c>
      <c r="M2272" s="49">
        <v>1.25</v>
      </c>
      <c r="N2272" t="s">
        <v>37</v>
      </c>
      <c r="O2272" s="10" t="s">
        <v>34</v>
      </c>
      <c r="P2272">
        <f>VLOOKUP($O2272,$Y$2:$AJ$8,9,FALSE)</f>
        <v>0.15</v>
      </c>
      <c r="Q2272" s="11">
        <f>(L2272-M2272)/L2272</f>
        <v>0.27101252880651761</v>
      </c>
      <c r="S2272" s="13">
        <f>MIN(Q2272,IF(R2272=0,P2272,R2272))</f>
        <v>0.15</v>
      </c>
      <c r="T2272">
        <f>IFERROR(S2272*I2272,0)</f>
        <v>3.6970800000000001</v>
      </c>
      <c r="U2272" t="b">
        <f>O2272=N2272</f>
        <v>0</v>
      </c>
    </row>
    <row r="2273" spans="1:21" ht="21" x14ac:dyDescent="0.4">
      <c r="A2273" t="s">
        <v>3549</v>
      </c>
      <c r="B2273" t="s">
        <v>3544</v>
      </c>
      <c r="C2273" t="s">
        <v>3545</v>
      </c>
      <c r="D2273" s="34">
        <v>67457</v>
      </c>
      <c r="E2273" s="34">
        <v>10804</v>
      </c>
      <c r="F2273" s="33">
        <v>2.2980999999999998</v>
      </c>
      <c r="G2273" s="33">
        <v>1.1319000000000001</v>
      </c>
      <c r="H2273" s="49">
        <v>16.016128793157122</v>
      </c>
      <c r="I2273" s="33">
        <v>3.4299999999999997</v>
      </c>
      <c r="J2273" s="35">
        <f>G2273/I2273</f>
        <v>0.33000000000000007</v>
      </c>
      <c r="K2273">
        <v>0.21270825620140688</v>
      </c>
      <c r="L2273">
        <v>0.31747500925583111</v>
      </c>
      <c r="M2273" s="49">
        <v>0.15</v>
      </c>
      <c r="N2273" t="s">
        <v>37</v>
      </c>
      <c r="O2273" s="10" t="s">
        <v>37</v>
      </c>
      <c r="P2273">
        <f>VLOOKUP($O2273,$Y$2:$AJ$8,9,FALSE)</f>
        <v>0.25</v>
      </c>
      <c r="Q2273" s="11">
        <f>(L2273-M2273)/L2273</f>
        <v>0.52752186588921279</v>
      </c>
      <c r="S2273" s="13">
        <f>MIN(Q2273,IF(R2273=0,P2273,R2273))</f>
        <v>0.25</v>
      </c>
      <c r="T2273">
        <f>IFERROR(S2273*I2273,0)</f>
        <v>0.85749999999999993</v>
      </c>
      <c r="U2273" t="b">
        <f>O2273=N2273</f>
        <v>1</v>
      </c>
    </row>
    <row r="2274" spans="1:21" ht="21" x14ac:dyDescent="0.4">
      <c r="A2274" t="s">
        <v>4915</v>
      </c>
      <c r="B2274" t="s">
        <v>4905</v>
      </c>
      <c r="C2274" t="s">
        <v>4906</v>
      </c>
      <c r="D2274" s="34">
        <v>18354</v>
      </c>
      <c r="E2274" s="34">
        <v>11633</v>
      </c>
      <c r="F2274" s="33">
        <v>4.8527000000000005</v>
      </c>
      <c r="G2274" s="33">
        <v>1.6167999999999998</v>
      </c>
      <c r="H2274" s="49">
        <v>63.381279285169448</v>
      </c>
      <c r="I2274" s="33">
        <v>6.4695</v>
      </c>
      <c r="J2274" s="35">
        <f>G2274/I2274</f>
        <v>0.24991112141587446</v>
      </c>
      <c r="K2274">
        <v>0.41714948852402656</v>
      </c>
      <c r="L2274">
        <v>0.55613341356485857</v>
      </c>
      <c r="M2274" s="49">
        <v>0.1</v>
      </c>
      <c r="N2274" t="s">
        <v>34</v>
      </c>
      <c r="O2274" s="10" t="s">
        <v>34</v>
      </c>
      <c r="P2274">
        <f>VLOOKUP($O2274,$Y$2:$AJ$8,9,FALSE)</f>
        <v>0.15</v>
      </c>
      <c r="Q2274" s="11">
        <f>(L2274-M2274)/L2274</f>
        <v>0.82018703145529026</v>
      </c>
      <c r="S2274" s="13">
        <f>MIN(Q2274,IF(R2274=0,P2274,R2274))</f>
        <v>0.15</v>
      </c>
      <c r="T2274">
        <f>IFERROR(S2274*I2274,0)</f>
        <v>0.97042499999999998</v>
      </c>
      <c r="U2274" t="b">
        <f>O2274=N2274</f>
        <v>1</v>
      </c>
    </row>
    <row r="2275" spans="1:21" ht="21" x14ac:dyDescent="0.4">
      <c r="A2275" t="s">
        <v>3285</v>
      </c>
      <c r="B2275" t="s">
        <v>3253</v>
      </c>
      <c r="C2275" t="s">
        <v>3254</v>
      </c>
      <c r="D2275" s="34">
        <v>1011</v>
      </c>
      <c r="E2275" s="34">
        <v>258</v>
      </c>
      <c r="F2275" s="33">
        <v>0.13639999999999999</v>
      </c>
      <c r="G2275" s="33">
        <v>6.7799999999999999E-2</v>
      </c>
      <c r="H2275" s="49">
        <v>25.519287833827892</v>
      </c>
      <c r="I2275" s="33">
        <v>0.20419999999999999</v>
      </c>
      <c r="J2275" s="35">
        <f>G2275/I2275</f>
        <v>0.33202742409402547</v>
      </c>
      <c r="K2275">
        <v>0.52868217054263567</v>
      </c>
      <c r="L2275">
        <v>0.7914728682170542</v>
      </c>
      <c r="M2275" s="49">
        <v>0.55000000000000004</v>
      </c>
      <c r="N2275" t="s">
        <v>37</v>
      </c>
      <c r="O2275" s="10" t="s">
        <v>37</v>
      </c>
      <c r="P2275">
        <f>VLOOKUP($O2275,$Y$2:$AJ$8,9,FALSE)</f>
        <v>0.25</v>
      </c>
      <c r="Q2275" s="11">
        <f>(L2275-M2275)/L2275</f>
        <v>0.30509304603330056</v>
      </c>
      <c r="S2275" s="13">
        <f>MIN(Q2275,IF(R2275=0,P2275,R2275))</f>
        <v>0.25</v>
      </c>
      <c r="T2275">
        <f>IFERROR(S2275*I2275,0)</f>
        <v>5.1049999999999998E-2</v>
      </c>
      <c r="U2275" t="b">
        <f>O2275=N2275</f>
        <v>1</v>
      </c>
    </row>
    <row r="2276" spans="1:21" ht="21" x14ac:dyDescent="0.4">
      <c r="A2276" t="s">
        <v>5225</v>
      </c>
      <c r="B2276" t="s">
        <v>5221</v>
      </c>
      <c r="C2276" t="s">
        <v>5222</v>
      </c>
      <c r="D2276" s="34">
        <v>1854310</v>
      </c>
      <c r="E2276" s="34">
        <v>28558</v>
      </c>
      <c r="F2276" s="33">
        <v>28.558</v>
      </c>
      <c r="G2276" s="33">
        <v>8.9719999999999995</v>
      </c>
      <c r="H2276" s="49">
        <v>1.5400876876034753</v>
      </c>
      <c r="I2276" s="33">
        <v>37.53</v>
      </c>
      <c r="J2276" s="35">
        <f>G2276/I2276</f>
        <v>0.23906208366640019</v>
      </c>
      <c r="K2276">
        <v>1</v>
      </c>
      <c r="L2276">
        <v>1.3141676587996358</v>
      </c>
      <c r="M2276" s="49">
        <v>1</v>
      </c>
      <c r="N2276" t="s">
        <v>37</v>
      </c>
      <c r="O2276" s="10" t="s">
        <v>37</v>
      </c>
      <c r="P2276">
        <f>VLOOKUP($O2276,$Y$2:$AJ$8,9,FALSE)</f>
        <v>0.25</v>
      </c>
      <c r="Q2276" s="11">
        <f>(L2276-M2276)/L2276</f>
        <v>0.23906208366640019</v>
      </c>
      <c r="S2276" s="13">
        <f>MIN(Q2276,IF(R2276=0,P2276,R2276))</f>
        <v>0.23906208366640019</v>
      </c>
      <c r="T2276">
        <f>IFERROR(S2276*I2276,0)</f>
        <v>8.9719999999999995</v>
      </c>
      <c r="U2276" t="b">
        <f>O2276=N2276</f>
        <v>1</v>
      </c>
    </row>
    <row r="2277" spans="1:21" ht="21" x14ac:dyDescent="0.4">
      <c r="A2277" t="s">
        <v>1573</v>
      </c>
      <c r="B2277" t="s">
        <v>1569</v>
      </c>
      <c r="C2277" s="50" t="s">
        <v>1570</v>
      </c>
      <c r="D2277" s="34">
        <v>19769090</v>
      </c>
      <c r="E2277" s="34">
        <v>559777</v>
      </c>
      <c r="F2277" s="33">
        <v>254.70760000000001</v>
      </c>
      <c r="G2277" s="33">
        <v>122.61740000000002</v>
      </c>
      <c r="H2277" s="49">
        <v>2.8315769719294108</v>
      </c>
      <c r="I2277" s="33">
        <v>377.32500000000005</v>
      </c>
      <c r="J2277" s="35">
        <f>G2277/I2277</f>
        <v>0.32496495063936925</v>
      </c>
      <c r="K2277">
        <v>0.45501619394866172</v>
      </c>
      <c r="L2277">
        <v>0.67406306439885888</v>
      </c>
      <c r="M2277" s="49">
        <v>0.4</v>
      </c>
      <c r="N2277" t="s">
        <v>45</v>
      </c>
      <c r="O2277" s="10" t="s">
        <v>34</v>
      </c>
      <c r="P2277">
        <f>VLOOKUP($O2277,$Y$2:$AJ$8,9,FALSE)</f>
        <v>0.15</v>
      </c>
      <c r="Q2277" s="11">
        <f>(L2277-M2277)/L2277</f>
        <v>0.40658371430464457</v>
      </c>
      <c r="S2277" s="13">
        <f>MIN(Q2277,IF(R2277=0,P2277,R2277))</f>
        <v>0.15</v>
      </c>
      <c r="T2277">
        <f>IFERROR(S2277*I2277,0)</f>
        <v>56.598750000000003</v>
      </c>
      <c r="U2277" t="b">
        <f>O2277=N2277</f>
        <v>0</v>
      </c>
    </row>
    <row r="2278" spans="1:21" ht="21" x14ac:dyDescent="0.4">
      <c r="A2278" t="s">
        <v>824</v>
      </c>
      <c r="B2278" t="s">
        <v>775</v>
      </c>
      <c r="C2278" s="50" t="s">
        <v>776</v>
      </c>
      <c r="D2278" s="34">
        <v>21756</v>
      </c>
      <c r="E2278" s="34">
        <v>6017</v>
      </c>
      <c r="F2278" s="33">
        <v>4.8068000000000008</v>
      </c>
      <c r="G2278" s="33">
        <v>2.1691999999999996</v>
      </c>
      <c r="H2278" s="49">
        <v>27.656738371024087</v>
      </c>
      <c r="I2278" s="33">
        <v>6.9760000000000009</v>
      </c>
      <c r="J2278" s="35">
        <f>G2278/I2278</f>
        <v>0.3109518348623852</v>
      </c>
      <c r="K2278">
        <v>0.79886986870533505</v>
      </c>
      <c r="L2278">
        <v>1.159381751703507</v>
      </c>
      <c r="M2278" s="49">
        <v>0.75</v>
      </c>
      <c r="N2278" t="s">
        <v>37</v>
      </c>
      <c r="O2278" s="10" t="s">
        <v>37</v>
      </c>
      <c r="P2278">
        <f>VLOOKUP($O2278,$Y$2:$AJ$8,9,FALSE)</f>
        <v>0.25</v>
      </c>
      <c r="Q2278" s="11">
        <f>(L2278-M2278)/L2278</f>
        <v>0.35310349770642219</v>
      </c>
      <c r="S2278" s="13">
        <f>MIN(Q2278,IF(R2278=0,P2278,R2278))</f>
        <v>0.25</v>
      </c>
      <c r="T2278">
        <f>IFERROR(S2278*I2278,0)</f>
        <v>1.7440000000000002</v>
      </c>
      <c r="U2278" t="b">
        <f>O2278=N2278</f>
        <v>1</v>
      </c>
    </row>
    <row r="2279" spans="1:21" ht="21" x14ac:dyDescent="0.4">
      <c r="A2279" t="s">
        <v>928</v>
      </c>
      <c r="B2279" t="s">
        <v>899</v>
      </c>
      <c r="C2279" s="50" t="s">
        <v>900</v>
      </c>
      <c r="D2279" s="34">
        <v>6854</v>
      </c>
      <c r="E2279" s="34">
        <v>499</v>
      </c>
      <c r="F2279" s="33">
        <v>1.1092999999999997</v>
      </c>
      <c r="G2279" s="33">
        <v>0.36920000000000003</v>
      </c>
      <c r="H2279" s="49">
        <v>7.2804201925882692</v>
      </c>
      <c r="I2279" s="33">
        <v>1.4784999999999997</v>
      </c>
      <c r="J2279" s="35">
        <f>G2279/I2279</f>
        <v>0.24971254649983099</v>
      </c>
      <c r="K2279">
        <v>2.2230460921843682</v>
      </c>
      <c r="L2279">
        <v>2.9629258517034063</v>
      </c>
      <c r="M2279" s="49">
        <v>2.2000000000000002</v>
      </c>
      <c r="N2279" t="s">
        <v>37</v>
      </c>
      <c r="O2279" s="10" t="s">
        <v>37</v>
      </c>
      <c r="P2279">
        <f>VLOOKUP($O2279,$Y$2:$AJ$8,9,FALSE)</f>
        <v>0.25</v>
      </c>
      <c r="Q2279" s="11">
        <f>(L2279-M2279)/L2279</f>
        <v>0.25749070003381785</v>
      </c>
      <c r="S2279" s="13">
        <f>MIN(Q2279,IF(R2279=0,P2279,R2279))</f>
        <v>0.25</v>
      </c>
      <c r="T2279">
        <f>IFERROR(S2279*I2279,0)</f>
        <v>0.36962499999999993</v>
      </c>
      <c r="U2279" t="b">
        <f>O2279=N2279</f>
        <v>1</v>
      </c>
    </row>
    <row r="2280" spans="1:21" ht="21" x14ac:dyDescent="0.4">
      <c r="A2280" t="s">
        <v>3634</v>
      </c>
      <c r="B2280" t="s">
        <v>3618</v>
      </c>
      <c r="C2280" t="s">
        <v>3619</v>
      </c>
      <c r="D2280" s="34">
        <v>6949</v>
      </c>
      <c r="E2280" s="34">
        <v>363</v>
      </c>
      <c r="F2280" s="33">
        <v>0.35099999999999998</v>
      </c>
      <c r="G2280" s="33">
        <v>8.900000000000001E-2</v>
      </c>
      <c r="H2280" s="49">
        <v>5.2237732047776655</v>
      </c>
      <c r="I2280" s="33">
        <v>0.44</v>
      </c>
      <c r="J2280" s="35">
        <f>G2280/I2280</f>
        <v>0.2022727272727273</v>
      </c>
      <c r="K2280">
        <v>0.96694214876033058</v>
      </c>
      <c r="L2280">
        <v>1.2121212121212122</v>
      </c>
      <c r="M2280" s="49">
        <v>1</v>
      </c>
      <c r="N2280" t="s">
        <v>34</v>
      </c>
      <c r="O2280" s="10" t="s">
        <v>34</v>
      </c>
      <c r="P2280">
        <f>VLOOKUP($O2280,$Y$2:$AJ$8,9,FALSE)</f>
        <v>0.15</v>
      </c>
      <c r="Q2280" s="11">
        <f>(L2280-M2280)/L2280</f>
        <v>0.17500000000000002</v>
      </c>
      <c r="S2280" s="13">
        <f>MIN(Q2280,IF(R2280=0,P2280,R2280))</f>
        <v>0.15</v>
      </c>
      <c r="T2280">
        <f>IFERROR(S2280*I2280,0)</f>
        <v>6.6000000000000003E-2</v>
      </c>
      <c r="U2280" t="b">
        <f>O2280=N2280</f>
        <v>1</v>
      </c>
    </row>
    <row r="2281" spans="1:21" ht="21" x14ac:dyDescent="0.4">
      <c r="A2281" t="s">
        <v>3801</v>
      </c>
      <c r="B2281" t="s">
        <v>3798</v>
      </c>
      <c r="C2281" t="s">
        <v>3799</v>
      </c>
      <c r="D2281" s="34">
        <v>174029</v>
      </c>
      <c r="E2281" s="34">
        <v>14661</v>
      </c>
      <c r="F2281" s="33">
        <v>41.050800000000002</v>
      </c>
      <c r="G2281" s="33">
        <v>13.130599999999999</v>
      </c>
      <c r="H2281" s="49">
        <v>8.4244579926334122</v>
      </c>
      <c r="I2281" s="33">
        <v>54.181400000000004</v>
      </c>
      <c r="J2281" s="35">
        <f>G2281/I2281</f>
        <v>0.24234515903981807</v>
      </c>
      <c r="K2281">
        <v>2.8000000000000003</v>
      </c>
      <c r="L2281">
        <v>3.695614214582907</v>
      </c>
      <c r="M2281" s="49">
        <v>2.8</v>
      </c>
      <c r="N2281" t="s">
        <v>33</v>
      </c>
      <c r="O2281" s="10" t="s">
        <v>33</v>
      </c>
      <c r="P2281">
        <f>VLOOKUP($O2281,$Y$2:$AJ$8,9,FALSE)</f>
        <v>0.4</v>
      </c>
      <c r="Q2281" s="11">
        <f>(L2281-M2281)/L2281</f>
        <v>0.24234515903981813</v>
      </c>
      <c r="S2281" s="13">
        <f>MIN(Q2281,IF(R2281=0,P2281,R2281))</f>
        <v>0.24234515903981813</v>
      </c>
      <c r="T2281">
        <f>IFERROR(S2281*I2281,0)</f>
        <v>13.130600000000003</v>
      </c>
      <c r="U2281" t="b">
        <f>O2281=N2281</f>
        <v>1</v>
      </c>
    </row>
    <row r="2282" spans="1:21" ht="21" x14ac:dyDescent="0.4">
      <c r="A2282" t="s">
        <v>2232</v>
      </c>
      <c r="B2282" t="s">
        <v>2218</v>
      </c>
      <c r="C2282" t="s">
        <v>2219</v>
      </c>
      <c r="D2282" s="34">
        <v>961762</v>
      </c>
      <c r="E2282" s="34">
        <v>196775</v>
      </c>
      <c r="F2282" s="33">
        <v>88.550600000000017</v>
      </c>
      <c r="G2282" s="33">
        <v>-2.7753999999999999</v>
      </c>
      <c r="H2282" s="49">
        <v>20.459843495584146</v>
      </c>
      <c r="I2282" s="33">
        <v>85.775200000000012</v>
      </c>
      <c r="J2282" s="35">
        <f>G2282/I2282</f>
        <v>-3.2356671858532533E-2</v>
      </c>
      <c r="K2282">
        <v>0.45000940160081321</v>
      </c>
      <c r="L2282">
        <v>0.43590496760259184</v>
      </c>
      <c r="M2282" s="49">
        <v>0.45</v>
      </c>
      <c r="N2282" t="s">
        <v>34</v>
      </c>
      <c r="O2282" s="10" t="s">
        <v>34</v>
      </c>
      <c r="P2282">
        <f>VLOOKUP($O2282,$Y$2:$AJ$8,9,FALSE)</f>
        <v>0.15</v>
      </c>
      <c r="Q2282" s="11">
        <f>(L2282-M2282)/L2282</f>
        <v>-3.2335103852861806E-2</v>
      </c>
      <c r="S2282" s="13">
        <f>MIN(Q2282,IF(R2282=0,P2282,R2282))</f>
        <v>-3.2335103852861806E-2</v>
      </c>
      <c r="T2282">
        <f>IFERROR(S2282*I2282,0)</f>
        <v>-2.7735499999999922</v>
      </c>
      <c r="U2282" t="b">
        <f>O2282=N2282</f>
        <v>1</v>
      </c>
    </row>
    <row r="2283" spans="1:21" ht="21" x14ac:dyDescent="0.4">
      <c r="A2283" t="s">
        <v>1729</v>
      </c>
      <c r="B2283" t="s">
        <v>1694</v>
      </c>
      <c r="C2283" s="50" t="s">
        <v>1695</v>
      </c>
      <c r="D2283" s="34">
        <v>132500</v>
      </c>
      <c r="E2283" s="34">
        <v>13028</v>
      </c>
      <c r="F2283" s="33">
        <v>15.633599999999998</v>
      </c>
      <c r="G2283" s="33">
        <v>4.4433999999999996</v>
      </c>
      <c r="H2283" s="49">
        <v>9.8324528301886787</v>
      </c>
      <c r="I2283" s="33">
        <v>20.076999999999998</v>
      </c>
      <c r="J2283" s="35">
        <f>G2283/I2283</f>
        <v>0.22131792598495792</v>
      </c>
      <c r="K2283">
        <v>1.2</v>
      </c>
      <c r="L2283">
        <v>1.541065397605158</v>
      </c>
      <c r="M2283" s="49">
        <v>1.2</v>
      </c>
      <c r="N2283" t="s">
        <v>33</v>
      </c>
      <c r="O2283" s="10" t="s">
        <v>37</v>
      </c>
      <c r="P2283">
        <f>VLOOKUP($O2283,$Y$2:$AJ$8,9,FALSE)</f>
        <v>0.25</v>
      </c>
      <c r="Q2283" s="11">
        <f>(L2283-M2283)/L2283</f>
        <v>0.22131792598495789</v>
      </c>
      <c r="S2283" s="13">
        <f>MIN(Q2283,IF(R2283=0,P2283,R2283))</f>
        <v>0.22131792598495789</v>
      </c>
      <c r="T2283">
        <f>IFERROR(S2283*I2283,0)</f>
        <v>4.4433999999999996</v>
      </c>
      <c r="U2283" t="b">
        <f>O2283=N2283</f>
        <v>0</v>
      </c>
    </row>
    <row r="2284" spans="1:21" ht="21" x14ac:dyDescent="0.4">
      <c r="A2284" t="s">
        <v>3136</v>
      </c>
      <c r="B2284" t="s">
        <v>3127</v>
      </c>
      <c r="C2284" t="s">
        <v>3128</v>
      </c>
      <c r="D2284" s="34">
        <v>317798</v>
      </c>
      <c r="E2284" s="34">
        <v>102763</v>
      </c>
      <c r="F2284" s="33">
        <v>25.2134</v>
      </c>
      <c r="G2284" s="33">
        <v>8.4042999999999992</v>
      </c>
      <c r="H2284" s="49">
        <v>32.335949250781944</v>
      </c>
      <c r="I2284" s="33">
        <v>33.617699999999999</v>
      </c>
      <c r="J2284" s="35">
        <f>G2284/I2284</f>
        <v>0.2499962817206412</v>
      </c>
      <c r="K2284">
        <v>0.24535484561563989</v>
      </c>
      <c r="L2284">
        <v>0.32713817229936842</v>
      </c>
      <c r="M2284" s="49">
        <v>0.2</v>
      </c>
      <c r="N2284" t="s">
        <v>34</v>
      </c>
      <c r="O2284" s="10" t="s">
        <v>34</v>
      </c>
      <c r="P2284">
        <f>VLOOKUP($O2284,$Y$2:$AJ$8,9,FALSE)</f>
        <v>0.15</v>
      </c>
      <c r="Q2284" s="11">
        <f>(L2284-M2284)/L2284</f>
        <v>0.38863753320423461</v>
      </c>
      <c r="S2284" s="13">
        <f>MIN(Q2284,IF(R2284=0,P2284,R2284))</f>
        <v>0.15</v>
      </c>
      <c r="T2284">
        <f>IFERROR(S2284*I2284,0)</f>
        <v>5.0426549999999999</v>
      </c>
      <c r="U2284" t="b">
        <f>O2284=N2284</f>
        <v>1</v>
      </c>
    </row>
    <row r="2285" spans="1:21" ht="21" x14ac:dyDescent="0.4">
      <c r="A2285" t="s">
        <v>3751</v>
      </c>
      <c r="B2285" t="s">
        <v>3743</v>
      </c>
      <c r="C2285" t="s">
        <v>3744</v>
      </c>
      <c r="D2285" s="34">
        <v>916473</v>
      </c>
      <c r="E2285" s="34">
        <v>135376</v>
      </c>
      <c r="F2285" s="33">
        <v>53.948500000000003</v>
      </c>
      <c r="G2285" s="33">
        <v>29.048900000000003</v>
      </c>
      <c r="H2285" s="49">
        <v>14.771411705527605</v>
      </c>
      <c r="I2285" s="33">
        <v>82.997399999999999</v>
      </c>
      <c r="J2285" s="35">
        <f>G2285/I2285</f>
        <v>0.34999771077166275</v>
      </c>
      <c r="K2285">
        <v>0.39850859827443563</v>
      </c>
      <c r="L2285">
        <v>0.61308799196312491</v>
      </c>
      <c r="M2285" s="49">
        <v>0.35</v>
      </c>
      <c r="N2285" t="s">
        <v>45</v>
      </c>
      <c r="O2285" s="10" t="s">
        <v>45</v>
      </c>
      <c r="P2285">
        <f>VLOOKUP($O2285,$Y$2:$AJ$8,9,FALSE)</f>
        <v>0.32</v>
      </c>
      <c r="Q2285" s="11">
        <f>(L2285-M2285)/L2285</f>
        <v>0.4291194663929232</v>
      </c>
      <c r="S2285" s="13">
        <f>MIN(Q2285,IF(R2285=0,P2285,R2285))</f>
        <v>0.32</v>
      </c>
      <c r="T2285">
        <f>IFERROR(S2285*I2285,0)</f>
        <v>26.559168</v>
      </c>
      <c r="U2285" t="b">
        <f>O2285=N2285</f>
        <v>1</v>
      </c>
    </row>
    <row r="2286" spans="1:21" ht="21" x14ac:dyDescent="0.4">
      <c r="A2286" t="s">
        <v>5026</v>
      </c>
      <c r="B2286" t="s">
        <v>5024</v>
      </c>
      <c r="C2286" t="s">
        <v>5025</v>
      </c>
      <c r="D2286" s="34">
        <v>432363</v>
      </c>
      <c r="E2286" s="34">
        <v>57927</v>
      </c>
      <c r="F2286" s="33">
        <v>21.913899999999998</v>
      </c>
      <c r="G2286" s="33">
        <v>7.2896000000000001</v>
      </c>
      <c r="H2286" s="49">
        <v>13.397769929434295</v>
      </c>
      <c r="I2286" s="33">
        <v>29.203499999999998</v>
      </c>
      <c r="J2286" s="35">
        <f>G2286/I2286</f>
        <v>0.24961391614018869</v>
      </c>
      <c r="K2286">
        <v>0.37830200079410287</v>
      </c>
      <c r="L2286">
        <v>0.50414314568336005</v>
      </c>
      <c r="M2286" s="49">
        <v>0.38</v>
      </c>
      <c r="N2286" t="s">
        <v>34</v>
      </c>
      <c r="O2286" s="10" t="s">
        <v>34</v>
      </c>
      <c r="P2286">
        <f>VLOOKUP($O2286,$Y$2:$AJ$8,9,FALSE)</f>
        <v>0.15</v>
      </c>
      <c r="Q2286" s="11">
        <f>(L2286-M2286)/L2286</f>
        <v>0.24624582669885453</v>
      </c>
      <c r="S2286" s="13">
        <f>MIN(Q2286,IF(R2286=0,P2286,R2286))</f>
        <v>0.15</v>
      </c>
      <c r="T2286">
        <f>IFERROR(S2286*I2286,0)</f>
        <v>4.3805249999999996</v>
      </c>
      <c r="U2286" t="b">
        <f>O2286=N2286</f>
        <v>1</v>
      </c>
    </row>
    <row r="2287" spans="1:21" ht="21" x14ac:dyDescent="0.4">
      <c r="A2287" t="s">
        <v>6192</v>
      </c>
      <c r="B2287" t="s">
        <v>6180</v>
      </c>
      <c r="C2287" t="s">
        <v>6181</v>
      </c>
      <c r="D2287" s="34">
        <v>5316</v>
      </c>
      <c r="E2287" s="34">
        <v>361</v>
      </c>
      <c r="F2287" s="33">
        <v>0.10440000000000001</v>
      </c>
      <c r="G2287" s="33">
        <v>9.3599999999999989E-2</v>
      </c>
      <c r="H2287" s="49">
        <v>6.7908201655379985</v>
      </c>
      <c r="I2287" s="33">
        <v>0.19800000000000001</v>
      </c>
      <c r="J2287" s="35">
        <f>G2287/I2287</f>
        <v>0.47272727272727266</v>
      </c>
      <c r="K2287">
        <v>0.28919667590027703</v>
      </c>
      <c r="L2287">
        <v>0.54847645429362879</v>
      </c>
      <c r="M2287" s="49">
        <v>0.3</v>
      </c>
      <c r="N2287" t="s">
        <v>33</v>
      </c>
      <c r="O2287" s="10" t="s">
        <v>33</v>
      </c>
      <c r="P2287">
        <f>VLOOKUP($O2287,$Y$2:$AJ$8,9,FALSE)</f>
        <v>0.4</v>
      </c>
      <c r="Q2287" s="11">
        <f>(L2287-M2287)/L2287</f>
        <v>0.45303030303030301</v>
      </c>
      <c r="S2287" s="13">
        <f>MIN(Q2287,IF(R2287=0,P2287,R2287))</f>
        <v>0.4</v>
      </c>
      <c r="T2287">
        <f>IFERROR(S2287*I2287,0)</f>
        <v>7.9200000000000007E-2</v>
      </c>
      <c r="U2287" t="b">
        <f>O2287=N2287</f>
        <v>1</v>
      </c>
    </row>
    <row r="2288" spans="1:21" ht="21" x14ac:dyDescent="0.4">
      <c r="A2288" t="s">
        <v>1352</v>
      </c>
      <c r="B2288" t="s">
        <v>1306</v>
      </c>
      <c r="C2288" s="50" t="s">
        <v>1307</v>
      </c>
      <c r="D2288" s="34">
        <v>246923</v>
      </c>
      <c r="E2288" s="34">
        <v>13917</v>
      </c>
      <c r="F2288" s="33">
        <v>4.4603999999999999</v>
      </c>
      <c r="G2288" s="33">
        <v>1.4862000000000002</v>
      </c>
      <c r="H2288" s="49">
        <v>5.6361699801152589</v>
      </c>
      <c r="I2288" s="33">
        <v>5.9466000000000001</v>
      </c>
      <c r="J2288" s="35">
        <f>G2288/I2288</f>
        <v>0.24992432650590257</v>
      </c>
      <c r="K2288">
        <v>0.32050010778184951</v>
      </c>
      <c r="L2288">
        <v>0.42729036430265144</v>
      </c>
      <c r="M2288" s="49">
        <v>0.2</v>
      </c>
      <c r="N2288" t="s">
        <v>37</v>
      </c>
      <c r="O2288" s="10" t="s">
        <v>37</v>
      </c>
      <c r="P2288">
        <f>VLOOKUP($O2288,$Y$2:$AJ$8,9,FALSE)</f>
        <v>0.25</v>
      </c>
      <c r="Q2288" s="11">
        <f>(L2288-M2288)/L2288</f>
        <v>0.53193421450913125</v>
      </c>
      <c r="S2288" s="13">
        <f>MIN(Q2288,IF(R2288=0,P2288,R2288))</f>
        <v>0.25</v>
      </c>
      <c r="T2288">
        <f>IFERROR(S2288*I2288,0)</f>
        <v>1.48665</v>
      </c>
      <c r="U2288" t="b">
        <f>O2288=N2288</f>
        <v>1</v>
      </c>
    </row>
    <row r="2289" spans="1:21" ht="21" x14ac:dyDescent="0.4">
      <c r="A2289" t="s">
        <v>1900</v>
      </c>
      <c r="B2289" t="s">
        <v>1772</v>
      </c>
      <c r="C2289" s="50" t="s">
        <v>1773</v>
      </c>
      <c r="D2289" s="34">
        <v>26361</v>
      </c>
      <c r="E2289" s="34">
        <v>7636</v>
      </c>
      <c r="F2289" s="33">
        <v>12.061</v>
      </c>
      <c r="G2289" s="33">
        <v>4.8129999999999997</v>
      </c>
      <c r="H2289" s="49">
        <v>28.967034634497931</v>
      </c>
      <c r="I2289" s="33">
        <v>16.873999999999999</v>
      </c>
      <c r="J2289" s="35">
        <f>G2289/I2289</f>
        <v>0.28523171743510728</v>
      </c>
      <c r="K2289">
        <v>1.5794918805657412</v>
      </c>
      <c r="L2289">
        <v>2.2097957045573597</v>
      </c>
      <c r="M2289" s="49">
        <v>1.55</v>
      </c>
      <c r="N2289" t="s">
        <v>37</v>
      </c>
      <c r="O2289" s="10" t="s">
        <v>34</v>
      </c>
      <c r="P2289">
        <f>VLOOKUP($O2289,$Y$2:$AJ$8,9,FALSE)</f>
        <v>0.15</v>
      </c>
      <c r="Q2289" s="11">
        <f>(L2289-M2289)/L2289</f>
        <v>0.29857769349294766</v>
      </c>
      <c r="S2289" s="13">
        <f>MIN(Q2289,IF(R2289=0,P2289,R2289))</f>
        <v>0.15</v>
      </c>
      <c r="T2289">
        <f>IFERROR(S2289*I2289,0)</f>
        <v>2.5310999999999999</v>
      </c>
      <c r="U2289" t="b">
        <f>O2289=N2289</f>
        <v>0</v>
      </c>
    </row>
    <row r="2290" spans="1:21" ht="21" x14ac:dyDescent="0.4">
      <c r="A2290" t="s">
        <v>6132</v>
      </c>
      <c r="B2290" t="s">
        <v>6123</v>
      </c>
      <c r="C2290" t="s">
        <v>6124</v>
      </c>
      <c r="D2290" s="34">
        <v>87987</v>
      </c>
      <c r="E2290" s="34">
        <v>842</v>
      </c>
      <c r="F2290" s="33">
        <v>0.2863</v>
      </c>
      <c r="G2290" s="33">
        <v>0.14170000000000002</v>
      </c>
      <c r="H2290" s="49">
        <v>0.95695955084273809</v>
      </c>
      <c r="I2290" s="33">
        <v>0.42800000000000005</v>
      </c>
      <c r="J2290" s="35">
        <f>G2290/I2290</f>
        <v>0.33107476635514022</v>
      </c>
      <c r="K2290">
        <v>0.34002375296912113</v>
      </c>
      <c r="L2290">
        <v>0.50831353919239908</v>
      </c>
      <c r="M2290" s="49">
        <v>0.35</v>
      </c>
      <c r="N2290" t="s">
        <v>37</v>
      </c>
      <c r="O2290" s="10" t="s">
        <v>37</v>
      </c>
      <c r="P2290">
        <f>VLOOKUP($O2290,$Y$2:$AJ$8,9,FALSE)</f>
        <v>0.25</v>
      </c>
      <c r="Q2290" s="11">
        <f>(L2290-M2290)/L2290</f>
        <v>0.31144859813084119</v>
      </c>
      <c r="S2290" s="13">
        <f>MIN(Q2290,IF(R2290=0,P2290,R2290))</f>
        <v>0.25</v>
      </c>
      <c r="T2290">
        <f>IFERROR(S2290*I2290,0)</f>
        <v>0.10700000000000001</v>
      </c>
      <c r="U2290" t="b">
        <f>O2290=N2290</f>
        <v>1</v>
      </c>
    </row>
    <row r="2291" spans="1:21" ht="21" x14ac:dyDescent="0.4">
      <c r="A2291" t="s">
        <v>1098</v>
      </c>
      <c r="B2291" t="s">
        <v>1091</v>
      </c>
      <c r="C2291" s="50" t="s">
        <v>1092</v>
      </c>
      <c r="D2291" s="34">
        <v>9127555</v>
      </c>
      <c r="E2291" s="34">
        <v>1530044</v>
      </c>
      <c r="F2291" s="33">
        <v>483.3338</v>
      </c>
      <c r="G2291" s="33">
        <v>260.25760000000002</v>
      </c>
      <c r="H2291" s="49">
        <v>16.7629118641301</v>
      </c>
      <c r="I2291" s="33">
        <v>743.59140000000002</v>
      </c>
      <c r="J2291" s="35">
        <f>G2291/I2291</f>
        <v>0.35000082034300023</v>
      </c>
      <c r="K2291">
        <v>0.31589535987200368</v>
      </c>
      <c r="L2291">
        <v>0.48599347469745968</v>
      </c>
      <c r="M2291" s="49">
        <v>0.05</v>
      </c>
      <c r="N2291" t="s">
        <v>33</v>
      </c>
      <c r="O2291" s="10" t="s">
        <v>37</v>
      </c>
      <c r="P2291">
        <f>VLOOKUP($O2291,$Y$2:$AJ$8,9,FALSE)</f>
        <v>0.25</v>
      </c>
      <c r="Q2291" s="11">
        <f>(L2291-M2291)/L2291</f>
        <v>0.89711796021309553</v>
      </c>
      <c r="S2291" s="13">
        <f>MIN(Q2291,IF(R2291=0,P2291,R2291))</f>
        <v>0.25</v>
      </c>
      <c r="T2291">
        <f>IFERROR(S2291*I2291,0)</f>
        <v>185.89785000000001</v>
      </c>
      <c r="U2291" t="b">
        <f>O2291=N2291</f>
        <v>0</v>
      </c>
    </row>
    <row r="2292" spans="1:21" ht="21" x14ac:dyDescent="0.4">
      <c r="A2292" t="s">
        <v>2823</v>
      </c>
      <c r="B2292" t="s">
        <v>2809</v>
      </c>
      <c r="C2292" t="s">
        <v>2810</v>
      </c>
      <c r="D2292" s="34">
        <v>342776</v>
      </c>
      <c r="E2292" s="34">
        <v>54515</v>
      </c>
      <c r="F2292" s="33">
        <v>68.143999999999991</v>
      </c>
      <c r="G2292" s="33">
        <v>22.295399999999997</v>
      </c>
      <c r="H2292" s="49">
        <v>15.903972273438047</v>
      </c>
      <c r="I2292" s="33">
        <v>90.439399999999992</v>
      </c>
      <c r="J2292" s="35">
        <f>G2292/I2292</f>
        <v>0.2465230861770423</v>
      </c>
      <c r="K2292">
        <v>1.2500045858937905</v>
      </c>
      <c r="L2292">
        <v>1.6589819315784646</v>
      </c>
      <c r="M2292" s="49">
        <v>1.25</v>
      </c>
      <c r="N2292" t="s">
        <v>37</v>
      </c>
      <c r="O2292" s="10" t="s">
        <v>37</v>
      </c>
      <c r="P2292">
        <f>VLOOKUP($O2292,$Y$2:$AJ$8,9,FALSE)</f>
        <v>0.25</v>
      </c>
      <c r="Q2292" s="11">
        <f>(L2292-M2292)/L2292</f>
        <v>0.24652585045898137</v>
      </c>
      <c r="S2292" s="13">
        <f>MIN(Q2292,IF(R2292=0,P2292,R2292))</f>
        <v>0.24652585045898137</v>
      </c>
      <c r="T2292">
        <f>IFERROR(S2292*I2292,0)</f>
        <v>22.295649999999998</v>
      </c>
      <c r="U2292" t="b">
        <f>O2292=N2292</f>
        <v>1</v>
      </c>
    </row>
    <row r="2293" spans="1:21" ht="21" x14ac:dyDescent="0.4">
      <c r="A2293" t="s">
        <v>4160</v>
      </c>
      <c r="B2293" t="s">
        <v>4147</v>
      </c>
      <c r="C2293" t="s">
        <v>4148</v>
      </c>
      <c r="D2293" s="34">
        <v>265335</v>
      </c>
      <c r="E2293" s="34">
        <v>35493</v>
      </c>
      <c r="F2293" s="33">
        <v>21.295800000000003</v>
      </c>
      <c r="G2293" s="33">
        <v>2.39</v>
      </c>
      <c r="H2293" s="49">
        <v>13.376674769630844</v>
      </c>
      <c r="I2293" s="33">
        <v>23.685800000000004</v>
      </c>
      <c r="J2293" s="35">
        <f>G2293/I2293</f>
        <v>0.10090433930878416</v>
      </c>
      <c r="K2293">
        <v>0.60000000000000009</v>
      </c>
      <c r="L2293">
        <v>0.66733722142394281</v>
      </c>
      <c r="M2293" s="49">
        <v>0.6</v>
      </c>
      <c r="N2293" t="s">
        <v>34</v>
      </c>
      <c r="O2293" s="10" t="s">
        <v>34</v>
      </c>
      <c r="P2293">
        <f>VLOOKUP($O2293,$Y$2:$AJ$8,9,FALSE)</f>
        <v>0.15</v>
      </c>
      <c r="Q2293" s="11">
        <f>(L2293-M2293)/L2293</f>
        <v>0.10090433930878427</v>
      </c>
      <c r="S2293" s="13">
        <f>MIN(Q2293,IF(R2293=0,P2293,R2293))</f>
        <v>0.10090433930878427</v>
      </c>
      <c r="T2293">
        <f>IFERROR(S2293*I2293,0)</f>
        <v>2.3900000000000028</v>
      </c>
      <c r="U2293" t="b">
        <f>O2293=N2293</f>
        <v>1</v>
      </c>
    </row>
    <row r="2294" spans="1:21" ht="21" x14ac:dyDescent="0.4">
      <c r="A2294" t="s">
        <v>2622</v>
      </c>
      <c r="B2294" t="s">
        <v>2609</v>
      </c>
      <c r="C2294" t="s">
        <v>2610</v>
      </c>
      <c r="D2294" s="34">
        <v>304206</v>
      </c>
      <c r="E2294" s="34">
        <v>20539</v>
      </c>
      <c r="F2294" s="33">
        <v>41.142000000000003</v>
      </c>
      <c r="G2294" s="33">
        <v>9.386000000000001</v>
      </c>
      <c r="H2294" s="49">
        <v>6.7516748519095611</v>
      </c>
      <c r="I2294" s="33">
        <v>50.528000000000006</v>
      </c>
      <c r="J2294" s="35">
        <f>G2294/I2294</f>
        <v>0.18575839138695377</v>
      </c>
      <c r="K2294">
        <v>2.0031160231754224</v>
      </c>
      <c r="L2294">
        <v>2.4601002969959591</v>
      </c>
      <c r="M2294" s="49">
        <v>2</v>
      </c>
      <c r="N2294" t="s">
        <v>34</v>
      </c>
      <c r="O2294" s="10" t="s">
        <v>34</v>
      </c>
      <c r="P2294">
        <f>VLOOKUP($O2294,$Y$2:$AJ$8,9,FALSE)</f>
        <v>0.15</v>
      </c>
      <c r="Q2294" s="11">
        <f>(L2294-M2294)/L2294</f>
        <v>0.18702501583280565</v>
      </c>
      <c r="S2294" s="13">
        <f>MIN(Q2294,IF(R2294=0,P2294,R2294))</f>
        <v>0.15</v>
      </c>
      <c r="T2294">
        <f>IFERROR(S2294*I2294,0)</f>
        <v>7.5792000000000002</v>
      </c>
      <c r="U2294" t="b">
        <f>O2294=N2294</f>
        <v>1</v>
      </c>
    </row>
    <row r="2295" spans="1:21" ht="21" x14ac:dyDescent="0.4">
      <c r="A2295" t="s">
        <v>3550</v>
      </c>
      <c r="B2295" t="s">
        <v>3544</v>
      </c>
      <c r="C2295" t="s">
        <v>3545</v>
      </c>
      <c r="D2295" s="34">
        <v>3042443</v>
      </c>
      <c r="E2295" s="34">
        <v>348538</v>
      </c>
      <c r="F2295" s="33">
        <v>175.92749999999998</v>
      </c>
      <c r="G2295" s="33">
        <v>58.642500000000005</v>
      </c>
      <c r="H2295" s="49">
        <v>11.455859649630248</v>
      </c>
      <c r="I2295" s="33">
        <v>234.57</v>
      </c>
      <c r="J2295" s="35">
        <f>G2295/I2295</f>
        <v>0.25000000000000006</v>
      </c>
      <c r="K2295">
        <v>0.50475844814625659</v>
      </c>
      <c r="L2295">
        <v>0.6730112641950089</v>
      </c>
      <c r="M2295" s="49">
        <v>0.1</v>
      </c>
      <c r="N2295" t="s">
        <v>37</v>
      </c>
      <c r="O2295" s="10" t="s">
        <v>37</v>
      </c>
      <c r="P2295">
        <f>VLOOKUP($O2295,$Y$2:$AJ$8,9,FALSE)</f>
        <v>0.25</v>
      </c>
      <c r="Q2295" s="11">
        <f>(L2295-M2295)/L2295</f>
        <v>0.85141407682141801</v>
      </c>
      <c r="S2295" s="13">
        <f>MIN(Q2295,IF(R2295=0,P2295,R2295))</f>
        <v>0.25</v>
      </c>
      <c r="T2295">
        <f>IFERROR(S2295*I2295,0)</f>
        <v>58.642499999999998</v>
      </c>
      <c r="U2295" t="b">
        <f>O2295=N2295</f>
        <v>1</v>
      </c>
    </row>
    <row r="2296" spans="1:21" ht="21" x14ac:dyDescent="0.4">
      <c r="A2296" t="s">
        <v>1353</v>
      </c>
      <c r="B2296" t="s">
        <v>1306</v>
      </c>
      <c r="C2296" s="50" t="s">
        <v>1307</v>
      </c>
      <c r="D2296" s="34">
        <v>58022</v>
      </c>
      <c r="E2296" s="34">
        <v>840</v>
      </c>
      <c r="F2296" s="33">
        <v>0.32250000000000001</v>
      </c>
      <c r="G2296" s="33">
        <v>0.10750000000000001</v>
      </c>
      <c r="H2296" s="49">
        <v>1.4477267243459377</v>
      </c>
      <c r="I2296" s="33">
        <v>0.43000000000000005</v>
      </c>
      <c r="J2296" s="35">
        <f>G2296/I2296</f>
        <v>0.25</v>
      </c>
      <c r="K2296">
        <v>0.38392857142857145</v>
      </c>
      <c r="L2296">
        <v>0.51190476190476197</v>
      </c>
      <c r="M2296" s="49">
        <v>0.3</v>
      </c>
      <c r="N2296" t="s">
        <v>37</v>
      </c>
      <c r="O2296" s="10" t="s">
        <v>37</v>
      </c>
      <c r="P2296">
        <f>VLOOKUP($O2296,$Y$2:$AJ$8,9,FALSE)</f>
        <v>0.25</v>
      </c>
      <c r="Q2296" s="11">
        <f>(L2296-M2296)/L2296</f>
        <v>0.41395348837209311</v>
      </c>
      <c r="S2296" s="13">
        <f>MIN(Q2296,IF(R2296=0,P2296,R2296))</f>
        <v>0.25</v>
      </c>
      <c r="T2296">
        <f>IFERROR(S2296*I2296,0)</f>
        <v>0.10750000000000001</v>
      </c>
      <c r="U2296" t="b">
        <f>O2296=N2296</f>
        <v>1</v>
      </c>
    </row>
    <row r="2297" spans="1:21" ht="21" x14ac:dyDescent="0.4">
      <c r="A2297" t="s">
        <v>4962</v>
      </c>
      <c r="B2297" t="s">
        <v>4960</v>
      </c>
      <c r="C2297" t="s">
        <v>4961</v>
      </c>
      <c r="D2297" s="34">
        <v>72661</v>
      </c>
      <c r="E2297" s="34">
        <v>9957</v>
      </c>
      <c r="F2297" s="33">
        <v>17.255200000000002</v>
      </c>
      <c r="G2297" s="33">
        <v>4.3138000000000005</v>
      </c>
      <c r="H2297" s="49">
        <v>13.703362188794539</v>
      </c>
      <c r="I2297" s="33">
        <v>21.569000000000003</v>
      </c>
      <c r="J2297" s="35">
        <f>G2297/I2297</f>
        <v>0.2</v>
      </c>
      <c r="K2297">
        <v>1.7329717786481873</v>
      </c>
      <c r="L2297">
        <v>2.1662147233102345</v>
      </c>
      <c r="M2297" s="49">
        <v>1.6</v>
      </c>
      <c r="N2297" t="s">
        <v>34</v>
      </c>
      <c r="O2297" s="10" t="s">
        <v>34</v>
      </c>
      <c r="P2297">
        <f>VLOOKUP($O2297,$Y$2:$AJ$8,9,FALSE)</f>
        <v>0.15</v>
      </c>
      <c r="Q2297" s="11">
        <f>(L2297-M2297)/L2297</f>
        <v>0.26138439426955362</v>
      </c>
      <c r="S2297" s="13">
        <f>MIN(Q2297,IF(R2297=0,P2297,R2297))</f>
        <v>0.15</v>
      </c>
      <c r="T2297">
        <f>IFERROR(S2297*I2297,0)</f>
        <v>3.2353500000000004</v>
      </c>
      <c r="U2297" t="b">
        <f>O2297=N2297</f>
        <v>1</v>
      </c>
    </row>
    <row r="2298" spans="1:21" ht="21" x14ac:dyDescent="0.4">
      <c r="A2298" t="s">
        <v>281</v>
      </c>
      <c r="B2298" t="s">
        <v>270</v>
      </c>
      <c r="C2298" s="50" t="s">
        <v>271</v>
      </c>
      <c r="D2298" s="34">
        <v>31404211</v>
      </c>
      <c r="E2298" s="34">
        <v>102852</v>
      </c>
      <c r="F2298" s="33">
        <v>102.852</v>
      </c>
      <c r="G2298" s="33">
        <v>35.298400000000001</v>
      </c>
      <c r="H2298" s="49">
        <v>0.32751021829524707</v>
      </c>
      <c r="I2298" s="33">
        <v>138.15039999999999</v>
      </c>
      <c r="J2298" s="35">
        <f>G2298/I2298</f>
        <v>0.25550704160103771</v>
      </c>
      <c r="K2298">
        <v>1</v>
      </c>
      <c r="L2298">
        <v>1.3431960486913235</v>
      </c>
      <c r="M2298" s="49">
        <v>1</v>
      </c>
      <c r="N2298" t="s">
        <v>37</v>
      </c>
      <c r="O2298" s="10" t="s">
        <v>42</v>
      </c>
      <c r="P2298">
        <f>VLOOKUP($O2298,$Y$2:$AJ$8,9,FALSE)</f>
        <v>0.05</v>
      </c>
      <c r="Q2298" s="11">
        <f>(L2298-M2298)/L2298</f>
        <v>0.25550704160103771</v>
      </c>
      <c r="S2298" s="13">
        <f>MIN(Q2298,IF(R2298=0,P2298,R2298))</f>
        <v>0.05</v>
      </c>
      <c r="T2298">
        <f>IFERROR(S2298*I2298,0)</f>
        <v>6.9075199999999999</v>
      </c>
      <c r="U2298" t="b">
        <f>O2298=N2298</f>
        <v>0</v>
      </c>
    </row>
    <row r="2299" spans="1:21" ht="21" x14ac:dyDescent="0.4">
      <c r="A2299" t="s">
        <v>2438</v>
      </c>
      <c r="B2299" t="s">
        <v>2390</v>
      </c>
      <c r="C2299" t="s">
        <v>2391</v>
      </c>
      <c r="D2299" s="34">
        <v>505735</v>
      </c>
      <c r="E2299" s="34">
        <v>56459</v>
      </c>
      <c r="F2299" s="33">
        <v>4.2074999999999996</v>
      </c>
      <c r="G2299" s="33">
        <v>1.4025000000000001</v>
      </c>
      <c r="H2299" s="49">
        <v>11.163751767229874</v>
      </c>
      <c r="I2299" s="33">
        <v>5.6099999999999994</v>
      </c>
      <c r="J2299" s="35">
        <f>G2299/I2299</f>
        <v>0.25000000000000006</v>
      </c>
      <c r="K2299">
        <v>7.4523105262225692E-2</v>
      </c>
      <c r="L2299">
        <v>9.9364140349634228E-2</v>
      </c>
      <c r="M2299" s="49">
        <v>0.01</v>
      </c>
      <c r="N2299" t="s">
        <v>37</v>
      </c>
      <c r="O2299" s="10" t="s">
        <v>37</v>
      </c>
      <c r="P2299">
        <f>VLOOKUP($O2299,$Y$2:$AJ$8,9,FALSE)</f>
        <v>0.25</v>
      </c>
      <c r="Q2299" s="11">
        <f>(L2299-M2299)/L2299</f>
        <v>0.89936007130124784</v>
      </c>
      <c r="S2299" s="13">
        <f>MIN(Q2299,IF(R2299=0,P2299,R2299))</f>
        <v>0.25</v>
      </c>
      <c r="T2299">
        <f>IFERROR(S2299*I2299,0)</f>
        <v>1.4024999999999999</v>
      </c>
      <c r="U2299" t="b">
        <f>O2299=N2299</f>
        <v>1</v>
      </c>
    </row>
    <row r="2300" spans="1:21" ht="21" x14ac:dyDescent="0.4">
      <c r="A2300" t="s">
        <v>598</v>
      </c>
      <c r="B2300" t="s">
        <v>587</v>
      </c>
      <c r="C2300" s="50" t="s">
        <v>588</v>
      </c>
      <c r="D2300" s="34">
        <v>226823811</v>
      </c>
      <c r="E2300" s="34">
        <v>93417144</v>
      </c>
      <c r="F2300" s="33">
        <v>1359.2295000000001</v>
      </c>
      <c r="G2300" s="33">
        <v>582.52729999999997</v>
      </c>
      <c r="H2300" s="49">
        <v>41.184893062219118</v>
      </c>
      <c r="I2300" s="33">
        <v>1941.7568000000001</v>
      </c>
      <c r="J2300" s="35">
        <f>G2300/I2300</f>
        <v>0.3000001338993637</v>
      </c>
      <c r="K2300">
        <v>1.4550107633348332E-2</v>
      </c>
      <c r="L2300">
        <v>2.0785872023661951E-2</v>
      </c>
      <c r="M2300" s="49">
        <v>0.01</v>
      </c>
      <c r="N2300" t="s">
        <v>34</v>
      </c>
      <c r="O2300" s="10" t="s">
        <v>34</v>
      </c>
      <c r="P2300">
        <f>VLOOKUP($O2300,$Y$2:$AJ$8,9,FALSE)</f>
        <v>0.15</v>
      </c>
      <c r="Q2300" s="11">
        <f>(L2300-M2300)/L2300</f>
        <v>0.51890399456821779</v>
      </c>
      <c r="S2300" s="13">
        <f>MIN(Q2300,IF(R2300=0,P2300,R2300))</f>
        <v>0.15</v>
      </c>
      <c r="T2300">
        <f>IFERROR(S2300*I2300,0)</f>
        <v>291.26352000000003</v>
      </c>
      <c r="U2300" t="b">
        <f>O2300=N2300</f>
        <v>1</v>
      </c>
    </row>
    <row r="2301" spans="1:21" ht="21" x14ac:dyDescent="0.4">
      <c r="A2301" t="s">
        <v>2559</v>
      </c>
      <c r="B2301" t="s">
        <v>2544</v>
      </c>
      <c r="C2301" t="s">
        <v>2545</v>
      </c>
      <c r="D2301" s="34">
        <v>412226</v>
      </c>
      <c r="E2301" s="34">
        <v>142462</v>
      </c>
      <c r="F2301" s="33">
        <v>435.48410000000001</v>
      </c>
      <c r="G2301" s="33">
        <v>143.8827</v>
      </c>
      <c r="H2301" s="49">
        <v>34.559198109774734</v>
      </c>
      <c r="I2301" s="33">
        <v>579.36680000000001</v>
      </c>
      <c r="J2301" s="35">
        <f>G2301/I2301</f>
        <v>0.24834474464190906</v>
      </c>
      <c r="K2301">
        <v>3.0568439303112411</v>
      </c>
      <c r="L2301">
        <v>4.0668164142016821</v>
      </c>
      <c r="M2301" s="49">
        <v>3</v>
      </c>
      <c r="N2301" t="s">
        <v>37</v>
      </c>
      <c r="O2301" s="10" t="s">
        <v>37</v>
      </c>
      <c r="P2301">
        <f>VLOOKUP($O2301,$Y$2:$AJ$8,9,FALSE)</f>
        <v>0.25</v>
      </c>
      <c r="Q2301" s="11">
        <f>(L2301-M2301)/L2301</f>
        <v>0.26232224559639944</v>
      </c>
      <c r="S2301" s="13">
        <f>MIN(Q2301,IF(R2301=0,P2301,R2301))</f>
        <v>0.25</v>
      </c>
      <c r="T2301">
        <f>IFERROR(S2301*I2301,0)</f>
        <v>144.8417</v>
      </c>
      <c r="U2301" t="b">
        <f>O2301=N2301</f>
        <v>1</v>
      </c>
    </row>
    <row r="2302" spans="1:21" ht="21" x14ac:dyDescent="0.4">
      <c r="A2302" t="s">
        <v>1180</v>
      </c>
      <c r="B2302" t="s">
        <v>1143</v>
      </c>
      <c r="C2302" s="50" t="s">
        <v>1144</v>
      </c>
      <c r="D2302" s="34">
        <v>983107</v>
      </c>
      <c r="E2302" s="34">
        <v>36102</v>
      </c>
      <c r="F2302" s="33">
        <v>11.164800000000001</v>
      </c>
      <c r="G2302" s="33">
        <v>6.0851999999999995</v>
      </c>
      <c r="H2302" s="49">
        <v>3.6722350669866048</v>
      </c>
      <c r="I2302" s="33">
        <v>17.25</v>
      </c>
      <c r="J2302" s="35">
        <f>G2302/I2302</f>
        <v>0.35276521739130434</v>
      </c>
      <c r="K2302">
        <v>0.30925710486953634</v>
      </c>
      <c r="L2302">
        <v>0.47781286355326574</v>
      </c>
      <c r="M2302" s="49">
        <v>0.3</v>
      </c>
      <c r="N2302" t="s">
        <v>33</v>
      </c>
      <c r="O2302" s="10" t="s">
        <v>33</v>
      </c>
      <c r="P2302">
        <f>VLOOKUP($O2302,$Y$2:$AJ$8,9,FALSE)</f>
        <v>0.4</v>
      </c>
      <c r="Q2302" s="11">
        <f>(L2302-M2302)/L2302</f>
        <v>0.37213913043478264</v>
      </c>
      <c r="S2302" s="13">
        <f>MIN(Q2302,IF(R2302=0,P2302,R2302))</f>
        <v>0.37213913043478264</v>
      </c>
      <c r="T2302">
        <f>IFERROR(S2302*I2302,0)</f>
        <v>6.4194000000000004</v>
      </c>
      <c r="U2302" t="b">
        <f>O2302=N2302</f>
        <v>1</v>
      </c>
    </row>
    <row r="2303" spans="1:21" ht="21" x14ac:dyDescent="0.4">
      <c r="A2303" t="s">
        <v>1901</v>
      </c>
      <c r="B2303" t="s">
        <v>1772</v>
      </c>
      <c r="C2303" s="50" t="s">
        <v>1773</v>
      </c>
      <c r="D2303" s="34">
        <v>70518</v>
      </c>
      <c r="E2303" s="34">
        <v>27623</v>
      </c>
      <c r="F2303" s="33">
        <v>43.851599999999998</v>
      </c>
      <c r="G2303" s="33">
        <v>18.956400000000002</v>
      </c>
      <c r="H2303" s="49">
        <v>39.171559034572731</v>
      </c>
      <c r="I2303" s="33">
        <v>62.808</v>
      </c>
      <c r="J2303" s="35">
        <f>G2303/I2303</f>
        <v>0.30181505540695458</v>
      </c>
      <c r="K2303">
        <v>1.5875031676501465</v>
      </c>
      <c r="L2303">
        <v>2.2737573760996272</v>
      </c>
      <c r="M2303" s="49">
        <v>1.55</v>
      </c>
      <c r="N2303" t="s">
        <v>33</v>
      </c>
      <c r="O2303" s="10" t="s">
        <v>34</v>
      </c>
      <c r="P2303">
        <f>VLOOKUP($O2303,$Y$2:$AJ$8,9,FALSE)</f>
        <v>0.15</v>
      </c>
      <c r="Q2303" s="11">
        <f>(L2303-M2303)/L2303</f>
        <v>0.3183089733791874</v>
      </c>
      <c r="S2303" s="13">
        <f>MIN(Q2303,IF(R2303=0,P2303,R2303))</f>
        <v>0.15</v>
      </c>
      <c r="T2303">
        <f>IFERROR(S2303*I2303,0)</f>
        <v>9.4211999999999989</v>
      </c>
      <c r="U2303" t="b">
        <f>O2303=N2303</f>
        <v>0</v>
      </c>
    </row>
    <row r="2304" spans="1:21" ht="21" x14ac:dyDescent="0.4">
      <c r="A2304" t="s">
        <v>4892</v>
      </c>
      <c r="B2304" t="s">
        <v>4889</v>
      </c>
      <c r="C2304" t="s">
        <v>4890</v>
      </c>
      <c r="D2304" s="34">
        <v>168770</v>
      </c>
      <c r="E2304" s="34">
        <v>36558</v>
      </c>
      <c r="F2304" s="33">
        <v>14.351599999999999</v>
      </c>
      <c r="G2304" s="33">
        <v>4.7834000000000003</v>
      </c>
      <c r="H2304" s="49">
        <v>21.661432719085145</v>
      </c>
      <c r="I2304" s="33">
        <v>19.134999999999998</v>
      </c>
      <c r="J2304" s="35">
        <f>G2304/I2304</f>
        <v>0.24998170891037369</v>
      </c>
      <c r="K2304">
        <v>0.39257070955741563</v>
      </c>
      <c r="L2304">
        <v>0.52341484763936752</v>
      </c>
      <c r="M2304" s="49">
        <v>0.3</v>
      </c>
      <c r="N2304" t="s">
        <v>37</v>
      </c>
      <c r="O2304" s="10" t="s">
        <v>37</v>
      </c>
      <c r="P2304">
        <f>VLOOKUP($O2304,$Y$2:$AJ$8,9,FALSE)</f>
        <v>0.25</v>
      </c>
      <c r="Q2304" s="11">
        <f>(L2304-M2304)/L2304</f>
        <v>0.4268408675202508</v>
      </c>
      <c r="S2304" s="13">
        <f>MIN(Q2304,IF(R2304=0,P2304,R2304))</f>
        <v>0.25</v>
      </c>
      <c r="T2304">
        <f>IFERROR(S2304*I2304,0)</f>
        <v>4.7837499999999995</v>
      </c>
      <c r="U2304" t="b">
        <f>O2304=N2304</f>
        <v>1</v>
      </c>
    </row>
    <row r="2305" spans="1:21" ht="21" x14ac:dyDescent="0.4">
      <c r="A2305" t="s">
        <v>3635</v>
      </c>
      <c r="B2305" t="s">
        <v>3618</v>
      </c>
      <c r="C2305" t="s">
        <v>3619</v>
      </c>
      <c r="D2305" s="34">
        <v>159420</v>
      </c>
      <c r="E2305" s="34">
        <v>9040</v>
      </c>
      <c r="F2305" s="33">
        <v>9.3175000000000008</v>
      </c>
      <c r="G2305" s="33">
        <v>3.1024999999999996</v>
      </c>
      <c r="H2305" s="49">
        <v>5.6705557646468447</v>
      </c>
      <c r="I2305" s="33">
        <v>12.42</v>
      </c>
      <c r="J2305" s="35">
        <f>G2305/I2305</f>
        <v>0.24979871175523347</v>
      </c>
      <c r="K2305">
        <v>1.0306969026548674</v>
      </c>
      <c r="L2305">
        <v>1.3738938053097345</v>
      </c>
      <c r="M2305" s="49">
        <v>1</v>
      </c>
      <c r="N2305" t="s">
        <v>34</v>
      </c>
      <c r="O2305" s="10" t="s">
        <v>34</v>
      </c>
      <c r="P2305">
        <f>VLOOKUP($O2305,$Y$2:$AJ$8,9,FALSE)</f>
        <v>0.15</v>
      </c>
      <c r="Q2305" s="11">
        <f>(L2305-M2305)/L2305</f>
        <v>0.27214170692431561</v>
      </c>
      <c r="S2305" s="13">
        <f>MIN(Q2305,IF(R2305=0,P2305,R2305))</f>
        <v>0.15</v>
      </c>
      <c r="T2305">
        <f>IFERROR(S2305*I2305,0)</f>
        <v>1.863</v>
      </c>
      <c r="U2305" t="b">
        <f>O2305=N2305</f>
        <v>1</v>
      </c>
    </row>
    <row r="2306" spans="1:21" ht="21" x14ac:dyDescent="0.4">
      <c r="A2306" t="s">
        <v>5434</v>
      </c>
      <c r="B2306" t="s">
        <v>5432</v>
      </c>
      <c r="C2306" t="s">
        <v>5433</v>
      </c>
      <c r="D2306" s="34">
        <v>423593</v>
      </c>
      <c r="E2306" s="34">
        <v>44735</v>
      </c>
      <c r="F2306" s="33">
        <v>22.268699999999999</v>
      </c>
      <c r="G2306" s="33">
        <v>7.4224999999999994</v>
      </c>
      <c r="H2306" s="49">
        <v>10.560844962027229</v>
      </c>
      <c r="I2306" s="33">
        <v>29.691199999999998</v>
      </c>
      <c r="J2306" s="35">
        <f>G2306/I2306</f>
        <v>0.24998989599612007</v>
      </c>
      <c r="K2306">
        <v>0.49779143847099588</v>
      </c>
      <c r="L2306">
        <v>0.66371297641667593</v>
      </c>
      <c r="M2306" s="49">
        <v>0.33</v>
      </c>
      <c r="N2306" t="s">
        <v>42</v>
      </c>
      <c r="O2306" s="10" t="s">
        <v>42</v>
      </c>
      <c r="P2306">
        <f>VLOOKUP($O2306,$Y$2:$AJ$8,9,FALSE)</f>
        <v>0.05</v>
      </c>
      <c r="Q2306" s="11">
        <f>(L2306-M2306)/L2306</f>
        <v>0.50279712507409602</v>
      </c>
      <c r="S2306" s="13">
        <f>MIN(Q2306,IF(R2306=0,P2306,R2306))</f>
        <v>0.05</v>
      </c>
      <c r="T2306">
        <f>IFERROR(S2306*I2306,0)</f>
        <v>1.4845600000000001</v>
      </c>
      <c r="U2306" t="b">
        <f>O2306=N2306</f>
        <v>1</v>
      </c>
    </row>
    <row r="2307" spans="1:21" ht="21" x14ac:dyDescent="0.4">
      <c r="A2307" t="s">
        <v>2439</v>
      </c>
      <c r="B2307" t="s">
        <v>2390</v>
      </c>
      <c r="C2307" t="s">
        <v>2391</v>
      </c>
      <c r="D2307" s="34">
        <v>505875</v>
      </c>
      <c r="E2307" s="34">
        <v>6322</v>
      </c>
      <c r="F2307" s="33">
        <v>3.45</v>
      </c>
      <c r="G2307" s="33">
        <v>1.1500000000000001</v>
      </c>
      <c r="H2307" s="49">
        <v>1.2497158388930072</v>
      </c>
      <c r="I2307" s="33">
        <v>4.6000000000000005</v>
      </c>
      <c r="J2307" s="35">
        <f>G2307/I2307</f>
        <v>0.25</v>
      </c>
      <c r="K2307">
        <v>0.54571338184118945</v>
      </c>
      <c r="L2307">
        <v>0.72761784245491945</v>
      </c>
      <c r="M2307" s="49">
        <v>0.25</v>
      </c>
      <c r="N2307" t="s">
        <v>37</v>
      </c>
      <c r="O2307" s="10" t="s">
        <v>37</v>
      </c>
      <c r="P2307">
        <f>VLOOKUP($O2307,$Y$2:$AJ$8,9,FALSE)</f>
        <v>0.25</v>
      </c>
      <c r="Q2307" s="11">
        <f>(L2307-M2307)/L2307</f>
        <v>0.6564130434782609</v>
      </c>
      <c r="S2307" s="13">
        <f>MIN(Q2307,IF(R2307=0,P2307,R2307))</f>
        <v>0.25</v>
      </c>
      <c r="T2307">
        <f>IFERROR(S2307*I2307,0)</f>
        <v>1.1500000000000001</v>
      </c>
      <c r="U2307" t="b">
        <f>O2307=N2307</f>
        <v>1</v>
      </c>
    </row>
    <row r="2308" spans="1:21" ht="21" x14ac:dyDescent="0.4">
      <c r="A2308" t="s">
        <v>4399</v>
      </c>
      <c r="B2308" t="s">
        <v>4396</v>
      </c>
      <c r="C2308" t="s">
        <v>4397</v>
      </c>
      <c r="D2308" s="34">
        <v>3765</v>
      </c>
      <c r="E2308" s="34">
        <v>68</v>
      </c>
      <c r="F2308" s="33">
        <v>9.4699999999999993E-2</v>
      </c>
      <c r="G2308" s="33">
        <v>3.1300000000000001E-2</v>
      </c>
      <c r="H2308" s="49">
        <v>1.8061088977423638</v>
      </c>
      <c r="I2308" s="33">
        <v>0.126</v>
      </c>
      <c r="J2308" s="35">
        <f>G2308/I2308</f>
        <v>0.24841269841269842</v>
      </c>
      <c r="K2308">
        <v>1.3926470588235293</v>
      </c>
      <c r="L2308">
        <v>1.8529411764705883</v>
      </c>
      <c r="M2308" s="49">
        <v>1.3</v>
      </c>
      <c r="N2308" t="s">
        <v>37</v>
      </c>
      <c r="O2308" s="10" t="s">
        <v>37</v>
      </c>
      <c r="P2308">
        <f>VLOOKUP($O2308,$Y$2:$AJ$8,9,FALSE)</f>
        <v>0.25</v>
      </c>
      <c r="Q2308" s="11">
        <f>(L2308-M2308)/L2308</f>
        <v>0.29841269841269841</v>
      </c>
      <c r="S2308" s="13">
        <f>MIN(Q2308,IF(R2308=0,P2308,R2308))</f>
        <v>0.25</v>
      </c>
      <c r="T2308">
        <f>IFERROR(S2308*I2308,0)</f>
        <v>3.15E-2</v>
      </c>
      <c r="U2308" t="b">
        <f>O2308=N2308</f>
        <v>1</v>
      </c>
    </row>
    <row r="2309" spans="1:21" ht="21" x14ac:dyDescent="0.4">
      <c r="A2309" t="s">
        <v>1500</v>
      </c>
      <c r="B2309" t="s">
        <v>1475</v>
      </c>
      <c r="C2309" s="50" t="s">
        <v>1476</v>
      </c>
      <c r="D2309" s="34">
        <v>2814945</v>
      </c>
      <c r="E2309" s="34">
        <v>110044</v>
      </c>
      <c r="F2309" s="33">
        <v>88.035200000000003</v>
      </c>
      <c r="G2309" s="33">
        <v>19.025399999999998</v>
      </c>
      <c r="H2309" s="49">
        <v>3.9092770906713987</v>
      </c>
      <c r="I2309" s="33">
        <v>107.06059999999999</v>
      </c>
      <c r="J2309" s="35">
        <f>G2309/I2309</f>
        <v>0.1777068314580714</v>
      </c>
      <c r="K2309">
        <v>0.79999999999999993</v>
      </c>
      <c r="L2309">
        <v>0.97288902620769868</v>
      </c>
      <c r="M2309" s="49">
        <v>0.8</v>
      </c>
      <c r="N2309" t="s">
        <v>33</v>
      </c>
      <c r="O2309" s="10" t="s">
        <v>42</v>
      </c>
      <c r="P2309">
        <f>VLOOKUP($O2309,$Y$2:$AJ$8,9,FALSE)</f>
        <v>0.05</v>
      </c>
      <c r="Q2309" s="11">
        <f>(L2309-M2309)/L2309</f>
        <v>0.17770683145807131</v>
      </c>
      <c r="S2309" s="13">
        <f>MIN(Q2309,IF(R2309=0,P2309,R2309))</f>
        <v>0.05</v>
      </c>
      <c r="T2309">
        <f>IFERROR(S2309*I2309,0)</f>
        <v>5.3530300000000004</v>
      </c>
      <c r="U2309" t="b">
        <f>O2309=N2309</f>
        <v>0</v>
      </c>
    </row>
    <row r="2310" spans="1:21" ht="21" x14ac:dyDescent="0.4">
      <c r="A2310" t="s">
        <v>3137</v>
      </c>
      <c r="B2310" t="s">
        <v>3127</v>
      </c>
      <c r="C2310" t="s">
        <v>3128</v>
      </c>
      <c r="D2310" s="34">
        <v>553769</v>
      </c>
      <c r="E2310" s="34">
        <v>188227</v>
      </c>
      <c r="F2310" s="33">
        <v>50.960500000000003</v>
      </c>
      <c r="G2310" s="33">
        <v>16.9862</v>
      </c>
      <c r="H2310" s="49">
        <v>33.990165574454331</v>
      </c>
      <c r="I2310" s="33">
        <v>67.946700000000007</v>
      </c>
      <c r="J2310" s="35">
        <f>G2310/I2310</f>
        <v>0.24999300922634946</v>
      </c>
      <c r="K2310">
        <v>0.2707395857129955</v>
      </c>
      <c r="L2310">
        <v>0.36098274955240223</v>
      </c>
      <c r="M2310" s="49">
        <v>0.2</v>
      </c>
      <c r="N2310" t="s">
        <v>34</v>
      </c>
      <c r="O2310" s="10" t="s">
        <v>34</v>
      </c>
      <c r="P2310">
        <f>VLOOKUP($O2310,$Y$2:$AJ$8,9,FALSE)</f>
        <v>0.15</v>
      </c>
      <c r="Q2310" s="11">
        <f>(L2310-M2310)/L2310</f>
        <v>0.44595690445599279</v>
      </c>
      <c r="S2310" s="13">
        <f>MIN(Q2310,IF(R2310=0,P2310,R2310))</f>
        <v>0.15</v>
      </c>
      <c r="T2310">
        <f>IFERROR(S2310*I2310,0)</f>
        <v>10.192005</v>
      </c>
      <c r="U2310" t="b">
        <f>O2310=N2310</f>
        <v>1</v>
      </c>
    </row>
    <row r="2311" spans="1:21" ht="21" x14ac:dyDescent="0.4">
      <c r="A2311" t="s">
        <v>3636</v>
      </c>
      <c r="B2311" t="s">
        <v>3618</v>
      </c>
      <c r="C2311" t="s">
        <v>3619</v>
      </c>
      <c r="D2311" s="34">
        <v>187629</v>
      </c>
      <c r="E2311" s="34">
        <v>20538</v>
      </c>
      <c r="F2311" s="33">
        <v>21.147999999999996</v>
      </c>
      <c r="G2311" s="33">
        <v>7.0489999999999995</v>
      </c>
      <c r="H2311" s="49">
        <v>10.946069104456134</v>
      </c>
      <c r="I2311" s="33">
        <v>28.196999999999996</v>
      </c>
      <c r="J2311" s="35">
        <f>G2311/I2311</f>
        <v>0.24999113380856122</v>
      </c>
      <c r="K2311">
        <v>1.0297010419709804</v>
      </c>
      <c r="L2311">
        <v>1.3729184925503941</v>
      </c>
      <c r="M2311" s="49">
        <v>1</v>
      </c>
      <c r="N2311" t="s">
        <v>34</v>
      </c>
      <c r="O2311" s="10" t="s">
        <v>34</v>
      </c>
      <c r="P2311">
        <f>VLOOKUP($O2311,$Y$2:$AJ$8,9,FALSE)</f>
        <v>0.15</v>
      </c>
      <c r="Q2311" s="11">
        <f>(L2311-M2311)/L2311</f>
        <v>0.2716246409192466</v>
      </c>
      <c r="S2311" s="13">
        <f>MIN(Q2311,IF(R2311=0,P2311,R2311))</f>
        <v>0.15</v>
      </c>
      <c r="T2311">
        <f>IFERROR(S2311*I2311,0)</f>
        <v>4.2295499999999988</v>
      </c>
      <c r="U2311" t="b">
        <f>O2311=N2311</f>
        <v>1</v>
      </c>
    </row>
    <row r="2312" spans="1:21" ht="21" x14ac:dyDescent="0.4">
      <c r="A2312" t="s">
        <v>2346</v>
      </c>
      <c r="B2312" t="s">
        <v>2334</v>
      </c>
      <c r="C2312" t="s">
        <v>2335</v>
      </c>
      <c r="D2312" s="34">
        <v>426754</v>
      </c>
      <c r="E2312" s="34">
        <v>25372</v>
      </c>
      <c r="F2312" s="33">
        <v>9.1301000000000005</v>
      </c>
      <c r="G2312" s="33">
        <v>3.0379</v>
      </c>
      <c r="H2312" s="49">
        <v>5.945345562080262</v>
      </c>
      <c r="I2312" s="33">
        <v>12.168000000000001</v>
      </c>
      <c r="J2312" s="35">
        <f>G2312/I2312</f>
        <v>0.24966305062458907</v>
      </c>
      <c r="K2312">
        <v>0.35984944032792054</v>
      </c>
      <c r="L2312">
        <v>0.47958379315781186</v>
      </c>
      <c r="M2312" s="49">
        <v>0.3</v>
      </c>
      <c r="N2312" t="s">
        <v>37</v>
      </c>
      <c r="O2312" s="10" t="s">
        <v>37</v>
      </c>
      <c r="P2312">
        <f>VLOOKUP($O2312,$Y$2:$AJ$8,9,FALSE)</f>
        <v>0.25</v>
      </c>
      <c r="Q2312" s="11">
        <f>(L2312-M2312)/L2312</f>
        <v>0.37445759368836307</v>
      </c>
      <c r="S2312" s="13">
        <f>MIN(Q2312,IF(R2312=0,P2312,R2312))</f>
        <v>0.25</v>
      </c>
      <c r="T2312">
        <f>IFERROR(S2312*I2312,0)</f>
        <v>3.0420000000000003</v>
      </c>
      <c r="U2312" t="b">
        <f>O2312=N2312</f>
        <v>1</v>
      </c>
    </row>
    <row r="2313" spans="1:21" ht="21" x14ac:dyDescent="0.4">
      <c r="A2313" t="s">
        <v>1354</v>
      </c>
      <c r="B2313" t="s">
        <v>1306</v>
      </c>
      <c r="C2313" s="50" t="s">
        <v>1307</v>
      </c>
      <c r="D2313" s="34">
        <v>1723822</v>
      </c>
      <c r="E2313" s="34">
        <v>186487</v>
      </c>
      <c r="F2313" s="33">
        <v>88.675899999999999</v>
      </c>
      <c r="G2313" s="33">
        <v>29.554000000000002</v>
      </c>
      <c r="H2313" s="49">
        <v>10.818228332159585</v>
      </c>
      <c r="I2313" s="33">
        <v>118.2299</v>
      </c>
      <c r="J2313" s="35">
        <f>G2313/I2313</f>
        <v>0.24997060811182284</v>
      </c>
      <c r="K2313">
        <v>0.47550713990787558</v>
      </c>
      <c r="L2313">
        <v>0.63398467453495411</v>
      </c>
      <c r="M2313" s="49">
        <v>0.3</v>
      </c>
      <c r="N2313" t="s">
        <v>37</v>
      </c>
      <c r="O2313" s="10" t="s">
        <v>34</v>
      </c>
      <c r="P2313">
        <f>VLOOKUP($O2313,$Y$2:$AJ$8,9,FALSE)</f>
        <v>0.15</v>
      </c>
      <c r="Q2313" s="11">
        <f>(L2313-M2313)/L2313</f>
        <v>0.52680244168353352</v>
      </c>
      <c r="S2313" s="13">
        <f>MIN(Q2313,IF(R2313=0,P2313,R2313))</f>
        <v>0.15</v>
      </c>
      <c r="T2313">
        <f>IFERROR(S2313*I2313,0)</f>
        <v>17.734484999999999</v>
      </c>
      <c r="U2313" t="b">
        <f>O2313=N2313</f>
        <v>0</v>
      </c>
    </row>
    <row r="2314" spans="1:21" ht="21" x14ac:dyDescent="0.4">
      <c r="A2314" t="s">
        <v>2440</v>
      </c>
      <c r="B2314" t="s">
        <v>2390</v>
      </c>
      <c r="C2314" t="s">
        <v>2391</v>
      </c>
      <c r="D2314" s="34">
        <v>429062</v>
      </c>
      <c r="E2314" s="34">
        <v>141313</v>
      </c>
      <c r="F2314" s="33">
        <v>25.192799999999995</v>
      </c>
      <c r="G2314" s="33">
        <v>8.3905999999999992</v>
      </c>
      <c r="H2314" s="49">
        <v>32.935333355086215</v>
      </c>
      <c r="I2314" s="33">
        <v>33.583399999999997</v>
      </c>
      <c r="J2314" s="35">
        <f>G2314/I2314</f>
        <v>0.2498436727669027</v>
      </c>
      <c r="K2314">
        <v>0.17827659167946328</v>
      </c>
      <c r="L2314">
        <v>0.23765258681083831</v>
      </c>
      <c r="M2314" s="49">
        <v>0.01</v>
      </c>
      <c r="N2314" t="s">
        <v>37</v>
      </c>
      <c r="O2314" s="10" t="s">
        <v>37</v>
      </c>
      <c r="P2314">
        <f>VLOOKUP($O2314,$Y$2:$AJ$8,9,FALSE)</f>
        <v>0.25</v>
      </c>
      <c r="Q2314" s="11">
        <f>(L2314-M2314)/L2314</f>
        <v>0.95792177087489649</v>
      </c>
      <c r="S2314" s="13">
        <f>MIN(Q2314,IF(R2314=0,P2314,R2314))</f>
        <v>0.25</v>
      </c>
      <c r="T2314">
        <f>IFERROR(S2314*I2314,0)</f>
        <v>8.3958499999999994</v>
      </c>
      <c r="U2314" t="b">
        <f>O2314=N2314</f>
        <v>1</v>
      </c>
    </row>
    <row r="2315" spans="1:21" ht="21" x14ac:dyDescent="0.4">
      <c r="A2315" t="s">
        <v>5773</v>
      </c>
      <c r="B2315" t="s">
        <v>5771</v>
      </c>
      <c r="C2315" t="s">
        <v>5772</v>
      </c>
      <c r="D2315" s="34">
        <v>14269</v>
      </c>
      <c r="E2315" s="34">
        <v>1381</v>
      </c>
      <c r="F2315" s="33">
        <v>1.1609</v>
      </c>
      <c r="G2315" s="33">
        <v>0.38309999999999994</v>
      </c>
      <c r="H2315" s="49">
        <v>9.6783236386572291</v>
      </c>
      <c r="I2315" s="33">
        <v>1.544</v>
      </c>
      <c r="J2315" s="35">
        <f>G2315/I2315</f>
        <v>0.24812176165803104</v>
      </c>
      <c r="K2315">
        <v>0.84062273714699498</v>
      </c>
      <c r="L2315">
        <v>1.1180304127443881</v>
      </c>
      <c r="M2315" s="49">
        <v>0.8</v>
      </c>
      <c r="N2315" t="s">
        <v>37</v>
      </c>
      <c r="O2315" s="10" t="s">
        <v>37</v>
      </c>
      <c r="P2315">
        <f>VLOOKUP($O2315,$Y$2:$AJ$8,9,FALSE)</f>
        <v>0.25</v>
      </c>
      <c r="Q2315" s="11">
        <f>(L2315-M2315)/L2315</f>
        <v>0.28445595854922273</v>
      </c>
      <c r="S2315" s="13">
        <f>MIN(Q2315,IF(R2315=0,P2315,R2315))</f>
        <v>0.25</v>
      </c>
      <c r="T2315">
        <f>IFERROR(S2315*I2315,0)</f>
        <v>0.38600000000000001</v>
      </c>
      <c r="U2315" t="b">
        <f>O2315=N2315</f>
        <v>1</v>
      </c>
    </row>
    <row r="2316" spans="1:21" ht="21" x14ac:dyDescent="0.4">
      <c r="A2316" t="s">
        <v>2824</v>
      </c>
      <c r="B2316" t="s">
        <v>2809</v>
      </c>
      <c r="C2316" t="s">
        <v>2810</v>
      </c>
      <c r="D2316" s="34">
        <v>2322</v>
      </c>
      <c r="E2316" s="34">
        <v>127</v>
      </c>
      <c r="F2316" s="33">
        <v>0.1401</v>
      </c>
      <c r="G2316" s="33">
        <v>4.5900000000000003E-2</v>
      </c>
      <c r="H2316" s="49">
        <v>5.4694229112833765</v>
      </c>
      <c r="I2316" s="33">
        <v>0.186</v>
      </c>
      <c r="J2316" s="35">
        <f>G2316/I2316</f>
        <v>0.24677419354838712</v>
      </c>
      <c r="K2316">
        <v>1.1031496062992125</v>
      </c>
      <c r="L2316">
        <v>1.4645669291338583</v>
      </c>
      <c r="M2316" s="49">
        <v>1.3</v>
      </c>
      <c r="N2316" t="s">
        <v>37</v>
      </c>
      <c r="O2316" s="10" t="s">
        <v>37</v>
      </c>
      <c r="P2316">
        <f>VLOOKUP($O2316,$Y$2:$AJ$8,9,FALSE)</f>
        <v>0.25</v>
      </c>
      <c r="Q2316" s="11">
        <f>(L2316-M2316)/L2316</f>
        <v>0.11236559139784948</v>
      </c>
      <c r="S2316" s="13">
        <f>MIN(Q2316,IF(R2316=0,P2316,R2316))</f>
        <v>0.11236559139784948</v>
      </c>
      <c r="T2316">
        <f>IFERROR(S2316*I2316,0)</f>
        <v>2.0900000000000002E-2</v>
      </c>
      <c r="U2316" t="b">
        <f>O2316=N2316</f>
        <v>1</v>
      </c>
    </row>
    <row r="2317" spans="1:21" ht="21" x14ac:dyDescent="0.4">
      <c r="A2317" t="s">
        <v>1181</v>
      </c>
      <c r="B2317" t="s">
        <v>1143</v>
      </c>
      <c r="C2317" s="50" t="s">
        <v>1144</v>
      </c>
      <c r="D2317" s="34">
        <v>301393</v>
      </c>
      <c r="E2317" s="34">
        <v>84246</v>
      </c>
      <c r="F2317" s="33">
        <v>27.426500000000001</v>
      </c>
      <c r="G2317" s="33">
        <v>9.1415000000000006</v>
      </c>
      <c r="H2317" s="49">
        <v>27.952208578168705</v>
      </c>
      <c r="I2317" s="33">
        <v>36.567999999999998</v>
      </c>
      <c r="J2317" s="35">
        <f>G2317/I2317</f>
        <v>0.24998632684314157</v>
      </c>
      <c r="K2317">
        <v>0.32555254848894905</v>
      </c>
      <c r="L2317">
        <v>0.43406215131875697</v>
      </c>
      <c r="M2317" s="49">
        <v>0.3</v>
      </c>
      <c r="N2317" t="s">
        <v>37</v>
      </c>
      <c r="O2317" s="10" t="s">
        <v>37</v>
      </c>
      <c r="P2317">
        <f>VLOOKUP($O2317,$Y$2:$AJ$8,9,FALSE)</f>
        <v>0.25</v>
      </c>
      <c r="Q2317" s="11">
        <f>(L2317-M2317)/L2317</f>
        <v>0.30885473638153577</v>
      </c>
      <c r="S2317" s="13">
        <f>MIN(Q2317,IF(R2317=0,P2317,R2317))</f>
        <v>0.25</v>
      </c>
      <c r="T2317">
        <f>IFERROR(S2317*I2317,0)</f>
        <v>9.1419999999999995</v>
      </c>
      <c r="U2317" t="b">
        <f>O2317=N2317</f>
        <v>1</v>
      </c>
    </row>
    <row r="2318" spans="1:21" ht="21" x14ac:dyDescent="0.4">
      <c r="A2318" t="s">
        <v>6009</v>
      </c>
      <c r="B2318" t="s">
        <v>6007</v>
      </c>
      <c r="C2318" t="s">
        <v>6008</v>
      </c>
      <c r="D2318" s="34">
        <v>426550</v>
      </c>
      <c r="E2318" s="34">
        <v>7074</v>
      </c>
      <c r="F2318" s="33">
        <v>10.611000000000001</v>
      </c>
      <c r="G2318" s="33">
        <v>2.0089999999999999</v>
      </c>
      <c r="H2318" s="49">
        <v>1.6584222248271012</v>
      </c>
      <c r="I2318" s="33">
        <v>12.620000000000001</v>
      </c>
      <c r="J2318" s="35">
        <f>G2318/I2318</f>
        <v>0.15919175911251979</v>
      </c>
      <c r="K2318">
        <v>1.5</v>
      </c>
      <c r="L2318">
        <v>1.7839977381962118</v>
      </c>
      <c r="M2318" s="49">
        <v>1.5</v>
      </c>
      <c r="N2318" t="s">
        <v>37</v>
      </c>
      <c r="O2318" s="10" t="s">
        <v>37</v>
      </c>
      <c r="P2318">
        <f>VLOOKUP($O2318,$Y$2:$AJ$8,9,FALSE)</f>
        <v>0.25</v>
      </c>
      <c r="Q2318" s="11">
        <f>(L2318-M2318)/L2318</f>
        <v>0.15919175911251995</v>
      </c>
      <c r="S2318" s="13">
        <f>MIN(Q2318,IF(R2318=0,P2318,R2318))</f>
        <v>0.15919175911251995</v>
      </c>
      <c r="T2318">
        <f>IFERROR(S2318*I2318,0)</f>
        <v>2.0090000000000021</v>
      </c>
      <c r="U2318" t="b">
        <f>O2318=N2318</f>
        <v>1</v>
      </c>
    </row>
    <row r="2319" spans="1:21" ht="21" x14ac:dyDescent="0.4">
      <c r="A2319" t="s">
        <v>1656</v>
      </c>
      <c r="B2319" t="s">
        <v>1635</v>
      </c>
      <c r="C2319" s="50" t="s">
        <v>1636</v>
      </c>
      <c r="D2319" s="34">
        <v>10117</v>
      </c>
      <c r="E2319" s="34">
        <v>458</v>
      </c>
      <c r="F2319" s="33">
        <v>0.65360000000000007</v>
      </c>
      <c r="G2319" s="33">
        <v>0.21790000000000004</v>
      </c>
      <c r="H2319" s="49">
        <v>4.5270337056439658</v>
      </c>
      <c r="I2319" s="33">
        <v>0.87150000000000016</v>
      </c>
      <c r="J2319" s="35">
        <f>G2319/I2319</f>
        <v>0.25002868617326446</v>
      </c>
      <c r="K2319">
        <v>1.4270742358078603</v>
      </c>
      <c r="L2319">
        <v>1.9028384279475985</v>
      </c>
      <c r="M2319" s="49">
        <v>1.4</v>
      </c>
      <c r="N2319" t="s">
        <v>37</v>
      </c>
      <c r="O2319" s="10" t="s">
        <v>37</v>
      </c>
      <c r="P2319">
        <f>VLOOKUP($O2319,$Y$2:$AJ$8,9,FALSE)</f>
        <v>0.25</v>
      </c>
      <c r="Q2319" s="11">
        <f>(L2319-M2319)/L2319</f>
        <v>0.26425702811244994</v>
      </c>
      <c r="S2319" s="13">
        <f>MIN(Q2319,IF(R2319=0,P2319,R2319))</f>
        <v>0.25</v>
      </c>
      <c r="T2319">
        <f>IFERROR(S2319*I2319,0)</f>
        <v>0.21787500000000004</v>
      </c>
      <c r="U2319" t="b">
        <f>O2319=N2319</f>
        <v>1</v>
      </c>
    </row>
    <row r="2320" spans="1:21" ht="21" x14ac:dyDescent="0.4">
      <c r="A2320" t="s">
        <v>1902</v>
      </c>
      <c r="B2320" t="s">
        <v>1772</v>
      </c>
      <c r="C2320" s="50" t="s">
        <v>1773</v>
      </c>
      <c r="D2320" s="34">
        <v>4023</v>
      </c>
      <c r="E2320" s="34">
        <v>1024</v>
      </c>
      <c r="F2320" s="33">
        <v>1.4475000000000002</v>
      </c>
      <c r="G2320" s="33">
        <v>0.60550000000000004</v>
      </c>
      <c r="H2320" s="49">
        <v>25.45364156102411</v>
      </c>
      <c r="I2320" s="33">
        <v>2.0530000000000004</v>
      </c>
      <c r="J2320" s="35">
        <f>G2320/I2320</f>
        <v>0.29493424257184603</v>
      </c>
      <c r="K2320">
        <v>1.4135742187500002</v>
      </c>
      <c r="L2320">
        <v>2.0048828125000004</v>
      </c>
      <c r="M2320" s="49">
        <v>1.4</v>
      </c>
      <c r="N2320" t="s">
        <v>37</v>
      </c>
      <c r="O2320" s="10" t="s">
        <v>34</v>
      </c>
      <c r="P2320">
        <f>VLOOKUP($O2320,$Y$2:$AJ$8,9,FALSE)</f>
        <v>0.15</v>
      </c>
      <c r="Q2320" s="11">
        <f>(L2320-M2320)/L2320</f>
        <v>0.30170482221139816</v>
      </c>
      <c r="S2320" s="13">
        <f>MIN(Q2320,IF(R2320=0,P2320,R2320))</f>
        <v>0.15</v>
      </c>
      <c r="T2320">
        <f>IFERROR(S2320*I2320,0)</f>
        <v>0.30795000000000006</v>
      </c>
      <c r="U2320" t="b">
        <f>O2320=N2320</f>
        <v>0</v>
      </c>
    </row>
    <row r="2321" spans="1:21" ht="21" x14ac:dyDescent="0.4">
      <c r="A2321" t="s">
        <v>639</v>
      </c>
      <c r="B2321" t="s">
        <v>611</v>
      </c>
      <c r="C2321" s="50" t="s">
        <v>612</v>
      </c>
      <c r="D2321" s="34">
        <v>882262</v>
      </c>
      <c r="E2321" s="34">
        <v>160971</v>
      </c>
      <c r="F2321" s="33">
        <v>92.182600000000008</v>
      </c>
      <c r="G2321" s="33">
        <v>30.726099999999999</v>
      </c>
      <c r="H2321" s="49">
        <v>18.245260478179951</v>
      </c>
      <c r="I2321" s="33">
        <v>122.90870000000001</v>
      </c>
      <c r="J2321" s="35">
        <f>G2321/I2321</f>
        <v>0.24999125367040737</v>
      </c>
      <c r="K2321">
        <v>0.57266588391697892</v>
      </c>
      <c r="L2321">
        <v>0.76354560759391454</v>
      </c>
      <c r="M2321" s="49">
        <v>0.5</v>
      </c>
      <c r="N2321" t="s">
        <v>37</v>
      </c>
      <c r="O2321" s="10" t="s">
        <v>34</v>
      </c>
      <c r="P2321">
        <f>VLOOKUP($O2321,$Y$2:$AJ$8,9,FALSE)</f>
        <v>0.15</v>
      </c>
      <c r="Q2321" s="11">
        <f>(L2321-M2321)/L2321</f>
        <v>0.34516026937067928</v>
      </c>
      <c r="S2321" s="13">
        <f>MIN(Q2321,IF(R2321=0,P2321,R2321))</f>
        <v>0.15</v>
      </c>
      <c r="T2321">
        <f>IFERROR(S2321*I2321,0)</f>
        <v>18.436305000000001</v>
      </c>
      <c r="U2321" t="b">
        <f>O2321=N2321</f>
        <v>0</v>
      </c>
    </row>
    <row r="2322" spans="1:21" ht="21" x14ac:dyDescent="0.4">
      <c r="A2322" t="s">
        <v>2233</v>
      </c>
      <c r="B2322" t="s">
        <v>2218</v>
      </c>
      <c r="C2322" t="s">
        <v>2219</v>
      </c>
      <c r="D2322" s="34">
        <v>13686</v>
      </c>
      <c r="E2322" s="34">
        <v>4916</v>
      </c>
      <c r="F2322" s="33">
        <v>0.33260000000000001</v>
      </c>
      <c r="G2322" s="33">
        <v>0.11070000000000001</v>
      </c>
      <c r="H2322" s="49">
        <v>35.91991816454771</v>
      </c>
      <c r="I2322" s="33">
        <v>0.44330000000000003</v>
      </c>
      <c r="J2322" s="35">
        <f>G2322/I2322</f>
        <v>0.2497180239115723</v>
      </c>
      <c r="K2322">
        <v>6.7656631407648493E-2</v>
      </c>
      <c r="L2322">
        <v>9.0174938974776242E-2</v>
      </c>
      <c r="M2322" s="49">
        <v>0.03</v>
      </c>
      <c r="N2322" t="s">
        <v>42</v>
      </c>
      <c r="O2322" s="10" t="s">
        <v>42</v>
      </c>
      <c r="P2322">
        <f>VLOOKUP($O2322,$Y$2:$AJ$8,9,FALSE)</f>
        <v>0.05</v>
      </c>
      <c r="Q2322" s="11">
        <f>(L2322-M2322)/L2322</f>
        <v>0.66731333182946084</v>
      </c>
      <c r="S2322" s="13">
        <f>MIN(Q2322,IF(R2322=0,P2322,R2322))</f>
        <v>0.05</v>
      </c>
      <c r="T2322">
        <f>IFERROR(S2322*I2322,0)</f>
        <v>2.2165000000000004E-2</v>
      </c>
      <c r="U2322" t="b">
        <f>O2322=N2322</f>
        <v>1</v>
      </c>
    </row>
    <row r="2323" spans="1:21" ht="21" x14ac:dyDescent="0.4">
      <c r="A2323" t="s">
        <v>470</v>
      </c>
      <c r="B2323" t="s">
        <v>423</v>
      </c>
      <c r="C2323" s="50" t="s">
        <v>424</v>
      </c>
      <c r="D2323" s="34">
        <v>83107</v>
      </c>
      <c r="E2323" s="34">
        <v>10316</v>
      </c>
      <c r="F2323" s="33">
        <v>20.752200000000002</v>
      </c>
      <c r="G2323" s="33">
        <v>6.6837</v>
      </c>
      <c r="H2323" s="49">
        <v>12.412913472992647</v>
      </c>
      <c r="I2323" s="33">
        <v>27.435900000000004</v>
      </c>
      <c r="J2323" s="35">
        <f>G2323/I2323</f>
        <v>0.24361147255967544</v>
      </c>
      <c r="K2323">
        <v>2.0116518030244284</v>
      </c>
      <c r="L2323">
        <v>2.6595482745250103</v>
      </c>
      <c r="M2323" s="49">
        <v>2</v>
      </c>
      <c r="N2323" t="s">
        <v>34</v>
      </c>
      <c r="O2323" s="10" t="s">
        <v>34</v>
      </c>
      <c r="P2323">
        <f>VLOOKUP($O2323,$Y$2:$AJ$8,9,FALSE)</f>
        <v>0.15</v>
      </c>
      <c r="Q2323" s="11">
        <f>(L2323-M2323)/L2323</f>
        <v>0.24799259364555218</v>
      </c>
      <c r="S2323" s="13">
        <f>MIN(Q2323,IF(R2323=0,P2323,R2323))</f>
        <v>0.15</v>
      </c>
      <c r="T2323">
        <f>IFERROR(S2323*I2323,0)</f>
        <v>4.1153850000000007</v>
      </c>
      <c r="U2323" t="b">
        <f>O2323=N2323</f>
        <v>1</v>
      </c>
    </row>
    <row r="2324" spans="1:21" ht="21" x14ac:dyDescent="0.4">
      <c r="A2324" t="s">
        <v>4608</v>
      </c>
      <c r="B2324" t="s">
        <v>4593</v>
      </c>
      <c r="C2324" t="s">
        <v>4594</v>
      </c>
      <c r="D2324" s="34">
        <v>261985</v>
      </c>
      <c r="E2324" s="34">
        <v>6552</v>
      </c>
      <c r="F2324" s="33">
        <v>1.7845</v>
      </c>
      <c r="G2324" s="33">
        <v>0.59489999999999998</v>
      </c>
      <c r="H2324" s="49">
        <v>2.5009065404507891</v>
      </c>
      <c r="I2324" s="33">
        <v>2.3794</v>
      </c>
      <c r="J2324" s="35">
        <f>G2324/I2324</f>
        <v>0.25002101370093299</v>
      </c>
      <c r="K2324">
        <v>0.27235958485958484</v>
      </c>
      <c r="L2324">
        <v>0.36315628815628814</v>
      </c>
      <c r="M2324" s="49">
        <v>0.17</v>
      </c>
      <c r="N2324" t="s">
        <v>37</v>
      </c>
      <c r="O2324" s="10" t="s">
        <v>37</v>
      </c>
      <c r="P2324">
        <f>VLOOKUP($O2324,$Y$2:$AJ$8,9,FALSE)</f>
        <v>0.25</v>
      </c>
      <c r="Q2324" s="11">
        <f>(L2324-M2324)/L2324</f>
        <v>0.53188198705556022</v>
      </c>
      <c r="S2324" s="13">
        <f>MIN(Q2324,IF(R2324=0,P2324,R2324))</f>
        <v>0.25</v>
      </c>
      <c r="T2324">
        <f>IFERROR(S2324*I2324,0)</f>
        <v>0.59484999999999999</v>
      </c>
      <c r="U2324" t="b">
        <f>O2324=N2324</f>
        <v>1</v>
      </c>
    </row>
    <row r="2325" spans="1:21" ht="21" x14ac:dyDescent="0.4">
      <c r="A2325" t="s">
        <v>1903</v>
      </c>
      <c r="B2325" t="s">
        <v>1772</v>
      </c>
      <c r="C2325" s="50" t="s">
        <v>1773</v>
      </c>
      <c r="D2325" s="34">
        <v>1397</v>
      </c>
      <c r="E2325" s="34">
        <v>393</v>
      </c>
      <c r="F2325" s="33">
        <v>0.44009999999999994</v>
      </c>
      <c r="G2325" s="33">
        <v>0.21680000000000002</v>
      </c>
      <c r="H2325" s="49">
        <v>28.131710808876164</v>
      </c>
      <c r="I2325" s="33">
        <v>0.65689999999999993</v>
      </c>
      <c r="J2325" s="35">
        <f>G2325/I2325</f>
        <v>0.33003501293956466</v>
      </c>
      <c r="K2325">
        <v>1.1198473282442747</v>
      </c>
      <c r="L2325">
        <v>1.671501272264631</v>
      </c>
      <c r="M2325" s="49">
        <v>1.55</v>
      </c>
      <c r="N2325" t="s">
        <v>37</v>
      </c>
      <c r="O2325" s="10" t="s">
        <v>34</v>
      </c>
      <c r="P2325">
        <f>VLOOKUP($O2325,$Y$2:$AJ$8,9,FALSE)</f>
        <v>0.15</v>
      </c>
      <c r="Q2325" s="11">
        <f>(L2325-M2325)/L2325</f>
        <v>7.2689907139595E-2</v>
      </c>
      <c r="S2325" s="13">
        <f>MIN(Q2325,IF(R2325=0,P2325,R2325))</f>
        <v>7.2689907139595E-2</v>
      </c>
      <c r="T2325">
        <f>IFERROR(S2325*I2325,0)</f>
        <v>4.7749999999999952E-2</v>
      </c>
      <c r="U2325" t="b">
        <f>O2325=N2325</f>
        <v>0</v>
      </c>
    </row>
    <row r="2326" spans="1:21" ht="21" x14ac:dyDescent="0.4">
      <c r="A2326" t="s">
        <v>3785</v>
      </c>
      <c r="B2326" t="s">
        <v>3780</v>
      </c>
      <c r="C2326" t="s">
        <v>3781</v>
      </c>
      <c r="D2326" s="34">
        <v>581421</v>
      </c>
      <c r="E2326" s="34">
        <v>19298</v>
      </c>
      <c r="F2326" s="33">
        <v>17.6906</v>
      </c>
      <c r="G2326" s="33">
        <v>8.5083999999999982</v>
      </c>
      <c r="H2326" s="49">
        <v>3.3191095608861736</v>
      </c>
      <c r="I2326" s="33">
        <v>26.198999999999998</v>
      </c>
      <c r="J2326" s="35">
        <f>G2326/I2326</f>
        <v>0.32476048704149008</v>
      </c>
      <c r="K2326">
        <v>0.91670639444502011</v>
      </c>
      <c r="L2326">
        <v>1.3576018240232146</v>
      </c>
      <c r="M2326" s="49">
        <v>0.5</v>
      </c>
      <c r="N2326" t="s">
        <v>37</v>
      </c>
      <c r="O2326" s="10" t="s">
        <v>37</v>
      </c>
      <c r="P2326">
        <f>VLOOKUP($O2326,$Y$2:$AJ$8,9,FALSE)</f>
        <v>0.25</v>
      </c>
      <c r="Q2326" s="11">
        <f>(L2326-M2326)/L2326</f>
        <v>0.63170350013359278</v>
      </c>
      <c r="S2326" s="13">
        <f>MIN(Q2326,IF(R2326=0,P2326,R2326))</f>
        <v>0.25</v>
      </c>
      <c r="T2326">
        <f>IFERROR(S2326*I2326,0)</f>
        <v>6.5497499999999995</v>
      </c>
      <c r="U2326" t="b">
        <f>O2326=N2326</f>
        <v>1</v>
      </c>
    </row>
    <row r="2327" spans="1:21" ht="21" x14ac:dyDescent="0.4">
      <c r="A2327" t="s">
        <v>2265</v>
      </c>
      <c r="B2327" t="s">
        <v>2247</v>
      </c>
      <c r="C2327" t="s">
        <v>2248</v>
      </c>
      <c r="D2327" s="34">
        <v>43289</v>
      </c>
      <c r="E2327" s="34">
        <v>10309</v>
      </c>
      <c r="F2327" s="33">
        <v>25.772500000000001</v>
      </c>
      <c r="G2327" s="33">
        <v>11.428699999999999</v>
      </c>
      <c r="H2327" s="49">
        <v>23.814363926170621</v>
      </c>
      <c r="I2327" s="33">
        <v>37.2012</v>
      </c>
      <c r="J2327" s="35">
        <f>G2327/I2327</f>
        <v>0.30721320817608033</v>
      </c>
      <c r="K2327">
        <v>2.5</v>
      </c>
      <c r="L2327">
        <v>3.6086138325734791</v>
      </c>
      <c r="M2327" s="49">
        <v>2.5</v>
      </c>
      <c r="N2327" t="s">
        <v>33</v>
      </c>
      <c r="O2327" s="10" t="s">
        <v>33</v>
      </c>
      <c r="P2327">
        <f>VLOOKUP($O2327,$Y$2:$AJ$8,9,FALSE)</f>
        <v>0.4</v>
      </c>
      <c r="Q2327" s="11">
        <f>(L2327-M2327)/L2327</f>
        <v>0.30721320817608028</v>
      </c>
      <c r="S2327" s="13">
        <f>MIN(Q2327,IF(R2327=0,P2327,R2327))</f>
        <v>0.30721320817608028</v>
      </c>
      <c r="T2327">
        <f>IFERROR(S2327*I2327,0)</f>
        <v>11.428699999999997</v>
      </c>
      <c r="U2327" t="b">
        <f>O2327=N2327</f>
        <v>1</v>
      </c>
    </row>
    <row r="2328" spans="1:21" ht="21" x14ac:dyDescent="0.4">
      <c r="A2328" t="s">
        <v>2865</v>
      </c>
      <c r="B2328" t="s">
        <v>2854</v>
      </c>
      <c r="C2328" t="s">
        <v>2855</v>
      </c>
      <c r="D2328" s="34">
        <v>344653</v>
      </c>
      <c r="E2328" s="34">
        <v>32085</v>
      </c>
      <c r="F2328" s="33">
        <v>44.918999999999997</v>
      </c>
      <c r="G2328" s="33">
        <v>14.9941</v>
      </c>
      <c r="H2328" s="49">
        <v>9.3093633306543104</v>
      </c>
      <c r="I2328" s="33">
        <v>59.9131</v>
      </c>
      <c r="J2328" s="35">
        <f>G2328/I2328</f>
        <v>0.25026413255197943</v>
      </c>
      <c r="K2328">
        <v>1.4</v>
      </c>
      <c r="L2328">
        <v>1.8673242948418263</v>
      </c>
      <c r="M2328" s="49">
        <v>1.4</v>
      </c>
      <c r="N2328" t="s">
        <v>34</v>
      </c>
      <c r="O2328" s="10" t="s">
        <v>34</v>
      </c>
      <c r="P2328">
        <f>VLOOKUP($O2328,$Y$2:$AJ$8,9,FALSE)</f>
        <v>0.15</v>
      </c>
      <c r="Q2328" s="11">
        <f>(L2328-M2328)/L2328</f>
        <v>0.25026413255197943</v>
      </c>
      <c r="S2328" s="13">
        <f>MIN(Q2328,IF(R2328=0,P2328,R2328))</f>
        <v>0.15</v>
      </c>
      <c r="T2328">
        <f>IFERROR(S2328*I2328,0)</f>
        <v>8.9869649999999996</v>
      </c>
      <c r="U2328" t="b">
        <f>O2328=N2328</f>
        <v>1</v>
      </c>
    </row>
    <row r="2329" spans="1:21" ht="21" x14ac:dyDescent="0.4">
      <c r="A2329" t="s">
        <v>2441</v>
      </c>
      <c r="B2329" t="s">
        <v>2390</v>
      </c>
      <c r="C2329" t="s">
        <v>2391</v>
      </c>
      <c r="D2329" s="34">
        <v>358159</v>
      </c>
      <c r="E2329" s="34">
        <v>53370</v>
      </c>
      <c r="F2329" s="33">
        <v>26.377499999999998</v>
      </c>
      <c r="G2329" s="33">
        <v>8.7888999999999999</v>
      </c>
      <c r="H2329" s="49">
        <v>14.901203096948562</v>
      </c>
      <c r="I2329" s="33">
        <v>35.166399999999996</v>
      </c>
      <c r="J2329" s="35">
        <f>G2329/I2329</f>
        <v>0.24992322216661361</v>
      </c>
      <c r="K2329">
        <v>0.494238336143901</v>
      </c>
      <c r="L2329">
        <v>0.65891699456623565</v>
      </c>
      <c r="M2329" s="49">
        <v>0.1</v>
      </c>
      <c r="N2329" t="s">
        <v>37</v>
      </c>
      <c r="O2329" s="10" t="s">
        <v>37</v>
      </c>
      <c r="P2329">
        <f>VLOOKUP($O2329,$Y$2:$AJ$8,9,FALSE)</f>
        <v>0.25</v>
      </c>
      <c r="Q2329" s="11">
        <f>(L2329-M2329)/L2329</f>
        <v>0.84823581600618769</v>
      </c>
      <c r="S2329" s="13">
        <f>MIN(Q2329,IF(R2329=0,P2329,R2329))</f>
        <v>0.25</v>
      </c>
      <c r="T2329">
        <f>IFERROR(S2329*I2329,0)</f>
        <v>8.791599999999999</v>
      </c>
      <c r="U2329" t="b">
        <f>O2329=N2329</f>
        <v>1</v>
      </c>
    </row>
    <row r="2330" spans="1:21" ht="21" x14ac:dyDescent="0.4">
      <c r="A2330" t="s">
        <v>5478</v>
      </c>
      <c r="B2330" t="s">
        <v>5479</v>
      </c>
      <c r="C2330" t="s">
        <v>5480</v>
      </c>
      <c r="D2330" s="34">
        <v>208198</v>
      </c>
      <c r="E2330" s="34">
        <v>33455</v>
      </c>
      <c r="F2330" s="33">
        <v>20.073</v>
      </c>
      <c r="G2330" s="33">
        <v>8.6059999999999999</v>
      </c>
      <c r="H2330" s="49">
        <v>16.068838317370965</v>
      </c>
      <c r="I2330" s="33">
        <v>28.679000000000002</v>
      </c>
      <c r="J2330" s="35">
        <f>G2330/I2330</f>
        <v>0.30008019805432545</v>
      </c>
      <c r="K2330">
        <v>0.6</v>
      </c>
      <c r="L2330">
        <v>0.8572410700941564</v>
      </c>
      <c r="M2330" s="49">
        <v>0.6</v>
      </c>
      <c r="N2330" t="s">
        <v>37</v>
      </c>
      <c r="O2330" s="10" t="s">
        <v>37</v>
      </c>
      <c r="P2330">
        <f>VLOOKUP($O2330,$Y$2:$AJ$8,9,FALSE)</f>
        <v>0.25</v>
      </c>
      <c r="Q2330" s="11">
        <f>(L2330-M2330)/L2330</f>
        <v>0.30008019805432556</v>
      </c>
      <c r="S2330" s="13">
        <f>MIN(Q2330,IF(R2330=0,P2330,R2330))</f>
        <v>0.25</v>
      </c>
      <c r="T2330">
        <f>IFERROR(S2330*I2330,0)</f>
        <v>7.1697500000000005</v>
      </c>
      <c r="U2330" t="b">
        <f>O2330=N2330</f>
        <v>1</v>
      </c>
    </row>
    <row r="2331" spans="1:21" ht="21" x14ac:dyDescent="0.4">
      <c r="A2331" s="18" t="s">
        <v>3181</v>
      </c>
      <c r="B2331" t="s">
        <v>3163</v>
      </c>
      <c r="C2331" t="s">
        <v>3164</v>
      </c>
      <c r="D2331" s="34">
        <v>10034</v>
      </c>
      <c r="E2331" s="34">
        <v>4230</v>
      </c>
      <c r="F2331" s="33">
        <v>0.2883</v>
      </c>
      <c r="G2331" s="33">
        <v>9.5599999999999977E-2</v>
      </c>
      <c r="H2331" s="49">
        <v>42.156667331074345</v>
      </c>
      <c r="I2331" s="33">
        <v>0.38389999999999996</v>
      </c>
      <c r="J2331" s="35">
        <f>G2331/I2331</f>
        <v>0.24902318312060429</v>
      </c>
      <c r="K2331">
        <v>6.8156028368794336E-2</v>
      </c>
      <c r="L2331">
        <v>9.0756501182033086E-2</v>
      </c>
      <c r="M2331" s="49">
        <v>0.01</v>
      </c>
      <c r="N2331" t="s">
        <v>34</v>
      </c>
      <c r="O2331" s="10" t="s">
        <v>34</v>
      </c>
      <c r="P2331">
        <f>VLOOKUP($O2331,$Y$2:$AJ$8,9,FALSE)</f>
        <v>0.15</v>
      </c>
      <c r="Q2331" s="11">
        <f>(L2331-M2331)/L2331</f>
        <v>0.88981505600416777</v>
      </c>
      <c r="S2331" s="13">
        <f>MIN(Q2331,IF(R2331=0,P2331,R2331))</f>
        <v>0.15</v>
      </c>
      <c r="T2331">
        <f>IFERROR(S2331*I2331,0)</f>
        <v>5.758499999999999E-2</v>
      </c>
      <c r="U2331" t="b">
        <f>O2331=N2331</f>
        <v>1</v>
      </c>
    </row>
    <row r="2332" spans="1:21" ht="21" x14ac:dyDescent="0.4">
      <c r="A2332" t="s">
        <v>2064</v>
      </c>
      <c r="B2332" t="s">
        <v>2042</v>
      </c>
      <c r="C2332" t="s">
        <v>2043</v>
      </c>
      <c r="D2332" s="34">
        <v>395531</v>
      </c>
      <c r="E2332" s="34">
        <v>216872</v>
      </c>
      <c r="F2332" s="33">
        <v>50.041199999999996</v>
      </c>
      <c r="G2332" s="33">
        <v>16.679600000000001</v>
      </c>
      <c r="H2332" s="49">
        <v>54.830594820633529</v>
      </c>
      <c r="I2332" s="33">
        <v>66.720799999999997</v>
      </c>
      <c r="J2332" s="35">
        <f>G2332/I2332</f>
        <v>0.24999100730207074</v>
      </c>
      <c r="K2332">
        <v>0.23074071341620864</v>
      </c>
      <c r="L2332">
        <v>0.30765059574311115</v>
      </c>
      <c r="M2332" s="49">
        <v>0.01</v>
      </c>
      <c r="N2332" t="s">
        <v>34</v>
      </c>
      <c r="O2332" s="10" t="s">
        <v>34</v>
      </c>
      <c r="P2332">
        <f>VLOOKUP($O2332,$Y$2:$AJ$8,9,FALSE)</f>
        <v>0.15</v>
      </c>
      <c r="Q2332" s="11">
        <f>(L2332-M2332)/L2332</f>
        <v>0.96749559357801462</v>
      </c>
      <c r="S2332" s="13">
        <f>MIN(Q2332,IF(R2332=0,P2332,R2332))</f>
        <v>0.15</v>
      </c>
      <c r="T2332">
        <f>IFERROR(S2332*I2332,0)</f>
        <v>10.00812</v>
      </c>
      <c r="U2332" t="b">
        <f>O2332=N2332</f>
        <v>1</v>
      </c>
    </row>
    <row r="2333" spans="1:21" ht="21" x14ac:dyDescent="0.4">
      <c r="A2333" t="s">
        <v>3101</v>
      </c>
      <c r="B2333" t="s">
        <v>3096</v>
      </c>
      <c r="C2333" t="s">
        <v>3097</v>
      </c>
      <c r="D2333" s="34">
        <v>1756234</v>
      </c>
      <c r="E2333" s="34">
        <v>288840</v>
      </c>
      <c r="F2333" s="33">
        <v>366.49439999999998</v>
      </c>
      <c r="G2333" s="33">
        <v>107.0622</v>
      </c>
      <c r="H2333" s="49">
        <v>16.446555527338614</v>
      </c>
      <c r="I2333" s="33">
        <v>473.5566</v>
      </c>
      <c r="J2333" s="35">
        <f>G2333/I2333</f>
        <v>0.22608110625002376</v>
      </c>
      <c r="K2333">
        <v>1.2688491898628997</v>
      </c>
      <c r="L2333">
        <v>1.6395118404653095</v>
      </c>
      <c r="M2333" s="49">
        <v>1.25</v>
      </c>
      <c r="N2333" t="s">
        <v>37</v>
      </c>
      <c r="O2333" s="10" t="s">
        <v>37</v>
      </c>
      <c r="P2333">
        <f>VLOOKUP($O2333,$Y$2:$AJ$8,9,FALSE)</f>
        <v>0.25</v>
      </c>
      <c r="Q2333" s="11">
        <f>(L2333-M2333)/L2333</f>
        <v>0.2375779368295152</v>
      </c>
      <c r="S2333" s="13">
        <f>MIN(Q2333,IF(R2333=0,P2333,R2333))</f>
        <v>0.2375779368295152</v>
      </c>
      <c r="T2333">
        <f>IFERROR(S2333*I2333,0)</f>
        <v>112.50659999999999</v>
      </c>
      <c r="U2333" t="b">
        <f>O2333=N2333</f>
        <v>1</v>
      </c>
    </row>
    <row r="2334" spans="1:21" ht="21" x14ac:dyDescent="0.4">
      <c r="A2334" t="s">
        <v>1904</v>
      </c>
      <c r="B2334" t="s">
        <v>1772</v>
      </c>
      <c r="C2334" s="50" t="s">
        <v>1773</v>
      </c>
      <c r="D2334" s="34">
        <v>26204</v>
      </c>
      <c r="E2334" s="34">
        <v>4514</v>
      </c>
      <c r="F2334" s="33">
        <v>6.8293999999999997</v>
      </c>
      <c r="G2334" s="33">
        <v>2.4840000000000004</v>
      </c>
      <c r="H2334" s="49">
        <v>17.22637765226683</v>
      </c>
      <c r="I2334" s="33">
        <v>9.3133999999999997</v>
      </c>
      <c r="J2334" s="35">
        <f>G2334/I2334</f>
        <v>0.26671247879399579</v>
      </c>
      <c r="K2334">
        <v>1.5129375276916259</v>
      </c>
      <c r="L2334">
        <v>2.0632255206025696</v>
      </c>
      <c r="M2334" s="49">
        <v>1.5</v>
      </c>
      <c r="N2334" t="s">
        <v>33</v>
      </c>
      <c r="O2334" s="10" t="s">
        <v>34</v>
      </c>
      <c r="P2334">
        <f>VLOOKUP($O2334,$Y$2:$AJ$8,9,FALSE)</f>
        <v>0.15</v>
      </c>
      <c r="Q2334" s="11">
        <f>(L2334-M2334)/L2334</f>
        <v>0.27298301372216371</v>
      </c>
      <c r="S2334" s="13">
        <f>MIN(Q2334,IF(R2334=0,P2334,R2334))</f>
        <v>0.15</v>
      </c>
      <c r="T2334">
        <f>IFERROR(S2334*I2334,0)</f>
        <v>1.3970099999999999</v>
      </c>
      <c r="U2334" t="b">
        <f>O2334=N2334</f>
        <v>0</v>
      </c>
    </row>
    <row r="2335" spans="1:21" ht="21" x14ac:dyDescent="0.4">
      <c r="A2335" t="s">
        <v>5329</v>
      </c>
      <c r="B2335" t="s">
        <v>5330</v>
      </c>
      <c r="C2335" t="s">
        <v>5331</v>
      </c>
      <c r="D2335" s="34">
        <v>186583</v>
      </c>
      <c r="E2335" s="34">
        <v>42901</v>
      </c>
      <c r="F2335" s="33">
        <v>26.0579</v>
      </c>
      <c r="G2335" s="33">
        <v>8.6535000000000011</v>
      </c>
      <c r="H2335" s="49">
        <v>22.992984355487906</v>
      </c>
      <c r="I2335" s="33">
        <v>34.711399999999998</v>
      </c>
      <c r="J2335" s="35">
        <f>G2335/I2335</f>
        <v>0.24929850135690296</v>
      </c>
      <c r="K2335">
        <v>0.60739609799305383</v>
      </c>
      <c r="L2335">
        <v>0.80910468287452497</v>
      </c>
      <c r="M2335" s="49">
        <v>0.6</v>
      </c>
      <c r="N2335" t="s">
        <v>34</v>
      </c>
      <c r="O2335" s="10" t="s">
        <v>34</v>
      </c>
      <c r="P2335">
        <f>VLOOKUP($O2335,$Y$2:$AJ$8,9,FALSE)</f>
        <v>0.15</v>
      </c>
      <c r="Q2335" s="11">
        <f>(L2335-M2335)/L2335</f>
        <v>0.2584395904515519</v>
      </c>
      <c r="S2335" s="13">
        <f>MIN(Q2335,IF(R2335=0,P2335,R2335))</f>
        <v>0.15</v>
      </c>
      <c r="T2335">
        <f>IFERROR(S2335*I2335,0)</f>
        <v>5.2067099999999993</v>
      </c>
      <c r="U2335" t="b">
        <f>O2335=N2335</f>
        <v>1</v>
      </c>
    </row>
    <row r="2336" spans="1:21" ht="21" x14ac:dyDescent="0.4">
      <c r="A2336" t="s">
        <v>471</v>
      </c>
      <c r="B2336" t="s">
        <v>423</v>
      </c>
      <c r="C2336" s="50" t="s">
        <v>424</v>
      </c>
      <c r="D2336" s="34">
        <v>23450</v>
      </c>
      <c r="E2336" s="34">
        <v>2379</v>
      </c>
      <c r="F2336" s="33">
        <v>5.3931999999999993</v>
      </c>
      <c r="G2336" s="33">
        <v>1.607</v>
      </c>
      <c r="H2336" s="49">
        <v>10.14498933901919</v>
      </c>
      <c r="I2336" s="33">
        <v>7.0001999999999995</v>
      </c>
      <c r="J2336" s="35">
        <f>G2336/I2336</f>
        <v>0.22956486957515501</v>
      </c>
      <c r="K2336">
        <v>2.2670029424127782</v>
      </c>
      <c r="L2336">
        <v>2.9424968474148803</v>
      </c>
      <c r="M2336" s="49">
        <v>2.25</v>
      </c>
      <c r="N2336" t="s">
        <v>34</v>
      </c>
      <c r="O2336" s="10" t="s">
        <v>34</v>
      </c>
      <c r="P2336">
        <f>VLOOKUP($O2336,$Y$2:$AJ$8,9,FALSE)</f>
        <v>0.15</v>
      </c>
      <c r="Q2336" s="11">
        <f>(L2336-M2336)/L2336</f>
        <v>0.23534327590640269</v>
      </c>
      <c r="S2336" s="13">
        <f>MIN(Q2336,IF(R2336=0,P2336,R2336))</f>
        <v>0.15</v>
      </c>
      <c r="T2336">
        <f>IFERROR(S2336*I2336,0)</f>
        <v>1.0500299999999998</v>
      </c>
      <c r="U2336" t="b">
        <f>O2336=N2336</f>
        <v>1</v>
      </c>
    </row>
    <row r="2337" spans="1:21" ht="21" x14ac:dyDescent="0.4">
      <c r="A2337" t="s">
        <v>2947</v>
      </c>
      <c r="B2337" t="s">
        <v>2942</v>
      </c>
      <c r="C2337" t="s">
        <v>2943</v>
      </c>
      <c r="D2337" s="34">
        <v>314302</v>
      </c>
      <c r="E2337" s="34">
        <v>25730</v>
      </c>
      <c r="F2337" s="33">
        <v>8.6609000000000016</v>
      </c>
      <c r="G2337" s="33">
        <v>2.8867999999999996</v>
      </c>
      <c r="H2337" s="49">
        <v>8.1863939777666062</v>
      </c>
      <c r="I2337" s="33">
        <v>11.547700000000001</v>
      </c>
      <c r="J2337" s="35">
        <f>G2337/I2337</f>
        <v>0.24998917533361617</v>
      </c>
      <c r="K2337">
        <v>0.33660707345511082</v>
      </c>
      <c r="L2337">
        <v>0.44880295375048584</v>
      </c>
      <c r="M2337" s="49">
        <v>0.25</v>
      </c>
      <c r="N2337" t="s">
        <v>37</v>
      </c>
      <c r="O2337" s="10" t="s">
        <v>37</v>
      </c>
      <c r="P2337">
        <f>VLOOKUP($O2337,$Y$2:$AJ$8,9,FALSE)</f>
        <v>0.25</v>
      </c>
      <c r="Q2337" s="11">
        <f>(L2337-M2337)/L2337</f>
        <v>0.44296266789057565</v>
      </c>
      <c r="S2337" s="13">
        <f>MIN(Q2337,IF(R2337=0,P2337,R2337))</f>
        <v>0.25</v>
      </c>
      <c r="T2337">
        <f>IFERROR(S2337*I2337,0)</f>
        <v>2.8869250000000002</v>
      </c>
      <c r="U2337" t="b">
        <f>O2337=N2337</f>
        <v>1</v>
      </c>
    </row>
    <row r="2338" spans="1:21" ht="21" x14ac:dyDescent="0.4">
      <c r="A2338" t="s">
        <v>2305</v>
      </c>
      <c r="B2338" t="s">
        <v>2297</v>
      </c>
      <c r="C2338" t="s">
        <v>2298</v>
      </c>
      <c r="D2338" s="34">
        <v>4712833</v>
      </c>
      <c r="E2338" s="34">
        <v>104616</v>
      </c>
      <c r="F2338" s="33">
        <v>62.769600000000011</v>
      </c>
      <c r="G2338" s="33">
        <v>17.400400000000001</v>
      </c>
      <c r="H2338" s="49">
        <v>2.2198113109460911</v>
      </c>
      <c r="I2338" s="33">
        <v>80.170000000000016</v>
      </c>
      <c r="J2338" s="35">
        <f>G2338/I2338</f>
        <v>0.21704378196332791</v>
      </c>
      <c r="K2338">
        <v>0.60000000000000009</v>
      </c>
      <c r="L2338">
        <v>0.76632637455073804</v>
      </c>
      <c r="M2338" s="49">
        <v>0.6</v>
      </c>
      <c r="N2338" t="s">
        <v>37</v>
      </c>
      <c r="O2338" s="10" t="s">
        <v>37</v>
      </c>
      <c r="P2338">
        <f>VLOOKUP($O2338,$Y$2:$AJ$8,9,FALSE)</f>
        <v>0.25</v>
      </c>
      <c r="Q2338" s="11">
        <f>(L2338-M2338)/L2338</f>
        <v>0.21704378196332808</v>
      </c>
      <c r="S2338" s="13">
        <f>MIN(Q2338,IF(R2338=0,P2338,R2338))</f>
        <v>0.21704378196332808</v>
      </c>
      <c r="T2338">
        <f>IFERROR(S2338*I2338,0)</f>
        <v>17.400400000000015</v>
      </c>
      <c r="U2338" t="b">
        <f>O2338=N2338</f>
        <v>1</v>
      </c>
    </row>
    <row r="2339" spans="1:21" ht="21" x14ac:dyDescent="0.4">
      <c r="A2339" t="s">
        <v>2734</v>
      </c>
      <c r="B2339" t="s">
        <v>2712</v>
      </c>
      <c r="C2339" t="s">
        <v>2713</v>
      </c>
      <c r="D2339" s="34">
        <v>51813</v>
      </c>
      <c r="E2339" s="34">
        <v>5691</v>
      </c>
      <c r="F2339" s="33">
        <v>9.2426000000000013</v>
      </c>
      <c r="G2339" s="33">
        <v>2.9964999999999997</v>
      </c>
      <c r="H2339" s="49">
        <v>10.983729951942562</v>
      </c>
      <c r="I2339" s="33">
        <v>12.239100000000001</v>
      </c>
      <c r="J2339" s="35">
        <f>G2339/I2339</f>
        <v>0.24483009371604117</v>
      </c>
      <c r="K2339">
        <v>1.624073097873836</v>
      </c>
      <c r="L2339">
        <v>2.1506062203479179</v>
      </c>
      <c r="M2339" s="49">
        <v>1.6</v>
      </c>
      <c r="N2339" t="s">
        <v>37</v>
      </c>
      <c r="O2339" s="10" t="s">
        <v>37</v>
      </c>
      <c r="P2339">
        <f>VLOOKUP($O2339,$Y$2:$AJ$8,9,FALSE)</f>
        <v>0.25</v>
      </c>
      <c r="Q2339" s="11">
        <f>(L2339-M2339)/L2339</f>
        <v>0.25602372723484573</v>
      </c>
      <c r="S2339" s="13">
        <f>MIN(Q2339,IF(R2339=0,P2339,R2339))</f>
        <v>0.25</v>
      </c>
      <c r="T2339">
        <f>IFERROR(S2339*I2339,0)</f>
        <v>3.0597750000000001</v>
      </c>
      <c r="U2339" t="b">
        <f>O2339=N2339</f>
        <v>1</v>
      </c>
    </row>
    <row r="2340" spans="1:21" ht="21" x14ac:dyDescent="0.4">
      <c r="A2340" s="18" t="s">
        <v>1905</v>
      </c>
      <c r="B2340" t="s">
        <v>1772</v>
      </c>
      <c r="C2340" s="50" t="s">
        <v>1773</v>
      </c>
      <c r="D2340" s="34">
        <v>20147</v>
      </c>
      <c r="E2340" s="34">
        <v>8830</v>
      </c>
      <c r="F2340" s="33">
        <v>12.534899999999999</v>
      </c>
      <c r="G2340" s="33">
        <v>5.4303999999999997</v>
      </c>
      <c r="H2340" s="49">
        <v>43.82786519084727</v>
      </c>
      <c r="I2340" s="33">
        <v>17.965299999999999</v>
      </c>
      <c r="J2340" s="35">
        <f>G2340/I2340</f>
        <v>0.30227160136485337</v>
      </c>
      <c r="K2340">
        <v>1.4195809739524345</v>
      </c>
      <c r="L2340">
        <v>2.0345753114382785</v>
      </c>
      <c r="M2340" s="49">
        <v>1.4</v>
      </c>
      <c r="N2340" t="s">
        <v>37</v>
      </c>
      <c r="O2340" s="10" t="s">
        <v>34</v>
      </c>
      <c r="P2340">
        <f>VLOOKUP($O2340,$Y$2:$AJ$8,9,FALSE)</f>
        <v>0.15</v>
      </c>
      <c r="Q2340" s="11">
        <f>(L2340-M2340)/L2340</f>
        <v>0.3118957100632887</v>
      </c>
      <c r="S2340" s="13">
        <f>MIN(Q2340,IF(R2340=0,P2340,R2340))</f>
        <v>0.15</v>
      </c>
      <c r="T2340">
        <f>IFERROR(S2340*I2340,0)</f>
        <v>2.6947949999999996</v>
      </c>
      <c r="U2340" t="b">
        <f>O2340=N2340</f>
        <v>0</v>
      </c>
    </row>
    <row r="2341" spans="1:21" ht="21" x14ac:dyDescent="0.4">
      <c r="A2341" t="s">
        <v>3286</v>
      </c>
      <c r="B2341" t="s">
        <v>3253</v>
      </c>
      <c r="C2341" t="s">
        <v>3254</v>
      </c>
      <c r="D2341" s="34">
        <v>28108</v>
      </c>
      <c r="E2341" s="34">
        <v>8225</v>
      </c>
      <c r="F2341" s="33">
        <v>5.2855999999999996</v>
      </c>
      <c r="G2341" s="33">
        <v>2.5415999999999999</v>
      </c>
      <c r="H2341" s="49">
        <v>29.262131777429914</v>
      </c>
      <c r="I2341" s="33">
        <v>7.8271999999999995</v>
      </c>
      <c r="J2341" s="35">
        <f>G2341/I2341</f>
        <v>0.32471381847914965</v>
      </c>
      <c r="K2341">
        <v>0.64262613981762906</v>
      </c>
      <c r="L2341">
        <v>0.95163525835866258</v>
      </c>
      <c r="M2341" s="49">
        <v>0.6</v>
      </c>
      <c r="N2341" t="s">
        <v>37</v>
      </c>
      <c r="O2341" s="10" t="s">
        <v>37</v>
      </c>
      <c r="P2341">
        <f>VLOOKUP($O2341,$Y$2:$AJ$8,9,FALSE)</f>
        <v>0.25</v>
      </c>
      <c r="Q2341" s="11">
        <f>(L2341-M2341)/L2341</f>
        <v>0.36950633687653311</v>
      </c>
      <c r="S2341" s="13">
        <f>MIN(Q2341,IF(R2341=0,P2341,R2341))</f>
        <v>0.25</v>
      </c>
      <c r="T2341">
        <f>IFERROR(S2341*I2341,0)</f>
        <v>1.9567999999999999</v>
      </c>
      <c r="U2341" t="b">
        <f>O2341=N2341</f>
        <v>1</v>
      </c>
    </row>
    <row r="2342" spans="1:21" ht="21" x14ac:dyDescent="0.4">
      <c r="A2342" t="s">
        <v>6193</v>
      </c>
      <c r="B2342" t="s">
        <v>6180</v>
      </c>
      <c r="C2342" t="s">
        <v>6181</v>
      </c>
      <c r="D2342" s="34">
        <v>16521</v>
      </c>
      <c r="E2342" s="34">
        <v>721</v>
      </c>
      <c r="F2342" s="33">
        <v>0.21540000000000001</v>
      </c>
      <c r="G2342" s="33">
        <v>0.17159999999999997</v>
      </c>
      <c r="H2342" s="49">
        <v>4.364142606379759</v>
      </c>
      <c r="I2342" s="33">
        <v>0.38700000000000001</v>
      </c>
      <c r="J2342" s="35">
        <f>G2342/I2342</f>
        <v>0.44341085271317821</v>
      </c>
      <c r="K2342">
        <v>0.29875173370319003</v>
      </c>
      <c r="L2342">
        <v>0.53675450762829402</v>
      </c>
      <c r="M2342" s="49">
        <v>0.3</v>
      </c>
      <c r="N2342" t="s">
        <v>33</v>
      </c>
      <c r="O2342" s="10" t="s">
        <v>33</v>
      </c>
      <c r="P2342">
        <f>VLOOKUP($O2342,$Y$2:$AJ$8,9,FALSE)</f>
        <v>0.4</v>
      </c>
      <c r="Q2342" s="11">
        <f>(L2342-M2342)/L2342</f>
        <v>0.44108527131782949</v>
      </c>
      <c r="S2342" s="13">
        <f>MIN(Q2342,IF(R2342=0,P2342,R2342))</f>
        <v>0.4</v>
      </c>
      <c r="T2342">
        <f>IFERROR(S2342*I2342,0)</f>
        <v>0.15480000000000002</v>
      </c>
      <c r="U2342" t="b">
        <f>O2342=N2342</f>
        <v>1</v>
      </c>
    </row>
    <row r="2343" spans="1:21" ht="21" x14ac:dyDescent="0.4">
      <c r="A2343" t="s">
        <v>5713</v>
      </c>
      <c r="B2343" t="s">
        <v>5708</v>
      </c>
      <c r="C2343" t="s">
        <v>5709</v>
      </c>
      <c r="D2343" s="34">
        <v>110381</v>
      </c>
      <c r="E2343" s="34">
        <v>13436</v>
      </c>
      <c r="F2343" s="33">
        <v>3.4238999999999997</v>
      </c>
      <c r="G2343" s="33">
        <v>1.1404999999999998</v>
      </c>
      <c r="H2343" s="49">
        <v>12.172384740127377</v>
      </c>
      <c r="I2343" s="33">
        <v>4.5643999999999991</v>
      </c>
      <c r="J2343" s="35">
        <f>G2343/I2343</f>
        <v>0.24986854789238455</v>
      </c>
      <c r="K2343">
        <v>0.25483030663888057</v>
      </c>
      <c r="L2343">
        <v>0.33971420065495672</v>
      </c>
      <c r="M2343" s="49">
        <v>0.1</v>
      </c>
      <c r="N2343" t="s">
        <v>34</v>
      </c>
      <c r="O2343" s="10" t="s">
        <v>34</v>
      </c>
      <c r="P2343">
        <f>VLOOKUP($O2343,$Y$2:$AJ$8,9,FALSE)</f>
        <v>0.15</v>
      </c>
      <c r="Q2343" s="11">
        <f>(L2343-M2343)/L2343</f>
        <v>0.70563491367978259</v>
      </c>
      <c r="S2343" s="13">
        <f>MIN(Q2343,IF(R2343=0,P2343,R2343))</f>
        <v>0.15</v>
      </c>
      <c r="T2343">
        <f>IFERROR(S2343*I2343,0)</f>
        <v>0.68465999999999982</v>
      </c>
      <c r="U2343" t="b">
        <f>O2343=N2343</f>
        <v>1</v>
      </c>
    </row>
    <row r="2344" spans="1:21" ht="21" x14ac:dyDescent="0.4">
      <c r="A2344" t="s">
        <v>2122</v>
      </c>
      <c r="B2344" t="s">
        <v>2094</v>
      </c>
      <c r="C2344" t="s">
        <v>2095</v>
      </c>
      <c r="D2344" s="34">
        <v>188058</v>
      </c>
      <c r="E2344" s="34">
        <v>28194</v>
      </c>
      <c r="F2344" s="33">
        <v>9.5127999999999986</v>
      </c>
      <c r="G2344" s="33">
        <v>3.1692</v>
      </c>
      <c r="H2344" s="49">
        <v>14.992183262610471</v>
      </c>
      <c r="I2344" s="33">
        <v>12.681999999999999</v>
      </c>
      <c r="J2344" s="35">
        <f>G2344/I2344</f>
        <v>0.24989749250906801</v>
      </c>
      <c r="K2344">
        <v>0.33740512165709013</v>
      </c>
      <c r="L2344">
        <v>0.44981201674115051</v>
      </c>
      <c r="M2344" s="49">
        <v>0.3</v>
      </c>
      <c r="N2344" t="s">
        <v>34</v>
      </c>
      <c r="O2344" s="10" t="s">
        <v>34</v>
      </c>
      <c r="P2344">
        <f>VLOOKUP($O2344,$Y$2:$AJ$8,9,FALSE)</f>
        <v>0.15</v>
      </c>
      <c r="Q2344" s="11">
        <f>(L2344-M2344)/L2344</f>
        <v>0.33305472322977436</v>
      </c>
      <c r="S2344" s="13">
        <f>MIN(Q2344,IF(R2344=0,P2344,R2344))</f>
        <v>0.15</v>
      </c>
      <c r="T2344">
        <f>IFERROR(S2344*I2344,0)</f>
        <v>1.9022999999999997</v>
      </c>
      <c r="U2344" t="b">
        <f>O2344=N2344</f>
        <v>1</v>
      </c>
    </row>
    <row r="2345" spans="1:21" ht="21" x14ac:dyDescent="0.4">
      <c r="A2345" s="18" t="s">
        <v>5946</v>
      </c>
      <c r="B2345" t="s">
        <v>5947</v>
      </c>
      <c r="C2345" t="s">
        <v>5948</v>
      </c>
      <c r="D2345" s="34">
        <v>228062</v>
      </c>
      <c r="E2345" s="34">
        <v>46613</v>
      </c>
      <c r="F2345" s="33">
        <v>12.579500000000001</v>
      </c>
      <c r="G2345" s="33">
        <v>6.1955</v>
      </c>
      <c r="H2345" s="49">
        <v>20.438740342538434</v>
      </c>
      <c r="I2345" s="33">
        <v>18.775000000000002</v>
      </c>
      <c r="J2345" s="35">
        <f>G2345/I2345</f>
        <v>0.32998668442077228</v>
      </c>
      <c r="K2345">
        <v>0.26987106601162769</v>
      </c>
      <c r="L2345">
        <v>0.40278463089696015</v>
      </c>
      <c r="M2345" s="49">
        <v>0.2</v>
      </c>
      <c r="N2345" t="s">
        <v>37</v>
      </c>
      <c r="O2345" s="10" t="s">
        <v>37</v>
      </c>
      <c r="P2345">
        <f>VLOOKUP($O2345,$Y$2:$AJ$8,9,FALSE)</f>
        <v>0.25</v>
      </c>
      <c r="Q2345" s="11">
        <f>(L2345-M2345)/L2345</f>
        <v>0.5034567243675101</v>
      </c>
      <c r="S2345" s="13">
        <f>MIN(Q2345,IF(R2345=0,P2345,R2345))</f>
        <v>0.25</v>
      </c>
      <c r="T2345">
        <f>IFERROR(S2345*I2345,0)</f>
        <v>4.6937500000000005</v>
      </c>
      <c r="U2345" t="b">
        <f>O2345=N2345</f>
        <v>1</v>
      </c>
    </row>
    <row r="2346" spans="1:21" ht="21" x14ac:dyDescent="0.4">
      <c r="A2346" t="s">
        <v>1182</v>
      </c>
      <c r="B2346" t="s">
        <v>1143</v>
      </c>
      <c r="C2346" s="50" t="s">
        <v>1144</v>
      </c>
      <c r="D2346" s="34">
        <v>40140</v>
      </c>
      <c r="E2346" s="34">
        <v>1885</v>
      </c>
      <c r="F2346" s="33">
        <v>0.64779999999999993</v>
      </c>
      <c r="G2346" s="33">
        <v>0.2152</v>
      </c>
      <c r="H2346" s="49">
        <v>4.6960637767812656</v>
      </c>
      <c r="I2346" s="33">
        <v>0.86299999999999999</v>
      </c>
      <c r="J2346" s="35">
        <f>G2346/I2346</f>
        <v>0.24936268829663963</v>
      </c>
      <c r="K2346">
        <v>0.34366047745358086</v>
      </c>
      <c r="L2346">
        <v>0.45782493368700267</v>
      </c>
      <c r="M2346" s="49">
        <v>0.3</v>
      </c>
      <c r="N2346" t="s">
        <v>37</v>
      </c>
      <c r="O2346" s="10" t="s">
        <v>37</v>
      </c>
      <c r="P2346">
        <f>VLOOKUP($O2346,$Y$2:$AJ$8,9,FALSE)</f>
        <v>0.25</v>
      </c>
      <c r="Q2346" s="11">
        <f>(L2346-M2346)/L2346</f>
        <v>0.34472769409038245</v>
      </c>
      <c r="S2346" s="13">
        <f>MIN(Q2346,IF(R2346=0,P2346,R2346))</f>
        <v>0.25</v>
      </c>
      <c r="T2346">
        <f>IFERROR(S2346*I2346,0)</f>
        <v>0.21575</v>
      </c>
      <c r="U2346" t="b">
        <f>O2346=N2346</f>
        <v>1</v>
      </c>
    </row>
    <row r="2347" spans="1:21" ht="21" x14ac:dyDescent="0.4">
      <c r="A2347" t="s">
        <v>127</v>
      </c>
      <c r="B2347" t="s">
        <v>31</v>
      </c>
      <c r="C2347" t="s">
        <v>32</v>
      </c>
      <c r="D2347" s="34">
        <v>331919</v>
      </c>
      <c r="E2347" s="34">
        <v>132076</v>
      </c>
      <c r="F2347" s="33">
        <v>108.6729</v>
      </c>
      <c r="G2347" s="33">
        <v>36.060699999999997</v>
      </c>
      <c r="H2347" s="49">
        <v>39.791635911171099</v>
      </c>
      <c r="I2347" s="33">
        <v>144.7336</v>
      </c>
      <c r="K2347">
        <v>0.8228058087767649</v>
      </c>
      <c r="L2347">
        <v>1.0958357309427906</v>
      </c>
      <c r="M2347" s="49">
        <v>0.8</v>
      </c>
      <c r="N2347" t="s">
        <v>37</v>
      </c>
      <c r="O2347" s="10" t="s">
        <v>37</v>
      </c>
      <c r="P2347">
        <f>VLOOKUP($O2347,$Y$2:$AJ$8,9,FALSE)</f>
        <v>0.25</v>
      </c>
      <c r="Q2347" s="11">
        <f>(L2347-M2347)/L2347</f>
        <v>0.26996357445679514</v>
      </c>
      <c r="S2347" s="13">
        <f>MIN(Q2347,IF(R2347=0,P2347,R2347))</f>
        <v>0.25</v>
      </c>
      <c r="T2347">
        <f>IFERROR(S2347*I2347,0)</f>
        <v>36.183399999999999</v>
      </c>
      <c r="U2347" t="b">
        <f>O2347=N2347</f>
        <v>1</v>
      </c>
    </row>
    <row r="2348" spans="1:21" ht="21" x14ac:dyDescent="0.4">
      <c r="A2348" t="s">
        <v>5153</v>
      </c>
      <c r="B2348" t="s">
        <v>5146</v>
      </c>
      <c r="C2348" t="s">
        <v>5147</v>
      </c>
      <c r="D2348" s="34">
        <v>381</v>
      </c>
      <c r="E2348" s="34">
        <v>54</v>
      </c>
      <c r="F2348" s="33">
        <v>0</v>
      </c>
      <c r="G2348" s="33">
        <v>0</v>
      </c>
      <c r="H2348" s="49">
        <v>14.173228346456693</v>
      </c>
      <c r="I2348" s="33">
        <v>0</v>
      </c>
      <c r="J2348" s="35" t="e">
        <f>G2348/I2348</f>
        <v>#DIV/0!</v>
      </c>
      <c r="K2348">
        <v>0</v>
      </c>
      <c r="L2348">
        <v>0</v>
      </c>
      <c r="M2348" s="49">
        <v>0.01</v>
      </c>
      <c r="N2348" t="s">
        <v>34</v>
      </c>
      <c r="O2348" s="10" t="s">
        <v>34</v>
      </c>
      <c r="P2348">
        <f>VLOOKUP($O2348,$Y$2:$AJ$8,9,FALSE)</f>
        <v>0.15</v>
      </c>
      <c r="Q2348" s="11" t="e">
        <f>(L2348-M2348)/L2348</f>
        <v>#DIV/0!</v>
      </c>
      <c r="S2348" s="13" t="e">
        <f>MIN(Q2348,IF(R2348=0,P2348,R2348))</f>
        <v>#DIV/0!</v>
      </c>
      <c r="T2348">
        <f>IFERROR(S2348*I2348,0)</f>
        <v>0</v>
      </c>
      <c r="U2348" t="b">
        <f>O2348=N2348</f>
        <v>1</v>
      </c>
    </row>
    <row r="2349" spans="1:21" ht="21" x14ac:dyDescent="0.4">
      <c r="A2349" t="s">
        <v>599</v>
      </c>
      <c r="B2349" t="s">
        <v>587</v>
      </c>
      <c r="C2349" s="50" t="s">
        <v>588</v>
      </c>
      <c r="D2349" s="34">
        <v>178545</v>
      </c>
      <c r="E2349" s="34">
        <v>5332</v>
      </c>
      <c r="F2349" s="33">
        <v>0.50370000000000004</v>
      </c>
      <c r="G2349" s="33">
        <v>0.16710000000000003</v>
      </c>
      <c r="H2349" s="49">
        <v>2.9863619815732729</v>
      </c>
      <c r="I2349" s="33">
        <v>0.67080000000000006</v>
      </c>
      <c r="J2349" s="35">
        <f>G2349/I2349</f>
        <v>0.24910554561717355</v>
      </c>
      <c r="K2349">
        <v>9.4467366841710435E-2</v>
      </c>
      <c r="L2349">
        <v>0.12580645161290324</v>
      </c>
      <c r="M2349" s="49">
        <v>0.03</v>
      </c>
      <c r="N2349" t="s">
        <v>34</v>
      </c>
      <c r="O2349" s="10" t="s">
        <v>34</v>
      </c>
      <c r="P2349">
        <f>VLOOKUP($O2349,$Y$2:$AJ$8,9,FALSE)</f>
        <v>0.15</v>
      </c>
      <c r="Q2349" s="11">
        <f>(L2349-M2349)/L2349</f>
        <v>0.76153846153846161</v>
      </c>
      <c r="S2349" s="13">
        <f>MIN(Q2349,IF(R2349=0,P2349,R2349))</f>
        <v>0.15</v>
      </c>
      <c r="T2349">
        <f>IFERROR(S2349*I2349,0)</f>
        <v>0.10062</v>
      </c>
      <c r="U2349" t="b">
        <f>O2349=N2349</f>
        <v>1</v>
      </c>
    </row>
    <row r="2350" spans="1:21" ht="21" x14ac:dyDescent="0.4">
      <c r="A2350" t="s">
        <v>1574</v>
      </c>
      <c r="B2350" t="s">
        <v>1569</v>
      </c>
      <c r="C2350" s="50" t="s">
        <v>1570</v>
      </c>
      <c r="D2350" s="34">
        <v>9329375</v>
      </c>
      <c r="E2350" s="34">
        <v>126991</v>
      </c>
      <c r="F2350" s="33">
        <v>74.712299999999999</v>
      </c>
      <c r="G2350" s="33">
        <v>40.217700000000001</v>
      </c>
      <c r="H2350" s="49">
        <v>1.3611951497286796</v>
      </c>
      <c r="I2350" s="33">
        <v>114.93</v>
      </c>
      <c r="J2350" s="35">
        <f>G2350/I2350</f>
        <v>0.34993213260245365</v>
      </c>
      <c r="K2350">
        <v>0.58832751927301941</v>
      </c>
      <c r="L2350">
        <v>0.90502476553456546</v>
      </c>
      <c r="M2350" s="49">
        <v>0.4</v>
      </c>
      <c r="N2350" t="s">
        <v>45</v>
      </c>
      <c r="O2350" s="10" t="s">
        <v>34</v>
      </c>
      <c r="P2350">
        <f>VLOOKUP($O2350,$Y$2:$AJ$8,9,FALSE)</f>
        <v>0.15</v>
      </c>
      <c r="Q2350" s="11">
        <f>(L2350-M2350)/L2350</f>
        <v>0.55802314452275292</v>
      </c>
      <c r="S2350" s="13">
        <f>MIN(Q2350,IF(R2350=0,P2350,R2350))</f>
        <v>0.15</v>
      </c>
      <c r="T2350">
        <f>IFERROR(S2350*I2350,0)</f>
        <v>17.2395</v>
      </c>
      <c r="U2350" t="b">
        <f>O2350=N2350</f>
        <v>0</v>
      </c>
    </row>
    <row r="2351" spans="1:21" ht="21" x14ac:dyDescent="0.4">
      <c r="A2351" t="s">
        <v>2537</v>
      </c>
      <c r="B2351" t="s">
        <v>2531</v>
      </c>
      <c r="C2351" t="s">
        <v>2532</v>
      </c>
      <c r="D2351" s="34">
        <v>2984604</v>
      </c>
      <c r="E2351" s="34">
        <v>88713</v>
      </c>
      <c r="F2351" s="33">
        <v>88.713000000000008</v>
      </c>
      <c r="G2351" s="33">
        <v>17.326999999999998</v>
      </c>
      <c r="H2351" s="49">
        <v>2.9723541213507723</v>
      </c>
      <c r="I2351" s="33">
        <v>106.04</v>
      </c>
      <c r="J2351" s="35">
        <f>G2351/I2351</f>
        <v>0.16340060354583175</v>
      </c>
      <c r="K2351">
        <v>1.0000000000000002</v>
      </c>
      <c r="L2351">
        <v>1.195315230011385</v>
      </c>
      <c r="M2351" s="49">
        <v>1</v>
      </c>
      <c r="N2351" t="s">
        <v>37</v>
      </c>
      <c r="O2351" s="10" t="s">
        <v>37</v>
      </c>
      <c r="P2351">
        <f>VLOOKUP($O2351,$Y$2:$AJ$8,9,FALSE)</f>
        <v>0.25</v>
      </c>
      <c r="Q2351" s="11">
        <f>(L2351-M2351)/L2351</f>
        <v>0.16340060354583172</v>
      </c>
      <c r="S2351" s="13">
        <f>MIN(Q2351,IF(R2351=0,P2351,R2351))</f>
        <v>0.16340060354583172</v>
      </c>
      <c r="T2351">
        <f>IFERROR(S2351*I2351,0)</f>
        <v>17.326999999999998</v>
      </c>
      <c r="U2351" t="b">
        <f>O2351=N2351</f>
        <v>1</v>
      </c>
    </row>
    <row r="2352" spans="1:21" ht="21" x14ac:dyDescent="0.4">
      <c r="A2352" t="s">
        <v>6341</v>
      </c>
      <c r="B2352" t="s">
        <v>6342</v>
      </c>
      <c r="C2352" t="s">
        <v>6343</v>
      </c>
      <c r="D2352" s="34">
        <v>4831</v>
      </c>
      <c r="E2352" s="34">
        <v>181</v>
      </c>
      <c r="F2352" s="33">
        <v>0.13720000000000002</v>
      </c>
      <c r="G2352" s="33">
        <v>6.7299999999999999E-2</v>
      </c>
      <c r="H2352" s="49">
        <v>3.746636307182778</v>
      </c>
      <c r="I2352" s="33">
        <v>0.20450000000000002</v>
      </c>
      <c r="J2352" s="35">
        <f>G2352/I2352</f>
        <v>0.32909535452322736</v>
      </c>
      <c r="K2352">
        <v>0.75801104972375699</v>
      </c>
      <c r="L2352">
        <v>1.1298342541436466</v>
      </c>
      <c r="M2352" s="49">
        <v>0.55000000000000004</v>
      </c>
      <c r="N2352" t="s">
        <v>37</v>
      </c>
      <c r="O2352" s="10" t="s">
        <v>37</v>
      </c>
      <c r="P2352">
        <f>VLOOKUP($O2352,$Y$2:$AJ$8,9,FALSE)</f>
        <v>0.25</v>
      </c>
      <c r="Q2352" s="11">
        <f>(L2352-M2352)/L2352</f>
        <v>0.51320293398533012</v>
      </c>
      <c r="S2352" s="13">
        <f>MIN(Q2352,IF(R2352=0,P2352,R2352))</f>
        <v>0.25</v>
      </c>
      <c r="T2352">
        <f>IFERROR(S2352*I2352,0)</f>
        <v>5.1125000000000004E-2</v>
      </c>
      <c r="U2352" t="b">
        <f>O2352=N2352</f>
        <v>1</v>
      </c>
    </row>
    <row r="2353" spans="1:21" ht="21" x14ac:dyDescent="0.4">
      <c r="A2353" t="s">
        <v>1906</v>
      </c>
      <c r="B2353" t="s">
        <v>1772</v>
      </c>
      <c r="C2353" s="50" t="s">
        <v>1773</v>
      </c>
      <c r="D2353" s="34">
        <v>10705</v>
      </c>
      <c r="E2353" s="34">
        <v>3334</v>
      </c>
      <c r="F2353" s="33">
        <v>4.7614999999999998</v>
      </c>
      <c r="G2353" s="33">
        <v>0.67730000000000001</v>
      </c>
      <c r="H2353" s="49">
        <v>31.144325081737506</v>
      </c>
      <c r="I2353" s="33">
        <v>5.4387999999999996</v>
      </c>
      <c r="J2353" s="35">
        <f>G2353/I2353</f>
        <v>0.1245311465764507</v>
      </c>
      <c r="K2353">
        <v>1.4281643671265747</v>
      </c>
      <c r="L2353">
        <v>1.6313137372525492</v>
      </c>
      <c r="M2353" s="49">
        <v>1.4</v>
      </c>
      <c r="N2353" t="s">
        <v>37</v>
      </c>
      <c r="O2353" s="10" t="s">
        <v>34</v>
      </c>
      <c r="P2353">
        <f>VLOOKUP($O2353,$Y$2:$AJ$8,9,FALSE)</f>
        <v>0.15</v>
      </c>
      <c r="Q2353" s="11">
        <f>(L2353-M2353)/L2353</f>
        <v>0.1417959844083253</v>
      </c>
      <c r="S2353" s="13">
        <f>MIN(Q2353,IF(R2353=0,P2353,R2353))</f>
        <v>0.1417959844083253</v>
      </c>
      <c r="T2353">
        <f>IFERROR(S2353*I2353,0)</f>
        <v>0.77119999999999966</v>
      </c>
      <c r="U2353" t="b">
        <f>O2353=N2353</f>
        <v>0</v>
      </c>
    </row>
    <row r="2354" spans="1:21" ht="21" x14ac:dyDescent="0.4">
      <c r="A2354" t="s">
        <v>3334</v>
      </c>
      <c r="B2354" t="s">
        <v>3329</v>
      </c>
      <c r="C2354" t="s">
        <v>3330</v>
      </c>
      <c r="D2354" s="34">
        <v>509028</v>
      </c>
      <c r="E2354" s="34">
        <v>108743</v>
      </c>
      <c r="F2354" s="33">
        <v>107.8877</v>
      </c>
      <c r="G2354" s="33">
        <v>35.962199999999996</v>
      </c>
      <c r="H2354" s="49">
        <v>21.36287198346653</v>
      </c>
      <c r="I2354" s="33">
        <v>143.84989999999999</v>
      </c>
      <c r="J2354" s="35">
        <f>G2354/I2354</f>
        <v>0.24999808828508047</v>
      </c>
      <c r="K2354">
        <v>0.99213466613942969</v>
      </c>
      <c r="L2354">
        <v>1.3228428496546905</v>
      </c>
      <c r="M2354" s="49">
        <v>0.9</v>
      </c>
      <c r="N2354" t="s">
        <v>37</v>
      </c>
      <c r="O2354" s="10" t="s">
        <v>37</v>
      </c>
      <c r="P2354">
        <f>VLOOKUP($O2354,$Y$2:$AJ$8,9,FALSE)</f>
        <v>0.25</v>
      </c>
      <c r="Q2354" s="11">
        <f>(L2354-M2354)/L2354</f>
        <v>0.31964707657078661</v>
      </c>
      <c r="S2354" s="13">
        <f>MIN(Q2354,IF(R2354=0,P2354,R2354))</f>
        <v>0.25</v>
      </c>
      <c r="T2354">
        <f>IFERROR(S2354*I2354,0)</f>
        <v>35.962474999999998</v>
      </c>
      <c r="U2354" t="b">
        <f>O2354=N2354</f>
        <v>1</v>
      </c>
    </row>
    <row r="2355" spans="1:21" ht="21" x14ac:dyDescent="0.4">
      <c r="A2355" t="s">
        <v>1355</v>
      </c>
      <c r="B2355" t="s">
        <v>1306</v>
      </c>
      <c r="C2355" s="50" t="s">
        <v>1307</v>
      </c>
      <c r="D2355" s="34">
        <v>163974</v>
      </c>
      <c r="E2355" s="34">
        <v>28467</v>
      </c>
      <c r="F2355" s="33">
        <v>9.3938000000000006</v>
      </c>
      <c r="G2355" s="33">
        <v>3.1310000000000002</v>
      </c>
      <c r="H2355" s="49">
        <v>17.36067913205752</v>
      </c>
      <c r="I2355" s="33">
        <v>12.524800000000001</v>
      </c>
      <c r="J2355" s="35">
        <f>G2355/I2355</f>
        <v>0.24998403168114461</v>
      </c>
      <c r="K2355">
        <v>0.32998911019777288</v>
      </c>
      <c r="L2355">
        <v>0.43997611269188891</v>
      </c>
      <c r="M2355" s="49">
        <v>0.3</v>
      </c>
      <c r="N2355" t="s">
        <v>37</v>
      </c>
      <c r="O2355" s="10" t="s">
        <v>37</v>
      </c>
      <c r="P2355">
        <f>VLOOKUP($O2355,$Y$2:$AJ$8,9,FALSE)</f>
        <v>0.25</v>
      </c>
      <c r="Q2355" s="11">
        <f>(L2355-M2355)/L2355</f>
        <v>0.31814480071538082</v>
      </c>
      <c r="S2355" s="13">
        <f>MIN(Q2355,IF(R2355=0,P2355,R2355))</f>
        <v>0.25</v>
      </c>
      <c r="T2355">
        <f>IFERROR(S2355*I2355,0)</f>
        <v>3.1312000000000002</v>
      </c>
      <c r="U2355" t="b">
        <f>O2355=N2355</f>
        <v>1</v>
      </c>
    </row>
    <row r="2356" spans="1:21" ht="21" x14ac:dyDescent="0.4">
      <c r="A2356" t="s">
        <v>3498</v>
      </c>
      <c r="B2356" t="s">
        <v>3496</v>
      </c>
      <c r="C2356" t="s">
        <v>3497</v>
      </c>
      <c r="D2356" s="34">
        <v>2908636</v>
      </c>
      <c r="E2356" s="34">
        <v>12916</v>
      </c>
      <c r="F2356" s="33">
        <v>19.374000000000002</v>
      </c>
      <c r="G2356" s="33">
        <v>3.4081000000000006</v>
      </c>
      <c r="H2356" s="49">
        <v>0.44405693940389929</v>
      </c>
      <c r="I2356" s="33">
        <v>22.782100000000003</v>
      </c>
      <c r="J2356" s="35">
        <f>G2356/I2356</f>
        <v>0.14959551577773778</v>
      </c>
      <c r="K2356">
        <v>1.5000000000000002</v>
      </c>
      <c r="L2356">
        <v>1.7638665221430785</v>
      </c>
      <c r="M2356" s="49">
        <v>1.5</v>
      </c>
      <c r="N2356" t="s">
        <v>37</v>
      </c>
      <c r="O2356" s="10" t="s">
        <v>37</v>
      </c>
      <c r="P2356">
        <f>VLOOKUP($O2356,$Y$2:$AJ$8,9,FALSE)</f>
        <v>0.25</v>
      </c>
      <c r="Q2356" s="11">
        <f>(L2356-M2356)/L2356</f>
        <v>0.14959551577773786</v>
      </c>
      <c r="S2356" s="13">
        <f>MIN(Q2356,IF(R2356=0,P2356,R2356))</f>
        <v>0.14959551577773786</v>
      </c>
      <c r="T2356">
        <f>IFERROR(S2356*I2356,0)</f>
        <v>3.4081000000000023</v>
      </c>
      <c r="U2356" t="b">
        <f>O2356=N2356</f>
        <v>1</v>
      </c>
    </row>
    <row r="2357" spans="1:21" ht="21" x14ac:dyDescent="0.4">
      <c r="A2357" t="s">
        <v>6297</v>
      </c>
      <c r="B2357" t="s">
        <v>6295</v>
      </c>
      <c r="C2357" t="s">
        <v>6296</v>
      </c>
      <c r="D2357" s="34">
        <v>400</v>
      </c>
      <c r="E2357" s="34">
        <v>58</v>
      </c>
      <c r="F2357" s="33">
        <v>0.03</v>
      </c>
      <c r="G2357" s="33">
        <v>0.01</v>
      </c>
      <c r="H2357" s="49">
        <v>14.5</v>
      </c>
      <c r="I2357" s="33">
        <v>0.04</v>
      </c>
      <c r="J2357" s="35">
        <f>G2357/I2357</f>
        <v>0.25</v>
      </c>
      <c r="K2357">
        <v>0.51724137931034486</v>
      </c>
      <c r="L2357">
        <v>0.68965517241379315</v>
      </c>
      <c r="M2357" s="49">
        <v>0.5</v>
      </c>
      <c r="N2357" t="s">
        <v>37</v>
      </c>
      <c r="O2357" s="10" t="s">
        <v>37</v>
      </c>
      <c r="P2357">
        <f>VLOOKUP($O2357,$Y$2:$AJ$8,9,FALSE)</f>
        <v>0.25</v>
      </c>
      <c r="Q2357" s="11">
        <f>(L2357-M2357)/L2357</f>
        <v>0.27500000000000002</v>
      </c>
      <c r="S2357" s="13">
        <f>MIN(Q2357,IF(R2357=0,P2357,R2357))</f>
        <v>0.25</v>
      </c>
      <c r="T2357">
        <f>IFERROR(S2357*I2357,0)</f>
        <v>0.01</v>
      </c>
      <c r="U2357" t="b">
        <f>O2357=N2357</f>
        <v>1</v>
      </c>
    </row>
    <row r="2358" spans="1:21" ht="21" x14ac:dyDescent="0.4">
      <c r="A2358" t="s">
        <v>5027</v>
      </c>
      <c r="B2358" t="s">
        <v>5024</v>
      </c>
      <c r="C2358" t="s">
        <v>5025</v>
      </c>
      <c r="D2358" s="34">
        <v>36857</v>
      </c>
      <c r="E2358" s="34">
        <v>2424</v>
      </c>
      <c r="F2358" s="33">
        <v>2.0082999999999998</v>
      </c>
      <c r="G2358" s="33">
        <v>0.5021000000000001</v>
      </c>
      <c r="H2358" s="49">
        <v>6.5767696774018507</v>
      </c>
      <c r="I2358" s="33">
        <v>2.5103999999999997</v>
      </c>
      <c r="J2358" s="35">
        <f>G2358/I2358</f>
        <v>0.20000796685787131</v>
      </c>
      <c r="K2358">
        <v>0.82850660066006587</v>
      </c>
      <c r="L2358">
        <v>1.0356435643564355</v>
      </c>
      <c r="M2358" s="49">
        <v>0.72</v>
      </c>
      <c r="N2358" t="s">
        <v>34</v>
      </c>
      <c r="O2358" s="10" t="s">
        <v>34</v>
      </c>
      <c r="P2358">
        <f>VLOOKUP($O2358,$Y$2:$AJ$8,9,FALSE)</f>
        <v>0.15</v>
      </c>
      <c r="Q2358" s="11">
        <f>(L2358-M2358)/L2358</f>
        <v>0.30478011472275324</v>
      </c>
      <c r="S2358" s="13">
        <f>MIN(Q2358,IF(R2358=0,P2358,R2358))</f>
        <v>0.15</v>
      </c>
      <c r="T2358">
        <f>IFERROR(S2358*I2358,0)</f>
        <v>0.37655999999999995</v>
      </c>
      <c r="U2358" t="b">
        <f>O2358=N2358</f>
        <v>1</v>
      </c>
    </row>
    <row r="2359" spans="1:21" ht="21" x14ac:dyDescent="0.4">
      <c r="A2359" t="s">
        <v>2306</v>
      </c>
      <c r="B2359" t="s">
        <v>2297</v>
      </c>
      <c r="C2359" t="s">
        <v>2298</v>
      </c>
      <c r="D2359" s="34">
        <v>5476878</v>
      </c>
      <c r="E2359" s="34">
        <v>149608</v>
      </c>
      <c r="F2359" s="33">
        <v>149.608</v>
      </c>
      <c r="G2359" s="33">
        <v>20.66</v>
      </c>
      <c r="H2359" s="49">
        <v>2.7316292238023197</v>
      </c>
      <c r="I2359" s="33">
        <v>170.268</v>
      </c>
      <c r="J2359" s="35">
        <f>G2359/I2359</f>
        <v>0.12133812577818498</v>
      </c>
      <c r="K2359">
        <v>1</v>
      </c>
      <c r="L2359">
        <v>1.1380942195604513</v>
      </c>
      <c r="M2359" s="49">
        <v>1</v>
      </c>
      <c r="N2359" t="s">
        <v>33</v>
      </c>
      <c r="O2359" s="10" t="s">
        <v>33</v>
      </c>
      <c r="P2359">
        <f>VLOOKUP($O2359,$Y$2:$AJ$8,9,FALSE)</f>
        <v>0.4</v>
      </c>
      <c r="Q2359" s="11">
        <f>(L2359-M2359)/L2359</f>
        <v>0.12133812577818498</v>
      </c>
      <c r="S2359" s="13">
        <f>MIN(Q2359,IF(R2359=0,P2359,R2359))</f>
        <v>0.12133812577818498</v>
      </c>
      <c r="T2359">
        <f>IFERROR(S2359*I2359,0)</f>
        <v>20.66</v>
      </c>
      <c r="U2359" t="b">
        <f>O2359=N2359</f>
        <v>1</v>
      </c>
    </row>
    <row r="2360" spans="1:21" ht="21" x14ac:dyDescent="0.4">
      <c r="A2360" t="s">
        <v>3460</v>
      </c>
      <c r="B2360" t="s">
        <v>3454</v>
      </c>
      <c r="C2360" t="s">
        <v>3455</v>
      </c>
      <c r="D2360" s="34">
        <v>29683</v>
      </c>
      <c r="E2360" s="34">
        <v>2879</v>
      </c>
      <c r="F2360" s="33">
        <v>6.0621</v>
      </c>
      <c r="G2360" s="33">
        <v>2.0026000000000002</v>
      </c>
      <c r="H2360" s="49">
        <v>9.6991543981403492</v>
      </c>
      <c r="I2360" s="33">
        <v>8.0647000000000002</v>
      </c>
      <c r="J2360" s="35">
        <f>G2360/I2360</f>
        <v>0.24831673837836499</v>
      </c>
      <c r="K2360">
        <v>2.1056269538034043</v>
      </c>
      <c r="L2360">
        <v>2.8012156998957969</v>
      </c>
      <c r="M2360" s="49">
        <v>1.99</v>
      </c>
      <c r="N2360" t="s">
        <v>34</v>
      </c>
      <c r="O2360" s="10" t="s">
        <v>34</v>
      </c>
      <c r="P2360">
        <f>VLOOKUP($O2360,$Y$2:$AJ$8,9,FALSE)</f>
        <v>0.15</v>
      </c>
      <c r="Q2360" s="11">
        <f>(L2360-M2360)/L2360</f>
        <v>0.28959415725321458</v>
      </c>
      <c r="S2360" s="13">
        <f>MIN(Q2360,IF(R2360=0,P2360,R2360))</f>
        <v>0.15</v>
      </c>
      <c r="T2360">
        <f>IFERROR(S2360*I2360,0)</f>
        <v>1.209705</v>
      </c>
      <c r="U2360" t="b">
        <f>O2360=N2360</f>
        <v>1</v>
      </c>
    </row>
    <row r="2361" spans="1:21" ht="21" x14ac:dyDescent="0.4">
      <c r="A2361" t="s">
        <v>3182</v>
      </c>
      <c r="B2361" t="s">
        <v>3163</v>
      </c>
      <c r="C2361" t="s">
        <v>3164</v>
      </c>
      <c r="D2361" s="34">
        <v>524894</v>
      </c>
      <c r="E2361" s="34">
        <v>26562</v>
      </c>
      <c r="F2361" s="33">
        <v>8.8017000000000003</v>
      </c>
      <c r="G2361" s="33">
        <v>2.9352000000000005</v>
      </c>
      <c r="H2361" s="49">
        <v>5.0604503004416133</v>
      </c>
      <c r="I2361" s="33">
        <v>11.7369</v>
      </c>
      <c r="J2361" s="35">
        <f>G2361/I2361</f>
        <v>0.25008307133911001</v>
      </c>
      <c r="K2361">
        <v>0.33136435509374296</v>
      </c>
      <c r="L2361">
        <v>0.44186808222272417</v>
      </c>
      <c r="M2361" s="49">
        <v>0.3</v>
      </c>
      <c r="N2361" t="s">
        <v>37</v>
      </c>
      <c r="O2361" s="10" t="s">
        <v>37</v>
      </c>
      <c r="P2361">
        <f>VLOOKUP($O2361,$Y$2:$AJ$8,9,FALSE)</f>
        <v>0.25</v>
      </c>
      <c r="Q2361" s="11">
        <f>(L2361-M2361)/L2361</f>
        <v>0.32106433555708919</v>
      </c>
      <c r="S2361" s="13">
        <f>MIN(Q2361,IF(R2361=0,P2361,R2361))</f>
        <v>0.25</v>
      </c>
      <c r="T2361">
        <f>IFERROR(S2361*I2361,0)</f>
        <v>2.9342250000000001</v>
      </c>
      <c r="U2361" t="b">
        <f>O2361=N2361</f>
        <v>1</v>
      </c>
    </row>
    <row r="2362" spans="1:21" ht="21" x14ac:dyDescent="0.4">
      <c r="A2362" t="s">
        <v>4471</v>
      </c>
      <c r="B2362" t="s">
        <v>4468</v>
      </c>
      <c r="C2362" t="s">
        <v>4469</v>
      </c>
      <c r="D2362" s="34">
        <v>335035</v>
      </c>
      <c r="E2362" s="34">
        <v>97088</v>
      </c>
      <c r="F2362" s="33">
        <v>92.197599999999994</v>
      </c>
      <c r="G2362" s="33">
        <v>30.732600000000001</v>
      </c>
      <c r="H2362" s="49">
        <v>28.978464936499172</v>
      </c>
      <c r="I2362" s="33">
        <v>122.9302</v>
      </c>
      <c r="J2362" s="35">
        <f>G2362/I2362</f>
        <v>0.25000040673487883</v>
      </c>
      <c r="K2362">
        <v>0.94962920237310477</v>
      </c>
      <c r="L2362">
        <v>1.2661729564930784</v>
      </c>
      <c r="M2362" s="49">
        <v>0.75</v>
      </c>
      <c r="N2362" t="s">
        <v>34</v>
      </c>
      <c r="O2362" s="10" t="s">
        <v>34</v>
      </c>
      <c r="P2362">
        <f>VLOOKUP($O2362,$Y$2:$AJ$8,9,FALSE)</f>
        <v>0.15</v>
      </c>
      <c r="Q2362" s="11">
        <f>(L2362-M2362)/L2362</f>
        <v>0.40766386128062915</v>
      </c>
      <c r="S2362" s="13">
        <f>MIN(Q2362,IF(R2362=0,P2362,R2362))</f>
        <v>0.15</v>
      </c>
      <c r="T2362">
        <f>IFERROR(S2362*I2362,0)</f>
        <v>18.439529999999998</v>
      </c>
      <c r="U2362" t="b">
        <f>O2362=N2362</f>
        <v>1</v>
      </c>
    </row>
    <row r="2363" spans="1:21" ht="21" x14ac:dyDescent="0.4">
      <c r="A2363" t="s">
        <v>1730</v>
      </c>
      <c r="B2363" t="s">
        <v>1694</v>
      </c>
      <c r="C2363" s="50" t="s">
        <v>1695</v>
      </c>
      <c r="D2363" s="34">
        <v>40173</v>
      </c>
      <c r="E2363" s="34">
        <v>6835</v>
      </c>
      <c r="F2363" s="33">
        <v>7.5184999999999995</v>
      </c>
      <c r="G2363" s="33">
        <v>0.98159999999999992</v>
      </c>
      <c r="H2363" s="49">
        <v>17.013914818410374</v>
      </c>
      <c r="I2363" s="33">
        <v>8.5000999999999998</v>
      </c>
      <c r="J2363" s="35">
        <f>G2363/I2363</f>
        <v>0.11548099434124304</v>
      </c>
      <c r="K2363">
        <v>1.0999999999999999</v>
      </c>
      <c r="L2363">
        <v>1.2436137527432334</v>
      </c>
      <c r="M2363" s="49">
        <v>1.1000000000000001</v>
      </c>
      <c r="N2363" t="s">
        <v>33</v>
      </c>
      <c r="O2363" s="10" t="s">
        <v>37</v>
      </c>
      <c r="P2363">
        <f>VLOOKUP($O2363,$Y$2:$AJ$8,9,FALSE)</f>
        <v>0.25</v>
      </c>
      <c r="Q2363" s="11">
        <f>(L2363-M2363)/L2363</f>
        <v>0.115480994341243</v>
      </c>
      <c r="S2363" s="13">
        <f>MIN(Q2363,IF(R2363=0,P2363,R2363))</f>
        <v>0.115480994341243</v>
      </c>
      <c r="T2363">
        <f>IFERROR(S2363*I2363,0)</f>
        <v>0.98159999999999958</v>
      </c>
      <c r="U2363" t="b">
        <f>O2363=N2363</f>
        <v>0</v>
      </c>
    </row>
    <row r="2364" spans="1:21" ht="21" x14ac:dyDescent="0.4">
      <c r="A2364" t="s">
        <v>4410</v>
      </c>
      <c r="B2364" t="s">
        <v>4407</v>
      </c>
      <c r="C2364" t="s">
        <v>4408</v>
      </c>
      <c r="D2364" s="34">
        <v>271710</v>
      </c>
      <c r="E2364" s="34">
        <v>27562</v>
      </c>
      <c r="F2364" s="33">
        <v>27.7073</v>
      </c>
      <c r="G2364" s="33">
        <v>8.7744</v>
      </c>
      <c r="H2364" s="49">
        <v>10.143903426447315</v>
      </c>
      <c r="I2364" s="33">
        <v>36.481700000000004</v>
      </c>
      <c r="J2364" s="35">
        <f>G2364/I2364</f>
        <v>0.24051510757448252</v>
      </c>
      <c r="K2364">
        <v>1.0052717509614686</v>
      </c>
      <c r="L2364">
        <v>1.3236231042740005</v>
      </c>
      <c r="M2364" s="49">
        <v>1</v>
      </c>
      <c r="N2364" t="s">
        <v>37</v>
      </c>
      <c r="O2364" s="10" t="s">
        <v>37</v>
      </c>
      <c r="P2364">
        <f>VLOOKUP($O2364,$Y$2:$AJ$8,9,FALSE)</f>
        <v>0.25</v>
      </c>
      <c r="Q2364" s="11">
        <f>(L2364-M2364)/L2364</f>
        <v>0.24449792635759854</v>
      </c>
      <c r="S2364" s="13">
        <f>MIN(Q2364,IF(R2364=0,P2364,R2364))</f>
        <v>0.24449792635759854</v>
      </c>
      <c r="T2364">
        <f>IFERROR(S2364*I2364,0)</f>
        <v>8.9197000000000042</v>
      </c>
      <c r="U2364" t="b">
        <f>O2364=N2364</f>
        <v>1</v>
      </c>
    </row>
    <row r="2365" spans="1:21" ht="21" x14ac:dyDescent="0.4">
      <c r="A2365" t="s">
        <v>3225</v>
      </c>
      <c r="B2365" t="s">
        <v>3217</v>
      </c>
      <c r="C2365" t="s">
        <v>3218</v>
      </c>
      <c r="D2365" s="34">
        <v>216200</v>
      </c>
      <c r="E2365" s="34">
        <v>9790</v>
      </c>
      <c r="F2365" s="33">
        <v>17.622</v>
      </c>
      <c r="G2365" s="33">
        <v>5.6466000000000012</v>
      </c>
      <c r="H2365" s="49">
        <v>4.5282146160962071</v>
      </c>
      <c r="I2365" s="33">
        <v>23.268599999999999</v>
      </c>
      <c r="J2365" s="35">
        <f>G2365/I2365</f>
        <v>0.24267037982517217</v>
      </c>
      <c r="K2365">
        <v>1.8</v>
      </c>
      <c r="L2365">
        <v>2.3767722165474972</v>
      </c>
      <c r="M2365" s="49">
        <v>1.8</v>
      </c>
      <c r="N2365" t="s">
        <v>37</v>
      </c>
      <c r="O2365" s="10" t="s">
        <v>37</v>
      </c>
      <c r="P2365">
        <f>VLOOKUP($O2365,$Y$2:$AJ$8,9,FALSE)</f>
        <v>0.25</v>
      </c>
      <c r="Q2365" s="11">
        <f>(L2365-M2365)/L2365</f>
        <v>0.24267037982517201</v>
      </c>
      <c r="S2365" s="13">
        <f>MIN(Q2365,IF(R2365=0,P2365,R2365))</f>
        <v>0.24267037982517201</v>
      </c>
      <c r="T2365">
        <f>IFERROR(S2365*I2365,0)</f>
        <v>5.6465999999999967</v>
      </c>
      <c r="U2365" t="b">
        <f>O2365=N2365</f>
        <v>1</v>
      </c>
    </row>
    <row r="2366" spans="1:21" ht="21" x14ac:dyDescent="0.4">
      <c r="A2366" t="s">
        <v>4141</v>
      </c>
      <c r="B2366" t="s">
        <v>4138</v>
      </c>
      <c r="C2366" t="s">
        <v>4139</v>
      </c>
      <c r="D2366" s="34">
        <v>5436579</v>
      </c>
      <c r="E2366" s="34">
        <v>294059</v>
      </c>
      <c r="F2366" s="33">
        <v>27.4407</v>
      </c>
      <c r="G2366" s="33">
        <v>13.5145</v>
      </c>
      <c r="H2366" s="49">
        <v>5.4088977645684908</v>
      </c>
      <c r="I2366" s="33">
        <v>40.955199999999998</v>
      </c>
      <c r="J2366" s="35">
        <f>G2366/I2366</f>
        <v>0.3299825174825175</v>
      </c>
      <c r="K2366">
        <v>9.3316987407289012E-2</v>
      </c>
      <c r="L2366">
        <v>0.13927545152503409</v>
      </c>
      <c r="M2366" s="49">
        <v>0.05</v>
      </c>
      <c r="N2366" t="s">
        <v>37</v>
      </c>
      <c r="O2366" s="10" t="s">
        <v>37</v>
      </c>
      <c r="P2366">
        <f>VLOOKUP($O2366,$Y$2:$AJ$8,9,FALSE)</f>
        <v>0.25</v>
      </c>
      <c r="Q2366" s="11">
        <f>(L2366-M2366)/L2366</f>
        <v>0.64099918935812794</v>
      </c>
      <c r="S2366" s="13">
        <f>MIN(Q2366,IF(R2366=0,P2366,R2366))</f>
        <v>0.25</v>
      </c>
      <c r="T2366">
        <f>IFERROR(S2366*I2366,0)</f>
        <v>10.238799999999999</v>
      </c>
      <c r="U2366" t="b">
        <f>O2366=N2366</f>
        <v>1</v>
      </c>
    </row>
    <row r="2367" spans="1:21" ht="21" x14ac:dyDescent="0.4">
      <c r="A2367" t="s">
        <v>6373</v>
      </c>
      <c r="B2367" t="s">
        <v>6374</v>
      </c>
      <c r="C2367" t="s">
        <v>6375</v>
      </c>
      <c r="D2367" s="34">
        <v>34156</v>
      </c>
      <c r="E2367" s="34">
        <v>3056</v>
      </c>
      <c r="F2367" s="33">
        <v>3.3740000000000006</v>
      </c>
      <c r="G2367" s="33">
        <v>1.1237999999999999</v>
      </c>
      <c r="H2367" s="49">
        <v>8.9471835109497597</v>
      </c>
      <c r="I2367" s="33">
        <v>4.4978000000000007</v>
      </c>
      <c r="J2367" s="35">
        <f>G2367/I2367</f>
        <v>0.24985548490373066</v>
      </c>
      <c r="K2367">
        <v>1.1040575916230368</v>
      </c>
      <c r="L2367">
        <v>1.4717931937172779</v>
      </c>
      <c r="M2367" s="49">
        <v>1</v>
      </c>
      <c r="N2367" t="s">
        <v>34</v>
      </c>
      <c r="O2367" s="10" t="s">
        <v>34</v>
      </c>
      <c r="P2367">
        <f>VLOOKUP($O2367,$Y$2:$AJ$8,9,FALSE)</f>
        <v>0.15</v>
      </c>
      <c r="Q2367" s="11">
        <f>(L2367-M2367)/L2367</f>
        <v>0.32055671661701296</v>
      </c>
      <c r="S2367" s="13">
        <f>MIN(Q2367,IF(R2367=0,P2367,R2367))</f>
        <v>0.15</v>
      </c>
      <c r="T2367">
        <f>IFERROR(S2367*I2367,0)</f>
        <v>0.6746700000000001</v>
      </c>
      <c r="U2367" t="b">
        <f>O2367=N2367</f>
        <v>1</v>
      </c>
    </row>
    <row r="2368" spans="1:21" ht="21" x14ac:dyDescent="0.4">
      <c r="A2368" t="s">
        <v>561</v>
      </c>
      <c r="B2368" t="s">
        <v>543</v>
      </c>
      <c r="C2368" s="50" t="s">
        <v>544</v>
      </c>
      <c r="D2368" s="34">
        <v>1687336</v>
      </c>
      <c r="E2368" s="34">
        <v>63642</v>
      </c>
      <c r="F2368" s="33">
        <v>22.8233</v>
      </c>
      <c r="G2368" s="33">
        <v>10.1927</v>
      </c>
      <c r="H2368" s="49">
        <v>3.7717443354494895</v>
      </c>
      <c r="I2368" s="33">
        <v>33.015999999999998</v>
      </c>
      <c r="J2368" s="35">
        <f>G2368/I2368</f>
        <v>0.30872001453840564</v>
      </c>
      <c r="K2368">
        <v>0.35862009364884823</v>
      </c>
      <c r="L2368">
        <v>0.51877690833097645</v>
      </c>
      <c r="M2368" s="49">
        <v>0.15</v>
      </c>
      <c r="N2368" t="s">
        <v>37</v>
      </c>
      <c r="O2368" s="10" t="s">
        <v>42</v>
      </c>
      <c r="P2368">
        <f>VLOOKUP($O2368,$Y$2:$AJ$8,9,FALSE)</f>
        <v>0.05</v>
      </c>
      <c r="Q2368" s="11">
        <f>(L2368-M2368)/L2368</f>
        <v>0.71085837169857036</v>
      </c>
      <c r="S2368" s="13">
        <f>MIN(Q2368,IF(R2368=0,P2368,R2368))</f>
        <v>0.05</v>
      </c>
      <c r="T2368">
        <f>IFERROR(S2368*I2368,0)</f>
        <v>1.6508</v>
      </c>
      <c r="U2368" t="b">
        <f>O2368=N2368</f>
        <v>0</v>
      </c>
    </row>
    <row r="2369" spans="1:21" ht="21" x14ac:dyDescent="0.4">
      <c r="A2369" t="s">
        <v>400</v>
      </c>
      <c r="B2369" t="s">
        <v>382</v>
      </c>
      <c r="C2369" s="50" t="s">
        <v>383</v>
      </c>
      <c r="D2369" s="34">
        <v>94496</v>
      </c>
      <c r="E2369" s="34">
        <v>8193</v>
      </c>
      <c r="F2369" s="33">
        <v>21.002700000000001</v>
      </c>
      <c r="G2369" s="33">
        <v>7.0003000000000011</v>
      </c>
      <c r="H2369" s="49">
        <v>8.6702082627836106</v>
      </c>
      <c r="I2369" s="33">
        <v>28.003</v>
      </c>
      <c r="J2369" s="35">
        <f>G2369/I2369</f>
        <v>0.24998393029318292</v>
      </c>
      <c r="K2369">
        <v>2.56349322592457</v>
      </c>
      <c r="L2369">
        <v>3.4179177346515317</v>
      </c>
      <c r="M2369" s="49">
        <v>2.5</v>
      </c>
      <c r="N2369" t="s">
        <v>45</v>
      </c>
      <c r="O2369" s="10" t="s">
        <v>37</v>
      </c>
      <c r="P2369">
        <f>VLOOKUP($O2369,$Y$2:$AJ$8,9,FALSE)</f>
        <v>0.25</v>
      </c>
      <c r="Q2369" s="11">
        <f>(L2369-M2369)/L2369</f>
        <v>0.26856051137378134</v>
      </c>
      <c r="S2369" s="13">
        <f>MIN(Q2369,IF(R2369=0,P2369,R2369))</f>
        <v>0.25</v>
      </c>
      <c r="T2369">
        <f>IFERROR(S2369*I2369,0)</f>
        <v>7.00075</v>
      </c>
      <c r="U2369" t="b">
        <f>O2369=N2369</f>
        <v>0</v>
      </c>
    </row>
    <row r="2370" spans="1:21" ht="21" x14ac:dyDescent="0.4">
      <c r="A2370" t="s">
        <v>1907</v>
      </c>
      <c r="B2370" t="s">
        <v>1772</v>
      </c>
      <c r="C2370" s="50" t="s">
        <v>1773</v>
      </c>
      <c r="D2370" s="34">
        <v>10047</v>
      </c>
      <c r="E2370" s="34">
        <v>3857</v>
      </c>
      <c r="F2370" s="33">
        <v>5.4697999999999993</v>
      </c>
      <c r="G2370" s="33">
        <v>2.3542000000000001</v>
      </c>
      <c r="H2370" s="49">
        <v>38.389569025579775</v>
      </c>
      <c r="I2370" s="33">
        <v>7.8239999999999998</v>
      </c>
      <c r="J2370" s="35">
        <f>G2370/I2370</f>
        <v>0.3008946830265849</v>
      </c>
      <c r="K2370">
        <v>1.4181488203266785</v>
      </c>
      <c r="L2370">
        <v>2.0285195747990667</v>
      </c>
      <c r="M2370" s="49">
        <v>1.4</v>
      </c>
      <c r="N2370" t="s">
        <v>37</v>
      </c>
      <c r="O2370" s="10" t="s">
        <v>34</v>
      </c>
      <c r="P2370">
        <f>VLOOKUP($O2370,$Y$2:$AJ$8,9,FALSE)</f>
        <v>0.15</v>
      </c>
      <c r="Q2370" s="11">
        <f>(L2370-M2370)/L2370</f>
        <v>0.30984151329243365</v>
      </c>
      <c r="S2370" s="13">
        <f>MIN(Q2370,IF(R2370=0,P2370,R2370))</f>
        <v>0.15</v>
      </c>
      <c r="T2370">
        <f>IFERROR(S2370*I2370,0)</f>
        <v>1.1736</v>
      </c>
      <c r="U2370" t="b">
        <f>O2370=N2370</f>
        <v>0</v>
      </c>
    </row>
    <row r="2371" spans="1:21" ht="21" x14ac:dyDescent="0.4">
      <c r="A2371" t="s">
        <v>259</v>
      </c>
      <c r="B2371" t="s">
        <v>248</v>
      </c>
      <c r="C2371" s="50" t="s">
        <v>249</v>
      </c>
      <c r="D2371" s="34">
        <v>115298</v>
      </c>
      <c r="E2371" s="34">
        <v>13050</v>
      </c>
      <c r="F2371" s="33">
        <v>32.625</v>
      </c>
      <c r="G2371" s="33">
        <v>7.7908999999999997</v>
      </c>
      <c r="H2371" s="49">
        <v>11.318496417977762</v>
      </c>
      <c r="I2371" s="33">
        <v>40.415900000000001</v>
      </c>
      <c r="J2371" s="35">
        <f>G2371/I2371</f>
        <v>0.19276819271623297</v>
      </c>
      <c r="K2371">
        <v>2.5</v>
      </c>
      <c r="L2371">
        <v>3.0970038314176245</v>
      </c>
      <c r="M2371" s="49">
        <v>2.5</v>
      </c>
      <c r="N2371" t="s">
        <v>45</v>
      </c>
      <c r="O2371" s="10" t="s">
        <v>45</v>
      </c>
      <c r="P2371">
        <f>VLOOKUP($O2371,$Y$2:$AJ$8,9,FALSE)</f>
        <v>0.32</v>
      </c>
      <c r="Q2371" s="11">
        <f>(L2371-M2371)/L2371</f>
        <v>0.19276819271623297</v>
      </c>
      <c r="S2371" s="13">
        <f>MIN(Q2371,IF(R2371=0,P2371,R2371))</f>
        <v>0.19276819271623297</v>
      </c>
      <c r="T2371">
        <f>IFERROR(S2371*I2371,0)</f>
        <v>7.7908999999999997</v>
      </c>
      <c r="U2371" t="b">
        <f>O2371=N2371</f>
        <v>1</v>
      </c>
    </row>
    <row r="2372" spans="1:21" ht="21" x14ac:dyDescent="0.4">
      <c r="A2372" t="s">
        <v>5016</v>
      </c>
      <c r="B2372" t="s">
        <v>5011</v>
      </c>
      <c r="C2372" t="s">
        <v>5012</v>
      </c>
      <c r="D2372" s="34">
        <v>43203</v>
      </c>
      <c r="E2372" s="34">
        <v>7498</v>
      </c>
      <c r="F2372" s="33">
        <v>3.9011</v>
      </c>
      <c r="G2372" s="33">
        <v>1.8858999999999999</v>
      </c>
      <c r="H2372" s="49">
        <v>17.355276253963844</v>
      </c>
      <c r="I2372" s="33">
        <v>5.7869999999999999</v>
      </c>
      <c r="J2372" s="35">
        <f>G2372/I2372</f>
        <v>0.32588560566787628</v>
      </c>
      <c r="K2372">
        <v>0.520285409442518</v>
      </c>
      <c r="L2372">
        <v>0.77180581488396904</v>
      </c>
      <c r="M2372" s="49">
        <v>0.5</v>
      </c>
      <c r="N2372" t="s">
        <v>37</v>
      </c>
      <c r="O2372" s="10" t="s">
        <v>37</v>
      </c>
      <c r="P2372">
        <f>VLOOKUP($O2372,$Y$2:$AJ$8,9,FALSE)</f>
        <v>0.25</v>
      </c>
      <c r="Q2372" s="11">
        <f>(L2372-M2372)/L2372</f>
        <v>0.35216865387938484</v>
      </c>
      <c r="S2372" s="13">
        <f>MIN(Q2372,IF(R2372=0,P2372,R2372))</f>
        <v>0.25</v>
      </c>
      <c r="T2372">
        <f>IFERROR(S2372*I2372,0)</f>
        <v>1.44675</v>
      </c>
      <c r="U2372" t="b">
        <f>O2372=N2372</f>
        <v>1</v>
      </c>
    </row>
    <row r="2373" spans="1:21" ht="21" x14ac:dyDescent="0.4">
      <c r="A2373" t="s">
        <v>1017</v>
      </c>
      <c r="B2373" t="s">
        <v>998</v>
      </c>
      <c r="C2373" s="50" t="s">
        <v>999</v>
      </c>
      <c r="D2373" s="34">
        <v>2117435</v>
      </c>
      <c r="E2373" s="34">
        <v>271538</v>
      </c>
      <c r="F2373" s="33">
        <v>67.885099999999994</v>
      </c>
      <c r="G2373" s="33">
        <v>12.211200000000002</v>
      </c>
      <c r="H2373" s="49">
        <v>12.823911950071667</v>
      </c>
      <c r="I2373" s="33">
        <v>80.096299999999999</v>
      </c>
      <c r="J2373" s="35">
        <f>G2373/I2373</f>
        <v>0.1524564805115842</v>
      </c>
      <c r="K2373">
        <v>0.25000220963548375</v>
      </c>
      <c r="L2373">
        <v>0.29497271100177508</v>
      </c>
      <c r="M2373" s="49">
        <v>0.25</v>
      </c>
      <c r="N2373" t="s">
        <v>45</v>
      </c>
      <c r="O2373" s="10" t="s">
        <v>34</v>
      </c>
      <c r="P2373">
        <f>VLOOKUP($O2373,$Y$2:$AJ$8,9,FALSE)</f>
        <v>0.15</v>
      </c>
      <c r="Q2373" s="11">
        <f>(L2373-M2373)/L2373</f>
        <v>0.15246397149431373</v>
      </c>
      <c r="S2373" s="13">
        <f>MIN(Q2373,IF(R2373=0,P2373,R2373))</f>
        <v>0.15</v>
      </c>
      <c r="T2373">
        <f>IFERROR(S2373*I2373,0)</f>
        <v>12.014445</v>
      </c>
      <c r="U2373" t="b">
        <f>O2373=N2373</f>
        <v>0</v>
      </c>
    </row>
    <row r="2374" spans="1:21" ht="21" x14ac:dyDescent="0.4">
      <c r="A2374" t="s">
        <v>1125</v>
      </c>
      <c r="B2374" t="s">
        <v>1106</v>
      </c>
      <c r="C2374" s="50" t="s">
        <v>1107</v>
      </c>
      <c r="D2374" s="34">
        <v>972152</v>
      </c>
      <c r="E2374" s="34">
        <v>55900</v>
      </c>
      <c r="F2374" s="33">
        <v>38.319200000000002</v>
      </c>
      <c r="G2374" s="33">
        <v>18.488800000000001</v>
      </c>
      <c r="H2374" s="49">
        <v>5.7501296093614993</v>
      </c>
      <c r="I2374" s="33">
        <v>56.808000000000007</v>
      </c>
      <c r="J2374" s="35">
        <f>G2374/I2374</f>
        <v>0.32546120264751444</v>
      </c>
      <c r="K2374">
        <v>0.68549552772808597</v>
      </c>
      <c r="L2374">
        <v>1.0162432915921289</v>
      </c>
      <c r="M2374" s="49">
        <v>0.5</v>
      </c>
      <c r="N2374" t="s">
        <v>37</v>
      </c>
      <c r="O2374" s="10" t="s">
        <v>34</v>
      </c>
      <c r="P2374">
        <f>VLOOKUP($O2374,$Y$2:$AJ$8,9,FALSE)</f>
        <v>0.15</v>
      </c>
      <c r="Q2374" s="11">
        <f>(L2374-M2374)/L2374</f>
        <v>0.50799183213631882</v>
      </c>
      <c r="S2374" s="13">
        <f>MIN(Q2374,IF(R2374=0,P2374,R2374))</f>
        <v>0.15</v>
      </c>
      <c r="T2374">
        <f>IFERROR(S2374*I2374,0)</f>
        <v>8.5212000000000003</v>
      </c>
      <c r="U2374" t="b">
        <f>O2374=N2374</f>
        <v>0</v>
      </c>
    </row>
    <row r="2375" spans="1:21" ht="21" x14ac:dyDescent="0.4">
      <c r="A2375" t="s">
        <v>5922</v>
      </c>
      <c r="B2375" t="s">
        <v>5911</v>
      </c>
      <c r="C2375" t="s">
        <v>5912</v>
      </c>
      <c r="D2375" s="34">
        <v>40028</v>
      </c>
      <c r="E2375" s="34">
        <v>952</v>
      </c>
      <c r="F2375" s="33">
        <v>0.61649999999999994</v>
      </c>
      <c r="G2375" s="33">
        <v>0.1852</v>
      </c>
      <c r="H2375" s="49">
        <v>2.3783351653842311</v>
      </c>
      <c r="I2375" s="33">
        <v>0.80169999999999997</v>
      </c>
      <c r="J2375" s="35">
        <f>G2375/I2375</f>
        <v>0.23100910565049271</v>
      </c>
      <c r="K2375">
        <v>0.6475840336134453</v>
      </c>
      <c r="L2375">
        <v>0.84212184873949569</v>
      </c>
      <c r="M2375" s="49">
        <v>0.6</v>
      </c>
      <c r="N2375" t="s">
        <v>34</v>
      </c>
      <c r="O2375" s="10" t="s">
        <v>34</v>
      </c>
      <c r="P2375">
        <f>VLOOKUP($O2375,$Y$2:$AJ$8,9,FALSE)</f>
        <v>0.15</v>
      </c>
      <c r="Q2375" s="11">
        <f>(L2375-M2375)/L2375</f>
        <v>0.28751403268055375</v>
      </c>
      <c r="S2375" s="13">
        <f>MIN(Q2375,IF(R2375=0,P2375,R2375))</f>
        <v>0.15</v>
      </c>
      <c r="T2375">
        <f>IFERROR(S2375*I2375,0)</f>
        <v>0.12025499999999999</v>
      </c>
      <c r="U2375" t="b">
        <f>O2375=N2375</f>
        <v>1</v>
      </c>
    </row>
    <row r="2376" spans="1:21" ht="21" x14ac:dyDescent="0.4">
      <c r="A2376" t="s">
        <v>764</v>
      </c>
      <c r="B2376" t="s">
        <v>753</v>
      </c>
      <c r="C2376" s="50" t="s">
        <v>754</v>
      </c>
      <c r="D2376" s="34">
        <v>185133</v>
      </c>
      <c r="E2376" s="34">
        <v>8370</v>
      </c>
      <c r="F2376" s="33">
        <v>5.1322999999999999</v>
      </c>
      <c r="G2376" s="33">
        <v>1.7104999999999997</v>
      </c>
      <c r="H2376" s="49">
        <v>4.5210740386640955</v>
      </c>
      <c r="I2376" s="33">
        <v>6.8427999999999995</v>
      </c>
      <c r="J2376" s="35">
        <f>G2376/I2376</f>
        <v>0.24997077219851521</v>
      </c>
      <c r="K2376">
        <v>0.61317801672640382</v>
      </c>
      <c r="L2376">
        <v>0.81753882915173226</v>
      </c>
      <c r="M2376" s="49">
        <v>0.35</v>
      </c>
      <c r="N2376" t="s">
        <v>37</v>
      </c>
      <c r="O2376" s="10" t="s">
        <v>37</v>
      </c>
      <c r="P2376">
        <f>VLOOKUP($O2376,$Y$2:$AJ$8,9,FALSE)</f>
        <v>0.25</v>
      </c>
      <c r="Q2376" s="11">
        <f>(L2376-M2376)/L2376</f>
        <v>0.5718857777517975</v>
      </c>
      <c r="S2376" s="13">
        <f>MIN(Q2376,IF(R2376=0,P2376,R2376))</f>
        <v>0.25</v>
      </c>
      <c r="T2376">
        <f>IFERROR(S2376*I2376,0)</f>
        <v>1.7106999999999999</v>
      </c>
      <c r="U2376" t="b">
        <f>O2376=N2376</f>
        <v>1</v>
      </c>
    </row>
    <row r="2377" spans="1:21" ht="21" x14ac:dyDescent="0.4">
      <c r="A2377" t="s">
        <v>2650</v>
      </c>
      <c r="B2377" t="s">
        <v>2645</v>
      </c>
      <c r="C2377" t="s">
        <v>2646</v>
      </c>
      <c r="D2377" s="34">
        <v>5517387</v>
      </c>
      <c r="E2377" s="34">
        <v>304693</v>
      </c>
      <c r="F2377" s="33">
        <v>228.52059999999997</v>
      </c>
      <c r="G2377" s="33">
        <v>49.559800000000003</v>
      </c>
      <c r="H2377" s="49">
        <v>5.5224148677625839</v>
      </c>
      <c r="I2377" s="33">
        <v>278.0804</v>
      </c>
      <c r="J2377" s="35">
        <f>G2377/I2377</f>
        <v>0.1782211187843516</v>
      </c>
      <c r="K2377">
        <v>0.75000278969323209</v>
      </c>
      <c r="L2377">
        <v>0.91265765869252014</v>
      </c>
      <c r="M2377" s="49">
        <v>0.75</v>
      </c>
      <c r="N2377" t="s">
        <v>37</v>
      </c>
      <c r="O2377" s="10" t="s">
        <v>37</v>
      </c>
      <c r="P2377">
        <f>VLOOKUP($O2377,$Y$2:$AJ$8,9,FALSE)</f>
        <v>0.25</v>
      </c>
      <c r="Q2377" s="11">
        <f>(L2377-M2377)/L2377</f>
        <v>0.1782241754542932</v>
      </c>
      <c r="S2377" s="13">
        <f>MIN(Q2377,IF(R2377=0,P2377,R2377))</f>
        <v>0.1782241754542932</v>
      </c>
      <c r="T2377">
        <f>IFERROR(S2377*I2377,0)</f>
        <v>49.560650000000031</v>
      </c>
      <c r="U2377" t="b">
        <f>O2377=N2377</f>
        <v>1</v>
      </c>
    </row>
    <row r="2378" spans="1:21" ht="21" x14ac:dyDescent="0.4">
      <c r="A2378" t="s">
        <v>1183</v>
      </c>
      <c r="B2378" t="s">
        <v>1143</v>
      </c>
      <c r="C2378" s="50" t="s">
        <v>1144</v>
      </c>
      <c r="D2378" s="34">
        <v>609906</v>
      </c>
      <c r="E2378" s="34">
        <v>107285</v>
      </c>
      <c r="F2378" s="33">
        <v>35.301400000000001</v>
      </c>
      <c r="G2378" s="33">
        <v>11.7666</v>
      </c>
      <c r="H2378" s="49">
        <v>17.59041557223572</v>
      </c>
      <c r="I2378" s="33">
        <v>47.067999999999998</v>
      </c>
      <c r="J2378" s="35">
        <f>G2378/I2378</f>
        <v>0.24999150165717687</v>
      </c>
      <c r="K2378">
        <v>0.32904320268443865</v>
      </c>
      <c r="L2378">
        <v>0.43871929906324275</v>
      </c>
      <c r="M2378" s="49">
        <v>0.3</v>
      </c>
      <c r="N2378" t="s">
        <v>37</v>
      </c>
      <c r="O2378" s="10" t="s">
        <v>37</v>
      </c>
      <c r="P2378">
        <f>VLOOKUP($O2378,$Y$2:$AJ$8,9,FALSE)</f>
        <v>0.25</v>
      </c>
      <c r="Q2378" s="11">
        <f>(L2378-M2378)/L2378</f>
        <v>0.31619146766380557</v>
      </c>
      <c r="S2378" s="13">
        <f>MIN(Q2378,IF(R2378=0,P2378,R2378))</f>
        <v>0.25</v>
      </c>
      <c r="T2378">
        <f>IFERROR(S2378*I2378,0)</f>
        <v>11.766999999999999</v>
      </c>
      <c r="U2378" t="b">
        <f>O2378=N2378</f>
        <v>1</v>
      </c>
    </row>
    <row r="2379" spans="1:21" ht="21" x14ac:dyDescent="0.4">
      <c r="A2379" t="s">
        <v>3981</v>
      </c>
      <c r="B2379" t="s">
        <v>3907</v>
      </c>
      <c r="C2379" t="s">
        <v>3908</v>
      </c>
      <c r="D2379" s="34">
        <v>18845</v>
      </c>
      <c r="E2379" s="34">
        <v>1245</v>
      </c>
      <c r="F2379" s="33">
        <v>0.85880000000000012</v>
      </c>
      <c r="G2379" s="33">
        <v>0.25719999999999998</v>
      </c>
      <c r="H2379" s="49">
        <v>6.6065269302202179</v>
      </c>
      <c r="I2379" s="33">
        <v>1.1160000000000001</v>
      </c>
      <c r="J2379" s="35">
        <f>G2379/I2379</f>
        <v>0.2304659498207885</v>
      </c>
      <c r="K2379">
        <v>0.68979919678714863</v>
      </c>
      <c r="L2379">
        <v>0.89638554216867472</v>
      </c>
      <c r="M2379" s="49">
        <v>0.7</v>
      </c>
      <c r="N2379" t="s">
        <v>37</v>
      </c>
      <c r="O2379" s="10" t="s">
        <v>37</v>
      </c>
      <c r="P2379">
        <f>VLOOKUP($O2379,$Y$2:$AJ$8,9,FALSE)</f>
        <v>0.25</v>
      </c>
      <c r="Q2379" s="11">
        <f>(L2379-M2379)/L2379</f>
        <v>0.2190860215053764</v>
      </c>
      <c r="S2379" s="13">
        <f>MIN(Q2379,IF(R2379=0,P2379,R2379))</f>
        <v>0.2190860215053764</v>
      </c>
      <c r="T2379">
        <f>IFERROR(S2379*I2379,0)</f>
        <v>0.24450000000000008</v>
      </c>
      <c r="U2379" t="b">
        <f>O2379=N2379</f>
        <v>1</v>
      </c>
    </row>
    <row r="2380" spans="1:21" ht="21" x14ac:dyDescent="0.4">
      <c r="A2380" t="s">
        <v>1908</v>
      </c>
      <c r="B2380" t="s">
        <v>1772</v>
      </c>
      <c r="C2380" s="50" t="s">
        <v>1773</v>
      </c>
      <c r="D2380" s="34">
        <v>10143</v>
      </c>
      <c r="E2380" s="34">
        <v>2015</v>
      </c>
      <c r="F2380" s="33">
        <v>3.2052999999999998</v>
      </c>
      <c r="G2380" s="33">
        <v>0.16820000000000002</v>
      </c>
      <c r="H2380" s="49">
        <v>19.865917381445332</v>
      </c>
      <c r="I2380" s="33">
        <v>3.3734999999999999</v>
      </c>
      <c r="J2380" s="35">
        <f>G2380/I2380</f>
        <v>4.9859196680005935E-2</v>
      </c>
      <c r="K2380">
        <v>1.5907196029776673</v>
      </c>
      <c r="L2380">
        <v>1.6741935483870967</v>
      </c>
      <c r="M2380" s="49">
        <v>1.55</v>
      </c>
      <c r="N2380" t="s">
        <v>37</v>
      </c>
      <c r="O2380" s="10" t="s">
        <v>34</v>
      </c>
      <c r="P2380">
        <f>VLOOKUP($O2380,$Y$2:$AJ$8,9,FALSE)</f>
        <v>0.15</v>
      </c>
      <c r="Q2380" s="11">
        <f>(L2380-M2380)/L2380</f>
        <v>7.4181117533718602E-2</v>
      </c>
      <c r="S2380" s="13">
        <f>MIN(Q2380,IF(R2380=0,P2380,R2380))</f>
        <v>7.4181117533718602E-2</v>
      </c>
      <c r="T2380">
        <f>IFERROR(S2380*I2380,0)</f>
        <v>0.25024999999999969</v>
      </c>
      <c r="U2380" t="b">
        <f>O2380=N2380</f>
        <v>0</v>
      </c>
    </row>
    <row r="2381" spans="1:21" ht="21" x14ac:dyDescent="0.4">
      <c r="A2381" t="s">
        <v>5075</v>
      </c>
      <c r="B2381" t="s">
        <v>5064</v>
      </c>
      <c r="C2381" t="s">
        <v>5065</v>
      </c>
      <c r="D2381" s="34">
        <v>49308</v>
      </c>
      <c r="E2381" s="34">
        <v>2944</v>
      </c>
      <c r="F2381" s="33">
        <v>1.7788999999999997</v>
      </c>
      <c r="G2381" s="33">
        <v>0.4798</v>
      </c>
      <c r="H2381" s="49">
        <v>5.9706335685892755</v>
      </c>
      <c r="I2381" s="33">
        <v>2.2586999999999997</v>
      </c>
      <c r="J2381" s="35">
        <f>G2381/I2381</f>
        <v>0.21242307522025947</v>
      </c>
      <c r="K2381">
        <v>0.60424592391304333</v>
      </c>
      <c r="L2381">
        <v>0.76722146739130426</v>
      </c>
      <c r="M2381" s="49">
        <v>0.6</v>
      </c>
      <c r="N2381" t="s">
        <v>34</v>
      </c>
      <c r="O2381" s="10" t="s">
        <v>34</v>
      </c>
      <c r="P2381">
        <f>VLOOKUP($O2381,$Y$2:$AJ$8,9,FALSE)</f>
        <v>0.15</v>
      </c>
      <c r="Q2381" s="11">
        <f>(L2381-M2381)/L2381</f>
        <v>0.21795723203612691</v>
      </c>
      <c r="S2381" s="13">
        <f>MIN(Q2381,IF(R2381=0,P2381,R2381))</f>
        <v>0.15</v>
      </c>
      <c r="T2381">
        <f>IFERROR(S2381*I2381,0)</f>
        <v>0.33880499999999997</v>
      </c>
      <c r="U2381" t="b">
        <f>O2381=N2381</f>
        <v>1</v>
      </c>
    </row>
    <row r="2382" spans="1:21" ht="21" x14ac:dyDescent="0.4">
      <c r="A2382" t="s">
        <v>346</v>
      </c>
      <c r="B2382" t="s">
        <v>313</v>
      </c>
      <c r="C2382" s="50" t="s">
        <v>314</v>
      </c>
      <c r="D2382" s="34">
        <v>4006782</v>
      </c>
      <c r="E2382" s="34">
        <v>254616</v>
      </c>
      <c r="F2382" s="33">
        <v>382.37099999999998</v>
      </c>
      <c r="G2382" s="33">
        <v>42.485699999999994</v>
      </c>
      <c r="H2382" s="49">
        <v>6.3546257320712733</v>
      </c>
      <c r="I2382" s="33">
        <v>424.85669999999999</v>
      </c>
      <c r="J2382" s="35">
        <f>G2382/I2382</f>
        <v>0.10000007061204401</v>
      </c>
      <c r="K2382">
        <v>1.5017555848807616</v>
      </c>
      <c r="L2382">
        <v>1.6686174474502782</v>
      </c>
      <c r="M2382" s="49">
        <v>1</v>
      </c>
      <c r="N2382" t="s">
        <v>33</v>
      </c>
      <c r="O2382" s="10" t="s">
        <v>42</v>
      </c>
      <c r="P2382">
        <f>VLOOKUP($O2382,$Y$2:$AJ$8,9,FALSE)</f>
        <v>0.05</v>
      </c>
      <c r="Q2382" s="11">
        <f>(L2382-M2382)/L2382</f>
        <v>0.4007014600452341</v>
      </c>
      <c r="S2382" s="13">
        <f>MIN(Q2382,IF(R2382=0,P2382,R2382))</f>
        <v>0.05</v>
      </c>
      <c r="T2382">
        <f>IFERROR(S2382*I2382,0)</f>
        <v>21.242834999999999</v>
      </c>
      <c r="U2382" t="b">
        <f>O2382=N2382</f>
        <v>0</v>
      </c>
    </row>
    <row r="2383" spans="1:21" ht="21" x14ac:dyDescent="0.4">
      <c r="A2383" t="s">
        <v>3102</v>
      </c>
      <c r="B2383" t="s">
        <v>3096</v>
      </c>
      <c r="C2383" t="s">
        <v>3097</v>
      </c>
      <c r="D2383" s="34">
        <v>87091</v>
      </c>
      <c r="E2383" s="34">
        <v>41701</v>
      </c>
      <c r="F2383" s="33">
        <v>81.062300000000022</v>
      </c>
      <c r="G2383" s="33">
        <v>27.020399999999999</v>
      </c>
      <c r="H2383" s="49">
        <v>47.882100331836817</v>
      </c>
      <c r="I2383" s="33">
        <v>108.08270000000002</v>
      </c>
      <c r="J2383" s="35">
        <f>G2383/I2383</f>
        <v>0.24999745565201456</v>
      </c>
      <c r="K2383">
        <v>1.9438934318121872</v>
      </c>
      <c r="L2383">
        <v>2.5918491163281461</v>
      </c>
      <c r="M2383" s="49">
        <v>1.75</v>
      </c>
      <c r="N2383" t="s">
        <v>37</v>
      </c>
      <c r="O2383" s="10" t="s">
        <v>37</v>
      </c>
      <c r="P2383">
        <f>VLOOKUP($O2383,$Y$2:$AJ$8,9,FALSE)</f>
        <v>0.25</v>
      </c>
      <c r="Q2383" s="11">
        <f>(L2383-M2383)/L2383</f>
        <v>0.32480637511831228</v>
      </c>
      <c r="S2383" s="13">
        <f>MIN(Q2383,IF(R2383=0,P2383,R2383))</f>
        <v>0.25</v>
      </c>
      <c r="T2383">
        <f>IFERROR(S2383*I2383,0)</f>
        <v>27.020675000000004</v>
      </c>
      <c r="U2383" t="b">
        <f>O2383=N2383</f>
        <v>1</v>
      </c>
    </row>
    <row r="2384" spans="1:21" ht="21" x14ac:dyDescent="0.4">
      <c r="A2384" s="18" t="s">
        <v>1356</v>
      </c>
      <c r="B2384" t="s">
        <v>1306</v>
      </c>
      <c r="C2384" s="50" t="s">
        <v>1307</v>
      </c>
      <c r="D2384" s="34">
        <v>571629</v>
      </c>
      <c r="E2384" s="34">
        <v>95588</v>
      </c>
      <c r="F2384" s="33">
        <v>40.624400000000001</v>
      </c>
      <c r="G2384" s="33">
        <v>13.536700000000002</v>
      </c>
      <c r="H2384" s="49">
        <v>16.72203474631273</v>
      </c>
      <c r="I2384" s="33">
        <v>54.161100000000005</v>
      </c>
      <c r="J2384" s="35">
        <f>G2384/I2384</f>
        <v>0.24993399321653365</v>
      </c>
      <c r="K2384">
        <v>0.42499476921789348</v>
      </c>
      <c r="L2384">
        <v>0.56660982550110894</v>
      </c>
      <c r="M2384" s="49">
        <v>0.3</v>
      </c>
      <c r="N2384" t="s">
        <v>37</v>
      </c>
      <c r="O2384" s="10" t="s">
        <v>34</v>
      </c>
      <c r="P2384">
        <f>VLOOKUP($O2384,$Y$2:$AJ$8,9,FALSE)</f>
        <v>0.15</v>
      </c>
      <c r="Q2384" s="11">
        <f>(L2384-M2384)/L2384</f>
        <v>0.47053512576369388</v>
      </c>
      <c r="S2384" s="13">
        <f>MIN(Q2384,IF(R2384=0,P2384,R2384))</f>
        <v>0.15</v>
      </c>
      <c r="T2384">
        <f>IFERROR(S2384*I2384,0)</f>
        <v>8.1241649999999996</v>
      </c>
      <c r="U2384" t="b">
        <f>O2384=N2384</f>
        <v>0</v>
      </c>
    </row>
    <row r="2385" spans="1:21" ht="21" x14ac:dyDescent="0.4">
      <c r="A2385" t="s">
        <v>4650</v>
      </c>
      <c r="B2385" t="s">
        <v>4651</v>
      </c>
      <c r="C2385" t="s">
        <v>4652</v>
      </c>
      <c r="D2385" s="34">
        <v>118373</v>
      </c>
      <c r="E2385" s="34">
        <v>52118</v>
      </c>
      <c r="F2385" s="33">
        <v>80.965400000000002</v>
      </c>
      <c r="G2385" s="33">
        <v>26.702999999999996</v>
      </c>
      <c r="H2385" s="49">
        <v>44.028621391702501</v>
      </c>
      <c r="I2385" s="33">
        <v>107.66839999999999</v>
      </c>
      <c r="J2385" s="35">
        <f>G2385/I2385</f>
        <v>0.24801148712156953</v>
      </c>
      <c r="K2385">
        <v>1.5535016692889214</v>
      </c>
      <c r="L2385">
        <v>2.0658582447522926</v>
      </c>
      <c r="M2385" s="49">
        <v>1.5</v>
      </c>
      <c r="N2385" t="s">
        <v>37</v>
      </c>
      <c r="O2385" s="10" t="s">
        <v>37</v>
      </c>
      <c r="P2385">
        <f>VLOOKUP($O2385,$Y$2:$AJ$8,9,FALSE)</f>
        <v>0.25</v>
      </c>
      <c r="Q2385" s="11">
        <f>(L2385-M2385)/L2385</f>
        <v>0.27390952219964254</v>
      </c>
      <c r="S2385" s="13">
        <f>MIN(Q2385,IF(R2385=0,P2385,R2385))</f>
        <v>0.25</v>
      </c>
      <c r="T2385">
        <f>IFERROR(S2385*I2385,0)</f>
        <v>26.917099999999998</v>
      </c>
      <c r="U2385" t="b">
        <f>O2385=N2385</f>
        <v>1</v>
      </c>
    </row>
    <row r="2386" spans="1:21" ht="21" x14ac:dyDescent="0.4">
      <c r="A2386" t="s">
        <v>4609</v>
      </c>
      <c r="B2386" t="s">
        <v>4593</v>
      </c>
      <c r="C2386" t="s">
        <v>4594</v>
      </c>
      <c r="D2386" s="34">
        <v>165654</v>
      </c>
      <c r="E2386" s="34">
        <v>4807</v>
      </c>
      <c r="F2386" s="33">
        <v>1.4916000000000003</v>
      </c>
      <c r="G2386" s="33">
        <v>0.49709999999999999</v>
      </c>
      <c r="H2386" s="49">
        <v>2.9018315283663538</v>
      </c>
      <c r="I2386" s="33">
        <v>1.9887000000000001</v>
      </c>
      <c r="J2386" s="35">
        <f>G2386/I2386</f>
        <v>0.24996228692110423</v>
      </c>
      <c r="K2386">
        <v>0.31029748283752867</v>
      </c>
      <c r="L2386">
        <v>0.41370917412107344</v>
      </c>
      <c r="M2386" s="49">
        <v>0.2</v>
      </c>
      <c r="N2386" t="s">
        <v>37</v>
      </c>
      <c r="O2386" s="10" t="s">
        <v>37</v>
      </c>
      <c r="P2386">
        <f>VLOOKUP($O2386,$Y$2:$AJ$8,9,FALSE)</f>
        <v>0.25</v>
      </c>
      <c r="Q2386" s="11">
        <f>(L2386-M2386)/L2386</f>
        <v>0.51656861266153764</v>
      </c>
      <c r="S2386" s="13">
        <f>MIN(Q2386,IF(R2386=0,P2386,R2386))</f>
        <v>0.25</v>
      </c>
      <c r="T2386">
        <f>IFERROR(S2386*I2386,0)</f>
        <v>0.49717500000000003</v>
      </c>
      <c r="U2386" t="b">
        <f>O2386=N2386</f>
        <v>1</v>
      </c>
    </row>
    <row r="2387" spans="1:21" ht="21" x14ac:dyDescent="0.4">
      <c r="A2387" t="s">
        <v>6499</v>
      </c>
      <c r="B2387" t="s">
        <v>6495</v>
      </c>
      <c r="C2387" t="s">
        <v>6496</v>
      </c>
      <c r="D2387" s="34">
        <v>5995</v>
      </c>
      <c r="E2387" s="34">
        <v>253</v>
      </c>
      <c r="F2387" s="33">
        <v>5.9400000000000001E-2</v>
      </c>
      <c r="G2387" s="33">
        <v>3.9599999999999996E-2</v>
      </c>
      <c r="H2387" s="49">
        <v>4.2201834862385317</v>
      </c>
      <c r="I2387" s="33">
        <v>9.9000000000000005E-2</v>
      </c>
      <c r="J2387" s="35">
        <f>G2387/I2387</f>
        <v>0.39999999999999997</v>
      </c>
      <c r="K2387">
        <v>0.23478260869565218</v>
      </c>
      <c r="L2387">
        <v>0.39130434782608697</v>
      </c>
      <c r="M2387" s="49">
        <v>0.5</v>
      </c>
      <c r="N2387" t="s">
        <v>37</v>
      </c>
      <c r="O2387" s="10" t="s">
        <v>37</v>
      </c>
      <c r="P2387">
        <f>VLOOKUP($O2387,$Y$2:$AJ$8,9,FALSE)</f>
        <v>0.25</v>
      </c>
      <c r="Q2387" s="11">
        <f>(L2387-M2387)/L2387</f>
        <v>-0.27777777777777773</v>
      </c>
      <c r="S2387" s="13">
        <f>MIN(Q2387,IF(R2387=0,P2387,R2387))</f>
        <v>-0.27777777777777773</v>
      </c>
      <c r="T2387">
        <f>IFERROR(S2387*I2387,0)</f>
        <v>-2.7499999999999997E-2</v>
      </c>
      <c r="U2387" t="b">
        <f>O2387=N2387</f>
        <v>1</v>
      </c>
    </row>
    <row r="2388" spans="1:21" ht="21" x14ac:dyDescent="0.4">
      <c r="A2388" t="s">
        <v>1560</v>
      </c>
      <c r="B2388" t="s">
        <v>1554</v>
      </c>
      <c r="C2388" s="50" t="s">
        <v>1555</v>
      </c>
      <c r="D2388" s="34">
        <v>6023</v>
      </c>
      <c r="E2388" s="34">
        <v>516</v>
      </c>
      <c r="F2388" s="33">
        <v>0.39469999999999994</v>
      </c>
      <c r="G2388" s="33">
        <v>0.26319999999999999</v>
      </c>
      <c r="H2388" s="49">
        <v>8.5671592229785816</v>
      </c>
      <c r="I2388" s="33">
        <v>0.65789999999999993</v>
      </c>
      <c r="J2388" s="35">
        <f>G2388/I2388</f>
        <v>0.4000607995136039</v>
      </c>
      <c r="K2388">
        <v>0.76492248062015489</v>
      </c>
      <c r="L2388">
        <v>1.2749999999999999</v>
      </c>
      <c r="M2388" s="49">
        <v>1</v>
      </c>
      <c r="N2388" t="s">
        <v>33</v>
      </c>
      <c r="O2388" s="10" t="s">
        <v>42</v>
      </c>
      <c r="P2388">
        <f>VLOOKUP($O2388,$Y$2:$AJ$8,9,FALSE)</f>
        <v>0.05</v>
      </c>
      <c r="Q2388" s="11">
        <f>(L2388-M2388)/L2388</f>
        <v>0.21568627450980388</v>
      </c>
      <c r="S2388" s="13">
        <f>MIN(Q2388,IF(R2388=0,P2388,R2388))</f>
        <v>0.05</v>
      </c>
      <c r="T2388">
        <f>IFERROR(S2388*I2388,0)</f>
        <v>3.2895000000000001E-2</v>
      </c>
      <c r="U2388" t="b">
        <f>O2388=N2388</f>
        <v>0</v>
      </c>
    </row>
    <row r="2389" spans="1:21" ht="21" x14ac:dyDescent="0.4">
      <c r="A2389" t="s">
        <v>1909</v>
      </c>
      <c r="B2389" t="s">
        <v>1772</v>
      </c>
      <c r="C2389" s="50" t="s">
        <v>1773</v>
      </c>
      <c r="D2389" s="34">
        <v>27442</v>
      </c>
      <c r="E2389" s="34">
        <v>4909</v>
      </c>
      <c r="F2389" s="33">
        <v>7.5007000000000001</v>
      </c>
      <c r="G2389" s="33">
        <v>2.5889999999999995</v>
      </c>
      <c r="H2389" s="49">
        <v>17.888637854383791</v>
      </c>
      <c r="I2389" s="33">
        <v>10.089700000000001</v>
      </c>
      <c r="J2389" s="35">
        <f>G2389/I2389</f>
        <v>0.25659831313121295</v>
      </c>
      <c r="K2389">
        <v>1.5279486657160317</v>
      </c>
      <c r="L2389">
        <v>2.05534732124669</v>
      </c>
      <c r="M2389" s="49">
        <v>1.5</v>
      </c>
      <c r="N2389" t="s">
        <v>33</v>
      </c>
      <c r="O2389" s="10" t="s">
        <v>34</v>
      </c>
      <c r="P2389">
        <f>VLOOKUP($O2389,$Y$2:$AJ$8,9,FALSE)</f>
        <v>0.15</v>
      </c>
      <c r="Q2389" s="11">
        <f>(L2389-M2389)/L2389</f>
        <v>0.2701963388405999</v>
      </c>
      <c r="S2389" s="13">
        <f>MIN(Q2389,IF(R2389=0,P2389,R2389))</f>
        <v>0.15</v>
      </c>
      <c r="T2389">
        <f>IFERROR(S2389*I2389,0)</f>
        <v>1.513455</v>
      </c>
      <c r="U2389" t="b">
        <f>O2389=N2389</f>
        <v>0</v>
      </c>
    </row>
    <row r="2390" spans="1:21" ht="21" x14ac:dyDescent="0.4">
      <c r="A2390" t="s">
        <v>825</v>
      </c>
      <c r="B2390" t="s">
        <v>775</v>
      </c>
      <c r="C2390" s="50" t="s">
        <v>776</v>
      </c>
      <c r="D2390" s="34">
        <v>396952</v>
      </c>
      <c r="E2390" s="34">
        <v>98125</v>
      </c>
      <c r="F2390" s="33">
        <v>78.66810000000001</v>
      </c>
      <c r="G2390" s="33">
        <v>24.655899999999999</v>
      </c>
      <c r="H2390" s="49">
        <v>24.719613454523468</v>
      </c>
      <c r="I2390" s="33">
        <v>103.32400000000001</v>
      </c>
      <c r="J2390" s="35">
        <f>G2390/I2390</f>
        <v>0.2386270372807866</v>
      </c>
      <c r="K2390">
        <v>0.8017131210191083</v>
      </c>
      <c r="L2390">
        <v>1.052983439490446</v>
      </c>
      <c r="M2390" s="49">
        <v>0.75</v>
      </c>
      <c r="N2390" t="s">
        <v>37</v>
      </c>
      <c r="O2390" s="10" t="s">
        <v>34</v>
      </c>
      <c r="P2390">
        <f>VLOOKUP($O2390,$Y$2:$AJ$8,9,FALSE)</f>
        <v>0.15</v>
      </c>
      <c r="Q2390" s="11">
        <f>(L2390-M2390)/L2390</f>
        <v>0.28773808602067297</v>
      </c>
      <c r="S2390" s="13">
        <f>MIN(Q2390,IF(R2390=0,P2390,R2390))</f>
        <v>0.15</v>
      </c>
      <c r="T2390">
        <f>IFERROR(S2390*I2390,0)</f>
        <v>15.498600000000001</v>
      </c>
      <c r="U2390" t="b">
        <f>O2390=N2390</f>
        <v>0</v>
      </c>
    </row>
    <row r="2391" spans="1:21" ht="21" x14ac:dyDescent="0.4">
      <c r="A2391" t="s">
        <v>1357</v>
      </c>
      <c r="B2391" t="s">
        <v>1306</v>
      </c>
      <c r="C2391" s="50" t="s">
        <v>1307</v>
      </c>
      <c r="D2391" s="34">
        <v>184477</v>
      </c>
      <c r="E2391" s="34">
        <v>4651</v>
      </c>
      <c r="F2391" s="33">
        <v>2.5922000000000001</v>
      </c>
      <c r="G2391" s="33">
        <v>0.86380000000000012</v>
      </c>
      <c r="H2391" s="49">
        <v>2.5211815023010997</v>
      </c>
      <c r="I2391" s="33">
        <v>3.4560000000000004</v>
      </c>
      <c r="J2391" s="35">
        <f>G2391/I2391</f>
        <v>0.24994212962962964</v>
      </c>
      <c r="K2391">
        <v>0.55734250698774468</v>
      </c>
      <c r="L2391">
        <v>0.74306600731025596</v>
      </c>
      <c r="M2391" s="49">
        <v>0.3</v>
      </c>
      <c r="N2391" t="s">
        <v>37</v>
      </c>
      <c r="O2391" s="10" t="s">
        <v>37</v>
      </c>
      <c r="P2391">
        <f>VLOOKUP($O2391,$Y$2:$AJ$8,9,FALSE)</f>
        <v>0.25</v>
      </c>
      <c r="Q2391" s="11">
        <f>(L2391-M2391)/L2391</f>
        <v>0.59626736111111123</v>
      </c>
      <c r="S2391" s="13">
        <f>MIN(Q2391,IF(R2391=0,P2391,R2391))</f>
        <v>0.25</v>
      </c>
      <c r="T2391">
        <f>IFERROR(S2391*I2391,0)</f>
        <v>0.8640000000000001</v>
      </c>
      <c r="U2391" t="b">
        <f>O2391=N2391</f>
        <v>1</v>
      </c>
    </row>
    <row r="2392" spans="1:21" ht="21" x14ac:dyDescent="0.4">
      <c r="A2392" t="s">
        <v>1910</v>
      </c>
      <c r="B2392" t="s">
        <v>1772</v>
      </c>
      <c r="C2392" s="50" t="s">
        <v>1773</v>
      </c>
      <c r="D2392" s="34">
        <v>6025</v>
      </c>
      <c r="E2392" s="34">
        <v>1126</v>
      </c>
      <c r="F2392" s="33">
        <v>1.5314999999999999</v>
      </c>
      <c r="G2392" s="33">
        <v>0.35290000000000005</v>
      </c>
      <c r="H2392" s="49">
        <v>18.688796680497926</v>
      </c>
      <c r="I2392" s="33">
        <v>1.8843999999999999</v>
      </c>
      <c r="J2392" s="35">
        <f>G2392/I2392</f>
        <v>0.18727446402037787</v>
      </c>
      <c r="K2392">
        <v>1.3601243339253994</v>
      </c>
      <c r="L2392">
        <v>1.6735346358792182</v>
      </c>
      <c r="M2392" s="49">
        <v>1.4</v>
      </c>
      <c r="N2392" t="s">
        <v>37</v>
      </c>
      <c r="O2392" s="10" t="s">
        <v>34</v>
      </c>
      <c r="P2392">
        <f>VLOOKUP($O2392,$Y$2:$AJ$8,9,FALSE)</f>
        <v>0.15</v>
      </c>
      <c r="Q2392" s="11">
        <f>(L2392-M2392)/L2392</f>
        <v>0.16344725111441302</v>
      </c>
      <c r="S2392" s="13">
        <f>MIN(Q2392,IF(R2392=0,P2392,R2392))</f>
        <v>0.15</v>
      </c>
      <c r="T2392">
        <f>IFERROR(S2392*I2392,0)</f>
        <v>0.28265999999999997</v>
      </c>
      <c r="U2392" t="b">
        <f>O2392=N2392</f>
        <v>0</v>
      </c>
    </row>
    <row r="2393" spans="1:21" ht="21" x14ac:dyDescent="0.4">
      <c r="A2393" t="s">
        <v>472</v>
      </c>
      <c r="B2393" t="s">
        <v>423</v>
      </c>
      <c r="C2393" s="50" t="s">
        <v>424</v>
      </c>
      <c r="D2393" s="34">
        <v>7574</v>
      </c>
      <c r="E2393" s="34">
        <v>1414</v>
      </c>
      <c r="F2393" s="33">
        <v>2.8280000000000003</v>
      </c>
      <c r="G2393" s="33">
        <v>0.11739999999999999</v>
      </c>
      <c r="H2393" s="49">
        <v>18.669131238447321</v>
      </c>
      <c r="I2393" s="33">
        <v>2.9454000000000002</v>
      </c>
      <c r="J2393" s="35">
        <f>G2393/I2393</f>
        <v>3.985876281659536E-2</v>
      </c>
      <c r="K2393">
        <v>2.0000000000000004</v>
      </c>
      <c r="L2393">
        <v>2.083026874115983</v>
      </c>
      <c r="M2393" s="49">
        <v>2</v>
      </c>
      <c r="N2393" t="s">
        <v>34</v>
      </c>
      <c r="O2393" s="10" t="s">
        <v>34</v>
      </c>
      <c r="P2393">
        <f>VLOOKUP($O2393,$Y$2:$AJ$8,9,FALSE)</f>
        <v>0.15</v>
      </c>
      <c r="Q2393" s="11">
        <f>(L2393-M2393)/L2393</f>
        <v>3.9858762816595346E-2</v>
      </c>
      <c r="S2393" s="13">
        <f>MIN(Q2393,IF(R2393=0,P2393,R2393))</f>
        <v>3.9858762816595346E-2</v>
      </c>
      <c r="T2393">
        <f>IFERROR(S2393*I2393,0)</f>
        <v>0.11739999999999993</v>
      </c>
      <c r="U2393" t="b">
        <f>O2393=N2393</f>
        <v>1</v>
      </c>
    </row>
    <row r="2394" spans="1:21" ht="21" x14ac:dyDescent="0.4">
      <c r="A2394" t="s">
        <v>5774</v>
      </c>
      <c r="B2394" t="s">
        <v>5771</v>
      </c>
      <c r="C2394" t="s">
        <v>5772</v>
      </c>
      <c r="D2394" s="34">
        <v>74096</v>
      </c>
      <c r="E2394" s="34">
        <v>6204</v>
      </c>
      <c r="F2394" s="33">
        <v>6.3500999999999994</v>
      </c>
      <c r="G2394" s="33">
        <v>2.1158999999999999</v>
      </c>
      <c r="H2394" s="49">
        <v>8.3729216152018999</v>
      </c>
      <c r="I2394" s="33">
        <v>8.4659999999999993</v>
      </c>
      <c r="J2394" s="35">
        <f>G2394/I2394</f>
        <v>0.24992912827781716</v>
      </c>
      <c r="K2394">
        <v>1.023549323017408</v>
      </c>
      <c r="L2394">
        <v>1.3646034816247583</v>
      </c>
      <c r="M2394" s="49">
        <v>1</v>
      </c>
      <c r="N2394" t="s">
        <v>37</v>
      </c>
      <c r="O2394" s="10" t="s">
        <v>37</v>
      </c>
      <c r="P2394">
        <f>VLOOKUP($O2394,$Y$2:$AJ$8,9,FALSE)</f>
        <v>0.25</v>
      </c>
      <c r="Q2394" s="11">
        <f>(L2394-M2394)/L2394</f>
        <v>0.26718639262934096</v>
      </c>
      <c r="S2394" s="13">
        <f>MIN(Q2394,IF(R2394=0,P2394,R2394))</f>
        <v>0.25</v>
      </c>
      <c r="T2394">
        <f>IFERROR(S2394*I2394,0)</f>
        <v>2.1164999999999998</v>
      </c>
      <c r="U2394" t="b">
        <f>O2394=N2394</f>
        <v>1</v>
      </c>
    </row>
    <row r="2395" spans="1:21" ht="21" x14ac:dyDescent="0.4">
      <c r="A2395" t="s">
        <v>2932</v>
      </c>
      <c r="B2395" t="s">
        <v>2927</v>
      </c>
      <c r="C2395" t="s">
        <v>2928</v>
      </c>
      <c r="D2395" s="34">
        <v>5279544</v>
      </c>
      <c r="E2395" s="34">
        <v>182965</v>
      </c>
      <c r="F2395" s="33">
        <v>57.599999999999994</v>
      </c>
      <c r="G2395" s="33">
        <v>19.200000000000003</v>
      </c>
      <c r="H2395" s="49">
        <v>3.4655455092333733</v>
      </c>
      <c r="I2395" s="33">
        <v>76.8</v>
      </c>
      <c r="J2395" s="35">
        <f>G2395/I2395</f>
        <v>0.25000000000000006</v>
      </c>
      <c r="K2395">
        <v>0.31481430874757466</v>
      </c>
      <c r="L2395">
        <v>0.41975241166343291</v>
      </c>
      <c r="M2395" s="49">
        <v>0.25</v>
      </c>
      <c r="N2395" t="s">
        <v>37</v>
      </c>
      <c r="O2395" s="10" t="s">
        <v>37</v>
      </c>
      <c r="P2395">
        <f>VLOOKUP($O2395,$Y$2:$AJ$8,9,FALSE)</f>
        <v>0.25</v>
      </c>
      <c r="Q2395" s="11">
        <f>(L2395-M2395)/L2395</f>
        <v>0.40441080729166667</v>
      </c>
      <c r="S2395" s="13">
        <f>MIN(Q2395,IF(R2395=0,P2395,R2395))</f>
        <v>0.25</v>
      </c>
      <c r="T2395">
        <f>IFERROR(S2395*I2395,0)</f>
        <v>19.2</v>
      </c>
      <c r="U2395" t="b">
        <f>O2395=N2395</f>
        <v>1</v>
      </c>
    </row>
    <row r="2396" spans="1:21" ht="21" x14ac:dyDescent="0.4">
      <c r="A2396" t="s">
        <v>1911</v>
      </c>
      <c r="B2396" t="s">
        <v>1772</v>
      </c>
      <c r="C2396" s="50" t="s">
        <v>1773</v>
      </c>
      <c r="D2396" s="34">
        <v>2788</v>
      </c>
      <c r="E2396" s="34">
        <v>744</v>
      </c>
      <c r="F2396" s="33">
        <v>0.98229999999999995</v>
      </c>
      <c r="G2396" s="33">
        <v>0.35069999999999996</v>
      </c>
      <c r="H2396" s="49">
        <v>26.685796269727405</v>
      </c>
      <c r="I2396" s="33">
        <v>1.333</v>
      </c>
      <c r="J2396" s="35">
        <f>G2396/I2396</f>
        <v>0.26309077269317327</v>
      </c>
      <c r="K2396">
        <v>1.3202956989247312</v>
      </c>
      <c r="L2396">
        <v>1.7916666666666667</v>
      </c>
      <c r="M2396" s="49">
        <v>1.4</v>
      </c>
      <c r="N2396" t="s">
        <v>37</v>
      </c>
      <c r="O2396" s="10" t="s">
        <v>34</v>
      </c>
      <c r="P2396">
        <f>VLOOKUP($O2396,$Y$2:$AJ$8,9,FALSE)</f>
        <v>0.15</v>
      </c>
      <c r="Q2396" s="11">
        <f>(L2396-M2396)/L2396</f>
        <v>0.21860465116279079</v>
      </c>
      <c r="S2396" s="13">
        <f>MIN(Q2396,IF(R2396=0,P2396,R2396))</f>
        <v>0.15</v>
      </c>
      <c r="T2396">
        <f>IFERROR(S2396*I2396,0)</f>
        <v>0.19994999999999999</v>
      </c>
      <c r="U2396" t="b">
        <f>O2396=N2396</f>
        <v>0</v>
      </c>
    </row>
    <row r="2397" spans="1:21" ht="21" x14ac:dyDescent="0.4">
      <c r="A2397" s="18" t="s">
        <v>6563</v>
      </c>
      <c r="B2397" t="s">
        <v>6564</v>
      </c>
      <c r="C2397" t="s">
        <v>6565</v>
      </c>
      <c r="D2397" s="34">
        <v>776</v>
      </c>
      <c r="E2397" s="34">
        <v>174</v>
      </c>
      <c r="F2397" s="33">
        <v>6.4799999999999996E-2</v>
      </c>
      <c r="G2397" s="33">
        <v>2.1199999999999997E-2</v>
      </c>
      <c r="H2397" s="49">
        <v>22.422680412371133</v>
      </c>
      <c r="I2397" s="33">
        <v>8.5999999999999993E-2</v>
      </c>
      <c r="J2397" s="35">
        <f>G2397/I2397</f>
        <v>0.24651162790697673</v>
      </c>
      <c r="K2397">
        <v>0.37241379310344824</v>
      </c>
      <c r="L2397">
        <v>0.4942528735632184</v>
      </c>
      <c r="M2397" s="49">
        <v>0.3</v>
      </c>
      <c r="N2397" t="s">
        <v>34</v>
      </c>
      <c r="O2397" s="10" t="s">
        <v>34</v>
      </c>
      <c r="P2397">
        <f>VLOOKUP($O2397,$Y$2:$AJ$8,9,FALSE)</f>
        <v>0.15</v>
      </c>
      <c r="Q2397" s="11">
        <f>(L2397-M2397)/L2397</f>
        <v>0.39302325581395353</v>
      </c>
      <c r="S2397" s="13">
        <f>MIN(Q2397,IF(R2397=0,P2397,R2397))</f>
        <v>0.15</v>
      </c>
      <c r="T2397">
        <f>IFERROR(S2397*I2397,0)</f>
        <v>1.2899999999999998E-2</v>
      </c>
      <c r="U2397" t="b">
        <f>O2397=N2397</f>
        <v>1</v>
      </c>
    </row>
    <row r="2398" spans="1:21" ht="21" x14ac:dyDescent="0.4">
      <c r="A2398" t="s">
        <v>5180</v>
      </c>
      <c r="B2398" t="s">
        <v>5177</v>
      </c>
      <c r="C2398" t="s">
        <v>5178</v>
      </c>
      <c r="D2398" s="34">
        <v>1053813</v>
      </c>
      <c r="E2398" s="34">
        <v>46023</v>
      </c>
      <c r="F2398" s="33">
        <v>7.5869</v>
      </c>
      <c r="G2398" s="33">
        <v>3.7380999999999998</v>
      </c>
      <c r="H2398" s="49">
        <v>4.3672833794990193</v>
      </c>
      <c r="I2398" s="33">
        <v>11.324999999999999</v>
      </c>
      <c r="J2398" s="35">
        <f>G2398/I2398</f>
        <v>0.33007505518763797</v>
      </c>
      <c r="K2398">
        <v>0.16485018360385023</v>
      </c>
      <c r="L2398">
        <v>0.24607261586598006</v>
      </c>
      <c r="M2398" s="49">
        <v>0.1</v>
      </c>
      <c r="N2398" t="s">
        <v>37</v>
      </c>
      <c r="O2398" s="10" t="s">
        <v>37</v>
      </c>
      <c r="P2398">
        <f>VLOOKUP($O2398,$Y$2:$AJ$8,9,FALSE)</f>
        <v>0.25</v>
      </c>
      <c r="Q2398" s="11">
        <f>(L2398-M2398)/L2398</f>
        <v>0.59361589403973514</v>
      </c>
      <c r="S2398" s="13">
        <f>MIN(Q2398,IF(R2398=0,P2398,R2398))</f>
        <v>0.25</v>
      </c>
      <c r="T2398">
        <f>IFERROR(S2398*I2398,0)</f>
        <v>2.8312499999999998</v>
      </c>
      <c r="U2398" t="b">
        <f>O2398=N2398</f>
        <v>1</v>
      </c>
    </row>
    <row r="2399" spans="1:21" ht="21" x14ac:dyDescent="0.4">
      <c r="A2399" t="s">
        <v>128</v>
      </c>
      <c r="B2399" t="s">
        <v>31</v>
      </c>
      <c r="C2399" t="s">
        <v>32</v>
      </c>
      <c r="D2399" s="34">
        <v>69166</v>
      </c>
      <c r="E2399" s="34">
        <v>17953</v>
      </c>
      <c r="F2399" s="33">
        <v>16.057400000000001</v>
      </c>
      <c r="G2399" s="33">
        <v>5.3513999999999999</v>
      </c>
      <c r="H2399" s="49">
        <v>25.956394760431426</v>
      </c>
      <c r="I2399" s="33">
        <v>21.408799999999999</v>
      </c>
      <c r="K2399">
        <v>0.89441318999610098</v>
      </c>
      <c r="L2399">
        <v>1.1924915055979501</v>
      </c>
      <c r="M2399" s="49">
        <v>0.75</v>
      </c>
      <c r="N2399" t="s">
        <v>34</v>
      </c>
      <c r="O2399" s="10" t="s">
        <v>34</v>
      </c>
      <c r="P2399">
        <f>VLOOKUP($O2399,$Y$2:$AJ$8,9,FALSE)</f>
        <v>0.15</v>
      </c>
      <c r="Q2399" s="11">
        <f>(L2399-M2399)/L2399</f>
        <v>0.37106470236538242</v>
      </c>
      <c r="S2399" s="13">
        <f>MIN(Q2399,IF(R2399=0,P2399,R2399))</f>
        <v>0.15</v>
      </c>
      <c r="T2399">
        <f>IFERROR(S2399*I2399,0)</f>
        <v>3.2113199999999997</v>
      </c>
      <c r="U2399" t="b">
        <f>O2399=N2399</f>
        <v>1</v>
      </c>
    </row>
    <row r="2400" spans="1:21" ht="21" x14ac:dyDescent="0.4">
      <c r="A2400" t="s">
        <v>6298</v>
      </c>
      <c r="B2400" t="s">
        <v>6295</v>
      </c>
      <c r="C2400" t="s">
        <v>6296</v>
      </c>
      <c r="D2400" s="34">
        <v>44950</v>
      </c>
      <c r="E2400" s="34">
        <v>5291</v>
      </c>
      <c r="F2400" s="33">
        <v>4.0471000000000004</v>
      </c>
      <c r="G2400" s="33">
        <v>1.7145999999999999</v>
      </c>
      <c r="H2400" s="49">
        <v>11.770856507230256</v>
      </c>
      <c r="I2400" s="33">
        <v>5.7617000000000003</v>
      </c>
      <c r="J2400" s="35">
        <f>G2400/I2400</f>
        <v>0.2975857819740701</v>
      </c>
      <c r="K2400">
        <v>0.76490266490266501</v>
      </c>
      <c r="L2400">
        <v>1.0889623889623889</v>
      </c>
      <c r="M2400" s="49">
        <v>0.75</v>
      </c>
      <c r="N2400" t="s">
        <v>37</v>
      </c>
      <c r="O2400" s="10" t="s">
        <v>37</v>
      </c>
      <c r="P2400">
        <f>VLOOKUP($O2400,$Y$2:$AJ$8,9,FALSE)</f>
        <v>0.25</v>
      </c>
      <c r="Q2400" s="11">
        <f>(L2400-M2400)/L2400</f>
        <v>0.31127097905132167</v>
      </c>
      <c r="S2400" s="13">
        <f>MIN(Q2400,IF(R2400=0,P2400,R2400))</f>
        <v>0.25</v>
      </c>
      <c r="T2400">
        <f>IFERROR(S2400*I2400,0)</f>
        <v>1.4404250000000001</v>
      </c>
      <c r="U2400" t="b">
        <f>O2400=N2400</f>
        <v>1</v>
      </c>
    </row>
    <row r="2401" spans="1:21" ht="21" x14ac:dyDescent="0.4">
      <c r="A2401" t="s">
        <v>6455</v>
      </c>
      <c r="B2401" t="s">
        <v>6453</v>
      </c>
      <c r="C2401" t="s">
        <v>6454</v>
      </c>
      <c r="D2401" s="34">
        <v>22442</v>
      </c>
      <c r="E2401" s="34">
        <v>865</v>
      </c>
      <c r="F2401" s="33">
        <v>0.62830000000000008</v>
      </c>
      <c r="G2401" s="33">
        <v>0.25469999999999998</v>
      </c>
      <c r="H2401" s="49">
        <v>3.8543801800196063</v>
      </c>
      <c r="I2401" s="33">
        <v>0.88300000000000001</v>
      </c>
      <c r="J2401" s="35">
        <f>G2401/I2401</f>
        <v>0.28844847112117777</v>
      </c>
      <c r="K2401">
        <v>0.72635838150289023</v>
      </c>
      <c r="L2401">
        <v>1.0208092485549134</v>
      </c>
      <c r="M2401" s="49">
        <v>0.7</v>
      </c>
      <c r="N2401" t="s">
        <v>37</v>
      </c>
      <c r="O2401" s="10" t="s">
        <v>37</v>
      </c>
      <c r="P2401">
        <f>VLOOKUP($O2401,$Y$2:$AJ$8,9,FALSE)</f>
        <v>0.25</v>
      </c>
      <c r="Q2401" s="11">
        <f>(L2401-M2401)/L2401</f>
        <v>0.31426953567383931</v>
      </c>
      <c r="S2401" s="13">
        <f>MIN(Q2401,IF(R2401=0,P2401,R2401))</f>
        <v>0.25</v>
      </c>
      <c r="T2401">
        <f>IFERROR(S2401*I2401,0)</f>
        <v>0.22075</v>
      </c>
      <c r="U2401" t="b">
        <f>O2401=N2401</f>
        <v>1</v>
      </c>
    </row>
    <row r="2402" spans="1:21" ht="21" x14ac:dyDescent="0.4">
      <c r="A2402" t="s">
        <v>3585</v>
      </c>
      <c r="B2402" t="s">
        <v>3573</v>
      </c>
      <c r="C2402" t="s">
        <v>3574</v>
      </c>
      <c r="D2402" s="34">
        <v>9336193</v>
      </c>
      <c r="E2402" s="34">
        <v>182502</v>
      </c>
      <c r="F2402" s="33">
        <v>18.3263</v>
      </c>
      <c r="G2402" s="33">
        <v>9.0256999999999987</v>
      </c>
      <c r="H2402" s="49">
        <v>1.9547796409093086</v>
      </c>
      <c r="I2402" s="33">
        <v>27.351999999999997</v>
      </c>
      <c r="J2402" s="35">
        <f>G2402/I2402</f>
        <v>0.3299831822170225</v>
      </c>
      <c r="K2402">
        <v>0.10041698173170704</v>
      </c>
      <c r="L2402">
        <v>0.14987233016624474</v>
      </c>
      <c r="M2402" s="49">
        <v>7.0000000000000007E-2</v>
      </c>
      <c r="N2402" t="s">
        <v>37</v>
      </c>
      <c r="O2402" s="10" t="s">
        <v>37</v>
      </c>
      <c r="P2402">
        <f>VLOOKUP($O2402,$Y$2:$AJ$8,9,FALSE)</f>
        <v>0.25</v>
      </c>
      <c r="Q2402" s="11">
        <f>(L2402-M2402)/L2402</f>
        <v>0.53293579994150331</v>
      </c>
      <c r="S2402" s="13">
        <f>MIN(Q2402,IF(R2402=0,P2402,R2402))</f>
        <v>0.25</v>
      </c>
      <c r="T2402">
        <f>IFERROR(S2402*I2402,0)</f>
        <v>6.8379999999999992</v>
      </c>
      <c r="U2402" t="b">
        <f>O2402=N2402</f>
        <v>1</v>
      </c>
    </row>
    <row r="2403" spans="1:21" ht="21" x14ac:dyDescent="0.4">
      <c r="A2403" t="s">
        <v>704</v>
      </c>
      <c r="B2403" t="s">
        <v>669</v>
      </c>
      <c r="C2403" s="50" t="s">
        <v>670</v>
      </c>
      <c r="D2403" s="34">
        <v>23935</v>
      </c>
      <c r="E2403" s="34">
        <v>1803</v>
      </c>
      <c r="F2403" s="33">
        <v>0.62349999999999994</v>
      </c>
      <c r="G2403" s="33">
        <v>0.10650000000000001</v>
      </c>
      <c r="H2403" s="49">
        <v>7.5329016085230833</v>
      </c>
      <c r="I2403" s="33">
        <v>0.73</v>
      </c>
      <c r="J2403" s="35">
        <f>G2403/I2403</f>
        <v>0.14589041095890412</v>
      </c>
      <c r="K2403">
        <v>0.34581253466444817</v>
      </c>
      <c r="L2403">
        <v>0.40488075429839154</v>
      </c>
      <c r="M2403" s="49">
        <v>0.3</v>
      </c>
      <c r="N2403" t="s">
        <v>37</v>
      </c>
      <c r="O2403" s="10" t="s">
        <v>37</v>
      </c>
      <c r="P2403">
        <f>VLOOKUP($O2403,$Y$2:$AJ$8,9,FALSE)</f>
        <v>0.25</v>
      </c>
      <c r="Q2403" s="11">
        <f>(L2403-M2403)/L2403</f>
        <v>0.25904109589041091</v>
      </c>
      <c r="S2403" s="13">
        <f>MIN(Q2403,IF(R2403=0,P2403,R2403))</f>
        <v>0.25</v>
      </c>
      <c r="T2403">
        <f>IFERROR(S2403*I2403,0)</f>
        <v>0.1825</v>
      </c>
      <c r="U2403" t="b">
        <f>O2403=N2403</f>
        <v>1</v>
      </c>
    </row>
    <row r="2404" spans="1:21" ht="21" x14ac:dyDescent="0.4">
      <c r="A2404" t="s">
        <v>3704</v>
      </c>
      <c r="B2404" t="s">
        <v>3673</v>
      </c>
      <c r="C2404" t="s">
        <v>3674</v>
      </c>
      <c r="D2404" s="34">
        <v>108048</v>
      </c>
      <c r="E2404" s="34">
        <v>2544</v>
      </c>
      <c r="F2404" s="33">
        <v>2.3659000000000003</v>
      </c>
      <c r="G2404" s="33">
        <v>0.52410000000000001</v>
      </c>
      <c r="H2404" s="49">
        <v>2.3545091070635271</v>
      </c>
      <c r="I2404" s="33">
        <v>2.8900000000000006</v>
      </c>
      <c r="J2404" s="35">
        <f>G2404/I2404</f>
        <v>0.18134948096885811</v>
      </c>
      <c r="K2404">
        <v>0.92999213836478012</v>
      </c>
      <c r="L2404">
        <v>1.1360062893081764</v>
      </c>
      <c r="M2404" s="49">
        <v>0.93</v>
      </c>
      <c r="N2404" t="s">
        <v>34</v>
      </c>
      <c r="O2404" s="10" t="s">
        <v>34</v>
      </c>
      <c r="P2404">
        <f>VLOOKUP($O2404,$Y$2:$AJ$8,9,FALSE)</f>
        <v>0.15</v>
      </c>
      <c r="Q2404" s="11">
        <f>(L2404-M2404)/L2404</f>
        <v>0.18134256055363338</v>
      </c>
      <c r="S2404" s="13">
        <f>MIN(Q2404,IF(R2404=0,P2404,R2404))</f>
        <v>0.15</v>
      </c>
      <c r="T2404">
        <f>IFERROR(S2404*I2404,0)</f>
        <v>0.43350000000000005</v>
      </c>
      <c r="U2404" t="b">
        <f>O2404=N2404</f>
        <v>1</v>
      </c>
    </row>
    <row r="2405" spans="1:21" ht="21" x14ac:dyDescent="0.4">
      <c r="A2405" t="s">
        <v>3982</v>
      </c>
      <c r="B2405" t="s">
        <v>3907</v>
      </c>
      <c r="C2405" t="s">
        <v>3908</v>
      </c>
      <c r="D2405" s="34">
        <v>13175</v>
      </c>
      <c r="E2405" s="34">
        <v>462</v>
      </c>
      <c r="F2405" s="33">
        <v>0.23219999999999999</v>
      </c>
      <c r="G2405" s="33">
        <v>0.15479999999999999</v>
      </c>
      <c r="H2405" s="49">
        <v>3.5066413662239091</v>
      </c>
      <c r="I2405" s="33">
        <v>0.38700000000000001</v>
      </c>
      <c r="J2405" s="35">
        <f>G2405/I2405</f>
        <v>0.39999999999999997</v>
      </c>
      <c r="K2405">
        <v>0.5025974025974026</v>
      </c>
      <c r="L2405">
        <v>0.83766233766233766</v>
      </c>
      <c r="M2405" s="49">
        <v>0.7</v>
      </c>
      <c r="N2405" t="s">
        <v>37</v>
      </c>
      <c r="O2405" s="10" t="s">
        <v>37</v>
      </c>
      <c r="P2405">
        <f>VLOOKUP($O2405,$Y$2:$AJ$8,9,FALSE)</f>
        <v>0.25</v>
      </c>
      <c r="Q2405" s="11">
        <f>(L2405-M2405)/L2405</f>
        <v>0.16434108527131788</v>
      </c>
      <c r="S2405" s="13">
        <f>MIN(Q2405,IF(R2405=0,P2405,R2405))</f>
        <v>0.16434108527131788</v>
      </c>
      <c r="T2405">
        <f>IFERROR(S2405*I2405,0)</f>
        <v>6.3600000000000018E-2</v>
      </c>
      <c r="U2405" t="b">
        <f>O2405=N2405</f>
        <v>1</v>
      </c>
    </row>
    <row r="2406" spans="1:21" ht="21" x14ac:dyDescent="0.4">
      <c r="A2406" t="s">
        <v>1071</v>
      </c>
      <c r="B2406" t="s">
        <v>1064</v>
      </c>
      <c r="C2406" s="50" t="s">
        <v>1065</v>
      </c>
      <c r="D2406" s="34">
        <v>179525</v>
      </c>
      <c r="E2406" s="34">
        <v>482</v>
      </c>
      <c r="F2406" s="33">
        <v>0.42210000000000003</v>
      </c>
      <c r="G2406" s="33">
        <v>0.20789999999999997</v>
      </c>
      <c r="H2406" s="49">
        <v>0.26848628324745855</v>
      </c>
      <c r="I2406" s="33">
        <v>0.63</v>
      </c>
      <c r="J2406" s="35">
        <f>G2406/I2406</f>
        <v>0.32999999999999996</v>
      </c>
      <c r="K2406">
        <v>0.87572614107883817</v>
      </c>
      <c r="L2406">
        <v>1.3070539419087137</v>
      </c>
      <c r="M2406" s="49">
        <v>0.5</v>
      </c>
      <c r="N2406" t="s">
        <v>45</v>
      </c>
      <c r="O2406" s="10" t="s">
        <v>45</v>
      </c>
      <c r="P2406">
        <f>VLOOKUP($O2406,$Y$2:$AJ$8,9,FALSE)</f>
        <v>0.32</v>
      </c>
      <c r="Q2406" s="11">
        <f>(L2406-M2406)/L2406</f>
        <v>0.61746031746031749</v>
      </c>
      <c r="S2406" s="13">
        <f>MIN(Q2406,IF(R2406=0,P2406,R2406))</f>
        <v>0.32</v>
      </c>
      <c r="T2406">
        <f>IFERROR(S2406*I2406,0)</f>
        <v>0.2016</v>
      </c>
      <c r="U2406" t="b">
        <f>O2406=N2406</f>
        <v>1</v>
      </c>
    </row>
    <row r="2407" spans="1:21" ht="21" x14ac:dyDescent="0.4">
      <c r="A2407" t="s">
        <v>2589</v>
      </c>
      <c r="B2407" t="s">
        <v>2581</v>
      </c>
      <c r="C2407" t="s">
        <v>2582</v>
      </c>
      <c r="D2407" s="34">
        <v>4731832</v>
      </c>
      <c r="E2407" s="34">
        <v>599565</v>
      </c>
      <c r="F2407" s="33">
        <v>153.94799999999998</v>
      </c>
      <c r="G2407" s="33">
        <v>50.172999999999995</v>
      </c>
      <c r="H2407" s="49">
        <v>12.670885187808866</v>
      </c>
      <c r="I2407" s="33">
        <v>204.12099999999998</v>
      </c>
      <c r="J2407" s="35">
        <f>G2407/I2407</f>
        <v>0.24580028512499938</v>
      </c>
      <c r="K2407">
        <v>0.25676615546271042</v>
      </c>
      <c r="L2407">
        <v>0.34044849182323844</v>
      </c>
      <c r="M2407" s="49">
        <v>0.25</v>
      </c>
      <c r="N2407" t="s">
        <v>37</v>
      </c>
      <c r="O2407" s="10" t="s">
        <v>37</v>
      </c>
      <c r="P2407">
        <f>VLOOKUP($O2407,$Y$2:$AJ$8,9,FALSE)</f>
        <v>0.25</v>
      </c>
      <c r="Q2407" s="11">
        <f>(L2407-M2407)/L2407</f>
        <v>0.26567452638386041</v>
      </c>
      <c r="S2407" s="13">
        <f>MIN(Q2407,IF(R2407=0,P2407,R2407))</f>
        <v>0.25</v>
      </c>
      <c r="T2407">
        <f>IFERROR(S2407*I2407,0)</f>
        <v>51.030249999999995</v>
      </c>
      <c r="U2407" t="b">
        <f>O2407=N2407</f>
        <v>1</v>
      </c>
    </row>
    <row r="2408" spans="1:21" ht="21" x14ac:dyDescent="0.4">
      <c r="A2408" t="s">
        <v>3983</v>
      </c>
      <c r="B2408" t="s">
        <v>3907</v>
      </c>
      <c r="C2408" t="s">
        <v>3908</v>
      </c>
      <c r="D2408" s="34">
        <v>18203</v>
      </c>
      <c r="E2408" s="34">
        <v>247</v>
      </c>
      <c r="F2408" s="33">
        <v>0.1807</v>
      </c>
      <c r="G2408" s="33">
        <v>8.929999999999999E-2</v>
      </c>
      <c r="H2408" s="49">
        <v>1.3569191891446464</v>
      </c>
      <c r="I2408" s="33">
        <v>0.27</v>
      </c>
      <c r="J2408" s="35">
        <f>G2408/I2408</f>
        <v>0.33074074074074067</v>
      </c>
      <c r="K2408">
        <v>0.731578947368421</v>
      </c>
      <c r="L2408">
        <v>1.0931174089068827</v>
      </c>
      <c r="M2408" s="49">
        <v>0.8</v>
      </c>
      <c r="N2408" t="s">
        <v>37</v>
      </c>
      <c r="O2408" s="10" t="s">
        <v>37</v>
      </c>
      <c r="P2408">
        <f>VLOOKUP($O2408,$Y$2:$AJ$8,9,FALSE)</f>
        <v>0.25</v>
      </c>
      <c r="Q2408" s="11">
        <f>(L2408-M2408)/L2408</f>
        <v>0.26814814814814819</v>
      </c>
      <c r="S2408" s="13">
        <f>MIN(Q2408,IF(R2408=0,P2408,R2408))</f>
        <v>0.25</v>
      </c>
      <c r="T2408">
        <f>IFERROR(S2408*I2408,0)</f>
        <v>6.7500000000000004E-2</v>
      </c>
      <c r="U2408" t="b">
        <f>O2408=N2408</f>
        <v>1</v>
      </c>
    </row>
    <row r="2409" spans="1:21" ht="21" x14ac:dyDescent="0.4">
      <c r="A2409" t="s">
        <v>5633</v>
      </c>
      <c r="B2409" t="s">
        <v>5631</v>
      </c>
      <c r="C2409" t="s">
        <v>5632</v>
      </c>
      <c r="D2409" s="34">
        <v>841721</v>
      </c>
      <c r="E2409" s="34">
        <v>271229</v>
      </c>
      <c r="F2409" s="33">
        <v>11.6172</v>
      </c>
      <c r="G2409" s="33">
        <v>4.9791000000000007</v>
      </c>
      <c r="H2409" s="49">
        <v>32.223147575027831</v>
      </c>
      <c r="I2409" s="33">
        <v>16.596299999999999</v>
      </c>
      <c r="J2409" s="35">
        <f>G2409/I2409</f>
        <v>0.30001265342275091</v>
      </c>
      <c r="K2409">
        <v>4.283170309959481E-2</v>
      </c>
      <c r="L2409">
        <v>6.1189253361550566E-2</v>
      </c>
      <c r="M2409" s="49">
        <v>0.01</v>
      </c>
      <c r="N2409" t="s">
        <v>37</v>
      </c>
      <c r="O2409" s="10" t="s">
        <v>37</v>
      </c>
      <c r="P2409">
        <f>VLOOKUP($O2409,$Y$2:$AJ$8,9,FALSE)</f>
        <v>0.25</v>
      </c>
      <c r="Q2409" s="11">
        <f>(L2409-M2409)/L2409</f>
        <v>0.83657260955755197</v>
      </c>
      <c r="S2409" s="13">
        <f>MIN(Q2409,IF(R2409=0,P2409,R2409))</f>
        <v>0.25</v>
      </c>
      <c r="T2409">
        <f>IFERROR(S2409*I2409,0)</f>
        <v>4.1490749999999998</v>
      </c>
      <c r="U2409" t="b">
        <f>O2409=N2409</f>
        <v>1</v>
      </c>
    </row>
    <row r="2410" spans="1:21" ht="21" x14ac:dyDescent="0.4">
      <c r="A2410" t="s">
        <v>5942</v>
      </c>
      <c r="B2410" t="s">
        <v>5943</v>
      </c>
      <c r="C2410" t="s">
        <v>5944</v>
      </c>
      <c r="D2410" s="34">
        <v>274654</v>
      </c>
      <c r="E2410" s="34">
        <v>8980</v>
      </c>
      <c r="F2410" s="33">
        <v>15.092999999999998</v>
      </c>
      <c r="G2410" s="33">
        <v>3.7858000000000001</v>
      </c>
      <c r="H2410" s="49">
        <v>3.2695682567885411</v>
      </c>
      <c r="I2410" s="33">
        <v>18.878799999999998</v>
      </c>
      <c r="J2410" s="35">
        <f>G2410/I2410</f>
        <v>0.20053181346272012</v>
      </c>
      <c r="K2410">
        <v>1.6807349665924274</v>
      </c>
      <c r="L2410">
        <v>2.1023162583518928</v>
      </c>
      <c r="M2410" s="49">
        <v>1.5</v>
      </c>
      <c r="N2410" t="s">
        <v>42</v>
      </c>
      <c r="O2410" s="10" t="s">
        <v>42</v>
      </c>
      <c r="P2410">
        <f>VLOOKUP($O2410,$Y$2:$AJ$8,9,FALSE)</f>
        <v>0.05</v>
      </c>
      <c r="Q2410" s="11">
        <f>(L2410-M2410)/L2410</f>
        <v>0.2865012606733478</v>
      </c>
      <c r="S2410" s="13">
        <f>MIN(Q2410,IF(R2410=0,P2410,R2410))</f>
        <v>0.05</v>
      </c>
      <c r="T2410">
        <f>IFERROR(S2410*I2410,0)</f>
        <v>0.94394</v>
      </c>
      <c r="U2410" t="b">
        <f>O2410=N2410</f>
        <v>1</v>
      </c>
    </row>
    <row r="2411" spans="1:21" ht="21" x14ac:dyDescent="0.4">
      <c r="A2411" t="s">
        <v>1126</v>
      </c>
      <c r="B2411" t="s">
        <v>1106</v>
      </c>
      <c r="C2411" s="50" t="s">
        <v>1107</v>
      </c>
      <c r="D2411" s="34">
        <v>2795504</v>
      </c>
      <c r="E2411" s="34">
        <v>282097</v>
      </c>
      <c r="F2411" s="33">
        <v>211.57329999999999</v>
      </c>
      <c r="G2411" s="33">
        <v>59.990700000000004</v>
      </c>
      <c r="H2411" s="49">
        <v>10.091096274589484</v>
      </c>
      <c r="I2411" s="33">
        <v>271.56399999999996</v>
      </c>
      <c r="J2411" s="35">
        <f>G2411/I2411</f>
        <v>0.22090814688250288</v>
      </c>
      <c r="K2411">
        <v>0.75000194968397393</v>
      </c>
      <c r="L2411">
        <v>0.96266177945883846</v>
      </c>
      <c r="M2411" s="49">
        <v>0.75</v>
      </c>
      <c r="N2411" t="s">
        <v>37</v>
      </c>
      <c r="O2411" s="10" t="s">
        <v>34</v>
      </c>
      <c r="P2411">
        <f>VLOOKUP($O2411,$Y$2:$AJ$8,9,FALSE)</f>
        <v>0.15</v>
      </c>
      <c r="Q2411" s="11">
        <f>(L2411-M2411)/L2411</f>
        <v>0.22091017218777145</v>
      </c>
      <c r="S2411" s="13">
        <f>MIN(Q2411,IF(R2411=0,P2411,R2411))</f>
        <v>0.15</v>
      </c>
      <c r="T2411">
        <f>IFERROR(S2411*I2411,0)</f>
        <v>40.734599999999993</v>
      </c>
      <c r="U2411" t="b">
        <f>O2411=N2411</f>
        <v>0</v>
      </c>
    </row>
    <row r="2412" spans="1:21" ht="21" x14ac:dyDescent="0.4">
      <c r="A2412" t="s">
        <v>2089</v>
      </c>
      <c r="B2412" t="s">
        <v>2086</v>
      </c>
      <c r="C2412" t="s">
        <v>2087</v>
      </c>
      <c r="D2412" s="34">
        <v>16356</v>
      </c>
      <c r="E2412" s="34">
        <v>4801</v>
      </c>
      <c r="F2412" s="33">
        <v>3.1823999999999999</v>
      </c>
      <c r="G2412" s="33">
        <v>1.0605</v>
      </c>
      <c r="H2412" s="49">
        <v>29.353142577647347</v>
      </c>
      <c r="I2412" s="33">
        <v>4.2428999999999997</v>
      </c>
      <c r="J2412" s="35">
        <f>G2412/I2412</f>
        <v>0.24994697023262394</v>
      </c>
      <c r="K2412">
        <v>0.66286190377004794</v>
      </c>
      <c r="L2412">
        <v>0.88375338471151832</v>
      </c>
      <c r="M2412" s="49">
        <v>0.5</v>
      </c>
      <c r="N2412" t="s">
        <v>34</v>
      </c>
      <c r="O2412" s="10" t="s">
        <v>34</v>
      </c>
      <c r="P2412">
        <f>VLOOKUP($O2412,$Y$2:$AJ$8,9,FALSE)</f>
        <v>0.15</v>
      </c>
      <c r="Q2412" s="11">
        <f>(L2412-M2412)/L2412</f>
        <v>0.43423130406090166</v>
      </c>
      <c r="S2412" s="13">
        <f>MIN(Q2412,IF(R2412=0,P2412,R2412))</f>
        <v>0.15</v>
      </c>
      <c r="T2412">
        <f>IFERROR(S2412*I2412,0)</f>
        <v>0.63643499999999997</v>
      </c>
      <c r="U2412" t="b">
        <f>O2412=N2412</f>
        <v>1</v>
      </c>
    </row>
    <row r="2413" spans="1:21" ht="21" x14ac:dyDescent="0.4">
      <c r="A2413" t="s">
        <v>2919</v>
      </c>
      <c r="B2413" t="s">
        <v>2909</v>
      </c>
      <c r="C2413" t="s">
        <v>2910</v>
      </c>
      <c r="D2413" s="34">
        <v>106398</v>
      </c>
      <c r="E2413" s="34">
        <v>7748</v>
      </c>
      <c r="F2413" s="33">
        <v>5.8112999999999992</v>
      </c>
      <c r="G2413" s="33">
        <v>2.0847000000000002</v>
      </c>
      <c r="H2413" s="49">
        <v>7.2820917686422675</v>
      </c>
      <c r="I2413" s="33">
        <v>7.895999999999999</v>
      </c>
      <c r="J2413" s="35">
        <f>G2413/I2413</f>
        <v>0.26401975683890583</v>
      </c>
      <c r="K2413">
        <v>0.75003871966959201</v>
      </c>
      <c r="L2413">
        <v>1.0191017036654619</v>
      </c>
      <c r="M2413" s="49">
        <v>0.75</v>
      </c>
      <c r="N2413" t="s">
        <v>37</v>
      </c>
      <c r="O2413" s="10" t="s">
        <v>37</v>
      </c>
      <c r="P2413">
        <f>VLOOKUP($O2413,$Y$2:$AJ$8,9,FALSE)</f>
        <v>0.25</v>
      </c>
      <c r="Q2413" s="11">
        <f>(L2413-M2413)/L2413</f>
        <v>0.26405775075987831</v>
      </c>
      <c r="S2413" s="13">
        <f>MIN(Q2413,IF(R2413=0,P2413,R2413))</f>
        <v>0.25</v>
      </c>
      <c r="T2413">
        <f>IFERROR(S2413*I2413,0)</f>
        <v>1.9739999999999998</v>
      </c>
      <c r="U2413" t="b">
        <f>O2413=N2413</f>
        <v>1</v>
      </c>
    </row>
    <row r="2414" spans="1:21" ht="21" x14ac:dyDescent="0.4">
      <c r="A2414" t="s">
        <v>826</v>
      </c>
      <c r="B2414" t="s">
        <v>775</v>
      </c>
      <c r="C2414" s="50" t="s">
        <v>776</v>
      </c>
      <c r="D2414" s="34">
        <v>687747</v>
      </c>
      <c r="E2414" s="34">
        <v>329373</v>
      </c>
      <c r="F2414" s="33">
        <v>449.58579999999995</v>
      </c>
      <c r="G2414" s="33">
        <v>149.86070000000004</v>
      </c>
      <c r="H2414" s="49">
        <v>47.891593856461753</v>
      </c>
      <c r="I2414" s="33">
        <v>599.44650000000001</v>
      </c>
      <c r="J2414" s="35">
        <f>G2414/I2414</f>
        <v>0.24999845690983272</v>
      </c>
      <c r="K2414">
        <v>1.3649746639827791</v>
      </c>
      <c r="L2414">
        <v>1.8199624741554408</v>
      </c>
      <c r="M2414" s="49">
        <v>0.75</v>
      </c>
      <c r="N2414" t="s">
        <v>37</v>
      </c>
      <c r="O2414" s="10" t="s">
        <v>34</v>
      </c>
      <c r="P2414">
        <f>VLOOKUP($O2414,$Y$2:$AJ$8,9,FALSE)</f>
        <v>0.15</v>
      </c>
      <c r="Q2414" s="11">
        <f>(L2414-M2414)/L2414</f>
        <v>0.58790359106275536</v>
      </c>
      <c r="S2414" s="13">
        <f>MIN(Q2414,IF(R2414=0,P2414,R2414))</f>
        <v>0.15</v>
      </c>
      <c r="T2414">
        <f>IFERROR(S2414*I2414,0)</f>
        <v>89.916974999999994</v>
      </c>
      <c r="U2414" t="b">
        <f>O2414=N2414</f>
        <v>0</v>
      </c>
    </row>
    <row r="2415" spans="1:21" ht="21" x14ac:dyDescent="0.4">
      <c r="A2415" t="s">
        <v>2123</v>
      </c>
      <c r="B2415" t="s">
        <v>2094</v>
      </c>
      <c r="C2415" t="s">
        <v>2095</v>
      </c>
      <c r="D2415" s="34">
        <v>3217</v>
      </c>
      <c r="E2415" s="34">
        <v>761</v>
      </c>
      <c r="F2415" s="33">
        <v>0.44600000000000001</v>
      </c>
      <c r="G2415" s="33">
        <v>0.1482</v>
      </c>
      <c r="H2415" s="49">
        <v>23.655579732670191</v>
      </c>
      <c r="I2415" s="33">
        <v>0.59420000000000006</v>
      </c>
      <c r="J2415" s="35">
        <f>G2415/I2415</f>
        <v>0.24941097273645235</v>
      </c>
      <c r="K2415">
        <v>0.58607095926412611</v>
      </c>
      <c r="L2415">
        <v>0.78081471747700404</v>
      </c>
      <c r="M2415" s="49">
        <v>0.5</v>
      </c>
      <c r="N2415" t="s">
        <v>34</v>
      </c>
      <c r="O2415" s="10" t="s">
        <v>34</v>
      </c>
      <c r="P2415">
        <f>VLOOKUP($O2415,$Y$2:$AJ$8,9,FALSE)</f>
        <v>0.15</v>
      </c>
      <c r="Q2415" s="11">
        <f>(L2415-M2415)/L2415</f>
        <v>0.35964321777179409</v>
      </c>
      <c r="S2415" s="13">
        <f>MIN(Q2415,IF(R2415=0,P2415,R2415))</f>
        <v>0.15</v>
      </c>
      <c r="T2415">
        <f>IFERROR(S2415*I2415,0)</f>
        <v>8.9130000000000001E-2</v>
      </c>
      <c r="U2415" t="b">
        <f>O2415=N2415</f>
        <v>1</v>
      </c>
    </row>
    <row r="2416" spans="1:21" ht="21" x14ac:dyDescent="0.4">
      <c r="A2416" t="s">
        <v>5441</v>
      </c>
      <c r="B2416" t="s">
        <v>5442</v>
      </c>
      <c r="C2416" t="s">
        <v>5443</v>
      </c>
      <c r="D2416" s="34">
        <v>138402</v>
      </c>
      <c r="E2416" s="34">
        <v>47853</v>
      </c>
      <c r="F2416" s="33">
        <v>38.996500000000005</v>
      </c>
      <c r="G2416" s="33">
        <v>12.9985</v>
      </c>
      <c r="H2416" s="49">
        <v>34.575367407985432</v>
      </c>
      <c r="I2416" s="33">
        <v>51.995000000000005</v>
      </c>
      <c r="J2416" s="35">
        <f>G2416/I2416</f>
        <v>0.24999519184536972</v>
      </c>
      <c r="K2416">
        <v>0.8149227843604373</v>
      </c>
      <c r="L2416">
        <v>1.086556746703446</v>
      </c>
      <c r="M2416" s="49">
        <v>0.6</v>
      </c>
      <c r="N2416" t="s">
        <v>37</v>
      </c>
      <c r="O2416" s="10" t="s">
        <v>37</v>
      </c>
      <c r="P2416">
        <f>VLOOKUP($O2416,$Y$2:$AJ$8,9,FALSE)</f>
        <v>0.25</v>
      </c>
      <c r="Q2416" s="11">
        <f>(L2416-M2416)/L2416</f>
        <v>0.44779690354841817</v>
      </c>
      <c r="S2416" s="13">
        <f>MIN(Q2416,IF(R2416=0,P2416,R2416))</f>
        <v>0.25</v>
      </c>
      <c r="T2416">
        <f>IFERROR(S2416*I2416,0)</f>
        <v>12.998750000000001</v>
      </c>
      <c r="U2416" t="b">
        <f>O2416=N2416</f>
        <v>1</v>
      </c>
    </row>
    <row r="2417" spans="1:21" ht="21" x14ac:dyDescent="0.4">
      <c r="A2417" t="s">
        <v>5966</v>
      </c>
      <c r="B2417" t="s">
        <v>5964</v>
      </c>
      <c r="C2417" t="s">
        <v>5965</v>
      </c>
      <c r="D2417" s="34">
        <v>211775</v>
      </c>
      <c r="E2417" s="34">
        <v>20650</v>
      </c>
      <c r="F2417" s="33">
        <v>1.3173999999999999</v>
      </c>
      <c r="G2417" s="33">
        <v>0.43819999999999992</v>
      </c>
      <c r="H2417" s="49">
        <v>9.7509148860819259</v>
      </c>
      <c r="I2417" s="33">
        <v>1.7555999999999998</v>
      </c>
      <c r="J2417" s="35">
        <f>G2417/I2417</f>
        <v>0.24960127591706538</v>
      </c>
      <c r="K2417">
        <v>6.3796610169491522E-2</v>
      </c>
      <c r="L2417">
        <v>8.5016949152542362E-2</v>
      </c>
      <c r="M2417" s="49">
        <v>0.03</v>
      </c>
      <c r="N2417" t="s">
        <v>34</v>
      </c>
      <c r="O2417" s="10" t="s">
        <v>34</v>
      </c>
      <c r="P2417">
        <f>VLOOKUP($O2417,$Y$2:$AJ$8,9,FALSE)</f>
        <v>0.15</v>
      </c>
      <c r="Q2417" s="11">
        <f>(L2417-M2417)/L2417</f>
        <v>0.64712918660287078</v>
      </c>
      <c r="S2417" s="13">
        <f>MIN(Q2417,IF(R2417=0,P2417,R2417))</f>
        <v>0.15</v>
      </c>
      <c r="T2417">
        <f>IFERROR(S2417*I2417,0)</f>
        <v>0.26333999999999996</v>
      </c>
      <c r="U2417" t="b">
        <f>O2417=N2417</f>
        <v>1</v>
      </c>
    </row>
    <row r="2418" spans="1:21" ht="21" x14ac:dyDescent="0.4">
      <c r="A2418" t="s">
        <v>5935</v>
      </c>
      <c r="B2418" t="s">
        <v>5932</v>
      </c>
      <c r="C2418" t="s">
        <v>5933</v>
      </c>
      <c r="D2418" s="34">
        <v>31937</v>
      </c>
      <c r="E2418" s="34">
        <v>4069</v>
      </c>
      <c r="F2418" s="33">
        <v>7.0439999999999996</v>
      </c>
      <c r="G2418" s="33">
        <v>2.3462999999999998</v>
      </c>
      <c r="H2418" s="49">
        <v>12.740708269405392</v>
      </c>
      <c r="I2418" s="33">
        <v>9.3902999999999999</v>
      </c>
      <c r="J2418" s="35">
        <f>G2418/I2418</f>
        <v>0.2498642215903645</v>
      </c>
      <c r="K2418">
        <v>1.7311378717129515</v>
      </c>
      <c r="L2418">
        <v>2.3077660358810519</v>
      </c>
      <c r="M2418" s="49">
        <v>1.5</v>
      </c>
      <c r="N2418" t="s">
        <v>37</v>
      </c>
      <c r="O2418" s="10" t="s">
        <v>37</v>
      </c>
      <c r="P2418">
        <f>VLOOKUP($O2418,$Y$2:$AJ$8,9,FALSE)</f>
        <v>0.25</v>
      </c>
      <c r="Q2418" s="11">
        <f>(L2418-M2418)/L2418</f>
        <v>0.35002076610970895</v>
      </c>
      <c r="S2418" s="13">
        <f>MIN(Q2418,IF(R2418=0,P2418,R2418))</f>
        <v>0.25</v>
      </c>
      <c r="T2418">
        <f>IFERROR(S2418*I2418,0)</f>
        <v>2.347575</v>
      </c>
      <c r="U2418" t="b">
        <f>O2418=N2418</f>
        <v>1</v>
      </c>
    </row>
    <row r="2419" spans="1:21" ht="21" x14ac:dyDescent="0.4">
      <c r="A2419" t="s">
        <v>2442</v>
      </c>
      <c r="B2419" t="s">
        <v>2390</v>
      </c>
      <c r="C2419" t="s">
        <v>2391</v>
      </c>
      <c r="D2419" s="34">
        <v>86280</v>
      </c>
      <c r="E2419" s="34">
        <v>12528</v>
      </c>
      <c r="F2419" s="33">
        <v>2.4672999999999998</v>
      </c>
      <c r="G2419" s="33">
        <v>0.82190000000000007</v>
      </c>
      <c r="H2419" s="49">
        <v>14.520166898470098</v>
      </c>
      <c r="I2419" s="33">
        <v>3.2892000000000001</v>
      </c>
      <c r="J2419" s="35">
        <f>G2419/I2419</f>
        <v>0.2498783898820382</v>
      </c>
      <c r="K2419">
        <v>0.19694284802043421</v>
      </c>
      <c r="L2419">
        <v>0.26254789272030654</v>
      </c>
      <c r="M2419" s="49">
        <v>0.1</v>
      </c>
      <c r="N2419" t="s">
        <v>37</v>
      </c>
      <c r="O2419" s="10" t="s">
        <v>37</v>
      </c>
      <c r="P2419">
        <f>VLOOKUP($O2419,$Y$2:$AJ$8,9,FALSE)</f>
        <v>0.25</v>
      </c>
      <c r="Q2419" s="11">
        <f>(L2419-M2419)/L2419</f>
        <v>0.61911711054359719</v>
      </c>
      <c r="S2419" s="13">
        <f>MIN(Q2419,IF(R2419=0,P2419,R2419))</f>
        <v>0.25</v>
      </c>
      <c r="T2419">
        <f>IFERROR(S2419*I2419,0)</f>
        <v>0.82230000000000003</v>
      </c>
      <c r="U2419" t="b">
        <f>O2419=N2419</f>
        <v>1</v>
      </c>
    </row>
    <row r="2420" spans="1:21" ht="21" x14ac:dyDescent="0.4">
      <c r="A2420" t="s">
        <v>6154</v>
      </c>
      <c r="B2420" t="s">
        <v>6148</v>
      </c>
      <c r="C2420" t="s">
        <v>6149</v>
      </c>
      <c r="D2420" s="34">
        <v>67103</v>
      </c>
      <c r="E2420" s="34">
        <v>5841</v>
      </c>
      <c r="F2420" s="33">
        <v>1.2907999999999999</v>
      </c>
      <c r="G2420" s="33">
        <v>0.63519999999999999</v>
      </c>
      <c r="H2420" s="49">
        <v>8.7045288586203302</v>
      </c>
      <c r="I2420" s="33">
        <v>1.9259999999999999</v>
      </c>
      <c r="J2420" s="35">
        <f>G2420/I2420</f>
        <v>0.32980269989615785</v>
      </c>
      <c r="K2420">
        <v>0.22098955658277691</v>
      </c>
      <c r="L2420">
        <v>0.32973805855161786</v>
      </c>
      <c r="M2420" s="49">
        <v>0.15</v>
      </c>
      <c r="N2420" t="s">
        <v>37</v>
      </c>
      <c r="O2420" s="10" t="s">
        <v>37</v>
      </c>
      <c r="P2420">
        <f>VLOOKUP($O2420,$Y$2:$AJ$8,9,FALSE)</f>
        <v>0.25</v>
      </c>
      <c r="Q2420" s="11">
        <f>(L2420-M2420)/L2420</f>
        <v>0.54509345794392527</v>
      </c>
      <c r="S2420" s="13">
        <f>MIN(Q2420,IF(R2420=0,P2420,R2420))</f>
        <v>0.25</v>
      </c>
      <c r="T2420">
        <f>IFERROR(S2420*I2420,0)</f>
        <v>0.48149999999999998</v>
      </c>
      <c r="U2420" t="b">
        <f>O2420=N2420</f>
        <v>1</v>
      </c>
    </row>
    <row r="2421" spans="1:21" ht="21" x14ac:dyDescent="0.4">
      <c r="A2421" t="s">
        <v>1912</v>
      </c>
      <c r="B2421" t="s">
        <v>1772</v>
      </c>
      <c r="C2421" s="50" t="s">
        <v>1773</v>
      </c>
      <c r="D2421" s="34">
        <v>4020</v>
      </c>
      <c r="E2421" s="34">
        <v>757</v>
      </c>
      <c r="F2421" s="33">
        <v>0.95640000000000003</v>
      </c>
      <c r="G2421" s="33">
        <v>0.37240000000000001</v>
      </c>
      <c r="H2421" s="49">
        <v>18.830845771144279</v>
      </c>
      <c r="I2421" s="33">
        <v>1.3288</v>
      </c>
      <c r="J2421" s="35">
        <f>G2421/I2421</f>
        <v>0.28025285972305841</v>
      </c>
      <c r="K2421">
        <v>1.2634081902245706</v>
      </c>
      <c r="L2421">
        <v>1.7553500660501982</v>
      </c>
      <c r="M2421" s="49">
        <v>1.4</v>
      </c>
      <c r="N2421" t="s">
        <v>37</v>
      </c>
      <c r="O2421" s="10" t="s">
        <v>34</v>
      </c>
      <c r="P2421">
        <f>VLOOKUP($O2421,$Y$2:$AJ$8,9,FALSE)</f>
        <v>0.15</v>
      </c>
      <c r="Q2421" s="11">
        <f>(L2421-M2421)/L2421</f>
        <v>0.20243829018663462</v>
      </c>
      <c r="S2421" s="13">
        <f>MIN(Q2421,IF(R2421=0,P2421,R2421))</f>
        <v>0.15</v>
      </c>
      <c r="T2421">
        <f>IFERROR(S2421*I2421,0)</f>
        <v>0.19932</v>
      </c>
      <c r="U2421" t="b">
        <f>O2421=N2421</f>
        <v>0</v>
      </c>
    </row>
    <row r="2422" spans="1:21" ht="21" x14ac:dyDescent="0.4">
      <c r="A2422" t="s">
        <v>4247</v>
      </c>
      <c r="B2422" t="s">
        <v>4248</v>
      </c>
      <c r="C2422" t="s">
        <v>4249</v>
      </c>
      <c r="D2422" s="34">
        <v>204869</v>
      </c>
      <c r="E2422" s="34">
        <v>62340</v>
      </c>
      <c r="F2422" s="33">
        <v>124.68</v>
      </c>
      <c r="G2422" s="33">
        <v>50.066900000000004</v>
      </c>
      <c r="H2422" s="49">
        <v>30.429201099239027</v>
      </c>
      <c r="I2422" s="33">
        <v>174.74690000000001</v>
      </c>
      <c r="J2422" s="35">
        <f>G2422/I2422</f>
        <v>0.28651094811982358</v>
      </c>
      <c r="K2422">
        <v>2</v>
      </c>
      <c r="L2422">
        <v>2.8031264035931991</v>
      </c>
      <c r="M2422" s="49">
        <v>2</v>
      </c>
      <c r="N2422" t="s">
        <v>34</v>
      </c>
      <c r="O2422" s="10" t="s">
        <v>34</v>
      </c>
      <c r="P2422">
        <f>VLOOKUP($O2422,$Y$2:$AJ$8,9,FALSE)</f>
        <v>0.15</v>
      </c>
      <c r="Q2422" s="11">
        <f>(L2422-M2422)/L2422</f>
        <v>0.28651094811982369</v>
      </c>
      <c r="S2422" s="13">
        <f>MIN(Q2422,IF(R2422=0,P2422,R2422))</f>
        <v>0.15</v>
      </c>
      <c r="T2422">
        <f>IFERROR(S2422*I2422,0)</f>
        <v>26.212035</v>
      </c>
      <c r="U2422" t="b">
        <f>O2422=N2422</f>
        <v>1</v>
      </c>
    </row>
    <row r="2423" spans="1:21" ht="21" x14ac:dyDescent="0.4">
      <c r="A2423" t="s">
        <v>4963</v>
      </c>
      <c r="B2423" t="s">
        <v>4960</v>
      </c>
      <c r="C2423" t="s">
        <v>4961</v>
      </c>
      <c r="D2423" s="34">
        <v>55016</v>
      </c>
      <c r="E2423" s="34">
        <v>5791</v>
      </c>
      <c r="F2423" s="33">
        <v>5.7910000000000004</v>
      </c>
      <c r="G2423" s="33">
        <v>1.452</v>
      </c>
      <c r="H2423" s="49">
        <v>10.526028791624254</v>
      </c>
      <c r="I2423" s="33">
        <v>7.2430000000000003</v>
      </c>
      <c r="J2423" s="35">
        <f>G2423/I2423</f>
        <v>0.2004694187491371</v>
      </c>
      <c r="K2423">
        <v>1</v>
      </c>
      <c r="L2423">
        <v>1.2507338974270419</v>
      </c>
      <c r="M2423" s="49">
        <v>1</v>
      </c>
      <c r="N2423" t="s">
        <v>34</v>
      </c>
      <c r="O2423" s="10" t="s">
        <v>34</v>
      </c>
      <c r="P2423">
        <f>VLOOKUP($O2423,$Y$2:$AJ$8,9,FALSE)</f>
        <v>0.15</v>
      </c>
      <c r="Q2423" s="11">
        <f>(L2423-M2423)/L2423</f>
        <v>0.20046941874913704</v>
      </c>
      <c r="S2423" s="13">
        <f>MIN(Q2423,IF(R2423=0,P2423,R2423))</f>
        <v>0.15</v>
      </c>
      <c r="T2423">
        <f>IFERROR(S2423*I2423,0)</f>
        <v>1.0864499999999999</v>
      </c>
      <c r="U2423" t="b">
        <f>O2423=N2423</f>
        <v>1</v>
      </c>
    </row>
    <row r="2424" spans="1:21" ht="21" x14ac:dyDescent="0.4">
      <c r="A2424" t="s">
        <v>129</v>
      </c>
      <c r="B2424" t="s">
        <v>31</v>
      </c>
      <c r="C2424" t="s">
        <v>32</v>
      </c>
      <c r="D2424" s="34">
        <v>204797</v>
      </c>
      <c r="E2424" s="34">
        <v>63455</v>
      </c>
      <c r="F2424" s="33">
        <v>95.167099999999991</v>
      </c>
      <c r="G2424" s="33">
        <v>31.722499999999997</v>
      </c>
      <c r="H2424" s="49">
        <v>30.984340590926625</v>
      </c>
      <c r="I2424" s="33">
        <v>126.88959999999999</v>
      </c>
      <c r="K2424">
        <v>1.4997573083287368</v>
      </c>
      <c r="L2424">
        <v>1.9996785123315735</v>
      </c>
      <c r="M2424" s="49">
        <v>1.25</v>
      </c>
      <c r="N2424" t="s">
        <v>34</v>
      </c>
      <c r="O2424" s="10" t="s">
        <v>34</v>
      </c>
      <c r="P2424">
        <f>VLOOKUP($O2424,$Y$2:$AJ$8,9,FALSE)</f>
        <v>0.15</v>
      </c>
      <c r="Q2424" s="11">
        <f>(L2424-M2424)/L2424</f>
        <v>0.37489951895190776</v>
      </c>
      <c r="S2424" s="13">
        <f>MIN(Q2424,IF(R2424=0,P2424,R2424))</f>
        <v>0.15</v>
      </c>
      <c r="T2424">
        <f>IFERROR(S2424*I2424,0)</f>
        <v>19.033439999999999</v>
      </c>
      <c r="U2424" t="b">
        <f>O2424=N2424</f>
        <v>1</v>
      </c>
    </row>
    <row r="2425" spans="1:21" ht="21" x14ac:dyDescent="0.4">
      <c r="A2425" t="s">
        <v>4899</v>
      </c>
      <c r="B2425" t="s">
        <v>4897</v>
      </c>
      <c r="C2425" t="s">
        <v>4898</v>
      </c>
      <c r="D2425" s="34">
        <v>312761</v>
      </c>
      <c r="E2425" s="34">
        <v>107787</v>
      </c>
      <c r="F2425" s="33">
        <v>17.384799999999998</v>
      </c>
      <c r="G2425" s="33">
        <v>5.7941999999999991</v>
      </c>
      <c r="H2425" s="49">
        <v>34.463056455248577</v>
      </c>
      <c r="I2425" s="33">
        <v>23.178999999999998</v>
      </c>
      <c r="J2425" s="35">
        <f>G2425/I2425</f>
        <v>0.24997627162517794</v>
      </c>
      <c r="K2425">
        <v>0.16128846706931263</v>
      </c>
      <c r="L2425">
        <v>0.21504448588419753</v>
      </c>
      <c r="M2425" s="49">
        <v>0.01</v>
      </c>
      <c r="N2425" t="s">
        <v>34</v>
      </c>
      <c r="O2425" s="10" t="s">
        <v>34</v>
      </c>
      <c r="P2425">
        <f>VLOOKUP($O2425,$Y$2:$AJ$8,9,FALSE)</f>
        <v>0.15</v>
      </c>
      <c r="Q2425" s="11">
        <f>(L2425-M2425)/L2425</f>
        <v>0.95349799387376499</v>
      </c>
      <c r="S2425" s="13">
        <f>MIN(Q2425,IF(R2425=0,P2425,R2425))</f>
        <v>0.15</v>
      </c>
      <c r="T2425">
        <f>IFERROR(S2425*I2425,0)</f>
        <v>3.4768499999999998</v>
      </c>
      <c r="U2425" t="b">
        <f>O2425=N2425</f>
        <v>1</v>
      </c>
    </row>
    <row r="2426" spans="1:21" ht="21" x14ac:dyDescent="0.4">
      <c r="A2426" t="s">
        <v>3705</v>
      </c>
      <c r="B2426" t="s">
        <v>3673</v>
      </c>
      <c r="C2426" t="s">
        <v>3674</v>
      </c>
      <c r="D2426" s="34">
        <v>20373</v>
      </c>
      <c r="E2426" s="34">
        <v>1057</v>
      </c>
      <c r="F2426" s="33">
        <v>0.62219999999999998</v>
      </c>
      <c r="G2426" s="33">
        <v>0.2009</v>
      </c>
      <c r="H2426" s="49">
        <v>5.1882393363765766</v>
      </c>
      <c r="I2426" s="33">
        <v>0.82309999999999994</v>
      </c>
      <c r="J2426" s="35">
        <f>G2426/I2426</f>
        <v>0.24407726886162071</v>
      </c>
      <c r="K2426">
        <v>0.58864711447492901</v>
      </c>
      <c r="L2426">
        <v>0.77871333964049183</v>
      </c>
      <c r="M2426" s="49">
        <v>0.55000000000000004</v>
      </c>
      <c r="N2426" t="s">
        <v>34</v>
      </c>
      <c r="O2426" s="10" t="s">
        <v>34</v>
      </c>
      <c r="P2426">
        <f>VLOOKUP($O2426,$Y$2:$AJ$8,9,FALSE)</f>
        <v>0.15</v>
      </c>
      <c r="Q2426" s="11">
        <f>(L2426-M2426)/L2426</f>
        <v>0.29370671850321939</v>
      </c>
      <c r="S2426" s="13">
        <f>MIN(Q2426,IF(R2426=0,P2426,R2426))</f>
        <v>0.15</v>
      </c>
      <c r="T2426">
        <f>IFERROR(S2426*I2426,0)</f>
        <v>0.12346499999999999</v>
      </c>
      <c r="U2426" t="b">
        <f>O2426=N2426</f>
        <v>1</v>
      </c>
    </row>
    <row r="2427" spans="1:21" ht="21" x14ac:dyDescent="0.4">
      <c r="A2427" t="s">
        <v>4188</v>
      </c>
      <c r="B2427" t="s">
        <v>4179</v>
      </c>
      <c r="C2427" t="s">
        <v>4180</v>
      </c>
      <c r="D2427" s="34">
        <v>6843</v>
      </c>
      <c r="E2427" s="34">
        <v>341</v>
      </c>
      <c r="F2427" s="33">
        <v>0.1865</v>
      </c>
      <c r="G2427" s="33">
        <v>6.1499999999999999E-2</v>
      </c>
      <c r="H2427" s="49">
        <v>4.9831945053339179</v>
      </c>
      <c r="I2427" s="33">
        <v>0.248</v>
      </c>
      <c r="J2427" s="35">
        <f>G2427/I2427</f>
        <v>0.24798387096774194</v>
      </c>
      <c r="K2427">
        <v>0.54692082111436946</v>
      </c>
      <c r="L2427">
        <v>0.72727272727272729</v>
      </c>
      <c r="M2427" s="49">
        <v>0.49</v>
      </c>
      <c r="N2427" t="s">
        <v>37</v>
      </c>
      <c r="O2427" s="10" t="s">
        <v>37</v>
      </c>
      <c r="P2427">
        <f>VLOOKUP($O2427,$Y$2:$AJ$8,9,FALSE)</f>
        <v>0.25</v>
      </c>
      <c r="Q2427" s="11">
        <f>(L2427-M2427)/L2427</f>
        <v>0.32625000000000004</v>
      </c>
      <c r="S2427" s="13">
        <f>MIN(Q2427,IF(R2427=0,P2427,R2427))</f>
        <v>0.25</v>
      </c>
      <c r="T2427">
        <f>IFERROR(S2427*I2427,0)</f>
        <v>6.2E-2</v>
      </c>
      <c r="U2427" t="b">
        <f>O2427=N2427</f>
        <v>1</v>
      </c>
    </row>
    <row r="2428" spans="1:21" ht="21" x14ac:dyDescent="0.4">
      <c r="A2428" t="s">
        <v>827</v>
      </c>
      <c r="B2428" t="s">
        <v>775</v>
      </c>
      <c r="C2428" s="50" t="s">
        <v>776</v>
      </c>
      <c r="D2428" s="34">
        <v>79</v>
      </c>
      <c r="E2428" s="34">
        <v>11</v>
      </c>
      <c r="F2428" s="33">
        <v>7.7000000000000002E-3</v>
      </c>
      <c r="G2428" s="33">
        <v>2.5999999999999999E-3</v>
      </c>
      <c r="H2428" s="49">
        <v>13.924050632911392</v>
      </c>
      <c r="I2428" s="33">
        <v>1.03E-2</v>
      </c>
      <c r="J2428" s="35">
        <f>G2428/I2428</f>
        <v>0.25242718446601942</v>
      </c>
      <c r="K2428">
        <v>0.70000000000000007</v>
      </c>
      <c r="L2428">
        <v>0.9363636363636364</v>
      </c>
      <c r="M2428" s="49">
        <v>0.75</v>
      </c>
      <c r="N2428" t="s">
        <v>37</v>
      </c>
      <c r="O2428" s="10" t="s">
        <v>37</v>
      </c>
      <c r="P2428">
        <f>VLOOKUP($O2428,$Y$2:$AJ$8,9,FALSE)</f>
        <v>0.25</v>
      </c>
      <c r="Q2428" s="11">
        <f>(L2428-M2428)/L2428</f>
        <v>0.19902912621359226</v>
      </c>
      <c r="S2428" s="13">
        <f>MIN(Q2428,IF(R2428=0,P2428,R2428))</f>
        <v>0.19902912621359226</v>
      </c>
      <c r="T2428">
        <f>IFERROR(S2428*I2428,0)</f>
        <v>2.0500000000000002E-3</v>
      </c>
      <c r="U2428" t="b">
        <f>O2428=N2428</f>
        <v>1</v>
      </c>
    </row>
    <row r="2429" spans="1:21" ht="21" x14ac:dyDescent="0.4">
      <c r="A2429" t="s">
        <v>234</v>
      </c>
      <c r="B2429" t="s">
        <v>211</v>
      </c>
      <c r="C2429" s="50" t="s">
        <v>212</v>
      </c>
      <c r="D2429" s="34">
        <v>3212871</v>
      </c>
      <c r="E2429" s="34">
        <v>532086</v>
      </c>
      <c r="F2429" s="33">
        <v>207.76710000000003</v>
      </c>
      <c r="G2429" s="33">
        <v>69.251899999999992</v>
      </c>
      <c r="H2429" s="49">
        <v>16.561075748139281</v>
      </c>
      <c r="I2429" s="33">
        <v>277.01900000000001</v>
      </c>
      <c r="J2429" s="35">
        <f>G2429/I2429</f>
        <v>0.24998971189701785</v>
      </c>
      <c r="K2429">
        <v>0.39047653950677153</v>
      </c>
      <c r="L2429">
        <v>0.52062824430637156</v>
      </c>
      <c r="M2429" s="49">
        <v>0.1</v>
      </c>
      <c r="N2429" t="s">
        <v>37</v>
      </c>
      <c r="O2429" s="10" t="s">
        <v>34</v>
      </c>
      <c r="P2429">
        <f>VLOOKUP($O2429,$Y$2:$AJ$8,9,FALSE)</f>
        <v>0.15</v>
      </c>
      <c r="Q2429" s="11">
        <f>(L2429-M2429)/L2429</f>
        <v>0.80792436619870844</v>
      </c>
      <c r="S2429" s="13">
        <f>MIN(Q2429,IF(R2429=0,P2429,R2429))</f>
        <v>0.15</v>
      </c>
      <c r="T2429">
        <f>IFERROR(S2429*I2429,0)</f>
        <v>41.552849999999999</v>
      </c>
      <c r="U2429" t="b">
        <f>O2429=N2429</f>
        <v>0</v>
      </c>
    </row>
    <row r="2430" spans="1:21" ht="21" x14ac:dyDescent="0.4">
      <c r="A2430" t="s">
        <v>705</v>
      </c>
      <c r="B2430" t="s">
        <v>669</v>
      </c>
      <c r="C2430" s="50" t="s">
        <v>670</v>
      </c>
      <c r="D2430" s="34">
        <v>253665</v>
      </c>
      <c r="E2430" s="34">
        <v>9733</v>
      </c>
      <c r="F2430" s="33">
        <v>5.9753000000000007</v>
      </c>
      <c r="G2430" s="33">
        <v>1.9917000000000002</v>
      </c>
      <c r="H2430" s="49">
        <v>3.8369503084777166</v>
      </c>
      <c r="I2430" s="33">
        <v>7.9670000000000005</v>
      </c>
      <c r="J2430" s="35">
        <f>G2430/I2430</f>
        <v>0.24999372411196186</v>
      </c>
      <c r="K2430">
        <v>0.61392170964759074</v>
      </c>
      <c r="L2430">
        <v>0.81855542998047892</v>
      </c>
      <c r="M2430" s="49">
        <v>0.5</v>
      </c>
      <c r="N2430" t="s">
        <v>34</v>
      </c>
      <c r="O2430" s="10" t="s">
        <v>34</v>
      </c>
      <c r="P2430">
        <f>VLOOKUP($O2430,$Y$2:$AJ$8,9,FALSE)</f>
        <v>0.15</v>
      </c>
      <c r="Q2430" s="11">
        <f>(L2430-M2430)/L2430</f>
        <v>0.38916781724614041</v>
      </c>
      <c r="S2430" s="13">
        <f>MIN(Q2430,IF(R2430=0,P2430,R2430))</f>
        <v>0.15</v>
      </c>
      <c r="T2430">
        <f>IFERROR(S2430*I2430,0)</f>
        <v>1.1950499999999999</v>
      </c>
      <c r="U2430" t="b">
        <f>O2430=N2430</f>
        <v>1</v>
      </c>
    </row>
    <row r="2431" spans="1:21" ht="21" x14ac:dyDescent="0.4">
      <c r="A2431" t="s">
        <v>3786</v>
      </c>
      <c r="B2431" t="s">
        <v>3780</v>
      </c>
      <c r="C2431" t="s">
        <v>3781</v>
      </c>
      <c r="D2431" s="34">
        <v>564116</v>
      </c>
      <c r="E2431" s="34">
        <v>30902</v>
      </c>
      <c r="F2431" s="33">
        <v>26.930200000000003</v>
      </c>
      <c r="G2431" s="33">
        <v>11.2578</v>
      </c>
      <c r="H2431" s="49">
        <v>5.477951343340731</v>
      </c>
      <c r="I2431" s="33">
        <v>38.188000000000002</v>
      </c>
      <c r="J2431" s="35">
        <f>G2431/I2431</f>
        <v>0.29479941342830207</v>
      </c>
      <c r="K2431">
        <v>0.8714711021940329</v>
      </c>
      <c r="L2431">
        <v>1.2357776195715489</v>
      </c>
      <c r="M2431" s="49">
        <v>0.5</v>
      </c>
      <c r="N2431" t="s">
        <v>37</v>
      </c>
      <c r="O2431" s="10" t="s">
        <v>37</v>
      </c>
      <c r="P2431">
        <f>VLOOKUP($O2431,$Y$2:$AJ$8,9,FALSE)</f>
        <v>0.25</v>
      </c>
      <c r="Q2431" s="11">
        <f>(L2431-M2431)/L2431</f>
        <v>0.59539645962082333</v>
      </c>
      <c r="S2431" s="13">
        <f>MIN(Q2431,IF(R2431=0,P2431,R2431))</f>
        <v>0.25</v>
      </c>
      <c r="T2431">
        <f>IFERROR(S2431*I2431,0)</f>
        <v>9.5470000000000006</v>
      </c>
      <c r="U2431" t="b">
        <f>O2431=N2431</f>
        <v>1</v>
      </c>
    </row>
    <row r="2432" spans="1:21" ht="21" x14ac:dyDescent="0.4">
      <c r="A2432" t="s">
        <v>4351</v>
      </c>
      <c r="B2432" t="s">
        <v>4352</v>
      </c>
      <c r="C2432" t="s">
        <v>4353</v>
      </c>
      <c r="D2432" s="34">
        <v>339671</v>
      </c>
      <c r="E2432" s="34">
        <v>64416</v>
      </c>
      <c r="F2432" s="33">
        <v>47.467399999999991</v>
      </c>
      <c r="G2432" s="33">
        <v>8.3766999999999996</v>
      </c>
      <c r="H2432" s="49">
        <v>18.964233037262527</v>
      </c>
      <c r="I2432" s="33">
        <v>55.84409999999999</v>
      </c>
      <c r="J2432" s="35">
        <f>G2432/I2432</f>
        <v>0.15000152209454537</v>
      </c>
      <c r="K2432">
        <v>0.73688835072031789</v>
      </c>
      <c r="L2432">
        <v>0.86692902384500736</v>
      </c>
      <c r="M2432" s="49">
        <v>0.5</v>
      </c>
      <c r="N2432" t="s">
        <v>42</v>
      </c>
      <c r="O2432" s="10" t="s">
        <v>42</v>
      </c>
      <c r="P2432">
        <f>VLOOKUP($O2432,$Y$2:$AJ$8,9,FALSE)</f>
        <v>0.05</v>
      </c>
      <c r="Q2432" s="11">
        <f>(L2432-M2432)/L2432</f>
        <v>0.42325151627477203</v>
      </c>
      <c r="S2432" s="13">
        <f>MIN(Q2432,IF(R2432=0,P2432,R2432))</f>
        <v>0.05</v>
      </c>
      <c r="T2432">
        <f>IFERROR(S2432*I2432,0)</f>
        <v>2.7922049999999996</v>
      </c>
      <c r="U2432" t="b">
        <f>O2432=N2432</f>
        <v>1</v>
      </c>
    </row>
    <row r="2433" spans="1:21" ht="21" x14ac:dyDescent="0.4">
      <c r="A2433" t="s">
        <v>828</v>
      </c>
      <c r="B2433" t="s">
        <v>775</v>
      </c>
      <c r="C2433" s="50" t="s">
        <v>776</v>
      </c>
      <c r="D2433" s="34">
        <v>189444</v>
      </c>
      <c r="E2433" s="34">
        <v>56764</v>
      </c>
      <c r="F2433" s="33">
        <v>45.407100000000007</v>
      </c>
      <c r="G2433" s="33">
        <v>16.9879</v>
      </c>
      <c r="H2433" s="49">
        <v>29.963472055066404</v>
      </c>
      <c r="I2433" s="33">
        <v>62.39500000000001</v>
      </c>
      <c r="J2433" s="35">
        <f>G2433/I2433</f>
        <v>0.27226380318935806</v>
      </c>
      <c r="K2433">
        <v>0.79992777112254254</v>
      </c>
      <c r="L2433">
        <v>1.0992001973081531</v>
      </c>
      <c r="M2433" s="49">
        <v>0.75</v>
      </c>
      <c r="N2433" t="s">
        <v>37</v>
      </c>
      <c r="O2433" s="10" t="s">
        <v>37</v>
      </c>
      <c r="P2433">
        <f>VLOOKUP($O2433,$Y$2:$AJ$8,9,FALSE)</f>
        <v>0.25</v>
      </c>
      <c r="Q2433" s="11">
        <f>(L2433-M2433)/L2433</f>
        <v>0.31768571199615359</v>
      </c>
      <c r="S2433" s="13">
        <f>MIN(Q2433,IF(R2433=0,P2433,R2433))</f>
        <v>0.25</v>
      </c>
      <c r="T2433">
        <f>IFERROR(S2433*I2433,0)</f>
        <v>15.598750000000003</v>
      </c>
      <c r="U2433" t="b">
        <f>O2433=N2433</f>
        <v>1</v>
      </c>
    </row>
    <row r="2434" spans="1:21" ht="21" x14ac:dyDescent="0.4">
      <c r="A2434" t="s">
        <v>3018</v>
      </c>
      <c r="B2434" t="s">
        <v>3005</v>
      </c>
      <c r="C2434" t="s">
        <v>3006</v>
      </c>
      <c r="D2434" s="34">
        <v>140807</v>
      </c>
      <c r="E2434" s="34">
        <v>4005</v>
      </c>
      <c r="F2434" s="33">
        <v>24.03</v>
      </c>
      <c r="G2434" s="33">
        <v>6.9182999999999995</v>
      </c>
      <c r="H2434" s="49">
        <v>2.8443188193768774</v>
      </c>
      <c r="I2434" s="33">
        <v>30.9483</v>
      </c>
      <c r="J2434" s="35">
        <f>G2434/I2434</f>
        <v>0.22354378108005932</v>
      </c>
      <c r="K2434">
        <v>6</v>
      </c>
      <c r="L2434">
        <v>7.7274157303370785</v>
      </c>
      <c r="M2434" s="49">
        <v>6</v>
      </c>
      <c r="N2434" t="s">
        <v>34</v>
      </c>
      <c r="O2434" s="10" t="s">
        <v>34</v>
      </c>
      <c r="P2434">
        <f>VLOOKUP($O2434,$Y$2:$AJ$8,9,FALSE)</f>
        <v>0.15</v>
      </c>
      <c r="Q2434" s="11">
        <f>(L2434-M2434)/L2434</f>
        <v>0.22354378108005932</v>
      </c>
      <c r="S2434" s="13">
        <f>MIN(Q2434,IF(R2434=0,P2434,R2434))</f>
        <v>0.15</v>
      </c>
      <c r="T2434">
        <f>IFERROR(S2434*I2434,0)</f>
        <v>4.642245</v>
      </c>
      <c r="U2434" t="b">
        <f>O2434=N2434</f>
        <v>1</v>
      </c>
    </row>
    <row r="2435" spans="1:21" ht="21" x14ac:dyDescent="0.4">
      <c r="A2435" t="s">
        <v>3706</v>
      </c>
      <c r="B2435" t="s">
        <v>3673</v>
      </c>
      <c r="C2435" t="s">
        <v>3674</v>
      </c>
      <c r="D2435" s="34">
        <v>353240</v>
      </c>
      <c r="E2435" s="34">
        <v>14510</v>
      </c>
      <c r="F2435" s="33">
        <v>14.3649</v>
      </c>
      <c r="G2435" s="33">
        <v>3.2050999999999998</v>
      </c>
      <c r="H2435" s="49">
        <v>4.1076888234628015</v>
      </c>
      <c r="I2435" s="33">
        <v>17.57</v>
      </c>
      <c r="J2435" s="35">
        <f>G2435/I2435</f>
        <v>0.18241889584519067</v>
      </c>
      <c r="K2435">
        <v>0.99</v>
      </c>
      <c r="L2435">
        <v>1.2108890420399725</v>
      </c>
      <c r="M2435" s="49">
        <v>0.99</v>
      </c>
      <c r="N2435" t="s">
        <v>37</v>
      </c>
      <c r="O2435" s="10" t="s">
        <v>37</v>
      </c>
      <c r="P2435">
        <f>VLOOKUP($O2435,$Y$2:$AJ$8,9,FALSE)</f>
        <v>0.25</v>
      </c>
      <c r="Q2435" s="11">
        <f>(L2435-M2435)/L2435</f>
        <v>0.18241889584519072</v>
      </c>
      <c r="S2435" s="13">
        <f>MIN(Q2435,IF(R2435=0,P2435,R2435))</f>
        <v>0.18241889584519072</v>
      </c>
      <c r="T2435">
        <f>IFERROR(S2435*I2435,0)</f>
        <v>3.2051000000000012</v>
      </c>
      <c r="U2435" t="b">
        <f>O2435=N2435</f>
        <v>1</v>
      </c>
    </row>
    <row r="2436" spans="1:21" ht="21" x14ac:dyDescent="0.4">
      <c r="A2436" t="s">
        <v>706</v>
      </c>
      <c r="B2436" t="s">
        <v>669</v>
      </c>
      <c r="C2436" s="50" t="s">
        <v>670</v>
      </c>
      <c r="D2436" s="34">
        <v>85715</v>
      </c>
      <c r="E2436" s="34">
        <v>7003</v>
      </c>
      <c r="F2436" s="33">
        <v>2.3387000000000002</v>
      </c>
      <c r="G2436" s="33">
        <v>0.77850000000000008</v>
      </c>
      <c r="H2436" s="49">
        <v>8.1700985825118124</v>
      </c>
      <c r="I2436" s="33">
        <v>3.1172000000000004</v>
      </c>
      <c r="J2436" s="35">
        <f>G2436/I2436</f>
        <v>0.2497433594251251</v>
      </c>
      <c r="K2436">
        <v>0.33395687562473231</v>
      </c>
      <c r="L2436">
        <v>0.44512351849207488</v>
      </c>
      <c r="M2436" s="49">
        <v>0.25</v>
      </c>
      <c r="N2436" t="s">
        <v>37</v>
      </c>
      <c r="O2436" s="10" t="s">
        <v>37</v>
      </c>
      <c r="P2436">
        <f>VLOOKUP($O2436,$Y$2:$AJ$8,9,FALSE)</f>
        <v>0.25</v>
      </c>
      <c r="Q2436" s="11">
        <f>(L2436-M2436)/L2436</f>
        <v>0.43835814192223799</v>
      </c>
      <c r="S2436" s="13">
        <f>MIN(Q2436,IF(R2436=0,P2436,R2436))</f>
        <v>0.25</v>
      </c>
      <c r="T2436">
        <f>IFERROR(S2436*I2436,0)</f>
        <v>0.7793000000000001</v>
      </c>
      <c r="U2436" t="b">
        <f>O2436=N2436</f>
        <v>1</v>
      </c>
    </row>
    <row r="2437" spans="1:21" ht="21" x14ac:dyDescent="0.4">
      <c r="A2437" t="s">
        <v>5885</v>
      </c>
      <c r="B2437" t="s">
        <v>5883</v>
      </c>
      <c r="C2437" t="s">
        <v>5884</v>
      </c>
      <c r="D2437" s="34">
        <v>702559</v>
      </c>
      <c r="E2437" s="34">
        <v>20069</v>
      </c>
      <c r="F2437" s="33">
        <v>6.0206999999999997</v>
      </c>
      <c r="G2437" s="33">
        <v>2.2793000000000001</v>
      </c>
      <c r="H2437" s="49">
        <v>2.8565572428792456</v>
      </c>
      <c r="I2437" s="33">
        <v>8.3000000000000007</v>
      </c>
      <c r="J2437" s="35">
        <f>G2437/I2437</f>
        <v>0.27461445783132526</v>
      </c>
      <c r="K2437">
        <v>0.3</v>
      </c>
      <c r="L2437">
        <v>0.41357317255468634</v>
      </c>
      <c r="M2437" s="49">
        <v>0.3</v>
      </c>
      <c r="N2437" t="s">
        <v>34</v>
      </c>
      <c r="O2437" s="10" t="s">
        <v>34</v>
      </c>
      <c r="P2437">
        <f>VLOOKUP($O2437,$Y$2:$AJ$8,9,FALSE)</f>
        <v>0.15</v>
      </c>
      <c r="Q2437" s="11">
        <f>(L2437-M2437)/L2437</f>
        <v>0.27461445783132532</v>
      </c>
      <c r="S2437" s="13">
        <f>MIN(Q2437,IF(R2437=0,P2437,R2437))</f>
        <v>0.15</v>
      </c>
      <c r="T2437">
        <f>IFERROR(S2437*I2437,0)</f>
        <v>1.2450000000000001</v>
      </c>
      <c r="U2437" t="b">
        <f>O2437=N2437</f>
        <v>1</v>
      </c>
    </row>
    <row r="2438" spans="1:21" ht="21" x14ac:dyDescent="0.4">
      <c r="A2438" t="s">
        <v>5280</v>
      </c>
      <c r="B2438" t="s">
        <v>5281</v>
      </c>
      <c r="C2438" t="s">
        <v>5282</v>
      </c>
      <c r="D2438" s="34">
        <v>918186</v>
      </c>
      <c r="E2438" s="34">
        <v>71639</v>
      </c>
      <c r="F2438" s="33">
        <v>21.461500000000001</v>
      </c>
      <c r="G2438" s="33">
        <v>3.5404999999999998</v>
      </c>
      <c r="H2438" s="49">
        <v>7.8022317918156014</v>
      </c>
      <c r="I2438" s="33">
        <v>25.002000000000002</v>
      </c>
      <c r="J2438" s="35">
        <f>G2438/I2438</f>
        <v>0.14160867130629548</v>
      </c>
      <c r="K2438">
        <v>0.29957844191013278</v>
      </c>
      <c r="L2438">
        <v>0.34899984645235144</v>
      </c>
      <c r="M2438" s="49">
        <v>0.3</v>
      </c>
      <c r="N2438" t="s">
        <v>34</v>
      </c>
      <c r="O2438" s="10" t="s">
        <v>34</v>
      </c>
      <c r="P2438">
        <f>VLOOKUP($O2438,$Y$2:$AJ$8,9,FALSE)</f>
        <v>0.15</v>
      </c>
      <c r="Q2438" s="11">
        <f>(L2438-M2438)/L2438</f>
        <v>0.1404007679385651</v>
      </c>
      <c r="S2438" s="13">
        <f>MIN(Q2438,IF(R2438=0,P2438,R2438))</f>
        <v>0.1404007679385651</v>
      </c>
      <c r="T2438">
        <f>IFERROR(S2438*I2438,0)</f>
        <v>3.5103000000000049</v>
      </c>
      <c r="U2438" t="b">
        <f>O2438=N2438</f>
        <v>1</v>
      </c>
    </row>
    <row r="2439" spans="1:21" ht="21" x14ac:dyDescent="0.4">
      <c r="A2439" t="s">
        <v>4610</v>
      </c>
      <c r="B2439" t="s">
        <v>4593</v>
      </c>
      <c r="C2439" t="s">
        <v>4594</v>
      </c>
      <c r="D2439" s="34">
        <v>95771</v>
      </c>
      <c r="E2439" s="34">
        <v>7078</v>
      </c>
      <c r="F2439" s="33">
        <v>1.7028999999999999</v>
      </c>
      <c r="G2439" s="33">
        <v>-1.7028999999999999</v>
      </c>
      <c r="H2439" s="49">
        <v>7.3905461987449224</v>
      </c>
      <c r="I2439" s="33">
        <v>0</v>
      </c>
      <c r="J2439" s="35" t="e">
        <f>G2439/I2439</f>
        <v>#DIV/0!</v>
      </c>
      <c r="K2439">
        <v>0.24059056230573606</v>
      </c>
      <c r="L2439">
        <v>0</v>
      </c>
      <c r="M2439" s="49">
        <v>0.2</v>
      </c>
      <c r="N2439" t="s">
        <v>37</v>
      </c>
      <c r="O2439" s="10" t="s">
        <v>37</v>
      </c>
      <c r="P2439">
        <f>VLOOKUP($O2439,$Y$2:$AJ$8,9,FALSE)</f>
        <v>0.25</v>
      </c>
      <c r="Q2439" s="11" t="e">
        <f>(L2439-M2439)/L2439</f>
        <v>#DIV/0!</v>
      </c>
      <c r="S2439" s="13" t="e">
        <f>MIN(Q2439,IF(R2439=0,P2439,R2439))</f>
        <v>#DIV/0!</v>
      </c>
      <c r="T2439">
        <f>IFERROR(S2439*I2439,0)</f>
        <v>0</v>
      </c>
      <c r="U2439" t="b">
        <f>O2439=N2439</f>
        <v>1</v>
      </c>
    </row>
    <row r="2440" spans="1:21" ht="21" x14ac:dyDescent="0.4">
      <c r="A2440" t="s">
        <v>2266</v>
      </c>
      <c r="B2440" t="s">
        <v>2247</v>
      </c>
      <c r="C2440" t="s">
        <v>2248</v>
      </c>
      <c r="D2440" s="34">
        <v>48986</v>
      </c>
      <c r="E2440" s="34">
        <v>12010</v>
      </c>
      <c r="F2440" s="33">
        <v>30.024999999999999</v>
      </c>
      <c r="G2440" s="33">
        <v>12.4634</v>
      </c>
      <c r="H2440" s="49">
        <v>24.517208998489366</v>
      </c>
      <c r="I2440" s="33">
        <v>42.488399999999999</v>
      </c>
      <c r="J2440" s="35">
        <f>G2440/I2440</f>
        <v>0.29333653420698358</v>
      </c>
      <c r="K2440">
        <v>2.5</v>
      </c>
      <c r="L2440">
        <v>3.5377518734388009</v>
      </c>
      <c r="M2440" s="49">
        <v>2.5</v>
      </c>
      <c r="N2440" t="s">
        <v>33</v>
      </c>
      <c r="O2440" s="10" t="s">
        <v>33</v>
      </c>
      <c r="P2440">
        <f>VLOOKUP($O2440,$Y$2:$AJ$8,9,FALSE)</f>
        <v>0.4</v>
      </c>
      <c r="Q2440" s="11">
        <f>(L2440-M2440)/L2440</f>
        <v>0.29333653420698352</v>
      </c>
      <c r="S2440" s="13">
        <f>MIN(Q2440,IF(R2440=0,P2440,R2440))</f>
        <v>0.29333653420698352</v>
      </c>
      <c r="T2440">
        <f>IFERROR(S2440*I2440,0)</f>
        <v>12.463399999999998</v>
      </c>
      <c r="U2440" t="b">
        <f>O2440=N2440</f>
        <v>1</v>
      </c>
    </row>
    <row r="2441" spans="1:21" ht="21" x14ac:dyDescent="0.4">
      <c r="A2441" t="s">
        <v>4775</v>
      </c>
      <c r="B2441" t="s">
        <v>4772</v>
      </c>
      <c r="C2441" t="s">
        <v>4773</v>
      </c>
      <c r="D2441" s="34">
        <v>580761</v>
      </c>
      <c r="E2441" s="34">
        <v>235033</v>
      </c>
      <c r="F2441" s="33">
        <v>25.3018</v>
      </c>
      <c r="G2441" s="33">
        <v>8.4346999999999994</v>
      </c>
      <c r="H2441" s="49">
        <v>40.469831824106649</v>
      </c>
      <c r="I2441" s="33">
        <v>33.736499999999999</v>
      </c>
      <c r="J2441" s="35">
        <f>G2441/I2441</f>
        <v>0.25001704385457885</v>
      </c>
      <c r="K2441">
        <v>0.10765211693677058</v>
      </c>
      <c r="L2441">
        <v>0.14353941786898011</v>
      </c>
      <c r="M2441" s="49">
        <v>0.05</v>
      </c>
      <c r="N2441" t="s">
        <v>34</v>
      </c>
      <c r="O2441" s="10" t="s">
        <v>34</v>
      </c>
      <c r="P2441">
        <f>VLOOKUP($O2441,$Y$2:$AJ$8,9,FALSE)</f>
        <v>0.15</v>
      </c>
      <c r="Q2441" s="11">
        <f>(L2441-M2441)/L2441</f>
        <v>0.65166362841432868</v>
      </c>
      <c r="S2441" s="13">
        <f>MIN(Q2441,IF(R2441=0,P2441,R2441))</f>
        <v>0.15</v>
      </c>
      <c r="T2441">
        <f>IFERROR(S2441*I2441,0)</f>
        <v>5.0604749999999994</v>
      </c>
      <c r="U2441" t="b">
        <f>O2441=N2441</f>
        <v>1</v>
      </c>
    </row>
    <row r="2442" spans="1:21" ht="21" x14ac:dyDescent="0.4">
      <c r="A2442" s="18" t="s">
        <v>829</v>
      </c>
      <c r="B2442" t="s">
        <v>775</v>
      </c>
      <c r="C2442" s="50" t="s">
        <v>776</v>
      </c>
      <c r="D2442" s="34">
        <v>284465</v>
      </c>
      <c r="E2442" s="34">
        <v>31211</v>
      </c>
      <c r="F2442" s="33">
        <v>26.568100000000001</v>
      </c>
      <c r="G2442" s="33">
        <v>8.8558999999999983</v>
      </c>
      <c r="H2442" s="49">
        <v>10.971824301759444</v>
      </c>
      <c r="I2442" s="33">
        <v>35.423999999999999</v>
      </c>
      <c r="J2442" s="35">
        <f>G2442/I2442</f>
        <v>0.24999717705510385</v>
      </c>
      <c r="K2442">
        <v>0.85124154945371833</v>
      </c>
      <c r="L2442">
        <v>1.1349844606068373</v>
      </c>
      <c r="M2442" s="49">
        <v>0.75</v>
      </c>
      <c r="N2442" t="s">
        <v>37</v>
      </c>
      <c r="O2442" s="10" t="s">
        <v>37</v>
      </c>
      <c r="P2442">
        <f>VLOOKUP($O2442,$Y$2:$AJ$8,9,FALSE)</f>
        <v>0.25</v>
      </c>
      <c r="Q2442" s="11">
        <f>(L2442-M2442)/L2442</f>
        <v>0.33919800135501355</v>
      </c>
      <c r="S2442" s="13">
        <f>MIN(Q2442,IF(R2442=0,P2442,R2442))</f>
        <v>0.25</v>
      </c>
      <c r="T2442">
        <f>IFERROR(S2442*I2442,0)</f>
        <v>8.8559999999999999</v>
      </c>
      <c r="U2442" t="b">
        <f>O2442=N2442</f>
        <v>1</v>
      </c>
    </row>
    <row r="2443" spans="1:21" ht="21" x14ac:dyDescent="0.4">
      <c r="A2443" t="s">
        <v>5469</v>
      </c>
      <c r="B2443" t="s">
        <v>5461</v>
      </c>
      <c r="C2443" t="s">
        <v>5462</v>
      </c>
      <c r="D2443" s="34">
        <v>538717</v>
      </c>
      <c r="E2443" s="34">
        <v>3303</v>
      </c>
      <c r="F2443" s="33">
        <v>3.2227000000000001</v>
      </c>
      <c r="G2443" s="33">
        <v>1.5873000000000002</v>
      </c>
      <c r="H2443" s="49">
        <v>0.61312340245434982</v>
      </c>
      <c r="I2443" s="33">
        <v>4.8100000000000005</v>
      </c>
      <c r="J2443" s="35">
        <f>G2443/I2443</f>
        <v>0.33</v>
      </c>
      <c r="K2443">
        <v>0.97568876778686053</v>
      </c>
      <c r="L2443">
        <v>1.4562518922191949</v>
      </c>
      <c r="M2443" s="49">
        <v>0.22</v>
      </c>
      <c r="N2443" t="s">
        <v>37</v>
      </c>
      <c r="O2443" s="10" t="s">
        <v>37</v>
      </c>
      <c r="P2443">
        <f>VLOOKUP($O2443,$Y$2:$AJ$8,9,FALSE)</f>
        <v>0.25</v>
      </c>
      <c r="Q2443" s="11">
        <f>(L2443-M2443)/L2443</f>
        <v>0.84892723492723499</v>
      </c>
      <c r="S2443" s="13">
        <f>MIN(Q2443,IF(R2443=0,P2443,R2443))</f>
        <v>0.25</v>
      </c>
      <c r="T2443">
        <f>IFERROR(S2443*I2443,0)</f>
        <v>1.2025000000000001</v>
      </c>
      <c r="U2443" t="b">
        <f>O2443=N2443</f>
        <v>1</v>
      </c>
    </row>
    <row r="2444" spans="1:21" ht="21" x14ac:dyDescent="0.4">
      <c r="A2444" t="s">
        <v>6354</v>
      </c>
      <c r="B2444" t="s">
        <v>6355</v>
      </c>
      <c r="C2444" t="s">
        <v>6356</v>
      </c>
      <c r="D2444" s="34">
        <v>141382</v>
      </c>
      <c r="E2444" s="34">
        <v>4241</v>
      </c>
      <c r="F2444" s="33">
        <v>4.2409999999999997</v>
      </c>
      <c r="G2444" s="33">
        <v>1.0208999999999999</v>
      </c>
      <c r="H2444" s="49">
        <v>2.9996746403361105</v>
      </c>
      <c r="I2444" s="33">
        <v>5.2618999999999998</v>
      </c>
      <c r="J2444" s="35">
        <f>G2444/I2444</f>
        <v>0.1940173701514662</v>
      </c>
      <c r="K2444">
        <v>1</v>
      </c>
      <c r="L2444">
        <v>1.2407215279415231</v>
      </c>
      <c r="M2444" s="49">
        <v>1</v>
      </c>
      <c r="N2444" t="s">
        <v>34</v>
      </c>
      <c r="O2444" s="10" t="s">
        <v>34</v>
      </c>
      <c r="P2444">
        <f>VLOOKUP($O2444,$Y$2:$AJ$8,9,FALSE)</f>
        <v>0.15</v>
      </c>
      <c r="Q2444" s="11">
        <f>(L2444-M2444)/L2444</f>
        <v>0.19401737015146614</v>
      </c>
      <c r="S2444" s="13">
        <f>MIN(Q2444,IF(R2444=0,P2444,R2444))</f>
        <v>0.15</v>
      </c>
      <c r="T2444">
        <f>IFERROR(S2444*I2444,0)</f>
        <v>0.7892849999999999</v>
      </c>
      <c r="U2444" t="b">
        <f>O2444=N2444</f>
        <v>1</v>
      </c>
    </row>
    <row r="2445" spans="1:21" ht="21" x14ac:dyDescent="0.4">
      <c r="A2445" t="s">
        <v>1913</v>
      </c>
      <c r="B2445" t="s">
        <v>1772</v>
      </c>
      <c r="C2445" s="50" t="s">
        <v>1773</v>
      </c>
      <c r="D2445" s="34">
        <v>1692</v>
      </c>
      <c r="E2445" s="34">
        <v>356</v>
      </c>
      <c r="F2445" s="33">
        <v>0.40029999999999999</v>
      </c>
      <c r="G2445" s="33">
        <v>0.19730000000000003</v>
      </c>
      <c r="H2445" s="49">
        <v>21.040189125295509</v>
      </c>
      <c r="I2445" s="33">
        <v>0.59760000000000002</v>
      </c>
      <c r="J2445" s="35">
        <f>G2445/I2445</f>
        <v>0.3301539491298528</v>
      </c>
      <c r="K2445">
        <v>1.124438202247191</v>
      </c>
      <c r="L2445">
        <v>1.6786516853932585</v>
      </c>
      <c r="M2445" s="49">
        <v>1.4</v>
      </c>
      <c r="N2445" t="s">
        <v>37</v>
      </c>
      <c r="O2445" s="10" t="s">
        <v>34</v>
      </c>
      <c r="P2445">
        <f>VLOOKUP($O2445,$Y$2:$AJ$8,9,FALSE)</f>
        <v>0.15</v>
      </c>
      <c r="Q2445" s="11">
        <f>(L2445-M2445)/L2445</f>
        <v>0.16599732262382874</v>
      </c>
      <c r="S2445" s="13">
        <f>MIN(Q2445,IF(R2445=0,P2445,R2445))</f>
        <v>0.15</v>
      </c>
      <c r="T2445">
        <f>IFERROR(S2445*I2445,0)</f>
        <v>8.9639999999999997E-2</v>
      </c>
      <c r="U2445" t="b">
        <f>O2445=N2445</f>
        <v>0</v>
      </c>
    </row>
    <row r="2446" spans="1:21" ht="21" x14ac:dyDescent="0.4">
      <c r="A2446" t="s">
        <v>2804</v>
      </c>
      <c r="B2446" t="s">
        <v>2802</v>
      </c>
      <c r="C2446" t="s">
        <v>2803</v>
      </c>
      <c r="D2446" s="34">
        <v>1436738</v>
      </c>
      <c r="E2446" s="34">
        <v>94972</v>
      </c>
      <c r="F2446" s="33">
        <v>378.93849999999998</v>
      </c>
      <c r="G2446" s="33">
        <v>81.594399999999993</v>
      </c>
      <c r="H2446" s="49">
        <v>6.6102518343636767</v>
      </c>
      <c r="I2446" s="33">
        <v>460.53289999999998</v>
      </c>
      <c r="J2446" s="35">
        <f>G2446/I2446</f>
        <v>0.17717387834832213</v>
      </c>
      <c r="K2446">
        <v>3.9900023164722236</v>
      </c>
      <c r="L2446">
        <v>4.8491439582192646</v>
      </c>
      <c r="M2446" s="49">
        <v>3.99</v>
      </c>
      <c r="N2446" t="s">
        <v>37</v>
      </c>
      <c r="O2446" s="10" t="s">
        <v>37</v>
      </c>
      <c r="P2446">
        <f>VLOOKUP($O2446,$Y$2:$AJ$8,9,FALSE)</f>
        <v>0.25</v>
      </c>
      <c r="Q2446" s="11">
        <f>(L2446-M2446)/L2446</f>
        <v>0.17717435605577794</v>
      </c>
      <c r="S2446" s="13">
        <f>MIN(Q2446,IF(R2446=0,P2446,R2446))</f>
        <v>0.17717435605577794</v>
      </c>
      <c r="T2446">
        <f>IFERROR(S2446*I2446,0)</f>
        <v>81.594619999999978</v>
      </c>
      <c r="U2446" t="b">
        <f>O2446=N2446</f>
        <v>1</v>
      </c>
    </row>
    <row r="2447" spans="1:21" ht="21" x14ac:dyDescent="0.4">
      <c r="A2447" t="s">
        <v>707</v>
      </c>
      <c r="B2447" t="s">
        <v>669</v>
      </c>
      <c r="C2447" s="50" t="s">
        <v>670</v>
      </c>
      <c r="D2447" s="34">
        <v>1991608</v>
      </c>
      <c r="E2447" s="34">
        <v>142034</v>
      </c>
      <c r="F2447" s="33">
        <v>87.301500000000019</v>
      </c>
      <c r="G2447" s="33">
        <v>40.002099999999999</v>
      </c>
      <c r="H2447" s="49">
        <v>7.1316242955441034</v>
      </c>
      <c r="I2447" s="33">
        <v>127.30360000000002</v>
      </c>
      <c r="J2447" s="35">
        <f>G2447/I2447</f>
        <v>0.31422599203793133</v>
      </c>
      <c r="K2447">
        <v>0.61465212554740423</v>
      </c>
      <c r="L2447">
        <v>0.89628962079502106</v>
      </c>
      <c r="M2447" s="49">
        <v>0.45</v>
      </c>
      <c r="N2447" t="s">
        <v>34</v>
      </c>
      <c r="O2447" s="10" t="s">
        <v>34</v>
      </c>
      <c r="P2447">
        <f>VLOOKUP($O2447,$Y$2:$AJ$8,9,FALSE)</f>
        <v>0.15</v>
      </c>
      <c r="Q2447" s="11">
        <f>(L2447-M2447)/L2447</f>
        <v>0.49793014494484061</v>
      </c>
      <c r="S2447" s="13">
        <f>MIN(Q2447,IF(R2447=0,P2447,R2447))</f>
        <v>0.15</v>
      </c>
      <c r="T2447">
        <f>IFERROR(S2447*I2447,0)</f>
        <v>19.095540000000003</v>
      </c>
      <c r="U2447" t="b">
        <f>O2447=N2447</f>
        <v>1</v>
      </c>
    </row>
    <row r="2448" spans="1:21" ht="21" x14ac:dyDescent="0.4">
      <c r="A2448" t="s">
        <v>4488</v>
      </c>
      <c r="B2448" t="s">
        <v>4477</v>
      </c>
      <c r="C2448" t="s">
        <v>4478</v>
      </c>
      <c r="D2448" s="34">
        <v>28780</v>
      </c>
      <c r="E2448" s="34">
        <v>7823</v>
      </c>
      <c r="F2448" s="33">
        <v>3.5838000000000001</v>
      </c>
      <c r="G2448" s="33">
        <v>1.7654000000000001</v>
      </c>
      <c r="H2448" s="49">
        <v>27.18207088255733</v>
      </c>
      <c r="I2448" s="33">
        <v>5.3491999999999997</v>
      </c>
      <c r="J2448" s="35">
        <f>G2448/I2448</f>
        <v>0.33003065879009946</v>
      </c>
      <c r="K2448">
        <v>0.458110699220248</v>
      </c>
      <c r="L2448">
        <v>0.68377860155950398</v>
      </c>
      <c r="M2448" s="49">
        <v>0.3</v>
      </c>
      <c r="N2448" t="s">
        <v>37</v>
      </c>
      <c r="O2448" s="10" t="s">
        <v>37</v>
      </c>
      <c r="P2448">
        <f>VLOOKUP($O2448,$Y$2:$AJ$8,9,FALSE)</f>
        <v>0.25</v>
      </c>
      <c r="Q2448" s="11">
        <f>(L2448-M2448)/L2448</f>
        <v>0.56126149704628725</v>
      </c>
      <c r="S2448" s="13">
        <f>MIN(Q2448,IF(R2448=0,P2448,R2448))</f>
        <v>0.25</v>
      </c>
      <c r="T2448">
        <f>IFERROR(S2448*I2448,0)</f>
        <v>1.3372999999999999</v>
      </c>
      <c r="U2448" t="b">
        <f>O2448=N2448</f>
        <v>1</v>
      </c>
    </row>
    <row r="2449" spans="1:21" ht="21" x14ac:dyDescent="0.4">
      <c r="A2449" t="s">
        <v>2290</v>
      </c>
      <c r="B2449" t="s">
        <v>2282</v>
      </c>
      <c r="C2449" t="s">
        <v>2283</v>
      </c>
      <c r="D2449" s="34">
        <v>2351581</v>
      </c>
      <c r="E2449" s="34">
        <v>292530</v>
      </c>
      <c r="F2449" s="33">
        <v>226.70310000000001</v>
      </c>
      <c r="G2449" s="33">
        <v>146.84249999999997</v>
      </c>
      <c r="H2449" s="49">
        <v>12.439716088878079</v>
      </c>
      <c r="I2449" s="33">
        <v>373.54559999999998</v>
      </c>
      <c r="J2449" s="35">
        <f>G2449/I2449</f>
        <v>0.39310461694636473</v>
      </c>
      <c r="K2449">
        <v>0.77497384883601683</v>
      </c>
      <c r="L2449">
        <v>1.2769480053327864</v>
      </c>
      <c r="M2449" s="49">
        <v>0.75</v>
      </c>
      <c r="N2449" t="s">
        <v>33</v>
      </c>
      <c r="O2449" s="10" t="s">
        <v>33</v>
      </c>
      <c r="P2449">
        <f>VLOOKUP($O2449,$Y$2:$AJ$8,9,FALSE)</f>
        <v>0.4</v>
      </c>
      <c r="Q2449" s="11">
        <f>(L2449-M2449)/L2449</f>
        <v>0.41266206856672921</v>
      </c>
      <c r="S2449" s="13">
        <f>MIN(Q2449,IF(R2449=0,P2449,R2449))</f>
        <v>0.4</v>
      </c>
      <c r="T2449">
        <f>IFERROR(S2449*I2449,0)</f>
        <v>149.41824</v>
      </c>
      <c r="U2449" t="b">
        <f>O2449=N2449</f>
        <v>1</v>
      </c>
    </row>
    <row r="2450" spans="1:21" ht="21" x14ac:dyDescent="0.4">
      <c r="A2450" t="s">
        <v>3529</v>
      </c>
      <c r="B2450" t="s">
        <v>3525</v>
      </c>
      <c r="C2450" t="s">
        <v>3526</v>
      </c>
      <c r="D2450" s="34">
        <v>30368</v>
      </c>
      <c r="E2450" s="34">
        <v>5059</v>
      </c>
      <c r="F2450" s="33">
        <v>3.8793000000000002</v>
      </c>
      <c r="G2450" s="33">
        <v>1.1766999999999999</v>
      </c>
      <c r="H2450" s="49">
        <v>16.658983140147523</v>
      </c>
      <c r="I2450" s="33">
        <v>5.056</v>
      </c>
      <c r="J2450" s="35">
        <f>G2450/I2450</f>
        <v>0.23273338607594934</v>
      </c>
      <c r="K2450">
        <v>0.76681162285036575</v>
      </c>
      <c r="L2450">
        <v>0.99940699743032224</v>
      </c>
      <c r="M2450" s="49">
        <v>0.7</v>
      </c>
      <c r="N2450" t="s">
        <v>37</v>
      </c>
      <c r="O2450" s="10" t="s">
        <v>37</v>
      </c>
      <c r="P2450">
        <f>VLOOKUP($O2450,$Y$2:$AJ$8,9,FALSE)</f>
        <v>0.25</v>
      </c>
      <c r="Q2450" s="11">
        <f>(L2450-M2450)/L2450</f>
        <v>0.29958465189873423</v>
      </c>
      <c r="S2450" s="13">
        <f>MIN(Q2450,IF(R2450=0,P2450,R2450))</f>
        <v>0.25</v>
      </c>
      <c r="T2450">
        <f>IFERROR(S2450*I2450,0)</f>
        <v>1.264</v>
      </c>
      <c r="U2450" t="b">
        <f>O2450=N2450</f>
        <v>1</v>
      </c>
    </row>
    <row r="2451" spans="1:21" ht="21" x14ac:dyDescent="0.4">
      <c r="A2451" t="s">
        <v>1358</v>
      </c>
      <c r="B2451" t="s">
        <v>1306</v>
      </c>
      <c r="C2451" s="50" t="s">
        <v>1307</v>
      </c>
      <c r="D2451" s="34">
        <v>690487</v>
      </c>
      <c r="E2451" s="34">
        <v>58166</v>
      </c>
      <c r="F2451" s="33">
        <v>42.327199999999998</v>
      </c>
      <c r="G2451" s="33">
        <v>14.1053</v>
      </c>
      <c r="H2451" s="49">
        <v>8.4239095015547001</v>
      </c>
      <c r="I2451" s="33">
        <v>56.432499999999997</v>
      </c>
      <c r="J2451" s="35">
        <f>G2451/I2451</f>
        <v>0.24994994019403713</v>
      </c>
      <c r="K2451">
        <v>0.72769659251108887</v>
      </c>
      <c r="L2451">
        <v>0.97019736615892449</v>
      </c>
      <c r="M2451" s="49">
        <v>0.3</v>
      </c>
      <c r="N2451" t="s">
        <v>37</v>
      </c>
      <c r="O2451" s="10" t="s">
        <v>34</v>
      </c>
      <c r="P2451">
        <f>VLOOKUP($O2451,$Y$2:$AJ$8,9,FALSE)</f>
        <v>0.15</v>
      </c>
      <c r="Q2451" s="11">
        <f>(L2451-M2451)/L2451</f>
        <v>0.69078456563150659</v>
      </c>
      <c r="S2451" s="13">
        <f>MIN(Q2451,IF(R2451=0,P2451,R2451))</f>
        <v>0.15</v>
      </c>
      <c r="T2451">
        <f>IFERROR(S2451*I2451,0)</f>
        <v>8.4648749999999993</v>
      </c>
      <c r="U2451" t="b">
        <f>O2451=N2451</f>
        <v>0</v>
      </c>
    </row>
    <row r="2452" spans="1:21" ht="21" x14ac:dyDescent="0.4">
      <c r="A2452" t="s">
        <v>4644</v>
      </c>
      <c r="B2452" t="s">
        <v>4641</v>
      </c>
      <c r="C2452" t="s">
        <v>4642</v>
      </c>
      <c r="D2452" s="34">
        <v>44666</v>
      </c>
      <c r="E2452" s="34">
        <v>10945</v>
      </c>
      <c r="F2452" s="33">
        <v>3.5966</v>
      </c>
      <c r="G2452" s="33">
        <v>1.1985000000000001</v>
      </c>
      <c r="H2452" s="49">
        <v>24.504097076075762</v>
      </c>
      <c r="I2452" s="33">
        <v>4.7950999999999997</v>
      </c>
      <c r="J2452" s="35">
        <f>G2452/I2452</f>
        <v>0.24994264978832562</v>
      </c>
      <c r="K2452">
        <v>0.32860666971219732</v>
      </c>
      <c r="L2452">
        <v>0.4381087254454088</v>
      </c>
      <c r="M2452" s="49">
        <v>0.1</v>
      </c>
      <c r="N2452" t="s">
        <v>37</v>
      </c>
      <c r="O2452" s="10" t="s">
        <v>37</v>
      </c>
      <c r="P2452">
        <f>VLOOKUP($O2452,$Y$2:$AJ$8,9,FALSE)</f>
        <v>0.25</v>
      </c>
      <c r="Q2452" s="11">
        <f>(L2452-M2452)/L2452</f>
        <v>0.77174615753581788</v>
      </c>
      <c r="S2452" s="13">
        <f>MIN(Q2452,IF(R2452=0,P2452,R2452))</f>
        <v>0.25</v>
      </c>
      <c r="T2452">
        <f>IFERROR(S2452*I2452,0)</f>
        <v>1.1987749999999999</v>
      </c>
      <c r="U2452" t="b">
        <f>O2452=N2452</f>
        <v>1</v>
      </c>
    </row>
    <row r="2453" spans="1:21" ht="21" x14ac:dyDescent="0.4">
      <c r="A2453" t="s">
        <v>2825</v>
      </c>
      <c r="B2453" t="s">
        <v>2809</v>
      </c>
      <c r="C2453" t="s">
        <v>2810</v>
      </c>
      <c r="D2453" s="34">
        <v>112110</v>
      </c>
      <c r="E2453" s="34">
        <v>10921</v>
      </c>
      <c r="F2453" s="33">
        <v>13.802</v>
      </c>
      <c r="G2453" s="33">
        <v>4.9575000000000005</v>
      </c>
      <c r="H2453" s="49">
        <v>9.7413254838997414</v>
      </c>
      <c r="I2453" s="33">
        <v>18.759499999999999</v>
      </c>
      <c r="J2453" s="35">
        <f>G2453/I2453</f>
        <v>0.26426610517337884</v>
      </c>
      <c r="K2453">
        <v>1.2638036809815951</v>
      </c>
      <c r="L2453">
        <v>1.717745627689772</v>
      </c>
      <c r="M2453" s="49">
        <v>1.25</v>
      </c>
      <c r="N2453" t="s">
        <v>37</v>
      </c>
      <c r="O2453" s="10" t="s">
        <v>37</v>
      </c>
      <c r="P2453">
        <f>VLOOKUP($O2453,$Y$2:$AJ$8,9,FALSE)</f>
        <v>0.25</v>
      </c>
      <c r="Q2453" s="11">
        <f>(L2453-M2453)/L2453</f>
        <v>0.27230203363629096</v>
      </c>
      <c r="S2453" s="13">
        <f>MIN(Q2453,IF(R2453=0,P2453,R2453))</f>
        <v>0.25</v>
      </c>
      <c r="T2453">
        <f>IFERROR(S2453*I2453,0)</f>
        <v>4.6898749999999998</v>
      </c>
      <c r="U2453" t="b">
        <f>O2453=N2453</f>
        <v>1</v>
      </c>
    </row>
    <row r="2454" spans="1:21" ht="21" x14ac:dyDescent="0.4">
      <c r="A2454" t="s">
        <v>2347</v>
      </c>
      <c r="B2454" t="s">
        <v>2334</v>
      </c>
      <c r="C2454" t="s">
        <v>2335</v>
      </c>
      <c r="D2454" s="34">
        <v>18475</v>
      </c>
      <c r="E2454" s="34">
        <v>1093</v>
      </c>
      <c r="F2454" s="33">
        <v>1.087</v>
      </c>
      <c r="G2454" s="33">
        <v>0.28300000000000003</v>
      </c>
      <c r="H2454" s="49">
        <v>5.9161028416779429</v>
      </c>
      <c r="I2454" s="33">
        <v>1.37</v>
      </c>
      <c r="J2454" s="35">
        <f>G2454/I2454</f>
        <v>0.20656934306569344</v>
      </c>
      <c r="K2454">
        <v>0.99451052150045749</v>
      </c>
      <c r="L2454">
        <v>1.2534309240622141</v>
      </c>
      <c r="M2454" s="49">
        <v>1</v>
      </c>
      <c r="N2454" t="s">
        <v>37</v>
      </c>
      <c r="O2454" s="10" t="s">
        <v>37</v>
      </c>
      <c r="P2454">
        <f>VLOOKUP($O2454,$Y$2:$AJ$8,9,FALSE)</f>
        <v>0.25</v>
      </c>
      <c r="Q2454" s="11">
        <f>(L2454-M2454)/L2454</f>
        <v>0.20218978102189783</v>
      </c>
      <c r="S2454" s="13">
        <f>MIN(Q2454,IF(R2454=0,P2454,R2454))</f>
        <v>0.20218978102189783</v>
      </c>
      <c r="T2454">
        <f>IFERROR(S2454*I2454,0)</f>
        <v>0.27700000000000002</v>
      </c>
      <c r="U2454" t="b">
        <f>O2454=N2454</f>
        <v>1</v>
      </c>
    </row>
    <row r="2455" spans="1:21" ht="21" x14ac:dyDescent="0.4">
      <c r="A2455" t="s">
        <v>6299</v>
      </c>
      <c r="B2455" t="s">
        <v>6295</v>
      </c>
      <c r="C2455" t="s">
        <v>6296</v>
      </c>
      <c r="D2455" s="34">
        <v>7635</v>
      </c>
      <c r="E2455" s="34">
        <v>641</v>
      </c>
      <c r="F2455" s="33">
        <v>0.48799999999999993</v>
      </c>
      <c r="G2455" s="33">
        <v>0.23119999999999996</v>
      </c>
      <c r="H2455" s="49">
        <v>8.3955468238375897</v>
      </c>
      <c r="I2455" s="33">
        <v>0.71919999999999984</v>
      </c>
      <c r="J2455" s="35">
        <f>G2455/I2455</f>
        <v>0.32146829810901001</v>
      </c>
      <c r="K2455">
        <v>0.76131045241809658</v>
      </c>
      <c r="L2455">
        <v>1.1219968798751947</v>
      </c>
      <c r="M2455" s="49">
        <v>0.75</v>
      </c>
      <c r="N2455" t="s">
        <v>37</v>
      </c>
      <c r="O2455" s="10" t="s">
        <v>37</v>
      </c>
      <c r="P2455">
        <f>VLOOKUP($O2455,$Y$2:$AJ$8,9,FALSE)</f>
        <v>0.25</v>
      </c>
      <c r="Q2455" s="11">
        <f>(L2455-M2455)/L2455</f>
        <v>0.33154894327030016</v>
      </c>
      <c r="S2455" s="13">
        <f>MIN(Q2455,IF(R2455=0,P2455,R2455))</f>
        <v>0.25</v>
      </c>
      <c r="T2455">
        <f>IFERROR(S2455*I2455,0)</f>
        <v>0.17979999999999996</v>
      </c>
      <c r="U2455" t="b">
        <f>O2455=N2455</f>
        <v>1</v>
      </c>
    </row>
    <row r="2456" spans="1:21" ht="21" x14ac:dyDescent="0.4">
      <c r="A2456" t="s">
        <v>5512</v>
      </c>
      <c r="B2456" t="s">
        <v>5513</v>
      </c>
      <c r="C2456" t="s">
        <v>5514</v>
      </c>
      <c r="D2456" s="34">
        <v>137017</v>
      </c>
      <c r="E2456" s="34">
        <v>14600</v>
      </c>
      <c r="F2456" s="33">
        <v>7.3</v>
      </c>
      <c r="G2456" s="33">
        <v>3.1039999999999996</v>
      </c>
      <c r="H2456" s="49">
        <v>10.655612077333469</v>
      </c>
      <c r="I2456" s="33">
        <v>10.404</v>
      </c>
      <c r="J2456" s="35">
        <f>G2456/I2456</f>
        <v>0.29834678969627065</v>
      </c>
      <c r="K2456">
        <v>0.5</v>
      </c>
      <c r="L2456">
        <v>0.71260273972602739</v>
      </c>
      <c r="M2456" s="49">
        <v>0.5</v>
      </c>
      <c r="N2456" t="s">
        <v>37</v>
      </c>
      <c r="O2456" s="10" t="s">
        <v>37</v>
      </c>
      <c r="P2456">
        <f>VLOOKUP($O2456,$Y$2:$AJ$8,9,FALSE)</f>
        <v>0.25</v>
      </c>
      <c r="Q2456" s="11">
        <f>(L2456-M2456)/L2456</f>
        <v>0.29834678969627065</v>
      </c>
      <c r="S2456" s="13">
        <f>MIN(Q2456,IF(R2456=0,P2456,R2456))</f>
        <v>0.25</v>
      </c>
      <c r="T2456">
        <f>IFERROR(S2456*I2456,0)</f>
        <v>2.601</v>
      </c>
      <c r="U2456" t="b">
        <f>O2456=N2456</f>
        <v>1</v>
      </c>
    </row>
    <row r="2457" spans="1:21" ht="21" x14ac:dyDescent="0.4">
      <c r="A2457" t="s">
        <v>5578</v>
      </c>
      <c r="B2457" t="s">
        <v>5579</v>
      </c>
      <c r="C2457" t="s">
        <v>5580</v>
      </c>
      <c r="D2457" s="34">
        <v>2401045</v>
      </c>
      <c r="E2457" s="34">
        <v>73239</v>
      </c>
      <c r="F2457" s="33">
        <v>25.597299999999997</v>
      </c>
      <c r="G2457" s="33">
        <v>12.362700000000002</v>
      </c>
      <c r="H2457" s="49">
        <v>3.0502968499132668</v>
      </c>
      <c r="I2457" s="33">
        <v>37.96</v>
      </c>
      <c r="J2457" s="35">
        <f>G2457/I2457</f>
        <v>0.3256770284510011</v>
      </c>
      <c r="K2457">
        <v>0.34950367973347529</v>
      </c>
      <c r="L2457">
        <v>0.51830308988380502</v>
      </c>
      <c r="M2457" s="49">
        <v>0.3</v>
      </c>
      <c r="N2457" t="s">
        <v>37</v>
      </c>
      <c r="O2457" s="10" t="s">
        <v>37</v>
      </c>
      <c r="P2457">
        <f>VLOOKUP($O2457,$Y$2:$AJ$8,9,FALSE)</f>
        <v>0.25</v>
      </c>
      <c r="Q2457" s="11">
        <f>(L2457-M2457)/L2457</f>
        <v>0.42118809272918856</v>
      </c>
      <c r="S2457" s="13">
        <f>MIN(Q2457,IF(R2457=0,P2457,R2457))</f>
        <v>0.25</v>
      </c>
      <c r="T2457">
        <f>IFERROR(S2457*I2457,0)</f>
        <v>9.49</v>
      </c>
      <c r="U2457" t="b">
        <f>O2457=N2457</f>
        <v>1</v>
      </c>
    </row>
    <row r="2458" spans="1:21" ht="21" x14ac:dyDescent="0.4">
      <c r="A2458" t="s">
        <v>130</v>
      </c>
      <c r="B2458" t="s">
        <v>31</v>
      </c>
      <c r="C2458" t="s">
        <v>32</v>
      </c>
      <c r="D2458" s="34">
        <v>253</v>
      </c>
      <c r="E2458" s="34">
        <v>65</v>
      </c>
      <c r="F2458" s="33">
        <v>3.2399999999999998E-2</v>
      </c>
      <c r="G2458" s="33">
        <v>2.1699999999999997E-2</v>
      </c>
      <c r="H2458" s="49">
        <v>25.691699604743082</v>
      </c>
      <c r="I2458" s="33">
        <v>5.4099999999999995E-2</v>
      </c>
      <c r="K2458">
        <v>0.49846153846153846</v>
      </c>
      <c r="L2458">
        <v>0.83230769230769219</v>
      </c>
      <c r="M2458" s="49">
        <v>0.72</v>
      </c>
      <c r="N2458" t="s">
        <v>33</v>
      </c>
      <c r="O2458" s="10" t="s">
        <v>33</v>
      </c>
      <c r="P2458">
        <f>VLOOKUP($O2458,$Y$2:$AJ$8,9,FALSE)</f>
        <v>0.4</v>
      </c>
      <c r="Q2458" s="11">
        <f>(L2458-M2458)/L2458</f>
        <v>0.13493530499075776</v>
      </c>
      <c r="S2458" s="13">
        <f>MIN(Q2458,IF(R2458=0,P2458,R2458))</f>
        <v>0.13493530499075776</v>
      </c>
      <c r="T2458">
        <f>IFERROR(S2458*I2458,0)</f>
        <v>7.299999999999994E-3</v>
      </c>
      <c r="U2458" t="b">
        <f>O2458=N2458</f>
        <v>1</v>
      </c>
    </row>
    <row r="2459" spans="1:21" ht="21" x14ac:dyDescent="0.4">
      <c r="A2459" t="s">
        <v>5048</v>
      </c>
      <c r="B2459" t="s">
        <v>5044</v>
      </c>
      <c r="C2459" t="s">
        <v>5045</v>
      </c>
      <c r="D2459" s="34">
        <v>256877</v>
      </c>
      <c r="E2459" s="34">
        <v>13275</v>
      </c>
      <c r="F2459" s="33">
        <v>28.846499999999999</v>
      </c>
      <c r="G2459" s="33">
        <v>7.8834999999999997</v>
      </c>
      <c r="H2459" s="49">
        <v>5.1678429754318218</v>
      </c>
      <c r="I2459" s="33">
        <v>36.729999999999997</v>
      </c>
      <c r="J2459" s="35">
        <f>G2459/I2459</f>
        <v>0.21463381432071876</v>
      </c>
      <c r="K2459">
        <v>2.1729943502824858</v>
      </c>
      <c r="L2459">
        <v>2.7668549905838042</v>
      </c>
      <c r="M2459" s="49">
        <v>2</v>
      </c>
      <c r="N2459" t="s">
        <v>42</v>
      </c>
      <c r="O2459" s="10" t="s">
        <v>42</v>
      </c>
      <c r="P2459">
        <f>VLOOKUP($O2459,$Y$2:$AJ$8,9,FALSE)</f>
        <v>0.05</v>
      </c>
      <c r="Q2459" s="11">
        <f>(L2459-M2459)/L2459</f>
        <v>0.27715763680914784</v>
      </c>
      <c r="S2459" s="13">
        <f>MIN(Q2459,IF(R2459=0,P2459,R2459))</f>
        <v>0.05</v>
      </c>
      <c r="T2459">
        <f>IFERROR(S2459*I2459,0)</f>
        <v>1.8365</v>
      </c>
      <c r="U2459" t="b">
        <f>O2459=N2459</f>
        <v>1</v>
      </c>
    </row>
    <row r="2460" spans="1:21" ht="21" x14ac:dyDescent="0.4">
      <c r="A2460" t="s">
        <v>1501</v>
      </c>
      <c r="B2460" t="s">
        <v>1475</v>
      </c>
      <c r="C2460" s="50" t="s">
        <v>1476</v>
      </c>
      <c r="D2460" s="34">
        <v>2298</v>
      </c>
      <c r="E2460" s="34">
        <v>216</v>
      </c>
      <c r="F2460" s="33">
        <v>5.4300000000000001E-2</v>
      </c>
      <c r="G2460" s="33">
        <v>1.77E-2</v>
      </c>
      <c r="H2460" s="49">
        <v>9.3994778067885125</v>
      </c>
      <c r="I2460" s="33">
        <v>7.2000000000000008E-2</v>
      </c>
      <c r="J2460" s="35">
        <f>G2460/I2460</f>
        <v>0.24583333333333332</v>
      </c>
      <c r="K2460">
        <v>0.25138888888888888</v>
      </c>
      <c r="L2460">
        <v>0.33333333333333343</v>
      </c>
      <c r="M2460" s="49">
        <v>0.35</v>
      </c>
      <c r="N2460" t="s">
        <v>34</v>
      </c>
      <c r="O2460" s="10" t="s">
        <v>34</v>
      </c>
      <c r="P2460">
        <f>VLOOKUP($O2460,$Y$2:$AJ$8,9,FALSE)</f>
        <v>0.15</v>
      </c>
      <c r="Q2460" s="11">
        <f>(L2460-M2460)/L2460</f>
        <v>-4.9999999999999642E-2</v>
      </c>
      <c r="S2460" s="13">
        <f>MIN(Q2460,IF(R2460=0,P2460,R2460))</f>
        <v>-4.9999999999999642E-2</v>
      </c>
      <c r="T2460">
        <f>IFERROR(S2460*I2460,0)</f>
        <v>-3.5999999999999747E-3</v>
      </c>
      <c r="U2460" t="b">
        <f>O2460=N2460</f>
        <v>1</v>
      </c>
    </row>
    <row r="2461" spans="1:21" ht="21" x14ac:dyDescent="0.4">
      <c r="A2461" t="s">
        <v>131</v>
      </c>
      <c r="B2461" t="s">
        <v>31</v>
      </c>
      <c r="C2461" t="s">
        <v>32</v>
      </c>
      <c r="D2461" s="34">
        <v>204817</v>
      </c>
      <c r="E2461" s="34">
        <v>41844</v>
      </c>
      <c r="F2461" s="33">
        <v>42.095700000000001</v>
      </c>
      <c r="G2461" s="33">
        <v>14.0313</v>
      </c>
      <c r="H2461" s="49">
        <v>20.429944779974317</v>
      </c>
      <c r="I2461" s="33">
        <v>56.127000000000002</v>
      </c>
      <c r="K2461">
        <v>1.0060151993117294</v>
      </c>
      <c r="L2461">
        <v>1.3413392601089762</v>
      </c>
      <c r="M2461" s="49">
        <v>0.9</v>
      </c>
      <c r="N2461" t="s">
        <v>34</v>
      </c>
      <c r="O2461" s="10" t="s">
        <v>34</v>
      </c>
      <c r="P2461">
        <f>VLOOKUP($O2461,$Y$2:$AJ$8,9,FALSE)</f>
        <v>0.15</v>
      </c>
      <c r="Q2461" s="11">
        <f>(L2461-M2461)/L2461</f>
        <v>0.32902880966379816</v>
      </c>
      <c r="S2461" s="13">
        <f>MIN(Q2461,IF(R2461=0,P2461,R2461))</f>
        <v>0.15</v>
      </c>
      <c r="T2461">
        <f>IFERROR(S2461*I2461,0)</f>
        <v>8.4190500000000004</v>
      </c>
      <c r="U2461" t="b">
        <f>O2461=N2461</f>
        <v>1</v>
      </c>
    </row>
    <row r="2462" spans="1:21" ht="21" x14ac:dyDescent="0.4">
      <c r="A2462" t="s">
        <v>3787</v>
      </c>
      <c r="B2462" t="s">
        <v>3780</v>
      </c>
      <c r="C2462" t="s">
        <v>3781</v>
      </c>
      <c r="D2462" s="34">
        <v>566476</v>
      </c>
      <c r="E2462" s="34">
        <v>65326</v>
      </c>
      <c r="F2462" s="33">
        <v>60.961999999999989</v>
      </c>
      <c r="G2462" s="33">
        <v>25.979999999999997</v>
      </c>
      <c r="H2462" s="49">
        <v>11.531997825150579</v>
      </c>
      <c r="I2462" s="33">
        <v>86.941999999999979</v>
      </c>
      <c r="J2462" s="35">
        <f>G2462/I2462</f>
        <v>0.29881990292378829</v>
      </c>
      <c r="K2462">
        <v>0.93319658328996091</v>
      </c>
      <c r="L2462">
        <v>1.3308942840522913</v>
      </c>
      <c r="M2462" s="49">
        <v>0.5</v>
      </c>
      <c r="N2462" t="s">
        <v>37</v>
      </c>
      <c r="O2462" s="10" t="s">
        <v>37</v>
      </c>
      <c r="P2462">
        <f>VLOOKUP($O2462,$Y$2:$AJ$8,9,FALSE)</f>
        <v>0.25</v>
      </c>
      <c r="Q2462" s="11">
        <f>(L2462-M2462)/L2462</f>
        <v>0.6243127602309585</v>
      </c>
      <c r="S2462" s="13">
        <f>MIN(Q2462,IF(R2462=0,P2462,R2462))</f>
        <v>0.25</v>
      </c>
      <c r="T2462">
        <f>IFERROR(S2462*I2462,0)</f>
        <v>21.735499999999995</v>
      </c>
      <c r="U2462" t="b">
        <f>O2462=N2462</f>
        <v>1</v>
      </c>
    </row>
    <row r="2463" spans="1:21" ht="21" x14ac:dyDescent="0.4">
      <c r="A2463" t="s">
        <v>562</v>
      </c>
      <c r="B2463" t="s">
        <v>543</v>
      </c>
      <c r="C2463" s="50" t="s">
        <v>544</v>
      </c>
      <c r="D2463" s="34">
        <v>17678136</v>
      </c>
      <c r="E2463" s="34">
        <v>9435861</v>
      </c>
      <c r="F2463" s="33">
        <v>383.56679999999994</v>
      </c>
      <c r="G2463" s="33">
        <v>188.9212</v>
      </c>
      <c r="H2463" s="49">
        <v>53.375881936873888</v>
      </c>
      <c r="I2463" s="33">
        <v>572.48799999999994</v>
      </c>
      <c r="J2463" s="35">
        <f>G2463/I2463</f>
        <v>0.33000027948184069</v>
      </c>
      <c r="K2463">
        <v>4.0649899357355933E-2</v>
      </c>
      <c r="L2463">
        <v>6.0671516886482327E-2</v>
      </c>
      <c r="M2463" s="49">
        <v>0.01</v>
      </c>
      <c r="N2463" t="s">
        <v>37</v>
      </c>
      <c r="O2463" s="10" t="s">
        <v>37</v>
      </c>
      <c r="P2463">
        <f>VLOOKUP($O2463,$Y$2:$AJ$8,9,FALSE)</f>
        <v>0.25</v>
      </c>
      <c r="Q2463" s="11">
        <f>(L2463-M2463)/L2463</f>
        <v>0.8351780124648901</v>
      </c>
      <c r="S2463" s="13">
        <f>MIN(Q2463,IF(R2463=0,P2463,R2463))</f>
        <v>0.25</v>
      </c>
      <c r="T2463">
        <f>IFERROR(S2463*I2463,0)</f>
        <v>143.12199999999999</v>
      </c>
      <c r="U2463" t="b">
        <f>O2463=N2463</f>
        <v>1</v>
      </c>
    </row>
    <row r="2464" spans="1:21" ht="21" x14ac:dyDescent="0.4">
      <c r="A2464" t="s">
        <v>1127</v>
      </c>
      <c r="B2464" t="s">
        <v>1106</v>
      </c>
      <c r="C2464" s="50" t="s">
        <v>1107</v>
      </c>
      <c r="D2464" s="34">
        <v>111172</v>
      </c>
      <c r="E2464" s="34">
        <v>26385</v>
      </c>
      <c r="F2464" s="33">
        <v>19.789200000000001</v>
      </c>
      <c r="G2464" s="33">
        <v>7.809800000000001</v>
      </c>
      <c r="H2464" s="49">
        <v>23.733494045263196</v>
      </c>
      <c r="I2464" s="33">
        <v>27.599000000000004</v>
      </c>
      <c r="J2464" s="35">
        <f>G2464/I2464</f>
        <v>0.282974020797855</v>
      </c>
      <c r="K2464">
        <v>0.75001705514496875</v>
      </c>
      <c r="L2464">
        <v>1.0460109910934243</v>
      </c>
      <c r="M2464" s="49">
        <v>0.75</v>
      </c>
      <c r="N2464" t="s">
        <v>33</v>
      </c>
      <c r="O2464" s="10" t="s">
        <v>37</v>
      </c>
      <c r="P2464">
        <f>VLOOKUP($O2464,$Y$2:$AJ$8,9,FALSE)</f>
        <v>0.25</v>
      </c>
      <c r="Q2464" s="11">
        <f>(L2464-M2464)/L2464</f>
        <v>0.28299032573643973</v>
      </c>
      <c r="S2464" s="13">
        <f>MIN(Q2464,IF(R2464=0,P2464,R2464))</f>
        <v>0.25</v>
      </c>
      <c r="T2464">
        <f>IFERROR(S2464*I2464,0)</f>
        <v>6.8997500000000009</v>
      </c>
      <c r="U2464" t="b">
        <f>O2464=N2464</f>
        <v>0</v>
      </c>
    </row>
    <row r="2465" spans="1:21" ht="21" x14ac:dyDescent="0.4">
      <c r="A2465" t="s">
        <v>4361</v>
      </c>
      <c r="B2465" t="s">
        <v>4359</v>
      </c>
      <c r="C2465" t="s">
        <v>4360</v>
      </c>
      <c r="D2465" s="34">
        <v>48860</v>
      </c>
      <c r="E2465" s="34">
        <v>11440</v>
      </c>
      <c r="F2465" s="33">
        <v>26.886400000000002</v>
      </c>
      <c r="G2465" s="33">
        <v>8.8691999999999993</v>
      </c>
      <c r="H2465" s="49">
        <v>23.413835448219402</v>
      </c>
      <c r="I2465" s="33">
        <v>35.755600000000001</v>
      </c>
      <c r="J2465" s="35">
        <f>G2465/I2465</f>
        <v>0.24805065500229331</v>
      </c>
      <c r="K2465">
        <v>2.3502097902097905</v>
      </c>
      <c r="L2465">
        <v>3.1254895104895102</v>
      </c>
      <c r="M2465" s="49">
        <v>2.25</v>
      </c>
      <c r="N2465" t="s">
        <v>42</v>
      </c>
      <c r="O2465" s="10" t="s">
        <v>42</v>
      </c>
      <c r="P2465">
        <f>VLOOKUP($O2465,$Y$2:$AJ$8,9,FALSE)</f>
        <v>0.05</v>
      </c>
      <c r="Q2465" s="11">
        <f>(L2465-M2465)/L2465</f>
        <v>0.28011276555280845</v>
      </c>
      <c r="S2465" s="13">
        <f>MIN(Q2465,IF(R2465=0,P2465,R2465))</f>
        <v>0.05</v>
      </c>
      <c r="T2465">
        <f>IFERROR(S2465*I2465,0)</f>
        <v>1.7877800000000001</v>
      </c>
      <c r="U2465" t="b">
        <f>O2465=N2465</f>
        <v>1</v>
      </c>
    </row>
    <row r="2466" spans="1:21" ht="21" x14ac:dyDescent="0.4">
      <c r="A2466" t="s">
        <v>347</v>
      </c>
      <c r="B2466" t="s">
        <v>313</v>
      </c>
      <c r="C2466" s="50" t="s">
        <v>314</v>
      </c>
      <c r="D2466" s="34">
        <v>16330</v>
      </c>
      <c r="E2466" s="34">
        <v>1939</v>
      </c>
      <c r="F2466" s="33">
        <v>1.1633999999999998</v>
      </c>
      <c r="G2466" s="33">
        <v>0.24250000000000002</v>
      </c>
      <c r="H2466" s="49">
        <v>11.873851806491121</v>
      </c>
      <c r="I2466" s="33">
        <v>1.4058999999999997</v>
      </c>
      <c r="J2466" s="35">
        <f>G2466/I2466</f>
        <v>0.17248737463546487</v>
      </c>
      <c r="K2466">
        <v>0.6</v>
      </c>
      <c r="L2466">
        <v>0.72506446621970067</v>
      </c>
      <c r="M2466" s="49">
        <v>0.6</v>
      </c>
      <c r="N2466" t="s">
        <v>45</v>
      </c>
      <c r="O2466" s="10" t="s">
        <v>45</v>
      </c>
      <c r="P2466">
        <f>VLOOKUP($O2466,$Y$2:$AJ$8,9,FALSE)</f>
        <v>0.32</v>
      </c>
      <c r="Q2466" s="11">
        <f>(L2466-M2466)/L2466</f>
        <v>0.17248737463546462</v>
      </c>
      <c r="S2466" s="13">
        <f>MIN(Q2466,IF(R2466=0,P2466,R2466))</f>
        <v>0.17248737463546462</v>
      </c>
      <c r="T2466">
        <f>IFERROR(S2466*I2466,0)</f>
        <v>0.24249999999999966</v>
      </c>
      <c r="U2466" t="b">
        <f>O2466=N2466</f>
        <v>1</v>
      </c>
    </row>
    <row r="2467" spans="1:21" ht="21" x14ac:dyDescent="0.4">
      <c r="A2467" t="s">
        <v>3509</v>
      </c>
      <c r="B2467" t="s">
        <v>3510</v>
      </c>
      <c r="C2467" t="s">
        <v>3511</v>
      </c>
      <c r="D2467" s="34">
        <v>5320156</v>
      </c>
      <c r="E2467" s="34">
        <v>20892</v>
      </c>
      <c r="F2467" s="33">
        <v>27.159600000000001</v>
      </c>
      <c r="G2467" s="33">
        <v>6.8488000000000007</v>
      </c>
      <c r="H2467" s="49">
        <v>0.39269525179336845</v>
      </c>
      <c r="I2467" s="33">
        <v>34.008400000000002</v>
      </c>
      <c r="J2467" s="35">
        <f>G2467/I2467</f>
        <v>0.20138554004304821</v>
      </c>
      <c r="K2467">
        <v>1.3</v>
      </c>
      <c r="L2467">
        <v>1.6278192609611335</v>
      </c>
      <c r="M2467" s="49">
        <v>1.3</v>
      </c>
      <c r="N2467" t="s">
        <v>37</v>
      </c>
      <c r="O2467" s="10" t="s">
        <v>37</v>
      </c>
      <c r="P2467">
        <f>VLOOKUP($O2467,$Y$2:$AJ$8,9,FALSE)</f>
        <v>0.25</v>
      </c>
      <c r="Q2467" s="11">
        <f>(L2467-M2467)/L2467</f>
        <v>0.20138554004304818</v>
      </c>
      <c r="S2467" s="13">
        <f>MIN(Q2467,IF(R2467=0,P2467,R2467))</f>
        <v>0.20138554004304818</v>
      </c>
      <c r="T2467">
        <f>IFERROR(S2467*I2467,0)</f>
        <v>6.8487999999999998</v>
      </c>
      <c r="U2467" t="b">
        <f>O2467=N2467</f>
        <v>1</v>
      </c>
    </row>
    <row r="2468" spans="1:21" ht="21" x14ac:dyDescent="0.4">
      <c r="A2468" t="s">
        <v>348</v>
      </c>
      <c r="B2468" t="s">
        <v>313</v>
      </c>
      <c r="C2468" s="50" t="s">
        <v>314</v>
      </c>
      <c r="D2468" s="34">
        <v>4734417</v>
      </c>
      <c r="E2468" s="34">
        <v>773600</v>
      </c>
      <c r="F2468" s="33">
        <v>1886.0454</v>
      </c>
      <c r="G2468" s="33">
        <v>209.56140000000002</v>
      </c>
      <c r="H2468" s="49">
        <v>16.339921050469361</v>
      </c>
      <c r="I2468" s="33">
        <v>2095.6068</v>
      </c>
      <c r="J2468" s="35">
        <f>G2468/I2468</f>
        <v>0.10000034357590365</v>
      </c>
      <c r="K2468">
        <v>2.4380111168562562</v>
      </c>
      <c r="L2468">
        <v>2.7089022750775595</v>
      </c>
      <c r="M2468" s="49">
        <v>1.5</v>
      </c>
      <c r="N2468" t="s">
        <v>34</v>
      </c>
      <c r="O2468" s="10" t="s">
        <v>34</v>
      </c>
      <c r="P2468">
        <f>VLOOKUP($O2468,$Y$2:$AJ$8,9,FALSE)</f>
        <v>0.15</v>
      </c>
      <c r="Q2468" s="11">
        <f>(L2468-M2468)/L2468</f>
        <v>0.44627016862132723</v>
      </c>
      <c r="S2468" s="13">
        <f>MIN(Q2468,IF(R2468=0,P2468,R2468))</f>
        <v>0.15</v>
      </c>
      <c r="T2468">
        <f>IFERROR(S2468*I2468,0)</f>
        <v>314.34102000000001</v>
      </c>
      <c r="U2468" t="b">
        <f>O2468=N2468</f>
        <v>1</v>
      </c>
    </row>
    <row r="2469" spans="1:21" ht="21" x14ac:dyDescent="0.4">
      <c r="A2469" t="s">
        <v>2560</v>
      </c>
      <c r="B2469" t="s">
        <v>2544</v>
      </c>
      <c r="C2469" t="s">
        <v>2545</v>
      </c>
      <c r="D2469" s="34">
        <v>146690</v>
      </c>
      <c r="E2469" s="34">
        <v>30356</v>
      </c>
      <c r="F2469" s="33">
        <v>27.320399999999999</v>
      </c>
      <c r="G2469" s="33">
        <v>6.8634000000000004</v>
      </c>
      <c r="H2469" s="49">
        <v>20.69398050310178</v>
      </c>
      <c r="I2469" s="33">
        <v>34.183799999999998</v>
      </c>
      <c r="J2469" s="35">
        <f>G2469/I2469</f>
        <v>0.20077931651835082</v>
      </c>
      <c r="K2469">
        <v>0.89999999999999991</v>
      </c>
      <c r="L2469">
        <v>1.1260969824746343</v>
      </c>
      <c r="M2469" s="49">
        <v>0.9</v>
      </c>
      <c r="N2469" t="s">
        <v>37</v>
      </c>
      <c r="O2469" s="10" t="s">
        <v>37</v>
      </c>
      <c r="P2469">
        <f>VLOOKUP($O2469,$Y$2:$AJ$8,9,FALSE)</f>
        <v>0.25</v>
      </c>
      <c r="Q2469" s="11">
        <f>(L2469-M2469)/L2469</f>
        <v>0.20077931651835074</v>
      </c>
      <c r="S2469" s="13">
        <f>MIN(Q2469,IF(R2469=0,P2469,R2469))</f>
        <v>0.20077931651835074</v>
      </c>
      <c r="T2469">
        <f>IFERROR(S2469*I2469,0)</f>
        <v>6.8633999999999977</v>
      </c>
      <c r="U2469" t="b">
        <f>O2469=N2469</f>
        <v>1</v>
      </c>
    </row>
    <row r="2470" spans="1:21" ht="21" x14ac:dyDescent="0.4">
      <c r="A2470" t="s">
        <v>4879</v>
      </c>
      <c r="B2470" t="s">
        <v>4870</v>
      </c>
      <c r="C2470" t="s">
        <v>4871</v>
      </c>
      <c r="D2470" s="34">
        <v>1182213</v>
      </c>
      <c r="E2470" s="34">
        <v>45593</v>
      </c>
      <c r="F2470" s="33">
        <v>13.8825</v>
      </c>
      <c r="G2470" s="33">
        <v>4.6275000000000004</v>
      </c>
      <c r="H2470" s="49">
        <v>3.8565808361099059</v>
      </c>
      <c r="I2470" s="33">
        <v>18.510000000000002</v>
      </c>
      <c r="J2470" s="35">
        <f>G2470/I2470</f>
        <v>0.25</v>
      </c>
      <c r="K2470">
        <v>0.30448753098063297</v>
      </c>
      <c r="L2470">
        <v>0.405983374640844</v>
      </c>
      <c r="M2470" s="49">
        <v>0.03</v>
      </c>
      <c r="N2470" t="s">
        <v>37</v>
      </c>
      <c r="O2470" s="10" t="s">
        <v>37</v>
      </c>
      <c r="P2470">
        <f>VLOOKUP($O2470,$Y$2:$AJ$8,9,FALSE)</f>
        <v>0.25</v>
      </c>
      <c r="Q2470" s="11">
        <f>(L2470-M2470)/L2470</f>
        <v>0.92610534846029169</v>
      </c>
      <c r="S2470" s="13">
        <f>MIN(Q2470,IF(R2470=0,P2470,R2470))</f>
        <v>0.25</v>
      </c>
      <c r="T2470">
        <f>IFERROR(S2470*I2470,0)</f>
        <v>4.6275000000000004</v>
      </c>
      <c r="U2470" t="b">
        <f>O2470=N2470</f>
        <v>1</v>
      </c>
    </row>
    <row r="2471" spans="1:21" ht="21" x14ac:dyDescent="0.4">
      <c r="A2471" t="s">
        <v>3802</v>
      </c>
      <c r="B2471" t="s">
        <v>3798</v>
      </c>
      <c r="C2471" t="s">
        <v>3799</v>
      </c>
      <c r="D2471" s="34">
        <v>301490</v>
      </c>
      <c r="E2471" s="34">
        <v>21803</v>
      </c>
      <c r="F2471" s="33">
        <v>49.057100000000005</v>
      </c>
      <c r="G2471" s="33">
        <v>18.985300000000002</v>
      </c>
      <c r="H2471" s="49">
        <v>7.2317489800656736</v>
      </c>
      <c r="I2471" s="33">
        <v>68.042400000000015</v>
      </c>
      <c r="J2471" s="35">
        <f>G2471/I2471</f>
        <v>0.27902161005490689</v>
      </c>
      <c r="K2471">
        <v>2.2500160528367656</v>
      </c>
      <c r="L2471">
        <v>3.1207815438242448</v>
      </c>
      <c r="M2471" s="49">
        <v>2.25</v>
      </c>
      <c r="N2471" t="s">
        <v>33</v>
      </c>
      <c r="O2471" s="10" t="s">
        <v>33</v>
      </c>
      <c r="P2471">
        <f>VLOOKUP($O2471,$Y$2:$AJ$8,9,FALSE)</f>
        <v>0.4</v>
      </c>
      <c r="Q2471" s="11">
        <f>(L2471-M2471)/L2471</f>
        <v>0.27902675390638787</v>
      </c>
      <c r="S2471" s="13">
        <f>MIN(Q2471,IF(R2471=0,P2471,R2471))</f>
        <v>0.27902675390638787</v>
      </c>
      <c r="T2471">
        <f>IFERROR(S2471*I2471,0)</f>
        <v>18.98565000000001</v>
      </c>
      <c r="U2471" t="b">
        <f>O2471=N2471</f>
        <v>1</v>
      </c>
    </row>
    <row r="2472" spans="1:21" ht="21" x14ac:dyDescent="0.4">
      <c r="A2472" t="s">
        <v>3984</v>
      </c>
      <c r="B2472" t="s">
        <v>3907</v>
      </c>
      <c r="C2472" t="s">
        <v>3908</v>
      </c>
      <c r="D2472" s="34">
        <v>16367</v>
      </c>
      <c r="E2472" s="34">
        <v>1554</v>
      </c>
      <c r="F2472" s="33">
        <v>0.82179999999999997</v>
      </c>
      <c r="G2472" s="33">
        <v>0.26719999999999999</v>
      </c>
      <c r="H2472" s="49">
        <v>9.4947149752550857</v>
      </c>
      <c r="I2472" s="33">
        <v>1.089</v>
      </c>
      <c r="J2472" s="35">
        <f>G2472/I2472</f>
        <v>0.24536271808999083</v>
      </c>
      <c r="K2472">
        <v>0.52882882882882876</v>
      </c>
      <c r="L2472">
        <v>0.70077220077220082</v>
      </c>
      <c r="M2472" s="49">
        <v>0.5</v>
      </c>
      <c r="N2472" t="s">
        <v>37</v>
      </c>
      <c r="O2472" s="10" t="s">
        <v>37</v>
      </c>
      <c r="P2472">
        <f>VLOOKUP($O2472,$Y$2:$AJ$8,9,FALSE)</f>
        <v>0.25</v>
      </c>
      <c r="Q2472" s="11">
        <f>(L2472-M2472)/L2472</f>
        <v>0.28650137741046838</v>
      </c>
      <c r="S2472" s="13">
        <f>MIN(Q2472,IF(R2472=0,P2472,R2472))</f>
        <v>0.25</v>
      </c>
      <c r="T2472">
        <f>IFERROR(S2472*I2472,0)</f>
        <v>0.27224999999999999</v>
      </c>
      <c r="U2472" t="b">
        <f>O2472=N2472</f>
        <v>1</v>
      </c>
    </row>
    <row r="2473" spans="1:21" ht="21" x14ac:dyDescent="0.4">
      <c r="A2473" t="s">
        <v>473</v>
      </c>
      <c r="B2473" t="s">
        <v>423</v>
      </c>
      <c r="C2473" s="50" t="s">
        <v>424</v>
      </c>
      <c r="D2473" s="34">
        <v>177950</v>
      </c>
      <c r="E2473" s="34">
        <v>19124</v>
      </c>
      <c r="F2473" s="33">
        <v>19.796200000000002</v>
      </c>
      <c r="G2473" s="33">
        <v>6.5979000000000001</v>
      </c>
      <c r="H2473" s="49">
        <v>10.746838999719023</v>
      </c>
      <c r="I2473" s="33">
        <v>26.394100000000002</v>
      </c>
      <c r="J2473" s="35">
        <f>G2473/I2473</f>
        <v>0.24997632046555857</v>
      </c>
      <c r="K2473">
        <v>1.0351495503032839</v>
      </c>
      <c r="L2473">
        <v>1.3801558251411841</v>
      </c>
      <c r="M2473" s="49">
        <v>1</v>
      </c>
      <c r="N2473" t="s">
        <v>34</v>
      </c>
      <c r="O2473" s="10" t="s">
        <v>42</v>
      </c>
      <c r="P2473">
        <f>VLOOKUP($O2473,$Y$2:$AJ$8,9,FALSE)</f>
        <v>0.05</v>
      </c>
      <c r="Q2473" s="11">
        <f>(L2473-M2473)/L2473</f>
        <v>0.27544413334798318</v>
      </c>
      <c r="S2473" s="13">
        <f>MIN(Q2473,IF(R2473=0,P2473,R2473))</f>
        <v>0.05</v>
      </c>
      <c r="T2473">
        <f>IFERROR(S2473*I2473,0)</f>
        <v>1.3197050000000001</v>
      </c>
      <c r="U2473" t="b">
        <f>O2473=N2473</f>
        <v>0</v>
      </c>
    </row>
    <row r="2474" spans="1:21" ht="21" x14ac:dyDescent="0.4">
      <c r="A2474" s="18" t="s">
        <v>1359</v>
      </c>
      <c r="B2474" t="s">
        <v>1306</v>
      </c>
      <c r="C2474" s="50" t="s">
        <v>1307</v>
      </c>
      <c r="D2474" s="34">
        <v>386261</v>
      </c>
      <c r="E2474" s="34">
        <v>56871</v>
      </c>
      <c r="F2474" s="33">
        <v>24.747399999999999</v>
      </c>
      <c r="G2474" s="33">
        <v>8.2452000000000005</v>
      </c>
      <c r="H2474" s="49">
        <v>14.72346418613321</v>
      </c>
      <c r="I2474" s="33">
        <v>32.992599999999996</v>
      </c>
      <c r="J2474" s="35">
        <f>G2474/I2474</f>
        <v>0.24991058601019628</v>
      </c>
      <c r="K2474">
        <v>0.43514972481581116</v>
      </c>
      <c r="L2474">
        <v>0.58013047071442381</v>
      </c>
      <c r="M2474" s="49">
        <v>0.3</v>
      </c>
      <c r="N2474" t="s">
        <v>37</v>
      </c>
      <c r="O2474" s="10" t="s">
        <v>37</v>
      </c>
      <c r="P2474">
        <f>VLOOKUP($O2474,$Y$2:$AJ$8,9,FALSE)</f>
        <v>0.25</v>
      </c>
      <c r="Q2474" s="11">
        <f>(L2474-M2474)/L2474</f>
        <v>0.48287494771554829</v>
      </c>
      <c r="S2474" s="13">
        <f>MIN(Q2474,IF(R2474=0,P2474,R2474))</f>
        <v>0.25</v>
      </c>
      <c r="T2474">
        <f>IFERROR(S2474*I2474,0)</f>
        <v>8.248149999999999</v>
      </c>
      <c r="U2474" t="b">
        <f>O2474=N2474</f>
        <v>1</v>
      </c>
    </row>
    <row r="2475" spans="1:21" ht="21" x14ac:dyDescent="0.4">
      <c r="A2475" t="s">
        <v>2513</v>
      </c>
      <c r="B2475" t="s">
        <v>2500</v>
      </c>
      <c r="C2475" t="s">
        <v>2501</v>
      </c>
      <c r="D2475" s="34">
        <v>102318</v>
      </c>
      <c r="E2475" s="34">
        <v>7488</v>
      </c>
      <c r="F2475" s="33">
        <v>12.005599999999998</v>
      </c>
      <c r="G2475" s="33">
        <v>4.0018000000000002</v>
      </c>
      <c r="H2475" s="49">
        <v>7.318360405793702</v>
      </c>
      <c r="I2475" s="33">
        <v>16.007399999999997</v>
      </c>
      <c r="J2475" s="35">
        <f>G2475/I2475</f>
        <v>0.24999687644464441</v>
      </c>
      <c r="K2475">
        <v>1.6033119658119654</v>
      </c>
      <c r="L2475">
        <v>2.1377403846153844</v>
      </c>
      <c r="M2475" s="49">
        <v>1.5</v>
      </c>
      <c r="N2475" t="s">
        <v>34</v>
      </c>
      <c r="O2475" s="10" t="s">
        <v>34</v>
      </c>
      <c r="P2475">
        <f>VLOOKUP($O2475,$Y$2:$AJ$8,9,FALSE)</f>
        <v>0.15</v>
      </c>
      <c r="Q2475" s="11">
        <f>(L2475-M2475)/L2475</f>
        <v>0.29832452490723033</v>
      </c>
      <c r="S2475" s="13">
        <f>MIN(Q2475,IF(R2475=0,P2475,R2475))</f>
        <v>0.15</v>
      </c>
      <c r="T2475">
        <f>IFERROR(S2475*I2475,0)</f>
        <v>2.4011099999999996</v>
      </c>
      <c r="U2475" t="b">
        <f>O2475=N2475</f>
        <v>1</v>
      </c>
    </row>
    <row r="2476" spans="1:21" ht="21" x14ac:dyDescent="0.4">
      <c r="A2476" t="s">
        <v>3019</v>
      </c>
      <c r="B2476" t="s">
        <v>3005</v>
      </c>
      <c r="C2476" t="s">
        <v>3006</v>
      </c>
      <c r="D2476" s="34">
        <v>326158</v>
      </c>
      <c r="E2476" s="34">
        <v>10065</v>
      </c>
      <c r="F2476" s="33">
        <v>12.353900000000001</v>
      </c>
      <c r="G2476" s="33">
        <v>3.2422999999999993</v>
      </c>
      <c r="H2476" s="49">
        <v>3.0859276792229533</v>
      </c>
      <c r="I2476" s="33">
        <v>15.5962</v>
      </c>
      <c r="J2476" s="35">
        <f>G2476/I2476</f>
        <v>0.20789038355496847</v>
      </c>
      <c r="K2476">
        <v>1.2274118231495281</v>
      </c>
      <c r="L2476">
        <v>1.5495479384003974</v>
      </c>
      <c r="M2476" s="49">
        <v>3</v>
      </c>
      <c r="N2476" t="s">
        <v>37</v>
      </c>
      <c r="O2476" s="10" t="s">
        <v>37</v>
      </c>
      <c r="P2476">
        <f>VLOOKUP($O2476,$Y$2:$AJ$8,9,FALSE)</f>
        <v>0.25</v>
      </c>
      <c r="Q2476" s="11">
        <f>(L2476-M2476)/L2476</f>
        <v>-0.93604852464061761</v>
      </c>
      <c r="S2476" s="13">
        <f>MIN(Q2476,IF(R2476=0,P2476,R2476))</f>
        <v>-0.93604852464061761</v>
      </c>
      <c r="T2476">
        <f>IFERROR(S2476*I2476,0)</f>
        <v>-14.598800000000001</v>
      </c>
      <c r="U2476" t="b">
        <f>O2476=N2476</f>
        <v>1</v>
      </c>
    </row>
    <row r="2477" spans="1:21" ht="21" x14ac:dyDescent="0.4">
      <c r="A2477" t="s">
        <v>6165</v>
      </c>
      <c r="B2477" t="s">
        <v>6166</v>
      </c>
      <c r="C2477" t="s">
        <v>6167</v>
      </c>
      <c r="D2477" s="34">
        <v>352528</v>
      </c>
      <c r="E2477" s="34">
        <v>13600</v>
      </c>
      <c r="F2477" s="33">
        <v>8.1664999999999992</v>
      </c>
      <c r="G2477" s="33">
        <v>2.7212999999999998</v>
      </c>
      <c r="H2477" s="49">
        <v>3.8578495892524849</v>
      </c>
      <c r="I2477" s="33">
        <v>10.887799999999999</v>
      </c>
      <c r="J2477" s="35">
        <f>G2477/I2477</f>
        <v>0.24994030015246424</v>
      </c>
      <c r="K2477">
        <v>0.60047794117647058</v>
      </c>
      <c r="L2477">
        <v>0.80057352941176463</v>
      </c>
      <c r="M2477" s="49">
        <v>0.5</v>
      </c>
      <c r="N2477" t="s">
        <v>34</v>
      </c>
      <c r="O2477" s="10" t="s">
        <v>34</v>
      </c>
      <c r="P2477">
        <f>VLOOKUP($O2477,$Y$2:$AJ$8,9,FALSE)</f>
        <v>0.15</v>
      </c>
      <c r="Q2477" s="11">
        <f>(L2477-M2477)/L2477</f>
        <v>0.37544774885651827</v>
      </c>
      <c r="S2477" s="13">
        <f>MIN(Q2477,IF(R2477=0,P2477,R2477))</f>
        <v>0.15</v>
      </c>
      <c r="T2477">
        <f>IFERROR(S2477*I2477,0)</f>
        <v>1.6331699999999998</v>
      </c>
      <c r="U2477" t="b">
        <f>O2477=N2477</f>
        <v>1</v>
      </c>
    </row>
    <row r="2478" spans="1:21" ht="21" x14ac:dyDescent="0.4">
      <c r="A2478" t="s">
        <v>1099</v>
      </c>
      <c r="B2478" t="s">
        <v>1091</v>
      </c>
      <c r="C2478" s="50" t="s">
        <v>1092</v>
      </c>
      <c r="D2478" s="34">
        <v>7702277</v>
      </c>
      <c r="E2478" s="34">
        <v>1033640</v>
      </c>
      <c r="F2478" s="33">
        <v>201.0686</v>
      </c>
      <c r="G2478" s="33">
        <v>134.04740000000001</v>
      </c>
      <c r="H2478" s="49">
        <v>13.419927639579829</v>
      </c>
      <c r="I2478" s="33">
        <v>335.11599999999999</v>
      </c>
      <c r="J2478" s="35">
        <f>G2478/I2478</f>
        <v>0.40000298404134693</v>
      </c>
      <c r="K2478">
        <v>0.19452478619248481</v>
      </c>
      <c r="L2478">
        <v>0.32420958941217443</v>
      </c>
      <c r="M2478" s="49">
        <v>0.05</v>
      </c>
      <c r="N2478" t="s">
        <v>33</v>
      </c>
      <c r="O2478" s="10" t="s">
        <v>37</v>
      </c>
      <c r="P2478">
        <f>VLOOKUP($O2478,$Y$2:$AJ$8,9,FALSE)</f>
        <v>0.25</v>
      </c>
      <c r="Q2478" s="11">
        <f>(L2478-M2478)/L2478</f>
        <v>0.84577877511070798</v>
      </c>
      <c r="S2478" s="13">
        <f>MIN(Q2478,IF(R2478=0,P2478,R2478))</f>
        <v>0.25</v>
      </c>
      <c r="T2478">
        <f>IFERROR(S2478*I2478,0)</f>
        <v>83.778999999999996</v>
      </c>
      <c r="U2478" t="b">
        <f>O2478=N2478</f>
        <v>0</v>
      </c>
    </row>
    <row r="2479" spans="1:21" ht="21" x14ac:dyDescent="0.4">
      <c r="A2479" t="s">
        <v>474</v>
      </c>
      <c r="B2479" t="s">
        <v>423</v>
      </c>
      <c r="C2479" s="50" t="s">
        <v>424</v>
      </c>
      <c r="D2479" s="34">
        <v>53683</v>
      </c>
      <c r="E2479" s="34">
        <v>2407</v>
      </c>
      <c r="F2479" s="33">
        <v>2.4386999999999999</v>
      </c>
      <c r="G2479" s="33">
        <v>0.79669999999999996</v>
      </c>
      <c r="H2479" s="49">
        <v>4.4837285546634877</v>
      </c>
      <c r="I2479" s="33">
        <v>3.2353999999999998</v>
      </c>
      <c r="J2479" s="35">
        <f>G2479/I2479</f>
        <v>0.24624466835630834</v>
      </c>
      <c r="K2479">
        <v>1.0131699210635645</v>
      </c>
      <c r="L2479">
        <v>1.344162858329871</v>
      </c>
      <c r="M2479" s="49">
        <v>1</v>
      </c>
      <c r="N2479" t="s">
        <v>34</v>
      </c>
      <c r="O2479" s="10" t="s">
        <v>34</v>
      </c>
      <c r="P2479">
        <f>VLOOKUP($O2479,$Y$2:$AJ$8,9,FALSE)</f>
        <v>0.15</v>
      </c>
      <c r="Q2479" s="11">
        <f>(L2479-M2479)/L2479</f>
        <v>0.25604252951721568</v>
      </c>
      <c r="S2479" s="13">
        <f>MIN(Q2479,IF(R2479=0,P2479,R2479))</f>
        <v>0.15</v>
      </c>
      <c r="T2479">
        <f>IFERROR(S2479*I2479,0)</f>
        <v>0.48530999999999996</v>
      </c>
      <c r="U2479" t="b">
        <f>O2479=N2479</f>
        <v>1</v>
      </c>
    </row>
    <row r="2480" spans="1:21" ht="21" x14ac:dyDescent="0.4">
      <c r="A2480" t="s">
        <v>4831</v>
      </c>
      <c r="B2480" t="s">
        <v>4823</v>
      </c>
      <c r="C2480" t="s">
        <v>4824</v>
      </c>
      <c r="D2480" s="34">
        <v>281868</v>
      </c>
      <c r="E2480" s="34">
        <v>26198</v>
      </c>
      <c r="F2480" s="33">
        <v>18.8886</v>
      </c>
      <c r="G2480" s="33">
        <v>6.2913999999999994</v>
      </c>
      <c r="H2480" s="49">
        <v>9.2944215022634715</v>
      </c>
      <c r="I2480" s="33">
        <v>25.18</v>
      </c>
      <c r="J2480" s="35">
        <f>G2480/I2480</f>
        <v>0.24985702938840348</v>
      </c>
      <c r="K2480">
        <v>0.72099396900526758</v>
      </c>
      <c r="L2480">
        <v>0.96114207191388656</v>
      </c>
      <c r="M2480" s="49">
        <v>0.2</v>
      </c>
      <c r="N2480" t="s">
        <v>37</v>
      </c>
      <c r="O2480" s="10" t="s">
        <v>37</v>
      </c>
      <c r="P2480">
        <f>VLOOKUP($O2480,$Y$2:$AJ$8,9,FALSE)</f>
        <v>0.25</v>
      </c>
      <c r="Q2480" s="11">
        <f>(L2480-M2480)/L2480</f>
        <v>0.79191421763304215</v>
      </c>
      <c r="S2480" s="13">
        <f>MIN(Q2480,IF(R2480=0,P2480,R2480))</f>
        <v>0.25</v>
      </c>
      <c r="T2480">
        <f>IFERROR(S2480*I2480,0)</f>
        <v>6.2949999999999999</v>
      </c>
      <c r="U2480" t="b">
        <f>O2480=N2480</f>
        <v>1</v>
      </c>
    </row>
    <row r="2481" spans="1:21" ht="21" x14ac:dyDescent="0.4">
      <c r="A2481" t="s">
        <v>6194</v>
      </c>
      <c r="B2481" t="s">
        <v>6180</v>
      </c>
      <c r="C2481" t="s">
        <v>6181</v>
      </c>
      <c r="D2481" s="34">
        <v>5172</v>
      </c>
      <c r="E2481" s="34">
        <v>244</v>
      </c>
      <c r="F2481" s="33">
        <v>8.3400000000000002E-2</v>
      </c>
      <c r="G2481" s="33">
        <v>2.76E-2</v>
      </c>
      <c r="H2481" s="49">
        <v>4.7177107501933486</v>
      </c>
      <c r="I2481" s="33">
        <v>0.111</v>
      </c>
      <c r="J2481" s="35">
        <f>G2481/I2481</f>
        <v>0.24864864864864863</v>
      </c>
      <c r="K2481">
        <v>0.34180327868852461</v>
      </c>
      <c r="L2481">
        <v>0.45491803278688525</v>
      </c>
      <c r="M2481" s="49">
        <v>0.3</v>
      </c>
      <c r="N2481" t="s">
        <v>37</v>
      </c>
      <c r="O2481" s="10" t="s">
        <v>37</v>
      </c>
      <c r="P2481">
        <f>VLOOKUP($O2481,$Y$2:$AJ$8,9,FALSE)</f>
        <v>0.25</v>
      </c>
      <c r="Q2481" s="11">
        <f>(L2481-M2481)/L2481</f>
        <v>0.34054054054054056</v>
      </c>
      <c r="S2481" s="13">
        <f>MIN(Q2481,IF(R2481=0,P2481,R2481))</f>
        <v>0.25</v>
      </c>
      <c r="T2481">
        <f>IFERROR(S2481*I2481,0)</f>
        <v>2.775E-2</v>
      </c>
      <c r="U2481" t="b">
        <f>O2481=N2481</f>
        <v>1</v>
      </c>
    </row>
    <row r="2482" spans="1:21" ht="21" x14ac:dyDescent="0.4">
      <c r="A2482" t="s">
        <v>2124</v>
      </c>
      <c r="B2482" t="s">
        <v>2094</v>
      </c>
      <c r="C2482" t="s">
        <v>2095</v>
      </c>
      <c r="D2482" s="34">
        <v>27412</v>
      </c>
      <c r="E2482" s="34">
        <v>2944</v>
      </c>
      <c r="F2482" s="33">
        <v>5.4460999999999995</v>
      </c>
      <c r="G2482" s="33">
        <v>0.34699999999999998</v>
      </c>
      <c r="H2482" s="49">
        <v>10.739821975777032</v>
      </c>
      <c r="I2482" s="33">
        <v>5.793099999999999</v>
      </c>
      <c r="J2482" s="35">
        <f>G2482/I2482</f>
        <v>5.989884517788404E-2</v>
      </c>
      <c r="K2482">
        <v>1.8498980978260868</v>
      </c>
      <c r="L2482">
        <v>1.9677649456521737</v>
      </c>
      <c r="M2482" s="49">
        <v>1.85</v>
      </c>
      <c r="N2482" t="s">
        <v>37</v>
      </c>
      <c r="O2482" s="10" t="s">
        <v>37</v>
      </c>
      <c r="P2482">
        <f>VLOOKUP($O2482,$Y$2:$AJ$8,9,FALSE)</f>
        <v>0.25</v>
      </c>
      <c r="Q2482" s="11">
        <f>(L2482-M2482)/L2482</f>
        <v>5.9847059432773346E-2</v>
      </c>
      <c r="S2482" s="13">
        <f>MIN(Q2482,IF(R2482=0,P2482,R2482))</f>
        <v>5.9847059432773346E-2</v>
      </c>
      <c r="T2482">
        <f>IFERROR(S2482*I2482,0)</f>
        <v>0.34669999999999923</v>
      </c>
      <c r="U2482" t="b">
        <f>O2482=N2482</f>
        <v>1</v>
      </c>
    </row>
    <row r="2483" spans="1:21" ht="21" x14ac:dyDescent="0.4">
      <c r="A2483" t="s">
        <v>2866</v>
      </c>
      <c r="B2483" t="s">
        <v>2854</v>
      </c>
      <c r="C2483" t="s">
        <v>2855</v>
      </c>
      <c r="D2483" s="34">
        <v>501672</v>
      </c>
      <c r="E2483" s="34">
        <v>26873</v>
      </c>
      <c r="F2483" s="33">
        <v>80.619</v>
      </c>
      <c r="G2483" s="33">
        <v>14.686299999999999</v>
      </c>
      <c r="H2483" s="49">
        <v>5.3566872378765407</v>
      </c>
      <c r="I2483" s="33">
        <v>95.305300000000003</v>
      </c>
      <c r="J2483" s="35">
        <f>G2483/I2483</f>
        <v>0.15409741116181366</v>
      </c>
      <c r="K2483">
        <v>3</v>
      </c>
      <c r="L2483">
        <v>3.5465076470807131</v>
      </c>
      <c r="M2483" s="49">
        <v>3</v>
      </c>
      <c r="N2483" t="s">
        <v>34</v>
      </c>
      <c r="O2483" s="10" t="s">
        <v>34</v>
      </c>
      <c r="P2483">
        <f>VLOOKUP($O2483,$Y$2:$AJ$8,9,FALSE)</f>
        <v>0.15</v>
      </c>
      <c r="Q2483" s="11">
        <f>(L2483-M2483)/L2483</f>
        <v>0.15409741116181369</v>
      </c>
      <c r="S2483" s="13">
        <f>MIN(Q2483,IF(R2483=0,P2483,R2483))</f>
        <v>0.15</v>
      </c>
      <c r="T2483">
        <f>IFERROR(S2483*I2483,0)</f>
        <v>14.295795</v>
      </c>
      <c r="U2483" t="b">
        <f>O2483=N2483</f>
        <v>1</v>
      </c>
    </row>
    <row r="2484" spans="1:21" ht="21" x14ac:dyDescent="0.4">
      <c r="A2484" t="s">
        <v>1184</v>
      </c>
      <c r="B2484" t="s">
        <v>1143</v>
      </c>
      <c r="C2484" s="50" t="s">
        <v>1144</v>
      </c>
      <c r="D2484" s="34">
        <v>15956</v>
      </c>
      <c r="E2484" s="34">
        <v>1370</v>
      </c>
      <c r="F2484" s="33">
        <v>0.45509999999999995</v>
      </c>
      <c r="G2484" s="33">
        <v>0.14090000000000003</v>
      </c>
      <c r="H2484" s="49">
        <v>8.5861118074705445</v>
      </c>
      <c r="I2484" s="33">
        <v>0.59599999999999997</v>
      </c>
      <c r="J2484" s="35">
        <f>G2484/I2484</f>
        <v>0.23640939597315441</v>
      </c>
      <c r="K2484">
        <v>0.33218978102189778</v>
      </c>
      <c r="L2484">
        <v>0.43503649635036495</v>
      </c>
      <c r="M2484" s="49">
        <v>0.3</v>
      </c>
      <c r="N2484" t="s">
        <v>34</v>
      </c>
      <c r="O2484" s="10" t="s">
        <v>34</v>
      </c>
      <c r="P2484">
        <f>VLOOKUP($O2484,$Y$2:$AJ$8,9,FALSE)</f>
        <v>0.15</v>
      </c>
      <c r="Q2484" s="11">
        <f>(L2484-M2484)/L2484</f>
        <v>0.31040268456375841</v>
      </c>
      <c r="S2484" s="13">
        <f>MIN(Q2484,IF(R2484=0,P2484,R2484))</f>
        <v>0.15</v>
      </c>
      <c r="T2484">
        <f>IFERROR(S2484*I2484,0)</f>
        <v>8.9399999999999993E-2</v>
      </c>
      <c r="U2484" t="b">
        <f>O2484=N2484</f>
        <v>1</v>
      </c>
    </row>
    <row r="2485" spans="1:21" ht="21" x14ac:dyDescent="0.4">
      <c r="A2485" t="s">
        <v>2920</v>
      </c>
      <c r="B2485" t="s">
        <v>2909</v>
      </c>
      <c r="C2485" t="s">
        <v>2910</v>
      </c>
      <c r="D2485" s="34">
        <v>165969</v>
      </c>
      <c r="E2485" s="34">
        <v>33054</v>
      </c>
      <c r="F2485" s="33">
        <v>38.259599999999992</v>
      </c>
      <c r="G2485" s="33">
        <v>11.0524</v>
      </c>
      <c r="H2485" s="49">
        <v>19.915767402346223</v>
      </c>
      <c r="I2485" s="33">
        <v>49.311999999999991</v>
      </c>
      <c r="J2485" s="35">
        <f>G2485/I2485</f>
        <v>0.22413205710577552</v>
      </c>
      <c r="K2485">
        <v>1.1574877473225629</v>
      </c>
      <c r="L2485">
        <v>1.491861801899921</v>
      </c>
      <c r="M2485" s="49">
        <v>1</v>
      </c>
      <c r="N2485" t="s">
        <v>45</v>
      </c>
      <c r="O2485" s="10" t="s">
        <v>45</v>
      </c>
      <c r="P2485">
        <f>VLOOKUP($O2485,$Y$2:$AJ$8,9,FALSE)</f>
        <v>0.32</v>
      </c>
      <c r="Q2485" s="11">
        <f>(L2485-M2485)/L2485</f>
        <v>0.32969662556781298</v>
      </c>
      <c r="S2485" s="13">
        <f>MIN(Q2485,IF(R2485=0,P2485,R2485))</f>
        <v>0.32</v>
      </c>
      <c r="T2485">
        <f>IFERROR(S2485*I2485,0)</f>
        <v>15.779839999999997</v>
      </c>
      <c r="U2485" t="b">
        <f>O2485=N2485</f>
        <v>1</v>
      </c>
    </row>
    <row r="2486" spans="1:21" ht="21" x14ac:dyDescent="0.4">
      <c r="A2486" t="s">
        <v>1914</v>
      </c>
      <c r="B2486" t="s">
        <v>1772</v>
      </c>
      <c r="C2486" s="50" t="s">
        <v>1773</v>
      </c>
      <c r="D2486" s="34">
        <v>28793</v>
      </c>
      <c r="E2486" s="34">
        <v>5577</v>
      </c>
      <c r="F2486" s="33">
        <v>8.9324999999999992</v>
      </c>
      <c r="G2486" s="33">
        <v>4.0994999999999999</v>
      </c>
      <c r="H2486" s="49">
        <v>19.369291147153824</v>
      </c>
      <c r="I2486" s="33">
        <v>13.032</v>
      </c>
      <c r="J2486" s="35">
        <f>G2486/I2486</f>
        <v>0.3145718232044199</v>
      </c>
      <c r="K2486">
        <v>1.6016675632060247</v>
      </c>
      <c r="L2486">
        <v>2.3367401828940291</v>
      </c>
      <c r="M2486" s="49">
        <v>1.55</v>
      </c>
      <c r="N2486" t="s">
        <v>37</v>
      </c>
      <c r="O2486" s="10" t="s">
        <v>34</v>
      </c>
      <c r="P2486">
        <f>VLOOKUP($O2486,$Y$2:$AJ$8,9,FALSE)</f>
        <v>0.15</v>
      </c>
      <c r="Q2486" s="11">
        <f>(L2486-M2486)/L2486</f>
        <v>0.33668278084714548</v>
      </c>
      <c r="S2486" s="13">
        <f>MIN(Q2486,IF(R2486=0,P2486,R2486))</f>
        <v>0.15</v>
      </c>
      <c r="T2486">
        <f>IFERROR(S2486*I2486,0)</f>
        <v>1.9547999999999999</v>
      </c>
      <c r="U2486" t="b">
        <f>O2486=N2486</f>
        <v>0</v>
      </c>
    </row>
    <row r="2487" spans="1:21" ht="21" x14ac:dyDescent="0.4">
      <c r="A2487" t="s">
        <v>2623</v>
      </c>
      <c r="B2487" t="s">
        <v>2609</v>
      </c>
      <c r="C2487" t="s">
        <v>2610</v>
      </c>
      <c r="D2487" s="34">
        <v>104523</v>
      </c>
      <c r="E2487" s="34">
        <v>3785</v>
      </c>
      <c r="F2487" s="33">
        <v>15.139999999999999</v>
      </c>
      <c r="G2487" s="33">
        <v>2.4186000000000001</v>
      </c>
      <c r="H2487" s="49">
        <v>3.6212125560881336</v>
      </c>
      <c r="I2487" s="33">
        <v>17.558599999999998</v>
      </c>
      <c r="J2487" s="35">
        <f>G2487/I2487</f>
        <v>0.13774446709874366</v>
      </c>
      <c r="K2487">
        <v>3.9999999999999996</v>
      </c>
      <c r="L2487">
        <v>4.6389960369881109</v>
      </c>
      <c r="M2487" s="49">
        <v>4</v>
      </c>
      <c r="N2487" t="s">
        <v>37</v>
      </c>
      <c r="O2487" s="10" t="s">
        <v>37</v>
      </c>
      <c r="P2487">
        <f>VLOOKUP($O2487,$Y$2:$AJ$8,9,FALSE)</f>
        <v>0.25</v>
      </c>
      <c r="Q2487" s="11">
        <f>(L2487-M2487)/L2487</f>
        <v>0.13774446709874363</v>
      </c>
      <c r="S2487" s="13">
        <f>MIN(Q2487,IF(R2487=0,P2487,R2487))</f>
        <v>0.13774446709874363</v>
      </c>
      <c r="T2487">
        <f>IFERROR(S2487*I2487,0)</f>
        <v>2.4185999999999996</v>
      </c>
      <c r="U2487" t="b">
        <f>O2487=N2487</f>
        <v>1</v>
      </c>
    </row>
    <row r="2488" spans="1:21" ht="21" x14ac:dyDescent="0.4">
      <c r="A2488" t="s">
        <v>1657</v>
      </c>
      <c r="B2488" t="s">
        <v>1635</v>
      </c>
      <c r="C2488" s="50" t="s">
        <v>1636</v>
      </c>
      <c r="D2488" s="34">
        <v>4155259</v>
      </c>
      <c r="E2488" s="34">
        <v>210679</v>
      </c>
      <c r="F2488" s="33">
        <v>106.1896</v>
      </c>
      <c r="G2488" s="33">
        <v>35.3874</v>
      </c>
      <c r="H2488" s="49">
        <v>5.0701773343129757</v>
      </c>
      <c r="I2488" s="33">
        <v>141.577</v>
      </c>
      <c r="J2488" s="35">
        <f>G2488/I2488</f>
        <v>0.2499516164348729</v>
      </c>
      <c r="K2488">
        <v>0.50403504858101666</v>
      </c>
      <c r="L2488">
        <v>0.67200337954898215</v>
      </c>
      <c r="M2488" s="49">
        <v>0.5</v>
      </c>
      <c r="N2488" t="s">
        <v>37</v>
      </c>
      <c r="O2488" s="10" t="s">
        <v>34</v>
      </c>
      <c r="P2488">
        <f>VLOOKUP($O2488,$Y$2:$AJ$8,9,FALSE)</f>
        <v>0.15</v>
      </c>
      <c r="Q2488" s="11">
        <f>(L2488-M2488)/L2488</f>
        <v>0.25595612281655922</v>
      </c>
      <c r="S2488" s="13">
        <f>MIN(Q2488,IF(R2488=0,P2488,R2488))</f>
        <v>0.15</v>
      </c>
      <c r="T2488">
        <f>IFERROR(S2488*I2488,0)</f>
        <v>21.236549999999998</v>
      </c>
      <c r="U2488" t="b">
        <f>O2488=N2488</f>
        <v>0</v>
      </c>
    </row>
    <row r="2489" spans="1:21" ht="21" x14ac:dyDescent="0.4">
      <c r="A2489" t="s">
        <v>6399</v>
      </c>
      <c r="B2489" t="s">
        <v>6397</v>
      </c>
      <c r="C2489" t="s">
        <v>6398</v>
      </c>
      <c r="D2489" s="34">
        <v>378104</v>
      </c>
      <c r="E2489" s="34">
        <v>6356</v>
      </c>
      <c r="F2489" s="33">
        <v>2.3755999999999999</v>
      </c>
      <c r="G2489" s="33">
        <v>0.79000000000000015</v>
      </c>
      <c r="H2489" s="49">
        <v>1.6810189789052747</v>
      </c>
      <c r="I2489" s="33">
        <v>3.1656</v>
      </c>
      <c r="J2489" s="35">
        <f>G2489/I2489</f>
        <v>0.24955774576699524</v>
      </c>
      <c r="K2489">
        <v>0.37375707992448082</v>
      </c>
      <c r="L2489">
        <v>0.49804908747640025</v>
      </c>
      <c r="M2489" s="49">
        <v>0.3</v>
      </c>
      <c r="N2489" t="s">
        <v>42</v>
      </c>
      <c r="O2489" s="10" t="s">
        <v>42</v>
      </c>
      <c r="P2489">
        <f>VLOOKUP($O2489,$Y$2:$AJ$8,9,FALSE)</f>
        <v>0.05</v>
      </c>
      <c r="Q2489" s="11">
        <f>(L2489-M2489)/L2489</f>
        <v>0.39764973464746023</v>
      </c>
      <c r="S2489" s="13">
        <f>MIN(Q2489,IF(R2489=0,P2489,R2489))</f>
        <v>0.05</v>
      </c>
      <c r="T2489">
        <f>IFERROR(S2489*I2489,0)</f>
        <v>0.15828</v>
      </c>
      <c r="U2489" t="b">
        <f>O2489=N2489</f>
        <v>1</v>
      </c>
    </row>
    <row r="2490" spans="1:21" ht="21" x14ac:dyDescent="0.4">
      <c r="A2490" t="s">
        <v>2624</v>
      </c>
      <c r="B2490" t="s">
        <v>2609</v>
      </c>
      <c r="C2490" t="s">
        <v>2610</v>
      </c>
      <c r="D2490" s="34">
        <v>525</v>
      </c>
      <c r="E2490" s="34">
        <v>189</v>
      </c>
      <c r="F2490" s="33">
        <v>0.18160000000000004</v>
      </c>
      <c r="G2490" s="33">
        <v>8.9499999999999996E-2</v>
      </c>
      <c r="H2490" s="49">
        <v>36</v>
      </c>
      <c r="I2490" s="33">
        <v>0.27110000000000001</v>
      </c>
      <c r="J2490" s="35">
        <f>G2490/I2490</f>
        <v>0.33013648100331977</v>
      </c>
      <c r="K2490">
        <v>0.96084656084656117</v>
      </c>
      <c r="L2490">
        <v>1.4343915343915346</v>
      </c>
      <c r="M2490" s="49">
        <v>1</v>
      </c>
      <c r="N2490" t="s">
        <v>37</v>
      </c>
      <c r="O2490" s="10" t="s">
        <v>37</v>
      </c>
      <c r="P2490">
        <f>VLOOKUP($O2490,$Y$2:$AJ$8,9,FALSE)</f>
        <v>0.25</v>
      </c>
      <c r="Q2490" s="11">
        <f>(L2490-M2490)/L2490</f>
        <v>0.30284028033935823</v>
      </c>
      <c r="S2490" s="13">
        <f>MIN(Q2490,IF(R2490=0,P2490,R2490))</f>
        <v>0.25</v>
      </c>
      <c r="T2490">
        <f>IFERROR(S2490*I2490,0)</f>
        <v>6.7775000000000002E-2</v>
      </c>
      <c r="U2490" t="b">
        <f>O2490=N2490</f>
        <v>1</v>
      </c>
    </row>
    <row r="2491" spans="1:21" ht="21" x14ac:dyDescent="0.4">
      <c r="A2491" t="s">
        <v>2234</v>
      </c>
      <c r="B2491" t="s">
        <v>2218</v>
      </c>
      <c r="C2491" t="s">
        <v>2219</v>
      </c>
      <c r="D2491" s="34">
        <v>15166</v>
      </c>
      <c r="E2491" s="34">
        <v>2277</v>
      </c>
      <c r="F2491" s="33">
        <v>0.51590000000000003</v>
      </c>
      <c r="G2491" s="33">
        <v>0.2545</v>
      </c>
      <c r="H2491" s="49">
        <v>15.013846762495055</v>
      </c>
      <c r="I2491" s="33">
        <v>0.77039999999999997</v>
      </c>
      <c r="J2491" s="35">
        <f>G2491/I2491</f>
        <v>0.33034787123572174</v>
      </c>
      <c r="K2491">
        <v>0.22657004830917873</v>
      </c>
      <c r="L2491">
        <v>0.33833992094861659</v>
      </c>
      <c r="M2491" s="49">
        <v>0.2</v>
      </c>
      <c r="N2491" t="s">
        <v>37</v>
      </c>
      <c r="O2491" s="10" t="s">
        <v>37</v>
      </c>
      <c r="P2491">
        <f>VLOOKUP($O2491,$Y$2:$AJ$8,9,FALSE)</f>
        <v>0.25</v>
      </c>
      <c r="Q2491" s="11">
        <f>(L2491-M2491)/L2491</f>
        <v>0.40887850467289716</v>
      </c>
      <c r="S2491" s="13">
        <f>MIN(Q2491,IF(R2491=0,P2491,R2491))</f>
        <v>0.25</v>
      </c>
      <c r="T2491">
        <f>IFERROR(S2491*I2491,0)</f>
        <v>0.19259999999999999</v>
      </c>
      <c r="U2491" t="b">
        <f>O2491=N2491</f>
        <v>1</v>
      </c>
    </row>
    <row r="2492" spans="1:21" ht="21" x14ac:dyDescent="0.4">
      <c r="A2492" t="s">
        <v>2384</v>
      </c>
      <c r="B2492" t="s">
        <v>2379</v>
      </c>
      <c r="C2492" t="s">
        <v>2380</v>
      </c>
      <c r="D2492" s="34">
        <v>451258</v>
      </c>
      <c r="E2492" s="34">
        <v>5610</v>
      </c>
      <c r="F2492" s="33">
        <v>5.61</v>
      </c>
      <c r="G2492" s="33">
        <v>1.37</v>
      </c>
      <c r="H2492" s="49">
        <v>1.2431912564430991</v>
      </c>
      <c r="I2492" s="33">
        <v>6.98</v>
      </c>
      <c r="J2492" s="35">
        <f>G2492/I2492</f>
        <v>0.19627507163323782</v>
      </c>
      <c r="K2492">
        <v>1</v>
      </c>
      <c r="L2492">
        <v>1.2442067736185383</v>
      </c>
      <c r="M2492" s="49">
        <v>1</v>
      </c>
      <c r="N2492" t="s">
        <v>33</v>
      </c>
      <c r="O2492" s="10" t="s">
        <v>33</v>
      </c>
      <c r="P2492">
        <f>VLOOKUP($O2492,$Y$2:$AJ$8,9,FALSE)</f>
        <v>0.4</v>
      </c>
      <c r="Q2492" s="11">
        <f>(L2492-M2492)/L2492</f>
        <v>0.19627507163323779</v>
      </c>
      <c r="S2492" s="13">
        <f>MIN(Q2492,IF(R2492=0,P2492,R2492))</f>
        <v>0.19627507163323779</v>
      </c>
      <c r="T2492">
        <f>IFERROR(S2492*I2492,0)</f>
        <v>1.3699999999999999</v>
      </c>
      <c r="U2492" t="b">
        <f>O2492=N2492</f>
        <v>1</v>
      </c>
    </row>
    <row r="2493" spans="1:21" ht="21" x14ac:dyDescent="0.4">
      <c r="A2493" t="s">
        <v>4371</v>
      </c>
      <c r="B2493" t="s">
        <v>4366</v>
      </c>
      <c r="C2493" t="s">
        <v>4367</v>
      </c>
      <c r="D2493" s="34">
        <v>87084</v>
      </c>
      <c r="E2493" s="34">
        <v>21163</v>
      </c>
      <c r="F2493" s="33">
        <v>15.289</v>
      </c>
      <c r="G2493" s="33">
        <v>5.0951999999999993</v>
      </c>
      <c r="H2493" s="49">
        <v>24.301823526709843</v>
      </c>
      <c r="I2493" s="33">
        <v>20.3842</v>
      </c>
      <c r="J2493" s="35">
        <f>G2493/I2493</f>
        <v>0.2499583010370777</v>
      </c>
      <c r="K2493">
        <v>0.72244010773519818</v>
      </c>
      <c r="L2493">
        <v>0.96319992439635216</v>
      </c>
      <c r="M2493" s="49">
        <v>0.5</v>
      </c>
      <c r="N2493" t="s">
        <v>34</v>
      </c>
      <c r="O2493" s="10" t="s">
        <v>34</v>
      </c>
      <c r="P2493">
        <f>VLOOKUP($O2493,$Y$2:$AJ$8,9,FALSE)</f>
        <v>0.15</v>
      </c>
      <c r="Q2493" s="11">
        <f>(L2493-M2493)/L2493</f>
        <v>0.48089696922125963</v>
      </c>
      <c r="S2493" s="13">
        <f>MIN(Q2493,IF(R2493=0,P2493,R2493))</f>
        <v>0.15</v>
      </c>
      <c r="T2493">
        <f>IFERROR(S2493*I2493,0)</f>
        <v>3.0576300000000001</v>
      </c>
      <c r="U2493" t="b">
        <f>O2493=N2493</f>
        <v>1</v>
      </c>
    </row>
    <row r="2494" spans="1:21" ht="21" x14ac:dyDescent="0.4">
      <c r="A2494" t="s">
        <v>1915</v>
      </c>
      <c r="B2494" t="s">
        <v>1772</v>
      </c>
      <c r="C2494" s="50" t="s">
        <v>1773</v>
      </c>
      <c r="D2494" s="34">
        <v>1818</v>
      </c>
      <c r="E2494" s="34">
        <v>253</v>
      </c>
      <c r="F2494" s="33">
        <v>0.28350000000000003</v>
      </c>
      <c r="G2494" s="33">
        <v>0.13950000000000001</v>
      </c>
      <c r="H2494" s="49">
        <v>13.916391639163916</v>
      </c>
      <c r="I2494" s="33">
        <v>0.42300000000000004</v>
      </c>
      <c r="J2494" s="35">
        <f>G2494/I2494</f>
        <v>0.32978723404255317</v>
      </c>
      <c r="K2494">
        <v>1.1205533596837947</v>
      </c>
      <c r="L2494">
        <v>1.6719367588932808</v>
      </c>
      <c r="M2494" s="49">
        <v>1.55</v>
      </c>
      <c r="N2494" t="s">
        <v>37</v>
      </c>
      <c r="O2494" s="10" t="s">
        <v>34</v>
      </c>
      <c r="P2494">
        <f>VLOOKUP($O2494,$Y$2:$AJ$8,9,FALSE)</f>
        <v>0.15</v>
      </c>
      <c r="Q2494" s="11">
        <f>(L2494-M2494)/L2494</f>
        <v>7.2931442080378286E-2</v>
      </c>
      <c r="S2494" s="13">
        <f>MIN(Q2494,IF(R2494=0,P2494,R2494))</f>
        <v>7.2931442080378286E-2</v>
      </c>
      <c r="T2494">
        <f>IFERROR(S2494*I2494,0)</f>
        <v>3.085000000000002E-2</v>
      </c>
      <c r="U2494" t="b">
        <f>O2494=N2494</f>
        <v>0</v>
      </c>
    </row>
    <row r="2495" spans="1:21" ht="21" x14ac:dyDescent="0.4">
      <c r="A2495" t="s">
        <v>6660</v>
      </c>
      <c r="B2495" t="s">
        <v>6661</v>
      </c>
      <c r="C2495" t="s">
        <v>6662</v>
      </c>
      <c r="D2495" s="34">
        <v>1585</v>
      </c>
      <c r="E2495" s="34">
        <v>87</v>
      </c>
      <c r="F2495" s="33">
        <v>0</v>
      </c>
      <c r="G2495" s="33">
        <v>0</v>
      </c>
      <c r="H2495" s="49">
        <v>5.4889589905362772</v>
      </c>
      <c r="I2495" s="33">
        <v>0</v>
      </c>
      <c r="J2495" s="35" t="e">
        <f>G2495/I2495</f>
        <v>#DIV/0!</v>
      </c>
      <c r="K2495">
        <v>0</v>
      </c>
      <c r="L2495">
        <v>0</v>
      </c>
      <c r="M2495" s="49">
        <v>0.03</v>
      </c>
      <c r="N2495" t="s">
        <v>34</v>
      </c>
      <c r="O2495" s="10" t="s">
        <v>34</v>
      </c>
      <c r="P2495">
        <f>VLOOKUP($O2495,$Y$2:$AJ$8,9,FALSE)</f>
        <v>0.15</v>
      </c>
      <c r="Q2495" s="11" t="e">
        <f>(L2495-M2495)/L2495</f>
        <v>#DIV/0!</v>
      </c>
      <c r="S2495" s="13" t="e">
        <f>MIN(Q2495,IF(R2495=0,P2495,R2495))</f>
        <v>#DIV/0!</v>
      </c>
      <c r="T2495">
        <f>IFERROR(S2495*I2495,0)</f>
        <v>0</v>
      </c>
      <c r="U2495" t="b">
        <f>O2495=N2495</f>
        <v>1</v>
      </c>
    </row>
    <row r="2496" spans="1:21" ht="21" x14ac:dyDescent="0.4">
      <c r="A2496" t="s">
        <v>3377</v>
      </c>
      <c r="B2496" t="s">
        <v>3372</v>
      </c>
      <c r="C2496" t="s">
        <v>3373</v>
      </c>
      <c r="D2496" s="34">
        <v>2194625</v>
      </c>
      <c r="E2496" s="34">
        <v>25150</v>
      </c>
      <c r="F2496" s="33">
        <v>37.147500000000001</v>
      </c>
      <c r="G2496" s="33">
        <v>20.002499999999998</v>
      </c>
      <c r="H2496" s="49">
        <v>1.1459816597368571</v>
      </c>
      <c r="I2496" s="33">
        <v>57.15</v>
      </c>
      <c r="J2496" s="35">
        <f>G2496/I2496</f>
        <v>0.35</v>
      </c>
      <c r="K2496">
        <v>1.477037773359841</v>
      </c>
      <c r="L2496">
        <v>2.2723658051689859</v>
      </c>
      <c r="M2496" s="49">
        <v>0.5</v>
      </c>
      <c r="N2496" t="s">
        <v>45</v>
      </c>
      <c r="O2496" s="10" t="s">
        <v>45</v>
      </c>
      <c r="P2496">
        <f>VLOOKUP($O2496,$Y$2:$AJ$8,9,FALSE)</f>
        <v>0.32</v>
      </c>
      <c r="Q2496" s="11">
        <f>(L2496-M2496)/L2496</f>
        <v>0.77996500437445315</v>
      </c>
      <c r="S2496" s="13">
        <f>MIN(Q2496,IF(R2496=0,P2496,R2496))</f>
        <v>0.32</v>
      </c>
      <c r="T2496">
        <f>IFERROR(S2496*I2496,0)</f>
        <v>18.288</v>
      </c>
      <c r="U2496" t="b">
        <f>O2496=N2496</f>
        <v>1</v>
      </c>
    </row>
    <row r="2497" spans="1:21" ht="21" x14ac:dyDescent="0.4">
      <c r="A2497" t="s">
        <v>1360</v>
      </c>
      <c r="B2497" t="s">
        <v>1306</v>
      </c>
      <c r="C2497" s="50" t="s">
        <v>1307</v>
      </c>
      <c r="D2497" s="34">
        <v>408963</v>
      </c>
      <c r="E2497" s="34">
        <v>49137</v>
      </c>
      <c r="F2497" s="33">
        <v>11.8796</v>
      </c>
      <c r="G2497" s="33">
        <v>3.8627999999999996</v>
      </c>
      <c r="H2497" s="49">
        <v>12.015023363971801</v>
      </c>
      <c r="I2497" s="33">
        <v>15.7424</v>
      </c>
      <c r="J2497" s="35">
        <f>G2497/I2497</f>
        <v>0.24537554629535518</v>
      </c>
      <c r="K2497">
        <v>0.24176486150965668</v>
      </c>
      <c r="L2497">
        <v>0.3203777194374911</v>
      </c>
      <c r="M2497" s="49">
        <v>0.2</v>
      </c>
      <c r="N2497" t="s">
        <v>37</v>
      </c>
      <c r="O2497" s="10" t="s">
        <v>34</v>
      </c>
      <c r="P2497">
        <f>VLOOKUP($O2497,$Y$2:$AJ$8,9,FALSE)</f>
        <v>0.15</v>
      </c>
      <c r="Q2497" s="11">
        <f>(L2497-M2497)/L2497</f>
        <v>0.37573686350238844</v>
      </c>
      <c r="S2497" s="13">
        <f>MIN(Q2497,IF(R2497=0,P2497,R2497))</f>
        <v>0.15</v>
      </c>
      <c r="T2497">
        <f>IFERROR(S2497*I2497,0)</f>
        <v>2.3613599999999999</v>
      </c>
      <c r="U2497" t="b">
        <f>O2497=N2497</f>
        <v>0</v>
      </c>
    </row>
    <row r="2498" spans="1:21" ht="21" x14ac:dyDescent="0.4">
      <c r="A2498" t="s">
        <v>4755</v>
      </c>
      <c r="B2498" t="s">
        <v>4753</v>
      </c>
      <c r="C2498" t="s">
        <v>4754</v>
      </c>
      <c r="D2498" s="34">
        <v>3463751</v>
      </c>
      <c r="E2498" s="34">
        <v>237840</v>
      </c>
      <c r="F2498" s="33">
        <v>34.381900000000002</v>
      </c>
      <c r="G2498" s="33">
        <v>11.461</v>
      </c>
      <c r="H2498" s="49">
        <v>6.8665443907486425</v>
      </c>
      <c r="I2498" s="33">
        <v>45.8429</v>
      </c>
      <c r="J2498" s="35">
        <f>G2498/I2498</f>
        <v>0.2500059987478977</v>
      </c>
      <c r="K2498">
        <v>0.14455894719138918</v>
      </c>
      <c r="L2498">
        <v>0.19274680457450388</v>
      </c>
      <c r="M2498" s="49">
        <v>0.03</v>
      </c>
      <c r="N2498" t="s">
        <v>37</v>
      </c>
      <c r="O2498" s="10" t="s">
        <v>37</v>
      </c>
      <c r="P2498">
        <f>VLOOKUP($O2498,$Y$2:$AJ$8,9,FALSE)</f>
        <v>0.25</v>
      </c>
      <c r="Q2498" s="11">
        <f>(L2498-M2498)/L2498</f>
        <v>0.8443553963645406</v>
      </c>
      <c r="S2498" s="13">
        <f>MIN(Q2498,IF(R2498=0,P2498,R2498))</f>
        <v>0.25</v>
      </c>
      <c r="T2498">
        <f>IFERROR(S2498*I2498,0)</f>
        <v>11.460725</v>
      </c>
      <c r="U2498" t="b">
        <f>O2498=N2498</f>
        <v>1</v>
      </c>
    </row>
    <row r="2499" spans="1:21" ht="21" x14ac:dyDescent="0.4">
      <c r="A2499" t="s">
        <v>475</v>
      </c>
      <c r="B2499" t="s">
        <v>423</v>
      </c>
      <c r="C2499" s="50" t="s">
        <v>424</v>
      </c>
      <c r="D2499" s="34">
        <v>909379</v>
      </c>
      <c r="E2499" s="34">
        <v>120401</v>
      </c>
      <c r="F2499" s="33">
        <v>240.80199999999999</v>
      </c>
      <c r="G2499" s="33">
        <v>58.030999999999999</v>
      </c>
      <c r="H2499" s="49">
        <v>13.239914271167468</v>
      </c>
      <c r="I2499" s="33">
        <v>298.83299999999997</v>
      </c>
      <c r="J2499" s="35">
        <f>G2499/I2499</f>
        <v>0.19419207383388049</v>
      </c>
      <c r="K2499">
        <v>2</v>
      </c>
      <c r="L2499">
        <v>2.4819810466690471</v>
      </c>
      <c r="M2499" s="49">
        <v>2</v>
      </c>
      <c r="N2499" t="s">
        <v>34</v>
      </c>
      <c r="O2499" s="10" t="s">
        <v>34</v>
      </c>
      <c r="P2499">
        <f>VLOOKUP($O2499,$Y$2:$AJ$8,9,FALSE)</f>
        <v>0.15</v>
      </c>
      <c r="Q2499" s="11">
        <f>(L2499-M2499)/L2499</f>
        <v>0.19419207383388029</v>
      </c>
      <c r="S2499" s="13">
        <f>MIN(Q2499,IF(R2499=0,P2499,R2499))</f>
        <v>0.15</v>
      </c>
      <c r="T2499">
        <f>IFERROR(S2499*I2499,0)</f>
        <v>44.824949999999994</v>
      </c>
      <c r="U2499" t="b">
        <f>O2499=N2499</f>
        <v>1</v>
      </c>
    </row>
    <row r="2500" spans="1:21" ht="21" x14ac:dyDescent="0.4">
      <c r="A2500" t="s">
        <v>2538</v>
      </c>
      <c r="B2500" t="s">
        <v>2531</v>
      </c>
      <c r="C2500" t="s">
        <v>2532</v>
      </c>
      <c r="D2500" s="34">
        <v>5845114</v>
      </c>
      <c r="E2500" s="34">
        <v>172371</v>
      </c>
      <c r="F2500" s="33">
        <v>101.39250000000001</v>
      </c>
      <c r="G2500" s="33">
        <v>33.797499999999992</v>
      </c>
      <c r="H2500" s="49">
        <v>2.9489758454668293</v>
      </c>
      <c r="I2500" s="33">
        <v>135.19</v>
      </c>
      <c r="J2500" s="35">
        <f>G2500/I2500</f>
        <v>0.24999999999999994</v>
      </c>
      <c r="K2500">
        <v>0.58822249682371175</v>
      </c>
      <c r="L2500">
        <v>0.78429666243161555</v>
      </c>
      <c r="M2500" s="49">
        <v>0.5</v>
      </c>
      <c r="N2500" t="s">
        <v>37</v>
      </c>
      <c r="O2500" s="10" t="s">
        <v>37</v>
      </c>
      <c r="P2500">
        <f>VLOOKUP($O2500,$Y$2:$AJ$8,9,FALSE)</f>
        <v>0.25</v>
      </c>
      <c r="Q2500" s="11">
        <f>(L2500-M2500)/L2500</f>
        <v>0.36248613063096385</v>
      </c>
      <c r="S2500" s="13">
        <f>MIN(Q2500,IF(R2500=0,P2500,R2500))</f>
        <v>0.25</v>
      </c>
      <c r="T2500">
        <f>IFERROR(S2500*I2500,0)</f>
        <v>33.797499999999999</v>
      </c>
      <c r="U2500" t="b">
        <f>O2500=N2500</f>
        <v>1</v>
      </c>
    </row>
    <row r="2501" spans="1:21" ht="21" x14ac:dyDescent="0.4">
      <c r="A2501" t="s">
        <v>563</v>
      </c>
      <c r="B2501" t="s">
        <v>543</v>
      </c>
      <c r="C2501" s="50" t="s">
        <v>544</v>
      </c>
      <c r="D2501" s="34">
        <v>717069</v>
      </c>
      <c r="E2501" s="34">
        <v>78381</v>
      </c>
      <c r="F2501" s="33">
        <v>31.889299999999999</v>
      </c>
      <c r="G2501" s="33">
        <v>10.6286</v>
      </c>
      <c r="H2501" s="49">
        <v>10.930747250264618</v>
      </c>
      <c r="I2501" s="33">
        <v>42.517899999999997</v>
      </c>
      <c r="J2501" s="35">
        <f>G2501/I2501</f>
        <v>0.24997942043233559</v>
      </c>
      <c r="K2501">
        <v>0.4068498743317896</v>
      </c>
      <c r="L2501">
        <v>0.54245161454944435</v>
      </c>
      <c r="M2501" s="49">
        <v>0.2</v>
      </c>
      <c r="N2501" t="s">
        <v>37</v>
      </c>
      <c r="O2501" s="10" t="s">
        <v>34</v>
      </c>
      <c r="P2501">
        <f>VLOOKUP($O2501,$Y$2:$AJ$8,9,FALSE)</f>
        <v>0.15</v>
      </c>
      <c r="Q2501" s="11">
        <f>(L2501-M2501)/L2501</f>
        <v>0.63130352157561864</v>
      </c>
      <c r="S2501" s="13">
        <f>MIN(Q2501,IF(R2501=0,P2501,R2501))</f>
        <v>0.15</v>
      </c>
      <c r="T2501">
        <f>IFERROR(S2501*I2501,0)</f>
        <v>6.3776849999999996</v>
      </c>
      <c r="U2501" t="b">
        <f>O2501=N2501</f>
        <v>0</v>
      </c>
    </row>
    <row r="2502" spans="1:21" ht="21" x14ac:dyDescent="0.4">
      <c r="A2502" t="s">
        <v>4241</v>
      </c>
      <c r="B2502" t="s">
        <v>4239</v>
      </c>
      <c r="C2502" t="s">
        <v>4240</v>
      </c>
      <c r="D2502" s="34">
        <v>1529743</v>
      </c>
      <c r="E2502" s="34">
        <v>301343</v>
      </c>
      <c r="F2502" s="33">
        <v>26.306100000000001</v>
      </c>
      <c r="G2502" s="33">
        <v>8.7624999999999993</v>
      </c>
      <c r="H2502" s="49">
        <v>19.69892982023778</v>
      </c>
      <c r="I2502" s="33">
        <v>35.068600000000004</v>
      </c>
      <c r="J2502" s="35">
        <f>G2502/I2502</f>
        <v>0.24986740274775721</v>
      </c>
      <c r="K2502">
        <v>8.7296203993455973E-2</v>
      </c>
      <c r="L2502">
        <v>0.11637436409672701</v>
      </c>
      <c r="M2502" s="49">
        <v>0.05</v>
      </c>
      <c r="N2502" t="s">
        <v>34</v>
      </c>
      <c r="O2502" s="10" t="s">
        <v>34</v>
      </c>
      <c r="P2502">
        <f>VLOOKUP($O2502,$Y$2:$AJ$8,9,FALSE)</f>
        <v>0.15</v>
      </c>
      <c r="Q2502" s="11">
        <f>(L2502-M2502)/L2502</f>
        <v>0.57035210986466534</v>
      </c>
      <c r="S2502" s="13">
        <f>MIN(Q2502,IF(R2502=0,P2502,R2502))</f>
        <v>0.15</v>
      </c>
      <c r="T2502">
        <f>IFERROR(S2502*I2502,0)</f>
        <v>5.2602900000000004</v>
      </c>
      <c r="U2502" t="b">
        <f>O2502=N2502</f>
        <v>1</v>
      </c>
    </row>
    <row r="2503" spans="1:21" ht="21" x14ac:dyDescent="0.4">
      <c r="A2503" t="s">
        <v>476</v>
      </c>
      <c r="B2503" t="s">
        <v>423</v>
      </c>
      <c r="C2503" s="50" t="s">
        <v>424</v>
      </c>
      <c r="D2503" s="34">
        <v>51399</v>
      </c>
      <c r="E2503" s="34">
        <v>3112</v>
      </c>
      <c r="F2503" s="33">
        <v>3.1141999999999999</v>
      </c>
      <c r="G2503" s="33">
        <v>0.83899999999999997</v>
      </c>
      <c r="H2503" s="49">
        <v>6.0545925017996458</v>
      </c>
      <c r="I2503" s="33">
        <v>3.9531999999999998</v>
      </c>
      <c r="J2503" s="35">
        <f>G2503/I2503</f>
        <v>0.21223312759283619</v>
      </c>
      <c r="K2503">
        <v>1.0007069408740359</v>
      </c>
      <c r="L2503">
        <v>1.2703084832904883</v>
      </c>
      <c r="M2503" s="49">
        <v>1</v>
      </c>
      <c r="N2503" t="s">
        <v>34</v>
      </c>
      <c r="O2503" s="10" t="s">
        <v>34</v>
      </c>
      <c r="P2503">
        <f>VLOOKUP($O2503,$Y$2:$AJ$8,9,FALSE)</f>
        <v>0.15</v>
      </c>
      <c r="Q2503" s="11">
        <f>(L2503-M2503)/L2503</f>
        <v>0.21278963877365165</v>
      </c>
      <c r="S2503" s="13">
        <f>MIN(Q2503,IF(R2503=0,P2503,R2503))</f>
        <v>0.15</v>
      </c>
      <c r="T2503">
        <f>IFERROR(S2503*I2503,0)</f>
        <v>0.59297999999999995</v>
      </c>
      <c r="U2503" t="b">
        <f>O2503=N2503</f>
        <v>1</v>
      </c>
    </row>
    <row r="2504" spans="1:21" ht="21" x14ac:dyDescent="0.4">
      <c r="A2504" t="s">
        <v>1018</v>
      </c>
      <c r="B2504" t="s">
        <v>998</v>
      </c>
      <c r="C2504" s="50" t="s">
        <v>999</v>
      </c>
      <c r="D2504" s="34">
        <v>7168</v>
      </c>
      <c r="E2504" s="34">
        <v>3388</v>
      </c>
      <c r="F2504" s="33">
        <v>0.2094</v>
      </c>
      <c r="G2504" s="33">
        <v>6.9599999999999995E-2</v>
      </c>
      <c r="H2504" s="49">
        <v>47.265625</v>
      </c>
      <c r="I2504" s="33">
        <v>0.27900000000000003</v>
      </c>
      <c r="J2504" s="35">
        <f>G2504/I2504</f>
        <v>0.24946236559139781</v>
      </c>
      <c r="K2504">
        <v>6.1806375442739078E-2</v>
      </c>
      <c r="L2504">
        <v>8.234946871310507E-2</v>
      </c>
      <c r="M2504" s="49">
        <v>0.03</v>
      </c>
      <c r="N2504" t="s">
        <v>45</v>
      </c>
      <c r="O2504" s="10" t="s">
        <v>45</v>
      </c>
      <c r="P2504">
        <f>VLOOKUP($O2504,$Y$2:$AJ$8,9,FALSE)</f>
        <v>0.32</v>
      </c>
      <c r="Q2504" s="11">
        <f>(L2504-M2504)/L2504</f>
        <v>0.63569892473118284</v>
      </c>
      <c r="S2504" s="13">
        <f>MIN(Q2504,IF(R2504=0,P2504,R2504))</f>
        <v>0.32</v>
      </c>
      <c r="T2504">
        <f>IFERROR(S2504*I2504,0)</f>
        <v>8.9280000000000012E-2</v>
      </c>
      <c r="U2504" t="b">
        <f>O2504=N2504</f>
        <v>1</v>
      </c>
    </row>
    <row r="2505" spans="1:21" ht="21" x14ac:dyDescent="0.4">
      <c r="A2505" t="s">
        <v>2662</v>
      </c>
      <c r="B2505" t="s">
        <v>2656</v>
      </c>
      <c r="C2505" t="s">
        <v>2657</v>
      </c>
      <c r="D2505" s="34">
        <v>541575</v>
      </c>
      <c r="E2505" s="34">
        <v>103306</v>
      </c>
      <c r="F2505" s="33">
        <v>67.412499999999994</v>
      </c>
      <c r="G2505" s="33">
        <v>16.657700000000002</v>
      </c>
      <c r="H2505" s="49">
        <v>19.075105017772238</v>
      </c>
      <c r="I2505" s="33">
        <v>84.0702</v>
      </c>
      <c r="J2505" s="35">
        <f>G2505/I2505</f>
        <v>0.19814036364847476</v>
      </c>
      <c r="K2505">
        <v>0.65255164269258314</v>
      </c>
      <c r="L2505">
        <v>0.81379784330048588</v>
      </c>
      <c r="M2505" s="49">
        <v>0.65</v>
      </c>
      <c r="N2505" t="s">
        <v>37</v>
      </c>
      <c r="O2505" s="10" t="s">
        <v>37</v>
      </c>
      <c r="P2505">
        <f>VLOOKUP($O2505,$Y$2:$AJ$8,9,FALSE)</f>
        <v>0.25</v>
      </c>
      <c r="Q2505" s="11">
        <f>(L2505-M2505)/L2505</f>
        <v>0.20127583852542272</v>
      </c>
      <c r="S2505" s="13">
        <f>MIN(Q2505,IF(R2505=0,P2505,R2505))</f>
        <v>0.20127583852542272</v>
      </c>
      <c r="T2505">
        <f>IFERROR(S2505*I2505,0)</f>
        <v>16.921299999999992</v>
      </c>
      <c r="U2505" t="b">
        <f>O2505=N2505</f>
        <v>1</v>
      </c>
    </row>
    <row r="2506" spans="1:21" ht="21" x14ac:dyDescent="0.4">
      <c r="A2506" t="s">
        <v>1602</v>
      </c>
      <c r="B2506" t="s">
        <v>1596</v>
      </c>
      <c r="C2506" s="50" t="s">
        <v>1597</v>
      </c>
      <c r="D2506" s="34">
        <v>653740</v>
      </c>
      <c r="E2506" s="34">
        <v>227372</v>
      </c>
      <c r="F2506" s="33">
        <v>45.898399999999995</v>
      </c>
      <c r="G2506" s="33">
        <v>15.296899999999999</v>
      </c>
      <c r="H2506" s="49">
        <v>34.780187842261448</v>
      </c>
      <c r="I2506" s="33">
        <v>61.195299999999996</v>
      </c>
      <c r="J2506" s="35">
        <f>G2506/I2506</f>
        <v>0.24996854333584442</v>
      </c>
      <c r="K2506">
        <v>0.2018647854617103</v>
      </c>
      <c r="L2506">
        <v>0.2691417588797213</v>
      </c>
      <c r="M2506" s="49">
        <v>0.01</v>
      </c>
      <c r="N2506" t="s">
        <v>37</v>
      </c>
      <c r="O2506" s="10" t="s">
        <v>42</v>
      </c>
      <c r="P2506">
        <f>VLOOKUP($O2506,$Y$2:$AJ$8,9,FALSE)</f>
        <v>0.05</v>
      </c>
      <c r="Q2506" s="11">
        <f>(L2506-M2506)/L2506</f>
        <v>0.96284485900060945</v>
      </c>
      <c r="S2506" s="13">
        <f>MIN(Q2506,IF(R2506=0,P2506,R2506))</f>
        <v>0.05</v>
      </c>
      <c r="T2506">
        <f>IFERROR(S2506*I2506,0)</f>
        <v>3.0597650000000001</v>
      </c>
      <c r="U2506" t="b">
        <f>O2506=N2506</f>
        <v>0</v>
      </c>
    </row>
    <row r="2507" spans="1:21" ht="21" x14ac:dyDescent="0.4">
      <c r="A2507" t="s">
        <v>3103</v>
      </c>
      <c r="B2507" t="s">
        <v>3096</v>
      </c>
      <c r="C2507" t="s">
        <v>3097</v>
      </c>
      <c r="D2507" s="34">
        <v>238</v>
      </c>
      <c r="E2507" s="34">
        <v>78</v>
      </c>
      <c r="F2507" s="33">
        <v>0.13890000000000002</v>
      </c>
      <c r="G2507" s="33">
        <v>4.6300000000000001E-2</v>
      </c>
      <c r="H2507" s="49">
        <v>32.773109243697476</v>
      </c>
      <c r="I2507" s="33">
        <v>0.18520000000000003</v>
      </c>
      <c r="J2507" s="35">
        <f>G2507/I2507</f>
        <v>0.24999999999999997</v>
      </c>
      <c r="K2507">
        <v>1.7807692307692311</v>
      </c>
      <c r="L2507">
        <v>2.3743589743589748</v>
      </c>
      <c r="M2507" s="49">
        <v>1.5</v>
      </c>
      <c r="N2507" t="s">
        <v>37</v>
      </c>
      <c r="O2507" s="10" t="s">
        <v>37</v>
      </c>
      <c r="P2507">
        <f>VLOOKUP($O2507,$Y$2:$AJ$8,9,FALSE)</f>
        <v>0.25</v>
      </c>
      <c r="Q2507" s="11">
        <f>(L2507-M2507)/L2507</f>
        <v>0.36825053995680357</v>
      </c>
      <c r="S2507" s="13">
        <f>MIN(Q2507,IF(R2507=0,P2507,R2507))</f>
        <v>0.25</v>
      </c>
      <c r="T2507">
        <f>IFERROR(S2507*I2507,0)</f>
        <v>4.6300000000000008E-2</v>
      </c>
      <c r="U2507" t="b">
        <f>O2507=N2507</f>
        <v>1</v>
      </c>
    </row>
    <row r="2508" spans="1:21" ht="21" x14ac:dyDescent="0.4">
      <c r="A2508" t="s">
        <v>1916</v>
      </c>
      <c r="B2508" t="s">
        <v>1772</v>
      </c>
      <c r="C2508" s="50" t="s">
        <v>1773</v>
      </c>
      <c r="D2508" s="34">
        <v>5867</v>
      </c>
      <c r="E2508" s="34">
        <v>1337</v>
      </c>
      <c r="F2508" s="33">
        <v>1.9282999999999999</v>
      </c>
      <c r="G2508" s="33">
        <v>0.64390000000000003</v>
      </c>
      <c r="H2508" s="49">
        <v>22.788477927390488</v>
      </c>
      <c r="I2508" s="33">
        <v>2.5722</v>
      </c>
      <c r="J2508" s="35">
        <f>G2508/I2508</f>
        <v>0.25033045641863</v>
      </c>
      <c r="K2508">
        <v>1.4422587883320868</v>
      </c>
      <c r="L2508">
        <v>1.9238593866866116</v>
      </c>
      <c r="M2508" s="49">
        <v>1.45</v>
      </c>
      <c r="N2508" t="s">
        <v>37</v>
      </c>
      <c r="O2508" s="10" t="s">
        <v>34</v>
      </c>
      <c r="P2508">
        <f>VLOOKUP($O2508,$Y$2:$AJ$8,9,FALSE)</f>
        <v>0.15</v>
      </c>
      <c r="Q2508" s="11">
        <f>(L2508-M2508)/L2508</f>
        <v>0.24630666355648856</v>
      </c>
      <c r="S2508" s="13">
        <f>MIN(Q2508,IF(R2508=0,P2508,R2508))</f>
        <v>0.15</v>
      </c>
      <c r="T2508">
        <f>IFERROR(S2508*I2508,0)</f>
        <v>0.38583000000000001</v>
      </c>
      <c r="U2508" t="b">
        <f>O2508=N2508</f>
        <v>0</v>
      </c>
    </row>
    <row r="2509" spans="1:21" ht="21" x14ac:dyDescent="0.4">
      <c r="A2509" t="s">
        <v>3788</v>
      </c>
      <c r="B2509" t="s">
        <v>3780</v>
      </c>
      <c r="C2509" t="s">
        <v>3781</v>
      </c>
      <c r="D2509" s="34">
        <v>416735</v>
      </c>
      <c r="E2509" s="34">
        <v>17027</v>
      </c>
      <c r="F2509" s="33">
        <v>14.440399999999999</v>
      </c>
      <c r="G2509" s="33">
        <v>6.547600000000001</v>
      </c>
      <c r="H2509" s="49">
        <v>4.0858099271719439</v>
      </c>
      <c r="I2509" s="33">
        <v>20.988</v>
      </c>
      <c r="J2509" s="35">
        <f>G2509/I2509</f>
        <v>0.31196874404421582</v>
      </c>
      <c r="K2509">
        <v>0.84808833029893682</v>
      </c>
      <c r="L2509">
        <v>1.232630527984965</v>
      </c>
      <c r="M2509" s="49">
        <v>0.5</v>
      </c>
      <c r="N2509" t="s">
        <v>37</v>
      </c>
      <c r="O2509" s="10" t="s">
        <v>37</v>
      </c>
      <c r="P2509">
        <f>VLOOKUP($O2509,$Y$2:$AJ$8,9,FALSE)</f>
        <v>0.25</v>
      </c>
      <c r="Q2509" s="11">
        <f>(L2509-M2509)/L2509</f>
        <v>0.59436344577854006</v>
      </c>
      <c r="S2509" s="13">
        <f>MIN(Q2509,IF(R2509=0,P2509,R2509))</f>
        <v>0.25</v>
      </c>
      <c r="T2509">
        <f>IFERROR(S2509*I2509,0)</f>
        <v>5.2469999999999999</v>
      </c>
      <c r="U2509" t="b">
        <f>O2509=N2509</f>
        <v>1</v>
      </c>
    </row>
    <row r="2510" spans="1:21" ht="21" x14ac:dyDescent="0.4">
      <c r="A2510" t="s">
        <v>349</v>
      </c>
      <c r="B2510" t="s">
        <v>313</v>
      </c>
      <c r="C2510" s="50" t="s">
        <v>314</v>
      </c>
      <c r="D2510" s="34">
        <v>5673</v>
      </c>
      <c r="E2510" s="34">
        <v>657</v>
      </c>
      <c r="F2510" s="33">
        <v>0.17460000000000003</v>
      </c>
      <c r="G2510" s="33">
        <v>8.6199999999999985E-2</v>
      </c>
      <c r="H2510" s="49">
        <v>11.581173982020095</v>
      </c>
      <c r="I2510" s="33">
        <v>0.26080000000000003</v>
      </c>
      <c r="J2510" s="35">
        <f>G2510/I2510</f>
        <v>0.33052147239263796</v>
      </c>
      <c r="K2510">
        <v>0.26575342465753427</v>
      </c>
      <c r="L2510">
        <v>0.39695585996955862</v>
      </c>
      <c r="M2510" s="49">
        <v>0.3</v>
      </c>
      <c r="N2510" t="s">
        <v>37</v>
      </c>
      <c r="O2510" s="10" t="s">
        <v>37</v>
      </c>
      <c r="P2510">
        <f>VLOOKUP($O2510,$Y$2:$AJ$8,9,FALSE)</f>
        <v>0.25</v>
      </c>
      <c r="Q2510" s="11">
        <f>(L2510-M2510)/L2510</f>
        <v>0.24424846625766877</v>
      </c>
      <c r="S2510" s="13">
        <f>MIN(Q2510,IF(R2510=0,P2510,R2510))</f>
        <v>0.24424846625766877</v>
      </c>
      <c r="T2510">
        <f>IFERROR(S2510*I2510,0)</f>
        <v>6.370000000000002E-2</v>
      </c>
      <c r="U2510" t="b">
        <f>O2510=N2510</f>
        <v>1</v>
      </c>
    </row>
    <row r="2511" spans="1:21" ht="21" x14ac:dyDescent="0.4">
      <c r="A2511" t="s">
        <v>1575</v>
      </c>
      <c r="B2511" t="s">
        <v>1569</v>
      </c>
      <c r="C2511" s="50" t="s">
        <v>1570</v>
      </c>
      <c r="D2511" s="34">
        <v>16396751</v>
      </c>
      <c r="E2511" s="34">
        <v>275418</v>
      </c>
      <c r="F2511" s="33">
        <v>147.2764</v>
      </c>
      <c r="G2511" s="33">
        <v>61.946600000000004</v>
      </c>
      <c r="H2511" s="49">
        <v>1.6797108158805363</v>
      </c>
      <c r="I2511" s="33">
        <v>209.22300000000001</v>
      </c>
      <c r="J2511" s="35">
        <f>G2511/I2511</f>
        <v>0.29607930294470491</v>
      </c>
      <c r="K2511">
        <v>0.53473774408353847</v>
      </c>
      <c r="L2511">
        <v>0.75965623161884843</v>
      </c>
      <c r="M2511" s="49">
        <v>0.5</v>
      </c>
      <c r="N2511" t="s">
        <v>45</v>
      </c>
      <c r="O2511" s="10" t="s">
        <v>34</v>
      </c>
      <c r="P2511">
        <f>VLOOKUP($O2511,$Y$2:$AJ$8,9,FALSE)</f>
        <v>0.15</v>
      </c>
      <c r="Q2511" s="11">
        <f>(L2511-M2511)/L2511</f>
        <v>0.34180754505957756</v>
      </c>
      <c r="S2511" s="13">
        <f>MIN(Q2511,IF(R2511=0,P2511,R2511))</f>
        <v>0.15</v>
      </c>
      <c r="T2511">
        <f>IFERROR(S2511*I2511,0)</f>
        <v>31.38345</v>
      </c>
      <c r="U2511" t="b">
        <f>O2511=N2511</f>
        <v>0</v>
      </c>
    </row>
    <row r="2512" spans="1:21" ht="21" x14ac:dyDescent="0.4">
      <c r="A2512" t="s">
        <v>5714</v>
      </c>
      <c r="B2512" t="s">
        <v>5708</v>
      </c>
      <c r="C2512" t="s">
        <v>5709</v>
      </c>
      <c r="D2512" s="34">
        <v>98942</v>
      </c>
      <c r="E2512" s="34">
        <v>14265</v>
      </c>
      <c r="F2512" s="33">
        <v>3.9018999999999995</v>
      </c>
      <c r="G2512" s="33">
        <v>1.3001</v>
      </c>
      <c r="H2512" s="49">
        <v>14.417537547249903</v>
      </c>
      <c r="I2512" s="33">
        <v>5.202</v>
      </c>
      <c r="J2512" s="35">
        <f>G2512/I2512</f>
        <v>0.24992310649750096</v>
      </c>
      <c r="K2512">
        <v>0.27352961794602171</v>
      </c>
      <c r="L2512">
        <v>0.3646687697160883</v>
      </c>
      <c r="M2512" s="49">
        <v>0.2</v>
      </c>
      <c r="N2512" t="s">
        <v>34</v>
      </c>
      <c r="O2512" s="10" t="s">
        <v>34</v>
      </c>
      <c r="P2512">
        <f>VLOOKUP($O2512,$Y$2:$AJ$8,9,FALSE)</f>
        <v>0.15</v>
      </c>
      <c r="Q2512" s="11">
        <f>(L2512-M2512)/L2512</f>
        <v>0.45155709342560546</v>
      </c>
      <c r="S2512" s="13">
        <f>MIN(Q2512,IF(R2512=0,P2512,R2512))</f>
        <v>0.15</v>
      </c>
      <c r="T2512">
        <f>IFERROR(S2512*I2512,0)</f>
        <v>0.78029999999999999</v>
      </c>
      <c r="U2512" t="b">
        <f>O2512=N2512</f>
        <v>1</v>
      </c>
    </row>
    <row r="2513" spans="1:21" ht="21" x14ac:dyDescent="0.4">
      <c r="A2513" t="s">
        <v>929</v>
      </c>
      <c r="B2513" t="s">
        <v>899</v>
      </c>
      <c r="C2513" s="50" t="s">
        <v>900</v>
      </c>
      <c r="D2513" s="34">
        <v>65072</v>
      </c>
      <c r="E2513" s="34">
        <v>2477</v>
      </c>
      <c r="F2513" s="33">
        <v>2.7247000000000003</v>
      </c>
      <c r="G2513" s="33">
        <v>0.76200000000000001</v>
      </c>
      <c r="H2513" s="49">
        <v>3.8065527415785589</v>
      </c>
      <c r="I2513" s="33">
        <v>3.4867000000000004</v>
      </c>
      <c r="J2513" s="35">
        <f>G2513/I2513</f>
        <v>0.21854475578627353</v>
      </c>
      <c r="K2513">
        <v>1.1000000000000001</v>
      </c>
      <c r="L2513">
        <v>1.4076301978199437</v>
      </c>
      <c r="M2513" s="49">
        <v>1.1000000000000001</v>
      </c>
      <c r="N2513" t="s">
        <v>37</v>
      </c>
      <c r="O2513" s="10" t="s">
        <v>37</v>
      </c>
      <c r="P2513">
        <f>VLOOKUP($O2513,$Y$2:$AJ$8,9,FALSE)</f>
        <v>0.25</v>
      </c>
      <c r="Q2513" s="11">
        <f>(L2513-M2513)/L2513</f>
        <v>0.21854475578627361</v>
      </c>
      <c r="S2513" s="13">
        <f>MIN(Q2513,IF(R2513=0,P2513,R2513))</f>
        <v>0.21854475578627361</v>
      </c>
      <c r="T2513">
        <f>IFERROR(S2513*I2513,0)</f>
        <v>0.76200000000000023</v>
      </c>
      <c r="U2513" t="b">
        <f>O2513=N2513</f>
        <v>1</v>
      </c>
    </row>
    <row r="2514" spans="1:21" ht="21" x14ac:dyDescent="0.4">
      <c r="A2514" t="s">
        <v>4320</v>
      </c>
      <c r="B2514" t="s">
        <v>4318</v>
      </c>
      <c r="C2514" t="s">
        <v>4319</v>
      </c>
      <c r="D2514" s="34">
        <v>896451</v>
      </c>
      <c r="E2514" s="34">
        <v>61666</v>
      </c>
      <c r="F2514" s="33">
        <v>123.46200000000002</v>
      </c>
      <c r="G2514" s="33">
        <v>23.430799999999998</v>
      </c>
      <c r="H2514" s="49">
        <v>6.8789035875915134</v>
      </c>
      <c r="I2514" s="33">
        <v>146.89280000000002</v>
      </c>
      <c r="J2514" s="35">
        <f>G2514/I2514</f>
        <v>0.15950951986754963</v>
      </c>
      <c r="K2514">
        <v>2.0021081308987125</v>
      </c>
      <c r="L2514">
        <v>2.3820711575260276</v>
      </c>
      <c r="M2514" s="49">
        <v>2</v>
      </c>
      <c r="N2514" t="s">
        <v>34</v>
      </c>
      <c r="O2514" s="10" t="s">
        <v>34</v>
      </c>
      <c r="P2514">
        <f>VLOOKUP($O2514,$Y$2:$AJ$8,9,FALSE)</f>
        <v>0.15</v>
      </c>
      <c r="Q2514" s="11">
        <f>(L2514-M2514)/L2514</f>
        <v>0.16039451899616602</v>
      </c>
      <c r="S2514" s="13">
        <f>MIN(Q2514,IF(R2514=0,P2514,R2514))</f>
        <v>0.15</v>
      </c>
      <c r="T2514">
        <f>IFERROR(S2514*I2514,0)</f>
        <v>22.033920000000002</v>
      </c>
      <c r="U2514" t="b">
        <f>O2514=N2514</f>
        <v>1</v>
      </c>
    </row>
    <row r="2515" spans="1:21" ht="21" x14ac:dyDescent="0.4">
      <c r="A2515" t="s">
        <v>3485</v>
      </c>
      <c r="B2515" t="s">
        <v>3477</v>
      </c>
      <c r="C2515" t="s">
        <v>3478</v>
      </c>
      <c r="D2515" s="34">
        <v>22416</v>
      </c>
      <c r="E2515" s="34">
        <v>2205</v>
      </c>
      <c r="F2515" s="33">
        <v>0.86390000000000011</v>
      </c>
      <c r="G2515" s="33">
        <v>0.152</v>
      </c>
      <c r="H2515" s="49">
        <v>9.8367237687366167</v>
      </c>
      <c r="I2515" s="33">
        <v>1.0159</v>
      </c>
      <c r="J2515" s="35">
        <f>G2515/I2515</f>
        <v>0.14962102569150507</v>
      </c>
      <c r="K2515">
        <v>0.39179138321995471</v>
      </c>
      <c r="L2515">
        <v>0.46072562358276642</v>
      </c>
      <c r="M2515" s="49">
        <v>0.25</v>
      </c>
      <c r="N2515" t="s">
        <v>42</v>
      </c>
      <c r="O2515" s="10" t="s">
        <v>42</v>
      </c>
      <c r="P2515">
        <f>VLOOKUP($O2515,$Y$2:$AJ$8,9,FALSE)</f>
        <v>0.05</v>
      </c>
      <c r="Q2515" s="11">
        <f>(L2515-M2515)/L2515</f>
        <v>0.45737769465498568</v>
      </c>
      <c r="S2515" s="13">
        <f>MIN(Q2515,IF(R2515=0,P2515,R2515))</f>
        <v>0.05</v>
      </c>
      <c r="T2515">
        <f>IFERROR(S2515*I2515,0)</f>
        <v>5.0795000000000007E-2</v>
      </c>
      <c r="U2515" t="b">
        <f>O2515=N2515</f>
        <v>1</v>
      </c>
    </row>
    <row r="2516" spans="1:21" ht="21" x14ac:dyDescent="0.4">
      <c r="A2516" t="s">
        <v>5977</v>
      </c>
      <c r="B2516" t="s">
        <v>5975</v>
      </c>
      <c r="C2516" t="s">
        <v>5976</v>
      </c>
      <c r="D2516" s="34">
        <v>169527</v>
      </c>
      <c r="E2516" s="34">
        <v>17108</v>
      </c>
      <c r="F2516" s="33">
        <v>3.4598999999999998</v>
      </c>
      <c r="G2516" s="33">
        <v>1.7041999999999999</v>
      </c>
      <c r="H2516" s="49">
        <v>10.091607826481917</v>
      </c>
      <c r="I2516" s="33">
        <v>5.1640999999999995</v>
      </c>
      <c r="J2516" s="35">
        <f>G2516/I2516</f>
        <v>0.33000910129548228</v>
      </c>
      <c r="K2516">
        <v>0.20223871872808041</v>
      </c>
      <c r="L2516">
        <v>0.3018529342997428</v>
      </c>
      <c r="M2516" s="49">
        <v>0.1</v>
      </c>
      <c r="N2516" t="s">
        <v>37</v>
      </c>
      <c r="O2516" s="10" t="s">
        <v>37</v>
      </c>
      <c r="P2516">
        <f>VLOOKUP($O2516,$Y$2:$AJ$8,9,FALSE)</f>
        <v>0.25</v>
      </c>
      <c r="Q2516" s="11">
        <f>(L2516-M2516)/L2516</f>
        <v>0.6687128444453051</v>
      </c>
      <c r="S2516" s="13">
        <f>MIN(Q2516,IF(R2516=0,P2516,R2516))</f>
        <v>0.25</v>
      </c>
      <c r="T2516">
        <f>IFERROR(S2516*I2516,0)</f>
        <v>1.2910249999999999</v>
      </c>
      <c r="U2516" t="b">
        <f>O2516=N2516</f>
        <v>1</v>
      </c>
    </row>
    <row r="2517" spans="1:21" ht="21" x14ac:dyDescent="0.4">
      <c r="A2517" t="s">
        <v>1917</v>
      </c>
      <c r="B2517" t="s">
        <v>1772</v>
      </c>
      <c r="C2517" s="50" t="s">
        <v>1773</v>
      </c>
      <c r="D2517" s="34">
        <v>7592</v>
      </c>
      <c r="E2517" s="34">
        <v>1738</v>
      </c>
      <c r="F2517" s="33">
        <v>2.4838999999999998</v>
      </c>
      <c r="G2517" s="33">
        <v>0.40559999999999996</v>
      </c>
      <c r="H2517" s="49">
        <v>22.892518440463647</v>
      </c>
      <c r="I2517" s="33">
        <v>2.8895</v>
      </c>
      <c r="J2517" s="35">
        <f>G2517/I2517</f>
        <v>0.14037030628136354</v>
      </c>
      <c r="K2517">
        <v>1.4291714614499422</v>
      </c>
      <c r="L2517">
        <v>1.6625431530494821</v>
      </c>
      <c r="M2517" s="49">
        <v>1.4</v>
      </c>
      <c r="N2517" t="s">
        <v>37</v>
      </c>
      <c r="O2517" s="10" t="s">
        <v>34</v>
      </c>
      <c r="P2517">
        <f>VLOOKUP($O2517,$Y$2:$AJ$8,9,FALSE)</f>
        <v>0.15</v>
      </c>
      <c r="Q2517" s="11">
        <f>(L2517-M2517)/L2517</f>
        <v>0.15791659456653401</v>
      </c>
      <c r="S2517" s="13">
        <f>MIN(Q2517,IF(R2517=0,P2517,R2517))</f>
        <v>0.15</v>
      </c>
      <c r="T2517">
        <f>IFERROR(S2517*I2517,0)</f>
        <v>0.433425</v>
      </c>
      <c r="U2517" t="b">
        <f>O2517=N2517</f>
        <v>0</v>
      </c>
    </row>
    <row r="2518" spans="1:21" ht="21" x14ac:dyDescent="0.4">
      <c r="A2518" t="s">
        <v>6074</v>
      </c>
      <c r="B2518" t="s">
        <v>6049</v>
      </c>
      <c r="C2518" t="s">
        <v>6050</v>
      </c>
      <c r="D2518" s="34">
        <v>113212</v>
      </c>
      <c r="E2518" s="34">
        <v>11162</v>
      </c>
      <c r="F2518" s="33">
        <v>0.27</v>
      </c>
      <c r="G2518" s="33">
        <v>0.09</v>
      </c>
      <c r="H2518" s="49">
        <v>9.8593788644313332</v>
      </c>
      <c r="I2518" s="33">
        <v>0.36</v>
      </c>
      <c r="J2518" s="35">
        <f>G2518/I2518</f>
        <v>0.25</v>
      </c>
      <c r="K2518">
        <v>2.4189213402616018E-2</v>
      </c>
      <c r="L2518">
        <v>3.2252284536821357E-2</v>
      </c>
      <c r="M2518" s="49">
        <v>0.01</v>
      </c>
      <c r="N2518" t="s">
        <v>37</v>
      </c>
      <c r="O2518" s="10" t="s">
        <v>37</v>
      </c>
      <c r="P2518">
        <f>VLOOKUP($O2518,$Y$2:$AJ$8,9,FALSE)</f>
        <v>0.25</v>
      </c>
      <c r="Q2518" s="11">
        <f>(L2518-M2518)/L2518</f>
        <v>0.68994444444444436</v>
      </c>
      <c r="S2518" s="13">
        <f>MIN(Q2518,IF(R2518=0,P2518,R2518))</f>
        <v>0.25</v>
      </c>
      <c r="T2518">
        <f>IFERROR(S2518*I2518,0)</f>
        <v>0.09</v>
      </c>
      <c r="U2518" t="b">
        <f>O2518=N2518</f>
        <v>1</v>
      </c>
    </row>
    <row r="2519" spans="1:21" ht="21" x14ac:dyDescent="0.4">
      <c r="A2519" t="s">
        <v>640</v>
      </c>
      <c r="B2519" t="s">
        <v>611</v>
      </c>
      <c r="C2519" s="50" t="s">
        <v>612</v>
      </c>
      <c r="D2519" s="34">
        <v>30509</v>
      </c>
      <c r="E2519" s="34">
        <v>3385</v>
      </c>
      <c r="F2519" s="33">
        <v>1.7613000000000001</v>
      </c>
      <c r="G2519" s="33">
        <v>0.56149999999999989</v>
      </c>
      <c r="H2519" s="49">
        <v>11.09508669572913</v>
      </c>
      <c r="I2519" s="33">
        <v>2.3228</v>
      </c>
      <c r="J2519" s="35">
        <f>G2519/I2519</f>
        <v>0.24173411400034436</v>
      </c>
      <c r="K2519">
        <v>0.52032496307237819</v>
      </c>
      <c r="L2519">
        <v>0.68620384047267358</v>
      </c>
      <c r="M2519" s="49">
        <v>0.5</v>
      </c>
      <c r="N2519" t="s">
        <v>37</v>
      </c>
      <c r="O2519" s="10" t="s">
        <v>37</v>
      </c>
      <c r="P2519">
        <f>VLOOKUP($O2519,$Y$2:$AJ$8,9,FALSE)</f>
        <v>0.25</v>
      </c>
      <c r="Q2519" s="11">
        <f>(L2519-M2519)/L2519</f>
        <v>0.27135353883244362</v>
      </c>
      <c r="S2519" s="13">
        <f>MIN(Q2519,IF(R2519=0,P2519,R2519))</f>
        <v>0.25</v>
      </c>
      <c r="T2519">
        <f>IFERROR(S2519*I2519,0)</f>
        <v>0.58069999999999999</v>
      </c>
      <c r="U2519" t="b">
        <f>O2519=N2519</f>
        <v>1</v>
      </c>
    </row>
    <row r="2520" spans="1:21" ht="21" x14ac:dyDescent="0.4">
      <c r="A2520" t="s">
        <v>1918</v>
      </c>
      <c r="B2520" t="s">
        <v>1772</v>
      </c>
      <c r="C2520" s="50" t="s">
        <v>1773</v>
      </c>
      <c r="D2520" s="34">
        <v>5744</v>
      </c>
      <c r="E2520" s="34">
        <v>1378</v>
      </c>
      <c r="F2520" s="33">
        <v>1.9398</v>
      </c>
      <c r="G2520" s="33">
        <v>0.86949999999999994</v>
      </c>
      <c r="H2520" s="49">
        <v>23.99025069637883</v>
      </c>
      <c r="I2520" s="33">
        <v>2.8092999999999999</v>
      </c>
      <c r="J2520" s="35">
        <f>G2520/I2520</f>
        <v>0.3095077065461147</v>
      </c>
      <c r="K2520">
        <v>1.4076923076923076</v>
      </c>
      <c r="L2520">
        <v>2.0386792452830185</v>
      </c>
      <c r="M2520" s="49">
        <v>1.4</v>
      </c>
      <c r="N2520" t="s">
        <v>37</v>
      </c>
      <c r="O2520" s="10" t="s">
        <v>34</v>
      </c>
      <c r="P2520">
        <f>VLOOKUP($O2520,$Y$2:$AJ$8,9,FALSE)</f>
        <v>0.15</v>
      </c>
      <c r="Q2520" s="11">
        <f>(L2520-M2520)/L2520</f>
        <v>0.31328088847755658</v>
      </c>
      <c r="S2520" s="13">
        <f>MIN(Q2520,IF(R2520=0,P2520,R2520))</f>
        <v>0.15</v>
      </c>
      <c r="T2520">
        <f>IFERROR(S2520*I2520,0)</f>
        <v>0.42139499999999996</v>
      </c>
      <c r="U2520" t="b">
        <f>O2520=N2520</f>
        <v>0</v>
      </c>
    </row>
    <row r="2521" spans="1:21" ht="21" x14ac:dyDescent="0.4">
      <c r="A2521" t="s">
        <v>1658</v>
      </c>
      <c r="B2521" t="s">
        <v>1635</v>
      </c>
      <c r="C2521" s="50" t="s">
        <v>1636</v>
      </c>
      <c r="D2521" s="34">
        <v>2289</v>
      </c>
      <c r="E2521" s="34">
        <v>170</v>
      </c>
      <c r="F2521" s="33">
        <v>0.30669999999999997</v>
      </c>
      <c r="G2521" s="33">
        <v>0.15089999999999998</v>
      </c>
      <c r="H2521" s="49">
        <v>7.4268239405854084</v>
      </c>
      <c r="I2521" s="33">
        <v>0.45759999999999995</v>
      </c>
      <c r="J2521" s="35">
        <f>G2521/I2521</f>
        <v>0.32976398601398599</v>
      </c>
      <c r="K2521">
        <v>1.8041176470588234</v>
      </c>
      <c r="L2521">
        <v>2.6917647058823526</v>
      </c>
      <c r="M2521" s="49">
        <v>2.2999999999999998</v>
      </c>
      <c r="N2521" t="s">
        <v>45</v>
      </c>
      <c r="O2521" s="10" t="s">
        <v>45</v>
      </c>
      <c r="P2521">
        <f>VLOOKUP($O2521,$Y$2:$AJ$8,9,FALSE)</f>
        <v>0.32</v>
      </c>
      <c r="Q2521" s="11">
        <f>(L2521-M2521)/L2521</f>
        <v>0.14554195804195799</v>
      </c>
      <c r="S2521" s="13">
        <f>MIN(Q2521,IF(R2521=0,P2521,R2521))</f>
        <v>0.14554195804195799</v>
      </c>
      <c r="T2521">
        <f>IFERROR(S2521*I2521,0)</f>
        <v>6.6599999999999965E-2</v>
      </c>
      <c r="U2521" t="b">
        <f>O2521=N2521</f>
        <v>1</v>
      </c>
    </row>
    <row r="2522" spans="1:21" ht="21" x14ac:dyDescent="0.4">
      <c r="A2522" t="s">
        <v>1250</v>
      </c>
      <c r="B2522" t="s">
        <v>1225</v>
      </c>
      <c r="C2522" s="50" t="s">
        <v>1226</v>
      </c>
      <c r="D2522" s="34">
        <v>710503</v>
      </c>
      <c r="E2522" s="34">
        <v>24029</v>
      </c>
      <c r="F2522" s="33">
        <v>9.611600000000001</v>
      </c>
      <c r="G2522" s="33">
        <v>2.0183999999999997</v>
      </c>
      <c r="H2522" s="49">
        <v>3.3819702379863279</v>
      </c>
      <c r="I2522" s="33">
        <v>11.63</v>
      </c>
      <c r="J2522" s="35">
        <f>G2522/I2522</f>
        <v>0.17355116079105756</v>
      </c>
      <c r="K2522">
        <v>0.4</v>
      </c>
      <c r="L2522">
        <v>0.48399850181031256</v>
      </c>
      <c r="M2522" s="49">
        <v>0.4</v>
      </c>
      <c r="N2522" t="s">
        <v>34</v>
      </c>
      <c r="O2522" s="10" t="s">
        <v>34</v>
      </c>
      <c r="P2522">
        <f>VLOOKUP($O2522,$Y$2:$AJ$8,9,FALSE)</f>
        <v>0.15</v>
      </c>
      <c r="Q2522" s="11">
        <f>(L2522-M2522)/L2522</f>
        <v>0.17355116079105762</v>
      </c>
      <c r="S2522" s="13">
        <f>MIN(Q2522,IF(R2522=0,P2522,R2522))</f>
        <v>0.15</v>
      </c>
      <c r="T2522">
        <f>IFERROR(S2522*I2522,0)</f>
        <v>1.7445000000000002</v>
      </c>
      <c r="U2522" t="b">
        <f>O2522=N2522</f>
        <v>1</v>
      </c>
    </row>
    <row r="2523" spans="1:21" ht="21" x14ac:dyDescent="0.4">
      <c r="A2523" t="s">
        <v>1361</v>
      </c>
      <c r="B2523" t="s">
        <v>1306</v>
      </c>
      <c r="C2523" s="50" t="s">
        <v>1307</v>
      </c>
      <c r="D2523" s="34">
        <v>458513</v>
      </c>
      <c r="E2523" s="34">
        <v>51045</v>
      </c>
      <c r="F2523" s="33">
        <v>20.645199999999999</v>
      </c>
      <c r="G2523" s="33">
        <v>6.8813000000000004</v>
      </c>
      <c r="H2523" s="49">
        <v>11.132726880153889</v>
      </c>
      <c r="I2523" s="33">
        <v>27.526499999999999</v>
      </c>
      <c r="J2523" s="35">
        <f>G2523/I2523</f>
        <v>0.24998819319564786</v>
      </c>
      <c r="K2523">
        <v>0.40445097463022822</v>
      </c>
      <c r="L2523">
        <v>0.53925947693211873</v>
      </c>
      <c r="M2523" s="49">
        <v>0.3</v>
      </c>
      <c r="N2523" t="s">
        <v>37</v>
      </c>
      <c r="O2523" s="10" t="s">
        <v>34</v>
      </c>
      <c r="P2523">
        <f>VLOOKUP($O2523,$Y$2:$AJ$8,9,FALSE)</f>
        <v>0.15</v>
      </c>
      <c r="Q2523" s="11">
        <f>(L2523-M2523)/L2523</f>
        <v>0.44368154324015041</v>
      </c>
      <c r="S2523" s="13">
        <f>MIN(Q2523,IF(R2523=0,P2523,R2523))</f>
        <v>0.15</v>
      </c>
      <c r="T2523">
        <f>IFERROR(S2523*I2523,0)</f>
        <v>4.1289749999999996</v>
      </c>
      <c r="U2523" t="b">
        <f>O2523=N2523</f>
        <v>0</v>
      </c>
    </row>
    <row r="2524" spans="1:21" ht="21" x14ac:dyDescent="0.4">
      <c r="A2524" t="s">
        <v>1919</v>
      </c>
      <c r="B2524" t="s">
        <v>1772</v>
      </c>
      <c r="C2524" s="50" t="s">
        <v>1773</v>
      </c>
      <c r="D2524" s="34">
        <v>356</v>
      </c>
      <c r="E2524" s="34">
        <v>85</v>
      </c>
      <c r="F2524" s="33">
        <v>0.13800000000000001</v>
      </c>
      <c r="G2524" s="33">
        <v>4.58E-2</v>
      </c>
      <c r="H2524" s="49">
        <v>23.876404494382022</v>
      </c>
      <c r="I2524" s="33">
        <v>0.18380000000000002</v>
      </c>
      <c r="J2524" s="35">
        <f>G2524/I2524</f>
        <v>0.24918389553862891</v>
      </c>
      <c r="K2524">
        <v>1.6235294117647059</v>
      </c>
      <c r="L2524">
        <v>2.1623529411764708</v>
      </c>
      <c r="M2524" s="49">
        <v>1.5</v>
      </c>
      <c r="N2524" t="s">
        <v>34</v>
      </c>
      <c r="O2524" s="10" t="s">
        <v>34</v>
      </c>
      <c r="P2524">
        <f>VLOOKUP($O2524,$Y$2:$AJ$8,9,FALSE)</f>
        <v>0.15</v>
      </c>
      <c r="Q2524" s="11">
        <f>(L2524-M2524)/L2524</f>
        <v>0.30631120783460292</v>
      </c>
      <c r="S2524" s="13">
        <f>MIN(Q2524,IF(R2524=0,P2524,R2524))</f>
        <v>0.15</v>
      </c>
      <c r="T2524">
        <f>IFERROR(S2524*I2524,0)</f>
        <v>2.7570000000000001E-2</v>
      </c>
      <c r="U2524" t="b">
        <f>O2524=N2524</f>
        <v>1</v>
      </c>
    </row>
    <row r="2525" spans="1:21" ht="21" x14ac:dyDescent="0.4">
      <c r="A2525" t="s">
        <v>2125</v>
      </c>
      <c r="B2525" t="s">
        <v>2094</v>
      </c>
      <c r="C2525" t="s">
        <v>2095</v>
      </c>
      <c r="D2525" s="34">
        <v>31425</v>
      </c>
      <c r="E2525" s="34">
        <v>9860</v>
      </c>
      <c r="F2525" s="33">
        <v>5.3544999999999989</v>
      </c>
      <c r="G2525" s="33">
        <v>1.7845</v>
      </c>
      <c r="H2525" s="49">
        <v>31.37629276054097</v>
      </c>
      <c r="I2525" s="33">
        <v>7.1389999999999993</v>
      </c>
      <c r="J2525" s="35">
        <f>G2525/I2525</f>
        <v>0.24996498108978851</v>
      </c>
      <c r="K2525">
        <v>0.54305273833671386</v>
      </c>
      <c r="L2525">
        <v>0.7240365111561865</v>
      </c>
      <c r="M2525" s="49">
        <v>0.5</v>
      </c>
      <c r="N2525" t="s">
        <v>34</v>
      </c>
      <c r="O2525" s="10" t="s">
        <v>34</v>
      </c>
      <c r="P2525">
        <f>VLOOKUP($O2525,$Y$2:$AJ$8,9,FALSE)</f>
        <v>0.15</v>
      </c>
      <c r="Q2525" s="11">
        <f>(L2525-M2525)/L2525</f>
        <v>0.30942709062893953</v>
      </c>
      <c r="S2525" s="13">
        <f>MIN(Q2525,IF(R2525=0,P2525,R2525))</f>
        <v>0.15</v>
      </c>
      <c r="T2525">
        <f>IFERROR(S2525*I2525,0)</f>
        <v>1.0708499999999999</v>
      </c>
      <c r="U2525" t="b">
        <f>O2525=N2525</f>
        <v>1</v>
      </c>
    </row>
    <row r="2526" spans="1:21" ht="21" x14ac:dyDescent="0.4">
      <c r="A2526" t="s">
        <v>477</v>
      </c>
      <c r="B2526" t="s">
        <v>423</v>
      </c>
      <c r="C2526" s="50" t="s">
        <v>424</v>
      </c>
      <c r="D2526" s="34">
        <v>26293</v>
      </c>
      <c r="E2526" s="34">
        <v>596</v>
      </c>
      <c r="F2526" s="33">
        <v>0.53199999999999992</v>
      </c>
      <c r="G2526" s="33">
        <v>0.14979999999999999</v>
      </c>
      <c r="H2526" s="49">
        <v>2.2667630167725248</v>
      </c>
      <c r="I2526" s="33">
        <v>0.68179999999999996</v>
      </c>
      <c r="J2526" s="35">
        <f>G2526/I2526</f>
        <v>0.21971252566735114</v>
      </c>
      <c r="K2526">
        <v>0.89261744966442935</v>
      </c>
      <c r="L2526">
        <v>1.1439597315436241</v>
      </c>
      <c r="M2526" s="49">
        <v>1</v>
      </c>
      <c r="N2526" t="s">
        <v>34</v>
      </c>
      <c r="O2526" s="10" t="s">
        <v>34</v>
      </c>
      <c r="P2526">
        <f>VLOOKUP($O2526,$Y$2:$AJ$8,9,FALSE)</f>
        <v>0.15</v>
      </c>
      <c r="Q2526" s="11">
        <f>(L2526-M2526)/L2526</f>
        <v>0.12584335582282188</v>
      </c>
      <c r="S2526" s="13">
        <f>MIN(Q2526,IF(R2526=0,P2526,R2526))</f>
        <v>0.12584335582282188</v>
      </c>
      <c r="T2526">
        <f>IFERROR(S2526*I2526,0)</f>
        <v>8.579999999999996E-2</v>
      </c>
      <c r="U2526" t="b">
        <f>O2526=N2526</f>
        <v>1</v>
      </c>
    </row>
    <row r="2527" spans="1:21" ht="21" x14ac:dyDescent="0.4">
      <c r="A2527" t="s">
        <v>4880</v>
      </c>
      <c r="B2527" t="s">
        <v>4870</v>
      </c>
      <c r="C2527" t="s">
        <v>4871</v>
      </c>
      <c r="D2527" s="34">
        <v>635186</v>
      </c>
      <c r="E2527" s="34">
        <v>30600</v>
      </c>
      <c r="F2527" s="33">
        <v>5.16</v>
      </c>
      <c r="G2527" s="33">
        <v>1.7200000000000004</v>
      </c>
      <c r="H2527" s="49">
        <v>4.8174865315041577</v>
      </c>
      <c r="I2527" s="33">
        <v>6.8800000000000008</v>
      </c>
      <c r="J2527" s="35">
        <f>G2527/I2527</f>
        <v>0.25000000000000006</v>
      </c>
      <c r="K2527">
        <v>0.16862745098039217</v>
      </c>
      <c r="L2527">
        <v>0.22483660130718958</v>
      </c>
      <c r="M2527" s="49">
        <v>0.03</v>
      </c>
      <c r="N2527" t="s">
        <v>37</v>
      </c>
      <c r="O2527" s="10" t="s">
        <v>37</v>
      </c>
      <c r="P2527">
        <f>VLOOKUP($O2527,$Y$2:$AJ$8,9,FALSE)</f>
        <v>0.25</v>
      </c>
      <c r="Q2527" s="11">
        <f>(L2527-M2527)/L2527</f>
        <v>0.86656976744186054</v>
      </c>
      <c r="S2527" s="13">
        <f>MIN(Q2527,IF(R2527=0,P2527,R2527))</f>
        <v>0.25</v>
      </c>
      <c r="T2527">
        <f>IFERROR(S2527*I2527,0)</f>
        <v>1.7200000000000002</v>
      </c>
      <c r="U2527" t="b">
        <f>O2527=N2527</f>
        <v>1</v>
      </c>
    </row>
    <row r="2528" spans="1:21" ht="21" x14ac:dyDescent="0.4">
      <c r="A2528" t="s">
        <v>600</v>
      </c>
      <c r="B2528" t="s">
        <v>587</v>
      </c>
      <c r="C2528" s="50" t="s">
        <v>588</v>
      </c>
      <c r="D2528" s="34">
        <v>118728746</v>
      </c>
      <c r="E2528" s="34">
        <v>4961639</v>
      </c>
      <c r="F2528" s="33">
        <v>90.653000000000006</v>
      </c>
      <c r="G2528" s="33">
        <v>48.811300000000003</v>
      </c>
      <c r="H2528" s="49">
        <v>4.1789702722877236</v>
      </c>
      <c r="I2528" s="33">
        <v>139.46430000000001</v>
      </c>
      <c r="J2528" s="35">
        <f>G2528/I2528</f>
        <v>0.34999135979601947</v>
      </c>
      <c r="K2528">
        <v>1.8270777055726949E-2</v>
      </c>
      <c r="L2528">
        <v>2.8108514142201804E-2</v>
      </c>
      <c r="M2528" s="49">
        <v>0.01</v>
      </c>
      <c r="N2528" t="s">
        <v>34</v>
      </c>
      <c r="O2528" s="10" t="s">
        <v>42</v>
      </c>
      <c r="P2528">
        <f>VLOOKUP($O2528,$Y$2:$AJ$8,9,FALSE)</f>
        <v>0.05</v>
      </c>
      <c r="Q2528" s="11">
        <f>(L2528-M2528)/L2528</f>
        <v>0.64423590840093137</v>
      </c>
      <c r="S2528" s="13">
        <f>MIN(Q2528,IF(R2528=0,P2528,R2528))</f>
        <v>0.05</v>
      </c>
      <c r="T2528">
        <f>IFERROR(S2528*I2528,0)</f>
        <v>6.9732150000000006</v>
      </c>
      <c r="U2528" t="b">
        <f>O2528=N2528</f>
        <v>0</v>
      </c>
    </row>
    <row r="2529" spans="1:21" ht="21" x14ac:dyDescent="0.4">
      <c r="A2529" t="s">
        <v>930</v>
      </c>
      <c r="B2529" t="s">
        <v>899</v>
      </c>
      <c r="C2529" s="50" t="s">
        <v>900</v>
      </c>
      <c r="D2529" s="34">
        <v>24198</v>
      </c>
      <c r="E2529" s="34">
        <v>4701</v>
      </c>
      <c r="F2529" s="33">
        <v>2.5697999999999999</v>
      </c>
      <c r="G2529" s="33">
        <v>0.85690000000000011</v>
      </c>
      <c r="H2529" s="49">
        <v>19.427225390528143</v>
      </c>
      <c r="I2529" s="33">
        <v>3.4266999999999999</v>
      </c>
      <c r="J2529" s="35">
        <f>G2529/I2529</f>
        <v>0.25006566083987514</v>
      </c>
      <c r="K2529">
        <v>0.54664964901084867</v>
      </c>
      <c r="L2529">
        <v>0.72893001489044884</v>
      </c>
      <c r="M2529" s="49">
        <v>0.15</v>
      </c>
      <c r="N2529" t="s">
        <v>34</v>
      </c>
      <c r="O2529" s="10" t="s">
        <v>34</v>
      </c>
      <c r="P2529">
        <f>VLOOKUP($O2529,$Y$2:$AJ$8,9,FALSE)</f>
        <v>0.15</v>
      </c>
      <c r="Q2529" s="11">
        <f>(L2529-M2529)/L2529</f>
        <v>0.79421892783144132</v>
      </c>
      <c r="S2529" s="13">
        <f>MIN(Q2529,IF(R2529=0,P2529,R2529))</f>
        <v>0.15</v>
      </c>
      <c r="T2529">
        <f>IFERROR(S2529*I2529,0)</f>
        <v>0.51400499999999993</v>
      </c>
      <c r="U2529" t="b">
        <f>O2529=N2529</f>
        <v>1</v>
      </c>
    </row>
    <row r="2530" spans="1:21" ht="21" x14ac:dyDescent="0.4">
      <c r="A2530" t="s">
        <v>4900</v>
      </c>
      <c r="B2530" t="s">
        <v>4897</v>
      </c>
      <c r="C2530" t="s">
        <v>4898</v>
      </c>
      <c r="D2530" s="34">
        <v>35519</v>
      </c>
      <c r="E2530" s="34">
        <v>19919</v>
      </c>
      <c r="F2530" s="33">
        <v>3.4291999999999998</v>
      </c>
      <c r="G2530" s="33">
        <v>1.1423999999999999</v>
      </c>
      <c r="H2530" s="49">
        <v>56.079844590219317</v>
      </c>
      <c r="I2530" s="33">
        <v>4.5716000000000001</v>
      </c>
      <c r="J2530" s="35">
        <f>G2530/I2530</f>
        <v>0.24989062910140866</v>
      </c>
      <c r="K2530">
        <v>0.17215723680907674</v>
      </c>
      <c r="L2530">
        <v>0.22950951352979568</v>
      </c>
      <c r="M2530" s="49">
        <v>0.01</v>
      </c>
      <c r="N2530" t="s">
        <v>34</v>
      </c>
      <c r="O2530" s="10" t="s">
        <v>34</v>
      </c>
      <c r="P2530">
        <f>VLOOKUP($O2530,$Y$2:$AJ$8,9,FALSE)</f>
        <v>0.15</v>
      </c>
      <c r="Q2530" s="11">
        <f>(L2530-M2530)/L2530</f>
        <v>0.95642882141919672</v>
      </c>
      <c r="S2530" s="13">
        <f>MIN(Q2530,IF(R2530=0,P2530,R2530))</f>
        <v>0.15</v>
      </c>
      <c r="T2530">
        <f>IFERROR(S2530*I2530,0)</f>
        <v>0.68574000000000002</v>
      </c>
      <c r="U2530" t="b">
        <f>O2530=N2530</f>
        <v>1</v>
      </c>
    </row>
    <row r="2531" spans="1:21" ht="21" x14ac:dyDescent="0.4">
      <c r="A2531" t="s">
        <v>708</v>
      </c>
      <c r="B2531" t="s">
        <v>669</v>
      </c>
      <c r="C2531" s="50" t="s">
        <v>670</v>
      </c>
      <c r="D2531" s="34">
        <v>229093</v>
      </c>
      <c r="E2531" s="34">
        <v>14222</v>
      </c>
      <c r="F2531" s="33">
        <v>20.435900000000004</v>
      </c>
      <c r="G2531" s="33">
        <v>6.8101000000000012</v>
      </c>
      <c r="H2531" s="49">
        <v>6.2079592130706747</v>
      </c>
      <c r="I2531" s="33">
        <v>27.246000000000006</v>
      </c>
      <c r="J2531" s="35">
        <f>G2531/I2531</f>
        <v>0.2499486163106511</v>
      </c>
      <c r="K2531">
        <v>1.4369216706511043</v>
      </c>
      <c r="L2531">
        <v>1.9157643088173257</v>
      </c>
      <c r="M2531" s="49">
        <v>1</v>
      </c>
      <c r="N2531" t="s">
        <v>34</v>
      </c>
      <c r="O2531" s="10" t="s">
        <v>34</v>
      </c>
      <c r="P2531">
        <f>VLOOKUP($O2531,$Y$2:$AJ$8,9,FALSE)</f>
        <v>0.15</v>
      </c>
      <c r="Q2531" s="11">
        <f>(L2531-M2531)/L2531</f>
        <v>0.47801512148572278</v>
      </c>
      <c r="S2531" s="13">
        <f>MIN(Q2531,IF(R2531=0,P2531,R2531))</f>
        <v>0.15</v>
      </c>
      <c r="T2531">
        <f>IFERROR(S2531*I2531,0)</f>
        <v>4.0869000000000009</v>
      </c>
      <c r="U2531" t="b">
        <f>O2531=N2531</f>
        <v>1</v>
      </c>
    </row>
    <row r="2532" spans="1:21" ht="21" x14ac:dyDescent="0.4">
      <c r="A2532" t="s">
        <v>132</v>
      </c>
      <c r="B2532" t="s">
        <v>31</v>
      </c>
      <c r="C2532" t="s">
        <v>32</v>
      </c>
      <c r="D2532" s="34">
        <v>199481</v>
      </c>
      <c r="E2532" s="34">
        <v>108448</v>
      </c>
      <c r="F2532" s="33">
        <v>67.280699999999996</v>
      </c>
      <c r="G2532" s="33">
        <v>22.427</v>
      </c>
      <c r="H2532" s="49">
        <v>54.365077375790179</v>
      </c>
      <c r="I2532" s="33">
        <v>89.707699999999988</v>
      </c>
      <c r="K2532">
        <v>0.62039595013278248</v>
      </c>
      <c r="L2532">
        <v>0.8271955222779579</v>
      </c>
      <c r="M2532" s="49">
        <v>0.5</v>
      </c>
      <c r="N2532" t="s">
        <v>34</v>
      </c>
      <c r="O2532" s="10" t="s">
        <v>34</v>
      </c>
      <c r="P2532">
        <f>VLOOKUP($O2532,$Y$2:$AJ$8,9,FALSE)</f>
        <v>0.15</v>
      </c>
      <c r="Q2532" s="11">
        <f>(L2532-M2532)/L2532</f>
        <v>0.39554798529000285</v>
      </c>
      <c r="S2532" s="13">
        <f>MIN(Q2532,IF(R2532=0,P2532,R2532))</f>
        <v>0.15</v>
      </c>
      <c r="T2532">
        <f>IFERROR(S2532*I2532,0)</f>
        <v>13.456154999999997</v>
      </c>
      <c r="U2532" t="b">
        <f>O2532=N2532</f>
        <v>1</v>
      </c>
    </row>
    <row r="2533" spans="1:21" ht="21" x14ac:dyDescent="0.4">
      <c r="A2533" t="s">
        <v>4348</v>
      </c>
      <c r="B2533" t="s">
        <v>4345</v>
      </c>
      <c r="C2533" t="s">
        <v>4346</v>
      </c>
      <c r="D2533" s="34">
        <v>790421</v>
      </c>
      <c r="E2533" s="34">
        <v>47050</v>
      </c>
      <c r="F2533" s="33">
        <v>38.171999999999997</v>
      </c>
      <c r="G2533" s="33">
        <v>12.714</v>
      </c>
      <c r="H2533" s="49">
        <v>5.9525240346600103</v>
      </c>
      <c r="I2533" s="33">
        <v>50.885999999999996</v>
      </c>
      <c r="J2533" s="35">
        <f>G2533/I2533</f>
        <v>0.24985261172031603</v>
      </c>
      <c r="K2533">
        <v>0.81130712008501593</v>
      </c>
      <c r="L2533">
        <v>1.081530286928799</v>
      </c>
      <c r="M2533" s="49">
        <v>0.5</v>
      </c>
      <c r="N2533" t="s">
        <v>37</v>
      </c>
      <c r="O2533" s="10" t="s">
        <v>37</v>
      </c>
      <c r="P2533">
        <f>VLOOKUP($O2533,$Y$2:$AJ$8,9,FALSE)</f>
        <v>0.25</v>
      </c>
      <c r="Q2533" s="11">
        <f>(L2533-M2533)/L2533</f>
        <v>0.53769209605785473</v>
      </c>
      <c r="S2533" s="13">
        <f>MIN(Q2533,IF(R2533=0,P2533,R2533))</f>
        <v>0.25</v>
      </c>
      <c r="T2533">
        <f>IFERROR(S2533*I2533,0)</f>
        <v>12.721499999999999</v>
      </c>
      <c r="U2533" t="b">
        <f>O2533=N2533</f>
        <v>1</v>
      </c>
    </row>
    <row r="2534" spans="1:21" ht="21" x14ac:dyDescent="0.4">
      <c r="A2534" t="s">
        <v>1920</v>
      </c>
      <c r="B2534" t="s">
        <v>1772</v>
      </c>
      <c r="C2534" s="50" t="s">
        <v>1773</v>
      </c>
      <c r="D2534" s="34">
        <v>4977</v>
      </c>
      <c r="E2534" s="34">
        <v>1450</v>
      </c>
      <c r="F2534" s="33">
        <v>2.4957000000000003</v>
      </c>
      <c r="G2534" s="33">
        <v>0.83160000000000001</v>
      </c>
      <c r="H2534" s="49">
        <v>29.134016475788627</v>
      </c>
      <c r="I2534" s="33">
        <v>3.3273000000000001</v>
      </c>
      <c r="J2534" s="35">
        <f>G2534/I2534</f>
        <v>0.24993237760346226</v>
      </c>
      <c r="K2534">
        <v>1.7211724137931037</v>
      </c>
      <c r="L2534">
        <v>2.2946896551724141</v>
      </c>
      <c r="M2534" s="49">
        <v>1.5</v>
      </c>
      <c r="N2534" t="s">
        <v>34</v>
      </c>
      <c r="O2534" s="10" t="s">
        <v>34</v>
      </c>
      <c r="P2534">
        <f>VLOOKUP($O2534,$Y$2:$AJ$8,9,FALSE)</f>
        <v>0.15</v>
      </c>
      <c r="Q2534" s="11">
        <f>(L2534-M2534)/L2534</f>
        <v>0.34631683346857822</v>
      </c>
      <c r="S2534" s="13">
        <f>MIN(Q2534,IF(R2534=0,P2534,R2534))</f>
        <v>0.15</v>
      </c>
      <c r="T2534">
        <f>IFERROR(S2534*I2534,0)</f>
        <v>0.49909500000000001</v>
      </c>
      <c r="U2534" t="b">
        <f>O2534=N2534</f>
        <v>1</v>
      </c>
    </row>
    <row r="2535" spans="1:21" ht="21" x14ac:dyDescent="0.4">
      <c r="A2535" t="s">
        <v>1576</v>
      </c>
      <c r="B2535" t="s">
        <v>1569</v>
      </c>
      <c r="C2535" s="50" t="s">
        <v>1570</v>
      </c>
      <c r="D2535" s="34">
        <v>7594</v>
      </c>
      <c r="E2535" s="34">
        <v>730</v>
      </c>
      <c r="F2535" s="33">
        <v>0.31060000000000004</v>
      </c>
      <c r="G2535" s="33">
        <v>0.13039999999999999</v>
      </c>
      <c r="H2535" s="49">
        <v>9.6128522517777188</v>
      </c>
      <c r="I2535" s="33">
        <v>0.44100000000000006</v>
      </c>
      <c r="J2535" s="35">
        <f>G2535/I2535</f>
        <v>0.29569160997732419</v>
      </c>
      <c r="K2535">
        <v>0.42547945205479454</v>
      </c>
      <c r="L2535">
        <v>0.60410958904109602</v>
      </c>
      <c r="M2535" s="49">
        <v>0.4</v>
      </c>
      <c r="N2535" t="s">
        <v>34</v>
      </c>
      <c r="O2535" s="10" t="s">
        <v>34</v>
      </c>
      <c r="P2535">
        <f>VLOOKUP($O2535,$Y$2:$AJ$8,9,FALSE)</f>
        <v>0.15</v>
      </c>
      <c r="Q2535" s="11">
        <f>(L2535-M2535)/L2535</f>
        <v>0.3378684807256237</v>
      </c>
      <c r="S2535" s="13">
        <f>MIN(Q2535,IF(R2535=0,P2535,R2535))</f>
        <v>0.15</v>
      </c>
      <c r="T2535">
        <f>IFERROR(S2535*I2535,0)</f>
        <v>6.615E-2</v>
      </c>
      <c r="U2535" t="b">
        <f>O2535=N2535</f>
        <v>1</v>
      </c>
    </row>
    <row r="2536" spans="1:21" ht="21" x14ac:dyDescent="0.4">
      <c r="A2536" t="s">
        <v>3183</v>
      </c>
      <c r="B2536" t="s">
        <v>3163</v>
      </c>
      <c r="C2536" t="s">
        <v>3164</v>
      </c>
      <c r="D2536" s="34">
        <v>97128</v>
      </c>
      <c r="E2536" s="34">
        <v>11236</v>
      </c>
      <c r="F2536" s="33">
        <v>7.4968000000000004</v>
      </c>
      <c r="G2536" s="33">
        <v>2.4986999999999999</v>
      </c>
      <c r="H2536" s="49">
        <v>11.56823984844741</v>
      </c>
      <c r="I2536" s="33">
        <v>9.9954999999999998</v>
      </c>
      <c r="J2536" s="35">
        <f>G2536/I2536</f>
        <v>0.24998249212145465</v>
      </c>
      <c r="K2536">
        <v>0.66721253114987544</v>
      </c>
      <c r="L2536">
        <v>0.88959594161623357</v>
      </c>
      <c r="M2536" s="49">
        <v>0.6</v>
      </c>
      <c r="N2536" t="s">
        <v>34</v>
      </c>
      <c r="O2536" s="10" t="s">
        <v>34</v>
      </c>
      <c r="P2536">
        <f>VLOOKUP($O2536,$Y$2:$AJ$8,9,FALSE)</f>
        <v>0.15</v>
      </c>
      <c r="Q2536" s="11">
        <f>(L2536-M2536)/L2536</f>
        <v>0.32553649142113955</v>
      </c>
      <c r="S2536" s="13">
        <f>MIN(Q2536,IF(R2536=0,P2536,R2536))</f>
        <v>0.15</v>
      </c>
      <c r="T2536">
        <f>IFERROR(S2536*I2536,0)</f>
        <v>1.499325</v>
      </c>
      <c r="U2536" t="b">
        <f>O2536=N2536</f>
        <v>1</v>
      </c>
    </row>
    <row r="2537" spans="1:21" ht="21" x14ac:dyDescent="0.4">
      <c r="A2537" t="s">
        <v>2514</v>
      </c>
      <c r="B2537" t="s">
        <v>2500</v>
      </c>
      <c r="C2537" t="s">
        <v>2501</v>
      </c>
      <c r="D2537" s="34">
        <v>1040492</v>
      </c>
      <c r="E2537" s="34">
        <v>47666</v>
      </c>
      <c r="F2537" s="33">
        <v>190.66400000000002</v>
      </c>
      <c r="G2537" s="33">
        <v>51.238600000000005</v>
      </c>
      <c r="H2537" s="49">
        <v>4.5811020171226691</v>
      </c>
      <c r="I2537" s="33">
        <v>241.90260000000001</v>
      </c>
      <c r="J2537" s="35">
        <f>G2537/I2537</f>
        <v>0.21181500322857216</v>
      </c>
      <c r="K2537">
        <v>4.0000000000000009</v>
      </c>
      <c r="L2537">
        <v>5.0749506986111692</v>
      </c>
      <c r="M2537" s="49">
        <v>4</v>
      </c>
      <c r="N2537" t="s">
        <v>34</v>
      </c>
      <c r="O2537" s="10" t="s">
        <v>34</v>
      </c>
      <c r="P2537">
        <f>VLOOKUP($O2537,$Y$2:$AJ$8,9,FALSE)</f>
        <v>0.15</v>
      </c>
      <c r="Q2537" s="11">
        <f>(L2537-M2537)/L2537</f>
        <v>0.21181500322857214</v>
      </c>
      <c r="S2537" s="13">
        <f>MIN(Q2537,IF(R2537=0,P2537,R2537))</f>
        <v>0.15</v>
      </c>
      <c r="T2537">
        <f>IFERROR(S2537*I2537,0)</f>
        <v>36.28539</v>
      </c>
      <c r="U2537" t="b">
        <f>O2537=N2537</f>
        <v>1</v>
      </c>
    </row>
    <row r="2538" spans="1:21" ht="21" x14ac:dyDescent="0.4">
      <c r="A2538" t="s">
        <v>133</v>
      </c>
      <c r="B2538" t="s">
        <v>31</v>
      </c>
      <c r="C2538" t="s">
        <v>32</v>
      </c>
      <c r="D2538" s="34">
        <v>181771</v>
      </c>
      <c r="E2538" s="34">
        <v>35501</v>
      </c>
      <c r="F2538" s="33">
        <v>21.281199999999998</v>
      </c>
      <c r="G2538" s="33">
        <v>7.0352000000000006</v>
      </c>
      <c r="H2538" s="49">
        <v>19.530618195421713</v>
      </c>
      <c r="I2538" s="33">
        <v>28.316399999999998</v>
      </c>
      <c r="K2538">
        <v>0.59945353652009792</v>
      </c>
      <c r="L2538">
        <v>0.79762260218022019</v>
      </c>
      <c r="M2538" s="49">
        <v>0.6</v>
      </c>
      <c r="N2538" t="s">
        <v>34</v>
      </c>
      <c r="O2538" s="10" t="s">
        <v>34</v>
      </c>
      <c r="P2538">
        <f>VLOOKUP($O2538,$Y$2:$AJ$8,9,FALSE)</f>
        <v>0.15</v>
      </c>
      <c r="Q2538" s="11">
        <f>(L2538-M2538)/L2538</f>
        <v>0.24776454634063647</v>
      </c>
      <c r="S2538" s="13">
        <f>MIN(Q2538,IF(R2538=0,P2538,R2538))</f>
        <v>0.15</v>
      </c>
      <c r="T2538">
        <f>IFERROR(S2538*I2538,0)</f>
        <v>4.2474599999999993</v>
      </c>
      <c r="U2538" t="b">
        <f>O2538=N2538</f>
        <v>1</v>
      </c>
    </row>
    <row r="2539" spans="1:21" ht="21" x14ac:dyDescent="0.4">
      <c r="A2539" t="s">
        <v>2904</v>
      </c>
      <c r="B2539" t="s">
        <v>2900</v>
      </c>
      <c r="C2539" t="s">
        <v>2901</v>
      </c>
      <c r="D2539" s="34">
        <v>683389</v>
      </c>
      <c r="E2539" s="34">
        <v>45734</v>
      </c>
      <c r="F2539" s="33">
        <v>68.600999999999999</v>
      </c>
      <c r="G2539" s="33">
        <v>16.025100000000002</v>
      </c>
      <c r="H2539" s="49">
        <v>6.6922353154645453</v>
      </c>
      <c r="I2539" s="33">
        <v>84.626100000000008</v>
      </c>
      <c r="J2539" s="35">
        <f>G2539/I2539</f>
        <v>0.18936356514125074</v>
      </c>
      <c r="K2539">
        <v>1.5</v>
      </c>
      <c r="L2539">
        <v>1.8503979533826038</v>
      </c>
      <c r="M2539" s="49">
        <v>1.5</v>
      </c>
      <c r="N2539" t="s">
        <v>37</v>
      </c>
      <c r="O2539" s="10" t="s">
        <v>37</v>
      </c>
      <c r="P2539">
        <f>VLOOKUP($O2539,$Y$2:$AJ$8,9,FALSE)</f>
        <v>0.25</v>
      </c>
      <c r="Q2539" s="11">
        <f>(L2539-M2539)/L2539</f>
        <v>0.18936356514125077</v>
      </c>
      <c r="S2539" s="13">
        <f>MIN(Q2539,IF(R2539=0,P2539,R2539))</f>
        <v>0.18936356514125077</v>
      </c>
      <c r="T2539">
        <f>IFERROR(S2539*I2539,0)</f>
        <v>16.025100000000002</v>
      </c>
      <c r="U2539" t="b">
        <f>O2539=N2539</f>
        <v>1</v>
      </c>
    </row>
    <row r="2540" spans="1:21" ht="21" x14ac:dyDescent="0.4">
      <c r="A2540" t="s">
        <v>664</v>
      </c>
      <c r="B2540" t="s">
        <v>661</v>
      </c>
      <c r="C2540" s="50" t="s">
        <v>662</v>
      </c>
      <c r="D2540" s="34">
        <v>6692876</v>
      </c>
      <c r="E2540" s="34">
        <v>1155304</v>
      </c>
      <c r="F2540" s="33">
        <v>1734.0542</v>
      </c>
      <c r="G2540" s="33">
        <v>413.98039999999997</v>
      </c>
      <c r="H2540" s="49">
        <v>17.261697362987153</v>
      </c>
      <c r="I2540" s="33">
        <v>2148.0346</v>
      </c>
      <c r="J2540" s="35">
        <f>G2540/I2540</f>
        <v>0.19272520098139945</v>
      </c>
      <c r="K2540">
        <v>1.5009505723168965</v>
      </c>
      <c r="L2540">
        <v>1.8592808472921414</v>
      </c>
      <c r="M2540" s="49">
        <v>1.5</v>
      </c>
      <c r="N2540" t="s">
        <v>37</v>
      </c>
      <c r="O2540" s="10" t="s">
        <v>34</v>
      </c>
      <c r="P2540">
        <f>VLOOKUP($O2540,$Y$2:$AJ$8,9,FALSE)</f>
        <v>0.15</v>
      </c>
      <c r="Q2540" s="11">
        <f>(L2540-M2540)/L2540</f>
        <v>0.19323645904027806</v>
      </c>
      <c r="S2540" s="13">
        <f>MIN(Q2540,IF(R2540=0,P2540,R2540))</f>
        <v>0.15</v>
      </c>
      <c r="T2540">
        <f>IFERROR(S2540*I2540,0)</f>
        <v>322.20518999999996</v>
      </c>
      <c r="U2540" t="b">
        <f>O2540=N2540</f>
        <v>0</v>
      </c>
    </row>
    <row r="2541" spans="1:21" ht="21" x14ac:dyDescent="0.4">
      <c r="A2541" t="s">
        <v>709</v>
      </c>
      <c r="B2541" t="s">
        <v>669</v>
      </c>
      <c r="C2541" s="50" t="s">
        <v>670</v>
      </c>
      <c r="D2541" s="34">
        <v>254508</v>
      </c>
      <c r="E2541" s="34">
        <v>11483</v>
      </c>
      <c r="F2541" s="33">
        <v>6.8552</v>
      </c>
      <c r="G2541" s="33">
        <v>2.2848000000000002</v>
      </c>
      <c r="H2541" s="49">
        <v>4.5118424568186466</v>
      </c>
      <c r="I2541" s="33">
        <v>9.14</v>
      </c>
      <c r="J2541" s="35">
        <f>G2541/I2541</f>
        <v>0.24997811816192561</v>
      </c>
      <c r="K2541">
        <v>0.59698685012627362</v>
      </c>
      <c r="L2541">
        <v>0.79595924409997387</v>
      </c>
      <c r="M2541" s="49">
        <v>0.5</v>
      </c>
      <c r="N2541" t="s">
        <v>34</v>
      </c>
      <c r="O2541" s="10" t="s">
        <v>34</v>
      </c>
      <c r="P2541">
        <f>VLOOKUP($O2541,$Y$2:$AJ$8,9,FALSE)</f>
        <v>0.15</v>
      </c>
      <c r="Q2541" s="11">
        <f>(L2541-M2541)/L2541</f>
        <v>0.37182713347921226</v>
      </c>
      <c r="S2541" s="13">
        <f>MIN(Q2541,IF(R2541=0,P2541,R2541))</f>
        <v>0.15</v>
      </c>
      <c r="T2541">
        <f>IFERROR(S2541*I2541,0)</f>
        <v>1.371</v>
      </c>
      <c r="U2541" t="b">
        <f>O2541=N2541</f>
        <v>1</v>
      </c>
    </row>
    <row r="2542" spans="1:21" ht="21" x14ac:dyDescent="0.4">
      <c r="A2542" t="s">
        <v>3020</v>
      </c>
      <c r="B2542" t="s">
        <v>3005</v>
      </c>
      <c r="C2542" t="s">
        <v>3006</v>
      </c>
      <c r="D2542" s="34">
        <v>184037</v>
      </c>
      <c r="E2542" s="34">
        <v>7476</v>
      </c>
      <c r="F2542" s="33">
        <v>22.428000000000001</v>
      </c>
      <c r="G2542" s="33">
        <v>4.3626000000000005</v>
      </c>
      <c r="H2542" s="49">
        <v>4.0622266174736605</v>
      </c>
      <c r="I2542" s="33">
        <v>26.790600000000001</v>
      </c>
      <c r="J2542" s="35">
        <f>G2542/I2542</f>
        <v>0.16284069785671096</v>
      </c>
      <c r="K2542">
        <v>3</v>
      </c>
      <c r="L2542">
        <v>3.5835473515248797</v>
      </c>
      <c r="M2542" s="49">
        <v>3</v>
      </c>
      <c r="N2542" t="s">
        <v>37</v>
      </c>
      <c r="O2542" s="10" t="s">
        <v>37</v>
      </c>
      <c r="P2542">
        <f>VLOOKUP($O2542,$Y$2:$AJ$8,9,FALSE)</f>
        <v>0.25</v>
      </c>
      <c r="Q2542" s="11">
        <f>(L2542-M2542)/L2542</f>
        <v>0.16284069785671096</v>
      </c>
      <c r="S2542" s="13">
        <f>MIN(Q2542,IF(R2542=0,P2542,R2542))</f>
        <v>0.16284069785671096</v>
      </c>
      <c r="T2542">
        <f>IFERROR(S2542*I2542,0)</f>
        <v>4.3626000000000005</v>
      </c>
      <c r="U2542" t="b">
        <f>O2542=N2542</f>
        <v>1</v>
      </c>
    </row>
    <row r="2543" spans="1:21" ht="21" x14ac:dyDescent="0.4">
      <c r="A2543" t="s">
        <v>6155</v>
      </c>
      <c r="B2543" t="s">
        <v>6148</v>
      </c>
      <c r="C2543" t="s">
        <v>6149</v>
      </c>
      <c r="D2543" s="34">
        <v>7736</v>
      </c>
      <c r="E2543" s="34">
        <v>1201</v>
      </c>
      <c r="F2543" s="33">
        <v>0.18480000000000002</v>
      </c>
      <c r="G2543" s="33">
        <v>7.6200000000000004E-2</v>
      </c>
      <c r="H2543" s="49">
        <v>15.524819027921406</v>
      </c>
      <c r="I2543" s="33">
        <v>0.26100000000000001</v>
      </c>
      <c r="J2543" s="35">
        <f>G2543/I2543</f>
        <v>0.29195402298850576</v>
      </c>
      <c r="K2543">
        <v>0.15387177352206496</v>
      </c>
      <c r="L2543">
        <v>0.21731890091590342</v>
      </c>
      <c r="M2543" s="49">
        <v>0.15</v>
      </c>
      <c r="N2543" t="s">
        <v>37</v>
      </c>
      <c r="O2543" s="10" t="s">
        <v>37</v>
      </c>
      <c r="P2543">
        <f>VLOOKUP($O2543,$Y$2:$AJ$8,9,FALSE)</f>
        <v>0.25</v>
      </c>
      <c r="Q2543" s="11">
        <f>(L2543-M2543)/L2543</f>
        <v>0.30977011494252876</v>
      </c>
      <c r="S2543" s="13">
        <f>MIN(Q2543,IF(R2543=0,P2543,R2543))</f>
        <v>0.25</v>
      </c>
      <c r="T2543">
        <f>IFERROR(S2543*I2543,0)</f>
        <v>6.5250000000000002E-2</v>
      </c>
      <c r="U2543" t="b">
        <f>O2543=N2543</f>
        <v>1</v>
      </c>
    </row>
    <row r="2544" spans="1:21" ht="21" x14ac:dyDescent="0.4">
      <c r="A2544" t="s">
        <v>282</v>
      </c>
      <c r="B2544" t="s">
        <v>270</v>
      </c>
      <c r="C2544" s="50" t="s">
        <v>271</v>
      </c>
      <c r="D2544" s="34">
        <v>3040886</v>
      </c>
      <c r="E2544" s="34">
        <v>27127</v>
      </c>
      <c r="F2544" s="33">
        <v>81.381</v>
      </c>
      <c r="G2544" s="33">
        <v>16.032</v>
      </c>
      <c r="H2544" s="49">
        <v>0.8920755332491912</v>
      </c>
      <c r="I2544" s="33">
        <v>97.412999999999997</v>
      </c>
      <c r="J2544" s="35">
        <f>G2544/I2544</f>
        <v>0.16457762310985188</v>
      </c>
      <c r="K2544">
        <v>3</v>
      </c>
      <c r="L2544">
        <v>3.5909978987724407</v>
      </c>
      <c r="M2544" s="49">
        <v>3</v>
      </c>
      <c r="N2544" t="s">
        <v>33</v>
      </c>
      <c r="O2544" s="10" t="s">
        <v>42</v>
      </c>
      <c r="P2544">
        <f>VLOOKUP($O2544,$Y$2:$AJ$8,9,FALSE)</f>
        <v>0.05</v>
      </c>
      <c r="Q2544" s="11">
        <f>(L2544-M2544)/L2544</f>
        <v>0.16457762310985186</v>
      </c>
      <c r="S2544" s="13">
        <f>MIN(Q2544,IF(R2544=0,P2544,R2544))</f>
        <v>0.05</v>
      </c>
      <c r="T2544">
        <f>IFERROR(S2544*I2544,0)</f>
        <v>4.8706500000000004</v>
      </c>
      <c r="U2544" t="b">
        <f>O2544=N2544</f>
        <v>0</v>
      </c>
    </row>
    <row r="2545" spans="1:21" ht="21" x14ac:dyDescent="0.4">
      <c r="A2545" t="s">
        <v>2443</v>
      </c>
      <c r="B2545" t="s">
        <v>2390</v>
      </c>
      <c r="C2545" t="s">
        <v>2391</v>
      </c>
      <c r="D2545" s="34">
        <v>15023</v>
      </c>
      <c r="E2545" s="34">
        <v>2591</v>
      </c>
      <c r="F2545" s="33">
        <v>0.20700000000000002</v>
      </c>
      <c r="G2545" s="33">
        <v>6.9000000000000006E-2</v>
      </c>
      <c r="H2545" s="49">
        <v>17.24688810490581</v>
      </c>
      <c r="I2545" s="33">
        <v>0.27600000000000002</v>
      </c>
      <c r="J2545" s="35">
        <f>G2545/I2545</f>
        <v>0.25</v>
      </c>
      <c r="K2545">
        <v>7.9891933616364347E-2</v>
      </c>
      <c r="L2545">
        <v>0.10652257815515245</v>
      </c>
      <c r="M2545" s="49">
        <v>0.01</v>
      </c>
      <c r="N2545" t="s">
        <v>37</v>
      </c>
      <c r="O2545" s="10" t="s">
        <v>37</v>
      </c>
      <c r="P2545">
        <f>VLOOKUP($O2545,$Y$2:$AJ$8,9,FALSE)</f>
        <v>0.25</v>
      </c>
      <c r="Q2545" s="11">
        <f>(L2545-M2545)/L2545</f>
        <v>0.9061231884057972</v>
      </c>
      <c r="S2545" s="13">
        <f>MIN(Q2545,IF(R2545=0,P2545,R2545))</f>
        <v>0.25</v>
      </c>
      <c r="T2545">
        <f>IFERROR(S2545*I2545,0)</f>
        <v>6.9000000000000006E-2</v>
      </c>
      <c r="U2545" t="b">
        <f>O2545=N2545</f>
        <v>1</v>
      </c>
    </row>
    <row r="2546" spans="1:21" ht="21" x14ac:dyDescent="0.4">
      <c r="A2546" t="s">
        <v>4561</v>
      </c>
      <c r="B2546" t="s">
        <v>4553</v>
      </c>
      <c r="C2546" t="s">
        <v>4554</v>
      </c>
      <c r="D2546" s="34">
        <v>242062</v>
      </c>
      <c r="E2546" s="34">
        <v>23264</v>
      </c>
      <c r="F2546" s="33">
        <v>11.683399999999999</v>
      </c>
      <c r="G2546" s="33">
        <v>3.895</v>
      </c>
      <c r="H2546" s="49">
        <v>9.6107608794441095</v>
      </c>
      <c r="I2546" s="33">
        <v>15.578399999999998</v>
      </c>
      <c r="J2546" s="35">
        <f>G2546/I2546</f>
        <v>0.25002567657782571</v>
      </c>
      <c r="K2546">
        <v>0.50220942228335619</v>
      </c>
      <c r="L2546">
        <v>0.66963548830811548</v>
      </c>
      <c r="M2546" s="49">
        <v>0.37</v>
      </c>
      <c r="N2546" t="s">
        <v>37</v>
      </c>
      <c r="O2546" s="10" t="s">
        <v>37</v>
      </c>
      <c r="P2546">
        <f>VLOOKUP($O2546,$Y$2:$AJ$8,9,FALSE)</f>
        <v>0.25</v>
      </c>
      <c r="Q2546" s="11">
        <f>(L2546-M2546)/L2546</f>
        <v>0.44746058645303749</v>
      </c>
      <c r="S2546" s="13">
        <f>MIN(Q2546,IF(R2546=0,P2546,R2546))</f>
        <v>0.25</v>
      </c>
      <c r="T2546">
        <f>IFERROR(S2546*I2546,0)</f>
        <v>3.8945999999999996</v>
      </c>
      <c r="U2546" t="b">
        <f>O2546=N2546</f>
        <v>1</v>
      </c>
    </row>
    <row r="2547" spans="1:21" ht="21" x14ac:dyDescent="0.4">
      <c r="A2547" t="s">
        <v>2444</v>
      </c>
      <c r="B2547" t="s">
        <v>2390</v>
      </c>
      <c r="C2547" t="s">
        <v>2391</v>
      </c>
      <c r="D2547" s="34">
        <v>180079</v>
      </c>
      <c r="E2547" s="34">
        <v>18933</v>
      </c>
      <c r="F2547" s="33">
        <v>1.7912999999999999</v>
      </c>
      <c r="G2547" s="33">
        <v>0.59709999999999996</v>
      </c>
      <c r="H2547" s="49">
        <v>10.513718978892598</v>
      </c>
      <c r="I2547" s="33">
        <v>2.3883999999999999</v>
      </c>
      <c r="J2547" s="35">
        <f>G2547/I2547</f>
        <v>0.25</v>
      </c>
      <c r="K2547">
        <v>9.4612581207415627E-2</v>
      </c>
      <c r="L2547">
        <v>0.12615010827655415</v>
      </c>
      <c r="M2547" s="49">
        <v>0.01</v>
      </c>
      <c r="N2547" t="s">
        <v>37</v>
      </c>
      <c r="O2547" s="10" t="s">
        <v>37</v>
      </c>
      <c r="P2547">
        <f>VLOOKUP($O2547,$Y$2:$AJ$8,9,FALSE)</f>
        <v>0.25</v>
      </c>
      <c r="Q2547" s="11">
        <f>(L2547-M2547)/L2547</f>
        <v>0.92072935856640437</v>
      </c>
      <c r="S2547" s="13">
        <f>MIN(Q2547,IF(R2547=0,P2547,R2547))</f>
        <v>0.25</v>
      </c>
      <c r="T2547">
        <f>IFERROR(S2547*I2547,0)</f>
        <v>0.59709999999999996</v>
      </c>
      <c r="U2547" t="b">
        <f>O2547=N2547</f>
        <v>1</v>
      </c>
    </row>
    <row r="2548" spans="1:21" ht="21" x14ac:dyDescent="0.4">
      <c r="A2548" t="s">
        <v>4250</v>
      </c>
      <c r="B2548" t="s">
        <v>4248</v>
      </c>
      <c r="C2548" t="s">
        <v>4249</v>
      </c>
      <c r="D2548" s="34">
        <v>49411</v>
      </c>
      <c r="E2548" s="34">
        <v>6230</v>
      </c>
      <c r="F2548" s="33">
        <v>12.541700000000001</v>
      </c>
      <c r="G2548" s="33">
        <v>3.9714999999999994</v>
      </c>
      <c r="H2548" s="49">
        <v>12.608528465321488</v>
      </c>
      <c r="I2548" s="33">
        <v>16.513200000000001</v>
      </c>
      <c r="J2548" s="35">
        <f>G2548/I2548</f>
        <v>0.24050456604413434</v>
      </c>
      <c r="K2548">
        <v>2.0131139646869984</v>
      </c>
      <c r="L2548">
        <v>2.6505939004815411</v>
      </c>
      <c r="M2548" s="49">
        <v>2</v>
      </c>
      <c r="N2548" t="s">
        <v>34</v>
      </c>
      <c r="O2548" s="10" t="s">
        <v>34</v>
      </c>
      <c r="P2548">
        <f>VLOOKUP($O2548,$Y$2:$AJ$8,9,FALSE)</f>
        <v>0.15</v>
      </c>
      <c r="Q2548" s="11">
        <f>(L2548-M2548)/L2548</f>
        <v>0.24545212314996492</v>
      </c>
      <c r="S2548" s="13">
        <f>MIN(Q2548,IF(R2548=0,P2548,R2548))</f>
        <v>0.15</v>
      </c>
      <c r="T2548">
        <f>IFERROR(S2548*I2548,0)</f>
        <v>2.4769800000000002</v>
      </c>
      <c r="U2548" t="b">
        <f>O2548=N2548</f>
        <v>1</v>
      </c>
    </row>
    <row r="2549" spans="1:21" ht="21" x14ac:dyDescent="0.4">
      <c r="A2549" t="s">
        <v>3586</v>
      </c>
      <c r="B2549" t="s">
        <v>3573</v>
      </c>
      <c r="C2549" t="s">
        <v>3574</v>
      </c>
      <c r="D2549" s="34">
        <v>685316</v>
      </c>
      <c r="E2549" s="34">
        <v>25151</v>
      </c>
      <c r="F2549" s="33">
        <v>2.012</v>
      </c>
      <c r="G2549" s="33">
        <v>0.53439999999999999</v>
      </c>
      <c r="H2549" s="49">
        <v>3.6699858167619026</v>
      </c>
      <c r="I2549" s="33">
        <v>2.5464000000000002</v>
      </c>
      <c r="J2549" s="35">
        <f>G2549/I2549</f>
        <v>0.20986490732013821</v>
      </c>
      <c r="K2549">
        <v>7.9996819211959766E-2</v>
      </c>
      <c r="L2549">
        <v>0.10124448332074272</v>
      </c>
      <c r="M2549" s="49">
        <v>0.08</v>
      </c>
      <c r="N2549" t="s">
        <v>37</v>
      </c>
      <c r="O2549" s="10" t="s">
        <v>37</v>
      </c>
      <c r="P2549">
        <f>VLOOKUP($O2549,$Y$2:$AJ$8,9,FALSE)</f>
        <v>0.25</v>
      </c>
      <c r="Q2549" s="11">
        <f>(L2549-M2549)/L2549</f>
        <v>0.20983349041784483</v>
      </c>
      <c r="S2549" s="13">
        <f>MIN(Q2549,IF(R2549=0,P2549,R2549))</f>
        <v>0.20983349041784483</v>
      </c>
      <c r="T2549">
        <f>IFERROR(S2549*I2549,0)</f>
        <v>0.53432000000000013</v>
      </c>
      <c r="U2549" t="b">
        <f>O2549=N2549</f>
        <v>1</v>
      </c>
    </row>
    <row r="2550" spans="1:21" ht="21" x14ac:dyDescent="0.4">
      <c r="A2550" t="s">
        <v>3512</v>
      </c>
      <c r="B2550" t="s">
        <v>3510</v>
      </c>
      <c r="C2550" t="s">
        <v>3511</v>
      </c>
      <c r="D2550" s="34">
        <v>4381</v>
      </c>
      <c r="E2550" s="34">
        <v>470</v>
      </c>
      <c r="F2550" s="33">
        <v>0.10539999999999999</v>
      </c>
      <c r="G2550" s="33">
        <v>3.5199999999999995E-2</v>
      </c>
      <c r="H2550" s="49">
        <v>10.72814425930153</v>
      </c>
      <c r="I2550" s="33">
        <v>0.1406</v>
      </c>
      <c r="J2550" s="35">
        <f>G2550/I2550</f>
        <v>0.2503556187766714</v>
      </c>
      <c r="K2550">
        <v>0.22425531914893615</v>
      </c>
      <c r="L2550">
        <v>0.29914893617021276</v>
      </c>
      <c r="M2550" s="49">
        <v>0.28000000000000003</v>
      </c>
      <c r="N2550" t="s">
        <v>42</v>
      </c>
      <c r="O2550" s="10" t="s">
        <v>42</v>
      </c>
      <c r="P2550">
        <f>VLOOKUP($O2550,$Y$2:$AJ$8,9,FALSE)</f>
        <v>0.05</v>
      </c>
      <c r="Q2550" s="11">
        <f>(L2550-M2550)/L2550</f>
        <v>6.4011379800853391E-2</v>
      </c>
      <c r="S2550" s="13">
        <f>MIN(Q2550,IF(R2550=0,P2550,R2550))</f>
        <v>0.05</v>
      </c>
      <c r="T2550">
        <f>IFERROR(S2550*I2550,0)</f>
        <v>7.0300000000000007E-3</v>
      </c>
      <c r="U2550" t="b">
        <f>O2550=N2550</f>
        <v>1</v>
      </c>
    </row>
    <row r="2551" spans="1:21" ht="21" x14ac:dyDescent="0.4">
      <c r="A2551" t="s">
        <v>134</v>
      </c>
      <c r="B2551" t="s">
        <v>31</v>
      </c>
      <c r="C2551" t="s">
        <v>32</v>
      </c>
      <c r="D2551" s="34">
        <v>2648199</v>
      </c>
      <c r="E2551" s="34">
        <v>355124</v>
      </c>
      <c r="F2551" s="33">
        <v>287.08510000000001</v>
      </c>
      <c r="G2551" s="33">
        <v>141.39879999999999</v>
      </c>
      <c r="H2551" s="49">
        <v>13.410019413193647</v>
      </c>
      <c r="I2551" s="33">
        <v>428.48390000000001</v>
      </c>
      <c r="K2551">
        <v>0.80840804901949748</v>
      </c>
      <c r="L2551">
        <v>1.206575449702076</v>
      </c>
      <c r="M2551" s="49">
        <v>0.77</v>
      </c>
      <c r="N2551" t="s">
        <v>37</v>
      </c>
      <c r="O2551" s="10" t="s">
        <v>34</v>
      </c>
      <c r="P2551">
        <f>VLOOKUP($O2551,$Y$2:$AJ$8,9,FALSE)</f>
        <v>0.15</v>
      </c>
      <c r="Q2551" s="11">
        <f>(L2551-M2551)/L2551</f>
        <v>0.36183021112345182</v>
      </c>
      <c r="S2551" s="13">
        <f>MIN(Q2551,IF(R2551=0,P2551,R2551))</f>
        <v>0.15</v>
      </c>
      <c r="T2551">
        <f>IFERROR(S2551*I2551,0)</f>
        <v>64.272584999999992</v>
      </c>
      <c r="U2551" t="b">
        <f>O2551=N2551</f>
        <v>0</v>
      </c>
    </row>
    <row r="2552" spans="1:21" ht="21" x14ac:dyDescent="0.4">
      <c r="A2552" t="s">
        <v>4242</v>
      </c>
      <c r="B2552" t="s">
        <v>4239</v>
      </c>
      <c r="C2552" t="s">
        <v>4240</v>
      </c>
      <c r="D2552" s="34">
        <v>2807</v>
      </c>
      <c r="E2552" s="34">
        <v>1133</v>
      </c>
      <c r="F2552" s="33">
        <v>9.0200000000000002E-2</v>
      </c>
      <c r="G2552" s="33">
        <v>3.8799999999999987E-2</v>
      </c>
      <c r="H2552" s="49">
        <v>40.363377271107943</v>
      </c>
      <c r="I2552" s="33">
        <v>0.129</v>
      </c>
      <c r="J2552" s="35">
        <f>G2552/I2552</f>
        <v>0.30077519379844952</v>
      </c>
      <c r="K2552">
        <v>7.9611650485436891E-2</v>
      </c>
      <c r="L2552">
        <v>0.11385701676963812</v>
      </c>
      <c r="M2552" s="49">
        <v>0.01</v>
      </c>
      <c r="N2552" t="s">
        <v>34</v>
      </c>
      <c r="O2552" s="10" t="s">
        <v>34</v>
      </c>
      <c r="P2552">
        <f>VLOOKUP($O2552,$Y$2:$AJ$8,9,FALSE)</f>
        <v>0.15</v>
      </c>
      <c r="Q2552" s="11">
        <f>(L2552-M2552)/L2552</f>
        <v>0.912170542635659</v>
      </c>
      <c r="S2552" s="13">
        <f>MIN(Q2552,IF(R2552=0,P2552,R2552))</f>
        <v>0.15</v>
      </c>
      <c r="T2552">
        <f>IFERROR(S2552*I2552,0)</f>
        <v>1.9349999999999999E-2</v>
      </c>
      <c r="U2552" t="b">
        <f>O2552=N2552</f>
        <v>1</v>
      </c>
    </row>
    <row r="2553" spans="1:21" ht="21" x14ac:dyDescent="0.4">
      <c r="A2553" t="s">
        <v>1731</v>
      </c>
      <c r="B2553" t="s">
        <v>1694</v>
      </c>
      <c r="C2553" s="50" t="s">
        <v>1695</v>
      </c>
      <c r="D2553" s="34">
        <v>4420</v>
      </c>
      <c r="E2553" s="34">
        <v>364</v>
      </c>
      <c r="F2553" s="33">
        <v>0.26619999999999999</v>
      </c>
      <c r="G2553" s="33">
        <v>8.7899999999999992E-2</v>
      </c>
      <c r="H2553" s="49">
        <v>8.235294117647058</v>
      </c>
      <c r="I2553" s="33">
        <v>0.35409999999999997</v>
      </c>
      <c r="J2553" s="35">
        <f>G2553/I2553</f>
        <v>0.24823496187517649</v>
      </c>
      <c r="K2553">
        <v>0.73131868131868127</v>
      </c>
      <c r="L2553">
        <v>0.97280219780219768</v>
      </c>
      <c r="M2553" s="49">
        <v>0.85</v>
      </c>
      <c r="N2553" t="s">
        <v>34</v>
      </c>
      <c r="O2553" s="10" t="s">
        <v>37</v>
      </c>
      <c r="P2553">
        <f>VLOOKUP($O2553,$Y$2:$AJ$8,9,FALSE)</f>
        <v>0.25</v>
      </c>
      <c r="Q2553" s="11">
        <f>(L2553-M2553)/L2553</f>
        <v>0.12623552668737636</v>
      </c>
      <c r="S2553" s="13">
        <f>MIN(Q2553,IF(R2553=0,P2553,R2553))</f>
        <v>0.12623552668737636</v>
      </c>
      <c r="T2553">
        <f>IFERROR(S2553*I2553,0)</f>
        <v>4.4699999999999969E-2</v>
      </c>
      <c r="U2553" t="b">
        <f>O2553=N2553</f>
        <v>0</v>
      </c>
    </row>
    <row r="2554" spans="1:21" ht="21" x14ac:dyDescent="0.4">
      <c r="A2554" t="s">
        <v>3985</v>
      </c>
      <c r="B2554" t="s">
        <v>3907</v>
      </c>
      <c r="C2554" t="s">
        <v>3908</v>
      </c>
      <c r="D2554" s="34">
        <v>79546</v>
      </c>
      <c r="E2554" s="34">
        <v>3245</v>
      </c>
      <c r="F2554" s="33">
        <v>2.2715000000000001</v>
      </c>
      <c r="G2554" s="33">
        <v>0.63849999999999996</v>
      </c>
      <c r="H2554" s="49">
        <v>4.079400598395897</v>
      </c>
      <c r="I2554" s="33">
        <v>2.91</v>
      </c>
      <c r="J2554" s="35">
        <f>G2554/I2554</f>
        <v>0.21941580756013743</v>
      </c>
      <c r="K2554">
        <v>0.7</v>
      </c>
      <c r="L2554">
        <v>0.8967642526964561</v>
      </c>
      <c r="M2554" s="49">
        <v>0.7</v>
      </c>
      <c r="N2554" t="s">
        <v>37</v>
      </c>
      <c r="O2554" s="10" t="s">
        <v>37</v>
      </c>
      <c r="P2554">
        <f>VLOOKUP($O2554,$Y$2:$AJ$8,9,FALSE)</f>
        <v>0.25</v>
      </c>
      <c r="Q2554" s="11">
        <f>(L2554-M2554)/L2554</f>
        <v>0.21941580756013751</v>
      </c>
      <c r="S2554" s="13">
        <f>MIN(Q2554,IF(R2554=0,P2554,R2554))</f>
        <v>0.21941580756013751</v>
      </c>
      <c r="T2554">
        <f>IFERROR(S2554*I2554,0)</f>
        <v>0.63850000000000018</v>
      </c>
      <c r="U2554" t="b">
        <f>O2554=N2554</f>
        <v>1</v>
      </c>
    </row>
    <row r="2555" spans="1:21" ht="21" x14ac:dyDescent="0.4">
      <c r="A2555" t="s">
        <v>830</v>
      </c>
      <c r="B2555" t="s">
        <v>775</v>
      </c>
      <c r="C2555" s="50" t="s">
        <v>776</v>
      </c>
      <c r="D2555" s="34">
        <v>363</v>
      </c>
      <c r="E2555" s="34">
        <v>61</v>
      </c>
      <c r="F2555" s="33">
        <v>4.3799999999999999E-2</v>
      </c>
      <c r="G2555" s="33">
        <v>1.6199999999999999E-2</v>
      </c>
      <c r="H2555" s="49">
        <v>16.804407713498623</v>
      </c>
      <c r="I2555" s="33">
        <v>0.06</v>
      </c>
      <c r="J2555" s="35">
        <f>G2555/I2555</f>
        <v>0.27</v>
      </c>
      <c r="K2555">
        <v>0.71803278688524586</v>
      </c>
      <c r="L2555">
        <v>0.98360655737704916</v>
      </c>
      <c r="M2555" s="49">
        <v>0.75</v>
      </c>
      <c r="N2555" t="s">
        <v>33</v>
      </c>
      <c r="O2555" s="10" t="s">
        <v>33</v>
      </c>
      <c r="P2555">
        <f>VLOOKUP($O2555,$Y$2:$AJ$8,9,FALSE)</f>
        <v>0.4</v>
      </c>
      <c r="Q2555" s="11">
        <f>(L2555-M2555)/L2555</f>
        <v>0.23749999999999999</v>
      </c>
      <c r="S2555" s="13">
        <f>MIN(Q2555,IF(R2555=0,P2555,R2555))</f>
        <v>0.23749999999999999</v>
      </c>
      <c r="T2555">
        <f>IFERROR(S2555*I2555,0)</f>
        <v>1.4249999999999999E-2</v>
      </c>
      <c r="U2555" t="b">
        <f>O2555=N2555</f>
        <v>1</v>
      </c>
    </row>
    <row r="2556" spans="1:21" ht="21" x14ac:dyDescent="0.4">
      <c r="A2556" t="s">
        <v>5133</v>
      </c>
      <c r="B2556" t="s">
        <v>5131</v>
      </c>
      <c r="C2556" t="s">
        <v>5132</v>
      </c>
      <c r="D2556" s="34">
        <v>389137</v>
      </c>
      <c r="E2556" s="34">
        <v>43997</v>
      </c>
      <c r="F2556" s="33">
        <v>11.533299999999997</v>
      </c>
      <c r="G2556" s="33">
        <v>3.8445</v>
      </c>
      <c r="H2556" s="49">
        <v>11.30630086576193</v>
      </c>
      <c r="I2556" s="33">
        <v>15.377799999999997</v>
      </c>
      <c r="J2556" s="35">
        <f>G2556/I2556</f>
        <v>0.25000325144038815</v>
      </c>
      <c r="K2556">
        <v>0.26213832761324629</v>
      </c>
      <c r="L2556">
        <v>0.34951928540582305</v>
      </c>
      <c r="M2556" s="49">
        <v>7.0000000000000007E-2</v>
      </c>
      <c r="N2556" t="s">
        <v>37</v>
      </c>
      <c r="O2556" s="10" t="s">
        <v>37</v>
      </c>
      <c r="P2556">
        <f>VLOOKUP($O2556,$Y$2:$AJ$8,9,FALSE)</f>
        <v>0.25</v>
      </c>
      <c r="Q2556" s="11">
        <f>(L2556-M2556)/L2556</f>
        <v>0.79972492814316731</v>
      </c>
      <c r="S2556" s="13">
        <f>MIN(Q2556,IF(R2556=0,P2556,R2556))</f>
        <v>0.25</v>
      </c>
      <c r="T2556">
        <f>IFERROR(S2556*I2556,0)</f>
        <v>3.8444499999999993</v>
      </c>
      <c r="U2556" t="b">
        <f>O2556=N2556</f>
        <v>1</v>
      </c>
    </row>
    <row r="2557" spans="1:21" ht="21" x14ac:dyDescent="0.4">
      <c r="A2557" t="s">
        <v>5598</v>
      </c>
      <c r="B2557" t="s">
        <v>5596</v>
      </c>
      <c r="C2557" t="s">
        <v>5597</v>
      </c>
      <c r="D2557" s="34">
        <v>722</v>
      </c>
      <c r="E2557" s="34">
        <v>277</v>
      </c>
      <c r="F2557" s="33">
        <v>0.14660000000000001</v>
      </c>
      <c r="G2557" s="33">
        <v>6.2800000000000009E-2</v>
      </c>
      <c r="H2557" s="49">
        <v>38.365650969529085</v>
      </c>
      <c r="I2557" s="33">
        <v>0.20940000000000003</v>
      </c>
      <c r="J2557" s="35">
        <f>G2557/I2557</f>
        <v>0.29990448901623684</v>
      </c>
      <c r="K2557">
        <v>0.52924187725631766</v>
      </c>
      <c r="L2557">
        <v>0.7559566787003611</v>
      </c>
      <c r="M2557" s="49">
        <v>0.5</v>
      </c>
      <c r="N2557" t="s">
        <v>34</v>
      </c>
      <c r="O2557" s="10" t="s">
        <v>34</v>
      </c>
      <c r="P2557">
        <f>VLOOKUP($O2557,$Y$2:$AJ$8,9,FALSE)</f>
        <v>0.15</v>
      </c>
      <c r="Q2557" s="11">
        <f>(L2557-M2557)/L2557</f>
        <v>0.3385864374403057</v>
      </c>
      <c r="S2557" s="13">
        <f>MIN(Q2557,IF(R2557=0,P2557,R2557))</f>
        <v>0.15</v>
      </c>
      <c r="T2557">
        <f>IFERROR(S2557*I2557,0)</f>
        <v>3.141E-2</v>
      </c>
      <c r="U2557" t="b">
        <f>O2557=N2557</f>
        <v>1</v>
      </c>
    </row>
    <row r="2558" spans="1:21" ht="21" x14ac:dyDescent="0.4">
      <c r="A2558" t="s">
        <v>3764</v>
      </c>
      <c r="B2558" t="s">
        <v>3758</v>
      </c>
      <c r="C2558" t="s">
        <v>3759</v>
      </c>
      <c r="D2558" s="34">
        <v>2834943</v>
      </c>
      <c r="E2558" s="34">
        <v>118011</v>
      </c>
      <c r="F2558" s="33">
        <v>59.046900000000001</v>
      </c>
      <c r="G2558" s="33">
        <v>17.930099999999999</v>
      </c>
      <c r="H2558" s="49">
        <v>4.1627291977299015</v>
      </c>
      <c r="I2558" s="33">
        <v>76.977000000000004</v>
      </c>
      <c r="J2558" s="35">
        <f>G2558/I2558</f>
        <v>0.23292801745976069</v>
      </c>
      <c r="K2558">
        <v>0.50035081475455678</v>
      </c>
      <c r="L2558">
        <v>0.65228665124437557</v>
      </c>
      <c r="M2558" s="49">
        <v>0.5</v>
      </c>
      <c r="N2558" t="s">
        <v>34</v>
      </c>
      <c r="O2558" s="10" t="s">
        <v>34</v>
      </c>
      <c r="P2558">
        <f>VLOOKUP($O2558,$Y$2:$AJ$8,9,FALSE)</f>
        <v>0.15</v>
      </c>
      <c r="Q2558" s="11">
        <f>(L2558-M2558)/L2558</f>
        <v>0.23346584044584751</v>
      </c>
      <c r="S2558" s="13">
        <f>MIN(Q2558,IF(R2558=0,P2558,R2558))</f>
        <v>0.15</v>
      </c>
      <c r="T2558">
        <f>IFERROR(S2558*I2558,0)</f>
        <v>11.54655</v>
      </c>
      <c r="U2558" t="b">
        <f>O2558=N2558</f>
        <v>1</v>
      </c>
    </row>
    <row r="2559" spans="1:21" ht="21" x14ac:dyDescent="0.4">
      <c r="A2559" t="s">
        <v>641</v>
      </c>
      <c r="B2559" t="s">
        <v>611</v>
      </c>
      <c r="C2559" s="50" t="s">
        <v>612</v>
      </c>
      <c r="D2559" s="34">
        <v>6176440</v>
      </c>
      <c r="E2559" s="34">
        <v>1931673</v>
      </c>
      <c r="F2559" s="33">
        <v>1403.5393999999999</v>
      </c>
      <c r="G2559" s="33">
        <v>755.75310000000002</v>
      </c>
      <c r="H2559" s="49">
        <v>31.274860599309633</v>
      </c>
      <c r="I2559" s="33">
        <v>2159.2925</v>
      </c>
      <c r="J2559" s="35">
        <f>G2559/I2559</f>
        <v>0.3500003357581245</v>
      </c>
      <c r="K2559">
        <v>0.72659264792747003</v>
      </c>
      <c r="L2559">
        <v>1.1178354203842991</v>
      </c>
      <c r="M2559" s="49">
        <v>0.7</v>
      </c>
      <c r="N2559" t="s">
        <v>45</v>
      </c>
      <c r="O2559" s="10" t="s">
        <v>37</v>
      </c>
      <c r="P2559">
        <f>VLOOKUP($O2559,$Y$2:$AJ$8,9,FALSE)</f>
        <v>0.25</v>
      </c>
      <c r="Q2559" s="11">
        <f>(L2559-M2559)/L2559</f>
        <v>0.37378974826245176</v>
      </c>
      <c r="S2559" s="13">
        <f>MIN(Q2559,IF(R2559=0,P2559,R2559))</f>
        <v>0.25</v>
      </c>
      <c r="T2559">
        <f>IFERROR(S2559*I2559,0)</f>
        <v>539.823125</v>
      </c>
      <c r="U2559" t="b">
        <f>O2559=N2559</f>
        <v>0</v>
      </c>
    </row>
    <row r="2560" spans="1:21" ht="21" x14ac:dyDescent="0.4">
      <c r="A2560" t="s">
        <v>3433</v>
      </c>
      <c r="B2560" t="s">
        <v>3421</v>
      </c>
      <c r="C2560" t="s">
        <v>3422</v>
      </c>
      <c r="D2560" s="34">
        <v>97216</v>
      </c>
      <c r="E2560" s="34">
        <v>63230</v>
      </c>
      <c r="F2560" s="33">
        <v>63.617099999999994</v>
      </c>
      <c r="G2560" s="33">
        <v>21.205500000000001</v>
      </c>
      <c r="H2560" s="49">
        <v>65.040734035549704</v>
      </c>
      <c r="I2560" s="33">
        <v>84.822599999999994</v>
      </c>
      <c r="J2560" s="35">
        <f>G2560/I2560</f>
        <v>0.24999823160336987</v>
      </c>
      <c r="K2560">
        <v>1.0061220939427487</v>
      </c>
      <c r="L2560">
        <v>1.3414929622014864</v>
      </c>
      <c r="M2560" s="49">
        <v>0.01</v>
      </c>
      <c r="N2560" t="s">
        <v>34</v>
      </c>
      <c r="O2560" s="10" t="s">
        <v>34</v>
      </c>
      <c r="P2560">
        <f>VLOOKUP($O2560,$Y$2:$AJ$8,9,FALSE)</f>
        <v>0.15</v>
      </c>
      <c r="Q2560" s="11">
        <f>(L2560-M2560)/L2560</f>
        <v>0.9925456187384023</v>
      </c>
      <c r="S2560" s="13">
        <f>MIN(Q2560,IF(R2560=0,P2560,R2560))</f>
        <v>0.15</v>
      </c>
      <c r="T2560">
        <f>IFERROR(S2560*I2560,0)</f>
        <v>12.723389999999998</v>
      </c>
      <c r="U2560" t="b">
        <f>O2560=N2560</f>
        <v>1</v>
      </c>
    </row>
    <row r="2561" spans="1:21" ht="21" x14ac:dyDescent="0.4">
      <c r="A2561" t="s">
        <v>4161</v>
      </c>
      <c r="B2561" t="s">
        <v>4147</v>
      </c>
      <c r="C2561" t="s">
        <v>4148</v>
      </c>
      <c r="D2561" s="34">
        <v>132544</v>
      </c>
      <c r="E2561" s="34">
        <v>27953</v>
      </c>
      <c r="F2561" s="33">
        <v>18.728400000000001</v>
      </c>
      <c r="G2561" s="33">
        <v>3.6715000000000004</v>
      </c>
      <c r="H2561" s="49">
        <v>21.08960043457267</v>
      </c>
      <c r="I2561" s="33">
        <v>22.399900000000002</v>
      </c>
      <c r="J2561" s="35">
        <f>G2561/I2561</f>
        <v>0.16390698172759699</v>
      </c>
      <c r="K2561">
        <v>0.66999606482309593</v>
      </c>
      <c r="L2561">
        <v>0.80134153758093951</v>
      </c>
      <c r="M2561" s="49">
        <v>0.67</v>
      </c>
      <c r="N2561" t="s">
        <v>34</v>
      </c>
      <c r="O2561" s="10" t="s">
        <v>34</v>
      </c>
      <c r="P2561">
        <f>VLOOKUP($O2561,$Y$2:$AJ$8,9,FALSE)</f>
        <v>0.15</v>
      </c>
      <c r="Q2561" s="11">
        <f>(L2561-M2561)/L2561</f>
        <v>0.1639020709913884</v>
      </c>
      <c r="S2561" s="13">
        <f>MIN(Q2561,IF(R2561=0,P2561,R2561))</f>
        <v>0.15</v>
      </c>
      <c r="T2561">
        <f>IFERROR(S2561*I2561,0)</f>
        <v>3.3599850000000004</v>
      </c>
      <c r="U2561" t="b">
        <f>O2561=N2561</f>
        <v>1</v>
      </c>
    </row>
    <row r="2562" spans="1:21" ht="21" x14ac:dyDescent="0.4">
      <c r="A2562" t="s">
        <v>3160</v>
      </c>
      <c r="B2562" t="s">
        <v>3156</v>
      </c>
      <c r="C2562" t="s">
        <v>3157</v>
      </c>
      <c r="D2562" s="34">
        <v>13277219</v>
      </c>
      <c r="E2562" s="34">
        <v>3909344</v>
      </c>
      <c r="F2562" s="33">
        <v>191.71790000000001</v>
      </c>
      <c r="G2562" s="33">
        <v>63.899900000000002</v>
      </c>
      <c r="H2562" s="49">
        <v>29.443997270814016</v>
      </c>
      <c r="I2562" s="33">
        <v>255.61780000000002</v>
      </c>
      <c r="J2562" s="35">
        <f>G2562/I2562</f>
        <v>0.24998219998763779</v>
      </c>
      <c r="K2562">
        <v>4.9040938837820368E-2</v>
      </c>
      <c r="L2562">
        <v>6.5386366612915109E-2</v>
      </c>
      <c r="M2562" s="49">
        <v>0.03</v>
      </c>
      <c r="N2562" t="s">
        <v>34</v>
      </c>
      <c r="O2562" s="10" t="s">
        <v>34</v>
      </c>
      <c r="P2562">
        <f>VLOOKUP($O2562,$Y$2:$AJ$8,9,FALSE)</f>
        <v>0.15</v>
      </c>
      <c r="Q2562" s="11">
        <f>(L2562-M2562)/L2562</f>
        <v>0.54118875915527009</v>
      </c>
      <c r="S2562" s="13">
        <f>MIN(Q2562,IF(R2562=0,P2562,R2562))</f>
        <v>0.15</v>
      </c>
      <c r="T2562">
        <f>IFERROR(S2562*I2562,0)</f>
        <v>38.342669999999998</v>
      </c>
      <c r="U2562" t="b">
        <f>O2562=N2562</f>
        <v>1</v>
      </c>
    </row>
    <row r="2563" spans="1:21" ht="21" x14ac:dyDescent="0.4">
      <c r="A2563" t="s">
        <v>4400</v>
      </c>
      <c r="B2563" t="s">
        <v>4396</v>
      </c>
      <c r="C2563" t="s">
        <v>4397</v>
      </c>
      <c r="D2563" s="34">
        <v>233788</v>
      </c>
      <c r="E2563" s="34">
        <v>74171</v>
      </c>
      <c r="F2563" s="33">
        <v>120.12769999999999</v>
      </c>
      <c r="G2563" s="33">
        <v>40.042400000000001</v>
      </c>
      <c r="H2563" s="49">
        <v>31.725751535579242</v>
      </c>
      <c r="I2563" s="33">
        <v>160.17009999999999</v>
      </c>
      <c r="J2563" s="35">
        <f>G2563/I2563</f>
        <v>0.24999921957968438</v>
      </c>
      <c r="K2563">
        <v>1.6196046972536435</v>
      </c>
      <c r="L2563">
        <v>2.159470682611802</v>
      </c>
      <c r="M2563" s="49">
        <v>1.3</v>
      </c>
      <c r="N2563" t="s">
        <v>34</v>
      </c>
      <c r="O2563" s="10" t="s">
        <v>34</v>
      </c>
      <c r="P2563">
        <f>VLOOKUP($O2563,$Y$2:$AJ$8,9,FALSE)</f>
        <v>0.15</v>
      </c>
      <c r="Q2563" s="11">
        <f>(L2563-M2563)/L2563</f>
        <v>0.39800062558492488</v>
      </c>
      <c r="S2563" s="13">
        <f>MIN(Q2563,IF(R2563=0,P2563,R2563))</f>
        <v>0.15</v>
      </c>
      <c r="T2563">
        <f>IFERROR(S2563*I2563,0)</f>
        <v>24.025514999999999</v>
      </c>
      <c r="U2563" t="b">
        <f>O2563=N2563</f>
        <v>1</v>
      </c>
    </row>
    <row r="2564" spans="1:21" ht="21" x14ac:dyDescent="0.4">
      <c r="A2564" t="s">
        <v>1550</v>
      </c>
      <c r="B2564" t="s">
        <v>1547</v>
      </c>
      <c r="C2564" s="50" t="s">
        <v>1548</v>
      </c>
      <c r="D2564" s="34">
        <v>2101109</v>
      </c>
      <c r="E2564" s="34">
        <v>55083</v>
      </c>
      <c r="F2564" s="33">
        <v>110.16600000000001</v>
      </c>
      <c r="G2564" s="33">
        <v>16.674000000000003</v>
      </c>
      <c r="H2564" s="49">
        <v>2.6216155373186254</v>
      </c>
      <c r="I2564" s="33">
        <v>126.84000000000002</v>
      </c>
      <c r="J2564" s="35">
        <f>G2564/I2564</f>
        <v>0.13145695364238411</v>
      </c>
      <c r="K2564">
        <v>2.0000000000000004</v>
      </c>
      <c r="L2564">
        <v>2.3027068242470454</v>
      </c>
      <c r="M2564" s="49">
        <v>2</v>
      </c>
      <c r="N2564" t="s">
        <v>34</v>
      </c>
      <c r="O2564" s="10" t="s">
        <v>42</v>
      </c>
      <c r="P2564">
        <f>VLOOKUP($O2564,$Y$2:$AJ$8,9,FALSE)</f>
        <v>0.05</v>
      </c>
      <c r="Q2564" s="11">
        <f>(L2564-M2564)/L2564</f>
        <v>0.13145695364238413</v>
      </c>
      <c r="S2564" s="13">
        <f>MIN(Q2564,IF(R2564=0,P2564,R2564))</f>
        <v>0.05</v>
      </c>
      <c r="T2564">
        <f>IFERROR(S2564*I2564,0)</f>
        <v>6.3420000000000014</v>
      </c>
      <c r="U2564" t="b">
        <f>O2564=N2564</f>
        <v>0</v>
      </c>
    </row>
    <row r="2565" spans="1:21" ht="21" x14ac:dyDescent="0.4">
      <c r="A2565" t="s">
        <v>1921</v>
      </c>
      <c r="B2565" t="s">
        <v>1772</v>
      </c>
      <c r="C2565" s="50" t="s">
        <v>1773</v>
      </c>
      <c r="D2565" s="34">
        <v>200</v>
      </c>
      <c r="E2565" s="34">
        <v>56</v>
      </c>
      <c r="F2565" s="33">
        <v>9.6199999999999994E-2</v>
      </c>
      <c r="G2565" s="33">
        <v>3.1899999999999998E-2</v>
      </c>
      <c r="H2565" s="49">
        <v>28</v>
      </c>
      <c r="I2565" s="33">
        <v>0.12809999999999999</v>
      </c>
      <c r="J2565" s="35">
        <f>G2565/I2565</f>
        <v>0.24902419984387197</v>
      </c>
      <c r="K2565">
        <v>1.7178571428571427</v>
      </c>
      <c r="L2565">
        <v>2.2875000000000001</v>
      </c>
      <c r="M2565" s="49">
        <v>1.5</v>
      </c>
      <c r="N2565" t="s">
        <v>34</v>
      </c>
      <c r="O2565" s="10" t="s">
        <v>34</v>
      </c>
      <c r="P2565">
        <f>VLOOKUP($O2565,$Y$2:$AJ$8,9,FALSE)</f>
        <v>0.15</v>
      </c>
      <c r="Q2565" s="11">
        <f>(L2565-M2565)/L2565</f>
        <v>0.34426229508196726</v>
      </c>
      <c r="S2565" s="13">
        <f>MIN(Q2565,IF(R2565=0,P2565,R2565))</f>
        <v>0.15</v>
      </c>
      <c r="T2565">
        <f>IFERROR(S2565*I2565,0)</f>
        <v>1.9214999999999999E-2</v>
      </c>
      <c r="U2565" t="b">
        <f>O2565=N2565</f>
        <v>1</v>
      </c>
    </row>
    <row r="2566" spans="1:21" ht="21" x14ac:dyDescent="0.4">
      <c r="A2566" t="s">
        <v>478</v>
      </c>
      <c r="B2566" t="s">
        <v>423</v>
      </c>
      <c r="C2566" s="50" t="s">
        <v>424</v>
      </c>
      <c r="D2566" s="34">
        <v>426356</v>
      </c>
      <c r="E2566" s="34">
        <v>69434</v>
      </c>
      <c r="F2566" s="33">
        <v>138.86799999999999</v>
      </c>
      <c r="G2566" s="33">
        <v>26.170200000000005</v>
      </c>
      <c r="H2566" s="49">
        <v>16.285451594442204</v>
      </c>
      <c r="I2566" s="33">
        <v>165.03819999999999</v>
      </c>
      <c r="J2566" s="35">
        <f>G2566/I2566</f>
        <v>0.15857056123976149</v>
      </c>
      <c r="K2566">
        <v>2</v>
      </c>
      <c r="L2566">
        <v>2.376907566898061</v>
      </c>
      <c r="M2566" s="49">
        <v>2</v>
      </c>
      <c r="N2566" t="s">
        <v>34</v>
      </c>
      <c r="O2566" s="10" t="s">
        <v>34</v>
      </c>
      <c r="P2566">
        <f>VLOOKUP($O2566,$Y$2:$AJ$8,9,FALSE)</f>
        <v>0.15</v>
      </c>
      <c r="Q2566" s="11">
        <f>(L2566-M2566)/L2566</f>
        <v>0.15857056123976132</v>
      </c>
      <c r="S2566" s="13">
        <f>MIN(Q2566,IF(R2566=0,P2566,R2566))</f>
        <v>0.15</v>
      </c>
      <c r="T2566">
        <f>IFERROR(S2566*I2566,0)</f>
        <v>24.755729999999996</v>
      </c>
      <c r="U2566" t="b">
        <f>O2566=N2566</f>
        <v>1</v>
      </c>
    </row>
    <row r="2567" spans="1:21" ht="21" x14ac:dyDescent="0.4">
      <c r="A2567" t="s">
        <v>3707</v>
      </c>
      <c r="B2567" t="s">
        <v>3673</v>
      </c>
      <c r="C2567" t="s">
        <v>3674</v>
      </c>
      <c r="D2567" s="34">
        <v>114599</v>
      </c>
      <c r="E2567" s="34">
        <v>1924</v>
      </c>
      <c r="F2567" s="33">
        <v>1.5662</v>
      </c>
      <c r="G2567" s="33">
        <v>0.49380000000000002</v>
      </c>
      <c r="H2567" s="49">
        <v>1.6788977216206076</v>
      </c>
      <c r="I2567" s="33">
        <v>2.06</v>
      </c>
      <c r="J2567" s="35">
        <f>G2567/I2567</f>
        <v>0.23970873786407768</v>
      </c>
      <c r="K2567">
        <v>0.81403326403326404</v>
      </c>
      <c r="L2567">
        <v>1.0706860706860706</v>
      </c>
      <c r="M2567" s="49">
        <v>0.82</v>
      </c>
      <c r="N2567" t="s">
        <v>37</v>
      </c>
      <c r="O2567" s="10" t="s">
        <v>37</v>
      </c>
      <c r="P2567">
        <f>VLOOKUP($O2567,$Y$2:$AJ$8,9,FALSE)</f>
        <v>0.25</v>
      </c>
      <c r="Q2567" s="11">
        <f>(L2567-M2567)/L2567</f>
        <v>0.23413592233009706</v>
      </c>
      <c r="S2567" s="13">
        <f>MIN(Q2567,IF(R2567=0,P2567,R2567))</f>
        <v>0.23413592233009706</v>
      </c>
      <c r="T2567">
        <f>IFERROR(S2567*I2567,0)</f>
        <v>0.48231999999999997</v>
      </c>
      <c r="U2567" t="b">
        <f>O2567=N2567</f>
        <v>1</v>
      </c>
    </row>
    <row r="2568" spans="1:21" ht="21" x14ac:dyDescent="0.4">
      <c r="A2568" t="s">
        <v>3287</v>
      </c>
      <c r="B2568" t="s">
        <v>3253</v>
      </c>
      <c r="C2568" t="s">
        <v>3254</v>
      </c>
      <c r="D2568" s="34">
        <v>35518</v>
      </c>
      <c r="E2568" s="34">
        <v>9885</v>
      </c>
      <c r="F2568" s="33">
        <v>3.0394000000000001</v>
      </c>
      <c r="G2568" s="33">
        <v>1.3025</v>
      </c>
      <c r="H2568" s="49">
        <v>27.830958950391352</v>
      </c>
      <c r="I2568" s="33">
        <v>4.3418999999999999</v>
      </c>
      <c r="J2568" s="35">
        <f>G2568/I2568</f>
        <v>0.29998387802574911</v>
      </c>
      <c r="K2568">
        <v>0.3074759736975215</v>
      </c>
      <c r="L2568">
        <v>0.43924127465857354</v>
      </c>
      <c r="M2568" s="49">
        <v>0.19</v>
      </c>
      <c r="N2568" t="s">
        <v>34</v>
      </c>
      <c r="O2568" s="10" t="s">
        <v>34</v>
      </c>
      <c r="P2568">
        <f>VLOOKUP($O2568,$Y$2:$AJ$8,9,FALSE)</f>
        <v>0.15</v>
      </c>
      <c r="Q2568" s="11">
        <f>(L2568-M2568)/L2568</f>
        <v>0.56743591515235259</v>
      </c>
      <c r="S2568" s="13">
        <f>MIN(Q2568,IF(R2568=0,P2568,R2568))</f>
        <v>0.15</v>
      </c>
      <c r="T2568">
        <f>IFERROR(S2568*I2568,0)</f>
        <v>0.651285</v>
      </c>
      <c r="U2568" t="b">
        <f>O2568=N2568</f>
        <v>1</v>
      </c>
    </row>
    <row r="2569" spans="1:21" ht="21" x14ac:dyDescent="0.4">
      <c r="A2569" t="s">
        <v>1577</v>
      </c>
      <c r="B2569" t="s">
        <v>1569</v>
      </c>
      <c r="C2569" s="50" t="s">
        <v>1570</v>
      </c>
      <c r="D2569" s="34">
        <v>19784303</v>
      </c>
      <c r="E2569" s="34">
        <v>558294</v>
      </c>
      <c r="F2569" s="33">
        <v>296.85410000000007</v>
      </c>
      <c r="G2569" s="33">
        <v>158.90290000000002</v>
      </c>
      <c r="H2569" s="49">
        <v>2.8219038092977042</v>
      </c>
      <c r="I2569" s="33">
        <v>455.75700000000006</v>
      </c>
      <c r="J2569" s="35">
        <f>G2569/I2569</f>
        <v>0.34865706944709568</v>
      </c>
      <c r="K2569">
        <v>0.53171644330764811</v>
      </c>
      <c r="L2569">
        <v>0.81633870326387181</v>
      </c>
      <c r="M2569" s="49">
        <v>0.5</v>
      </c>
      <c r="N2569" t="s">
        <v>45</v>
      </c>
      <c r="O2569" s="10" t="s">
        <v>34</v>
      </c>
      <c r="P2569">
        <f>VLOOKUP($O2569,$Y$2:$AJ$8,9,FALSE)</f>
        <v>0.15</v>
      </c>
      <c r="Q2569" s="11">
        <f>(L2569-M2569)/L2569</f>
        <v>0.38750913315648478</v>
      </c>
      <c r="S2569" s="13">
        <f>MIN(Q2569,IF(R2569=0,P2569,R2569))</f>
        <v>0.15</v>
      </c>
      <c r="T2569">
        <f>IFERROR(S2569*I2569,0)</f>
        <v>68.363550000000004</v>
      </c>
      <c r="U2569" t="b">
        <f>O2569=N2569</f>
        <v>0</v>
      </c>
    </row>
    <row r="2570" spans="1:21" ht="21" x14ac:dyDescent="0.4">
      <c r="A2570" t="s">
        <v>1362</v>
      </c>
      <c r="B2570" t="s">
        <v>1306</v>
      </c>
      <c r="C2570" s="50" t="s">
        <v>1307</v>
      </c>
      <c r="D2570" s="34">
        <v>266437</v>
      </c>
      <c r="E2570" s="34">
        <v>32243</v>
      </c>
      <c r="F2570" s="33">
        <v>16.524699999999999</v>
      </c>
      <c r="G2570" s="33">
        <v>5.5078999999999994</v>
      </c>
      <c r="H2570" s="49">
        <v>12.101547457747985</v>
      </c>
      <c r="I2570" s="33">
        <v>22.032599999999999</v>
      </c>
      <c r="J2570" s="35">
        <f>G2570/I2570</f>
        <v>0.24998865317756414</v>
      </c>
      <c r="K2570">
        <v>0.51250503985361162</v>
      </c>
      <c r="L2570">
        <v>0.68332971497689421</v>
      </c>
      <c r="M2570" s="49">
        <v>0.3</v>
      </c>
      <c r="N2570" t="s">
        <v>37</v>
      </c>
      <c r="O2570" s="10" t="s">
        <v>34</v>
      </c>
      <c r="P2570">
        <f>VLOOKUP($O2570,$Y$2:$AJ$8,9,FALSE)</f>
        <v>0.15</v>
      </c>
      <c r="Q2570" s="11">
        <f>(L2570-M2570)/L2570</f>
        <v>0.5609732850412571</v>
      </c>
      <c r="S2570" s="13">
        <f>MIN(Q2570,IF(R2570=0,P2570,R2570))</f>
        <v>0.15</v>
      </c>
      <c r="T2570">
        <f>IFERROR(S2570*I2570,0)</f>
        <v>3.3048899999999999</v>
      </c>
      <c r="U2570" t="b">
        <f>O2570=N2570</f>
        <v>0</v>
      </c>
    </row>
    <row r="2571" spans="1:21" ht="21" x14ac:dyDescent="0.4">
      <c r="A2571" t="s">
        <v>350</v>
      </c>
      <c r="B2571" t="s">
        <v>313</v>
      </c>
      <c r="C2571" s="50" t="s">
        <v>314</v>
      </c>
      <c r="D2571" s="34">
        <v>5653</v>
      </c>
      <c r="E2571" s="34">
        <v>628</v>
      </c>
      <c r="F2571" s="33">
        <v>0.15720000000000001</v>
      </c>
      <c r="G2571" s="33">
        <v>7.7700000000000019E-2</v>
      </c>
      <c r="H2571" s="49">
        <v>11.109145586414293</v>
      </c>
      <c r="I2571" s="33">
        <v>0.23490000000000003</v>
      </c>
      <c r="J2571" s="35">
        <f>G2571/I2571</f>
        <v>0.330779054916986</v>
      </c>
      <c r="K2571">
        <v>0.25031847133757962</v>
      </c>
      <c r="L2571">
        <v>0.3740445859872612</v>
      </c>
      <c r="M2571" s="49">
        <v>0.3</v>
      </c>
      <c r="N2571" t="s">
        <v>37</v>
      </c>
      <c r="O2571" s="10" t="s">
        <v>37</v>
      </c>
      <c r="P2571">
        <f>VLOOKUP($O2571,$Y$2:$AJ$8,9,FALSE)</f>
        <v>0.25</v>
      </c>
      <c r="Q2571" s="11">
        <f>(L2571-M2571)/L2571</f>
        <v>0.19795657726692226</v>
      </c>
      <c r="S2571" s="13">
        <f>MIN(Q2571,IF(R2571=0,P2571,R2571))</f>
        <v>0.19795657726692226</v>
      </c>
      <c r="T2571">
        <f>IFERROR(S2571*I2571,0)</f>
        <v>4.6500000000000041E-2</v>
      </c>
      <c r="U2571" t="b">
        <f>O2571=N2571</f>
        <v>1</v>
      </c>
    </row>
    <row r="2572" spans="1:21" ht="21" x14ac:dyDescent="0.4">
      <c r="A2572" t="s">
        <v>2867</v>
      </c>
      <c r="B2572" t="s">
        <v>2854</v>
      </c>
      <c r="C2572" t="s">
        <v>2855</v>
      </c>
      <c r="D2572" s="34">
        <v>406930</v>
      </c>
      <c r="E2572" s="34">
        <v>54187</v>
      </c>
      <c r="F2572" s="33">
        <v>81.280500000000004</v>
      </c>
      <c r="G2572" s="33">
        <v>17.552499999999998</v>
      </c>
      <c r="H2572" s="49">
        <v>13.316049443393213</v>
      </c>
      <c r="I2572" s="33">
        <v>98.832999999999998</v>
      </c>
      <c r="J2572" s="35">
        <f>G2572/I2572</f>
        <v>0.17759756356682482</v>
      </c>
      <c r="K2572">
        <v>1.5</v>
      </c>
      <c r="L2572">
        <v>1.8239245575507042</v>
      </c>
      <c r="M2572" s="49">
        <v>1.5</v>
      </c>
      <c r="N2572" t="s">
        <v>37</v>
      </c>
      <c r="O2572" s="10" t="s">
        <v>37</v>
      </c>
      <c r="P2572">
        <f>VLOOKUP($O2572,$Y$2:$AJ$8,9,FALSE)</f>
        <v>0.25</v>
      </c>
      <c r="Q2572" s="11">
        <f>(L2572-M2572)/L2572</f>
        <v>0.17759756356682491</v>
      </c>
      <c r="S2572" s="13">
        <f>MIN(Q2572,IF(R2572=0,P2572,R2572))</f>
        <v>0.17759756356682491</v>
      </c>
      <c r="T2572">
        <f>IFERROR(S2572*I2572,0)</f>
        <v>17.552500000000006</v>
      </c>
      <c r="U2572" t="b">
        <f>O2572=N2572</f>
        <v>1</v>
      </c>
    </row>
    <row r="2573" spans="1:21" ht="21" x14ac:dyDescent="0.4">
      <c r="A2573" t="s">
        <v>1363</v>
      </c>
      <c r="B2573" t="s">
        <v>1306</v>
      </c>
      <c r="C2573" s="50" t="s">
        <v>1307</v>
      </c>
      <c r="D2573" s="34">
        <v>128473</v>
      </c>
      <c r="E2573" s="34">
        <v>5848</v>
      </c>
      <c r="F2573" s="33">
        <v>2.5944000000000003</v>
      </c>
      <c r="G2573" s="33">
        <v>0.8649</v>
      </c>
      <c r="H2573" s="49">
        <v>4.5519291991313349</v>
      </c>
      <c r="I2573" s="33">
        <v>3.4593000000000003</v>
      </c>
      <c r="J2573" s="35">
        <f>G2573/I2573</f>
        <v>0.25002168068684416</v>
      </c>
      <c r="K2573">
        <v>0.44363885088919291</v>
      </c>
      <c r="L2573">
        <v>0.59153556771545834</v>
      </c>
      <c r="M2573" s="49">
        <v>0.3</v>
      </c>
      <c r="N2573" t="s">
        <v>37</v>
      </c>
      <c r="O2573" s="10" t="s">
        <v>37</v>
      </c>
      <c r="P2573">
        <f>VLOOKUP($O2573,$Y$2:$AJ$8,9,FALSE)</f>
        <v>0.25</v>
      </c>
      <c r="Q2573" s="11">
        <f>(L2573-M2573)/L2573</f>
        <v>0.49284537334142753</v>
      </c>
      <c r="S2573" s="13">
        <f>MIN(Q2573,IF(R2573=0,P2573,R2573))</f>
        <v>0.25</v>
      </c>
      <c r="T2573">
        <f>IFERROR(S2573*I2573,0)</f>
        <v>0.86482500000000007</v>
      </c>
      <c r="U2573" t="b">
        <f>O2573=N2573</f>
        <v>1</v>
      </c>
    </row>
    <row r="2574" spans="1:21" ht="21" x14ac:dyDescent="0.4">
      <c r="A2574" t="s">
        <v>1922</v>
      </c>
      <c r="B2574" t="s">
        <v>1772</v>
      </c>
      <c r="C2574" s="50" t="s">
        <v>1773</v>
      </c>
      <c r="D2574" s="34">
        <v>13914</v>
      </c>
      <c r="E2574" s="34">
        <v>3855</v>
      </c>
      <c r="F2574" s="33">
        <v>5.2342999999999993</v>
      </c>
      <c r="G2574" s="33">
        <v>2.6461000000000001</v>
      </c>
      <c r="H2574" s="49">
        <v>27.70590771884433</v>
      </c>
      <c r="I2574" s="33">
        <v>7.8803999999999998</v>
      </c>
      <c r="J2574" s="35">
        <f>G2574/I2574</f>
        <v>0.33578244759149284</v>
      </c>
      <c r="K2574">
        <v>1.3577950713359273</v>
      </c>
      <c r="L2574">
        <v>2.0442023346303499</v>
      </c>
      <c r="M2574" s="49">
        <v>1.35</v>
      </c>
      <c r="N2574" t="s">
        <v>33</v>
      </c>
      <c r="O2574" s="10" t="s">
        <v>34</v>
      </c>
      <c r="P2574">
        <f>VLOOKUP($O2574,$Y$2:$AJ$8,9,FALSE)</f>
        <v>0.15</v>
      </c>
      <c r="Q2574" s="11">
        <f>(L2574-M2574)/L2574</f>
        <v>0.33959570580173581</v>
      </c>
      <c r="S2574" s="13">
        <f>MIN(Q2574,IF(R2574=0,P2574,R2574))</f>
        <v>0.15</v>
      </c>
      <c r="T2574">
        <f>IFERROR(S2574*I2574,0)</f>
        <v>1.1820599999999999</v>
      </c>
      <c r="U2574" t="b">
        <f>O2574=N2574</f>
        <v>0</v>
      </c>
    </row>
    <row r="2575" spans="1:21" ht="21" x14ac:dyDescent="0.4">
      <c r="A2575" t="s">
        <v>3247</v>
      </c>
      <c r="B2575" t="s">
        <v>3240</v>
      </c>
      <c r="C2575" t="s">
        <v>3241</v>
      </c>
      <c r="D2575" s="34">
        <v>633117</v>
      </c>
      <c r="E2575" s="34">
        <v>40376</v>
      </c>
      <c r="F2575" s="33">
        <v>87.426900000000003</v>
      </c>
      <c r="G2575" s="33">
        <v>24.750700000000002</v>
      </c>
      <c r="H2575" s="49">
        <v>6.3773362585430498</v>
      </c>
      <c r="I2575" s="33">
        <v>112.17760000000001</v>
      </c>
      <c r="J2575" s="35">
        <f>G2575/I2575</f>
        <v>0.22063852319892741</v>
      </c>
      <c r="K2575">
        <v>2.1653185060431941</v>
      </c>
      <c r="L2575">
        <v>2.7783237566871408</v>
      </c>
      <c r="M2575" s="49">
        <v>2.0499999999999998</v>
      </c>
      <c r="N2575" t="s">
        <v>37</v>
      </c>
      <c r="O2575" s="10" t="s">
        <v>37</v>
      </c>
      <c r="P2575">
        <f>VLOOKUP($O2575,$Y$2:$AJ$8,9,FALSE)</f>
        <v>0.25</v>
      </c>
      <c r="Q2575" s="11">
        <f>(L2575-M2575)/L2575</f>
        <v>0.26214502717120003</v>
      </c>
      <c r="S2575" s="13">
        <f>MIN(Q2575,IF(R2575=0,P2575,R2575))</f>
        <v>0.25</v>
      </c>
      <c r="T2575">
        <f>IFERROR(S2575*I2575,0)</f>
        <v>28.044400000000003</v>
      </c>
      <c r="U2575" t="b">
        <f>O2575=N2575</f>
        <v>1</v>
      </c>
    </row>
    <row r="2576" spans="1:21" ht="21" x14ac:dyDescent="0.4">
      <c r="A2576" t="s">
        <v>2663</v>
      </c>
      <c r="B2576" t="s">
        <v>2656</v>
      </c>
      <c r="C2576" t="s">
        <v>2657</v>
      </c>
      <c r="D2576" s="34">
        <v>85554</v>
      </c>
      <c r="E2576" s="34">
        <v>4907</v>
      </c>
      <c r="F2576" s="33">
        <v>14.720999999999998</v>
      </c>
      <c r="G2576" s="33">
        <v>2.819</v>
      </c>
      <c r="H2576" s="49">
        <v>5.7355588283423335</v>
      </c>
      <c r="I2576" s="33">
        <v>17.54</v>
      </c>
      <c r="J2576" s="35">
        <f>G2576/I2576</f>
        <v>0.16071835803876852</v>
      </c>
      <c r="K2576">
        <v>2.9999999999999996</v>
      </c>
      <c r="L2576">
        <v>3.5744854289790098</v>
      </c>
      <c r="M2576" s="49">
        <v>3</v>
      </c>
      <c r="N2576" t="s">
        <v>37</v>
      </c>
      <c r="O2576" s="10" t="s">
        <v>37</v>
      </c>
      <c r="P2576">
        <f>VLOOKUP($O2576,$Y$2:$AJ$8,9,FALSE)</f>
        <v>0.25</v>
      </c>
      <c r="Q2576" s="11">
        <f>(L2576-M2576)/L2576</f>
        <v>0.16071835803876858</v>
      </c>
      <c r="S2576" s="13">
        <f>MIN(Q2576,IF(R2576=0,P2576,R2576))</f>
        <v>0.16071835803876858</v>
      </c>
      <c r="T2576">
        <f>IFERROR(S2576*I2576,0)</f>
        <v>2.8190000000000008</v>
      </c>
      <c r="U2576" t="b">
        <f>O2576=N2576</f>
        <v>1</v>
      </c>
    </row>
    <row r="2577" spans="1:21" ht="21" x14ac:dyDescent="0.4">
      <c r="A2577" t="s">
        <v>3434</v>
      </c>
      <c r="B2577" t="s">
        <v>3421</v>
      </c>
      <c r="C2577" t="s">
        <v>3422</v>
      </c>
      <c r="D2577" s="34">
        <v>70141</v>
      </c>
      <c r="E2577" s="34">
        <v>25303</v>
      </c>
      <c r="F2577" s="33">
        <v>11.742299999999998</v>
      </c>
      <c r="G2577" s="33">
        <v>0.42769999999999997</v>
      </c>
      <c r="H2577" s="49">
        <v>36.07447855034858</v>
      </c>
      <c r="I2577" s="33">
        <v>12.169999999999998</v>
      </c>
      <c r="J2577" s="35">
        <f>G2577/I2577</f>
        <v>3.5143796220213644E-2</v>
      </c>
      <c r="K2577">
        <v>0.46406750187724771</v>
      </c>
      <c r="L2577">
        <v>0.48097063589297706</v>
      </c>
      <c r="M2577" s="49">
        <v>0.8</v>
      </c>
      <c r="N2577" t="s">
        <v>34</v>
      </c>
      <c r="O2577" s="10" t="s">
        <v>34</v>
      </c>
      <c r="P2577">
        <f>VLOOKUP($O2577,$Y$2:$AJ$8,9,FALSE)</f>
        <v>0.15</v>
      </c>
      <c r="Q2577" s="11">
        <f>(L2577-M2577)/L2577</f>
        <v>-0.66330320460147929</v>
      </c>
      <c r="S2577" s="13">
        <f>MIN(Q2577,IF(R2577=0,P2577,R2577))</f>
        <v>-0.66330320460147929</v>
      </c>
      <c r="T2577">
        <f>IFERROR(S2577*I2577,0)</f>
        <v>-8.0724000000000018</v>
      </c>
      <c r="U2577" t="b">
        <f>O2577=N2577</f>
        <v>1</v>
      </c>
    </row>
    <row r="2578" spans="1:21" ht="21" x14ac:dyDescent="0.4">
      <c r="A2578" t="s">
        <v>831</v>
      </c>
      <c r="B2578" t="s">
        <v>775</v>
      </c>
      <c r="C2578" s="50" t="s">
        <v>776</v>
      </c>
      <c r="D2578" s="34">
        <v>9541</v>
      </c>
      <c r="E2578" s="34">
        <v>1883</v>
      </c>
      <c r="F2578" s="33">
        <v>1.5190999999999999</v>
      </c>
      <c r="G2578" s="33">
        <v>0.43849999999999995</v>
      </c>
      <c r="H2578" s="49">
        <v>19.735876742479824</v>
      </c>
      <c r="I2578" s="33">
        <v>1.9575999999999998</v>
      </c>
      <c r="J2578" s="35">
        <f>G2578/I2578</f>
        <v>0.2239987740089906</v>
      </c>
      <c r="K2578">
        <v>0.80674455655868293</v>
      </c>
      <c r="L2578">
        <v>1.0396176314391925</v>
      </c>
      <c r="M2578" s="49">
        <v>0.75</v>
      </c>
      <c r="N2578" t="s">
        <v>34</v>
      </c>
      <c r="O2578" s="10" t="s">
        <v>34</v>
      </c>
      <c r="P2578">
        <f>VLOOKUP($O2578,$Y$2:$AJ$8,9,FALSE)</f>
        <v>0.15</v>
      </c>
      <c r="Q2578" s="11">
        <f>(L2578-M2578)/L2578</f>
        <v>0.27858091540662017</v>
      </c>
      <c r="S2578" s="13">
        <f>MIN(Q2578,IF(R2578=0,P2578,R2578))</f>
        <v>0.15</v>
      </c>
      <c r="T2578">
        <f>IFERROR(S2578*I2578,0)</f>
        <v>0.29363999999999996</v>
      </c>
      <c r="U2578" t="b">
        <f>O2578=N2578</f>
        <v>1</v>
      </c>
    </row>
    <row r="2579" spans="1:21" ht="21" x14ac:dyDescent="0.4">
      <c r="A2579" s="18" t="s">
        <v>5049</v>
      </c>
      <c r="B2579" t="s">
        <v>5044</v>
      </c>
      <c r="C2579" t="s">
        <v>5045</v>
      </c>
      <c r="D2579" s="34">
        <v>702601</v>
      </c>
      <c r="E2579" s="34">
        <v>8258</v>
      </c>
      <c r="F2579" s="33">
        <v>18.581400000000002</v>
      </c>
      <c r="G2579" s="33">
        <v>2.5167999999999999</v>
      </c>
      <c r="H2579" s="49">
        <v>1.1753470319569712</v>
      </c>
      <c r="I2579" s="33">
        <v>21.098200000000002</v>
      </c>
      <c r="J2579" s="35">
        <f>G2579/I2579</f>
        <v>0.11928979723388723</v>
      </c>
      <c r="K2579">
        <v>2.2501089852264471</v>
      </c>
      <c r="L2579">
        <v>2.5548801162509083</v>
      </c>
      <c r="M2579" s="49">
        <v>2.25</v>
      </c>
      <c r="N2579" t="s">
        <v>42</v>
      </c>
      <c r="O2579" s="10" t="s">
        <v>42</v>
      </c>
      <c r="P2579">
        <f>VLOOKUP($O2579,$Y$2:$AJ$8,9,FALSE)</f>
        <v>0.05</v>
      </c>
      <c r="Q2579" s="11">
        <f>(L2579-M2579)/L2579</f>
        <v>0.11933245490136601</v>
      </c>
      <c r="S2579" s="13">
        <f>MIN(Q2579,IF(R2579=0,P2579,R2579))</f>
        <v>0.05</v>
      </c>
      <c r="T2579">
        <f>IFERROR(S2579*I2579,0)</f>
        <v>1.0549100000000002</v>
      </c>
      <c r="U2579" t="b">
        <f>O2579=N2579</f>
        <v>1</v>
      </c>
    </row>
    <row r="2580" spans="1:21" ht="21" x14ac:dyDescent="0.4">
      <c r="A2580" t="s">
        <v>3843</v>
      </c>
      <c r="B2580" t="s">
        <v>3816</v>
      </c>
      <c r="C2580" t="s">
        <v>3817</v>
      </c>
      <c r="D2580" s="34">
        <v>62022</v>
      </c>
      <c r="E2580" s="34">
        <v>3116</v>
      </c>
      <c r="F2580" s="33">
        <v>0.79800000000000015</v>
      </c>
      <c r="G2580" s="33">
        <v>0.34200000000000008</v>
      </c>
      <c r="H2580" s="49">
        <v>5.0240237335139142</v>
      </c>
      <c r="I2580" s="33">
        <v>1.1400000000000001</v>
      </c>
      <c r="J2580" s="35">
        <f>G2580/I2580</f>
        <v>0.30000000000000004</v>
      </c>
      <c r="K2580">
        <v>0.25609756097560982</v>
      </c>
      <c r="L2580">
        <v>0.36585365853658541</v>
      </c>
      <c r="M2580" s="49">
        <v>0.19</v>
      </c>
      <c r="N2580" t="s">
        <v>34</v>
      </c>
      <c r="O2580" s="10" t="s">
        <v>34</v>
      </c>
      <c r="P2580">
        <f>VLOOKUP($O2580,$Y$2:$AJ$8,9,FALSE)</f>
        <v>0.15</v>
      </c>
      <c r="Q2580" s="11">
        <f>(L2580-M2580)/L2580</f>
        <v>0.48066666666666674</v>
      </c>
      <c r="S2580" s="13">
        <f>MIN(Q2580,IF(R2580=0,P2580,R2580))</f>
        <v>0.15</v>
      </c>
      <c r="T2580">
        <f>IFERROR(S2580*I2580,0)</f>
        <v>0.17100000000000001</v>
      </c>
      <c r="U2580" t="b">
        <f>O2580=N2580</f>
        <v>1</v>
      </c>
    </row>
    <row r="2581" spans="1:21" ht="21" x14ac:dyDescent="0.4">
      <c r="A2581" t="s">
        <v>6195</v>
      </c>
      <c r="B2581" t="s">
        <v>6180</v>
      </c>
      <c r="C2581" t="s">
        <v>6181</v>
      </c>
      <c r="D2581" s="34">
        <v>66534</v>
      </c>
      <c r="E2581" s="34">
        <v>481</v>
      </c>
      <c r="F2581" s="33">
        <v>0.1512</v>
      </c>
      <c r="G2581" s="33">
        <v>0.1008</v>
      </c>
      <c r="H2581" s="49">
        <v>0.72293864790933959</v>
      </c>
      <c r="I2581" s="33">
        <v>0.252</v>
      </c>
      <c r="J2581" s="35">
        <f>G2581/I2581</f>
        <v>0.4</v>
      </c>
      <c r="K2581">
        <v>0.31434511434511431</v>
      </c>
      <c r="L2581">
        <v>0.52390852390852394</v>
      </c>
      <c r="M2581" s="49">
        <v>0.3</v>
      </c>
      <c r="N2581" t="s">
        <v>33</v>
      </c>
      <c r="O2581" s="10" t="s">
        <v>33</v>
      </c>
      <c r="P2581">
        <f>VLOOKUP($O2581,$Y$2:$AJ$8,9,FALSE)</f>
        <v>0.4</v>
      </c>
      <c r="Q2581" s="11">
        <f>(L2581-M2581)/L2581</f>
        <v>0.42738095238095242</v>
      </c>
      <c r="S2581" s="13">
        <f>MIN(Q2581,IF(R2581=0,P2581,R2581))</f>
        <v>0.4</v>
      </c>
      <c r="T2581">
        <f>IFERROR(S2581*I2581,0)</f>
        <v>0.1008</v>
      </c>
      <c r="U2581" t="b">
        <f>O2581=N2581</f>
        <v>1</v>
      </c>
    </row>
    <row r="2582" spans="1:21" ht="21" x14ac:dyDescent="0.4">
      <c r="A2582" s="18" t="s">
        <v>1364</v>
      </c>
      <c r="B2582" t="s">
        <v>1306</v>
      </c>
      <c r="C2582" s="50" t="s">
        <v>1307</v>
      </c>
      <c r="D2582" s="34">
        <v>415175</v>
      </c>
      <c r="E2582" s="34">
        <v>5270</v>
      </c>
      <c r="F2582" s="33">
        <v>1.9950000000000001</v>
      </c>
      <c r="G2582" s="33">
        <v>0.66500000000000004</v>
      </c>
      <c r="H2582" s="49">
        <v>1.2693442524236767</v>
      </c>
      <c r="I2582" s="33">
        <v>2.66</v>
      </c>
      <c r="J2582" s="35">
        <f>G2582/I2582</f>
        <v>0.25</v>
      </c>
      <c r="K2582">
        <v>0.37855787476280833</v>
      </c>
      <c r="L2582">
        <v>0.50474383301707781</v>
      </c>
      <c r="M2582" s="49">
        <v>0.3</v>
      </c>
      <c r="N2582" t="s">
        <v>37</v>
      </c>
      <c r="O2582" s="10" t="s">
        <v>42</v>
      </c>
      <c r="P2582">
        <f>VLOOKUP($O2582,$Y$2:$AJ$8,9,FALSE)</f>
        <v>0.05</v>
      </c>
      <c r="Q2582" s="11">
        <f>(L2582-M2582)/L2582</f>
        <v>0.40563909774436097</v>
      </c>
      <c r="S2582" s="13">
        <f>MIN(Q2582,IF(R2582=0,P2582,R2582))</f>
        <v>0.05</v>
      </c>
      <c r="T2582">
        <f>IFERROR(S2582*I2582,0)</f>
        <v>0.13300000000000001</v>
      </c>
      <c r="U2582" t="b">
        <f>O2582=N2582</f>
        <v>0</v>
      </c>
    </row>
    <row r="2583" spans="1:21" ht="21" x14ac:dyDescent="0.4">
      <c r="A2583" t="s">
        <v>4781</v>
      </c>
      <c r="B2583" t="s">
        <v>4779</v>
      </c>
      <c r="C2583" t="s">
        <v>4780</v>
      </c>
      <c r="D2583" s="34">
        <v>80014</v>
      </c>
      <c r="E2583" s="34">
        <v>323</v>
      </c>
      <c r="F2583" s="33">
        <v>0.15720000000000003</v>
      </c>
      <c r="G2583" s="33">
        <v>5.2299999999999999E-2</v>
      </c>
      <c r="H2583" s="49">
        <v>0.4036793561126803</v>
      </c>
      <c r="I2583" s="33">
        <v>0.20950000000000002</v>
      </c>
      <c r="J2583" s="35">
        <f>G2583/I2583</f>
        <v>0.24964200477326967</v>
      </c>
      <c r="K2583">
        <v>0.48668730650154812</v>
      </c>
      <c r="L2583">
        <v>0.64860681114551089</v>
      </c>
      <c r="M2583" s="49">
        <v>0.15</v>
      </c>
      <c r="N2583" t="s">
        <v>34</v>
      </c>
      <c r="O2583" s="10" t="s">
        <v>34</v>
      </c>
      <c r="P2583">
        <f>VLOOKUP($O2583,$Y$2:$AJ$8,9,FALSE)</f>
        <v>0.15</v>
      </c>
      <c r="Q2583" s="11">
        <f>(L2583-M2583)/L2583</f>
        <v>0.76873508353221953</v>
      </c>
      <c r="S2583" s="13">
        <f>MIN(Q2583,IF(R2583=0,P2583,R2583))</f>
        <v>0.15</v>
      </c>
      <c r="T2583">
        <f>IFERROR(S2583*I2583,0)</f>
        <v>3.1425000000000002E-2</v>
      </c>
      <c r="U2583" t="b">
        <f>O2583=N2583</f>
        <v>1</v>
      </c>
    </row>
    <row r="2584" spans="1:21" ht="21" x14ac:dyDescent="0.4">
      <c r="A2584" t="s">
        <v>479</v>
      </c>
      <c r="B2584" t="s">
        <v>423</v>
      </c>
      <c r="C2584" s="50" t="s">
        <v>424</v>
      </c>
      <c r="D2584" s="34">
        <v>7314</v>
      </c>
      <c r="E2584" s="34">
        <v>950</v>
      </c>
      <c r="F2584" s="33">
        <v>2.367</v>
      </c>
      <c r="G2584" s="33">
        <v>0.69699999999999995</v>
      </c>
      <c r="H2584" s="49">
        <v>12.988788624555646</v>
      </c>
      <c r="I2584" s="33">
        <v>3.0640000000000001</v>
      </c>
      <c r="J2584" s="35">
        <f>G2584/I2584</f>
        <v>0.22748041775456918</v>
      </c>
      <c r="K2584">
        <v>2.4915789473684211</v>
      </c>
      <c r="L2584">
        <v>3.2252631578947368</v>
      </c>
      <c r="M2584" s="49">
        <v>2.5</v>
      </c>
      <c r="N2584" t="s">
        <v>34</v>
      </c>
      <c r="O2584" s="10" t="s">
        <v>34</v>
      </c>
      <c r="P2584">
        <f>VLOOKUP($O2584,$Y$2:$AJ$8,9,FALSE)</f>
        <v>0.15</v>
      </c>
      <c r="Q2584" s="11">
        <f>(L2584-M2584)/L2584</f>
        <v>0.22486945169712794</v>
      </c>
      <c r="S2584" s="13">
        <f>MIN(Q2584,IF(R2584=0,P2584,R2584))</f>
        <v>0.15</v>
      </c>
      <c r="T2584">
        <f>IFERROR(S2584*I2584,0)</f>
        <v>0.45960000000000001</v>
      </c>
      <c r="U2584" t="b">
        <f>O2584=N2584</f>
        <v>1</v>
      </c>
    </row>
    <row r="2585" spans="1:21" ht="21" x14ac:dyDescent="0.4">
      <c r="A2585" t="s">
        <v>886</v>
      </c>
      <c r="B2585" t="s">
        <v>880</v>
      </c>
      <c r="C2585" s="50" t="s">
        <v>881</v>
      </c>
      <c r="D2585" s="34">
        <v>5838501</v>
      </c>
      <c r="E2585" s="34">
        <v>1124327</v>
      </c>
      <c r="F2585" s="33">
        <v>642.11290000000008</v>
      </c>
      <c r="G2585" s="33">
        <v>160.52939999999998</v>
      </c>
      <c r="H2585" s="49">
        <v>19.257117537532324</v>
      </c>
      <c r="I2585" s="33">
        <v>802.64230000000009</v>
      </c>
      <c r="J2585" s="35">
        <f>G2585/I2585</f>
        <v>0.20000117113189769</v>
      </c>
      <c r="K2585">
        <v>0.5711086721211891</v>
      </c>
      <c r="L2585">
        <v>0.71388688522111454</v>
      </c>
      <c r="M2585" s="49">
        <v>0.5</v>
      </c>
      <c r="N2585" t="s">
        <v>37</v>
      </c>
      <c r="O2585" s="10" t="s">
        <v>34</v>
      </c>
      <c r="P2585">
        <f>VLOOKUP($O2585,$Y$2:$AJ$8,9,FALSE)</f>
        <v>0.15</v>
      </c>
      <c r="Q2585" s="11">
        <f>(L2585-M2585)/L2585</f>
        <v>0.29960892915810694</v>
      </c>
      <c r="S2585" s="13">
        <f>MIN(Q2585,IF(R2585=0,P2585,R2585))</f>
        <v>0.15</v>
      </c>
      <c r="T2585">
        <f>IFERROR(S2585*I2585,0)</f>
        <v>120.39634500000001</v>
      </c>
      <c r="U2585" t="b">
        <f>O2585=N2585</f>
        <v>0</v>
      </c>
    </row>
    <row r="2586" spans="1:21" ht="21" x14ac:dyDescent="0.4">
      <c r="A2586" t="s">
        <v>1185</v>
      </c>
      <c r="B2586" t="s">
        <v>1143</v>
      </c>
      <c r="C2586" s="50" t="s">
        <v>1144</v>
      </c>
      <c r="D2586" s="34">
        <v>180326</v>
      </c>
      <c r="E2586" s="34">
        <v>15686</v>
      </c>
      <c r="F2586" s="33">
        <v>4.8460999999999999</v>
      </c>
      <c r="G2586" s="33">
        <v>1.5989</v>
      </c>
      <c r="H2586" s="49">
        <v>8.6986901500615552</v>
      </c>
      <c r="I2586" s="33">
        <v>6.4450000000000003</v>
      </c>
      <c r="J2586" s="35">
        <f>G2586/I2586</f>
        <v>0.24808378588052754</v>
      </c>
      <c r="K2586">
        <v>0.30894428152492664</v>
      </c>
      <c r="L2586">
        <v>0.41087594032895575</v>
      </c>
      <c r="M2586" s="49">
        <v>0.3</v>
      </c>
      <c r="N2586" t="s">
        <v>34</v>
      </c>
      <c r="O2586" s="10" t="s">
        <v>34</v>
      </c>
      <c r="P2586">
        <f>VLOOKUP($O2586,$Y$2:$AJ$8,9,FALSE)</f>
        <v>0.15</v>
      </c>
      <c r="Q2586" s="11">
        <f>(L2586-M2586)/L2586</f>
        <v>0.26985259891388674</v>
      </c>
      <c r="S2586" s="13">
        <f>MIN(Q2586,IF(R2586=0,P2586,R2586))</f>
        <v>0.15</v>
      </c>
      <c r="T2586">
        <f>IFERROR(S2586*I2586,0)</f>
        <v>0.96675</v>
      </c>
      <c r="U2586" t="b">
        <f>O2586=N2586</f>
        <v>1</v>
      </c>
    </row>
    <row r="2587" spans="1:21" ht="21" x14ac:dyDescent="0.4">
      <c r="A2587" t="s">
        <v>1659</v>
      </c>
      <c r="B2587" t="s">
        <v>1635</v>
      </c>
      <c r="C2587" s="50" t="s">
        <v>1636</v>
      </c>
      <c r="D2587" s="34">
        <v>10093</v>
      </c>
      <c r="E2587" s="34">
        <v>385</v>
      </c>
      <c r="F2587" s="33">
        <v>0.57229999999999992</v>
      </c>
      <c r="G2587" s="33">
        <v>0.1905</v>
      </c>
      <c r="H2587" s="49">
        <v>3.8145249182601804</v>
      </c>
      <c r="I2587" s="33">
        <v>0.76279999999999992</v>
      </c>
      <c r="J2587" s="35">
        <f>G2587/I2587</f>
        <v>0.2497378080755113</v>
      </c>
      <c r="K2587">
        <v>1.4864935064935063</v>
      </c>
      <c r="L2587">
        <v>1.9812987012987011</v>
      </c>
      <c r="M2587" s="49">
        <v>1.4</v>
      </c>
      <c r="N2587" t="s">
        <v>37</v>
      </c>
      <c r="O2587" s="10" t="s">
        <v>37</v>
      </c>
      <c r="P2587">
        <f>VLOOKUP($O2587,$Y$2:$AJ$8,9,FALSE)</f>
        <v>0.25</v>
      </c>
      <c r="Q2587" s="11">
        <f>(L2587-M2587)/L2587</f>
        <v>0.29339276350288407</v>
      </c>
      <c r="S2587" s="13">
        <f>MIN(Q2587,IF(R2587=0,P2587,R2587))</f>
        <v>0.25</v>
      </c>
      <c r="T2587">
        <f>IFERROR(S2587*I2587,0)</f>
        <v>0.19069999999999998</v>
      </c>
      <c r="U2587" t="b">
        <f>O2587=N2587</f>
        <v>1</v>
      </c>
    </row>
    <row r="2588" spans="1:21" ht="21" x14ac:dyDescent="0.4">
      <c r="A2588" t="s">
        <v>6075</v>
      </c>
      <c r="B2588" t="s">
        <v>6049</v>
      </c>
      <c r="C2588" t="s">
        <v>6050</v>
      </c>
      <c r="D2588" s="34">
        <v>12676</v>
      </c>
      <c r="E2588" s="34">
        <v>725</v>
      </c>
      <c r="F2588" s="33">
        <v>2.8999999999999998E-3</v>
      </c>
      <c r="G2588" s="33">
        <v>-2.8999999999999998E-3</v>
      </c>
      <c r="H2588" s="49">
        <v>5.7194698643105077</v>
      </c>
      <c r="I2588" s="33">
        <v>0</v>
      </c>
      <c r="J2588" s="35" t="e">
        <f>G2588/I2588</f>
        <v>#DIV/0!</v>
      </c>
      <c r="K2588">
        <v>4.0000000000000001E-3</v>
      </c>
      <c r="L2588">
        <v>0</v>
      </c>
      <c r="M2588" s="49">
        <v>0.01</v>
      </c>
      <c r="N2588" t="s">
        <v>37</v>
      </c>
      <c r="O2588" s="10" t="s">
        <v>37</v>
      </c>
      <c r="P2588">
        <f>VLOOKUP($O2588,$Y$2:$AJ$8,9,FALSE)</f>
        <v>0.25</v>
      </c>
      <c r="Q2588" s="11" t="e">
        <f>(L2588-M2588)/L2588</f>
        <v>#DIV/0!</v>
      </c>
      <c r="S2588" s="13" t="e">
        <f>MIN(Q2588,IF(R2588=0,P2588,R2588))</f>
        <v>#DIV/0!</v>
      </c>
      <c r="T2588">
        <f>IFERROR(S2588*I2588,0)</f>
        <v>0</v>
      </c>
      <c r="U2588" t="b">
        <f>O2588=N2588</f>
        <v>1</v>
      </c>
    </row>
    <row r="2589" spans="1:21" ht="21" x14ac:dyDescent="0.4">
      <c r="A2589" t="s">
        <v>4562</v>
      </c>
      <c r="B2589" t="s">
        <v>4553</v>
      </c>
      <c r="C2589" t="s">
        <v>4554</v>
      </c>
      <c r="D2589" s="34">
        <v>782424</v>
      </c>
      <c r="E2589" s="34">
        <v>43750</v>
      </c>
      <c r="F2589" s="33">
        <v>15.056699999999999</v>
      </c>
      <c r="G2589" s="33">
        <v>4.9641000000000002</v>
      </c>
      <c r="H2589" s="49">
        <v>5.5915973947629416</v>
      </c>
      <c r="I2589" s="33">
        <v>20.020800000000001</v>
      </c>
      <c r="J2589" s="35">
        <f>G2589/I2589</f>
        <v>0.24794713497962118</v>
      </c>
      <c r="K2589">
        <v>0.34415314285714282</v>
      </c>
      <c r="L2589">
        <v>0.45761828571428576</v>
      </c>
      <c r="M2589" s="49">
        <v>0.31</v>
      </c>
      <c r="N2589" t="s">
        <v>34</v>
      </c>
      <c r="O2589" s="10" t="s">
        <v>34</v>
      </c>
      <c r="P2589">
        <f>VLOOKUP($O2589,$Y$2:$AJ$8,9,FALSE)</f>
        <v>0.15</v>
      </c>
      <c r="Q2589" s="11">
        <f>(L2589-M2589)/L2589</f>
        <v>0.32257951730200596</v>
      </c>
      <c r="S2589" s="13">
        <f>MIN(Q2589,IF(R2589=0,P2589,R2589))</f>
        <v>0.15</v>
      </c>
      <c r="T2589">
        <f>IFERROR(S2589*I2589,0)</f>
        <v>3.00312</v>
      </c>
      <c r="U2589" t="b">
        <f>O2589=N2589</f>
        <v>1</v>
      </c>
    </row>
    <row r="2590" spans="1:21" ht="21" x14ac:dyDescent="0.4">
      <c r="A2590" t="s">
        <v>1251</v>
      </c>
      <c r="B2590" t="s">
        <v>1225</v>
      </c>
      <c r="C2590" s="50" t="s">
        <v>1226</v>
      </c>
      <c r="D2590" s="34">
        <v>2047315</v>
      </c>
      <c r="E2590" s="34">
        <v>181308</v>
      </c>
      <c r="F2590" s="33">
        <v>96.899000000000001</v>
      </c>
      <c r="G2590" s="33">
        <v>31.463999999999999</v>
      </c>
      <c r="H2590" s="49">
        <v>8.8558917411341191</v>
      </c>
      <c r="I2590" s="33">
        <v>128.363</v>
      </c>
      <c r="J2590" s="35">
        <f>G2590/I2590</f>
        <v>0.24511736247984231</v>
      </c>
      <c r="K2590">
        <v>0.53444415028570169</v>
      </c>
      <c r="L2590">
        <v>0.70798310058022818</v>
      </c>
      <c r="M2590" s="49">
        <v>0.5</v>
      </c>
      <c r="N2590" t="s">
        <v>37</v>
      </c>
      <c r="O2590" s="10" t="s">
        <v>37</v>
      </c>
      <c r="P2590">
        <f>VLOOKUP($O2590,$Y$2:$AJ$8,9,FALSE)</f>
        <v>0.25</v>
      </c>
      <c r="Q2590" s="11">
        <f>(L2590-M2590)/L2590</f>
        <v>0.29376845352632774</v>
      </c>
      <c r="S2590" s="13">
        <f>MIN(Q2590,IF(R2590=0,P2590,R2590))</f>
        <v>0.25</v>
      </c>
      <c r="T2590">
        <f>IFERROR(S2590*I2590,0)</f>
        <v>32.09075</v>
      </c>
      <c r="U2590" t="b">
        <f>O2590=N2590</f>
        <v>1</v>
      </c>
    </row>
    <row r="2591" spans="1:21" ht="21" x14ac:dyDescent="0.4">
      <c r="A2591" t="s">
        <v>1365</v>
      </c>
      <c r="B2591" t="s">
        <v>1306</v>
      </c>
      <c r="C2591" s="50" t="s">
        <v>1307</v>
      </c>
      <c r="D2591" s="34">
        <v>552762</v>
      </c>
      <c r="E2591" s="34">
        <v>70325</v>
      </c>
      <c r="F2591" s="33">
        <v>22.555700000000002</v>
      </c>
      <c r="G2591" s="33">
        <v>5.7092999999999998</v>
      </c>
      <c r="H2591" s="49">
        <v>12.722473686686133</v>
      </c>
      <c r="I2591" s="33">
        <v>28.265000000000001</v>
      </c>
      <c r="J2591" s="35">
        <f>G2591/I2591</f>
        <v>0.20199186272775516</v>
      </c>
      <c r="K2591">
        <v>0.32073515819409881</v>
      </c>
      <c r="L2591">
        <v>0.40191965872733737</v>
      </c>
      <c r="M2591" s="49">
        <v>0.3</v>
      </c>
      <c r="N2591" t="s">
        <v>37</v>
      </c>
      <c r="O2591" s="10" t="s">
        <v>34</v>
      </c>
      <c r="P2591">
        <f>VLOOKUP($O2591,$Y$2:$AJ$8,9,FALSE)</f>
        <v>0.15</v>
      </c>
      <c r="Q2591" s="11">
        <f>(L2591-M2591)/L2591</f>
        <v>0.25358216875995049</v>
      </c>
      <c r="S2591" s="13">
        <f>MIN(Q2591,IF(R2591=0,P2591,R2591))</f>
        <v>0.15</v>
      </c>
      <c r="T2591">
        <f>IFERROR(S2591*I2591,0)</f>
        <v>4.2397499999999999</v>
      </c>
      <c r="U2591" t="b">
        <f>O2591=N2591</f>
        <v>0</v>
      </c>
    </row>
    <row r="2592" spans="1:21" ht="21" x14ac:dyDescent="0.4">
      <c r="A2592" t="s">
        <v>710</v>
      </c>
      <c r="B2592" t="s">
        <v>669</v>
      </c>
      <c r="C2592" s="50" t="s">
        <v>670</v>
      </c>
      <c r="D2592" s="34">
        <v>2143355</v>
      </c>
      <c r="E2592" s="34">
        <v>162119</v>
      </c>
      <c r="F2592" s="33">
        <v>91.269700000000014</v>
      </c>
      <c r="G2592" s="33">
        <v>4.8483999999999998</v>
      </c>
      <c r="H2592" s="49">
        <v>7.5637960113933529</v>
      </c>
      <c r="I2592" s="33">
        <v>96.118100000000013</v>
      </c>
      <c r="J2592" s="35">
        <f>G2592/I2592</f>
        <v>5.044211235969083E-2</v>
      </c>
      <c r="K2592">
        <v>0.56297966308699177</v>
      </c>
      <c r="L2592">
        <v>0.59288608984758118</v>
      </c>
      <c r="M2592" s="49">
        <v>0.45</v>
      </c>
      <c r="N2592" t="s">
        <v>34</v>
      </c>
      <c r="O2592" s="10" t="s">
        <v>34</v>
      </c>
      <c r="P2592">
        <f>VLOOKUP($O2592,$Y$2:$AJ$8,9,FALSE)</f>
        <v>0.15</v>
      </c>
      <c r="Q2592" s="11">
        <f>(L2592-M2592)/L2592</f>
        <v>0.2410009144999746</v>
      </c>
      <c r="S2592" s="13">
        <f>MIN(Q2592,IF(R2592=0,P2592,R2592))</f>
        <v>0.15</v>
      </c>
      <c r="T2592">
        <f>IFERROR(S2592*I2592,0)</f>
        <v>14.417715000000001</v>
      </c>
      <c r="U2592" t="b">
        <f>O2592=N2592</f>
        <v>1</v>
      </c>
    </row>
    <row r="2593" spans="1:21" ht="21" x14ac:dyDescent="0.4">
      <c r="A2593" t="s">
        <v>2445</v>
      </c>
      <c r="B2593" t="s">
        <v>2390</v>
      </c>
      <c r="C2593" t="s">
        <v>2391</v>
      </c>
      <c r="D2593" s="34">
        <v>1252331</v>
      </c>
      <c r="E2593" s="34">
        <v>128734</v>
      </c>
      <c r="F2593" s="33">
        <v>71.952300000000022</v>
      </c>
      <c r="G2593" s="33">
        <v>23.977900000000002</v>
      </c>
      <c r="H2593" s="49">
        <v>10.279550693866078</v>
      </c>
      <c r="I2593" s="33">
        <v>95.930200000000028</v>
      </c>
      <c r="J2593" s="35">
        <f>G2593/I2593</f>
        <v>0.24995152725627587</v>
      </c>
      <c r="K2593">
        <v>0.55892227383597204</v>
      </c>
      <c r="L2593">
        <v>0.74518153712306012</v>
      </c>
      <c r="M2593" s="49">
        <v>0.25</v>
      </c>
      <c r="N2593" t="s">
        <v>37</v>
      </c>
      <c r="O2593" s="10" t="s">
        <v>37</v>
      </c>
      <c r="P2593">
        <f>VLOOKUP($O2593,$Y$2:$AJ$8,9,FALSE)</f>
        <v>0.25</v>
      </c>
      <c r="Q2593" s="11">
        <f>(L2593-M2593)/L2593</f>
        <v>0.66451128007655569</v>
      </c>
      <c r="S2593" s="13">
        <f>MIN(Q2593,IF(R2593=0,P2593,R2593))</f>
        <v>0.25</v>
      </c>
      <c r="T2593">
        <f>IFERROR(S2593*I2593,0)</f>
        <v>23.982550000000007</v>
      </c>
      <c r="U2593" t="b">
        <f>O2593=N2593</f>
        <v>1</v>
      </c>
    </row>
    <row r="2594" spans="1:21" ht="21" x14ac:dyDescent="0.4">
      <c r="A2594" t="s">
        <v>1366</v>
      </c>
      <c r="B2594" t="s">
        <v>1306</v>
      </c>
      <c r="C2594" s="50" t="s">
        <v>1307</v>
      </c>
      <c r="D2594" s="34">
        <v>334858</v>
      </c>
      <c r="E2594" s="34">
        <v>10293</v>
      </c>
      <c r="F2594" s="33">
        <v>3.8504</v>
      </c>
      <c r="G2594" s="33">
        <v>1.2833000000000001</v>
      </c>
      <c r="H2594" s="49">
        <v>3.0738402546751162</v>
      </c>
      <c r="I2594" s="33">
        <v>5.1337000000000002</v>
      </c>
      <c r="J2594" s="35">
        <f>G2594/I2594</f>
        <v>0.24997565108985723</v>
      </c>
      <c r="K2594">
        <v>0.3740794714854756</v>
      </c>
      <c r="L2594">
        <v>0.49875643641309625</v>
      </c>
      <c r="M2594" s="49">
        <v>0.2</v>
      </c>
      <c r="N2594" t="s">
        <v>37</v>
      </c>
      <c r="O2594" s="10" t="s">
        <v>34</v>
      </c>
      <c r="P2594">
        <f>VLOOKUP($O2594,$Y$2:$AJ$8,9,FALSE)</f>
        <v>0.15</v>
      </c>
      <c r="Q2594" s="11">
        <f>(L2594-M2594)/L2594</f>
        <v>0.59900266864055163</v>
      </c>
      <c r="S2594" s="13">
        <f>MIN(Q2594,IF(R2594=0,P2594,R2594))</f>
        <v>0.15</v>
      </c>
      <c r="T2594">
        <f>IFERROR(S2594*I2594,0)</f>
        <v>0.77005500000000005</v>
      </c>
      <c r="U2594" t="b">
        <f>O2594=N2594</f>
        <v>0</v>
      </c>
    </row>
    <row r="2595" spans="1:21" ht="21" x14ac:dyDescent="0.4">
      <c r="A2595" t="s">
        <v>1923</v>
      </c>
      <c r="B2595" t="s">
        <v>1772</v>
      </c>
      <c r="C2595" s="50" t="s">
        <v>1773</v>
      </c>
      <c r="D2595" s="34">
        <v>2145</v>
      </c>
      <c r="E2595" s="34">
        <v>500</v>
      </c>
      <c r="F2595" s="33">
        <v>0.53499999999999992</v>
      </c>
      <c r="G2595" s="33">
        <v>0.26330000000000003</v>
      </c>
      <c r="H2595" s="49">
        <v>23.310023310023311</v>
      </c>
      <c r="I2595" s="33">
        <v>0.79830000000000001</v>
      </c>
      <c r="J2595" s="35">
        <f>G2595/I2595</f>
        <v>0.32982587999498941</v>
      </c>
      <c r="K2595">
        <v>1.0699999999999998</v>
      </c>
      <c r="L2595">
        <v>1.5966</v>
      </c>
      <c r="M2595" s="49">
        <v>1.45</v>
      </c>
      <c r="N2595" t="s">
        <v>37</v>
      </c>
      <c r="O2595" s="10" t="s">
        <v>34</v>
      </c>
      <c r="P2595">
        <f>VLOOKUP($O2595,$Y$2:$AJ$8,9,FALSE)</f>
        <v>0.15</v>
      </c>
      <c r="Q2595" s="11">
        <f>(L2595-M2595)/L2595</f>
        <v>9.1820117750219254E-2</v>
      </c>
      <c r="S2595" s="13">
        <f>MIN(Q2595,IF(R2595=0,P2595,R2595))</f>
        <v>9.1820117750219254E-2</v>
      </c>
      <c r="T2595">
        <f>IFERROR(S2595*I2595,0)</f>
        <v>7.3300000000000032E-2</v>
      </c>
      <c r="U2595" t="b">
        <f>O2595=N2595</f>
        <v>0</v>
      </c>
    </row>
    <row r="2596" spans="1:21" ht="21" x14ac:dyDescent="0.4">
      <c r="A2596" t="s">
        <v>4071</v>
      </c>
      <c r="B2596" t="s">
        <v>4068</v>
      </c>
      <c r="C2596" t="s">
        <v>4069</v>
      </c>
      <c r="D2596" s="34">
        <v>235803</v>
      </c>
      <c r="E2596" s="34">
        <v>62365</v>
      </c>
      <c r="F2596" s="33">
        <v>72.680300000000003</v>
      </c>
      <c r="G2596" s="33">
        <v>24.226100000000002</v>
      </c>
      <c r="H2596" s="49">
        <v>26.447924750745326</v>
      </c>
      <c r="I2596" s="33">
        <v>96.906400000000005</v>
      </c>
      <c r="J2596" s="35">
        <f>G2596/I2596</f>
        <v>0.24999484038205941</v>
      </c>
      <c r="K2596">
        <v>1.1654020684678907</v>
      </c>
      <c r="L2596">
        <v>1.5538587348673136</v>
      </c>
      <c r="M2596" s="49">
        <v>1.25</v>
      </c>
      <c r="N2596" t="s">
        <v>37</v>
      </c>
      <c r="O2596" s="10" t="s">
        <v>37</v>
      </c>
      <c r="P2596">
        <f>VLOOKUP($O2596,$Y$2:$AJ$8,9,FALSE)</f>
        <v>0.25</v>
      </c>
      <c r="Q2596" s="11">
        <f>(L2596-M2596)/L2596</f>
        <v>0.19555106783452911</v>
      </c>
      <c r="S2596" s="13">
        <f>MIN(Q2596,IF(R2596=0,P2596,R2596))</f>
        <v>0.19555106783452911</v>
      </c>
      <c r="T2596">
        <f>IFERROR(S2596*I2596,0)</f>
        <v>18.950150000000011</v>
      </c>
      <c r="U2596" t="b">
        <f>O2596=N2596</f>
        <v>1</v>
      </c>
    </row>
    <row r="2597" spans="1:21" ht="21" x14ac:dyDescent="0.4">
      <c r="A2597" t="s">
        <v>2329</v>
      </c>
      <c r="B2597" t="s">
        <v>2324</v>
      </c>
      <c r="C2597" t="s">
        <v>2325</v>
      </c>
      <c r="D2597" s="34">
        <v>4341145</v>
      </c>
      <c r="E2597" s="34">
        <v>296384</v>
      </c>
      <c r="F2597" s="33">
        <v>240.06319999999999</v>
      </c>
      <c r="G2597" s="33">
        <v>114.49290000000001</v>
      </c>
      <c r="H2597" s="49">
        <v>6.8273232062048148</v>
      </c>
      <c r="I2597" s="33">
        <v>354.55610000000001</v>
      </c>
      <c r="J2597" s="35">
        <f>G2597/I2597</f>
        <v>0.32291899645782429</v>
      </c>
      <c r="K2597">
        <v>0.80997354782984232</v>
      </c>
      <c r="L2597">
        <v>1.1962727407687326</v>
      </c>
      <c r="M2597" s="49">
        <v>0.75</v>
      </c>
      <c r="N2597" t="s">
        <v>37</v>
      </c>
      <c r="O2597" s="10" t="s">
        <v>37</v>
      </c>
      <c r="P2597">
        <f>VLOOKUP($O2597,$Y$2:$AJ$8,9,FALSE)</f>
        <v>0.25</v>
      </c>
      <c r="Q2597" s="11">
        <f>(L2597-M2597)/L2597</f>
        <v>0.37305267064929931</v>
      </c>
      <c r="S2597" s="13">
        <f>MIN(Q2597,IF(R2597=0,P2597,R2597))</f>
        <v>0.25</v>
      </c>
      <c r="T2597">
        <f>IFERROR(S2597*I2597,0)</f>
        <v>88.639025000000004</v>
      </c>
      <c r="U2597" t="b">
        <f>O2597=N2597</f>
        <v>1</v>
      </c>
    </row>
    <row r="2598" spans="1:21" ht="21" x14ac:dyDescent="0.4">
      <c r="A2598" t="s">
        <v>3087</v>
      </c>
      <c r="B2598" t="s">
        <v>3082</v>
      </c>
      <c r="C2598" t="s">
        <v>3083</v>
      </c>
      <c r="D2598" s="34">
        <v>16231</v>
      </c>
      <c r="E2598" s="34">
        <v>4809</v>
      </c>
      <c r="F2598" s="33">
        <v>8.1572999999999993</v>
      </c>
      <c r="G2598" s="33">
        <v>2.7189000000000001</v>
      </c>
      <c r="H2598" s="49">
        <v>29.628488694473539</v>
      </c>
      <c r="I2598" s="33">
        <v>10.876199999999999</v>
      </c>
      <c r="J2598" s="35">
        <f>G2598/I2598</f>
        <v>0.24998620841838146</v>
      </c>
      <c r="K2598">
        <v>1.696257018091079</v>
      </c>
      <c r="L2598">
        <v>2.261634435433562</v>
      </c>
      <c r="M2598" s="49">
        <v>1.5</v>
      </c>
      <c r="N2598" t="s">
        <v>34</v>
      </c>
      <c r="O2598" s="10" t="s">
        <v>34</v>
      </c>
      <c r="P2598">
        <f>VLOOKUP($O2598,$Y$2:$AJ$8,9,FALSE)</f>
        <v>0.15</v>
      </c>
      <c r="Q2598" s="11">
        <f>(L2598-M2598)/L2598</f>
        <v>0.3367628399624869</v>
      </c>
      <c r="S2598" s="13">
        <f>MIN(Q2598,IF(R2598=0,P2598,R2598))</f>
        <v>0.15</v>
      </c>
      <c r="T2598">
        <f>IFERROR(S2598*I2598,0)</f>
        <v>1.6314299999999997</v>
      </c>
      <c r="U2598" t="b">
        <f>O2598=N2598</f>
        <v>1</v>
      </c>
    </row>
    <row r="2599" spans="1:21" ht="21" x14ac:dyDescent="0.4">
      <c r="A2599" t="s">
        <v>5727</v>
      </c>
      <c r="B2599" t="s">
        <v>5721</v>
      </c>
      <c r="C2599" t="s">
        <v>5722</v>
      </c>
      <c r="D2599" s="34">
        <v>7096</v>
      </c>
      <c r="E2599" s="34">
        <v>649</v>
      </c>
      <c r="F2599" s="33">
        <v>0.55829999999999991</v>
      </c>
      <c r="G2599" s="33">
        <v>0.18530000000000002</v>
      </c>
      <c r="H2599" s="49">
        <v>9.1459977452085681</v>
      </c>
      <c r="I2599" s="33">
        <v>0.74359999999999993</v>
      </c>
      <c r="J2599" s="35">
        <f>G2599/I2599</f>
        <v>0.24919311457773002</v>
      </c>
      <c r="K2599">
        <v>0.86024653312788901</v>
      </c>
      <c r="L2599">
        <v>1.1457627118644067</v>
      </c>
      <c r="M2599" s="49">
        <v>0.9</v>
      </c>
      <c r="N2599" t="s">
        <v>37</v>
      </c>
      <c r="O2599" s="10" t="s">
        <v>37</v>
      </c>
      <c r="P2599">
        <f>VLOOKUP($O2599,$Y$2:$AJ$8,9,FALSE)</f>
        <v>0.25</v>
      </c>
      <c r="Q2599" s="11">
        <f>(L2599-M2599)/L2599</f>
        <v>0.21449704142011827</v>
      </c>
      <c r="S2599" s="13">
        <f>MIN(Q2599,IF(R2599=0,P2599,R2599))</f>
        <v>0.21449704142011827</v>
      </c>
      <c r="T2599">
        <f>IFERROR(S2599*I2599,0)</f>
        <v>0.15949999999999992</v>
      </c>
      <c r="U2599" t="b">
        <f>O2599=N2599</f>
        <v>1</v>
      </c>
    </row>
    <row r="2600" spans="1:21" ht="21" x14ac:dyDescent="0.4">
      <c r="A2600" t="s">
        <v>4611</v>
      </c>
      <c r="B2600" t="s">
        <v>4593</v>
      </c>
      <c r="C2600" t="s">
        <v>4594</v>
      </c>
      <c r="D2600" s="34">
        <v>199271</v>
      </c>
      <c r="E2600" s="34">
        <v>4590</v>
      </c>
      <c r="F2600" s="33">
        <v>1.2550000000000001</v>
      </c>
      <c r="G2600" s="33">
        <v>0.41800000000000004</v>
      </c>
      <c r="H2600" s="49">
        <v>2.3033958779752197</v>
      </c>
      <c r="I2600" s="33">
        <v>1.673</v>
      </c>
      <c r="J2600" s="35">
        <f>G2600/I2600</f>
        <v>0.24985056784219967</v>
      </c>
      <c r="K2600">
        <v>0.27342047930283231</v>
      </c>
      <c r="L2600">
        <v>0.3644880174291939</v>
      </c>
      <c r="M2600" s="49">
        <v>0.17</v>
      </c>
      <c r="N2600" t="s">
        <v>37</v>
      </c>
      <c r="O2600" s="10" t="s">
        <v>37</v>
      </c>
      <c r="P2600">
        <f>VLOOKUP($O2600,$Y$2:$AJ$8,9,FALSE)</f>
        <v>0.25</v>
      </c>
      <c r="Q2600" s="11">
        <f>(L2600-M2600)/L2600</f>
        <v>0.5335923490735206</v>
      </c>
      <c r="S2600" s="13">
        <f>MIN(Q2600,IF(R2600=0,P2600,R2600))</f>
        <v>0.25</v>
      </c>
      <c r="T2600">
        <f>IFERROR(S2600*I2600,0)</f>
        <v>0.41825000000000001</v>
      </c>
      <c r="U2600" t="b">
        <f>O2600=N2600</f>
        <v>1</v>
      </c>
    </row>
    <row r="2601" spans="1:21" ht="21" x14ac:dyDescent="0.4">
      <c r="A2601" t="s">
        <v>6263</v>
      </c>
      <c r="B2601" t="s">
        <v>6256</v>
      </c>
      <c r="C2601" t="s">
        <v>6257</v>
      </c>
      <c r="D2601" s="34">
        <v>41058</v>
      </c>
      <c r="E2601" s="34">
        <v>7675</v>
      </c>
      <c r="F2601" s="33">
        <v>0.52259999999999995</v>
      </c>
      <c r="G2601" s="33">
        <v>0.25740000000000002</v>
      </c>
      <c r="H2601" s="49">
        <v>18.693068342344976</v>
      </c>
      <c r="I2601" s="33">
        <v>0.78</v>
      </c>
      <c r="J2601" s="35">
        <f>G2601/I2601</f>
        <v>0.33</v>
      </c>
      <c r="K2601">
        <v>6.8091205211726374E-2</v>
      </c>
      <c r="L2601">
        <v>0.10162866449511401</v>
      </c>
      <c r="M2601" s="49">
        <v>0.03</v>
      </c>
      <c r="N2601" t="s">
        <v>37</v>
      </c>
      <c r="O2601" s="10" t="s">
        <v>37</v>
      </c>
      <c r="P2601">
        <f>VLOOKUP($O2601,$Y$2:$AJ$8,9,FALSE)</f>
        <v>0.25</v>
      </c>
      <c r="Q2601" s="11">
        <f>(L2601-M2601)/L2601</f>
        <v>0.70480769230769236</v>
      </c>
      <c r="S2601" s="13">
        <f>MIN(Q2601,IF(R2601=0,P2601,R2601))</f>
        <v>0.25</v>
      </c>
      <c r="T2601">
        <f>IFERROR(S2601*I2601,0)</f>
        <v>0.19500000000000001</v>
      </c>
      <c r="U2601" t="b">
        <f>O2601=N2601</f>
        <v>1</v>
      </c>
    </row>
    <row r="2602" spans="1:21" ht="21" x14ac:dyDescent="0.4">
      <c r="A2602" t="s">
        <v>2235</v>
      </c>
      <c r="B2602" t="s">
        <v>2218</v>
      </c>
      <c r="C2602" t="s">
        <v>2219</v>
      </c>
      <c r="D2602" s="34">
        <v>994</v>
      </c>
      <c r="E2602" s="34">
        <v>667</v>
      </c>
      <c r="F2602" s="33">
        <v>3.5099999999999992E-2</v>
      </c>
      <c r="G2602" s="33">
        <v>-2.12E-2</v>
      </c>
      <c r="H2602" s="49">
        <v>67.102615694164996</v>
      </c>
      <c r="I2602" s="33">
        <v>1.3899999999999992E-2</v>
      </c>
      <c r="J2602" s="35">
        <f>G2602/I2602</f>
        <v>-1.5251798561151089</v>
      </c>
      <c r="K2602">
        <v>5.2623688155922027E-2</v>
      </c>
      <c r="L2602">
        <v>2.0839580209895039E-2</v>
      </c>
      <c r="M2602" s="49">
        <v>0.2</v>
      </c>
      <c r="N2602" t="s">
        <v>42</v>
      </c>
      <c r="O2602" s="10" t="s">
        <v>42</v>
      </c>
      <c r="P2602">
        <f>VLOOKUP($O2602,$Y$2:$AJ$8,9,FALSE)</f>
        <v>0.05</v>
      </c>
      <c r="Q2602" s="11">
        <f>(L2602-M2602)/L2602</f>
        <v>-8.5971223021582794</v>
      </c>
      <c r="S2602" s="13">
        <f>MIN(Q2602,IF(R2602=0,P2602,R2602))</f>
        <v>-8.5971223021582794</v>
      </c>
      <c r="T2602">
        <f>IFERROR(S2602*I2602,0)</f>
        <v>-0.11950000000000002</v>
      </c>
      <c r="U2602" t="b">
        <f>O2602=N2602</f>
        <v>1</v>
      </c>
    </row>
    <row r="2603" spans="1:21" ht="21" x14ac:dyDescent="0.4">
      <c r="A2603" t="s">
        <v>2267</v>
      </c>
      <c r="B2603" t="s">
        <v>2247</v>
      </c>
      <c r="C2603" t="s">
        <v>2248</v>
      </c>
      <c r="D2603" s="34">
        <v>2983</v>
      </c>
      <c r="E2603" s="34">
        <v>608</v>
      </c>
      <c r="F2603" s="33">
        <v>1.2370000000000001</v>
      </c>
      <c r="G2603" s="33">
        <v>0.41189999999999993</v>
      </c>
      <c r="H2603" s="49">
        <v>20.38216560509554</v>
      </c>
      <c r="I2603" s="33">
        <v>1.6489</v>
      </c>
      <c r="J2603" s="35">
        <f>G2603/I2603</f>
        <v>0.24980289890229845</v>
      </c>
      <c r="K2603">
        <v>2.0345394736842106</v>
      </c>
      <c r="L2603">
        <v>2.7120065789473684</v>
      </c>
      <c r="M2603" s="49">
        <v>2.5</v>
      </c>
      <c r="N2603" t="s">
        <v>34</v>
      </c>
      <c r="O2603" s="10" t="s">
        <v>34</v>
      </c>
      <c r="P2603">
        <f>VLOOKUP($O2603,$Y$2:$AJ$8,9,FALSE)</f>
        <v>0.15</v>
      </c>
      <c r="Q2603" s="11">
        <f>(L2603-M2603)/L2603</f>
        <v>7.8173327672994106E-2</v>
      </c>
      <c r="S2603" s="13">
        <f>MIN(Q2603,IF(R2603=0,P2603,R2603))</f>
        <v>7.8173327672994106E-2</v>
      </c>
      <c r="T2603">
        <f>IFERROR(S2603*I2603,0)</f>
        <v>0.12889999999999999</v>
      </c>
      <c r="U2603" t="b">
        <f>O2603=N2603</f>
        <v>1</v>
      </c>
    </row>
    <row r="2604" spans="1:21" ht="21" x14ac:dyDescent="0.4">
      <c r="A2604" t="s">
        <v>4670</v>
      </c>
      <c r="B2604" t="s">
        <v>4667</v>
      </c>
      <c r="C2604" t="s">
        <v>4668</v>
      </c>
      <c r="D2604" s="34">
        <v>533587</v>
      </c>
      <c r="E2604" s="34">
        <v>94474</v>
      </c>
      <c r="F2604" s="33">
        <v>6.0873000000000008</v>
      </c>
      <c r="G2604" s="33">
        <v>2.0251000000000001</v>
      </c>
      <c r="H2604" s="49">
        <v>17.705453843515677</v>
      </c>
      <c r="I2604" s="33">
        <v>8.1124000000000009</v>
      </c>
      <c r="J2604" s="35">
        <f>G2604/I2604</f>
        <v>0.24963019574971648</v>
      </c>
      <c r="K2604">
        <v>6.4433600779050332E-2</v>
      </c>
      <c r="L2604">
        <v>8.5869128014056786E-2</v>
      </c>
      <c r="M2604" s="49">
        <v>0.02</v>
      </c>
      <c r="N2604" t="s">
        <v>34</v>
      </c>
      <c r="O2604" s="10" t="s">
        <v>34</v>
      </c>
      <c r="P2604">
        <f>VLOOKUP($O2604,$Y$2:$AJ$8,9,FALSE)</f>
        <v>0.15</v>
      </c>
      <c r="Q2604" s="11">
        <f>(L2604-M2604)/L2604</f>
        <v>0.76708742172476696</v>
      </c>
      <c r="S2604" s="13">
        <f>MIN(Q2604,IF(R2604=0,P2604,R2604))</f>
        <v>0.15</v>
      </c>
      <c r="T2604">
        <f>IFERROR(S2604*I2604,0)</f>
        <v>1.2168600000000001</v>
      </c>
      <c r="U2604" t="b">
        <f>O2604=N2604</f>
        <v>1</v>
      </c>
    </row>
    <row r="2605" spans="1:21" ht="21" x14ac:dyDescent="0.4">
      <c r="A2605" t="s">
        <v>3789</v>
      </c>
      <c r="B2605" t="s">
        <v>3780</v>
      </c>
      <c r="C2605" t="s">
        <v>3781</v>
      </c>
      <c r="D2605" s="34">
        <v>364739</v>
      </c>
      <c r="E2605" s="34">
        <v>14182</v>
      </c>
      <c r="F2605" s="33">
        <v>12.539</v>
      </c>
      <c r="G2605" s="33">
        <v>5.36</v>
      </c>
      <c r="H2605" s="49">
        <v>3.8882598241482267</v>
      </c>
      <c r="I2605" s="33">
        <v>17.899000000000001</v>
      </c>
      <c r="J2605" s="35">
        <f>G2605/I2605</f>
        <v>0.29945807028325605</v>
      </c>
      <c r="K2605">
        <v>0.88414892116767729</v>
      </c>
      <c r="L2605">
        <v>1.2620927936821322</v>
      </c>
      <c r="M2605" s="49">
        <v>0.5</v>
      </c>
      <c r="N2605" t="s">
        <v>37</v>
      </c>
      <c r="O2605" s="10" t="s">
        <v>37</v>
      </c>
      <c r="P2605">
        <f>VLOOKUP($O2605,$Y$2:$AJ$8,9,FALSE)</f>
        <v>0.25</v>
      </c>
      <c r="Q2605" s="11">
        <f>(L2605-M2605)/L2605</f>
        <v>0.60383261634728191</v>
      </c>
      <c r="S2605" s="13">
        <f>MIN(Q2605,IF(R2605=0,P2605,R2605))</f>
        <v>0.25</v>
      </c>
      <c r="T2605">
        <f>IFERROR(S2605*I2605,0)</f>
        <v>4.4747500000000002</v>
      </c>
      <c r="U2605" t="b">
        <f>O2605=N2605</f>
        <v>1</v>
      </c>
    </row>
    <row r="2606" spans="1:21" ht="21" x14ac:dyDescent="0.4">
      <c r="A2606" t="s">
        <v>4162</v>
      </c>
      <c r="B2606" t="s">
        <v>4147</v>
      </c>
      <c r="C2606" t="s">
        <v>4148</v>
      </c>
      <c r="D2606" s="34">
        <v>343735</v>
      </c>
      <c r="E2606" s="34">
        <v>14337</v>
      </c>
      <c r="F2606" s="33">
        <v>9.6059000000000001</v>
      </c>
      <c r="G2606" s="33">
        <v>1.4622999999999999</v>
      </c>
      <c r="H2606" s="49">
        <v>4.1709456412643462</v>
      </c>
      <c r="I2606" s="33">
        <v>11.068200000000001</v>
      </c>
      <c r="J2606" s="35">
        <f>G2606/I2606</f>
        <v>0.13211723676839954</v>
      </c>
      <c r="K2606">
        <v>0.67000767245588333</v>
      </c>
      <c r="L2606">
        <v>0.77200251098556183</v>
      </c>
      <c r="M2606" s="49">
        <v>0.67</v>
      </c>
      <c r="N2606" t="s">
        <v>34</v>
      </c>
      <c r="O2606" s="10" t="s">
        <v>34</v>
      </c>
      <c r="P2606">
        <f>VLOOKUP($O2606,$Y$2:$AJ$8,9,FALSE)</f>
        <v>0.15</v>
      </c>
      <c r="Q2606" s="11">
        <f>(L2606-M2606)/L2606</f>
        <v>0.1321271751504309</v>
      </c>
      <c r="S2606" s="13">
        <f>MIN(Q2606,IF(R2606=0,P2606,R2606))</f>
        <v>0.1321271751504309</v>
      </c>
      <c r="T2606">
        <f>IFERROR(S2606*I2606,0)</f>
        <v>1.4624099999999995</v>
      </c>
      <c r="U2606" t="b">
        <f>O2606=N2606</f>
        <v>1</v>
      </c>
    </row>
    <row r="2607" spans="1:21" ht="21" x14ac:dyDescent="0.4">
      <c r="A2607" t="s">
        <v>2561</v>
      </c>
      <c r="B2607" t="s">
        <v>2544</v>
      </c>
      <c r="C2607" t="s">
        <v>2545</v>
      </c>
      <c r="D2607" s="34">
        <v>3924</v>
      </c>
      <c r="E2607" s="34">
        <v>481</v>
      </c>
      <c r="F2607" s="33">
        <v>0.42500000000000004</v>
      </c>
      <c r="G2607" s="33">
        <v>0.186</v>
      </c>
      <c r="H2607" s="49">
        <v>12.2579001019368</v>
      </c>
      <c r="I2607" s="33">
        <v>0.61099999999999999</v>
      </c>
      <c r="J2607" s="35">
        <f>G2607/I2607</f>
        <v>0.30441898527004913</v>
      </c>
      <c r="K2607">
        <v>0.88357588357588368</v>
      </c>
      <c r="L2607">
        <v>1.2702702702702702</v>
      </c>
      <c r="M2607" s="49">
        <v>0.9</v>
      </c>
      <c r="N2607" t="s">
        <v>37</v>
      </c>
      <c r="O2607" s="10" t="s">
        <v>37</v>
      </c>
      <c r="P2607">
        <f>VLOOKUP($O2607,$Y$2:$AJ$8,9,FALSE)</f>
        <v>0.25</v>
      </c>
      <c r="Q2607" s="11">
        <f>(L2607-M2607)/L2607</f>
        <v>0.29148936170212758</v>
      </c>
      <c r="S2607" s="13">
        <f>MIN(Q2607,IF(R2607=0,P2607,R2607))</f>
        <v>0.25</v>
      </c>
      <c r="T2607">
        <f>IFERROR(S2607*I2607,0)</f>
        <v>0.15275</v>
      </c>
      <c r="U2607" t="b">
        <f>O2607=N2607</f>
        <v>1</v>
      </c>
    </row>
    <row r="2608" spans="1:21" ht="21" x14ac:dyDescent="0.4">
      <c r="A2608" t="s">
        <v>3611</v>
      </c>
      <c r="B2608" t="s">
        <v>3606</v>
      </c>
      <c r="C2608" t="s">
        <v>3607</v>
      </c>
      <c r="D2608" s="34">
        <v>518147</v>
      </c>
      <c r="E2608" s="34">
        <v>101599</v>
      </c>
      <c r="F2608" s="33">
        <v>113.58369999999998</v>
      </c>
      <c r="G2608" s="33">
        <v>48.679800000000007</v>
      </c>
      <c r="H2608" s="49">
        <v>19.608142090951024</v>
      </c>
      <c r="I2608" s="33">
        <v>162.26349999999999</v>
      </c>
      <c r="J2608" s="35">
        <f>G2608/I2608</f>
        <v>0.30000462211156548</v>
      </c>
      <c r="K2608">
        <v>1.1179608067008533</v>
      </c>
      <c r="L2608">
        <v>1.5970974123761061</v>
      </c>
      <c r="M2608" s="49">
        <v>0.75</v>
      </c>
      <c r="N2608" t="s">
        <v>37</v>
      </c>
      <c r="O2608" s="10" t="s">
        <v>37</v>
      </c>
      <c r="P2608">
        <f>VLOOKUP($O2608,$Y$2:$AJ$8,9,FALSE)</f>
        <v>0.25</v>
      </c>
      <c r="Q2608" s="11">
        <f>(L2608-M2608)/L2608</f>
        <v>0.53039808706209346</v>
      </c>
      <c r="S2608" s="13">
        <f>MIN(Q2608,IF(R2608=0,P2608,R2608))</f>
        <v>0.25</v>
      </c>
      <c r="T2608">
        <f>IFERROR(S2608*I2608,0)</f>
        <v>40.565874999999998</v>
      </c>
      <c r="U2608" t="b">
        <f>O2608=N2608</f>
        <v>1</v>
      </c>
    </row>
    <row r="2609" spans="1:21" ht="21" x14ac:dyDescent="0.4">
      <c r="A2609" t="s">
        <v>3184</v>
      </c>
      <c r="B2609" t="s">
        <v>3163</v>
      </c>
      <c r="C2609" t="s">
        <v>3164</v>
      </c>
      <c r="D2609" s="34">
        <v>95641</v>
      </c>
      <c r="E2609" s="34">
        <v>24406</v>
      </c>
      <c r="F2609" s="33">
        <v>15.431400000000002</v>
      </c>
      <c r="G2609" s="33">
        <v>5.1435000000000004</v>
      </c>
      <c r="H2609" s="49">
        <v>25.518344642987842</v>
      </c>
      <c r="I2609" s="33">
        <v>20.574900000000003</v>
      </c>
      <c r="J2609" s="35">
        <f>G2609/I2609</f>
        <v>0.2499890643453917</v>
      </c>
      <c r="K2609">
        <v>0.63227894779972149</v>
      </c>
      <c r="L2609">
        <v>0.84302630500696552</v>
      </c>
      <c r="M2609" s="49">
        <v>0.6</v>
      </c>
      <c r="N2609" t="s">
        <v>37</v>
      </c>
      <c r="O2609" s="10" t="s">
        <v>37</v>
      </c>
      <c r="P2609">
        <f>VLOOKUP($O2609,$Y$2:$AJ$8,9,FALSE)</f>
        <v>0.25</v>
      </c>
      <c r="Q2609" s="11">
        <f>(L2609-M2609)/L2609</f>
        <v>0.2882784363471998</v>
      </c>
      <c r="S2609" s="13">
        <f>MIN(Q2609,IF(R2609=0,P2609,R2609))</f>
        <v>0.25</v>
      </c>
      <c r="T2609">
        <f>IFERROR(S2609*I2609,0)</f>
        <v>5.1437250000000008</v>
      </c>
      <c r="U2609" t="b">
        <f>O2609=N2609</f>
        <v>1</v>
      </c>
    </row>
    <row r="2610" spans="1:21" ht="21" x14ac:dyDescent="0.4">
      <c r="A2610" t="s">
        <v>832</v>
      </c>
      <c r="B2610" t="s">
        <v>775</v>
      </c>
      <c r="C2610" s="50" t="s">
        <v>776</v>
      </c>
      <c r="D2610" s="34">
        <v>14792</v>
      </c>
      <c r="E2610" s="34">
        <v>2876</v>
      </c>
      <c r="F2610" s="33">
        <v>2.4349000000000003</v>
      </c>
      <c r="G2610" s="33">
        <v>0.81109999999999993</v>
      </c>
      <c r="H2610" s="49">
        <v>19.442942130881558</v>
      </c>
      <c r="I2610" s="33">
        <v>3.2460000000000004</v>
      </c>
      <c r="J2610" s="35">
        <f>G2610/I2610</f>
        <v>0.24987677141096729</v>
      </c>
      <c r="K2610">
        <v>0.84662726008344924</v>
      </c>
      <c r="L2610">
        <v>1.1286509040333799</v>
      </c>
      <c r="M2610" s="49">
        <v>0.75</v>
      </c>
      <c r="N2610" t="s">
        <v>37</v>
      </c>
      <c r="O2610" s="10" t="s">
        <v>37</v>
      </c>
      <c r="P2610">
        <f>VLOOKUP($O2610,$Y$2:$AJ$8,9,FALSE)</f>
        <v>0.25</v>
      </c>
      <c r="Q2610" s="11">
        <f>(L2610-M2610)/L2610</f>
        <v>0.33548983364140489</v>
      </c>
      <c r="S2610" s="13">
        <f>MIN(Q2610,IF(R2610=0,P2610,R2610))</f>
        <v>0.25</v>
      </c>
      <c r="T2610">
        <f>IFERROR(S2610*I2610,0)</f>
        <v>0.81150000000000011</v>
      </c>
      <c r="U2610" t="b">
        <f>O2610=N2610</f>
        <v>1</v>
      </c>
    </row>
    <row r="2611" spans="1:21" ht="21" x14ac:dyDescent="0.4">
      <c r="A2611" t="s">
        <v>4288</v>
      </c>
      <c r="B2611" t="s">
        <v>4289</v>
      </c>
      <c r="C2611" t="s">
        <v>4290</v>
      </c>
      <c r="D2611" s="34">
        <v>720219</v>
      </c>
      <c r="E2611" s="34">
        <v>220918</v>
      </c>
      <c r="F2611" s="33">
        <v>56.116800000000005</v>
      </c>
      <c r="G2611" s="33">
        <v>37.411999999999999</v>
      </c>
      <c r="H2611" s="49">
        <v>30.673725630676223</v>
      </c>
      <c r="I2611" s="33">
        <v>93.528800000000004</v>
      </c>
      <c r="J2611" s="35">
        <f>G2611/I2611</f>
        <v>0.40000513210904021</v>
      </c>
      <c r="K2611">
        <v>0.25401642238296562</v>
      </c>
      <c r="L2611">
        <v>0.42336432522474404</v>
      </c>
      <c r="M2611" s="49">
        <v>0.08</v>
      </c>
      <c r="N2611" t="s">
        <v>33</v>
      </c>
      <c r="O2611" s="10" t="s">
        <v>33</v>
      </c>
      <c r="P2611">
        <f>VLOOKUP($O2611,$Y$2:$AJ$8,9,FALSE)</f>
        <v>0.4</v>
      </c>
      <c r="Q2611" s="11">
        <f>(L2611-M2611)/L2611</f>
        <v>0.81103745584247844</v>
      </c>
      <c r="S2611" s="13">
        <f>MIN(Q2611,IF(R2611=0,P2611,R2611))</f>
        <v>0.4</v>
      </c>
      <c r="T2611">
        <f>IFERROR(S2611*I2611,0)</f>
        <v>37.411520000000003</v>
      </c>
      <c r="U2611" t="b">
        <f>O2611=N2611</f>
        <v>1</v>
      </c>
    </row>
    <row r="2612" spans="1:21" ht="21" x14ac:dyDescent="0.4">
      <c r="A2612" t="s">
        <v>3637</v>
      </c>
      <c r="B2612" t="s">
        <v>3618</v>
      </c>
      <c r="C2612" t="s">
        <v>3619</v>
      </c>
      <c r="D2612" s="34">
        <v>199328</v>
      </c>
      <c r="E2612" s="34">
        <v>25829</v>
      </c>
      <c r="F2612" s="33">
        <v>26.032499999999999</v>
      </c>
      <c r="G2612" s="33">
        <v>8.5075000000000003</v>
      </c>
      <c r="H2612" s="49">
        <v>12.95803901107722</v>
      </c>
      <c r="I2612" s="33">
        <v>34.54</v>
      </c>
      <c r="J2612" s="35">
        <f>G2612/I2612</f>
        <v>0.24630862767805445</v>
      </c>
      <c r="K2612">
        <v>1.0078787409500949</v>
      </c>
      <c r="L2612">
        <v>1.3372565720701537</v>
      </c>
      <c r="M2612" s="49">
        <v>1</v>
      </c>
      <c r="N2612" t="s">
        <v>34</v>
      </c>
      <c r="O2612" s="10" t="s">
        <v>34</v>
      </c>
      <c r="P2612">
        <f>VLOOKUP($O2612,$Y$2:$AJ$8,9,FALSE)</f>
        <v>0.15</v>
      </c>
      <c r="Q2612" s="11">
        <f>(L2612-M2612)/L2612</f>
        <v>0.25220034742327735</v>
      </c>
      <c r="S2612" s="13">
        <f>MIN(Q2612,IF(R2612=0,P2612,R2612))</f>
        <v>0.15</v>
      </c>
      <c r="T2612">
        <f>IFERROR(S2612*I2612,0)</f>
        <v>5.181</v>
      </c>
      <c r="U2612" t="b">
        <f>O2612=N2612</f>
        <v>1</v>
      </c>
    </row>
    <row r="2613" spans="1:21" ht="21" x14ac:dyDescent="0.4">
      <c r="A2613" t="s">
        <v>1924</v>
      </c>
      <c r="B2613" t="s">
        <v>1772</v>
      </c>
      <c r="C2613" s="50" t="s">
        <v>1773</v>
      </c>
      <c r="D2613" s="34">
        <v>2472</v>
      </c>
      <c r="E2613" s="34">
        <v>442</v>
      </c>
      <c r="F2613" s="33">
        <v>0.51169999999999993</v>
      </c>
      <c r="G2613" s="33">
        <v>0.25209999999999999</v>
      </c>
      <c r="H2613" s="49">
        <v>17.880258899676374</v>
      </c>
      <c r="I2613" s="33">
        <v>0.76379999999999992</v>
      </c>
      <c r="J2613" s="35">
        <f>G2613/I2613</f>
        <v>0.3300602251898403</v>
      </c>
      <c r="K2613">
        <v>1.1576923076923076</v>
      </c>
      <c r="L2613">
        <v>1.7280542986425338</v>
      </c>
      <c r="M2613" s="49">
        <v>1.4</v>
      </c>
      <c r="N2613" t="s">
        <v>37</v>
      </c>
      <c r="O2613" s="10" t="s">
        <v>34</v>
      </c>
      <c r="P2613">
        <f>VLOOKUP($O2613,$Y$2:$AJ$8,9,FALSE)</f>
        <v>0.15</v>
      </c>
      <c r="Q2613" s="11">
        <f>(L2613-M2613)/L2613</f>
        <v>0.18984027232259751</v>
      </c>
      <c r="S2613" s="13">
        <f>MIN(Q2613,IF(R2613=0,P2613,R2613))</f>
        <v>0.15</v>
      </c>
      <c r="T2613">
        <f>IFERROR(S2613*I2613,0)</f>
        <v>0.11456999999999998</v>
      </c>
      <c r="U2613" t="b">
        <f>O2613=N2613</f>
        <v>0</v>
      </c>
    </row>
    <row r="2614" spans="1:21" ht="21" x14ac:dyDescent="0.4">
      <c r="A2614" t="s">
        <v>4354</v>
      </c>
      <c r="B2614" t="s">
        <v>4352</v>
      </c>
      <c r="C2614" t="s">
        <v>4353</v>
      </c>
      <c r="D2614" s="34">
        <v>618940</v>
      </c>
      <c r="E2614" s="34">
        <v>104929</v>
      </c>
      <c r="F2614" s="33">
        <v>59.852800000000002</v>
      </c>
      <c r="G2614" s="33">
        <v>10.562599999999998</v>
      </c>
      <c r="H2614" s="49">
        <v>16.953016447474713</v>
      </c>
      <c r="I2614" s="33">
        <v>70.415400000000005</v>
      </c>
      <c r="J2614" s="35">
        <f>G2614/I2614</f>
        <v>0.15000411841727801</v>
      </c>
      <c r="K2614">
        <v>0.57041237408152179</v>
      </c>
      <c r="L2614">
        <v>0.67107663277073082</v>
      </c>
      <c r="M2614" s="49">
        <v>0.4</v>
      </c>
      <c r="N2614" t="s">
        <v>42</v>
      </c>
      <c r="O2614" s="10" t="s">
        <v>42</v>
      </c>
      <c r="P2614">
        <f>VLOOKUP($O2614,$Y$2:$AJ$8,9,FALSE)</f>
        <v>0.05</v>
      </c>
      <c r="Q2614" s="11">
        <f>(L2614-M2614)/L2614</f>
        <v>0.40394288749336094</v>
      </c>
      <c r="S2614" s="13">
        <f>MIN(Q2614,IF(R2614=0,P2614,R2614))</f>
        <v>0.05</v>
      </c>
      <c r="T2614">
        <f>IFERROR(S2614*I2614,0)</f>
        <v>3.5207700000000006</v>
      </c>
      <c r="U2614" t="b">
        <f>O2614=N2614</f>
        <v>1</v>
      </c>
    </row>
    <row r="2615" spans="1:21" ht="21" x14ac:dyDescent="0.4">
      <c r="A2615" t="s">
        <v>6443</v>
      </c>
      <c r="B2615" t="s">
        <v>6439</v>
      </c>
      <c r="C2615" t="s">
        <v>6440</v>
      </c>
      <c r="D2615" s="34">
        <v>33974</v>
      </c>
      <c r="E2615" s="34">
        <v>2699</v>
      </c>
      <c r="F2615" s="33">
        <v>0.115</v>
      </c>
      <c r="G2615" s="33">
        <v>3.8500000000000006E-2</v>
      </c>
      <c r="H2615" s="49">
        <v>7.9443103549773353</v>
      </c>
      <c r="I2615" s="33">
        <v>0.15350000000000003</v>
      </c>
      <c r="J2615" s="35">
        <f>G2615/I2615</f>
        <v>0.250814332247557</v>
      </c>
      <c r="K2615">
        <v>4.260837347165617E-2</v>
      </c>
      <c r="L2615">
        <v>5.6872915894775854E-2</v>
      </c>
      <c r="M2615" s="49">
        <v>0.01</v>
      </c>
      <c r="N2615" t="s">
        <v>37</v>
      </c>
      <c r="O2615" s="10" t="s">
        <v>37</v>
      </c>
      <c r="P2615">
        <f>VLOOKUP($O2615,$Y$2:$AJ$8,9,FALSE)</f>
        <v>0.25</v>
      </c>
      <c r="Q2615" s="11">
        <f>(L2615-M2615)/L2615</f>
        <v>0.82416938110749183</v>
      </c>
      <c r="S2615" s="13">
        <f>MIN(Q2615,IF(R2615=0,P2615,R2615))</f>
        <v>0.25</v>
      </c>
      <c r="T2615">
        <f>IFERROR(S2615*I2615,0)</f>
        <v>3.8375000000000006E-2</v>
      </c>
      <c r="U2615" t="b">
        <f>O2615=N2615</f>
        <v>1</v>
      </c>
    </row>
    <row r="2616" spans="1:21" ht="21" x14ac:dyDescent="0.4">
      <c r="A2616" t="s">
        <v>4113</v>
      </c>
      <c r="B2616" t="s">
        <v>4114</v>
      </c>
      <c r="C2616" t="s">
        <v>4115</v>
      </c>
      <c r="D2616" s="34">
        <v>8870226</v>
      </c>
      <c r="E2616" s="34">
        <v>1473335</v>
      </c>
      <c r="F2616" s="33">
        <v>165.96010000000001</v>
      </c>
      <c r="G2616" s="33">
        <v>79.052099999999996</v>
      </c>
      <c r="H2616" s="49">
        <v>16.609892464972145</v>
      </c>
      <c r="I2616" s="33">
        <v>245.01220000000001</v>
      </c>
      <c r="J2616" s="35">
        <f>G2616/I2616</f>
        <v>0.32264556622078411</v>
      </c>
      <c r="K2616">
        <v>0.1126424743863412</v>
      </c>
      <c r="L2616">
        <v>0.16629768518361404</v>
      </c>
      <c r="M2616" s="49">
        <v>0.1</v>
      </c>
      <c r="N2616" t="s">
        <v>37</v>
      </c>
      <c r="O2616" s="10" t="s">
        <v>37</v>
      </c>
      <c r="P2616">
        <f>VLOOKUP($O2616,$Y$2:$AJ$8,9,FALSE)</f>
        <v>0.25</v>
      </c>
      <c r="Q2616" s="11">
        <f>(L2616-M2616)/L2616</f>
        <v>0.39866871935356685</v>
      </c>
      <c r="S2616" s="13">
        <f>MIN(Q2616,IF(R2616=0,P2616,R2616))</f>
        <v>0.25</v>
      </c>
      <c r="T2616">
        <f>IFERROR(S2616*I2616,0)</f>
        <v>61.253050000000002</v>
      </c>
      <c r="U2616" t="b">
        <f>O2616=N2616</f>
        <v>1</v>
      </c>
    </row>
    <row r="2617" spans="1:21" ht="21" x14ac:dyDescent="0.4">
      <c r="A2617" t="s">
        <v>2126</v>
      </c>
      <c r="B2617" t="s">
        <v>2094</v>
      </c>
      <c r="C2617" t="s">
        <v>2095</v>
      </c>
      <c r="D2617" s="34">
        <v>21610</v>
      </c>
      <c r="E2617" s="34">
        <v>6957</v>
      </c>
      <c r="F2617" s="33">
        <v>3.0900000000000003</v>
      </c>
      <c r="G2617" s="33">
        <v>1.0294000000000001</v>
      </c>
      <c r="H2617" s="49">
        <v>32.193428968070336</v>
      </c>
      <c r="I2617" s="33">
        <v>4.1194000000000006</v>
      </c>
      <c r="J2617" s="35">
        <f>G2617/I2617</f>
        <v>0.24989076079040637</v>
      </c>
      <c r="K2617">
        <v>0.4441569642087107</v>
      </c>
      <c r="L2617">
        <v>0.59212304154089412</v>
      </c>
      <c r="M2617" s="49">
        <v>0.25</v>
      </c>
      <c r="N2617" t="s">
        <v>34</v>
      </c>
      <c r="O2617" s="10" t="s">
        <v>34</v>
      </c>
      <c r="P2617">
        <f>VLOOKUP($O2617,$Y$2:$AJ$8,9,FALSE)</f>
        <v>0.15</v>
      </c>
      <c r="Q2617" s="11">
        <f>(L2617-M2617)/L2617</f>
        <v>0.57779045492061953</v>
      </c>
      <c r="S2617" s="13">
        <f>MIN(Q2617,IF(R2617=0,P2617,R2617))</f>
        <v>0.15</v>
      </c>
      <c r="T2617">
        <f>IFERROR(S2617*I2617,0)</f>
        <v>0.61791000000000007</v>
      </c>
      <c r="U2617" t="b">
        <f>O2617=N2617</f>
        <v>1</v>
      </c>
    </row>
    <row r="2618" spans="1:21" ht="21" x14ac:dyDescent="0.4">
      <c r="A2618" t="s">
        <v>5699</v>
      </c>
      <c r="B2618" t="s">
        <v>5692</v>
      </c>
      <c r="C2618" t="s">
        <v>5693</v>
      </c>
      <c r="D2618" s="34">
        <v>300674</v>
      </c>
      <c r="E2618" s="34">
        <v>28342</v>
      </c>
      <c r="F2618" s="33">
        <v>8.400500000000001</v>
      </c>
      <c r="G2618" s="33">
        <v>2.7989999999999999</v>
      </c>
      <c r="H2618" s="49">
        <v>9.4261559030711002</v>
      </c>
      <c r="I2618" s="33">
        <v>11.1995</v>
      </c>
      <c r="J2618" s="35">
        <f>G2618/I2618</f>
        <v>0.24992187151212106</v>
      </c>
      <c r="K2618">
        <v>0.29639757250723314</v>
      </c>
      <c r="L2618">
        <v>0.39515559946369344</v>
      </c>
      <c r="M2618" s="49">
        <v>0.2</v>
      </c>
      <c r="N2618" t="s">
        <v>42</v>
      </c>
      <c r="O2618" s="10" t="s">
        <v>42</v>
      </c>
      <c r="P2618">
        <f>VLOOKUP($O2618,$Y$2:$AJ$8,9,FALSE)</f>
        <v>0.05</v>
      </c>
      <c r="Q2618" s="11">
        <f>(L2618-M2618)/L2618</f>
        <v>0.49387026206527074</v>
      </c>
      <c r="S2618" s="13">
        <f>MIN(Q2618,IF(R2618=0,P2618,R2618))</f>
        <v>0.05</v>
      </c>
      <c r="T2618">
        <f>IFERROR(S2618*I2618,0)</f>
        <v>0.559975</v>
      </c>
      <c r="U2618" t="b">
        <f>O2618=N2618</f>
        <v>1</v>
      </c>
    </row>
    <row r="2619" spans="1:21" ht="21" x14ac:dyDescent="0.4">
      <c r="A2619" t="s">
        <v>3986</v>
      </c>
      <c r="B2619" t="s">
        <v>3907</v>
      </c>
      <c r="C2619" t="s">
        <v>3908</v>
      </c>
      <c r="D2619" s="34">
        <v>1425</v>
      </c>
      <c r="E2619" s="34">
        <v>357</v>
      </c>
      <c r="F2619" s="33">
        <v>0.13920000000000002</v>
      </c>
      <c r="G2619" s="33">
        <v>4.0800000000000003E-2</v>
      </c>
      <c r="H2619" s="49">
        <v>25.05263157894737</v>
      </c>
      <c r="I2619" s="33">
        <v>0.18000000000000002</v>
      </c>
      <c r="J2619" s="35">
        <f>G2619/I2619</f>
        <v>0.22666666666666666</v>
      </c>
      <c r="K2619">
        <v>0.38991596638655468</v>
      </c>
      <c r="L2619">
        <v>0.504201680672269</v>
      </c>
      <c r="M2619" s="49">
        <v>0.5</v>
      </c>
      <c r="N2619" t="s">
        <v>37</v>
      </c>
      <c r="O2619" s="10" t="s">
        <v>37</v>
      </c>
      <c r="P2619">
        <f>VLOOKUP($O2619,$Y$2:$AJ$8,9,FALSE)</f>
        <v>0.25</v>
      </c>
      <c r="Q2619" s="11">
        <f>(L2619-M2619)/L2619</f>
        <v>8.3333333333335223E-3</v>
      </c>
      <c r="S2619" s="13">
        <f>MIN(Q2619,IF(R2619=0,P2619,R2619))</f>
        <v>8.3333333333335223E-3</v>
      </c>
      <c r="T2619">
        <f>IFERROR(S2619*I2619,0)</f>
        <v>1.5000000000000343E-3</v>
      </c>
      <c r="U2619" t="b">
        <f>O2619=N2619</f>
        <v>1</v>
      </c>
    </row>
    <row r="2620" spans="1:21" ht="21" x14ac:dyDescent="0.4">
      <c r="A2620" t="s">
        <v>4444</v>
      </c>
      <c r="B2620" t="s">
        <v>4442</v>
      </c>
      <c r="C2620" t="s">
        <v>4443</v>
      </c>
      <c r="D2620" s="34">
        <v>7551011</v>
      </c>
      <c r="E2620" s="34">
        <v>205306</v>
      </c>
      <c r="F2620" s="33">
        <v>49.657500000000006</v>
      </c>
      <c r="G2620" s="33">
        <v>16.552500000000002</v>
      </c>
      <c r="H2620" s="49">
        <v>2.7189206849255019</v>
      </c>
      <c r="I2620" s="33">
        <v>66.210000000000008</v>
      </c>
      <c r="J2620" s="35">
        <f>G2620/I2620</f>
        <v>0.25</v>
      </c>
      <c r="K2620">
        <v>0.24187067109582772</v>
      </c>
      <c r="L2620">
        <v>0.32249422812777034</v>
      </c>
      <c r="M2620" s="49">
        <v>0.16</v>
      </c>
      <c r="N2620" t="s">
        <v>37</v>
      </c>
      <c r="O2620" s="10" t="s">
        <v>37</v>
      </c>
      <c r="P2620">
        <f>VLOOKUP($O2620,$Y$2:$AJ$8,9,FALSE)</f>
        <v>0.25</v>
      </c>
      <c r="Q2620" s="11">
        <f>(L2620-M2620)/L2620</f>
        <v>0.50386708956351012</v>
      </c>
      <c r="S2620" s="13">
        <f>MIN(Q2620,IF(R2620=0,P2620,R2620))</f>
        <v>0.25</v>
      </c>
      <c r="T2620">
        <f>IFERROR(S2620*I2620,0)</f>
        <v>16.552500000000002</v>
      </c>
      <c r="U2620" t="b">
        <f>O2620=N2620</f>
        <v>1</v>
      </c>
    </row>
    <row r="2621" spans="1:21" ht="21" x14ac:dyDescent="0.4">
      <c r="A2621" t="s">
        <v>2735</v>
      </c>
      <c r="B2621" t="s">
        <v>2712</v>
      </c>
      <c r="C2621" t="s">
        <v>2713</v>
      </c>
      <c r="D2621" s="34">
        <v>28583</v>
      </c>
      <c r="E2621" s="34">
        <v>4443</v>
      </c>
      <c r="F2621" s="33">
        <v>7.1088000000000013</v>
      </c>
      <c r="G2621" s="33">
        <v>2.6021000000000001</v>
      </c>
      <c r="H2621" s="49">
        <v>15.544204597138158</v>
      </c>
      <c r="I2621" s="33">
        <v>9.7109000000000023</v>
      </c>
      <c r="J2621" s="35">
        <f>G2621/I2621</f>
        <v>0.26795662605937653</v>
      </c>
      <c r="K2621">
        <v>1.6000000000000003</v>
      </c>
      <c r="L2621">
        <v>2.185662840423138</v>
      </c>
      <c r="M2621" s="49">
        <v>1.6</v>
      </c>
      <c r="N2621" t="s">
        <v>37</v>
      </c>
      <c r="O2621" s="10" t="s">
        <v>37</v>
      </c>
      <c r="P2621">
        <f>VLOOKUP($O2621,$Y$2:$AJ$8,9,FALSE)</f>
        <v>0.25</v>
      </c>
      <c r="Q2621" s="11">
        <f>(L2621-M2621)/L2621</f>
        <v>0.2679566260593767</v>
      </c>
      <c r="S2621" s="13">
        <f>MIN(Q2621,IF(R2621=0,P2621,R2621))</f>
        <v>0.25</v>
      </c>
      <c r="T2621">
        <f>IFERROR(S2621*I2621,0)</f>
        <v>2.4277250000000006</v>
      </c>
      <c r="U2621" t="b">
        <f>O2621=N2621</f>
        <v>1</v>
      </c>
    </row>
    <row r="2622" spans="1:21" ht="21" x14ac:dyDescent="0.4">
      <c r="A2622" t="s">
        <v>5875</v>
      </c>
      <c r="B2622" t="s">
        <v>5870</v>
      </c>
      <c r="C2622" t="s">
        <v>5871</v>
      </c>
      <c r="D2622" s="34">
        <v>14769</v>
      </c>
      <c r="E2622" s="34">
        <v>5968</v>
      </c>
      <c r="F2622" s="33">
        <v>2.4234</v>
      </c>
      <c r="G2622" s="33">
        <v>0.80669999999999986</v>
      </c>
      <c r="H2622" s="49">
        <v>40.408964723407138</v>
      </c>
      <c r="I2622" s="33">
        <v>3.2300999999999997</v>
      </c>
      <c r="J2622" s="35">
        <f>G2622/I2622</f>
        <v>0.2497445899507755</v>
      </c>
      <c r="K2622">
        <v>0.40606568364611262</v>
      </c>
      <c r="L2622">
        <v>0.5412365951742627</v>
      </c>
      <c r="M2622" s="49">
        <v>0.2</v>
      </c>
      <c r="N2622" t="s">
        <v>34</v>
      </c>
      <c r="O2622" s="10" t="s">
        <v>34</v>
      </c>
      <c r="P2622">
        <f>VLOOKUP($O2622,$Y$2:$AJ$8,9,FALSE)</f>
        <v>0.15</v>
      </c>
      <c r="Q2622" s="11">
        <f>(L2622-M2622)/L2622</f>
        <v>0.63047583666140361</v>
      </c>
      <c r="S2622" s="13">
        <f>MIN(Q2622,IF(R2622=0,P2622,R2622))</f>
        <v>0.15</v>
      </c>
      <c r="T2622">
        <f>IFERROR(S2622*I2622,0)</f>
        <v>0.48451499999999992</v>
      </c>
      <c r="U2622" t="b">
        <f>O2622=N2622</f>
        <v>1</v>
      </c>
    </row>
    <row r="2623" spans="1:21" ht="21" x14ac:dyDescent="0.4">
      <c r="A2623" t="s">
        <v>4489</v>
      </c>
      <c r="B2623" t="s">
        <v>4477</v>
      </c>
      <c r="C2623" t="s">
        <v>4478</v>
      </c>
      <c r="D2623" s="34">
        <v>181701</v>
      </c>
      <c r="E2623" s="34">
        <v>38117</v>
      </c>
      <c r="F2623" s="33">
        <v>5.8374000000000006</v>
      </c>
      <c r="G2623" s="33">
        <v>2.8748999999999998</v>
      </c>
      <c r="H2623" s="49">
        <v>20.977870237367984</v>
      </c>
      <c r="I2623" s="33">
        <v>8.7123000000000008</v>
      </c>
      <c r="J2623" s="35">
        <f>G2623/I2623</f>
        <v>0.32998174993974033</v>
      </c>
      <c r="K2623">
        <v>0.15314426633785452</v>
      </c>
      <c r="L2623">
        <v>0.22856730592648952</v>
      </c>
      <c r="M2623" s="49">
        <v>0.05</v>
      </c>
      <c r="N2623" t="s">
        <v>37</v>
      </c>
      <c r="O2623" s="10" t="s">
        <v>37</v>
      </c>
      <c r="P2623">
        <f>VLOOKUP($O2623,$Y$2:$AJ$8,9,FALSE)</f>
        <v>0.25</v>
      </c>
      <c r="Q2623" s="11">
        <f>(L2623-M2623)/L2623</f>
        <v>0.78124605442879602</v>
      </c>
      <c r="S2623" s="13">
        <f>MIN(Q2623,IF(R2623=0,P2623,R2623))</f>
        <v>0.25</v>
      </c>
      <c r="T2623">
        <f>IFERROR(S2623*I2623,0)</f>
        <v>2.1780750000000002</v>
      </c>
      <c r="U2623" t="b">
        <f>O2623=N2623</f>
        <v>1</v>
      </c>
    </row>
    <row r="2624" spans="1:21" ht="21" x14ac:dyDescent="0.4">
      <c r="A2624" t="s">
        <v>931</v>
      </c>
      <c r="B2624" t="s">
        <v>899</v>
      </c>
      <c r="C2624" s="50" t="s">
        <v>900</v>
      </c>
      <c r="D2624" s="34">
        <v>14156</v>
      </c>
      <c r="E2624" s="34">
        <v>3641</v>
      </c>
      <c r="F2624" s="33">
        <v>4.6745999999999999</v>
      </c>
      <c r="G2624" s="33">
        <v>1.5581999999999996</v>
      </c>
      <c r="H2624" s="49">
        <v>25.720542526137326</v>
      </c>
      <c r="I2624" s="33">
        <v>6.2327999999999992</v>
      </c>
      <c r="J2624" s="35">
        <f>G2624/I2624</f>
        <v>0.24999999999999997</v>
      </c>
      <c r="K2624">
        <v>1.2838780554792637</v>
      </c>
      <c r="L2624">
        <v>1.711837407305685</v>
      </c>
      <c r="M2624" s="49">
        <v>1.1000000000000001</v>
      </c>
      <c r="N2624" t="s">
        <v>37</v>
      </c>
      <c r="O2624" s="10" t="s">
        <v>37</v>
      </c>
      <c r="P2624">
        <f>VLOOKUP($O2624,$Y$2:$AJ$8,9,FALSE)</f>
        <v>0.25</v>
      </c>
      <c r="Q2624" s="11">
        <f>(L2624-M2624)/L2624</f>
        <v>0.35741560775253484</v>
      </c>
      <c r="S2624" s="13">
        <f>MIN(Q2624,IF(R2624=0,P2624,R2624))</f>
        <v>0.25</v>
      </c>
      <c r="T2624">
        <f>IFERROR(S2624*I2624,0)</f>
        <v>1.5581999999999998</v>
      </c>
      <c r="U2624" t="b">
        <f>O2624=N2624</f>
        <v>1</v>
      </c>
    </row>
    <row r="2625" spans="1:21" ht="21" x14ac:dyDescent="0.4">
      <c r="A2625" t="s">
        <v>932</v>
      </c>
      <c r="B2625" t="s">
        <v>899</v>
      </c>
      <c r="C2625" s="50" t="s">
        <v>900</v>
      </c>
      <c r="D2625" s="34">
        <v>4495</v>
      </c>
      <c r="E2625" s="34">
        <v>1210</v>
      </c>
      <c r="F2625" s="33">
        <v>1.0527</v>
      </c>
      <c r="G2625" s="33">
        <v>0.70179999999999998</v>
      </c>
      <c r="H2625" s="49">
        <v>26.918798665183537</v>
      </c>
      <c r="I2625" s="33">
        <v>1.7544999999999999</v>
      </c>
      <c r="J2625" s="35">
        <f>G2625/I2625</f>
        <v>0.4</v>
      </c>
      <c r="K2625">
        <v>0.87</v>
      </c>
      <c r="L2625">
        <v>1.45</v>
      </c>
      <c r="M2625" s="49">
        <v>0.8</v>
      </c>
      <c r="N2625" t="s">
        <v>33</v>
      </c>
      <c r="O2625" s="10" t="s">
        <v>33</v>
      </c>
      <c r="P2625">
        <f>VLOOKUP($O2625,$Y$2:$AJ$8,9,FALSE)</f>
        <v>0.4</v>
      </c>
      <c r="Q2625" s="11">
        <f>(L2625-M2625)/L2625</f>
        <v>0.44827586206896547</v>
      </c>
      <c r="S2625" s="13">
        <f>MIN(Q2625,IF(R2625=0,P2625,R2625))</f>
        <v>0.4</v>
      </c>
      <c r="T2625">
        <f>IFERROR(S2625*I2625,0)</f>
        <v>0.70179999999999998</v>
      </c>
      <c r="U2625" t="b">
        <f>O2625=N2625</f>
        <v>1</v>
      </c>
    </row>
    <row r="2626" spans="1:21" ht="21" x14ac:dyDescent="0.4">
      <c r="A2626" t="s">
        <v>2127</v>
      </c>
      <c r="B2626" t="s">
        <v>2094</v>
      </c>
      <c r="C2626" t="s">
        <v>2095</v>
      </c>
      <c r="D2626" s="34">
        <v>1067</v>
      </c>
      <c r="E2626" s="34">
        <v>220</v>
      </c>
      <c r="F2626" s="33">
        <v>0.10980000000000001</v>
      </c>
      <c r="G2626" s="33">
        <v>3.6399999999999995E-2</v>
      </c>
      <c r="H2626" s="49">
        <v>20.618556701030929</v>
      </c>
      <c r="I2626" s="33">
        <v>0.1462</v>
      </c>
      <c r="J2626" s="35">
        <f>G2626/I2626</f>
        <v>0.24897400820793431</v>
      </c>
      <c r="K2626">
        <v>0.49909090909090914</v>
      </c>
      <c r="L2626">
        <v>0.66454545454545444</v>
      </c>
      <c r="M2626" s="49">
        <v>0.5</v>
      </c>
      <c r="N2626" t="s">
        <v>34</v>
      </c>
      <c r="O2626" s="10" t="s">
        <v>34</v>
      </c>
      <c r="P2626">
        <f>VLOOKUP($O2626,$Y$2:$AJ$8,9,FALSE)</f>
        <v>0.15</v>
      </c>
      <c r="Q2626" s="11">
        <f>(L2626-M2626)/L2626</f>
        <v>0.24760601915184666</v>
      </c>
      <c r="S2626" s="13">
        <f>MIN(Q2626,IF(R2626=0,P2626,R2626))</f>
        <v>0.15</v>
      </c>
      <c r="T2626">
        <f>IFERROR(S2626*I2626,0)</f>
        <v>2.1929999999999998E-2</v>
      </c>
      <c r="U2626" t="b">
        <f>O2626=N2626</f>
        <v>1</v>
      </c>
    </row>
    <row r="2627" spans="1:21" ht="21" x14ac:dyDescent="0.4">
      <c r="A2627" t="s">
        <v>401</v>
      </c>
      <c r="B2627" t="s">
        <v>382</v>
      </c>
      <c r="C2627" s="50" t="s">
        <v>383</v>
      </c>
      <c r="D2627" s="34">
        <v>2023150</v>
      </c>
      <c r="E2627" s="34">
        <v>49312</v>
      </c>
      <c r="F2627" s="33">
        <v>98.624000000000009</v>
      </c>
      <c r="G2627" s="33">
        <v>11.325699999999999</v>
      </c>
      <c r="H2627" s="49">
        <v>2.4373872426661394</v>
      </c>
      <c r="I2627" s="33">
        <v>109.94970000000001</v>
      </c>
      <c r="J2627" s="35">
        <f>G2627/I2627</f>
        <v>0.10300801184541658</v>
      </c>
      <c r="K2627">
        <v>2.0000000000000004</v>
      </c>
      <c r="L2627">
        <v>2.2296743186242702</v>
      </c>
      <c r="M2627" s="49">
        <v>2</v>
      </c>
      <c r="N2627" t="s">
        <v>37</v>
      </c>
      <c r="O2627" s="10" t="s">
        <v>34</v>
      </c>
      <c r="P2627">
        <f>VLOOKUP($O2627,$Y$2:$AJ$8,9,FALSE)</f>
        <v>0.15</v>
      </c>
      <c r="Q2627" s="11">
        <f>(L2627-M2627)/L2627</f>
        <v>0.10300801184541671</v>
      </c>
      <c r="S2627" s="13">
        <f>MIN(Q2627,IF(R2627=0,P2627,R2627))</f>
        <v>0.10300801184541671</v>
      </c>
      <c r="T2627">
        <f>IFERROR(S2627*I2627,0)</f>
        <v>11.325700000000014</v>
      </c>
      <c r="U2627" t="b">
        <f>O2627=N2627</f>
        <v>0</v>
      </c>
    </row>
    <row r="2628" spans="1:21" ht="21" x14ac:dyDescent="0.4">
      <c r="A2628" t="s">
        <v>5861</v>
      </c>
      <c r="B2628" t="s">
        <v>5862</v>
      </c>
      <c r="C2628" t="s">
        <v>5863</v>
      </c>
      <c r="D2628" s="34">
        <v>463558</v>
      </c>
      <c r="E2628" s="34">
        <v>148189</v>
      </c>
      <c r="F2628" s="33">
        <v>17.622800000000002</v>
      </c>
      <c r="G2628" s="33">
        <v>5.8681999999999999</v>
      </c>
      <c r="H2628" s="49">
        <v>31.967736507621485</v>
      </c>
      <c r="I2628" s="33">
        <v>23.491</v>
      </c>
      <c r="J2628" s="35">
        <f>G2628/I2628</f>
        <v>0.24980630879911456</v>
      </c>
      <c r="K2628">
        <v>0.11892110750460562</v>
      </c>
      <c r="L2628">
        <v>0.15852053796165708</v>
      </c>
      <c r="M2628" s="49">
        <v>0.01</v>
      </c>
      <c r="N2628" t="s">
        <v>37</v>
      </c>
      <c r="O2628" s="10" t="s">
        <v>37</v>
      </c>
      <c r="P2628">
        <f>VLOOKUP($O2628,$Y$2:$AJ$8,9,FALSE)</f>
        <v>0.25</v>
      </c>
      <c r="Q2628" s="11">
        <f>(L2628-M2628)/L2628</f>
        <v>0.9369166914988718</v>
      </c>
      <c r="S2628" s="13">
        <f>MIN(Q2628,IF(R2628=0,P2628,R2628))</f>
        <v>0.25</v>
      </c>
      <c r="T2628">
        <f>IFERROR(S2628*I2628,0)</f>
        <v>5.8727499999999999</v>
      </c>
      <c r="U2628" t="b">
        <f>O2628=N2628</f>
        <v>1</v>
      </c>
    </row>
    <row r="2629" spans="1:21" ht="21" x14ac:dyDescent="0.4">
      <c r="A2629" s="18" t="s">
        <v>1367</v>
      </c>
      <c r="B2629" t="s">
        <v>1306</v>
      </c>
      <c r="C2629" s="50" t="s">
        <v>1307</v>
      </c>
      <c r="D2629" s="34">
        <v>576781</v>
      </c>
      <c r="E2629" s="34">
        <v>30171</v>
      </c>
      <c r="F2629" s="33">
        <v>10.2004</v>
      </c>
      <c r="G2629" s="33">
        <v>3.3995000000000002</v>
      </c>
      <c r="H2629" s="49">
        <v>5.230928203252188</v>
      </c>
      <c r="I2629" s="33">
        <v>13.5999</v>
      </c>
      <c r="J2629" s="35">
        <f>G2629/I2629</f>
        <v>0.24996507327259762</v>
      </c>
      <c r="K2629">
        <v>0.33808624175532798</v>
      </c>
      <c r="L2629">
        <v>0.45076066421398031</v>
      </c>
      <c r="M2629" s="49">
        <v>0.2</v>
      </c>
      <c r="N2629" t="s">
        <v>37</v>
      </c>
      <c r="O2629" s="10" t="s">
        <v>42</v>
      </c>
      <c r="P2629">
        <f>VLOOKUP($O2629,$Y$2:$AJ$8,9,FALSE)</f>
        <v>0.05</v>
      </c>
      <c r="Q2629" s="11">
        <f>(L2629-M2629)/L2629</f>
        <v>0.55630556107030193</v>
      </c>
      <c r="S2629" s="13">
        <f>MIN(Q2629,IF(R2629=0,P2629,R2629))</f>
        <v>0.05</v>
      </c>
      <c r="T2629">
        <f>IFERROR(S2629*I2629,0)</f>
        <v>0.67999500000000002</v>
      </c>
      <c r="U2629" t="b">
        <f>O2629=N2629</f>
        <v>0</v>
      </c>
    </row>
    <row r="2630" spans="1:21" ht="21" x14ac:dyDescent="0.4">
      <c r="A2630" t="s">
        <v>2446</v>
      </c>
      <c r="B2630" t="s">
        <v>2390</v>
      </c>
      <c r="C2630" t="s">
        <v>2391</v>
      </c>
      <c r="D2630" s="34">
        <v>439274</v>
      </c>
      <c r="E2630" s="34">
        <v>8890</v>
      </c>
      <c r="F2630" s="33">
        <v>3.9899999999999998</v>
      </c>
      <c r="G2630" s="33">
        <v>1.33</v>
      </c>
      <c r="H2630" s="49">
        <v>2.0237938052331801</v>
      </c>
      <c r="I2630" s="33">
        <v>5.32</v>
      </c>
      <c r="J2630" s="35">
        <f>G2630/I2630</f>
        <v>0.25</v>
      </c>
      <c r="K2630">
        <v>0.4488188976377952</v>
      </c>
      <c r="L2630">
        <v>0.59842519685039375</v>
      </c>
      <c r="M2630" s="49">
        <v>0.25</v>
      </c>
      <c r="N2630" t="s">
        <v>37</v>
      </c>
      <c r="O2630" s="10" t="s">
        <v>37</v>
      </c>
      <c r="P2630">
        <f>VLOOKUP($O2630,$Y$2:$AJ$8,9,FALSE)</f>
        <v>0.25</v>
      </c>
      <c r="Q2630" s="11">
        <f>(L2630-M2630)/L2630</f>
        <v>0.58223684210526316</v>
      </c>
      <c r="S2630" s="13">
        <f>MIN(Q2630,IF(R2630=0,P2630,R2630))</f>
        <v>0.25</v>
      </c>
      <c r="T2630">
        <f>IFERROR(S2630*I2630,0)</f>
        <v>1.33</v>
      </c>
      <c r="U2630" t="b">
        <f>O2630=N2630</f>
        <v>1</v>
      </c>
    </row>
    <row r="2631" spans="1:21" ht="21" x14ac:dyDescent="0.4">
      <c r="A2631" t="s">
        <v>135</v>
      </c>
      <c r="B2631" t="s">
        <v>31</v>
      </c>
      <c r="C2631" t="s">
        <v>32</v>
      </c>
      <c r="D2631" s="34">
        <v>14797</v>
      </c>
      <c r="E2631" s="34">
        <v>3633</v>
      </c>
      <c r="F2631" s="33">
        <v>2.8991000000000002</v>
      </c>
      <c r="G2631" s="33">
        <v>0.96630000000000005</v>
      </c>
      <c r="H2631" s="49">
        <v>24.552274109616814</v>
      </c>
      <c r="I2631" s="33">
        <v>3.8654000000000002</v>
      </c>
      <c r="K2631">
        <v>0.7979906413432426</v>
      </c>
      <c r="L2631">
        <v>1.0639691714836224</v>
      </c>
      <c r="M2631" s="49">
        <v>0.73</v>
      </c>
      <c r="N2631" t="s">
        <v>34</v>
      </c>
      <c r="O2631" s="10" t="s">
        <v>34</v>
      </c>
      <c r="P2631">
        <f>VLOOKUP($O2631,$Y$2:$AJ$8,9,FALSE)</f>
        <v>0.15</v>
      </c>
      <c r="Q2631" s="11">
        <f>(L2631-M2631)/L2631</f>
        <v>0.31388989496559222</v>
      </c>
      <c r="S2631" s="13">
        <f>MIN(Q2631,IF(R2631=0,P2631,R2631))</f>
        <v>0.15</v>
      </c>
      <c r="T2631">
        <f>IFERROR(S2631*I2631,0)</f>
        <v>0.57981000000000005</v>
      </c>
      <c r="U2631" t="b">
        <f>O2631=N2631</f>
        <v>1</v>
      </c>
    </row>
    <row r="2632" spans="1:21" ht="21" x14ac:dyDescent="0.4">
      <c r="A2632" t="s">
        <v>4757</v>
      </c>
      <c r="B2632" t="s">
        <v>4758</v>
      </c>
      <c r="C2632" t="s">
        <v>4759</v>
      </c>
      <c r="D2632" s="34">
        <v>322508</v>
      </c>
      <c r="E2632" s="34">
        <v>94190</v>
      </c>
      <c r="F2632" s="33">
        <v>54.530200000000001</v>
      </c>
      <c r="G2632" s="33">
        <v>18.166800000000002</v>
      </c>
      <c r="H2632" s="49">
        <v>29.205477073436938</v>
      </c>
      <c r="I2632" s="33">
        <v>72.697000000000003</v>
      </c>
      <c r="J2632" s="35">
        <f>G2632/I2632</f>
        <v>0.2498975198426345</v>
      </c>
      <c r="K2632">
        <v>0.57893831616944469</v>
      </c>
      <c r="L2632">
        <v>0.77181229429875786</v>
      </c>
      <c r="M2632" s="49">
        <v>0.5</v>
      </c>
      <c r="N2632" t="s">
        <v>34</v>
      </c>
      <c r="O2632" s="10" t="s">
        <v>34</v>
      </c>
      <c r="P2632">
        <f>VLOOKUP($O2632,$Y$2:$AJ$8,9,FALSE)</f>
        <v>0.15</v>
      </c>
      <c r="Q2632" s="11">
        <f>(L2632-M2632)/L2632</f>
        <v>0.35217409246598902</v>
      </c>
      <c r="S2632" s="13">
        <f>MIN(Q2632,IF(R2632=0,P2632,R2632))</f>
        <v>0.15</v>
      </c>
      <c r="T2632">
        <f>IFERROR(S2632*I2632,0)</f>
        <v>10.90455</v>
      </c>
      <c r="U2632" t="b">
        <f>O2632=N2632</f>
        <v>1</v>
      </c>
    </row>
    <row r="2633" spans="1:21" ht="21" x14ac:dyDescent="0.4">
      <c r="A2633" t="s">
        <v>2307</v>
      </c>
      <c r="B2633" t="s">
        <v>2297</v>
      </c>
      <c r="C2633" t="s">
        <v>2298</v>
      </c>
      <c r="D2633" s="34">
        <v>6851413</v>
      </c>
      <c r="E2633" s="34">
        <v>70633</v>
      </c>
      <c r="F2633" s="33">
        <v>88.291699999999992</v>
      </c>
      <c r="G2633" s="33">
        <v>19.898599999999998</v>
      </c>
      <c r="H2633" s="49">
        <v>1.030926029419041</v>
      </c>
      <c r="I2633" s="33">
        <v>108.19029999999999</v>
      </c>
      <c r="J2633" s="35">
        <f>G2633/I2633</f>
        <v>0.18392221853530308</v>
      </c>
      <c r="K2633">
        <v>1.2500063709597498</v>
      </c>
      <c r="L2633">
        <v>1.5317245480157997</v>
      </c>
      <c r="M2633" s="49">
        <v>1.25</v>
      </c>
      <c r="N2633" t="s">
        <v>37</v>
      </c>
      <c r="O2633" s="10" t="s">
        <v>37</v>
      </c>
      <c r="P2633">
        <f>VLOOKUP($O2633,$Y$2:$AJ$8,9,FALSE)</f>
        <v>0.25</v>
      </c>
      <c r="Q2633" s="11">
        <f>(L2633-M2633)/L2633</f>
        <v>0.1839263778730624</v>
      </c>
      <c r="S2633" s="13">
        <f>MIN(Q2633,IF(R2633=0,P2633,R2633))</f>
        <v>0.1839263778730624</v>
      </c>
      <c r="T2633">
        <f>IFERROR(S2633*I2633,0)</f>
        <v>19.899049999999981</v>
      </c>
      <c r="U2633" t="b">
        <f>O2633=N2633</f>
        <v>1</v>
      </c>
    </row>
    <row r="2634" spans="1:21" ht="21" x14ac:dyDescent="0.4">
      <c r="A2634" t="s">
        <v>6076</v>
      </c>
      <c r="B2634" t="s">
        <v>6049</v>
      </c>
      <c r="C2634" t="s">
        <v>6050</v>
      </c>
      <c r="D2634" s="34">
        <v>86433</v>
      </c>
      <c r="E2634" s="34">
        <v>2513</v>
      </c>
      <c r="F2634" s="33">
        <v>0.60000000000000009</v>
      </c>
      <c r="G2634" s="33">
        <v>0.2</v>
      </c>
      <c r="H2634" s="49">
        <v>2.9074543287864589</v>
      </c>
      <c r="I2634" s="33">
        <v>0.8</v>
      </c>
      <c r="J2634" s="35">
        <f>G2634/I2634</f>
        <v>0.25</v>
      </c>
      <c r="K2634">
        <v>0.23875845602865106</v>
      </c>
      <c r="L2634">
        <v>0.31834460803820136</v>
      </c>
      <c r="M2634" s="49">
        <v>0.2</v>
      </c>
      <c r="N2634" t="s">
        <v>37</v>
      </c>
      <c r="O2634" s="10" t="s">
        <v>37</v>
      </c>
      <c r="P2634">
        <f>VLOOKUP($O2634,$Y$2:$AJ$8,9,FALSE)</f>
        <v>0.25</v>
      </c>
      <c r="Q2634" s="11">
        <f>(L2634-M2634)/L2634</f>
        <v>0.37174999999999997</v>
      </c>
      <c r="S2634" s="13">
        <f>MIN(Q2634,IF(R2634=0,P2634,R2634))</f>
        <v>0.25</v>
      </c>
      <c r="T2634">
        <f>IFERROR(S2634*I2634,0)</f>
        <v>0.2</v>
      </c>
      <c r="U2634" t="b">
        <f>O2634=N2634</f>
        <v>1</v>
      </c>
    </row>
    <row r="2635" spans="1:21" ht="21" x14ac:dyDescent="0.4">
      <c r="A2635" t="s">
        <v>3185</v>
      </c>
      <c r="B2635" t="s">
        <v>3163</v>
      </c>
      <c r="C2635" t="s">
        <v>3164</v>
      </c>
      <c r="D2635" s="34">
        <v>109669</v>
      </c>
      <c r="E2635" s="34">
        <v>20457</v>
      </c>
      <c r="F2635" s="33">
        <v>10.5619</v>
      </c>
      <c r="G2635" s="33">
        <v>5.0879000000000003</v>
      </c>
      <c r="H2635" s="49">
        <v>18.65340251119277</v>
      </c>
      <c r="I2635" s="33">
        <v>15.649799999999999</v>
      </c>
      <c r="J2635" s="35">
        <f>G2635/I2635</f>
        <v>0.32510958606499768</v>
      </c>
      <c r="K2635">
        <v>0.51629759984357426</v>
      </c>
      <c r="L2635">
        <v>0.76500953218947054</v>
      </c>
      <c r="M2635" s="49">
        <v>0.5</v>
      </c>
      <c r="N2635" t="s">
        <v>37</v>
      </c>
      <c r="O2635" s="10" t="s">
        <v>37</v>
      </c>
      <c r="P2635">
        <f>VLOOKUP($O2635,$Y$2:$AJ$8,9,FALSE)</f>
        <v>0.25</v>
      </c>
      <c r="Q2635" s="11">
        <f>(L2635-M2635)/L2635</f>
        <v>0.34641337269485867</v>
      </c>
      <c r="S2635" s="13">
        <f>MIN(Q2635,IF(R2635=0,P2635,R2635))</f>
        <v>0.25</v>
      </c>
      <c r="T2635">
        <f>IFERROR(S2635*I2635,0)</f>
        <v>3.9124499999999998</v>
      </c>
      <c r="U2635" t="b">
        <f>O2635=N2635</f>
        <v>1</v>
      </c>
    </row>
    <row r="2636" spans="1:21" ht="21" x14ac:dyDescent="0.4">
      <c r="A2636" t="s">
        <v>5292</v>
      </c>
      <c r="B2636" t="s">
        <v>5290</v>
      </c>
      <c r="C2636" t="s">
        <v>5291</v>
      </c>
      <c r="D2636" s="34">
        <v>103404</v>
      </c>
      <c r="E2636" s="34">
        <v>17373</v>
      </c>
      <c r="F2636" s="33">
        <v>32.698199999999993</v>
      </c>
      <c r="G2636" s="33">
        <v>10.8988</v>
      </c>
      <c r="H2636" s="49">
        <v>16.80109086689103</v>
      </c>
      <c r="I2636" s="33">
        <v>43.596999999999994</v>
      </c>
      <c r="J2636" s="35">
        <f>G2636/I2636</f>
        <v>0.24998967818886622</v>
      </c>
      <c r="K2636">
        <v>1.8821274391296836</v>
      </c>
      <c r="L2636">
        <v>2.5094687158234037</v>
      </c>
      <c r="M2636" s="49">
        <v>1.8</v>
      </c>
      <c r="N2636" t="s">
        <v>34</v>
      </c>
      <c r="O2636" s="10" t="s">
        <v>34</v>
      </c>
      <c r="P2636">
        <f>VLOOKUP($O2636,$Y$2:$AJ$8,9,FALSE)</f>
        <v>0.15</v>
      </c>
      <c r="Q2636" s="11">
        <f>(L2636-M2636)/L2636</f>
        <v>0.28271670069041432</v>
      </c>
      <c r="S2636" s="13">
        <f>MIN(Q2636,IF(R2636=0,P2636,R2636))</f>
        <v>0.15</v>
      </c>
      <c r="T2636">
        <f>IFERROR(S2636*I2636,0)</f>
        <v>6.5395499999999993</v>
      </c>
      <c r="U2636" t="b">
        <f>O2636=N2636</f>
        <v>1</v>
      </c>
    </row>
    <row r="2637" spans="1:21" ht="21" x14ac:dyDescent="0.4">
      <c r="A2637" t="s">
        <v>1660</v>
      </c>
      <c r="B2637" t="s">
        <v>1635</v>
      </c>
      <c r="C2637" s="50" t="s">
        <v>1636</v>
      </c>
      <c r="D2637" s="34">
        <v>5858</v>
      </c>
      <c r="E2637" s="34">
        <v>97</v>
      </c>
      <c r="F2637" s="33">
        <v>4.0399999999999998E-2</v>
      </c>
      <c r="G2637" s="33">
        <v>1.34E-2</v>
      </c>
      <c r="H2637" s="49">
        <v>1.6558552406964835</v>
      </c>
      <c r="I2637" s="33">
        <v>5.3800000000000001E-2</v>
      </c>
      <c r="J2637" s="35">
        <f>G2637/I2637</f>
        <v>0.24907063197026022</v>
      </c>
      <c r="K2637">
        <v>0.41649484536082471</v>
      </c>
      <c r="L2637">
        <v>0.55463917525773188</v>
      </c>
      <c r="M2637" s="49">
        <v>0.4</v>
      </c>
      <c r="N2637" t="s">
        <v>37</v>
      </c>
      <c r="O2637" s="10" t="s">
        <v>37</v>
      </c>
      <c r="P2637">
        <f>VLOOKUP($O2637,$Y$2:$AJ$8,9,FALSE)</f>
        <v>0.25</v>
      </c>
      <c r="Q2637" s="11">
        <f>(L2637-M2637)/L2637</f>
        <v>0.27881040892193293</v>
      </c>
      <c r="S2637" s="13">
        <f>MIN(Q2637,IF(R2637=0,P2637,R2637))</f>
        <v>0.25</v>
      </c>
      <c r="T2637">
        <f>IFERROR(S2637*I2637,0)</f>
        <v>1.345E-2</v>
      </c>
      <c r="U2637" t="b">
        <f>O2637=N2637</f>
        <v>1</v>
      </c>
    </row>
    <row r="2638" spans="1:21" ht="21" x14ac:dyDescent="0.4">
      <c r="A2638" t="s">
        <v>4163</v>
      </c>
      <c r="B2638" t="s">
        <v>4147</v>
      </c>
      <c r="C2638" t="s">
        <v>4148</v>
      </c>
      <c r="D2638" s="34">
        <v>118507</v>
      </c>
      <c r="E2638" s="34">
        <v>4916</v>
      </c>
      <c r="F2638" s="33">
        <v>3.2346000000000004</v>
      </c>
      <c r="G2638" s="33">
        <v>0.11119999999999999</v>
      </c>
      <c r="H2638" s="49">
        <v>4.1482781607837511</v>
      </c>
      <c r="I2638" s="33">
        <v>3.3458000000000006</v>
      </c>
      <c r="J2638" s="35">
        <f>G2638/I2638</f>
        <v>3.323569848765616E-2</v>
      </c>
      <c r="K2638">
        <v>0.65797396257119611</v>
      </c>
      <c r="L2638">
        <v>0.68059397884458928</v>
      </c>
      <c r="M2638" s="49">
        <v>0.66</v>
      </c>
      <c r="N2638" t="s">
        <v>34</v>
      </c>
      <c r="O2638" s="10" t="s">
        <v>34</v>
      </c>
      <c r="P2638">
        <f>VLOOKUP($O2638,$Y$2:$AJ$8,9,FALSE)</f>
        <v>0.15</v>
      </c>
      <c r="Q2638" s="11">
        <f>(L2638-M2638)/L2638</f>
        <v>3.025883196843825E-2</v>
      </c>
      <c r="S2638" s="13">
        <f>MIN(Q2638,IF(R2638=0,P2638,R2638))</f>
        <v>3.025883196843825E-2</v>
      </c>
      <c r="T2638">
        <f>IFERROR(S2638*I2638,0)</f>
        <v>0.10124000000000072</v>
      </c>
      <c r="U2638" t="b">
        <f>O2638=N2638</f>
        <v>1</v>
      </c>
    </row>
    <row r="2639" spans="1:21" ht="21" x14ac:dyDescent="0.4">
      <c r="A2639" t="s">
        <v>1502</v>
      </c>
      <c r="B2639" t="s">
        <v>1475</v>
      </c>
      <c r="C2639" s="50" t="s">
        <v>1476</v>
      </c>
      <c r="D2639" s="34">
        <v>63875</v>
      </c>
      <c r="E2639" s="34">
        <v>4382</v>
      </c>
      <c r="F2639" s="33">
        <v>2.7279999999999998</v>
      </c>
      <c r="G2639" s="33">
        <v>1.0610000000000002</v>
      </c>
      <c r="H2639" s="49">
        <v>6.86027397260274</v>
      </c>
      <c r="I2639" s="33">
        <v>3.7889999999999997</v>
      </c>
      <c r="J2639" s="35">
        <f>G2639/I2639</f>
        <v>0.28002111375032995</v>
      </c>
      <c r="K2639">
        <v>0.62254678229119109</v>
      </c>
      <c r="L2639">
        <v>0.86467366499315368</v>
      </c>
      <c r="M2639" s="49">
        <v>0.5</v>
      </c>
      <c r="N2639" t="s">
        <v>34</v>
      </c>
      <c r="O2639" s="10" t="s">
        <v>34</v>
      </c>
      <c r="P2639">
        <f>VLOOKUP($O2639,$Y$2:$AJ$8,9,FALSE)</f>
        <v>0.15</v>
      </c>
      <c r="Q2639" s="11">
        <f>(L2639-M2639)/L2639</f>
        <v>0.42174716283979935</v>
      </c>
      <c r="S2639" s="13">
        <f>MIN(Q2639,IF(R2639=0,P2639,R2639))</f>
        <v>0.15</v>
      </c>
      <c r="T2639">
        <f>IFERROR(S2639*I2639,0)</f>
        <v>0.56834999999999991</v>
      </c>
      <c r="U2639" t="b">
        <f>O2639=N2639</f>
        <v>1</v>
      </c>
    </row>
    <row r="2640" spans="1:21" ht="21" x14ac:dyDescent="0.4">
      <c r="A2640" t="s">
        <v>1368</v>
      </c>
      <c r="B2640" t="s">
        <v>1306</v>
      </c>
      <c r="C2640" s="50" t="s">
        <v>1307</v>
      </c>
      <c r="D2640" s="34">
        <v>70999</v>
      </c>
      <c r="E2640" s="34">
        <v>1005</v>
      </c>
      <c r="F2640" s="33">
        <v>0.375</v>
      </c>
      <c r="G2640" s="33">
        <v>0.125</v>
      </c>
      <c r="H2640" s="49">
        <v>1.4155128945478106</v>
      </c>
      <c r="I2640" s="33">
        <v>0.5</v>
      </c>
      <c r="J2640" s="35">
        <f>G2640/I2640</f>
        <v>0.25</v>
      </c>
      <c r="K2640">
        <v>0.37313432835820898</v>
      </c>
      <c r="L2640">
        <v>0.49751243781094528</v>
      </c>
      <c r="M2640" s="49">
        <v>0.3</v>
      </c>
      <c r="N2640" t="s">
        <v>37</v>
      </c>
      <c r="O2640" s="10" t="s">
        <v>37</v>
      </c>
      <c r="P2640">
        <f>VLOOKUP($O2640,$Y$2:$AJ$8,9,FALSE)</f>
        <v>0.25</v>
      </c>
      <c r="Q2640" s="11">
        <f>(L2640-M2640)/L2640</f>
        <v>0.39700000000000002</v>
      </c>
      <c r="S2640" s="13">
        <f>MIN(Q2640,IF(R2640=0,P2640,R2640))</f>
        <v>0.25</v>
      </c>
      <c r="T2640">
        <f>IFERROR(S2640*I2640,0)</f>
        <v>0.125</v>
      </c>
      <c r="U2640" t="b">
        <f>O2640=N2640</f>
        <v>1</v>
      </c>
    </row>
    <row r="2641" spans="1:21" ht="21" x14ac:dyDescent="0.4">
      <c r="A2641" t="s">
        <v>601</v>
      </c>
      <c r="B2641" t="s">
        <v>587</v>
      </c>
      <c r="C2641" s="50" t="s">
        <v>588</v>
      </c>
      <c r="D2641" s="34">
        <v>629404</v>
      </c>
      <c r="E2641" s="34">
        <v>280757</v>
      </c>
      <c r="F2641" s="33">
        <v>24.843800000000002</v>
      </c>
      <c r="G2641" s="33">
        <v>10.647399999999999</v>
      </c>
      <c r="H2641" s="49">
        <v>44.606802625976322</v>
      </c>
      <c r="I2641" s="33">
        <v>35.491199999999999</v>
      </c>
      <c r="J2641" s="35">
        <f>G2641/I2641</f>
        <v>0.30000112703994231</v>
      </c>
      <c r="K2641">
        <v>8.8488621833115483E-2</v>
      </c>
      <c r="L2641">
        <v>0.12641252043582171</v>
      </c>
      <c r="M2641" s="49">
        <v>0.01</v>
      </c>
      <c r="N2641" t="s">
        <v>34</v>
      </c>
      <c r="O2641" s="10" t="s">
        <v>34</v>
      </c>
      <c r="P2641">
        <f>VLOOKUP($O2641,$Y$2:$AJ$8,9,FALSE)</f>
        <v>0.15</v>
      </c>
      <c r="Q2641" s="11">
        <f>(L2641-M2641)/L2641</f>
        <v>0.92089391173023172</v>
      </c>
      <c r="S2641" s="13">
        <f>MIN(Q2641,IF(R2641=0,P2641,R2641))</f>
        <v>0.15</v>
      </c>
      <c r="T2641">
        <f>IFERROR(S2641*I2641,0)</f>
        <v>5.3236799999999995</v>
      </c>
      <c r="U2641" t="b">
        <f>O2641=N2641</f>
        <v>1</v>
      </c>
    </row>
    <row r="2642" spans="1:21" ht="21" x14ac:dyDescent="0.4">
      <c r="A2642" t="s">
        <v>4243</v>
      </c>
      <c r="B2642" t="s">
        <v>4239</v>
      </c>
      <c r="C2642" t="s">
        <v>4240</v>
      </c>
      <c r="D2642" s="34">
        <v>3592518</v>
      </c>
      <c r="E2642" s="34">
        <v>458534</v>
      </c>
      <c r="F2642" s="33">
        <v>110.44500000000001</v>
      </c>
      <c r="G2642" s="33">
        <v>36.8005</v>
      </c>
      <c r="H2642" s="49">
        <v>12.763582534589945</v>
      </c>
      <c r="I2642" s="33">
        <v>147.24549999999999</v>
      </c>
      <c r="J2642" s="35">
        <f>G2642/I2642</f>
        <v>0.24992614375311981</v>
      </c>
      <c r="K2642">
        <v>0.24086545381585664</v>
      </c>
      <c r="L2642">
        <v>0.32112231590241946</v>
      </c>
      <c r="M2642" s="49">
        <v>0.2</v>
      </c>
      <c r="N2642" t="s">
        <v>34</v>
      </c>
      <c r="O2642" s="10" t="s">
        <v>34</v>
      </c>
      <c r="P2642">
        <f>VLOOKUP($O2642,$Y$2:$AJ$8,9,FALSE)</f>
        <v>0.15</v>
      </c>
      <c r="Q2642" s="11">
        <f>(L2642-M2642)/L2642</f>
        <v>0.37718436217066054</v>
      </c>
      <c r="S2642" s="13">
        <f>MIN(Q2642,IF(R2642=0,P2642,R2642))</f>
        <v>0.15</v>
      </c>
      <c r="T2642">
        <f>IFERROR(S2642*I2642,0)</f>
        <v>22.086824999999997</v>
      </c>
      <c r="U2642" t="b">
        <f>O2642=N2642</f>
        <v>1</v>
      </c>
    </row>
    <row r="2643" spans="1:21" ht="21" x14ac:dyDescent="0.4">
      <c r="A2643" t="s">
        <v>1186</v>
      </c>
      <c r="B2643" t="s">
        <v>1143</v>
      </c>
      <c r="C2643" s="50" t="s">
        <v>1144</v>
      </c>
      <c r="D2643" s="34">
        <v>29600</v>
      </c>
      <c r="E2643" s="34">
        <v>4694</v>
      </c>
      <c r="F2643" s="33">
        <v>1.4215</v>
      </c>
      <c r="G2643" s="33">
        <v>0.41249999999999998</v>
      </c>
      <c r="H2643" s="49">
        <v>15.858108108108109</v>
      </c>
      <c r="I2643" s="33">
        <v>1.8340000000000001</v>
      </c>
      <c r="J2643" s="35">
        <f>G2643/I2643</f>
        <v>0.22491821155943292</v>
      </c>
      <c r="K2643">
        <v>0.30283340434597356</v>
      </c>
      <c r="L2643">
        <v>0.39071154665530466</v>
      </c>
      <c r="M2643" s="49">
        <v>0.3</v>
      </c>
      <c r="N2643" t="s">
        <v>37</v>
      </c>
      <c r="O2643" s="10" t="s">
        <v>37</v>
      </c>
      <c r="P2643">
        <f>VLOOKUP($O2643,$Y$2:$AJ$8,9,FALSE)</f>
        <v>0.25</v>
      </c>
      <c r="Q2643" s="11">
        <f>(L2643-M2643)/L2643</f>
        <v>0.23217011995637957</v>
      </c>
      <c r="S2643" s="13">
        <f>MIN(Q2643,IF(R2643=0,P2643,R2643))</f>
        <v>0.23217011995637957</v>
      </c>
      <c r="T2643">
        <f>IFERROR(S2643*I2643,0)</f>
        <v>0.42580000000000012</v>
      </c>
      <c r="U2643" t="b">
        <f>O2643=N2643</f>
        <v>1</v>
      </c>
    </row>
    <row r="2644" spans="1:21" ht="21" x14ac:dyDescent="0.4">
      <c r="A2644" t="s">
        <v>283</v>
      </c>
      <c r="B2644" t="s">
        <v>270</v>
      </c>
      <c r="C2644" s="50" t="s">
        <v>271</v>
      </c>
      <c r="D2644" s="34">
        <v>797253</v>
      </c>
      <c r="E2644" s="34">
        <v>18317</v>
      </c>
      <c r="F2644" s="33">
        <v>36.626799999999996</v>
      </c>
      <c r="G2644" s="33">
        <v>13.043599999999998</v>
      </c>
      <c r="H2644" s="49">
        <v>2.2975140890031143</v>
      </c>
      <c r="I2644" s="33">
        <v>49.670399999999994</v>
      </c>
      <c r="J2644" s="35">
        <f>G2644/I2644</f>
        <v>0.2626030795000644</v>
      </c>
      <c r="K2644">
        <v>1.9996069225309818</v>
      </c>
      <c r="L2644">
        <v>2.7117104329311563</v>
      </c>
      <c r="M2644" s="49">
        <v>2</v>
      </c>
      <c r="N2644" t="s">
        <v>37</v>
      </c>
      <c r="O2644" s="10" t="s">
        <v>42</v>
      </c>
      <c r="P2644">
        <f>VLOOKUP($O2644,$Y$2:$AJ$8,9,FALSE)</f>
        <v>0.05</v>
      </c>
      <c r="Q2644" s="11">
        <f>(L2644-M2644)/L2644</f>
        <v>0.2624581239530987</v>
      </c>
      <c r="S2644" s="13">
        <f>MIN(Q2644,IF(R2644=0,P2644,R2644))</f>
        <v>0.05</v>
      </c>
      <c r="T2644">
        <f>IFERROR(S2644*I2644,0)</f>
        <v>2.4835199999999999</v>
      </c>
      <c r="U2644" t="b">
        <f>O2644=N2644</f>
        <v>0</v>
      </c>
    </row>
    <row r="2645" spans="1:21" ht="21" x14ac:dyDescent="0.4">
      <c r="A2645" t="s">
        <v>4099</v>
      </c>
      <c r="B2645" t="s">
        <v>4085</v>
      </c>
      <c r="C2645" t="s">
        <v>4086</v>
      </c>
      <c r="D2645" s="34">
        <v>39871</v>
      </c>
      <c r="E2645" s="34">
        <v>10600</v>
      </c>
      <c r="F2645" s="33">
        <v>5.9294000000000002</v>
      </c>
      <c r="G2645" s="33">
        <v>1.9754999999999998</v>
      </c>
      <c r="H2645" s="49">
        <v>26.585739008301772</v>
      </c>
      <c r="I2645" s="33">
        <v>7.9048999999999996</v>
      </c>
      <c r="J2645" s="35">
        <f>G2645/I2645</f>
        <v>0.24990828473478474</v>
      </c>
      <c r="K2645">
        <v>0.55937735849056613</v>
      </c>
      <c r="L2645">
        <v>0.74574528301886789</v>
      </c>
      <c r="M2645" s="49">
        <v>0.3</v>
      </c>
      <c r="N2645" t="s">
        <v>34</v>
      </c>
      <c r="O2645" s="10" t="s">
        <v>34</v>
      </c>
      <c r="P2645">
        <f>VLOOKUP($O2645,$Y$2:$AJ$8,9,FALSE)</f>
        <v>0.15</v>
      </c>
      <c r="Q2645" s="11">
        <f>(L2645-M2645)/L2645</f>
        <v>0.59771787119381647</v>
      </c>
      <c r="S2645" s="13">
        <f>MIN(Q2645,IF(R2645=0,P2645,R2645))</f>
        <v>0.15</v>
      </c>
      <c r="T2645">
        <f>IFERROR(S2645*I2645,0)</f>
        <v>1.185735</v>
      </c>
      <c r="U2645" t="b">
        <f>O2645=N2645</f>
        <v>1</v>
      </c>
    </row>
    <row r="2646" spans="1:21" ht="21" x14ac:dyDescent="0.4">
      <c r="A2646" t="s">
        <v>480</v>
      </c>
      <c r="B2646" t="s">
        <v>423</v>
      </c>
      <c r="C2646" s="50" t="s">
        <v>424</v>
      </c>
      <c r="D2646" s="34">
        <v>275869</v>
      </c>
      <c r="E2646" s="34">
        <v>45803</v>
      </c>
      <c r="F2646" s="33">
        <v>103.0569</v>
      </c>
      <c r="G2646" s="33">
        <v>30.519600000000001</v>
      </c>
      <c r="H2646" s="49">
        <v>16.603170345345074</v>
      </c>
      <c r="I2646" s="33">
        <v>133.57650000000001</v>
      </c>
      <c r="J2646" s="35">
        <f>G2646/I2646</f>
        <v>0.22848030903639485</v>
      </c>
      <c r="K2646">
        <v>2.2500032748946572</v>
      </c>
      <c r="L2646">
        <v>2.9163264414994652</v>
      </c>
      <c r="M2646" s="49">
        <v>2.25</v>
      </c>
      <c r="N2646" t="s">
        <v>34</v>
      </c>
      <c r="O2646" s="10" t="s">
        <v>34</v>
      </c>
      <c r="P2646">
        <f>VLOOKUP($O2646,$Y$2:$AJ$8,9,FALSE)</f>
        <v>0.15</v>
      </c>
      <c r="Q2646" s="11">
        <f>(L2646-M2646)/L2646</f>
        <v>0.22848143198841114</v>
      </c>
      <c r="S2646" s="13">
        <f>MIN(Q2646,IF(R2646=0,P2646,R2646))</f>
        <v>0.15</v>
      </c>
      <c r="T2646">
        <f>IFERROR(S2646*I2646,0)</f>
        <v>20.036474999999999</v>
      </c>
      <c r="U2646" t="b">
        <f>O2646=N2646</f>
        <v>1</v>
      </c>
    </row>
    <row r="2647" spans="1:21" ht="21" x14ac:dyDescent="0.4">
      <c r="A2647" t="s">
        <v>933</v>
      </c>
      <c r="B2647" t="s">
        <v>899</v>
      </c>
      <c r="C2647" s="50" t="s">
        <v>900</v>
      </c>
      <c r="D2647" s="34">
        <v>240243</v>
      </c>
      <c r="E2647" s="34">
        <v>800</v>
      </c>
      <c r="F2647" s="33">
        <v>0.81759999999999999</v>
      </c>
      <c r="G2647" s="33">
        <v>0.37420000000000003</v>
      </c>
      <c r="H2647" s="49">
        <v>0.33299617470644305</v>
      </c>
      <c r="I2647" s="33">
        <v>1.1918</v>
      </c>
      <c r="J2647" s="35">
        <f>G2647/I2647</f>
        <v>0.31397885551266996</v>
      </c>
      <c r="K2647">
        <v>1.022</v>
      </c>
      <c r="L2647">
        <v>1.4897499999999999</v>
      </c>
      <c r="M2647" s="49">
        <v>1.1000000000000001</v>
      </c>
      <c r="N2647" t="s">
        <v>33</v>
      </c>
      <c r="O2647" s="10" t="s">
        <v>33</v>
      </c>
      <c r="P2647">
        <f>VLOOKUP($O2647,$Y$2:$AJ$8,9,FALSE)</f>
        <v>0.4</v>
      </c>
      <c r="Q2647" s="11">
        <f>(L2647-M2647)/L2647</f>
        <v>0.26162107736197338</v>
      </c>
      <c r="S2647" s="13">
        <f>MIN(Q2647,IF(R2647=0,P2647,R2647))</f>
        <v>0.26162107736197338</v>
      </c>
      <c r="T2647">
        <f>IFERROR(S2647*I2647,0)</f>
        <v>0.31179999999999986</v>
      </c>
      <c r="U2647" t="b">
        <f>O2647=N2647</f>
        <v>1</v>
      </c>
    </row>
    <row r="2648" spans="1:21" ht="21" x14ac:dyDescent="0.4">
      <c r="A2648" t="s">
        <v>1369</v>
      </c>
      <c r="B2648" t="s">
        <v>1306</v>
      </c>
      <c r="C2648" s="50" t="s">
        <v>1307</v>
      </c>
      <c r="D2648" s="34">
        <v>416101</v>
      </c>
      <c r="E2648" s="34">
        <v>48354</v>
      </c>
      <c r="F2648" s="33">
        <v>13.612200000000001</v>
      </c>
      <c r="G2648" s="33">
        <v>4.5369000000000002</v>
      </c>
      <c r="H2648" s="49">
        <v>11.620736311616652</v>
      </c>
      <c r="I2648" s="33">
        <v>18.149100000000001</v>
      </c>
      <c r="J2648" s="35">
        <f>G2648/I2648</f>
        <v>0.24997933781840423</v>
      </c>
      <c r="K2648">
        <v>0.28151135376597597</v>
      </c>
      <c r="L2648">
        <v>0.37533813128179677</v>
      </c>
      <c r="M2648" s="49">
        <v>0.2</v>
      </c>
      <c r="N2648" t="s">
        <v>37</v>
      </c>
      <c r="O2648" s="10" t="s">
        <v>34</v>
      </c>
      <c r="P2648">
        <f>VLOOKUP($O2648,$Y$2:$AJ$8,9,FALSE)</f>
        <v>0.15</v>
      </c>
      <c r="Q2648" s="11">
        <f>(L2648-M2648)/L2648</f>
        <v>0.46714713126270724</v>
      </c>
      <c r="S2648" s="13">
        <f>MIN(Q2648,IF(R2648=0,P2648,R2648))</f>
        <v>0.15</v>
      </c>
      <c r="T2648">
        <f>IFERROR(S2648*I2648,0)</f>
        <v>2.7223649999999999</v>
      </c>
      <c r="U2648" t="b">
        <f>O2648=N2648</f>
        <v>0</v>
      </c>
    </row>
    <row r="2649" spans="1:21" ht="21" x14ac:dyDescent="0.4">
      <c r="A2649" t="s">
        <v>4612</v>
      </c>
      <c r="B2649" t="s">
        <v>4593</v>
      </c>
      <c r="C2649" t="s">
        <v>4594</v>
      </c>
      <c r="D2649" s="34">
        <v>122612</v>
      </c>
      <c r="E2649" s="34">
        <v>4236</v>
      </c>
      <c r="F2649" s="33">
        <v>1.286</v>
      </c>
      <c r="G2649" s="33">
        <v>0.4284</v>
      </c>
      <c r="H2649" s="49">
        <v>3.4548005089224545</v>
      </c>
      <c r="I2649" s="33">
        <v>1.7143999999999999</v>
      </c>
      <c r="J2649" s="35">
        <f>G2649/I2649</f>
        <v>0.24988334111059263</v>
      </c>
      <c r="K2649">
        <v>0.3035882908404155</v>
      </c>
      <c r="L2649">
        <v>0.40472143531633614</v>
      </c>
      <c r="M2649" s="49">
        <v>0.17</v>
      </c>
      <c r="N2649" t="s">
        <v>37</v>
      </c>
      <c r="O2649" s="10" t="s">
        <v>37</v>
      </c>
      <c r="P2649">
        <f>VLOOKUP($O2649,$Y$2:$AJ$8,9,FALSE)</f>
        <v>0.25</v>
      </c>
      <c r="Q2649" s="11">
        <f>(L2649-M2649)/L2649</f>
        <v>0.57995800279981324</v>
      </c>
      <c r="S2649" s="13">
        <f>MIN(Q2649,IF(R2649=0,P2649,R2649))</f>
        <v>0.25</v>
      </c>
      <c r="T2649">
        <f>IFERROR(S2649*I2649,0)</f>
        <v>0.42859999999999998</v>
      </c>
      <c r="U2649" t="b">
        <f>O2649=N2649</f>
        <v>1</v>
      </c>
    </row>
    <row r="2650" spans="1:21" ht="21" x14ac:dyDescent="0.4">
      <c r="A2650" t="s">
        <v>5076</v>
      </c>
      <c r="B2650" t="s">
        <v>5064</v>
      </c>
      <c r="C2650" t="s">
        <v>5065</v>
      </c>
      <c r="D2650" s="34">
        <v>6496</v>
      </c>
      <c r="E2650" s="34">
        <v>1752</v>
      </c>
      <c r="F2650" s="33">
        <v>0.26519999999999999</v>
      </c>
      <c r="G2650" s="33">
        <v>8.8099999999999998E-2</v>
      </c>
      <c r="H2650" s="49">
        <v>26.970443349753694</v>
      </c>
      <c r="I2650" s="33">
        <v>0.3533</v>
      </c>
      <c r="J2650" s="35">
        <f>G2650/I2650</f>
        <v>0.24936314746674212</v>
      </c>
      <c r="K2650">
        <v>0.15136986301369862</v>
      </c>
      <c r="L2650">
        <v>0.20165525114155253</v>
      </c>
      <c r="M2650" s="49">
        <v>0.1</v>
      </c>
      <c r="N2650" t="s">
        <v>34</v>
      </c>
      <c r="O2650" s="10" t="s">
        <v>34</v>
      </c>
      <c r="P2650">
        <f>VLOOKUP($O2650,$Y$2:$AJ$8,9,FALSE)</f>
        <v>0.15</v>
      </c>
      <c r="Q2650" s="11">
        <f>(L2650-M2650)/L2650</f>
        <v>0.50410416076988396</v>
      </c>
      <c r="S2650" s="13">
        <f>MIN(Q2650,IF(R2650=0,P2650,R2650))</f>
        <v>0.15</v>
      </c>
      <c r="T2650">
        <f>IFERROR(S2650*I2650,0)</f>
        <v>5.2995E-2</v>
      </c>
      <c r="U2650" t="b">
        <f>O2650=N2650</f>
        <v>1</v>
      </c>
    </row>
    <row r="2651" spans="1:21" ht="21" x14ac:dyDescent="0.4">
      <c r="A2651" t="s">
        <v>765</v>
      </c>
      <c r="B2651" t="s">
        <v>753</v>
      </c>
      <c r="C2651" s="50" t="s">
        <v>754</v>
      </c>
      <c r="D2651" s="34">
        <v>12765367</v>
      </c>
      <c r="E2651" s="34">
        <v>1898526</v>
      </c>
      <c r="F2651" s="33">
        <v>1808.9349</v>
      </c>
      <c r="G2651" s="33">
        <v>602.97879999999998</v>
      </c>
      <c r="H2651" s="49">
        <v>14.872474876750507</v>
      </c>
      <c r="I2651" s="33">
        <v>2411.9137000000001</v>
      </c>
      <c r="J2651" s="35">
        <f>G2651/I2651</f>
        <v>0.2500001554781997</v>
      </c>
      <c r="K2651">
        <v>0.952810180108147</v>
      </c>
      <c r="L2651">
        <v>1.270413836839738</v>
      </c>
      <c r="M2651" s="49">
        <v>0.76</v>
      </c>
      <c r="N2651" t="s">
        <v>37</v>
      </c>
      <c r="O2651" s="10" t="s">
        <v>34</v>
      </c>
      <c r="P2651">
        <f>VLOOKUP($O2651,$Y$2:$AJ$8,9,FALSE)</f>
        <v>0.15</v>
      </c>
      <c r="Q2651" s="11">
        <f>(L2651-M2651)/L2651</f>
        <v>0.4017697399372126</v>
      </c>
      <c r="S2651" s="13">
        <f>MIN(Q2651,IF(R2651=0,P2651,R2651))</f>
        <v>0.15</v>
      </c>
      <c r="T2651">
        <f>IFERROR(S2651*I2651,0)</f>
        <v>361.78705500000001</v>
      </c>
      <c r="U2651" t="b">
        <f>O2651=N2651</f>
        <v>0</v>
      </c>
    </row>
    <row r="2652" spans="1:21" ht="21" x14ac:dyDescent="0.4">
      <c r="A2652" t="s">
        <v>3790</v>
      </c>
      <c r="B2652" t="s">
        <v>3780</v>
      </c>
      <c r="C2652" t="s">
        <v>3781</v>
      </c>
      <c r="D2652" s="34">
        <v>475024</v>
      </c>
      <c r="E2652" s="34">
        <v>48657</v>
      </c>
      <c r="F2652" s="33">
        <v>49.528399999999998</v>
      </c>
      <c r="G2652" s="33">
        <v>24.395600000000002</v>
      </c>
      <c r="H2652" s="49">
        <v>10.243061403213311</v>
      </c>
      <c r="I2652" s="33">
        <v>73.924000000000007</v>
      </c>
      <c r="J2652" s="35">
        <f>G2652/I2652</f>
        <v>0.33000919863643741</v>
      </c>
      <c r="K2652">
        <v>1.0179090367264729</v>
      </c>
      <c r="L2652">
        <v>1.519288077768872</v>
      </c>
      <c r="M2652" s="49">
        <v>0.5</v>
      </c>
      <c r="N2652" t="s">
        <v>37</v>
      </c>
      <c r="O2652" s="10" t="s">
        <v>37</v>
      </c>
      <c r="P2652">
        <f>VLOOKUP($O2652,$Y$2:$AJ$8,9,FALSE)</f>
        <v>0.25</v>
      </c>
      <c r="Q2652" s="11">
        <f>(L2652-M2652)/L2652</f>
        <v>0.67089849034143179</v>
      </c>
      <c r="S2652" s="13">
        <f>MIN(Q2652,IF(R2652=0,P2652,R2652))</f>
        <v>0.25</v>
      </c>
      <c r="T2652">
        <f>IFERROR(S2652*I2652,0)</f>
        <v>18.481000000000002</v>
      </c>
      <c r="U2652" t="b">
        <f>O2652=N2652</f>
        <v>1</v>
      </c>
    </row>
    <row r="2653" spans="1:21" ht="21" x14ac:dyDescent="0.4">
      <c r="A2653" t="s">
        <v>2308</v>
      </c>
      <c r="B2653" t="s">
        <v>2297</v>
      </c>
      <c r="C2653" t="s">
        <v>2298</v>
      </c>
      <c r="D2653" s="34">
        <v>6263842</v>
      </c>
      <c r="E2653" s="34">
        <v>129432</v>
      </c>
      <c r="F2653" s="33">
        <v>77.659199999999998</v>
      </c>
      <c r="G2653" s="33">
        <v>21.320800000000002</v>
      </c>
      <c r="H2653" s="49">
        <v>2.0663356451200396</v>
      </c>
      <c r="I2653" s="33">
        <v>98.98</v>
      </c>
      <c r="J2653" s="35">
        <f>G2653/I2653</f>
        <v>0.21540513234996969</v>
      </c>
      <c r="K2653">
        <v>0.6</v>
      </c>
      <c r="L2653">
        <v>0.76472587922615731</v>
      </c>
      <c r="M2653" s="49">
        <v>0.6</v>
      </c>
      <c r="N2653" t="s">
        <v>37</v>
      </c>
      <c r="O2653" s="10" t="s">
        <v>37</v>
      </c>
      <c r="P2653">
        <f>VLOOKUP($O2653,$Y$2:$AJ$8,9,FALSE)</f>
        <v>0.25</v>
      </c>
      <c r="Q2653" s="11">
        <f>(L2653-M2653)/L2653</f>
        <v>0.21540513234996966</v>
      </c>
      <c r="S2653" s="13">
        <f>MIN(Q2653,IF(R2653=0,P2653,R2653))</f>
        <v>0.21540513234996966</v>
      </c>
      <c r="T2653">
        <f>IFERROR(S2653*I2653,0)</f>
        <v>21.320799999999998</v>
      </c>
      <c r="U2653" t="b">
        <f>O2653=N2653</f>
        <v>1</v>
      </c>
    </row>
    <row r="2654" spans="1:21" ht="21" x14ac:dyDescent="0.4">
      <c r="A2654" t="s">
        <v>2515</v>
      </c>
      <c r="B2654" t="s">
        <v>2500</v>
      </c>
      <c r="C2654" t="s">
        <v>2501</v>
      </c>
      <c r="D2654" s="34">
        <v>447763</v>
      </c>
      <c r="E2654" s="34">
        <v>11577</v>
      </c>
      <c r="F2654" s="33">
        <v>5.7885</v>
      </c>
      <c r="G2654" s="33">
        <v>0.60499999999999998</v>
      </c>
      <c r="H2654" s="49">
        <v>2.5855195717377275</v>
      </c>
      <c r="I2654" s="33">
        <v>6.3934999999999995</v>
      </c>
      <c r="J2654" s="35">
        <f>G2654/I2654</f>
        <v>9.462735590834441E-2</v>
      </c>
      <c r="K2654">
        <v>0.5</v>
      </c>
      <c r="L2654">
        <v>0.55225878897814629</v>
      </c>
      <c r="M2654" s="49">
        <v>0.5</v>
      </c>
      <c r="N2654" t="s">
        <v>34</v>
      </c>
      <c r="O2654" s="10" t="s">
        <v>34</v>
      </c>
      <c r="P2654">
        <f>VLOOKUP($O2654,$Y$2:$AJ$8,9,FALSE)</f>
        <v>0.15</v>
      </c>
      <c r="Q2654" s="11">
        <f>(L2654-M2654)/L2654</f>
        <v>9.4627355908344354E-2</v>
      </c>
      <c r="S2654" s="13">
        <f>MIN(Q2654,IF(R2654=0,P2654,R2654))</f>
        <v>9.4627355908344354E-2</v>
      </c>
      <c r="T2654">
        <f>IFERROR(S2654*I2654,0)</f>
        <v>0.60499999999999954</v>
      </c>
      <c r="U2654" t="b">
        <f>O2654=N2654</f>
        <v>1</v>
      </c>
    </row>
    <row r="2655" spans="1:21" ht="21" x14ac:dyDescent="0.4">
      <c r="A2655" t="s">
        <v>4218</v>
      </c>
      <c r="B2655" t="s">
        <v>4219</v>
      </c>
      <c r="C2655" t="s">
        <v>4220</v>
      </c>
      <c r="D2655" s="34">
        <v>140787</v>
      </c>
      <c r="E2655" s="34">
        <v>31044</v>
      </c>
      <c r="F2655" s="33">
        <v>62.233900000000006</v>
      </c>
      <c r="G2655" s="33">
        <v>25.3291</v>
      </c>
      <c r="H2655" s="49">
        <v>22.050331351616272</v>
      </c>
      <c r="I2655" s="33">
        <v>87.563000000000002</v>
      </c>
      <c r="J2655" s="35">
        <f>G2655/I2655</f>
        <v>0.28926715621895094</v>
      </c>
      <c r="K2655">
        <v>2.0046997809560625</v>
      </c>
      <c r="L2655">
        <v>2.8206094575441307</v>
      </c>
      <c r="M2655" s="49">
        <v>2</v>
      </c>
      <c r="N2655" t="s">
        <v>34</v>
      </c>
      <c r="O2655" s="10" t="s">
        <v>34</v>
      </c>
      <c r="P2655">
        <f>VLOOKUP($O2655,$Y$2:$AJ$8,9,FALSE)</f>
        <v>0.15</v>
      </c>
      <c r="Q2655" s="11">
        <f>(L2655-M2655)/L2655</f>
        <v>0.29093338510558109</v>
      </c>
      <c r="S2655" s="13">
        <f>MIN(Q2655,IF(R2655=0,P2655,R2655))</f>
        <v>0.15</v>
      </c>
      <c r="T2655">
        <f>IFERROR(S2655*I2655,0)</f>
        <v>13.134449999999999</v>
      </c>
      <c r="U2655" t="b">
        <f>O2655=N2655</f>
        <v>1</v>
      </c>
    </row>
    <row r="2656" spans="1:21" ht="21" x14ac:dyDescent="0.4">
      <c r="A2656" t="s">
        <v>3068</v>
      </c>
      <c r="B2656" t="s">
        <v>3064</v>
      </c>
      <c r="C2656" t="s">
        <v>3065</v>
      </c>
      <c r="D2656" s="34">
        <v>950369</v>
      </c>
      <c r="E2656" s="34">
        <v>24790</v>
      </c>
      <c r="F2656" s="33">
        <v>31.586199999999998</v>
      </c>
      <c r="G2656" s="33">
        <v>11.136799999999999</v>
      </c>
      <c r="H2656" s="49">
        <v>2.6084605032361114</v>
      </c>
      <c r="I2656" s="33">
        <v>42.722999999999999</v>
      </c>
      <c r="J2656" s="35">
        <f>G2656/I2656</f>
        <v>0.26067457809610745</v>
      </c>
      <c r="K2656">
        <v>1.2741508672851956</v>
      </c>
      <c r="L2656">
        <v>1.7233965308592174</v>
      </c>
      <c r="M2656" s="49">
        <v>1.1000000000000001</v>
      </c>
      <c r="N2656" t="s">
        <v>33</v>
      </c>
      <c r="O2656" s="10" t="s">
        <v>33</v>
      </c>
      <c r="P2656">
        <f>VLOOKUP($O2656,$Y$2:$AJ$8,9,FALSE)</f>
        <v>0.4</v>
      </c>
      <c r="Q2656" s="11">
        <f>(L2656-M2656)/L2656</f>
        <v>0.36172553425555315</v>
      </c>
      <c r="S2656" s="13">
        <f>MIN(Q2656,IF(R2656=0,P2656,R2656))</f>
        <v>0.36172553425555315</v>
      </c>
      <c r="T2656">
        <f>IFERROR(S2656*I2656,0)</f>
        <v>15.453999999999997</v>
      </c>
      <c r="U2656" t="b">
        <f>O2656=N2656</f>
        <v>1</v>
      </c>
    </row>
    <row r="2657" spans="1:21" ht="21" x14ac:dyDescent="0.4">
      <c r="A2657" t="s">
        <v>351</v>
      </c>
      <c r="B2657" t="s">
        <v>313</v>
      </c>
      <c r="C2657" s="50" t="s">
        <v>314</v>
      </c>
      <c r="D2657" s="34">
        <v>6225189</v>
      </c>
      <c r="E2657" s="34">
        <v>609773</v>
      </c>
      <c r="F2657" s="33">
        <v>833.0992</v>
      </c>
      <c r="G2657" s="33">
        <v>92.566200000000009</v>
      </c>
      <c r="H2657" s="49">
        <v>9.7952528027663099</v>
      </c>
      <c r="I2657" s="33">
        <v>925.66539999999998</v>
      </c>
      <c r="J2657" s="35">
        <f>G2657/I2657</f>
        <v>9.9999632696652602E-2</v>
      </c>
      <c r="K2657">
        <v>1.3662448156937088</v>
      </c>
      <c r="L2657">
        <v>1.5180491756768504</v>
      </c>
      <c r="M2657" s="49">
        <v>0.6</v>
      </c>
      <c r="N2657" t="s">
        <v>33</v>
      </c>
      <c r="O2657" s="10" t="s">
        <v>34</v>
      </c>
      <c r="P2657">
        <f>VLOOKUP($O2657,$Y$2:$AJ$8,9,FALSE)</f>
        <v>0.15</v>
      </c>
      <c r="Q2657" s="11">
        <f>(L2657-M2657)/L2657</f>
        <v>0.60475588695440063</v>
      </c>
      <c r="S2657" s="13">
        <f>MIN(Q2657,IF(R2657=0,P2657,R2657))</f>
        <v>0.15</v>
      </c>
      <c r="T2657">
        <f>IFERROR(S2657*I2657,0)</f>
        <v>138.84980999999999</v>
      </c>
      <c r="U2657" t="b">
        <f>O2657=N2657</f>
        <v>0</v>
      </c>
    </row>
    <row r="2658" spans="1:21" ht="21" x14ac:dyDescent="0.4">
      <c r="A2658" t="s">
        <v>4311</v>
      </c>
      <c r="B2658" t="s">
        <v>4302</v>
      </c>
      <c r="C2658" t="s">
        <v>4303</v>
      </c>
      <c r="D2658" s="34">
        <v>193909</v>
      </c>
      <c r="E2658" s="34">
        <v>17405</v>
      </c>
      <c r="F2658" s="33">
        <v>18.055199999999999</v>
      </c>
      <c r="G2658" s="33">
        <v>6.0179999999999998</v>
      </c>
      <c r="H2658" s="49">
        <v>8.9758598105296823</v>
      </c>
      <c r="I2658" s="33">
        <v>24.0732</v>
      </c>
      <c r="J2658" s="35">
        <f>G2658/I2658</f>
        <v>0.24998753800907234</v>
      </c>
      <c r="K2658">
        <v>1.0373570812984776</v>
      </c>
      <c r="L2658">
        <v>1.3831197931628842</v>
      </c>
      <c r="M2658" s="49">
        <v>1</v>
      </c>
      <c r="N2658" t="s">
        <v>37</v>
      </c>
      <c r="O2658" s="10" t="s">
        <v>37</v>
      </c>
      <c r="P2658">
        <f>VLOOKUP($O2658,$Y$2:$AJ$8,9,FALSE)</f>
        <v>0.25</v>
      </c>
      <c r="Q2658" s="11">
        <f>(L2658-M2658)/L2658</f>
        <v>0.27699682634631045</v>
      </c>
      <c r="S2658" s="13">
        <f>MIN(Q2658,IF(R2658=0,P2658,R2658))</f>
        <v>0.25</v>
      </c>
      <c r="T2658">
        <f>IFERROR(S2658*I2658,0)</f>
        <v>6.0183</v>
      </c>
      <c r="U2658" t="b">
        <f>O2658=N2658</f>
        <v>1</v>
      </c>
    </row>
    <row r="2659" spans="1:21" ht="21" x14ac:dyDescent="0.4">
      <c r="A2659" t="s">
        <v>711</v>
      </c>
      <c r="B2659" t="s">
        <v>669</v>
      </c>
      <c r="C2659" s="50" t="s">
        <v>670</v>
      </c>
      <c r="D2659" s="34">
        <v>254209</v>
      </c>
      <c r="E2659" s="34">
        <v>9812</v>
      </c>
      <c r="F2659" s="33">
        <v>6.0212000000000003</v>
      </c>
      <c r="G2659" s="33">
        <v>2.0068000000000001</v>
      </c>
      <c r="H2659" s="49">
        <v>3.8598161355420149</v>
      </c>
      <c r="I2659" s="33">
        <v>8.0280000000000005</v>
      </c>
      <c r="J2659" s="35">
        <f>G2659/I2659</f>
        <v>0.24997508719481815</v>
      </c>
      <c r="K2659">
        <v>0.61365674684060345</v>
      </c>
      <c r="L2659">
        <v>0.81818181818181823</v>
      </c>
      <c r="M2659" s="49">
        <v>0.5</v>
      </c>
      <c r="N2659" t="s">
        <v>34</v>
      </c>
      <c r="O2659" s="10" t="s">
        <v>34</v>
      </c>
      <c r="P2659">
        <f>VLOOKUP($O2659,$Y$2:$AJ$8,9,FALSE)</f>
        <v>0.15</v>
      </c>
      <c r="Q2659" s="11">
        <f>(L2659-M2659)/L2659</f>
        <v>0.38888888888888895</v>
      </c>
      <c r="S2659" s="13">
        <f>MIN(Q2659,IF(R2659=0,P2659,R2659))</f>
        <v>0.15</v>
      </c>
      <c r="T2659">
        <f>IFERROR(S2659*I2659,0)</f>
        <v>1.2041999999999999</v>
      </c>
      <c r="U2659" t="b">
        <f>O2659=N2659</f>
        <v>1</v>
      </c>
    </row>
    <row r="2660" spans="1:21" ht="21" x14ac:dyDescent="0.4">
      <c r="A2660" t="s">
        <v>3987</v>
      </c>
      <c r="B2660" t="s">
        <v>3907</v>
      </c>
      <c r="C2660" t="s">
        <v>3908</v>
      </c>
      <c r="D2660" s="34">
        <v>12866</v>
      </c>
      <c r="E2660" s="34">
        <v>1329</v>
      </c>
      <c r="F2660" s="33">
        <v>0.92259999999999986</v>
      </c>
      <c r="G2660" s="33">
        <v>0.29239999999999999</v>
      </c>
      <c r="H2660" s="49">
        <v>10.329550753925075</v>
      </c>
      <c r="I2660" s="33">
        <v>1.2149999999999999</v>
      </c>
      <c r="J2660" s="35">
        <f>G2660/I2660</f>
        <v>0.2406584362139918</v>
      </c>
      <c r="K2660">
        <v>0.69420617005267116</v>
      </c>
      <c r="L2660">
        <v>0.91422121896162512</v>
      </c>
      <c r="M2660" s="49">
        <v>0.7</v>
      </c>
      <c r="N2660" t="s">
        <v>37</v>
      </c>
      <c r="O2660" s="10" t="s">
        <v>37</v>
      </c>
      <c r="P2660">
        <f>VLOOKUP($O2660,$Y$2:$AJ$8,9,FALSE)</f>
        <v>0.25</v>
      </c>
      <c r="Q2660" s="11">
        <f>(L2660-M2660)/L2660</f>
        <v>0.23432098765432088</v>
      </c>
      <c r="S2660" s="13">
        <f>MIN(Q2660,IF(R2660=0,P2660,R2660))</f>
        <v>0.23432098765432088</v>
      </c>
      <c r="T2660">
        <f>IFERROR(S2660*I2660,0)</f>
        <v>0.28469999999999984</v>
      </c>
      <c r="U2660" t="b">
        <f>O2660=N2660</f>
        <v>1</v>
      </c>
    </row>
    <row r="2661" spans="1:21" ht="21" x14ac:dyDescent="0.4">
      <c r="A2661" t="s">
        <v>3473</v>
      </c>
      <c r="B2661" t="s">
        <v>3471</v>
      </c>
      <c r="C2661" t="s">
        <v>3472</v>
      </c>
      <c r="D2661" s="34">
        <v>160137</v>
      </c>
      <c r="E2661" s="34">
        <v>12905</v>
      </c>
      <c r="F2661" s="33">
        <v>39.335100000000004</v>
      </c>
      <c r="G2661" s="33">
        <v>9.730599999999999</v>
      </c>
      <c r="H2661" s="49">
        <v>8.0587247169611018</v>
      </c>
      <c r="I2661" s="33">
        <v>49.065700000000007</v>
      </c>
      <c r="J2661" s="35">
        <f>G2661/I2661</f>
        <v>0.19831776577120061</v>
      </c>
      <c r="K2661">
        <v>3.0480511429678425</v>
      </c>
      <c r="L2661">
        <v>3.8020689655172419</v>
      </c>
      <c r="M2661" s="49">
        <v>3</v>
      </c>
      <c r="N2661" t="s">
        <v>34</v>
      </c>
      <c r="O2661" s="10" t="s">
        <v>34</v>
      </c>
      <c r="P2661">
        <f>VLOOKUP($O2661,$Y$2:$AJ$8,9,FALSE)</f>
        <v>0.15</v>
      </c>
      <c r="Q2661" s="11">
        <f>(L2661-M2661)/L2661</f>
        <v>0.21095592236531846</v>
      </c>
      <c r="S2661" s="13">
        <f>MIN(Q2661,IF(R2661=0,P2661,R2661))</f>
        <v>0.15</v>
      </c>
      <c r="T2661">
        <f>IFERROR(S2661*I2661,0)</f>
        <v>7.3598550000000005</v>
      </c>
      <c r="U2661" t="b">
        <f>O2661=N2661</f>
        <v>1</v>
      </c>
    </row>
    <row r="2662" spans="1:21" ht="21" x14ac:dyDescent="0.4">
      <c r="A2662" t="s">
        <v>2447</v>
      </c>
      <c r="B2662" t="s">
        <v>2390</v>
      </c>
      <c r="C2662" t="s">
        <v>2391</v>
      </c>
      <c r="D2662" s="34">
        <v>985322</v>
      </c>
      <c r="E2662" s="34">
        <v>63685</v>
      </c>
      <c r="F2662" s="33">
        <v>22.485000000000003</v>
      </c>
      <c r="G2662" s="33">
        <v>7.4950000000000001</v>
      </c>
      <c r="H2662" s="49">
        <v>6.463369335100607</v>
      </c>
      <c r="I2662" s="33">
        <v>29.980000000000004</v>
      </c>
      <c r="J2662" s="35">
        <f>G2662/I2662</f>
        <v>0.24999999999999997</v>
      </c>
      <c r="K2662">
        <v>0.35306587108424281</v>
      </c>
      <c r="L2662">
        <v>0.4707544947789904</v>
      </c>
      <c r="M2662" s="49">
        <v>0.25</v>
      </c>
      <c r="N2662" t="s">
        <v>37</v>
      </c>
      <c r="O2662" s="10" t="s">
        <v>37</v>
      </c>
      <c r="P2662">
        <f>VLOOKUP($O2662,$Y$2:$AJ$8,9,FALSE)</f>
        <v>0.25</v>
      </c>
      <c r="Q2662" s="11">
        <f>(L2662-M2662)/L2662</f>
        <v>0.46893762508338899</v>
      </c>
      <c r="S2662" s="13">
        <f>MIN(Q2662,IF(R2662=0,P2662,R2662))</f>
        <v>0.25</v>
      </c>
      <c r="T2662">
        <f>IFERROR(S2662*I2662,0)</f>
        <v>7.495000000000001</v>
      </c>
      <c r="U2662" t="b">
        <f>O2662=N2662</f>
        <v>1</v>
      </c>
    </row>
    <row r="2663" spans="1:21" ht="21" x14ac:dyDescent="0.4">
      <c r="A2663" t="s">
        <v>3708</v>
      </c>
      <c r="B2663" t="s">
        <v>3673</v>
      </c>
      <c r="C2663" t="s">
        <v>3674</v>
      </c>
      <c r="D2663" s="34">
        <v>126139</v>
      </c>
      <c r="E2663" s="34">
        <v>7592</v>
      </c>
      <c r="F2663" s="33">
        <v>5.8459000000000003</v>
      </c>
      <c r="G2663" s="33">
        <v>1.3821999999999999</v>
      </c>
      <c r="H2663" s="49">
        <v>6.0187570854374934</v>
      </c>
      <c r="I2663" s="33">
        <v>7.2281000000000004</v>
      </c>
      <c r="J2663" s="35">
        <f>G2663/I2663</f>
        <v>0.19122590999017719</v>
      </c>
      <c r="K2663">
        <v>0.77000790305584832</v>
      </c>
      <c r="L2663">
        <v>0.95206796628029511</v>
      </c>
      <c r="M2663" s="49">
        <v>0.77</v>
      </c>
      <c r="N2663" t="s">
        <v>37</v>
      </c>
      <c r="O2663" s="10" t="s">
        <v>37</v>
      </c>
      <c r="P2663">
        <f>VLOOKUP($O2663,$Y$2:$AJ$8,9,FALSE)</f>
        <v>0.25</v>
      </c>
      <c r="Q2663" s="11">
        <f>(L2663-M2663)/L2663</f>
        <v>0.1912342109267996</v>
      </c>
      <c r="S2663" s="13">
        <f>MIN(Q2663,IF(R2663=0,P2663,R2663))</f>
        <v>0.1912342109267996</v>
      </c>
      <c r="T2663">
        <f>IFERROR(S2663*I2663,0)</f>
        <v>1.3822600000000003</v>
      </c>
      <c r="U2663" t="b">
        <f>O2663=N2663</f>
        <v>1</v>
      </c>
    </row>
    <row r="2664" spans="1:21" ht="21" x14ac:dyDescent="0.4">
      <c r="A2664" t="s">
        <v>3288</v>
      </c>
      <c r="B2664" t="s">
        <v>3253</v>
      </c>
      <c r="C2664" t="s">
        <v>3254</v>
      </c>
      <c r="D2664" s="34">
        <v>342898</v>
      </c>
      <c r="E2664" s="34">
        <v>120856</v>
      </c>
      <c r="F2664" s="33">
        <v>75.416200000000003</v>
      </c>
      <c r="G2664" s="33">
        <v>37.144399999999997</v>
      </c>
      <c r="H2664" s="49">
        <v>35.245466581898988</v>
      </c>
      <c r="I2664" s="33">
        <v>112.56059999999999</v>
      </c>
      <c r="J2664" s="35">
        <f>G2664/I2664</f>
        <v>0.32999468730621551</v>
      </c>
      <c r="K2664">
        <v>0.62401701198120074</v>
      </c>
      <c r="L2664">
        <v>0.93136128946845831</v>
      </c>
      <c r="M2664" s="49">
        <v>0.4</v>
      </c>
      <c r="N2664" t="s">
        <v>37</v>
      </c>
      <c r="O2664" s="10" t="s">
        <v>37</v>
      </c>
      <c r="P2664">
        <f>VLOOKUP($O2664,$Y$2:$AJ$8,9,FALSE)</f>
        <v>0.25</v>
      </c>
      <c r="Q2664" s="11">
        <f>(L2664-M2664)/L2664</f>
        <v>0.57052112373246056</v>
      </c>
      <c r="S2664" s="13">
        <f>MIN(Q2664,IF(R2664=0,P2664,R2664))</f>
        <v>0.25</v>
      </c>
      <c r="T2664">
        <f>IFERROR(S2664*I2664,0)</f>
        <v>28.140149999999998</v>
      </c>
      <c r="U2664" t="b">
        <f>O2664=N2664</f>
        <v>1</v>
      </c>
    </row>
    <row r="2665" spans="1:21" ht="21" x14ac:dyDescent="0.4">
      <c r="A2665" t="s">
        <v>1370</v>
      </c>
      <c r="B2665" t="s">
        <v>1306</v>
      </c>
      <c r="C2665" s="50" t="s">
        <v>1307</v>
      </c>
      <c r="D2665" s="34">
        <v>302969</v>
      </c>
      <c r="E2665" s="34">
        <v>17663</v>
      </c>
      <c r="F2665" s="33">
        <v>6.705000000000001</v>
      </c>
      <c r="G2665" s="33">
        <v>2.2349999999999999</v>
      </c>
      <c r="H2665" s="49">
        <v>5.8299694028101889</v>
      </c>
      <c r="I2665" s="33">
        <v>8.9400000000000013</v>
      </c>
      <c r="J2665" s="35">
        <f>G2665/I2665</f>
        <v>0.24999999999999994</v>
      </c>
      <c r="K2665">
        <v>0.37960708826360196</v>
      </c>
      <c r="L2665">
        <v>0.50614278435146931</v>
      </c>
      <c r="M2665" s="49">
        <v>0.3</v>
      </c>
      <c r="N2665" t="s">
        <v>37</v>
      </c>
      <c r="O2665" s="10" t="s">
        <v>34</v>
      </c>
      <c r="P2665">
        <f>VLOOKUP($O2665,$Y$2:$AJ$8,9,FALSE)</f>
        <v>0.15</v>
      </c>
      <c r="Q2665" s="11">
        <f>(L2665-M2665)/L2665</f>
        <v>0.40728187919463105</v>
      </c>
      <c r="S2665" s="13">
        <f>MIN(Q2665,IF(R2665=0,P2665,R2665))</f>
        <v>0.15</v>
      </c>
      <c r="T2665">
        <f>IFERROR(S2665*I2665,0)</f>
        <v>1.3410000000000002</v>
      </c>
      <c r="U2665" t="b">
        <f>O2665=N2665</f>
        <v>0</v>
      </c>
    </row>
    <row r="2666" spans="1:21" ht="21" x14ac:dyDescent="0.4">
      <c r="A2666" t="s">
        <v>1128</v>
      </c>
      <c r="B2666" t="s">
        <v>1106</v>
      </c>
      <c r="C2666" s="50" t="s">
        <v>1107</v>
      </c>
      <c r="D2666" s="34">
        <v>548709</v>
      </c>
      <c r="E2666" s="34">
        <v>55218</v>
      </c>
      <c r="F2666" s="33">
        <v>16.833300000000001</v>
      </c>
      <c r="G2666" s="33">
        <v>11.221699999999998</v>
      </c>
      <c r="H2666" s="49">
        <v>10.063257573686599</v>
      </c>
      <c r="I2666" s="33">
        <v>28.055</v>
      </c>
      <c r="J2666" s="35">
        <f>G2666/I2666</f>
        <v>0.39998930671894489</v>
      </c>
      <c r="K2666">
        <v>0.30485167880039121</v>
      </c>
      <c r="L2666">
        <v>0.50807707631569421</v>
      </c>
      <c r="M2666" s="49">
        <v>0.25</v>
      </c>
      <c r="N2666" t="s">
        <v>33</v>
      </c>
      <c r="O2666" s="10" t="s">
        <v>37</v>
      </c>
      <c r="P2666">
        <f>VLOOKUP($O2666,$Y$2:$AJ$8,9,FALSE)</f>
        <v>0.25</v>
      </c>
      <c r="Q2666" s="11">
        <f>(L2666-M2666)/L2666</f>
        <v>0.50794867225093576</v>
      </c>
      <c r="S2666" s="13">
        <f>MIN(Q2666,IF(R2666=0,P2666,R2666))</f>
        <v>0.25</v>
      </c>
      <c r="T2666">
        <f>IFERROR(S2666*I2666,0)</f>
        <v>7.0137499999999999</v>
      </c>
      <c r="U2666" t="b">
        <f>O2666=N2666</f>
        <v>0</v>
      </c>
    </row>
    <row r="2667" spans="1:21" ht="21" x14ac:dyDescent="0.4">
      <c r="A2667" t="s">
        <v>766</v>
      </c>
      <c r="B2667" t="s">
        <v>753</v>
      </c>
      <c r="C2667" s="50" t="s">
        <v>754</v>
      </c>
      <c r="D2667" s="34">
        <v>24634592</v>
      </c>
      <c r="E2667" s="34">
        <v>4480316</v>
      </c>
      <c r="F2667" s="33">
        <v>2426.5587000000005</v>
      </c>
      <c r="G2667" s="33">
        <v>1193.5463</v>
      </c>
      <c r="H2667" s="49">
        <v>18.187092361830064</v>
      </c>
      <c r="I2667" s="33">
        <v>3620.1050000000005</v>
      </c>
      <c r="J2667" s="35">
        <f>G2667/I2667</f>
        <v>0.32969935954896329</v>
      </c>
      <c r="K2667">
        <v>0.54160436451357463</v>
      </c>
      <c r="L2667">
        <v>0.80800215877630066</v>
      </c>
      <c r="M2667" s="49">
        <v>0.51</v>
      </c>
      <c r="N2667" t="s">
        <v>37</v>
      </c>
      <c r="O2667" s="10" t="s">
        <v>34</v>
      </c>
      <c r="P2667">
        <f>VLOOKUP($O2667,$Y$2:$AJ$8,9,FALSE)</f>
        <v>0.15</v>
      </c>
      <c r="Q2667" s="11">
        <f>(L2667-M2667)/L2667</f>
        <v>0.36881356756226685</v>
      </c>
      <c r="S2667" s="13">
        <f>MIN(Q2667,IF(R2667=0,P2667,R2667))</f>
        <v>0.15</v>
      </c>
      <c r="T2667">
        <f>IFERROR(S2667*I2667,0)</f>
        <v>543.01575000000003</v>
      </c>
      <c r="U2667" t="b">
        <f>O2667=N2667</f>
        <v>0</v>
      </c>
    </row>
    <row r="2668" spans="1:21" ht="21" x14ac:dyDescent="0.4">
      <c r="A2668" t="s">
        <v>3988</v>
      </c>
      <c r="B2668" t="s">
        <v>3907</v>
      </c>
      <c r="C2668" t="s">
        <v>3908</v>
      </c>
      <c r="D2668" s="34">
        <v>8283</v>
      </c>
      <c r="E2668" s="34">
        <v>852</v>
      </c>
      <c r="F2668" s="33">
        <v>0.78150000000000008</v>
      </c>
      <c r="G2668" s="33">
        <v>0.25750000000000001</v>
      </c>
      <c r="H2668" s="49">
        <v>10.286128214415067</v>
      </c>
      <c r="I2668" s="33">
        <v>1.0390000000000001</v>
      </c>
      <c r="J2668" s="35">
        <f>G2668/I2668</f>
        <v>0.24783445620789218</v>
      </c>
      <c r="K2668">
        <v>0.91725352112676073</v>
      </c>
      <c r="L2668">
        <v>1.2194835680751177</v>
      </c>
      <c r="M2668" s="49">
        <v>0.9</v>
      </c>
      <c r="N2668" t="s">
        <v>37</v>
      </c>
      <c r="O2668" s="10" t="s">
        <v>37</v>
      </c>
      <c r="P2668">
        <f>VLOOKUP($O2668,$Y$2:$AJ$8,9,FALSE)</f>
        <v>0.25</v>
      </c>
      <c r="Q2668" s="11">
        <f>(L2668-M2668)/L2668</f>
        <v>0.26198267564966332</v>
      </c>
      <c r="S2668" s="13">
        <f>MIN(Q2668,IF(R2668=0,P2668,R2668))</f>
        <v>0.25</v>
      </c>
      <c r="T2668">
        <f>IFERROR(S2668*I2668,0)</f>
        <v>0.25975000000000004</v>
      </c>
      <c r="U2668" t="b">
        <f>O2668=N2668</f>
        <v>1</v>
      </c>
    </row>
    <row r="2669" spans="1:21" ht="21" x14ac:dyDescent="0.4">
      <c r="A2669" t="s">
        <v>767</v>
      </c>
      <c r="B2669" t="s">
        <v>753</v>
      </c>
      <c r="C2669" s="50" t="s">
        <v>754</v>
      </c>
      <c r="D2669" s="34">
        <v>1275600</v>
      </c>
      <c r="E2669" s="34">
        <v>863</v>
      </c>
      <c r="F2669" s="33">
        <v>0.62009999999999998</v>
      </c>
      <c r="G2669" s="33">
        <v>0.20669999999999999</v>
      </c>
      <c r="H2669" s="49">
        <v>6.7654437127626213E-2</v>
      </c>
      <c r="I2669" s="33">
        <v>0.82679999999999998</v>
      </c>
      <c r="J2669" s="35">
        <f>G2669/I2669</f>
        <v>0.25</v>
      </c>
      <c r="K2669">
        <v>0.71853997682502901</v>
      </c>
      <c r="L2669">
        <v>0.95805330243337194</v>
      </c>
      <c r="M2669" s="49">
        <v>0.55000000000000004</v>
      </c>
      <c r="N2669" t="s">
        <v>37</v>
      </c>
      <c r="O2669" s="10" t="s">
        <v>42</v>
      </c>
      <c r="P2669">
        <f>VLOOKUP($O2669,$Y$2:$AJ$8,9,FALSE)</f>
        <v>0.05</v>
      </c>
      <c r="Q2669" s="11">
        <f>(L2669-M2669)/L2669</f>
        <v>0.42591920657958388</v>
      </c>
      <c r="S2669" s="13">
        <f>MIN(Q2669,IF(R2669=0,P2669,R2669))</f>
        <v>0.05</v>
      </c>
      <c r="T2669">
        <f>IFERROR(S2669*I2669,0)</f>
        <v>4.1340000000000002E-2</v>
      </c>
      <c r="U2669" t="b">
        <f>O2669=N2669</f>
        <v>0</v>
      </c>
    </row>
    <row r="2670" spans="1:21" ht="21" x14ac:dyDescent="0.4">
      <c r="A2670" t="s">
        <v>2348</v>
      </c>
      <c r="B2670" t="s">
        <v>2334</v>
      </c>
      <c r="C2670" t="s">
        <v>2335</v>
      </c>
      <c r="D2670" s="34">
        <v>9256601</v>
      </c>
      <c r="E2670" s="34">
        <v>452865</v>
      </c>
      <c r="F2670" s="33">
        <v>296.88</v>
      </c>
      <c r="G2670" s="33">
        <v>98.96</v>
      </c>
      <c r="H2670" s="49">
        <v>4.8923465535567541</v>
      </c>
      <c r="I2670" s="33">
        <v>395.84</v>
      </c>
      <c r="J2670" s="35">
        <f>G2670/I2670</f>
        <v>0.25</v>
      </c>
      <c r="K2670">
        <v>0.65555960385545364</v>
      </c>
      <c r="L2670">
        <v>0.87407947180727152</v>
      </c>
      <c r="M2670" s="49">
        <v>0.4</v>
      </c>
      <c r="N2670" t="s">
        <v>37</v>
      </c>
      <c r="O2670" s="10" t="s">
        <v>37</v>
      </c>
      <c r="P2670">
        <f>VLOOKUP($O2670,$Y$2:$AJ$8,9,FALSE)</f>
        <v>0.25</v>
      </c>
      <c r="Q2670" s="11">
        <f>(L2670-M2670)/L2670</f>
        <v>0.54237570735650764</v>
      </c>
      <c r="S2670" s="13">
        <f>MIN(Q2670,IF(R2670=0,P2670,R2670))</f>
        <v>0.25</v>
      </c>
      <c r="T2670">
        <f>IFERROR(S2670*I2670,0)</f>
        <v>98.96</v>
      </c>
      <c r="U2670" t="b">
        <f>O2670=N2670</f>
        <v>1</v>
      </c>
    </row>
    <row r="2671" spans="1:21" ht="21" x14ac:dyDescent="0.4">
      <c r="A2671" t="s">
        <v>2162</v>
      </c>
      <c r="B2671" t="s">
        <v>2156</v>
      </c>
      <c r="C2671" t="s">
        <v>2157</v>
      </c>
      <c r="D2671" s="34">
        <v>3037943</v>
      </c>
      <c r="E2671" s="34">
        <v>145099</v>
      </c>
      <c r="F2671" s="33">
        <v>232.1584</v>
      </c>
      <c r="G2671" s="33">
        <v>81.399199999999993</v>
      </c>
      <c r="H2671" s="49">
        <v>4.7762252287156146</v>
      </c>
      <c r="I2671" s="33">
        <v>313.55759999999998</v>
      </c>
      <c r="J2671" s="35">
        <f>G2671/I2671</f>
        <v>0.25959887433760176</v>
      </c>
      <c r="K2671">
        <v>1.5999999999999999</v>
      </c>
      <c r="L2671">
        <v>2.160990771817862</v>
      </c>
      <c r="M2671" s="49">
        <v>1.6</v>
      </c>
      <c r="N2671" t="s">
        <v>45</v>
      </c>
      <c r="O2671" s="10" t="s">
        <v>45</v>
      </c>
      <c r="P2671">
        <f>VLOOKUP($O2671,$Y$2:$AJ$8,9,FALSE)</f>
        <v>0.32</v>
      </c>
      <c r="Q2671" s="11">
        <f>(L2671-M2671)/L2671</f>
        <v>0.25959887433760165</v>
      </c>
      <c r="S2671" s="13">
        <f>MIN(Q2671,IF(R2671=0,P2671,R2671))</f>
        <v>0.25959887433760165</v>
      </c>
      <c r="T2671">
        <f>IFERROR(S2671*I2671,0)</f>
        <v>81.399199999999951</v>
      </c>
      <c r="U2671" t="b">
        <f>O2671=N2671</f>
        <v>1</v>
      </c>
    </row>
    <row r="2672" spans="1:21" ht="21" x14ac:dyDescent="0.4">
      <c r="A2672" t="s">
        <v>3989</v>
      </c>
      <c r="B2672" t="s">
        <v>3907</v>
      </c>
      <c r="C2672" t="s">
        <v>3908</v>
      </c>
      <c r="D2672" s="34">
        <v>9745</v>
      </c>
      <c r="E2672" s="34">
        <v>416</v>
      </c>
      <c r="F2672" s="33">
        <v>0.28339999999999999</v>
      </c>
      <c r="G2672" s="33">
        <v>0.1396</v>
      </c>
      <c r="H2672" s="49">
        <v>4.26885582349923</v>
      </c>
      <c r="I2672" s="33">
        <v>0.42299999999999999</v>
      </c>
      <c r="J2672" s="35">
        <f>G2672/I2672</f>
        <v>0.33002364066193857</v>
      </c>
      <c r="K2672">
        <v>0.68124999999999991</v>
      </c>
      <c r="L2672">
        <v>1.0168269230769231</v>
      </c>
      <c r="M2672" s="49">
        <v>0.8</v>
      </c>
      <c r="N2672" t="s">
        <v>37</v>
      </c>
      <c r="O2672" s="10" t="s">
        <v>37</v>
      </c>
      <c r="P2672">
        <f>VLOOKUP($O2672,$Y$2:$AJ$8,9,FALSE)</f>
        <v>0.25</v>
      </c>
      <c r="Q2672" s="11">
        <f>(L2672-M2672)/L2672</f>
        <v>0.2132387706855792</v>
      </c>
      <c r="S2672" s="13">
        <f>MIN(Q2672,IF(R2672=0,P2672,R2672))</f>
        <v>0.2132387706855792</v>
      </c>
      <c r="T2672">
        <f>IFERROR(S2672*I2672,0)</f>
        <v>9.0200000000000002E-2</v>
      </c>
      <c r="U2672" t="b">
        <f>O2672=N2672</f>
        <v>1</v>
      </c>
    </row>
    <row r="2673" spans="1:21" ht="21" x14ac:dyDescent="0.4">
      <c r="A2673" t="s">
        <v>4164</v>
      </c>
      <c r="B2673" t="s">
        <v>4147</v>
      </c>
      <c r="C2673" t="s">
        <v>4148</v>
      </c>
      <c r="D2673" s="34">
        <v>27107</v>
      </c>
      <c r="E2673" s="34">
        <v>1681</v>
      </c>
      <c r="F2673" s="33">
        <v>1.1549</v>
      </c>
      <c r="G2673" s="33">
        <v>0.152</v>
      </c>
      <c r="H2673" s="49">
        <v>6.2013502047441618</v>
      </c>
      <c r="I2673" s="33">
        <v>1.3069</v>
      </c>
      <c r="J2673" s="35">
        <f>G2673/I2673</f>
        <v>0.11630576172622235</v>
      </c>
      <c r="K2673">
        <v>0.68703152885187391</v>
      </c>
      <c r="L2673">
        <v>0.77745389649018437</v>
      </c>
      <c r="M2673" s="49">
        <v>0.67</v>
      </c>
      <c r="N2673" t="s">
        <v>34</v>
      </c>
      <c r="O2673" s="10" t="s">
        <v>34</v>
      </c>
      <c r="P2673">
        <f>VLOOKUP($O2673,$Y$2:$AJ$8,9,FALSE)</f>
        <v>0.15</v>
      </c>
      <c r="Q2673" s="11">
        <f>(L2673-M2673)/L2673</f>
        <v>0.13821256408294427</v>
      </c>
      <c r="S2673" s="13">
        <f>MIN(Q2673,IF(R2673=0,P2673,R2673))</f>
        <v>0.13821256408294427</v>
      </c>
      <c r="T2673">
        <f>IFERROR(S2673*I2673,0)</f>
        <v>0.18062999999999987</v>
      </c>
      <c r="U2673" t="b">
        <f>O2673=N2673</f>
        <v>1</v>
      </c>
    </row>
    <row r="2674" spans="1:21" ht="21" x14ac:dyDescent="0.4">
      <c r="A2674" t="s">
        <v>3408</v>
      </c>
      <c r="B2674" t="s">
        <v>3402</v>
      </c>
      <c r="C2674" t="s">
        <v>3403</v>
      </c>
      <c r="D2674" s="34">
        <v>15477</v>
      </c>
      <c r="E2674" s="34">
        <v>2573</v>
      </c>
      <c r="F2674" s="33">
        <v>0.37649999999999995</v>
      </c>
      <c r="G2674" s="33">
        <v>0.1245</v>
      </c>
      <c r="H2674" s="49">
        <v>16.624668863474835</v>
      </c>
      <c r="I2674" s="33">
        <v>0.50099999999999989</v>
      </c>
      <c r="J2674" s="35">
        <f>G2674/I2674</f>
        <v>0.24850299401197609</v>
      </c>
      <c r="K2674">
        <v>0.14632724446171783</v>
      </c>
      <c r="L2674">
        <v>0.19471434123591133</v>
      </c>
      <c r="M2674" s="49">
        <v>0.03</v>
      </c>
      <c r="N2674" t="s">
        <v>34</v>
      </c>
      <c r="O2674" s="10" t="s">
        <v>34</v>
      </c>
      <c r="P2674">
        <f>VLOOKUP($O2674,$Y$2:$AJ$8,9,FALSE)</f>
        <v>0.15</v>
      </c>
      <c r="Q2674" s="11">
        <f>(L2674-M2674)/L2674</f>
        <v>0.84592814371257485</v>
      </c>
      <c r="S2674" s="13">
        <f>MIN(Q2674,IF(R2674=0,P2674,R2674))</f>
        <v>0.15</v>
      </c>
      <c r="T2674">
        <f>IFERROR(S2674*I2674,0)</f>
        <v>7.5149999999999981E-2</v>
      </c>
      <c r="U2674" t="b">
        <f>O2674=N2674</f>
        <v>1</v>
      </c>
    </row>
    <row r="2675" spans="1:21" ht="21" x14ac:dyDescent="0.4">
      <c r="A2675" t="s">
        <v>2590</v>
      </c>
      <c r="B2675" t="s">
        <v>2581</v>
      </c>
      <c r="C2675" t="s">
        <v>2582</v>
      </c>
      <c r="D2675" s="34">
        <v>3312554</v>
      </c>
      <c r="E2675" s="34">
        <v>439204</v>
      </c>
      <c r="F2675" s="33">
        <v>113.375</v>
      </c>
      <c r="G2675" s="33">
        <v>37.783000000000001</v>
      </c>
      <c r="H2675" s="49">
        <v>13.258772536236391</v>
      </c>
      <c r="I2675" s="33">
        <v>151.15800000000002</v>
      </c>
      <c r="J2675" s="35">
        <f>G2675/I2675</f>
        <v>0.24995699863718757</v>
      </c>
      <c r="K2675">
        <v>0.25813744865711608</v>
      </c>
      <c r="L2675">
        <v>0.34416353220826773</v>
      </c>
      <c r="M2675" s="49">
        <v>0.25</v>
      </c>
      <c r="N2675" t="s">
        <v>37</v>
      </c>
      <c r="O2675" s="10" t="s">
        <v>37</v>
      </c>
      <c r="P2675">
        <f>VLOOKUP($O2675,$Y$2:$AJ$8,9,FALSE)</f>
        <v>0.25</v>
      </c>
      <c r="Q2675" s="11">
        <f>(L2675-M2675)/L2675</f>
        <v>0.27360113258974061</v>
      </c>
      <c r="S2675" s="13">
        <f>MIN(Q2675,IF(R2675=0,P2675,R2675))</f>
        <v>0.25</v>
      </c>
      <c r="T2675">
        <f>IFERROR(S2675*I2675,0)</f>
        <v>37.789500000000004</v>
      </c>
      <c r="U2675" t="b">
        <f>O2675=N2675</f>
        <v>1</v>
      </c>
    </row>
    <row r="2676" spans="1:21" ht="21" x14ac:dyDescent="0.4">
      <c r="A2676" t="s">
        <v>5181</v>
      </c>
      <c r="B2676" t="s">
        <v>5177</v>
      </c>
      <c r="C2676" t="s">
        <v>5178</v>
      </c>
      <c r="D2676" s="34">
        <v>681354</v>
      </c>
      <c r="E2676" s="34">
        <v>47368</v>
      </c>
      <c r="F2676" s="33">
        <v>5.8466999999999993</v>
      </c>
      <c r="G2676" s="33">
        <v>1.7753000000000001</v>
      </c>
      <c r="H2676" s="49">
        <v>6.9520396152367194</v>
      </c>
      <c r="I2676" s="33">
        <v>7.6219999999999999</v>
      </c>
      <c r="J2676" s="35">
        <f>G2676/I2676</f>
        <v>0.23291786932563632</v>
      </c>
      <c r="K2676">
        <v>0.12343143050160443</v>
      </c>
      <c r="L2676">
        <v>0.16091031920283735</v>
      </c>
      <c r="M2676" s="49">
        <v>0.1</v>
      </c>
      <c r="N2676" t="s">
        <v>34</v>
      </c>
      <c r="O2676" s="10" t="s">
        <v>34</v>
      </c>
      <c r="P2676">
        <f>VLOOKUP($O2676,$Y$2:$AJ$8,9,FALSE)</f>
        <v>0.15</v>
      </c>
      <c r="Q2676" s="11">
        <f>(L2676-M2676)/L2676</f>
        <v>0.3785358173707688</v>
      </c>
      <c r="S2676" s="13">
        <f>MIN(Q2676,IF(R2676=0,P2676,R2676))</f>
        <v>0.15</v>
      </c>
      <c r="T2676">
        <f>IFERROR(S2676*I2676,0)</f>
        <v>1.1433</v>
      </c>
      <c r="U2676" t="b">
        <f>O2676=N2676</f>
        <v>1</v>
      </c>
    </row>
    <row r="2677" spans="1:21" ht="21" x14ac:dyDescent="0.4">
      <c r="A2677" t="s">
        <v>284</v>
      </c>
      <c r="B2677" t="s">
        <v>270</v>
      </c>
      <c r="C2677" s="50" t="s">
        <v>271</v>
      </c>
      <c r="D2677" s="34">
        <v>13763427</v>
      </c>
      <c r="E2677" s="34">
        <v>195184</v>
      </c>
      <c r="F2677" s="33">
        <v>585.55200000000002</v>
      </c>
      <c r="G2677" s="33">
        <v>125.35839999999999</v>
      </c>
      <c r="H2677" s="49">
        <v>1.4181351781064411</v>
      </c>
      <c r="I2677" s="33">
        <v>710.91039999999998</v>
      </c>
      <c r="J2677" s="35">
        <f>G2677/I2677</f>
        <v>0.17633502055955291</v>
      </c>
      <c r="K2677">
        <v>3</v>
      </c>
      <c r="L2677">
        <v>3.6422575620952538</v>
      </c>
      <c r="M2677" s="49">
        <v>3</v>
      </c>
      <c r="N2677" t="s">
        <v>33</v>
      </c>
      <c r="O2677" s="10" t="s">
        <v>42</v>
      </c>
      <c r="P2677">
        <f>VLOOKUP($O2677,$Y$2:$AJ$8,9,FALSE)</f>
        <v>0.05</v>
      </c>
      <c r="Q2677" s="11">
        <f>(L2677-M2677)/L2677</f>
        <v>0.17633502055955294</v>
      </c>
      <c r="S2677" s="13">
        <f>MIN(Q2677,IF(R2677=0,P2677,R2677))</f>
        <v>0.05</v>
      </c>
      <c r="T2677">
        <f>IFERROR(S2677*I2677,0)</f>
        <v>35.545520000000003</v>
      </c>
      <c r="U2677" t="b">
        <f>O2677=N2677</f>
        <v>0</v>
      </c>
    </row>
    <row r="2678" spans="1:21" ht="21" x14ac:dyDescent="0.4">
      <c r="A2678" t="s">
        <v>4613</v>
      </c>
      <c r="B2678" t="s">
        <v>4593</v>
      </c>
      <c r="C2678" t="s">
        <v>4594</v>
      </c>
      <c r="D2678" s="34">
        <v>504629</v>
      </c>
      <c r="E2678" s="34">
        <v>19390</v>
      </c>
      <c r="F2678" s="33">
        <v>6.637999999999999</v>
      </c>
      <c r="G2678" s="33">
        <v>2.1754000000000007</v>
      </c>
      <c r="H2678" s="49">
        <v>3.8424268125692342</v>
      </c>
      <c r="I2678" s="33">
        <v>8.8133999999999997</v>
      </c>
      <c r="J2678" s="35">
        <f>G2678/I2678</f>
        <v>0.24682869267252147</v>
      </c>
      <c r="K2678">
        <v>0.34234141309953581</v>
      </c>
      <c r="L2678">
        <v>0.45453326456936566</v>
      </c>
      <c r="M2678" s="49">
        <v>0.17</v>
      </c>
      <c r="N2678" t="s">
        <v>37</v>
      </c>
      <c r="O2678" s="10" t="s">
        <v>37</v>
      </c>
      <c r="P2678">
        <f>VLOOKUP($O2678,$Y$2:$AJ$8,9,FALSE)</f>
        <v>0.25</v>
      </c>
      <c r="Q2678" s="11">
        <f>(L2678-M2678)/L2678</f>
        <v>0.62598996981868527</v>
      </c>
      <c r="S2678" s="13">
        <f>MIN(Q2678,IF(R2678=0,P2678,R2678))</f>
        <v>0.25</v>
      </c>
      <c r="T2678">
        <f>IFERROR(S2678*I2678,0)</f>
        <v>2.2033499999999999</v>
      </c>
      <c r="U2678" t="b">
        <f>O2678=N2678</f>
        <v>1</v>
      </c>
    </row>
    <row r="2679" spans="1:21" ht="21" x14ac:dyDescent="0.4">
      <c r="A2679" t="s">
        <v>3021</v>
      </c>
      <c r="B2679" t="s">
        <v>3005</v>
      </c>
      <c r="C2679" t="s">
        <v>3006</v>
      </c>
      <c r="D2679" s="34">
        <v>179359</v>
      </c>
      <c r="E2679" s="34">
        <v>7140</v>
      </c>
      <c r="F2679" s="33">
        <v>14.28</v>
      </c>
      <c r="G2679" s="33">
        <v>1.7952000000000001</v>
      </c>
      <c r="H2679" s="49">
        <v>3.9808428905156696</v>
      </c>
      <c r="I2679" s="33">
        <v>16.075199999999999</v>
      </c>
      <c r="J2679" s="35">
        <f>G2679/I2679</f>
        <v>0.11167512690355332</v>
      </c>
      <c r="K2679">
        <v>2</v>
      </c>
      <c r="L2679">
        <v>2.2514285714285713</v>
      </c>
      <c r="M2679" s="49">
        <v>2</v>
      </c>
      <c r="N2679" t="s">
        <v>34</v>
      </c>
      <c r="O2679" s="10" t="s">
        <v>34</v>
      </c>
      <c r="P2679">
        <f>VLOOKUP($O2679,$Y$2:$AJ$8,9,FALSE)</f>
        <v>0.15</v>
      </c>
      <c r="Q2679" s="11">
        <f>(L2679-M2679)/L2679</f>
        <v>0.11167512690355326</v>
      </c>
      <c r="S2679" s="13">
        <f>MIN(Q2679,IF(R2679=0,P2679,R2679))</f>
        <v>0.11167512690355326</v>
      </c>
      <c r="T2679">
        <f>IFERROR(S2679*I2679,0)</f>
        <v>1.7951999999999992</v>
      </c>
      <c r="U2679" t="b">
        <f>O2679=N2679</f>
        <v>1</v>
      </c>
    </row>
    <row r="2680" spans="1:21" ht="21" x14ac:dyDescent="0.4">
      <c r="A2680" t="s">
        <v>833</v>
      </c>
      <c r="B2680" t="s">
        <v>775</v>
      </c>
      <c r="C2680" s="50" t="s">
        <v>776</v>
      </c>
      <c r="D2680" s="34">
        <v>44675</v>
      </c>
      <c r="E2680" s="34">
        <v>7663</v>
      </c>
      <c r="F2680" s="33">
        <v>6.4063000000000008</v>
      </c>
      <c r="G2680" s="33">
        <v>2.1177000000000001</v>
      </c>
      <c r="H2680" s="49">
        <v>17.152770005595972</v>
      </c>
      <c r="I2680" s="33">
        <v>8.5240000000000009</v>
      </c>
      <c r="J2680" s="35">
        <f>G2680/I2680</f>
        <v>0.24843969967151572</v>
      </c>
      <c r="K2680">
        <v>0.83600417591021803</v>
      </c>
      <c r="L2680">
        <v>1.1123580843011875</v>
      </c>
      <c r="M2680" s="49">
        <v>0.75</v>
      </c>
      <c r="N2680" t="s">
        <v>34</v>
      </c>
      <c r="O2680" s="10" t="s">
        <v>34</v>
      </c>
      <c r="P2680">
        <f>VLOOKUP($O2680,$Y$2:$AJ$8,9,FALSE)</f>
        <v>0.15</v>
      </c>
      <c r="Q2680" s="11">
        <f>(L2680-M2680)/L2680</f>
        <v>0.32575668700140781</v>
      </c>
      <c r="S2680" s="13">
        <f>MIN(Q2680,IF(R2680=0,P2680,R2680))</f>
        <v>0.15</v>
      </c>
      <c r="T2680">
        <f>IFERROR(S2680*I2680,0)</f>
        <v>1.2786000000000002</v>
      </c>
      <c r="U2680" t="b">
        <f>O2680=N2680</f>
        <v>1</v>
      </c>
    </row>
    <row r="2681" spans="1:21" ht="21" x14ac:dyDescent="0.4">
      <c r="A2681" t="s">
        <v>6548</v>
      </c>
      <c r="B2681" t="s">
        <v>6549</v>
      </c>
      <c r="C2681" t="s">
        <v>6550</v>
      </c>
      <c r="D2681" s="34">
        <v>4096</v>
      </c>
      <c r="E2681" s="34">
        <v>419</v>
      </c>
      <c r="F2681" s="33">
        <v>3.4200000000000001E-2</v>
      </c>
      <c r="G2681" s="33">
        <v>0.1368</v>
      </c>
      <c r="H2681" s="49">
        <v>10.2294921875</v>
      </c>
      <c r="I2681" s="33">
        <v>0.17100000000000001</v>
      </c>
      <c r="J2681" s="35">
        <f>G2681/I2681</f>
        <v>0.79999999999999993</v>
      </c>
      <c r="K2681">
        <v>8.1622911694510747E-2</v>
      </c>
      <c r="L2681">
        <v>0.40811455847255368</v>
      </c>
      <c r="M2681" s="49">
        <v>0.15</v>
      </c>
      <c r="N2681" t="s">
        <v>33</v>
      </c>
      <c r="O2681" s="10" t="s">
        <v>33</v>
      </c>
      <c r="P2681">
        <f>VLOOKUP($O2681,$Y$2:$AJ$8,9,FALSE)</f>
        <v>0.4</v>
      </c>
      <c r="Q2681" s="11">
        <f>(L2681-M2681)/L2681</f>
        <v>0.63245614035087727</v>
      </c>
      <c r="S2681" s="13">
        <f>MIN(Q2681,IF(R2681=0,P2681,R2681))</f>
        <v>0.4</v>
      </c>
      <c r="T2681">
        <f>IFERROR(S2681*I2681,0)</f>
        <v>6.8400000000000002E-2</v>
      </c>
      <c r="U2681" t="b">
        <f>O2681=N2681</f>
        <v>1</v>
      </c>
    </row>
    <row r="2682" spans="1:21" ht="21" x14ac:dyDescent="0.4">
      <c r="A2682" t="s">
        <v>402</v>
      </c>
      <c r="B2682" t="s">
        <v>382</v>
      </c>
      <c r="C2682" s="50" t="s">
        <v>383</v>
      </c>
      <c r="D2682" s="34">
        <v>1524156</v>
      </c>
      <c r="E2682" s="34">
        <v>80447</v>
      </c>
      <c r="F2682" s="33">
        <v>170.43650000000002</v>
      </c>
      <c r="G2682" s="33">
        <v>55.518699999999995</v>
      </c>
      <c r="H2682" s="49">
        <v>5.2781342592228091</v>
      </c>
      <c r="I2682" s="33">
        <v>225.95520000000002</v>
      </c>
      <c r="J2682" s="35">
        <f>G2682/I2682</f>
        <v>0.24570667105691743</v>
      </c>
      <c r="K2682">
        <v>2.118618469302771</v>
      </c>
      <c r="L2682">
        <v>2.8087461309930761</v>
      </c>
      <c r="M2682" s="49">
        <v>2</v>
      </c>
      <c r="N2682" t="s">
        <v>37</v>
      </c>
      <c r="O2682" s="10" t="s">
        <v>34</v>
      </c>
      <c r="P2682">
        <f>VLOOKUP($O2682,$Y$2:$AJ$8,9,FALSE)</f>
        <v>0.15</v>
      </c>
      <c r="Q2682" s="11">
        <f>(L2682-M2682)/L2682</f>
        <v>0.28793849400235089</v>
      </c>
      <c r="S2682" s="13">
        <f>MIN(Q2682,IF(R2682=0,P2682,R2682))</f>
        <v>0.15</v>
      </c>
      <c r="T2682">
        <f>IFERROR(S2682*I2682,0)</f>
        <v>33.893280000000004</v>
      </c>
      <c r="U2682" t="b">
        <f>O2682=N2682</f>
        <v>0</v>
      </c>
    </row>
    <row r="2683" spans="1:21" ht="21" x14ac:dyDescent="0.4">
      <c r="A2683" t="s">
        <v>2664</v>
      </c>
      <c r="B2683" t="s">
        <v>2656</v>
      </c>
      <c r="C2683" t="s">
        <v>2657</v>
      </c>
      <c r="D2683" s="34">
        <v>1736172</v>
      </c>
      <c r="E2683" s="34">
        <v>200112</v>
      </c>
      <c r="F2683" s="33">
        <v>155.79810000000001</v>
      </c>
      <c r="G2683" s="33">
        <v>51.933</v>
      </c>
      <c r="H2683" s="49">
        <v>11.526046958481071</v>
      </c>
      <c r="I2683" s="33">
        <v>207.7311</v>
      </c>
      <c r="J2683" s="35">
        <f>G2683/I2683</f>
        <v>0.25000108313102853</v>
      </c>
      <c r="K2683">
        <v>0.77855450947469418</v>
      </c>
      <c r="L2683">
        <v>1.0380741784600624</v>
      </c>
      <c r="M2683" s="49">
        <v>0.5</v>
      </c>
      <c r="N2683" t="s">
        <v>37</v>
      </c>
      <c r="O2683" s="10" t="s">
        <v>37</v>
      </c>
      <c r="P2683">
        <f>VLOOKUP($O2683,$Y$2:$AJ$8,9,FALSE)</f>
        <v>0.25</v>
      </c>
      <c r="Q2683" s="11">
        <f>(L2683-M2683)/L2683</f>
        <v>0.5183388524876632</v>
      </c>
      <c r="S2683" s="13">
        <f>MIN(Q2683,IF(R2683=0,P2683,R2683))</f>
        <v>0.25</v>
      </c>
      <c r="T2683">
        <f>IFERROR(S2683*I2683,0)</f>
        <v>51.932774999999999</v>
      </c>
      <c r="U2683" t="b">
        <f>O2683=N2683</f>
        <v>1</v>
      </c>
    </row>
    <row r="2684" spans="1:21" ht="21" x14ac:dyDescent="0.4">
      <c r="A2684" t="s">
        <v>5571</v>
      </c>
      <c r="B2684" t="s">
        <v>5568</v>
      </c>
      <c r="C2684" t="s">
        <v>5569</v>
      </c>
      <c r="D2684" s="34">
        <v>211246</v>
      </c>
      <c r="E2684" s="34">
        <v>39870</v>
      </c>
      <c r="F2684" s="33">
        <v>3.7875000000000005</v>
      </c>
      <c r="G2684" s="33">
        <v>1.2625</v>
      </c>
      <c r="H2684" s="49">
        <v>18.873730153470362</v>
      </c>
      <c r="I2684" s="33">
        <v>5.0500000000000007</v>
      </c>
      <c r="J2684" s="35">
        <f>G2684/I2684</f>
        <v>0.24999999999999994</v>
      </c>
      <c r="K2684">
        <v>9.4996237772761491E-2</v>
      </c>
      <c r="L2684">
        <v>0.12666165036368199</v>
      </c>
      <c r="M2684" s="49">
        <v>0.05</v>
      </c>
      <c r="N2684" t="s">
        <v>34</v>
      </c>
      <c r="O2684" s="10" t="s">
        <v>34</v>
      </c>
      <c r="P2684">
        <f>VLOOKUP($O2684,$Y$2:$AJ$8,9,FALSE)</f>
        <v>0.15</v>
      </c>
      <c r="Q2684" s="11">
        <f>(L2684-M2684)/L2684</f>
        <v>0.60524752475247534</v>
      </c>
      <c r="S2684" s="13">
        <f>MIN(Q2684,IF(R2684=0,P2684,R2684))</f>
        <v>0.15</v>
      </c>
      <c r="T2684">
        <f>IFERROR(S2684*I2684,0)</f>
        <v>0.75750000000000006</v>
      </c>
      <c r="U2684" t="b">
        <f>O2684=N2684</f>
        <v>1</v>
      </c>
    </row>
    <row r="2685" spans="1:21" ht="21" x14ac:dyDescent="0.4">
      <c r="A2685" t="s">
        <v>2665</v>
      </c>
      <c r="B2685" t="s">
        <v>2656</v>
      </c>
      <c r="C2685" t="s">
        <v>2657</v>
      </c>
      <c r="D2685" s="34">
        <v>227482</v>
      </c>
      <c r="E2685" s="34">
        <v>11916</v>
      </c>
      <c r="F2685" s="33">
        <v>18.474699999999999</v>
      </c>
      <c r="G2685" s="33">
        <v>6.1493000000000011</v>
      </c>
      <c r="H2685" s="49">
        <v>5.2382166501085798</v>
      </c>
      <c r="I2685" s="33">
        <v>24.623999999999999</v>
      </c>
      <c r="J2685" s="35">
        <f>G2685/I2685</f>
        <v>0.24972790773229375</v>
      </c>
      <c r="K2685">
        <v>1.5504112118160454</v>
      </c>
      <c r="L2685">
        <v>2.0664652567975832</v>
      </c>
      <c r="M2685" s="49">
        <v>1</v>
      </c>
      <c r="N2685" t="s">
        <v>37</v>
      </c>
      <c r="O2685" s="10" t="s">
        <v>37</v>
      </c>
      <c r="P2685">
        <f>VLOOKUP($O2685,$Y$2:$AJ$8,9,FALSE)</f>
        <v>0.25</v>
      </c>
      <c r="Q2685" s="11">
        <f>(L2685-M2685)/L2685</f>
        <v>0.51608187134502925</v>
      </c>
      <c r="S2685" s="13">
        <f>MIN(Q2685,IF(R2685=0,P2685,R2685))</f>
        <v>0.25</v>
      </c>
      <c r="T2685">
        <f>IFERROR(S2685*I2685,0)</f>
        <v>6.1559999999999997</v>
      </c>
      <c r="U2685" t="b">
        <f>O2685=N2685</f>
        <v>1</v>
      </c>
    </row>
    <row r="2686" spans="1:21" ht="21" x14ac:dyDescent="0.4">
      <c r="A2686" t="s">
        <v>5314</v>
      </c>
      <c r="B2686" t="s">
        <v>5312</v>
      </c>
      <c r="C2686" t="s">
        <v>5313</v>
      </c>
      <c r="D2686" s="34">
        <v>422021</v>
      </c>
      <c r="E2686" s="34">
        <v>27644</v>
      </c>
      <c r="F2686" s="33">
        <v>35.937200000000004</v>
      </c>
      <c r="G2686" s="33">
        <v>8.6228000000000016</v>
      </c>
      <c r="H2686" s="49">
        <v>6.5503849334511788</v>
      </c>
      <c r="I2686" s="33">
        <v>44.56</v>
      </c>
      <c r="J2686" s="35">
        <f>G2686/I2686</f>
        <v>0.19350987432675049</v>
      </c>
      <c r="K2686">
        <v>1.3000000000000003</v>
      </c>
      <c r="L2686">
        <v>1.6119230212704385</v>
      </c>
      <c r="M2686" s="49">
        <v>1.3</v>
      </c>
      <c r="N2686" t="s">
        <v>37</v>
      </c>
      <c r="O2686" s="10" t="s">
        <v>37</v>
      </c>
      <c r="P2686">
        <f>VLOOKUP($O2686,$Y$2:$AJ$8,9,FALSE)</f>
        <v>0.25</v>
      </c>
      <c r="Q2686" s="11">
        <f>(L2686-M2686)/L2686</f>
        <v>0.19350987432675046</v>
      </c>
      <c r="S2686" s="13">
        <f>MIN(Q2686,IF(R2686=0,P2686,R2686))</f>
        <v>0.19350987432675046</v>
      </c>
      <c r="T2686">
        <f>IFERROR(S2686*I2686,0)</f>
        <v>8.6228000000000016</v>
      </c>
      <c r="U2686" t="b">
        <f>O2686=N2686</f>
        <v>1</v>
      </c>
    </row>
    <row r="2687" spans="1:21" ht="21" x14ac:dyDescent="0.4">
      <c r="A2687" t="s">
        <v>3378</v>
      </c>
      <c r="B2687" t="s">
        <v>3372</v>
      </c>
      <c r="C2687" t="s">
        <v>3373</v>
      </c>
      <c r="D2687" s="34">
        <v>2280146</v>
      </c>
      <c r="E2687" s="34">
        <v>83510</v>
      </c>
      <c r="F2687" s="33">
        <v>89.739800000000002</v>
      </c>
      <c r="G2687" s="33">
        <v>44.200199999999995</v>
      </c>
      <c r="H2687" s="49">
        <v>3.6624847707120507</v>
      </c>
      <c r="I2687" s="33">
        <v>133.94</v>
      </c>
      <c r="J2687" s="35">
        <f>G2687/I2687</f>
        <v>0.32999999999999996</v>
      </c>
      <c r="K2687">
        <v>1.0745994491677644</v>
      </c>
      <c r="L2687">
        <v>1.6038797748772602</v>
      </c>
      <c r="M2687" s="49">
        <v>0.7</v>
      </c>
      <c r="N2687" t="s">
        <v>37</v>
      </c>
      <c r="O2687" s="10" t="s">
        <v>37</v>
      </c>
      <c r="P2687">
        <f>VLOOKUP($O2687,$Y$2:$AJ$8,9,FALSE)</f>
        <v>0.25</v>
      </c>
      <c r="Q2687" s="11">
        <f>(L2687-M2687)/L2687</f>
        <v>0.56355830969090637</v>
      </c>
      <c r="S2687" s="13">
        <f>MIN(Q2687,IF(R2687=0,P2687,R2687))</f>
        <v>0.25</v>
      </c>
      <c r="T2687">
        <f>IFERROR(S2687*I2687,0)</f>
        <v>33.484999999999999</v>
      </c>
      <c r="U2687" t="b">
        <f>O2687=N2687</f>
        <v>1</v>
      </c>
    </row>
    <row r="2688" spans="1:21" ht="21" x14ac:dyDescent="0.4">
      <c r="A2688" t="s">
        <v>3587</v>
      </c>
      <c r="B2688" t="s">
        <v>3573</v>
      </c>
      <c r="C2688" t="s">
        <v>3574</v>
      </c>
      <c r="D2688" s="34">
        <v>32151</v>
      </c>
      <c r="E2688" s="34">
        <v>1180</v>
      </c>
      <c r="F2688" s="33">
        <v>0.1767</v>
      </c>
      <c r="G2688" s="33">
        <v>5.7300000000000011E-2</v>
      </c>
      <c r="H2688" s="49">
        <v>3.6701813318403782</v>
      </c>
      <c r="I2688" s="33">
        <v>0.23400000000000001</v>
      </c>
      <c r="J2688" s="35">
        <f>G2688/I2688</f>
        <v>0.24487179487179489</v>
      </c>
      <c r="K2688">
        <v>0.14974576271186441</v>
      </c>
      <c r="L2688">
        <v>0.19830508474576272</v>
      </c>
      <c r="M2688" s="49">
        <v>0.1</v>
      </c>
      <c r="N2688" t="s">
        <v>34</v>
      </c>
      <c r="O2688" s="10" t="s">
        <v>34</v>
      </c>
      <c r="P2688">
        <f>VLOOKUP($O2688,$Y$2:$AJ$8,9,FALSE)</f>
        <v>0.15</v>
      </c>
      <c r="Q2688" s="11">
        <f>(L2688-M2688)/L2688</f>
        <v>0.49572649572649574</v>
      </c>
      <c r="S2688" s="13">
        <f>MIN(Q2688,IF(R2688=0,P2688,R2688))</f>
        <v>0.15</v>
      </c>
      <c r="T2688">
        <f>IFERROR(S2688*I2688,0)</f>
        <v>3.5099999999999999E-2</v>
      </c>
      <c r="U2688" t="b">
        <f>O2688=N2688</f>
        <v>1</v>
      </c>
    </row>
    <row r="2689" spans="1:21" ht="21" x14ac:dyDescent="0.4">
      <c r="A2689" t="s">
        <v>642</v>
      </c>
      <c r="B2689" t="s">
        <v>611</v>
      </c>
      <c r="C2689" s="50" t="s">
        <v>612</v>
      </c>
      <c r="D2689" s="34">
        <v>4981660</v>
      </c>
      <c r="E2689" s="34">
        <v>1907929</v>
      </c>
      <c r="F2689" s="33">
        <v>683.43050000000005</v>
      </c>
      <c r="G2689" s="33">
        <v>227.8081</v>
      </c>
      <c r="H2689" s="49">
        <v>38.299060955585084</v>
      </c>
      <c r="I2689" s="33">
        <v>911.23860000000002</v>
      </c>
      <c r="J2689" s="35">
        <f>G2689/I2689</f>
        <v>0.24999829901850074</v>
      </c>
      <c r="K2689">
        <v>0.35820541540067791</v>
      </c>
      <c r="L2689">
        <v>0.47760613733529916</v>
      </c>
      <c r="M2689" s="49">
        <v>0.25</v>
      </c>
      <c r="N2689" t="s">
        <v>37</v>
      </c>
      <c r="O2689" s="10" t="s">
        <v>37</v>
      </c>
      <c r="P2689">
        <f>VLOOKUP($O2689,$Y$2:$AJ$8,9,FALSE)</f>
        <v>0.25</v>
      </c>
      <c r="Q2689" s="11">
        <f>(L2689-M2689)/L2689</f>
        <v>0.47655614018106784</v>
      </c>
      <c r="S2689" s="13">
        <f>MIN(Q2689,IF(R2689=0,P2689,R2689))</f>
        <v>0.25</v>
      </c>
      <c r="T2689">
        <f>IFERROR(S2689*I2689,0)</f>
        <v>227.80965</v>
      </c>
      <c r="U2689" t="b">
        <f>O2689=N2689</f>
        <v>1</v>
      </c>
    </row>
    <row r="2690" spans="1:21" ht="21" x14ac:dyDescent="0.4">
      <c r="A2690" s="18" t="s">
        <v>6500</v>
      </c>
      <c r="B2690" t="s">
        <v>6495</v>
      </c>
      <c r="C2690" t="s">
        <v>6496</v>
      </c>
      <c r="D2690" s="34">
        <v>16008</v>
      </c>
      <c r="E2690" s="34">
        <v>871</v>
      </c>
      <c r="F2690" s="33">
        <v>0.37520000000000003</v>
      </c>
      <c r="G2690" s="33">
        <v>0.18480000000000002</v>
      </c>
      <c r="H2690" s="49">
        <v>5.4410294852573715</v>
      </c>
      <c r="I2690" s="33">
        <v>0.56000000000000005</v>
      </c>
      <c r="J2690" s="35">
        <f>G2690/I2690</f>
        <v>0.33</v>
      </c>
      <c r="K2690">
        <v>0.43076923076923085</v>
      </c>
      <c r="L2690">
        <v>0.64293915040183702</v>
      </c>
      <c r="M2690" s="49">
        <v>0.4</v>
      </c>
      <c r="N2690" t="s">
        <v>37</v>
      </c>
      <c r="O2690" s="10" t="s">
        <v>37</v>
      </c>
      <c r="P2690">
        <f>VLOOKUP($O2690,$Y$2:$AJ$8,9,FALSE)</f>
        <v>0.25</v>
      </c>
      <c r="Q2690" s="11">
        <f>(L2690-M2690)/L2690</f>
        <v>0.37785714285714289</v>
      </c>
      <c r="S2690" s="13">
        <f>MIN(Q2690,IF(R2690=0,P2690,R2690))</f>
        <v>0.25</v>
      </c>
      <c r="T2690">
        <f>IFERROR(S2690*I2690,0)</f>
        <v>0.14000000000000001</v>
      </c>
      <c r="U2690" t="b">
        <f>O2690=N2690</f>
        <v>1</v>
      </c>
    </row>
    <row r="2691" spans="1:21" ht="21" x14ac:dyDescent="0.4">
      <c r="A2691" t="s">
        <v>3409</v>
      </c>
      <c r="B2691" t="s">
        <v>3402</v>
      </c>
      <c r="C2691" t="s">
        <v>3403</v>
      </c>
      <c r="D2691" s="34">
        <v>157800</v>
      </c>
      <c r="E2691" s="34">
        <v>11306</v>
      </c>
      <c r="F2691" s="33">
        <v>2.9338999999999995</v>
      </c>
      <c r="G2691" s="33">
        <v>1.5791000000000002</v>
      </c>
      <c r="H2691" s="49">
        <v>7.164765525982256</v>
      </c>
      <c r="I2691" s="33">
        <v>4.5129999999999999</v>
      </c>
      <c r="J2691" s="35">
        <f>G2691/I2691</f>
        <v>0.34990028805672507</v>
      </c>
      <c r="K2691">
        <v>0.25949938085972046</v>
      </c>
      <c r="L2691">
        <v>0.39916858305324604</v>
      </c>
      <c r="M2691" s="49">
        <v>0.19</v>
      </c>
      <c r="N2691" t="s">
        <v>45</v>
      </c>
      <c r="O2691" s="10" t="s">
        <v>45</v>
      </c>
      <c r="P2691">
        <f>VLOOKUP($O2691,$Y$2:$AJ$8,9,FALSE)</f>
        <v>0.32</v>
      </c>
      <c r="Q2691" s="11">
        <f>(L2691-M2691)/L2691</f>
        <v>0.52401063594061592</v>
      </c>
      <c r="S2691" s="13">
        <f>MIN(Q2691,IF(R2691=0,P2691,R2691))</f>
        <v>0.32</v>
      </c>
      <c r="T2691">
        <f>IFERROR(S2691*I2691,0)</f>
        <v>1.4441599999999999</v>
      </c>
      <c r="U2691" t="b">
        <f>O2691=N2691</f>
        <v>1</v>
      </c>
    </row>
    <row r="2692" spans="1:21" ht="21" x14ac:dyDescent="0.4">
      <c r="A2692" t="s">
        <v>5532</v>
      </c>
      <c r="B2692" t="s">
        <v>5528</v>
      </c>
      <c r="C2692" t="s">
        <v>5529</v>
      </c>
      <c r="D2692" s="34">
        <v>34139</v>
      </c>
      <c r="E2692" s="34">
        <v>9564</v>
      </c>
      <c r="F2692" s="33">
        <v>8.6219000000000001</v>
      </c>
      <c r="G2692" s="33">
        <v>3.6951000000000001</v>
      </c>
      <c r="H2692" s="49">
        <v>28.014880342130702</v>
      </c>
      <c r="I2692" s="33">
        <v>12.317</v>
      </c>
      <c r="J2692" s="35">
        <f>G2692/I2692</f>
        <v>0.3</v>
      </c>
      <c r="K2692">
        <v>0.9014951902969468</v>
      </c>
      <c r="L2692">
        <v>1.2878502718527813</v>
      </c>
      <c r="M2692" s="49">
        <v>0.75</v>
      </c>
      <c r="N2692" t="s">
        <v>37</v>
      </c>
      <c r="O2692" s="10" t="s">
        <v>37</v>
      </c>
      <c r="P2692">
        <f>VLOOKUP($O2692,$Y$2:$AJ$8,9,FALSE)</f>
        <v>0.25</v>
      </c>
      <c r="Q2692" s="11">
        <f>(L2692-M2692)/L2692</f>
        <v>0.41763416416335147</v>
      </c>
      <c r="S2692" s="13">
        <f>MIN(Q2692,IF(R2692=0,P2692,R2692))</f>
        <v>0.25</v>
      </c>
      <c r="T2692">
        <f>IFERROR(S2692*I2692,0)</f>
        <v>3.07925</v>
      </c>
      <c r="U2692" t="b">
        <f>O2692=N2692</f>
        <v>1</v>
      </c>
    </row>
    <row r="2693" spans="1:21" ht="21" x14ac:dyDescent="0.4">
      <c r="A2693" t="s">
        <v>4490</v>
      </c>
      <c r="B2693" t="s">
        <v>4477</v>
      </c>
      <c r="C2693" t="s">
        <v>4478</v>
      </c>
      <c r="D2693" s="34">
        <v>8235</v>
      </c>
      <c r="E2693" s="34">
        <v>4255</v>
      </c>
      <c r="F2693" s="33">
        <v>1.8099000000000001</v>
      </c>
      <c r="G2693" s="33">
        <v>0.89139999999999997</v>
      </c>
      <c r="H2693" s="49">
        <v>51.669702489374622</v>
      </c>
      <c r="I2693" s="33">
        <v>2.7012999999999998</v>
      </c>
      <c r="J2693" s="35">
        <f>G2693/I2693</f>
        <v>0.32998926442823828</v>
      </c>
      <c r="K2693">
        <v>0.42535840188014101</v>
      </c>
      <c r="L2693">
        <v>0.63485311398354871</v>
      </c>
      <c r="M2693" s="49">
        <v>0.2</v>
      </c>
      <c r="N2693" t="s">
        <v>37</v>
      </c>
      <c r="O2693" s="10" t="s">
        <v>37</v>
      </c>
      <c r="P2693">
        <f>VLOOKUP($O2693,$Y$2:$AJ$8,9,FALSE)</f>
        <v>0.25</v>
      </c>
      <c r="Q2693" s="11">
        <f>(L2693-M2693)/L2693</f>
        <v>0.68496649761226069</v>
      </c>
      <c r="S2693" s="13">
        <f>MIN(Q2693,IF(R2693=0,P2693,R2693))</f>
        <v>0.25</v>
      </c>
      <c r="T2693">
        <f>IFERROR(S2693*I2693,0)</f>
        <v>0.67532499999999995</v>
      </c>
      <c r="U2693" t="b">
        <f>O2693=N2693</f>
        <v>1</v>
      </c>
    </row>
    <row r="2694" spans="1:21" ht="21" x14ac:dyDescent="0.4">
      <c r="A2694" t="s">
        <v>1187</v>
      </c>
      <c r="B2694" t="s">
        <v>1143</v>
      </c>
      <c r="C2694" s="50" t="s">
        <v>1144</v>
      </c>
      <c r="D2694" s="34">
        <v>16955</v>
      </c>
      <c r="E2694" s="34">
        <v>1533</v>
      </c>
      <c r="F2694" s="33">
        <v>0.48899999999999993</v>
      </c>
      <c r="G2694" s="33">
        <v>0.125</v>
      </c>
      <c r="H2694" s="49">
        <v>9.0415806546741369</v>
      </c>
      <c r="I2694" s="33">
        <v>0.61399999999999988</v>
      </c>
      <c r="J2694" s="35">
        <f>G2694/I2694</f>
        <v>0.20358306188925085</v>
      </c>
      <c r="K2694">
        <v>0.31898238747553814</v>
      </c>
      <c r="L2694">
        <v>0.40052185257664702</v>
      </c>
      <c r="M2694" s="49">
        <v>0.3</v>
      </c>
      <c r="N2694" t="s">
        <v>34</v>
      </c>
      <c r="O2694" s="10" t="s">
        <v>34</v>
      </c>
      <c r="P2694">
        <f>VLOOKUP($O2694,$Y$2:$AJ$8,9,FALSE)</f>
        <v>0.15</v>
      </c>
      <c r="Q2694" s="11">
        <f>(L2694-M2694)/L2694</f>
        <v>0.2509771986970683</v>
      </c>
      <c r="S2694" s="13">
        <f>MIN(Q2694,IF(R2694=0,P2694,R2694))</f>
        <v>0.15</v>
      </c>
      <c r="T2694">
        <f>IFERROR(S2694*I2694,0)</f>
        <v>9.2099999999999974E-2</v>
      </c>
      <c r="U2694" t="b">
        <f>O2694=N2694</f>
        <v>1</v>
      </c>
    </row>
    <row r="2695" spans="1:21" ht="21" x14ac:dyDescent="0.4">
      <c r="A2695" s="18" t="s">
        <v>564</v>
      </c>
      <c r="B2695" t="s">
        <v>543</v>
      </c>
      <c r="C2695" s="50" t="s">
        <v>544</v>
      </c>
      <c r="D2695" s="34">
        <v>10262451</v>
      </c>
      <c r="E2695" s="34">
        <v>2518339</v>
      </c>
      <c r="F2695" s="33">
        <v>2351.8984</v>
      </c>
      <c r="G2695" s="33">
        <v>783.95870000000002</v>
      </c>
      <c r="H2695" s="49">
        <v>24.53935224635908</v>
      </c>
      <c r="I2695" s="33">
        <v>3135.8571000000002</v>
      </c>
      <c r="J2695" s="35">
        <f>G2695/I2695</f>
        <v>0.24999822217664192</v>
      </c>
      <c r="K2695">
        <v>0.93390858021894585</v>
      </c>
      <c r="L2695">
        <v>1.2452084886109456</v>
      </c>
      <c r="M2695" s="49">
        <v>0.8</v>
      </c>
      <c r="N2695" t="s">
        <v>37</v>
      </c>
      <c r="O2695" s="10" t="s">
        <v>37</v>
      </c>
      <c r="P2695">
        <f>VLOOKUP($O2695,$Y$2:$AJ$8,9,FALSE)</f>
        <v>0.25</v>
      </c>
      <c r="Q2695" s="11">
        <f>(L2695-M2695)/L2695</f>
        <v>0.35753730614829354</v>
      </c>
      <c r="S2695" s="13">
        <f>MIN(Q2695,IF(R2695=0,P2695,R2695))</f>
        <v>0.25</v>
      </c>
      <c r="T2695">
        <f>IFERROR(S2695*I2695,0)</f>
        <v>783.96427500000004</v>
      </c>
      <c r="U2695" t="b">
        <f>O2695=N2695</f>
        <v>1</v>
      </c>
    </row>
    <row r="2696" spans="1:21" ht="21" x14ac:dyDescent="0.4">
      <c r="A2696" t="s">
        <v>1455</v>
      </c>
      <c r="B2696" t="s">
        <v>1438</v>
      </c>
      <c r="C2696" s="50" t="s">
        <v>1439</v>
      </c>
      <c r="D2696" s="34">
        <v>144152</v>
      </c>
      <c r="E2696" s="34">
        <v>12666</v>
      </c>
      <c r="F2696" s="33">
        <v>16.465799999999998</v>
      </c>
      <c r="G2696" s="33">
        <v>5.9848999999999997</v>
      </c>
      <c r="H2696" s="49">
        <v>8.7865586325545255</v>
      </c>
      <c r="I2696" s="33">
        <v>22.450699999999998</v>
      </c>
      <c r="J2696" s="35">
        <f>G2696/I2696</f>
        <v>0.26657966121323612</v>
      </c>
      <c r="K2696">
        <v>1.3</v>
      </c>
      <c r="L2696">
        <v>1.772516974577609</v>
      </c>
      <c r="M2696" s="49">
        <v>1.3</v>
      </c>
      <c r="N2696" t="s">
        <v>37</v>
      </c>
      <c r="O2696" s="10" t="s">
        <v>37</v>
      </c>
      <c r="P2696">
        <f>VLOOKUP($O2696,$Y$2:$AJ$8,9,FALSE)</f>
        <v>0.25</v>
      </c>
      <c r="Q2696" s="11">
        <f>(L2696-M2696)/L2696</f>
        <v>0.26657966121323595</v>
      </c>
      <c r="S2696" s="13">
        <f>MIN(Q2696,IF(R2696=0,P2696,R2696))</f>
        <v>0.25</v>
      </c>
      <c r="T2696">
        <f>IFERROR(S2696*I2696,0)</f>
        <v>5.6126749999999994</v>
      </c>
      <c r="U2696" t="b">
        <f>O2696=N2696</f>
        <v>1</v>
      </c>
    </row>
    <row r="2697" spans="1:21" ht="21" x14ac:dyDescent="0.4">
      <c r="A2697" t="s">
        <v>2562</v>
      </c>
      <c r="B2697" t="s">
        <v>2544</v>
      </c>
      <c r="C2697" t="s">
        <v>2545</v>
      </c>
      <c r="D2697" s="34">
        <v>50044</v>
      </c>
      <c r="E2697" s="34">
        <v>4278</v>
      </c>
      <c r="F2697" s="33">
        <v>2.1385000000000001</v>
      </c>
      <c r="G2697" s="33">
        <v>0.55629999999999991</v>
      </c>
      <c r="H2697" s="49">
        <v>8.5484773399408525</v>
      </c>
      <c r="I2697" s="33">
        <v>2.6947999999999999</v>
      </c>
      <c r="J2697" s="35">
        <f>G2697/I2697</f>
        <v>0.20643461481371528</v>
      </c>
      <c r="K2697">
        <v>0.4998831229546517</v>
      </c>
      <c r="L2697">
        <v>0.62992052360916306</v>
      </c>
      <c r="M2697" s="49">
        <v>0.5</v>
      </c>
      <c r="N2697" t="s">
        <v>34</v>
      </c>
      <c r="O2697" s="10" t="s">
        <v>34</v>
      </c>
      <c r="P2697">
        <f>VLOOKUP($O2697,$Y$2:$AJ$8,9,FALSE)</f>
        <v>0.15</v>
      </c>
      <c r="Q2697" s="11">
        <f>(L2697-M2697)/L2697</f>
        <v>0.20624907228736813</v>
      </c>
      <c r="S2697" s="13">
        <f>MIN(Q2697,IF(R2697=0,P2697,R2697))</f>
        <v>0.15</v>
      </c>
      <c r="T2697">
        <f>IFERROR(S2697*I2697,0)</f>
        <v>0.40421999999999997</v>
      </c>
      <c r="U2697" t="b">
        <f>O2697=N2697</f>
        <v>1</v>
      </c>
    </row>
    <row r="2698" spans="1:21" ht="21" x14ac:dyDescent="0.4">
      <c r="A2698" t="s">
        <v>1100</v>
      </c>
      <c r="B2698" t="s">
        <v>1091</v>
      </c>
      <c r="C2698" s="50" t="s">
        <v>1092</v>
      </c>
      <c r="D2698" s="34">
        <v>364358</v>
      </c>
      <c r="E2698" s="34">
        <v>179182</v>
      </c>
      <c r="F2698" s="33">
        <v>174.0566</v>
      </c>
      <c r="G2698" s="33">
        <v>116.0364</v>
      </c>
      <c r="H2698" s="49">
        <v>49.17745733591687</v>
      </c>
      <c r="I2698" s="33">
        <v>290.09300000000002</v>
      </c>
      <c r="J2698" s="35">
        <f>G2698/I2698</f>
        <v>0.39999724226368782</v>
      </c>
      <c r="K2698">
        <v>0.97139556428659135</v>
      </c>
      <c r="L2698">
        <v>1.618985165920684</v>
      </c>
      <c r="M2698" s="49">
        <v>0.6</v>
      </c>
      <c r="N2698" t="s">
        <v>33</v>
      </c>
      <c r="O2698" s="10" t="s">
        <v>37</v>
      </c>
      <c r="P2698">
        <f>VLOOKUP($O2698,$Y$2:$AJ$8,9,FALSE)</f>
        <v>0.25</v>
      </c>
      <c r="Q2698" s="11">
        <f>(L2698-M2698)/L2698</f>
        <v>0.62939746908749961</v>
      </c>
      <c r="S2698" s="13">
        <f>MIN(Q2698,IF(R2698=0,P2698,R2698))</f>
        <v>0.25</v>
      </c>
      <c r="T2698">
        <f>IFERROR(S2698*I2698,0)</f>
        <v>72.523250000000004</v>
      </c>
      <c r="U2698" t="b">
        <f>O2698=N2698</f>
        <v>0</v>
      </c>
    </row>
    <row r="2699" spans="1:21" ht="21" x14ac:dyDescent="0.4">
      <c r="A2699" t="s">
        <v>3360</v>
      </c>
      <c r="B2699" t="s">
        <v>3355</v>
      </c>
      <c r="C2699" t="s">
        <v>3356</v>
      </c>
      <c r="D2699" s="34">
        <v>298011</v>
      </c>
      <c r="E2699" s="34">
        <v>21086</v>
      </c>
      <c r="F2699" s="33">
        <v>36.469500000000004</v>
      </c>
      <c r="G2699" s="33">
        <v>9.3017000000000003</v>
      </c>
      <c r="H2699" s="49">
        <v>7.0755777471301391</v>
      </c>
      <c r="I2699" s="33">
        <v>45.771200000000007</v>
      </c>
      <c r="J2699" s="35">
        <f>G2699/I2699</f>
        <v>0.20322167651274162</v>
      </c>
      <c r="K2699">
        <v>1.7295598975623636</v>
      </c>
      <c r="L2699">
        <v>2.1706914540453384</v>
      </c>
      <c r="M2699" s="49">
        <v>1.5</v>
      </c>
      <c r="N2699" t="s">
        <v>45</v>
      </c>
      <c r="O2699" s="10" t="s">
        <v>45</v>
      </c>
      <c r="P2699">
        <f>VLOOKUP($O2699,$Y$2:$AJ$8,9,FALSE)</f>
        <v>0.32</v>
      </c>
      <c r="Q2699" s="11">
        <f>(L2699-M2699)/L2699</f>
        <v>0.30897594994232186</v>
      </c>
      <c r="S2699" s="13">
        <f>MIN(Q2699,IF(R2699=0,P2699,R2699))</f>
        <v>0.30897594994232186</v>
      </c>
      <c r="T2699">
        <f>IFERROR(S2699*I2699,0)</f>
        <v>14.142200000000004</v>
      </c>
      <c r="U2699" t="b">
        <f>O2699=N2699</f>
        <v>1</v>
      </c>
    </row>
    <row r="2700" spans="1:21" ht="21" x14ac:dyDescent="0.4">
      <c r="A2700" t="s">
        <v>4881</v>
      </c>
      <c r="B2700" t="s">
        <v>4870</v>
      </c>
      <c r="C2700" t="s">
        <v>4871</v>
      </c>
      <c r="D2700" s="34">
        <v>568861</v>
      </c>
      <c r="E2700" s="34">
        <v>23665</v>
      </c>
      <c r="F2700" s="33">
        <v>3.2475000000000001</v>
      </c>
      <c r="G2700" s="33">
        <v>1.0825</v>
      </c>
      <c r="H2700" s="49">
        <v>4.1600672220454555</v>
      </c>
      <c r="I2700" s="33">
        <v>4.33</v>
      </c>
      <c r="J2700" s="35">
        <f>G2700/I2700</f>
        <v>0.25</v>
      </c>
      <c r="K2700">
        <v>0.1372279738009719</v>
      </c>
      <c r="L2700">
        <v>0.18297063173462919</v>
      </c>
      <c r="M2700" s="49">
        <v>0.03</v>
      </c>
      <c r="N2700" t="s">
        <v>37</v>
      </c>
      <c r="O2700" s="10" t="s">
        <v>37</v>
      </c>
      <c r="P2700">
        <f>VLOOKUP($O2700,$Y$2:$AJ$8,9,FALSE)</f>
        <v>0.25</v>
      </c>
      <c r="Q2700" s="11">
        <f>(L2700-M2700)/L2700</f>
        <v>0.83603926096997694</v>
      </c>
      <c r="S2700" s="13">
        <f>MIN(Q2700,IF(R2700=0,P2700,R2700))</f>
        <v>0.25</v>
      </c>
      <c r="T2700">
        <f>IFERROR(S2700*I2700,0)</f>
        <v>1.0825</v>
      </c>
      <c r="U2700" t="b">
        <f>O2700=N2700</f>
        <v>1</v>
      </c>
    </row>
    <row r="2701" spans="1:21" ht="21" x14ac:dyDescent="0.4">
      <c r="A2701" t="s">
        <v>5522</v>
      </c>
      <c r="B2701" t="s">
        <v>5519</v>
      </c>
      <c r="C2701" t="s">
        <v>5520</v>
      </c>
      <c r="D2701" s="34">
        <v>17083</v>
      </c>
      <c r="E2701" s="34">
        <v>5397</v>
      </c>
      <c r="F2701" s="33">
        <v>6.6920999999999999</v>
      </c>
      <c r="G2701" s="33">
        <v>3.2967</v>
      </c>
      <c r="H2701" s="49">
        <v>31.592811567054966</v>
      </c>
      <c r="I2701" s="33">
        <v>9.9887999999999995</v>
      </c>
      <c r="J2701" s="35">
        <f>G2701/I2701</f>
        <v>0.33003964440172995</v>
      </c>
      <c r="K2701">
        <v>1.2399666481378544</v>
      </c>
      <c r="L2701">
        <v>1.8508060033351861</v>
      </c>
      <c r="M2701" s="49">
        <v>1.1000000000000001</v>
      </c>
      <c r="N2701" t="s">
        <v>37</v>
      </c>
      <c r="O2701" s="10" t="s">
        <v>37</v>
      </c>
      <c r="P2701">
        <f>VLOOKUP($O2701,$Y$2:$AJ$8,9,FALSE)</f>
        <v>0.25</v>
      </c>
      <c r="Q2701" s="11">
        <f>(L2701-M2701)/L2701</f>
        <v>0.40566434406535312</v>
      </c>
      <c r="S2701" s="13">
        <f>MIN(Q2701,IF(R2701=0,P2701,R2701))</f>
        <v>0.25</v>
      </c>
      <c r="T2701">
        <f>IFERROR(S2701*I2701,0)</f>
        <v>2.4971999999999999</v>
      </c>
      <c r="U2701" t="b">
        <f>O2701=N2701</f>
        <v>1</v>
      </c>
    </row>
    <row r="2702" spans="1:21" ht="21" x14ac:dyDescent="0.4">
      <c r="A2702" t="s">
        <v>2826</v>
      </c>
      <c r="B2702" t="s">
        <v>2809</v>
      </c>
      <c r="C2702" t="s">
        <v>2810</v>
      </c>
      <c r="D2702" s="34">
        <v>2695</v>
      </c>
      <c r="E2702" s="34">
        <v>149</v>
      </c>
      <c r="F2702" s="33">
        <v>0.15469999999999998</v>
      </c>
      <c r="G2702" s="33">
        <v>5.0699999999999995E-2</v>
      </c>
      <c r="H2702" s="49">
        <v>5.5287569573283859</v>
      </c>
      <c r="I2702" s="33">
        <v>0.20539999999999997</v>
      </c>
      <c r="J2702" s="35">
        <f>G2702/I2702</f>
        <v>0.24683544303797469</v>
      </c>
      <c r="K2702">
        <v>1.0382550335570468</v>
      </c>
      <c r="L2702">
        <v>1.3785234899328858</v>
      </c>
      <c r="M2702" s="49">
        <v>1.4</v>
      </c>
      <c r="N2702" t="s">
        <v>37</v>
      </c>
      <c r="O2702" s="10" t="s">
        <v>37</v>
      </c>
      <c r="P2702">
        <f>VLOOKUP($O2702,$Y$2:$AJ$8,9,FALSE)</f>
        <v>0.25</v>
      </c>
      <c r="Q2702" s="11">
        <f>(L2702-M2702)/L2702</f>
        <v>-1.5579357351509294E-2</v>
      </c>
      <c r="S2702" s="13">
        <f>MIN(Q2702,IF(R2702=0,P2702,R2702))</f>
        <v>-1.5579357351509294E-2</v>
      </c>
      <c r="T2702">
        <f>IFERROR(S2702*I2702,0)</f>
        <v>-3.2000000000000084E-3</v>
      </c>
      <c r="U2702" t="b">
        <f>O2702=N2702</f>
        <v>1</v>
      </c>
    </row>
    <row r="2703" spans="1:21" ht="21" x14ac:dyDescent="0.4">
      <c r="A2703" t="s">
        <v>1503</v>
      </c>
      <c r="B2703" t="s">
        <v>1475</v>
      </c>
      <c r="C2703" s="50" t="s">
        <v>1476</v>
      </c>
      <c r="D2703" s="34">
        <v>600239</v>
      </c>
      <c r="E2703" s="34">
        <v>76459</v>
      </c>
      <c r="F2703" s="33">
        <v>34.4071</v>
      </c>
      <c r="G2703" s="33">
        <v>10.2256</v>
      </c>
      <c r="H2703" s="49">
        <v>12.738092659757196</v>
      </c>
      <c r="I2703" s="33">
        <v>44.6327</v>
      </c>
      <c r="J2703" s="35">
        <f>G2703/I2703</f>
        <v>0.22910556609839872</v>
      </c>
      <c r="K2703">
        <v>0.45000719339776873</v>
      </c>
      <c r="L2703">
        <v>0.5837468447141605</v>
      </c>
      <c r="M2703" s="49">
        <v>0.45</v>
      </c>
      <c r="N2703" t="s">
        <v>33</v>
      </c>
      <c r="O2703" s="10" t="s">
        <v>34</v>
      </c>
      <c r="P2703">
        <f>VLOOKUP($O2703,$Y$2:$AJ$8,9,FALSE)</f>
        <v>0.15</v>
      </c>
      <c r="Q2703" s="11">
        <f>(L2703-M2703)/L2703</f>
        <v>0.22911788890208293</v>
      </c>
      <c r="S2703" s="13">
        <f>MIN(Q2703,IF(R2703=0,P2703,R2703))</f>
        <v>0.15</v>
      </c>
      <c r="T2703">
        <f>IFERROR(S2703*I2703,0)</f>
        <v>6.6949049999999994</v>
      </c>
      <c r="U2703" t="b">
        <f>O2703=N2703</f>
        <v>0</v>
      </c>
    </row>
    <row r="2704" spans="1:21" ht="21" x14ac:dyDescent="0.4">
      <c r="A2704" t="s">
        <v>1925</v>
      </c>
      <c r="B2704" t="s">
        <v>1772</v>
      </c>
      <c r="C2704" s="50" t="s">
        <v>1773</v>
      </c>
      <c r="D2704" s="34">
        <v>11186</v>
      </c>
      <c r="E2704" s="34">
        <v>4030</v>
      </c>
      <c r="F2704" s="33">
        <v>5.7610000000000001</v>
      </c>
      <c r="G2704" s="33">
        <v>2.7039999999999997</v>
      </c>
      <c r="H2704" s="49">
        <v>36.027176828178078</v>
      </c>
      <c r="I2704" s="33">
        <v>8.4649999999999999</v>
      </c>
      <c r="J2704" s="35">
        <f>G2704/I2704</f>
        <v>0.31943295924394566</v>
      </c>
      <c r="K2704">
        <v>1.4295285359801488</v>
      </c>
      <c r="L2704">
        <v>2.1004962779156329</v>
      </c>
      <c r="M2704" s="49">
        <v>1.4</v>
      </c>
      <c r="N2704" t="s">
        <v>37</v>
      </c>
      <c r="O2704" s="10" t="s">
        <v>34</v>
      </c>
      <c r="P2704">
        <f>VLOOKUP($O2704,$Y$2:$AJ$8,9,FALSE)</f>
        <v>0.15</v>
      </c>
      <c r="Q2704" s="11">
        <f>(L2704-M2704)/L2704</f>
        <v>0.33349084465445961</v>
      </c>
      <c r="S2704" s="13">
        <f>MIN(Q2704,IF(R2704=0,P2704,R2704))</f>
        <v>0.15</v>
      </c>
      <c r="T2704">
        <f>IFERROR(S2704*I2704,0)</f>
        <v>1.2697499999999999</v>
      </c>
      <c r="U2704" t="b">
        <f>O2704=N2704</f>
        <v>0</v>
      </c>
    </row>
    <row r="2705" spans="1:21" ht="21" x14ac:dyDescent="0.4">
      <c r="A2705" t="s">
        <v>1252</v>
      </c>
      <c r="B2705" t="s">
        <v>1225</v>
      </c>
      <c r="C2705" s="50" t="s">
        <v>1226</v>
      </c>
      <c r="D2705" s="34">
        <v>265032</v>
      </c>
      <c r="E2705" s="34">
        <v>20006</v>
      </c>
      <c r="F2705" s="33">
        <v>10.411199999999999</v>
      </c>
      <c r="G2705" s="33">
        <v>3.4698000000000002</v>
      </c>
      <c r="H2705" s="49">
        <v>7.5485224425729722</v>
      </c>
      <c r="I2705" s="33">
        <v>13.881</v>
      </c>
      <c r="J2705" s="35">
        <f>G2705/I2705</f>
        <v>0.24996758158634105</v>
      </c>
      <c r="K2705">
        <v>0.52040387883634909</v>
      </c>
      <c r="L2705">
        <v>0.69384184744576627</v>
      </c>
      <c r="M2705" s="49">
        <v>0.5</v>
      </c>
      <c r="N2705" t="s">
        <v>37</v>
      </c>
      <c r="O2705" s="10" t="s">
        <v>37</v>
      </c>
      <c r="P2705">
        <f>VLOOKUP($O2705,$Y$2:$AJ$8,9,FALSE)</f>
        <v>0.25</v>
      </c>
      <c r="Q2705" s="11">
        <f>(L2705-M2705)/L2705</f>
        <v>0.27937468482097833</v>
      </c>
      <c r="S2705" s="13">
        <f>MIN(Q2705,IF(R2705=0,P2705,R2705))</f>
        <v>0.25</v>
      </c>
      <c r="T2705">
        <f>IFERROR(S2705*I2705,0)</f>
        <v>3.4702500000000001</v>
      </c>
      <c r="U2705" t="b">
        <f>O2705=N2705</f>
        <v>1</v>
      </c>
    </row>
    <row r="2706" spans="1:21" ht="21" x14ac:dyDescent="0.4">
      <c r="A2706" t="s">
        <v>3990</v>
      </c>
      <c r="B2706" t="s">
        <v>3907</v>
      </c>
      <c r="C2706" t="s">
        <v>3908</v>
      </c>
      <c r="D2706" s="34">
        <v>10415</v>
      </c>
      <c r="E2706" s="34">
        <v>979</v>
      </c>
      <c r="F2706" s="33">
        <v>0.68500000000000005</v>
      </c>
      <c r="G2706" s="33">
        <v>0.152</v>
      </c>
      <c r="H2706" s="49">
        <v>9.3999039846375414</v>
      </c>
      <c r="I2706" s="33">
        <v>0.83700000000000008</v>
      </c>
      <c r="J2706" s="35">
        <f>G2706/I2706</f>
        <v>0.18160095579450417</v>
      </c>
      <c r="K2706">
        <v>0.69969356486210421</v>
      </c>
      <c r="L2706">
        <v>0.85495403472931575</v>
      </c>
      <c r="M2706" s="49">
        <v>0.7</v>
      </c>
      <c r="N2706" t="s">
        <v>37</v>
      </c>
      <c r="O2706" s="10" t="s">
        <v>37</v>
      </c>
      <c r="P2706">
        <f>VLOOKUP($O2706,$Y$2:$AJ$8,9,FALSE)</f>
        <v>0.25</v>
      </c>
      <c r="Q2706" s="11">
        <f>(L2706-M2706)/L2706</f>
        <v>0.18124253285543626</v>
      </c>
      <c r="S2706" s="13">
        <f>MIN(Q2706,IF(R2706=0,P2706,R2706))</f>
        <v>0.18124253285543626</v>
      </c>
      <c r="T2706">
        <f>IFERROR(S2706*I2706,0)</f>
        <v>0.15170000000000017</v>
      </c>
      <c r="U2706" t="b">
        <f>O2706=N2706</f>
        <v>1</v>
      </c>
    </row>
    <row r="2707" spans="1:21" ht="21" x14ac:dyDescent="0.4">
      <c r="A2707" t="s">
        <v>2993</v>
      </c>
      <c r="B2707" t="s">
        <v>2991</v>
      </c>
      <c r="C2707" t="s">
        <v>2992</v>
      </c>
      <c r="D2707" s="34">
        <v>448424</v>
      </c>
      <c r="E2707" s="34">
        <v>173470</v>
      </c>
      <c r="F2707" s="33">
        <v>194.69280000000003</v>
      </c>
      <c r="G2707" s="33">
        <v>48.673000000000002</v>
      </c>
      <c r="H2707" s="49">
        <v>38.684370149679765</v>
      </c>
      <c r="I2707" s="33">
        <v>243.36580000000004</v>
      </c>
      <c r="J2707" s="35">
        <f>G2707/I2707</f>
        <v>0.19999934255347299</v>
      </c>
      <c r="K2707">
        <v>1.1223427682019949</v>
      </c>
      <c r="L2707">
        <v>1.4029273073153863</v>
      </c>
      <c r="M2707" s="49">
        <v>0.8</v>
      </c>
      <c r="N2707" t="s">
        <v>34</v>
      </c>
      <c r="O2707" s="10" t="s">
        <v>34</v>
      </c>
      <c r="P2707">
        <f>VLOOKUP($O2707,$Y$2:$AJ$8,9,FALSE)</f>
        <v>0.15</v>
      </c>
      <c r="Q2707" s="11">
        <f>(L2707-M2707)/L2707</f>
        <v>0.42976375480860507</v>
      </c>
      <c r="S2707" s="13">
        <f>MIN(Q2707,IF(R2707=0,P2707,R2707))</f>
        <v>0.15</v>
      </c>
      <c r="T2707">
        <f>IFERROR(S2707*I2707,0)</f>
        <v>36.504870000000004</v>
      </c>
      <c r="U2707" t="b">
        <f>O2707=N2707</f>
        <v>1</v>
      </c>
    </row>
    <row r="2708" spans="1:21" ht="21" x14ac:dyDescent="0.4">
      <c r="A2708" s="18" t="s">
        <v>4266</v>
      </c>
      <c r="B2708" t="s">
        <v>4262</v>
      </c>
      <c r="C2708" t="s">
        <v>4263</v>
      </c>
      <c r="D2708" s="34">
        <v>109621</v>
      </c>
      <c r="E2708" s="34">
        <v>2098</v>
      </c>
      <c r="F2708" s="33">
        <v>1.2570000000000001</v>
      </c>
      <c r="G2708" s="33">
        <v>0.34500000000000003</v>
      </c>
      <c r="H2708" s="49">
        <v>1.913866868574452</v>
      </c>
      <c r="I2708" s="33">
        <v>1.6020000000000001</v>
      </c>
      <c r="J2708" s="35">
        <f>G2708/I2708</f>
        <v>0.21535580524344569</v>
      </c>
      <c r="K2708">
        <v>0.59914204003813165</v>
      </c>
      <c r="L2708">
        <v>0.76358436606291702</v>
      </c>
      <c r="M2708" s="49">
        <v>0.6</v>
      </c>
      <c r="N2708" t="s">
        <v>37</v>
      </c>
      <c r="O2708" s="10" t="s">
        <v>37</v>
      </c>
      <c r="P2708">
        <f>VLOOKUP($O2708,$Y$2:$AJ$8,9,FALSE)</f>
        <v>0.25</v>
      </c>
      <c r="Q2708" s="11">
        <f>(L2708-M2708)/L2708</f>
        <v>0.21423220973782769</v>
      </c>
      <c r="S2708" s="13">
        <f>MIN(Q2708,IF(R2708=0,P2708,R2708))</f>
        <v>0.21423220973782769</v>
      </c>
      <c r="T2708">
        <f>IFERROR(S2708*I2708,0)</f>
        <v>0.34320000000000001</v>
      </c>
      <c r="U2708" t="b">
        <f>O2708=N2708</f>
        <v>1</v>
      </c>
    </row>
    <row r="2709" spans="1:21" ht="21" x14ac:dyDescent="0.4">
      <c r="A2709" t="s">
        <v>3248</v>
      </c>
      <c r="B2709" t="s">
        <v>3240</v>
      </c>
      <c r="C2709" t="s">
        <v>3241</v>
      </c>
      <c r="D2709" s="34">
        <v>13521</v>
      </c>
      <c r="E2709" s="34">
        <v>673</v>
      </c>
      <c r="F2709" s="33">
        <v>1.8508</v>
      </c>
      <c r="G2709" s="33">
        <v>0.52939999999999998</v>
      </c>
      <c r="H2709" s="49">
        <v>4.9774424968567414</v>
      </c>
      <c r="I2709" s="33">
        <v>2.3801999999999999</v>
      </c>
      <c r="J2709" s="35">
        <f>G2709/I2709</f>
        <v>0.22241828417780019</v>
      </c>
      <c r="K2709">
        <v>2.750074294205052</v>
      </c>
      <c r="L2709">
        <v>3.5367013372956908</v>
      </c>
      <c r="M2709" s="49">
        <v>2.0499999999999998</v>
      </c>
      <c r="N2709" t="s">
        <v>37</v>
      </c>
      <c r="O2709" s="10" t="s">
        <v>37</v>
      </c>
      <c r="P2709">
        <f>VLOOKUP($O2709,$Y$2:$AJ$8,9,FALSE)</f>
        <v>0.25</v>
      </c>
      <c r="Q2709" s="11">
        <f>(L2709-M2709)/L2709</f>
        <v>0.42036383497185115</v>
      </c>
      <c r="S2709" s="13">
        <f>MIN(Q2709,IF(R2709=0,P2709,R2709))</f>
        <v>0.25</v>
      </c>
      <c r="T2709">
        <f>IFERROR(S2709*I2709,0)</f>
        <v>0.59504999999999997</v>
      </c>
      <c r="U2709" t="b">
        <f>O2709=N2709</f>
        <v>1</v>
      </c>
    </row>
    <row r="2710" spans="1:21" ht="21" x14ac:dyDescent="0.4">
      <c r="A2710" s="18" t="s">
        <v>3803</v>
      </c>
      <c r="B2710" t="s">
        <v>3798</v>
      </c>
      <c r="C2710" t="s">
        <v>3799</v>
      </c>
      <c r="D2710" s="34">
        <v>11016</v>
      </c>
      <c r="E2710" s="34">
        <v>4365</v>
      </c>
      <c r="F2710" s="33">
        <v>10.366999999999999</v>
      </c>
      <c r="G2710" s="33">
        <v>1.1517999999999999</v>
      </c>
      <c r="H2710" s="49">
        <v>39.624183006535951</v>
      </c>
      <c r="I2710" s="33">
        <v>11.518799999999999</v>
      </c>
      <c r="J2710" s="35">
        <f>G2710/I2710</f>
        <v>9.9993054832100567E-2</v>
      </c>
      <c r="K2710">
        <v>2.375028636884307</v>
      </c>
      <c r="L2710">
        <v>2.6389003436426117</v>
      </c>
      <c r="M2710" s="49">
        <v>1.9</v>
      </c>
      <c r="N2710" t="s">
        <v>34</v>
      </c>
      <c r="O2710" s="10" t="s">
        <v>34</v>
      </c>
      <c r="P2710">
        <f>VLOOKUP($O2710,$Y$2:$AJ$8,9,FALSE)</f>
        <v>0.15</v>
      </c>
      <c r="Q2710" s="11">
        <f>(L2710-M2710)/L2710</f>
        <v>0.28000312532555477</v>
      </c>
      <c r="S2710" s="13">
        <f>MIN(Q2710,IF(R2710=0,P2710,R2710))</f>
        <v>0.15</v>
      </c>
      <c r="T2710">
        <f>IFERROR(S2710*I2710,0)</f>
        <v>1.7278199999999997</v>
      </c>
      <c r="U2710" t="b">
        <f>O2710=N2710</f>
        <v>1</v>
      </c>
    </row>
    <row r="2711" spans="1:21" ht="21" x14ac:dyDescent="0.4">
      <c r="A2711" t="s">
        <v>136</v>
      </c>
      <c r="B2711" t="s">
        <v>31</v>
      </c>
      <c r="C2711" t="s">
        <v>32</v>
      </c>
      <c r="D2711" s="34">
        <v>161149</v>
      </c>
      <c r="E2711" s="34">
        <v>7572</v>
      </c>
      <c r="F2711" s="33">
        <v>5.3391999999999999</v>
      </c>
      <c r="G2711" s="33">
        <v>1.6726000000000001</v>
      </c>
      <c r="H2711" s="49">
        <v>4.6987570509280232</v>
      </c>
      <c r="I2711" s="33">
        <v>7.0118</v>
      </c>
      <c r="K2711">
        <v>0.70512414157422076</v>
      </c>
      <c r="L2711">
        <v>0.92601690438457473</v>
      </c>
      <c r="M2711" s="49">
        <v>0.7</v>
      </c>
      <c r="N2711" t="s">
        <v>34</v>
      </c>
      <c r="O2711" s="10" t="s">
        <v>34</v>
      </c>
      <c r="P2711">
        <f>VLOOKUP($O2711,$Y$2:$AJ$8,9,FALSE)</f>
        <v>0.15</v>
      </c>
      <c r="Q2711" s="11">
        <f>(L2711-M2711)/L2711</f>
        <v>0.24407427479391886</v>
      </c>
      <c r="S2711" s="13">
        <f>MIN(Q2711,IF(R2711=0,P2711,R2711))</f>
        <v>0.15</v>
      </c>
      <c r="T2711">
        <f>IFERROR(S2711*I2711,0)</f>
        <v>1.0517699999999999</v>
      </c>
      <c r="U2711" t="b">
        <f>O2711=N2711</f>
        <v>1</v>
      </c>
    </row>
    <row r="2712" spans="1:21" ht="21" x14ac:dyDescent="0.4">
      <c r="A2712" t="s">
        <v>5077</v>
      </c>
      <c r="B2712" t="s">
        <v>5064</v>
      </c>
      <c r="C2712" t="s">
        <v>5065</v>
      </c>
      <c r="D2712" s="34">
        <v>73765</v>
      </c>
      <c r="E2712" s="34">
        <v>5768</v>
      </c>
      <c r="F2712" s="33">
        <v>4.101</v>
      </c>
      <c r="G2712" s="33">
        <v>1.3667</v>
      </c>
      <c r="H2712" s="49">
        <v>7.8194265573103774</v>
      </c>
      <c r="I2712" s="33">
        <v>5.4676999999999998</v>
      </c>
      <c r="J2712" s="35">
        <f>G2712/I2712</f>
        <v>0.24995884924191161</v>
      </c>
      <c r="K2712">
        <v>0.7109916782246879</v>
      </c>
      <c r="L2712">
        <v>0.94793689320388341</v>
      </c>
      <c r="M2712" s="49">
        <v>0.6</v>
      </c>
      <c r="N2712" t="s">
        <v>34</v>
      </c>
      <c r="O2712" s="10" t="s">
        <v>34</v>
      </c>
      <c r="P2712">
        <f>VLOOKUP($O2712,$Y$2:$AJ$8,9,FALSE)</f>
        <v>0.15</v>
      </c>
      <c r="Q2712" s="11">
        <f>(L2712-M2712)/L2712</f>
        <v>0.36704647292280113</v>
      </c>
      <c r="S2712" s="13">
        <f>MIN(Q2712,IF(R2712=0,P2712,R2712))</f>
        <v>0.15</v>
      </c>
      <c r="T2712">
        <f>IFERROR(S2712*I2712,0)</f>
        <v>0.82015499999999997</v>
      </c>
      <c r="U2712" t="b">
        <f>O2712=N2712</f>
        <v>1</v>
      </c>
    </row>
    <row r="2713" spans="1:21" ht="21" x14ac:dyDescent="0.4">
      <c r="A2713" t="s">
        <v>2827</v>
      </c>
      <c r="B2713" t="s">
        <v>2809</v>
      </c>
      <c r="C2713" t="s">
        <v>2810</v>
      </c>
      <c r="D2713" s="34">
        <v>53508</v>
      </c>
      <c r="E2713" s="34">
        <v>5107</v>
      </c>
      <c r="F2713" s="33">
        <v>5.8665000000000003</v>
      </c>
      <c r="G2713" s="33">
        <v>1.9549999999999998</v>
      </c>
      <c r="H2713" s="49">
        <v>9.5443671974284214</v>
      </c>
      <c r="I2713" s="33">
        <v>7.8215000000000003</v>
      </c>
      <c r="J2713" s="35">
        <f>G2713/I2713</f>
        <v>0.24995205523237227</v>
      </c>
      <c r="K2713">
        <v>1.1487174466418641</v>
      </c>
      <c r="L2713">
        <v>1.5315253573526533</v>
      </c>
      <c r="M2713" s="49">
        <v>1.1000000000000001</v>
      </c>
      <c r="N2713" t="s">
        <v>37</v>
      </c>
      <c r="O2713" s="10" t="s">
        <v>37</v>
      </c>
      <c r="P2713">
        <f>VLOOKUP($O2713,$Y$2:$AJ$8,9,FALSE)</f>
        <v>0.25</v>
      </c>
      <c r="Q2713" s="11">
        <f>(L2713-M2713)/L2713</f>
        <v>0.2817618103944256</v>
      </c>
      <c r="S2713" s="13">
        <f>MIN(Q2713,IF(R2713=0,P2713,R2713))</f>
        <v>0.25</v>
      </c>
      <c r="T2713">
        <f>IFERROR(S2713*I2713,0)</f>
        <v>1.9553750000000001</v>
      </c>
      <c r="U2713" t="b">
        <f>O2713=N2713</f>
        <v>1</v>
      </c>
    </row>
    <row r="2714" spans="1:21" ht="21" x14ac:dyDescent="0.4">
      <c r="A2714" t="s">
        <v>2828</v>
      </c>
      <c r="B2714" t="s">
        <v>2809</v>
      </c>
      <c r="C2714" t="s">
        <v>2810</v>
      </c>
      <c r="D2714" s="34">
        <v>138718</v>
      </c>
      <c r="E2714" s="34">
        <v>29752</v>
      </c>
      <c r="F2714" s="33">
        <v>32.727200000000003</v>
      </c>
      <c r="G2714" s="33">
        <v>11.284000000000001</v>
      </c>
      <c r="H2714" s="49">
        <v>21.447829409305211</v>
      </c>
      <c r="I2714" s="33">
        <v>44.011200000000002</v>
      </c>
      <c r="J2714" s="35">
        <f>G2714/I2714</f>
        <v>0.25638928272803285</v>
      </c>
      <c r="K2714">
        <v>1.1000000000000001</v>
      </c>
      <c r="L2714">
        <v>1.4792686205969348</v>
      </c>
      <c r="M2714" s="49">
        <v>1.1000000000000001</v>
      </c>
      <c r="N2714" t="s">
        <v>37</v>
      </c>
      <c r="O2714" s="10" t="s">
        <v>37</v>
      </c>
      <c r="P2714">
        <f>VLOOKUP($O2714,$Y$2:$AJ$8,9,FALSE)</f>
        <v>0.25</v>
      </c>
      <c r="Q2714" s="11">
        <f>(L2714-M2714)/L2714</f>
        <v>0.25638928272803285</v>
      </c>
      <c r="S2714" s="13">
        <f>MIN(Q2714,IF(R2714=0,P2714,R2714))</f>
        <v>0.25</v>
      </c>
      <c r="T2714">
        <f>IFERROR(S2714*I2714,0)</f>
        <v>11.002800000000001</v>
      </c>
      <c r="U2714" t="b">
        <f>O2714=N2714</f>
        <v>1</v>
      </c>
    </row>
    <row r="2715" spans="1:21" ht="21" x14ac:dyDescent="0.4">
      <c r="A2715" t="s">
        <v>3249</v>
      </c>
      <c r="B2715" t="s">
        <v>3240</v>
      </c>
      <c r="C2715" t="s">
        <v>3241</v>
      </c>
      <c r="D2715" s="34">
        <v>5796</v>
      </c>
      <c r="E2715" s="34">
        <v>398</v>
      </c>
      <c r="F2715" s="33">
        <v>1.0044999999999999</v>
      </c>
      <c r="G2715" s="33">
        <v>0.33460000000000001</v>
      </c>
      <c r="H2715" s="49">
        <v>6.8668046928916491</v>
      </c>
      <c r="I2715" s="33">
        <v>1.3391</v>
      </c>
      <c r="J2715" s="35">
        <f>G2715/I2715</f>
        <v>0.24986931521170938</v>
      </c>
      <c r="K2715">
        <v>2.5238693467336684</v>
      </c>
      <c r="L2715">
        <v>3.364572864321608</v>
      </c>
      <c r="M2715" s="49">
        <v>2.0499999999999998</v>
      </c>
      <c r="N2715" t="s">
        <v>37</v>
      </c>
      <c r="O2715" s="10" t="s">
        <v>37</v>
      </c>
      <c r="P2715">
        <f>VLOOKUP($O2715,$Y$2:$AJ$8,9,FALSE)</f>
        <v>0.25</v>
      </c>
      <c r="Q2715" s="11">
        <f>(L2715-M2715)/L2715</f>
        <v>0.39071017847808232</v>
      </c>
      <c r="S2715" s="13">
        <f>MIN(Q2715,IF(R2715=0,P2715,R2715))</f>
        <v>0.25</v>
      </c>
      <c r="T2715">
        <f>IFERROR(S2715*I2715,0)</f>
        <v>0.33477499999999999</v>
      </c>
      <c r="U2715" t="b">
        <f>O2715=N2715</f>
        <v>1</v>
      </c>
    </row>
    <row r="2716" spans="1:21" ht="21" x14ac:dyDescent="0.4">
      <c r="A2716" t="s">
        <v>4491</v>
      </c>
      <c r="B2716" t="s">
        <v>4477</v>
      </c>
      <c r="C2716" t="s">
        <v>4478</v>
      </c>
      <c r="D2716" s="34">
        <v>4688</v>
      </c>
      <c r="E2716" s="34">
        <v>2619</v>
      </c>
      <c r="F2716" s="33">
        <v>0.53090000000000004</v>
      </c>
      <c r="G2716" s="33">
        <v>0.19600000000000001</v>
      </c>
      <c r="H2716" s="49">
        <v>55.866040955631398</v>
      </c>
      <c r="I2716" s="33">
        <v>0.7269000000000001</v>
      </c>
      <c r="J2716" s="35">
        <f>G2716/I2716</f>
        <v>0.26963818957215568</v>
      </c>
      <c r="K2716">
        <v>0.20271095838106151</v>
      </c>
      <c r="L2716">
        <v>0.27754868270332189</v>
      </c>
      <c r="M2716" s="49">
        <v>0.2</v>
      </c>
      <c r="N2716" t="s">
        <v>37</v>
      </c>
      <c r="O2716" s="10" t="s">
        <v>37</v>
      </c>
      <c r="P2716">
        <f>VLOOKUP($O2716,$Y$2:$AJ$8,9,FALSE)</f>
        <v>0.25</v>
      </c>
      <c r="Q2716" s="11">
        <f>(L2716-M2716)/L2716</f>
        <v>0.2794056954189022</v>
      </c>
      <c r="S2716" s="13">
        <f>MIN(Q2716,IF(R2716=0,P2716,R2716))</f>
        <v>0.25</v>
      </c>
      <c r="T2716">
        <f>IFERROR(S2716*I2716,0)</f>
        <v>0.18172500000000003</v>
      </c>
      <c r="U2716" t="b">
        <f>O2716=N2716</f>
        <v>1</v>
      </c>
    </row>
    <row r="2717" spans="1:21" ht="21" x14ac:dyDescent="0.4">
      <c r="A2717" t="s">
        <v>1371</v>
      </c>
      <c r="B2717" t="s">
        <v>1306</v>
      </c>
      <c r="C2717" s="50" t="s">
        <v>1307</v>
      </c>
      <c r="D2717" s="34">
        <v>273226</v>
      </c>
      <c r="E2717" s="34">
        <v>16907</v>
      </c>
      <c r="F2717" s="33">
        <v>6.6634999999999991</v>
      </c>
      <c r="G2717" s="33">
        <v>2.2169000000000003</v>
      </c>
      <c r="H2717" s="49">
        <v>6.1879176945093075</v>
      </c>
      <c r="I2717" s="33">
        <v>8.8803999999999998</v>
      </c>
      <c r="J2717" s="35">
        <f>G2717/I2717</f>
        <v>0.2496396558713572</v>
      </c>
      <c r="K2717">
        <v>0.39412669308570408</v>
      </c>
      <c r="L2717">
        <v>0.52524989649257703</v>
      </c>
      <c r="M2717" s="49">
        <v>0.3</v>
      </c>
      <c r="N2717" t="s">
        <v>37</v>
      </c>
      <c r="O2717" s="10" t="s">
        <v>34</v>
      </c>
      <c r="P2717">
        <f>VLOOKUP($O2717,$Y$2:$AJ$8,9,FALSE)</f>
        <v>0.15</v>
      </c>
      <c r="Q2717" s="11">
        <f>(L2717-M2717)/L2717</f>
        <v>0.42884329534705645</v>
      </c>
      <c r="S2717" s="13">
        <f>MIN(Q2717,IF(R2717=0,P2717,R2717))</f>
        <v>0.15</v>
      </c>
      <c r="T2717">
        <f>IFERROR(S2717*I2717,0)</f>
        <v>1.33206</v>
      </c>
      <c r="U2717" t="b">
        <f>O2717=N2717</f>
        <v>0</v>
      </c>
    </row>
    <row r="2718" spans="1:21" ht="21" x14ac:dyDescent="0.4">
      <c r="A2718" t="s">
        <v>4372</v>
      </c>
      <c r="B2718" t="s">
        <v>4366</v>
      </c>
      <c r="C2718" t="s">
        <v>4367</v>
      </c>
      <c r="D2718" s="34">
        <v>7810</v>
      </c>
      <c r="E2718" s="34">
        <v>271</v>
      </c>
      <c r="F2718" s="33">
        <v>0.1229</v>
      </c>
      <c r="G2718" s="33">
        <v>4.0200000000000007E-2</v>
      </c>
      <c r="H2718" s="49">
        <v>3.469910371318822</v>
      </c>
      <c r="I2718" s="33">
        <v>0.16309999999999999</v>
      </c>
      <c r="J2718" s="35">
        <f>G2718/I2718</f>
        <v>0.24647455548743108</v>
      </c>
      <c r="K2718">
        <v>0.45350553505535052</v>
      </c>
      <c r="L2718">
        <v>0.60184501845018445</v>
      </c>
      <c r="M2718" s="49">
        <v>0.5</v>
      </c>
      <c r="N2718" t="s">
        <v>34</v>
      </c>
      <c r="O2718" s="10" t="s">
        <v>34</v>
      </c>
      <c r="P2718">
        <f>VLOOKUP($O2718,$Y$2:$AJ$8,9,FALSE)</f>
        <v>0.15</v>
      </c>
      <c r="Q2718" s="11">
        <f>(L2718-M2718)/L2718</f>
        <v>0.16922133660331079</v>
      </c>
      <c r="S2718" s="13">
        <f>MIN(Q2718,IF(R2718=0,P2718,R2718))</f>
        <v>0.15</v>
      </c>
      <c r="T2718">
        <f>IFERROR(S2718*I2718,0)</f>
        <v>2.4464999999999997E-2</v>
      </c>
      <c r="U2718" t="b">
        <f>O2718=N2718</f>
        <v>1</v>
      </c>
    </row>
    <row r="2719" spans="1:21" ht="21" x14ac:dyDescent="0.4">
      <c r="A2719" t="s">
        <v>2704</v>
      </c>
      <c r="B2719" t="s">
        <v>2697</v>
      </c>
      <c r="C2719" t="s">
        <v>2698</v>
      </c>
      <c r="D2719" s="34">
        <v>300756</v>
      </c>
      <c r="E2719" s="34">
        <v>31028</v>
      </c>
      <c r="F2719" s="33">
        <v>6.5171999999999999</v>
      </c>
      <c r="G2719" s="33">
        <v>3.2100999999999997</v>
      </c>
      <c r="H2719" s="49">
        <v>10.316668661639335</v>
      </c>
      <c r="I2719" s="33">
        <v>9.7272999999999996</v>
      </c>
      <c r="J2719" s="35">
        <f>G2719/I2719</f>
        <v>0.33000935511395763</v>
      </c>
      <c r="K2719">
        <v>0.21004254221993038</v>
      </c>
      <c r="L2719">
        <v>0.31350070903699884</v>
      </c>
      <c r="M2719" s="49">
        <v>0.15</v>
      </c>
      <c r="N2719" t="s">
        <v>37</v>
      </c>
      <c r="O2719" s="10" t="s">
        <v>37</v>
      </c>
      <c r="P2719">
        <f>VLOOKUP($O2719,$Y$2:$AJ$8,9,FALSE)</f>
        <v>0.25</v>
      </c>
      <c r="Q2719" s="11">
        <f>(L2719-M2719)/L2719</f>
        <v>0.52153218262004875</v>
      </c>
      <c r="S2719" s="13">
        <f>MIN(Q2719,IF(R2719=0,P2719,R2719))</f>
        <v>0.25</v>
      </c>
      <c r="T2719">
        <f>IFERROR(S2719*I2719,0)</f>
        <v>2.4318249999999999</v>
      </c>
      <c r="U2719" t="b">
        <f>O2719=N2719</f>
        <v>1</v>
      </c>
    </row>
    <row r="2720" spans="1:21" ht="21" x14ac:dyDescent="0.4">
      <c r="A2720" t="s">
        <v>2829</v>
      </c>
      <c r="B2720" t="s">
        <v>2809</v>
      </c>
      <c r="C2720" t="s">
        <v>2810</v>
      </c>
      <c r="D2720" s="34">
        <v>319776</v>
      </c>
      <c r="E2720" s="34">
        <v>43032</v>
      </c>
      <c r="F2720" s="33">
        <v>47.335200000000007</v>
      </c>
      <c r="G2720" s="33">
        <v>14.531300000000002</v>
      </c>
      <c r="H2720" s="49">
        <v>13.456919843890724</v>
      </c>
      <c r="I2720" s="33">
        <v>61.866500000000009</v>
      </c>
      <c r="J2720" s="35">
        <f>G2720/I2720</f>
        <v>0.23488155948695982</v>
      </c>
      <c r="K2720">
        <v>1.1000000000000001</v>
      </c>
      <c r="L2720">
        <v>1.4376859081613684</v>
      </c>
      <c r="M2720" s="49">
        <v>1.1000000000000001</v>
      </c>
      <c r="N2720" t="s">
        <v>37</v>
      </c>
      <c r="O2720" s="10" t="s">
        <v>37</v>
      </c>
      <c r="P2720">
        <f>VLOOKUP($O2720,$Y$2:$AJ$8,9,FALSE)</f>
        <v>0.25</v>
      </c>
      <c r="Q2720" s="11">
        <f>(L2720-M2720)/L2720</f>
        <v>0.23488155948695985</v>
      </c>
      <c r="S2720" s="13">
        <f>MIN(Q2720,IF(R2720=0,P2720,R2720))</f>
        <v>0.23488155948695985</v>
      </c>
      <c r="T2720">
        <f>IFERROR(S2720*I2720,0)</f>
        <v>14.531300000000003</v>
      </c>
      <c r="U2720" t="b">
        <f>O2720=N2720</f>
        <v>1</v>
      </c>
    </row>
    <row r="2721" spans="1:21" ht="21" x14ac:dyDescent="0.4">
      <c r="A2721" t="s">
        <v>2309</v>
      </c>
      <c r="B2721" t="s">
        <v>2297</v>
      </c>
      <c r="C2721" t="s">
        <v>2298</v>
      </c>
      <c r="D2721" s="34">
        <v>5111249</v>
      </c>
      <c r="E2721" s="34">
        <v>140220</v>
      </c>
      <c r="F2721" s="33">
        <v>70.187899999999999</v>
      </c>
      <c r="G2721" s="33">
        <v>12.424099999999997</v>
      </c>
      <c r="H2721" s="49">
        <v>2.7433607715061425</v>
      </c>
      <c r="I2721" s="33">
        <v>82.611999999999995</v>
      </c>
      <c r="J2721" s="35">
        <f>G2721/I2721</f>
        <v>0.15039098436062556</v>
      </c>
      <c r="K2721">
        <v>0.50055555555555553</v>
      </c>
      <c r="L2721">
        <v>0.58915989159891602</v>
      </c>
      <c r="M2721" s="49">
        <v>0.5</v>
      </c>
      <c r="N2721" t="s">
        <v>37</v>
      </c>
      <c r="O2721" s="10" t="s">
        <v>37</v>
      </c>
      <c r="P2721">
        <f>VLOOKUP($O2721,$Y$2:$AJ$8,9,FALSE)</f>
        <v>0.25</v>
      </c>
      <c r="Q2721" s="11">
        <f>(L2721-M2721)/L2721</f>
        <v>0.15133394664213437</v>
      </c>
      <c r="S2721" s="13">
        <f>MIN(Q2721,IF(R2721=0,P2721,R2721))</f>
        <v>0.15133394664213437</v>
      </c>
      <c r="T2721">
        <f>IFERROR(S2721*I2721,0)</f>
        <v>12.502000000000004</v>
      </c>
      <c r="U2721" t="b">
        <f>O2721=N2721</f>
        <v>1</v>
      </c>
    </row>
    <row r="2722" spans="1:21" ht="21" x14ac:dyDescent="0.4">
      <c r="A2722" t="s">
        <v>4614</v>
      </c>
      <c r="B2722" t="s">
        <v>4593</v>
      </c>
      <c r="C2722" t="s">
        <v>4594</v>
      </c>
      <c r="D2722" s="34">
        <v>227917</v>
      </c>
      <c r="E2722" s="34">
        <v>6733</v>
      </c>
      <c r="F2722" s="33">
        <v>1.9495</v>
      </c>
      <c r="G2722" s="33">
        <v>0.64969999999999994</v>
      </c>
      <c r="H2722" s="49">
        <v>2.9541455880868912</v>
      </c>
      <c r="I2722" s="33">
        <v>2.5991999999999997</v>
      </c>
      <c r="J2722" s="35">
        <f>G2722/I2722</f>
        <v>0.24996152662357649</v>
      </c>
      <c r="K2722">
        <v>0.2895440368335066</v>
      </c>
      <c r="L2722">
        <v>0.38603891281746616</v>
      </c>
      <c r="M2722" s="49">
        <v>0.17</v>
      </c>
      <c r="N2722" t="s">
        <v>37</v>
      </c>
      <c r="O2722" s="10" t="s">
        <v>37</v>
      </c>
      <c r="P2722">
        <f>VLOOKUP($O2722,$Y$2:$AJ$8,9,FALSE)</f>
        <v>0.25</v>
      </c>
      <c r="Q2722" s="11">
        <f>(L2722-M2722)/L2722</f>
        <v>0.55962988611880571</v>
      </c>
      <c r="S2722" s="13">
        <f>MIN(Q2722,IF(R2722=0,P2722,R2722))</f>
        <v>0.25</v>
      </c>
      <c r="T2722">
        <f>IFERROR(S2722*I2722,0)</f>
        <v>0.64979999999999993</v>
      </c>
      <c r="U2722" t="b">
        <f>O2722=N2722</f>
        <v>1</v>
      </c>
    </row>
    <row r="2723" spans="1:21" ht="21" x14ac:dyDescent="0.4">
      <c r="A2723" t="s">
        <v>1926</v>
      </c>
      <c r="B2723" t="s">
        <v>1772</v>
      </c>
      <c r="C2723" s="50" t="s">
        <v>1773</v>
      </c>
      <c r="D2723" s="34">
        <v>17314</v>
      </c>
      <c r="E2723" s="34">
        <v>4867</v>
      </c>
      <c r="F2723" s="33">
        <v>7.4245999999999999</v>
      </c>
      <c r="G2723" s="33">
        <v>3.5049000000000001</v>
      </c>
      <c r="H2723" s="49">
        <v>28.110199838281158</v>
      </c>
      <c r="I2723" s="33">
        <v>10.929500000000001</v>
      </c>
      <c r="J2723" s="35">
        <f>G2723/I2723</f>
        <v>0.32068255638409809</v>
      </c>
      <c r="K2723">
        <v>1.5254982535442776</v>
      </c>
      <c r="L2723">
        <v>2.2456338606944728</v>
      </c>
      <c r="M2723" s="49">
        <v>1.45</v>
      </c>
      <c r="N2723" t="s">
        <v>37</v>
      </c>
      <c r="O2723" s="10" t="s">
        <v>34</v>
      </c>
      <c r="P2723">
        <f>VLOOKUP($O2723,$Y$2:$AJ$8,9,FALSE)</f>
        <v>0.15</v>
      </c>
      <c r="Q2723" s="11">
        <f>(L2723-M2723)/L2723</f>
        <v>0.35430257559815176</v>
      </c>
      <c r="S2723" s="13">
        <f>MIN(Q2723,IF(R2723=0,P2723,R2723))</f>
        <v>0.15</v>
      </c>
      <c r="T2723">
        <f>IFERROR(S2723*I2723,0)</f>
        <v>1.6394250000000001</v>
      </c>
      <c r="U2723" t="b">
        <f>O2723=N2723</f>
        <v>0</v>
      </c>
    </row>
    <row r="2724" spans="1:21" ht="21" x14ac:dyDescent="0.4">
      <c r="A2724" t="s">
        <v>5168</v>
      </c>
      <c r="B2724" t="s">
        <v>5164</v>
      </c>
      <c r="C2724" t="s">
        <v>5165</v>
      </c>
      <c r="D2724" s="34">
        <v>341886</v>
      </c>
      <c r="E2724" s="34">
        <v>71479</v>
      </c>
      <c r="F2724" s="33">
        <v>15.517199999999999</v>
      </c>
      <c r="G2724" s="33">
        <v>5.1718000000000002</v>
      </c>
      <c r="H2724" s="49">
        <v>20.907261484822428</v>
      </c>
      <c r="I2724" s="33">
        <v>20.689</v>
      </c>
      <c r="J2724" s="35">
        <f>G2724/I2724</f>
        <v>0.2499782493112282</v>
      </c>
      <c r="K2724">
        <v>0.21708753619944318</v>
      </c>
      <c r="L2724">
        <v>0.28944165419214035</v>
      </c>
      <c r="M2724" s="49">
        <v>0.1</v>
      </c>
      <c r="N2724" t="s">
        <v>37</v>
      </c>
      <c r="O2724" s="10" t="s">
        <v>37</v>
      </c>
      <c r="P2724">
        <f>VLOOKUP($O2724,$Y$2:$AJ$8,9,FALSE)</f>
        <v>0.25</v>
      </c>
      <c r="Q2724" s="11">
        <f>(L2724-M2724)/L2724</f>
        <v>0.65450722606215861</v>
      </c>
      <c r="S2724" s="13">
        <f>MIN(Q2724,IF(R2724=0,P2724,R2724))</f>
        <v>0.25</v>
      </c>
      <c r="T2724">
        <f>IFERROR(S2724*I2724,0)</f>
        <v>5.17225</v>
      </c>
      <c r="U2724" t="b">
        <f>O2724=N2724</f>
        <v>1</v>
      </c>
    </row>
    <row r="2725" spans="1:21" ht="21" x14ac:dyDescent="0.4">
      <c r="A2725" t="s">
        <v>2591</v>
      </c>
      <c r="B2725" t="s">
        <v>2581</v>
      </c>
      <c r="C2725" t="s">
        <v>2582</v>
      </c>
      <c r="D2725" s="34">
        <v>2858290</v>
      </c>
      <c r="E2725" s="34">
        <v>57642</v>
      </c>
      <c r="F2725" s="33">
        <v>57.641999999999996</v>
      </c>
      <c r="G2725" s="33">
        <v>8.838000000000001</v>
      </c>
      <c r="H2725" s="49">
        <v>2.0166603108851797</v>
      </c>
      <c r="I2725" s="33">
        <v>66.47999999999999</v>
      </c>
      <c r="J2725" s="35">
        <f>G2725/I2725</f>
        <v>0.13294223826714804</v>
      </c>
      <c r="K2725">
        <v>0.99999999999999989</v>
      </c>
      <c r="L2725">
        <v>1.1533257000104089</v>
      </c>
      <c r="M2725" s="49">
        <v>1</v>
      </c>
      <c r="N2725" t="s">
        <v>37</v>
      </c>
      <c r="O2725" s="10" t="s">
        <v>37</v>
      </c>
      <c r="P2725">
        <f>VLOOKUP($O2725,$Y$2:$AJ$8,9,FALSE)</f>
        <v>0.25</v>
      </c>
      <c r="Q2725" s="11">
        <f>(L2725-M2725)/L2725</f>
        <v>0.13294223826714788</v>
      </c>
      <c r="S2725" s="13">
        <f>MIN(Q2725,IF(R2725=0,P2725,R2725))</f>
        <v>0.13294223826714788</v>
      </c>
      <c r="T2725">
        <f>IFERROR(S2725*I2725,0)</f>
        <v>8.8379999999999903</v>
      </c>
      <c r="U2725" t="b">
        <f>O2725=N2725</f>
        <v>1</v>
      </c>
    </row>
    <row r="2726" spans="1:21" ht="21" x14ac:dyDescent="0.4">
      <c r="A2726" t="s">
        <v>5337</v>
      </c>
      <c r="B2726" t="s">
        <v>5335</v>
      </c>
      <c r="C2726" t="s">
        <v>5336</v>
      </c>
      <c r="D2726" s="34">
        <v>256817</v>
      </c>
      <c r="E2726" s="34">
        <v>18435</v>
      </c>
      <c r="F2726" s="33">
        <v>19.827000000000002</v>
      </c>
      <c r="G2726" s="33">
        <v>4.5075000000000003</v>
      </c>
      <c r="H2726" s="49">
        <v>7.178263121210823</v>
      </c>
      <c r="I2726" s="33">
        <v>24.334500000000002</v>
      </c>
      <c r="J2726" s="35">
        <f>G2726/I2726</f>
        <v>0.18523084509646798</v>
      </c>
      <c r="K2726">
        <v>1.0755085435313263</v>
      </c>
      <c r="L2726">
        <v>1.3200162733930025</v>
      </c>
      <c r="M2726" s="49">
        <v>1</v>
      </c>
      <c r="N2726" t="s">
        <v>34</v>
      </c>
      <c r="O2726" s="10" t="s">
        <v>34</v>
      </c>
      <c r="P2726">
        <f>VLOOKUP($O2726,$Y$2:$AJ$8,9,FALSE)</f>
        <v>0.15</v>
      </c>
      <c r="Q2726" s="11">
        <f>(L2726-M2726)/L2726</f>
        <v>0.24243358195155032</v>
      </c>
      <c r="S2726" s="13">
        <f>MIN(Q2726,IF(R2726=0,P2726,R2726))</f>
        <v>0.15</v>
      </c>
      <c r="T2726">
        <f>IFERROR(S2726*I2726,0)</f>
        <v>3.6501749999999999</v>
      </c>
      <c r="U2726" t="b">
        <f>O2726=N2726</f>
        <v>1</v>
      </c>
    </row>
    <row r="2727" spans="1:21" ht="21" x14ac:dyDescent="0.4">
      <c r="A2727" t="s">
        <v>5581</v>
      </c>
      <c r="B2727" t="s">
        <v>5579</v>
      </c>
      <c r="C2727" t="s">
        <v>5580</v>
      </c>
      <c r="D2727" s="34">
        <v>49987</v>
      </c>
      <c r="E2727" s="34">
        <v>753</v>
      </c>
      <c r="F2727" s="33">
        <v>0.25939999999999996</v>
      </c>
      <c r="G2727" s="33">
        <v>0.12759999999999999</v>
      </c>
      <c r="H2727" s="49">
        <v>1.5063916618320763</v>
      </c>
      <c r="I2727" s="33">
        <v>0.38699999999999996</v>
      </c>
      <c r="J2727" s="35">
        <f>G2727/I2727</f>
        <v>0.32971576227390181</v>
      </c>
      <c r="K2727">
        <v>0.34448871181938906</v>
      </c>
      <c r="L2727">
        <v>0.5139442231075696</v>
      </c>
      <c r="M2727" s="49">
        <v>0.3</v>
      </c>
      <c r="N2727" t="s">
        <v>37</v>
      </c>
      <c r="O2727" s="10" t="s">
        <v>37</v>
      </c>
      <c r="P2727">
        <f>VLOOKUP($O2727,$Y$2:$AJ$8,9,FALSE)</f>
        <v>0.25</v>
      </c>
      <c r="Q2727" s="11">
        <f>(L2727-M2727)/L2727</f>
        <v>0.41627906976744172</v>
      </c>
      <c r="S2727" s="13">
        <f>MIN(Q2727,IF(R2727=0,P2727,R2727))</f>
        <v>0.25</v>
      </c>
      <c r="T2727">
        <f>IFERROR(S2727*I2727,0)</f>
        <v>9.6749999999999989E-2</v>
      </c>
      <c r="U2727" t="b">
        <f>O2727=N2727</f>
        <v>1</v>
      </c>
    </row>
    <row r="2728" spans="1:21" ht="21" x14ac:dyDescent="0.4">
      <c r="A2728" t="s">
        <v>2736</v>
      </c>
      <c r="B2728" t="s">
        <v>2712</v>
      </c>
      <c r="C2728" t="s">
        <v>2713</v>
      </c>
      <c r="D2728" s="34">
        <v>281134</v>
      </c>
      <c r="E2728" s="34">
        <v>7176</v>
      </c>
      <c r="F2728" s="33">
        <v>11.647699999999997</v>
      </c>
      <c r="G2728" s="33">
        <v>3.8818000000000001</v>
      </c>
      <c r="H2728" s="49">
        <v>2.5525194391286719</v>
      </c>
      <c r="I2728" s="33">
        <v>15.529499999999997</v>
      </c>
      <c r="J2728" s="35">
        <f>G2728/I2728</f>
        <v>0.24996297369522527</v>
      </c>
      <c r="K2728">
        <v>1.6231465997770342</v>
      </c>
      <c r="L2728">
        <v>2.1640886287625412</v>
      </c>
      <c r="M2728" s="49">
        <v>1.6</v>
      </c>
      <c r="N2728" t="s">
        <v>37</v>
      </c>
      <c r="O2728" s="10" t="s">
        <v>37</v>
      </c>
      <c r="P2728">
        <f>VLOOKUP($O2728,$Y$2:$AJ$8,9,FALSE)</f>
        <v>0.25</v>
      </c>
      <c r="Q2728" s="11">
        <f>(L2728-M2728)/L2728</f>
        <v>0.26065874625712326</v>
      </c>
      <c r="S2728" s="13">
        <f>MIN(Q2728,IF(R2728=0,P2728,R2728))</f>
        <v>0.25</v>
      </c>
      <c r="T2728">
        <f>IFERROR(S2728*I2728,0)</f>
        <v>3.8823749999999992</v>
      </c>
      <c r="U2728" t="b">
        <f>O2728=N2728</f>
        <v>1</v>
      </c>
    </row>
    <row r="2729" spans="1:21" ht="21" x14ac:dyDescent="0.4">
      <c r="A2729" t="s">
        <v>5700</v>
      </c>
      <c r="B2729" t="s">
        <v>5692</v>
      </c>
      <c r="C2729" t="s">
        <v>5693</v>
      </c>
      <c r="D2729" s="34">
        <v>77537</v>
      </c>
      <c r="E2729" s="34">
        <v>7614</v>
      </c>
      <c r="F2729" s="33">
        <v>1.9275</v>
      </c>
      <c r="G2729" s="33">
        <v>0.64249999999999996</v>
      </c>
      <c r="H2729" s="49">
        <v>9.8198279531062589</v>
      </c>
      <c r="I2729" s="33">
        <v>2.57</v>
      </c>
      <c r="J2729" s="35">
        <f>G2729/I2729</f>
        <v>0.25</v>
      </c>
      <c r="K2729">
        <v>0.25315208825847124</v>
      </c>
      <c r="L2729">
        <v>0.33753611767796166</v>
      </c>
      <c r="M2729" s="49">
        <v>0.2</v>
      </c>
      <c r="N2729" t="s">
        <v>42</v>
      </c>
      <c r="O2729" s="10" t="s">
        <v>42</v>
      </c>
      <c r="P2729">
        <f>VLOOKUP($O2729,$Y$2:$AJ$8,9,FALSE)</f>
        <v>0.05</v>
      </c>
      <c r="Q2729" s="11">
        <f>(L2729-M2729)/L2729</f>
        <v>0.40747081712062255</v>
      </c>
      <c r="S2729" s="13">
        <f>MIN(Q2729,IF(R2729=0,P2729,R2729))</f>
        <v>0.05</v>
      </c>
      <c r="T2729">
        <f>IFERROR(S2729*I2729,0)</f>
        <v>0.1285</v>
      </c>
      <c r="U2729" t="b">
        <f>O2729=N2729</f>
        <v>1</v>
      </c>
    </row>
    <row r="2730" spans="1:21" ht="21" x14ac:dyDescent="0.4">
      <c r="A2730" t="s">
        <v>5108</v>
      </c>
      <c r="B2730" t="s">
        <v>5101</v>
      </c>
      <c r="C2730" t="s">
        <v>5102</v>
      </c>
      <c r="D2730" s="34">
        <v>525997</v>
      </c>
      <c r="E2730" s="34">
        <v>311375</v>
      </c>
      <c r="F2730" s="33">
        <v>29.601799999999997</v>
      </c>
      <c r="G2730" s="33">
        <v>9.8624000000000009</v>
      </c>
      <c r="H2730" s="49">
        <v>59.197105686914561</v>
      </c>
      <c r="I2730" s="33">
        <v>39.464199999999998</v>
      </c>
      <c r="J2730" s="35">
        <f>G2730/I2730</f>
        <v>0.24990751111133638</v>
      </c>
      <c r="K2730">
        <v>9.5068004817342414E-2</v>
      </c>
      <c r="L2730">
        <v>0.12674171015656363</v>
      </c>
      <c r="M2730" s="49">
        <v>0.03</v>
      </c>
      <c r="N2730" t="s">
        <v>34</v>
      </c>
      <c r="O2730" s="10" t="s">
        <v>34</v>
      </c>
      <c r="P2730">
        <f>VLOOKUP($O2730,$Y$2:$AJ$8,9,FALSE)</f>
        <v>0.15</v>
      </c>
      <c r="Q2730" s="11">
        <f>(L2730-M2730)/L2730</f>
        <v>0.76329812843032419</v>
      </c>
      <c r="S2730" s="13">
        <f>MIN(Q2730,IF(R2730=0,P2730,R2730))</f>
        <v>0.15</v>
      </c>
      <c r="T2730">
        <f>IFERROR(S2730*I2730,0)</f>
        <v>5.9196299999999997</v>
      </c>
      <c r="U2730" t="b">
        <f>O2730=N2730</f>
        <v>1</v>
      </c>
    </row>
    <row r="2731" spans="1:21" ht="21" x14ac:dyDescent="0.4">
      <c r="A2731" t="s">
        <v>4080</v>
      </c>
      <c r="B2731" t="s">
        <v>4076</v>
      </c>
      <c r="C2731" t="s">
        <v>4077</v>
      </c>
      <c r="D2731" s="34">
        <v>52380</v>
      </c>
      <c r="E2731" s="34">
        <v>4393</v>
      </c>
      <c r="F2731" s="33">
        <v>2.0766</v>
      </c>
      <c r="G2731" s="33">
        <v>0.69049999999999989</v>
      </c>
      <c r="H2731" s="49">
        <v>8.3867888507063757</v>
      </c>
      <c r="I2731" s="33">
        <v>2.7671000000000001</v>
      </c>
      <c r="J2731" s="35">
        <f>G2731/I2731</f>
        <v>0.24953922879548981</v>
      </c>
      <c r="K2731">
        <v>0.47270657864784882</v>
      </c>
      <c r="L2731">
        <v>0.62988845891190526</v>
      </c>
      <c r="M2731" s="49">
        <v>0.4</v>
      </c>
      <c r="N2731" t="s">
        <v>37</v>
      </c>
      <c r="O2731" s="10" t="s">
        <v>37</v>
      </c>
      <c r="P2731">
        <f>VLOOKUP($O2731,$Y$2:$AJ$8,9,FALSE)</f>
        <v>0.25</v>
      </c>
      <c r="Q2731" s="11">
        <f>(L2731-M2731)/L2731</f>
        <v>0.36496693289002918</v>
      </c>
      <c r="S2731" s="13">
        <f>MIN(Q2731,IF(R2731=0,P2731,R2731))</f>
        <v>0.25</v>
      </c>
      <c r="T2731">
        <f>IFERROR(S2731*I2731,0)</f>
        <v>0.69177500000000003</v>
      </c>
      <c r="U2731" t="b">
        <f>O2731=N2731</f>
        <v>1</v>
      </c>
    </row>
    <row r="2732" spans="1:21" ht="21" x14ac:dyDescent="0.4">
      <c r="A2732" t="s">
        <v>1372</v>
      </c>
      <c r="B2732" t="s">
        <v>1306</v>
      </c>
      <c r="C2732" s="50" t="s">
        <v>1307</v>
      </c>
      <c r="D2732" s="34">
        <v>1429845</v>
      </c>
      <c r="E2732" s="34">
        <v>158997</v>
      </c>
      <c r="F2732" s="33">
        <v>63.574800000000003</v>
      </c>
      <c r="G2732" s="33">
        <v>21.186</v>
      </c>
      <c r="H2732" s="49">
        <v>11.119876629984368</v>
      </c>
      <c r="I2732" s="33">
        <v>84.760800000000003</v>
      </c>
      <c r="J2732" s="35">
        <f>G2732/I2732</f>
        <v>0.24995044879236628</v>
      </c>
      <c r="K2732">
        <v>0.39984905375573127</v>
      </c>
      <c r="L2732">
        <v>0.53309685088397896</v>
      </c>
      <c r="M2732" s="49">
        <v>0.3</v>
      </c>
      <c r="N2732" t="s">
        <v>37</v>
      </c>
      <c r="O2732" s="10" t="s">
        <v>34</v>
      </c>
      <c r="P2732">
        <f>VLOOKUP($O2732,$Y$2:$AJ$8,9,FALSE)</f>
        <v>0.15</v>
      </c>
      <c r="Q2732" s="11">
        <f>(L2732-M2732)/L2732</f>
        <v>0.43725047427584451</v>
      </c>
      <c r="S2732" s="13">
        <f>MIN(Q2732,IF(R2732=0,P2732,R2732))</f>
        <v>0.15</v>
      </c>
      <c r="T2732">
        <f>IFERROR(S2732*I2732,0)</f>
        <v>12.714119999999999</v>
      </c>
      <c r="U2732" t="b">
        <f>O2732=N2732</f>
        <v>0</v>
      </c>
    </row>
    <row r="2733" spans="1:21" ht="21" x14ac:dyDescent="0.4">
      <c r="A2733" t="s">
        <v>6077</v>
      </c>
      <c r="B2733" t="s">
        <v>6049</v>
      </c>
      <c r="C2733" t="s">
        <v>6050</v>
      </c>
      <c r="D2733" s="34">
        <v>58577</v>
      </c>
      <c r="E2733" s="34">
        <v>987</v>
      </c>
      <c r="F2733" s="33">
        <v>0.18830000000000002</v>
      </c>
      <c r="G2733" s="33">
        <v>3.1699999999999999E-2</v>
      </c>
      <c r="H2733" s="49">
        <v>1.6849616743773153</v>
      </c>
      <c r="I2733" s="33">
        <v>0.22000000000000003</v>
      </c>
      <c r="J2733" s="35">
        <f>G2733/I2733</f>
        <v>0.14409090909090908</v>
      </c>
      <c r="K2733">
        <v>0.19078014184397163</v>
      </c>
      <c r="L2733">
        <v>0.22289766970618038</v>
      </c>
      <c r="M2733" s="49">
        <v>0.2</v>
      </c>
      <c r="N2733" t="s">
        <v>37</v>
      </c>
      <c r="O2733" s="10" t="s">
        <v>37</v>
      </c>
      <c r="P2733">
        <f>VLOOKUP($O2733,$Y$2:$AJ$8,9,FALSE)</f>
        <v>0.25</v>
      </c>
      <c r="Q2733" s="11">
        <f>(L2733-M2733)/L2733</f>
        <v>0.10272727272727283</v>
      </c>
      <c r="S2733" s="13">
        <f>MIN(Q2733,IF(R2733=0,P2733,R2733))</f>
        <v>0.10272727272727283</v>
      </c>
      <c r="T2733">
        <f>IFERROR(S2733*I2733,0)</f>
        <v>2.2600000000000026E-2</v>
      </c>
      <c r="U2733" t="b">
        <f>O2733=N2733</f>
        <v>1</v>
      </c>
    </row>
    <row r="2734" spans="1:21" ht="21" x14ac:dyDescent="0.4">
      <c r="A2734" t="s">
        <v>6518</v>
      </c>
      <c r="B2734" t="s">
        <v>6519</v>
      </c>
      <c r="C2734" t="s">
        <v>6520</v>
      </c>
      <c r="D2734" s="34">
        <v>547983</v>
      </c>
      <c r="E2734" s="34">
        <v>96162</v>
      </c>
      <c r="F2734" s="33">
        <v>0.72750000000000004</v>
      </c>
      <c r="G2734" s="33">
        <v>0.24249999999999999</v>
      </c>
      <c r="H2734" s="49">
        <v>17.548354602241311</v>
      </c>
      <c r="I2734" s="33">
        <v>0.97</v>
      </c>
      <c r="J2734" s="35">
        <f>G2734/I2734</f>
        <v>0.25</v>
      </c>
      <c r="K2734">
        <v>7.5653584576027954E-3</v>
      </c>
      <c r="L2734">
        <v>1.008714461013706E-2</v>
      </c>
      <c r="M2734" s="49">
        <v>0.01</v>
      </c>
      <c r="N2734" t="s">
        <v>37</v>
      </c>
      <c r="O2734" s="10" t="s">
        <v>37</v>
      </c>
      <c r="P2734">
        <f>VLOOKUP($O2734,$Y$2:$AJ$8,9,FALSE)</f>
        <v>0.25</v>
      </c>
      <c r="Q2734" s="11">
        <f>(L2734-M2734)/L2734</f>
        <v>8.6391752577318955E-3</v>
      </c>
      <c r="S2734" s="13">
        <f>MIN(Q2734,IF(R2734=0,P2734,R2734))</f>
        <v>8.6391752577318955E-3</v>
      </c>
      <c r="T2734">
        <f>IFERROR(S2734*I2734,0)</f>
        <v>8.3799999999999378E-3</v>
      </c>
      <c r="U2734" t="b">
        <f>O2734=N2734</f>
        <v>1</v>
      </c>
    </row>
    <row r="2735" spans="1:21" ht="21" x14ac:dyDescent="0.4">
      <c r="A2735" t="s">
        <v>4433</v>
      </c>
      <c r="B2735" t="s">
        <v>4428</v>
      </c>
      <c r="C2735" t="s">
        <v>4429</v>
      </c>
      <c r="D2735" s="34">
        <v>243673</v>
      </c>
      <c r="E2735" s="34">
        <v>53244</v>
      </c>
      <c r="F2735" s="33">
        <v>27.134799999999991</v>
      </c>
      <c r="G2735" s="33">
        <v>9.0441999999999982</v>
      </c>
      <c r="H2735" s="49">
        <v>21.850594854579704</v>
      </c>
      <c r="I2735" s="33">
        <v>36.178999999999988</v>
      </c>
      <c r="J2735" s="35">
        <f>G2735/I2735</f>
        <v>0.24998479781088481</v>
      </c>
      <c r="K2735">
        <v>0.50963113214634492</v>
      </c>
      <c r="L2735">
        <v>0.67949440312523446</v>
      </c>
      <c r="M2735" s="49">
        <v>0.3</v>
      </c>
      <c r="N2735" t="s">
        <v>37</v>
      </c>
      <c r="O2735" s="10" t="s">
        <v>37</v>
      </c>
      <c r="P2735">
        <f>VLOOKUP($O2735,$Y$2:$AJ$8,9,FALSE)</f>
        <v>0.25</v>
      </c>
      <c r="Q2735" s="11">
        <f>(L2735-M2735)/L2735</f>
        <v>0.5584952596810302</v>
      </c>
      <c r="S2735" s="13">
        <f>MIN(Q2735,IF(R2735=0,P2735,R2735))</f>
        <v>0.25</v>
      </c>
      <c r="T2735">
        <f>IFERROR(S2735*I2735,0)</f>
        <v>9.044749999999997</v>
      </c>
      <c r="U2735" t="b">
        <f>O2735=N2735</f>
        <v>1</v>
      </c>
    </row>
    <row r="2736" spans="1:21" ht="21" x14ac:dyDescent="0.4">
      <c r="A2736" t="s">
        <v>2209</v>
      </c>
      <c r="B2736" t="s">
        <v>2199</v>
      </c>
      <c r="C2736" t="s">
        <v>2200</v>
      </c>
      <c r="D2736" s="34">
        <v>150136</v>
      </c>
      <c r="E2736" s="34">
        <v>65679</v>
      </c>
      <c r="F2736" s="33">
        <v>30.161799999999999</v>
      </c>
      <c r="G2736" s="33">
        <v>10.0532</v>
      </c>
      <c r="H2736" s="49">
        <v>43.746336654766345</v>
      </c>
      <c r="I2736" s="33">
        <v>40.215000000000003</v>
      </c>
      <c r="J2736" s="35">
        <f>G2736/I2736</f>
        <v>0.24998632351112768</v>
      </c>
      <c r="K2736">
        <v>0.45923049985535708</v>
      </c>
      <c r="L2736">
        <v>0.61229616772484352</v>
      </c>
      <c r="M2736" s="49">
        <v>0.3</v>
      </c>
      <c r="N2736" t="s">
        <v>34</v>
      </c>
      <c r="O2736" s="10" t="s">
        <v>34</v>
      </c>
      <c r="P2736">
        <f>VLOOKUP($O2736,$Y$2:$AJ$8,9,FALSE)</f>
        <v>0.15</v>
      </c>
      <c r="Q2736" s="11">
        <f>(L2736-M2736)/L2736</f>
        <v>0.51004102946661689</v>
      </c>
      <c r="S2736" s="13">
        <f>MIN(Q2736,IF(R2736=0,P2736,R2736))</f>
        <v>0.15</v>
      </c>
      <c r="T2736">
        <f>IFERROR(S2736*I2736,0)</f>
        <v>6.0322500000000003</v>
      </c>
      <c r="U2736" t="b">
        <f>O2736=N2736</f>
        <v>1</v>
      </c>
    </row>
    <row r="2737" spans="1:21" ht="21" x14ac:dyDescent="0.4">
      <c r="A2737" t="s">
        <v>4401</v>
      </c>
      <c r="B2737" t="s">
        <v>4396</v>
      </c>
      <c r="C2737" t="s">
        <v>4397</v>
      </c>
      <c r="D2737" s="34">
        <v>7833</v>
      </c>
      <c r="E2737" s="34">
        <v>861</v>
      </c>
      <c r="F2737" s="33">
        <v>1.2049999999999998</v>
      </c>
      <c r="G2737" s="33">
        <v>0.39899999999999997</v>
      </c>
      <c r="H2737" s="49">
        <v>10.99195710455764</v>
      </c>
      <c r="I2737" s="33">
        <v>1.6039999999999999</v>
      </c>
      <c r="J2737" s="35">
        <f>G2737/I2737</f>
        <v>0.24875311720698254</v>
      </c>
      <c r="K2737">
        <v>1.3995354239256677</v>
      </c>
      <c r="L2737">
        <v>1.8629500580720091</v>
      </c>
      <c r="M2737" s="49">
        <v>1.3</v>
      </c>
      <c r="N2737" t="s">
        <v>37</v>
      </c>
      <c r="O2737" s="10" t="s">
        <v>37</v>
      </c>
      <c r="P2737">
        <f>VLOOKUP($O2737,$Y$2:$AJ$8,9,FALSE)</f>
        <v>0.25</v>
      </c>
      <c r="Q2737" s="11">
        <f>(L2737-M2737)/L2737</f>
        <v>0.30218204488778044</v>
      </c>
      <c r="S2737" s="13">
        <f>MIN(Q2737,IF(R2737=0,P2737,R2737))</f>
        <v>0.25</v>
      </c>
      <c r="T2737">
        <f>IFERROR(S2737*I2737,0)</f>
        <v>0.40099999999999997</v>
      </c>
      <c r="U2737" t="b">
        <f>O2737=N2737</f>
        <v>1</v>
      </c>
    </row>
    <row r="2738" spans="1:21" ht="21" x14ac:dyDescent="0.4">
      <c r="A2738" t="s">
        <v>2830</v>
      </c>
      <c r="B2738" t="s">
        <v>2809</v>
      </c>
      <c r="C2738" t="s">
        <v>2810</v>
      </c>
      <c r="D2738" s="34">
        <v>351918</v>
      </c>
      <c r="E2738" s="34">
        <v>58202</v>
      </c>
      <c r="F2738" s="33">
        <v>69.842399999999998</v>
      </c>
      <c r="G2738" s="33">
        <v>20.639699999999998</v>
      </c>
      <c r="H2738" s="49">
        <v>16.538511812410846</v>
      </c>
      <c r="I2738" s="33">
        <v>90.482100000000003</v>
      </c>
      <c r="J2738" s="35">
        <f>G2738/I2738</f>
        <v>0.22810810093930178</v>
      </c>
      <c r="K2738">
        <v>1.2</v>
      </c>
      <c r="L2738">
        <v>1.5546218343012268</v>
      </c>
      <c r="M2738" s="49">
        <v>1.2</v>
      </c>
      <c r="N2738" t="s">
        <v>37</v>
      </c>
      <c r="O2738" s="10" t="s">
        <v>37</v>
      </c>
      <c r="P2738">
        <f>VLOOKUP($O2738,$Y$2:$AJ$8,9,FALSE)</f>
        <v>0.25</v>
      </c>
      <c r="Q2738" s="11">
        <f>(L2738-M2738)/L2738</f>
        <v>0.22810810093930187</v>
      </c>
      <c r="S2738" s="13">
        <f>MIN(Q2738,IF(R2738=0,P2738,R2738))</f>
        <v>0.22810810093930187</v>
      </c>
      <c r="T2738">
        <f>IFERROR(S2738*I2738,0)</f>
        <v>20.639700000000005</v>
      </c>
      <c r="U2738" t="b">
        <f>O2738=N2738</f>
        <v>1</v>
      </c>
    </row>
    <row r="2739" spans="1:21" ht="21" x14ac:dyDescent="0.4">
      <c r="A2739" t="s">
        <v>3022</v>
      </c>
      <c r="B2739" t="s">
        <v>3005</v>
      </c>
      <c r="C2739" t="s">
        <v>3006</v>
      </c>
      <c r="D2739" s="34">
        <v>326066</v>
      </c>
      <c r="E2739" s="34">
        <v>10084</v>
      </c>
      <c r="F2739" s="33">
        <v>12.2918</v>
      </c>
      <c r="G2739" s="33">
        <v>3.1661999999999995</v>
      </c>
      <c r="H2739" s="49">
        <v>3.0926254193936198</v>
      </c>
      <c r="I2739" s="33">
        <v>15.458</v>
      </c>
      <c r="J2739" s="35">
        <f>G2739/I2739</f>
        <v>0.20482598007504202</v>
      </c>
      <c r="K2739">
        <v>1.2189408964696551</v>
      </c>
      <c r="L2739">
        <v>1.5329234430781435</v>
      </c>
      <c r="M2739" s="49">
        <v>3</v>
      </c>
      <c r="N2739" t="s">
        <v>37</v>
      </c>
      <c r="O2739" s="10" t="s">
        <v>37</v>
      </c>
      <c r="P2739">
        <f>VLOOKUP($O2739,$Y$2:$AJ$8,9,FALSE)</f>
        <v>0.25</v>
      </c>
      <c r="Q2739" s="11">
        <f>(L2739-M2739)/L2739</f>
        <v>-0.95704489584681074</v>
      </c>
      <c r="S2739" s="13">
        <f>MIN(Q2739,IF(R2739=0,P2739,R2739))</f>
        <v>-0.95704489584681074</v>
      </c>
      <c r="T2739">
        <f>IFERROR(S2739*I2739,0)</f>
        <v>-14.794</v>
      </c>
      <c r="U2739" t="b">
        <f>O2739=N2739</f>
        <v>1</v>
      </c>
    </row>
    <row r="2740" spans="1:21" ht="21" x14ac:dyDescent="0.4">
      <c r="A2740" t="s">
        <v>3709</v>
      </c>
      <c r="B2740" t="s">
        <v>3673</v>
      </c>
      <c r="C2740" t="s">
        <v>3674</v>
      </c>
      <c r="D2740" s="34">
        <v>186740</v>
      </c>
      <c r="E2740" s="34">
        <v>2186</v>
      </c>
      <c r="F2740" s="33">
        <v>1.26</v>
      </c>
      <c r="G2740" s="33">
        <v>0.42</v>
      </c>
      <c r="H2740" s="49">
        <v>1.1706115454642818</v>
      </c>
      <c r="I2740" s="33">
        <v>1.68</v>
      </c>
      <c r="J2740" s="35">
        <f>G2740/I2740</f>
        <v>0.25</v>
      </c>
      <c r="K2740">
        <v>0.57639524245196705</v>
      </c>
      <c r="L2740">
        <v>0.76852698993595614</v>
      </c>
      <c r="M2740" s="49">
        <v>0.55000000000000004</v>
      </c>
      <c r="N2740" t="s">
        <v>37</v>
      </c>
      <c r="O2740" s="10" t="s">
        <v>37</v>
      </c>
      <c r="P2740">
        <f>VLOOKUP($O2740,$Y$2:$AJ$8,9,FALSE)</f>
        <v>0.25</v>
      </c>
      <c r="Q2740" s="11">
        <f>(L2740-M2740)/L2740</f>
        <v>0.2843452380952381</v>
      </c>
      <c r="S2740" s="13">
        <f>MIN(Q2740,IF(R2740=0,P2740,R2740))</f>
        <v>0.25</v>
      </c>
      <c r="T2740">
        <f>IFERROR(S2740*I2740,0)</f>
        <v>0.42</v>
      </c>
      <c r="U2740" t="b">
        <f>O2740=N2740</f>
        <v>1</v>
      </c>
    </row>
    <row r="2741" spans="1:21" ht="21" x14ac:dyDescent="0.4">
      <c r="A2741" t="s">
        <v>3289</v>
      </c>
      <c r="B2741" t="s">
        <v>3253</v>
      </c>
      <c r="C2741" t="s">
        <v>3254</v>
      </c>
      <c r="D2741" s="34">
        <v>1719</v>
      </c>
      <c r="E2741" s="34">
        <v>688</v>
      </c>
      <c r="F2741" s="33">
        <v>0.31279999999999997</v>
      </c>
      <c r="G2741" s="33">
        <v>0.14749999999999999</v>
      </c>
      <c r="H2741" s="49">
        <v>40.023269342641072</v>
      </c>
      <c r="I2741" s="33">
        <v>0.46029999999999993</v>
      </c>
      <c r="J2741" s="35">
        <f>G2741/I2741</f>
        <v>0.32044318922441889</v>
      </c>
      <c r="K2741">
        <v>0.45465116279069762</v>
      </c>
      <c r="L2741">
        <v>0.66904069767441854</v>
      </c>
      <c r="M2741" s="49">
        <v>0.45</v>
      </c>
      <c r="N2741" t="s">
        <v>37</v>
      </c>
      <c r="O2741" s="10" t="s">
        <v>37</v>
      </c>
      <c r="P2741">
        <f>VLOOKUP($O2741,$Y$2:$AJ$8,9,FALSE)</f>
        <v>0.25</v>
      </c>
      <c r="Q2741" s="11">
        <f>(L2741-M2741)/L2741</f>
        <v>0.32739517705844007</v>
      </c>
      <c r="S2741" s="13">
        <f>MIN(Q2741,IF(R2741=0,P2741,R2741))</f>
        <v>0.25</v>
      </c>
      <c r="T2741">
        <f>IFERROR(S2741*I2741,0)</f>
        <v>0.11507499999999998</v>
      </c>
      <c r="U2741" t="b">
        <f>O2741=N2741</f>
        <v>1</v>
      </c>
    </row>
    <row r="2742" spans="1:21" ht="21" x14ac:dyDescent="0.4">
      <c r="A2742" t="s">
        <v>834</v>
      </c>
      <c r="B2742" t="s">
        <v>775</v>
      </c>
      <c r="C2742" s="50" t="s">
        <v>776</v>
      </c>
      <c r="D2742" s="34">
        <v>581929</v>
      </c>
      <c r="E2742" s="34">
        <v>238146</v>
      </c>
      <c r="F2742" s="33">
        <v>193.22879999999998</v>
      </c>
      <c r="G2742" s="33">
        <v>83.775200000000012</v>
      </c>
      <c r="H2742" s="49">
        <v>40.923549092758741</v>
      </c>
      <c r="I2742" s="33">
        <v>277.00400000000002</v>
      </c>
      <c r="J2742" s="35">
        <f>G2742/I2742</f>
        <v>0.30243317786024754</v>
      </c>
      <c r="K2742">
        <v>0.81138797208435154</v>
      </c>
      <c r="L2742">
        <v>1.1631688124091943</v>
      </c>
      <c r="M2742" s="49">
        <v>0.75</v>
      </c>
      <c r="N2742" t="s">
        <v>37</v>
      </c>
      <c r="O2742" s="10" t="s">
        <v>34</v>
      </c>
      <c r="P2742">
        <f>VLOOKUP($O2742,$Y$2:$AJ$8,9,FALSE)</f>
        <v>0.15</v>
      </c>
      <c r="Q2742" s="11">
        <f>(L2742-M2742)/L2742</f>
        <v>0.35520967206249726</v>
      </c>
      <c r="S2742" s="13">
        <f>MIN(Q2742,IF(R2742=0,P2742,R2742))</f>
        <v>0.15</v>
      </c>
      <c r="T2742">
        <f>IFERROR(S2742*I2742,0)</f>
        <v>41.550600000000003</v>
      </c>
      <c r="U2742" t="b">
        <f>O2742=N2742</f>
        <v>0</v>
      </c>
    </row>
    <row r="2743" spans="1:21" ht="21" x14ac:dyDescent="0.4">
      <c r="A2743" t="s">
        <v>5980</v>
      </c>
      <c r="B2743" t="s">
        <v>5981</v>
      </c>
      <c r="C2743" t="s">
        <v>5982</v>
      </c>
      <c r="D2743" s="34">
        <v>346760</v>
      </c>
      <c r="E2743" s="34">
        <v>49433</v>
      </c>
      <c r="F2743" s="33">
        <v>12.312199999999999</v>
      </c>
      <c r="G2743" s="33">
        <v>4.0988000000000007</v>
      </c>
      <c r="H2743" s="49">
        <v>14.255681162763871</v>
      </c>
      <c r="I2743" s="33">
        <v>16.411000000000001</v>
      </c>
      <c r="J2743" s="35">
        <f>G2743/I2743</f>
        <v>0.24975930778136618</v>
      </c>
      <c r="K2743">
        <v>0.24906843606497681</v>
      </c>
      <c r="L2743">
        <v>0.33198470657253254</v>
      </c>
      <c r="M2743" s="49">
        <v>0.1</v>
      </c>
      <c r="N2743" t="s">
        <v>37</v>
      </c>
      <c r="O2743" s="10" t="s">
        <v>37</v>
      </c>
      <c r="P2743">
        <f>VLOOKUP($O2743,$Y$2:$AJ$8,9,FALSE)</f>
        <v>0.25</v>
      </c>
      <c r="Q2743" s="11">
        <f>(L2743-M2743)/L2743</f>
        <v>0.69878130522210713</v>
      </c>
      <c r="S2743" s="13">
        <f>MIN(Q2743,IF(R2743=0,P2743,R2743))</f>
        <v>0.25</v>
      </c>
      <c r="T2743">
        <f>IFERROR(S2743*I2743,0)</f>
        <v>4.1027500000000003</v>
      </c>
      <c r="U2743" t="b">
        <f>O2743=N2743</f>
        <v>1</v>
      </c>
    </row>
    <row r="2744" spans="1:21" ht="21" x14ac:dyDescent="0.4">
      <c r="A2744" t="s">
        <v>2128</v>
      </c>
      <c r="B2744" t="s">
        <v>2094</v>
      </c>
      <c r="C2744" t="s">
        <v>2095</v>
      </c>
      <c r="D2744" s="34">
        <v>18924</v>
      </c>
      <c r="E2744" s="34">
        <v>2301</v>
      </c>
      <c r="F2744" s="33">
        <v>4.2557999999999998</v>
      </c>
      <c r="G2744" s="33">
        <v>1.3523000000000001</v>
      </c>
      <c r="H2744" s="49">
        <v>12.159162967660114</v>
      </c>
      <c r="I2744" s="33">
        <v>5.6081000000000003</v>
      </c>
      <c r="J2744" s="35">
        <f>G2744/I2744</f>
        <v>0.24113336067473831</v>
      </c>
      <c r="K2744">
        <v>1.8495436766623208</v>
      </c>
      <c r="L2744">
        <v>2.4372446762277273</v>
      </c>
      <c r="M2744" s="49">
        <v>1.85</v>
      </c>
      <c r="N2744" t="s">
        <v>37</v>
      </c>
      <c r="O2744" s="10" t="s">
        <v>37</v>
      </c>
      <c r="P2744">
        <f>VLOOKUP($O2744,$Y$2:$AJ$8,9,FALSE)</f>
        <v>0.25</v>
      </c>
      <c r="Q2744" s="11">
        <f>(L2744-M2744)/L2744</f>
        <v>0.24094613148838293</v>
      </c>
      <c r="S2744" s="13">
        <f>MIN(Q2744,IF(R2744=0,P2744,R2744))</f>
        <v>0.24094613148838293</v>
      </c>
      <c r="T2744">
        <f>IFERROR(S2744*I2744,0)</f>
        <v>1.3512500000000003</v>
      </c>
      <c r="U2744" t="b">
        <f>O2744=N2744</f>
        <v>1</v>
      </c>
    </row>
    <row r="2745" spans="1:21" ht="21" x14ac:dyDescent="0.4">
      <c r="A2745" t="s">
        <v>5798</v>
      </c>
      <c r="B2745" t="s">
        <v>5795</v>
      </c>
      <c r="C2745" t="s">
        <v>5796</v>
      </c>
      <c r="D2745" s="34">
        <v>1934</v>
      </c>
      <c r="E2745" s="34">
        <v>945</v>
      </c>
      <c r="F2745" s="33">
        <v>6.409999999999999E-2</v>
      </c>
      <c r="G2745" s="33">
        <v>2.1299999999999999E-2</v>
      </c>
      <c r="H2745" s="49">
        <v>48.86246122026887</v>
      </c>
      <c r="I2745" s="33">
        <v>8.539999999999999E-2</v>
      </c>
      <c r="J2745" s="35">
        <f>G2745/I2745</f>
        <v>0.24941451990632321</v>
      </c>
      <c r="K2745">
        <v>6.7830687830687825E-2</v>
      </c>
      <c r="L2745">
        <v>9.0370370370370365E-2</v>
      </c>
      <c r="M2745" s="49">
        <v>0.03</v>
      </c>
      <c r="N2745" t="s">
        <v>37</v>
      </c>
      <c r="O2745" s="10" t="s">
        <v>37</v>
      </c>
      <c r="P2745">
        <f>VLOOKUP($O2745,$Y$2:$AJ$8,9,FALSE)</f>
        <v>0.25</v>
      </c>
      <c r="Q2745" s="11">
        <f>(L2745-M2745)/L2745</f>
        <v>0.66803278688524592</v>
      </c>
      <c r="S2745" s="13">
        <f>MIN(Q2745,IF(R2745=0,P2745,R2745))</f>
        <v>0.25</v>
      </c>
      <c r="T2745">
        <f>IFERROR(S2745*I2745,0)</f>
        <v>2.1349999999999997E-2</v>
      </c>
      <c r="U2745" t="b">
        <f>O2745=N2745</f>
        <v>1</v>
      </c>
    </row>
    <row r="2746" spans="1:21" ht="21" x14ac:dyDescent="0.4">
      <c r="A2746" t="s">
        <v>2737</v>
      </c>
      <c r="B2746" t="s">
        <v>2712</v>
      </c>
      <c r="C2746" t="s">
        <v>2713</v>
      </c>
      <c r="D2746" s="34">
        <v>10054</v>
      </c>
      <c r="E2746" s="34">
        <v>2174</v>
      </c>
      <c r="F2746" s="33">
        <v>3.4783999999999997</v>
      </c>
      <c r="G2746" s="33">
        <v>0.4229</v>
      </c>
      <c r="H2746" s="49">
        <v>21.623234533518996</v>
      </c>
      <c r="I2746" s="33">
        <v>3.9012999999999995</v>
      </c>
      <c r="J2746" s="35">
        <f>G2746/I2746</f>
        <v>0.10839976418117039</v>
      </c>
      <c r="K2746">
        <v>1.5999999999999999</v>
      </c>
      <c r="L2746">
        <v>1.7945262189512419</v>
      </c>
      <c r="M2746" s="49">
        <v>1.6</v>
      </c>
      <c r="N2746" t="s">
        <v>37</v>
      </c>
      <c r="O2746" s="10" t="s">
        <v>37</v>
      </c>
      <c r="P2746">
        <f>VLOOKUP($O2746,$Y$2:$AJ$8,9,FALSE)</f>
        <v>0.25</v>
      </c>
      <c r="Q2746" s="11">
        <f>(L2746-M2746)/L2746</f>
        <v>0.10839976418117028</v>
      </c>
      <c r="S2746" s="13">
        <f>MIN(Q2746,IF(R2746=0,P2746,R2746))</f>
        <v>0.10839976418117028</v>
      </c>
      <c r="T2746">
        <f>IFERROR(S2746*I2746,0)</f>
        <v>0.42289999999999955</v>
      </c>
      <c r="U2746" t="b">
        <f>O2746=N2746</f>
        <v>1</v>
      </c>
    </row>
    <row r="2747" spans="1:21" ht="21" x14ac:dyDescent="0.4">
      <c r="A2747" t="s">
        <v>3638</v>
      </c>
      <c r="B2747" t="s">
        <v>3618</v>
      </c>
      <c r="C2747" t="s">
        <v>3619</v>
      </c>
      <c r="D2747" s="34">
        <v>194132</v>
      </c>
      <c r="E2747" s="34">
        <v>15922</v>
      </c>
      <c r="F2747" s="33">
        <v>16.040500000000002</v>
      </c>
      <c r="G2747" s="33">
        <v>5.2095000000000002</v>
      </c>
      <c r="H2747" s="49">
        <v>8.2016360002472553</v>
      </c>
      <c r="I2747" s="33">
        <v>21.25</v>
      </c>
      <c r="J2747" s="35">
        <f>G2747/I2747</f>
        <v>0.2451529411764706</v>
      </c>
      <c r="K2747">
        <v>1.0074425323451828</v>
      </c>
      <c r="L2747">
        <v>1.3346313277226478</v>
      </c>
      <c r="M2747" s="49">
        <v>1</v>
      </c>
      <c r="N2747" t="s">
        <v>34</v>
      </c>
      <c r="O2747" s="10" t="s">
        <v>34</v>
      </c>
      <c r="P2747">
        <f>VLOOKUP($O2747,$Y$2:$AJ$8,9,FALSE)</f>
        <v>0.15</v>
      </c>
      <c r="Q2747" s="11">
        <f>(L2747-M2747)/L2747</f>
        <v>0.25072941176470581</v>
      </c>
      <c r="S2747" s="13">
        <f>MIN(Q2747,IF(R2747=0,P2747,R2747))</f>
        <v>0.15</v>
      </c>
      <c r="T2747">
        <f>IFERROR(S2747*I2747,0)</f>
        <v>3.1875</v>
      </c>
      <c r="U2747" t="b">
        <f>O2747=N2747</f>
        <v>1</v>
      </c>
    </row>
    <row r="2748" spans="1:21" ht="21" x14ac:dyDescent="0.4">
      <c r="A2748" t="s">
        <v>1188</v>
      </c>
      <c r="B2748" t="s">
        <v>1143</v>
      </c>
      <c r="C2748" s="50" t="s">
        <v>1144</v>
      </c>
      <c r="D2748" s="34">
        <v>307215</v>
      </c>
      <c r="E2748" s="34">
        <v>66919</v>
      </c>
      <c r="F2748" s="33">
        <v>21.712899999999998</v>
      </c>
      <c r="G2748" s="33">
        <v>7.2370999999999999</v>
      </c>
      <c r="H2748" s="49">
        <v>21.782465048907117</v>
      </c>
      <c r="I2748" s="33">
        <v>28.949999999999996</v>
      </c>
      <c r="J2748" s="35">
        <f>G2748/I2748</f>
        <v>0.24998618307426601</v>
      </c>
      <c r="K2748">
        <v>0.32446539846680311</v>
      </c>
      <c r="L2748">
        <v>0.43261256145489319</v>
      </c>
      <c r="M2748" s="49">
        <v>0.3</v>
      </c>
      <c r="N2748" t="s">
        <v>37</v>
      </c>
      <c r="O2748" s="10" t="s">
        <v>37</v>
      </c>
      <c r="P2748">
        <f>VLOOKUP($O2748,$Y$2:$AJ$8,9,FALSE)</f>
        <v>0.25</v>
      </c>
      <c r="Q2748" s="11">
        <f>(L2748-M2748)/L2748</f>
        <v>0.30653886010362691</v>
      </c>
      <c r="S2748" s="13">
        <f>MIN(Q2748,IF(R2748=0,P2748,R2748))</f>
        <v>0.25</v>
      </c>
      <c r="T2748">
        <f>IFERROR(S2748*I2748,0)</f>
        <v>7.2374999999999989</v>
      </c>
      <c r="U2748" t="b">
        <f>O2748=N2748</f>
        <v>1</v>
      </c>
    </row>
    <row r="2749" spans="1:21" ht="21" x14ac:dyDescent="0.4">
      <c r="A2749" t="s">
        <v>235</v>
      </c>
      <c r="B2749" t="s">
        <v>211</v>
      </c>
      <c r="C2749" s="50" t="s">
        <v>212</v>
      </c>
      <c r="D2749" s="34">
        <v>7204168</v>
      </c>
      <c r="E2749" s="34">
        <v>1258116</v>
      </c>
      <c r="F2749" s="33">
        <v>545.86990000000003</v>
      </c>
      <c r="G2749" s="33">
        <v>233.94509999999997</v>
      </c>
      <c r="H2749" s="49">
        <v>17.46372377767981</v>
      </c>
      <c r="I2749" s="33">
        <v>779.81500000000005</v>
      </c>
      <c r="J2749" s="35">
        <f>G2749/I2749</f>
        <v>0.30000076941325821</v>
      </c>
      <c r="K2749">
        <v>0.43387883152268952</v>
      </c>
      <c r="L2749">
        <v>0.61982758346607147</v>
      </c>
      <c r="M2749" s="49">
        <v>0.1</v>
      </c>
      <c r="N2749" t="s">
        <v>37</v>
      </c>
      <c r="O2749" s="10" t="s">
        <v>34</v>
      </c>
      <c r="P2749">
        <f>VLOOKUP($O2749,$Y$2:$AJ$8,9,FALSE)</f>
        <v>0.15</v>
      </c>
      <c r="Q2749" s="11">
        <f>(L2749-M2749)/L2749</f>
        <v>0.83866481152581063</v>
      </c>
      <c r="S2749" s="13">
        <f>MIN(Q2749,IF(R2749=0,P2749,R2749))</f>
        <v>0.15</v>
      </c>
      <c r="T2749">
        <f>IFERROR(S2749*I2749,0)</f>
        <v>116.97225</v>
      </c>
      <c r="U2749" t="b">
        <f>O2749=N2749</f>
        <v>0</v>
      </c>
    </row>
    <row r="2750" spans="1:21" ht="21" x14ac:dyDescent="0.4">
      <c r="A2750" t="s">
        <v>712</v>
      </c>
      <c r="B2750" t="s">
        <v>669</v>
      </c>
      <c r="C2750" s="50" t="s">
        <v>670</v>
      </c>
      <c r="D2750" s="34">
        <v>41640</v>
      </c>
      <c r="E2750" s="34">
        <v>1493</v>
      </c>
      <c r="F2750" s="33">
        <v>0.55500000000000005</v>
      </c>
      <c r="G2750" s="33">
        <v>0.18500000000000005</v>
      </c>
      <c r="H2750" s="49">
        <v>3.5854947166186357</v>
      </c>
      <c r="I2750" s="33">
        <v>0.7400000000000001</v>
      </c>
      <c r="J2750" s="35">
        <f>G2750/I2750</f>
        <v>0.25000000000000006</v>
      </c>
      <c r="K2750">
        <v>0.37173476222371066</v>
      </c>
      <c r="L2750">
        <v>0.4956463496316143</v>
      </c>
      <c r="M2750" s="49">
        <v>0.25</v>
      </c>
      <c r="N2750" t="s">
        <v>37</v>
      </c>
      <c r="O2750" s="10" t="s">
        <v>37</v>
      </c>
      <c r="P2750">
        <f>VLOOKUP($O2750,$Y$2:$AJ$8,9,FALSE)</f>
        <v>0.25</v>
      </c>
      <c r="Q2750" s="11">
        <f>(L2750-M2750)/L2750</f>
        <v>0.49560810810810824</v>
      </c>
      <c r="S2750" s="13">
        <f>MIN(Q2750,IF(R2750=0,P2750,R2750))</f>
        <v>0.25</v>
      </c>
      <c r="T2750">
        <f>IFERROR(S2750*I2750,0)</f>
        <v>0.18500000000000003</v>
      </c>
      <c r="U2750" t="b">
        <f>O2750=N2750</f>
        <v>1</v>
      </c>
    </row>
    <row r="2751" spans="1:21" ht="21" x14ac:dyDescent="0.4">
      <c r="A2751" t="s">
        <v>285</v>
      </c>
      <c r="B2751" t="s">
        <v>270</v>
      </c>
      <c r="C2751" s="50" t="s">
        <v>271</v>
      </c>
      <c r="D2751" s="34">
        <v>26256119</v>
      </c>
      <c r="E2751" s="34">
        <v>264854</v>
      </c>
      <c r="F2751" s="33">
        <v>529.70799999999997</v>
      </c>
      <c r="G2751" s="33">
        <v>148.62559999999999</v>
      </c>
      <c r="H2751" s="49">
        <v>1.0087324787033454</v>
      </c>
      <c r="I2751" s="33">
        <v>678.33359999999993</v>
      </c>
      <c r="J2751" s="35">
        <f>G2751/I2751</f>
        <v>0.21910399248983098</v>
      </c>
      <c r="K2751">
        <v>2</v>
      </c>
      <c r="L2751">
        <v>2.5611604884200352</v>
      </c>
      <c r="M2751" s="49">
        <v>2</v>
      </c>
      <c r="N2751" t="s">
        <v>37</v>
      </c>
      <c r="O2751" s="10" t="s">
        <v>42</v>
      </c>
      <c r="P2751">
        <f>VLOOKUP($O2751,$Y$2:$AJ$8,9,FALSE)</f>
        <v>0.05</v>
      </c>
      <c r="Q2751" s="11">
        <f>(L2751-M2751)/L2751</f>
        <v>0.21910399248983095</v>
      </c>
      <c r="S2751" s="13">
        <f>MIN(Q2751,IF(R2751=0,P2751,R2751))</f>
        <v>0.05</v>
      </c>
      <c r="T2751">
        <f>IFERROR(S2751*I2751,0)</f>
        <v>33.916679999999999</v>
      </c>
      <c r="U2751" t="b">
        <f>O2751=N2751</f>
        <v>0</v>
      </c>
    </row>
    <row r="2752" spans="1:21" ht="21" x14ac:dyDescent="0.4">
      <c r="A2752" t="s">
        <v>2738</v>
      </c>
      <c r="B2752" t="s">
        <v>2712</v>
      </c>
      <c r="C2752" t="s">
        <v>2713</v>
      </c>
      <c r="D2752" s="34">
        <v>3312</v>
      </c>
      <c r="E2752" s="34">
        <v>402</v>
      </c>
      <c r="F2752" s="33">
        <v>0.55230000000000001</v>
      </c>
      <c r="G2752" s="33">
        <v>0.18419999999999997</v>
      </c>
      <c r="H2752" s="49">
        <v>12.137681159420289</v>
      </c>
      <c r="I2752" s="33">
        <v>0.73649999999999993</v>
      </c>
      <c r="J2752" s="35">
        <f>G2752/I2752</f>
        <v>0.25010183299388999</v>
      </c>
      <c r="K2752">
        <v>1.3738805970149255</v>
      </c>
      <c r="L2752">
        <v>1.8320895522388057</v>
      </c>
      <c r="M2752" s="49">
        <v>1.6</v>
      </c>
      <c r="N2752" t="s">
        <v>37</v>
      </c>
      <c r="O2752" s="10" t="s">
        <v>37</v>
      </c>
      <c r="P2752">
        <f>VLOOKUP($O2752,$Y$2:$AJ$8,9,FALSE)</f>
        <v>0.25</v>
      </c>
      <c r="Q2752" s="11">
        <f>(L2752-M2752)/L2752</f>
        <v>0.12668024439918513</v>
      </c>
      <c r="S2752" s="13">
        <f>MIN(Q2752,IF(R2752=0,P2752,R2752))</f>
        <v>0.12668024439918513</v>
      </c>
      <c r="T2752">
        <f>IFERROR(S2752*I2752,0)</f>
        <v>9.3299999999999841E-2</v>
      </c>
      <c r="U2752" t="b">
        <f>O2752=N2752</f>
        <v>1</v>
      </c>
    </row>
    <row r="2753" spans="1:21" ht="21" x14ac:dyDescent="0.4">
      <c r="A2753" t="s">
        <v>2682</v>
      </c>
      <c r="B2753" t="s">
        <v>2680</v>
      </c>
      <c r="C2753" t="s">
        <v>2681</v>
      </c>
      <c r="D2753" s="34">
        <v>1529412</v>
      </c>
      <c r="E2753" s="34">
        <v>369097</v>
      </c>
      <c r="F2753" s="33">
        <v>79.828599999999994</v>
      </c>
      <c r="G2753" s="33">
        <v>39.318400000000004</v>
      </c>
      <c r="H2753" s="49">
        <v>24.133261671805897</v>
      </c>
      <c r="I2753" s="33">
        <v>119.14699999999999</v>
      </c>
      <c r="J2753" s="35">
        <f>G2753/I2753</f>
        <v>0.32999907677071189</v>
      </c>
      <c r="K2753">
        <v>0.21628081507029315</v>
      </c>
      <c r="L2753">
        <v>0.32280674185918601</v>
      </c>
      <c r="M2753" s="49">
        <v>0.2</v>
      </c>
      <c r="N2753" t="s">
        <v>37</v>
      </c>
      <c r="O2753" s="10" t="s">
        <v>37</v>
      </c>
      <c r="P2753">
        <f>VLOOKUP($O2753,$Y$2:$AJ$8,9,FALSE)</f>
        <v>0.25</v>
      </c>
      <c r="Q2753" s="11">
        <f>(L2753-M2753)/L2753</f>
        <v>0.38043425348519039</v>
      </c>
      <c r="S2753" s="13">
        <f>MIN(Q2753,IF(R2753=0,P2753,R2753))</f>
        <v>0.25</v>
      </c>
      <c r="T2753">
        <f>IFERROR(S2753*I2753,0)</f>
        <v>29.786749999999998</v>
      </c>
      <c r="U2753" t="b">
        <f>O2753=N2753</f>
        <v>1</v>
      </c>
    </row>
    <row r="2754" spans="1:21" ht="21" x14ac:dyDescent="0.4">
      <c r="A2754" t="s">
        <v>1373</v>
      </c>
      <c r="B2754" t="s">
        <v>1306</v>
      </c>
      <c r="C2754" s="50" t="s">
        <v>1307</v>
      </c>
      <c r="D2754" s="34">
        <v>1077709</v>
      </c>
      <c r="E2754" s="34">
        <v>25292</v>
      </c>
      <c r="F2754" s="33">
        <v>8.6943000000000001</v>
      </c>
      <c r="G2754" s="33">
        <v>4.2744999999999997</v>
      </c>
      <c r="H2754" s="49">
        <v>2.3468301740080113</v>
      </c>
      <c r="I2754" s="33">
        <v>12.9688</v>
      </c>
      <c r="J2754" s="35">
        <f>G2754/I2754</f>
        <v>0.32959872925791128</v>
      </c>
      <c r="K2754">
        <v>0.34375691918393164</v>
      </c>
      <c r="L2754">
        <v>0.51276292898940379</v>
      </c>
      <c r="M2754" s="49">
        <v>0.2</v>
      </c>
      <c r="N2754" t="s">
        <v>37</v>
      </c>
      <c r="O2754" s="10" t="s">
        <v>42</v>
      </c>
      <c r="P2754">
        <f>VLOOKUP($O2754,$Y$2:$AJ$8,9,FALSE)</f>
        <v>0.05</v>
      </c>
      <c r="Q2754" s="11">
        <f>(L2754-M2754)/L2754</f>
        <v>0.60995620257849603</v>
      </c>
      <c r="S2754" s="13">
        <f>MIN(Q2754,IF(R2754=0,P2754,R2754))</f>
        <v>0.05</v>
      </c>
      <c r="T2754">
        <f>IFERROR(S2754*I2754,0)</f>
        <v>0.64844000000000002</v>
      </c>
      <c r="U2754" t="b">
        <f>O2754=N2754</f>
        <v>0</v>
      </c>
    </row>
    <row r="2755" spans="1:21" ht="21" x14ac:dyDescent="0.4">
      <c r="A2755" t="s">
        <v>3290</v>
      </c>
      <c r="B2755" t="s">
        <v>3253</v>
      </c>
      <c r="C2755" t="s">
        <v>3254</v>
      </c>
      <c r="D2755" s="34">
        <v>28489</v>
      </c>
      <c r="E2755" s="34">
        <v>9697</v>
      </c>
      <c r="F2755" s="33">
        <v>2.7431000000000001</v>
      </c>
      <c r="G2755" s="33">
        <v>0.91390000000000005</v>
      </c>
      <c r="H2755" s="49">
        <v>34.037698760925267</v>
      </c>
      <c r="I2755" s="33">
        <v>3.657</v>
      </c>
      <c r="J2755" s="35">
        <f>G2755/I2755</f>
        <v>0.24990429313645066</v>
      </c>
      <c r="K2755">
        <v>0.28288130349592655</v>
      </c>
      <c r="L2755">
        <v>0.37712694647829226</v>
      </c>
      <c r="M2755" s="49">
        <v>0.18</v>
      </c>
      <c r="N2755" t="s">
        <v>34</v>
      </c>
      <c r="O2755" s="10" t="s">
        <v>34</v>
      </c>
      <c r="P2755">
        <f>VLOOKUP($O2755,$Y$2:$AJ$8,9,FALSE)</f>
        <v>0.15</v>
      </c>
      <c r="Q2755" s="11">
        <f>(L2755-M2755)/L2755</f>
        <v>0.52270713699753901</v>
      </c>
      <c r="S2755" s="13">
        <f>MIN(Q2755,IF(R2755=0,P2755,R2755))</f>
        <v>0.15</v>
      </c>
      <c r="T2755">
        <f>IFERROR(S2755*I2755,0)</f>
        <v>0.54854999999999998</v>
      </c>
      <c r="U2755" t="b">
        <f>O2755=N2755</f>
        <v>1</v>
      </c>
    </row>
    <row r="2756" spans="1:21" ht="21" x14ac:dyDescent="0.4">
      <c r="A2756" t="s">
        <v>643</v>
      </c>
      <c r="B2756" t="s">
        <v>611</v>
      </c>
      <c r="C2756" s="50" t="s">
        <v>612</v>
      </c>
      <c r="D2756" s="34">
        <v>235088</v>
      </c>
      <c r="E2756" s="34">
        <v>38759</v>
      </c>
      <c r="F2756" s="33">
        <v>21.071400000000001</v>
      </c>
      <c r="G2756" s="33">
        <v>7.0237999999999996</v>
      </c>
      <c r="H2756" s="49">
        <v>16.487017627441638</v>
      </c>
      <c r="I2756" s="33">
        <v>28.095199999999998</v>
      </c>
      <c r="J2756" s="35">
        <f>G2756/I2756</f>
        <v>0.25</v>
      </c>
      <c r="K2756">
        <v>0.54365179700198663</v>
      </c>
      <c r="L2756">
        <v>0.72486906266931539</v>
      </c>
      <c r="M2756" s="49">
        <v>0.5</v>
      </c>
      <c r="N2756" t="s">
        <v>37</v>
      </c>
      <c r="O2756" s="10" t="s">
        <v>37</v>
      </c>
      <c r="P2756">
        <f>VLOOKUP($O2756,$Y$2:$AJ$8,9,FALSE)</f>
        <v>0.25</v>
      </c>
      <c r="Q2756" s="11">
        <f>(L2756-M2756)/L2756</f>
        <v>0.31022025114610313</v>
      </c>
      <c r="S2756" s="13">
        <f>MIN(Q2756,IF(R2756=0,P2756,R2756))</f>
        <v>0.25</v>
      </c>
      <c r="T2756">
        <f>IFERROR(S2756*I2756,0)</f>
        <v>7.0237999999999996</v>
      </c>
      <c r="U2756" t="b">
        <f>O2756=N2756</f>
        <v>1</v>
      </c>
    </row>
    <row r="2757" spans="1:21" ht="21" x14ac:dyDescent="0.4">
      <c r="A2757" t="s">
        <v>3991</v>
      </c>
      <c r="B2757" t="s">
        <v>3907</v>
      </c>
      <c r="C2757" t="s">
        <v>3908</v>
      </c>
      <c r="D2757" s="34">
        <v>109526</v>
      </c>
      <c r="E2757" s="34">
        <v>5042</v>
      </c>
      <c r="F2757" s="33">
        <v>4.2826000000000004</v>
      </c>
      <c r="G2757" s="33">
        <v>1.3707</v>
      </c>
      <c r="H2757" s="49">
        <v>4.6034731479283462</v>
      </c>
      <c r="I2757" s="33">
        <v>5.6533000000000007</v>
      </c>
      <c r="J2757" s="35">
        <f>G2757/I2757</f>
        <v>0.24246015601507082</v>
      </c>
      <c r="K2757">
        <v>0.84938516461721547</v>
      </c>
      <c r="L2757">
        <v>1.1212415708052363</v>
      </c>
      <c r="M2757" s="49">
        <v>0.85</v>
      </c>
      <c r="N2757" t="s">
        <v>37</v>
      </c>
      <c r="O2757" s="10" t="s">
        <v>37</v>
      </c>
      <c r="P2757">
        <f>VLOOKUP($O2757,$Y$2:$AJ$8,9,FALSE)</f>
        <v>0.25</v>
      </c>
      <c r="Q2757" s="11">
        <f>(L2757-M2757)/L2757</f>
        <v>0.24191180372525806</v>
      </c>
      <c r="S2757" s="13">
        <f>MIN(Q2757,IF(R2757=0,P2757,R2757))</f>
        <v>0.24191180372525806</v>
      </c>
      <c r="T2757">
        <f>IFERROR(S2757*I2757,0)</f>
        <v>1.3676000000000015</v>
      </c>
      <c r="U2757" t="b">
        <f>O2757=N2757</f>
        <v>1</v>
      </c>
    </row>
    <row r="2758" spans="1:21" ht="21" x14ac:dyDescent="0.4">
      <c r="A2758" t="s">
        <v>6444</v>
      </c>
      <c r="B2758" t="s">
        <v>6439</v>
      </c>
      <c r="C2758" t="s">
        <v>6440</v>
      </c>
      <c r="D2758" s="34">
        <v>1588</v>
      </c>
      <c r="E2758" s="34">
        <v>240</v>
      </c>
      <c r="F2758" s="33">
        <v>7.7000000000000002E-3</v>
      </c>
      <c r="G2758" s="33">
        <v>1.2999999999999999E-3</v>
      </c>
      <c r="H2758" s="49">
        <v>15.113350125944585</v>
      </c>
      <c r="I2758" s="33">
        <v>9.0000000000000011E-3</v>
      </c>
      <c r="J2758" s="35">
        <f>G2758/I2758</f>
        <v>0.14444444444444443</v>
      </c>
      <c r="K2758">
        <v>3.2083333333333332E-2</v>
      </c>
      <c r="L2758">
        <v>3.7500000000000006E-2</v>
      </c>
      <c r="M2758" s="49">
        <v>0.01</v>
      </c>
      <c r="N2758" t="s">
        <v>37</v>
      </c>
      <c r="O2758" s="10" t="s">
        <v>37</v>
      </c>
      <c r="P2758">
        <f>VLOOKUP($O2758,$Y$2:$AJ$8,9,FALSE)</f>
        <v>0.25</v>
      </c>
      <c r="Q2758" s="11">
        <f>(L2758-M2758)/L2758</f>
        <v>0.73333333333333328</v>
      </c>
      <c r="S2758" s="13">
        <f>MIN(Q2758,IF(R2758=0,P2758,R2758))</f>
        <v>0.25</v>
      </c>
      <c r="T2758">
        <f>IFERROR(S2758*I2758,0)</f>
        <v>2.2500000000000003E-3</v>
      </c>
      <c r="U2758" t="b">
        <f>O2758=N2758</f>
        <v>1</v>
      </c>
    </row>
    <row r="2759" spans="1:21" ht="21" x14ac:dyDescent="0.4">
      <c r="A2759" t="s">
        <v>137</v>
      </c>
      <c r="B2759" t="s">
        <v>31</v>
      </c>
      <c r="C2759" t="s">
        <v>32</v>
      </c>
      <c r="D2759" s="34">
        <v>848467</v>
      </c>
      <c r="E2759" s="34">
        <v>86123</v>
      </c>
      <c r="F2759" s="33">
        <v>71.398099999999985</v>
      </c>
      <c r="G2759" s="33">
        <v>23.734200000000001</v>
      </c>
      <c r="H2759" s="49">
        <v>10.150424235709815</v>
      </c>
      <c r="I2759" s="33">
        <v>95.132299999999987</v>
      </c>
      <c r="K2759">
        <v>0.82902476690315008</v>
      </c>
      <c r="L2759">
        <v>1.1046096861465577</v>
      </c>
      <c r="M2759" s="49">
        <v>0.81</v>
      </c>
      <c r="N2759" t="s">
        <v>33</v>
      </c>
      <c r="O2759" s="10" t="s">
        <v>34</v>
      </c>
      <c r="P2759">
        <f>VLOOKUP($O2759,$Y$2:$AJ$8,9,FALSE)</f>
        <v>0.15</v>
      </c>
      <c r="Q2759" s="11">
        <f>(L2759-M2759)/L2759</f>
        <v>0.26670930903594248</v>
      </c>
      <c r="S2759" s="13">
        <f>MIN(Q2759,IF(R2759=0,P2759,R2759))</f>
        <v>0.15</v>
      </c>
      <c r="T2759">
        <f>IFERROR(S2759*I2759,0)</f>
        <v>14.269844999999998</v>
      </c>
      <c r="U2759" t="b">
        <f>O2759=N2759</f>
        <v>0</v>
      </c>
    </row>
    <row r="2760" spans="1:21" ht="21" x14ac:dyDescent="0.4">
      <c r="A2760" t="s">
        <v>4563</v>
      </c>
      <c r="B2760" t="s">
        <v>4553</v>
      </c>
      <c r="C2760" t="s">
        <v>4554</v>
      </c>
      <c r="D2760" s="34">
        <v>223745</v>
      </c>
      <c r="E2760" s="34">
        <v>22287</v>
      </c>
      <c r="F2760" s="33">
        <v>10.9193</v>
      </c>
      <c r="G2760" s="33">
        <v>3.6395</v>
      </c>
      <c r="H2760" s="49">
        <v>9.9608929808487332</v>
      </c>
      <c r="I2760" s="33">
        <v>14.5588</v>
      </c>
      <c r="J2760" s="35">
        <f>G2760/I2760</f>
        <v>0.24998626260406079</v>
      </c>
      <c r="K2760">
        <v>0.48994032395566917</v>
      </c>
      <c r="L2760">
        <v>0.65324180015255529</v>
      </c>
      <c r="M2760" s="49">
        <v>0.37</v>
      </c>
      <c r="N2760" t="s">
        <v>37</v>
      </c>
      <c r="O2760" s="10" t="s">
        <v>37</v>
      </c>
      <c r="P2760">
        <f>VLOOKUP($O2760,$Y$2:$AJ$8,9,FALSE)</f>
        <v>0.25</v>
      </c>
      <c r="Q2760" s="11">
        <f>(L2760-M2760)/L2760</f>
        <v>0.43359411489957961</v>
      </c>
      <c r="S2760" s="13">
        <f>MIN(Q2760,IF(R2760=0,P2760,R2760))</f>
        <v>0.25</v>
      </c>
      <c r="T2760">
        <f>IFERROR(S2760*I2760,0)</f>
        <v>3.6396999999999999</v>
      </c>
      <c r="U2760" t="b">
        <f>O2760=N2760</f>
        <v>1</v>
      </c>
    </row>
    <row r="2761" spans="1:21" ht="21" x14ac:dyDescent="0.4">
      <c r="A2761" t="s">
        <v>2739</v>
      </c>
      <c r="B2761" t="s">
        <v>2712</v>
      </c>
      <c r="C2761" t="s">
        <v>2713</v>
      </c>
      <c r="D2761" s="34">
        <v>17469</v>
      </c>
      <c r="E2761" s="34">
        <v>2966</v>
      </c>
      <c r="F2761" s="33">
        <v>4.8185000000000002</v>
      </c>
      <c r="G2761" s="33">
        <v>1.5647</v>
      </c>
      <c r="H2761" s="49">
        <v>16.978647890548974</v>
      </c>
      <c r="I2761" s="33">
        <v>6.3832000000000004</v>
      </c>
      <c r="J2761" s="35">
        <f>G2761/I2761</f>
        <v>0.24512783556836695</v>
      </c>
      <c r="K2761">
        <v>1.6245785569790965</v>
      </c>
      <c r="L2761">
        <v>2.1521240728253543</v>
      </c>
      <c r="M2761" s="49">
        <v>1.6</v>
      </c>
      <c r="N2761" t="s">
        <v>37</v>
      </c>
      <c r="O2761" s="10" t="s">
        <v>37</v>
      </c>
      <c r="P2761">
        <f>VLOOKUP($O2761,$Y$2:$AJ$8,9,FALSE)</f>
        <v>0.25</v>
      </c>
      <c r="Q2761" s="11">
        <f>(L2761-M2761)/L2761</f>
        <v>0.25654843965409208</v>
      </c>
      <c r="S2761" s="13">
        <f>MIN(Q2761,IF(R2761=0,P2761,R2761))</f>
        <v>0.25</v>
      </c>
      <c r="T2761">
        <f>IFERROR(S2761*I2761,0)</f>
        <v>1.5958000000000001</v>
      </c>
      <c r="U2761" t="b">
        <f>O2761=N2761</f>
        <v>1</v>
      </c>
    </row>
    <row r="2762" spans="1:21" ht="21" x14ac:dyDescent="0.4">
      <c r="A2762" t="s">
        <v>6411</v>
      </c>
      <c r="B2762" t="s">
        <v>6412</v>
      </c>
      <c r="C2762" t="s">
        <v>6413</v>
      </c>
      <c r="D2762" s="34">
        <v>15412</v>
      </c>
      <c r="E2762" s="34">
        <v>4200</v>
      </c>
      <c r="F2762" s="33">
        <v>2.3165000000000004</v>
      </c>
      <c r="G2762" s="33">
        <v>0.77150000000000007</v>
      </c>
      <c r="H2762" s="49">
        <v>27.251492343628342</v>
      </c>
      <c r="I2762" s="33">
        <v>3.0880000000000005</v>
      </c>
      <c r="J2762" s="35">
        <f>G2762/I2762</f>
        <v>0.24983808290155438</v>
      </c>
      <c r="K2762">
        <v>0.55154761904761918</v>
      </c>
      <c r="L2762">
        <v>0.73523809523809536</v>
      </c>
      <c r="M2762" s="49">
        <v>0.5</v>
      </c>
      <c r="N2762" t="s">
        <v>34</v>
      </c>
      <c r="O2762" s="10" t="s">
        <v>34</v>
      </c>
      <c r="P2762">
        <f>VLOOKUP($O2762,$Y$2:$AJ$8,9,FALSE)</f>
        <v>0.15</v>
      </c>
      <c r="Q2762" s="11">
        <f>(L2762-M2762)/L2762</f>
        <v>0.31994818652849755</v>
      </c>
      <c r="S2762" s="13">
        <f>MIN(Q2762,IF(R2762=0,P2762,R2762))</f>
        <v>0.15</v>
      </c>
      <c r="T2762">
        <f>IFERROR(S2762*I2762,0)</f>
        <v>0.46320000000000006</v>
      </c>
      <c r="U2762" t="b">
        <f>O2762=N2762</f>
        <v>1</v>
      </c>
    </row>
    <row r="2763" spans="1:21" ht="21" x14ac:dyDescent="0.4">
      <c r="A2763" t="s">
        <v>4832</v>
      </c>
      <c r="B2763" t="s">
        <v>4823</v>
      </c>
      <c r="C2763" t="s">
        <v>4824</v>
      </c>
      <c r="D2763" s="34">
        <v>282420</v>
      </c>
      <c r="E2763" s="34">
        <v>19178</v>
      </c>
      <c r="F2763" s="33">
        <v>14.103800000000003</v>
      </c>
      <c r="G2763" s="33">
        <v>4.6732000000000005</v>
      </c>
      <c r="H2763" s="49">
        <v>6.7905955668861981</v>
      </c>
      <c r="I2763" s="33">
        <v>18.777000000000005</v>
      </c>
      <c r="J2763" s="35">
        <f>G2763/I2763</f>
        <v>0.24887894764871915</v>
      </c>
      <c r="K2763">
        <v>0.73541558035248733</v>
      </c>
      <c r="L2763">
        <v>0.9790906246741059</v>
      </c>
      <c r="M2763" s="49">
        <v>0.2</v>
      </c>
      <c r="N2763" t="s">
        <v>37</v>
      </c>
      <c r="O2763" s="10" t="s">
        <v>37</v>
      </c>
      <c r="P2763">
        <f>VLOOKUP($O2763,$Y$2:$AJ$8,9,FALSE)</f>
        <v>0.25</v>
      </c>
      <c r="Q2763" s="11">
        <f>(L2763-M2763)/L2763</f>
        <v>0.79572881716994193</v>
      </c>
      <c r="S2763" s="13">
        <f>MIN(Q2763,IF(R2763=0,P2763,R2763))</f>
        <v>0.25</v>
      </c>
      <c r="T2763">
        <f>IFERROR(S2763*I2763,0)</f>
        <v>4.6942500000000011</v>
      </c>
      <c r="U2763" t="b">
        <f>O2763=N2763</f>
        <v>1</v>
      </c>
    </row>
    <row r="2764" spans="1:21" ht="21" x14ac:dyDescent="0.4">
      <c r="A2764" s="18" t="s">
        <v>3551</v>
      </c>
      <c r="B2764" t="s">
        <v>3544</v>
      </c>
      <c r="C2764" t="s">
        <v>3545</v>
      </c>
      <c r="D2764" s="34">
        <v>14483</v>
      </c>
      <c r="E2764" s="34">
        <v>4918</v>
      </c>
      <c r="F2764" s="33">
        <v>1.3049999999999999</v>
      </c>
      <c r="G2764" s="33">
        <v>0.43500000000000005</v>
      </c>
      <c r="H2764" s="49">
        <v>33.9570530967341</v>
      </c>
      <c r="I2764" s="33">
        <v>1.74</v>
      </c>
      <c r="J2764" s="35">
        <f>G2764/I2764</f>
        <v>0.25000000000000006</v>
      </c>
      <c r="K2764">
        <v>0.26535176901179341</v>
      </c>
      <c r="L2764">
        <v>0.35380235868239124</v>
      </c>
      <c r="M2764" s="49">
        <v>0.15</v>
      </c>
      <c r="N2764" t="s">
        <v>37</v>
      </c>
      <c r="O2764" s="10" t="s">
        <v>37</v>
      </c>
      <c r="P2764">
        <f>VLOOKUP($O2764,$Y$2:$AJ$8,9,FALSE)</f>
        <v>0.25</v>
      </c>
      <c r="Q2764" s="11">
        <f>(L2764-M2764)/L2764</f>
        <v>0.57603448275862068</v>
      </c>
      <c r="S2764" s="13">
        <f>MIN(Q2764,IF(R2764=0,P2764,R2764))</f>
        <v>0.25</v>
      </c>
      <c r="T2764">
        <f>IFERROR(S2764*I2764,0)</f>
        <v>0.435</v>
      </c>
      <c r="U2764" t="b">
        <f>O2764=N2764</f>
        <v>1</v>
      </c>
    </row>
    <row r="2765" spans="1:21" ht="21" x14ac:dyDescent="0.4">
      <c r="A2765" t="s">
        <v>3992</v>
      </c>
      <c r="B2765" t="s">
        <v>3907</v>
      </c>
      <c r="C2765" t="s">
        <v>3908</v>
      </c>
      <c r="D2765" s="34">
        <v>21975</v>
      </c>
      <c r="E2765" s="34">
        <v>1304</v>
      </c>
      <c r="F2765" s="33">
        <v>1.0707</v>
      </c>
      <c r="G2765" s="33">
        <v>0.3543</v>
      </c>
      <c r="H2765" s="49">
        <v>5.9340159271899884</v>
      </c>
      <c r="I2765" s="33">
        <v>1.425</v>
      </c>
      <c r="J2765" s="35">
        <f>G2765/I2765</f>
        <v>0.24863157894736843</v>
      </c>
      <c r="K2765">
        <v>0.82108895705521479</v>
      </c>
      <c r="L2765">
        <v>1.0927914110429449</v>
      </c>
      <c r="M2765" s="49">
        <v>0.8</v>
      </c>
      <c r="N2765" t="s">
        <v>37</v>
      </c>
      <c r="O2765" s="10" t="s">
        <v>37</v>
      </c>
      <c r="P2765">
        <f>VLOOKUP($O2765,$Y$2:$AJ$8,9,FALSE)</f>
        <v>0.25</v>
      </c>
      <c r="Q2765" s="11">
        <f>(L2765-M2765)/L2765</f>
        <v>0.26792982456140352</v>
      </c>
      <c r="S2765" s="13">
        <f>MIN(Q2765,IF(R2765=0,P2765,R2765))</f>
        <v>0.25</v>
      </c>
      <c r="T2765">
        <f>IFERROR(S2765*I2765,0)</f>
        <v>0.35625000000000001</v>
      </c>
      <c r="U2765" t="b">
        <f>O2765=N2765</f>
        <v>1</v>
      </c>
    </row>
    <row r="2766" spans="1:21" ht="21" x14ac:dyDescent="0.4">
      <c r="A2766" t="s">
        <v>1504</v>
      </c>
      <c r="B2766" t="s">
        <v>1475</v>
      </c>
      <c r="C2766" s="50" t="s">
        <v>1476</v>
      </c>
      <c r="D2766" s="34">
        <v>774954</v>
      </c>
      <c r="E2766" s="34">
        <v>141828</v>
      </c>
      <c r="F2766" s="33">
        <v>35.517800000000001</v>
      </c>
      <c r="G2766" s="33">
        <v>22.8034</v>
      </c>
      <c r="H2766" s="49">
        <v>18.301473377774681</v>
      </c>
      <c r="I2766" s="33">
        <v>58.321200000000005</v>
      </c>
      <c r="J2766" s="35">
        <f>G2766/I2766</f>
        <v>0.39099675589665506</v>
      </c>
      <c r="K2766">
        <v>0.25042868827029924</v>
      </c>
      <c r="L2766">
        <v>0.41121076233183862</v>
      </c>
      <c r="M2766" s="49">
        <v>0.25</v>
      </c>
      <c r="N2766" t="s">
        <v>33</v>
      </c>
      <c r="O2766" s="10" t="s">
        <v>33</v>
      </c>
      <c r="P2766">
        <f>VLOOKUP($O2766,$Y$2:$AJ$8,9,FALSE)</f>
        <v>0.4</v>
      </c>
      <c r="Q2766" s="11">
        <f>(L2766-M2766)/L2766</f>
        <v>0.39203925845147225</v>
      </c>
      <c r="S2766" s="13">
        <f>MIN(Q2766,IF(R2766=0,P2766,R2766))</f>
        <v>0.39203925845147225</v>
      </c>
      <c r="T2766">
        <f>IFERROR(S2766*I2766,0)</f>
        <v>22.864200000000004</v>
      </c>
      <c r="U2766" t="b">
        <f>O2766=N2766</f>
        <v>1</v>
      </c>
    </row>
    <row r="2767" spans="1:21" ht="21" x14ac:dyDescent="0.4">
      <c r="A2767" t="s">
        <v>6472</v>
      </c>
      <c r="B2767" t="s">
        <v>6473</v>
      </c>
      <c r="C2767" t="s">
        <v>6474</v>
      </c>
      <c r="D2767" s="34">
        <v>16340</v>
      </c>
      <c r="E2767" s="34">
        <v>945</v>
      </c>
      <c r="F2767" s="33">
        <v>0.81559999999999999</v>
      </c>
      <c r="G2767" s="33">
        <v>0.27010000000000001</v>
      </c>
      <c r="H2767" s="49">
        <v>5.7833537331701343</v>
      </c>
      <c r="I2767" s="33">
        <v>1.0857000000000001</v>
      </c>
      <c r="J2767" s="35">
        <f>G2767/I2767</f>
        <v>0.24877958920512111</v>
      </c>
      <c r="K2767">
        <v>0.8630687830687831</v>
      </c>
      <c r="L2767">
        <v>1.1488888888888888</v>
      </c>
      <c r="M2767" s="49">
        <v>0.85</v>
      </c>
      <c r="N2767" t="s">
        <v>37</v>
      </c>
      <c r="O2767" s="10" t="s">
        <v>37</v>
      </c>
      <c r="P2767">
        <f>VLOOKUP($O2767,$Y$2:$AJ$8,9,FALSE)</f>
        <v>0.25</v>
      </c>
      <c r="Q2767" s="11">
        <f>(L2767-M2767)/L2767</f>
        <v>0.26015473887814311</v>
      </c>
      <c r="S2767" s="13">
        <f>MIN(Q2767,IF(R2767=0,P2767,R2767))</f>
        <v>0.25</v>
      </c>
      <c r="T2767">
        <f>IFERROR(S2767*I2767,0)</f>
        <v>0.27142500000000003</v>
      </c>
      <c r="U2767" t="b">
        <f>O2767=N2767</f>
        <v>1</v>
      </c>
    </row>
    <row r="2768" spans="1:21" ht="21" x14ac:dyDescent="0.4">
      <c r="A2768" t="s">
        <v>1732</v>
      </c>
      <c r="B2768" t="s">
        <v>1694</v>
      </c>
      <c r="C2768" s="50" t="s">
        <v>1695</v>
      </c>
      <c r="D2768" s="34">
        <v>286785</v>
      </c>
      <c r="E2768" s="34">
        <v>7995</v>
      </c>
      <c r="F2768" s="33">
        <v>10.5754</v>
      </c>
      <c r="G2768" s="33">
        <v>3.5241000000000002</v>
      </c>
      <c r="H2768" s="49">
        <v>2.7878027093467233</v>
      </c>
      <c r="I2768" s="33">
        <v>14.099500000000001</v>
      </c>
      <c r="J2768" s="35">
        <f>G2768/I2768</f>
        <v>0.24994503351182668</v>
      </c>
      <c r="K2768">
        <v>1.3227517198248906</v>
      </c>
      <c r="L2768">
        <v>1.7635397123202001</v>
      </c>
      <c r="M2768" s="49">
        <v>1.25</v>
      </c>
      <c r="N2768" t="s">
        <v>37</v>
      </c>
      <c r="O2768" s="10" t="s">
        <v>37</v>
      </c>
      <c r="P2768">
        <f>VLOOKUP($O2768,$Y$2:$AJ$8,9,FALSE)</f>
        <v>0.25</v>
      </c>
      <c r="Q2768" s="11">
        <f>(L2768-M2768)/L2768</f>
        <v>0.2911982694421788</v>
      </c>
      <c r="S2768" s="13">
        <f>MIN(Q2768,IF(R2768=0,P2768,R2768))</f>
        <v>0.25</v>
      </c>
      <c r="T2768">
        <f>IFERROR(S2768*I2768,0)</f>
        <v>3.5248750000000002</v>
      </c>
      <c r="U2768" t="b">
        <f>O2768=N2768</f>
        <v>1</v>
      </c>
    </row>
    <row r="2769" spans="1:21" ht="21" x14ac:dyDescent="0.4">
      <c r="A2769" t="s">
        <v>6110</v>
      </c>
      <c r="B2769" t="s">
        <v>6108</v>
      </c>
      <c r="C2769" t="s">
        <v>6109</v>
      </c>
      <c r="D2769" s="34">
        <v>30478</v>
      </c>
      <c r="E2769" s="34">
        <v>349</v>
      </c>
      <c r="F2769" s="33">
        <v>0.65549999999999997</v>
      </c>
      <c r="G2769" s="33">
        <v>0.13450000000000001</v>
      </c>
      <c r="H2769" s="49">
        <v>1.1450882603845396</v>
      </c>
      <c r="I2769" s="33">
        <v>0.79</v>
      </c>
      <c r="J2769" s="35">
        <f>G2769/I2769</f>
        <v>0.17025316455696202</v>
      </c>
      <c r="K2769">
        <v>1.8782234957020056</v>
      </c>
      <c r="L2769">
        <v>2.2636103151862463</v>
      </c>
      <c r="M2769" s="49">
        <v>2</v>
      </c>
      <c r="N2769" t="s">
        <v>37</v>
      </c>
      <c r="O2769" s="10" t="s">
        <v>37</v>
      </c>
      <c r="P2769">
        <f>VLOOKUP($O2769,$Y$2:$AJ$8,9,FALSE)</f>
        <v>0.25</v>
      </c>
      <c r="Q2769" s="11">
        <f>(L2769-M2769)/L2769</f>
        <v>0.11645569620253161</v>
      </c>
      <c r="S2769" s="13">
        <f>MIN(Q2769,IF(R2769=0,P2769,R2769))</f>
        <v>0.11645569620253161</v>
      </c>
      <c r="T2769">
        <f>IFERROR(S2769*I2769,0)</f>
        <v>9.1999999999999985E-2</v>
      </c>
      <c r="U2769" t="b">
        <f>O2769=N2769</f>
        <v>1</v>
      </c>
    </row>
    <row r="2770" spans="1:21" ht="21" x14ac:dyDescent="0.4">
      <c r="A2770" t="s">
        <v>1072</v>
      </c>
      <c r="B2770" t="s">
        <v>1064</v>
      </c>
      <c r="C2770" s="50" t="s">
        <v>1065</v>
      </c>
      <c r="D2770" s="34">
        <v>357081</v>
      </c>
      <c r="E2770" s="34">
        <v>16866</v>
      </c>
      <c r="F2770" s="33">
        <v>21.084399999999999</v>
      </c>
      <c r="G2770" s="33">
        <v>3.1168999999999998</v>
      </c>
      <c r="H2770" s="49">
        <v>4.7232980752266291</v>
      </c>
      <c r="I2770" s="33">
        <v>24.2013</v>
      </c>
      <c r="J2770" s="35">
        <f>G2770/I2770</f>
        <v>0.12879060215773533</v>
      </c>
      <c r="K2770">
        <v>1.2501126526740185</v>
      </c>
      <c r="L2770">
        <v>1.4349163998577019</v>
      </c>
      <c r="M2770" s="49">
        <v>1.25</v>
      </c>
      <c r="N2770" t="s">
        <v>37</v>
      </c>
      <c r="O2770" s="10" t="s">
        <v>37</v>
      </c>
      <c r="P2770">
        <f>VLOOKUP($O2770,$Y$2:$AJ$8,9,FALSE)</f>
        <v>0.25</v>
      </c>
      <c r="Q2770" s="11">
        <f>(L2770-M2770)/L2770</f>
        <v>0.12886911033704804</v>
      </c>
      <c r="S2770" s="13">
        <f>MIN(Q2770,IF(R2770=0,P2770,R2770))</f>
        <v>0.12886911033704804</v>
      </c>
      <c r="T2770">
        <f>IFERROR(S2770*I2770,0)</f>
        <v>3.1188000000000007</v>
      </c>
      <c r="U2770" t="b">
        <f>O2770=N2770</f>
        <v>1</v>
      </c>
    </row>
    <row r="2771" spans="1:21" ht="21" x14ac:dyDescent="0.4">
      <c r="A2771" t="s">
        <v>3993</v>
      </c>
      <c r="B2771" t="s">
        <v>3907</v>
      </c>
      <c r="C2771" t="s">
        <v>3908</v>
      </c>
      <c r="D2771" s="34">
        <v>92012</v>
      </c>
      <c r="E2771" s="34">
        <v>10518</v>
      </c>
      <c r="F2771" s="33">
        <v>7.6116000000000001</v>
      </c>
      <c r="G2771" s="33">
        <v>2.5364</v>
      </c>
      <c r="H2771" s="49">
        <v>11.431117680302568</v>
      </c>
      <c r="I2771" s="33">
        <v>10.148</v>
      </c>
      <c r="J2771" s="35">
        <f>G2771/I2771</f>
        <v>0.24994087504927079</v>
      </c>
      <c r="K2771">
        <v>0.72367370222475758</v>
      </c>
      <c r="L2771">
        <v>0.96482220954554099</v>
      </c>
      <c r="M2771" s="49">
        <v>0.7</v>
      </c>
      <c r="N2771" t="s">
        <v>37</v>
      </c>
      <c r="O2771" s="10" t="s">
        <v>37</v>
      </c>
      <c r="P2771">
        <f>VLOOKUP($O2771,$Y$2:$AJ$8,9,FALSE)</f>
        <v>0.25</v>
      </c>
      <c r="Q2771" s="11">
        <f>(L2771-M2771)/L2771</f>
        <v>0.27447772960189204</v>
      </c>
      <c r="S2771" s="13">
        <f>MIN(Q2771,IF(R2771=0,P2771,R2771))</f>
        <v>0.25</v>
      </c>
      <c r="T2771">
        <f>IFERROR(S2771*I2771,0)</f>
        <v>2.5369999999999999</v>
      </c>
      <c r="U2771" t="b">
        <f>O2771=N2771</f>
        <v>1</v>
      </c>
    </row>
    <row r="2772" spans="1:21" ht="21" x14ac:dyDescent="0.4">
      <c r="A2772" t="s">
        <v>3104</v>
      </c>
      <c r="B2772" t="s">
        <v>3096</v>
      </c>
      <c r="C2772" t="s">
        <v>3097</v>
      </c>
      <c r="D2772" s="34">
        <v>3048</v>
      </c>
      <c r="E2772" s="34">
        <v>538</v>
      </c>
      <c r="F2772" s="33">
        <v>0.12000000000000001</v>
      </c>
      <c r="G2772" s="33">
        <v>3.9699999999999999E-2</v>
      </c>
      <c r="H2772" s="49">
        <v>17.650918635170605</v>
      </c>
      <c r="I2772" s="33">
        <v>0.15970000000000001</v>
      </c>
      <c r="J2772" s="35">
        <f>G2772/I2772</f>
        <v>0.24859110832811521</v>
      </c>
      <c r="K2772">
        <v>0.22304832713754649</v>
      </c>
      <c r="L2772">
        <v>0.29684014869888481</v>
      </c>
      <c r="M2772" s="49">
        <v>0.15</v>
      </c>
      <c r="N2772" t="s">
        <v>37</v>
      </c>
      <c r="O2772" s="10" t="s">
        <v>37</v>
      </c>
      <c r="P2772">
        <f>VLOOKUP($O2772,$Y$2:$AJ$8,9,FALSE)</f>
        <v>0.25</v>
      </c>
      <c r="Q2772" s="11">
        <f>(L2772-M2772)/L2772</f>
        <v>0.4946775203506576</v>
      </c>
      <c r="S2772" s="13">
        <f>MIN(Q2772,IF(R2772=0,P2772,R2772))</f>
        <v>0.25</v>
      </c>
      <c r="T2772">
        <f>IFERROR(S2772*I2772,0)</f>
        <v>3.9925000000000002E-2</v>
      </c>
      <c r="U2772" t="b">
        <f>O2772=N2772</f>
        <v>1</v>
      </c>
    </row>
    <row r="2773" spans="1:21" ht="21" x14ac:dyDescent="0.4">
      <c r="A2773" t="s">
        <v>3844</v>
      </c>
      <c r="B2773" t="s">
        <v>3816</v>
      </c>
      <c r="C2773" t="s">
        <v>3817</v>
      </c>
      <c r="D2773" s="34">
        <v>1225</v>
      </c>
      <c r="E2773" s="34">
        <v>233</v>
      </c>
      <c r="F2773" s="33">
        <v>2.4899999999999999E-2</v>
      </c>
      <c r="G2773" s="33">
        <v>8.3000000000000001E-3</v>
      </c>
      <c r="H2773" s="49">
        <v>19.020408163265305</v>
      </c>
      <c r="I2773" s="33">
        <v>3.32E-2</v>
      </c>
      <c r="J2773" s="35">
        <f>G2773/I2773</f>
        <v>0.25</v>
      </c>
      <c r="K2773">
        <v>0.10686695278969957</v>
      </c>
      <c r="L2773">
        <v>0.1424892703862661</v>
      </c>
      <c r="M2773" s="49">
        <v>0.14000000000000001</v>
      </c>
      <c r="N2773" t="s">
        <v>34</v>
      </c>
      <c r="O2773" s="10" t="s">
        <v>34</v>
      </c>
      <c r="P2773">
        <f>VLOOKUP($O2773,$Y$2:$AJ$8,9,FALSE)</f>
        <v>0.15</v>
      </c>
      <c r="Q2773" s="11">
        <f>(L2773-M2773)/L2773</f>
        <v>1.7469879518072259E-2</v>
      </c>
      <c r="S2773" s="13">
        <f>MIN(Q2773,IF(R2773=0,P2773,R2773))</f>
        <v>1.7469879518072259E-2</v>
      </c>
      <c r="T2773">
        <f>IFERROR(S2773*I2773,0)</f>
        <v>5.7999999999999903E-4</v>
      </c>
      <c r="U2773" t="b">
        <f>O2773=N2773</f>
        <v>1</v>
      </c>
    </row>
    <row r="2774" spans="1:21" ht="21" x14ac:dyDescent="0.4">
      <c r="A2774" t="s">
        <v>2163</v>
      </c>
      <c r="B2774" t="s">
        <v>2156</v>
      </c>
      <c r="C2774" t="s">
        <v>2157</v>
      </c>
      <c r="D2774" s="34">
        <v>93543</v>
      </c>
      <c r="E2774" s="34">
        <v>2117</v>
      </c>
      <c r="F2774" s="33">
        <v>6.3508999999999993</v>
      </c>
      <c r="G2774" s="33">
        <v>0.98870000000000013</v>
      </c>
      <c r="H2774" s="49">
        <v>2.2631303250911348</v>
      </c>
      <c r="I2774" s="33">
        <v>7.339599999999999</v>
      </c>
      <c r="J2774" s="35">
        <f>G2774/I2774</f>
        <v>0.13470761349392341</v>
      </c>
      <c r="K2774">
        <v>2.9999527633443552</v>
      </c>
      <c r="L2774">
        <v>3.4669815777042983</v>
      </c>
      <c r="M2774" s="49">
        <v>3</v>
      </c>
      <c r="N2774" t="s">
        <v>37</v>
      </c>
      <c r="O2774" s="10" t="s">
        <v>37</v>
      </c>
      <c r="P2774">
        <f>VLOOKUP($O2774,$Y$2:$AJ$8,9,FALSE)</f>
        <v>0.25</v>
      </c>
      <c r="Q2774" s="11">
        <f>(L2774-M2774)/L2774</f>
        <v>0.13469398877323008</v>
      </c>
      <c r="S2774" s="13">
        <f>MIN(Q2774,IF(R2774=0,P2774,R2774))</f>
        <v>0.13469398877323008</v>
      </c>
      <c r="T2774">
        <f>IFERROR(S2774*I2774,0)</f>
        <v>0.98859999999999937</v>
      </c>
      <c r="U2774" t="b">
        <f>O2774=N2774</f>
        <v>1</v>
      </c>
    </row>
    <row r="2775" spans="1:21" ht="21" x14ac:dyDescent="0.4">
      <c r="A2775" t="s">
        <v>934</v>
      </c>
      <c r="B2775" t="s">
        <v>899</v>
      </c>
      <c r="C2775" s="50" t="s">
        <v>900</v>
      </c>
      <c r="D2775" s="34">
        <v>31150</v>
      </c>
      <c r="E2775" s="34">
        <v>1473</v>
      </c>
      <c r="F2775" s="33">
        <v>2.9313000000000002</v>
      </c>
      <c r="G2775" s="33">
        <v>0.63619999999999999</v>
      </c>
      <c r="H2775" s="49">
        <v>4.728731942215088</v>
      </c>
      <c r="I2775" s="33">
        <v>3.5675000000000003</v>
      </c>
      <c r="J2775" s="35">
        <f>G2775/I2775</f>
        <v>0.17833216538192009</v>
      </c>
      <c r="K2775">
        <v>1.9900203665987781</v>
      </c>
      <c r="L2775">
        <v>2.4219280380176516</v>
      </c>
      <c r="M2775" s="49">
        <v>1.99</v>
      </c>
      <c r="N2775" t="s">
        <v>37</v>
      </c>
      <c r="O2775" s="10" t="s">
        <v>37</v>
      </c>
      <c r="P2775">
        <f>VLOOKUP($O2775,$Y$2:$AJ$8,9,FALSE)</f>
        <v>0.25</v>
      </c>
      <c r="Q2775" s="11">
        <f>(L2775-M2775)/L2775</f>
        <v>0.17834057463209549</v>
      </c>
      <c r="S2775" s="13">
        <f>MIN(Q2775,IF(R2775=0,P2775,R2775))</f>
        <v>0.17834057463209549</v>
      </c>
      <c r="T2775">
        <f>IFERROR(S2775*I2775,0)</f>
        <v>0.63623000000000074</v>
      </c>
      <c r="U2775" t="b">
        <f>O2775=N2775</f>
        <v>1</v>
      </c>
    </row>
    <row r="2776" spans="1:21" ht="21" x14ac:dyDescent="0.4">
      <c r="A2776" t="s">
        <v>4696</v>
      </c>
      <c r="B2776" t="s">
        <v>4688</v>
      </c>
      <c r="C2776" t="s">
        <v>4689</v>
      </c>
      <c r="D2776" s="34">
        <v>384558</v>
      </c>
      <c r="E2776" s="34">
        <v>12415</v>
      </c>
      <c r="F2776" s="33">
        <v>4.53</v>
      </c>
      <c r="G2776" s="33">
        <v>1.51</v>
      </c>
      <c r="H2776" s="49">
        <v>3.2283816745458425</v>
      </c>
      <c r="I2776" s="33">
        <v>6.04</v>
      </c>
      <c r="J2776" s="35">
        <f>G2776/I2776</f>
        <v>0.25</v>
      </c>
      <c r="K2776">
        <v>0.36488119210632297</v>
      </c>
      <c r="L2776">
        <v>0.48650825614176402</v>
      </c>
      <c r="M2776" s="49">
        <v>0.3</v>
      </c>
      <c r="N2776" t="s">
        <v>37</v>
      </c>
      <c r="O2776" s="10" t="s">
        <v>37</v>
      </c>
      <c r="P2776">
        <f>VLOOKUP($O2776,$Y$2:$AJ$8,9,FALSE)</f>
        <v>0.25</v>
      </c>
      <c r="Q2776" s="11">
        <f>(L2776-M2776)/L2776</f>
        <v>0.38336092715231795</v>
      </c>
      <c r="S2776" s="13">
        <f>MIN(Q2776,IF(R2776=0,P2776,R2776))</f>
        <v>0.25</v>
      </c>
      <c r="T2776">
        <f>IFERROR(S2776*I2776,0)</f>
        <v>1.51</v>
      </c>
      <c r="U2776" t="b">
        <f>O2776=N2776</f>
        <v>1</v>
      </c>
    </row>
    <row r="2777" spans="1:21" ht="21" x14ac:dyDescent="0.4">
      <c r="A2777" t="s">
        <v>2666</v>
      </c>
      <c r="B2777" t="s">
        <v>2656</v>
      </c>
      <c r="C2777" t="s">
        <v>2657</v>
      </c>
      <c r="D2777" s="34">
        <v>2491322</v>
      </c>
      <c r="E2777" s="34">
        <v>31307</v>
      </c>
      <c r="F2777" s="33">
        <v>37.8033</v>
      </c>
      <c r="G2777" s="33">
        <v>12.263699999999998</v>
      </c>
      <c r="H2777" s="49">
        <v>1.2566420559044555</v>
      </c>
      <c r="I2777" s="33">
        <v>50.067</v>
      </c>
      <c r="J2777" s="35">
        <f>G2777/I2777</f>
        <v>0.24494577266462936</v>
      </c>
      <c r="K2777">
        <v>1.2075031143194814</v>
      </c>
      <c r="L2777">
        <v>1.5992270099338806</v>
      </c>
      <c r="M2777" s="49">
        <v>1.2</v>
      </c>
      <c r="N2777" t="s">
        <v>37</v>
      </c>
      <c r="O2777" s="10" t="s">
        <v>37</v>
      </c>
      <c r="P2777">
        <f>VLOOKUP($O2777,$Y$2:$AJ$8,9,FALSE)</f>
        <v>0.25</v>
      </c>
      <c r="Q2777" s="11">
        <f>(L2777-M2777)/L2777</f>
        <v>0.24963748576906947</v>
      </c>
      <c r="S2777" s="13">
        <f>MIN(Q2777,IF(R2777=0,P2777,R2777))</f>
        <v>0.24963748576906947</v>
      </c>
      <c r="T2777">
        <f>IFERROR(S2777*I2777,0)</f>
        <v>12.498600000000001</v>
      </c>
      <c r="U2777" t="b">
        <f>O2777=N2777</f>
        <v>1</v>
      </c>
    </row>
    <row r="2778" spans="1:21" ht="21" x14ac:dyDescent="0.4">
      <c r="A2778" s="18" t="s">
        <v>6560</v>
      </c>
      <c r="B2778" t="s">
        <v>6554</v>
      </c>
      <c r="C2778" t="s">
        <v>6555</v>
      </c>
      <c r="D2778" s="34">
        <v>5254</v>
      </c>
      <c r="E2778" s="34">
        <v>683</v>
      </c>
      <c r="F2778" s="33">
        <v>3.5999999999999997E-2</v>
      </c>
      <c r="G2778" s="33">
        <v>1.7999999999999999E-2</v>
      </c>
      <c r="H2778" s="49">
        <v>12.999619337647507</v>
      </c>
      <c r="I2778" s="33">
        <v>5.3999999999999992E-2</v>
      </c>
      <c r="J2778" s="35">
        <f>G2778/I2778</f>
        <v>0.33333333333333337</v>
      </c>
      <c r="K2778">
        <v>5.2708638360175697E-2</v>
      </c>
      <c r="L2778">
        <v>7.9062957540263532E-2</v>
      </c>
      <c r="M2778" s="49">
        <v>0.03</v>
      </c>
      <c r="N2778" t="s">
        <v>37</v>
      </c>
      <c r="O2778" s="10" t="s">
        <v>37</v>
      </c>
      <c r="P2778">
        <f>VLOOKUP($O2778,$Y$2:$AJ$8,9,FALSE)</f>
        <v>0.25</v>
      </c>
      <c r="Q2778" s="11">
        <f>(L2778-M2778)/L2778</f>
        <v>0.62055555555555553</v>
      </c>
      <c r="S2778" s="13">
        <f>MIN(Q2778,IF(R2778=0,P2778,R2778))</f>
        <v>0.25</v>
      </c>
      <c r="T2778">
        <f>IFERROR(S2778*I2778,0)</f>
        <v>1.3499999999999998E-2</v>
      </c>
      <c r="U2778" t="b">
        <f>O2778=N2778</f>
        <v>1</v>
      </c>
    </row>
    <row r="2779" spans="1:21" ht="21" x14ac:dyDescent="0.4">
      <c r="A2779" t="s">
        <v>1374</v>
      </c>
      <c r="B2779" t="s">
        <v>1306</v>
      </c>
      <c r="C2779" s="50" t="s">
        <v>1307</v>
      </c>
      <c r="D2779" s="34">
        <v>1366244</v>
      </c>
      <c r="E2779" s="34">
        <v>78348</v>
      </c>
      <c r="F2779" s="33">
        <v>43.327500000000001</v>
      </c>
      <c r="G2779" s="33">
        <v>14.439899999999998</v>
      </c>
      <c r="H2779" s="49">
        <v>5.7345540035308478</v>
      </c>
      <c r="I2779" s="33">
        <v>57.767399999999995</v>
      </c>
      <c r="J2779" s="35">
        <f>G2779/I2779</f>
        <v>0.24996624393689174</v>
      </c>
      <c r="K2779">
        <v>0.55301347832746206</v>
      </c>
      <c r="L2779">
        <v>0.7373181191606677</v>
      </c>
      <c r="M2779" s="49">
        <v>0.3</v>
      </c>
      <c r="N2779" t="s">
        <v>37</v>
      </c>
      <c r="O2779" s="10" t="s">
        <v>42</v>
      </c>
      <c r="P2779">
        <f>VLOOKUP($O2779,$Y$2:$AJ$8,9,FALSE)</f>
        <v>0.05</v>
      </c>
      <c r="Q2779" s="11">
        <f>(L2779-M2779)/L2779</f>
        <v>0.59311999501448909</v>
      </c>
      <c r="S2779" s="13">
        <f>MIN(Q2779,IF(R2779=0,P2779,R2779))</f>
        <v>0.05</v>
      </c>
      <c r="T2779">
        <f>IFERROR(S2779*I2779,0)</f>
        <v>2.8883700000000001</v>
      </c>
      <c r="U2779" t="b">
        <f>O2779=N2779</f>
        <v>0</v>
      </c>
    </row>
    <row r="2780" spans="1:21" ht="21" x14ac:dyDescent="0.4">
      <c r="A2780" t="s">
        <v>3410</v>
      </c>
      <c r="B2780" t="s">
        <v>3402</v>
      </c>
      <c r="C2780" t="s">
        <v>3403</v>
      </c>
      <c r="D2780" s="34">
        <v>1188689</v>
      </c>
      <c r="E2780" s="34">
        <v>102038</v>
      </c>
      <c r="F2780" s="33">
        <v>51.018999999999998</v>
      </c>
      <c r="G2780" s="33">
        <v>16.498999999999999</v>
      </c>
      <c r="H2780" s="49">
        <v>8.5840787624012673</v>
      </c>
      <c r="I2780" s="33">
        <v>67.518000000000001</v>
      </c>
      <c r="J2780" s="35">
        <f>G2780/I2780</f>
        <v>0.24436446577209039</v>
      </c>
      <c r="K2780">
        <v>0.5</v>
      </c>
      <c r="L2780">
        <v>0.66169466277269251</v>
      </c>
      <c r="M2780" s="49">
        <v>0.5</v>
      </c>
      <c r="N2780" t="s">
        <v>45</v>
      </c>
      <c r="O2780" s="10" t="s">
        <v>45</v>
      </c>
      <c r="P2780">
        <f>VLOOKUP($O2780,$Y$2:$AJ$8,9,FALSE)</f>
        <v>0.32</v>
      </c>
      <c r="Q2780" s="11">
        <f>(L2780-M2780)/L2780</f>
        <v>0.24436446577209039</v>
      </c>
      <c r="S2780" s="13">
        <f>MIN(Q2780,IF(R2780=0,P2780,R2780))</f>
        <v>0.24436446577209039</v>
      </c>
      <c r="T2780">
        <f>IFERROR(S2780*I2780,0)</f>
        <v>16.498999999999999</v>
      </c>
      <c r="U2780" t="b">
        <f>O2780=N2780</f>
        <v>1</v>
      </c>
    </row>
    <row r="2781" spans="1:21" ht="21" x14ac:dyDescent="0.4">
      <c r="A2781" t="s">
        <v>1927</v>
      </c>
      <c r="B2781" t="s">
        <v>1772</v>
      </c>
      <c r="C2781" s="50" t="s">
        <v>1773</v>
      </c>
      <c r="D2781" s="34">
        <v>11435</v>
      </c>
      <c r="E2781" s="34">
        <v>3130</v>
      </c>
      <c r="F2781" s="33">
        <v>4.4268999999999998</v>
      </c>
      <c r="G2781" s="33">
        <v>0.75970000000000004</v>
      </c>
      <c r="H2781" s="49">
        <v>27.372103191954526</v>
      </c>
      <c r="I2781" s="33">
        <v>5.1866000000000003</v>
      </c>
      <c r="J2781" s="35">
        <f>G2781/I2781</f>
        <v>0.14647360505919099</v>
      </c>
      <c r="K2781">
        <v>1.4143450479233226</v>
      </c>
      <c r="L2781">
        <v>1.6570607028753994</v>
      </c>
      <c r="M2781" s="49">
        <v>1.4</v>
      </c>
      <c r="N2781" t="s">
        <v>37</v>
      </c>
      <c r="O2781" s="10" t="s">
        <v>34</v>
      </c>
      <c r="P2781">
        <f>VLOOKUP($O2781,$Y$2:$AJ$8,9,FALSE)</f>
        <v>0.15</v>
      </c>
      <c r="Q2781" s="11">
        <f>(L2781-M2781)/L2781</f>
        <v>0.15513052867003441</v>
      </c>
      <c r="S2781" s="13">
        <f>MIN(Q2781,IF(R2781=0,P2781,R2781))</f>
        <v>0.15</v>
      </c>
      <c r="T2781">
        <f>IFERROR(S2781*I2781,0)</f>
        <v>0.77799000000000007</v>
      </c>
      <c r="U2781" t="b">
        <f>O2781=N2781</f>
        <v>0</v>
      </c>
    </row>
    <row r="2782" spans="1:21" ht="21" x14ac:dyDescent="0.4">
      <c r="A2782" t="s">
        <v>5017</v>
      </c>
      <c r="B2782" t="s">
        <v>5011</v>
      </c>
      <c r="C2782" t="s">
        <v>5012</v>
      </c>
      <c r="D2782" s="34">
        <v>24991</v>
      </c>
      <c r="E2782" s="34">
        <v>1960</v>
      </c>
      <c r="F2782" s="33">
        <v>1.0017999999999998</v>
      </c>
      <c r="G2782" s="33">
        <v>0.44459999999999994</v>
      </c>
      <c r="H2782" s="49">
        <v>7.8428234164299147</v>
      </c>
      <c r="I2782" s="33">
        <v>1.4463999999999997</v>
      </c>
      <c r="J2782" s="35">
        <f>G2782/I2782</f>
        <v>0.30738384955752213</v>
      </c>
      <c r="K2782">
        <v>0.5111224489795918</v>
      </c>
      <c r="L2782">
        <v>0.73795918367346924</v>
      </c>
      <c r="M2782" s="49">
        <v>0.5</v>
      </c>
      <c r="N2782" t="s">
        <v>37</v>
      </c>
      <c r="O2782" s="10" t="s">
        <v>37</v>
      </c>
      <c r="P2782">
        <f>VLOOKUP($O2782,$Y$2:$AJ$8,9,FALSE)</f>
        <v>0.25</v>
      </c>
      <c r="Q2782" s="11">
        <f>(L2782-M2782)/L2782</f>
        <v>0.32245575221238926</v>
      </c>
      <c r="S2782" s="13">
        <f>MIN(Q2782,IF(R2782=0,P2782,R2782))</f>
        <v>0.25</v>
      </c>
      <c r="T2782">
        <f>IFERROR(S2782*I2782,0)</f>
        <v>0.36159999999999992</v>
      </c>
      <c r="U2782" t="b">
        <f>O2782=N2782</f>
        <v>1</v>
      </c>
    </row>
    <row r="2783" spans="1:21" ht="21" x14ac:dyDescent="0.4">
      <c r="A2783" t="s">
        <v>5701</v>
      </c>
      <c r="B2783" t="s">
        <v>5692</v>
      </c>
      <c r="C2783" t="s">
        <v>5693</v>
      </c>
      <c r="D2783" s="34">
        <v>81186</v>
      </c>
      <c r="E2783" s="34">
        <v>10550</v>
      </c>
      <c r="F2783" s="33">
        <v>0.6714</v>
      </c>
      <c r="G2783" s="33">
        <v>0.3019</v>
      </c>
      <c r="H2783" s="49">
        <v>12.994851329046879</v>
      </c>
      <c r="I2783" s="33">
        <v>0.97330000000000005</v>
      </c>
      <c r="J2783" s="35">
        <f>G2783/I2783</f>
        <v>0.31018185554299804</v>
      </c>
      <c r="K2783">
        <v>6.363981042654028E-2</v>
      </c>
      <c r="L2783">
        <v>9.2255924170616121E-2</v>
      </c>
      <c r="M2783" s="49">
        <v>0.01</v>
      </c>
      <c r="N2783" t="s">
        <v>37</v>
      </c>
      <c r="O2783" s="10" t="s">
        <v>37</v>
      </c>
      <c r="P2783">
        <f>VLOOKUP($O2783,$Y$2:$AJ$8,9,FALSE)</f>
        <v>0.25</v>
      </c>
      <c r="Q2783" s="11">
        <f>(L2783-M2783)/L2783</f>
        <v>0.89160587691359294</v>
      </c>
      <c r="S2783" s="13">
        <f>MIN(Q2783,IF(R2783=0,P2783,R2783))</f>
        <v>0.25</v>
      </c>
      <c r="T2783">
        <f>IFERROR(S2783*I2783,0)</f>
        <v>0.24332500000000001</v>
      </c>
      <c r="U2783" t="b">
        <f>O2783=N2783</f>
        <v>1</v>
      </c>
    </row>
    <row r="2784" spans="1:21" ht="21" x14ac:dyDescent="0.4">
      <c r="A2784" t="s">
        <v>1928</v>
      </c>
      <c r="B2784" t="s">
        <v>1772</v>
      </c>
      <c r="C2784" s="50" t="s">
        <v>1773</v>
      </c>
      <c r="D2784" s="34">
        <v>32695</v>
      </c>
      <c r="E2784" s="34">
        <v>7042</v>
      </c>
      <c r="F2784" s="33">
        <v>10.7295</v>
      </c>
      <c r="G2784" s="33">
        <v>4.4205999999999994</v>
      </c>
      <c r="H2784" s="49">
        <v>21.53846153846154</v>
      </c>
      <c r="I2784" s="33">
        <v>15.150099999999998</v>
      </c>
      <c r="J2784" s="35">
        <f>G2784/I2784</f>
        <v>0.29178685289206013</v>
      </c>
      <c r="K2784">
        <v>1.5236438511786425</v>
      </c>
      <c r="L2784">
        <v>2.1513916500994035</v>
      </c>
      <c r="M2784" s="49">
        <v>1.5</v>
      </c>
      <c r="N2784" t="s">
        <v>37</v>
      </c>
      <c r="O2784" s="10" t="s">
        <v>34</v>
      </c>
      <c r="P2784">
        <f>VLOOKUP($O2784,$Y$2:$AJ$8,9,FALSE)</f>
        <v>0.15</v>
      </c>
      <c r="Q2784" s="11">
        <f>(L2784-M2784)/L2784</f>
        <v>0.30277687936053221</v>
      </c>
      <c r="S2784" s="13">
        <f>MIN(Q2784,IF(R2784=0,P2784,R2784))</f>
        <v>0.15</v>
      </c>
      <c r="T2784">
        <f>IFERROR(S2784*I2784,0)</f>
        <v>2.2725149999999998</v>
      </c>
      <c r="U2784" t="b">
        <f>O2784=N2784</f>
        <v>0</v>
      </c>
    </row>
    <row r="2785" spans="1:21" ht="21" x14ac:dyDescent="0.4">
      <c r="A2785" t="s">
        <v>2563</v>
      </c>
      <c r="B2785" t="s">
        <v>2544</v>
      </c>
      <c r="C2785" t="s">
        <v>2545</v>
      </c>
      <c r="D2785" s="34">
        <v>22295</v>
      </c>
      <c r="E2785" s="34">
        <v>4296</v>
      </c>
      <c r="F2785" s="33">
        <v>3.9456000000000002</v>
      </c>
      <c r="G2785" s="33">
        <v>1.3072000000000001</v>
      </c>
      <c r="H2785" s="49">
        <v>19.268894370935186</v>
      </c>
      <c r="I2785" s="33">
        <v>5.2528000000000006</v>
      </c>
      <c r="J2785" s="35">
        <f>G2785/I2785</f>
        <v>0.24885775205604629</v>
      </c>
      <c r="K2785">
        <v>0.91843575418994416</v>
      </c>
      <c r="L2785">
        <v>1.2227188081936686</v>
      </c>
      <c r="M2785" s="49">
        <v>0.9</v>
      </c>
      <c r="N2785" t="s">
        <v>37</v>
      </c>
      <c r="O2785" s="10" t="s">
        <v>37</v>
      </c>
      <c r="P2785">
        <f>VLOOKUP($O2785,$Y$2:$AJ$8,9,FALSE)</f>
        <v>0.25</v>
      </c>
      <c r="Q2785" s="11">
        <f>(L2785-M2785)/L2785</f>
        <v>0.26393542491623517</v>
      </c>
      <c r="S2785" s="13">
        <f>MIN(Q2785,IF(R2785=0,P2785,R2785))</f>
        <v>0.25</v>
      </c>
      <c r="T2785">
        <f>IFERROR(S2785*I2785,0)</f>
        <v>1.3132000000000001</v>
      </c>
      <c r="U2785" t="b">
        <f>O2785=N2785</f>
        <v>1</v>
      </c>
    </row>
    <row r="2786" spans="1:21" ht="21" x14ac:dyDescent="0.4">
      <c r="A2786" t="s">
        <v>3351</v>
      </c>
      <c r="B2786" t="s">
        <v>3344</v>
      </c>
      <c r="C2786" t="s">
        <v>3345</v>
      </c>
      <c r="D2786" s="34">
        <v>263979</v>
      </c>
      <c r="E2786" s="34">
        <v>127570</v>
      </c>
      <c r="F2786" s="33">
        <v>101.32289999999999</v>
      </c>
      <c r="G2786" s="33">
        <v>33.773400000000002</v>
      </c>
      <c r="H2786" s="49">
        <v>48.32581379579436</v>
      </c>
      <c r="I2786" s="33">
        <v>135.09629999999999</v>
      </c>
      <c r="J2786" s="35">
        <f>G2786/I2786</f>
        <v>0.2499950035641243</v>
      </c>
      <c r="K2786">
        <v>0.79425335110135609</v>
      </c>
      <c r="L2786">
        <v>1.058997413184918</v>
      </c>
      <c r="M2786" s="49">
        <v>0.52</v>
      </c>
      <c r="N2786" t="s">
        <v>34</v>
      </c>
      <c r="O2786" s="10" t="s">
        <v>34</v>
      </c>
      <c r="P2786">
        <f>VLOOKUP($O2786,$Y$2:$AJ$8,9,FALSE)</f>
        <v>0.15</v>
      </c>
      <c r="Q2786" s="11">
        <f>(L2786-M2786)/L2786</f>
        <v>0.50896952766285974</v>
      </c>
      <c r="S2786" s="13">
        <f>MIN(Q2786,IF(R2786=0,P2786,R2786))</f>
        <v>0.15</v>
      </c>
      <c r="T2786">
        <f>IFERROR(S2786*I2786,0)</f>
        <v>20.264444999999998</v>
      </c>
      <c r="U2786" t="b">
        <f>O2786=N2786</f>
        <v>1</v>
      </c>
    </row>
    <row r="2787" spans="1:21" ht="21" x14ac:dyDescent="0.4">
      <c r="A2787" t="s">
        <v>2065</v>
      </c>
      <c r="B2787" t="s">
        <v>2042</v>
      </c>
      <c r="C2787" t="s">
        <v>2043</v>
      </c>
      <c r="D2787" s="34">
        <v>1559286</v>
      </c>
      <c r="E2787" s="34">
        <v>928913</v>
      </c>
      <c r="F2787" s="33">
        <v>212.786</v>
      </c>
      <c r="G2787" s="33">
        <v>70.927300000000002</v>
      </c>
      <c r="H2787" s="49">
        <v>59.572971218878386</v>
      </c>
      <c r="I2787" s="33">
        <v>283.7133</v>
      </c>
      <c r="J2787" s="35">
        <f>G2787/I2787</f>
        <v>0.24999638719792128</v>
      </c>
      <c r="K2787">
        <v>0.2290698913676523</v>
      </c>
      <c r="L2787">
        <v>0.30542505056985958</v>
      </c>
      <c r="M2787" s="49">
        <v>0.01</v>
      </c>
      <c r="N2787" t="s">
        <v>37</v>
      </c>
      <c r="O2787" s="10" t="s">
        <v>37</v>
      </c>
      <c r="P2787">
        <f>VLOOKUP($O2787,$Y$2:$AJ$8,9,FALSE)</f>
        <v>0.25</v>
      </c>
      <c r="Q2787" s="11">
        <f>(L2787-M2787)/L2787</f>
        <v>0.96725874324538186</v>
      </c>
      <c r="S2787" s="13">
        <f>MIN(Q2787,IF(R2787=0,P2787,R2787))</f>
        <v>0.25</v>
      </c>
      <c r="T2787">
        <f>IFERROR(S2787*I2787,0)</f>
        <v>70.928325000000001</v>
      </c>
      <c r="U2787" t="b">
        <f>O2787=N2787</f>
        <v>1</v>
      </c>
    </row>
    <row r="2788" spans="1:21" ht="21" x14ac:dyDescent="0.4">
      <c r="A2788" t="s">
        <v>1456</v>
      </c>
      <c r="B2788" t="s">
        <v>1438</v>
      </c>
      <c r="C2788" s="50" t="s">
        <v>1439</v>
      </c>
      <c r="D2788" s="34">
        <v>1281327</v>
      </c>
      <c r="E2788" s="34">
        <v>86358</v>
      </c>
      <c r="F2788" s="33">
        <v>120.90119999999999</v>
      </c>
      <c r="G2788" s="33">
        <v>35.121399999999994</v>
      </c>
      <c r="H2788" s="49">
        <v>6.7397315439384329</v>
      </c>
      <c r="I2788" s="33">
        <v>156.02259999999998</v>
      </c>
      <c r="J2788" s="35">
        <f>G2788/I2788</f>
        <v>0.22510456818435276</v>
      </c>
      <c r="K2788">
        <v>1.3999999999999997</v>
      </c>
      <c r="L2788">
        <v>1.8066953843303455</v>
      </c>
      <c r="M2788" s="49">
        <v>1.4</v>
      </c>
      <c r="N2788" t="s">
        <v>37</v>
      </c>
      <c r="O2788" s="10" t="s">
        <v>42</v>
      </c>
      <c r="P2788">
        <f>VLOOKUP($O2788,$Y$2:$AJ$8,9,FALSE)</f>
        <v>0.05</v>
      </c>
      <c r="Q2788" s="11">
        <f>(L2788-M2788)/L2788</f>
        <v>0.2251045681843527</v>
      </c>
      <c r="S2788" s="13">
        <f>MIN(Q2788,IF(R2788=0,P2788,R2788))</f>
        <v>0.05</v>
      </c>
      <c r="T2788">
        <f>IFERROR(S2788*I2788,0)</f>
        <v>7.8011299999999997</v>
      </c>
      <c r="U2788" t="b">
        <f>O2788=N2788</f>
        <v>0</v>
      </c>
    </row>
    <row r="2789" spans="1:21" ht="21" x14ac:dyDescent="0.4">
      <c r="A2789" t="s">
        <v>2740</v>
      </c>
      <c r="B2789" t="s">
        <v>2712</v>
      </c>
      <c r="C2789" t="s">
        <v>2713</v>
      </c>
      <c r="D2789" s="34">
        <v>580802</v>
      </c>
      <c r="E2789" s="34">
        <v>81121</v>
      </c>
      <c r="F2789" s="33">
        <v>132.0583</v>
      </c>
      <c r="G2789" s="33">
        <v>43.736899999999999</v>
      </c>
      <c r="H2789" s="49">
        <v>13.967066229110781</v>
      </c>
      <c r="I2789" s="33">
        <v>175.79519999999999</v>
      </c>
      <c r="J2789" s="35">
        <f>G2789/I2789</f>
        <v>0.24879462010339304</v>
      </c>
      <c r="K2789">
        <v>1.6279175552569616</v>
      </c>
      <c r="L2789">
        <v>2.167073877294412</v>
      </c>
      <c r="M2789" s="49">
        <v>1.6</v>
      </c>
      <c r="N2789" t="s">
        <v>37</v>
      </c>
      <c r="O2789" s="10" t="s">
        <v>37</v>
      </c>
      <c r="P2789">
        <f>VLOOKUP($O2789,$Y$2:$AJ$8,9,FALSE)</f>
        <v>0.25</v>
      </c>
      <c r="Q2789" s="11">
        <f>(L2789-M2789)/L2789</f>
        <v>0.26167722440658214</v>
      </c>
      <c r="S2789" s="13">
        <f>MIN(Q2789,IF(R2789=0,P2789,R2789))</f>
        <v>0.25</v>
      </c>
      <c r="T2789">
        <f>IFERROR(S2789*I2789,0)</f>
        <v>43.948799999999999</v>
      </c>
      <c r="U2789" t="b">
        <f>O2789=N2789</f>
        <v>1</v>
      </c>
    </row>
    <row r="2790" spans="1:21" ht="21" x14ac:dyDescent="0.4">
      <c r="A2790" t="s">
        <v>138</v>
      </c>
      <c r="B2790" t="s">
        <v>31</v>
      </c>
      <c r="C2790" t="s">
        <v>32</v>
      </c>
      <c r="D2790" s="34">
        <v>760026</v>
      </c>
      <c r="E2790" s="34">
        <v>143512</v>
      </c>
      <c r="F2790" s="33">
        <v>120.9325</v>
      </c>
      <c r="G2790" s="33">
        <v>28.593499999999999</v>
      </c>
      <c r="H2790" s="49">
        <v>18.882511914066097</v>
      </c>
      <c r="I2790" s="33">
        <v>149.52600000000001</v>
      </c>
      <c r="K2790">
        <v>0.8426647249010536</v>
      </c>
      <c r="L2790">
        <v>1.0419059033390936</v>
      </c>
      <c r="M2790" s="49">
        <v>0.8</v>
      </c>
      <c r="N2790" t="s">
        <v>37</v>
      </c>
      <c r="O2790" s="10" t="s">
        <v>37</v>
      </c>
      <c r="P2790">
        <f>VLOOKUP($O2790,$Y$2:$AJ$8,9,FALSE)</f>
        <v>0.25</v>
      </c>
      <c r="Q2790" s="11">
        <f>(L2790-M2790)/L2790</f>
        <v>0.23217634391343309</v>
      </c>
      <c r="S2790" s="13">
        <f>MIN(Q2790,IF(R2790=0,P2790,R2790))</f>
        <v>0.23217634391343309</v>
      </c>
      <c r="T2790">
        <f>IFERROR(S2790*I2790,0)</f>
        <v>34.7164</v>
      </c>
      <c r="U2790" t="b">
        <f>O2790=N2790</f>
        <v>1</v>
      </c>
    </row>
    <row r="2791" spans="1:21" ht="21" x14ac:dyDescent="0.4">
      <c r="A2791" t="s">
        <v>6111</v>
      </c>
      <c r="B2791" t="s">
        <v>6108</v>
      </c>
      <c r="C2791" t="s">
        <v>6109</v>
      </c>
      <c r="D2791" s="34">
        <v>126876</v>
      </c>
      <c r="E2791" s="34">
        <v>2502</v>
      </c>
      <c r="F2791" s="33">
        <v>4.9870000000000001</v>
      </c>
      <c r="G2791" s="33">
        <v>1.2130000000000001</v>
      </c>
      <c r="H2791" s="49">
        <v>1.9720041615435544</v>
      </c>
      <c r="I2791" s="33">
        <v>6.2</v>
      </c>
      <c r="J2791" s="35">
        <f>G2791/I2791</f>
        <v>0.19564516129032258</v>
      </c>
      <c r="K2791">
        <v>1.9932054356514788</v>
      </c>
      <c r="L2791">
        <v>2.478017585931255</v>
      </c>
      <c r="M2791" s="49">
        <v>2</v>
      </c>
      <c r="N2791" t="s">
        <v>37</v>
      </c>
      <c r="O2791" s="10" t="s">
        <v>37</v>
      </c>
      <c r="P2791">
        <f>VLOOKUP($O2791,$Y$2:$AJ$8,9,FALSE)</f>
        <v>0.25</v>
      </c>
      <c r="Q2791" s="11">
        <f>(L2791-M2791)/L2791</f>
        <v>0.19290322580645161</v>
      </c>
      <c r="S2791" s="13">
        <f>MIN(Q2791,IF(R2791=0,P2791,R2791))</f>
        <v>0.19290322580645161</v>
      </c>
      <c r="T2791">
        <f>IFERROR(S2791*I2791,0)</f>
        <v>1.196</v>
      </c>
      <c r="U2791" t="b">
        <f>O2791=N2791</f>
        <v>1</v>
      </c>
    </row>
    <row r="2792" spans="1:21" ht="21" x14ac:dyDescent="0.4">
      <c r="A2792" t="s">
        <v>3994</v>
      </c>
      <c r="B2792" t="s">
        <v>3907</v>
      </c>
      <c r="C2792" t="s">
        <v>3908</v>
      </c>
      <c r="D2792" s="34">
        <v>14864</v>
      </c>
      <c r="E2792" s="34">
        <v>1786</v>
      </c>
      <c r="F2792" s="33">
        <v>1.2897000000000001</v>
      </c>
      <c r="G2792" s="33">
        <v>0.42730000000000001</v>
      </c>
      <c r="H2792" s="49">
        <v>12.015608180839612</v>
      </c>
      <c r="I2792" s="33">
        <v>1.7170000000000001</v>
      </c>
      <c r="J2792" s="35">
        <f>G2792/I2792</f>
        <v>0.24886429819452532</v>
      </c>
      <c r="K2792">
        <v>0.72211646136618146</v>
      </c>
      <c r="L2792">
        <v>0.9613661814109743</v>
      </c>
      <c r="M2792" s="49">
        <v>0.7</v>
      </c>
      <c r="N2792" t="s">
        <v>37</v>
      </c>
      <c r="O2792" s="10" t="s">
        <v>37</v>
      </c>
      <c r="P2792">
        <f>VLOOKUP($O2792,$Y$2:$AJ$8,9,FALSE)</f>
        <v>0.25</v>
      </c>
      <c r="Q2792" s="11">
        <f>(L2792-M2792)/L2792</f>
        <v>0.27186953989516605</v>
      </c>
      <c r="S2792" s="13">
        <f>MIN(Q2792,IF(R2792=0,P2792,R2792))</f>
        <v>0.25</v>
      </c>
      <c r="T2792">
        <f>IFERROR(S2792*I2792,0)</f>
        <v>0.42925000000000002</v>
      </c>
      <c r="U2792" t="b">
        <f>O2792=N2792</f>
        <v>1</v>
      </c>
    </row>
    <row r="2793" spans="1:21" ht="21" x14ac:dyDescent="0.4">
      <c r="A2793" t="s">
        <v>481</v>
      </c>
      <c r="B2793" t="s">
        <v>423</v>
      </c>
      <c r="C2793" s="50" t="s">
        <v>424</v>
      </c>
      <c r="D2793" s="34">
        <v>910404</v>
      </c>
      <c r="E2793" s="34">
        <v>202467</v>
      </c>
      <c r="F2793" s="33">
        <v>242.96039999999996</v>
      </c>
      <c r="G2793" s="33">
        <v>106.93910000000001</v>
      </c>
      <c r="H2793" s="49">
        <v>22.239247630722186</v>
      </c>
      <c r="I2793" s="33">
        <v>349.89949999999999</v>
      </c>
      <c r="J2793" s="35">
        <f>G2793/I2793</f>
        <v>0.30562804462424215</v>
      </c>
      <c r="K2793">
        <v>1.1999999999999997</v>
      </c>
      <c r="L2793">
        <v>1.7281803948297747</v>
      </c>
      <c r="M2793" s="49">
        <v>1.2</v>
      </c>
      <c r="N2793" t="s">
        <v>37</v>
      </c>
      <c r="O2793" s="10" t="s">
        <v>37</v>
      </c>
      <c r="P2793">
        <f>VLOOKUP($O2793,$Y$2:$AJ$8,9,FALSE)</f>
        <v>0.25</v>
      </c>
      <c r="Q2793" s="11">
        <f>(L2793-M2793)/L2793</f>
        <v>0.30562804462424215</v>
      </c>
      <c r="S2793" s="13">
        <f>MIN(Q2793,IF(R2793=0,P2793,R2793))</f>
        <v>0.25</v>
      </c>
      <c r="T2793">
        <f>IFERROR(S2793*I2793,0)</f>
        <v>87.474874999999997</v>
      </c>
      <c r="U2793" t="b">
        <f>O2793=N2793</f>
        <v>1</v>
      </c>
    </row>
    <row r="2794" spans="1:21" ht="21" x14ac:dyDescent="0.4">
      <c r="A2794" t="s">
        <v>5251</v>
      </c>
      <c r="B2794" t="s">
        <v>5243</v>
      </c>
      <c r="C2794" t="s">
        <v>5244</v>
      </c>
      <c r="D2794" s="34">
        <v>67720</v>
      </c>
      <c r="E2794" s="34">
        <v>9944</v>
      </c>
      <c r="F2794" s="33">
        <v>22.374200000000002</v>
      </c>
      <c r="G2794" s="33">
        <v>6.0741999999999994</v>
      </c>
      <c r="H2794" s="49">
        <v>14.683992911990549</v>
      </c>
      <c r="I2794" s="33">
        <v>28.448399999999999</v>
      </c>
      <c r="J2794" s="35">
        <f>G2794/I2794</f>
        <v>0.21351640162539895</v>
      </c>
      <c r="K2794">
        <v>2.250020112630732</v>
      </c>
      <c r="L2794">
        <v>2.8608608205953336</v>
      </c>
      <c r="M2794" s="49">
        <v>2.25</v>
      </c>
      <c r="N2794" t="s">
        <v>37</v>
      </c>
      <c r="O2794" s="10" t="s">
        <v>37</v>
      </c>
      <c r="P2794">
        <f>VLOOKUP($O2794,$Y$2:$AJ$8,9,FALSE)</f>
        <v>0.25</v>
      </c>
      <c r="Q2794" s="11">
        <f>(L2794-M2794)/L2794</f>
        <v>0.21352343189775166</v>
      </c>
      <c r="S2794" s="13">
        <f>MIN(Q2794,IF(R2794=0,P2794,R2794))</f>
        <v>0.21352343189775166</v>
      </c>
      <c r="T2794">
        <f>IFERROR(S2794*I2794,0)</f>
        <v>6.074399999999998</v>
      </c>
      <c r="U2794" t="b">
        <f>O2794=N2794</f>
        <v>1</v>
      </c>
    </row>
    <row r="2795" spans="1:21" ht="21" x14ac:dyDescent="0.4">
      <c r="A2795" t="s">
        <v>2667</v>
      </c>
      <c r="B2795" t="s">
        <v>2656</v>
      </c>
      <c r="C2795" t="s">
        <v>2657</v>
      </c>
      <c r="D2795" s="34">
        <v>2555023</v>
      </c>
      <c r="E2795" s="34">
        <v>80128</v>
      </c>
      <c r="F2795" s="33">
        <v>46.899900000000002</v>
      </c>
      <c r="G2795" s="33">
        <v>15.623100000000001</v>
      </c>
      <c r="H2795" s="49">
        <v>3.1360970136080968</v>
      </c>
      <c r="I2795" s="33">
        <v>62.523000000000003</v>
      </c>
      <c r="J2795" s="35">
        <f>G2795/I2795</f>
        <v>0.24987764502663021</v>
      </c>
      <c r="K2795">
        <v>0.58531225039936108</v>
      </c>
      <c r="L2795">
        <v>0.78028903753993606</v>
      </c>
      <c r="M2795" s="49">
        <v>0.3</v>
      </c>
      <c r="N2795" t="s">
        <v>37</v>
      </c>
      <c r="O2795" s="10" t="s">
        <v>37</v>
      </c>
      <c r="P2795">
        <f>VLOOKUP($O2795,$Y$2:$AJ$8,9,FALSE)</f>
        <v>0.25</v>
      </c>
      <c r="Q2795" s="11">
        <f>(L2795-M2795)/L2795</f>
        <v>0.61552708603234008</v>
      </c>
      <c r="S2795" s="13">
        <f>MIN(Q2795,IF(R2795=0,P2795,R2795))</f>
        <v>0.25</v>
      </c>
      <c r="T2795">
        <f>IFERROR(S2795*I2795,0)</f>
        <v>15.630750000000001</v>
      </c>
      <c r="U2795" t="b">
        <f>O2795=N2795</f>
        <v>1</v>
      </c>
    </row>
    <row r="2796" spans="1:21" ht="21" x14ac:dyDescent="0.4">
      <c r="A2796" t="s">
        <v>4221</v>
      </c>
      <c r="B2796" t="s">
        <v>4219</v>
      </c>
      <c r="C2796" t="s">
        <v>4220</v>
      </c>
      <c r="D2796" s="34">
        <v>140720</v>
      </c>
      <c r="E2796" s="34">
        <v>28554</v>
      </c>
      <c r="F2796" s="33">
        <v>57.108000000000004</v>
      </c>
      <c r="G2796" s="33">
        <v>24.378600000000006</v>
      </c>
      <c r="H2796" s="49">
        <v>20.291358726549177</v>
      </c>
      <c r="I2796" s="33">
        <v>81.48660000000001</v>
      </c>
      <c r="J2796" s="35">
        <f>G2796/I2796</f>
        <v>0.29917311557973952</v>
      </c>
      <c r="K2796">
        <v>2.0000000000000004</v>
      </c>
      <c r="L2796">
        <v>2.8537718007984871</v>
      </c>
      <c r="M2796" s="49">
        <v>2</v>
      </c>
      <c r="N2796" t="s">
        <v>34</v>
      </c>
      <c r="O2796" s="10" t="s">
        <v>34</v>
      </c>
      <c r="P2796">
        <f>VLOOKUP($O2796,$Y$2:$AJ$8,9,FALSE)</f>
        <v>0.15</v>
      </c>
      <c r="Q2796" s="11">
        <f>(L2796-M2796)/L2796</f>
        <v>0.29917311557973952</v>
      </c>
      <c r="S2796" s="13">
        <f>MIN(Q2796,IF(R2796=0,P2796,R2796))</f>
        <v>0.15</v>
      </c>
      <c r="T2796">
        <f>IFERROR(S2796*I2796,0)</f>
        <v>12.222990000000001</v>
      </c>
      <c r="U2796" t="b">
        <f>O2796=N2796</f>
        <v>1</v>
      </c>
    </row>
    <row r="2797" spans="1:21" ht="21" x14ac:dyDescent="0.4">
      <c r="A2797" t="s">
        <v>139</v>
      </c>
      <c r="B2797" t="s">
        <v>31</v>
      </c>
      <c r="C2797" t="s">
        <v>32</v>
      </c>
      <c r="D2797" s="34">
        <v>1803235</v>
      </c>
      <c r="E2797" s="34">
        <v>219083</v>
      </c>
      <c r="F2797" s="33">
        <v>273.51009999999997</v>
      </c>
      <c r="G2797" s="33">
        <v>91.168899999999994</v>
      </c>
      <c r="H2797" s="49">
        <v>12.149442529675833</v>
      </c>
      <c r="I2797" s="33">
        <v>364.67899999999997</v>
      </c>
      <c r="K2797">
        <v>1.2484314164038286</v>
      </c>
      <c r="L2797">
        <v>1.6645700487942925</v>
      </c>
      <c r="M2797" s="49">
        <v>0.75</v>
      </c>
      <c r="N2797" t="s">
        <v>33</v>
      </c>
      <c r="O2797" s="10" t="s">
        <v>34</v>
      </c>
      <c r="P2797">
        <f>VLOOKUP($O2797,$Y$2:$AJ$8,9,FALSE)</f>
        <v>0.15</v>
      </c>
      <c r="Q2797" s="11">
        <f>(L2797-M2797)/L2797</f>
        <v>0.54943320015685027</v>
      </c>
      <c r="S2797" s="13">
        <f>MIN(Q2797,IF(R2797=0,P2797,R2797))</f>
        <v>0.15</v>
      </c>
      <c r="T2797">
        <f>IFERROR(S2797*I2797,0)</f>
        <v>54.701849999999993</v>
      </c>
      <c r="U2797" t="b">
        <f>O2797=N2797</f>
        <v>0</v>
      </c>
    </row>
    <row r="2798" spans="1:21" ht="21" x14ac:dyDescent="0.4">
      <c r="A2798" t="s">
        <v>3655</v>
      </c>
      <c r="B2798" t="s">
        <v>3652</v>
      </c>
      <c r="C2798" t="s">
        <v>3653</v>
      </c>
      <c r="D2798" s="34">
        <v>457292</v>
      </c>
      <c r="E2798" s="34">
        <v>103503</v>
      </c>
      <c r="F2798" s="33">
        <v>64.808199999999999</v>
      </c>
      <c r="G2798" s="33">
        <v>31.522300000000001</v>
      </c>
      <c r="H2798" s="49">
        <v>22.633896941122959</v>
      </c>
      <c r="I2798" s="33">
        <v>96.330500000000001</v>
      </c>
      <c r="J2798" s="35">
        <f>G2798/I2798</f>
        <v>0.32723073169972128</v>
      </c>
      <c r="K2798">
        <v>0.62614803435649202</v>
      </c>
      <c r="L2798">
        <v>0.93070249171521602</v>
      </c>
      <c r="M2798" s="49">
        <v>0.6</v>
      </c>
      <c r="N2798" t="s">
        <v>37</v>
      </c>
      <c r="O2798" s="10" t="s">
        <v>37</v>
      </c>
      <c r="P2798">
        <f>VLOOKUP($O2798,$Y$2:$AJ$8,9,FALSE)</f>
        <v>0.25</v>
      </c>
      <c r="Q2798" s="11">
        <f>(L2798-M2798)/L2798</f>
        <v>0.35532567566866158</v>
      </c>
      <c r="S2798" s="13">
        <f>MIN(Q2798,IF(R2798=0,P2798,R2798))</f>
        <v>0.25</v>
      </c>
      <c r="T2798">
        <f>IFERROR(S2798*I2798,0)</f>
        <v>24.082625</v>
      </c>
      <c r="U2798" t="b">
        <f>O2798=N2798</f>
        <v>1</v>
      </c>
    </row>
    <row r="2799" spans="1:21" ht="21" x14ac:dyDescent="0.4">
      <c r="A2799" t="s">
        <v>3379</v>
      </c>
      <c r="B2799" t="s">
        <v>3372</v>
      </c>
      <c r="C2799" t="s">
        <v>3373</v>
      </c>
      <c r="D2799" s="34">
        <v>144569</v>
      </c>
      <c r="E2799" s="34">
        <v>1816</v>
      </c>
      <c r="F2799" s="33">
        <v>1.2352999999999998</v>
      </c>
      <c r="G2799" s="33">
        <v>0.60809999999999997</v>
      </c>
      <c r="H2799" s="49">
        <v>1.2561475835068376</v>
      </c>
      <c r="I2799" s="33">
        <v>1.8433999999999999</v>
      </c>
      <c r="J2799" s="35">
        <f>G2799/I2799</f>
        <v>0.32987957035911902</v>
      </c>
      <c r="K2799">
        <v>0.68023127753303958</v>
      </c>
      <c r="L2799">
        <v>1.0150881057268721</v>
      </c>
      <c r="M2799" s="49">
        <v>0.5</v>
      </c>
      <c r="N2799" t="s">
        <v>37</v>
      </c>
      <c r="O2799" s="10" t="s">
        <v>37</v>
      </c>
      <c r="P2799">
        <f>VLOOKUP($O2799,$Y$2:$AJ$8,9,FALSE)</f>
        <v>0.25</v>
      </c>
      <c r="Q2799" s="11">
        <f>(L2799-M2799)/L2799</f>
        <v>0.50743191927959197</v>
      </c>
      <c r="S2799" s="13">
        <f>MIN(Q2799,IF(R2799=0,P2799,R2799))</f>
        <v>0.25</v>
      </c>
      <c r="T2799">
        <f>IFERROR(S2799*I2799,0)</f>
        <v>0.46084999999999998</v>
      </c>
      <c r="U2799" t="b">
        <f>O2799=N2799</f>
        <v>1</v>
      </c>
    </row>
    <row r="2800" spans="1:21" ht="21" x14ac:dyDescent="0.4">
      <c r="A2800" t="s">
        <v>3291</v>
      </c>
      <c r="B2800" t="s">
        <v>3253</v>
      </c>
      <c r="C2800" t="s">
        <v>3254</v>
      </c>
      <c r="D2800" s="34">
        <v>7475</v>
      </c>
      <c r="E2800" s="34">
        <v>2182</v>
      </c>
      <c r="F2800" s="33">
        <v>1.0897999999999999</v>
      </c>
      <c r="G2800" s="33">
        <v>0.44919999999999999</v>
      </c>
      <c r="H2800" s="49">
        <v>29.190635451505017</v>
      </c>
      <c r="I2800" s="33">
        <v>1.5389999999999999</v>
      </c>
      <c r="J2800" s="35">
        <f>G2800/I2800</f>
        <v>0.29187784275503575</v>
      </c>
      <c r="K2800">
        <v>0.49945004582951419</v>
      </c>
      <c r="L2800">
        <v>0.70531622364802937</v>
      </c>
      <c r="M2800" s="49">
        <v>0.5</v>
      </c>
      <c r="N2800" t="s">
        <v>37</v>
      </c>
      <c r="O2800" s="10" t="s">
        <v>37</v>
      </c>
      <c r="P2800">
        <f>VLOOKUP($O2800,$Y$2:$AJ$8,9,FALSE)</f>
        <v>0.25</v>
      </c>
      <c r="Q2800" s="11">
        <f>(L2800-M2800)/L2800</f>
        <v>0.29109811565951921</v>
      </c>
      <c r="S2800" s="13">
        <f>MIN(Q2800,IF(R2800=0,P2800,R2800))</f>
        <v>0.25</v>
      </c>
      <c r="T2800">
        <f>IFERROR(S2800*I2800,0)</f>
        <v>0.38474999999999998</v>
      </c>
      <c r="U2800" t="b">
        <f>O2800=N2800</f>
        <v>1</v>
      </c>
    </row>
    <row r="2801" spans="1:21" ht="21" x14ac:dyDescent="0.4">
      <c r="A2801" t="s">
        <v>1375</v>
      </c>
      <c r="B2801" t="s">
        <v>1306</v>
      </c>
      <c r="C2801" s="50" t="s">
        <v>1307</v>
      </c>
      <c r="D2801" s="34">
        <v>98412</v>
      </c>
      <c r="E2801" s="34">
        <v>2927</v>
      </c>
      <c r="F2801" s="33">
        <v>1.0950000000000002</v>
      </c>
      <c r="G2801" s="33">
        <v>0.36499999999999999</v>
      </c>
      <c r="H2801" s="49">
        <v>2.9742307848636345</v>
      </c>
      <c r="I2801" s="33">
        <v>1.4600000000000002</v>
      </c>
      <c r="J2801" s="35">
        <f>G2801/I2801</f>
        <v>0.24999999999999997</v>
      </c>
      <c r="K2801">
        <v>0.3741031773146567</v>
      </c>
      <c r="L2801">
        <v>0.49880423641954225</v>
      </c>
      <c r="M2801" s="49">
        <v>0.3</v>
      </c>
      <c r="N2801" t="s">
        <v>37</v>
      </c>
      <c r="O2801" s="10" t="s">
        <v>37</v>
      </c>
      <c r="P2801">
        <f>VLOOKUP($O2801,$Y$2:$AJ$8,9,FALSE)</f>
        <v>0.25</v>
      </c>
      <c r="Q2801" s="11">
        <f>(L2801-M2801)/L2801</f>
        <v>0.39856164383561654</v>
      </c>
      <c r="S2801" s="13">
        <f>MIN(Q2801,IF(R2801=0,P2801,R2801))</f>
        <v>0.25</v>
      </c>
      <c r="T2801">
        <f>IFERROR(S2801*I2801,0)</f>
        <v>0.36500000000000005</v>
      </c>
      <c r="U2801" t="b">
        <f>O2801=N2801</f>
        <v>1</v>
      </c>
    </row>
    <row r="2802" spans="1:21" ht="21" x14ac:dyDescent="0.4">
      <c r="A2802" t="s">
        <v>565</v>
      </c>
      <c r="B2802" t="s">
        <v>543</v>
      </c>
      <c r="C2802" s="50" t="s">
        <v>544</v>
      </c>
      <c r="D2802" s="34">
        <v>6613192</v>
      </c>
      <c r="E2802" s="34">
        <v>1158988</v>
      </c>
      <c r="F2802" s="33">
        <v>1020.9935</v>
      </c>
      <c r="G2802" s="33">
        <v>340.3261</v>
      </c>
      <c r="H2802" s="49">
        <v>17.525394695935034</v>
      </c>
      <c r="I2802" s="33">
        <v>1361.3196</v>
      </c>
      <c r="J2802" s="35">
        <f>G2802/I2802</f>
        <v>0.24999720859084082</v>
      </c>
      <c r="K2802">
        <v>0.88093535049543226</v>
      </c>
      <c r="L2802">
        <v>1.1745760956972808</v>
      </c>
      <c r="M2802" s="49">
        <v>0.65</v>
      </c>
      <c r="N2802" t="s">
        <v>37</v>
      </c>
      <c r="O2802" s="10" t="s">
        <v>37</v>
      </c>
      <c r="P2802">
        <f>VLOOKUP($O2802,$Y$2:$AJ$8,9,FALSE)</f>
        <v>0.25</v>
      </c>
      <c r="Q2802" s="11">
        <f>(L2802-M2802)/L2802</f>
        <v>0.44660886392879384</v>
      </c>
      <c r="S2802" s="13">
        <f>MIN(Q2802,IF(R2802=0,P2802,R2802))</f>
        <v>0.25</v>
      </c>
      <c r="T2802">
        <f>IFERROR(S2802*I2802,0)</f>
        <v>340.32990000000001</v>
      </c>
      <c r="U2802" t="b">
        <f>O2802=N2802</f>
        <v>1</v>
      </c>
    </row>
    <row r="2803" spans="1:21" ht="21" x14ac:dyDescent="0.4">
      <c r="A2803" t="s">
        <v>2448</v>
      </c>
      <c r="B2803" t="s">
        <v>2390</v>
      </c>
      <c r="C2803" t="s">
        <v>2391</v>
      </c>
      <c r="D2803" s="34">
        <v>359217</v>
      </c>
      <c r="E2803" s="34">
        <v>75160</v>
      </c>
      <c r="F2803" s="33">
        <v>9.4378999999999991</v>
      </c>
      <c r="G2803" s="33">
        <v>3.1433</v>
      </c>
      <c r="H2803" s="49">
        <v>20.923285924663922</v>
      </c>
      <c r="I2803" s="33">
        <v>12.581199999999999</v>
      </c>
      <c r="J2803" s="35">
        <f>G2803/I2803</f>
        <v>0.24984103265189331</v>
      </c>
      <c r="K2803">
        <v>0.12557078233102714</v>
      </c>
      <c r="L2803">
        <v>0.16739222990952632</v>
      </c>
      <c r="M2803" s="49">
        <v>0.1</v>
      </c>
      <c r="N2803" t="s">
        <v>37</v>
      </c>
      <c r="O2803" s="10" t="s">
        <v>37</v>
      </c>
      <c r="P2803">
        <f>VLOOKUP($O2803,$Y$2:$AJ$8,9,FALSE)</f>
        <v>0.25</v>
      </c>
      <c r="Q2803" s="11">
        <f>(L2803-M2803)/L2803</f>
        <v>0.40260070581502549</v>
      </c>
      <c r="S2803" s="13">
        <f>MIN(Q2803,IF(R2803=0,P2803,R2803))</f>
        <v>0.25</v>
      </c>
      <c r="T2803">
        <f>IFERROR(S2803*I2803,0)</f>
        <v>3.1452999999999998</v>
      </c>
      <c r="U2803" t="b">
        <f>O2803=N2803</f>
        <v>1</v>
      </c>
    </row>
    <row r="2804" spans="1:21" ht="21" x14ac:dyDescent="0.4">
      <c r="A2804" t="s">
        <v>835</v>
      </c>
      <c r="B2804" t="s">
        <v>775</v>
      </c>
      <c r="C2804" s="50" t="s">
        <v>776</v>
      </c>
      <c r="D2804" s="34">
        <v>9315</v>
      </c>
      <c r="E2804" s="34">
        <v>1187</v>
      </c>
      <c r="F2804" s="33">
        <v>1.0548999999999999</v>
      </c>
      <c r="G2804" s="33">
        <v>0.3221</v>
      </c>
      <c r="H2804" s="49">
        <v>12.742887815351583</v>
      </c>
      <c r="I2804" s="33">
        <v>1.377</v>
      </c>
      <c r="J2804" s="35">
        <f>G2804/I2804</f>
        <v>0.23391430646332606</v>
      </c>
      <c r="K2804">
        <v>0.88871103622577918</v>
      </c>
      <c r="L2804">
        <v>1.1600673967986521</v>
      </c>
      <c r="M2804" s="49">
        <v>0.75</v>
      </c>
      <c r="N2804" t="s">
        <v>37</v>
      </c>
      <c r="O2804" s="10" t="s">
        <v>37</v>
      </c>
      <c r="P2804">
        <f>VLOOKUP($O2804,$Y$2:$AJ$8,9,FALSE)</f>
        <v>0.25</v>
      </c>
      <c r="Q2804" s="11">
        <f>(L2804-M2804)/L2804</f>
        <v>0.35348583877995643</v>
      </c>
      <c r="S2804" s="13">
        <f>MIN(Q2804,IF(R2804=0,P2804,R2804))</f>
        <v>0.25</v>
      </c>
      <c r="T2804">
        <f>IFERROR(S2804*I2804,0)</f>
        <v>0.34425</v>
      </c>
      <c r="U2804" t="b">
        <f>O2804=N2804</f>
        <v>1</v>
      </c>
    </row>
    <row r="2805" spans="1:21" ht="21" x14ac:dyDescent="0.4">
      <c r="A2805" t="s">
        <v>1929</v>
      </c>
      <c r="B2805" t="s">
        <v>1772</v>
      </c>
      <c r="C2805" s="50" t="s">
        <v>1773</v>
      </c>
      <c r="D2805" s="34">
        <v>87440</v>
      </c>
      <c r="E2805" s="34">
        <v>34036</v>
      </c>
      <c r="F2805" s="33">
        <v>48.210799999999999</v>
      </c>
      <c r="G2805" s="33">
        <v>20.872999999999998</v>
      </c>
      <c r="H2805" s="49">
        <v>38.924977127172916</v>
      </c>
      <c r="I2805" s="33">
        <v>69.083799999999997</v>
      </c>
      <c r="J2805" s="35">
        <f>G2805/I2805</f>
        <v>0.30214029917288854</v>
      </c>
      <c r="K2805">
        <v>1.4164649194970031</v>
      </c>
      <c r="L2805">
        <v>2.0297273475143967</v>
      </c>
      <c r="M2805" s="49">
        <v>1.4</v>
      </c>
      <c r="N2805" t="s">
        <v>45</v>
      </c>
      <c r="O2805" s="10" t="s">
        <v>34</v>
      </c>
      <c r="P2805">
        <f>VLOOKUP($O2805,$Y$2:$AJ$8,9,FALSE)</f>
        <v>0.15</v>
      </c>
      <c r="Q2805" s="11">
        <f>(L2805-M2805)/L2805</f>
        <v>0.31025218647497688</v>
      </c>
      <c r="S2805" s="13">
        <f>MIN(Q2805,IF(R2805=0,P2805,R2805))</f>
        <v>0.15</v>
      </c>
      <c r="T2805">
        <f>IFERROR(S2805*I2805,0)</f>
        <v>10.36257</v>
      </c>
      <c r="U2805" t="b">
        <f>O2805=N2805</f>
        <v>0</v>
      </c>
    </row>
    <row r="2806" spans="1:21" ht="21" x14ac:dyDescent="0.4">
      <c r="A2806" t="s">
        <v>1578</v>
      </c>
      <c r="B2806" t="s">
        <v>1569</v>
      </c>
      <c r="C2806" s="50" t="s">
        <v>1570</v>
      </c>
      <c r="D2806" s="34">
        <v>7526453</v>
      </c>
      <c r="E2806" s="34">
        <v>143841</v>
      </c>
      <c r="F2806" s="33">
        <v>79.72760000000001</v>
      </c>
      <c r="G2806" s="33">
        <v>36.408400000000007</v>
      </c>
      <c r="H2806" s="49">
        <v>1.9111392843348654</v>
      </c>
      <c r="I2806" s="33">
        <v>116.13600000000002</v>
      </c>
      <c r="J2806" s="35">
        <f>G2806/I2806</f>
        <v>0.3134979678997038</v>
      </c>
      <c r="K2806">
        <v>0.55427590186386366</v>
      </c>
      <c r="L2806">
        <v>0.80739149477548144</v>
      </c>
      <c r="M2806" s="49">
        <v>0.5</v>
      </c>
      <c r="N2806" t="s">
        <v>45</v>
      </c>
      <c r="O2806" s="10" t="s">
        <v>34</v>
      </c>
      <c r="P2806">
        <f>VLOOKUP($O2806,$Y$2:$AJ$8,9,FALSE)</f>
        <v>0.15</v>
      </c>
      <c r="Q2806" s="11">
        <f>(L2806-M2806)/L2806</f>
        <v>0.38072174002893172</v>
      </c>
      <c r="S2806" s="13">
        <f>MIN(Q2806,IF(R2806=0,P2806,R2806))</f>
        <v>0.15</v>
      </c>
      <c r="T2806">
        <f>IFERROR(S2806*I2806,0)</f>
        <v>17.420400000000004</v>
      </c>
      <c r="U2806" t="b">
        <f>O2806=N2806</f>
        <v>0</v>
      </c>
    </row>
    <row r="2807" spans="1:21" ht="21" x14ac:dyDescent="0.4">
      <c r="A2807" t="s">
        <v>4662</v>
      </c>
      <c r="B2807" t="s">
        <v>4656</v>
      </c>
      <c r="C2807" t="s">
        <v>4657</v>
      </c>
      <c r="D2807" s="34">
        <v>339207</v>
      </c>
      <c r="E2807" s="34">
        <v>21257</v>
      </c>
      <c r="F2807" s="33">
        <v>22.603900000000003</v>
      </c>
      <c r="G2807" s="33">
        <v>7.5341999999999993</v>
      </c>
      <c r="H2807" s="49">
        <v>6.2666749212133004</v>
      </c>
      <c r="I2807" s="33">
        <v>30.138100000000001</v>
      </c>
      <c r="J2807" s="35">
        <f>G2807/I2807</f>
        <v>0.24998921630759732</v>
      </c>
      <c r="K2807">
        <v>1.0633626570071035</v>
      </c>
      <c r="L2807">
        <v>1.4177964905678131</v>
      </c>
      <c r="M2807" s="49">
        <v>1</v>
      </c>
      <c r="N2807" t="s">
        <v>34</v>
      </c>
      <c r="O2807" s="10" t="s">
        <v>34</v>
      </c>
      <c r="P2807">
        <f>VLOOKUP($O2807,$Y$2:$AJ$8,9,FALSE)</f>
        <v>0.15</v>
      </c>
      <c r="Q2807" s="11">
        <f>(L2807-M2807)/L2807</f>
        <v>0.29468015568333777</v>
      </c>
      <c r="S2807" s="13">
        <f>MIN(Q2807,IF(R2807=0,P2807,R2807))</f>
        <v>0.15</v>
      </c>
      <c r="T2807">
        <f>IFERROR(S2807*I2807,0)</f>
        <v>4.520715</v>
      </c>
      <c r="U2807" t="b">
        <f>O2807=N2807</f>
        <v>1</v>
      </c>
    </row>
    <row r="2808" spans="1:21" ht="21" x14ac:dyDescent="0.4">
      <c r="A2808" t="s">
        <v>5470</v>
      </c>
      <c r="B2808" t="s">
        <v>5461</v>
      </c>
      <c r="C2808" t="s">
        <v>5462</v>
      </c>
      <c r="D2808" s="34">
        <v>372579</v>
      </c>
      <c r="E2808" s="34">
        <v>3444</v>
      </c>
      <c r="F2808" s="33">
        <v>1.4874000000000001</v>
      </c>
      <c r="G2808" s="33">
        <v>0.73259999999999992</v>
      </c>
      <c r="H2808" s="49">
        <v>0.9243677179873262</v>
      </c>
      <c r="I2808" s="33">
        <v>2.2199999999999998</v>
      </c>
      <c r="J2808" s="35">
        <f>G2808/I2808</f>
        <v>0.33</v>
      </c>
      <c r="K2808">
        <v>0.43188153310104532</v>
      </c>
      <c r="L2808">
        <v>0.64459930313588842</v>
      </c>
      <c r="M2808" s="49">
        <v>0.22</v>
      </c>
      <c r="N2808" t="s">
        <v>37</v>
      </c>
      <c r="O2808" s="10" t="s">
        <v>37</v>
      </c>
      <c r="P2808">
        <f>VLOOKUP($O2808,$Y$2:$AJ$8,9,FALSE)</f>
        <v>0.25</v>
      </c>
      <c r="Q2808" s="11">
        <f>(L2808-M2808)/L2808</f>
        <v>0.6587027027027027</v>
      </c>
      <c r="S2808" s="13">
        <f>MIN(Q2808,IF(R2808=0,P2808,R2808))</f>
        <v>0.25</v>
      </c>
      <c r="T2808">
        <f>IFERROR(S2808*I2808,0)</f>
        <v>0.55499999999999994</v>
      </c>
      <c r="U2808" t="b">
        <f>O2808=N2808</f>
        <v>1</v>
      </c>
    </row>
    <row r="2809" spans="1:21" ht="21" x14ac:dyDescent="0.4">
      <c r="A2809" t="s">
        <v>5109</v>
      </c>
      <c r="B2809" t="s">
        <v>5101</v>
      </c>
      <c r="C2809" t="s">
        <v>5102</v>
      </c>
      <c r="D2809" s="34">
        <v>8036</v>
      </c>
      <c r="E2809" s="34">
        <v>651</v>
      </c>
      <c r="F2809" s="33">
        <v>3.7499999999999999E-2</v>
      </c>
      <c r="G2809" s="33">
        <v>1.2500000000000001E-2</v>
      </c>
      <c r="H2809" s="49">
        <v>8.1010452961672481</v>
      </c>
      <c r="I2809" s="33">
        <v>0.05</v>
      </c>
      <c r="J2809" s="35">
        <f>G2809/I2809</f>
        <v>0.25</v>
      </c>
      <c r="K2809">
        <v>5.7603686635944701E-2</v>
      </c>
      <c r="L2809">
        <v>7.6804915514592939E-2</v>
      </c>
      <c r="M2809" s="49">
        <v>0.05</v>
      </c>
      <c r="N2809" t="s">
        <v>34</v>
      </c>
      <c r="O2809" s="10" t="s">
        <v>34</v>
      </c>
      <c r="P2809">
        <f>VLOOKUP($O2809,$Y$2:$AJ$8,9,FALSE)</f>
        <v>0.15</v>
      </c>
      <c r="Q2809" s="11">
        <f>(L2809-M2809)/L2809</f>
        <v>0.34900000000000003</v>
      </c>
      <c r="S2809" s="13">
        <f>MIN(Q2809,IF(R2809=0,P2809,R2809))</f>
        <v>0.15</v>
      </c>
      <c r="T2809">
        <f>IFERROR(S2809*I2809,0)</f>
        <v>7.4999999999999997E-3</v>
      </c>
      <c r="U2809" t="b">
        <f>O2809=N2809</f>
        <v>1</v>
      </c>
    </row>
    <row r="2810" spans="1:21" ht="21" x14ac:dyDescent="0.4">
      <c r="A2810" t="s">
        <v>5295</v>
      </c>
      <c r="B2810" t="s">
        <v>5296</v>
      </c>
      <c r="C2810" t="s">
        <v>5297</v>
      </c>
      <c r="D2810" s="34">
        <v>75852</v>
      </c>
      <c r="E2810" s="34">
        <v>24998</v>
      </c>
      <c r="F2810" s="33">
        <v>26.943999999999999</v>
      </c>
      <c r="G2810" s="33">
        <v>8.9809999999999999</v>
      </c>
      <c r="H2810" s="49">
        <v>32.956283288509205</v>
      </c>
      <c r="I2810" s="33">
        <v>35.924999999999997</v>
      </c>
      <c r="J2810" s="35">
        <f>G2810/I2810</f>
        <v>0.24999304105775924</v>
      </c>
      <c r="K2810">
        <v>1.0778462276982159</v>
      </c>
      <c r="L2810">
        <v>1.4371149691975358</v>
      </c>
      <c r="M2810" s="49">
        <v>0.6</v>
      </c>
      <c r="N2810" t="s">
        <v>34</v>
      </c>
      <c r="O2810" s="10" t="s">
        <v>34</v>
      </c>
      <c r="P2810">
        <f>VLOOKUP($O2810,$Y$2:$AJ$8,9,FALSE)</f>
        <v>0.15</v>
      </c>
      <c r="Q2810" s="11">
        <f>(L2810-M2810)/L2810</f>
        <v>0.58249686847599169</v>
      </c>
      <c r="S2810" s="13">
        <f>MIN(Q2810,IF(R2810=0,P2810,R2810))</f>
        <v>0.15</v>
      </c>
      <c r="T2810">
        <f>IFERROR(S2810*I2810,0)</f>
        <v>5.388749999999999</v>
      </c>
      <c r="U2810" t="b">
        <f>O2810=N2810</f>
        <v>1</v>
      </c>
    </row>
    <row r="2811" spans="1:21" ht="21" x14ac:dyDescent="0.4">
      <c r="A2811" t="s">
        <v>935</v>
      </c>
      <c r="B2811" t="s">
        <v>899</v>
      </c>
      <c r="C2811" s="50" t="s">
        <v>900</v>
      </c>
      <c r="D2811" s="34">
        <v>134705</v>
      </c>
      <c r="E2811" s="34">
        <v>4040</v>
      </c>
      <c r="F2811" s="33">
        <v>1.2508999999999999</v>
      </c>
      <c r="G2811" s="33">
        <v>0.41669999999999996</v>
      </c>
      <c r="H2811" s="49">
        <v>2.9991462826175717</v>
      </c>
      <c r="I2811" s="33">
        <v>1.6675999999999997</v>
      </c>
      <c r="J2811" s="35">
        <f>G2811/I2811</f>
        <v>0.24988006716238909</v>
      </c>
      <c r="K2811">
        <v>0.30962871287128707</v>
      </c>
      <c r="L2811">
        <v>0.41277227722772269</v>
      </c>
      <c r="M2811" s="49">
        <v>0.2</v>
      </c>
      <c r="N2811" t="s">
        <v>37</v>
      </c>
      <c r="O2811" s="10" t="s">
        <v>37</v>
      </c>
      <c r="P2811">
        <f>VLOOKUP($O2811,$Y$2:$AJ$8,9,FALSE)</f>
        <v>0.25</v>
      </c>
      <c r="Q2811" s="11">
        <f>(L2811-M2811)/L2811</f>
        <v>0.51547133605181084</v>
      </c>
      <c r="S2811" s="13">
        <f>MIN(Q2811,IF(R2811=0,P2811,R2811))</f>
        <v>0.25</v>
      </c>
      <c r="T2811">
        <f>IFERROR(S2811*I2811,0)</f>
        <v>0.41689999999999994</v>
      </c>
      <c r="U2811" t="b">
        <f>O2811=N2811</f>
        <v>1</v>
      </c>
    </row>
    <row r="2812" spans="1:21" ht="21" x14ac:dyDescent="0.4">
      <c r="A2812" t="s">
        <v>5765</v>
      </c>
      <c r="B2812" t="s">
        <v>5766</v>
      </c>
      <c r="C2812" t="s">
        <v>5767</v>
      </c>
      <c r="D2812" s="34">
        <v>168913</v>
      </c>
      <c r="E2812" s="34">
        <v>47673</v>
      </c>
      <c r="F2812" s="33">
        <v>17.581800000000001</v>
      </c>
      <c r="G2812" s="33">
        <v>8.6587999999999994</v>
      </c>
      <c r="H2812" s="49">
        <v>28.223404948109383</v>
      </c>
      <c r="I2812" s="33">
        <v>26.240600000000001</v>
      </c>
      <c r="J2812" s="35">
        <f>G2812/I2812</f>
        <v>0.32997721088694615</v>
      </c>
      <c r="K2812">
        <v>0.36879994965703866</v>
      </c>
      <c r="L2812">
        <v>0.55042896398380636</v>
      </c>
      <c r="M2812" s="49">
        <v>0.19</v>
      </c>
      <c r="N2812" t="s">
        <v>37</v>
      </c>
      <c r="O2812" s="10" t="s">
        <v>37</v>
      </c>
      <c r="P2812">
        <f>VLOOKUP($O2812,$Y$2:$AJ$8,9,FALSE)</f>
        <v>0.25</v>
      </c>
      <c r="Q2812" s="11">
        <f>(L2812-M2812)/L2812</f>
        <v>0.65481467649367775</v>
      </c>
      <c r="S2812" s="13">
        <f>MIN(Q2812,IF(R2812=0,P2812,R2812))</f>
        <v>0.25</v>
      </c>
      <c r="T2812">
        <f>IFERROR(S2812*I2812,0)</f>
        <v>6.5601500000000001</v>
      </c>
      <c r="U2812" t="b">
        <f>O2812=N2812</f>
        <v>1</v>
      </c>
    </row>
    <row r="2813" spans="1:21" ht="21" x14ac:dyDescent="0.4">
      <c r="A2813" t="s">
        <v>1295</v>
      </c>
      <c r="B2813" t="s">
        <v>1285</v>
      </c>
      <c r="C2813" s="50" t="s">
        <v>1286</v>
      </c>
      <c r="D2813" s="34">
        <v>9008813</v>
      </c>
      <c r="E2813" s="34">
        <v>297964</v>
      </c>
      <c r="F2813" s="33">
        <v>536.33519999999999</v>
      </c>
      <c r="G2813" s="33">
        <v>117.0641</v>
      </c>
      <c r="H2813" s="49">
        <v>3.3074723606761514</v>
      </c>
      <c r="I2813" s="33">
        <v>653.39930000000004</v>
      </c>
      <c r="J2813" s="35">
        <f>G2813/I2813</f>
        <v>0.17916165505533904</v>
      </c>
      <c r="K2813">
        <v>1.7999999999999998</v>
      </c>
      <c r="L2813">
        <v>2.1928800123504852</v>
      </c>
      <c r="M2813" s="49">
        <v>1.8</v>
      </c>
      <c r="N2813" t="s">
        <v>45</v>
      </c>
      <c r="O2813" s="10" t="s">
        <v>34</v>
      </c>
      <c r="P2813">
        <f>VLOOKUP($O2813,$Y$2:$AJ$8,9,FALSE)</f>
        <v>0.15</v>
      </c>
      <c r="Q2813" s="11">
        <f>(L2813-M2813)/L2813</f>
        <v>0.17916165505533901</v>
      </c>
      <c r="S2813" s="13">
        <f>MIN(Q2813,IF(R2813=0,P2813,R2813))</f>
        <v>0.15</v>
      </c>
      <c r="T2813">
        <f>IFERROR(S2813*I2813,0)</f>
        <v>98.009895</v>
      </c>
      <c r="U2813" t="b">
        <f>O2813=N2813</f>
        <v>0</v>
      </c>
    </row>
    <row r="2814" spans="1:21" ht="21" x14ac:dyDescent="0.4">
      <c r="A2814" t="s">
        <v>4422</v>
      </c>
      <c r="B2814" t="s">
        <v>4420</v>
      </c>
      <c r="C2814" t="s">
        <v>4421</v>
      </c>
      <c r="D2814" s="34">
        <v>31398</v>
      </c>
      <c r="E2814" s="34">
        <v>8967</v>
      </c>
      <c r="F2814" s="33">
        <v>7.8205999999999998</v>
      </c>
      <c r="G2814" s="33">
        <v>2.6057999999999999</v>
      </c>
      <c r="H2814" s="49">
        <v>28.559143894515575</v>
      </c>
      <c r="I2814" s="33">
        <v>10.426399999999999</v>
      </c>
      <c r="J2814" s="35">
        <f>G2814/I2814</f>
        <v>0.24992327169492826</v>
      </c>
      <c r="K2814">
        <v>0.87215345154455215</v>
      </c>
      <c r="L2814">
        <v>1.1627523140403702</v>
      </c>
      <c r="M2814" s="49">
        <v>0.75</v>
      </c>
      <c r="N2814" t="s">
        <v>34</v>
      </c>
      <c r="O2814" s="10" t="s">
        <v>34</v>
      </c>
      <c r="P2814">
        <f>VLOOKUP($O2814,$Y$2:$AJ$8,9,FALSE)</f>
        <v>0.15</v>
      </c>
      <c r="Q2814" s="11">
        <f>(L2814-M2814)/L2814</f>
        <v>0.35497870789534253</v>
      </c>
      <c r="S2814" s="13">
        <f>MIN(Q2814,IF(R2814=0,P2814,R2814))</f>
        <v>0.15</v>
      </c>
      <c r="T2814">
        <f>IFERROR(S2814*I2814,0)</f>
        <v>1.5639599999999998</v>
      </c>
      <c r="U2814" t="b">
        <f>O2814=N2814</f>
        <v>1</v>
      </c>
    </row>
    <row r="2815" spans="1:21" ht="21" x14ac:dyDescent="0.4">
      <c r="A2815" t="s">
        <v>2330</v>
      </c>
      <c r="B2815" t="s">
        <v>2324</v>
      </c>
      <c r="C2815" t="s">
        <v>2325</v>
      </c>
      <c r="D2815" s="34">
        <v>2850220</v>
      </c>
      <c r="E2815" s="34">
        <v>138092</v>
      </c>
      <c r="F2815" s="33">
        <v>126.31889999999999</v>
      </c>
      <c r="G2815" s="33">
        <v>64.686099999999996</v>
      </c>
      <c r="H2815" s="49">
        <v>4.8449593364722725</v>
      </c>
      <c r="I2815" s="33">
        <v>191.005</v>
      </c>
      <c r="J2815" s="35">
        <f>G2815/I2815</f>
        <v>0.3386618151357294</v>
      </c>
      <c r="K2815">
        <v>0.91474451814732194</v>
      </c>
      <c r="L2815">
        <v>1.383172088173102</v>
      </c>
      <c r="M2815" s="49">
        <v>0.75</v>
      </c>
      <c r="N2815" t="s">
        <v>45</v>
      </c>
      <c r="O2815" s="10" t="s">
        <v>45</v>
      </c>
      <c r="P2815">
        <f>VLOOKUP($O2815,$Y$2:$AJ$8,9,FALSE)</f>
        <v>0.32</v>
      </c>
      <c r="Q2815" s="11">
        <f>(L2815-M2815)/L2815</f>
        <v>0.45776812125337035</v>
      </c>
      <c r="S2815" s="13">
        <f>MIN(Q2815,IF(R2815=0,P2815,R2815))</f>
        <v>0.32</v>
      </c>
      <c r="T2815">
        <f>IFERROR(S2815*I2815,0)</f>
        <v>61.121600000000001</v>
      </c>
      <c r="U2815" t="b">
        <f>O2815=N2815</f>
        <v>1</v>
      </c>
    </row>
    <row r="2816" spans="1:21" ht="21" x14ac:dyDescent="0.4">
      <c r="A2816" t="s">
        <v>352</v>
      </c>
      <c r="B2816" t="s">
        <v>313</v>
      </c>
      <c r="C2816" s="50" t="s">
        <v>314</v>
      </c>
      <c r="D2816" s="34">
        <v>11640</v>
      </c>
      <c r="E2816" s="34">
        <v>1441</v>
      </c>
      <c r="F2816" s="33">
        <v>2.6150000000000002</v>
      </c>
      <c r="G2816" s="33">
        <v>0.2903</v>
      </c>
      <c r="H2816" s="49">
        <v>12.379725085910653</v>
      </c>
      <c r="I2816" s="33">
        <v>2.9053000000000004</v>
      </c>
      <c r="J2816" s="35">
        <f>G2816/I2816</f>
        <v>9.9920834337245704E-2</v>
      </c>
      <c r="K2816">
        <v>1.8147120055517003</v>
      </c>
      <c r="L2816">
        <v>2.0161693268563501</v>
      </c>
      <c r="M2816" s="49">
        <v>1.5</v>
      </c>
      <c r="N2816" t="s">
        <v>37</v>
      </c>
      <c r="O2816" s="10" t="s">
        <v>37</v>
      </c>
      <c r="P2816">
        <f>VLOOKUP($O2816,$Y$2:$AJ$8,9,FALSE)</f>
        <v>0.25</v>
      </c>
      <c r="Q2816" s="11">
        <f>(L2816-M2816)/L2816</f>
        <v>0.25601486937665657</v>
      </c>
      <c r="S2816" s="13">
        <f>MIN(Q2816,IF(R2816=0,P2816,R2816))</f>
        <v>0.25</v>
      </c>
      <c r="T2816">
        <f>IFERROR(S2816*I2816,0)</f>
        <v>0.72632500000000011</v>
      </c>
      <c r="U2816" t="b">
        <f>O2816=N2816</f>
        <v>1</v>
      </c>
    </row>
    <row r="2817" spans="1:21" ht="21" x14ac:dyDescent="0.4">
      <c r="A2817" t="s">
        <v>1073</v>
      </c>
      <c r="B2817" t="s">
        <v>1064</v>
      </c>
      <c r="C2817" s="50" t="s">
        <v>1065</v>
      </c>
      <c r="D2817" s="34">
        <v>547636</v>
      </c>
      <c r="E2817" s="34">
        <v>4625</v>
      </c>
      <c r="F2817" s="33">
        <v>2.4959000000000002</v>
      </c>
      <c r="G2817" s="33">
        <v>0.99409999999999998</v>
      </c>
      <c r="H2817" s="49">
        <v>0.84453907339911916</v>
      </c>
      <c r="I2817" s="33">
        <v>3.49</v>
      </c>
      <c r="J2817" s="35">
        <f>G2817/I2817</f>
        <v>0.2848424068767908</v>
      </c>
      <c r="K2817">
        <v>0.53965405405405409</v>
      </c>
      <c r="L2817">
        <v>0.75459459459459455</v>
      </c>
      <c r="M2817" s="49">
        <v>0.5</v>
      </c>
      <c r="N2817" t="s">
        <v>45</v>
      </c>
      <c r="O2817" s="10" t="s">
        <v>42</v>
      </c>
      <c r="P2817">
        <f>VLOOKUP($O2817,$Y$2:$AJ$8,9,FALSE)</f>
        <v>0.05</v>
      </c>
      <c r="Q2817" s="11">
        <f>(L2817-M2817)/L2817</f>
        <v>0.33739255014326641</v>
      </c>
      <c r="S2817" s="13">
        <f>MIN(Q2817,IF(R2817=0,P2817,R2817))</f>
        <v>0.05</v>
      </c>
      <c r="T2817">
        <f>IFERROR(S2817*I2817,0)</f>
        <v>0.17450000000000002</v>
      </c>
      <c r="U2817" t="b">
        <f>O2817=N2817</f>
        <v>0</v>
      </c>
    </row>
    <row r="2818" spans="1:21" ht="21" x14ac:dyDescent="0.4">
      <c r="A2818" t="s">
        <v>936</v>
      </c>
      <c r="B2818" t="s">
        <v>899</v>
      </c>
      <c r="C2818" s="50" t="s">
        <v>900</v>
      </c>
      <c r="D2818" s="34">
        <v>6113537</v>
      </c>
      <c r="E2818" s="34">
        <v>438363</v>
      </c>
      <c r="F2818" s="33">
        <v>118.86490000000001</v>
      </c>
      <c r="G2818" s="33">
        <v>35.621400000000001</v>
      </c>
      <c r="H2818" s="49">
        <v>7.1703663525713512</v>
      </c>
      <c r="I2818" s="33">
        <v>154.4863</v>
      </c>
      <c r="J2818" s="35">
        <f>G2818/I2818</f>
        <v>0.23057966952409373</v>
      </c>
      <c r="K2818">
        <v>0.27115632478106044</v>
      </c>
      <c r="L2818">
        <v>0.35241637638213075</v>
      </c>
      <c r="M2818" s="49">
        <v>0.25</v>
      </c>
      <c r="N2818" t="s">
        <v>37</v>
      </c>
      <c r="O2818" s="10" t="s">
        <v>42</v>
      </c>
      <c r="P2818">
        <f>VLOOKUP($O2818,$Y$2:$AJ$8,9,FALSE)</f>
        <v>0.05</v>
      </c>
      <c r="Q2818" s="11">
        <f>(L2818-M2818)/L2818</f>
        <v>0.29061185360773084</v>
      </c>
      <c r="S2818" s="13">
        <f>MIN(Q2818,IF(R2818=0,P2818,R2818))</f>
        <v>0.05</v>
      </c>
      <c r="T2818">
        <f>IFERROR(S2818*I2818,0)</f>
        <v>7.7243150000000007</v>
      </c>
      <c r="U2818" t="b">
        <f>O2818=N2818</f>
        <v>0</v>
      </c>
    </row>
    <row r="2819" spans="1:21" ht="21" x14ac:dyDescent="0.4">
      <c r="A2819" t="s">
        <v>2449</v>
      </c>
      <c r="B2819" t="s">
        <v>2390</v>
      </c>
      <c r="C2819" t="s">
        <v>2391</v>
      </c>
      <c r="D2819" s="34">
        <v>985473</v>
      </c>
      <c r="E2819" s="34">
        <v>289103</v>
      </c>
      <c r="F2819" s="33">
        <v>13.605</v>
      </c>
      <c r="G2819" s="33">
        <v>4.535000000000001</v>
      </c>
      <c r="H2819" s="49">
        <v>29.336470912952461</v>
      </c>
      <c r="I2819" s="33">
        <v>18.14</v>
      </c>
      <c r="J2819" s="35">
        <f>G2819/I2819</f>
        <v>0.25000000000000006</v>
      </c>
      <c r="K2819">
        <v>4.70593525490915E-2</v>
      </c>
      <c r="L2819">
        <v>6.2745803398788672E-2</v>
      </c>
      <c r="M2819" s="49">
        <v>0.01</v>
      </c>
      <c r="N2819" t="s">
        <v>34</v>
      </c>
      <c r="O2819" s="10" t="s">
        <v>34</v>
      </c>
      <c r="P2819">
        <f>VLOOKUP($O2819,$Y$2:$AJ$8,9,FALSE)</f>
        <v>0.15</v>
      </c>
      <c r="Q2819" s="11">
        <f>(L2819-M2819)/L2819</f>
        <v>0.84062679162072762</v>
      </c>
      <c r="S2819" s="13">
        <f>MIN(Q2819,IF(R2819=0,P2819,R2819))</f>
        <v>0.15</v>
      </c>
      <c r="T2819">
        <f>IFERROR(S2819*I2819,0)</f>
        <v>2.7210000000000001</v>
      </c>
      <c r="U2819" t="b">
        <f>O2819=N2819</f>
        <v>1</v>
      </c>
    </row>
    <row r="2820" spans="1:21" ht="21" x14ac:dyDescent="0.4">
      <c r="A2820" t="s">
        <v>4201</v>
      </c>
      <c r="B2820" t="s">
        <v>4192</v>
      </c>
      <c r="C2820" t="s">
        <v>4193</v>
      </c>
      <c r="D2820" s="34">
        <v>4716</v>
      </c>
      <c r="E2820" s="34">
        <v>38</v>
      </c>
      <c r="F2820" s="33">
        <v>3.3500000000000002E-2</v>
      </c>
      <c r="G2820" s="33">
        <v>1.6500000000000001E-2</v>
      </c>
      <c r="H2820" s="49">
        <v>0.80576759966072942</v>
      </c>
      <c r="I2820" s="33">
        <v>0.05</v>
      </c>
      <c r="J2820" s="35">
        <f>G2820/I2820</f>
        <v>0.33</v>
      </c>
      <c r="K2820">
        <v>0.88157894736842102</v>
      </c>
      <c r="L2820">
        <v>1.3157894736842106</v>
      </c>
      <c r="M2820" s="49">
        <v>1</v>
      </c>
      <c r="N2820" t="s">
        <v>37</v>
      </c>
      <c r="O2820" s="10" t="s">
        <v>37</v>
      </c>
      <c r="P2820">
        <f>VLOOKUP($O2820,$Y$2:$AJ$8,9,FALSE)</f>
        <v>0.25</v>
      </c>
      <c r="Q2820" s="11">
        <f>(L2820-M2820)/L2820</f>
        <v>0.24000000000000005</v>
      </c>
      <c r="S2820" s="13">
        <f>MIN(Q2820,IF(R2820=0,P2820,R2820))</f>
        <v>0.24000000000000005</v>
      </c>
      <c r="T2820">
        <f>IFERROR(S2820*I2820,0)</f>
        <v>1.2000000000000004E-2</v>
      </c>
      <c r="U2820" t="b">
        <f>O2820=N2820</f>
        <v>1</v>
      </c>
    </row>
    <row r="2821" spans="1:21" ht="21" x14ac:dyDescent="0.4">
      <c r="A2821" t="s">
        <v>5728</v>
      </c>
      <c r="B2821" t="s">
        <v>5721</v>
      </c>
      <c r="C2821" t="s">
        <v>5722</v>
      </c>
      <c r="D2821" s="34">
        <v>30808</v>
      </c>
      <c r="E2821" s="34">
        <v>2118</v>
      </c>
      <c r="F2821" s="33">
        <v>1.5521</v>
      </c>
      <c r="G2821" s="33">
        <v>0.69019999999999992</v>
      </c>
      <c r="H2821" s="49">
        <v>6.8748377044923394</v>
      </c>
      <c r="I2821" s="33">
        <v>2.2423000000000002</v>
      </c>
      <c r="J2821" s="35">
        <f>G2821/I2821</f>
        <v>0.30780894617134186</v>
      </c>
      <c r="K2821">
        <v>0.73281397544853644</v>
      </c>
      <c r="L2821">
        <v>1.0586874409820586</v>
      </c>
      <c r="M2821" s="49">
        <v>0.7</v>
      </c>
      <c r="N2821" t="s">
        <v>37</v>
      </c>
      <c r="O2821" s="10" t="s">
        <v>37</v>
      </c>
      <c r="P2821">
        <f>VLOOKUP($O2821,$Y$2:$AJ$8,9,FALSE)</f>
        <v>0.25</v>
      </c>
      <c r="Q2821" s="11">
        <f>(L2821-M2821)/L2821</f>
        <v>0.33880390670293903</v>
      </c>
      <c r="S2821" s="13">
        <f>MIN(Q2821,IF(R2821=0,P2821,R2821))</f>
        <v>0.25</v>
      </c>
      <c r="T2821">
        <f>IFERROR(S2821*I2821,0)</f>
        <v>0.56057500000000005</v>
      </c>
      <c r="U2821" t="b">
        <f>O2821=N2821</f>
        <v>1</v>
      </c>
    </row>
    <row r="2822" spans="1:21" ht="21" x14ac:dyDescent="0.4">
      <c r="A2822" t="s">
        <v>2370</v>
      </c>
      <c r="B2822" t="s">
        <v>2365</v>
      </c>
      <c r="C2822" t="s">
        <v>2366</v>
      </c>
      <c r="D2822" s="34">
        <v>26750</v>
      </c>
      <c r="E2822" s="34">
        <v>9023</v>
      </c>
      <c r="F2822" s="33">
        <v>12.287199999999999</v>
      </c>
      <c r="G2822" s="33">
        <v>4.0946000000000007</v>
      </c>
      <c r="H2822" s="49">
        <v>33.730841121495324</v>
      </c>
      <c r="I2822" s="33">
        <v>16.381799999999998</v>
      </c>
      <c r="J2822" s="35">
        <f>G2822/I2822</f>
        <v>0.24994811314995916</v>
      </c>
      <c r="K2822">
        <v>1.3617643799179873</v>
      </c>
      <c r="L2822">
        <v>1.8155602349551145</v>
      </c>
      <c r="M2822" s="49">
        <v>1</v>
      </c>
      <c r="N2822" t="s">
        <v>34</v>
      </c>
      <c r="O2822" s="10" t="s">
        <v>34</v>
      </c>
      <c r="P2822">
        <f>VLOOKUP($O2822,$Y$2:$AJ$8,9,FALSE)</f>
        <v>0.15</v>
      </c>
      <c r="Q2822" s="11">
        <f>(L2822-M2822)/L2822</f>
        <v>0.44920582597760927</v>
      </c>
      <c r="S2822" s="13">
        <f>MIN(Q2822,IF(R2822=0,P2822,R2822))</f>
        <v>0.15</v>
      </c>
      <c r="T2822">
        <f>IFERROR(S2822*I2822,0)</f>
        <v>2.4572699999999998</v>
      </c>
      <c r="U2822" t="b">
        <f>O2822=N2822</f>
        <v>1</v>
      </c>
    </row>
    <row r="2823" spans="1:21" ht="21" x14ac:dyDescent="0.4">
      <c r="A2823" t="s">
        <v>4165</v>
      </c>
      <c r="B2823" t="s">
        <v>4147</v>
      </c>
      <c r="C2823" t="s">
        <v>4148</v>
      </c>
      <c r="D2823" s="34">
        <v>3010</v>
      </c>
      <c r="E2823" s="34">
        <v>726</v>
      </c>
      <c r="F2823" s="33">
        <v>0.34020000000000006</v>
      </c>
      <c r="G2823" s="33">
        <v>0.10289999999999999</v>
      </c>
      <c r="H2823" s="49">
        <v>24.119601328903656</v>
      </c>
      <c r="I2823" s="33">
        <v>0.44310000000000005</v>
      </c>
      <c r="J2823" s="35">
        <f>G2823/I2823</f>
        <v>0.23222748815165872</v>
      </c>
      <c r="K2823">
        <v>0.46859504132231411</v>
      </c>
      <c r="L2823">
        <v>0.61033057851239669</v>
      </c>
      <c r="M2823" s="49">
        <v>0.54</v>
      </c>
      <c r="N2823" t="s">
        <v>34</v>
      </c>
      <c r="O2823" s="10" t="s">
        <v>34</v>
      </c>
      <c r="P2823">
        <f>VLOOKUP($O2823,$Y$2:$AJ$8,9,FALSE)</f>
        <v>0.15</v>
      </c>
      <c r="Q2823" s="11">
        <f>(L2823-M2823)/L2823</f>
        <v>0.11523358158429242</v>
      </c>
      <c r="S2823" s="13">
        <f>MIN(Q2823,IF(R2823=0,P2823,R2823))</f>
        <v>0.11523358158429242</v>
      </c>
      <c r="T2823">
        <f>IFERROR(S2823*I2823,0)</f>
        <v>5.105999999999998E-2</v>
      </c>
      <c r="U2823" t="b">
        <f>O2823=N2823</f>
        <v>1</v>
      </c>
    </row>
    <row r="2824" spans="1:21" ht="21" x14ac:dyDescent="0.4">
      <c r="A2824" t="s">
        <v>4081</v>
      </c>
      <c r="B2824" t="s">
        <v>4076</v>
      </c>
      <c r="C2824" t="s">
        <v>4077</v>
      </c>
      <c r="D2824" s="34">
        <v>7424</v>
      </c>
      <c r="E2824" s="34">
        <v>649</v>
      </c>
      <c r="F2824" s="33">
        <v>0.57469999999999999</v>
      </c>
      <c r="G2824" s="33">
        <v>0.18160000000000001</v>
      </c>
      <c r="H2824" s="49">
        <v>8.7419181034482758</v>
      </c>
      <c r="I2824" s="33">
        <v>0.75629999999999997</v>
      </c>
      <c r="J2824" s="35">
        <f>G2824/I2824</f>
        <v>0.24011635594340872</v>
      </c>
      <c r="K2824">
        <v>0.88551617873651778</v>
      </c>
      <c r="L2824">
        <v>1.165331278890601</v>
      </c>
      <c r="M2824" s="49">
        <v>0.9</v>
      </c>
      <c r="N2824" t="s">
        <v>34</v>
      </c>
      <c r="O2824" s="10" t="s">
        <v>34</v>
      </c>
      <c r="P2824">
        <f>VLOOKUP($O2824,$Y$2:$AJ$8,9,FALSE)</f>
        <v>0.15</v>
      </c>
      <c r="Q2824" s="11">
        <f>(L2824-M2824)/L2824</f>
        <v>0.22768742562475208</v>
      </c>
      <c r="S2824" s="13">
        <f>MIN(Q2824,IF(R2824=0,P2824,R2824))</f>
        <v>0.15</v>
      </c>
      <c r="T2824">
        <f>IFERROR(S2824*I2824,0)</f>
        <v>0.11344499999999999</v>
      </c>
      <c r="U2824" t="b">
        <f>O2824=N2824</f>
        <v>1</v>
      </c>
    </row>
    <row r="2825" spans="1:21" ht="21" x14ac:dyDescent="0.4">
      <c r="A2825" t="s">
        <v>403</v>
      </c>
      <c r="B2825" t="s">
        <v>382</v>
      </c>
      <c r="C2825" s="50" t="s">
        <v>383</v>
      </c>
      <c r="D2825" s="34">
        <v>926855</v>
      </c>
      <c r="E2825" s="34">
        <v>36728</v>
      </c>
      <c r="F2825" s="33">
        <v>91.820000000000007</v>
      </c>
      <c r="G2825" s="33">
        <v>33.989999999999995</v>
      </c>
      <c r="H2825" s="49">
        <v>3.962647879118093</v>
      </c>
      <c r="I2825" s="33">
        <v>125.81</v>
      </c>
      <c r="J2825" s="35">
        <f>G2825/I2825</f>
        <v>0.27016930291709718</v>
      </c>
      <c r="K2825">
        <v>2.5000000000000004</v>
      </c>
      <c r="L2825">
        <v>3.4254519712480942</v>
      </c>
      <c r="M2825" s="49">
        <v>2.5</v>
      </c>
      <c r="N2825" t="s">
        <v>45</v>
      </c>
      <c r="O2825" s="10" t="s">
        <v>34</v>
      </c>
      <c r="P2825">
        <f>VLOOKUP($O2825,$Y$2:$AJ$8,9,FALSE)</f>
        <v>0.15</v>
      </c>
      <c r="Q2825" s="11">
        <f>(L2825-M2825)/L2825</f>
        <v>0.27016930291709723</v>
      </c>
      <c r="S2825" s="13">
        <f>MIN(Q2825,IF(R2825=0,P2825,R2825))</f>
        <v>0.15</v>
      </c>
      <c r="T2825">
        <f>IFERROR(S2825*I2825,0)</f>
        <v>18.871500000000001</v>
      </c>
      <c r="U2825" t="b">
        <f>O2825=N2825</f>
        <v>0</v>
      </c>
    </row>
    <row r="2826" spans="1:21" ht="21" x14ac:dyDescent="0.4">
      <c r="A2826" t="s">
        <v>3023</v>
      </c>
      <c r="B2826" t="s">
        <v>3005</v>
      </c>
      <c r="C2826" t="s">
        <v>3006</v>
      </c>
      <c r="D2826" s="34">
        <v>231738</v>
      </c>
      <c r="E2826" s="34">
        <v>2841</v>
      </c>
      <c r="F2826" s="33">
        <v>22.728000000000002</v>
      </c>
      <c r="G2826" s="33">
        <v>4.8688000000000002</v>
      </c>
      <c r="H2826" s="49">
        <v>1.2259534474276985</v>
      </c>
      <c r="I2826" s="33">
        <v>27.596800000000002</v>
      </c>
      <c r="J2826" s="35">
        <f>G2826/I2826</f>
        <v>0.17642625231910947</v>
      </c>
      <c r="K2826">
        <v>8</v>
      </c>
      <c r="L2826">
        <v>9.7137627595916936</v>
      </c>
      <c r="M2826" s="49">
        <v>8</v>
      </c>
      <c r="N2826" t="s">
        <v>34</v>
      </c>
      <c r="O2826" s="10" t="s">
        <v>34</v>
      </c>
      <c r="P2826">
        <f>VLOOKUP($O2826,$Y$2:$AJ$8,9,FALSE)</f>
        <v>0.15</v>
      </c>
      <c r="Q2826" s="11">
        <f>(L2826-M2826)/L2826</f>
        <v>0.17642625231910949</v>
      </c>
      <c r="S2826" s="13">
        <f>MIN(Q2826,IF(R2826=0,P2826,R2826))</f>
        <v>0.15</v>
      </c>
      <c r="T2826">
        <f>IFERROR(S2826*I2826,0)</f>
        <v>4.1395200000000001</v>
      </c>
      <c r="U2826" t="b">
        <f>O2826=N2826</f>
        <v>1</v>
      </c>
    </row>
    <row r="2827" spans="1:21" ht="21" x14ac:dyDescent="0.4">
      <c r="A2827" t="s">
        <v>1733</v>
      </c>
      <c r="B2827" t="s">
        <v>1694</v>
      </c>
      <c r="C2827" s="50" t="s">
        <v>1695</v>
      </c>
      <c r="D2827" s="34">
        <v>1924117</v>
      </c>
      <c r="E2827" s="34">
        <v>43084</v>
      </c>
      <c r="F2827" s="33">
        <v>64.389899999999997</v>
      </c>
      <c r="G2827" s="33">
        <v>21.462899999999998</v>
      </c>
      <c r="H2827" s="49">
        <v>2.2391569743419968</v>
      </c>
      <c r="I2827" s="33">
        <v>85.852800000000002</v>
      </c>
      <c r="J2827" s="35">
        <f>G2827/I2827</f>
        <v>0.24999650564687462</v>
      </c>
      <c r="K2827">
        <v>1.494520007427351</v>
      </c>
      <c r="L2827">
        <v>1.9926840590474422</v>
      </c>
      <c r="M2827" s="49">
        <v>1.25</v>
      </c>
      <c r="N2827" t="s">
        <v>37</v>
      </c>
      <c r="O2827" s="10" t="s">
        <v>37</v>
      </c>
      <c r="P2827">
        <f>VLOOKUP($O2827,$Y$2:$AJ$8,9,FALSE)</f>
        <v>0.25</v>
      </c>
      <c r="Q2827" s="11">
        <f>(L2827-M2827)/L2827</f>
        <v>0.3727053747810205</v>
      </c>
      <c r="S2827" s="13">
        <f>MIN(Q2827,IF(R2827=0,P2827,R2827))</f>
        <v>0.25</v>
      </c>
      <c r="T2827">
        <f>IFERROR(S2827*I2827,0)</f>
        <v>21.463200000000001</v>
      </c>
      <c r="U2827" t="b">
        <f>O2827=N2827</f>
        <v>1</v>
      </c>
    </row>
    <row r="2828" spans="1:21" ht="21" x14ac:dyDescent="0.4">
      <c r="A2828" t="s">
        <v>1734</v>
      </c>
      <c r="B2828" t="s">
        <v>1694</v>
      </c>
      <c r="C2828" s="50" t="s">
        <v>1695</v>
      </c>
      <c r="D2828" s="34">
        <v>225035</v>
      </c>
      <c r="E2828" s="34">
        <v>4204</v>
      </c>
      <c r="F2828" s="33">
        <v>5.4626999999999999</v>
      </c>
      <c r="G2828" s="33">
        <v>1.8009000000000002</v>
      </c>
      <c r="H2828" s="49">
        <v>1.8681538427355744</v>
      </c>
      <c r="I2828" s="33">
        <v>7.2636000000000003</v>
      </c>
      <c r="J2828" s="35">
        <f>G2828/I2828</f>
        <v>0.24793490830992898</v>
      </c>
      <c r="K2828">
        <v>1.2994053282588012</v>
      </c>
      <c r="L2828">
        <v>1.7277830637488107</v>
      </c>
      <c r="M2828" s="49">
        <v>1.25</v>
      </c>
      <c r="N2828" t="s">
        <v>37</v>
      </c>
      <c r="O2828" s="10" t="s">
        <v>37</v>
      </c>
      <c r="P2828">
        <f>VLOOKUP($O2828,$Y$2:$AJ$8,9,FALSE)</f>
        <v>0.25</v>
      </c>
      <c r="Q2828" s="11">
        <f>(L2828-M2828)/L2828</f>
        <v>0.27652954457844597</v>
      </c>
      <c r="S2828" s="13">
        <f>MIN(Q2828,IF(R2828=0,P2828,R2828))</f>
        <v>0.25</v>
      </c>
      <c r="T2828">
        <f>IFERROR(S2828*I2828,0)</f>
        <v>1.8159000000000001</v>
      </c>
      <c r="U2828" t="b">
        <f>O2828=N2828</f>
        <v>1</v>
      </c>
    </row>
    <row r="2829" spans="1:21" ht="21" x14ac:dyDescent="0.4">
      <c r="A2829" t="s">
        <v>566</v>
      </c>
      <c r="B2829" t="s">
        <v>543</v>
      </c>
      <c r="C2829" s="50" t="s">
        <v>544</v>
      </c>
      <c r="D2829" s="34">
        <v>7060878</v>
      </c>
      <c r="E2829" s="34">
        <v>507281</v>
      </c>
      <c r="F2829" s="33">
        <v>160.51949999999999</v>
      </c>
      <c r="G2829" s="33">
        <v>79.062900000000013</v>
      </c>
      <c r="H2829" s="49">
        <v>7.1843898166771893</v>
      </c>
      <c r="I2829" s="33">
        <v>239.58240000000001</v>
      </c>
      <c r="J2829" s="35">
        <f>G2829/I2829</f>
        <v>0.33000295514194705</v>
      </c>
      <c r="K2829">
        <v>0.31643112988659144</v>
      </c>
      <c r="L2829">
        <v>0.47228735158620172</v>
      </c>
      <c r="M2829" s="49">
        <v>0.15</v>
      </c>
      <c r="N2829" t="s">
        <v>37</v>
      </c>
      <c r="O2829" s="10" t="s">
        <v>42</v>
      </c>
      <c r="P2829">
        <f>VLOOKUP($O2829,$Y$2:$AJ$8,9,FALSE)</f>
        <v>0.05</v>
      </c>
      <c r="Q2829" s="11">
        <f>(L2829-M2829)/L2829</f>
        <v>0.6823967453368861</v>
      </c>
      <c r="S2829" s="13">
        <f>MIN(Q2829,IF(R2829=0,P2829,R2829))</f>
        <v>0.05</v>
      </c>
      <c r="T2829">
        <f>IFERROR(S2829*I2829,0)</f>
        <v>11.979120000000002</v>
      </c>
      <c r="U2829" t="b">
        <f>O2829=N2829</f>
        <v>0</v>
      </c>
    </row>
    <row r="2830" spans="1:21" ht="21" x14ac:dyDescent="0.4">
      <c r="A2830" t="s">
        <v>2450</v>
      </c>
      <c r="B2830" t="s">
        <v>2390</v>
      </c>
      <c r="C2830" t="s">
        <v>2391</v>
      </c>
      <c r="D2830" s="34">
        <v>985016</v>
      </c>
      <c r="E2830" s="34">
        <v>254308</v>
      </c>
      <c r="F2830" s="33">
        <v>15.734999999999999</v>
      </c>
      <c r="G2830" s="33">
        <v>5.2450000000000001</v>
      </c>
      <c r="H2830" s="49">
        <v>25.817651692967424</v>
      </c>
      <c r="I2830" s="33">
        <v>20.98</v>
      </c>
      <c r="J2830" s="35">
        <f>G2830/I2830</f>
        <v>0.25</v>
      </c>
      <c r="K2830">
        <v>6.1873790836308729E-2</v>
      </c>
      <c r="L2830">
        <v>8.2498387781744967E-2</v>
      </c>
      <c r="M2830" s="49">
        <v>0.01</v>
      </c>
      <c r="N2830" t="s">
        <v>37</v>
      </c>
      <c r="O2830" s="10" t="s">
        <v>37</v>
      </c>
      <c r="P2830">
        <f>VLOOKUP($O2830,$Y$2:$AJ$8,9,FALSE)</f>
        <v>0.25</v>
      </c>
      <c r="Q2830" s="11">
        <f>(L2830-M2830)/L2830</f>
        <v>0.87878551000953298</v>
      </c>
      <c r="S2830" s="13">
        <f>MIN(Q2830,IF(R2830=0,P2830,R2830))</f>
        <v>0.25</v>
      </c>
      <c r="T2830">
        <f>IFERROR(S2830*I2830,0)</f>
        <v>5.2450000000000001</v>
      </c>
      <c r="U2830" t="b">
        <f>O2830=N2830</f>
        <v>1</v>
      </c>
    </row>
    <row r="2831" spans="1:21" ht="21" x14ac:dyDescent="0.4">
      <c r="A2831" t="s">
        <v>3752</v>
      </c>
      <c r="B2831" t="s">
        <v>3743</v>
      </c>
      <c r="C2831" t="s">
        <v>3744</v>
      </c>
      <c r="D2831" s="34">
        <v>424667</v>
      </c>
      <c r="E2831" s="34">
        <v>69455</v>
      </c>
      <c r="F2831" s="33">
        <v>15.440799999999999</v>
      </c>
      <c r="G2831" s="33">
        <v>8.1898999999999997</v>
      </c>
      <c r="H2831" s="49">
        <v>16.355167696100711</v>
      </c>
      <c r="I2831" s="33">
        <v>23.630699999999997</v>
      </c>
      <c r="J2831" s="35">
        <f>G2831/I2831</f>
        <v>0.34657881484678832</v>
      </c>
      <c r="K2831">
        <v>0.22231372831329638</v>
      </c>
      <c r="L2831">
        <v>0.3402303649845223</v>
      </c>
      <c r="M2831" s="49">
        <v>0.2</v>
      </c>
      <c r="N2831" t="s">
        <v>45</v>
      </c>
      <c r="O2831" s="10" t="s">
        <v>45</v>
      </c>
      <c r="P2831">
        <f>VLOOKUP($O2831,$Y$2:$AJ$8,9,FALSE)</f>
        <v>0.32</v>
      </c>
      <c r="Q2831" s="11">
        <f>(L2831-M2831)/L2831</f>
        <v>0.41216299136293033</v>
      </c>
      <c r="S2831" s="13">
        <f>MIN(Q2831,IF(R2831=0,P2831,R2831))</f>
        <v>0.32</v>
      </c>
      <c r="T2831">
        <f>IFERROR(S2831*I2831,0)</f>
        <v>7.5618239999999997</v>
      </c>
      <c r="U2831" t="b">
        <f>O2831=N2831</f>
        <v>1</v>
      </c>
    </row>
    <row r="2832" spans="1:21" ht="21" x14ac:dyDescent="0.4">
      <c r="A2832" t="s">
        <v>1930</v>
      </c>
      <c r="B2832" t="s">
        <v>1772</v>
      </c>
      <c r="C2832" s="50" t="s">
        <v>1773</v>
      </c>
      <c r="D2832" s="34">
        <v>3161</v>
      </c>
      <c r="E2832" s="34">
        <v>1190</v>
      </c>
      <c r="F2832" s="33">
        <v>1.6659999999999999</v>
      </c>
      <c r="G2832" s="33">
        <v>0.8962</v>
      </c>
      <c r="H2832" s="49">
        <v>37.646314457450174</v>
      </c>
      <c r="I2832" s="33">
        <v>2.5621999999999998</v>
      </c>
      <c r="J2832" s="35">
        <f>G2832/I2832</f>
        <v>0.34977753493091879</v>
      </c>
      <c r="K2832">
        <v>1.4</v>
      </c>
      <c r="L2832">
        <v>2.1531092436974788</v>
      </c>
      <c r="M2832" s="49">
        <v>1.4</v>
      </c>
      <c r="N2832" t="s">
        <v>33</v>
      </c>
      <c r="O2832" s="10" t="s">
        <v>34</v>
      </c>
      <c r="P2832">
        <f>VLOOKUP($O2832,$Y$2:$AJ$8,9,FALSE)</f>
        <v>0.15</v>
      </c>
      <c r="Q2832" s="11">
        <f>(L2832-M2832)/L2832</f>
        <v>0.34977753493091873</v>
      </c>
      <c r="S2832" s="13">
        <f>MIN(Q2832,IF(R2832=0,P2832,R2832))</f>
        <v>0.15</v>
      </c>
      <c r="T2832">
        <f>IFERROR(S2832*I2832,0)</f>
        <v>0.38432999999999995</v>
      </c>
      <c r="U2832" t="b">
        <f>O2832=N2832</f>
        <v>0</v>
      </c>
    </row>
    <row r="2833" spans="1:21" ht="21" x14ac:dyDescent="0.4">
      <c r="A2833" t="s">
        <v>2516</v>
      </c>
      <c r="B2833" t="s">
        <v>2500</v>
      </c>
      <c r="C2833" t="s">
        <v>2501</v>
      </c>
      <c r="D2833" s="34">
        <v>38928</v>
      </c>
      <c r="E2833" s="34">
        <v>3909</v>
      </c>
      <c r="F2833" s="33">
        <v>11.673799999999998</v>
      </c>
      <c r="G2833" s="33">
        <v>4.5537000000000001</v>
      </c>
      <c r="H2833" s="49">
        <v>10.041615289765721</v>
      </c>
      <c r="I2833" s="33">
        <v>16.227499999999999</v>
      </c>
      <c r="J2833" s="35">
        <f>G2833/I2833</f>
        <v>0.28061623786781698</v>
      </c>
      <c r="K2833">
        <v>2.9863903811716543</v>
      </c>
      <c r="L2833">
        <v>4.1513174724993602</v>
      </c>
      <c r="M2833" s="49">
        <v>3</v>
      </c>
      <c r="N2833" t="s">
        <v>37</v>
      </c>
      <c r="O2833" s="10" t="s">
        <v>37</v>
      </c>
      <c r="P2833">
        <f>VLOOKUP($O2833,$Y$2:$AJ$8,9,FALSE)</f>
        <v>0.25</v>
      </c>
      <c r="Q2833" s="11">
        <f>(L2833-M2833)/L2833</f>
        <v>0.27733785241103059</v>
      </c>
      <c r="S2833" s="13">
        <f>MIN(Q2833,IF(R2833=0,P2833,R2833))</f>
        <v>0.25</v>
      </c>
      <c r="T2833">
        <f>IFERROR(S2833*I2833,0)</f>
        <v>4.0568749999999998</v>
      </c>
      <c r="U2833" t="b">
        <f>O2833=N2833</f>
        <v>1</v>
      </c>
    </row>
    <row r="2834" spans="1:21" ht="21" x14ac:dyDescent="0.4">
      <c r="A2834" t="s">
        <v>3791</v>
      </c>
      <c r="B2834" t="s">
        <v>3780</v>
      </c>
      <c r="C2834" t="s">
        <v>3781</v>
      </c>
      <c r="D2834" s="34">
        <v>807359</v>
      </c>
      <c r="E2834" s="34">
        <v>40884</v>
      </c>
      <c r="F2834" s="33">
        <v>37.558900000000001</v>
      </c>
      <c r="G2834" s="33">
        <v>15.559099999999999</v>
      </c>
      <c r="H2834" s="49">
        <v>5.0639182817061554</v>
      </c>
      <c r="I2834" s="33">
        <v>53.118000000000002</v>
      </c>
      <c r="J2834" s="35">
        <f>G2834/I2834</f>
        <v>0.29291577243119088</v>
      </c>
      <c r="K2834">
        <v>0.91866989531357013</v>
      </c>
      <c r="L2834">
        <v>1.29923686527737</v>
      </c>
      <c r="M2834" s="49">
        <v>0.5</v>
      </c>
      <c r="N2834" t="s">
        <v>37</v>
      </c>
      <c r="O2834" s="10" t="s">
        <v>37</v>
      </c>
      <c r="P2834">
        <f>VLOOKUP($O2834,$Y$2:$AJ$8,9,FALSE)</f>
        <v>0.25</v>
      </c>
      <c r="Q2834" s="11">
        <f>(L2834-M2834)/L2834</f>
        <v>0.61515870326443012</v>
      </c>
      <c r="S2834" s="13">
        <f>MIN(Q2834,IF(R2834=0,P2834,R2834))</f>
        <v>0.25</v>
      </c>
      <c r="T2834">
        <f>IFERROR(S2834*I2834,0)</f>
        <v>13.279500000000001</v>
      </c>
      <c r="U2834" t="b">
        <f>O2834=N2834</f>
        <v>1</v>
      </c>
    </row>
    <row r="2835" spans="1:21" ht="21" x14ac:dyDescent="0.4">
      <c r="A2835" t="s">
        <v>2066</v>
      </c>
      <c r="B2835" t="s">
        <v>2042</v>
      </c>
      <c r="C2835" t="s">
        <v>2043</v>
      </c>
      <c r="D2835" s="34">
        <v>25859</v>
      </c>
      <c r="E2835" s="34">
        <v>7736</v>
      </c>
      <c r="F2835" s="33">
        <v>1.5601000000000003</v>
      </c>
      <c r="G2835" s="33">
        <v>0.7679999999999999</v>
      </c>
      <c r="H2835" s="49">
        <v>29.916083375227192</v>
      </c>
      <c r="I2835" s="33">
        <v>2.3281000000000001</v>
      </c>
      <c r="J2835" s="35">
        <f>G2835/I2835</f>
        <v>0.32988273699583348</v>
      </c>
      <c r="K2835">
        <v>0.20166752843846955</v>
      </c>
      <c r="L2835">
        <v>0.30094364012409514</v>
      </c>
      <c r="M2835" s="49">
        <v>0.05</v>
      </c>
      <c r="N2835" t="s">
        <v>37</v>
      </c>
      <c r="O2835" s="10" t="s">
        <v>37</v>
      </c>
      <c r="P2835">
        <f>VLOOKUP($O2835,$Y$2:$AJ$8,9,FALSE)</f>
        <v>0.25</v>
      </c>
      <c r="Q2835" s="11">
        <f>(L2835-M2835)/L2835</f>
        <v>0.83385593402345259</v>
      </c>
      <c r="S2835" s="13">
        <f>MIN(Q2835,IF(R2835=0,P2835,R2835))</f>
        <v>0.25</v>
      </c>
      <c r="T2835">
        <f>IFERROR(S2835*I2835,0)</f>
        <v>0.58202500000000001</v>
      </c>
      <c r="U2835" t="b">
        <f>O2835=N2835</f>
        <v>1</v>
      </c>
    </row>
    <row r="2836" spans="1:21" ht="21" x14ac:dyDescent="0.4">
      <c r="A2836" t="s">
        <v>2564</v>
      </c>
      <c r="B2836" t="s">
        <v>2544</v>
      </c>
      <c r="C2836" t="s">
        <v>2545</v>
      </c>
      <c r="D2836" s="34">
        <v>9320</v>
      </c>
      <c r="E2836" s="34">
        <v>647</v>
      </c>
      <c r="F2836" s="33">
        <v>1.0185</v>
      </c>
      <c r="G2836" s="33">
        <v>0.3392</v>
      </c>
      <c r="H2836" s="49">
        <v>6.9420600858369097</v>
      </c>
      <c r="I2836" s="33">
        <v>1.3576999999999999</v>
      </c>
      <c r="J2836" s="35">
        <f>G2836/I2836</f>
        <v>0.2498342785593283</v>
      </c>
      <c r="K2836">
        <v>1.5741885625965997</v>
      </c>
      <c r="L2836">
        <v>2.0984544049459037</v>
      </c>
      <c r="M2836" s="49">
        <v>1.5</v>
      </c>
      <c r="N2836" t="s">
        <v>37</v>
      </c>
      <c r="O2836" s="10" t="s">
        <v>37</v>
      </c>
      <c r="P2836">
        <f>VLOOKUP($O2836,$Y$2:$AJ$8,9,FALSE)</f>
        <v>0.25</v>
      </c>
      <c r="Q2836" s="11">
        <f>(L2836-M2836)/L2836</f>
        <v>0.28518818590262929</v>
      </c>
      <c r="S2836" s="13">
        <f>MIN(Q2836,IF(R2836=0,P2836,R2836))</f>
        <v>0.25</v>
      </c>
      <c r="T2836">
        <f>IFERROR(S2836*I2836,0)</f>
        <v>0.33942499999999998</v>
      </c>
      <c r="U2836" t="b">
        <f>O2836=N2836</f>
        <v>1</v>
      </c>
    </row>
    <row r="2837" spans="1:21" ht="21" x14ac:dyDescent="0.4">
      <c r="A2837" t="s">
        <v>1661</v>
      </c>
      <c r="B2837" t="s">
        <v>1635</v>
      </c>
      <c r="C2837" s="50" t="s">
        <v>1636</v>
      </c>
      <c r="D2837" s="34">
        <v>2706589</v>
      </c>
      <c r="E2837" s="34">
        <v>298550</v>
      </c>
      <c r="F2837" s="33">
        <v>88.861899999999991</v>
      </c>
      <c r="G2837" s="33">
        <v>29.599899999999998</v>
      </c>
      <c r="H2837" s="49">
        <v>11.030488929054245</v>
      </c>
      <c r="I2837" s="33">
        <v>118.46179999999998</v>
      </c>
      <c r="J2837" s="35">
        <f>G2837/I2837</f>
        <v>0.24986873405604171</v>
      </c>
      <c r="K2837">
        <v>0.29764495059454027</v>
      </c>
      <c r="L2837">
        <v>0.39679048735555178</v>
      </c>
      <c r="M2837" s="49">
        <v>0.25</v>
      </c>
      <c r="N2837" t="s">
        <v>37</v>
      </c>
      <c r="O2837" s="10" t="s">
        <v>34</v>
      </c>
      <c r="P2837">
        <f>VLOOKUP($O2837,$Y$2:$AJ$8,9,FALSE)</f>
        <v>0.15</v>
      </c>
      <c r="Q2837" s="11">
        <f>(L2837-M2837)/L2837</f>
        <v>0.36994457284964427</v>
      </c>
      <c r="S2837" s="13">
        <f>MIN(Q2837,IF(R2837=0,P2837,R2837))</f>
        <v>0.15</v>
      </c>
      <c r="T2837">
        <f>IFERROR(S2837*I2837,0)</f>
        <v>17.769269999999995</v>
      </c>
      <c r="U2837" t="b">
        <f>O2837=N2837</f>
        <v>0</v>
      </c>
    </row>
    <row r="2838" spans="1:21" ht="21" x14ac:dyDescent="0.4">
      <c r="A2838" t="s">
        <v>1931</v>
      </c>
      <c r="B2838" t="s">
        <v>1772</v>
      </c>
      <c r="C2838" s="50" t="s">
        <v>1773</v>
      </c>
      <c r="D2838" s="34">
        <v>5806</v>
      </c>
      <c r="E2838" s="34">
        <v>1305</v>
      </c>
      <c r="F2838" s="33">
        <v>1.8571</v>
      </c>
      <c r="G2838" s="33">
        <v>0.75320000000000009</v>
      </c>
      <c r="H2838" s="49">
        <v>22.476748191526006</v>
      </c>
      <c r="I2838" s="33">
        <v>2.6103000000000001</v>
      </c>
      <c r="J2838" s="35">
        <f>G2838/I2838</f>
        <v>0.28854920890319125</v>
      </c>
      <c r="K2838">
        <v>1.4230651340996168</v>
      </c>
      <c r="L2838">
        <v>2.0002298850574713</v>
      </c>
      <c r="M2838" s="49">
        <v>1.4</v>
      </c>
      <c r="N2838" t="s">
        <v>37</v>
      </c>
      <c r="O2838" s="10" t="s">
        <v>34</v>
      </c>
      <c r="P2838">
        <f>VLOOKUP($O2838,$Y$2:$AJ$8,9,FALSE)</f>
        <v>0.15</v>
      </c>
      <c r="Q2838" s="11">
        <f>(L2838-M2838)/L2838</f>
        <v>0.30008045052292848</v>
      </c>
      <c r="S2838" s="13">
        <f>MIN(Q2838,IF(R2838=0,P2838,R2838))</f>
        <v>0.15</v>
      </c>
      <c r="T2838">
        <f>IFERROR(S2838*I2838,0)</f>
        <v>0.39154499999999998</v>
      </c>
      <c r="U2838" t="b">
        <f>O2838=N2838</f>
        <v>0</v>
      </c>
    </row>
    <row r="2839" spans="1:21" ht="21" x14ac:dyDescent="0.4">
      <c r="A2839" t="s">
        <v>5497</v>
      </c>
      <c r="B2839" t="s">
        <v>5493</v>
      </c>
      <c r="C2839" t="s">
        <v>5494</v>
      </c>
      <c r="D2839" s="34">
        <v>2233</v>
      </c>
      <c r="E2839" s="34">
        <v>1115</v>
      </c>
      <c r="F2839" s="33">
        <v>0.16900000000000004</v>
      </c>
      <c r="G2839" s="33">
        <v>8.3000000000000004E-2</v>
      </c>
      <c r="H2839" s="49">
        <v>49.932825794894761</v>
      </c>
      <c r="I2839" s="33">
        <v>0.25200000000000006</v>
      </c>
      <c r="J2839" s="35">
        <f>G2839/I2839</f>
        <v>0.32936507936507931</v>
      </c>
      <c r="K2839">
        <v>0.15156950672645741</v>
      </c>
      <c r="L2839">
        <v>0.22600896860986552</v>
      </c>
      <c r="M2839" s="49">
        <v>0.03</v>
      </c>
      <c r="N2839" t="s">
        <v>37</v>
      </c>
      <c r="O2839" s="10" t="s">
        <v>37</v>
      </c>
      <c r="P2839">
        <f>VLOOKUP($O2839,$Y$2:$AJ$8,9,FALSE)</f>
        <v>0.25</v>
      </c>
      <c r="Q2839" s="11">
        <f>(L2839-M2839)/L2839</f>
        <v>0.86726190476190479</v>
      </c>
      <c r="S2839" s="13">
        <f>MIN(Q2839,IF(R2839=0,P2839,R2839))</f>
        <v>0.25</v>
      </c>
      <c r="T2839">
        <f>IFERROR(S2839*I2839,0)</f>
        <v>6.3000000000000014E-2</v>
      </c>
      <c r="U2839" t="b">
        <f>O2839=N2839</f>
        <v>1</v>
      </c>
    </row>
    <row r="2840" spans="1:21" ht="21" x14ac:dyDescent="0.4">
      <c r="A2840" t="s">
        <v>2451</v>
      </c>
      <c r="B2840" t="s">
        <v>2390</v>
      </c>
      <c r="C2840" t="s">
        <v>2391</v>
      </c>
      <c r="D2840" s="34">
        <v>1233626</v>
      </c>
      <c r="E2840" s="34">
        <v>77736</v>
      </c>
      <c r="F2840" s="33">
        <v>55.119799999999998</v>
      </c>
      <c r="G2840" s="33">
        <v>18.366199999999999</v>
      </c>
      <c r="H2840" s="49">
        <v>6.3014236081275845</v>
      </c>
      <c r="I2840" s="33">
        <v>73.48599999999999</v>
      </c>
      <c r="J2840" s="35">
        <f>G2840/I2840</f>
        <v>0.2499278774188281</v>
      </c>
      <c r="K2840">
        <v>0.70906401152619114</v>
      </c>
      <c r="L2840">
        <v>0.94532777606257057</v>
      </c>
      <c r="M2840" s="49">
        <v>0.25</v>
      </c>
      <c r="N2840" t="s">
        <v>37</v>
      </c>
      <c r="O2840" s="10" t="s">
        <v>37</v>
      </c>
      <c r="P2840">
        <f>VLOOKUP($O2840,$Y$2:$AJ$8,9,FALSE)</f>
        <v>0.25</v>
      </c>
      <c r="Q2840" s="11">
        <f>(L2840-M2840)/L2840</f>
        <v>0.73554146368015672</v>
      </c>
      <c r="S2840" s="13">
        <f>MIN(Q2840,IF(R2840=0,P2840,R2840))</f>
        <v>0.25</v>
      </c>
      <c r="T2840">
        <f>IFERROR(S2840*I2840,0)</f>
        <v>18.371499999999997</v>
      </c>
      <c r="U2840" t="b">
        <f>O2840=N2840</f>
        <v>1</v>
      </c>
    </row>
    <row r="2841" spans="1:21" ht="21" x14ac:dyDescent="0.4">
      <c r="A2841" t="s">
        <v>2831</v>
      </c>
      <c r="B2841" t="s">
        <v>2809</v>
      </c>
      <c r="C2841" t="s">
        <v>2810</v>
      </c>
      <c r="D2841" s="34">
        <v>272423</v>
      </c>
      <c r="E2841" s="34">
        <v>16606</v>
      </c>
      <c r="F2841" s="33">
        <v>20.7576</v>
      </c>
      <c r="G2841" s="33">
        <v>5.7437000000000005</v>
      </c>
      <c r="H2841" s="49">
        <v>6.0956673995954818</v>
      </c>
      <c r="I2841" s="33">
        <v>26.501300000000001</v>
      </c>
      <c r="J2841" s="35">
        <f>G2841/I2841</f>
        <v>0.2167327640530842</v>
      </c>
      <c r="K2841">
        <v>1.2500060219197879</v>
      </c>
      <c r="L2841">
        <v>1.5958870287847766</v>
      </c>
      <c r="M2841" s="49">
        <v>1.25</v>
      </c>
      <c r="N2841" t="s">
        <v>37</v>
      </c>
      <c r="O2841" s="10" t="s">
        <v>37</v>
      </c>
      <c r="P2841">
        <f>VLOOKUP($O2841,$Y$2:$AJ$8,9,FALSE)</f>
        <v>0.25</v>
      </c>
      <c r="Q2841" s="11">
        <f>(L2841-M2841)/L2841</f>
        <v>0.21673653745287969</v>
      </c>
      <c r="S2841" s="13">
        <f>MIN(Q2841,IF(R2841=0,P2841,R2841))</f>
        <v>0.21673653745287969</v>
      </c>
      <c r="T2841">
        <f>IFERROR(S2841*I2841,0)</f>
        <v>5.7438000000000002</v>
      </c>
      <c r="U2841" t="b">
        <f>O2841=N2841</f>
        <v>1</v>
      </c>
    </row>
    <row r="2842" spans="1:21" ht="21" x14ac:dyDescent="0.4">
      <c r="A2842" t="s">
        <v>1932</v>
      </c>
      <c r="B2842" t="s">
        <v>1772</v>
      </c>
      <c r="C2842" s="50" t="s">
        <v>1773</v>
      </c>
      <c r="D2842" s="34">
        <v>1085</v>
      </c>
      <c r="E2842" s="34">
        <v>255</v>
      </c>
      <c r="F2842" s="33">
        <v>0.27840000000000004</v>
      </c>
      <c r="G2842" s="33">
        <v>0.13719999999999999</v>
      </c>
      <c r="H2842" s="49">
        <v>23.502304147465438</v>
      </c>
      <c r="I2842" s="33">
        <v>0.41560000000000002</v>
      </c>
      <c r="J2842" s="35">
        <f>G2842/I2842</f>
        <v>0.33012512030798841</v>
      </c>
      <c r="K2842">
        <v>1.091764705882353</v>
      </c>
      <c r="L2842">
        <v>1.6298039215686275</v>
      </c>
      <c r="M2842" s="49">
        <v>1.55</v>
      </c>
      <c r="N2842" t="s">
        <v>37</v>
      </c>
      <c r="O2842" s="10" t="s">
        <v>34</v>
      </c>
      <c r="P2842">
        <f>VLOOKUP($O2842,$Y$2:$AJ$8,9,FALSE)</f>
        <v>0.15</v>
      </c>
      <c r="Q2842" s="11">
        <f>(L2842-M2842)/L2842</f>
        <v>4.896535129932629E-2</v>
      </c>
      <c r="S2842" s="13">
        <f>MIN(Q2842,IF(R2842=0,P2842,R2842))</f>
        <v>4.896535129932629E-2</v>
      </c>
      <c r="T2842">
        <f>IFERROR(S2842*I2842,0)</f>
        <v>2.0350000000000007E-2</v>
      </c>
      <c r="U2842" t="b">
        <f>O2842=N2842</f>
        <v>0</v>
      </c>
    </row>
    <row r="2843" spans="1:21" ht="21" x14ac:dyDescent="0.4">
      <c r="A2843" t="s">
        <v>3995</v>
      </c>
      <c r="B2843" t="s">
        <v>3907</v>
      </c>
      <c r="C2843" t="s">
        <v>3908</v>
      </c>
      <c r="D2843" s="34">
        <v>15118</v>
      </c>
      <c r="E2843" s="34">
        <v>1004</v>
      </c>
      <c r="F2843" s="33">
        <v>0.71819999999999995</v>
      </c>
      <c r="G2843" s="33">
        <v>0.21779999999999999</v>
      </c>
      <c r="H2843" s="49">
        <v>6.6410900912819155</v>
      </c>
      <c r="I2843" s="33">
        <v>0.93599999999999994</v>
      </c>
      <c r="J2843" s="35">
        <f>G2843/I2843</f>
        <v>0.2326923076923077</v>
      </c>
      <c r="K2843">
        <v>0.71533864541832659</v>
      </c>
      <c r="L2843">
        <v>0.9322709163346613</v>
      </c>
      <c r="M2843" s="49">
        <v>0.7</v>
      </c>
      <c r="N2843" t="s">
        <v>37</v>
      </c>
      <c r="O2843" s="10" t="s">
        <v>37</v>
      </c>
      <c r="P2843">
        <f>VLOOKUP($O2843,$Y$2:$AJ$8,9,FALSE)</f>
        <v>0.25</v>
      </c>
      <c r="Q2843" s="11">
        <f>(L2843-M2843)/L2843</f>
        <v>0.24914529914529915</v>
      </c>
      <c r="S2843" s="13">
        <f>MIN(Q2843,IF(R2843=0,P2843,R2843))</f>
        <v>0.24914529914529915</v>
      </c>
      <c r="T2843">
        <f>IFERROR(S2843*I2843,0)</f>
        <v>0.23319999999999999</v>
      </c>
      <c r="U2843" t="b">
        <f>O2843=N2843</f>
        <v>1</v>
      </c>
    </row>
    <row r="2844" spans="1:21" ht="21" x14ac:dyDescent="0.4">
      <c r="A2844" t="s">
        <v>3024</v>
      </c>
      <c r="B2844" t="s">
        <v>3005</v>
      </c>
      <c r="C2844" t="s">
        <v>3006</v>
      </c>
      <c r="D2844" s="34">
        <v>113882</v>
      </c>
      <c r="E2844" s="34">
        <v>6555</v>
      </c>
      <c r="F2844" s="33">
        <v>19.665000000000003</v>
      </c>
      <c r="G2844" s="33">
        <v>3.6957999999999998</v>
      </c>
      <c r="H2844" s="49">
        <v>5.7559579213571945</v>
      </c>
      <c r="I2844" s="33">
        <v>23.360800000000001</v>
      </c>
      <c r="J2844" s="35">
        <f>G2844/I2844</f>
        <v>0.15820519845210779</v>
      </c>
      <c r="K2844">
        <v>3.0000000000000004</v>
      </c>
      <c r="L2844">
        <v>3.5638138825324184</v>
      </c>
      <c r="M2844" s="49">
        <v>3</v>
      </c>
      <c r="N2844" t="s">
        <v>37</v>
      </c>
      <c r="O2844" s="10" t="s">
        <v>37</v>
      </c>
      <c r="P2844">
        <f>VLOOKUP($O2844,$Y$2:$AJ$8,9,FALSE)</f>
        <v>0.25</v>
      </c>
      <c r="Q2844" s="11">
        <f>(L2844-M2844)/L2844</f>
        <v>0.1582051984521079</v>
      </c>
      <c r="S2844" s="13">
        <f>MIN(Q2844,IF(R2844=0,P2844,R2844))</f>
        <v>0.1582051984521079</v>
      </c>
      <c r="T2844">
        <f>IFERROR(S2844*I2844,0)</f>
        <v>3.6958000000000024</v>
      </c>
      <c r="U2844" t="b">
        <f>O2844=N2844</f>
        <v>1</v>
      </c>
    </row>
    <row r="2845" spans="1:21" ht="21" x14ac:dyDescent="0.4">
      <c r="A2845" t="s">
        <v>3710</v>
      </c>
      <c r="B2845" t="s">
        <v>3673</v>
      </c>
      <c r="C2845" t="s">
        <v>3674</v>
      </c>
      <c r="D2845" s="34">
        <v>64582</v>
      </c>
      <c r="E2845" s="34">
        <v>2957</v>
      </c>
      <c r="F2845" s="33">
        <v>1.5168999999999999</v>
      </c>
      <c r="G2845" s="33">
        <v>0.49720000000000003</v>
      </c>
      <c r="H2845" s="49">
        <v>4.578675172648726</v>
      </c>
      <c r="I2845" s="33">
        <v>2.0141</v>
      </c>
      <c r="J2845" s="35">
        <f>G2845/I2845</f>
        <v>0.24685963954123433</v>
      </c>
      <c r="K2845">
        <v>0.51298613459587417</v>
      </c>
      <c r="L2845">
        <v>0.68112952316537023</v>
      </c>
      <c r="M2845" s="49">
        <v>0.44</v>
      </c>
      <c r="N2845" t="s">
        <v>34</v>
      </c>
      <c r="O2845" s="10" t="s">
        <v>34</v>
      </c>
      <c r="P2845">
        <f>VLOOKUP($O2845,$Y$2:$AJ$8,9,FALSE)</f>
        <v>0.15</v>
      </c>
      <c r="Q2845" s="11">
        <f>(L2845-M2845)/L2845</f>
        <v>0.35401419989076999</v>
      </c>
      <c r="S2845" s="13">
        <f>MIN(Q2845,IF(R2845=0,P2845,R2845))</f>
        <v>0.15</v>
      </c>
      <c r="T2845">
        <f>IFERROR(S2845*I2845,0)</f>
        <v>0.30211499999999997</v>
      </c>
      <c r="U2845" t="b">
        <f>O2845=N2845</f>
        <v>1</v>
      </c>
    </row>
    <row r="2846" spans="1:21" ht="21" x14ac:dyDescent="0.4">
      <c r="A2846" t="s">
        <v>1428</v>
      </c>
      <c r="B2846" t="s">
        <v>1429</v>
      </c>
      <c r="C2846" s="50" t="s">
        <v>1430</v>
      </c>
      <c r="D2846" s="34">
        <v>2559886</v>
      </c>
      <c r="E2846" s="34">
        <v>363147</v>
      </c>
      <c r="F2846" s="33">
        <v>853.3966999999999</v>
      </c>
      <c r="G2846" s="33">
        <v>287.09610000000004</v>
      </c>
      <c r="H2846" s="49">
        <v>14.186061410547188</v>
      </c>
      <c r="I2846" s="33">
        <v>1140.4928</v>
      </c>
      <c r="J2846" s="35">
        <f>G2846/I2846</f>
        <v>0.25172986624729243</v>
      </c>
      <c r="K2846">
        <v>2.3500034421322495</v>
      </c>
      <c r="L2846">
        <v>3.1405816377389875</v>
      </c>
      <c r="M2846" s="49">
        <v>2.35</v>
      </c>
      <c r="N2846" t="s">
        <v>37</v>
      </c>
      <c r="O2846" s="10" t="s">
        <v>37</v>
      </c>
      <c r="P2846">
        <f>VLOOKUP($O2846,$Y$2:$AJ$8,9,FALSE)</f>
        <v>0.25</v>
      </c>
      <c r="Q2846" s="11">
        <f>(L2846-M2846)/L2846</f>
        <v>0.25173096226473329</v>
      </c>
      <c r="S2846" s="13">
        <f>MIN(Q2846,IF(R2846=0,P2846,R2846))</f>
        <v>0.25</v>
      </c>
      <c r="T2846">
        <f>IFERROR(S2846*I2846,0)</f>
        <v>285.1232</v>
      </c>
      <c r="U2846" t="b">
        <f>O2846=N2846</f>
        <v>1</v>
      </c>
    </row>
    <row r="2847" spans="1:21" ht="21" x14ac:dyDescent="0.4">
      <c r="A2847" t="s">
        <v>2349</v>
      </c>
      <c r="B2847" t="s">
        <v>2334</v>
      </c>
      <c r="C2847" t="s">
        <v>2335</v>
      </c>
      <c r="D2847" s="34">
        <v>31181</v>
      </c>
      <c r="E2847" s="34">
        <v>1918</v>
      </c>
      <c r="F2847" s="33">
        <v>1.0465</v>
      </c>
      <c r="G2847" s="33">
        <v>0.34850000000000003</v>
      </c>
      <c r="H2847" s="49">
        <v>6.1511818094352329</v>
      </c>
      <c r="I2847" s="33">
        <v>1.395</v>
      </c>
      <c r="J2847" s="35">
        <f>G2847/I2847</f>
        <v>0.24982078853046596</v>
      </c>
      <c r="K2847">
        <v>0.54562043795620441</v>
      </c>
      <c r="L2847">
        <v>0.72732012513034416</v>
      </c>
      <c r="M2847" s="49">
        <v>0.5</v>
      </c>
      <c r="N2847" t="s">
        <v>37</v>
      </c>
      <c r="O2847" s="10" t="s">
        <v>37</v>
      </c>
      <c r="P2847">
        <f>VLOOKUP($O2847,$Y$2:$AJ$8,9,FALSE)</f>
        <v>0.25</v>
      </c>
      <c r="Q2847" s="11">
        <f>(L2847-M2847)/L2847</f>
        <v>0.31254480286738356</v>
      </c>
      <c r="S2847" s="13">
        <f>MIN(Q2847,IF(R2847=0,P2847,R2847))</f>
        <v>0.25</v>
      </c>
      <c r="T2847">
        <f>IFERROR(S2847*I2847,0)</f>
        <v>0.34875</v>
      </c>
      <c r="U2847" t="b">
        <f>O2847=N2847</f>
        <v>1</v>
      </c>
    </row>
    <row r="2848" spans="1:21" ht="21" x14ac:dyDescent="0.4">
      <c r="A2848" t="s">
        <v>2164</v>
      </c>
      <c r="B2848" t="s">
        <v>2156</v>
      </c>
      <c r="C2848" t="s">
        <v>2157</v>
      </c>
      <c r="D2848" s="34">
        <v>386242</v>
      </c>
      <c r="E2848" s="34">
        <v>7470</v>
      </c>
      <c r="F2848" s="33">
        <v>22.41</v>
      </c>
      <c r="G2848" s="33">
        <v>5.9583000000000004</v>
      </c>
      <c r="H2848" s="49">
        <v>1.934020639909694</v>
      </c>
      <c r="I2848" s="33">
        <v>28.368300000000001</v>
      </c>
      <c r="J2848" s="35">
        <f>G2848/I2848</f>
        <v>0.21003373483782956</v>
      </c>
      <c r="K2848">
        <v>3</v>
      </c>
      <c r="L2848">
        <v>3.7976305220883537</v>
      </c>
      <c r="M2848" s="49">
        <v>3</v>
      </c>
      <c r="N2848" t="s">
        <v>37</v>
      </c>
      <c r="O2848" s="10" t="s">
        <v>37</v>
      </c>
      <c r="P2848">
        <f>VLOOKUP($O2848,$Y$2:$AJ$8,9,FALSE)</f>
        <v>0.25</v>
      </c>
      <c r="Q2848" s="11">
        <f>(L2848-M2848)/L2848</f>
        <v>0.21003373483782961</v>
      </c>
      <c r="S2848" s="13">
        <f>MIN(Q2848,IF(R2848=0,P2848,R2848))</f>
        <v>0.21003373483782961</v>
      </c>
      <c r="T2848">
        <f>IFERROR(S2848*I2848,0)</f>
        <v>5.9583000000000022</v>
      </c>
      <c r="U2848" t="b">
        <f>O2848=N2848</f>
        <v>1</v>
      </c>
    </row>
    <row r="2849" spans="1:21" ht="21" x14ac:dyDescent="0.4">
      <c r="A2849" t="s">
        <v>6196</v>
      </c>
      <c r="B2849" t="s">
        <v>6180</v>
      </c>
      <c r="C2849" t="s">
        <v>6181</v>
      </c>
      <c r="D2849" s="34">
        <v>5144</v>
      </c>
      <c r="E2849" s="34">
        <v>302</v>
      </c>
      <c r="F2849" s="33">
        <v>8.6699999999999999E-2</v>
      </c>
      <c r="G2849" s="33">
        <v>6.6299999999999998E-2</v>
      </c>
      <c r="H2849" s="49">
        <v>5.8709175738724726</v>
      </c>
      <c r="I2849" s="33">
        <v>0.153</v>
      </c>
      <c r="J2849" s="35">
        <f>G2849/I2849</f>
        <v>0.43333333333333335</v>
      </c>
      <c r="K2849">
        <v>0.28708609271523178</v>
      </c>
      <c r="L2849">
        <v>0.50662251655629142</v>
      </c>
      <c r="M2849" s="49">
        <v>0.3</v>
      </c>
      <c r="N2849" t="s">
        <v>33</v>
      </c>
      <c r="O2849" s="10" t="s">
        <v>33</v>
      </c>
      <c r="P2849">
        <f>VLOOKUP($O2849,$Y$2:$AJ$8,9,FALSE)</f>
        <v>0.4</v>
      </c>
      <c r="Q2849" s="11">
        <f>(L2849-M2849)/L2849</f>
        <v>0.40784313725490201</v>
      </c>
      <c r="S2849" s="13">
        <f>MIN(Q2849,IF(R2849=0,P2849,R2849))</f>
        <v>0.4</v>
      </c>
      <c r="T2849">
        <f>IFERROR(S2849*I2849,0)</f>
        <v>6.1200000000000004E-2</v>
      </c>
      <c r="U2849" t="b">
        <f>O2849=N2849</f>
        <v>1</v>
      </c>
    </row>
    <row r="2850" spans="1:21" ht="21" x14ac:dyDescent="0.4">
      <c r="A2850" t="s">
        <v>3369</v>
      </c>
      <c r="B2850" t="s">
        <v>3367</v>
      </c>
      <c r="C2850" t="s">
        <v>3368</v>
      </c>
      <c r="D2850" s="34">
        <v>2045642</v>
      </c>
      <c r="E2850" s="34">
        <v>320633</v>
      </c>
      <c r="F2850" s="33">
        <v>477.06630000000001</v>
      </c>
      <c r="G2850" s="33">
        <v>204.45729999999998</v>
      </c>
      <c r="H2850" s="49">
        <v>15.673954680242193</v>
      </c>
      <c r="I2850" s="33">
        <v>681.52359999999999</v>
      </c>
      <c r="J2850" s="35">
        <f>G2850/I2850</f>
        <v>0.30000032280613609</v>
      </c>
      <c r="K2850">
        <v>1.4878889571566245</v>
      </c>
      <c r="L2850">
        <v>2.1255566332847833</v>
      </c>
      <c r="M2850" s="49">
        <v>1.35</v>
      </c>
      <c r="N2850" t="s">
        <v>42</v>
      </c>
      <c r="O2850" s="10" t="s">
        <v>42</v>
      </c>
      <c r="P2850">
        <f>VLOOKUP($O2850,$Y$2:$AJ$8,9,FALSE)</f>
        <v>0.05</v>
      </c>
      <c r="Q2850" s="11">
        <f>(L2850-M2850)/L2850</f>
        <v>0.36487225093892556</v>
      </c>
      <c r="S2850" s="13">
        <f>MIN(Q2850,IF(R2850=0,P2850,R2850))</f>
        <v>0.05</v>
      </c>
      <c r="T2850">
        <f>IFERROR(S2850*I2850,0)</f>
        <v>34.076180000000001</v>
      </c>
      <c r="U2850" t="b">
        <f>O2850=N2850</f>
        <v>1</v>
      </c>
    </row>
    <row r="2851" spans="1:21" ht="21" x14ac:dyDescent="0.4">
      <c r="A2851" t="s">
        <v>5426</v>
      </c>
      <c r="B2851" t="s">
        <v>5427</v>
      </c>
      <c r="C2851" t="s">
        <v>5428</v>
      </c>
      <c r="D2851" s="34">
        <v>240665</v>
      </c>
      <c r="E2851" s="34">
        <v>13105</v>
      </c>
      <c r="F2851" s="33">
        <v>13.2986</v>
      </c>
      <c r="G2851" s="33">
        <v>4.3940000000000001</v>
      </c>
      <c r="H2851" s="49">
        <v>5.4453285687574011</v>
      </c>
      <c r="I2851" s="33">
        <v>17.692599999999999</v>
      </c>
      <c r="J2851" s="35">
        <f>G2851/I2851</f>
        <v>0.24835241852525916</v>
      </c>
      <c r="K2851">
        <v>1.0147729874093858</v>
      </c>
      <c r="L2851">
        <v>1.3500648607401753</v>
      </c>
      <c r="M2851" s="49">
        <v>1</v>
      </c>
      <c r="N2851" t="s">
        <v>37</v>
      </c>
      <c r="O2851" s="10" t="s">
        <v>37</v>
      </c>
      <c r="P2851">
        <f>VLOOKUP($O2851,$Y$2:$AJ$8,9,FALSE)</f>
        <v>0.25</v>
      </c>
      <c r="Q2851" s="11">
        <f>(L2851-M2851)/L2851</f>
        <v>0.25929484643297185</v>
      </c>
      <c r="S2851" s="13">
        <f>MIN(Q2851,IF(R2851=0,P2851,R2851))</f>
        <v>0.25</v>
      </c>
      <c r="T2851">
        <f>IFERROR(S2851*I2851,0)</f>
        <v>4.4231499999999997</v>
      </c>
      <c r="U2851" t="b">
        <f>O2851=N2851</f>
        <v>1</v>
      </c>
    </row>
    <row r="2852" spans="1:21" ht="21" x14ac:dyDescent="0.4">
      <c r="A2852" t="s">
        <v>3530</v>
      </c>
      <c r="B2852" t="s">
        <v>3525</v>
      </c>
      <c r="C2852" t="s">
        <v>3526</v>
      </c>
      <c r="D2852" s="34">
        <v>1009211</v>
      </c>
      <c r="E2852" s="34">
        <v>96130</v>
      </c>
      <c r="F2852" s="33">
        <v>74.986799999999988</v>
      </c>
      <c r="G2852" s="33">
        <v>32.1372</v>
      </c>
      <c r="H2852" s="49">
        <v>9.5252628043095058</v>
      </c>
      <c r="I2852" s="33">
        <v>107.124</v>
      </c>
      <c r="J2852" s="35">
        <f>G2852/I2852</f>
        <v>0.3</v>
      </c>
      <c r="K2852">
        <v>0.7800561739311348</v>
      </c>
      <c r="L2852">
        <v>1.1143659627587641</v>
      </c>
      <c r="M2852" s="49">
        <v>0.65</v>
      </c>
      <c r="N2852" t="s">
        <v>45</v>
      </c>
      <c r="O2852" s="10" t="s">
        <v>45</v>
      </c>
      <c r="P2852">
        <f>VLOOKUP($O2852,$Y$2:$AJ$8,9,FALSE)</f>
        <v>0.32</v>
      </c>
      <c r="Q2852" s="11">
        <f>(L2852-M2852)/L2852</f>
        <v>0.41670867405996781</v>
      </c>
      <c r="S2852" s="13">
        <f>MIN(Q2852,IF(R2852=0,P2852,R2852))</f>
        <v>0.32</v>
      </c>
      <c r="T2852">
        <f>IFERROR(S2852*I2852,0)</f>
        <v>34.279679999999999</v>
      </c>
      <c r="U2852" t="b">
        <f>O2852=N2852</f>
        <v>1</v>
      </c>
    </row>
    <row r="2853" spans="1:21" ht="21" x14ac:dyDescent="0.4">
      <c r="A2853" t="s">
        <v>2933</v>
      </c>
      <c r="B2853" t="s">
        <v>2927</v>
      </c>
      <c r="C2853" t="s">
        <v>2928</v>
      </c>
      <c r="D2853" s="34">
        <v>1234117</v>
      </c>
      <c r="E2853" s="34">
        <v>27458</v>
      </c>
      <c r="F2853" s="33">
        <v>20.6328</v>
      </c>
      <c r="G2853" s="33">
        <v>5.8574999999999999</v>
      </c>
      <c r="H2853" s="49">
        <v>2.2249106040999354</v>
      </c>
      <c r="I2853" s="33">
        <v>26.490299999999998</v>
      </c>
      <c r="J2853" s="35">
        <f>G2853/I2853</f>
        <v>0.22111867362770526</v>
      </c>
      <c r="K2853">
        <v>0.75143127685920308</v>
      </c>
      <c r="L2853">
        <v>0.96475708354577894</v>
      </c>
      <c r="M2853" s="49">
        <v>0.75</v>
      </c>
      <c r="N2853" t="s">
        <v>37</v>
      </c>
      <c r="O2853" s="10" t="s">
        <v>37</v>
      </c>
      <c r="P2853">
        <f>VLOOKUP($O2853,$Y$2:$AJ$8,9,FALSE)</f>
        <v>0.25</v>
      </c>
      <c r="Q2853" s="11">
        <f>(L2853-M2853)/L2853</f>
        <v>0.22260223553527134</v>
      </c>
      <c r="S2853" s="13">
        <f>MIN(Q2853,IF(R2853=0,P2853,R2853))</f>
        <v>0.22260223553527134</v>
      </c>
      <c r="T2853">
        <f>IFERROR(S2853*I2853,0)</f>
        <v>5.896799999999998</v>
      </c>
      <c r="U2853" t="b">
        <f>O2853=N2853</f>
        <v>1</v>
      </c>
    </row>
    <row r="2854" spans="1:21" ht="21" x14ac:dyDescent="0.4">
      <c r="A2854" t="s">
        <v>3105</v>
      </c>
      <c r="B2854" t="s">
        <v>3096</v>
      </c>
      <c r="C2854" t="s">
        <v>3097</v>
      </c>
      <c r="D2854" s="34">
        <v>74644</v>
      </c>
      <c r="E2854" s="34">
        <v>32361</v>
      </c>
      <c r="F2854" s="33">
        <v>37.031599999999997</v>
      </c>
      <c r="G2854" s="33">
        <v>12.3437</v>
      </c>
      <c r="H2854" s="49">
        <v>43.353785970741114</v>
      </c>
      <c r="I2854" s="33">
        <v>49.375299999999996</v>
      </c>
      <c r="J2854" s="35">
        <f>G2854/I2854</f>
        <v>0.24999746836981246</v>
      </c>
      <c r="K2854">
        <v>1.1443280491950187</v>
      </c>
      <c r="L2854">
        <v>1.5257655820277494</v>
      </c>
      <c r="M2854" s="49">
        <v>1</v>
      </c>
      <c r="N2854" t="s">
        <v>37</v>
      </c>
      <c r="O2854" s="10" t="s">
        <v>37</v>
      </c>
      <c r="P2854">
        <f>VLOOKUP($O2854,$Y$2:$AJ$8,9,FALSE)</f>
        <v>0.25</v>
      </c>
      <c r="Q2854" s="11">
        <f>(L2854-M2854)/L2854</f>
        <v>0.34459132400208198</v>
      </c>
      <c r="S2854" s="13">
        <f>MIN(Q2854,IF(R2854=0,P2854,R2854))</f>
        <v>0.25</v>
      </c>
      <c r="T2854">
        <f>IFERROR(S2854*I2854,0)</f>
        <v>12.343824999999999</v>
      </c>
      <c r="U2854" t="b">
        <f>O2854=N2854</f>
        <v>1</v>
      </c>
    </row>
    <row r="2855" spans="1:21" ht="21" x14ac:dyDescent="0.4">
      <c r="A2855" t="s">
        <v>6019</v>
      </c>
      <c r="B2855" t="s">
        <v>6020</v>
      </c>
      <c r="C2855" t="s">
        <v>6021</v>
      </c>
      <c r="D2855" s="34">
        <v>226000</v>
      </c>
      <c r="E2855" s="34">
        <v>26449</v>
      </c>
      <c r="F2855" s="33">
        <v>11.217599999999999</v>
      </c>
      <c r="G2855" s="33">
        <v>3.7374000000000001</v>
      </c>
      <c r="H2855" s="49">
        <v>11.703097345132743</v>
      </c>
      <c r="I2855" s="33">
        <v>14.954999999999998</v>
      </c>
      <c r="J2855" s="35">
        <f>G2855/I2855</f>
        <v>0.24990972918756271</v>
      </c>
      <c r="K2855">
        <v>0.42412189496767361</v>
      </c>
      <c r="L2855">
        <v>0.56542780445385454</v>
      </c>
      <c r="M2855" s="49">
        <v>0.35</v>
      </c>
      <c r="N2855" t="s">
        <v>37</v>
      </c>
      <c r="O2855" s="10" t="s">
        <v>37</v>
      </c>
      <c r="P2855">
        <f>VLOOKUP($O2855,$Y$2:$AJ$8,9,FALSE)</f>
        <v>0.25</v>
      </c>
      <c r="Q2855" s="11">
        <f>(L2855-M2855)/L2855</f>
        <v>0.38099966566365762</v>
      </c>
      <c r="S2855" s="13">
        <f>MIN(Q2855,IF(R2855=0,P2855,R2855))</f>
        <v>0.25</v>
      </c>
      <c r="T2855">
        <f>IFERROR(S2855*I2855,0)</f>
        <v>3.7387499999999996</v>
      </c>
      <c r="U2855" t="b">
        <f>O2855=N2855</f>
        <v>1</v>
      </c>
    </row>
    <row r="2856" spans="1:21" ht="21" x14ac:dyDescent="0.4">
      <c r="A2856" t="s">
        <v>2452</v>
      </c>
      <c r="B2856" t="s">
        <v>2390</v>
      </c>
      <c r="C2856" t="s">
        <v>2391</v>
      </c>
      <c r="D2856" s="34">
        <v>888591</v>
      </c>
      <c r="E2856" s="34">
        <v>28267</v>
      </c>
      <c r="F2856" s="33">
        <v>10.185000000000002</v>
      </c>
      <c r="G2856" s="33">
        <v>3.395</v>
      </c>
      <c r="H2856" s="49">
        <v>3.1811035673330026</v>
      </c>
      <c r="I2856" s="33">
        <v>13.580000000000002</v>
      </c>
      <c r="J2856" s="35">
        <f>G2856/I2856</f>
        <v>0.24999999999999997</v>
      </c>
      <c r="K2856">
        <v>0.36031414723882982</v>
      </c>
      <c r="L2856">
        <v>0.48041886298510639</v>
      </c>
      <c r="M2856" s="49">
        <v>0.25</v>
      </c>
      <c r="N2856" t="s">
        <v>37</v>
      </c>
      <c r="O2856" s="10" t="s">
        <v>37</v>
      </c>
      <c r="P2856">
        <f>VLOOKUP($O2856,$Y$2:$AJ$8,9,FALSE)</f>
        <v>0.25</v>
      </c>
      <c r="Q2856" s="11">
        <f>(L2856-M2856)/L2856</f>
        <v>0.47962076583210611</v>
      </c>
      <c r="S2856" s="13">
        <f>MIN(Q2856,IF(R2856=0,P2856,R2856))</f>
        <v>0.25</v>
      </c>
      <c r="T2856">
        <f>IFERROR(S2856*I2856,0)</f>
        <v>3.3950000000000005</v>
      </c>
      <c r="U2856" t="b">
        <f>O2856=N2856</f>
        <v>1</v>
      </c>
    </row>
    <row r="2857" spans="1:21" ht="21" x14ac:dyDescent="0.4">
      <c r="A2857" t="s">
        <v>5182</v>
      </c>
      <c r="B2857" t="s">
        <v>5177</v>
      </c>
      <c r="C2857" t="s">
        <v>5178</v>
      </c>
      <c r="D2857" s="34">
        <v>717765</v>
      </c>
      <c r="E2857" s="34">
        <v>148262</v>
      </c>
      <c r="F2857" s="33">
        <v>15.769</v>
      </c>
      <c r="G2857" s="33">
        <v>2.8407999999999998</v>
      </c>
      <c r="H2857" s="49">
        <v>20.656064310742373</v>
      </c>
      <c r="I2857" s="33">
        <v>18.6098</v>
      </c>
      <c r="J2857" s="35">
        <f>G2857/I2857</f>
        <v>0.1526507539038571</v>
      </c>
      <c r="K2857">
        <v>0.10635901309843385</v>
      </c>
      <c r="L2857">
        <v>0.12551968811968003</v>
      </c>
      <c r="M2857" s="49">
        <v>0.1</v>
      </c>
      <c r="N2857" t="s">
        <v>37</v>
      </c>
      <c r="O2857" s="10" t="s">
        <v>37</v>
      </c>
      <c r="P2857">
        <f>VLOOKUP($O2857,$Y$2:$AJ$8,9,FALSE)</f>
        <v>0.25</v>
      </c>
      <c r="Q2857" s="11">
        <f>(L2857-M2857)/L2857</f>
        <v>0.20331223333942333</v>
      </c>
      <c r="S2857" s="13">
        <f>MIN(Q2857,IF(R2857=0,P2857,R2857))</f>
        <v>0.20331223333942333</v>
      </c>
      <c r="T2857">
        <f>IFERROR(S2857*I2857,0)</f>
        <v>3.7836000000000003</v>
      </c>
      <c r="U2857" t="b">
        <f>O2857=N2857</f>
        <v>1</v>
      </c>
    </row>
    <row r="2858" spans="1:21" ht="21" x14ac:dyDescent="0.4">
      <c r="A2858" t="s">
        <v>1253</v>
      </c>
      <c r="B2858" t="s">
        <v>1225</v>
      </c>
      <c r="C2858" s="50" t="s">
        <v>1226</v>
      </c>
      <c r="D2858" s="34">
        <v>723708</v>
      </c>
      <c r="E2858" s="34">
        <v>72012</v>
      </c>
      <c r="F2858" s="33">
        <v>36.7988</v>
      </c>
      <c r="G2858" s="33">
        <v>11.008200000000002</v>
      </c>
      <c r="H2858" s="49">
        <v>9.9504219934006528</v>
      </c>
      <c r="I2858" s="33">
        <v>47.807000000000002</v>
      </c>
      <c r="J2858" s="35">
        <f>G2858/I2858</f>
        <v>0.23026335055535804</v>
      </c>
      <c r="K2858">
        <v>0.5110092762317392</v>
      </c>
      <c r="L2858">
        <v>0.66387546520024443</v>
      </c>
      <c r="M2858" s="49">
        <v>0.5</v>
      </c>
      <c r="N2858" t="s">
        <v>37</v>
      </c>
      <c r="O2858" s="10" t="s">
        <v>37</v>
      </c>
      <c r="P2858">
        <f>VLOOKUP($O2858,$Y$2:$AJ$8,9,FALSE)</f>
        <v>0.25</v>
      </c>
      <c r="Q2858" s="11">
        <f>(L2858-M2858)/L2858</f>
        <v>0.2468466960905307</v>
      </c>
      <c r="S2858" s="13">
        <f>MIN(Q2858,IF(R2858=0,P2858,R2858))</f>
        <v>0.2468466960905307</v>
      </c>
      <c r="T2858">
        <f>IFERROR(S2858*I2858,0)</f>
        <v>11.801000000000002</v>
      </c>
      <c r="U2858" t="b">
        <f>O2858=N2858</f>
        <v>1</v>
      </c>
    </row>
    <row r="2859" spans="1:21" ht="21" x14ac:dyDescent="0.4">
      <c r="A2859" t="s">
        <v>1933</v>
      </c>
      <c r="B2859" t="s">
        <v>1772</v>
      </c>
      <c r="C2859" s="50" t="s">
        <v>1773</v>
      </c>
      <c r="D2859" s="34">
        <v>15513</v>
      </c>
      <c r="E2859" s="34">
        <v>4613</v>
      </c>
      <c r="F2859" s="33">
        <v>7.3565999999999994</v>
      </c>
      <c r="G2859" s="33">
        <v>1.1604000000000001</v>
      </c>
      <c r="H2859" s="49">
        <v>29.736350157932058</v>
      </c>
      <c r="I2859" s="33">
        <v>8.5169999999999995</v>
      </c>
      <c r="J2859" s="35">
        <f>G2859/I2859</f>
        <v>0.13624515674533288</v>
      </c>
      <c r="K2859">
        <v>1.5947539562107087</v>
      </c>
      <c r="L2859">
        <v>1.8463039236939085</v>
      </c>
      <c r="M2859" s="49">
        <v>1.55</v>
      </c>
      <c r="N2859" t="s">
        <v>37</v>
      </c>
      <c r="O2859" s="10" t="s">
        <v>34</v>
      </c>
      <c r="P2859">
        <f>VLOOKUP($O2859,$Y$2:$AJ$8,9,FALSE)</f>
        <v>0.15</v>
      </c>
      <c r="Q2859" s="11">
        <f>(L2859-M2859)/L2859</f>
        <v>0.16048491252788538</v>
      </c>
      <c r="S2859" s="13">
        <f>MIN(Q2859,IF(R2859=0,P2859,R2859))</f>
        <v>0.15</v>
      </c>
      <c r="T2859">
        <f>IFERROR(S2859*I2859,0)</f>
        <v>1.27755</v>
      </c>
      <c r="U2859" t="b">
        <f>O2859=N2859</f>
        <v>0</v>
      </c>
    </row>
    <row r="2860" spans="1:21" ht="21" x14ac:dyDescent="0.4">
      <c r="A2860" t="s">
        <v>4849</v>
      </c>
      <c r="B2860" t="s">
        <v>4847</v>
      </c>
      <c r="C2860" t="s">
        <v>4848</v>
      </c>
      <c r="D2860" s="34">
        <v>522158</v>
      </c>
      <c r="E2860" s="34">
        <v>72008</v>
      </c>
      <c r="F2860" s="33">
        <v>36.179600000000001</v>
      </c>
      <c r="G2860" s="33">
        <v>17.822000000000003</v>
      </c>
      <c r="H2860" s="49">
        <v>13.7904618908453</v>
      </c>
      <c r="I2860" s="33">
        <v>54.001600000000003</v>
      </c>
      <c r="J2860" s="35">
        <f>G2860/I2860</f>
        <v>0.33002725845160147</v>
      </c>
      <c r="K2860">
        <v>0.50243861793134093</v>
      </c>
      <c r="L2860">
        <v>0.749938895678258</v>
      </c>
      <c r="M2860" s="49">
        <v>0.45</v>
      </c>
      <c r="N2860" t="s">
        <v>37</v>
      </c>
      <c r="O2860" s="10" t="s">
        <v>37</v>
      </c>
      <c r="P2860">
        <f>VLOOKUP($O2860,$Y$2:$AJ$8,9,FALSE)</f>
        <v>0.25</v>
      </c>
      <c r="Q2860" s="11">
        <f>(L2860-M2860)/L2860</f>
        <v>0.3999511125596279</v>
      </c>
      <c r="S2860" s="13">
        <f>MIN(Q2860,IF(R2860=0,P2860,R2860))</f>
        <v>0.25</v>
      </c>
      <c r="T2860">
        <f>IFERROR(S2860*I2860,0)</f>
        <v>13.500400000000001</v>
      </c>
      <c r="U2860" t="b">
        <f>O2860=N2860</f>
        <v>1</v>
      </c>
    </row>
    <row r="2861" spans="1:21" ht="21" x14ac:dyDescent="0.4">
      <c r="A2861" t="s">
        <v>2165</v>
      </c>
      <c r="B2861" t="s">
        <v>2156</v>
      </c>
      <c r="C2861" t="s">
        <v>2157</v>
      </c>
      <c r="D2861" s="34">
        <v>85306</v>
      </c>
      <c r="E2861" s="34">
        <v>1766</v>
      </c>
      <c r="F2861" s="33">
        <v>5.298</v>
      </c>
      <c r="G2861" s="33">
        <v>0.76919999999999988</v>
      </c>
      <c r="H2861" s="49">
        <v>2.0701943591306589</v>
      </c>
      <c r="I2861" s="33">
        <v>6.0671999999999997</v>
      </c>
      <c r="J2861" s="35">
        <f>G2861/I2861</f>
        <v>0.12678006329113922</v>
      </c>
      <c r="K2861">
        <v>3</v>
      </c>
      <c r="L2861">
        <v>3.4355605889014722</v>
      </c>
      <c r="M2861" s="49">
        <v>3</v>
      </c>
      <c r="N2861" t="s">
        <v>37</v>
      </c>
      <c r="O2861" s="10" t="s">
        <v>37</v>
      </c>
      <c r="P2861">
        <f>VLOOKUP($O2861,$Y$2:$AJ$8,9,FALSE)</f>
        <v>0.25</v>
      </c>
      <c r="Q2861" s="11">
        <f>(L2861-M2861)/L2861</f>
        <v>0.12678006329113922</v>
      </c>
      <c r="S2861" s="13">
        <f>MIN(Q2861,IF(R2861=0,P2861,R2861))</f>
        <v>0.12678006329113922</v>
      </c>
      <c r="T2861">
        <f>IFERROR(S2861*I2861,0)</f>
        <v>0.76919999999999988</v>
      </c>
      <c r="U2861" t="b">
        <f>O2861=N2861</f>
        <v>1</v>
      </c>
    </row>
    <row r="2862" spans="1:21" ht="21" x14ac:dyDescent="0.4">
      <c r="A2862" t="s">
        <v>2067</v>
      </c>
      <c r="B2862" t="s">
        <v>2042</v>
      </c>
      <c r="C2862" t="s">
        <v>2043</v>
      </c>
      <c r="D2862" s="34">
        <v>155424</v>
      </c>
      <c r="E2862" s="34">
        <v>69060</v>
      </c>
      <c r="F2862" s="33">
        <v>18.1374</v>
      </c>
      <c r="G2862" s="33">
        <v>8.9330999999999996</v>
      </c>
      <c r="H2862" s="49">
        <v>44.433292155651635</v>
      </c>
      <c r="I2862" s="33">
        <v>27.070499999999999</v>
      </c>
      <c r="J2862" s="35">
        <f>G2862/I2862</f>
        <v>0.32999390480412255</v>
      </c>
      <c r="K2862">
        <v>0.26263249348392698</v>
      </c>
      <c r="L2862">
        <v>0.39198523023457865</v>
      </c>
      <c r="M2862" s="49">
        <v>0.05</v>
      </c>
      <c r="N2862" t="s">
        <v>37</v>
      </c>
      <c r="O2862" s="10" t="s">
        <v>37</v>
      </c>
      <c r="P2862">
        <f>VLOOKUP($O2862,$Y$2:$AJ$8,9,FALSE)</f>
        <v>0.25</v>
      </c>
      <c r="Q2862" s="11">
        <f>(L2862-M2862)/L2862</f>
        <v>0.87244417354684989</v>
      </c>
      <c r="S2862" s="13">
        <f>MIN(Q2862,IF(R2862=0,P2862,R2862))</f>
        <v>0.25</v>
      </c>
      <c r="T2862">
        <f>IFERROR(S2862*I2862,0)</f>
        <v>6.7676249999999998</v>
      </c>
      <c r="U2862" t="b">
        <f>O2862=N2862</f>
        <v>1</v>
      </c>
    </row>
    <row r="2863" spans="1:21" ht="21" x14ac:dyDescent="0.4">
      <c r="A2863" t="s">
        <v>3711</v>
      </c>
      <c r="B2863" t="s">
        <v>3673</v>
      </c>
      <c r="C2863" t="s">
        <v>3674</v>
      </c>
      <c r="D2863" s="34">
        <v>238145</v>
      </c>
      <c r="E2863" s="34">
        <v>12673</v>
      </c>
      <c r="F2863" s="33">
        <v>9.7591000000000001</v>
      </c>
      <c r="G2863" s="33">
        <v>2.2622999999999998</v>
      </c>
      <c r="H2863" s="49">
        <v>5.3215477965105293</v>
      </c>
      <c r="I2863" s="33">
        <v>12.0214</v>
      </c>
      <c r="J2863" s="35">
        <f>G2863/I2863</f>
        <v>0.18818939557788608</v>
      </c>
      <c r="K2863">
        <v>0.77007022804387282</v>
      </c>
      <c r="L2863">
        <v>0.94858360293537436</v>
      </c>
      <c r="M2863" s="49">
        <v>0.77</v>
      </c>
      <c r="N2863" t="s">
        <v>34</v>
      </c>
      <c r="O2863" s="10" t="s">
        <v>34</v>
      </c>
      <c r="P2863">
        <f>VLOOKUP($O2863,$Y$2:$AJ$8,9,FALSE)</f>
        <v>0.15</v>
      </c>
      <c r="Q2863" s="11">
        <f>(L2863-M2863)/L2863</f>
        <v>0.18826343021611452</v>
      </c>
      <c r="S2863" s="13">
        <f>MIN(Q2863,IF(R2863=0,P2863,R2863))</f>
        <v>0.15</v>
      </c>
      <c r="T2863">
        <f>IFERROR(S2863*I2863,0)</f>
        <v>1.80321</v>
      </c>
      <c r="U2863" t="b">
        <f>O2863=N2863</f>
        <v>1</v>
      </c>
    </row>
    <row r="2864" spans="1:21" ht="21" x14ac:dyDescent="0.4">
      <c r="A2864" t="s">
        <v>3292</v>
      </c>
      <c r="B2864" t="s">
        <v>3253</v>
      </c>
      <c r="C2864" t="s">
        <v>3254</v>
      </c>
      <c r="D2864" s="34">
        <v>337766</v>
      </c>
      <c r="E2864" s="34">
        <v>71943</v>
      </c>
      <c r="F2864" s="33">
        <v>18.4621</v>
      </c>
      <c r="G2864" s="33">
        <v>9.0935000000000006</v>
      </c>
      <c r="H2864" s="49">
        <v>21.299657159098309</v>
      </c>
      <c r="I2864" s="33">
        <v>27.555599999999998</v>
      </c>
      <c r="J2864" s="35">
        <f>G2864/I2864</f>
        <v>0.33000551612013534</v>
      </c>
      <c r="K2864">
        <v>0.25662121401665206</v>
      </c>
      <c r="L2864">
        <v>0.38301989074684123</v>
      </c>
      <c r="M2864" s="49">
        <v>0.19</v>
      </c>
      <c r="N2864" t="s">
        <v>37</v>
      </c>
      <c r="O2864" s="10" t="s">
        <v>37</v>
      </c>
      <c r="P2864">
        <f>VLOOKUP($O2864,$Y$2:$AJ$8,9,FALSE)</f>
        <v>0.25</v>
      </c>
      <c r="Q2864" s="11">
        <f>(L2864-M2864)/L2864</f>
        <v>0.50394221138353001</v>
      </c>
      <c r="S2864" s="13">
        <f>MIN(Q2864,IF(R2864=0,P2864,R2864))</f>
        <v>0.25</v>
      </c>
      <c r="T2864">
        <f>IFERROR(S2864*I2864,0)</f>
        <v>6.8888999999999996</v>
      </c>
      <c r="U2864" t="b">
        <f>O2864=N2864</f>
        <v>1</v>
      </c>
    </row>
    <row r="2865" spans="1:21" ht="21" x14ac:dyDescent="0.4">
      <c r="A2865" t="s">
        <v>2350</v>
      </c>
      <c r="B2865" t="s">
        <v>2334</v>
      </c>
      <c r="C2865" t="s">
        <v>2335</v>
      </c>
      <c r="D2865" s="34">
        <v>365351</v>
      </c>
      <c r="E2865" s="34">
        <v>38296</v>
      </c>
      <c r="F2865" s="33">
        <v>40.832000000000001</v>
      </c>
      <c r="G2865" s="33">
        <v>13.610000000000001</v>
      </c>
      <c r="H2865" s="49">
        <v>10.481974868003645</v>
      </c>
      <c r="I2865" s="33">
        <v>54.442</v>
      </c>
      <c r="J2865" s="35">
        <f>G2865/I2865</f>
        <v>0.24999081591418393</v>
      </c>
      <c r="K2865">
        <v>1.0662210152496345</v>
      </c>
      <c r="L2865">
        <v>1.4216106120743681</v>
      </c>
      <c r="M2865" s="49">
        <v>1</v>
      </c>
      <c r="N2865" t="s">
        <v>34</v>
      </c>
      <c r="O2865" s="10" t="s">
        <v>34</v>
      </c>
      <c r="P2865">
        <f>VLOOKUP($O2865,$Y$2:$AJ$8,9,FALSE)</f>
        <v>0.15</v>
      </c>
      <c r="Q2865" s="11">
        <f>(L2865-M2865)/L2865</f>
        <v>0.29657249917343231</v>
      </c>
      <c r="S2865" s="13">
        <f>MIN(Q2865,IF(R2865=0,P2865,R2865))</f>
        <v>0.15</v>
      </c>
      <c r="T2865">
        <f>IFERROR(S2865*I2865,0)</f>
        <v>8.1662999999999997</v>
      </c>
      <c r="U2865" t="b">
        <f>O2865=N2865</f>
        <v>1</v>
      </c>
    </row>
    <row r="2866" spans="1:21" ht="21" x14ac:dyDescent="0.4">
      <c r="A2866" t="s">
        <v>3461</v>
      </c>
      <c r="B2866" t="s">
        <v>3454</v>
      </c>
      <c r="C2866" t="s">
        <v>3455</v>
      </c>
      <c r="D2866" s="34">
        <v>859130</v>
      </c>
      <c r="E2866" s="34">
        <v>97800</v>
      </c>
      <c r="F2866" s="33">
        <v>194.62200000000004</v>
      </c>
      <c r="G2866" s="33">
        <v>40.771599999999999</v>
      </c>
      <c r="H2866" s="49">
        <v>11.383608999802126</v>
      </c>
      <c r="I2866" s="33">
        <v>235.39360000000005</v>
      </c>
      <c r="J2866" s="35">
        <f>G2866/I2866</f>
        <v>0.17320606847424905</v>
      </c>
      <c r="K2866">
        <v>1.9900000000000002</v>
      </c>
      <c r="L2866">
        <v>2.4068875255623725</v>
      </c>
      <c r="M2866" s="49">
        <v>1.99</v>
      </c>
      <c r="N2866" t="s">
        <v>45</v>
      </c>
      <c r="O2866" s="10" t="s">
        <v>45</v>
      </c>
      <c r="P2866">
        <f>VLOOKUP($O2866,$Y$2:$AJ$8,9,FALSE)</f>
        <v>0.32</v>
      </c>
      <c r="Q2866" s="11">
        <f>(L2866-M2866)/L2866</f>
        <v>0.17320606847424921</v>
      </c>
      <c r="S2866" s="13">
        <f>MIN(Q2866,IF(R2866=0,P2866,R2866))</f>
        <v>0.17320606847424921</v>
      </c>
      <c r="T2866">
        <f>IFERROR(S2866*I2866,0)</f>
        <v>40.771600000000035</v>
      </c>
      <c r="U2866" t="b">
        <f>O2866=N2866</f>
        <v>1</v>
      </c>
    </row>
    <row r="2867" spans="1:21" ht="21" x14ac:dyDescent="0.4">
      <c r="A2867" t="s">
        <v>5455</v>
      </c>
      <c r="B2867" t="s">
        <v>5450</v>
      </c>
      <c r="C2867" t="s">
        <v>5451</v>
      </c>
      <c r="D2867" s="34">
        <v>73747</v>
      </c>
      <c r="E2867" s="34">
        <v>6269</v>
      </c>
      <c r="F2867" s="33">
        <v>9.2822999999999993</v>
      </c>
      <c r="G2867" s="33">
        <v>4.0854999999999997</v>
      </c>
      <c r="H2867" s="49">
        <v>8.5006847736179107</v>
      </c>
      <c r="I2867" s="33">
        <v>13.367799999999999</v>
      </c>
      <c r="J2867" s="35">
        <f>G2867/I2867</f>
        <v>0.30562246592558234</v>
      </c>
      <c r="K2867">
        <v>1.4806667730100493</v>
      </c>
      <c r="L2867">
        <v>2.1323656085500078</v>
      </c>
      <c r="M2867" s="49">
        <v>1.1299999999999999</v>
      </c>
      <c r="N2867" t="s">
        <v>37</v>
      </c>
      <c r="O2867" s="10" t="s">
        <v>37</v>
      </c>
      <c r="P2867">
        <f>VLOOKUP($O2867,$Y$2:$AJ$8,9,FALSE)</f>
        <v>0.25</v>
      </c>
      <c r="Q2867" s="11">
        <f>(L2867-M2867)/L2867</f>
        <v>0.47007211358637924</v>
      </c>
      <c r="S2867" s="13">
        <f>MIN(Q2867,IF(R2867=0,P2867,R2867))</f>
        <v>0.25</v>
      </c>
      <c r="T2867">
        <f>IFERROR(S2867*I2867,0)</f>
        <v>3.3419499999999998</v>
      </c>
      <c r="U2867" t="b">
        <f>O2867=N2867</f>
        <v>1</v>
      </c>
    </row>
    <row r="2868" spans="1:21" ht="21" x14ac:dyDescent="0.4">
      <c r="A2868" t="s">
        <v>644</v>
      </c>
      <c r="B2868" t="s">
        <v>611</v>
      </c>
      <c r="C2868" s="50" t="s">
        <v>612</v>
      </c>
      <c r="D2868" s="34">
        <v>20836</v>
      </c>
      <c r="E2868" s="34">
        <v>4496</v>
      </c>
      <c r="F2868" s="33">
        <v>2.4714</v>
      </c>
      <c r="G2868" s="33">
        <v>0.82340000000000002</v>
      </c>
      <c r="H2868" s="49">
        <v>21.578038011134574</v>
      </c>
      <c r="I2868" s="33">
        <v>3.2948</v>
      </c>
      <c r="J2868" s="35">
        <f>G2868/I2868</f>
        <v>0.24990894743231759</v>
      </c>
      <c r="K2868">
        <v>0.54968861209964415</v>
      </c>
      <c r="L2868">
        <v>0.73282918149466181</v>
      </c>
      <c r="M2868" s="49">
        <v>0.5</v>
      </c>
      <c r="N2868" t="s">
        <v>37</v>
      </c>
      <c r="O2868" s="10" t="s">
        <v>37</v>
      </c>
      <c r="P2868">
        <f>VLOOKUP($O2868,$Y$2:$AJ$8,9,FALSE)</f>
        <v>0.25</v>
      </c>
      <c r="Q2868" s="11">
        <f>(L2868-M2868)/L2868</f>
        <v>0.31771275949981781</v>
      </c>
      <c r="S2868" s="13">
        <f>MIN(Q2868,IF(R2868=0,P2868,R2868))</f>
        <v>0.25</v>
      </c>
      <c r="T2868">
        <f>IFERROR(S2868*I2868,0)</f>
        <v>0.82369999999999999</v>
      </c>
      <c r="U2868" t="b">
        <f>O2868=N2868</f>
        <v>1</v>
      </c>
    </row>
    <row r="2869" spans="1:21" ht="21" x14ac:dyDescent="0.4">
      <c r="A2869" t="s">
        <v>1629</v>
      </c>
      <c r="B2869" t="s">
        <v>1623</v>
      </c>
      <c r="C2869" s="50" t="s">
        <v>1624</v>
      </c>
      <c r="D2869" s="34">
        <v>1800856</v>
      </c>
      <c r="E2869" s="34">
        <v>285888</v>
      </c>
      <c r="F2869" s="33">
        <v>246.14029999999997</v>
      </c>
      <c r="G2869" s="33">
        <v>82.042299999999997</v>
      </c>
      <c r="H2869" s="49">
        <v>15.87511716650304</v>
      </c>
      <c r="I2869" s="33">
        <v>328.18259999999998</v>
      </c>
      <c r="J2869" s="35">
        <f>G2869/I2869</f>
        <v>0.2499897922680849</v>
      </c>
      <c r="K2869">
        <v>0.86096758171031995</v>
      </c>
      <c r="L2869">
        <v>1.1479411517797178</v>
      </c>
      <c r="M2869" s="49">
        <v>0.75</v>
      </c>
      <c r="N2869" t="s">
        <v>37</v>
      </c>
      <c r="O2869" s="10" t="s">
        <v>34</v>
      </c>
      <c r="P2869">
        <f>VLOOKUP($O2869,$Y$2:$AJ$8,9,FALSE)</f>
        <v>0.15</v>
      </c>
      <c r="Q2869" s="11">
        <f>(L2869-M2869)/L2869</f>
        <v>0.34665640408723669</v>
      </c>
      <c r="S2869" s="13">
        <f>MIN(Q2869,IF(R2869=0,P2869,R2869))</f>
        <v>0.15</v>
      </c>
      <c r="T2869">
        <f>IFERROR(S2869*I2869,0)</f>
        <v>49.227389999999993</v>
      </c>
      <c r="U2869" t="b">
        <f>O2869=N2869</f>
        <v>0</v>
      </c>
    </row>
    <row r="2870" spans="1:21" ht="21" x14ac:dyDescent="0.4">
      <c r="A2870" t="s">
        <v>140</v>
      </c>
      <c r="B2870" t="s">
        <v>31</v>
      </c>
      <c r="C2870" t="s">
        <v>32</v>
      </c>
      <c r="D2870" s="34">
        <v>76927</v>
      </c>
      <c r="E2870" s="34">
        <v>30193</v>
      </c>
      <c r="F2870" s="33">
        <v>21.4528</v>
      </c>
      <c r="G2870" s="33">
        <v>12.283099999999999</v>
      </c>
      <c r="H2870" s="49">
        <v>39.248898306186383</v>
      </c>
      <c r="I2870" s="33">
        <v>33.735900000000001</v>
      </c>
      <c r="K2870">
        <v>0.7105223064948829</v>
      </c>
      <c r="L2870">
        <v>1.1173417679594608</v>
      </c>
      <c r="M2870" s="49">
        <v>0.71</v>
      </c>
      <c r="N2870" t="s">
        <v>33</v>
      </c>
      <c r="O2870" s="10" t="s">
        <v>37</v>
      </c>
      <c r="P2870">
        <f>VLOOKUP($O2870,$Y$2:$AJ$8,9,FALSE)</f>
        <v>0.25</v>
      </c>
      <c r="Q2870" s="11">
        <f>(L2870-M2870)/L2870</f>
        <v>0.36456326939551048</v>
      </c>
      <c r="S2870" s="13">
        <f>MIN(Q2870,IF(R2870=0,P2870,R2870))</f>
        <v>0.25</v>
      </c>
      <c r="T2870">
        <f>IFERROR(S2870*I2870,0)</f>
        <v>8.4339750000000002</v>
      </c>
      <c r="U2870" t="b">
        <f>O2870=N2870</f>
        <v>0</v>
      </c>
    </row>
    <row r="2871" spans="1:21" ht="21" x14ac:dyDescent="0.4">
      <c r="A2871" t="s">
        <v>2068</v>
      </c>
      <c r="B2871" t="s">
        <v>2042</v>
      </c>
      <c r="C2871" t="s">
        <v>2043</v>
      </c>
      <c r="D2871" s="34">
        <v>39090</v>
      </c>
      <c r="E2871" s="34">
        <v>10165</v>
      </c>
      <c r="F2871" s="33">
        <v>1.9592999999999998</v>
      </c>
      <c r="G2871" s="33">
        <v>0.96509999999999996</v>
      </c>
      <c r="H2871" s="49">
        <v>26.004093118444615</v>
      </c>
      <c r="I2871" s="33">
        <v>2.9243999999999999</v>
      </c>
      <c r="J2871" s="35">
        <f>G2871/I2871</f>
        <v>0.33001641362330736</v>
      </c>
      <c r="K2871">
        <v>0.19274963108706342</v>
      </c>
      <c r="L2871">
        <v>0.28769306443679293</v>
      </c>
      <c r="M2871" s="49">
        <v>0.05</v>
      </c>
      <c r="N2871" t="s">
        <v>37</v>
      </c>
      <c r="O2871" s="10" t="s">
        <v>37</v>
      </c>
      <c r="P2871">
        <f>VLOOKUP($O2871,$Y$2:$AJ$8,9,FALSE)</f>
        <v>0.25</v>
      </c>
      <c r="Q2871" s="11">
        <f>(L2871-M2871)/L2871</f>
        <v>0.82620366570920534</v>
      </c>
      <c r="S2871" s="13">
        <f>MIN(Q2871,IF(R2871=0,P2871,R2871))</f>
        <v>0.25</v>
      </c>
      <c r="T2871">
        <f>IFERROR(S2871*I2871,0)</f>
        <v>0.73109999999999997</v>
      </c>
      <c r="U2871" t="b">
        <f>O2871=N2871</f>
        <v>1</v>
      </c>
    </row>
    <row r="2872" spans="1:21" ht="21" x14ac:dyDescent="0.4">
      <c r="A2872" t="s">
        <v>1934</v>
      </c>
      <c r="B2872" t="s">
        <v>1772</v>
      </c>
      <c r="C2872" s="50" t="s">
        <v>1773</v>
      </c>
      <c r="D2872" s="34">
        <v>23111</v>
      </c>
      <c r="E2872" s="34">
        <v>6659</v>
      </c>
      <c r="F2872" s="33">
        <v>9.6364000000000001</v>
      </c>
      <c r="G2872" s="33">
        <v>4.7232000000000003</v>
      </c>
      <c r="H2872" s="49">
        <v>28.81311929384276</v>
      </c>
      <c r="I2872" s="33">
        <v>14.3596</v>
      </c>
      <c r="J2872" s="35">
        <f>G2872/I2872</f>
        <v>0.32892281122036826</v>
      </c>
      <c r="K2872">
        <v>1.4471241928217449</v>
      </c>
      <c r="L2872">
        <v>2.1564198828652952</v>
      </c>
      <c r="M2872" s="49">
        <v>1.4</v>
      </c>
      <c r="N2872" t="s">
        <v>37</v>
      </c>
      <c r="O2872" s="10" t="s">
        <v>34</v>
      </c>
      <c r="P2872">
        <f>VLOOKUP($O2872,$Y$2:$AJ$8,9,FALSE)</f>
        <v>0.15</v>
      </c>
      <c r="Q2872" s="11">
        <f>(L2872-M2872)/L2872</f>
        <v>0.35077578762639633</v>
      </c>
      <c r="S2872" s="13">
        <f>MIN(Q2872,IF(R2872=0,P2872,R2872))</f>
        <v>0.15</v>
      </c>
      <c r="T2872">
        <f>IFERROR(S2872*I2872,0)</f>
        <v>2.15394</v>
      </c>
      <c r="U2872" t="b">
        <f>O2872=N2872</f>
        <v>0</v>
      </c>
    </row>
    <row r="2873" spans="1:21" ht="21" x14ac:dyDescent="0.4">
      <c r="A2873" t="s">
        <v>4100</v>
      </c>
      <c r="B2873" t="s">
        <v>4085</v>
      </c>
      <c r="C2873" t="s">
        <v>4086</v>
      </c>
      <c r="D2873" s="34">
        <v>2886</v>
      </c>
      <c r="E2873" s="34">
        <v>1008</v>
      </c>
      <c r="F2873" s="33">
        <v>0.55030000000000001</v>
      </c>
      <c r="G2873" s="33">
        <v>0.18320000000000003</v>
      </c>
      <c r="H2873" s="49">
        <v>34.927234927234927</v>
      </c>
      <c r="I2873" s="33">
        <v>0.73350000000000004</v>
      </c>
      <c r="J2873" s="35">
        <f>G2873/I2873</f>
        <v>0.24976141785957739</v>
      </c>
      <c r="K2873">
        <v>0.54593253968253963</v>
      </c>
      <c r="L2873">
        <v>0.7276785714285714</v>
      </c>
      <c r="M2873" s="49">
        <v>0.3</v>
      </c>
      <c r="N2873" t="s">
        <v>34</v>
      </c>
      <c r="O2873" s="10" t="s">
        <v>34</v>
      </c>
      <c r="P2873">
        <f>VLOOKUP($O2873,$Y$2:$AJ$8,9,FALSE)</f>
        <v>0.15</v>
      </c>
      <c r="Q2873" s="11">
        <f>(L2873-M2873)/L2873</f>
        <v>0.5877300613496933</v>
      </c>
      <c r="S2873" s="13">
        <f>MIN(Q2873,IF(R2873=0,P2873,R2873))</f>
        <v>0.15</v>
      </c>
      <c r="T2873">
        <f>IFERROR(S2873*I2873,0)</f>
        <v>0.110025</v>
      </c>
      <c r="U2873" t="b">
        <f>O2873=N2873</f>
        <v>1</v>
      </c>
    </row>
    <row r="2874" spans="1:21" ht="21" x14ac:dyDescent="0.4">
      <c r="A2874" t="s">
        <v>4615</v>
      </c>
      <c r="B2874" t="s">
        <v>4593</v>
      </c>
      <c r="C2874" t="s">
        <v>4594</v>
      </c>
      <c r="D2874" s="34">
        <v>67123</v>
      </c>
      <c r="E2874" s="34">
        <v>1138</v>
      </c>
      <c r="F2874" s="33">
        <v>0.31479999999999997</v>
      </c>
      <c r="G2874" s="33">
        <v>0.1047</v>
      </c>
      <c r="H2874" s="49">
        <v>1.6953950210807025</v>
      </c>
      <c r="I2874" s="33">
        <v>0.41949999999999998</v>
      </c>
      <c r="J2874" s="35">
        <f>G2874/I2874</f>
        <v>0.24958283671036949</v>
      </c>
      <c r="K2874">
        <v>0.27662565905096659</v>
      </c>
      <c r="L2874">
        <v>0.36862917398945516</v>
      </c>
      <c r="M2874" s="49">
        <v>0.17</v>
      </c>
      <c r="N2874" t="s">
        <v>37</v>
      </c>
      <c r="O2874" s="10" t="s">
        <v>37</v>
      </c>
      <c r="P2874">
        <f>VLOOKUP($O2874,$Y$2:$AJ$8,9,FALSE)</f>
        <v>0.25</v>
      </c>
      <c r="Q2874" s="11">
        <f>(L2874-M2874)/L2874</f>
        <v>0.53883194278903446</v>
      </c>
      <c r="S2874" s="13">
        <f>MIN(Q2874,IF(R2874=0,P2874,R2874))</f>
        <v>0.25</v>
      </c>
      <c r="T2874">
        <f>IFERROR(S2874*I2874,0)</f>
        <v>0.104875</v>
      </c>
      <c r="U2874" t="b">
        <f>O2874=N2874</f>
        <v>1</v>
      </c>
    </row>
    <row r="2875" spans="1:21" ht="21" x14ac:dyDescent="0.4">
      <c r="A2875" t="s">
        <v>1019</v>
      </c>
      <c r="B2875" t="s">
        <v>998</v>
      </c>
      <c r="C2875" s="50" t="s">
        <v>999</v>
      </c>
      <c r="D2875" s="34">
        <v>249637</v>
      </c>
      <c r="E2875" s="34">
        <v>2303</v>
      </c>
      <c r="F2875" s="33">
        <v>1.1702000000000001</v>
      </c>
      <c r="G2875" s="33">
        <v>0.36779999999999996</v>
      </c>
      <c r="H2875" s="49">
        <v>0.92253952739377576</v>
      </c>
      <c r="I2875" s="33">
        <v>1.538</v>
      </c>
      <c r="J2875" s="35">
        <f>G2875/I2875</f>
        <v>0.2391417425227568</v>
      </c>
      <c r="K2875">
        <v>0.50811984368215368</v>
      </c>
      <c r="L2875">
        <v>0.66782457663916628</v>
      </c>
      <c r="M2875" s="49">
        <v>0.5</v>
      </c>
      <c r="N2875" t="s">
        <v>34</v>
      </c>
      <c r="O2875" s="10" t="s">
        <v>42</v>
      </c>
      <c r="P2875">
        <f>VLOOKUP($O2875,$Y$2:$AJ$8,9,FALSE)</f>
        <v>0.05</v>
      </c>
      <c r="Q2875" s="11">
        <f>(L2875-M2875)/L2875</f>
        <v>0.25130039011703509</v>
      </c>
      <c r="S2875" s="13">
        <f>MIN(Q2875,IF(R2875=0,P2875,R2875))</f>
        <v>0.05</v>
      </c>
      <c r="T2875">
        <f>IFERROR(S2875*I2875,0)</f>
        <v>7.690000000000001E-2</v>
      </c>
      <c r="U2875" t="b">
        <f>O2875=N2875</f>
        <v>0</v>
      </c>
    </row>
    <row r="2876" spans="1:21" ht="21" x14ac:dyDescent="0.4">
      <c r="A2876" t="s">
        <v>4663</v>
      </c>
      <c r="B2876" t="s">
        <v>4656</v>
      </c>
      <c r="C2876" t="s">
        <v>4657</v>
      </c>
      <c r="D2876" s="34">
        <v>204647</v>
      </c>
      <c r="E2876" s="34">
        <v>18894</v>
      </c>
      <c r="F2876" s="33">
        <v>18.9392</v>
      </c>
      <c r="G2876" s="33">
        <v>8.4532000000000007</v>
      </c>
      <c r="H2876" s="49">
        <v>9.2324832516479596</v>
      </c>
      <c r="I2876" s="33">
        <v>27.392400000000002</v>
      </c>
      <c r="J2876" s="35">
        <f>G2876/I2876</f>
        <v>0.30859654502708783</v>
      </c>
      <c r="K2876">
        <v>1.0023922938498995</v>
      </c>
      <c r="L2876">
        <v>1.4497935852651636</v>
      </c>
      <c r="M2876" s="49">
        <v>1</v>
      </c>
      <c r="N2876" t="s">
        <v>37</v>
      </c>
      <c r="O2876" s="10" t="s">
        <v>37</v>
      </c>
      <c r="P2876">
        <f>VLOOKUP($O2876,$Y$2:$AJ$8,9,FALSE)</f>
        <v>0.25</v>
      </c>
      <c r="Q2876" s="11">
        <f>(L2876-M2876)/L2876</f>
        <v>0.3102466377535375</v>
      </c>
      <c r="S2876" s="13">
        <f>MIN(Q2876,IF(R2876=0,P2876,R2876))</f>
        <v>0.25</v>
      </c>
      <c r="T2876">
        <f>IFERROR(S2876*I2876,0)</f>
        <v>6.8481000000000005</v>
      </c>
      <c r="U2876" t="b">
        <f>O2876=N2876</f>
        <v>1</v>
      </c>
    </row>
    <row r="2877" spans="1:21" ht="21" x14ac:dyDescent="0.4">
      <c r="A2877" t="s">
        <v>1935</v>
      </c>
      <c r="B2877" t="s">
        <v>1772</v>
      </c>
      <c r="C2877" s="50" t="s">
        <v>1773</v>
      </c>
      <c r="D2877" s="34">
        <v>4599</v>
      </c>
      <c r="E2877" s="34">
        <v>790</v>
      </c>
      <c r="F2877" s="33">
        <v>1.0806</v>
      </c>
      <c r="G2877" s="33">
        <v>0.15360000000000001</v>
      </c>
      <c r="H2877" s="49">
        <v>17.177647314633617</v>
      </c>
      <c r="I2877" s="33">
        <v>1.2342</v>
      </c>
      <c r="J2877" s="35">
        <f>G2877/I2877</f>
        <v>0.12445308701993195</v>
      </c>
      <c r="K2877">
        <v>1.3678481012658226</v>
      </c>
      <c r="L2877">
        <v>1.5622784810126582</v>
      </c>
      <c r="M2877" s="49">
        <v>1.45</v>
      </c>
      <c r="N2877" t="s">
        <v>37</v>
      </c>
      <c r="O2877" s="10" t="s">
        <v>34</v>
      </c>
      <c r="P2877">
        <f>VLOOKUP($O2877,$Y$2:$AJ$8,9,FALSE)</f>
        <v>0.15</v>
      </c>
      <c r="Q2877" s="11">
        <f>(L2877-M2877)/L2877</f>
        <v>7.1868416788202896E-2</v>
      </c>
      <c r="S2877" s="13">
        <f>MIN(Q2877,IF(R2877=0,P2877,R2877))</f>
        <v>7.1868416788202896E-2</v>
      </c>
      <c r="T2877">
        <f>IFERROR(S2877*I2877,0)</f>
        <v>8.8700000000000015E-2</v>
      </c>
      <c r="U2877" t="b">
        <f>O2877=N2877</f>
        <v>0</v>
      </c>
    </row>
    <row r="2878" spans="1:21" ht="21" x14ac:dyDescent="0.4">
      <c r="A2878" t="s">
        <v>5235</v>
      </c>
      <c r="B2878" t="s">
        <v>5236</v>
      </c>
      <c r="C2878" t="s">
        <v>5237</v>
      </c>
      <c r="D2878" s="34">
        <v>307540</v>
      </c>
      <c r="E2878" s="34">
        <v>17121</v>
      </c>
      <c r="F2878" s="33">
        <v>19.662700000000001</v>
      </c>
      <c r="G2878" s="33">
        <v>6.5533000000000001</v>
      </c>
      <c r="H2878" s="49">
        <v>5.5670807049489497</v>
      </c>
      <c r="I2878" s="33">
        <v>26.216000000000001</v>
      </c>
      <c r="J2878" s="35">
        <f>G2878/I2878</f>
        <v>0.24997329874885565</v>
      </c>
      <c r="K2878">
        <v>1.1484551136031775</v>
      </c>
      <c r="L2878">
        <v>1.5312189708545061</v>
      </c>
      <c r="M2878" s="49">
        <v>1</v>
      </c>
      <c r="N2878" t="s">
        <v>37</v>
      </c>
      <c r="O2878" s="10" t="s">
        <v>37</v>
      </c>
      <c r="P2878">
        <f>VLOOKUP($O2878,$Y$2:$AJ$8,9,FALSE)</f>
        <v>0.25</v>
      </c>
      <c r="Q2878" s="11">
        <f>(L2878-M2878)/L2878</f>
        <v>0.34692554165395173</v>
      </c>
      <c r="S2878" s="13">
        <f>MIN(Q2878,IF(R2878=0,P2878,R2878))</f>
        <v>0.25</v>
      </c>
      <c r="T2878">
        <f>IFERROR(S2878*I2878,0)</f>
        <v>6.5540000000000003</v>
      </c>
      <c r="U2878" t="b">
        <f>O2878=N2878</f>
        <v>1</v>
      </c>
    </row>
    <row r="2879" spans="1:21" ht="21" x14ac:dyDescent="0.4">
      <c r="A2879" t="s">
        <v>1376</v>
      </c>
      <c r="B2879" t="s">
        <v>1306</v>
      </c>
      <c r="C2879" s="50" t="s">
        <v>1307</v>
      </c>
      <c r="D2879" s="34">
        <v>242213</v>
      </c>
      <c r="E2879" s="34">
        <v>12399</v>
      </c>
      <c r="F2879" s="33">
        <v>4.71</v>
      </c>
      <c r="G2879" s="33">
        <v>1.57</v>
      </c>
      <c r="H2879" s="49">
        <v>5.119048110547328</v>
      </c>
      <c r="I2879" s="33">
        <v>6.28</v>
      </c>
      <c r="J2879" s="35">
        <f>G2879/I2879</f>
        <v>0.25</v>
      </c>
      <c r="K2879">
        <v>0.37986934430195984</v>
      </c>
      <c r="L2879">
        <v>0.50649245906927975</v>
      </c>
      <c r="M2879" s="49">
        <v>0.3</v>
      </c>
      <c r="N2879" t="s">
        <v>37</v>
      </c>
      <c r="O2879" s="10" t="s">
        <v>37</v>
      </c>
      <c r="P2879">
        <f>VLOOKUP($O2879,$Y$2:$AJ$8,9,FALSE)</f>
        <v>0.25</v>
      </c>
      <c r="Q2879" s="11">
        <f>(L2879-M2879)/L2879</f>
        <v>0.40769108280254779</v>
      </c>
      <c r="S2879" s="13">
        <f>MIN(Q2879,IF(R2879=0,P2879,R2879))</f>
        <v>0.25</v>
      </c>
      <c r="T2879">
        <f>IFERROR(S2879*I2879,0)</f>
        <v>1.57</v>
      </c>
      <c r="U2879" t="b">
        <f>O2879=N2879</f>
        <v>1</v>
      </c>
    </row>
    <row r="2880" spans="1:21" ht="21" x14ac:dyDescent="0.4">
      <c r="A2880" t="s">
        <v>2129</v>
      </c>
      <c r="B2880" t="s">
        <v>2094</v>
      </c>
      <c r="C2880" t="s">
        <v>2095</v>
      </c>
      <c r="D2880" s="34">
        <v>2394</v>
      </c>
      <c r="E2880" s="34">
        <v>375</v>
      </c>
      <c r="F2880" s="33">
        <v>0.16740000000000002</v>
      </c>
      <c r="G2880" s="33">
        <v>5.5600000000000004E-2</v>
      </c>
      <c r="H2880" s="49">
        <v>15.664160401002507</v>
      </c>
      <c r="I2880" s="33">
        <v>0.22300000000000003</v>
      </c>
      <c r="J2880" s="35">
        <f>G2880/I2880</f>
        <v>0.24932735426008967</v>
      </c>
      <c r="K2880">
        <v>0.44640000000000007</v>
      </c>
      <c r="L2880">
        <v>0.59466666666666679</v>
      </c>
      <c r="M2880" s="49">
        <v>0.5</v>
      </c>
      <c r="N2880" t="s">
        <v>34</v>
      </c>
      <c r="O2880" s="10" t="s">
        <v>34</v>
      </c>
      <c r="P2880">
        <f>VLOOKUP($O2880,$Y$2:$AJ$8,9,FALSE)</f>
        <v>0.15</v>
      </c>
      <c r="Q2880" s="11">
        <f>(L2880-M2880)/L2880</f>
        <v>0.15919282511210781</v>
      </c>
      <c r="S2880" s="13">
        <f>MIN(Q2880,IF(R2880=0,P2880,R2880))</f>
        <v>0.15</v>
      </c>
      <c r="T2880">
        <f>IFERROR(S2880*I2880,0)</f>
        <v>3.3450000000000001E-2</v>
      </c>
      <c r="U2880" t="b">
        <f>O2880=N2880</f>
        <v>1</v>
      </c>
    </row>
    <row r="2881" spans="1:21" ht="21" x14ac:dyDescent="0.4">
      <c r="A2881" t="s">
        <v>3996</v>
      </c>
      <c r="B2881" t="s">
        <v>3907</v>
      </c>
      <c r="C2881" t="s">
        <v>3908</v>
      </c>
      <c r="D2881" s="34">
        <v>7939</v>
      </c>
      <c r="E2881" s="34">
        <v>842</v>
      </c>
      <c r="F2881" s="33">
        <v>0.70090000000000019</v>
      </c>
      <c r="G2881" s="33">
        <v>0.2331</v>
      </c>
      <c r="H2881" s="49">
        <v>10.605869756896334</v>
      </c>
      <c r="I2881" s="33">
        <v>0.93400000000000016</v>
      </c>
      <c r="J2881" s="35">
        <f>G2881/I2881</f>
        <v>0.2495717344753747</v>
      </c>
      <c r="K2881">
        <v>0.83242280285035652</v>
      </c>
      <c r="L2881">
        <v>1.1092636579572448</v>
      </c>
      <c r="M2881" s="49">
        <v>0.8</v>
      </c>
      <c r="N2881" t="s">
        <v>37</v>
      </c>
      <c r="O2881" s="10" t="s">
        <v>37</v>
      </c>
      <c r="P2881">
        <f>VLOOKUP($O2881,$Y$2:$AJ$8,9,FALSE)</f>
        <v>0.25</v>
      </c>
      <c r="Q2881" s="11">
        <f>(L2881-M2881)/L2881</f>
        <v>0.2788008565310493</v>
      </c>
      <c r="S2881" s="13">
        <f>MIN(Q2881,IF(R2881=0,P2881,R2881))</f>
        <v>0.25</v>
      </c>
      <c r="T2881">
        <f>IFERROR(S2881*I2881,0)</f>
        <v>0.23350000000000004</v>
      </c>
      <c r="U2881" t="b">
        <f>O2881=N2881</f>
        <v>1</v>
      </c>
    </row>
    <row r="2882" spans="1:21" ht="21" x14ac:dyDescent="0.4">
      <c r="A2882" t="s">
        <v>141</v>
      </c>
      <c r="B2882" t="s">
        <v>31</v>
      </c>
      <c r="C2882" t="s">
        <v>32</v>
      </c>
      <c r="D2882" s="34">
        <v>140303</v>
      </c>
      <c r="E2882" s="34">
        <v>33395</v>
      </c>
      <c r="F2882" s="33">
        <v>67.188800000000001</v>
      </c>
      <c r="G2882" s="33">
        <v>21.402300000000004</v>
      </c>
      <c r="H2882" s="49">
        <v>23.80205697668617</v>
      </c>
      <c r="I2882" s="33">
        <v>88.591100000000012</v>
      </c>
      <c r="K2882">
        <v>2.0119419074711784</v>
      </c>
      <c r="L2882">
        <v>2.6528252732444977</v>
      </c>
      <c r="M2882" s="49">
        <v>2</v>
      </c>
      <c r="N2882" t="s">
        <v>37</v>
      </c>
      <c r="O2882" s="10" t="s">
        <v>37</v>
      </c>
      <c r="P2882">
        <f>VLOOKUP($O2882,$Y$2:$AJ$8,9,FALSE)</f>
        <v>0.25</v>
      </c>
      <c r="Q2882" s="11">
        <f>(L2882-M2882)/L2882</f>
        <v>0.24608679652922247</v>
      </c>
      <c r="S2882" s="13">
        <f>MIN(Q2882,IF(R2882=0,P2882,R2882))</f>
        <v>0.24608679652922247</v>
      </c>
      <c r="T2882">
        <f>IFERROR(S2882*I2882,0)</f>
        <v>21.801100000000002</v>
      </c>
      <c r="U2882" t="b">
        <f>O2882=N2882</f>
        <v>1</v>
      </c>
    </row>
    <row r="2883" spans="1:21" ht="21" x14ac:dyDescent="0.4">
      <c r="A2883" t="s">
        <v>6344</v>
      </c>
      <c r="B2883" t="s">
        <v>6342</v>
      </c>
      <c r="C2883" t="s">
        <v>6343</v>
      </c>
      <c r="D2883" s="34">
        <v>211829</v>
      </c>
      <c r="E2883" s="34">
        <v>1947</v>
      </c>
      <c r="F2883" s="33">
        <v>1.377</v>
      </c>
      <c r="G2883" s="33">
        <v>0.45900000000000002</v>
      </c>
      <c r="H2883" s="49">
        <v>0.919137606276761</v>
      </c>
      <c r="I2883" s="33">
        <v>1.8360000000000001</v>
      </c>
      <c r="J2883" s="35">
        <f>G2883/I2883</f>
        <v>0.25</v>
      </c>
      <c r="K2883">
        <v>0.70724191063174113</v>
      </c>
      <c r="L2883">
        <v>0.94298921417565484</v>
      </c>
      <c r="M2883" s="49">
        <v>0.6</v>
      </c>
      <c r="N2883" t="s">
        <v>34</v>
      </c>
      <c r="O2883" s="10" t="s">
        <v>34</v>
      </c>
      <c r="P2883">
        <f>VLOOKUP($O2883,$Y$2:$AJ$8,9,FALSE)</f>
        <v>0.15</v>
      </c>
      <c r="Q2883" s="11">
        <f>(L2883-M2883)/L2883</f>
        <v>0.36372549019607847</v>
      </c>
      <c r="S2883" s="13">
        <f>MIN(Q2883,IF(R2883=0,P2883,R2883))</f>
        <v>0.15</v>
      </c>
      <c r="T2883">
        <f>IFERROR(S2883*I2883,0)</f>
        <v>0.27539999999999998</v>
      </c>
      <c r="U2883" t="b">
        <f>O2883=N2883</f>
        <v>1</v>
      </c>
    </row>
    <row r="2884" spans="1:21" ht="21" x14ac:dyDescent="0.4">
      <c r="A2884" t="s">
        <v>2565</v>
      </c>
      <c r="B2884" t="s">
        <v>2544</v>
      </c>
      <c r="C2884" t="s">
        <v>2545</v>
      </c>
      <c r="D2884" s="34">
        <v>266736</v>
      </c>
      <c r="E2884" s="34">
        <v>31682</v>
      </c>
      <c r="F2884" s="33">
        <v>28.637499999999999</v>
      </c>
      <c r="G2884" s="33">
        <v>8.2258999999999993</v>
      </c>
      <c r="H2884" s="49">
        <v>11.877661807929938</v>
      </c>
      <c r="I2884" s="33">
        <v>36.863399999999999</v>
      </c>
      <c r="J2884" s="35">
        <f>G2884/I2884</f>
        <v>0.22314545050103896</v>
      </c>
      <c r="K2884">
        <v>0.90390442522568015</v>
      </c>
      <c r="L2884">
        <v>1.1635439681838269</v>
      </c>
      <c r="M2884" s="49">
        <v>0.9</v>
      </c>
      <c r="N2884" t="s">
        <v>37</v>
      </c>
      <c r="O2884" s="10" t="s">
        <v>37</v>
      </c>
      <c r="P2884">
        <f>VLOOKUP($O2884,$Y$2:$AJ$8,9,FALSE)</f>
        <v>0.25</v>
      </c>
      <c r="Q2884" s="11">
        <f>(L2884-M2884)/L2884</f>
        <v>0.22650108237438765</v>
      </c>
      <c r="S2884" s="13">
        <f>MIN(Q2884,IF(R2884=0,P2884,R2884))</f>
        <v>0.22650108237438765</v>
      </c>
      <c r="T2884">
        <f>IFERROR(S2884*I2884,0)</f>
        <v>8.3496000000000024</v>
      </c>
      <c r="U2884" t="b">
        <f>O2884=N2884</f>
        <v>1</v>
      </c>
    </row>
    <row r="2885" spans="1:21" ht="21" x14ac:dyDescent="0.4">
      <c r="A2885" t="s">
        <v>2974</v>
      </c>
      <c r="B2885" t="s">
        <v>2957</v>
      </c>
      <c r="C2885" t="s">
        <v>2958</v>
      </c>
      <c r="D2885" s="34">
        <v>12801</v>
      </c>
      <c r="E2885" s="34">
        <v>418</v>
      </c>
      <c r="F2885" s="33">
        <v>0.11260000000000001</v>
      </c>
      <c r="G2885" s="33">
        <v>3.7400000000000003E-2</v>
      </c>
      <c r="H2885" s="49">
        <v>3.2653698929771111</v>
      </c>
      <c r="I2885" s="33">
        <v>0.15000000000000002</v>
      </c>
      <c r="J2885" s="35">
        <f>G2885/I2885</f>
        <v>0.24933333333333332</v>
      </c>
      <c r="K2885">
        <v>0.26937799043062205</v>
      </c>
      <c r="L2885">
        <v>0.35885167464114837</v>
      </c>
      <c r="M2885" s="49">
        <v>0.25</v>
      </c>
      <c r="N2885" t="s">
        <v>34</v>
      </c>
      <c r="O2885" s="10" t="s">
        <v>34</v>
      </c>
      <c r="P2885">
        <f>VLOOKUP($O2885,$Y$2:$AJ$8,9,FALSE)</f>
        <v>0.15</v>
      </c>
      <c r="Q2885" s="11">
        <f>(L2885-M2885)/L2885</f>
        <v>0.3033333333333334</v>
      </c>
      <c r="S2885" s="13">
        <f>MIN(Q2885,IF(R2885=0,P2885,R2885))</f>
        <v>0.15</v>
      </c>
      <c r="T2885">
        <f>IFERROR(S2885*I2885,0)</f>
        <v>2.2500000000000003E-2</v>
      </c>
      <c r="U2885" t="b">
        <f>O2885=N2885</f>
        <v>1</v>
      </c>
    </row>
    <row r="2886" spans="1:21" ht="21" x14ac:dyDescent="0.4">
      <c r="A2886" t="s">
        <v>142</v>
      </c>
      <c r="B2886" t="s">
        <v>31</v>
      </c>
      <c r="C2886" t="s">
        <v>32</v>
      </c>
      <c r="D2886" s="34">
        <v>7353924</v>
      </c>
      <c r="E2886" s="34">
        <v>3249223</v>
      </c>
      <c r="F2886" s="33">
        <v>1802.8937999999998</v>
      </c>
      <c r="G2886" s="33">
        <v>600.95890000000009</v>
      </c>
      <c r="H2886" s="49">
        <v>44.183527053039981</v>
      </c>
      <c r="I2886" s="33">
        <v>2403.8526999999999</v>
      </c>
      <c r="K2886">
        <v>0.55486921026965519</v>
      </c>
      <c r="L2886">
        <v>0.73982385942731532</v>
      </c>
      <c r="M2886" s="49">
        <v>0.25</v>
      </c>
      <c r="N2886" t="s">
        <v>33</v>
      </c>
      <c r="O2886" s="10" t="s">
        <v>37</v>
      </c>
      <c r="P2886">
        <f>VLOOKUP($O2886,$Y$2:$AJ$8,9,FALSE)</f>
        <v>0.25</v>
      </c>
      <c r="Q2886" s="11">
        <f>(L2886-M2886)/L2886</f>
        <v>0.66208172821903766</v>
      </c>
      <c r="S2886" s="13">
        <f>MIN(Q2886,IF(R2886=0,P2886,R2886))</f>
        <v>0.25</v>
      </c>
      <c r="T2886">
        <f>IFERROR(S2886*I2886,0)</f>
        <v>600.96317499999998</v>
      </c>
      <c r="U2886" t="b">
        <f>O2886=N2886</f>
        <v>0</v>
      </c>
    </row>
    <row r="2887" spans="1:21" ht="21" x14ac:dyDescent="0.4">
      <c r="A2887" t="s">
        <v>236</v>
      </c>
      <c r="B2887" t="s">
        <v>211</v>
      </c>
      <c r="C2887" s="50" t="s">
        <v>212</v>
      </c>
      <c r="D2887" s="34">
        <v>4868411</v>
      </c>
      <c r="E2887" s="34">
        <v>1050019</v>
      </c>
      <c r="F2887" s="33">
        <v>285.37759999999997</v>
      </c>
      <c r="G2887" s="33">
        <v>95.121000000000009</v>
      </c>
      <c r="H2887" s="49">
        <v>21.568002372848142</v>
      </c>
      <c r="I2887" s="33">
        <v>380.49860000000001</v>
      </c>
      <c r="J2887" s="35">
        <f>G2887/I2887</f>
        <v>0.24999040732344352</v>
      </c>
      <c r="K2887">
        <v>0.27178327249316436</v>
      </c>
      <c r="L2887">
        <v>0.36237306182078616</v>
      </c>
      <c r="M2887" s="49">
        <v>0.1</v>
      </c>
      <c r="N2887" t="s">
        <v>37</v>
      </c>
      <c r="O2887" s="10" t="s">
        <v>37</v>
      </c>
      <c r="P2887">
        <f>VLOOKUP($O2887,$Y$2:$AJ$8,9,FALSE)</f>
        <v>0.25</v>
      </c>
      <c r="Q2887" s="11">
        <f>(L2887-M2887)/L2887</f>
        <v>0.7240412973924214</v>
      </c>
      <c r="S2887" s="13">
        <f>MIN(Q2887,IF(R2887=0,P2887,R2887))</f>
        <v>0.25</v>
      </c>
      <c r="T2887">
        <f>IFERROR(S2887*I2887,0)</f>
        <v>95.124650000000003</v>
      </c>
      <c r="U2887" t="b">
        <f>O2887=N2887</f>
        <v>1</v>
      </c>
    </row>
    <row r="2888" spans="1:21" ht="21" x14ac:dyDescent="0.4">
      <c r="A2888" t="s">
        <v>6078</v>
      </c>
      <c r="B2888" t="s">
        <v>6049</v>
      </c>
      <c r="C2888" t="s">
        <v>6050</v>
      </c>
      <c r="D2888" s="34">
        <v>105006</v>
      </c>
      <c r="E2888" s="34">
        <v>1086</v>
      </c>
      <c r="F2888" s="33">
        <v>0.25499999999999995</v>
      </c>
      <c r="G2888" s="33">
        <v>8.500000000000002E-2</v>
      </c>
      <c r="H2888" s="49">
        <v>1.0342266156219644</v>
      </c>
      <c r="I2888" s="33">
        <v>0.33999999999999997</v>
      </c>
      <c r="J2888" s="35">
        <f>G2888/I2888</f>
        <v>0.25000000000000006</v>
      </c>
      <c r="K2888">
        <v>0.2348066298342541</v>
      </c>
      <c r="L2888">
        <v>0.31307550644567211</v>
      </c>
      <c r="M2888" s="49">
        <v>0.2</v>
      </c>
      <c r="N2888" t="s">
        <v>37</v>
      </c>
      <c r="O2888" s="10" t="s">
        <v>37</v>
      </c>
      <c r="P2888">
        <f>VLOOKUP($O2888,$Y$2:$AJ$8,9,FALSE)</f>
        <v>0.25</v>
      </c>
      <c r="Q2888" s="11">
        <f>(L2888-M2888)/L2888</f>
        <v>0.3611764705882351</v>
      </c>
      <c r="S2888" s="13">
        <f>MIN(Q2888,IF(R2888=0,P2888,R2888))</f>
        <v>0.25</v>
      </c>
      <c r="T2888">
        <f>IFERROR(S2888*I2888,0)</f>
        <v>8.4999999999999992E-2</v>
      </c>
      <c r="U2888" t="b">
        <f>O2888=N2888</f>
        <v>1</v>
      </c>
    </row>
    <row r="2889" spans="1:21" ht="21" x14ac:dyDescent="0.4">
      <c r="A2889" t="s">
        <v>5110</v>
      </c>
      <c r="B2889" t="s">
        <v>5101</v>
      </c>
      <c r="C2889" t="s">
        <v>5102</v>
      </c>
      <c r="D2889" s="34">
        <v>32569</v>
      </c>
      <c r="E2889" s="34">
        <v>6065</v>
      </c>
      <c r="F2889" s="33">
        <v>1.0909999999999997</v>
      </c>
      <c r="G2889" s="33">
        <v>0.36299999999999999</v>
      </c>
      <c r="H2889" s="49">
        <v>18.622002517731584</v>
      </c>
      <c r="I2889" s="33">
        <v>1.4539999999999997</v>
      </c>
      <c r="J2889" s="35">
        <f>G2889/I2889</f>
        <v>0.24965612104539206</v>
      </c>
      <c r="K2889">
        <v>0.17988458367683427</v>
      </c>
      <c r="L2889">
        <v>0.2397361912613355</v>
      </c>
      <c r="M2889" s="49">
        <v>0.05</v>
      </c>
      <c r="N2889" t="s">
        <v>34</v>
      </c>
      <c r="O2889" s="10" t="s">
        <v>34</v>
      </c>
      <c r="P2889">
        <f>VLOOKUP($O2889,$Y$2:$AJ$8,9,FALSE)</f>
        <v>0.15</v>
      </c>
      <c r="Q2889" s="11">
        <f>(L2889-M2889)/L2889</f>
        <v>0.79143741403026135</v>
      </c>
      <c r="S2889" s="13">
        <f>MIN(Q2889,IF(R2889=0,P2889,R2889))</f>
        <v>0.15</v>
      </c>
      <c r="T2889">
        <f>IFERROR(S2889*I2889,0)</f>
        <v>0.21809999999999996</v>
      </c>
      <c r="U2889" t="b">
        <f>O2889=N2889</f>
        <v>1</v>
      </c>
    </row>
    <row r="2890" spans="1:21" ht="21" x14ac:dyDescent="0.4">
      <c r="A2890" t="s">
        <v>6606</v>
      </c>
      <c r="B2890" t="s">
        <v>6607</v>
      </c>
      <c r="C2890" t="s">
        <v>6608</v>
      </c>
      <c r="D2890" s="34">
        <v>23264</v>
      </c>
      <c r="E2890" s="34">
        <v>31</v>
      </c>
      <c r="F2890" s="33">
        <v>0.04</v>
      </c>
      <c r="G2890" s="33">
        <v>1.34E-2</v>
      </c>
      <c r="H2890" s="49">
        <v>0.13325309491059148</v>
      </c>
      <c r="I2890" s="33">
        <v>5.3400000000000003E-2</v>
      </c>
      <c r="J2890" s="35">
        <f>G2890/I2890</f>
        <v>0.25093632958801498</v>
      </c>
      <c r="K2890">
        <v>1.2903225806451613</v>
      </c>
      <c r="L2890">
        <v>1.7225806451612906</v>
      </c>
      <c r="M2890" s="49">
        <v>1</v>
      </c>
      <c r="N2890" t="s">
        <v>37</v>
      </c>
      <c r="O2890" s="10" t="s">
        <v>37</v>
      </c>
      <c r="P2890">
        <f>VLOOKUP($O2890,$Y$2:$AJ$8,9,FALSE)</f>
        <v>0.25</v>
      </c>
      <c r="Q2890" s="11">
        <f>(L2890-M2890)/L2890</f>
        <v>0.41947565543071169</v>
      </c>
      <c r="S2890" s="13">
        <f>MIN(Q2890,IF(R2890=0,P2890,R2890))</f>
        <v>0.25</v>
      </c>
      <c r="T2890">
        <f>IFERROR(S2890*I2890,0)</f>
        <v>1.3350000000000001E-2</v>
      </c>
      <c r="U2890" t="b">
        <f>O2890=N2890</f>
        <v>1</v>
      </c>
    </row>
    <row r="2891" spans="1:21" ht="21" x14ac:dyDescent="0.4">
      <c r="A2891" t="s">
        <v>5471</v>
      </c>
      <c r="B2891" t="s">
        <v>5461</v>
      </c>
      <c r="C2891" t="s">
        <v>5462</v>
      </c>
      <c r="D2891" s="34">
        <v>576161</v>
      </c>
      <c r="E2891" s="34">
        <v>2338</v>
      </c>
      <c r="F2891" s="33">
        <v>0.99419999999999997</v>
      </c>
      <c r="G2891" s="33">
        <v>0.4758</v>
      </c>
      <c r="H2891" s="49">
        <v>0.40578935401736665</v>
      </c>
      <c r="I2891" s="33">
        <v>1.47</v>
      </c>
      <c r="J2891" s="35">
        <f>G2891/I2891</f>
        <v>0.3236734693877551</v>
      </c>
      <c r="K2891">
        <v>0.425235243798118</v>
      </c>
      <c r="L2891">
        <v>0.62874251497005984</v>
      </c>
      <c r="M2891" s="49">
        <v>0.22</v>
      </c>
      <c r="N2891" t="s">
        <v>37</v>
      </c>
      <c r="O2891" s="10" t="s">
        <v>37</v>
      </c>
      <c r="P2891">
        <f>VLOOKUP($O2891,$Y$2:$AJ$8,9,FALSE)</f>
        <v>0.25</v>
      </c>
      <c r="Q2891" s="11">
        <f>(L2891-M2891)/L2891</f>
        <v>0.65009523809523817</v>
      </c>
      <c r="S2891" s="13">
        <f>MIN(Q2891,IF(R2891=0,P2891,R2891))</f>
        <v>0.25</v>
      </c>
      <c r="T2891">
        <f>IFERROR(S2891*I2891,0)</f>
        <v>0.36749999999999999</v>
      </c>
      <c r="U2891" t="b">
        <f>O2891=N2891</f>
        <v>1</v>
      </c>
    </row>
    <row r="2892" spans="1:21" ht="21" x14ac:dyDescent="0.4">
      <c r="A2892" t="s">
        <v>1457</v>
      </c>
      <c r="B2892" t="s">
        <v>1438</v>
      </c>
      <c r="C2892" s="50" t="s">
        <v>1439</v>
      </c>
      <c r="D2892" s="34">
        <v>260107</v>
      </c>
      <c r="E2892" s="34">
        <v>32221</v>
      </c>
      <c r="F2892" s="33">
        <v>64.442000000000007</v>
      </c>
      <c r="G2892" s="33">
        <v>24.412800000000001</v>
      </c>
      <c r="H2892" s="49">
        <v>12.387594336177035</v>
      </c>
      <c r="I2892" s="33">
        <v>88.854800000000012</v>
      </c>
      <c r="J2892" s="35">
        <f>G2892/I2892</f>
        <v>0.27474936638200748</v>
      </c>
      <c r="K2892">
        <v>2.0000000000000004</v>
      </c>
      <c r="L2892">
        <v>2.7576673597964065</v>
      </c>
      <c r="M2892" s="49">
        <v>2</v>
      </c>
      <c r="N2892" t="s">
        <v>37</v>
      </c>
      <c r="O2892" s="10" t="s">
        <v>37</v>
      </c>
      <c r="P2892">
        <f>VLOOKUP($O2892,$Y$2:$AJ$8,9,FALSE)</f>
        <v>0.25</v>
      </c>
      <c r="Q2892" s="11">
        <f>(L2892-M2892)/L2892</f>
        <v>0.27474936638200764</v>
      </c>
      <c r="S2892" s="13">
        <f>MIN(Q2892,IF(R2892=0,P2892,R2892))</f>
        <v>0.25</v>
      </c>
      <c r="T2892">
        <f>IFERROR(S2892*I2892,0)</f>
        <v>22.213700000000003</v>
      </c>
      <c r="U2892" t="b">
        <f>O2892=N2892</f>
        <v>1</v>
      </c>
    </row>
    <row r="2893" spans="1:21" ht="21" x14ac:dyDescent="0.4">
      <c r="A2893" t="s">
        <v>4882</v>
      </c>
      <c r="B2893" t="s">
        <v>4870</v>
      </c>
      <c r="C2893" t="s">
        <v>4871</v>
      </c>
      <c r="D2893" s="34">
        <v>593726</v>
      </c>
      <c r="E2893" s="34">
        <v>33391</v>
      </c>
      <c r="F2893" s="33">
        <v>8.2649999999999988</v>
      </c>
      <c r="G2893" s="33">
        <v>2.7550000000000003</v>
      </c>
      <c r="H2893" s="49">
        <v>5.6239746953982142</v>
      </c>
      <c r="I2893" s="33">
        <v>11.02</v>
      </c>
      <c r="J2893" s="35">
        <f>G2893/I2893</f>
        <v>0.25000000000000006</v>
      </c>
      <c r="K2893">
        <v>0.24752178730795718</v>
      </c>
      <c r="L2893">
        <v>0.33002904974394298</v>
      </c>
      <c r="M2893" s="49">
        <v>0.03</v>
      </c>
      <c r="N2893" t="s">
        <v>37</v>
      </c>
      <c r="O2893" s="10" t="s">
        <v>37</v>
      </c>
      <c r="P2893">
        <f>VLOOKUP($O2893,$Y$2:$AJ$8,9,FALSE)</f>
        <v>0.25</v>
      </c>
      <c r="Q2893" s="11">
        <f>(L2893-M2893)/L2893</f>
        <v>0.90909891107078034</v>
      </c>
      <c r="S2893" s="13">
        <f>MIN(Q2893,IF(R2893=0,P2893,R2893))</f>
        <v>0.25</v>
      </c>
      <c r="T2893">
        <f>IFERROR(S2893*I2893,0)</f>
        <v>2.7549999999999999</v>
      </c>
      <c r="U2893" t="b">
        <f>O2893=N2893</f>
        <v>1</v>
      </c>
    </row>
    <row r="2894" spans="1:21" ht="21" x14ac:dyDescent="0.4">
      <c r="A2894" t="s">
        <v>3025</v>
      </c>
      <c r="B2894" t="s">
        <v>3005</v>
      </c>
      <c r="C2894" t="s">
        <v>3006</v>
      </c>
      <c r="D2894" s="34">
        <v>179438</v>
      </c>
      <c r="E2894" s="34">
        <v>7212</v>
      </c>
      <c r="F2894" s="33">
        <v>14.424000000000001</v>
      </c>
      <c r="G2894" s="33">
        <v>1.8077999999999999</v>
      </c>
      <c r="H2894" s="49">
        <v>4.0192155507751979</v>
      </c>
      <c r="I2894" s="33">
        <v>16.2318</v>
      </c>
      <c r="J2894" s="35">
        <f>G2894/I2894</f>
        <v>0.11137396961519978</v>
      </c>
      <c r="K2894">
        <v>2.0000000000000004</v>
      </c>
      <c r="L2894">
        <v>2.2506655574043259</v>
      </c>
      <c r="M2894" s="49">
        <v>2</v>
      </c>
      <c r="N2894" t="s">
        <v>34</v>
      </c>
      <c r="O2894" s="10" t="s">
        <v>34</v>
      </c>
      <c r="P2894">
        <f>VLOOKUP($O2894,$Y$2:$AJ$8,9,FALSE)</f>
        <v>0.15</v>
      </c>
      <c r="Q2894" s="11">
        <f>(L2894-M2894)/L2894</f>
        <v>0.11137396961519973</v>
      </c>
      <c r="S2894" s="13">
        <f>MIN(Q2894,IF(R2894=0,P2894,R2894))</f>
        <v>0.11137396961519973</v>
      </c>
      <c r="T2894">
        <f>IFERROR(S2894*I2894,0)</f>
        <v>1.807799999999999</v>
      </c>
      <c r="U2894" t="b">
        <f>O2894=N2894</f>
        <v>1</v>
      </c>
    </row>
    <row r="2895" spans="1:21" ht="21" x14ac:dyDescent="0.4">
      <c r="A2895" t="s">
        <v>5018</v>
      </c>
      <c r="B2895" t="s">
        <v>5011</v>
      </c>
      <c r="C2895" t="s">
        <v>5012</v>
      </c>
      <c r="D2895" s="34">
        <v>25218</v>
      </c>
      <c r="E2895" s="34">
        <v>1763</v>
      </c>
      <c r="F2895" s="33">
        <v>0.88459999999999994</v>
      </c>
      <c r="G2895" s="33">
        <v>0.36590000000000006</v>
      </c>
      <c r="H2895" s="49">
        <v>6.9910381473550638</v>
      </c>
      <c r="I2895" s="33">
        <v>1.2504999999999999</v>
      </c>
      <c r="J2895" s="35">
        <f>G2895/I2895</f>
        <v>0.29260295881647347</v>
      </c>
      <c r="K2895">
        <v>0.50175836642087346</v>
      </c>
      <c r="L2895">
        <v>0.70930232558139539</v>
      </c>
      <c r="M2895" s="49">
        <v>0.5</v>
      </c>
      <c r="N2895" t="s">
        <v>37</v>
      </c>
      <c r="O2895" s="10" t="s">
        <v>37</v>
      </c>
      <c r="P2895">
        <f>VLOOKUP($O2895,$Y$2:$AJ$8,9,FALSE)</f>
        <v>0.25</v>
      </c>
      <c r="Q2895" s="11">
        <f>(L2895-M2895)/L2895</f>
        <v>0.2950819672131148</v>
      </c>
      <c r="S2895" s="13">
        <f>MIN(Q2895,IF(R2895=0,P2895,R2895))</f>
        <v>0.25</v>
      </c>
      <c r="T2895">
        <f>IFERROR(S2895*I2895,0)</f>
        <v>0.31262499999999999</v>
      </c>
      <c r="U2895" t="b">
        <f>O2895=N2895</f>
        <v>1</v>
      </c>
    </row>
    <row r="2896" spans="1:21" ht="21" x14ac:dyDescent="0.4">
      <c r="A2896" t="s">
        <v>3385</v>
      </c>
      <c r="B2896" t="s">
        <v>3386</v>
      </c>
      <c r="C2896" t="s">
        <v>3387</v>
      </c>
      <c r="D2896" s="34">
        <v>882805</v>
      </c>
      <c r="E2896" s="34">
        <v>446147</v>
      </c>
      <c r="F2896" s="33">
        <v>488.55249999999995</v>
      </c>
      <c r="G2896" s="33">
        <v>162.84440000000004</v>
      </c>
      <c r="H2896" s="49">
        <v>50.537434654312108</v>
      </c>
      <c r="I2896" s="33">
        <v>651.39689999999996</v>
      </c>
      <c r="J2896" s="35">
        <f>G2896/I2896</f>
        <v>0.24999259284163011</v>
      </c>
      <c r="K2896">
        <v>1.0950482688441252</v>
      </c>
      <c r="L2896">
        <v>1.4600499386973349</v>
      </c>
      <c r="M2896" s="49">
        <v>1</v>
      </c>
      <c r="N2896" t="s">
        <v>37</v>
      </c>
      <c r="O2896" s="10" t="s">
        <v>37</v>
      </c>
      <c r="P2896">
        <f>VLOOKUP($O2896,$Y$2:$AJ$8,9,FALSE)</f>
        <v>0.25</v>
      </c>
      <c r="Q2896" s="11">
        <f>(L2896-M2896)/L2896</f>
        <v>0.31509192014883691</v>
      </c>
      <c r="S2896" s="13">
        <f>MIN(Q2896,IF(R2896=0,P2896,R2896))</f>
        <v>0.25</v>
      </c>
      <c r="T2896">
        <f>IFERROR(S2896*I2896,0)</f>
        <v>162.84922499999999</v>
      </c>
      <c r="U2896" t="b">
        <f>O2896=N2896</f>
        <v>1</v>
      </c>
    </row>
    <row r="2897" spans="1:21" ht="21" x14ac:dyDescent="0.4">
      <c r="A2897" t="s">
        <v>2268</v>
      </c>
      <c r="B2897" t="s">
        <v>2247</v>
      </c>
      <c r="C2897" t="s">
        <v>2248</v>
      </c>
      <c r="D2897" s="34">
        <v>46636</v>
      </c>
      <c r="E2897" s="34">
        <v>13071</v>
      </c>
      <c r="F2897" s="33">
        <v>35.227900000000005</v>
      </c>
      <c r="G2897" s="33">
        <v>11.667899999999999</v>
      </c>
      <c r="H2897" s="49">
        <v>28.027703919718672</v>
      </c>
      <c r="I2897" s="33">
        <v>46.895800000000008</v>
      </c>
      <c r="J2897" s="35">
        <f>G2897/I2897</f>
        <v>0.24880479701806979</v>
      </c>
      <c r="K2897">
        <v>2.6951189656491477</v>
      </c>
      <c r="L2897">
        <v>3.5877744625506853</v>
      </c>
      <c r="M2897" s="49">
        <v>2.5</v>
      </c>
      <c r="N2897" t="s">
        <v>34</v>
      </c>
      <c r="O2897" s="10" t="s">
        <v>34</v>
      </c>
      <c r="P2897">
        <f>VLOOKUP($O2897,$Y$2:$AJ$8,9,FALSE)</f>
        <v>0.15</v>
      </c>
      <c r="Q2897" s="11">
        <f>(L2897-M2897)/L2897</f>
        <v>0.30318919817979445</v>
      </c>
      <c r="S2897" s="13">
        <f>MIN(Q2897,IF(R2897=0,P2897,R2897))</f>
        <v>0.15</v>
      </c>
      <c r="T2897">
        <f>IFERROR(S2897*I2897,0)</f>
        <v>7.0343700000000009</v>
      </c>
      <c r="U2897" t="b">
        <f>O2897=N2897</f>
        <v>1</v>
      </c>
    </row>
    <row r="2898" spans="1:21" ht="21" x14ac:dyDescent="0.4">
      <c r="A2898" t="s">
        <v>143</v>
      </c>
      <c r="B2898" t="s">
        <v>31</v>
      </c>
      <c r="C2898" t="s">
        <v>32</v>
      </c>
      <c r="D2898" s="34">
        <v>19646</v>
      </c>
      <c r="E2898" s="34">
        <v>6536</v>
      </c>
      <c r="F2898" s="33">
        <v>7.9067000000000007</v>
      </c>
      <c r="G2898" s="33">
        <v>2.6352000000000002</v>
      </c>
      <c r="H2898" s="49">
        <v>33.268858800773693</v>
      </c>
      <c r="I2898" s="33">
        <v>10.541900000000002</v>
      </c>
      <c r="K2898">
        <v>1.209715422276622</v>
      </c>
      <c r="L2898">
        <v>1.6128977968176257</v>
      </c>
      <c r="M2898" s="49">
        <v>1</v>
      </c>
      <c r="N2898" t="s">
        <v>37</v>
      </c>
      <c r="O2898" s="10" t="s">
        <v>37</v>
      </c>
      <c r="P2898">
        <f>VLOOKUP($O2898,$Y$2:$AJ$8,9,FALSE)</f>
        <v>0.25</v>
      </c>
      <c r="Q2898" s="11">
        <f>(L2898-M2898)/L2898</f>
        <v>0.37999791308967085</v>
      </c>
      <c r="S2898" s="13">
        <f>MIN(Q2898,IF(R2898=0,P2898,R2898))</f>
        <v>0.25</v>
      </c>
      <c r="T2898">
        <f>IFERROR(S2898*I2898,0)</f>
        <v>2.6354750000000005</v>
      </c>
      <c r="U2898" t="b">
        <f>O2898=N2898</f>
        <v>1</v>
      </c>
    </row>
    <row r="2899" spans="1:21" ht="21" x14ac:dyDescent="0.4">
      <c r="A2899" t="s">
        <v>3560</v>
      </c>
      <c r="B2899" t="s">
        <v>3556</v>
      </c>
      <c r="C2899" t="s">
        <v>3557</v>
      </c>
      <c r="D2899" s="34">
        <v>58345</v>
      </c>
      <c r="E2899" s="34">
        <v>8488</v>
      </c>
      <c r="F2899" s="33">
        <v>1.7674000000000001</v>
      </c>
      <c r="G2899" s="33">
        <v>0.58930000000000005</v>
      </c>
      <c r="H2899" s="49">
        <v>14.547947553346473</v>
      </c>
      <c r="I2899" s="33">
        <v>2.3567</v>
      </c>
      <c r="J2899" s="35">
        <f>G2899/I2899</f>
        <v>0.2500530402681716</v>
      </c>
      <c r="K2899">
        <v>0.20822337417530631</v>
      </c>
      <c r="L2899">
        <v>0.27765080113100848</v>
      </c>
      <c r="M2899" s="49">
        <v>0.1</v>
      </c>
      <c r="N2899" t="s">
        <v>37</v>
      </c>
      <c r="O2899" s="10" t="s">
        <v>37</v>
      </c>
      <c r="P2899">
        <f>VLOOKUP($O2899,$Y$2:$AJ$8,9,FALSE)</f>
        <v>0.25</v>
      </c>
      <c r="Q2899" s="11">
        <f>(L2899-M2899)/L2899</f>
        <v>0.63983536300759536</v>
      </c>
      <c r="S2899" s="13">
        <f>MIN(Q2899,IF(R2899=0,P2899,R2899))</f>
        <v>0.25</v>
      </c>
      <c r="T2899">
        <f>IFERROR(S2899*I2899,0)</f>
        <v>0.589175</v>
      </c>
      <c r="U2899" t="b">
        <f>O2899=N2899</f>
        <v>1</v>
      </c>
    </row>
    <row r="2900" spans="1:21" ht="21" x14ac:dyDescent="0.4">
      <c r="A2900" t="s">
        <v>2269</v>
      </c>
      <c r="B2900" t="s">
        <v>2247</v>
      </c>
      <c r="C2900" t="s">
        <v>2248</v>
      </c>
      <c r="D2900" s="34">
        <v>4622</v>
      </c>
      <c r="E2900" s="34">
        <v>1879</v>
      </c>
      <c r="F2900" s="33">
        <v>4.6161000000000003</v>
      </c>
      <c r="G2900" s="33">
        <v>0.61769999999999992</v>
      </c>
      <c r="H2900" s="49">
        <v>40.65339679792298</v>
      </c>
      <c r="I2900" s="33">
        <v>5.2338000000000005</v>
      </c>
      <c r="J2900" s="35">
        <f>G2900/I2900</f>
        <v>0.1180213229393557</v>
      </c>
      <c r="K2900">
        <v>2.4566790846194788</v>
      </c>
      <c r="L2900">
        <v>2.7854177754124536</v>
      </c>
      <c r="M2900" s="49">
        <v>2.5</v>
      </c>
      <c r="N2900" t="s">
        <v>33</v>
      </c>
      <c r="O2900" s="10" t="s">
        <v>33</v>
      </c>
      <c r="P2900">
        <f>VLOOKUP($O2900,$Y$2:$AJ$8,9,FALSE)</f>
        <v>0.4</v>
      </c>
      <c r="Q2900" s="11">
        <f>(L2900-M2900)/L2900</f>
        <v>0.1024685696816845</v>
      </c>
      <c r="S2900" s="13">
        <f>MIN(Q2900,IF(R2900=0,P2900,R2900))</f>
        <v>0.1024685696816845</v>
      </c>
      <c r="T2900">
        <f>IFERROR(S2900*I2900,0)</f>
        <v>0.53630000000000033</v>
      </c>
      <c r="U2900" t="b">
        <f>O2900=N2900</f>
        <v>1</v>
      </c>
    </row>
    <row r="2901" spans="1:21" ht="21" x14ac:dyDescent="0.4">
      <c r="A2901" t="s">
        <v>937</v>
      </c>
      <c r="B2901" t="s">
        <v>899</v>
      </c>
      <c r="C2901" s="50" t="s">
        <v>900</v>
      </c>
      <c r="D2901" s="34">
        <v>676580</v>
      </c>
      <c r="E2901" s="34">
        <v>91623</v>
      </c>
      <c r="F2901" s="33">
        <v>118.7418</v>
      </c>
      <c r="G2901" s="33">
        <v>39.576000000000008</v>
      </c>
      <c r="H2901" s="49">
        <v>13.542079281090189</v>
      </c>
      <c r="I2901" s="33">
        <v>158.31780000000001</v>
      </c>
      <c r="J2901" s="35">
        <f>G2901/I2901</f>
        <v>0.24997820838844403</v>
      </c>
      <c r="K2901">
        <v>1.2959824498215513</v>
      </c>
      <c r="L2901">
        <v>1.7279263940277008</v>
      </c>
      <c r="M2901" s="49">
        <v>1.1000000000000001</v>
      </c>
      <c r="N2901" t="s">
        <v>37</v>
      </c>
      <c r="O2901" s="10" t="s">
        <v>34</v>
      </c>
      <c r="P2901">
        <f>VLOOKUP($O2901,$Y$2:$AJ$8,9,FALSE)</f>
        <v>0.15</v>
      </c>
      <c r="Q2901" s="11">
        <f>(L2901-M2901)/L2901</f>
        <v>0.36339880923054774</v>
      </c>
      <c r="S2901" s="13">
        <f>MIN(Q2901,IF(R2901=0,P2901,R2901))</f>
        <v>0.15</v>
      </c>
      <c r="T2901">
        <f>IFERROR(S2901*I2901,0)</f>
        <v>23.747669999999999</v>
      </c>
      <c r="U2901" t="b">
        <f>O2901=N2901</f>
        <v>0</v>
      </c>
    </row>
    <row r="2902" spans="1:21" ht="21" x14ac:dyDescent="0.4">
      <c r="A2902" t="s">
        <v>2351</v>
      </c>
      <c r="B2902" t="s">
        <v>2334</v>
      </c>
      <c r="C2902" t="s">
        <v>2335</v>
      </c>
      <c r="D2902" s="34">
        <v>41271</v>
      </c>
      <c r="E2902" s="34">
        <v>2425</v>
      </c>
      <c r="F2902" s="33">
        <v>1.0068000000000001</v>
      </c>
      <c r="G2902" s="33">
        <v>0.3332</v>
      </c>
      <c r="H2902" s="49">
        <v>5.8757965641733909</v>
      </c>
      <c r="I2902" s="33">
        <v>1.34</v>
      </c>
      <c r="J2902" s="35">
        <f>G2902/I2902</f>
        <v>0.24865671641791043</v>
      </c>
      <c r="K2902">
        <v>0.41517525773195885</v>
      </c>
      <c r="L2902">
        <v>0.5525773195876289</v>
      </c>
      <c r="M2902" s="49">
        <v>0.4</v>
      </c>
      <c r="N2902" t="s">
        <v>37</v>
      </c>
      <c r="O2902" s="10" t="s">
        <v>37</v>
      </c>
      <c r="P2902">
        <f>VLOOKUP($O2902,$Y$2:$AJ$8,9,FALSE)</f>
        <v>0.25</v>
      </c>
      <c r="Q2902" s="11">
        <f>(L2902-M2902)/L2902</f>
        <v>0.27611940298507465</v>
      </c>
      <c r="S2902" s="13">
        <f>MIN(Q2902,IF(R2902=0,P2902,R2902))</f>
        <v>0.25</v>
      </c>
      <c r="T2902">
        <f>IFERROR(S2902*I2902,0)</f>
        <v>0.33500000000000002</v>
      </c>
      <c r="U2902" t="b">
        <f>O2902=N2902</f>
        <v>1</v>
      </c>
    </row>
    <row r="2903" spans="1:21" ht="21" x14ac:dyDescent="0.4">
      <c r="A2903" t="s">
        <v>1254</v>
      </c>
      <c r="B2903" t="s">
        <v>1225</v>
      </c>
      <c r="C2903" s="50" t="s">
        <v>1226</v>
      </c>
      <c r="D2903" s="34">
        <v>1673961</v>
      </c>
      <c r="E2903" s="34">
        <v>98718</v>
      </c>
      <c r="F2903" s="33">
        <v>49.359000000000002</v>
      </c>
      <c r="G2903" s="33">
        <v>10.871</v>
      </c>
      <c r="H2903" s="49">
        <v>5.8972700080826259</v>
      </c>
      <c r="I2903" s="33">
        <v>60.230000000000004</v>
      </c>
      <c r="J2903" s="35">
        <f>G2903/I2903</f>
        <v>0.18049144944379877</v>
      </c>
      <c r="K2903">
        <v>0.5</v>
      </c>
      <c r="L2903">
        <v>0.61012176097570869</v>
      </c>
      <c r="M2903" s="49">
        <v>0.5</v>
      </c>
      <c r="N2903" t="s">
        <v>33</v>
      </c>
      <c r="O2903" s="10" t="s">
        <v>33</v>
      </c>
      <c r="P2903">
        <f>VLOOKUP($O2903,$Y$2:$AJ$8,9,FALSE)</f>
        <v>0.4</v>
      </c>
      <c r="Q2903" s="11">
        <f>(L2903-M2903)/L2903</f>
        <v>0.18049144944379891</v>
      </c>
      <c r="S2903" s="13">
        <f>MIN(Q2903,IF(R2903=0,P2903,R2903))</f>
        <v>0.18049144944379891</v>
      </c>
      <c r="T2903">
        <f>IFERROR(S2903*I2903,0)</f>
        <v>10.871000000000009</v>
      </c>
      <c r="U2903" t="b">
        <f>O2903=N2903</f>
        <v>1</v>
      </c>
    </row>
    <row r="2904" spans="1:21" ht="21" x14ac:dyDescent="0.4">
      <c r="A2904" t="s">
        <v>1189</v>
      </c>
      <c r="B2904" t="s">
        <v>1143</v>
      </c>
      <c r="C2904" s="50" t="s">
        <v>1144</v>
      </c>
      <c r="D2904" s="34">
        <v>664251</v>
      </c>
      <c r="E2904" s="34">
        <v>107684</v>
      </c>
      <c r="F2904" s="33">
        <v>32.745399999999997</v>
      </c>
      <c r="G2904" s="33">
        <v>9.3096000000000014</v>
      </c>
      <c r="H2904" s="49">
        <v>16.211341797001435</v>
      </c>
      <c r="I2904" s="33">
        <v>42.055</v>
      </c>
      <c r="J2904" s="35">
        <f>G2904/I2904</f>
        <v>0.22136725716323866</v>
      </c>
      <c r="K2904">
        <v>0.30408788677983728</v>
      </c>
      <c r="L2904">
        <v>0.3905408417220757</v>
      </c>
      <c r="M2904" s="49">
        <v>0.3</v>
      </c>
      <c r="N2904" t="s">
        <v>37</v>
      </c>
      <c r="O2904" s="10" t="s">
        <v>37</v>
      </c>
      <c r="P2904">
        <f>VLOOKUP($O2904,$Y$2:$AJ$8,9,FALSE)</f>
        <v>0.25</v>
      </c>
      <c r="Q2904" s="11">
        <f>(L2904-M2904)/L2904</f>
        <v>0.23183450243728454</v>
      </c>
      <c r="S2904" s="13">
        <f>MIN(Q2904,IF(R2904=0,P2904,R2904))</f>
        <v>0.23183450243728454</v>
      </c>
      <c r="T2904">
        <f>IFERROR(S2904*I2904,0)</f>
        <v>9.7498000000000005</v>
      </c>
      <c r="U2904" t="b">
        <f>O2904=N2904</f>
        <v>1</v>
      </c>
    </row>
    <row r="2905" spans="1:21" ht="21" x14ac:dyDescent="0.4">
      <c r="A2905" t="s">
        <v>3845</v>
      </c>
      <c r="B2905" t="s">
        <v>3816</v>
      </c>
      <c r="C2905" t="s">
        <v>3817</v>
      </c>
      <c r="D2905" s="34">
        <v>7001</v>
      </c>
      <c r="E2905" s="34">
        <v>2855</v>
      </c>
      <c r="F2905" s="33">
        <v>1.3375999999999999</v>
      </c>
      <c r="G2905" s="33">
        <v>0.44579999999999992</v>
      </c>
      <c r="H2905" s="49">
        <v>40.779888587344665</v>
      </c>
      <c r="I2905" s="33">
        <v>1.7833999999999999</v>
      </c>
      <c r="J2905" s="35">
        <f>G2905/I2905</f>
        <v>0.2499719636649097</v>
      </c>
      <c r="K2905">
        <v>0.4685113835376532</v>
      </c>
      <c r="L2905">
        <v>0.62465849387040273</v>
      </c>
      <c r="M2905" s="49">
        <v>0.27</v>
      </c>
      <c r="N2905" t="s">
        <v>34</v>
      </c>
      <c r="O2905" s="10" t="s">
        <v>34</v>
      </c>
      <c r="P2905">
        <f>VLOOKUP($O2905,$Y$2:$AJ$8,9,FALSE)</f>
        <v>0.15</v>
      </c>
      <c r="Q2905" s="11">
        <f>(L2905-M2905)/L2905</f>
        <v>0.56776382191319941</v>
      </c>
      <c r="S2905" s="13">
        <f>MIN(Q2905,IF(R2905=0,P2905,R2905))</f>
        <v>0.15</v>
      </c>
      <c r="T2905">
        <f>IFERROR(S2905*I2905,0)</f>
        <v>0.26750999999999997</v>
      </c>
      <c r="U2905" t="b">
        <f>O2905=N2905</f>
        <v>1</v>
      </c>
    </row>
    <row r="2906" spans="1:21" ht="21" x14ac:dyDescent="0.4">
      <c r="A2906" t="s">
        <v>5078</v>
      </c>
      <c r="B2906" t="s">
        <v>5064</v>
      </c>
      <c r="C2906" t="s">
        <v>5065</v>
      </c>
      <c r="D2906" s="34">
        <v>14796</v>
      </c>
      <c r="E2906" s="34">
        <v>5301</v>
      </c>
      <c r="F2906" s="33">
        <v>1.5975000000000001</v>
      </c>
      <c r="G2906" s="33">
        <v>0.53290000000000004</v>
      </c>
      <c r="H2906" s="49">
        <v>35.827250608272507</v>
      </c>
      <c r="I2906" s="33">
        <v>2.1304000000000003</v>
      </c>
      <c r="J2906" s="35">
        <f>G2906/I2906</f>
        <v>0.25014081862561022</v>
      </c>
      <c r="K2906">
        <v>0.30135823429541603</v>
      </c>
      <c r="L2906">
        <v>0.40188643652141109</v>
      </c>
      <c r="M2906" s="49">
        <v>0.1</v>
      </c>
      <c r="N2906" t="s">
        <v>34</v>
      </c>
      <c r="O2906" s="10" t="s">
        <v>34</v>
      </c>
      <c r="P2906">
        <f>VLOOKUP($O2906,$Y$2:$AJ$8,9,FALSE)</f>
        <v>0.15</v>
      </c>
      <c r="Q2906" s="11">
        <f>(L2906-M2906)/L2906</f>
        <v>0.75117348854675181</v>
      </c>
      <c r="S2906" s="13">
        <f>MIN(Q2906,IF(R2906=0,P2906,R2906))</f>
        <v>0.15</v>
      </c>
      <c r="T2906">
        <f>IFERROR(S2906*I2906,0)</f>
        <v>0.31956000000000001</v>
      </c>
      <c r="U2906" t="b">
        <f>O2906=N2906</f>
        <v>1</v>
      </c>
    </row>
    <row r="2907" spans="1:21" ht="21" x14ac:dyDescent="0.4">
      <c r="A2907" t="s">
        <v>2868</v>
      </c>
      <c r="B2907" t="s">
        <v>2854</v>
      </c>
      <c r="C2907" t="s">
        <v>2855</v>
      </c>
      <c r="D2907" s="34">
        <v>313705</v>
      </c>
      <c r="E2907" s="34">
        <v>14062</v>
      </c>
      <c r="F2907" s="33">
        <v>49.216999999999999</v>
      </c>
      <c r="G2907" s="33">
        <v>2.2627000000000002</v>
      </c>
      <c r="H2907" s="49">
        <v>4.482555266890869</v>
      </c>
      <c r="I2907" s="33">
        <v>51.479700000000001</v>
      </c>
      <c r="J2907" s="35">
        <f>G2907/I2907</f>
        <v>4.3953247590797925E-2</v>
      </c>
      <c r="K2907">
        <v>3.5</v>
      </c>
      <c r="L2907">
        <v>3.6609088323140382</v>
      </c>
      <c r="M2907" s="49">
        <v>3.5</v>
      </c>
      <c r="N2907" t="s">
        <v>37</v>
      </c>
      <c r="O2907" s="10" t="s">
        <v>37</v>
      </c>
      <c r="P2907">
        <f>VLOOKUP($O2907,$Y$2:$AJ$8,9,FALSE)</f>
        <v>0.25</v>
      </c>
      <c r="Q2907" s="11">
        <f>(L2907-M2907)/L2907</f>
        <v>4.3953247590798016E-2</v>
      </c>
      <c r="S2907" s="13">
        <f>MIN(Q2907,IF(R2907=0,P2907,R2907))</f>
        <v>4.3953247590798016E-2</v>
      </c>
      <c r="T2907">
        <f>IFERROR(S2907*I2907,0)</f>
        <v>2.2627000000000046</v>
      </c>
      <c r="U2907" t="b">
        <f>O2907=N2907</f>
        <v>1</v>
      </c>
    </row>
    <row r="2908" spans="1:21" ht="21" x14ac:dyDescent="0.4">
      <c r="A2908" t="s">
        <v>1377</v>
      </c>
      <c r="B2908" t="s">
        <v>1306</v>
      </c>
      <c r="C2908" s="50" t="s">
        <v>1307</v>
      </c>
      <c r="D2908" s="34">
        <v>163826</v>
      </c>
      <c r="E2908" s="34">
        <v>3119</v>
      </c>
      <c r="F2908" s="33">
        <v>1.1775</v>
      </c>
      <c r="G2908" s="33">
        <v>0.39250000000000002</v>
      </c>
      <c r="H2908" s="49">
        <v>1.9038492058647589</v>
      </c>
      <c r="I2908" s="33">
        <v>1.57</v>
      </c>
      <c r="J2908" s="35">
        <f>G2908/I2908</f>
        <v>0.25</v>
      </c>
      <c r="K2908">
        <v>0.37752484770759859</v>
      </c>
      <c r="L2908">
        <v>0.50336646361013149</v>
      </c>
      <c r="M2908" s="49">
        <v>0.3</v>
      </c>
      <c r="N2908" t="s">
        <v>37</v>
      </c>
      <c r="O2908" s="10" t="s">
        <v>37</v>
      </c>
      <c r="P2908">
        <f>VLOOKUP($O2908,$Y$2:$AJ$8,9,FALSE)</f>
        <v>0.25</v>
      </c>
      <c r="Q2908" s="11">
        <f>(L2908-M2908)/L2908</f>
        <v>0.40401273885350325</v>
      </c>
      <c r="S2908" s="13">
        <f>MIN(Q2908,IF(R2908=0,P2908,R2908))</f>
        <v>0.25</v>
      </c>
      <c r="T2908">
        <f>IFERROR(S2908*I2908,0)</f>
        <v>0.39250000000000002</v>
      </c>
      <c r="U2908" t="b">
        <f>O2908=N2908</f>
        <v>1</v>
      </c>
    </row>
    <row r="2909" spans="1:21" ht="21" x14ac:dyDescent="0.4">
      <c r="A2909" t="s">
        <v>938</v>
      </c>
      <c r="B2909" t="s">
        <v>899</v>
      </c>
      <c r="C2909" s="50" t="s">
        <v>900</v>
      </c>
      <c r="D2909" s="34">
        <v>62208171</v>
      </c>
      <c r="E2909" s="34">
        <v>221147</v>
      </c>
      <c r="F2909" s="33">
        <v>52.709599999999995</v>
      </c>
      <c r="G2909" s="33">
        <v>35.139400000000002</v>
      </c>
      <c r="H2909" s="49">
        <v>0.35549510047482347</v>
      </c>
      <c r="I2909" s="33">
        <v>87.84899999999999</v>
      </c>
      <c r="J2909" s="35">
        <f>G2909/I2909</f>
        <v>0.39999772336623074</v>
      </c>
      <c r="K2909">
        <v>0.23834643924629315</v>
      </c>
      <c r="L2909">
        <v>0.39724255811745124</v>
      </c>
      <c r="M2909" s="49">
        <v>0.15</v>
      </c>
      <c r="N2909" t="s">
        <v>33</v>
      </c>
      <c r="O2909" s="10" t="s">
        <v>42</v>
      </c>
      <c r="P2909">
        <f>VLOOKUP($O2909,$Y$2:$AJ$8,9,FALSE)</f>
        <v>0.05</v>
      </c>
      <c r="Q2909" s="11">
        <f>(L2909-M2909)/L2909</f>
        <v>0.62239695386401661</v>
      </c>
      <c r="S2909" s="13">
        <f>MIN(Q2909,IF(R2909=0,P2909,R2909))</f>
        <v>0.05</v>
      </c>
      <c r="T2909">
        <f>IFERROR(S2909*I2909,0)</f>
        <v>4.3924499999999993</v>
      </c>
      <c r="U2909" t="b">
        <f>O2909=N2909</f>
        <v>0</v>
      </c>
    </row>
    <row r="2910" spans="1:21" ht="21" x14ac:dyDescent="0.4">
      <c r="A2910" t="s">
        <v>5654</v>
      </c>
      <c r="B2910" t="s">
        <v>5636</v>
      </c>
      <c r="C2910" t="s">
        <v>5637</v>
      </c>
      <c r="D2910" s="34">
        <v>11678</v>
      </c>
      <c r="E2910" s="34">
        <v>344</v>
      </c>
      <c r="F2910" s="33">
        <v>0.36349999999999999</v>
      </c>
      <c r="G2910" s="33">
        <v>0.1205</v>
      </c>
      <c r="H2910" s="49">
        <v>2.9457098818290803</v>
      </c>
      <c r="I2910" s="33">
        <v>0.48399999999999999</v>
      </c>
      <c r="J2910" s="35">
        <f>G2910/I2910</f>
        <v>0.24896694214876033</v>
      </c>
      <c r="K2910">
        <v>1.0566860465116279</v>
      </c>
      <c r="L2910">
        <v>1.4069767441860466</v>
      </c>
      <c r="M2910" s="49">
        <v>1</v>
      </c>
      <c r="N2910" t="s">
        <v>37</v>
      </c>
      <c r="O2910" s="10" t="s">
        <v>37</v>
      </c>
      <c r="P2910">
        <f>VLOOKUP($O2910,$Y$2:$AJ$8,9,FALSE)</f>
        <v>0.25</v>
      </c>
      <c r="Q2910" s="11">
        <f>(L2910-M2910)/L2910</f>
        <v>0.28925619834710747</v>
      </c>
      <c r="S2910" s="13">
        <f>MIN(Q2910,IF(R2910=0,P2910,R2910))</f>
        <v>0.25</v>
      </c>
      <c r="T2910">
        <f>IFERROR(S2910*I2910,0)</f>
        <v>0.121</v>
      </c>
      <c r="U2910" t="b">
        <f>O2910=N2910</f>
        <v>1</v>
      </c>
    </row>
    <row r="2911" spans="1:21" ht="21" x14ac:dyDescent="0.4">
      <c r="A2911" t="s">
        <v>4782</v>
      </c>
      <c r="B2911" t="s">
        <v>4779</v>
      </c>
      <c r="C2911" t="s">
        <v>4780</v>
      </c>
      <c r="D2911" s="34">
        <v>122278</v>
      </c>
      <c r="E2911" s="34">
        <v>28867</v>
      </c>
      <c r="F2911" s="33">
        <v>29.846700000000002</v>
      </c>
      <c r="G2911" s="33">
        <v>9.9481999999999999</v>
      </c>
      <c r="H2911" s="49">
        <v>23.607680858371907</v>
      </c>
      <c r="I2911" s="33">
        <v>39.794899999999998</v>
      </c>
      <c r="J2911" s="35">
        <f>G2911/I2911</f>
        <v>0.24998680735471129</v>
      </c>
      <c r="K2911">
        <v>1.0339384071777462</v>
      </c>
      <c r="L2911">
        <v>1.3785602937610422</v>
      </c>
      <c r="M2911" s="49">
        <v>0.9</v>
      </c>
      <c r="N2911" t="s">
        <v>34</v>
      </c>
      <c r="O2911" s="10" t="s">
        <v>34</v>
      </c>
      <c r="P2911">
        <f>VLOOKUP($O2911,$Y$2:$AJ$8,9,FALSE)</f>
        <v>0.15</v>
      </c>
      <c r="Q2911" s="11">
        <f>(L2911-M2911)/L2911</f>
        <v>0.34714498591528065</v>
      </c>
      <c r="S2911" s="13">
        <f>MIN(Q2911,IF(R2911=0,P2911,R2911))</f>
        <v>0.15</v>
      </c>
      <c r="T2911">
        <f>IFERROR(S2911*I2911,0)</f>
        <v>5.9692349999999994</v>
      </c>
      <c r="U2911" t="b">
        <f>O2911=N2911</f>
        <v>1</v>
      </c>
    </row>
    <row r="2912" spans="1:21" ht="21" x14ac:dyDescent="0.4">
      <c r="A2912" t="s">
        <v>3531</v>
      </c>
      <c r="B2912" t="s">
        <v>3525</v>
      </c>
      <c r="C2912" t="s">
        <v>3526</v>
      </c>
      <c r="D2912" s="34">
        <v>410334</v>
      </c>
      <c r="E2912" s="34">
        <v>56735</v>
      </c>
      <c r="F2912" s="33">
        <v>32.305399999999999</v>
      </c>
      <c r="G2912" s="33">
        <v>5.6176000000000004</v>
      </c>
      <c r="H2912" s="49">
        <v>13.826541305375621</v>
      </c>
      <c r="I2912" s="33">
        <v>37.923000000000002</v>
      </c>
      <c r="J2912" s="35">
        <f>G2912/I2912</f>
        <v>0.14813174063233395</v>
      </c>
      <c r="K2912">
        <v>0.56940865426985099</v>
      </c>
      <c r="L2912">
        <v>0.66842337181633915</v>
      </c>
      <c r="M2912" s="49">
        <v>0.5</v>
      </c>
      <c r="N2912" t="s">
        <v>34</v>
      </c>
      <c r="O2912" s="10" t="s">
        <v>34</v>
      </c>
      <c r="P2912">
        <f>VLOOKUP($O2912,$Y$2:$AJ$8,9,FALSE)</f>
        <v>0.15</v>
      </c>
      <c r="Q2912" s="11">
        <f>(L2912-M2912)/L2912</f>
        <v>0.25197109933285872</v>
      </c>
      <c r="S2912" s="13">
        <f>MIN(Q2912,IF(R2912=0,P2912,R2912))</f>
        <v>0.15</v>
      </c>
      <c r="T2912">
        <f>IFERROR(S2912*I2912,0)</f>
        <v>5.6884500000000005</v>
      </c>
      <c r="U2912" t="b">
        <f>O2912=N2912</f>
        <v>1</v>
      </c>
    </row>
    <row r="2913" spans="1:21" ht="21" x14ac:dyDescent="0.4">
      <c r="A2913" t="s">
        <v>6475</v>
      </c>
      <c r="B2913" t="s">
        <v>6473</v>
      </c>
      <c r="C2913" t="s">
        <v>6474</v>
      </c>
      <c r="D2913" s="34">
        <v>19019</v>
      </c>
      <c r="E2913" s="34">
        <v>759</v>
      </c>
      <c r="F2913" s="33">
        <v>0.66370000000000007</v>
      </c>
      <c r="G2913" s="33">
        <v>0.22109999999999999</v>
      </c>
      <c r="H2913" s="49">
        <v>3.990746096009254</v>
      </c>
      <c r="I2913" s="33">
        <v>0.88480000000000003</v>
      </c>
      <c r="J2913" s="35">
        <f>G2913/I2913</f>
        <v>0.24988698010849908</v>
      </c>
      <c r="K2913">
        <v>0.87444005270092229</v>
      </c>
      <c r="L2913">
        <v>1.1657444005270092</v>
      </c>
      <c r="M2913" s="49">
        <v>0.85</v>
      </c>
      <c r="N2913" t="s">
        <v>37</v>
      </c>
      <c r="O2913" s="10" t="s">
        <v>37</v>
      </c>
      <c r="P2913">
        <f>VLOOKUP($O2913,$Y$2:$AJ$8,9,FALSE)</f>
        <v>0.25</v>
      </c>
      <c r="Q2913" s="11">
        <f>(L2913-M2913)/L2913</f>
        <v>0.27085216998191686</v>
      </c>
      <c r="S2913" s="13">
        <f>MIN(Q2913,IF(R2913=0,P2913,R2913))</f>
        <v>0.25</v>
      </c>
      <c r="T2913">
        <f>IFERROR(S2913*I2913,0)</f>
        <v>0.22120000000000001</v>
      </c>
      <c r="U2913" t="b">
        <f>O2913=N2913</f>
        <v>1</v>
      </c>
    </row>
    <row r="2914" spans="1:21" ht="21" x14ac:dyDescent="0.4">
      <c r="A2914" t="s">
        <v>3532</v>
      </c>
      <c r="B2914" t="s">
        <v>3525</v>
      </c>
      <c r="C2914" t="s">
        <v>3526</v>
      </c>
      <c r="D2914" s="34">
        <v>165770</v>
      </c>
      <c r="E2914" s="34">
        <v>24128</v>
      </c>
      <c r="F2914" s="33">
        <v>40.8187</v>
      </c>
      <c r="G2914" s="33">
        <v>10.204799999999999</v>
      </c>
      <c r="H2914" s="49">
        <v>14.555106472823793</v>
      </c>
      <c r="I2914" s="33">
        <v>51.023499999999999</v>
      </c>
      <c r="J2914" s="35">
        <f>G2914/I2914</f>
        <v>0.20000195988123118</v>
      </c>
      <c r="K2914">
        <v>1.6917564655172412</v>
      </c>
      <c r="L2914">
        <v>2.1147007625994694</v>
      </c>
      <c r="M2914" s="49">
        <v>1.5</v>
      </c>
      <c r="N2914" t="s">
        <v>34</v>
      </c>
      <c r="O2914" s="10" t="s">
        <v>34</v>
      </c>
      <c r="P2914">
        <f>VLOOKUP($O2914,$Y$2:$AJ$8,9,FALSE)</f>
        <v>0.15</v>
      </c>
      <c r="Q2914" s="11">
        <f>(L2914-M2914)/L2914</f>
        <v>0.29067978480504075</v>
      </c>
      <c r="S2914" s="13">
        <f>MIN(Q2914,IF(R2914=0,P2914,R2914))</f>
        <v>0.15</v>
      </c>
      <c r="T2914">
        <f>IFERROR(S2914*I2914,0)</f>
        <v>7.6535249999999992</v>
      </c>
      <c r="U2914" t="b">
        <f>O2914=N2914</f>
        <v>1</v>
      </c>
    </row>
    <row r="2915" spans="1:21" ht="21" x14ac:dyDescent="0.4">
      <c r="A2915" t="s">
        <v>2741</v>
      </c>
      <c r="B2915" t="s">
        <v>2712</v>
      </c>
      <c r="C2915" t="s">
        <v>2713</v>
      </c>
      <c r="D2915" s="34">
        <v>3425</v>
      </c>
      <c r="E2915" s="34">
        <v>600</v>
      </c>
      <c r="F2915" s="33">
        <v>0.8516999999999999</v>
      </c>
      <c r="G2915" s="33">
        <v>0.19419999999999998</v>
      </c>
      <c r="H2915" s="49">
        <v>17.518248175182482</v>
      </c>
      <c r="I2915" s="33">
        <v>1.0458999999999998</v>
      </c>
      <c r="J2915" s="35">
        <f>G2915/I2915</f>
        <v>0.18567740701787935</v>
      </c>
      <c r="K2915">
        <v>1.4195</v>
      </c>
      <c r="L2915">
        <v>1.7431666666666665</v>
      </c>
      <c r="M2915" s="49">
        <v>1.6</v>
      </c>
      <c r="N2915" t="s">
        <v>37</v>
      </c>
      <c r="O2915" s="10" t="s">
        <v>37</v>
      </c>
      <c r="P2915">
        <f>VLOOKUP($O2915,$Y$2:$AJ$8,9,FALSE)</f>
        <v>0.25</v>
      </c>
      <c r="Q2915" s="11">
        <f>(L2915-M2915)/L2915</f>
        <v>8.2130222774643727E-2</v>
      </c>
      <c r="S2915" s="13">
        <f>MIN(Q2915,IF(R2915=0,P2915,R2915))</f>
        <v>8.2130222774643727E-2</v>
      </c>
      <c r="T2915">
        <f>IFERROR(S2915*I2915,0)</f>
        <v>8.5899999999999865E-2</v>
      </c>
      <c r="U2915" t="b">
        <f>O2915=N2915</f>
        <v>1</v>
      </c>
    </row>
    <row r="2916" spans="1:21" ht="21" x14ac:dyDescent="0.4">
      <c r="A2916" t="s">
        <v>4861</v>
      </c>
      <c r="B2916" t="s">
        <v>4859</v>
      </c>
      <c r="C2916" t="s">
        <v>4860</v>
      </c>
      <c r="D2916" s="34">
        <v>57526</v>
      </c>
      <c r="E2916" s="34">
        <v>11806</v>
      </c>
      <c r="F2916" s="33">
        <v>27.438499999999998</v>
      </c>
      <c r="G2916" s="33">
        <v>9.1462999999999983</v>
      </c>
      <c r="H2916" s="49">
        <v>20.522893995758441</v>
      </c>
      <c r="I2916" s="33">
        <v>36.584799999999994</v>
      </c>
      <c r="J2916" s="35">
        <f>G2916/I2916</f>
        <v>0.25000273337560952</v>
      </c>
      <c r="K2916">
        <v>2.3241148568524475</v>
      </c>
      <c r="L2916">
        <v>3.0988311028290694</v>
      </c>
      <c r="M2916" s="49">
        <v>2.25</v>
      </c>
      <c r="N2916" t="s">
        <v>37</v>
      </c>
      <c r="O2916" s="10" t="s">
        <v>37</v>
      </c>
      <c r="P2916">
        <f>VLOOKUP($O2916,$Y$2:$AJ$8,9,FALSE)</f>
        <v>0.25</v>
      </c>
      <c r="Q2916" s="11">
        <f>(L2916-M2916)/L2916</f>
        <v>0.27391976995910855</v>
      </c>
      <c r="S2916" s="13">
        <f>MIN(Q2916,IF(R2916=0,P2916,R2916))</f>
        <v>0.25</v>
      </c>
      <c r="T2916">
        <f>IFERROR(S2916*I2916,0)</f>
        <v>9.1461999999999986</v>
      </c>
      <c r="U2916" t="b">
        <f>O2916=N2916</f>
        <v>1</v>
      </c>
    </row>
    <row r="2917" spans="1:21" ht="21" x14ac:dyDescent="0.4">
      <c r="A2917" t="s">
        <v>3138</v>
      </c>
      <c r="B2917" t="s">
        <v>3127</v>
      </c>
      <c r="C2917" t="s">
        <v>3128</v>
      </c>
      <c r="D2917" s="34">
        <v>391770</v>
      </c>
      <c r="E2917" s="34">
        <v>61481</v>
      </c>
      <c r="F2917" s="33">
        <v>15.1625</v>
      </c>
      <c r="G2917" s="33">
        <v>5.0542999999999996</v>
      </c>
      <c r="H2917" s="49">
        <v>15.693136278939173</v>
      </c>
      <c r="I2917" s="33">
        <v>20.216799999999999</v>
      </c>
      <c r="J2917" s="35">
        <f>G2917/I2917</f>
        <v>0.2500049463812275</v>
      </c>
      <c r="K2917">
        <v>0.24662090727216537</v>
      </c>
      <c r="L2917">
        <v>0.3288300450545697</v>
      </c>
      <c r="M2917" s="49">
        <v>0.2</v>
      </c>
      <c r="N2917" t="s">
        <v>34</v>
      </c>
      <c r="O2917" s="10" t="s">
        <v>34</v>
      </c>
      <c r="P2917">
        <f>VLOOKUP($O2917,$Y$2:$AJ$8,9,FALSE)</f>
        <v>0.15</v>
      </c>
      <c r="Q2917" s="11">
        <f>(L2917-M2917)/L2917</f>
        <v>0.391783071504887</v>
      </c>
      <c r="S2917" s="13">
        <f>MIN(Q2917,IF(R2917=0,P2917,R2917))</f>
        <v>0.15</v>
      </c>
      <c r="T2917">
        <f>IFERROR(S2917*I2917,0)</f>
        <v>3.0325199999999999</v>
      </c>
      <c r="U2917" t="b">
        <f>O2917=N2917</f>
        <v>1</v>
      </c>
    </row>
    <row r="2918" spans="1:21" ht="21" x14ac:dyDescent="0.4">
      <c r="A2918" t="s">
        <v>2975</v>
      </c>
      <c r="B2918" t="s">
        <v>2957</v>
      </c>
      <c r="C2918" t="s">
        <v>2958</v>
      </c>
      <c r="D2918" s="34">
        <v>211842</v>
      </c>
      <c r="E2918" s="34">
        <v>529</v>
      </c>
      <c r="F2918" s="33">
        <v>0.31900000000000001</v>
      </c>
      <c r="G2918" s="33">
        <v>0.10630000000000001</v>
      </c>
      <c r="H2918" s="49">
        <v>0.24971440979598003</v>
      </c>
      <c r="I2918" s="33">
        <v>0.42530000000000001</v>
      </c>
      <c r="J2918" s="35">
        <f>G2918/I2918</f>
        <v>0.24994121796379026</v>
      </c>
      <c r="K2918">
        <v>0.60302457466918713</v>
      </c>
      <c r="L2918">
        <v>0.80396975425330819</v>
      </c>
      <c r="M2918" s="49">
        <v>0.4</v>
      </c>
      <c r="N2918" t="s">
        <v>34</v>
      </c>
      <c r="O2918" s="10" t="s">
        <v>34</v>
      </c>
      <c r="P2918">
        <f>VLOOKUP($O2918,$Y$2:$AJ$8,9,FALSE)</f>
        <v>0.15</v>
      </c>
      <c r="Q2918" s="11">
        <f>(L2918-M2918)/L2918</f>
        <v>0.50246884552080884</v>
      </c>
      <c r="S2918" s="13">
        <f>MIN(Q2918,IF(R2918=0,P2918,R2918))</f>
        <v>0.15</v>
      </c>
      <c r="T2918">
        <f>IFERROR(S2918*I2918,0)</f>
        <v>6.3795000000000004E-2</v>
      </c>
      <c r="U2918" t="b">
        <f>O2918=N2918</f>
        <v>1</v>
      </c>
    </row>
    <row r="2919" spans="1:21" ht="21" x14ac:dyDescent="0.4">
      <c r="A2919" t="s">
        <v>2742</v>
      </c>
      <c r="B2919" t="s">
        <v>2712</v>
      </c>
      <c r="C2919" t="s">
        <v>2713</v>
      </c>
      <c r="D2919" s="34">
        <v>60348</v>
      </c>
      <c r="E2919" s="34">
        <v>7398</v>
      </c>
      <c r="F2919" s="33">
        <v>11.989899999999997</v>
      </c>
      <c r="G2919" s="33">
        <v>3.8283</v>
      </c>
      <c r="H2919" s="49">
        <v>12.258898389341818</v>
      </c>
      <c r="I2919" s="33">
        <v>15.818199999999997</v>
      </c>
      <c r="J2919" s="35">
        <f>G2919/I2919</f>
        <v>0.24201868733484219</v>
      </c>
      <c r="K2919">
        <v>1.620694782373614</v>
      </c>
      <c r="L2919">
        <v>2.1381724790483911</v>
      </c>
      <c r="M2919" s="49">
        <v>1.6</v>
      </c>
      <c r="N2919" t="s">
        <v>37</v>
      </c>
      <c r="O2919" s="10" t="s">
        <v>37</v>
      </c>
      <c r="P2919">
        <f>VLOOKUP($O2919,$Y$2:$AJ$8,9,FALSE)</f>
        <v>0.25</v>
      </c>
      <c r="Q2919" s="11">
        <f>(L2919-M2919)/L2919</f>
        <v>0.25169741184205519</v>
      </c>
      <c r="S2919" s="13">
        <f>MIN(Q2919,IF(R2919=0,P2919,R2919))</f>
        <v>0.25</v>
      </c>
      <c r="T2919">
        <f>IFERROR(S2919*I2919,0)</f>
        <v>3.9545499999999993</v>
      </c>
      <c r="U2919" t="b">
        <f>O2919=N2919</f>
        <v>1</v>
      </c>
    </row>
    <row r="2920" spans="1:21" ht="21" x14ac:dyDescent="0.4">
      <c r="A2920" t="s">
        <v>713</v>
      </c>
      <c r="B2920" t="s">
        <v>669</v>
      </c>
      <c r="C2920" s="50" t="s">
        <v>670</v>
      </c>
      <c r="D2920" s="34">
        <v>137196</v>
      </c>
      <c r="E2920" s="34">
        <v>10995</v>
      </c>
      <c r="F2920" s="33">
        <v>6.9712999999999994</v>
      </c>
      <c r="G2920" s="33">
        <v>2.3216999999999999</v>
      </c>
      <c r="H2920" s="49">
        <v>8.0140820432082567</v>
      </c>
      <c r="I2920" s="33">
        <v>9.2929999999999993</v>
      </c>
      <c r="J2920" s="35">
        <f>G2920/I2920</f>
        <v>0.24983320779081028</v>
      </c>
      <c r="K2920">
        <v>0.63404274670304672</v>
      </c>
      <c r="L2920">
        <v>0.84520236471123233</v>
      </c>
      <c r="M2920" s="49">
        <v>0.45</v>
      </c>
      <c r="N2920" t="s">
        <v>34</v>
      </c>
      <c r="O2920" s="10" t="s">
        <v>34</v>
      </c>
      <c r="P2920">
        <f>VLOOKUP($O2920,$Y$2:$AJ$8,9,FALSE)</f>
        <v>0.15</v>
      </c>
      <c r="Q2920" s="11">
        <f>(L2920-M2920)/L2920</f>
        <v>0.46758312708490257</v>
      </c>
      <c r="S2920" s="13">
        <f>MIN(Q2920,IF(R2920=0,P2920,R2920))</f>
        <v>0.15</v>
      </c>
      <c r="T2920">
        <f>IFERROR(S2920*I2920,0)</f>
        <v>1.3939499999999998</v>
      </c>
      <c r="U2920" t="b">
        <f>O2920=N2920</f>
        <v>1</v>
      </c>
    </row>
    <row r="2921" spans="1:21" ht="21" x14ac:dyDescent="0.4">
      <c r="A2921" t="s">
        <v>6532</v>
      </c>
      <c r="B2921" t="s">
        <v>6529</v>
      </c>
      <c r="C2921" t="s">
        <v>6530</v>
      </c>
      <c r="D2921" s="34">
        <v>2405</v>
      </c>
      <c r="E2921" s="34">
        <v>166</v>
      </c>
      <c r="F2921" s="33">
        <v>0.1368</v>
      </c>
      <c r="G2921" s="33">
        <v>4.5200000000000004E-2</v>
      </c>
      <c r="H2921" s="49">
        <v>6.9022869022869022</v>
      </c>
      <c r="I2921" s="33">
        <v>0.182</v>
      </c>
      <c r="J2921" s="35">
        <f>G2921/I2921</f>
        <v>0.24835164835164839</v>
      </c>
      <c r="K2921">
        <v>0.8240963855421688</v>
      </c>
      <c r="L2921">
        <v>1.0963855421686748</v>
      </c>
      <c r="M2921" s="49">
        <v>1</v>
      </c>
      <c r="N2921" t="s">
        <v>34</v>
      </c>
      <c r="O2921" s="10" t="s">
        <v>34</v>
      </c>
      <c r="P2921">
        <f>VLOOKUP($O2921,$Y$2:$AJ$8,9,FALSE)</f>
        <v>0.15</v>
      </c>
      <c r="Q2921" s="11">
        <f>(L2921-M2921)/L2921</f>
        <v>8.7912087912087988E-2</v>
      </c>
      <c r="S2921" s="13">
        <f>MIN(Q2921,IF(R2921=0,P2921,R2921))</f>
        <v>8.7912087912087988E-2</v>
      </c>
      <c r="T2921">
        <f>IFERROR(S2921*I2921,0)</f>
        <v>1.6000000000000014E-2</v>
      </c>
      <c r="U2921" t="b">
        <f>O2921=N2921</f>
        <v>1</v>
      </c>
    </row>
    <row r="2922" spans="1:21" ht="21" x14ac:dyDescent="0.4">
      <c r="A2922" t="s">
        <v>237</v>
      </c>
      <c r="B2922" t="s">
        <v>211</v>
      </c>
      <c r="C2922" s="50" t="s">
        <v>212</v>
      </c>
      <c r="D2922" s="34">
        <v>2061926</v>
      </c>
      <c r="E2922" s="34">
        <v>269764</v>
      </c>
      <c r="F2922" s="33">
        <v>131.01779999999999</v>
      </c>
      <c r="G2922" s="33">
        <v>43.665399999999998</v>
      </c>
      <c r="H2922" s="49">
        <v>13.083107735195153</v>
      </c>
      <c r="I2922" s="33">
        <v>174.6832</v>
      </c>
      <c r="J2922" s="35">
        <f>G2922/I2922</f>
        <v>0.24996908689559155</v>
      </c>
      <c r="K2922">
        <v>0.48567562758559329</v>
      </c>
      <c r="L2922">
        <v>0.64754081345175785</v>
      </c>
      <c r="M2922" s="49">
        <v>0.1</v>
      </c>
      <c r="N2922" t="s">
        <v>37</v>
      </c>
      <c r="O2922" s="10" t="s">
        <v>42</v>
      </c>
      <c r="P2922">
        <f>VLOOKUP($O2922,$Y$2:$AJ$8,9,FALSE)</f>
        <v>0.05</v>
      </c>
      <c r="Q2922" s="11">
        <f>(L2922-M2922)/L2922</f>
        <v>0.84556957967337443</v>
      </c>
      <c r="S2922" s="13">
        <f>MIN(Q2922,IF(R2922=0,P2922,R2922))</f>
        <v>0.05</v>
      </c>
      <c r="T2922">
        <f>IFERROR(S2922*I2922,0)</f>
        <v>8.734160000000001</v>
      </c>
      <c r="U2922" t="b">
        <f>O2922=N2922</f>
        <v>0</v>
      </c>
    </row>
    <row r="2923" spans="1:21" ht="21" x14ac:dyDescent="0.4">
      <c r="A2923" t="s">
        <v>1936</v>
      </c>
      <c r="B2923" t="s">
        <v>1772</v>
      </c>
      <c r="C2923" s="50" t="s">
        <v>1773</v>
      </c>
      <c r="D2923" s="34">
        <v>2696</v>
      </c>
      <c r="E2923" s="34">
        <v>587</v>
      </c>
      <c r="F2923" s="33">
        <v>0.7125999999999999</v>
      </c>
      <c r="G2923" s="33">
        <v>0.30459999999999998</v>
      </c>
      <c r="H2923" s="49">
        <v>21.772997032640948</v>
      </c>
      <c r="I2923" s="33">
        <v>1.0171999999999999</v>
      </c>
      <c r="J2923" s="35">
        <f>G2923/I2923</f>
        <v>0.29944946913094772</v>
      </c>
      <c r="K2923">
        <v>1.2139693356047698</v>
      </c>
      <c r="L2923">
        <v>1.7328790459965928</v>
      </c>
      <c r="M2923" s="49">
        <v>1.4</v>
      </c>
      <c r="N2923" t="s">
        <v>37</v>
      </c>
      <c r="O2923" s="10" t="s">
        <v>34</v>
      </c>
      <c r="P2923">
        <f>VLOOKUP($O2923,$Y$2:$AJ$8,9,FALSE)</f>
        <v>0.15</v>
      </c>
      <c r="Q2923" s="11">
        <f>(L2923-M2923)/L2923</f>
        <v>0.19209594966574917</v>
      </c>
      <c r="S2923" s="13">
        <f>MIN(Q2923,IF(R2923=0,P2923,R2923))</f>
        <v>0.15</v>
      </c>
      <c r="T2923">
        <f>IFERROR(S2923*I2923,0)</f>
        <v>0.15257999999999997</v>
      </c>
      <c r="U2923" t="b">
        <f>O2923=N2923</f>
        <v>0</v>
      </c>
    </row>
    <row r="2924" spans="1:21" ht="21" x14ac:dyDescent="0.4">
      <c r="A2924" t="s">
        <v>2385</v>
      </c>
      <c r="B2924" t="s">
        <v>2379</v>
      </c>
      <c r="C2924" t="s">
        <v>2380</v>
      </c>
      <c r="D2924" s="34">
        <v>5793890</v>
      </c>
      <c r="E2924" s="34">
        <v>320057</v>
      </c>
      <c r="F2924" s="33">
        <v>260.35329999999999</v>
      </c>
      <c r="G2924" s="33">
        <v>121.83769999999998</v>
      </c>
      <c r="H2924" s="49">
        <v>5.5240434319602203</v>
      </c>
      <c r="I2924" s="33">
        <v>382.19099999999997</v>
      </c>
      <c r="J2924" s="35">
        <f>G2924/I2924</f>
        <v>0.31878746490629029</v>
      </c>
      <c r="K2924">
        <v>0.81345916508621896</v>
      </c>
      <c r="L2924">
        <v>1.1941341698509953</v>
      </c>
      <c r="M2924" s="49">
        <v>0.75</v>
      </c>
      <c r="N2924" t="s">
        <v>37</v>
      </c>
      <c r="O2924" s="10" t="s">
        <v>37</v>
      </c>
      <c r="P2924">
        <f>VLOOKUP($O2924,$Y$2:$AJ$8,9,FALSE)</f>
        <v>0.25</v>
      </c>
      <c r="Q2924" s="11">
        <f>(L2924-M2924)/L2924</f>
        <v>0.37192987275995509</v>
      </c>
      <c r="S2924" s="13">
        <f>MIN(Q2924,IF(R2924=0,P2924,R2924))</f>
        <v>0.25</v>
      </c>
      <c r="T2924">
        <f>IFERROR(S2924*I2924,0)</f>
        <v>95.547749999999994</v>
      </c>
      <c r="U2924" t="b">
        <f>O2924=N2924</f>
        <v>1</v>
      </c>
    </row>
    <row r="2925" spans="1:21" ht="21" x14ac:dyDescent="0.4">
      <c r="A2925" t="s">
        <v>4645</v>
      </c>
      <c r="B2925" t="s">
        <v>4641</v>
      </c>
      <c r="C2925" t="s">
        <v>4642</v>
      </c>
      <c r="D2925" s="34">
        <v>86808</v>
      </c>
      <c r="E2925" s="34">
        <v>3630</v>
      </c>
      <c r="F2925" s="33">
        <v>1.1195999999999999</v>
      </c>
      <c r="G2925" s="33">
        <v>0.54039999999999999</v>
      </c>
      <c r="H2925" s="49">
        <v>4.1816422449543822</v>
      </c>
      <c r="I2925" s="33">
        <v>1.66</v>
      </c>
      <c r="J2925" s="35">
        <f>G2925/I2925</f>
        <v>0.32554216867469882</v>
      </c>
      <c r="K2925">
        <v>0.30842975206611567</v>
      </c>
      <c r="L2925">
        <v>0.45730027548209368</v>
      </c>
      <c r="M2925" s="49">
        <v>0.3</v>
      </c>
      <c r="N2925" t="s">
        <v>37</v>
      </c>
      <c r="O2925" s="10" t="s">
        <v>37</v>
      </c>
      <c r="P2925">
        <f>VLOOKUP($O2925,$Y$2:$AJ$8,9,FALSE)</f>
        <v>0.25</v>
      </c>
      <c r="Q2925" s="11">
        <f>(L2925-M2925)/L2925</f>
        <v>0.3439759036144579</v>
      </c>
      <c r="S2925" s="13">
        <f>MIN(Q2925,IF(R2925=0,P2925,R2925))</f>
        <v>0.25</v>
      </c>
      <c r="T2925">
        <f>IFERROR(S2925*I2925,0)</f>
        <v>0.41499999999999998</v>
      </c>
      <c r="U2925" t="b">
        <f>O2925=N2925</f>
        <v>1</v>
      </c>
    </row>
    <row r="2926" spans="1:21" ht="21" x14ac:dyDescent="0.4">
      <c r="A2926" t="s">
        <v>5390</v>
      </c>
      <c r="B2926" t="s">
        <v>5387</v>
      </c>
      <c r="C2926" t="s">
        <v>5388</v>
      </c>
      <c r="D2926" s="34">
        <v>630463</v>
      </c>
      <c r="E2926" s="34">
        <v>45700</v>
      </c>
      <c r="F2926" s="33">
        <v>8.7096999999999998</v>
      </c>
      <c r="G2926" s="33">
        <v>2.8992999999999998</v>
      </c>
      <c r="H2926" s="49">
        <v>7.2486410780648507</v>
      </c>
      <c r="I2926" s="33">
        <v>11.609</v>
      </c>
      <c r="J2926" s="35">
        <f>G2926/I2926</f>
        <v>0.24974588681195622</v>
      </c>
      <c r="K2926">
        <v>0.19058424507658642</v>
      </c>
      <c r="L2926">
        <v>0.2540262582056893</v>
      </c>
      <c r="M2926" s="49">
        <v>0.1</v>
      </c>
      <c r="N2926" t="s">
        <v>37</v>
      </c>
      <c r="O2926" s="10" t="s">
        <v>37</v>
      </c>
      <c r="P2926">
        <f>VLOOKUP($O2926,$Y$2:$AJ$8,9,FALSE)</f>
        <v>0.25</v>
      </c>
      <c r="Q2926" s="11">
        <f>(L2926-M2926)/L2926</f>
        <v>0.60633990869153243</v>
      </c>
      <c r="S2926" s="13">
        <f>MIN(Q2926,IF(R2926=0,P2926,R2926))</f>
        <v>0.25</v>
      </c>
      <c r="T2926">
        <f>IFERROR(S2926*I2926,0)</f>
        <v>2.90225</v>
      </c>
      <c r="U2926" t="b">
        <f>O2926=N2926</f>
        <v>1</v>
      </c>
    </row>
    <row r="2927" spans="1:21" ht="21" x14ac:dyDescent="0.4">
      <c r="A2927" t="s">
        <v>353</v>
      </c>
      <c r="B2927" t="s">
        <v>313</v>
      </c>
      <c r="C2927" s="50" t="s">
        <v>314</v>
      </c>
      <c r="D2927" s="34">
        <v>16525</v>
      </c>
      <c r="E2927" s="34">
        <v>1954</v>
      </c>
      <c r="F2927" s="33">
        <v>1.1724000000000001</v>
      </c>
      <c r="G2927" s="33">
        <v>0.24920000000000003</v>
      </c>
      <c r="H2927" s="49">
        <v>11.824508320726173</v>
      </c>
      <c r="I2927" s="33">
        <v>1.4216000000000002</v>
      </c>
      <c r="J2927" s="35">
        <f>G2927/I2927</f>
        <v>0.17529544175576814</v>
      </c>
      <c r="K2927">
        <v>0.60000000000000009</v>
      </c>
      <c r="L2927">
        <v>0.72753326509723648</v>
      </c>
      <c r="M2927" s="49">
        <v>0.6</v>
      </c>
      <c r="N2927" t="s">
        <v>45</v>
      </c>
      <c r="O2927" s="10" t="s">
        <v>45</v>
      </c>
      <c r="P2927">
        <f>VLOOKUP($O2927,$Y$2:$AJ$8,9,FALSE)</f>
        <v>0.32</v>
      </c>
      <c r="Q2927" s="11">
        <f>(L2927-M2927)/L2927</f>
        <v>0.17529544175576822</v>
      </c>
      <c r="S2927" s="13">
        <f>MIN(Q2927,IF(R2927=0,P2927,R2927))</f>
        <v>0.17529544175576822</v>
      </c>
      <c r="T2927">
        <f>IFERROR(S2927*I2927,0)</f>
        <v>0.24920000000000014</v>
      </c>
      <c r="U2927" t="b">
        <f>O2927=N2927</f>
        <v>1</v>
      </c>
    </row>
    <row r="2928" spans="1:21" ht="21" x14ac:dyDescent="0.4">
      <c r="A2928" t="s">
        <v>3775</v>
      </c>
      <c r="B2928" t="s">
        <v>3773</v>
      </c>
      <c r="C2928" t="s">
        <v>3774</v>
      </c>
      <c r="D2928" s="34">
        <v>67006</v>
      </c>
      <c r="E2928" s="34">
        <v>12404</v>
      </c>
      <c r="F2928" s="33">
        <v>7.4296000000000006</v>
      </c>
      <c r="G2928" s="33">
        <v>2.4762000000000004</v>
      </c>
      <c r="H2928" s="49">
        <v>18.511775064919558</v>
      </c>
      <c r="I2928" s="33">
        <v>9.905800000000001</v>
      </c>
      <c r="J2928" s="35">
        <f>G2928/I2928</f>
        <v>0.24997476226049387</v>
      </c>
      <c r="K2928">
        <v>0.59896807481457592</v>
      </c>
      <c r="L2928">
        <v>0.79859722670106426</v>
      </c>
      <c r="M2928" s="49">
        <v>0.5</v>
      </c>
      <c r="N2928" t="s">
        <v>34</v>
      </c>
      <c r="O2928" s="10" t="s">
        <v>34</v>
      </c>
      <c r="P2928">
        <f>VLOOKUP($O2928,$Y$2:$AJ$8,9,FALSE)</f>
        <v>0.15</v>
      </c>
      <c r="Q2928" s="11">
        <f>(L2928-M2928)/L2928</f>
        <v>0.3739021583314826</v>
      </c>
      <c r="S2928" s="13">
        <f>MIN(Q2928,IF(R2928=0,P2928,R2928))</f>
        <v>0.15</v>
      </c>
      <c r="T2928">
        <f>IFERROR(S2928*I2928,0)</f>
        <v>1.48587</v>
      </c>
      <c r="U2928" t="b">
        <f>O2928=N2928</f>
        <v>1</v>
      </c>
    </row>
    <row r="2929" spans="1:21" ht="21" x14ac:dyDescent="0.4">
      <c r="A2929" t="s">
        <v>4916</v>
      </c>
      <c r="B2929" t="s">
        <v>4905</v>
      </c>
      <c r="C2929" t="s">
        <v>4906</v>
      </c>
      <c r="D2929" s="34">
        <v>6638</v>
      </c>
      <c r="E2929" s="34">
        <v>1180</v>
      </c>
      <c r="F2929" s="33">
        <v>0.2268</v>
      </c>
      <c r="G2929" s="33">
        <v>9.7199999999999995E-2</v>
      </c>
      <c r="H2929" s="49">
        <v>17.776438686351312</v>
      </c>
      <c r="I2929" s="33">
        <v>0.32400000000000001</v>
      </c>
      <c r="J2929" s="35">
        <f>G2929/I2929</f>
        <v>0.3</v>
      </c>
      <c r="K2929">
        <v>0.1922033898305085</v>
      </c>
      <c r="L2929">
        <v>0.27457627118644068</v>
      </c>
      <c r="M2929" s="49">
        <v>0.1</v>
      </c>
      <c r="N2929" t="s">
        <v>37</v>
      </c>
      <c r="O2929" s="10" t="s">
        <v>37</v>
      </c>
      <c r="P2929">
        <f>VLOOKUP($O2929,$Y$2:$AJ$8,9,FALSE)</f>
        <v>0.25</v>
      </c>
      <c r="Q2929" s="11">
        <f>(L2929-M2929)/L2929</f>
        <v>0.63580246913580241</v>
      </c>
      <c r="S2929" s="13">
        <f>MIN(Q2929,IF(R2929=0,P2929,R2929))</f>
        <v>0.25</v>
      </c>
      <c r="T2929">
        <f>IFERROR(S2929*I2929,0)</f>
        <v>8.1000000000000003E-2</v>
      </c>
      <c r="U2929" t="b">
        <f>O2929=N2929</f>
        <v>1</v>
      </c>
    </row>
    <row r="2930" spans="1:21" ht="21" x14ac:dyDescent="0.4">
      <c r="A2930" t="s">
        <v>2934</v>
      </c>
      <c r="B2930" t="s">
        <v>2927</v>
      </c>
      <c r="C2930" t="s">
        <v>2928</v>
      </c>
      <c r="D2930" s="34">
        <v>1469231</v>
      </c>
      <c r="E2930" s="34">
        <v>20012</v>
      </c>
      <c r="F2930" s="33">
        <v>40.705499999999994</v>
      </c>
      <c r="G2930" s="33">
        <v>13.3645</v>
      </c>
      <c r="H2930" s="49">
        <v>1.3620730844911386</v>
      </c>
      <c r="I2930" s="33">
        <v>54.069999999999993</v>
      </c>
      <c r="J2930" s="35">
        <f>G2930/I2930</f>
        <v>0.24717033475124842</v>
      </c>
      <c r="K2930">
        <v>2.034054567259644</v>
      </c>
      <c r="L2930">
        <v>2.7018788726763936</v>
      </c>
      <c r="M2930" s="49">
        <v>2</v>
      </c>
      <c r="N2930" t="s">
        <v>37</v>
      </c>
      <c r="O2930" s="10" t="s">
        <v>37</v>
      </c>
      <c r="P2930">
        <f>VLOOKUP($O2930,$Y$2:$AJ$8,9,FALSE)</f>
        <v>0.25</v>
      </c>
      <c r="Q2930" s="11">
        <f>(L2930-M2930)/L2930</f>
        <v>0.25977436656186409</v>
      </c>
      <c r="S2930" s="13">
        <f>MIN(Q2930,IF(R2930=0,P2930,R2930))</f>
        <v>0.25</v>
      </c>
      <c r="T2930">
        <f>IFERROR(S2930*I2930,0)</f>
        <v>13.517499999999998</v>
      </c>
      <c r="U2930" t="b">
        <f>O2930=N2930</f>
        <v>1</v>
      </c>
    </row>
    <row r="2931" spans="1:21" ht="21" x14ac:dyDescent="0.4">
      <c r="A2931" t="s">
        <v>1190</v>
      </c>
      <c r="B2931" t="s">
        <v>1143</v>
      </c>
      <c r="C2931" s="50" t="s">
        <v>1144</v>
      </c>
      <c r="D2931" s="34">
        <v>890329</v>
      </c>
      <c r="E2931" s="34">
        <v>69559</v>
      </c>
      <c r="F2931" s="33">
        <v>30.140899999999998</v>
      </c>
      <c r="G2931" s="33">
        <v>10.0411</v>
      </c>
      <c r="H2931" s="49">
        <v>7.8127299009691926</v>
      </c>
      <c r="I2931" s="33">
        <v>40.182000000000002</v>
      </c>
      <c r="J2931" s="35">
        <f>G2931/I2931</f>
        <v>0.24989049823303966</v>
      </c>
      <c r="K2931">
        <v>0.43331416495349268</v>
      </c>
      <c r="L2931">
        <v>0.57766787906669159</v>
      </c>
      <c r="M2931" s="49">
        <v>0.35</v>
      </c>
      <c r="N2931" t="s">
        <v>37</v>
      </c>
      <c r="O2931" s="10" t="s">
        <v>37</v>
      </c>
      <c r="P2931">
        <f>VLOOKUP($O2931,$Y$2:$AJ$8,9,FALSE)</f>
        <v>0.25</v>
      </c>
      <c r="Q2931" s="11">
        <f>(L2931-M2931)/L2931</f>
        <v>0.39411552436414321</v>
      </c>
      <c r="S2931" s="13">
        <f>MIN(Q2931,IF(R2931=0,P2931,R2931))</f>
        <v>0.25</v>
      </c>
      <c r="T2931">
        <f>IFERROR(S2931*I2931,0)</f>
        <v>10.045500000000001</v>
      </c>
      <c r="U2931" t="b">
        <f>O2931=N2931</f>
        <v>1</v>
      </c>
    </row>
    <row r="2932" spans="1:21" ht="21" x14ac:dyDescent="0.4">
      <c r="A2932" s="18" t="s">
        <v>4768</v>
      </c>
      <c r="B2932" t="s">
        <v>4763</v>
      </c>
      <c r="C2932" t="s">
        <v>4764</v>
      </c>
      <c r="D2932" s="34">
        <v>2047741</v>
      </c>
      <c r="E2932" s="34">
        <v>1800289</v>
      </c>
      <c r="F2932" s="33">
        <v>24.779299999999999</v>
      </c>
      <c r="G2932" s="33">
        <v>4.3733000000000004</v>
      </c>
      <c r="H2932" s="49">
        <v>87.91585459293924</v>
      </c>
      <c r="I2932" s="33">
        <v>29.1526</v>
      </c>
      <c r="J2932" s="35">
        <f>G2932/I2932</f>
        <v>0.15001406392568761</v>
      </c>
      <c r="K2932">
        <v>1.3764067880212566E-2</v>
      </c>
      <c r="L2932">
        <v>1.619328896638262E-2</v>
      </c>
      <c r="M2932" s="49">
        <v>0.01</v>
      </c>
      <c r="N2932" t="s">
        <v>42</v>
      </c>
      <c r="O2932" s="10" t="s">
        <v>42</v>
      </c>
      <c r="P2932">
        <f>VLOOKUP($O2932,$Y$2:$AJ$8,9,FALSE)</f>
        <v>0.05</v>
      </c>
      <c r="Q2932" s="11">
        <f>(L2932-M2932)/L2932</f>
        <v>0.38246022653211031</v>
      </c>
      <c r="S2932" s="13">
        <f>MIN(Q2932,IF(R2932=0,P2932,R2932))</f>
        <v>0.05</v>
      </c>
      <c r="T2932">
        <f>IFERROR(S2932*I2932,0)</f>
        <v>1.45763</v>
      </c>
      <c r="U2932" t="b">
        <f>O2932=N2932</f>
        <v>1</v>
      </c>
    </row>
    <row r="2933" spans="1:21" ht="21" x14ac:dyDescent="0.4">
      <c r="A2933" t="s">
        <v>3293</v>
      </c>
      <c r="B2933" t="s">
        <v>3253</v>
      </c>
      <c r="C2933" t="s">
        <v>3254</v>
      </c>
      <c r="D2933" s="34">
        <v>33312</v>
      </c>
      <c r="E2933" s="34">
        <v>13376</v>
      </c>
      <c r="F2933" s="33">
        <v>4.2191000000000001</v>
      </c>
      <c r="G2933" s="33">
        <v>2.0784000000000002</v>
      </c>
      <c r="H2933" s="49">
        <v>40.153698366954849</v>
      </c>
      <c r="I2933" s="33">
        <v>6.2975000000000003</v>
      </c>
      <c r="J2933" s="35">
        <f>G2933/I2933</f>
        <v>0.33003572846367607</v>
      </c>
      <c r="K2933">
        <v>0.3154231459330144</v>
      </c>
      <c r="L2933">
        <v>0.47080592105263158</v>
      </c>
      <c r="M2933" s="49">
        <v>0.05</v>
      </c>
      <c r="N2933" t="s">
        <v>37</v>
      </c>
      <c r="O2933" s="10" t="s">
        <v>37</v>
      </c>
      <c r="P2933">
        <f>VLOOKUP($O2933,$Y$2:$AJ$8,9,FALSE)</f>
        <v>0.25</v>
      </c>
      <c r="Q2933" s="11">
        <f>(L2933-M2933)/L2933</f>
        <v>0.89379912663755456</v>
      </c>
      <c r="S2933" s="13">
        <f>MIN(Q2933,IF(R2933=0,P2933,R2933))</f>
        <v>0.25</v>
      </c>
      <c r="T2933">
        <f>IFERROR(S2933*I2933,0)</f>
        <v>1.5743750000000001</v>
      </c>
      <c r="U2933" t="b">
        <f>O2933=N2933</f>
        <v>1</v>
      </c>
    </row>
    <row r="2934" spans="1:21" ht="21" x14ac:dyDescent="0.4">
      <c r="A2934" t="s">
        <v>3639</v>
      </c>
      <c r="B2934" t="s">
        <v>3618</v>
      </c>
      <c r="C2934" t="s">
        <v>3619</v>
      </c>
      <c r="D2934" s="34">
        <v>199003</v>
      </c>
      <c r="E2934" s="34">
        <v>20317</v>
      </c>
      <c r="F2934" s="33">
        <v>20.474499999999999</v>
      </c>
      <c r="G2934" s="33">
        <v>6.5655000000000001</v>
      </c>
      <c r="H2934" s="49">
        <v>10.209393828233745</v>
      </c>
      <c r="I2934" s="33">
        <v>27.04</v>
      </c>
      <c r="J2934" s="35">
        <f>G2934/I2934</f>
        <v>0.2428069526627219</v>
      </c>
      <c r="K2934">
        <v>1.0077521287591673</v>
      </c>
      <c r="L2934">
        <v>1.3309051533198799</v>
      </c>
      <c r="M2934" s="49">
        <v>1</v>
      </c>
      <c r="N2934" t="s">
        <v>34</v>
      </c>
      <c r="O2934" s="10" t="s">
        <v>34</v>
      </c>
      <c r="P2934">
        <f>VLOOKUP($O2934,$Y$2:$AJ$8,9,FALSE)</f>
        <v>0.15</v>
      </c>
      <c r="Q2934" s="11">
        <f>(L2934-M2934)/L2934</f>
        <v>0.24863165680473373</v>
      </c>
      <c r="S2934" s="13">
        <f>MIN(Q2934,IF(R2934=0,P2934,R2934))</f>
        <v>0.15</v>
      </c>
      <c r="T2934">
        <f>IFERROR(S2934*I2934,0)</f>
        <v>4.056</v>
      </c>
      <c r="U2934" t="b">
        <f>O2934=N2934</f>
        <v>1</v>
      </c>
    </row>
    <row r="2935" spans="1:21" ht="21" x14ac:dyDescent="0.4">
      <c r="A2935" t="s">
        <v>3186</v>
      </c>
      <c r="B2935" t="s">
        <v>3163</v>
      </c>
      <c r="C2935" t="s">
        <v>3164</v>
      </c>
      <c r="D2935" s="34">
        <v>10668</v>
      </c>
      <c r="E2935" s="34">
        <v>130</v>
      </c>
      <c r="F2935" s="33">
        <v>0.18879999999999997</v>
      </c>
      <c r="G2935" s="33">
        <v>6.2899999999999998E-2</v>
      </c>
      <c r="H2935" s="49">
        <v>1.2185976752905887</v>
      </c>
      <c r="I2935" s="33">
        <v>0.25169999999999998</v>
      </c>
      <c r="J2935" s="35">
        <f>G2935/I2935</f>
        <v>0.24990067540723085</v>
      </c>
      <c r="K2935">
        <v>1.4523076923076919</v>
      </c>
      <c r="L2935">
        <v>1.9361538461538461</v>
      </c>
      <c r="M2935" s="49">
        <v>1.5</v>
      </c>
      <c r="N2935" t="s">
        <v>34</v>
      </c>
      <c r="O2935" s="10" t="s">
        <v>34</v>
      </c>
      <c r="P2935">
        <f>VLOOKUP($O2935,$Y$2:$AJ$8,9,FALSE)</f>
        <v>0.15</v>
      </c>
      <c r="Q2935" s="11">
        <f>(L2935-M2935)/L2935</f>
        <v>0.22526817640047675</v>
      </c>
      <c r="S2935" s="13">
        <f>MIN(Q2935,IF(R2935=0,P2935,R2935))</f>
        <v>0.15</v>
      </c>
      <c r="T2935">
        <f>IFERROR(S2935*I2935,0)</f>
        <v>3.7754999999999997E-2</v>
      </c>
      <c r="U2935" t="b">
        <f>O2935=N2935</f>
        <v>1</v>
      </c>
    </row>
    <row r="2936" spans="1:21" ht="21" x14ac:dyDescent="0.4">
      <c r="A2936" t="s">
        <v>2453</v>
      </c>
      <c r="B2936" t="s">
        <v>2390</v>
      </c>
      <c r="C2936" t="s">
        <v>2391</v>
      </c>
      <c r="D2936" s="34">
        <v>506127</v>
      </c>
      <c r="E2936" s="34">
        <v>58386</v>
      </c>
      <c r="F2936" s="33">
        <v>4.8600000000000003</v>
      </c>
      <c r="G2936" s="33">
        <v>1.6199999999999999</v>
      </c>
      <c r="H2936" s="49">
        <v>11.535839818859694</v>
      </c>
      <c r="I2936" s="33">
        <v>6.48</v>
      </c>
      <c r="J2936" s="35">
        <f>G2936/I2936</f>
        <v>0.24999999999999997</v>
      </c>
      <c r="K2936">
        <v>8.3239132668790461E-2</v>
      </c>
      <c r="L2936">
        <v>0.11098551022505396</v>
      </c>
      <c r="M2936" s="49">
        <v>0.01</v>
      </c>
      <c r="N2936" t="s">
        <v>37</v>
      </c>
      <c r="O2936" s="10" t="s">
        <v>37</v>
      </c>
      <c r="P2936">
        <f>VLOOKUP($O2936,$Y$2:$AJ$8,9,FALSE)</f>
        <v>0.25</v>
      </c>
      <c r="Q2936" s="11">
        <f>(L2936-M2936)/L2936</f>
        <v>0.90989814814814818</v>
      </c>
      <c r="S2936" s="13">
        <f>MIN(Q2936,IF(R2936=0,P2936,R2936))</f>
        <v>0.25</v>
      </c>
      <c r="T2936">
        <f>IFERROR(S2936*I2936,0)</f>
        <v>1.62</v>
      </c>
      <c r="U2936" t="b">
        <f>O2936=N2936</f>
        <v>1</v>
      </c>
    </row>
    <row r="2937" spans="1:21" ht="21" x14ac:dyDescent="0.4">
      <c r="A2937" t="s">
        <v>354</v>
      </c>
      <c r="B2937" t="s">
        <v>313</v>
      </c>
      <c r="C2937" s="50" t="s">
        <v>314</v>
      </c>
      <c r="D2937" s="34">
        <v>16468</v>
      </c>
      <c r="E2937" s="34">
        <v>1170</v>
      </c>
      <c r="F2937" s="33">
        <v>0.71450000000000002</v>
      </c>
      <c r="G2937" s="33">
        <v>0.32710000000000006</v>
      </c>
      <c r="H2937" s="49">
        <v>7.104687879523925</v>
      </c>
      <c r="I2937" s="33">
        <v>1.0416000000000001</v>
      </c>
      <c r="J2937" s="35">
        <f>G2937/I2937</f>
        <v>0.31403609831029189</v>
      </c>
      <c r="K2937">
        <v>0.61068376068376073</v>
      </c>
      <c r="L2937">
        <v>0.89025641025641034</v>
      </c>
      <c r="M2937" s="49">
        <v>0.6</v>
      </c>
      <c r="N2937" t="s">
        <v>45</v>
      </c>
      <c r="O2937" s="10" t="s">
        <v>45</v>
      </c>
      <c r="P2937">
        <f>VLOOKUP($O2937,$Y$2:$AJ$8,9,FALSE)</f>
        <v>0.32</v>
      </c>
      <c r="Q2937" s="11">
        <f>(L2937-M2937)/L2937</f>
        <v>0.32603686635944706</v>
      </c>
      <c r="S2937" s="13">
        <f>MIN(Q2937,IF(R2937=0,P2937,R2937))</f>
        <v>0.32</v>
      </c>
      <c r="T2937">
        <f>IFERROR(S2937*I2937,0)</f>
        <v>0.33331200000000005</v>
      </c>
      <c r="U2937" t="b">
        <f>O2937=N2937</f>
        <v>1</v>
      </c>
    </row>
    <row r="2938" spans="1:21" ht="21" x14ac:dyDescent="0.4">
      <c r="A2938" t="s">
        <v>1129</v>
      </c>
      <c r="B2938" t="s">
        <v>1106</v>
      </c>
      <c r="C2938" s="50" t="s">
        <v>1107</v>
      </c>
      <c r="D2938" s="34">
        <v>1878605</v>
      </c>
      <c r="E2938" s="34">
        <v>314764</v>
      </c>
      <c r="F2938" s="33">
        <v>169.74120000000002</v>
      </c>
      <c r="G2938" s="33">
        <v>82.284899999999993</v>
      </c>
      <c r="H2938" s="49">
        <v>16.755198671354542</v>
      </c>
      <c r="I2938" s="33">
        <v>252.02610000000001</v>
      </c>
      <c r="J2938" s="35">
        <f>G2938/I2938</f>
        <v>0.3264935655473778</v>
      </c>
      <c r="K2938">
        <v>0.53926497312272059</v>
      </c>
      <c r="L2938">
        <v>0.80068273373066812</v>
      </c>
      <c r="M2938" s="49">
        <v>0.5</v>
      </c>
      <c r="N2938" t="s">
        <v>37</v>
      </c>
      <c r="O2938" s="10" t="s">
        <v>34</v>
      </c>
      <c r="P2938">
        <f>VLOOKUP($O2938,$Y$2:$AJ$8,9,FALSE)</f>
        <v>0.15</v>
      </c>
      <c r="Q2938" s="11">
        <f>(L2938-M2938)/L2938</f>
        <v>0.37553293091469497</v>
      </c>
      <c r="S2938" s="13">
        <f>MIN(Q2938,IF(R2938=0,P2938,R2938))</f>
        <v>0.15</v>
      </c>
      <c r="T2938">
        <f>IFERROR(S2938*I2938,0)</f>
        <v>37.803915000000003</v>
      </c>
      <c r="U2938" t="b">
        <f>O2938=N2938</f>
        <v>0</v>
      </c>
    </row>
    <row r="2939" spans="1:21" ht="21" x14ac:dyDescent="0.4">
      <c r="A2939" t="s">
        <v>2310</v>
      </c>
      <c r="B2939" t="s">
        <v>2297</v>
      </c>
      <c r="C2939" t="s">
        <v>2298</v>
      </c>
      <c r="D2939" s="34">
        <v>3304025</v>
      </c>
      <c r="E2939" s="34">
        <v>25406</v>
      </c>
      <c r="F2939" s="33">
        <v>31.757800000000003</v>
      </c>
      <c r="G2939" s="33">
        <v>5.6023000000000014</v>
      </c>
      <c r="H2939" s="49">
        <v>0.76894091297735334</v>
      </c>
      <c r="I2939" s="33">
        <v>37.360100000000003</v>
      </c>
      <c r="J2939" s="35">
        <f>G2939/I2939</f>
        <v>0.14995409541195021</v>
      </c>
      <c r="K2939">
        <v>1.2500118082342755</v>
      </c>
      <c r="L2939">
        <v>1.4705227111705899</v>
      </c>
      <c r="M2939" s="49">
        <v>1.25</v>
      </c>
      <c r="N2939" t="s">
        <v>37</v>
      </c>
      <c r="O2939" s="10" t="s">
        <v>37</v>
      </c>
      <c r="P2939">
        <f>VLOOKUP($O2939,$Y$2:$AJ$8,9,FALSE)</f>
        <v>0.25</v>
      </c>
      <c r="Q2939" s="11">
        <f>(L2939-M2939)/L2939</f>
        <v>0.14996212536904358</v>
      </c>
      <c r="S2939" s="13">
        <f>MIN(Q2939,IF(R2939=0,P2939,R2939))</f>
        <v>0.14996212536904358</v>
      </c>
      <c r="T2939">
        <f>IFERROR(S2939*I2939,0)</f>
        <v>5.6026000000000051</v>
      </c>
      <c r="U2939" t="b">
        <f>O2939=N2939</f>
        <v>1</v>
      </c>
    </row>
    <row r="2940" spans="1:21" ht="21" x14ac:dyDescent="0.4">
      <c r="A2940" t="s">
        <v>5515</v>
      </c>
      <c r="B2940" t="s">
        <v>5513</v>
      </c>
      <c r="C2940" t="s">
        <v>5514</v>
      </c>
      <c r="D2940" s="34">
        <v>83753</v>
      </c>
      <c r="E2940" s="34">
        <v>19730</v>
      </c>
      <c r="F2940" s="33">
        <v>19.743200000000002</v>
      </c>
      <c r="G2940" s="33">
        <v>8.5660000000000007</v>
      </c>
      <c r="H2940" s="49">
        <v>23.557365109309519</v>
      </c>
      <c r="I2940" s="33">
        <v>28.309200000000004</v>
      </c>
      <c r="J2940" s="35">
        <f>G2940/I2940</f>
        <v>0.30258714481511306</v>
      </c>
      <c r="K2940">
        <v>1.0006690319310694</v>
      </c>
      <c r="L2940">
        <v>1.4348302078053727</v>
      </c>
      <c r="M2940" s="49">
        <v>1</v>
      </c>
      <c r="N2940" t="s">
        <v>37</v>
      </c>
      <c r="O2940" s="10" t="s">
        <v>37</v>
      </c>
      <c r="P2940">
        <f>VLOOKUP($O2940,$Y$2:$AJ$8,9,FALSE)</f>
        <v>0.25</v>
      </c>
      <c r="Q2940" s="11">
        <f>(L2940-M2940)/L2940</f>
        <v>0.30305342432848698</v>
      </c>
      <c r="S2940" s="13">
        <f>MIN(Q2940,IF(R2940=0,P2940,R2940))</f>
        <v>0.25</v>
      </c>
      <c r="T2940">
        <f>IFERROR(S2940*I2940,0)</f>
        <v>7.077300000000001</v>
      </c>
      <c r="U2940" t="b">
        <f>O2940=N2940</f>
        <v>1</v>
      </c>
    </row>
    <row r="2941" spans="1:21" ht="21" x14ac:dyDescent="0.4">
      <c r="A2941" t="s">
        <v>2743</v>
      </c>
      <c r="B2941" t="s">
        <v>2712</v>
      </c>
      <c r="C2941" t="s">
        <v>2713</v>
      </c>
      <c r="D2941" s="34">
        <v>23828</v>
      </c>
      <c r="E2941" s="34">
        <v>2493</v>
      </c>
      <c r="F2941" s="33">
        <v>4.0995999999999997</v>
      </c>
      <c r="G2941" s="33">
        <v>1.3154000000000001</v>
      </c>
      <c r="H2941" s="49">
        <v>10.462481114655027</v>
      </c>
      <c r="I2941" s="33">
        <v>5.415</v>
      </c>
      <c r="J2941" s="35">
        <f>G2941/I2941</f>
        <v>0.24291782086795941</v>
      </c>
      <c r="K2941">
        <v>1.6444444444444442</v>
      </c>
      <c r="L2941">
        <v>2.1720818291215402</v>
      </c>
      <c r="M2941" s="49">
        <v>1.6</v>
      </c>
      <c r="N2941" t="s">
        <v>37</v>
      </c>
      <c r="O2941" s="10" t="s">
        <v>37</v>
      </c>
      <c r="P2941">
        <f>VLOOKUP($O2941,$Y$2:$AJ$8,9,FALSE)</f>
        <v>0.25</v>
      </c>
      <c r="Q2941" s="11">
        <f>(L2941-M2941)/L2941</f>
        <v>0.26337950138504146</v>
      </c>
      <c r="S2941" s="13">
        <f>MIN(Q2941,IF(R2941=0,P2941,R2941))</f>
        <v>0.25</v>
      </c>
      <c r="T2941">
        <f>IFERROR(S2941*I2941,0)</f>
        <v>1.35375</v>
      </c>
      <c r="U2941" t="b">
        <f>O2941=N2941</f>
        <v>1</v>
      </c>
    </row>
    <row r="2942" spans="1:21" ht="21" x14ac:dyDescent="0.4">
      <c r="A2942" t="s">
        <v>2311</v>
      </c>
      <c r="B2942" t="s">
        <v>2297</v>
      </c>
      <c r="C2942" t="s">
        <v>2298</v>
      </c>
      <c r="D2942" s="34">
        <v>4660143</v>
      </c>
      <c r="E2942" s="34">
        <v>119246</v>
      </c>
      <c r="F2942" s="33">
        <v>119.246</v>
      </c>
      <c r="G2942" s="33">
        <v>21.377000000000002</v>
      </c>
      <c r="H2942" s="49">
        <v>2.5588485160219334</v>
      </c>
      <c r="I2942" s="33">
        <v>140.62299999999999</v>
      </c>
      <c r="J2942" s="35">
        <f>G2942/I2942</f>
        <v>0.15201638423302022</v>
      </c>
      <c r="K2942">
        <v>1</v>
      </c>
      <c r="L2942">
        <v>1.179268067691998</v>
      </c>
      <c r="M2942" s="49">
        <v>1</v>
      </c>
      <c r="N2942" t="s">
        <v>33</v>
      </c>
      <c r="O2942" s="10" t="s">
        <v>33</v>
      </c>
      <c r="P2942">
        <f>VLOOKUP($O2942,$Y$2:$AJ$8,9,FALSE)</f>
        <v>0.4</v>
      </c>
      <c r="Q2942" s="11">
        <f>(L2942-M2942)/L2942</f>
        <v>0.15201638423302016</v>
      </c>
      <c r="S2942" s="13">
        <f>MIN(Q2942,IF(R2942=0,P2942,R2942))</f>
        <v>0.15201638423302016</v>
      </c>
      <c r="T2942">
        <f>IFERROR(S2942*I2942,0)</f>
        <v>21.376999999999992</v>
      </c>
      <c r="U2942" t="b">
        <f>O2942=N2942</f>
        <v>1</v>
      </c>
    </row>
    <row r="2943" spans="1:21" ht="21" x14ac:dyDescent="0.4">
      <c r="A2943" t="s">
        <v>1378</v>
      </c>
      <c r="B2943" t="s">
        <v>1306</v>
      </c>
      <c r="C2943" s="50" t="s">
        <v>1307</v>
      </c>
      <c r="D2943" s="34">
        <v>199398</v>
      </c>
      <c r="E2943" s="34">
        <v>1223</v>
      </c>
      <c r="F2943" s="33">
        <v>0.6179</v>
      </c>
      <c r="G2943" s="33">
        <v>0.20579999999999998</v>
      </c>
      <c r="H2943" s="49">
        <v>0.61334617197765273</v>
      </c>
      <c r="I2943" s="33">
        <v>0.82369999999999999</v>
      </c>
      <c r="J2943" s="35">
        <f>G2943/I2943</f>
        <v>0.2498482457205293</v>
      </c>
      <c r="K2943">
        <v>0.50523303352412097</v>
      </c>
      <c r="L2943">
        <v>0.67350776778413735</v>
      </c>
      <c r="M2943" s="49">
        <v>0.2</v>
      </c>
      <c r="N2943" t="s">
        <v>37</v>
      </c>
      <c r="O2943" s="10" t="s">
        <v>37</v>
      </c>
      <c r="P2943">
        <f>VLOOKUP($O2943,$Y$2:$AJ$8,9,FALSE)</f>
        <v>0.25</v>
      </c>
      <c r="Q2943" s="11">
        <f>(L2943-M2943)/L2943</f>
        <v>0.70304722593177127</v>
      </c>
      <c r="S2943" s="13">
        <f>MIN(Q2943,IF(R2943=0,P2943,R2943))</f>
        <v>0.25</v>
      </c>
      <c r="T2943">
        <f>IFERROR(S2943*I2943,0)</f>
        <v>0.205925</v>
      </c>
      <c r="U2943" t="b">
        <f>O2943=N2943</f>
        <v>1</v>
      </c>
    </row>
    <row r="2944" spans="1:21" ht="21" x14ac:dyDescent="0.4">
      <c r="A2944" t="s">
        <v>6345</v>
      </c>
      <c r="B2944" t="s">
        <v>6342</v>
      </c>
      <c r="C2944" t="s">
        <v>6343</v>
      </c>
      <c r="D2944" s="34">
        <v>36186</v>
      </c>
      <c r="E2944" s="34">
        <v>4296</v>
      </c>
      <c r="F2944" s="33">
        <v>2.2353999999999998</v>
      </c>
      <c r="G2944" s="33">
        <v>0.74459999999999993</v>
      </c>
      <c r="H2944" s="49">
        <v>11.871994694080584</v>
      </c>
      <c r="I2944" s="33">
        <v>2.9799999999999995</v>
      </c>
      <c r="J2944" s="35">
        <f>G2944/I2944</f>
        <v>0.24986577181208056</v>
      </c>
      <c r="K2944">
        <v>0.52034450651769082</v>
      </c>
      <c r="L2944">
        <v>0.6936685288640595</v>
      </c>
      <c r="M2944" s="49">
        <v>0.35</v>
      </c>
      <c r="N2944" t="s">
        <v>34</v>
      </c>
      <c r="O2944" s="10" t="s">
        <v>34</v>
      </c>
      <c r="P2944">
        <f>VLOOKUP($O2944,$Y$2:$AJ$8,9,FALSE)</f>
        <v>0.15</v>
      </c>
      <c r="Q2944" s="11">
        <f>(L2944-M2944)/L2944</f>
        <v>0.49543624161073824</v>
      </c>
      <c r="S2944" s="13">
        <f>MIN(Q2944,IF(R2944=0,P2944,R2944))</f>
        <v>0.15</v>
      </c>
      <c r="T2944">
        <f>IFERROR(S2944*I2944,0)</f>
        <v>0.4469999999999999</v>
      </c>
      <c r="U2944" t="b">
        <f>O2944=N2944</f>
        <v>1</v>
      </c>
    </row>
    <row r="2945" spans="1:21" ht="21" x14ac:dyDescent="0.4">
      <c r="A2945" t="s">
        <v>5360</v>
      </c>
      <c r="B2945" t="s">
        <v>5357</v>
      </c>
      <c r="C2945" t="s">
        <v>5358</v>
      </c>
      <c r="D2945" s="34">
        <v>404604</v>
      </c>
      <c r="E2945" s="34">
        <v>27865</v>
      </c>
      <c r="F2945" s="33">
        <v>18.181600000000003</v>
      </c>
      <c r="G2945" s="33">
        <v>4.7664</v>
      </c>
      <c r="H2945" s="49">
        <v>6.8869808504117609</v>
      </c>
      <c r="I2945" s="33">
        <v>22.948000000000004</v>
      </c>
      <c r="J2945" s="35">
        <f>G2945/I2945</f>
        <v>0.20770437510894191</v>
      </c>
      <c r="K2945">
        <v>0.65248878521442677</v>
      </c>
      <c r="L2945">
        <v>0.82354207787547118</v>
      </c>
      <c r="M2945" s="49">
        <v>0.65</v>
      </c>
      <c r="N2945" t="s">
        <v>37</v>
      </c>
      <c r="O2945" s="10" t="s">
        <v>37</v>
      </c>
      <c r="P2945">
        <f>VLOOKUP($O2945,$Y$2:$AJ$8,9,FALSE)</f>
        <v>0.25</v>
      </c>
      <c r="Q2945" s="11">
        <f>(L2945-M2945)/L2945</f>
        <v>0.21072642496078103</v>
      </c>
      <c r="S2945" s="13">
        <f>MIN(Q2945,IF(R2945=0,P2945,R2945))</f>
        <v>0.21072642496078103</v>
      </c>
      <c r="T2945">
        <f>IFERROR(S2945*I2945,0)</f>
        <v>4.8357500000000044</v>
      </c>
      <c r="U2945" t="b">
        <f>O2945=N2945</f>
        <v>1</v>
      </c>
    </row>
    <row r="2946" spans="1:21" ht="21" x14ac:dyDescent="0.4">
      <c r="A2946" t="s">
        <v>144</v>
      </c>
      <c r="B2946" t="s">
        <v>31</v>
      </c>
      <c r="C2946" t="s">
        <v>32</v>
      </c>
      <c r="D2946" s="34">
        <v>23383</v>
      </c>
      <c r="E2946" s="34">
        <v>4265</v>
      </c>
      <c r="F2946" s="33">
        <v>1.9415</v>
      </c>
      <c r="G2946" s="33">
        <v>0.5645</v>
      </c>
      <c r="H2946" s="49">
        <v>18.239746824616173</v>
      </c>
      <c r="I2946" s="33">
        <v>2.5060000000000002</v>
      </c>
      <c r="K2946">
        <v>0.45521688159437279</v>
      </c>
      <c r="L2946">
        <v>0.58757327080890975</v>
      </c>
      <c r="M2946" s="49">
        <v>0.4</v>
      </c>
      <c r="N2946" t="s">
        <v>34</v>
      </c>
      <c r="O2946" s="10" t="s">
        <v>34</v>
      </c>
      <c r="P2946">
        <f>VLOOKUP($O2946,$Y$2:$AJ$8,9,FALSE)</f>
        <v>0.15</v>
      </c>
      <c r="Q2946" s="11">
        <f>(L2946-M2946)/L2946</f>
        <v>0.31923383878691142</v>
      </c>
      <c r="S2946" s="13">
        <f>MIN(Q2946,IF(R2946=0,P2946,R2946))</f>
        <v>0.15</v>
      </c>
      <c r="T2946">
        <f>IFERROR(S2946*I2946,0)</f>
        <v>0.37590000000000001</v>
      </c>
      <c r="U2946" t="b">
        <f>O2946=N2946</f>
        <v>1</v>
      </c>
    </row>
    <row r="2947" spans="1:21" ht="21" x14ac:dyDescent="0.4">
      <c r="A2947" t="s">
        <v>1255</v>
      </c>
      <c r="B2947" t="s">
        <v>1225</v>
      </c>
      <c r="C2947" s="50" t="s">
        <v>1226</v>
      </c>
      <c r="D2947" s="34">
        <v>68912</v>
      </c>
      <c r="E2947" s="34">
        <v>3333</v>
      </c>
      <c r="F2947" s="33">
        <v>1.8269</v>
      </c>
      <c r="G2947" s="33">
        <v>0.60809999999999997</v>
      </c>
      <c r="H2947" s="49">
        <v>4.8366032040863711</v>
      </c>
      <c r="I2947" s="33">
        <v>2.4350000000000001</v>
      </c>
      <c r="J2947" s="35">
        <f>G2947/I2947</f>
        <v>0.24973305954825462</v>
      </c>
      <c r="K2947">
        <v>0.54812481248124811</v>
      </c>
      <c r="L2947">
        <v>0.73057305730573052</v>
      </c>
      <c r="M2947" s="49">
        <v>0.5</v>
      </c>
      <c r="N2947" t="s">
        <v>37</v>
      </c>
      <c r="O2947" s="10" t="s">
        <v>37</v>
      </c>
      <c r="P2947">
        <f>VLOOKUP($O2947,$Y$2:$AJ$8,9,FALSE)</f>
        <v>0.25</v>
      </c>
      <c r="Q2947" s="11">
        <f>(L2947-M2947)/L2947</f>
        <v>0.31560574948665293</v>
      </c>
      <c r="S2947" s="13">
        <f>MIN(Q2947,IF(R2947=0,P2947,R2947))</f>
        <v>0.25</v>
      </c>
      <c r="T2947">
        <f>IFERROR(S2947*I2947,0)</f>
        <v>0.60875000000000001</v>
      </c>
      <c r="U2947" t="b">
        <f>O2947=N2947</f>
        <v>1</v>
      </c>
    </row>
    <row r="2948" spans="1:21" ht="21" x14ac:dyDescent="0.4">
      <c r="A2948" t="s">
        <v>2177</v>
      </c>
      <c r="B2948" t="s">
        <v>2175</v>
      </c>
      <c r="C2948" t="s">
        <v>2176</v>
      </c>
      <c r="D2948" s="34">
        <v>11689453</v>
      </c>
      <c r="E2948" s="34">
        <v>636908</v>
      </c>
      <c r="F2948" s="33">
        <v>128.91570000000002</v>
      </c>
      <c r="G2948" s="33">
        <v>54.224300000000007</v>
      </c>
      <c r="H2948" s="49">
        <v>5.4485697491576381</v>
      </c>
      <c r="I2948" s="33">
        <v>183.14000000000001</v>
      </c>
      <c r="J2948" s="35">
        <f>G2948/I2948</f>
        <v>0.2960811401113902</v>
      </c>
      <c r="K2948">
        <v>0.2024086681278929</v>
      </c>
      <c r="L2948">
        <v>0.28754545397451442</v>
      </c>
      <c r="M2948" s="49">
        <v>0.2</v>
      </c>
      <c r="N2948" t="s">
        <v>45</v>
      </c>
      <c r="O2948" s="10" t="s">
        <v>45</v>
      </c>
      <c r="P2948">
        <f>VLOOKUP($O2948,$Y$2:$AJ$8,9,FALSE)</f>
        <v>0.32</v>
      </c>
      <c r="Q2948" s="11">
        <f>(L2948-M2948)/L2948</f>
        <v>0.30445779185322713</v>
      </c>
      <c r="S2948" s="13">
        <f>MIN(Q2948,IF(R2948=0,P2948,R2948))</f>
        <v>0.30445779185322713</v>
      </c>
      <c r="T2948">
        <f>IFERROR(S2948*I2948,0)</f>
        <v>55.758400000000023</v>
      </c>
      <c r="U2948" t="b">
        <f>O2948=N2948</f>
        <v>1</v>
      </c>
    </row>
    <row r="2949" spans="1:21" ht="21" x14ac:dyDescent="0.4">
      <c r="A2949" t="s">
        <v>5799</v>
      </c>
      <c r="B2949" t="s">
        <v>5795</v>
      </c>
      <c r="C2949" t="s">
        <v>5796</v>
      </c>
      <c r="D2949" s="34">
        <v>10098</v>
      </c>
      <c r="E2949" s="34">
        <v>402</v>
      </c>
      <c r="F2949" s="33">
        <v>6.7500000000000004E-2</v>
      </c>
      <c r="G2949" s="33">
        <v>2.2499999999999999E-2</v>
      </c>
      <c r="H2949" s="49">
        <v>3.9809863339275102</v>
      </c>
      <c r="I2949" s="33">
        <v>0.09</v>
      </c>
      <c r="J2949" s="35">
        <f>G2949/I2949</f>
        <v>0.25</v>
      </c>
      <c r="K2949">
        <v>0.16791044776119404</v>
      </c>
      <c r="L2949">
        <v>0.22388059701492538</v>
      </c>
      <c r="M2949" s="49">
        <v>0.03</v>
      </c>
      <c r="N2949" t="s">
        <v>37</v>
      </c>
      <c r="O2949" s="10" t="s">
        <v>37</v>
      </c>
      <c r="P2949">
        <f>VLOOKUP($O2949,$Y$2:$AJ$8,9,FALSE)</f>
        <v>0.25</v>
      </c>
      <c r="Q2949" s="11">
        <f>(L2949-M2949)/L2949</f>
        <v>0.86599999999999999</v>
      </c>
      <c r="S2949" s="13">
        <f>MIN(Q2949,IF(R2949=0,P2949,R2949))</f>
        <v>0.25</v>
      </c>
      <c r="T2949">
        <f>IFERROR(S2949*I2949,0)</f>
        <v>2.2499999999999999E-2</v>
      </c>
      <c r="U2949" t="b">
        <f>O2949=N2949</f>
        <v>1</v>
      </c>
    </row>
    <row r="2950" spans="1:21" ht="21" x14ac:dyDescent="0.4">
      <c r="A2950" t="s">
        <v>2517</v>
      </c>
      <c r="B2950" t="s">
        <v>2500</v>
      </c>
      <c r="C2950" t="s">
        <v>2501</v>
      </c>
      <c r="D2950" s="34">
        <v>63525</v>
      </c>
      <c r="E2950" s="34">
        <v>15164</v>
      </c>
      <c r="F2950" s="33">
        <v>33.799699999999994</v>
      </c>
      <c r="G2950" s="33">
        <v>11.069899999999999</v>
      </c>
      <c r="H2950" s="49">
        <v>23.870916961826051</v>
      </c>
      <c r="I2950" s="33">
        <v>44.869599999999991</v>
      </c>
      <c r="J2950" s="35">
        <f>G2950/I2950</f>
        <v>0.24671269634674703</v>
      </c>
      <c r="K2950">
        <v>2.228943550514376</v>
      </c>
      <c r="L2950">
        <v>2.9589554207333153</v>
      </c>
      <c r="M2950" s="49">
        <v>2</v>
      </c>
      <c r="N2950" t="s">
        <v>34</v>
      </c>
      <c r="O2950" s="10" t="s">
        <v>34</v>
      </c>
      <c r="P2950">
        <f>VLOOKUP($O2950,$Y$2:$AJ$8,9,FALSE)</f>
        <v>0.15</v>
      </c>
      <c r="Q2950" s="11">
        <f>(L2950-M2950)/L2950</f>
        <v>0.32408579528232911</v>
      </c>
      <c r="S2950" s="13">
        <f>MIN(Q2950,IF(R2950=0,P2950,R2950))</f>
        <v>0.15</v>
      </c>
      <c r="T2950">
        <f>IFERROR(S2950*I2950,0)</f>
        <v>6.7304399999999989</v>
      </c>
      <c r="U2950" t="b">
        <f>O2950=N2950</f>
        <v>1</v>
      </c>
    </row>
    <row r="2951" spans="1:21" ht="21" x14ac:dyDescent="0.4">
      <c r="A2951" t="s">
        <v>4492</v>
      </c>
      <c r="B2951" t="s">
        <v>4477</v>
      </c>
      <c r="C2951" t="s">
        <v>4478</v>
      </c>
      <c r="D2951" s="34">
        <v>7611</v>
      </c>
      <c r="E2951" s="34">
        <v>3280</v>
      </c>
      <c r="F2951" s="33">
        <v>0.98399999999999999</v>
      </c>
      <c r="G2951" s="33">
        <v>0.29110000000000003</v>
      </c>
      <c r="H2951" s="49">
        <v>43.09551964262252</v>
      </c>
      <c r="I2951" s="33">
        <v>1.2751000000000001</v>
      </c>
      <c r="J2951" s="35">
        <f>G2951/I2951</f>
        <v>0.22829581993569131</v>
      </c>
      <c r="K2951">
        <v>0.3</v>
      </c>
      <c r="L2951">
        <v>0.38875000000000004</v>
      </c>
      <c r="M2951" s="49">
        <v>0.3</v>
      </c>
      <c r="N2951" t="s">
        <v>37</v>
      </c>
      <c r="O2951" s="10" t="s">
        <v>37</v>
      </c>
      <c r="P2951">
        <f>VLOOKUP($O2951,$Y$2:$AJ$8,9,FALSE)</f>
        <v>0.25</v>
      </c>
      <c r="Q2951" s="11">
        <f>(L2951-M2951)/L2951</f>
        <v>0.22829581993569142</v>
      </c>
      <c r="S2951" s="13">
        <f>MIN(Q2951,IF(R2951=0,P2951,R2951))</f>
        <v>0.22829581993569142</v>
      </c>
      <c r="T2951">
        <f>IFERROR(S2951*I2951,0)</f>
        <v>0.29110000000000014</v>
      </c>
      <c r="U2951" t="b">
        <f>O2951=N2951</f>
        <v>1</v>
      </c>
    </row>
    <row r="2952" spans="1:21" ht="21" x14ac:dyDescent="0.4">
      <c r="A2952" t="s">
        <v>6197</v>
      </c>
      <c r="B2952" t="s">
        <v>6180</v>
      </c>
      <c r="C2952" t="s">
        <v>6181</v>
      </c>
      <c r="D2952" s="34">
        <v>9332</v>
      </c>
      <c r="E2952" s="34">
        <v>543</v>
      </c>
      <c r="F2952" s="33">
        <v>0.16289999999999999</v>
      </c>
      <c r="G2952" s="33">
        <v>1.7100000000000001E-2</v>
      </c>
      <c r="H2952" s="49">
        <v>5.8186883840548651</v>
      </c>
      <c r="I2952" s="33">
        <v>0.18</v>
      </c>
      <c r="J2952" s="35">
        <f>G2952/I2952</f>
        <v>9.5000000000000001E-2</v>
      </c>
      <c r="K2952">
        <v>0.29999999999999993</v>
      </c>
      <c r="L2952">
        <v>0.33149171270718231</v>
      </c>
      <c r="M2952" s="49">
        <v>0.3</v>
      </c>
      <c r="N2952" t="s">
        <v>33</v>
      </c>
      <c r="O2952" s="10" t="s">
        <v>33</v>
      </c>
      <c r="P2952">
        <f>VLOOKUP($O2952,$Y$2:$AJ$8,9,FALSE)</f>
        <v>0.4</v>
      </c>
      <c r="Q2952" s="11">
        <f>(L2952-M2952)/L2952</f>
        <v>9.5000000000000001E-2</v>
      </c>
      <c r="S2952" s="13">
        <f>MIN(Q2952,IF(R2952=0,P2952,R2952))</f>
        <v>9.5000000000000001E-2</v>
      </c>
      <c r="T2952">
        <f>IFERROR(S2952*I2952,0)</f>
        <v>1.7100000000000001E-2</v>
      </c>
      <c r="U2952" t="b">
        <f>O2952=N2952</f>
        <v>1</v>
      </c>
    </row>
    <row r="2953" spans="1:21" ht="21" x14ac:dyDescent="0.4">
      <c r="A2953" t="s">
        <v>836</v>
      </c>
      <c r="B2953" t="s">
        <v>775</v>
      </c>
      <c r="C2953" s="50" t="s">
        <v>776</v>
      </c>
      <c r="D2953" s="34">
        <v>348348</v>
      </c>
      <c r="E2953" s="34">
        <v>75000</v>
      </c>
      <c r="F2953" s="33">
        <v>68.072500000000005</v>
      </c>
      <c r="G2953" s="33">
        <v>22.6905</v>
      </c>
      <c r="H2953" s="49">
        <v>21.530193943987047</v>
      </c>
      <c r="I2953" s="33">
        <v>90.763000000000005</v>
      </c>
      <c r="J2953" s="35">
        <f>G2953/I2953</f>
        <v>0.24999724557363681</v>
      </c>
      <c r="K2953">
        <v>0.90763333333333329</v>
      </c>
      <c r="L2953">
        <v>1.2101733333333333</v>
      </c>
      <c r="M2953" s="49">
        <v>0.75</v>
      </c>
      <c r="N2953" t="s">
        <v>37</v>
      </c>
      <c r="O2953" s="10" t="s">
        <v>34</v>
      </c>
      <c r="P2953">
        <f>VLOOKUP($O2953,$Y$2:$AJ$8,9,FALSE)</f>
        <v>0.15</v>
      </c>
      <c r="Q2953" s="11">
        <f>(L2953-M2953)/L2953</f>
        <v>0.38025406828773839</v>
      </c>
      <c r="S2953" s="13">
        <f>MIN(Q2953,IF(R2953=0,P2953,R2953))</f>
        <v>0.15</v>
      </c>
      <c r="T2953">
        <f>IFERROR(S2953*I2953,0)</f>
        <v>13.61445</v>
      </c>
      <c r="U2953" t="b">
        <f>O2953=N2953</f>
        <v>0</v>
      </c>
    </row>
    <row r="2954" spans="1:21" ht="21" x14ac:dyDescent="0.4">
      <c r="A2954" t="s">
        <v>482</v>
      </c>
      <c r="B2954" t="s">
        <v>423</v>
      </c>
      <c r="C2954" s="50" t="s">
        <v>424</v>
      </c>
      <c r="D2954" s="34">
        <v>76321</v>
      </c>
      <c r="E2954" s="34">
        <v>2500</v>
      </c>
      <c r="F2954" s="33">
        <v>2.0885000000000002</v>
      </c>
      <c r="G2954" s="33">
        <v>0.69550000000000012</v>
      </c>
      <c r="H2954" s="49">
        <v>3.2756384219284338</v>
      </c>
      <c r="I2954" s="33">
        <v>2.7840000000000003</v>
      </c>
      <c r="J2954" s="35">
        <f>G2954/I2954</f>
        <v>0.24982040229885061</v>
      </c>
      <c r="K2954">
        <v>0.83540000000000014</v>
      </c>
      <c r="L2954">
        <v>1.1136000000000001</v>
      </c>
      <c r="M2954" s="49">
        <v>0.8</v>
      </c>
      <c r="N2954" t="s">
        <v>34</v>
      </c>
      <c r="O2954" s="10" t="s">
        <v>34</v>
      </c>
      <c r="P2954">
        <f>VLOOKUP($O2954,$Y$2:$AJ$8,9,FALSE)</f>
        <v>0.15</v>
      </c>
      <c r="Q2954" s="11">
        <f>(L2954-M2954)/L2954</f>
        <v>0.2816091954022989</v>
      </c>
      <c r="S2954" s="13">
        <f>MIN(Q2954,IF(R2954=0,P2954,R2954))</f>
        <v>0.15</v>
      </c>
      <c r="T2954">
        <f>IFERROR(S2954*I2954,0)</f>
        <v>0.41760000000000003</v>
      </c>
      <c r="U2954" t="b">
        <f>O2954=N2954</f>
        <v>1</v>
      </c>
    </row>
    <row r="2955" spans="1:21" ht="21" x14ac:dyDescent="0.4">
      <c r="A2955" t="s">
        <v>3997</v>
      </c>
      <c r="B2955" t="s">
        <v>3907</v>
      </c>
      <c r="C2955" t="s">
        <v>3908</v>
      </c>
      <c r="D2955" s="34">
        <v>8253</v>
      </c>
      <c r="E2955" s="34">
        <v>848</v>
      </c>
      <c r="F2955" s="33">
        <v>0.55740000000000001</v>
      </c>
      <c r="G2955" s="33">
        <v>0.21659999999999999</v>
      </c>
      <c r="H2955" s="49">
        <v>10.275051496425542</v>
      </c>
      <c r="I2955" s="33">
        <v>0.77400000000000002</v>
      </c>
      <c r="J2955" s="35">
        <f>G2955/I2955</f>
        <v>0.27984496124031005</v>
      </c>
      <c r="K2955">
        <v>0.65731132075471699</v>
      </c>
      <c r="L2955">
        <v>0.91273584905660377</v>
      </c>
      <c r="M2955" s="49">
        <v>0.7</v>
      </c>
      <c r="N2955" t="s">
        <v>37</v>
      </c>
      <c r="O2955" s="10" t="s">
        <v>37</v>
      </c>
      <c r="P2955">
        <f>VLOOKUP($O2955,$Y$2:$AJ$8,9,FALSE)</f>
        <v>0.25</v>
      </c>
      <c r="Q2955" s="11">
        <f>(L2955-M2955)/L2955</f>
        <v>0.23307493540051683</v>
      </c>
      <c r="S2955" s="13">
        <f>MIN(Q2955,IF(R2955=0,P2955,R2955))</f>
        <v>0.23307493540051683</v>
      </c>
      <c r="T2955">
        <f>IFERROR(S2955*I2955,0)</f>
        <v>0.18040000000000003</v>
      </c>
      <c r="U2955" t="b">
        <f>O2955=N2955</f>
        <v>1</v>
      </c>
    </row>
    <row r="2956" spans="1:21" ht="21" x14ac:dyDescent="0.4">
      <c r="A2956" s="18" t="s">
        <v>5677</v>
      </c>
      <c r="B2956" t="s">
        <v>5672</v>
      </c>
      <c r="C2956" t="s">
        <v>5673</v>
      </c>
      <c r="D2956" s="34">
        <v>14619</v>
      </c>
      <c r="E2956" s="34">
        <v>2032</v>
      </c>
      <c r="F2956" s="33">
        <v>2.2458</v>
      </c>
      <c r="G2956" s="33">
        <v>0.74820000000000009</v>
      </c>
      <c r="H2956" s="49">
        <v>13.899719543060401</v>
      </c>
      <c r="I2956" s="33">
        <v>2.9940000000000002</v>
      </c>
      <c r="J2956" s="35">
        <f>G2956/I2956</f>
        <v>0.24989979959919842</v>
      </c>
      <c r="K2956">
        <v>1.105216535433071</v>
      </c>
      <c r="L2956">
        <v>1.4734251968503937</v>
      </c>
      <c r="M2956" s="49">
        <v>1</v>
      </c>
      <c r="N2956" t="s">
        <v>37</v>
      </c>
      <c r="O2956" s="10" t="s">
        <v>37</v>
      </c>
      <c r="P2956">
        <f>VLOOKUP($O2956,$Y$2:$AJ$8,9,FALSE)</f>
        <v>0.25</v>
      </c>
      <c r="Q2956" s="11">
        <f>(L2956-M2956)/L2956</f>
        <v>0.32130928523714097</v>
      </c>
      <c r="S2956" s="13">
        <f>MIN(Q2956,IF(R2956=0,P2956,R2956))</f>
        <v>0.25</v>
      </c>
      <c r="T2956">
        <f>IFERROR(S2956*I2956,0)</f>
        <v>0.74850000000000005</v>
      </c>
      <c r="U2956" t="b">
        <f>O2956=N2956</f>
        <v>1</v>
      </c>
    </row>
    <row r="2957" spans="1:21" ht="21" x14ac:dyDescent="0.4">
      <c r="A2957" t="s">
        <v>4082</v>
      </c>
      <c r="B2957" t="s">
        <v>4076</v>
      </c>
      <c r="C2957" t="s">
        <v>4077</v>
      </c>
      <c r="D2957" s="34">
        <v>166190</v>
      </c>
      <c r="E2957" s="34">
        <v>14107</v>
      </c>
      <c r="F2957" s="33">
        <v>5.8061000000000007</v>
      </c>
      <c r="G2957" s="33">
        <v>3.4059999999999997</v>
      </c>
      <c r="H2957" s="49">
        <v>8.4884770443468316</v>
      </c>
      <c r="I2957" s="33">
        <v>9.2120999999999995</v>
      </c>
      <c r="J2957" s="35">
        <f>G2957/I2957</f>
        <v>0.36973111451243473</v>
      </c>
      <c r="K2957">
        <v>0.41157581342595878</v>
      </c>
      <c r="L2957">
        <v>0.65301623307577805</v>
      </c>
      <c r="M2957" s="49">
        <v>0.4</v>
      </c>
      <c r="N2957" t="s">
        <v>33</v>
      </c>
      <c r="O2957" s="10" t="s">
        <v>33</v>
      </c>
      <c r="P2957">
        <f>VLOOKUP($O2957,$Y$2:$AJ$8,9,FALSE)</f>
        <v>0.4</v>
      </c>
      <c r="Q2957" s="11">
        <f>(L2957-M2957)/L2957</f>
        <v>0.38745780006730279</v>
      </c>
      <c r="S2957" s="13">
        <f>MIN(Q2957,IF(R2957=0,P2957,R2957))</f>
        <v>0.38745780006730279</v>
      </c>
      <c r="T2957">
        <f>IFERROR(S2957*I2957,0)</f>
        <v>3.5692999999999997</v>
      </c>
      <c r="U2957" t="b">
        <f>O2957=N2957</f>
        <v>1</v>
      </c>
    </row>
    <row r="2958" spans="1:21" ht="21" x14ac:dyDescent="0.4">
      <c r="A2958" t="s">
        <v>1074</v>
      </c>
      <c r="B2958" t="s">
        <v>1064</v>
      </c>
      <c r="C2958" s="50" t="s">
        <v>1065</v>
      </c>
      <c r="D2958" s="34">
        <v>4077630</v>
      </c>
      <c r="E2958" s="34">
        <v>688919</v>
      </c>
      <c r="F2958" s="33">
        <v>367.52710000000002</v>
      </c>
      <c r="G2958" s="33">
        <v>121.46639999999999</v>
      </c>
      <c r="H2958" s="49">
        <v>16.8950836637949</v>
      </c>
      <c r="I2958" s="33">
        <v>488.99350000000004</v>
      </c>
      <c r="J2958" s="35">
        <f>G2958/I2958</f>
        <v>0.24840084786403088</v>
      </c>
      <c r="K2958">
        <v>0.53348376224200533</v>
      </c>
      <c r="L2958">
        <v>0.70979824914104572</v>
      </c>
      <c r="M2958" s="49">
        <v>0.5</v>
      </c>
      <c r="N2958" t="s">
        <v>37</v>
      </c>
      <c r="O2958" s="10" t="s">
        <v>34</v>
      </c>
      <c r="P2958">
        <f>VLOOKUP($O2958,$Y$2:$AJ$8,9,FALSE)</f>
        <v>0.15</v>
      </c>
      <c r="Q2958" s="11">
        <f>(L2958-M2958)/L2958</f>
        <v>0.29557448105138423</v>
      </c>
      <c r="S2958" s="13">
        <f>MIN(Q2958,IF(R2958=0,P2958,R2958))</f>
        <v>0.15</v>
      </c>
      <c r="T2958">
        <f>IFERROR(S2958*I2958,0)</f>
        <v>73.349024999999997</v>
      </c>
      <c r="U2958" t="b">
        <f>O2958=N2958</f>
        <v>0</v>
      </c>
    </row>
    <row r="2959" spans="1:21" ht="21" x14ac:dyDescent="0.4">
      <c r="A2959" t="s">
        <v>1662</v>
      </c>
      <c r="B2959" t="s">
        <v>1635</v>
      </c>
      <c r="C2959" s="50" t="s">
        <v>1636</v>
      </c>
      <c r="D2959" s="34">
        <v>2401033</v>
      </c>
      <c r="E2959" s="34">
        <v>149713</v>
      </c>
      <c r="F2959" s="33">
        <v>75.77640000000001</v>
      </c>
      <c r="G2959" s="33">
        <v>25.244200000000003</v>
      </c>
      <c r="H2959" s="49">
        <v>6.2353578647190604</v>
      </c>
      <c r="I2959" s="33">
        <v>101.02060000000002</v>
      </c>
      <c r="J2959" s="35">
        <f>G2959/I2959</f>
        <v>0.24989160626644466</v>
      </c>
      <c r="K2959">
        <v>0.50614442299599904</v>
      </c>
      <c r="L2959">
        <v>0.67476171073988245</v>
      </c>
      <c r="M2959" s="49">
        <v>0.5</v>
      </c>
      <c r="N2959" t="s">
        <v>37</v>
      </c>
      <c r="O2959" s="10" t="s">
        <v>34</v>
      </c>
      <c r="P2959">
        <f>VLOOKUP($O2959,$Y$2:$AJ$8,9,FALSE)</f>
        <v>0.15</v>
      </c>
      <c r="Q2959" s="11">
        <f>(L2959-M2959)/L2959</f>
        <v>0.25899766978220301</v>
      </c>
      <c r="S2959" s="13">
        <f>MIN(Q2959,IF(R2959=0,P2959,R2959))</f>
        <v>0.15</v>
      </c>
      <c r="T2959">
        <f>IFERROR(S2959*I2959,0)</f>
        <v>15.153090000000002</v>
      </c>
      <c r="U2959" t="b">
        <f>O2959=N2959</f>
        <v>0</v>
      </c>
    </row>
    <row r="2960" spans="1:21" ht="21" x14ac:dyDescent="0.4">
      <c r="A2960" t="s">
        <v>4983</v>
      </c>
      <c r="B2960" t="s">
        <v>4980</v>
      </c>
      <c r="C2960" t="s">
        <v>4981</v>
      </c>
      <c r="D2960" s="34">
        <v>517924</v>
      </c>
      <c r="E2960" s="34">
        <v>25850</v>
      </c>
      <c r="F2960" s="33">
        <v>54.074299999999994</v>
      </c>
      <c r="G2960" s="33">
        <v>9.5399000000000012</v>
      </c>
      <c r="H2960" s="49">
        <v>4.9910797723218074</v>
      </c>
      <c r="I2960" s="33">
        <v>63.614199999999997</v>
      </c>
      <c r="J2960" s="35">
        <f>G2960/I2960</f>
        <v>0.14996494493367835</v>
      </c>
      <c r="K2960">
        <v>2.0918491295938102</v>
      </c>
      <c r="L2960">
        <v>2.4608974854932302</v>
      </c>
      <c r="M2960" s="49">
        <v>2</v>
      </c>
      <c r="N2960" t="s">
        <v>42</v>
      </c>
      <c r="O2960" s="10" t="s">
        <v>42</v>
      </c>
      <c r="P2960">
        <f>VLOOKUP($O2960,$Y$2:$AJ$8,9,FALSE)</f>
        <v>0.05</v>
      </c>
      <c r="Q2960" s="11">
        <f>(L2960-M2960)/L2960</f>
        <v>0.18728837272181367</v>
      </c>
      <c r="S2960" s="13">
        <f>MIN(Q2960,IF(R2960=0,P2960,R2960))</f>
        <v>0.05</v>
      </c>
      <c r="T2960">
        <f>IFERROR(S2960*I2960,0)</f>
        <v>3.1807099999999999</v>
      </c>
      <c r="U2960" t="b">
        <f>O2960=N2960</f>
        <v>1</v>
      </c>
    </row>
    <row r="2961" spans="1:21" ht="21" x14ac:dyDescent="0.4">
      <c r="A2961" t="s">
        <v>2069</v>
      </c>
      <c r="B2961" t="s">
        <v>2042</v>
      </c>
      <c r="C2961" t="s">
        <v>2043</v>
      </c>
      <c r="D2961" s="34">
        <v>100215</v>
      </c>
      <c r="E2961" s="34">
        <v>41446</v>
      </c>
      <c r="F2961" s="33">
        <v>6.4432</v>
      </c>
      <c r="G2961" s="33">
        <v>3.1734</v>
      </c>
      <c r="H2961" s="49">
        <v>41.357082273112809</v>
      </c>
      <c r="I2961" s="33">
        <v>9.6166</v>
      </c>
      <c r="J2961" s="35">
        <f>G2961/I2961</f>
        <v>0.32999188902522719</v>
      </c>
      <c r="K2961">
        <v>0.15546011677845872</v>
      </c>
      <c r="L2961">
        <v>0.23202721613665975</v>
      </c>
      <c r="M2961" s="49">
        <v>0.05</v>
      </c>
      <c r="N2961" t="s">
        <v>37</v>
      </c>
      <c r="O2961" s="10" t="s">
        <v>37</v>
      </c>
      <c r="P2961">
        <f>VLOOKUP($O2961,$Y$2:$AJ$8,9,FALSE)</f>
        <v>0.25</v>
      </c>
      <c r="Q2961" s="11">
        <f>(L2961-M2961)/L2961</f>
        <v>0.78450803818397352</v>
      </c>
      <c r="S2961" s="13">
        <f>MIN(Q2961,IF(R2961=0,P2961,R2961))</f>
        <v>0.25</v>
      </c>
      <c r="T2961">
        <f>IFERROR(S2961*I2961,0)</f>
        <v>2.40415</v>
      </c>
      <c r="U2961" t="b">
        <f>O2961=N2961</f>
        <v>1</v>
      </c>
    </row>
    <row r="2962" spans="1:21" ht="21" x14ac:dyDescent="0.4">
      <c r="A2962" t="s">
        <v>3486</v>
      </c>
      <c r="B2962" t="s">
        <v>3477</v>
      </c>
      <c r="C2962" t="s">
        <v>3478</v>
      </c>
      <c r="D2962" s="34">
        <v>213143</v>
      </c>
      <c r="E2962" s="34">
        <v>59615</v>
      </c>
      <c r="F2962" s="33">
        <v>31.243699999999997</v>
      </c>
      <c r="G2962" s="33">
        <v>5.5124000000000004</v>
      </c>
      <c r="H2962" s="49">
        <v>27.969485275143917</v>
      </c>
      <c r="I2962" s="33">
        <v>36.756099999999996</v>
      </c>
      <c r="J2962" s="35">
        <f>G2962/I2962</f>
        <v>0.14997238553600628</v>
      </c>
      <c r="K2962">
        <v>0.52409125220162711</v>
      </c>
      <c r="L2962">
        <v>0.61655791327685983</v>
      </c>
      <c r="M2962" s="49">
        <v>0.35</v>
      </c>
      <c r="N2962" t="s">
        <v>42</v>
      </c>
      <c r="O2962" s="10" t="s">
        <v>42</v>
      </c>
      <c r="P2962">
        <f>VLOOKUP($O2962,$Y$2:$AJ$8,9,FALSE)</f>
        <v>0.05</v>
      </c>
      <c r="Q2962" s="11">
        <f>(L2962-M2962)/L2962</f>
        <v>0.43233232034954744</v>
      </c>
      <c r="S2962" s="13">
        <f>MIN(Q2962,IF(R2962=0,P2962,R2962))</f>
        <v>0.05</v>
      </c>
      <c r="T2962">
        <f>IFERROR(S2962*I2962,0)</f>
        <v>1.8378049999999999</v>
      </c>
      <c r="U2962" t="b">
        <f>O2962=N2962</f>
        <v>1</v>
      </c>
    </row>
    <row r="2963" spans="1:21" ht="21" x14ac:dyDescent="0.4">
      <c r="A2963" t="s">
        <v>5702</v>
      </c>
      <c r="B2963" t="s">
        <v>5692</v>
      </c>
      <c r="C2963" t="s">
        <v>5693</v>
      </c>
      <c r="D2963" s="34">
        <v>21613</v>
      </c>
      <c r="E2963" s="34">
        <v>3651</v>
      </c>
      <c r="F2963" s="33">
        <v>0.91139999999999988</v>
      </c>
      <c r="G2963" s="33">
        <v>0.95610000000000006</v>
      </c>
      <c r="H2963" s="49">
        <v>16.892610928607784</v>
      </c>
      <c r="I2963" s="33">
        <v>1.8674999999999999</v>
      </c>
      <c r="J2963" s="35">
        <f>G2963/I2963</f>
        <v>0.5119678714859438</v>
      </c>
      <c r="K2963">
        <v>0.24963023829087919</v>
      </c>
      <c r="L2963">
        <v>0.51150369761709125</v>
      </c>
      <c r="M2963" s="49">
        <v>0.25</v>
      </c>
      <c r="N2963" t="s">
        <v>37</v>
      </c>
      <c r="O2963" s="10" t="s">
        <v>37</v>
      </c>
      <c r="P2963">
        <f>VLOOKUP($O2963,$Y$2:$AJ$8,9,FALSE)</f>
        <v>0.25</v>
      </c>
      <c r="Q2963" s="11">
        <f>(L2963-M2963)/L2963</f>
        <v>0.51124497991967877</v>
      </c>
      <c r="S2963" s="13">
        <f>MIN(Q2963,IF(R2963=0,P2963,R2963))</f>
        <v>0.25</v>
      </c>
      <c r="T2963">
        <f>IFERROR(S2963*I2963,0)</f>
        <v>0.46687499999999998</v>
      </c>
      <c r="U2963" t="b">
        <f>O2963=N2963</f>
        <v>1</v>
      </c>
    </row>
    <row r="2964" spans="1:21" ht="21" x14ac:dyDescent="0.4">
      <c r="A2964" t="s">
        <v>1505</v>
      </c>
      <c r="B2964" t="s">
        <v>1475</v>
      </c>
      <c r="C2964" s="50" t="s">
        <v>1476</v>
      </c>
      <c r="D2964" s="34">
        <v>3225099</v>
      </c>
      <c r="E2964" s="34">
        <v>491064</v>
      </c>
      <c r="F2964" s="33">
        <v>197.863</v>
      </c>
      <c r="G2964" s="33">
        <v>119.67700000000001</v>
      </c>
      <c r="H2964" s="49">
        <v>15.226323284959625</v>
      </c>
      <c r="I2964" s="33">
        <v>317.54000000000002</v>
      </c>
      <c r="J2964" s="35">
        <f>G2964/I2964</f>
        <v>0.37688795112426782</v>
      </c>
      <c r="K2964">
        <v>0.40292711337015136</v>
      </c>
      <c r="L2964">
        <v>0.64663669094048837</v>
      </c>
      <c r="M2964" s="49">
        <v>0.4</v>
      </c>
      <c r="N2964" t="s">
        <v>33</v>
      </c>
      <c r="O2964" s="10" t="s">
        <v>37</v>
      </c>
      <c r="P2964">
        <f>VLOOKUP($O2964,$Y$2:$AJ$8,9,FALSE)</f>
        <v>0.25</v>
      </c>
      <c r="Q2964" s="11">
        <f>(L2964-M2964)/L2964</f>
        <v>0.38141462492914269</v>
      </c>
      <c r="S2964" s="13">
        <f>MIN(Q2964,IF(R2964=0,P2964,R2964))</f>
        <v>0.25</v>
      </c>
      <c r="T2964">
        <f>IFERROR(S2964*I2964,0)</f>
        <v>79.385000000000005</v>
      </c>
      <c r="U2964" t="b">
        <f>O2964=N2964</f>
        <v>0</v>
      </c>
    </row>
    <row r="2965" spans="1:21" ht="21" x14ac:dyDescent="0.4">
      <c r="A2965" t="s">
        <v>483</v>
      </c>
      <c r="B2965" t="s">
        <v>423</v>
      </c>
      <c r="C2965" s="50" t="s">
        <v>424</v>
      </c>
      <c r="D2965" s="34">
        <v>39626</v>
      </c>
      <c r="E2965" s="34">
        <v>1645</v>
      </c>
      <c r="F2965" s="33">
        <v>1.7838000000000001</v>
      </c>
      <c r="G2965" s="33">
        <v>0.59439999999999993</v>
      </c>
      <c r="H2965" s="49">
        <v>4.1513147933175185</v>
      </c>
      <c r="I2965" s="33">
        <v>2.3782000000000001</v>
      </c>
      <c r="J2965" s="35">
        <f>G2965/I2965</f>
        <v>0.24993692708771337</v>
      </c>
      <c r="K2965">
        <v>1.0843768996960486</v>
      </c>
      <c r="L2965">
        <v>1.445714285714286</v>
      </c>
      <c r="M2965" s="49">
        <v>1</v>
      </c>
      <c r="N2965" t="s">
        <v>34</v>
      </c>
      <c r="O2965" s="10" t="s">
        <v>34</v>
      </c>
      <c r="P2965">
        <f>VLOOKUP($O2965,$Y$2:$AJ$8,9,FALSE)</f>
        <v>0.15</v>
      </c>
      <c r="Q2965" s="11">
        <f>(L2965-M2965)/L2965</f>
        <v>0.3083003952569171</v>
      </c>
      <c r="S2965" s="13">
        <f>MIN(Q2965,IF(R2965=0,P2965,R2965))</f>
        <v>0.15</v>
      </c>
      <c r="T2965">
        <f>IFERROR(S2965*I2965,0)</f>
        <v>0.35672999999999999</v>
      </c>
      <c r="U2965" t="b">
        <f>O2965=N2965</f>
        <v>1</v>
      </c>
    </row>
    <row r="2966" spans="1:21" ht="21" x14ac:dyDescent="0.4">
      <c r="A2966" t="s">
        <v>5183</v>
      </c>
      <c r="B2966" t="s">
        <v>5177</v>
      </c>
      <c r="C2966" t="s">
        <v>5178</v>
      </c>
      <c r="D2966" s="34">
        <v>880656</v>
      </c>
      <c r="E2966" s="34">
        <v>80178</v>
      </c>
      <c r="F2966" s="33">
        <v>8.2918000000000003</v>
      </c>
      <c r="G2966" s="33">
        <v>3.0626000000000002</v>
      </c>
      <c r="H2966" s="49">
        <v>9.1043494849294166</v>
      </c>
      <c r="I2966" s="33">
        <v>11.3544</v>
      </c>
      <c r="J2966" s="35">
        <f>G2966/I2966</f>
        <v>0.26972803494680481</v>
      </c>
      <c r="K2966">
        <v>0.10341739629324753</v>
      </c>
      <c r="L2966">
        <v>0.14161490683229813</v>
      </c>
      <c r="M2966" s="49">
        <v>0.1</v>
      </c>
      <c r="N2966" t="s">
        <v>34</v>
      </c>
      <c r="O2966" s="10" t="s">
        <v>34</v>
      </c>
      <c r="P2966">
        <f>VLOOKUP($O2966,$Y$2:$AJ$8,9,FALSE)</f>
        <v>0.15</v>
      </c>
      <c r="Q2966" s="11">
        <f>(L2966-M2966)/L2966</f>
        <v>0.29385964912280693</v>
      </c>
      <c r="S2966" s="13">
        <f>MIN(Q2966,IF(R2966=0,P2966,R2966))</f>
        <v>0.15</v>
      </c>
      <c r="T2966">
        <f>IFERROR(S2966*I2966,0)</f>
        <v>1.70316</v>
      </c>
      <c r="U2966" t="b">
        <f>O2966=N2966</f>
        <v>1</v>
      </c>
    </row>
    <row r="2967" spans="1:21" ht="21" x14ac:dyDescent="0.4">
      <c r="A2967" t="s">
        <v>3998</v>
      </c>
      <c r="B2967" t="s">
        <v>3907</v>
      </c>
      <c r="C2967" t="s">
        <v>3908</v>
      </c>
      <c r="D2967" s="34">
        <v>31116</v>
      </c>
      <c r="E2967" s="34">
        <v>2954</v>
      </c>
      <c r="F2967" s="33">
        <v>2.0678000000000001</v>
      </c>
      <c r="G2967" s="33">
        <v>0.7622000000000001</v>
      </c>
      <c r="H2967" s="49">
        <v>9.4935081630029572</v>
      </c>
      <c r="I2967" s="33">
        <v>2.83</v>
      </c>
      <c r="J2967" s="35">
        <f>G2967/I2967</f>
        <v>0.26932862190812723</v>
      </c>
      <c r="K2967">
        <v>0.70000000000000007</v>
      </c>
      <c r="L2967">
        <v>0.95802301963439407</v>
      </c>
      <c r="M2967" s="49">
        <v>0.7</v>
      </c>
      <c r="N2967" t="s">
        <v>37</v>
      </c>
      <c r="O2967" s="10" t="s">
        <v>37</v>
      </c>
      <c r="P2967">
        <f>VLOOKUP($O2967,$Y$2:$AJ$8,9,FALSE)</f>
        <v>0.25</v>
      </c>
      <c r="Q2967" s="11">
        <f>(L2967-M2967)/L2967</f>
        <v>0.26932862190812729</v>
      </c>
      <c r="S2967" s="13">
        <f>MIN(Q2967,IF(R2967=0,P2967,R2967))</f>
        <v>0.25</v>
      </c>
      <c r="T2967">
        <f>IFERROR(S2967*I2967,0)</f>
        <v>0.70750000000000002</v>
      </c>
      <c r="U2967" t="b">
        <f>O2967=N2967</f>
        <v>1</v>
      </c>
    </row>
    <row r="2968" spans="1:21" ht="21" x14ac:dyDescent="0.4">
      <c r="A2968" t="s">
        <v>1075</v>
      </c>
      <c r="B2968" t="s">
        <v>1064</v>
      </c>
      <c r="C2968" s="50" t="s">
        <v>1065</v>
      </c>
      <c r="D2968" s="34">
        <v>5632869</v>
      </c>
      <c r="E2968" s="34">
        <v>277018</v>
      </c>
      <c r="F2968" s="33">
        <v>346.27289999999999</v>
      </c>
      <c r="G2968" s="33">
        <v>68.641199999999998</v>
      </c>
      <c r="H2968" s="49">
        <v>4.9178846516757266</v>
      </c>
      <c r="I2968" s="33">
        <v>414.91409999999996</v>
      </c>
      <c r="J2968" s="35">
        <f>G2968/I2968</f>
        <v>0.16543472492258038</v>
      </c>
      <c r="K2968">
        <v>1.2500014439494904</v>
      </c>
      <c r="L2968">
        <v>1.4977875083929564</v>
      </c>
      <c r="M2968" s="49">
        <v>1.25</v>
      </c>
      <c r="N2968" t="s">
        <v>37</v>
      </c>
      <c r="O2968" s="10" t="s">
        <v>42</v>
      </c>
      <c r="P2968">
        <f>VLOOKUP($O2968,$Y$2:$AJ$8,9,FALSE)</f>
        <v>0.05</v>
      </c>
      <c r="Q2968" s="11">
        <f>(L2968-M2968)/L2968</f>
        <v>0.16543568897754979</v>
      </c>
      <c r="S2968" s="13">
        <f>MIN(Q2968,IF(R2968=0,P2968,R2968))</f>
        <v>0.05</v>
      </c>
      <c r="T2968">
        <f>IFERROR(S2968*I2968,0)</f>
        <v>20.745705000000001</v>
      </c>
      <c r="U2968" t="b">
        <f>O2968=N2968</f>
        <v>0</v>
      </c>
    </row>
    <row r="2969" spans="1:21" ht="21" x14ac:dyDescent="0.4">
      <c r="A2969" t="s">
        <v>3999</v>
      </c>
      <c r="B2969" t="s">
        <v>3907</v>
      </c>
      <c r="C2969" t="s">
        <v>3908</v>
      </c>
      <c r="D2969" s="34">
        <v>16306</v>
      </c>
      <c r="E2969" s="34">
        <v>1392</v>
      </c>
      <c r="F2969" s="33">
        <v>0.99309999999999998</v>
      </c>
      <c r="G2969" s="33">
        <v>0.32990000000000003</v>
      </c>
      <c r="H2969" s="49">
        <v>8.5367349441923217</v>
      </c>
      <c r="I2969" s="33">
        <v>1.323</v>
      </c>
      <c r="J2969" s="35">
        <f>G2969/I2969</f>
        <v>0.24935752078609225</v>
      </c>
      <c r="K2969">
        <v>0.71343390804597706</v>
      </c>
      <c r="L2969">
        <v>0.95043103448275867</v>
      </c>
      <c r="M2969" s="49">
        <v>0.7</v>
      </c>
      <c r="N2969" t="s">
        <v>37</v>
      </c>
      <c r="O2969" s="10" t="s">
        <v>37</v>
      </c>
      <c r="P2969">
        <f>VLOOKUP($O2969,$Y$2:$AJ$8,9,FALSE)</f>
        <v>0.25</v>
      </c>
      <c r="Q2969" s="11">
        <f>(L2969-M2969)/L2969</f>
        <v>0.26349206349206356</v>
      </c>
      <c r="S2969" s="13">
        <f>MIN(Q2969,IF(R2969=0,P2969,R2969))</f>
        <v>0.25</v>
      </c>
      <c r="T2969">
        <f>IFERROR(S2969*I2969,0)</f>
        <v>0.33074999999999999</v>
      </c>
      <c r="U2969" t="b">
        <f>O2969=N2969</f>
        <v>1</v>
      </c>
    </row>
    <row r="2970" spans="1:21" ht="21" x14ac:dyDescent="0.4">
      <c r="A2970" t="s">
        <v>4917</v>
      </c>
      <c r="B2970" t="s">
        <v>4905</v>
      </c>
      <c r="C2970" t="s">
        <v>4906</v>
      </c>
      <c r="D2970" s="34">
        <v>5770</v>
      </c>
      <c r="E2970" s="34">
        <v>1142</v>
      </c>
      <c r="F2970" s="33">
        <v>9.01E-2</v>
      </c>
      <c r="G2970" s="33">
        <v>4.4900000000000002E-2</v>
      </c>
      <c r="H2970" s="49">
        <v>19.79202772963605</v>
      </c>
      <c r="I2970" s="33">
        <v>0.13500000000000001</v>
      </c>
      <c r="J2970" s="35">
        <f>G2970/I2970</f>
        <v>0.33259259259259261</v>
      </c>
      <c r="K2970">
        <v>7.8896672504378276E-2</v>
      </c>
      <c r="L2970">
        <v>0.11821366024518389</v>
      </c>
      <c r="M2970" s="49">
        <v>0.03</v>
      </c>
      <c r="N2970" t="s">
        <v>37</v>
      </c>
      <c r="O2970" s="10" t="s">
        <v>37</v>
      </c>
      <c r="P2970">
        <f>VLOOKUP($O2970,$Y$2:$AJ$8,9,FALSE)</f>
        <v>0.25</v>
      </c>
      <c r="Q2970" s="11">
        <f>(L2970-M2970)/L2970</f>
        <v>0.74622222222222223</v>
      </c>
      <c r="S2970" s="13">
        <f>MIN(Q2970,IF(R2970=0,P2970,R2970))</f>
        <v>0.25</v>
      </c>
      <c r="T2970">
        <f>IFERROR(S2970*I2970,0)</f>
        <v>3.3750000000000002E-2</v>
      </c>
      <c r="U2970" t="b">
        <f>O2970=N2970</f>
        <v>1</v>
      </c>
    </row>
    <row r="2971" spans="1:21" ht="21" x14ac:dyDescent="0.4">
      <c r="A2971" t="s">
        <v>5811</v>
      </c>
      <c r="B2971" t="s">
        <v>5812</v>
      </c>
      <c r="C2971" t="s">
        <v>5813</v>
      </c>
      <c r="D2971" s="34">
        <v>101810</v>
      </c>
      <c r="E2971" s="34">
        <v>49663</v>
      </c>
      <c r="F2971" s="33">
        <v>9.6846999999999994</v>
      </c>
      <c r="G2971" s="33">
        <v>4.1508000000000003</v>
      </c>
      <c r="H2971" s="49">
        <v>48.780080542186425</v>
      </c>
      <c r="I2971" s="33">
        <v>13.8355</v>
      </c>
      <c r="J2971" s="35">
        <f>G2971/I2971</f>
        <v>0.30001084167540026</v>
      </c>
      <c r="K2971">
        <v>0.19500835632160762</v>
      </c>
      <c r="L2971">
        <v>0.27858768096973602</v>
      </c>
      <c r="M2971" s="49">
        <v>0.01</v>
      </c>
      <c r="N2971" t="s">
        <v>37</v>
      </c>
      <c r="O2971" s="10" t="s">
        <v>37</v>
      </c>
      <c r="P2971">
        <f>VLOOKUP($O2971,$Y$2:$AJ$8,9,FALSE)</f>
        <v>0.25</v>
      </c>
      <c r="Q2971" s="11">
        <f>(L2971-M2971)/L2971</f>
        <v>0.96410465830653025</v>
      </c>
      <c r="S2971" s="13">
        <f>MIN(Q2971,IF(R2971=0,P2971,R2971))</f>
        <v>0.25</v>
      </c>
      <c r="T2971">
        <f>IFERROR(S2971*I2971,0)</f>
        <v>3.4588749999999999</v>
      </c>
      <c r="U2971" t="b">
        <f>O2971=N2971</f>
        <v>1</v>
      </c>
    </row>
    <row r="2972" spans="1:21" ht="21" x14ac:dyDescent="0.4">
      <c r="A2972" t="s">
        <v>939</v>
      </c>
      <c r="B2972" t="s">
        <v>899</v>
      </c>
      <c r="C2972" s="50" t="s">
        <v>900</v>
      </c>
      <c r="D2972" s="34">
        <v>665821</v>
      </c>
      <c r="E2972" s="34">
        <v>28315</v>
      </c>
      <c r="F2972" s="33">
        <v>12.765400000000003</v>
      </c>
      <c r="G2972" s="33">
        <v>3.3369</v>
      </c>
      <c r="H2972" s="49">
        <v>4.2526444795222744</v>
      </c>
      <c r="I2972" s="33">
        <v>16.102300000000003</v>
      </c>
      <c r="J2972" s="35">
        <f>G2972/I2972</f>
        <v>0.20723126509877468</v>
      </c>
      <c r="K2972">
        <v>0.45083524633586453</v>
      </c>
      <c r="L2972">
        <v>0.56868444287480147</v>
      </c>
      <c r="M2972" s="49">
        <v>0.45</v>
      </c>
      <c r="N2972" t="s">
        <v>37</v>
      </c>
      <c r="O2972" s="10" t="s">
        <v>34</v>
      </c>
      <c r="P2972">
        <f>VLOOKUP($O2972,$Y$2:$AJ$8,9,FALSE)</f>
        <v>0.15</v>
      </c>
      <c r="Q2972" s="11">
        <f>(L2972-M2972)/L2972</f>
        <v>0.20869999937897085</v>
      </c>
      <c r="S2972" s="13">
        <f>MIN(Q2972,IF(R2972=0,P2972,R2972))</f>
        <v>0.15</v>
      </c>
      <c r="T2972">
        <f>IFERROR(S2972*I2972,0)</f>
        <v>2.4153450000000003</v>
      </c>
      <c r="U2972" t="b">
        <f>O2972=N2972</f>
        <v>0</v>
      </c>
    </row>
    <row r="2973" spans="1:21" ht="21" x14ac:dyDescent="0.4">
      <c r="A2973" t="s">
        <v>6156</v>
      </c>
      <c r="B2973" t="s">
        <v>6148</v>
      </c>
      <c r="C2973" t="s">
        <v>6149</v>
      </c>
      <c r="D2973" s="34">
        <v>89729</v>
      </c>
      <c r="E2973" s="34">
        <v>10608</v>
      </c>
      <c r="F2973" s="33">
        <v>2.1225000000000001</v>
      </c>
      <c r="G2973" s="33">
        <v>1.0454999999999999</v>
      </c>
      <c r="H2973" s="49">
        <v>11.822264819623532</v>
      </c>
      <c r="I2973" s="33">
        <v>3.1680000000000001</v>
      </c>
      <c r="J2973" s="35">
        <f>G2973/I2973</f>
        <v>0.33001893939393934</v>
      </c>
      <c r="K2973">
        <v>0.20008484162895929</v>
      </c>
      <c r="L2973">
        <v>0.29864253393665158</v>
      </c>
      <c r="M2973" s="49">
        <v>0.15</v>
      </c>
      <c r="N2973" t="s">
        <v>37</v>
      </c>
      <c r="O2973" s="10" t="s">
        <v>37</v>
      </c>
      <c r="P2973">
        <f>VLOOKUP($O2973,$Y$2:$AJ$8,9,FALSE)</f>
        <v>0.25</v>
      </c>
      <c r="Q2973" s="11">
        <f>(L2973-M2973)/L2973</f>
        <v>0.49772727272727274</v>
      </c>
      <c r="S2973" s="13">
        <f>MIN(Q2973,IF(R2973=0,P2973,R2973))</f>
        <v>0.25</v>
      </c>
      <c r="T2973">
        <f>IFERROR(S2973*I2973,0)</f>
        <v>0.79200000000000004</v>
      </c>
      <c r="U2973" t="b">
        <f>O2973=N2973</f>
        <v>1</v>
      </c>
    </row>
    <row r="2974" spans="1:21" ht="21" x14ac:dyDescent="0.4">
      <c r="A2974" t="s">
        <v>940</v>
      </c>
      <c r="B2974" t="s">
        <v>899</v>
      </c>
      <c r="C2974" s="50" t="s">
        <v>900</v>
      </c>
      <c r="D2974" s="34">
        <v>64756</v>
      </c>
      <c r="E2974" s="34">
        <v>21748</v>
      </c>
      <c r="F2974" s="33">
        <v>12.0741</v>
      </c>
      <c r="G2974" s="33">
        <v>7.3987999999999996</v>
      </c>
      <c r="H2974" s="49">
        <v>33.584532707393912</v>
      </c>
      <c r="I2974" s="33">
        <v>19.472899999999999</v>
      </c>
      <c r="J2974" s="35">
        <f>G2974/I2974</f>
        <v>0.37995367921573059</v>
      </c>
      <c r="K2974">
        <v>0.55518208570903071</v>
      </c>
      <c r="L2974">
        <v>0.89538808166268158</v>
      </c>
      <c r="M2974" s="49">
        <v>0.55000000000000004</v>
      </c>
      <c r="N2974" t="s">
        <v>33</v>
      </c>
      <c r="O2974" s="10" t="s">
        <v>33</v>
      </c>
      <c r="P2974">
        <f>VLOOKUP($O2974,$Y$2:$AJ$8,9,FALSE)</f>
        <v>0.4</v>
      </c>
      <c r="Q2974" s="11">
        <f>(L2974-M2974)/L2974</f>
        <v>0.38574120957843971</v>
      </c>
      <c r="S2974" s="13">
        <f>MIN(Q2974,IF(R2974=0,P2974,R2974))</f>
        <v>0.38574120957843971</v>
      </c>
      <c r="T2974">
        <f>IFERROR(S2974*I2974,0)</f>
        <v>7.5114999999999981</v>
      </c>
      <c r="U2974" t="b">
        <f>O2974=N2974</f>
        <v>1</v>
      </c>
    </row>
    <row r="2975" spans="1:21" ht="21" x14ac:dyDescent="0.4">
      <c r="A2975" t="s">
        <v>4472</v>
      </c>
      <c r="B2975" t="s">
        <v>4468</v>
      </c>
      <c r="C2975" t="s">
        <v>4469</v>
      </c>
      <c r="D2975" s="34">
        <v>4739</v>
      </c>
      <c r="E2975" s="34">
        <v>2353</v>
      </c>
      <c r="F2975" s="33">
        <v>3.5354000000000001</v>
      </c>
      <c r="G2975" s="33">
        <v>0.92449999999999999</v>
      </c>
      <c r="H2975" s="49">
        <v>49.651825279594853</v>
      </c>
      <c r="I2975" s="33">
        <v>4.4599000000000002</v>
      </c>
      <c r="J2975" s="35">
        <f>G2975/I2975</f>
        <v>0.2072916433103881</v>
      </c>
      <c r="K2975">
        <v>1.5025074373140672</v>
      </c>
      <c r="L2975">
        <v>1.8954101147471316</v>
      </c>
      <c r="M2975" s="49">
        <v>1.5</v>
      </c>
      <c r="N2975" t="s">
        <v>34</v>
      </c>
      <c r="O2975" s="10" t="s">
        <v>34</v>
      </c>
      <c r="P2975">
        <f>VLOOKUP($O2975,$Y$2:$AJ$8,9,FALSE)</f>
        <v>0.15</v>
      </c>
      <c r="Q2975" s="11">
        <f>(L2975-M2975)/L2975</f>
        <v>0.20861454292697157</v>
      </c>
      <c r="S2975" s="13">
        <f>MIN(Q2975,IF(R2975=0,P2975,R2975))</f>
        <v>0.15</v>
      </c>
      <c r="T2975">
        <f>IFERROR(S2975*I2975,0)</f>
        <v>0.66898500000000005</v>
      </c>
      <c r="U2975" t="b">
        <f>O2975=N2975</f>
        <v>1</v>
      </c>
    </row>
    <row r="2976" spans="1:21" ht="21" x14ac:dyDescent="0.4">
      <c r="A2976" t="s">
        <v>2210</v>
      </c>
      <c r="B2976" t="s">
        <v>2199</v>
      </c>
      <c r="C2976" t="s">
        <v>2200</v>
      </c>
      <c r="D2976" s="34">
        <v>1555</v>
      </c>
      <c r="E2976" s="34">
        <v>248</v>
      </c>
      <c r="F2976" s="33">
        <v>4.2900000000000001E-2</v>
      </c>
      <c r="G2976" s="33">
        <v>2.1300000000000003E-2</v>
      </c>
      <c r="H2976" s="49">
        <v>15.94855305466238</v>
      </c>
      <c r="I2976" s="33">
        <v>6.4200000000000007E-2</v>
      </c>
      <c r="J2976" s="35">
        <f>G2976/I2976</f>
        <v>0.33177570093457948</v>
      </c>
      <c r="K2976">
        <v>0.17298387096774193</v>
      </c>
      <c r="L2976">
        <v>0.25887096774193552</v>
      </c>
      <c r="M2976" s="49">
        <v>0.25</v>
      </c>
      <c r="N2976" t="s">
        <v>37</v>
      </c>
      <c r="O2976" s="10" t="s">
        <v>37</v>
      </c>
      <c r="P2976">
        <f>VLOOKUP($O2976,$Y$2:$AJ$8,9,FALSE)</f>
        <v>0.25</v>
      </c>
      <c r="Q2976" s="11">
        <f>(L2976-M2976)/L2976</f>
        <v>3.4267912772585805E-2</v>
      </c>
      <c r="S2976" s="13">
        <f>MIN(Q2976,IF(R2976=0,P2976,R2976))</f>
        <v>3.4267912772585805E-2</v>
      </c>
      <c r="T2976">
        <f>IFERROR(S2976*I2976,0)</f>
        <v>2.2000000000000088E-3</v>
      </c>
      <c r="U2976" t="b">
        <f>O2976=N2976</f>
        <v>1</v>
      </c>
    </row>
    <row r="2977" spans="1:21" ht="21" x14ac:dyDescent="0.4">
      <c r="A2977" t="s">
        <v>941</v>
      </c>
      <c r="B2977" t="s">
        <v>899</v>
      </c>
      <c r="C2977" s="50" t="s">
        <v>900</v>
      </c>
      <c r="D2977" s="34">
        <v>48889</v>
      </c>
      <c r="E2977" s="34">
        <v>868</v>
      </c>
      <c r="F2977" s="33">
        <v>0.67859999999999998</v>
      </c>
      <c r="G2977" s="33">
        <v>0.22690000000000002</v>
      </c>
      <c r="H2977" s="49">
        <v>1.7754505103397493</v>
      </c>
      <c r="I2977" s="33">
        <v>0.90549999999999997</v>
      </c>
      <c r="J2977" s="35">
        <f>G2977/I2977</f>
        <v>0.25057979017117615</v>
      </c>
      <c r="K2977">
        <v>0.78179723502304155</v>
      </c>
      <c r="L2977">
        <v>1.0432027649769586</v>
      </c>
      <c r="M2977" s="49">
        <v>0.49</v>
      </c>
      <c r="N2977" t="s">
        <v>33</v>
      </c>
      <c r="O2977" s="10" t="s">
        <v>33</v>
      </c>
      <c r="P2977">
        <f>VLOOKUP($O2977,$Y$2:$AJ$8,9,FALSE)</f>
        <v>0.4</v>
      </c>
      <c r="Q2977" s="11">
        <f>(L2977-M2977)/L2977</f>
        <v>0.53029265599116515</v>
      </c>
      <c r="S2977" s="13">
        <f>MIN(Q2977,IF(R2977=0,P2977,R2977))</f>
        <v>0.4</v>
      </c>
      <c r="T2977">
        <f>IFERROR(S2977*I2977,0)</f>
        <v>0.36220000000000002</v>
      </c>
      <c r="U2977" t="b">
        <f>O2977=N2977</f>
        <v>1</v>
      </c>
    </row>
    <row r="2978" spans="1:21" ht="21" x14ac:dyDescent="0.4">
      <c r="A2978" t="s">
        <v>4697</v>
      </c>
      <c r="B2978" t="s">
        <v>4688</v>
      </c>
      <c r="C2978" t="s">
        <v>4689</v>
      </c>
      <c r="D2978" s="34">
        <v>40580</v>
      </c>
      <c r="E2978" s="34">
        <v>2614</v>
      </c>
      <c r="F2978" s="33">
        <v>0.90750000000000008</v>
      </c>
      <c r="G2978" s="33">
        <v>0.30249999999999999</v>
      </c>
      <c r="H2978" s="49">
        <v>6.4415968457368162</v>
      </c>
      <c r="I2978" s="33">
        <v>1.21</v>
      </c>
      <c r="J2978" s="35">
        <f>G2978/I2978</f>
        <v>0.25</v>
      </c>
      <c r="K2978">
        <v>0.34716908951798015</v>
      </c>
      <c r="L2978">
        <v>0.46289211935730679</v>
      </c>
      <c r="M2978" s="49">
        <v>0.3</v>
      </c>
      <c r="N2978" t="s">
        <v>37</v>
      </c>
      <c r="O2978" s="10" t="s">
        <v>37</v>
      </c>
      <c r="P2978">
        <f>VLOOKUP($O2978,$Y$2:$AJ$8,9,FALSE)</f>
        <v>0.25</v>
      </c>
      <c r="Q2978" s="11">
        <f>(L2978-M2978)/L2978</f>
        <v>0.35190082644628096</v>
      </c>
      <c r="S2978" s="13">
        <f>MIN(Q2978,IF(R2978=0,P2978,R2978))</f>
        <v>0.25</v>
      </c>
      <c r="T2978">
        <f>IFERROR(S2978*I2978,0)</f>
        <v>0.30249999999999999</v>
      </c>
      <c r="U2978" t="b">
        <f>O2978=N2978</f>
        <v>1</v>
      </c>
    </row>
    <row r="2979" spans="1:21" ht="21" x14ac:dyDescent="0.4">
      <c r="A2979" t="s">
        <v>4616</v>
      </c>
      <c r="B2979" t="s">
        <v>4593</v>
      </c>
      <c r="C2979" t="s">
        <v>4594</v>
      </c>
      <c r="D2979" s="34">
        <v>129856</v>
      </c>
      <c r="E2979" s="34">
        <v>4927</v>
      </c>
      <c r="F2979" s="33">
        <v>1.42</v>
      </c>
      <c r="G2979" s="33">
        <v>0.47329999999999994</v>
      </c>
      <c r="H2979" s="49">
        <v>3.7942028092656481</v>
      </c>
      <c r="I2979" s="33">
        <v>1.8933</v>
      </c>
      <c r="J2979" s="35">
        <f>G2979/I2979</f>
        <v>0.24998679554217501</v>
      </c>
      <c r="K2979">
        <v>0.28820783438197684</v>
      </c>
      <c r="L2979">
        <v>0.38427034706718083</v>
      </c>
      <c r="M2979" s="49">
        <v>0.17</v>
      </c>
      <c r="N2979" t="s">
        <v>37</v>
      </c>
      <c r="O2979" s="10" t="s">
        <v>37</v>
      </c>
      <c r="P2979">
        <f>VLOOKUP($O2979,$Y$2:$AJ$8,9,FALSE)</f>
        <v>0.25</v>
      </c>
      <c r="Q2979" s="11">
        <f>(L2979-M2979)/L2979</f>
        <v>0.55760312681561286</v>
      </c>
      <c r="S2979" s="13">
        <f>MIN(Q2979,IF(R2979=0,P2979,R2979))</f>
        <v>0.25</v>
      </c>
      <c r="T2979">
        <f>IFERROR(S2979*I2979,0)</f>
        <v>0.473325</v>
      </c>
      <c r="U2979" t="b">
        <f>O2979=N2979</f>
        <v>1</v>
      </c>
    </row>
    <row r="2980" spans="1:21" ht="21" x14ac:dyDescent="0.4">
      <c r="A2980" t="s">
        <v>4992</v>
      </c>
      <c r="B2980" t="s">
        <v>4987</v>
      </c>
      <c r="C2980" t="s">
        <v>4988</v>
      </c>
      <c r="D2980" s="34">
        <v>542075</v>
      </c>
      <c r="E2980" s="34">
        <v>283660</v>
      </c>
      <c r="F2980" s="33">
        <v>42.707699999999996</v>
      </c>
      <c r="G2980" s="33">
        <v>21.0364</v>
      </c>
      <c r="H2980" s="49">
        <v>52.328552322095653</v>
      </c>
      <c r="I2980" s="33">
        <v>63.744099999999996</v>
      </c>
      <c r="J2980" s="35">
        <f>G2980/I2980</f>
        <v>0.33001328750425535</v>
      </c>
      <c r="K2980">
        <v>0.15055947260805189</v>
      </c>
      <c r="L2980">
        <v>0.22472008742861171</v>
      </c>
      <c r="M2980" s="49">
        <v>0.1</v>
      </c>
      <c r="N2980" t="s">
        <v>34</v>
      </c>
      <c r="O2980" s="10" t="s">
        <v>34</v>
      </c>
      <c r="P2980">
        <f>VLOOKUP($O2980,$Y$2:$AJ$8,9,FALSE)</f>
        <v>0.15</v>
      </c>
      <c r="Q2980" s="11">
        <f>(L2980-M2980)/L2980</f>
        <v>0.55500195312193601</v>
      </c>
      <c r="S2980" s="13">
        <f>MIN(Q2980,IF(R2980=0,P2980,R2980))</f>
        <v>0.15</v>
      </c>
      <c r="T2980">
        <f>IFERROR(S2980*I2980,0)</f>
        <v>9.5616149999999998</v>
      </c>
      <c r="U2980" t="b">
        <f>O2980=N2980</f>
        <v>1</v>
      </c>
    </row>
    <row r="2981" spans="1:21" ht="21" x14ac:dyDescent="0.4">
      <c r="A2981" t="s">
        <v>5028</v>
      </c>
      <c r="B2981" t="s">
        <v>5024</v>
      </c>
      <c r="C2981" t="s">
        <v>5025</v>
      </c>
      <c r="D2981" s="34">
        <v>36009</v>
      </c>
      <c r="E2981" s="34">
        <v>7789</v>
      </c>
      <c r="F2981" s="33">
        <v>6.6672000000000002</v>
      </c>
      <c r="G2981" s="33">
        <v>1.6668000000000003</v>
      </c>
      <c r="H2981" s="49">
        <v>21.630703435252297</v>
      </c>
      <c r="I2981" s="33">
        <v>8.3339999999999996</v>
      </c>
      <c r="J2981" s="35">
        <f>G2981/I2981</f>
        <v>0.20000000000000004</v>
      </c>
      <c r="K2981">
        <v>0.85597637694184103</v>
      </c>
      <c r="L2981">
        <v>1.0699704711773013</v>
      </c>
      <c r="M2981" s="49">
        <v>0.7</v>
      </c>
      <c r="N2981" t="s">
        <v>34</v>
      </c>
      <c r="O2981" s="10" t="s">
        <v>34</v>
      </c>
      <c r="P2981">
        <f>VLOOKUP($O2981,$Y$2:$AJ$8,9,FALSE)</f>
        <v>0.15</v>
      </c>
      <c r="Q2981" s="11">
        <f>(L2981-M2981)/L2981</f>
        <v>0.34577633789296858</v>
      </c>
      <c r="S2981" s="13">
        <f>MIN(Q2981,IF(R2981=0,P2981,R2981))</f>
        <v>0.15</v>
      </c>
      <c r="T2981">
        <f>IFERROR(S2981*I2981,0)</f>
        <v>1.2501</v>
      </c>
      <c r="U2981" t="b">
        <f>O2981=N2981</f>
        <v>1</v>
      </c>
    </row>
    <row r="2982" spans="1:21" ht="21" x14ac:dyDescent="0.4">
      <c r="A2982" t="s">
        <v>6240</v>
      </c>
      <c r="B2982" t="s">
        <v>6235</v>
      </c>
      <c r="C2982" t="s">
        <v>6236</v>
      </c>
      <c r="D2982" s="34">
        <v>8820</v>
      </c>
      <c r="E2982" s="34">
        <v>1948</v>
      </c>
      <c r="F2982" s="33">
        <v>1.0334000000000001</v>
      </c>
      <c r="G2982" s="33">
        <v>0.33700000000000002</v>
      </c>
      <c r="H2982" s="49">
        <v>22.086167800453516</v>
      </c>
      <c r="I2982" s="33">
        <v>1.3704000000000001</v>
      </c>
      <c r="J2982" s="35">
        <f>G2982/I2982</f>
        <v>0.24591360186806771</v>
      </c>
      <c r="K2982">
        <v>0.53049281314168384</v>
      </c>
      <c r="L2982">
        <v>0.70349075975359343</v>
      </c>
      <c r="M2982" s="49">
        <v>0.5</v>
      </c>
      <c r="N2982" t="s">
        <v>37</v>
      </c>
      <c r="O2982" s="10" t="s">
        <v>37</v>
      </c>
      <c r="P2982">
        <f>VLOOKUP($O2982,$Y$2:$AJ$8,9,FALSE)</f>
        <v>0.25</v>
      </c>
      <c r="Q2982" s="11">
        <f>(L2982-M2982)/L2982</f>
        <v>0.28925861062463515</v>
      </c>
      <c r="S2982" s="13">
        <f>MIN(Q2982,IF(R2982=0,P2982,R2982))</f>
        <v>0.25</v>
      </c>
      <c r="T2982">
        <f>IFERROR(S2982*I2982,0)</f>
        <v>0.34260000000000002</v>
      </c>
      <c r="U2982" t="b">
        <f>O2982=N2982</f>
        <v>1</v>
      </c>
    </row>
    <row r="2983" spans="1:21" ht="21" x14ac:dyDescent="0.4">
      <c r="A2983" t="s">
        <v>4806</v>
      </c>
      <c r="B2983" t="s">
        <v>4797</v>
      </c>
      <c r="C2983" t="s">
        <v>4798</v>
      </c>
      <c r="D2983" s="34">
        <v>121456</v>
      </c>
      <c r="E2983" s="34">
        <v>42429</v>
      </c>
      <c r="F2983" s="33">
        <v>4.0122999999999998</v>
      </c>
      <c r="G2983" s="33">
        <v>1.3352999999999999</v>
      </c>
      <c r="H2983" s="49">
        <v>34.933638519299173</v>
      </c>
      <c r="I2983" s="33">
        <v>5.3475999999999999</v>
      </c>
      <c r="J2983" s="35">
        <f>G2983/I2983</f>
        <v>0.24970080035903955</v>
      </c>
      <c r="K2983">
        <v>9.4565038063588583E-2</v>
      </c>
      <c r="L2983">
        <v>0.12603643734238376</v>
      </c>
      <c r="M2983" s="49">
        <v>0.01</v>
      </c>
      <c r="N2983" t="s">
        <v>34</v>
      </c>
      <c r="O2983" s="10" t="s">
        <v>34</v>
      </c>
      <c r="P2983">
        <f>VLOOKUP($O2983,$Y$2:$AJ$8,9,FALSE)</f>
        <v>0.15</v>
      </c>
      <c r="Q2983" s="11">
        <f>(L2983-M2983)/L2983</f>
        <v>0.92065786521056181</v>
      </c>
      <c r="S2983" s="13">
        <f>MIN(Q2983,IF(R2983=0,P2983,R2983))</f>
        <v>0.15</v>
      </c>
      <c r="T2983">
        <f>IFERROR(S2983*I2983,0)</f>
        <v>0.80213999999999996</v>
      </c>
      <c r="U2983" t="b">
        <f>O2983=N2983</f>
        <v>1</v>
      </c>
    </row>
    <row r="2984" spans="1:21" ht="21" x14ac:dyDescent="0.4">
      <c r="A2984" t="s">
        <v>1735</v>
      </c>
      <c r="B2984" t="s">
        <v>1694</v>
      </c>
      <c r="C2984" s="50" t="s">
        <v>1695</v>
      </c>
      <c r="D2984" s="34">
        <v>757847</v>
      </c>
      <c r="E2984" s="34">
        <v>47598</v>
      </c>
      <c r="F2984" s="33">
        <v>43.06389999999999</v>
      </c>
      <c r="G2984" s="33">
        <v>14.3192</v>
      </c>
      <c r="H2984" s="49">
        <v>6.2806872627324513</v>
      </c>
      <c r="I2984" s="33">
        <v>57.383099999999992</v>
      </c>
      <c r="J2984" s="35">
        <f>G2984/I2984</f>
        <v>0.24953688455311759</v>
      </c>
      <c r="K2984">
        <v>0.9047417958737759</v>
      </c>
      <c r="L2984">
        <v>1.2055779654607335</v>
      </c>
      <c r="M2984" s="49">
        <v>0.75</v>
      </c>
      <c r="N2984" t="s">
        <v>37</v>
      </c>
      <c r="O2984" s="10" t="s">
        <v>37</v>
      </c>
      <c r="P2984">
        <f>VLOOKUP($O2984,$Y$2:$AJ$8,9,FALSE)</f>
        <v>0.25</v>
      </c>
      <c r="Q2984" s="11">
        <f>(L2984-M2984)/L2984</f>
        <v>0.3778917486158816</v>
      </c>
      <c r="S2984" s="13">
        <f>MIN(Q2984,IF(R2984=0,P2984,R2984))</f>
        <v>0.25</v>
      </c>
      <c r="T2984">
        <f>IFERROR(S2984*I2984,0)</f>
        <v>14.345774999999998</v>
      </c>
      <c r="U2984" t="b">
        <f>O2984=N2984</f>
        <v>1</v>
      </c>
    </row>
    <row r="2985" spans="1:21" ht="21" x14ac:dyDescent="0.4">
      <c r="A2985" t="s">
        <v>4918</v>
      </c>
      <c r="B2985" t="s">
        <v>4905</v>
      </c>
      <c r="C2985" t="s">
        <v>4906</v>
      </c>
      <c r="D2985" s="34">
        <v>29846</v>
      </c>
      <c r="E2985" s="34">
        <v>21026</v>
      </c>
      <c r="F2985" s="33">
        <v>5.3738999999999999</v>
      </c>
      <c r="G2985" s="33">
        <v>2.3031000000000001</v>
      </c>
      <c r="H2985" s="49">
        <v>70.448301279903504</v>
      </c>
      <c r="I2985" s="33">
        <v>7.6769999999999996</v>
      </c>
      <c r="J2985" s="35">
        <f>G2985/I2985</f>
        <v>0.30000000000000004</v>
      </c>
      <c r="K2985">
        <v>0.2555835632074574</v>
      </c>
      <c r="L2985">
        <v>0.36511937601065347</v>
      </c>
      <c r="M2985" s="49">
        <v>0.03</v>
      </c>
      <c r="N2985" t="s">
        <v>37</v>
      </c>
      <c r="O2985" s="10" t="s">
        <v>37</v>
      </c>
      <c r="P2985">
        <f>VLOOKUP($O2985,$Y$2:$AJ$8,9,FALSE)</f>
        <v>0.25</v>
      </c>
      <c r="Q2985" s="11">
        <f>(L2985-M2985)/L2985</f>
        <v>0.91783509183274714</v>
      </c>
      <c r="S2985" s="13">
        <f>MIN(Q2985,IF(R2985=0,P2985,R2985))</f>
        <v>0.25</v>
      </c>
      <c r="T2985">
        <f>IFERROR(S2985*I2985,0)</f>
        <v>1.9192499999999999</v>
      </c>
      <c r="U2985" t="b">
        <f>O2985=N2985</f>
        <v>1</v>
      </c>
    </row>
    <row r="2986" spans="1:21" ht="21" x14ac:dyDescent="0.4">
      <c r="A2986" t="s">
        <v>1937</v>
      </c>
      <c r="B2986" t="s">
        <v>1772</v>
      </c>
      <c r="C2986" s="50" t="s">
        <v>1773</v>
      </c>
      <c r="D2986" s="34">
        <v>57404</v>
      </c>
      <c r="E2986" s="34">
        <v>14834</v>
      </c>
      <c r="F2986" s="33">
        <v>21.6328</v>
      </c>
      <c r="G2986" s="33">
        <v>9.1612999999999989</v>
      </c>
      <c r="H2986" s="49">
        <v>25.841404780154694</v>
      </c>
      <c r="I2986" s="33">
        <v>30.7941</v>
      </c>
      <c r="J2986" s="35">
        <f>G2986/I2986</f>
        <v>0.29750179417485811</v>
      </c>
      <c r="K2986">
        <v>1.4583254685182687</v>
      </c>
      <c r="L2986">
        <v>2.0759134420924901</v>
      </c>
      <c r="M2986" s="49">
        <v>1.4</v>
      </c>
      <c r="N2986" t="s">
        <v>37</v>
      </c>
      <c r="O2986" s="10" t="s">
        <v>34</v>
      </c>
      <c r="P2986">
        <f>VLOOKUP($O2986,$Y$2:$AJ$8,9,FALSE)</f>
        <v>0.15</v>
      </c>
      <c r="Q2986" s="11">
        <f>(L2986-M2986)/L2986</f>
        <v>0.32559808534751788</v>
      </c>
      <c r="S2986" s="13">
        <f>MIN(Q2986,IF(R2986=0,P2986,R2986))</f>
        <v>0.15</v>
      </c>
      <c r="T2986">
        <f>IFERROR(S2986*I2986,0)</f>
        <v>4.6191149999999999</v>
      </c>
      <c r="U2986" t="b">
        <f>O2986=N2986</f>
        <v>0</v>
      </c>
    </row>
    <row r="2987" spans="1:21" ht="21" x14ac:dyDescent="0.4">
      <c r="A2987" t="s">
        <v>4000</v>
      </c>
      <c r="B2987" t="s">
        <v>3907</v>
      </c>
      <c r="C2987" t="s">
        <v>3908</v>
      </c>
      <c r="D2987" s="34">
        <v>98649</v>
      </c>
      <c r="E2987" s="34">
        <v>5067</v>
      </c>
      <c r="F2987" s="33">
        <v>4.0535999999999994</v>
      </c>
      <c r="G2987" s="33">
        <v>1.5294000000000001</v>
      </c>
      <c r="H2987" s="49">
        <v>5.1363926649028375</v>
      </c>
      <c r="I2987" s="33">
        <v>5.5829999999999993</v>
      </c>
      <c r="J2987" s="35">
        <f>G2987/I2987</f>
        <v>0.27393874261149925</v>
      </c>
      <c r="K2987">
        <v>0.79999999999999993</v>
      </c>
      <c r="L2987">
        <v>1.1018354055654231</v>
      </c>
      <c r="M2987" s="49">
        <v>0.8</v>
      </c>
      <c r="N2987" t="s">
        <v>37</v>
      </c>
      <c r="O2987" s="10" t="s">
        <v>37</v>
      </c>
      <c r="P2987">
        <f>VLOOKUP($O2987,$Y$2:$AJ$8,9,FALSE)</f>
        <v>0.25</v>
      </c>
      <c r="Q2987" s="11">
        <f>(L2987-M2987)/L2987</f>
        <v>0.27393874261149903</v>
      </c>
      <c r="S2987" s="13">
        <f>MIN(Q2987,IF(R2987=0,P2987,R2987))</f>
        <v>0.25</v>
      </c>
      <c r="T2987">
        <f>IFERROR(S2987*I2987,0)</f>
        <v>1.3957499999999998</v>
      </c>
      <c r="U2987" t="b">
        <f>O2987=N2987</f>
        <v>1</v>
      </c>
    </row>
    <row r="2988" spans="1:21" ht="21" x14ac:dyDescent="0.4">
      <c r="A2988" t="s">
        <v>714</v>
      </c>
      <c r="B2988" t="s">
        <v>669</v>
      </c>
      <c r="C2988" s="50" t="s">
        <v>670</v>
      </c>
      <c r="D2988" s="34">
        <v>3534710</v>
      </c>
      <c r="E2988" s="34">
        <v>386891</v>
      </c>
      <c r="F2988" s="33">
        <v>478.18899999999996</v>
      </c>
      <c r="G2988" s="33">
        <v>227.97499999999999</v>
      </c>
      <c r="H2988" s="49">
        <v>10.945480675925323</v>
      </c>
      <c r="I2988" s="33">
        <v>706.16399999999999</v>
      </c>
      <c r="J2988" s="35">
        <f>G2988/I2988</f>
        <v>0.32283577186036105</v>
      </c>
      <c r="K2988">
        <v>1.235978608962214</v>
      </c>
      <c r="L2988">
        <v>1.8252272603911697</v>
      </c>
      <c r="M2988" s="49">
        <v>1.05</v>
      </c>
      <c r="N2988" t="s">
        <v>34</v>
      </c>
      <c r="O2988" s="10" t="s">
        <v>34</v>
      </c>
      <c r="P2988">
        <f>VLOOKUP($O2988,$Y$2:$AJ$8,9,FALSE)</f>
        <v>0.15</v>
      </c>
      <c r="Q2988" s="11">
        <f>(L2988-M2988)/L2988</f>
        <v>0.42472917056094617</v>
      </c>
      <c r="S2988" s="13">
        <f>MIN(Q2988,IF(R2988=0,P2988,R2988))</f>
        <v>0.15</v>
      </c>
      <c r="T2988">
        <f>IFERROR(S2988*I2988,0)</f>
        <v>105.9246</v>
      </c>
      <c r="U2988" t="b">
        <f>O2988=N2988</f>
        <v>1</v>
      </c>
    </row>
    <row r="2989" spans="1:21" ht="21" x14ac:dyDescent="0.4">
      <c r="A2989" s="18" t="s">
        <v>3462</v>
      </c>
      <c r="B2989" t="s">
        <v>3454</v>
      </c>
      <c r="C2989" t="s">
        <v>3455</v>
      </c>
      <c r="D2989" s="34">
        <v>649319</v>
      </c>
      <c r="E2989" s="34">
        <v>90451</v>
      </c>
      <c r="F2989" s="33">
        <v>158.28970000000001</v>
      </c>
      <c r="G2989" s="33">
        <v>41.767700000000005</v>
      </c>
      <c r="H2989" s="49">
        <v>13.930132954680211</v>
      </c>
      <c r="I2989" s="33">
        <v>200.05740000000003</v>
      </c>
      <c r="J2989" s="35">
        <f>G2989/I2989</f>
        <v>0.20877858054738291</v>
      </c>
      <c r="K2989">
        <v>1.7500049750693747</v>
      </c>
      <c r="L2989">
        <v>2.2117765419951136</v>
      </c>
      <c r="M2989" s="49">
        <v>1.75</v>
      </c>
      <c r="N2989" t="s">
        <v>45</v>
      </c>
      <c r="O2989" s="10" t="s">
        <v>45</v>
      </c>
      <c r="P2989">
        <f>VLOOKUP($O2989,$Y$2:$AJ$8,9,FALSE)</f>
        <v>0.32</v>
      </c>
      <c r="Q2989" s="11">
        <f>(L2989-M2989)/L2989</f>
        <v>0.20878082990181826</v>
      </c>
      <c r="S2989" s="13">
        <f>MIN(Q2989,IF(R2989=0,P2989,R2989))</f>
        <v>0.20878082990181826</v>
      </c>
      <c r="T2989">
        <f>IFERROR(S2989*I2989,0)</f>
        <v>41.76815000000002</v>
      </c>
      <c r="U2989" t="b">
        <f>O2989=N2989</f>
        <v>1</v>
      </c>
    </row>
    <row r="2990" spans="1:21" ht="21" x14ac:dyDescent="0.4">
      <c r="A2990" t="s">
        <v>4001</v>
      </c>
      <c r="B2990" t="s">
        <v>3907</v>
      </c>
      <c r="C2990" t="s">
        <v>3908</v>
      </c>
      <c r="D2990" s="34">
        <v>5644</v>
      </c>
      <c r="E2990" s="34">
        <v>355</v>
      </c>
      <c r="F2990" s="33">
        <v>0.2475</v>
      </c>
      <c r="G2990" s="33">
        <v>8.2500000000000004E-2</v>
      </c>
      <c r="H2990" s="49">
        <v>6.2898653437278522</v>
      </c>
      <c r="I2990" s="33">
        <v>0.33</v>
      </c>
      <c r="J2990" s="35">
        <f>G2990/I2990</f>
        <v>0.25</v>
      </c>
      <c r="K2990">
        <v>0.69718309859154926</v>
      </c>
      <c r="L2990">
        <v>0.92957746478873238</v>
      </c>
      <c r="M2990" s="49">
        <v>0.7</v>
      </c>
      <c r="N2990" t="s">
        <v>37</v>
      </c>
      <c r="O2990" s="10" t="s">
        <v>37</v>
      </c>
      <c r="P2990">
        <f>VLOOKUP($O2990,$Y$2:$AJ$8,9,FALSE)</f>
        <v>0.25</v>
      </c>
      <c r="Q2990" s="11">
        <f>(L2990-M2990)/L2990</f>
        <v>0.24696969696969701</v>
      </c>
      <c r="S2990" s="13">
        <f>MIN(Q2990,IF(R2990=0,P2990,R2990))</f>
        <v>0.24696969696969701</v>
      </c>
      <c r="T2990">
        <f>IFERROR(S2990*I2990,0)</f>
        <v>8.1500000000000017E-2</v>
      </c>
      <c r="U2990" t="b">
        <f>O2990=N2990</f>
        <v>1</v>
      </c>
    </row>
    <row r="2991" spans="1:21" ht="21" x14ac:dyDescent="0.4">
      <c r="A2991" t="s">
        <v>4932</v>
      </c>
      <c r="B2991" t="s">
        <v>4929</v>
      </c>
      <c r="C2991" t="s">
        <v>4930</v>
      </c>
      <c r="D2991" s="34">
        <v>411510</v>
      </c>
      <c r="E2991" s="34">
        <v>65094</v>
      </c>
      <c r="F2991" s="33">
        <v>28.5825</v>
      </c>
      <c r="G2991" s="33">
        <v>9.5274999999999999</v>
      </c>
      <c r="H2991" s="49">
        <v>15.818327622658016</v>
      </c>
      <c r="I2991" s="33">
        <v>38.11</v>
      </c>
      <c r="J2991" s="35">
        <f>G2991/I2991</f>
        <v>0.25</v>
      </c>
      <c r="K2991">
        <v>0.43909576919531756</v>
      </c>
      <c r="L2991">
        <v>0.58546102559375668</v>
      </c>
      <c r="M2991" s="49">
        <v>0.3</v>
      </c>
      <c r="N2991" t="s">
        <v>37</v>
      </c>
      <c r="O2991" s="10" t="s">
        <v>37</v>
      </c>
      <c r="P2991">
        <f>VLOOKUP($O2991,$Y$2:$AJ$8,9,FALSE)</f>
        <v>0.25</v>
      </c>
      <c r="Q2991" s="11">
        <f>(L2991-M2991)/L2991</f>
        <v>0.48758331146680661</v>
      </c>
      <c r="S2991" s="13">
        <f>MIN(Q2991,IF(R2991=0,P2991,R2991))</f>
        <v>0.25</v>
      </c>
      <c r="T2991">
        <f>IFERROR(S2991*I2991,0)</f>
        <v>9.5274999999999999</v>
      </c>
      <c r="U2991" t="b">
        <f>O2991=N2991</f>
        <v>1</v>
      </c>
    </row>
    <row r="2992" spans="1:21" ht="21" x14ac:dyDescent="0.4">
      <c r="A2992" t="s">
        <v>3522</v>
      </c>
      <c r="B2992" t="s">
        <v>3518</v>
      </c>
      <c r="C2992" t="s">
        <v>3519</v>
      </c>
      <c r="D2992" s="34">
        <v>570597</v>
      </c>
      <c r="E2992" s="34">
        <v>145846</v>
      </c>
      <c r="F2992" s="33">
        <v>274.38819999999998</v>
      </c>
      <c r="G2992" s="33">
        <v>70.662400000000005</v>
      </c>
      <c r="H2992" s="49">
        <v>25.560246548790126</v>
      </c>
      <c r="I2992" s="33">
        <v>345.05059999999997</v>
      </c>
      <c r="J2992" s="35">
        <f>G2992/I2992</f>
        <v>0.20478851507575993</v>
      </c>
      <c r="K2992">
        <v>1.8813556765355239</v>
      </c>
      <c r="L2992">
        <v>2.3658557656706387</v>
      </c>
      <c r="M2992" s="49">
        <v>1.85</v>
      </c>
      <c r="N2992" t="s">
        <v>34</v>
      </c>
      <c r="O2992" s="10" t="s">
        <v>34</v>
      </c>
      <c r="P2992">
        <f>VLOOKUP($O2992,$Y$2:$AJ$8,9,FALSE)</f>
        <v>0.15</v>
      </c>
      <c r="Q2992" s="11">
        <f>(L2992-M2992)/L2992</f>
        <v>0.21804193355988938</v>
      </c>
      <c r="S2992" s="13">
        <f>MIN(Q2992,IF(R2992=0,P2992,R2992))</f>
        <v>0.15</v>
      </c>
      <c r="T2992">
        <f>IFERROR(S2992*I2992,0)</f>
        <v>51.757589999999993</v>
      </c>
      <c r="U2992" t="b">
        <f>O2992=N2992</f>
        <v>1</v>
      </c>
    </row>
    <row r="2993" spans="1:21" ht="21" x14ac:dyDescent="0.4">
      <c r="A2993" t="s">
        <v>5232</v>
      </c>
      <c r="B2993" t="s">
        <v>5229</v>
      </c>
      <c r="C2993" t="s">
        <v>5230</v>
      </c>
      <c r="D2993" s="34">
        <v>4327857</v>
      </c>
      <c r="E2993" s="34">
        <v>74791</v>
      </c>
      <c r="F2993" s="33">
        <v>15.5152</v>
      </c>
      <c r="G2993" s="33">
        <v>3.4045999999999998</v>
      </c>
      <c r="H2993" s="49">
        <v>1.7281301115078433</v>
      </c>
      <c r="I2993" s="33">
        <v>18.919799999999999</v>
      </c>
      <c r="J2993" s="35">
        <f>G2993/I2993</f>
        <v>0.17994904808718909</v>
      </c>
      <c r="K2993">
        <v>0.207447420144135</v>
      </c>
      <c r="L2993">
        <v>0.25296894011311521</v>
      </c>
      <c r="M2993" s="49">
        <v>0.15</v>
      </c>
      <c r="N2993" t="s">
        <v>37</v>
      </c>
      <c r="O2993" s="10" t="s">
        <v>37</v>
      </c>
      <c r="P2993">
        <f>VLOOKUP($O2993,$Y$2:$AJ$8,9,FALSE)</f>
        <v>0.25</v>
      </c>
      <c r="Q2993" s="11">
        <f>(L2993-M2993)/L2993</f>
        <v>0.4070418291948118</v>
      </c>
      <c r="S2993" s="13">
        <f>MIN(Q2993,IF(R2993=0,P2993,R2993))</f>
        <v>0.25</v>
      </c>
      <c r="T2993">
        <f>IFERROR(S2993*I2993,0)</f>
        <v>4.7299499999999997</v>
      </c>
      <c r="U2993" t="b">
        <f>O2993=N2993</f>
        <v>1</v>
      </c>
    </row>
    <row r="2994" spans="1:21" ht="21" x14ac:dyDescent="0.4">
      <c r="A2994" t="s">
        <v>355</v>
      </c>
      <c r="B2994" t="s">
        <v>313</v>
      </c>
      <c r="C2994" s="50" t="s">
        <v>314</v>
      </c>
      <c r="D2994" s="34">
        <v>16052</v>
      </c>
      <c r="E2994" s="34">
        <v>1892</v>
      </c>
      <c r="F2994" s="33">
        <v>1.1352</v>
      </c>
      <c r="G2994" s="33">
        <v>0.22470000000000004</v>
      </c>
      <c r="H2994" s="49">
        <v>11.78669324694742</v>
      </c>
      <c r="I2994" s="33">
        <v>1.3599000000000001</v>
      </c>
      <c r="J2994" s="35">
        <f>G2994/I2994</f>
        <v>0.16523273770130159</v>
      </c>
      <c r="K2994">
        <v>0.6</v>
      </c>
      <c r="L2994">
        <v>0.71876321353065542</v>
      </c>
      <c r="M2994" s="49">
        <v>0.6</v>
      </c>
      <c r="N2994" t="s">
        <v>37</v>
      </c>
      <c r="O2994" s="10" t="s">
        <v>37</v>
      </c>
      <c r="P2994">
        <f>VLOOKUP($O2994,$Y$2:$AJ$8,9,FALSE)</f>
        <v>0.25</v>
      </c>
      <c r="Q2994" s="11">
        <f>(L2994-M2994)/L2994</f>
        <v>0.16523273770130162</v>
      </c>
      <c r="S2994" s="13">
        <f>MIN(Q2994,IF(R2994=0,P2994,R2994))</f>
        <v>0.16523273770130162</v>
      </c>
      <c r="T2994">
        <f>IFERROR(S2994*I2994,0)</f>
        <v>0.22470000000000009</v>
      </c>
      <c r="U2994" t="b">
        <f>O2994=N2994</f>
        <v>1</v>
      </c>
    </row>
    <row r="2995" spans="1:21" ht="21" x14ac:dyDescent="0.4">
      <c r="A2995" t="s">
        <v>3569</v>
      </c>
      <c r="B2995" t="s">
        <v>3567</v>
      </c>
      <c r="C2995" t="s">
        <v>3568</v>
      </c>
      <c r="D2995" s="34">
        <v>454959</v>
      </c>
      <c r="E2995" s="34">
        <v>100363</v>
      </c>
      <c r="F2995" s="33">
        <v>150.5445</v>
      </c>
      <c r="G2995" s="33">
        <v>41.591500000000003</v>
      </c>
      <c r="H2995" s="49">
        <v>22.05979000305522</v>
      </c>
      <c r="I2995" s="33">
        <v>192.136</v>
      </c>
      <c r="J2995" s="35">
        <f>G2995/I2995</f>
        <v>0.2164690635799642</v>
      </c>
      <c r="K2995">
        <v>1.5</v>
      </c>
      <c r="L2995">
        <v>1.9144106891982104</v>
      </c>
      <c r="M2995" s="49">
        <v>1.5</v>
      </c>
      <c r="N2995" t="s">
        <v>37</v>
      </c>
      <c r="O2995" s="10" t="s">
        <v>37</v>
      </c>
      <c r="P2995">
        <f>VLOOKUP($O2995,$Y$2:$AJ$8,9,FALSE)</f>
        <v>0.25</v>
      </c>
      <c r="Q2995" s="11">
        <f>(L2995-M2995)/L2995</f>
        <v>0.21646906357996418</v>
      </c>
      <c r="S2995" s="13">
        <f>MIN(Q2995,IF(R2995=0,P2995,R2995))</f>
        <v>0.21646906357996418</v>
      </c>
      <c r="T2995">
        <f>IFERROR(S2995*I2995,0)</f>
        <v>41.591499999999996</v>
      </c>
      <c r="U2995" t="b">
        <f>O2995=N2995</f>
        <v>1</v>
      </c>
    </row>
    <row r="2996" spans="1:21" ht="21" x14ac:dyDescent="0.4">
      <c r="A2996" t="s">
        <v>3892</v>
      </c>
      <c r="B2996" t="s">
        <v>3884</v>
      </c>
      <c r="C2996" t="s">
        <v>3885</v>
      </c>
      <c r="D2996" s="34">
        <v>452915</v>
      </c>
      <c r="E2996" s="34">
        <v>33896</v>
      </c>
      <c r="F2996" s="33">
        <v>17.782299999999999</v>
      </c>
      <c r="G2996" s="33">
        <v>5.9237000000000002</v>
      </c>
      <c r="H2996" s="49">
        <v>7.4839649823918393</v>
      </c>
      <c r="I2996" s="33">
        <v>23.706</v>
      </c>
      <c r="J2996" s="35">
        <f>G2996/I2996</f>
        <v>0.24988188644225093</v>
      </c>
      <c r="K2996">
        <v>0.5246135237196129</v>
      </c>
      <c r="L2996">
        <v>0.69937455746990795</v>
      </c>
      <c r="M2996" s="49">
        <v>0.5</v>
      </c>
      <c r="N2996" t="s">
        <v>37</v>
      </c>
      <c r="O2996" s="10" t="s">
        <v>37</v>
      </c>
      <c r="P2996">
        <f>VLOOKUP($O2996,$Y$2:$AJ$8,9,FALSE)</f>
        <v>0.25</v>
      </c>
      <c r="Q2996" s="11">
        <f>(L2996-M2996)/L2996</f>
        <v>0.28507550831013245</v>
      </c>
      <c r="S2996" s="13">
        <f>MIN(Q2996,IF(R2996=0,P2996,R2996))</f>
        <v>0.25</v>
      </c>
      <c r="T2996">
        <f>IFERROR(S2996*I2996,0)</f>
        <v>5.9264999999999999</v>
      </c>
      <c r="U2996" t="b">
        <f>O2996=N2996</f>
        <v>1</v>
      </c>
    </row>
    <row r="2997" spans="1:21" ht="21" x14ac:dyDescent="0.4">
      <c r="A2997" t="s">
        <v>5821</v>
      </c>
      <c r="B2997" t="s">
        <v>5822</v>
      </c>
      <c r="C2997" t="s">
        <v>5823</v>
      </c>
      <c r="D2997" s="34">
        <v>119148</v>
      </c>
      <c r="E2997" s="34">
        <v>13222</v>
      </c>
      <c r="F2997" s="33">
        <v>13.251000000000001</v>
      </c>
      <c r="G2997" s="33">
        <v>4.2290000000000001</v>
      </c>
      <c r="H2997" s="49">
        <v>11.097122905965689</v>
      </c>
      <c r="I2997" s="33">
        <v>17.48</v>
      </c>
      <c r="J2997" s="35">
        <f>G2997/I2997</f>
        <v>0.24193363844393592</v>
      </c>
      <c r="K2997">
        <v>1.0021933141733477</v>
      </c>
      <c r="L2997">
        <v>1.3220390258659809</v>
      </c>
      <c r="M2997" s="49">
        <v>1</v>
      </c>
      <c r="N2997" t="s">
        <v>34</v>
      </c>
      <c r="O2997" s="10" t="s">
        <v>34</v>
      </c>
      <c r="P2997">
        <f>VLOOKUP($O2997,$Y$2:$AJ$8,9,FALSE)</f>
        <v>0.15</v>
      </c>
      <c r="Q2997" s="11">
        <f>(L2997-M2997)/L2997</f>
        <v>0.24359267734553772</v>
      </c>
      <c r="S2997" s="13">
        <f>MIN(Q2997,IF(R2997=0,P2997,R2997))</f>
        <v>0.15</v>
      </c>
      <c r="T2997">
        <f>IFERROR(S2997*I2997,0)</f>
        <v>2.6219999999999999</v>
      </c>
      <c r="U2997" t="b">
        <f>O2997=N2997</f>
        <v>1</v>
      </c>
    </row>
    <row r="2998" spans="1:21" ht="21" x14ac:dyDescent="0.4">
      <c r="A2998" t="s">
        <v>1938</v>
      </c>
      <c r="B2998" t="s">
        <v>1772</v>
      </c>
      <c r="C2998" s="50" t="s">
        <v>1773</v>
      </c>
      <c r="D2998" s="34">
        <v>24600</v>
      </c>
      <c r="E2998" s="34">
        <v>5190</v>
      </c>
      <c r="F2998" s="33">
        <v>7.8776999999999999</v>
      </c>
      <c r="G2998" s="33">
        <v>2.9732000000000003</v>
      </c>
      <c r="H2998" s="49">
        <v>21.097560975609756</v>
      </c>
      <c r="I2998" s="33">
        <v>10.850899999999999</v>
      </c>
      <c r="J2998" s="35">
        <f>G2998/I2998</f>
        <v>0.27400492125077186</v>
      </c>
      <c r="K2998">
        <v>1.5178612716763005</v>
      </c>
      <c r="L2998">
        <v>2.0907321772639693</v>
      </c>
      <c r="M2998" s="49">
        <v>1.5</v>
      </c>
      <c r="N2998" t="s">
        <v>37</v>
      </c>
      <c r="O2998" s="10" t="s">
        <v>34</v>
      </c>
      <c r="P2998">
        <f>VLOOKUP($O2998,$Y$2:$AJ$8,9,FALSE)</f>
        <v>0.15</v>
      </c>
      <c r="Q2998" s="11">
        <f>(L2998-M2998)/L2998</f>
        <v>0.28254799141085074</v>
      </c>
      <c r="S2998" s="13">
        <f>MIN(Q2998,IF(R2998=0,P2998,R2998))</f>
        <v>0.15</v>
      </c>
      <c r="T2998">
        <f>IFERROR(S2998*I2998,0)</f>
        <v>1.6276349999999999</v>
      </c>
      <c r="U2998" t="b">
        <f>O2998=N2998</f>
        <v>0</v>
      </c>
    </row>
    <row r="2999" spans="1:21" ht="21" x14ac:dyDescent="0.4">
      <c r="A2999" t="s">
        <v>942</v>
      </c>
      <c r="B2999" t="s">
        <v>899</v>
      </c>
      <c r="C2999" s="50" t="s">
        <v>900</v>
      </c>
      <c r="D2999" s="34">
        <v>43100</v>
      </c>
      <c r="E2999" s="34">
        <v>5612</v>
      </c>
      <c r="F2999" s="33">
        <v>7.0105000000000004</v>
      </c>
      <c r="G2999" s="33">
        <v>2.3368000000000002</v>
      </c>
      <c r="H2999" s="49">
        <v>13.020881670533642</v>
      </c>
      <c r="I2999" s="33">
        <v>9.3473000000000006</v>
      </c>
      <c r="J2999" s="35">
        <f>G2999/I2999</f>
        <v>0.24999732543087308</v>
      </c>
      <c r="K2999">
        <v>1.2491981468282252</v>
      </c>
      <c r="L2999">
        <v>1.6655915894511761</v>
      </c>
      <c r="M2999" s="49">
        <v>1.1000000000000001</v>
      </c>
      <c r="N2999" t="s">
        <v>37</v>
      </c>
      <c r="O2999" s="10" t="s">
        <v>37</v>
      </c>
      <c r="P2999">
        <f>VLOOKUP($O2999,$Y$2:$AJ$8,9,FALSE)</f>
        <v>0.25</v>
      </c>
      <c r="Q2999" s="11">
        <f>(L2999-M2999)/L2999</f>
        <v>0.33957399462946519</v>
      </c>
      <c r="S2999" s="13">
        <f>MIN(Q2999,IF(R2999=0,P2999,R2999))</f>
        <v>0.25</v>
      </c>
      <c r="T2999">
        <f>IFERROR(S2999*I2999,0)</f>
        <v>2.3368250000000002</v>
      </c>
      <c r="U2999" t="b">
        <f>O2999=N2999</f>
        <v>1</v>
      </c>
    </row>
    <row r="3000" spans="1:21" ht="21" x14ac:dyDescent="0.4">
      <c r="A3000" t="s">
        <v>837</v>
      </c>
      <c r="B3000" t="s">
        <v>775</v>
      </c>
      <c r="C3000" s="50" t="s">
        <v>776</v>
      </c>
      <c r="D3000" s="34">
        <v>546039</v>
      </c>
      <c r="E3000" s="34">
        <v>103627</v>
      </c>
      <c r="F3000" s="33">
        <v>82.194699999999983</v>
      </c>
      <c r="G3000" s="33">
        <v>25.675300000000004</v>
      </c>
      <c r="H3000" s="49">
        <v>18.977948461556775</v>
      </c>
      <c r="I3000" s="33">
        <v>107.86999999999999</v>
      </c>
      <c r="J3000" s="35">
        <f>G3000/I3000</f>
        <v>0.23802076573653477</v>
      </c>
      <c r="K3000">
        <v>0.79317841875186956</v>
      </c>
      <c r="L3000">
        <v>1.0409449274802898</v>
      </c>
      <c r="M3000" s="49">
        <v>0.75</v>
      </c>
      <c r="N3000" t="s">
        <v>34</v>
      </c>
      <c r="O3000" s="10" t="s">
        <v>34</v>
      </c>
      <c r="P3000">
        <f>VLOOKUP($O3000,$Y$2:$AJ$8,9,FALSE)</f>
        <v>0.15</v>
      </c>
      <c r="Q3000" s="11">
        <f>(L3000-M3000)/L3000</f>
        <v>0.27950078798553807</v>
      </c>
      <c r="S3000" s="13">
        <f>MIN(Q3000,IF(R3000=0,P3000,R3000))</f>
        <v>0.15</v>
      </c>
      <c r="T3000">
        <f>IFERROR(S3000*I3000,0)</f>
        <v>16.180499999999999</v>
      </c>
      <c r="U3000" t="b">
        <f>O3000=N3000</f>
        <v>1</v>
      </c>
    </row>
    <row r="3001" spans="1:21" ht="21" x14ac:dyDescent="0.4">
      <c r="A3001" t="s">
        <v>1379</v>
      </c>
      <c r="B3001" t="s">
        <v>1306</v>
      </c>
      <c r="C3001" s="50" t="s">
        <v>1307</v>
      </c>
      <c r="D3001" s="34">
        <v>402670</v>
      </c>
      <c r="E3001" s="34">
        <v>55493</v>
      </c>
      <c r="F3001" s="33">
        <v>20.467099999999999</v>
      </c>
      <c r="G3001" s="33">
        <v>6.8220999999999998</v>
      </c>
      <c r="H3001" s="49">
        <v>13.781260088906549</v>
      </c>
      <c r="I3001" s="33">
        <v>27.289199999999997</v>
      </c>
      <c r="J3001" s="35">
        <f>G3001/I3001</f>
        <v>0.24999267109332632</v>
      </c>
      <c r="K3001">
        <v>0.36882309480475012</v>
      </c>
      <c r="L3001">
        <v>0.49175932099544084</v>
      </c>
      <c r="M3001" s="49">
        <v>0.3</v>
      </c>
      <c r="N3001" t="s">
        <v>37</v>
      </c>
      <c r="O3001" s="10" t="s">
        <v>34</v>
      </c>
      <c r="P3001">
        <f>VLOOKUP($O3001,$Y$2:$AJ$8,9,FALSE)</f>
        <v>0.15</v>
      </c>
      <c r="Q3001" s="11">
        <f>(L3001-M3001)/L3001</f>
        <v>0.38994547293434767</v>
      </c>
      <c r="S3001" s="13">
        <f>MIN(Q3001,IF(R3001=0,P3001,R3001))</f>
        <v>0.15</v>
      </c>
      <c r="T3001">
        <f>IFERROR(S3001*I3001,0)</f>
        <v>4.0933799999999998</v>
      </c>
      <c r="U3001" t="b">
        <f>O3001=N3001</f>
        <v>0</v>
      </c>
    </row>
    <row r="3002" spans="1:21" ht="21" x14ac:dyDescent="0.4">
      <c r="A3002" t="s">
        <v>1939</v>
      </c>
      <c r="B3002" t="s">
        <v>1772</v>
      </c>
      <c r="C3002" s="50" t="s">
        <v>1773</v>
      </c>
      <c r="D3002" s="34">
        <v>2646</v>
      </c>
      <c r="E3002" s="34">
        <v>371</v>
      </c>
      <c r="F3002" s="33">
        <v>0.5766</v>
      </c>
      <c r="G3002" s="33">
        <v>0.19190000000000002</v>
      </c>
      <c r="H3002" s="49">
        <v>14.02116402116402</v>
      </c>
      <c r="I3002" s="33">
        <v>0.76849999999999996</v>
      </c>
      <c r="J3002" s="35">
        <f>G3002/I3002</f>
        <v>0.24970722186076777</v>
      </c>
      <c r="K3002">
        <v>1.5541778975741241</v>
      </c>
      <c r="L3002">
        <v>2.0714285714285716</v>
      </c>
      <c r="M3002" s="49">
        <v>1.5</v>
      </c>
      <c r="N3002" t="s">
        <v>34</v>
      </c>
      <c r="O3002" s="10" t="s">
        <v>34</v>
      </c>
      <c r="P3002">
        <f>VLOOKUP($O3002,$Y$2:$AJ$8,9,FALSE)</f>
        <v>0.15</v>
      </c>
      <c r="Q3002" s="11">
        <f>(L3002-M3002)/L3002</f>
        <v>0.27586206896551729</v>
      </c>
      <c r="S3002" s="13">
        <f>MIN(Q3002,IF(R3002=0,P3002,R3002))</f>
        <v>0.15</v>
      </c>
      <c r="T3002">
        <f>IFERROR(S3002*I3002,0)</f>
        <v>0.11527499999999999</v>
      </c>
      <c r="U3002" t="b">
        <f>O3002=N3002</f>
        <v>1</v>
      </c>
    </row>
    <row r="3003" spans="1:21" ht="21" x14ac:dyDescent="0.4">
      <c r="A3003" t="s">
        <v>2130</v>
      </c>
      <c r="B3003" t="s">
        <v>2094</v>
      </c>
      <c r="C3003" t="s">
        <v>2095</v>
      </c>
      <c r="D3003" s="34">
        <v>550243</v>
      </c>
      <c r="E3003" s="34">
        <v>36692</v>
      </c>
      <c r="F3003" s="33">
        <v>32.680700000000002</v>
      </c>
      <c r="G3003" s="33">
        <v>10.8927</v>
      </c>
      <c r="H3003" s="49">
        <v>6.668326539365335</v>
      </c>
      <c r="I3003" s="33">
        <v>43.573399999999999</v>
      </c>
      <c r="J3003" s="35">
        <f>G3003/I3003</f>
        <v>0.2499850826421624</v>
      </c>
      <c r="K3003">
        <v>0.89067644173116756</v>
      </c>
      <c r="L3003">
        <v>1.1875449689305571</v>
      </c>
      <c r="M3003" s="49">
        <v>0.75</v>
      </c>
      <c r="N3003" t="s">
        <v>34</v>
      </c>
      <c r="O3003" s="10" t="s">
        <v>34</v>
      </c>
      <c r="P3003">
        <f>VLOOKUP($O3003,$Y$2:$AJ$8,9,FALSE)</f>
        <v>0.15</v>
      </c>
      <c r="Q3003" s="11">
        <f>(L3003-M3003)/L3003</f>
        <v>0.3684449687194481</v>
      </c>
      <c r="S3003" s="13">
        <f>MIN(Q3003,IF(R3003=0,P3003,R3003))</f>
        <v>0.15</v>
      </c>
      <c r="T3003">
        <f>IFERROR(S3003*I3003,0)</f>
        <v>6.5360100000000001</v>
      </c>
      <c r="U3003" t="b">
        <f>O3003=N3003</f>
        <v>1</v>
      </c>
    </row>
    <row r="3004" spans="1:21" ht="21" x14ac:dyDescent="0.4">
      <c r="A3004" t="s">
        <v>3139</v>
      </c>
      <c r="B3004" t="s">
        <v>3127</v>
      </c>
      <c r="C3004" t="s">
        <v>3128</v>
      </c>
      <c r="D3004" s="34">
        <v>724772</v>
      </c>
      <c r="E3004" s="34">
        <v>142640</v>
      </c>
      <c r="F3004" s="33">
        <v>76.505200000000002</v>
      </c>
      <c r="G3004" s="33">
        <v>37.682200000000002</v>
      </c>
      <c r="H3004" s="49">
        <v>19.680671990639816</v>
      </c>
      <c r="I3004" s="33">
        <v>114.1874</v>
      </c>
      <c r="J3004" s="35">
        <f>G3004/I3004</f>
        <v>0.33000313519705327</v>
      </c>
      <c r="K3004">
        <v>0.53635165451486255</v>
      </c>
      <c r="L3004">
        <v>0.80052860347728538</v>
      </c>
      <c r="M3004" s="49">
        <v>0.45</v>
      </c>
      <c r="N3004" t="s">
        <v>37</v>
      </c>
      <c r="O3004" s="10" t="s">
        <v>37</v>
      </c>
      <c r="P3004">
        <f>VLOOKUP($O3004,$Y$2:$AJ$8,9,FALSE)</f>
        <v>0.25</v>
      </c>
      <c r="Q3004" s="11">
        <f>(L3004-M3004)/L3004</f>
        <v>0.43787142889670833</v>
      </c>
      <c r="S3004" s="13">
        <f>MIN(Q3004,IF(R3004=0,P3004,R3004))</f>
        <v>0.25</v>
      </c>
      <c r="T3004">
        <f>IFERROR(S3004*I3004,0)</f>
        <v>28.546849999999999</v>
      </c>
      <c r="U3004" t="b">
        <f>O3004=N3004</f>
        <v>1</v>
      </c>
    </row>
    <row r="3005" spans="1:21" ht="21" x14ac:dyDescent="0.4">
      <c r="A3005" t="s">
        <v>404</v>
      </c>
      <c r="B3005" t="s">
        <v>382</v>
      </c>
      <c r="C3005" s="50" t="s">
        <v>383</v>
      </c>
      <c r="D3005" s="34">
        <v>727137</v>
      </c>
      <c r="E3005" s="34">
        <v>12926</v>
      </c>
      <c r="F3005" s="33">
        <v>25.852</v>
      </c>
      <c r="G3005" s="33">
        <v>7.3145999999999995</v>
      </c>
      <c r="H3005" s="49">
        <v>1.7776567551919378</v>
      </c>
      <c r="I3005" s="33">
        <v>33.166600000000003</v>
      </c>
      <c r="J3005" s="35">
        <f>G3005/I3005</f>
        <v>0.22054114681637549</v>
      </c>
      <c r="K3005">
        <v>2</v>
      </c>
      <c r="L3005">
        <v>2.5658827170044876</v>
      </c>
      <c r="M3005" s="49">
        <v>2</v>
      </c>
      <c r="N3005" t="s">
        <v>37</v>
      </c>
      <c r="O3005" s="10" t="s">
        <v>42</v>
      </c>
      <c r="P3005">
        <f>VLOOKUP($O3005,$Y$2:$AJ$8,9,FALSE)</f>
        <v>0.05</v>
      </c>
      <c r="Q3005" s="11">
        <f>(L3005-M3005)/L3005</f>
        <v>0.22054114681637565</v>
      </c>
      <c r="S3005" s="13">
        <f>MIN(Q3005,IF(R3005=0,P3005,R3005))</f>
        <v>0.05</v>
      </c>
      <c r="T3005">
        <f>IFERROR(S3005*I3005,0)</f>
        <v>1.6583300000000003</v>
      </c>
      <c r="U3005" t="b">
        <f>O3005=N3005</f>
        <v>0</v>
      </c>
    </row>
    <row r="3006" spans="1:21" ht="21" x14ac:dyDescent="0.4">
      <c r="A3006" t="s">
        <v>2651</v>
      </c>
      <c r="B3006" t="s">
        <v>2645</v>
      </c>
      <c r="C3006" t="s">
        <v>2646</v>
      </c>
      <c r="D3006" s="34">
        <v>5064998</v>
      </c>
      <c r="E3006" s="34">
        <v>114092</v>
      </c>
      <c r="F3006" s="33">
        <v>57.045999999999999</v>
      </c>
      <c r="G3006" s="33">
        <v>15.134</v>
      </c>
      <c r="H3006" s="49">
        <v>2.2525576515528734</v>
      </c>
      <c r="I3006" s="33">
        <v>72.180000000000007</v>
      </c>
      <c r="J3006" s="35">
        <f>G3006/I3006</f>
        <v>0.20967026877251316</v>
      </c>
      <c r="K3006">
        <v>0.5</v>
      </c>
      <c r="L3006">
        <v>0.63264733723661604</v>
      </c>
      <c r="M3006" s="49">
        <v>0.5</v>
      </c>
      <c r="N3006" t="s">
        <v>33</v>
      </c>
      <c r="O3006" s="10" t="s">
        <v>33</v>
      </c>
      <c r="P3006">
        <f>VLOOKUP($O3006,$Y$2:$AJ$8,9,FALSE)</f>
        <v>0.4</v>
      </c>
      <c r="Q3006" s="11">
        <f>(L3006-M3006)/L3006</f>
        <v>0.20967026877251313</v>
      </c>
      <c r="S3006" s="13">
        <f>MIN(Q3006,IF(R3006=0,P3006,R3006))</f>
        <v>0.20967026877251313</v>
      </c>
      <c r="T3006">
        <f>IFERROR(S3006*I3006,0)</f>
        <v>15.133999999999999</v>
      </c>
      <c r="U3006" t="b">
        <f>O3006=N3006</f>
        <v>1</v>
      </c>
    </row>
    <row r="3007" spans="1:21" ht="21" x14ac:dyDescent="0.4">
      <c r="A3007" t="s">
        <v>238</v>
      </c>
      <c r="B3007" t="s">
        <v>211</v>
      </c>
      <c r="C3007" s="50" t="s">
        <v>212</v>
      </c>
      <c r="D3007" s="34">
        <v>5268249</v>
      </c>
      <c r="E3007" s="34">
        <v>440457</v>
      </c>
      <c r="F3007" s="33">
        <v>542.4126</v>
      </c>
      <c r="G3007" s="33">
        <v>180.79549999999998</v>
      </c>
      <c r="H3007" s="49">
        <v>8.3605957121616683</v>
      </c>
      <c r="I3007" s="33">
        <v>723.20809999999994</v>
      </c>
      <c r="J3007" s="35">
        <f>G3007/I3007</f>
        <v>0.24999097770060927</v>
      </c>
      <c r="K3007">
        <v>1.2314768524509769</v>
      </c>
      <c r="L3007">
        <v>1.6419493843893955</v>
      </c>
      <c r="M3007" s="49">
        <v>0.1</v>
      </c>
      <c r="N3007" t="s">
        <v>37</v>
      </c>
      <c r="O3007" s="10" t="s">
        <v>42</v>
      </c>
      <c r="P3007">
        <f>VLOOKUP($O3007,$Y$2:$AJ$8,9,FALSE)</f>
        <v>0.05</v>
      </c>
      <c r="Q3007" s="11">
        <f>(L3007-M3007)/L3007</f>
        <v>0.93909678279322362</v>
      </c>
      <c r="S3007" s="13">
        <f>MIN(Q3007,IF(R3007=0,P3007,R3007))</f>
        <v>0.05</v>
      </c>
      <c r="T3007">
        <f>IFERROR(S3007*I3007,0)</f>
        <v>36.160404999999997</v>
      </c>
      <c r="U3007" t="b">
        <f>O3007=N3007</f>
        <v>0</v>
      </c>
    </row>
    <row r="3008" spans="1:21" ht="21" x14ac:dyDescent="0.4">
      <c r="A3008" s="18" t="s">
        <v>3294</v>
      </c>
      <c r="B3008" t="s">
        <v>3253</v>
      </c>
      <c r="C3008" t="s">
        <v>3254</v>
      </c>
      <c r="D3008" s="34">
        <v>80880</v>
      </c>
      <c r="E3008" s="34">
        <v>47380</v>
      </c>
      <c r="F3008" s="33">
        <v>25.092299999999994</v>
      </c>
      <c r="G3008" s="33">
        <v>12.358999999999998</v>
      </c>
      <c r="H3008" s="49">
        <v>58.580613254203762</v>
      </c>
      <c r="I3008" s="33">
        <v>37.451299999999989</v>
      </c>
      <c r="J3008" s="35">
        <f>G3008/I3008</f>
        <v>0.33000189579533962</v>
      </c>
      <c r="K3008">
        <v>0.52959687631912189</v>
      </c>
      <c r="L3008">
        <v>0.79044533558463459</v>
      </c>
      <c r="M3008" s="49">
        <v>0.4</v>
      </c>
      <c r="N3008" t="s">
        <v>37</v>
      </c>
      <c r="O3008" s="10" t="s">
        <v>37</v>
      </c>
      <c r="P3008">
        <f>VLOOKUP($O3008,$Y$2:$AJ$8,9,FALSE)</f>
        <v>0.25</v>
      </c>
      <c r="Q3008" s="11">
        <f>(L3008-M3008)/L3008</f>
        <v>0.49395615105483637</v>
      </c>
      <c r="S3008" s="13">
        <f>MIN(Q3008,IF(R3008=0,P3008,R3008))</f>
        <v>0.25</v>
      </c>
      <c r="T3008">
        <f>IFERROR(S3008*I3008,0)</f>
        <v>9.3628249999999973</v>
      </c>
      <c r="U3008" t="b">
        <f>O3008=N3008</f>
        <v>1</v>
      </c>
    </row>
    <row r="3009" spans="1:21" ht="21" x14ac:dyDescent="0.4">
      <c r="A3009" t="s">
        <v>5768</v>
      </c>
      <c r="B3009" t="s">
        <v>5766</v>
      </c>
      <c r="C3009" t="s">
        <v>5767</v>
      </c>
      <c r="D3009" s="34">
        <v>50464</v>
      </c>
      <c r="E3009" s="34">
        <v>6885</v>
      </c>
      <c r="F3009" s="33">
        <v>2.7158999999999995</v>
      </c>
      <c r="G3009" s="33">
        <v>1.3371000000000002</v>
      </c>
      <c r="H3009" s="49">
        <v>13.643389346861129</v>
      </c>
      <c r="I3009" s="33">
        <v>4.0529999999999999</v>
      </c>
      <c r="J3009" s="35">
        <f>G3009/I3009</f>
        <v>0.32990377498149526</v>
      </c>
      <c r="K3009">
        <v>0.3944662309368191</v>
      </c>
      <c r="L3009">
        <v>0.58867102396514159</v>
      </c>
      <c r="M3009" s="49">
        <v>0.19</v>
      </c>
      <c r="N3009" t="s">
        <v>37</v>
      </c>
      <c r="O3009" s="10" t="s">
        <v>37</v>
      </c>
      <c r="P3009">
        <f>VLOOKUP($O3009,$Y$2:$AJ$8,9,FALSE)</f>
        <v>0.25</v>
      </c>
      <c r="Q3009" s="11">
        <f>(L3009-M3009)/L3009</f>
        <v>0.67723908216136197</v>
      </c>
      <c r="S3009" s="13">
        <f>MIN(Q3009,IF(R3009=0,P3009,R3009))</f>
        <v>0.25</v>
      </c>
      <c r="T3009">
        <f>IFERROR(S3009*I3009,0)</f>
        <v>1.01325</v>
      </c>
      <c r="U3009" t="b">
        <f>O3009=N3009</f>
        <v>1</v>
      </c>
    </row>
    <row r="3010" spans="1:21" ht="21" x14ac:dyDescent="0.4">
      <c r="A3010" t="s">
        <v>6510</v>
      </c>
      <c r="B3010" t="s">
        <v>6511</v>
      </c>
      <c r="C3010" t="s">
        <v>6512</v>
      </c>
      <c r="D3010" s="34">
        <v>5545</v>
      </c>
      <c r="E3010" s="34">
        <v>3417</v>
      </c>
      <c r="F3010" s="33">
        <v>0.91149999999999998</v>
      </c>
      <c r="G3010" s="33">
        <v>0.30349999999999999</v>
      </c>
      <c r="H3010" s="49">
        <v>61.623083859332731</v>
      </c>
      <c r="I3010" s="33">
        <v>1.2149999999999999</v>
      </c>
      <c r="J3010" s="35">
        <f>G3010/I3010</f>
        <v>0.24979423868312758</v>
      </c>
      <c r="K3010">
        <v>0.26675446297922156</v>
      </c>
      <c r="L3010">
        <v>0.35557506584723436</v>
      </c>
      <c r="M3010" s="49">
        <v>0.01</v>
      </c>
      <c r="N3010" t="s">
        <v>37</v>
      </c>
      <c r="O3010" s="10" t="s">
        <v>37</v>
      </c>
      <c r="P3010">
        <f>VLOOKUP($O3010,$Y$2:$AJ$8,9,FALSE)</f>
        <v>0.25</v>
      </c>
      <c r="Q3010" s="11">
        <f>(L3010-M3010)/L3010</f>
        <v>0.97187654320987649</v>
      </c>
      <c r="S3010" s="13">
        <f>MIN(Q3010,IF(R3010=0,P3010,R3010))</f>
        <v>0.25</v>
      </c>
      <c r="T3010">
        <f>IFERROR(S3010*I3010,0)</f>
        <v>0.30374999999999996</v>
      </c>
      <c r="U3010" t="b">
        <f>O3010=N3010</f>
        <v>1</v>
      </c>
    </row>
    <row r="3011" spans="1:21" ht="21" x14ac:dyDescent="0.4">
      <c r="A3011" t="s">
        <v>3468</v>
      </c>
      <c r="B3011" t="s">
        <v>3466</v>
      </c>
      <c r="C3011" t="s">
        <v>3467</v>
      </c>
      <c r="D3011" s="34">
        <v>55344</v>
      </c>
      <c r="E3011" s="34">
        <v>36135</v>
      </c>
      <c r="F3011" s="33">
        <v>15.759600000000001</v>
      </c>
      <c r="G3011" s="33">
        <v>0.1593</v>
      </c>
      <c r="H3011" s="49">
        <v>65.291630529054643</v>
      </c>
      <c r="I3011" s="33">
        <v>15.918900000000001</v>
      </c>
      <c r="J3011" s="35">
        <f>G3011/I3011</f>
        <v>1.0006972843601003E-2</v>
      </c>
      <c r="K3011">
        <v>0.43613117476131175</v>
      </c>
      <c r="L3011">
        <v>0.4405396430053965</v>
      </c>
      <c r="M3011" s="49">
        <v>0.03</v>
      </c>
      <c r="N3011" t="s">
        <v>34</v>
      </c>
      <c r="O3011" s="10" t="s">
        <v>34</v>
      </c>
      <c r="P3011">
        <f>VLOOKUP($O3011,$Y$2:$AJ$8,9,FALSE)</f>
        <v>0.15</v>
      </c>
      <c r="Q3011" s="11">
        <f>(L3011-M3011)/L3011</f>
        <v>0.93190170175074905</v>
      </c>
      <c r="S3011" s="13">
        <f>MIN(Q3011,IF(R3011=0,P3011,R3011))</f>
        <v>0.15</v>
      </c>
      <c r="T3011">
        <f>IFERROR(S3011*I3011,0)</f>
        <v>2.3878349999999999</v>
      </c>
      <c r="U3011" t="b">
        <f>O3011=N3011</f>
        <v>1</v>
      </c>
    </row>
    <row r="3012" spans="1:21" ht="21" x14ac:dyDescent="0.4">
      <c r="A3012" t="s">
        <v>3295</v>
      </c>
      <c r="B3012" t="s">
        <v>3253</v>
      </c>
      <c r="C3012" t="s">
        <v>3254</v>
      </c>
      <c r="D3012" s="34">
        <v>8919</v>
      </c>
      <c r="E3012" s="34">
        <v>1653</v>
      </c>
      <c r="F3012" s="33">
        <v>0.74930000000000008</v>
      </c>
      <c r="G3012" s="33">
        <v>0.33090000000000003</v>
      </c>
      <c r="H3012" s="49">
        <v>18.53346787756475</v>
      </c>
      <c r="I3012" s="33">
        <v>1.0802</v>
      </c>
      <c r="J3012" s="35">
        <f>G3012/I3012</f>
        <v>0.30633216071097946</v>
      </c>
      <c r="K3012">
        <v>0.45329703569268004</v>
      </c>
      <c r="L3012">
        <v>0.65347852389594674</v>
      </c>
      <c r="M3012" s="49">
        <v>0.45</v>
      </c>
      <c r="N3012" t="s">
        <v>37</v>
      </c>
      <c r="O3012" s="10" t="s">
        <v>37</v>
      </c>
      <c r="P3012">
        <f>VLOOKUP($O3012,$Y$2:$AJ$8,9,FALSE)</f>
        <v>0.25</v>
      </c>
      <c r="Q3012" s="11">
        <f>(L3012-M3012)/L3012</f>
        <v>0.31137752268098495</v>
      </c>
      <c r="S3012" s="13">
        <f>MIN(Q3012,IF(R3012=0,P3012,R3012))</f>
        <v>0.25</v>
      </c>
      <c r="T3012">
        <f>IFERROR(S3012*I3012,0)</f>
        <v>0.27005000000000001</v>
      </c>
      <c r="U3012" t="b">
        <f>O3012=N3012</f>
        <v>1</v>
      </c>
    </row>
    <row r="3013" spans="1:21" ht="21" x14ac:dyDescent="0.4">
      <c r="A3013" t="s">
        <v>4002</v>
      </c>
      <c r="B3013" t="s">
        <v>3907</v>
      </c>
      <c r="C3013" t="s">
        <v>3908</v>
      </c>
      <c r="D3013" s="34">
        <v>14508</v>
      </c>
      <c r="E3013" s="34">
        <v>1717</v>
      </c>
      <c r="F3013" s="33">
        <v>1.2437999999999998</v>
      </c>
      <c r="G3013" s="33">
        <v>0.41420000000000001</v>
      </c>
      <c r="H3013" s="49">
        <v>11.834849738075544</v>
      </c>
      <c r="I3013" s="33">
        <v>1.6579999999999999</v>
      </c>
      <c r="J3013" s="35">
        <f>G3013/I3013</f>
        <v>0.24981905910735827</v>
      </c>
      <c r="K3013">
        <v>0.72440302853814775</v>
      </c>
      <c r="L3013">
        <v>0.96563774024461269</v>
      </c>
      <c r="M3013" s="49">
        <v>0.7</v>
      </c>
      <c r="N3013" t="s">
        <v>37</v>
      </c>
      <c r="O3013" s="10" t="s">
        <v>37</v>
      </c>
      <c r="P3013">
        <f>VLOOKUP($O3013,$Y$2:$AJ$8,9,FALSE)</f>
        <v>0.25</v>
      </c>
      <c r="Q3013" s="11">
        <f>(L3013-M3013)/L3013</f>
        <v>0.2750904704463209</v>
      </c>
      <c r="S3013" s="13">
        <f>MIN(Q3013,IF(R3013=0,P3013,R3013))</f>
        <v>0.25</v>
      </c>
      <c r="T3013">
        <f>IFERROR(S3013*I3013,0)</f>
        <v>0.41449999999999998</v>
      </c>
      <c r="U3013" t="b">
        <f>O3013=N3013</f>
        <v>1</v>
      </c>
    </row>
    <row r="3014" spans="1:21" ht="21" x14ac:dyDescent="0.4">
      <c r="A3014" t="s">
        <v>5655</v>
      </c>
      <c r="B3014" t="s">
        <v>5636</v>
      </c>
      <c r="C3014" t="s">
        <v>5637</v>
      </c>
      <c r="D3014" s="34">
        <v>38913</v>
      </c>
      <c r="E3014" s="34">
        <v>1633</v>
      </c>
      <c r="F3014" s="33">
        <v>1.7040000000000002</v>
      </c>
      <c r="G3014" s="33">
        <v>0.56400000000000006</v>
      </c>
      <c r="H3014" s="49">
        <v>4.1965410017217897</v>
      </c>
      <c r="I3014" s="33">
        <v>2.2680000000000002</v>
      </c>
      <c r="J3014" s="35">
        <f>G3014/I3014</f>
        <v>0.24867724867724866</v>
      </c>
      <c r="K3014">
        <v>1.0434782608695654</v>
      </c>
      <c r="L3014">
        <v>1.388854868340478</v>
      </c>
      <c r="M3014" s="49">
        <v>1</v>
      </c>
      <c r="N3014" t="s">
        <v>37</v>
      </c>
      <c r="O3014" s="10" t="s">
        <v>37</v>
      </c>
      <c r="P3014">
        <f>VLOOKUP($O3014,$Y$2:$AJ$8,9,FALSE)</f>
        <v>0.25</v>
      </c>
      <c r="Q3014" s="11">
        <f>(L3014-M3014)/L3014</f>
        <v>0.27998236331569681</v>
      </c>
      <c r="S3014" s="13">
        <f>MIN(Q3014,IF(R3014=0,P3014,R3014))</f>
        <v>0.25</v>
      </c>
      <c r="T3014">
        <f>IFERROR(S3014*I3014,0)</f>
        <v>0.56700000000000006</v>
      </c>
      <c r="U3014" t="b">
        <f>O3014=N3014</f>
        <v>1</v>
      </c>
    </row>
    <row r="3015" spans="1:21" ht="21" x14ac:dyDescent="0.4">
      <c r="A3015" t="s">
        <v>6314</v>
      </c>
      <c r="B3015" t="s">
        <v>6315</v>
      </c>
      <c r="C3015" t="s">
        <v>6316</v>
      </c>
      <c r="D3015" s="34">
        <v>24756</v>
      </c>
      <c r="E3015" s="34">
        <v>1262</v>
      </c>
      <c r="F3015" s="33">
        <v>0.63540000000000008</v>
      </c>
      <c r="G3015" s="33">
        <v>0.2114</v>
      </c>
      <c r="H3015" s="49">
        <v>5.0977540798190342</v>
      </c>
      <c r="I3015" s="33">
        <v>0.84680000000000011</v>
      </c>
      <c r="J3015" s="35">
        <f>G3015/I3015</f>
        <v>0.24964572508266411</v>
      </c>
      <c r="K3015">
        <v>0.5034865293185421</v>
      </c>
      <c r="L3015">
        <v>0.67099841521394621</v>
      </c>
      <c r="M3015" s="49">
        <v>0.3</v>
      </c>
      <c r="N3015" t="s">
        <v>34</v>
      </c>
      <c r="O3015" s="10" t="s">
        <v>34</v>
      </c>
      <c r="P3015">
        <f>VLOOKUP($O3015,$Y$2:$AJ$8,9,FALSE)</f>
        <v>0.15</v>
      </c>
      <c r="Q3015" s="11">
        <f>(L3015-M3015)/L3015</f>
        <v>0.55290505432215409</v>
      </c>
      <c r="S3015" s="13">
        <f>MIN(Q3015,IF(R3015=0,P3015,R3015))</f>
        <v>0.15</v>
      </c>
      <c r="T3015">
        <f>IFERROR(S3015*I3015,0)</f>
        <v>0.12702000000000002</v>
      </c>
      <c r="U3015" t="b">
        <f>O3015=N3015</f>
        <v>1</v>
      </c>
    </row>
    <row r="3016" spans="1:21" ht="21" x14ac:dyDescent="0.4">
      <c r="A3016" t="s">
        <v>715</v>
      </c>
      <c r="B3016" t="s">
        <v>669</v>
      </c>
      <c r="C3016" s="50" t="s">
        <v>670</v>
      </c>
      <c r="D3016" s="34">
        <v>25595</v>
      </c>
      <c r="E3016" s="34">
        <v>3685</v>
      </c>
      <c r="F3016" s="33">
        <v>0.71679999999999999</v>
      </c>
      <c r="G3016" s="33">
        <v>0.17320000000000002</v>
      </c>
      <c r="H3016" s="49">
        <v>14.397343231099825</v>
      </c>
      <c r="I3016" s="33">
        <v>0.89</v>
      </c>
      <c r="J3016" s="35">
        <f>G3016/I3016</f>
        <v>0.19460674157303373</v>
      </c>
      <c r="K3016">
        <v>0.19451831750339213</v>
      </c>
      <c r="L3016">
        <v>0.24151967435549526</v>
      </c>
      <c r="M3016" s="49">
        <v>0.2</v>
      </c>
      <c r="N3016" t="s">
        <v>37</v>
      </c>
      <c r="O3016" s="10" t="s">
        <v>37</v>
      </c>
      <c r="P3016">
        <f>VLOOKUP($O3016,$Y$2:$AJ$8,9,FALSE)</f>
        <v>0.25</v>
      </c>
      <c r="Q3016" s="11">
        <f>(L3016-M3016)/L3016</f>
        <v>0.17191011235955056</v>
      </c>
      <c r="S3016" s="13">
        <f>MIN(Q3016,IF(R3016=0,P3016,R3016))</f>
        <v>0.17191011235955056</v>
      </c>
      <c r="T3016">
        <f>IFERROR(S3016*I3016,0)</f>
        <v>0.153</v>
      </c>
      <c r="U3016" t="b">
        <f>O3016=N3016</f>
        <v>1</v>
      </c>
    </row>
    <row r="3017" spans="1:21" ht="21" x14ac:dyDescent="0.4">
      <c r="A3017" t="s">
        <v>3753</v>
      </c>
      <c r="B3017" t="s">
        <v>3743</v>
      </c>
      <c r="C3017" t="s">
        <v>3744</v>
      </c>
      <c r="D3017" s="34">
        <v>35277</v>
      </c>
      <c r="E3017" s="34">
        <v>14523</v>
      </c>
      <c r="F3017" s="33">
        <v>4.5736999999999997</v>
      </c>
      <c r="G3017" s="33">
        <v>2.4622000000000002</v>
      </c>
      <c r="H3017" s="49">
        <v>41.168466706352582</v>
      </c>
      <c r="I3017" s="33">
        <v>7.0358999999999998</v>
      </c>
      <c r="J3017" s="35">
        <f>G3017/I3017</f>
        <v>0.34994812319674812</v>
      </c>
      <c r="K3017">
        <v>0.31492804516973077</v>
      </c>
      <c r="L3017">
        <v>0.48446601941747569</v>
      </c>
      <c r="M3017" s="49">
        <v>0.25</v>
      </c>
      <c r="N3017" t="s">
        <v>45</v>
      </c>
      <c r="O3017" s="10" t="s">
        <v>45</v>
      </c>
      <c r="P3017">
        <f>VLOOKUP($O3017,$Y$2:$AJ$8,9,FALSE)</f>
        <v>0.32</v>
      </c>
      <c r="Q3017" s="11">
        <f>(L3017-M3017)/L3017</f>
        <v>0.48396793587174347</v>
      </c>
      <c r="S3017" s="13">
        <f>MIN(Q3017,IF(R3017=0,P3017,R3017))</f>
        <v>0.32</v>
      </c>
      <c r="T3017">
        <f>IFERROR(S3017*I3017,0)</f>
        <v>2.2514880000000002</v>
      </c>
      <c r="U3017" t="b">
        <f>O3017=N3017</f>
        <v>1</v>
      </c>
    </row>
    <row r="3018" spans="1:21" ht="21" x14ac:dyDescent="0.4">
      <c r="A3018" t="s">
        <v>943</v>
      </c>
      <c r="B3018" t="s">
        <v>899</v>
      </c>
      <c r="C3018" s="50" t="s">
        <v>900</v>
      </c>
      <c r="D3018" s="34">
        <v>29199</v>
      </c>
      <c r="E3018" s="34">
        <v>3786</v>
      </c>
      <c r="F3018" s="33">
        <v>5.1120000000000001</v>
      </c>
      <c r="G3018" s="33">
        <v>1.3319999999999999</v>
      </c>
      <c r="H3018" s="49">
        <v>12.966197472516182</v>
      </c>
      <c r="I3018" s="33">
        <v>6.444</v>
      </c>
      <c r="J3018" s="35">
        <f>G3018/I3018</f>
        <v>0.20670391061452512</v>
      </c>
      <c r="K3018">
        <v>1.3502377179080824</v>
      </c>
      <c r="L3018">
        <v>1.7020602218700476</v>
      </c>
      <c r="M3018" s="49">
        <v>1.35</v>
      </c>
      <c r="N3018" t="s">
        <v>33</v>
      </c>
      <c r="O3018" s="10" t="s">
        <v>33</v>
      </c>
      <c r="P3018">
        <f>VLOOKUP($O3018,$Y$2:$AJ$8,9,FALSE)</f>
        <v>0.4</v>
      </c>
      <c r="Q3018" s="11">
        <f>(L3018-M3018)/L3018</f>
        <v>0.20684357541899437</v>
      </c>
      <c r="S3018" s="13">
        <f>MIN(Q3018,IF(R3018=0,P3018,R3018))</f>
        <v>0.20684357541899437</v>
      </c>
      <c r="T3018">
        <f>IFERROR(S3018*I3018,0)</f>
        <v>1.3328999999999998</v>
      </c>
      <c r="U3018" t="b">
        <f>O3018=N3018</f>
        <v>1</v>
      </c>
    </row>
    <row r="3019" spans="1:21" ht="21" x14ac:dyDescent="0.4">
      <c r="A3019" t="s">
        <v>3106</v>
      </c>
      <c r="B3019" t="s">
        <v>3096</v>
      </c>
      <c r="C3019" t="s">
        <v>3097</v>
      </c>
      <c r="D3019" s="34">
        <v>1039</v>
      </c>
      <c r="E3019" s="34">
        <v>176</v>
      </c>
      <c r="F3019" s="33">
        <v>3.3500000000000002E-2</v>
      </c>
      <c r="G3019" s="33">
        <v>1.1600000000000001E-2</v>
      </c>
      <c r="H3019" s="49">
        <v>16.93936477382098</v>
      </c>
      <c r="I3019" s="33">
        <v>4.5100000000000001E-2</v>
      </c>
      <c r="J3019" s="35">
        <f>G3019/I3019</f>
        <v>0.25720620842572062</v>
      </c>
      <c r="K3019">
        <v>0.19034090909090909</v>
      </c>
      <c r="L3019">
        <v>0.25625000000000003</v>
      </c>
      <c r="M3019" s="49">
        <v>0.15</v>
      </c>
      <c r="N3019" t="s">
        <v>37</v>
      </c>
      <c r="O3019" s="10" t="s">
        <v>37</v>
      </c>
      <c r="P3019">
        <f>VLOOKUP($O3019,$Y$2:$AJ$8,9,FALSE)</f>
        <v>0.25</v>
      </c>
      <c r="Q3019" s="11">
        <f>(L3019-M3019)/L3019</f>
        <v>0.41463414634146351</v>
      </c>
      <c r="S3019" s="13">
        <f>MIN(Q3019,IF(R3019=0,P3019,R3019))</f>
        <v>0.25</v>
      </c>
      <c r="T3019">
        <f>IFERROR(S3019*I3019,0)</f>
        <v>1.1275E-2</v>
      </c>
      <c r="U3019" t="b">
        <f>O3019=N3019</f>
        <v>1</v>
      </c>
    </row>
    <row r="3020" spans="1:21" ht="21" x14ac:dyDescent="0.4">
      <c r="A3020" t="s">
        <v>3487</v>
      </c>
      <c r="B3020" t="s">
        <v>3477</v>
      </c>
      <c r="C3020" t="s">
        <v>3478</v>
      </c>
      <c r="D3020" s="34">
        <v>4675</v>
      </c>
      <c r="E3020" s="34">
        <v>895</v>
      </c>
      <c r="F3020" s="33">
        <v>0.70919999999999983</v>
      </c>
      <c r="G3020" s="33">
        <v>0.17730000000000001</v>
      </c>
      <c r="H3020" s="49">
        <v>19.144385026737968</v>
      </c>
      <c r="I3020" s="33">
        <v>0.88649999999999984</v>
      </c>
      <c r="J3020" s="35">
        <f>G3020/I3020</f>
        <v>0.20000000000000004</v>
      </c>
      <c r="K3020">
        <v>0.79240223463687132</v>
      </c>
      <c r="L3020">
        <v>0.99050279329608926</v>
      </c>
      <c r="M3020" s="49">
        <v>0.5</v>
      </c>
      <c r="N3020" t="s">
        <v>34</v>
      </c>
      <c r="O3020" s="10" t="s">
        <v>34</v>
      </c>
      <c r="P3020">
        <f>VLOOKUP($O3020,$Y$2:$AJ$8,9,FALSE)</f>
        <v>0.15</v>
      </c>
      <c r="Q3020" s="11">
        <f>(L3020-M3020)/L3020</f>
        <v>0.49520586576424136</v>
      </c>
      <c r="S3020" s="13">
        <f>MIN(Q3020,IF(R3020=0,P3020,R3020))</f>
        <v>0.15</v>
      </c>
      <c r="T3020">
        <f>IFERROR(S3020*I3020,0)</f>
        <v>0.13297499999999998</v>
      </c>
      <c r="U3020" t="b">
        <f>O3020=N3020</f>
        <v>1</v>
      </c>
    </row>
    <row r="3021" spans="1:21" ht="21" x14ac:dyDescent="0.4">
      <c r="A3021" t="s">
        <v>1380</v>
      </c>
      <c r="B3021" t="s">
        <v>1306</v>
      </c>
      <c r="C3021" s="50" t="s">
        <v>1307</v>
      </c>
      <c r="D3021" s="34">
        <v>33677</v>
      </c>
      <c r="E3021" s="34">
        <v>667</v>
      </c>
      <c r="F3021" s="33">
        <v>0.2475</v>
      </c>
      <c r="G3021" s="33">
        <v>8.249999999999999E-2</v>
      </c>
      <c r="H3021" s="49">
        <v>1.9805802179529055</v>
      </c>
      <c r="I3021" s="33">
        <v>0.32999999999999996</v>
      </c>
      <c r="J3021" s="35">
        <f>G3021/I3021</f>
        <v>0.25</v>
      </c>
      <c r="K3021">
        <v>0.37106446776611696</v>
      </c>
      <c r="L3021">
        <v>0.49475262368815581</v>
      </c>
      <c r="M3021" s="49">
        <v>0.3</v>
      </c>
      <c r="N3021" t="s">
        <v>37</v>
      </c>
      <c r="O3021" s="10" t="s">
        <v>37</v>
      </c>
      <c r="P3021">
        <f>VLOOKUP($O3021,$Y$2:$AJ$8,9,FALSE)</f>
        <v>0.25</v>
      </c>
      <c r="Q3021" s="11">
        <f>(L3021-M3021)/L3021</f>
        <v>0.39363636363636351</v>
      </c>
      <c r="S3021" s="13">
        <f>MIN(Q3021,IF(R3021=0,P3021,R3021))</f>
        <v>0.25</v>
      </c>
      <c r="T3021">
        <f>IFERROR(S3021*I3021,0)</f>
        <v>8.249999999999999E-2</v>
      </c>
      <c r="U3021" t="b">
        <f>O3021=N3021</f>
        <v>1</v>
      </c>
    </row>
    <row r="3022" spans="1:21" ht="21" x14ac:dyDescent="0.4">
      <c r="A3022" t="s">
        <v>6079</v>
      </c>
      <c r="B3022" t="s">
        <v>6049</v>
      </c>
      <c r="C3022" t="s">
        <v>6050</v>
      </c>
      <c r="D3022" s="34">
        <v>64983</v>
      </c>
      <c r="E3022" s="34">
        <v>696</v>
      </c>
      <c r="F3022" s="33">
        <v>0.23250000000000004</v>
      </c>
      <c r="G3022" s="33">
        <v>7.7500000000000013E-2</v>
      </c>
      <c r="H3022" s="49">
        <v>1.0710493513688195</v>
      </c>
      <c r="I3022" s="33">
        <v>0.31000000000000005</v>
      </c>
      <c r="J3022" s="35">
        <f>G3022/I3022</f>
        <v>0.25</v>
      </c>
      <c r="K3022">
        <v>0.33405172413793105</v>
      </c>
      <c r="L3022">
        <v>0.44540229885057481</v>
      </c>
      <c r="M3022" s="49">
        <v>0.2</v>
      </c>
      <c r="N3022" t="s">
        <v>37</v>
      </c>
      <c r="O3022" s="10" t="s">
        <v>37</v>
      </c>
      <c r="P3022">
        <f>VLOOKUP($O3022,$Y$2:$AJ$8,9,FALSE)</f>
        <v>0.25</v>
      </c>
      <c r="Q3022" s="11">
        <f>(L3022-M3022)/L3022</f>
        <v>0.55096774193548392</v>
      </c>
      <c r="S3022" s="13">
        <f>MIN(Q3022,IF(R3022=0,P3022,R3022))</f>
        <v>0.25</v>
      </c>
      <c r="T3022">
        <f>IFERROR(S3022*I3022,0)</f>
        <v>7.7500000000000013E-2</v>
      </c>
      <c r="U3022" t="b">
        <f>O3022=N3022</f>
        <v>1</v>
      </c>
    </row>
    <row r="3023" spans="1:21" ht="21" x14ac:dyDescent="0.4">
      <c r="A3023" t="s">
        <v>6241</v>
      </c>
      <c r="B3023" t="s">
        <v>6235</v>
      </c>
      <c r="C3023" t="s">
        <v>6236</v>
      </c>
      <c r="D3023" s="34">
        <v>9573</v>
      </c>
      <c r="E3023" s="34">
        <v>2537</v>
      </c>
      <c r="F3023" s="33">
        <v>1.3672</v>
      </c>
      <c r="G3023" s="33">
        <v>0.44460000000000005</v>
      </c>
      <c r="H3023" s="49">
        <v>26.501619137156585</v>
      </c>
      <c r="I3023" s="33">
        <v>1.8118000000000001</v>
      </c>
      <c r="J3023" s="35">
        <f>G3023/I3023</f>
        <v>0.24539132354564525</v>
      </c>
      <c r="K3023">
        <v>0.53890421757981866</v>
      </c>
      <c r="L3023">
        <v>0.71415057154119044</v>
      </c>
      <c r="M3023" s="49">
        <v>0.5</v>
      </c>
      <c r="N3023" t="s">
        <v>37</v>
      </c>
      <c r="O3023" s="10" t="s">
        <v>37</v>
      </c>
      <c r="P3023">
        <f>VLOOKUP($O3023,$Y$2:$AJ$8,9,FALSE)</f>
        <v>0.25</v>
      </c>
      <c r="Q3023" s="11">
        <f>(L3023-M3023)/L3023</f>
        <v>0.29986753504801861</v>
      </c>
      <c r="S3023" s="13">
        <f>MIN(Q3023,IF(R3023=0,P3023,R3023))</f>
        <v>0.25</v>
      </c>
      <c r="T3023">
        <f>IFERROR(S3023*I3023,0)</f>
        <v>0.45295000000000002</v>
      </c>
      <c r="U3023" t="b">
        <f>O3023=N3023</f>
        <v>1</v>
      </c>
    </row>
    <row r="3024" spans="1:21" ht="21" x14ac:dyDescent="0.4">
      <c r="A3024" t="s">
        <v>944</v>
      </c>
      <c r="B3024" t="s">
        <v>899</v>
      </c>
      <c r="C3024" s="50" t="s">
        <v>900</v>
      </c>
      <c r="D3024" s="34">
        <v>2013846</v>
      </c>
      <c r="E3024" s="34">
        <v>68313</v>
      </c>
      <c r="F3024" s="33">
        <v>25.828499999999998</v>
      </c>
      <c r="G3024" s="33">
        <v>8.6079999999999988</v>
      </c>
      <c r="H3024" s="49">
        <v>3.3921660345428597</v>
      </c>
      <c r="I3024" s="33">
        <v>34.436499999999995</v>
      </c>
      <c r="J3024" s="35">
        <f>G3024/I3024</f>
        <v>0.24996733117477096</v>
      </c>
      <c r="K3024">
        <v>0.37809055377453776</v>
      </c>
      <c r="L3024">
        <v>0.50409878061276758</v>
      </c>
      <c r="M3024" s="49">
        <v>0.2</v>
      </c>
      <c r="N3024" t="s">
        <v>37</v>
      </c>
      <c r="O3024" s="10" t="s">
        <v>34</v>
      </c>
      <c r="P3024">
        <f>VLOOKUP($O3024,$Y$2:$AJ$8,9,FALSE)</f>
        <v>0.15</v>
      </c>
      <c r="Q3024" s="11">
        <f>(L3024-M3024)/L3024</f>
        <v>0.60325236304502483</v>
      </c>
      <c r="S3024" s="13">
        <f>MIN(Q3024,IF(R3024=0,P3024,R3024))</f>
        <v>0.15</v>
      </c>
      <c r="T3024">
        <f>IFERROR(S3024*I3024,0)</f>
        <v>5.1654749999999989</v>
      </c>
      <c r="U3024" t="b">
        <f>O3024=N3024</f>
        <v>0</v>
      </c>
    </row>
    <row r="3025" spans="1:21" ht="21" x14ac:dyDescent="0.4">
      <c r="A3025" t="s">
        <v>5877</v>
      </c>
      <c r="B3025" t="s">
        <v>5878</v>
      </c>
      <c r="C3025" t="s">
        <v>5879</v>
      </c>
      <c r="D3025" s="34">
        <v>666898</v>
      </c>
      <c r="E3025" s="34">
        <v>62564</v>
      </c>
      <c r="F3025" s="33">
        <v>12.7875</v>
      </c>
      <c r="G3025" s="33">
        <v>4.2625000000000002</v>
      </c>
      <c r="H3025" s="49">
        <v>9.3813446733983312</v>
      </c>
      <c r="I3025" s="33">
        <v>17.05</v>
      </c>
      <c r="J3025" s="35">
        <f>G3025/I3025</f>
        <v>0.25</v>
      </c>
      <c r="K3025">
        <v>0.20439070391918676</v>
      </c>
      <c r="L3025">
        <v>0.27252093855891568</v>
      </c>
      <c r="M3025" s="49">
        <v>0.1</v>
      </c>
      <c r="N3025" t="s">
        <v>37</v>
      </c>
      <c r="O3025" s="10" t="s">
        <v>37</v>
      </c>
      <c r="P3025">
        <f>VLOOKUP($O3025,$Y$2:$AJ$8,9,FALSE)</f>
        <v>0.25</v>
      </c>
      <c r="Q3025" s="11">
        <f>(L3025-M3025)/L3025</f>
        <v>0.63305571847507336</v>
      </c>
      <c r="S3025" s="13">
        <f>MIN(Q3025,IF(R3025=0,P3025,R3025))</f>
        <v>0.25</v>
      </c>
      <c r="T3025">
        <f>IFERROR(S3025*I3025,0)</f>
        <v>4.2625000000000002</v>
      </c>
      <c r="U3025" t="b">
        <f>O3025=N3025</f>
        <v>1</v>
      </c>
    </row>
    <row r="3026" spans="1:21" ht="21" x14ac:dyDescent="0.4">
      <c r="A3026" t="s">
        <v>6080</v>
      </c>
      <c r="B3026" t="s">
        <v>6049</v>
      </c>
      <c r="C3026" t="s">
        <v>6050</v>
      </c>
      <c r="D3026" s="34">
        <v>10221</v>
      </c>
      <c r="E3026" s="34">
        <v>64</v>
      </c>
      <c r="F3026" s="33">
        <v>7.4999999999999997E-3</v>
      </c>
      <c r="G3026" s="33">
        <v>2.5000000000000001E-3</v>
      </c>
      <c r="H3026" s="49">
        <v>0.62616182369631157</v>
      </c>
      <c r="I3026" s="33">
        <v>0.01</v>
      </c>
      <c r="J3026" s="35">
        <f>G3026/I3026</f>
        <v>0.25</v>
      </c>
      <c r="K3026">
        <v>0.1171875</v>
      </c>
      <c r="L3026">
        <v>0.15625</v>
      </c>
      <c r="M3026" s="49">
        <v>0.2</v>
      </c>
      <c r="N3026" t="s">
        <v>37</v>
      </c>
      <c r="O3026" s="10" t="s">
        <v>37</v>
      </c>
      <c r="P3026">
        <f>VLOOKUP($O3026,$Y$2:$AJ$8,9,FALSE)</f>
        <v>0.25</v>
      </c>
      <c r="Q3026" s="11">
        <f>(L3026-M3026)/L3026</f>
        <v>-0.28000000000000008</v>
      </c>
      <c r="S3026" s="13">
        <f>MIN(Q3026,IF(R3026=0,P3026,R3026))</f>
        <v>-0.28000000000000008</v>
      </c>
      <c r="T3026">
        <f>IFERROR(S3026*I3026,0)</f>
        <v>-2.8000000000000008E-3</v>
      </c>
      <c r="U3026" t="b">
        <f>O3026=N3026</f>
        <v>1</v>
      </c>
    </row>
    <row r="3027" spans="1:21" ht="21" x14ac:dyDescent="0.4">
      <c r="A3027" t="s">
        <v>1940</v>
      </c>
      <c r="B3027" t="s">
        <v>1772</v>
      </c>
      <c r="C3027" s="50" t="s">
        <v>1773</v>
      </c>
      <c r="D3027" s="34">
        <v>6449</v>
      </c>
      <c r="E3027" s="34">
        <v>1004</v>
      </c>
      <c r="F3027" s="33">
        <v>1.5007000000000001</v>
      </c>
      <c r="G3027" s="33">
        <v>0.67110000000000003</v>
      </c>
      <c r="H3027" s="49">
        <v>15.568305163591255</v>
      </c>
      <c r="I3027" s="33">
        <v>2.1718000000000002</v>
      </c>
      <c r="J3027" s="35">
        <f>G3027/I3027</f>
        <v>0.30900635417625932</v>
      </c>
      <c r="K3027">
        <v>1.4947211155378486</v>
      </c>
      <c r="L3027">
        <v>2.1631474103585657</v>
      </c>
      <c r="M3027" s="49">
        <v>1.5</v>
      </c>
      <c r="N3027" t="s">
        <v>37</v>
      </c>
      <c r="O3027" s="10" t="s">
        <v>34</v>
      </c>
      <c r="P3027">
        <f>VLOOKUP($O3027,$Y$2:$AJ$8,9,FALSE)</f>
        <v>0.15</v>
      </c>
      <c r="Q3027" s="11">
        <f>(L3027-M3027)/L3027</f>
        <v>0.30656598213463487</v>
      </c>
      <c r="S3027" s="13">
        <f>MIN(Q3027,IF(R3027=0,P3027,R3027))</f>
        <v>0.15</v>
      </c>
      <c r="T3027">
        <f>IFERROR(S3027*I3027,0)</f>
        <v>0.32577</v>
      </c>
      <c r="U3027" t="b">
        <f>O3027=N3027</f>
        <v>0</v>
      </c>
    </row>
    <row r="3028" spans="1:21" ht="21" x14ac:dyDescent="0.4">
      <c r="A3028" t="s">
        <v>2454</v>
      </c>
      <c r="B3028" t="s">
        <v>2390</v>
      </c>
      <c r="C3028" t="s">
        <v>2391</v>
      </c>
      <c r="D3028" s="34">
        <v>439044</v>
      </c>
      <c r="E3028" s="34">
        <v>12879</v>
      </c>
      <c r="F3028" s="33">
        <v>4.7024999999999997</v>
      </c>
      <c r="G3028" s="33">
        <v>1.5675000000000001</v>
      </c>
      <c r="H3028" s="49">
        <v>2.933418973952497</v>
      </c>
      <c r="I3028" s="33">
        <v>6.27</v>
      </c>
      <c r="J3028" s="35">
        <f>G3028/I3028</f>
        <v>0.25000000000000006</v>
      </c>
      <c r="K3028">
        <v>0.36512928022361985</v>
      </c>
      <c r="L3028">
        <v>0.48683904029815978</v>
      </c>
      <c r="M3028" s="49">
        <v>0.25</v>
      </c>
      <c r="N3028" t="s">
        <v>37</v>
      </c>
      <c r="O3028" s="10" t="s">
        <v>37</v>
      </c>
      <c r="P3028">
        <f>VLOOKUP($O3028,$Y$2:$AJ$8,9,FALSE)</f>
        <v>0.25</v>
      </c>
      <c r="Q3028" s="11">
        <f>(L3028-M3028)/L3028</f>
        <v>0.48648325358851674</v>
      </c>
      <c r="S3028" s="13">
        <f>MIN(Q3028,IF(R3028=0,P3028,R3028))</f>
        <v>0.25</v>
      </c>
      <c r="T3028">
        <f>IFERROR(S3028*I3028,0)</f>
        <v>1.5674999999999999</v>
      </c>
      <c r="U3028" t="b">
        <f>O3028=N3028</f>
        <v>1</v>
      </c>
    </row>
    <row r="3029" spans="1:21" ht="21" x14ac:dyDescent="0.4">
      <c r="A3029" t="s">
        <v>5687</v>
      </c>
      <c r="B3029" t="s">
        <v>5683</v>
      </c>
      <c r="C3029" t="s">
        <v>5684</v>
      </c>
      <c r="D3029" s="34">
        <v>25384</v>
      </c>
      <c r="E3029" s="34">
        <v>4280</v>
      </c>
      <c r="F3029" s="33">
        <v>5.0785</v>
      </c>
      <c r="G3029" s="33">
        <v>1.2697000000000001</v>
      </c>
      <c r="H3029" s="49">
        <v>16.861014812480303</v>
      </c>
      <c r="I3029" s="33">
        <v>6.3482000000000003</v>
      </c>
      <c r="J3029" s="35">
        <f>G3029/I3029</f>
        <v>0.20000945149806243</v>
      </c>
      <c r="K3029">
        <v>1.1865654205607477</v>
      </c>
      <c r="L3029">
        <v>1.4832242990654207</v>
      </c>
      <c r="M3029" s="49">
        <v>1</v>
      </c>
      <c r="N3029" t="s">
        <v>34</v>
      </c>
      <c r="O3029" s="10" t="s">
        <v>34</v>
      </c>
      <c r="P3029">
        <f>VLOOKUP($O3029,$Y$2:$AJ$8,9,FALSE)</f>
        <v>0.15</v>
      </c>
      <c r="Q3029" s="11">
        <f>(L3029-M3029)/L3029</f>
        <v>0.32579313821240674</v>
      </c>
      <c r="S3029" s="13">
        <f>MIN(Q3029,IF(R3029=0,P3029,R3029))</f>
        <v>0.15</v>
      </c>
      <c r="T3029">
        <f>IFERROR(S3029*I3029,0)</f>
        <v>0.95223000000000002</v>
      </c>
      <c r="U3029" t="b">
        <f>O3029=N3029</f>
        <v>1</v>
      </c>
    </row>
    <row r="3030" spans="1:21" ht="21" x14ac:dyDescent="0.4">
      <c r="A3030" t="s">
        <v>1736</v>
      </c>
      <c r="B3030" t="s">
        <v>1694</v>
      </c>
      <c r="C3030" s="50" t="s">
        <v>1695</v>
      </c>
      <c r="D3030" s="34">
        <v>9815</v>
      </c>
      <c r="E3030" s="34">
        <v>438</v>
      </c>
      <c r="F3030" s="33">
        <v>0.4047</v>
      </c>
      <c r="G3030" s="33">
        <v>0.17349999999999999</v>
      </c>
      <c r="H3030" s="49">
        <v>4.4625573102394291</v>
      </c>
      <c r="I3030" s="33">
        <v>0.57820000000000005</v>
      </c>
      <c r="J3030" s="35">
        <f>G3030/I3030</f>
        <v>0.30006918021445861</v>
      </c>
      <c r="K3030">
        <v>0.92397260273972603</v>
      </c>
      <c r="L3030">
        <v>1.3200913242009134</v>
      </c>
      <c r="M3030" s="49">
        <v>0.85</v>
      </c>
      <c r="N3030" t="s">
        <v>45</v>
      </c>
      <c r="O3030" s="10" t="s">
        <v>37</v>
      </c>
      <c r="P3030">
        <f>VLOOKUP($O3030,$Y$2:$AJ$8,9,FALSE)</f>
        <v>0.25</v>
      </c>
      <c r="Q3030" s="11">
        <f>(L3030-M3030)/L3030</f>
        <v>0.35610515392597725</v>
      </c>
      <c r="S3030" s="13">
        <f>MIN(Q3030,IF(R3030=0,P3030,R3030))</f>
        <v>0.25</v>
      </c>
      <c r="T3030">
        <f>IFERROR(S3030*I3030,0)</f>
        <v>0.14455000000000001</v>
      </c>
      <c r="U3030" t="b">
        <f>O3030=N3030</f>
        <v>0</v>
      </c>
    </row>
    <row r="3031" spans="1:21" ht="21" x14ac:dyDescent="0.4">
      <c r="A3031" t="s">
        <v>567</v>
      </c>
      <c r="B3031" t="s">
        <v>543</v>
      </c>
      <c r="C3031" s="50" t="s">
        <v>544</v>
      </c>
      <c r="D3031" s="34">
        <v>10793674</v>
      </c>
      <c r="E3031" s="34">
        <v>1074980</v>
      </c>
      <c r="F3031" s="33">
        <v>196.74379999999996</v>
      </c>
      <c r="G3031" s="33">
        <v>88.638800000000003</v>
      </c>
      <c r="H3031" s="49">
        <v>9.9593521168047143</v>
      </c>
      <c r="I3031" s="33">
        <v>285.38259999999997</v>
      </c>
      <c r="J3031" s="35">
        <f>G3031/I3031</f>
        <v>0.31059637132747409</v>
      </c>
      <c r="K3031">
        <v>0.18302089341197042</v>
      </c>
      <c r="L3031">
        <v>0.26547712515581684</v>
      </c>
      <c r="M3031" s="49">
        <v>0.1</v>
      </c>
      <c r="N3031" t="s">
        <v>37</v>
      </c>
      <c r="O3031" s="10" t="s">
        <v>42</v>
      </c>
      <c r="P3031">
        <f>VLOOKUP($O3031,$Y$2:$AJ$8,9,FALSE)</f>
        <v>0.05</v>
      </c>
      <c r="Q3031" s="11">
        <f>(L3031-M3031)/L3031</f>
        <v>0.62331971185349067</v>
      </c>
      <c r="S3031" s="13">
        <f>MIN(Q3031,IF(R3031=0,P3031,R3031))</f>
        <v>0.05</v>
      </c>
      <c r="T3031">
        <f>IFERROR(S3031*I3031,0)</f>
        <v>14.269129999999999</v>
      </c>
      <c r="U3031" t="b">
        <f>O3031=N3031</f>
        <v>0</v>
      </c>
    </row>
    <row r="3032" spans="1:21" ht="21" x14ac:dyDescent="0.4">
      <c r="A3032" t="s">
        <v>3150</v>
      </c>
      <c r="B3032" t="s">
        <v>3147</v>
      </c>
      <c r="C3032" t="s">
        <v>3148</v>
      </c>
      <c r="D3032" s="34">
        <v>1969591</v>
      </c>
      <c r="E3032" s="34">
        <v>42591</v>
      </c>
      <c r="F3032" s="33">
        <v>106.47750000000001</v>
      </c>
      <c r="G3032" s="33">
        <v>21.700799999999997</v>
      </c>
      <c r="H3032" s="49">
        <v>2.1624286463534816</v>
      </c>
      <c r="I3032" s="33">
        <v>128.17830000000001</v>
      </c>
      <c r="J3032" s="35">
        <f>G3032/I3032</f>
        <v>0.16930166806705968</v>
      </c>
      <c r="K3032">
        <v>2.5</v>
      </c>
      <c r="L3032">
        <v>3.0095160949496371</v>
      </c>
      <c r="M3032" s="49">
        <v>2.5</v>
      </c>
      <c r="N3032" t="s">
        <v>37</v>
      </c>
      <c r="O3032" s="10" t="s">
        <v>37</v>
      </c>
      <c r="P3032">
        <f>VLOOKUP($O3032,$Y$2:$AJ$8,9,FALSE)</f>
        <v>0.25</v>
      </c>
      <c r="Q3032" s="11">
        <f>(L3032-M3032)/L3032</f>
        <v>0.16930166806705968</v>
      </c>
      <c r="S3032" s="13">
        <f>MIN(Q3032,IF(R3032=0,P3032,R3032))</f>
        <v>0.16930166806705968</v>
      </c>
      <c r="T3032">
        <f>IFERROR(S3032*I3032,0)</f>
        <v>21.700799999999997</v>
      </c>
      <c r="U3032" t="b">
        <f>O3032=N3032</f>
        <v>1</v>
      </c>
    </row>
    <row r="3033" spans="1:21" ht="21" x14ac:dyDescent="0.4">
      <c r="A3033" t="s">
        <v>4003</v>
      </c>
      <c r="B3033" t="s">
        <v>3907</v>
      </c>
      <c r="C3033" t="s">
        <v>3908</v>
      </c>
      <c r="D3033" s="34">
        <v>8264</v>
      </c>
      <c r="E3033" s="34">
        <v>294</v>
      </c>
      <c r="F3033" s="33">
        <v>0.18760000000000002</v>
      </c>
      <c r="G3033" s="33">
        <v>9.2399999999999996E-2</v>
      </c>
      <c r="H3033" s="49">
        <v>3.5575992255566313</v>
      </c>
      <c r="I3033" s="33">
        <v>0.28000000000000003</v>
      </c>
      <c r="J3033" s="35">
        <f>G3033/I3033</f>
        <v>0.32999999999999996</v>
      </c>
      <c r="K3033">
        <v>0.63809523809523816</v>
      </c>
      <c r="L3033">
        <v>0.95238095238095233</v>
      </c>
      <c r="M3033" s="49">
        <v>0.7</v>
      </c>
      <c r="N3033" t="s">
        <v>37</v>
      </c>
      <c r="O3033" s="10" t="s">
        <v>37</v>
      </c>
      <c r="P3033">
        <f>VLOOKUP($O3033,$Y$2:$AJ$8,9,FALSE)</f>
        <v>0.25</v>
      </c>
      <c r="Q3033" s="11">
        <f>(L3033-M3033)/L3033</f>
        <v>0.26500000000000001</v>
      </c>
      <c r="S3033" s="13">
        <f>MIN(Q3033,IF(R3033=0,P3033,R3033))</f>
        <v>0.25</v>
      </c>
      <c r="T3033">
        <f>IFERROR(S3033*I3033,0)</f>
        <v>7.0000000000000007E-2</v>
      </c>
      <c r="U3033" t="b">
        <f>O3033=N3033</f>
        <v>1</v>
      </c>
    </row>
    <row r="3034" spans="1:21" ht="21" x14ac:dyDescent="0.4">
      <c r="A3034" s="18" t="s">
        <v>1076</v>
      </c>
      <c r="B3034" t="s">
        <v>1064</v>
      </c>
      <c r="C3034" s="50" t="s">
        <v>1065</v>
      </c>
      <c r="D3034" s="34">
        <v>5117311</v>
      </c>
      <c r="E3034" s="34">
        <v>466162</v>
      </c>
      <c r="F3034" s="33">
        <v>529.64650000000006</v>
      </c>
      <c r="G3034" s="33">
        <v>176.55029999999999</v>
      </c>
      <c r="H3034" s="49">
        <v>9.1095108348896527</v>
      </c>
      <c r="I3034" s="33">
        <v>706.19680000000005</v>
      </c>
      <c r="J3034" s="35">
        <f>G3034/I3034</f>
        <v>0.25000155763945686</v>
      </c>
      <c r="K3034">
        <v>1.1361854891647112</v>
      </c>
      <c r="L3034">
        <v>1.5149171318125461</v>
      </c>
      <c r="M3034" s="49">
        <v>1</v>
      </c>
      <c r="N3034" t="s">
        <v>37</v>
      </c>
      <c r="O3034" s="10" t="s">
        <v>34</v>
      </c>
      <c r="P3034">
        <f>VLOOKUP($O3034,$Y$2:$AJ$8,9,FALSE)</f>
        <v>0.15</v>
      </c>
      <c r="Q3034" s="11">
        <f>(L3034-M3034)/L3034</f>
        <v>0.33989788682135075</v>
      </c>
      <c r="S3034" s="13">
        <f>MIN(Q3034,IF(R3034=0,P3034,R3034))</f>
        <v>0.15</v>
      </c>
      <c r="T3034">
        <f>IFERROR(S3034*I3034,0)</f>
        <v>105.92952000000001</v>
      </c>
      <c r="U3034" t="b">
        <f>O3034=N3034</f>
        <v>0</v>
      </c>
    </row>
    <row r="3035" spans="1:21" ht="21" x14ac:dyDescent="0.4">
      <c r="A3035" t="s">
        <v>645</v>
      </c>
      <c r="B3035" t="s">
        <v>611</v>
      </c>
      <c r="C3035" s="50" t="s">
        <v>612</v>
      </c>
      <c r="D3035" s="34">
        <v>57759</v>
      </c>
      <c r="E3035" s="34">
        <v>7136</v>
      </c>
      <c r="F3035" s="33">
        <v>6.4223999999999997</v>
      </c>
      <c r="G3035" s="33">
        <v>1.5172999999999996</v>
      </c>
      <c r="H3035" s="49">
        <v>12.354784535743347</v>
      </c>
      <c r="I3035" s="33">
        <v>7.9396999999999993</v>
      </c>
      <c r="J3035" s="35">
        <f>G3035/I3035</f>
        <v>0.19110293839817621</v>
      </c>
      <c r="K3035">
        <v>0.89999999999999991</v>
      </c>
      <c r="L3035">
        <v>1.1126261210762329</v>
      </c>
      <c r="M3035" s="49">
        <v>0.9</v>
      </c>
      <c r="N3035" t="s">
        <v>45</v>
      </c>
      <c r="O3035" s="10" t="s">
        <v>45</v>
      </c>
      <c r="P3035">
        <f>VLOOKUP($O3035,$Y$2:$AJ$8,9,FALSE)</f>
        <v>0.32</v>
      </c>
      <c r="Q3035" s="11">
        <f>(L3035-M3035)/L3035</f>
        <v>0.19110293839817605</v>
      </c>
      <c r="S3035" s="13">
        <f>MIN(Q3035,IF(R3035=0,P3035,R3035))</f>
        <v>0.19110293839817605</v>
      </c>
      <c r="T3035">
        <f>IFERROR(S3035*I3035,0)</f>
        <v>1.5172999999999983</v>
      </c>
      <c r="U3035" t="b">
        <f>O3035=N3035</f>
        <v>1</v>
      </c>
    </row>
    <row r="3036" spans="1:21" ht="21" x14ac:dyDescent="0.4">
      <c r="A3036" t="s">
        <v>6028</v>
      </c>
      <c r="B3036" t="s">
        <v>6024</v>
      </c>
      <c r="C3036" t="s">
        <v>6025</v>
      </c>
      <c r="D3036" s="34">
        <v>2788</v>
      </c>
      <c r="E3036" s="34">
        <v>232</v>
      </c>
      <c r="F3036" s="33">
        <v>6.9999999999999993E-2</v>
      </c>
      <c r="G3036" s="33">
        <v>2.3E-2</v>
      </c>
      <c r="H3036" s="49">
        <v>8.3213773314203738</v>
      </c>
      <c r="I3036" s="33">
        <v>9.2999999999999999E-2</v>
      </c>
      <c r="J3036" s="35">
        <f>G3036/I3036</f>
        <v>0.24731182795698925</v>
      </c>
      <c r="K3036">
        <v>0.30172413793103442</v>
      </c>
      <c r="L3036">
        <v>0.40086206896551724</v>
      </c>
      <c r="M3036" s="49">
        <v>0.25</v>
      </c>
      <c r="N3036" t="s">
        <v>34</v>
      </c>
      <c r="O3036" s="10" t="s">
        <v>34</v>
      </c>
      <c r="P3036">
        <f>VLOOKUP($O3036,$Y$2:$AJ$8,9,FALSE)</f>
        <v>0.15</v>
      </c>
      <c r="Q3036" s="11">
        <f>(L3036-M3036)/L3036</f>
        <v>0.37634408602150538</v>
      </c>
      <c r="S3036" s="13">
        <f>MIN(Q3036,IF(R3036=0,P3036,R3036))</f>
        <v>0.15</v>
      </c>
      <c r="T3036">
        <f>IFERROR(S3036*I3036,0)</f>
        <v>1.3949999999999999E-2</v>
      </c>
      <c r="U3036" t="b">
        <f>O3036=N3036</f>
        <v>1</v>
      </c>
    </row>
    <row r="3037" spans="1:21" ht="21" x14ac:dyDescent="0.4">
      <c r="A3037" t="s">
        <v>716</v>
      </c>
      <c r="B3037" t="s">
        <v>669</v>
      </c>
      <c r="C3037" s="50" t="s">
        <v>670</v>
      </c>
      <c r="D3037" s="34">
        <v>620098</v>
      </c>
      <c r="E3037" s="34">
        <v>40668</v>
      </c>
      <c r="F3037" s="33">
        <v>30.501599999999996</v>
      </c>
      <c r="G3037" s="33">
        <v>7.1970999999999998</v>
      </c>
      <c r="H3037" s="49">
        <v>6.558318201316566</v>
      </c>
      <c r="I3037" s="33">
        <v>37.698699999999995</v>
      </c>
      <c r="J3037" s="35">
        <f>G3037/I3037</f>
        <v>0.19091109242493776</v>
      </c>
      <c r="K3037">
        <v>0.75001475361463543</v>
      </c>
      <c r="L3037">
        <v>0.92698682010425881</v>
      </c>
      <c r="M3037" s="49">
        <v>0.75</v>
      </c>
      <c r="N3037" t="s">
        <v>34</v>
      </c>
      <c r="O3037" s="10" t="s">
        <v>34</v>
      </c>
      <c r="P3037">
        <f>VLOOKUP($O3037,$Y$2:$AJ$8,9,FALSE)</f>
        <v>0.15</v>
      </c>
      <c r="Q3037" s="11">
        <f>(L3037-M3037)/L3037</f>
        <v>0.19092700809311722</v>
      </c>
      <c r="S3037" s="13">
        <f>MIN(Q3037,IF(R3037=0,P3037,R3037))</f>
        <v>0.15</v>
      </c>
      <c r="T3037">
        <f>IFERROR(S3037*I3037,0)</f>
        <v>5.6548049999999987</v>
      </c>
      <c r="U3037" t="b">
        <f>O3037=N3037</f>
        <v>1</v>
      </c>
    </row>
    <row r="3038" spans="1:21" ht="21" x14ac:dyDescent="0.4">
      <c r="A3038" t="s">
        <v>3435</v>
      </c>
      <c r="B3038" t="s">
        <v>3421</v>
      </c>
      <c r="C3038" t="s">
        <v>3422</v>
      </c>
      <c r="D3038" s="34">
        <v>5799</v>
      </c>
      <c r="E3038" s="34">
        <v>3401</v>
      </c>
      <c r="F3038" s="33">
        <v>1.6100999999999999</v>
      </c>
      <c r="G3038" s="33">
        <v>-0.35010000000000002</v>
      </c>
      <c r="H3038" s="49">
        <v>58.648042765994134</v>
      </c>
      <c r="I3038" s="33">
        <v>1.2599999999999998</v>
      </c>
      <c r="J3038" s="35">
        <f>G3038/I3038</f>
        <v>-0.27785714285714291</v>
      </c>
      <c r="K3038">
        <v>0.4734195824757424</v>
      </c>
      <c r="L3038">
        <v>0.37047927080270504</v>
      </c>
      <c r="M3038" s="49">
        <v>0.8</v>
      </c>
      <c r="N3038" t="s">
        <v>34</v>
      </c>
      <c r="O3038" s="10" t="s">
        <v>34</v>
      </c>
      <c r="P3038">
        <f>VLOOKUP($O3038,$Y$2:$AJ$8,9,FALSE)</f>
        <v>0.15</v>
      </c>
      <c r="Q3038" s="11">
        <f>(L3038-M3038)/L3038</f>
        <v>-1.1593650793650798</v>
      </c>
      <c r="S3038" s="13">
        <f>MIN(Q3038,IF(R3038=0,P3038,R3038))</f>
        <v>-1.1593650793650798</v>
      </c>
      <c r="T3038">
        <f>IFERROR(S3038*I3038,0)</f>
        <v>-1.4608000000000003</v>
      </c>
      <c r="U3038" t="b">
        <f>O3038=N3038</f>
        <v>1</v>
      </c>
    </row>
    <row r="3039" spans="1:21" ht="21" x14ac:dyDescent="0.4">
      <c r="A3039" t="s">
        <v>2625</v>
      </c>
      <c r="B3039" t="s">
        <v>2609</v>
      </c>
      <c r="C3039" t="s">
        <v>2610</v>
      </c>
      <c r="D3039" s="34">
        <v>262991</v>
      </c>
      <c r="E3039" s="34">
        <v>32138</v>
      </c>
      <c r="F3039" s="33">
        <v>19.749499999999998</v>
      </c>
      <c r="G3039" s="33">
        <v>6.5792999999999999</v>
      </c>
      <c r="H3039" s="49">
        <v>12.220190044526239</v>
      </c>
      <c r="I3039" s="33">
        <v>26.328799999999998</v>
      </c>
      <c r="J3039" s="35">
        <f>G3039/I3039</f>
        <v>0.24988985445595699</v>
      </c>
      <c r="K3039">
        <v>0.6145217499533262</v>
      </c>
      <c r="L3039">
        <v>0.81924201879395109</v>
      </c>
      <c r="M3039" s="49">
        <v>0.25</v>
      </c>
      <c r="N3039" t="s">
        <v>37</v>
      </c>
      <c r="O3039" s="10" t="s">
        <v>37</v>
      </c>
      <c r="P3039">
        <f>VLOOKUP($O3039,$Y$2:$AJ$8,9,FALSE)</f>
        <v>0.25</v>
      </c>
      <c r="Q3039" s="11">
        <f>(L3039-M3039)/L3039</f>
        <v>0.69483987116769474</v>
      </c>
      <c r="S3039" s="13">
        <f>MIN(Q3039,IF(R3039=0,P3039,R3039))</f>
        <v>0.25</v>
      </c>
      <c r="T3039">
        <f>IFERROR(S3039*I3039,0)</f>
        <v>6.5821999999999994</v>
      </c>
      <c r="U3039" t="b">
        <f>O3039=N3039</f>
        <v>1</v>
      </c>
    </row>
    <row r="3040" spans="1:21" ht="21" x14ac:dyDescent="0.4">
      <c r="A3040" t="s">
        <v>6198</v>
      </c>
      <c r="B3040" t="s">
        <v>6180</v>
      </c>
      <c r="C3040" t="s">
        <v>6181</v>
      </c>
      <c r="D3040" s="34">
        <v>25374</v>
      </c>
      <c r="E3040" s="34">
        <v>652</v>
      </c>
      <c r="F3040" s="33">
        <v>0.22539999999999999</v>
      </c>
      <c r="G3040" s="33">
        <v>9.6599999999999991E-2</v>
      </c>
      <c r="H3040" s="49">
        <v>2.5695593915031134</v>
      </c>
      <c r="I3040" s="33">
        <v>0.32199999999999995</v>
      </c>
      <c r="J3040" s="35">
        <f>G3040/I3040</f>
        <v>0.30000000000000004</v>
      </c>
      <c r="K3040">
        <v>0.34570552147239259</v>
      </c>
      <c r="L3040">
        <v>0.49386503067484655</v>
      </c>
      <c r="M3040" s="49">
        <v>0.3</v>
      </c>
      <c r="N3040" t="s">
        <v>33</v>
      </c>
      <c r="O3040" s="10" t="s">
        <v>33</v>
      </c>
      <c r="P3040">
        <f>VLOOKUP($O3040,$Y$2:$AJ$8,9,FALSE)</f>
        <v>0.4</v>
      </c>
      <c r="Q3040" s="11">
        <f>(L3040-M3040)/L3040</f>
        <v>0.39254658385093161</v>
      </c>
      <c r="S3040" s="13">
        <f>MIN(Q3040,IF(R3040=0,P3040,R3040))</f>
        <v>0.39254658385093161</v>
      </c>
      <c r="T3040">
        <f>IFERROR(S3040*I3040,0)</f>
        <v>0.12639999999999996</v>
      </c>
      <c r="U3040" t="b">
        <f>O3040=N3040</f>
        <v>1</v>
      </c>
    </row>
    <row r="3041" spans="1:21" ht="21" x14ac:dyDescent="0.4">
      <c r="A3041" t="s">
        <v>5890</v>
      </c>
      <c r="B3041" t="s">
        <v>5888</v>
      </c>
      <c r="C3041" t="s">
        <v>5889</v>
      </c>
      <c r="D3041" s="34">
        <v>625160</v>
      </c>
      <c r="E3041" s="34">
        <v>17974</v>
      </c>
      <c r="F3041" s="33">
        <v>5.2584</v>
      </c>
      <c r="G3041" s="33">
        <v>1.5416999999999998</v>
      </c>
      <c r="H3041" s="49">
        <v>2.8751039733828141</v>
      </c>
      <c r="I3041" s="33">
        <v>6.8000999999999996</v>
      </c>
      <c r="J3041" s="35">
        <f>G3041/I3041</f>
        <v>0.22671725415802707</v>
      </c>
      <c r="K3041">
        <v>0.29255591409814174</v>
      </c>
      <c r="L3041">
        <v>0.37832980972515851</v>
      </c>
      <c r="M3041" s="49">
        <v>0.15</v>
      </c>
      <c r="N3041" t="s">
        <v>37</v>
      </c>
      <c r="O3041" s="10" t="s">
        <v>37</v>
      </c>
      <c r="P3041">
        <f>VLOOKUP($O3041,$Y$2:$AJ$8,9,FALSE)</f>
        <v>0.25</v>
      </c>
      <c r="Q3041" s="11">
        <f>(L3041-M3041)/L3041</f>
        <v>0.60352053646269899</v>
      </c>
      <c r="S3041" s="13">
        <f>MIN(Q3041,IF(R3041=0,P3041,R3041))</f>
        <v>0.25</v>
      </c>
      <c r="T3041">
        <f>IFERROR(S3041*I3041,0)</f>
        <v>1.7000249999999999</v>
      </c>
      <c r="U3041" t="b">
        <f>O3041=N3041</f>
        <v>1</v>
      </c>
    </row>
    <row r="3042" spans="1:21" ht="21" x14ac:dyDescent="0.4">
      <c r="A3042" t="s">
        <v>3474</v>
      </c>
      <c r="B3042" t="s">
        <v>3471</v>
      </c>
      <c r="C3042" t="s">
        <v>3472</v>
      </c>
      <c r="D3042" s="34">
        <v>8172</v>
      </c>
      <c r="E3042" s="34">
        <v>4460</v>
      </c>
      <c r="F3042" s="33">
        <v>16.465800000000002</v>
      </c>
      <c r="G3042" s="33">
        <v>0.8669</v>
      </c>
      <c r="H3042" s="49">
        <v>54.576603034752814</v>
      </c>
      <c r="I3042" s="33">
        <v>17.332700000000003</v>
      </c>
      <c r="J3042" s="35">
        <f>G3042/I3042</f>
        <v>5.0015289020175727E-2</v>
      </c>
      <c r="K3042">
        <v>3.6918834080717495</v>
      </c>
      <c r="L3042">
        <v>3.8862556053811668</v>
      </c>
      <c r="M3042" s="49">
        <v>3</v>
      </c>
      <c r="N3042" t="s">
        <v>34</v>
      </c>
      <c r="O3042" s="10" t="s">
        <v>34</v>
      </c>
      <c r="P3042">
        <f>VLOOKUP($O3042,$Y$2:$AJ$8,9,FALSE)</f>
        <v>0.15</v>
      </c>
      <c r="Q3042" s="11">
        <f>(L3042-M3042)/L3042</f>
        <v>0.22804871716466579</v>
      </c>
      <c r="S3042" s="13">
        <f>MIN(Q3042,IF(R3042=0,P3042,R3042))</f>
        <v>0.15</v>
      </c>
      <c r="T3042">
        <f>IFERROR(S3042*I3042,0)</f>
        <v>2.5999050000000001</v>
      </c>
      <c r="U3042" t="b">
        <f>O3042=N3042</f>
        <v>1</v>
      </c>
    </row>
    <row r="3043" spans="1:21" ht="21" x14ac:dyDescent="0.4">
      <c r="A3043" t="s">
        <v>4617</v>
      </c>
      <c r="B3043" t="s">
        <v>4593</v>
      </c>
      <c r="C3043" t="s">
        <v>4594</v>
      </c>
      <c r="D3043" s="34">
        <v>47347</v>
      </c>
      <c r="E3043" s="34">
        <v>1299</v>
      </c>
      <c r="F3043" s="33">
        <v>0.41030000000000005</v>
      </c>
      <c r="G3043" s="33">
        <v>0.13670000000000002</v>
      </c>
      <c r="H3043" s="49">
        <v>2.7435740384818468</v>
      </c>
      <c r="I3043" s="33">
        <v>0.54700000000000004</v>
      </c>
      <c r="J3043" s="35">
        <f>G3043/I3043</f>
        <v>0.24990859232175502</v>
      </c>
      <c r="K3043">
        <v>0.31585835257890693</v>
      </c>
      <c r="L3043">
        <v>0.42109314857582758</v>
      </c>
      <c r="M3043" s="49">
        <v>0.2</v>
      </c>
      <c r="N3043" t="s">
        <v>37</v>
      </c>
      <c r="O3043" s="10" t="s">
        <v>37</v>
      </c>
      <c r="P3043">
        <f>VLOOKUP($O3043,$Y$2:$AJ$8,9,FALSE)</f>
        <v>0.25</v>
      </c>
      <c r="Q3043" s="11">
        <f>(L3043-M3043)/L3043</f>
        <v>0.52504570383912252</v>
      </c>
      <c r="S3043" s="13">
        <f>MIN(Q3043,IF(R3043=0,P3043,R3043))</f>
        <v>0.25</v>
      </c>
      <c r="T3043">
        <f>IFERROR(S3043*I3043,0)</f>
        <v>0.13675000000000001</v>
      </c>
      <c r="U3043" t="b">
        <f>O3043=N3043</f>
        <v>1</v>
      </c>
    </row>
    <row r="3044" spans="1:21" ht="21" x14ac:dyDescent="0.4">
      <c r="A3044" t="s">
        <v>2626</v>
      </c>
      <c r="B3044" t="s">
        <v>2609</v>
      </c>
      <c r="C3044" t="s">
        <v>2610</v>
      </c>
      <c r="D3044" s="34">
        <v>169837</v>
      </c>
      <c r="E3044" s="34">
        <v>12310</v>
      </c>
      <c r="F3044" s="33">
        <v>2.4094000000000002</v>
      </c>
      <c r="G3044" s="33">
        <v>0.60240000000000005</v>
      </c>
      <c r="H3044" s="49">
        <v>7.2481261444797074</v>
      </c>
      <c r="I3044" s="33">
        <v>3.0118</v>
      </c>
      <c r="J3044" s="35">
        <f>G3044/I3044</f>
        <v>0.2000132810943622</v>
      </c>
      <c r="K3044">
        <v>0.19572705117790415</v>
      </c>
      <c r="L3044">
        <v>0.24466287571080425</v>
      </c>
      <c r="M3044" s="49">
        <v>0.15</v>
      </c>
      <c r="N3044" t="s">
        <v>34</v>
      </c>
      <c r="O3044" s="10" t="s">
        <v>34</v>
      </c>
      <c r="P3044">
        <f>VLOOKUP($O3044,$Y$2:$AJ$8,9,FALSE)</f>
        <v>0.15</v>
      </c>
      <c r="Q3044" s="11">
        <f>(L3044-M3044)/L3044</f>
        <v>0.38691148150607618</v>
      </c>
      <c r="S3044" s="13">
        <f>MIN(Q3044,IF(R3044=0,P3044,R3044))</f>
        <v>0.15</v>
      </c>
      <c r="T3044">
        <f>IFERROR(S3044*I3044,0)</f>
        <v>0.45177</v>
      </c>
      <c r="U3044" t="b">
        <f>O3044=N3044</f>
        <v>1</v>
      </c>
    </row>
    <row r="3045" spans="1:21" ht="21" x14ac:dyDescent="0.4">
      <c r="A3045" t="s">
        <v>6362</v>
      </c>
      <c r="B3045" t="s">
        <v>6359</v>
      </c>
      <c r="C3045" t="s">
        <v>6360</v>
      </c>
      <c r="D3045" s="34">
        <v>176007</v>
      </c>
      <c r="E3045" s="34">
        <v>9262</v>
      </c>
      <c r="F3045" s="33">
        <v>3.48</v>
      </c>
      <c r="G3045" s="33">
        <v>1.1599999999999999</v>
      </c>
      <c r="H3045" s="49">
        <v>5.2622907043469862</v>
      </c>
      <c r="I3045" s="33">
        <v>4.6399999999999997</v>
      </c>
      <c r="J3045" s="35">
        <f>G3045/I3045</f>
        <v>0.25</v>
      </c>
      <c r="K3045">
        <v>0.37572878427985318</v>
      </c>
      <c r="L3045">
        <v>0.50097171237313753</v>
      </c>
      <c r="M3045" s="49">
        <v>0.3</v>
      </c>
      <c r="N3045" t="s">
        <v>37</v>
      </c>
      <c r="O3045" s="10" t="s">
        <v>37</v>
      </c>
      <c r="P3045">
        <f>VLOOKUP($O3045,$Y$2:$AJ$8,9,FALSE)</f>
        <v>0.25</v>
      </c>
      <c r="Q3045" s="11">
        <f>(L3045-M3045)/L3045</f>
        <v>0.4011637931034483</v>
      </c>
      <c r="S3045" s="13">
        <f>MIN(Q3045,IF(R3045=0,P3045,R3045))</f>
        <v>0.25</v>
      </c>
      <c r="T3045">
        <f>IFERROR(S3045*I3045,0)</f>
        <v>1.1599999999999999</v>
      </c>
      <c r="U3045" t="b">
        <f>O3045=N3045</f>
        <v>1</v>
      </c>
    </row>
    <row r="3046" spans="1:21" ht="21" x14ac:dyDescent="0.4">
      <c r="A3046" t="s">
        <v>145</v>
      </c>
      <c r="B3046" t="s">
        <v>31</v>
      </c>
      <c r="C3046" t="s">
        <v>32</v>
      </c>
      <c r="D3046" s="34">
        <v>318812</v>
      </c>
      <c r="E3046" s="34">
        <v>110263</v>
      </c>
      <c r="F3046" s="33">
        <v>164.64499999999998</v>
      </c>
      <c r="G3046" s="33">
        <v>54.881799999999998</v>
      </c>
      <c r="H3046" s="49">
        <v>34.585586489843543</v>
      </c>
      <c r="I3046" s="33">
        <v>219.52679999999998</v>
      </c>
      <c r="K3046">
        <v>1.4932026155646043</v>
      </c>
      <c r="L3046">
        <v>1.990938029982859</v>
      </c>
      <c r="M3046" s="49">
        <v>1.25</v>
      </c>
      <c r="N3046" t="s">
        <v>33</v>
      </c>
      <c r="O3046" s="10" t="s">
        <v>33</v>
      </c>
      <c r="P3046">
        <f>VLOOKUP($O3046,$Y$2:$AJ$8,9,FALSE)</f>
        <v>0.4</v>
      </c>
      <c r="Q3046" s="11">
        <f>(L3046-M3046)/L3046</f>
        <v>0.37215524482659967</v>
      </c>
      <c r="S3046" s="13">
        <f>MIN(Q3046,IF(R3046=0,P3046,R3046))</f>
        <v>0.37215524482659967</v>
      </c>
      <c r="T3046">
        <f>IFERROR(S3046*I3046,0)</f>
        <v>81.698049999999981</v>
      </c>
      <c r="U3046" t="b">
        <f>O3046=N3046</f>
        <v>1</v>
      </c>
    </row>
    <row r="3047" spans="1:21" ht="21" x14ac:dyDescent="0.4">
      <c r="A3047" t="s">
        <v>1381</v>
      </c>
      <c r="B3047" t="s">
        <v>1306</v>
      </c>
      <c r="C3047" s="50" t="s">
        <v>1307</v>
      </c>
      <c r="D3047" s="34">
        <v>38720</v>
      </c>
      <c r="E3047" s="34">
        <v>4422</v>
      </c>
      <c r="F3047" s="33">
        <v>1.9142999999999997</v>
      </c>
      <c r="G3047" s="33">
        <v>0.63739999999999997</v>
      </c>
      <c r="H3047" s="49">
        <v>11.420454545454545</v>
      </c>
      <c r="I3047" s="33">
        <v>2.5516999999999994</v>
      </c>
      <c r="J3047" s="35">
        <f>G3047/I3047</f>
        <v>0.24979425481051853</v>
      </c>
      <c r="K3047">
        <v>0.43290366350067838</v>
      </c>
      <c r="L3047">
        <v>0.57704658525554031</v>
      </c>
      <c r="M3047" s="49">
        <v>0.3</v>
      </c>
      <c r="N3047" t="s">
        <v>37</v>
      </c>
      <c r="O3047" s="10" t="s">
        <v>37</v>
      </c>
      <c r="P3047">
        <f>VLOOKUP($O3047,$Y$2:$AJ$8,9,FALSE)</f>
        <v>0.25</v>
      </c>
      <c r="Q3047" s="11">
        <f>(L3047-M3047)/L3047</f>
        <v>0.4801112983501194</v>
      </c>
      <c r="S3047" s="13">
        <f>MIN(Q3047,IF(R3047=0,P3047,R3047))</f>
        <v>0.25</v>
      </c>
      <c r="T3047">
        <f>IFERROR(S3047*I3047,0)</f>
        <v>0.63792499999999985</v>
      </c>
      <c r="U3047" t="b">
        <f>O3047=N3047</f>
        <v>1</v>
      </c>
    </row>
    <row r="3048" spans="1:21" ht="21" x14ac:dyDescent="0.4">
      <c r="A3048" t="s">
        <v>4202</v>
      </c>
      <c r="B3048" t="s">
        <v>4192</v>
      </c>
      <c r="C3048" t="s">
        <v>4193</v>
      </c>
      <c r="D3048" s="34">
        <v>1646280</v>
      </c>
      <c r="E3048" s="34">
        <v>44342</v>
      </c>
      <c r="F3048" s="33">
        <v>22.170999999999999</v>
      </c>
      <c r="G3048" s="33">
        <v>4.0870000000000006</v>
      </c>
      <c r="H3048" s="49">
        <v>2.693466482007921</v>
      </c>
      <c r="I3048" s="33">
        <v>26.257999999999999</v>
      </c>
      <c r="J3048" s="35">
        <f>G3048/I3048</f>
        <v>0.15564780257445354</v>
      </c>
      <c r="K3048">
        <v>0.5</v>
      </c>
      <c r="L3048">
        <v>0.59216995173875786</v>
      </c>
      <c r="M3048" s="49">
        <v>0.5</v>
      </c>
      <c r="N3048" t="s">
        <v>37</v>
      </c>
      <c r="O3048" s="10" t="s">
        <v>37</v>
      </c>
      <c r="P3048">
        <f>VLOOKUP($O3048,$Y$2:$AJ$8,9,FALSE)</f>
        <v>0.25</v>
      </c>
      <c r="Q3048" s="11">
        <f>(L3048-M3048)/L3048</f>
        <v>0.15564780257445354</v>
      </c>
      <c r="S3048" s="13">
        <f>MIN(Q3048,IF(R3048=0,P3048,R3048))</f>
        <v>0.15564780257445354</v>
      </c>
      <c r="T3048">
        <f>IFERROR(S3048*I3048,0)</f>
        <v>4.0870000000000006</v>
      </c>
      <c r="U3048" t="b">
        <f>O3048=N3048</f>
        <v>1</v>
      </c>
    </row>
    <row r="3049" spans="1:21" ht="21" x14ac:dyDescent="0.4">
      <c r="A3049" t="s">
        <v>4004</v>
      </c>
      <c r="B3049" t="s">
        <v>3907</v>
      </c>
      <c r="C3049" t="s">
        <v>3908</v>
      </c>
      <c r="D3049" s="34">
        <v>120030</v>
      </c>
      <c r="E3049" s="34">
        <v>11170</v>
      </c>
      <c r="F3049" s="33">
        <v>7.8152999999999997</v>
      </c>
      <c r="G3049" s="33">
        <v>2.2507000000000001</v>
      </c>
      <c r="H3049" s="49">
        <v>9.3060068316254263</v>
      </c>
      <c r="I3049" s="33">
        <v>10.065999999999999</v>
      </c>
      <c r="J3049" s="35">
        <f>G3049/I3049</f>
        <v>0.22359427776673957</v>
      </c>
      <c r="K3049">
        <v>0.69966875559534458</v>
      </c>
      <c r="L3049">
        <v>0.90116383169203207</v>
      </c>
      <c r="M3049" s="49">
        <v>0.7</v>
      </c>
      <c r="N3049" t="s">
        <v>37</v>
      </c>
      <c r="O3049" s="10" t="s">
        <v>37</v>
      </c>
      <c r="P3049">
        <f>VLOOKUP($O3049,$Y$2:$AJ$8,9,FALSE)</f>
        <v>0.25</v>
      </c>
      <c r="Q3049" s="11">
        <f>(L3049-M3049)/L3049</f>
        <v>0.2232267037552155</v>
      </c>
      <c r="S3049" s="13">
        <f>MIN(Q3049,IF(R3049=0,P3049,R3049))</f>
        <v>0.2232267037552155</v>
      </c>
      <c r="T3049">
        <f>IFERROR(S3049*I3049,0)</f>
        <v>2.246999999999999</v>
      </c>
      <c r="U3049" t="b">
        <f>O3049=N3049</f>
        <v>1</v>
      </c>
    </row>
    <row r="3050" spans="1:21" ht="21" x14ac:dyDescent="0.4">
      <c r="A3050" t="s">
        <v>1101</v>
      </c>
      <c r="B3050" t="s">
        <v>1091</v>
      </c>
      <c r="C3050" s="50" t="s">
        <v>1092</v>
      </c>
      <c r="D3050" s="34">
        <v>289552</v>
      </c>
      <c r="E3050" s="34">
        <v>120509</v>
      </c>
      <c r="F3050" s="33">
        <v>89.606300000000005</v>
      </c>
      <c r="G3050" s="33">
        <v>29.867599999999999</v>
      </c>
      <c r="H3050" s="49">
        <v>41.619121953915013</v>
      </c>
      <c r="I3050" s="33">
        <v>119.4739</v>
      </c>
      <c r="J3050" s="35">
        <f>G3050/I3050</f>
        <v>0.24999267622468171</v>
      </c>
      <c r="K3050">
        <v>0.74356521089711147</v>
      </c>
      <c r="L3050">
        <v>0.99141060003817139</v>
      </c>
      <c r="M3050" s="49">
        <v>0.6</v>
      </c>
      <c r="N3050" t="s">
        <v>34</v>
      </c>
      <c r="O3050" s="10" t="s">
        <v>34</v>
      </c>
      <c r="P3050">
        <f>VLOOKUP($O3050,$Y$2:$AJ$8,9,FALSE)</f>
        <v>0.15</v>
      </c>
      <c r="Q3050" s="11">
        <f>(L3050-M3050)/L3050</f>
        <v>0.39480170982951091</v>
      </c>
      <c r="S3050" s="13">
        <f>MIN(Q3050,IF(R3050=0,P3050,R3050))</f>
        <v>0.15</v>
      </c>
      <c r="T3050">
        <f>IFERROR(S3050*I3050,0)</f>
        <v>17.921084999999998</v>
      </c>
      <c r="U3050" t="b">
        <f>O3050=N3050</f>
        <v>1</v>
      </c>
    </row>
    <row r="3051" spans="1:21" ht="21" x14ac:dyDescent="0.4">
      <c r="A3051" t="s">
        <v>2744</v>
      </c>
      <c r="B3051" t="s">
        <v>2712</v>
      </c>
      <c r="C3051" t="s">
        <v>2713</v>
      </c>
      <c r="D3051" s="34">
        <v>32500</v>
      </c>
      <c r="E3051" s="34">
        <v>5053</v>
      </c>
      <c r="F3051" s="33">
        <v>8.0848000000000013</v>
      </c>
      <c r="G3051" s="33">
        <v>2.6631000000000005</v>
      </c>
      <c r="H3051" s="49">
        <v>15.547692307692307</v>
      </c>
      <c r="I3051" s="33">
        <v>10.747900000000001</v>
      </c>
      <c r="J3051" s="35">
        <f>G3051/I3051</f>
        <v>0.24777863582653356</v>
      </c>
      <c r="K3051">
        <v>1.6000000000000003</v>
      </c>
      <c r="L3051">
        <v>2.127033445477934</v>
      </c>
      <c r="M3051" s="49">
        <v>1.6</v>
      </c>
      <c r="N3051" t="s">
        <v>37</v>
      </c>
      <c r="O3051" s="10" t="s">
        <v>37</v>
      </c>
      <c r="P3051">
        <f>VLOOKUP($O3051,$Y$2:$AJ$8,9,FALSE)</f>
        <v>0.25</v>
      </c>
      <c r="Q3051" s="11">
        <f>(L3051-M3051)/L3051</f>
        <v>0.24777863582653356</v>
      </c>
      <c r="S3051" s="13">
        <f>MIN(Q3051,IF(R3051=0,P3051,R3051))</f>
        <v>0.24777863582653356</v>
      </c>
      <c r="T3051">
        <f>IFERROR(S3051*I3051,0)</f>
        <v>2.6631000000000005</v>
      </c>
      <c r="U3051" t="b">
        <f>O3051=N3051</f>
        <v>1</v>
      </c>
    </row>
    <row r="3052" spans="1:21" ht="21" x14ac:dyDescent="0.4">
      <c r="A3052" t="s">
        <v>2790</v>
      </c>
      <c r="B3052" t="s">
        <v>2785</v>
      </c>
      <c r="C3052" t="s">
        <v>2786</v>
      </c>
      <c r="D3052" s="34">
        <v>207271</v>
      </c>
      <c r="E3052" s="34">
        <v>86871</v>
      </c>
      <c r="F3052" s="33">
        <v>29.641800000000003</v>
      </c>
      <c r="G3052" s="33">
        <v>9.8798999999999992</v>
      </c>
      <c r="H3052" s="49">
        <v>41.911796633392996</v>
      </c>
      <c r="I3052" s="33">
        <v>39.521700000000003</v>
      </c>
      <c r="J3052" s="35">
        <f>G3052/I3052</f>
        <v>0.24998671615846479</v>
      </c>
      <c r="K3052">
        <v>0.34121628621749495</v>
      </c>
      <c r="L3052">
        <v>0.45494699036502406</v>
      </c>
      <c r="M3052" s="49">
        <v>0.1</v>
      </c>
      <c r="N3052" t="s">
        <v>34</v>
      </c>
      <c r="O3052" s="10" t="s">
        <v>34</v>
      </c>
      <c r="P3052">
        <f>VLOOKUP($O3052,$Y$2:$AJ$8,9,FALSE)</f>
        <v>0.15</v>
      </c>
      <c r="Q3052" s="11">
        <f>(L3052-M3052)/L3052</f>
        <v>0.78019417180941109</v>
      </c>
      <c r="S3052" s="13">
        <f>MIN(Q3052,IF(R3052=0,P3052,R3052))</f>
        <v>0.15</v>
      </c>
      <c r="T3052">
        <f>IFERROR(S3052*I3052,0)</f>
        <v>5.9282550000000001</v>
      </c>
      <c r="U3052" t="b">
        <f>O3052=N3052</f>
        <v>1</v>
      </c>
    </row>
    <row r="3053" spans="1:21" ht="21" x14ac:dyDescent="0.4">
      <c r="A3053" t="s">
        <v>990</v>
      </c>
      <c r="B3053" t="s">
        <v>984</v>
      </c>
      <c r="C3053" s="50" t="s">
        <v>985</v>
      </c>
      <c r="D3053" s="34">
        <v>2685400</v>
      </c>
      <c r="E3053" s="34">
        <v>358176</v>
      </c>
      <c r="F3053" s="33">
        <v>622.77649999999994</v>
      </c>
      <c r="G3053" s="33">
        <v>207.58340000000001</v>
      </c>
      <c r="H3053" s="49">
        <v>13.337901243762568</v>
      </c>
      <c r="I3053" s="33">
        <v>830.35989999999993</v>
      </c>
      <c r="J3053" s="35">
        <f>G3053/I3053</f>
        <v>0.24999208174672216</v>
      </c>
      <c r="K3053">
        <v>1.7387443603144823</v>
      </c>
      <c r="L3053">
        <v>2.3183013378897521</v>
      </c>
      <c r="M3053" s="49">
        <v>1.5</v>
      </c>
      <c r="N3053" t="s">
        <v>45</v>
      </c>
      <c r="O3053" s="10" t="s">
        <v>42</v>
      </c>
      <c r="P3053">
        <f>VLOOKUP($O3053,$Y$2:$AJ$8,9,FALSE)</f>
        <v>0.05</v>
      </c>
      <c r="Q3053" s="11">
        <f>(L3053-M3053)/L3053</f>
        <v>0.35297453549960672</v>
      </c>
      <c r="S3053" s="13">
        <f>MIN(Q3053,IF(R3053=0,P3053,R3053))</f>
        <v>0.05</v>
      </c>
      <c r="T3053">
        <f>IFERROR(S3053*I3053,0)</f>
        <v>41.517994999999999</v>
      </c>
      <c r="U3053" t="b">
        <f>O3053=N3053</f>
        <v>0</v>
      </c>
    </row>
    <row r="3054" spans="1:21" ht="21" x14ac:dyDescent="0.4">
      <c r="A3054" t="s">
        <v>4919</v>
      </c>
      <c r="B3054" t="s">
        <v>4905</v>
      </c>
      <c r="C3054" t="s">
        <v>4906</v>
      </c>
      <c r="D3054" s="34">
        <v>75931</v>
      </c>
      <c r="E3054" s="34">
        <v>30047</v>
      </c>
      <c r="F3054" s="33">
        <v>8.1342999999999996</v>
      </c>
      <c r="G3054" s="33">
        <v>4.0062999999999995</v>
      </c>
      <c r="H3054" s="49">
        <v>39.571453029724353</v>
      </c>
      <c r="I3054" s="33">
        <v>12.140599999999999</v>
      </c>
      <c r="J3054" s="35">
        <f>G3054/I3054</f>
        <v>0.32999192791130583</v>
      </c>
      <c r="K3054">
        <v>0.27071920657636367</v>
      </c>
      <c r="L3054">
        <v>0.40405364928279025</v>
      </c>
      <c r="M3054" s="49">
        <v>7.0000000000000007E-2</v>
      </c>
      <c r="N3054" t="s">
        <v>37</v>
      </c>
      <c r="O3054" s="10" t="s">
        <v>37</v>
      </c>
      <c r="P3054">
        <f>VLOOKUP($O3054,$Y$2:$AJ$8,9,FALSE)</f>
        <v>0.25</v>
      </c>
      <c r="Q3054" s="11">
        <f>(L3054-M3054)/L3054</f>
        <v>0.82675567929097404</v>
      </c>
      <c r="S3054" s="13">
        <f>MIN(Q3054,IF(R3054=0,P3054,R3054))</f>
        <v>0.25</v>
      </c>
      <c r="T3054">
        <f>IFERROR(S3054*I3054,0)</f>
        <v>3.0351499999999998</v>
      </c>
      <c r="U3054" t="b">
        <f>O3054=N3054</f>
        <v>1</v>
      </c>
    </row>
    <row r="3055" spans="1:21" ht="21" x14ac:dyDescent="0.4">
      <c r="A3055" t="s">
        <v>4203</v>
      </c>
      <c r="B3055" t="s">
        <v>4192</v>
      </c>
      <c r="C3055" t="s">
        <v>4193</v>
      </c>
      <c r="D3055" s="34">
        <v>2622928</v>
      </c>
      <c r="E3055" s="34">
        <v>78120</v>
      </c>
      <c r="F3055" s="33">
        <v>78.114400000000003</v>
      </c>
      <c r="G3055" s="33">
        <v>15.328600000000002</v>
      </c>
      <c r="H3055" s="49">
        <v>2.9783509116529312</v>
      </c>
      <c r="I3055" s="33">
        <v>93.443000000000012</v>
      </c>
      <c r="J3055" s="35">
        <f>G3055/I3055</f>
        <v>0.16404225035583189</v>
      </c>
      <c r="K3055">
        <v>0.99992831541218652</v>
      </c>
      <c r="L3055">
        <v>1.1961469534050182</v>
      </c>
      <c r="M3055" s="49">
        <v>1</v>
      </c>
      <c r="N3055" t="s">
        <v>37</v>
      </c>
      <c r="O3055" s="10" t="s">
        <v>37</v>
      </c>
      <c r="P3055">
        <f>VLOOKUP($O3055,$Y$2:$AJ$8,9,FALSE)</f>
        <v>0.25</v>
      </c>
      <c r="Q3055" s="11">
        <f>(L3055-M3055)/L3055</f>
        <v>0.1639823207730918</v>
      </c>
      <c r="S3055" s="13">
        <f>MIN(Q3055,IF(R3055=0,P3055,R3055))</f>
        <v>0.1639823207730918</v>
      </c>
      <c r="T3055">
        <f>IFERROR(S3055*I3055,0)</f>
        <v>15.323000000000018</v>
      </c>
      <c r="U3055" t="b">
        <f>O3055=N3055</f>
        <v>1</v>
      </c>
    </row>
    <row r="3056" spans="1:21" ht="21" x14ac:dyDescent="0.4">
      <c r="A3056" t="s">
        <v>1579</v>
      </c>
      <c r="B3056" t="s">
        <v>1569</v>
      </c>
      <c r="C3056" s="50" t="s">
        <v>1570</v>
      </c>
      <c r="D3056" s="34">
        <v>11262792</v>
      </c>
      <c r="E3056" s="34">
        <v>320019</v>
      </c>
      <c r="F3056" s="33">
        <v>159.7535</v>
      </c>
      <c r="G3056" s="33">
        <v>72.962500000000006</v>
      </c>
      <c r="H3056" s="49">
        <v>2.8413824920144135</v>
      </c>
      <c r="I3056" s="33">
        <v>232.71600000000001</v>
      </c>
      <c r="J3056" s="35">
        <f>G3056/I3056</f>
        <v>0.31352592859966655</v>
      </c>
      <c r="K3056">
        <v>0.49920004749717983</v>
      </c>
      <c r="L3056">
        <v>0.72719432283708152</v>
      </c>
      <c r="M3056" s="49">
        <v>0.5</v>
      </c>
      <c r="N3056" t="s">
        <v>45</v>
      </c>
      <c r="O3056" s="10" t="s">
        <v>34</v>
      </c>
      <c r="P3056">
        <f>VLOOKUP($O3056,$Y$2:$AJ$8,9,FALSE)</f>
        <v>0.15</v>
      </c>
      <c r="Q3056" s="11">
        <f>(L3056-M3056)/L3056</f>
        <v>0.3124258753158356</v>
      </c>
      <c r="S3056" s="13">
        <f>MIN(Q3056,IF(R3056=0,P3056,R3056))</f>
        <v>0.15</v>
      </c>
      <c r="T3056">
        <f>IFERROR(S3056*I3056,0)</f>
        <v>34.907400000000003</v>
      </c>
      <c r="U3056" t="b">
        <f>O3056=N3056</f>
        <v>0</v>
      </c>
    </row>
    <row r="3057" spans="1:21" ht="21" x14ac:dyDescent="0.4">
      <c r="A3057" t="s">
        <v>4883</v>
      </c>
      <c r="B3057" t="s">
        <v>4870</v>
      </c>
      <c r="C3057" t="s">
        <v>4871</v>
      </c>
      <c r="D3057" s="34">
        <v>553055</v>
      </c>
      <c r="E3057" s="34">
        <v>39119</v>
      </c>
      <c r="F3057" s="33">
        <v>6.2475000000000005</v>
      </c>
      <c r="G3057" s="33">
        <v>2.0825</v>
      </c>
      <c r="H3057" s="49">
        <v>7.0732567285351369</v>
      </c>
      <c r="I3057" s="33">
        <v>8.33</v>
      </c>
      <c r="J3057" s="35">
        <f>G3057/I3057</f>
        <v>0.25</v>
      </c>
      <c r="K3057">
        <v>0.15970500268411772</v>
      </c>
      <c r="L3057">
        <v>0.21294000357882359</v>
      </c>
      <c r="M3057" s="49">
        <v>0.03</v>
      </c>
      <c r="N3057" t="s">
        <v>37</v>
      </c>
      <c r="O3057" s="10" t="s">
        <v>37</v>
      </c>
      <c r="P3057">
        <f>VLOOKUP($O3057,$Y$2:$AJ$8,9,FALSE)</f>
        <v>0.25</v>
      </c>
      <c r="Q3057" s="11">
        <f>(L3057-M3057)/L3057</f>
        <v>0.85911524609843937</v>
      </c>
      <c r="S3057" s="13">
        <f>MIN(Q3057,IF(R3057=0,P3057,R3057))</f>
        <v>0.25</v>
      </c>
      <c r="T3057">
        <f>IFERROR(S3057*I3057,0)</f>
        <v>2.0825</v>
      </c>
      <c r="U3057" t="b">
        <f>O3057=N3057</f>
        <v>1</v>
      </c>
    </row>
    <row r="3058" spans="1:21" ht="21" x14ac:dyDescent="0.4">
      <c r="A3058" s="18" t="s">
        <v>1941</v>
      </c>
      <c r="B3058" t="s">
        <v>1772</v>
      </c>
      <c r="C3058" s="50" t="s">
        <v>1773</v>
      </c>
      <c r="D3058" s="34">
        <v>7001</v>
      </c>
      <c r="E3058" s="34">
        <v>1800</v>
      </c>
      <c r="F3058" s="33">
        <v>2.6297000000000006</v>
      </c>
      <c r="G3058" s="33">
        <v>1.1132</v>
      </c>
      <c r="H3058" s="49">
        <v>25.710612769604342</v>
      </c>
      <c r="I3058" s="33">
        <v>3.7429000000000006</v>
      </c>
      <c r="J3058" s="35">
        <f>G3058/I3058</f>
        <v>0.29741644179646792</v>
      </c>
      <c r="K3058">
        <v>1.4609444444444448</v>
      </c>
      <c r="L3058">
        <v>2.0793888888888894</v>
      </c>
      <c r="M3058" s="49">
        <v>1.4</v>
      </c>
      <c r="N3058" t="s">
        <v>37</v>
      </c>
      <c r="O3058" s="10" t="s">
        <v>34</v>
      </c>
      <c r="P3058">
        <f>VLOOKUP($O3058,$Y$2:$AJ$8,9,FALSE)</f>
        <v>0.15</v>
      </c>
      <c r="Q3058" s="11">
        <f>(L3058-M3058)/L3058</f>
        <v>0.32672526650458222</v>
      </c>
      <c r="S3058" s="13">
        <f>MIN(Q3058,IF(R3058=0,P3058,R3058))</f>
        <v>0.15</v>
      </c>
      <c r="T3058">
        <f>IFERROR(S3058*I3058,0)</f>
        <v>0.56143500000000002</v>
      </c>
      <c r="U3058" t="b">
        <f>O3058=N3058</f>
        <v>0</v>
      </c>
    </row>
    <row r="3059" spans="1:21" ht="21" x14ac:dyDescent="0.4">
      <c r="A3059" s="18" t="s">
        <v>2976</v>
      </c>
      <c r="B3059" t="s">
        <v>2957</v>
      </c>
      <c r="C3059" t="s">
        <v>2958</v>
      </c>
      <c r="D3059" s="34">
        <v>1324297</v>
      </c>
      <c r="E3059" s="34">
        <v>139897</v>
      </c>
      <c r="F3059" s="33">
        <v>57.324399999999997</v>
      </c>
      <c r="G3059" s="33">
        <v>19.1082</v>
      </c>
      <c r="H3059" s="49">
        <v>10.563868981051833</v>
      </c>
      <c r="I3059" s="33">
        <v>76.432599999999994</v>
      </c>
      <c r="J3059" s="35">
        <f>G3059/I3059</f>
        <v>0.25000065417112594</v>
      </c>
      <c r="K3059">
        <v>0.40976146736527586</v>
      </c>
      <c r="L3059">
        <v>0.54634909969477541</v>
      </c>
      <c r="M3059" s="49">
        <v>0.3</v>
      </c>
      <c r="N3059" t="s">
        <v>34</v>
      </c>
      <c r="O3059" s="10" t="s">
        <v>34</v>
      </c>
      <c r="P3059">
        <f>VLOOKUP($O3059,$Y$2:$AJ$8,9,FALSE)</f>
        <v>0.15</v>
      </c>
      <c r="Q3059" s="11">
        <f>(L3059-M3059)/L3059</f>
        <v>0.45090053197195962</v>
      </c>
      <c r="S3059" s="13">
        <f>MIN(Q3059,IF(R3059=0,P3059,R3059))</f>
        <v>0.15</v>
      </c>
      <c r="T3059">
        <f>IFERROR(S3059*I3059,0)</f>
        <v>11.464889999999999</v>
      </c>
      <c r="U3059" t="b">
        <f>O3059=N3059</f>
        <v>1</v>
      </c>
    </row>
    <row r="3060" spans="1:21" ht="21" x14ac:dyDescent="0.4">
      <c r="A3060" t="s">
        <v>2745</v>
      </c>
      <c r="B3060" t="s">
        <v>2712</v>
      </c>
      <c r="C3060" t="s">
        <v>2713</v>
      </c>
      <c r="D3060" s="34">
        <v>154138</v>
      </c>
      <c r="E3060" s="34">
        <v>11699</v>
      </c>
      <c r="F3060" s="33">
        <v>18.9666</v>
      </c>
      <c r="G3060" s="33">
        <v>5.7509999999999994</v>
      </c>
      <c r="H3060" s="49">
        <v>7.5899518613190775</v>
      </c>
      <c r="I3060" s="33">
        <v>24.717599999999997</v>
      </c>
      <c r="J3060" s="35">
        <f>G3060/I3060</f>
        <v>0.23266822021555492</v>
      </c>
      <c r="K3060">
        <v>1.6212154885032908</v>
      </c>
      <c r="L3060">
        <v>2.112795965467134</v>
      </c>
      <c r="M3060" s="49">
        <v>1.6</v>
      </c>
      <c r="N3060" t="s">
        <v>37</v>
      </c>
      <c r="O3060" s="10" t="s">
        <v>37</v>
      </c>
      <c r="P3060">
        <f>VLOOKUP($O3060,$Y$2:$AJ$8,9,FALSE)</f>
        <v>0.25</v>
      </c>
      <c r="Q3060" s="11">
        <f>(L3060-M3060)/L3060</f>
        <v>0.24270964818590798</v>
      </c>
      <c r="S3060" s="13">
        <f>MIN(Q3060,IF(R3060=0,P3060,R3060))</f>
        <v>0.24270964818590798</v>
      </c>
      <c r="T3060">
        <f>IFERROR(S3060*I3060,0)</f>
        <v>5.9991999999999983</v>
      </c>
      <c r="U3060" t="b">
        <f>O3060=N3060</f>
        <v>1</v>
      </c>
    </row>
    <row r="3061" spans="1:21" ht="21" x14ac:dyDescent="0.4">
      <c r="A3061" t="s">
        <v>1191</v>
      </c>
      <c r="B3061" t="s">
        <v>1143</v>
      </c>
      <c r="C3061" s="50" t="s">
        <v>1144</v>
      </c>
      <c r="D3061" s="34">
        <v>25072</v>
      </c>
      <c r="E3061" s="34">
        <v>5180</v>
      </c>
      <c r="F3061" s="33">
        <v>2.2521</v>
      </c>
      <c r="G3061" s="33">
        <v>1.1090000000000002</v>
      </c>
      <c r="H3061" s="49">
        <v>20.660497766432673</v>
      </c>
      <c r="I3061" s="33">
        <v>3.3611000000000004</v>
      </c>
      <c r="J3061" s="35">
        <f>G3061/I3061</f>
        <v>0.32995150397191397</v>
      </c>
      <c r="K3061">
        <v>0.43476833976833973</v>
      </c>
      <c r="L3061">
        <v>0.64886100386100398</v>
      </c>
      <c r="M3061" s="49">
        <v>0.3</v>
      </c>
      <c r="N3061" t="s">
        <v>37</v>
      </c>
      <c r="O3061" s="10" t="s">
        <v>37</v>
      </c>
      <c r="P3061">
        <f>VLOOKUP($O3061,$Y$2:$AJ$8,9,FALSE)</f>
        <v>0.25</v>
      </c>
      <c r="Q3061" s="11">
        <f>(L3061-M3061)/L3061</f>
        <v>0.53765136413674108</v>
      </c>
      <c r="S3061" s="13">
        <f>MIN(Q3061,IF(R3061=0,P3061,R3061))</f>
        <v>0.25</v>
      </c>
      <c r="T3061">
        <f>IFERROR(S3061*I3061,0)</f>
        <v>0.84027500000000011</v>
      </c>
      <c r="U3061" t="b">
        <f>O3061=N3061</f>
        <v>1</v>
      </c>
    </row>
    <row r="3062" spans="1:21" ht="21" x14ac:dyDescent="0.4">
      <c r="A3062" t="s">
        <v>5079</v>
      </c>
      <c r="B3062" t="s">
        <v>5064</v>
      </c>
      <c r="C3062" t="s">
        <v>5065</v>
      </c>
      <c r="D3062" s="34">
        <v>12271</v>
      </c>
      <c r="E3062" s="34">
        <v>992</v>
      </c>
      <c r="F3062" s="33">
        <v>0.67409999999999992</v>
      </c>
      <c r="G3062" s="33">
        <v>0.2248</v>
      </c>
      <c r="H3062" s="49">
        <v>8.0841007252872625</v>
      </c>
      <c r="I3062" s="33">
        <v>0.89889999999999992</v>
      </c>
      <c r="J3062" s="35">
        <f>G3062/I3062</f>
        <v>0.25008343530982313</v>
      </c>
      <c r="K3062">
        <v>0.67953629032258056</v>
      </c>
      <c r="L3062">
        <v>0.90614919354838708</v>
      </c>
      <c r="M3062" s="49">
        <v>0.6</v>
      </c>
      <c r="N3062" t="s">
        <v>34</v>
      </c>
      <c r="O3062" s="10" t="s">
        <v>34</v>
      </c>
      <c r="P3062">
        <f>VLOOKUP($O3062,$Y$2:$AJ$8,9,FALSE)</f>
        <v>0.15</v>
      </c>
      <c r="Q3062" s="11">
        <f>(L3062-M3062)/L3062</f>
        <v>0.33785738124374237</v>
      </c>
      <c r="S3062" s="13">
        <f>MIN(Q3062,IF(R3062=0,P3062,R3062))</f>
        <v>0.15</v>
      </c>
      <c r="T3062">
        <f>IFERROR(S3062*I3062,0)</f>
        <v>0.13483499999999998</v>
      </c>
      <c r="U3062" t="b">
        <f>O3062=N3062</f>
        <v>1</v>
      </c>
    </row>
    <row r="3063" spans="1:21" ht="21" x14ac:dyDescent="0.4">
      <c r="A3063" t="s">
        <v>5688</v>
      </c>
      <c r="B3063" t="s">
        <v>5683</v>
      </c>
      <c r="C3063" t="s">
        <v>5684</v>
      </c>
      <c r="D3063" s="34">
        <v>5312</v>
      </c>
      <c r="E3063" s="34">
        <v>899</v>
      </c>
      <c r="F3063" s="33">
        <v>0.77200000000000002</v>
      </c>
      <c r="G3063" s="33">
        <v>0.21790000000000001</v>
      </c>
      <c r="H3063" s="49">
        <v>16.923945783132531</v>
      </c>
      <c r="I3063" s="33">
        <v>0.9899</v>
      </c>
      <c r="J3063" s="35">
        <f>G3063/I3063</f>
        <v>0.22012324477219922</v>
      </c>
      <c r="K3063">
        <v>0.85873192436040047</v>
      </c>
      <c r="L3063">
        <v>1.1011123470522803</v>
      </c>
      <c r="M3063" s="49">
        <v>1</v>
      </c>
      <c r="N3063" t="s">
        <v>37</v>
      </c>
      <c r="O3063" s="10" t="s">
        <v>37</v>
      </c>
      <c r="P3063">
        <f>VLOOKUP($O3063,$Y$2:$AJ$8,9,FALSE)</f>
        <v>0.25</v>
      </c>
      <c r="Q3063" s="11">
        <f>(L3063-M3063)/L3063</f>
        <v>9.1827457318921127E-2</v>
      </c>
      <c r="S3063" s="13">
        <f>MIN(Q3063,IF(R3063=0,P3063,R3063))</f>
        <v>9.1827457318921127E-2</v>
      </c>
      <c r="T3063">
        <f>IFERROR(S3063*I3063,0)</f>
        <v>9.0900000000000022E-2</v>
      </c>
      <c r="U3063" t="b">
        <f>O3063=N3063</f>
        <v>1</v>
      </c>
    </row>
    <row r="3064" spans="1:21" ht="21" x14ac:dyDescent="0.4">
      <c r="A3064" t="s">
        <v>5252</v>
      </c>
      <c r="B3064" t="s">
        <v>5243</v>
      </c>
      <c r="C3064" t="s">
        <v>5244</v>
      </c>
      <c r="D3064" s="34">
        <v>10395</v>
      </c>
      <c r="E3064" s="34">
        <v>1216</v>
      </c>
      <c r="F3064" s="33">
        <v>0.75029999999999997</v>
      </c>
      <c r="G3064" s="33">
        <v>0.23570000000000002</v>
      </c>
      <c r="H3064" s="49">
        <v>11.697931697931699</v>
      </c>
      <c r="I3064" s="33">
        <v>0.98599999999999999</v>
      </c>
      <c r="J3064" s="35">
        <f>G3064/I3064</f>
        <v>0.23904665314401624</v>
      </c>
      <c r="K3064">
        <v>0.61702302631578942</v>
      </c>
      <c r="L3064">
        <v>0.81085526315789469</v>
      </c>
      <c r="M3064" s="49">
        <v>0.6</v>
      </c>
      <c r="N3064" t="s">
        <v>37</v>
      </c>
      <c r="O3064" s="10" t="s">
        <v>37</v>
      </c>
      <c r="P3064">
        <f>VLOOKUP($O3064,$Y$2:$AJ$8,9,FALSE)</f>
        <v>0.25</v>
      </c>
      <c r="Q3064" s="11">
        <f>(L3064-M3064)/L3064</f>
        <v>0.26004056795131847</v>
      </c>
      <c r="S3064" s="13">
        <f>MIN(Q3064,IF(R3064=0,P3064,R3064))</f>
        <v>0.25</v>
      </c>
      <c r="T3064">
        <f>IFERROR(S3064*I3064,0)</f>
        <v>0.2465</v>
      </c>
      <c r="U3064" t="b">
        <f>O3064=N3064</f>
        <v>1</v>
      </c>
    </row>
    <row r="3065" spans="1:21" ht="21" x14ac:dyDescent="0.4">
      <c r="A3065" t="s">
        <v>1256</v>
      </c>
      <c r="B3065" t="s">
        <v>1225</v>
      </c>
      <c r="C3065" s="50" t="s">
        <v>1226</v>
      </c>
      <c r="D3065" s="34">
        <v>1735205</v>
      </c>
      <c r="E3065" s="34">
        <v>384265</v>
      </c>
      <c r="F3065" s="33">
        <v>196.2758</v>
      </c>
      <c r="G3065" s="33">
        <v>61.028199999999998</v>
      </c>
      <c r="H3065" s="49">
        <v>22.145222034284135</v>
      </c>
      <c r="I3065" s="33">
        <v>257.30399999999997</v>
      </c>
      <c r="J3065" s="35">
        <f>G3065/I3065</f>
        <v>0.23718325404968443</v>
      </c>
      <c r="K3065">
        <v>0.51078240276892251</v>
      </c>
      <c r="L3065">
        <v>0.6696004059698385</v>
      </c>
      <c r="M3065" s="49">
        <v>0.5</v>
      </c>
      <c r="N3065" t="s">
        <v>37</v>
      </c>
      <c r="O3065" s="10" t="s">
        <v>37</v>
      </c>
      <c r="P3065">
        <f>VLOOKUP($O3065,$Y$2:$AJ$8,9,FALSE)</f>
        <v>0.25</v>
      </c>
      <c r="Q3065" s="11">
        <f>(L3065-M3065)/L3065</f>
        <v>0.25328599633118798</v>
      </c>
      <c r="S3065" s="13">
        <f>MIN(Q3065,IF(R3065=0,P3065,R3065))</f>
        <v>0.25</v>
      </c>
      <c r="T3065">
        <f>IFERROR(S3065*I3065,0)</f>
        <v>64.325999999999993</v>
      </c>
      <c r="U3065" t="b">
        <f>O3065=N3065</f>
        <v>1</v>
      </c>
    </row>
    <row r="3066" spans="1:21" ht="21" x14ac:dyDescent="0.4">
      <c r="A3066" t="s">
        <v>1296</v>
      </c>
      <c r="B3066" t="s">
        <v>1285</v>
      </c>
      <c r="C3066" s="50" t="s">
        <v>1286</v>
      </c>
      <c r="D3066" s="34">
        <v>2990196</v>
      </c>
      <c r="E3066" s="34">
        <v>97649</v>
      </c>
      <c r="F3066" s="33">
        <v>146.47349999999997</v>
      </c>
      <c r="G3066" s="33">
        <v>32.414499999999997</v>
      </c>
      <c r="H3066" s="49">
        <v>3.2656387741806894</v>
      </c>
      <c r="I3066" s="33">
        <v>178.88799999999998</v>
      </c>
      <c r="J3066" s="35">
        <f>G3066/I3066</f>
        <v>0.18119996869549662</v>
      </c>
      <c r="K3066">
        <v>1.4999999999999998</v>
      </c>
      <c r="L3066">
        <v>1.8319491239029582</v>
      </c>
      <c r="M3066" s="49">
        <v>1.5</v>
      </c>
      <c r="N3066" t="s">
        <v>45</v>
      </c>
      <c r="O3066" s="10" t="s">
        <v>34</v>
      </c>
      <c r="P3066">
        <f>VLOOKUP($O3066,$Y$2:$AJ$8,9,FALSE)</f>
        <v>0.15</v>
      </c>
      <c r="Q3066" s="11">
        <f>(L3066-M3066)/L3066</f>
        <v>0.18119996869549646</v>
      </c>
      <c r="S3066" s="13">
        <f>MIN(Q3066,IF(R3066=0,P3066,R3066))</f>
        <v>0.15</v>
      </c>
      <c r="T3066">
        <f>IFERROR(S3066*I3066,0)</f>
        <v>26.833199999999994</v>
      </c>
      <c r="U3066" t="b">
        <f>O3066=N3066</f>
        <v>0</v>
      </c>
    </row>
    <row r="3067" spans="1:21" ht="21" x14ac:dyDescent="0.4">
      <c r="A3067" t="s">
        <v>3846</v>
      </c>
      <c r="B3067" t="s">
        <v>3816</v>
      </c>
      <c r="C3067" t="s">
        <v>3817</v>
      </c>
      <c r="D3067" s="34">
        <v>458</v>
      </c>
      <c r="E3067" s="34">
        <v>39</v>
      </c>
      <c r="F3067" s="33">
        <v>0</v>
      </c>
      <c r="G3067" s="33">
        <v>0</v>
      </c>
      <c r="H3067" s="49">
        <v>8.5152838427947604</v>
      </c>
      <c r="I3067" s="33">
        <v>0</v>
      </c>
      <c r="J3067" s="35" t="e">
        <f>G3067/I3067</f>
        <v>#DIV/0!</v>
      </c>
      <c r="K3067">
        <v>0</v>
      </c>
      <c r="L3067">
        <v>0</v>
      </c>
      <c r="M3067" s="49">
        <v>0.08</v>
      </c>
      <c r="N3067" t="s">
        <v>34</v>
      </c>
      <c r="O3067" s="10" t="s">
        <v>34</v>
      </c>
      <c r="P3067">
        <f>VLOOKUP($O3067,$Y$2:$AJ$8,9,FALSE)</f>
        <v>0.15</v>
      </c>
      <c r="Q3067" s="11" t="e">
        <f>(L3067-M3067)/L3067</f>
        <v>#DIV/0!</v>
      </c>
      <c r="S3067" s="13" t="e">
        <f>MIN(Q3067,IF(R3067=0,P3067,R3067))</f>
        <v>#DIV/0!</v>
      </c>
      <c r="T3067">
        <f>IFERROR(S3067*I3067,0)</f>
        <v>0</v>
      </c>
      <c r="U3067" t="b">
        <f>O3067=N3067</f>
        <v>1</v>
      </c>
    </row>
    <row r="3068" spans="1:21" ht="21" x14ac:dyDescent="0.4">
      <c r="A3068" t="s">
        <v>4434</v>
      </c>
      <c r="B3068" t="s">
        <v>4428</v>
      </c>
      <c r="C3068" t="s">
        <v>4429</v>
      </c>
      <c r="D3068" s="34">
        <v>139</v>
      </c>
      <c r="E3068" s="34">
        <v>48</v>
      </c>
      <c r="F3068" s="33">
        <v>6.7999999999999996E-3</v>
      </c>
      <c r="G3068" s="33">
        <v>2.2000000000000001E-3</v>
      </c>
      <c r="H3068" s="49">
        <v>34.532374100719423</v>
      </c>
      <c r="I3068" s="33">
        <v>8.9999999999999993E-3</v>
      </c>
      <c r="J3068" s="35">
        <f>G3068/I3068</f>
        <v>0.24444444444444446</v>
      </c>
      <c r="K3068">
        <v>0.14166666666666666</v>
      </c>
      <c r="L3068">
        <v>0.1875</v>
      </c>
      <c r="M3068" s="49">
        <v>0.32</v>
      </c>
      <c r="N3068" t="s">
        <v>34</v>
      </c>
      <c r="O3068" s="10" t="s">
        <v>34</v>
      </c>
      <c r="P3068">
        <f>VLOOKUP($O3068,$Y$2:$AJ$8,9,FALSE)</f>
        <v>0.15</v>
      </c>
      <c r="Q3068" s="11">
        <f>(L3068-M3068)/L3068</f>
        <v>-0.70666666666666667</v>
      </c>
      <c r="S3068" s="13">
        <f>MIN(Q3068,IF(R3068=0,P3068,R3068))</f>
        <v>-0.70666666666666667</v>
      </c>
      <c r="T3068">
        <f>IFERROR(S3068*I3068,0)</f>
        <v>-6.3599999999999993E-3</v>
      </c>
      <c r="U3068" t="b">
        <f>O3068=N3068</f>
        <v>1</v>
      </c>
    </row>
    <row r="3069" spans="1:21" ht="21" x14ac:dyDescent="0.4">
      <c r="A3069" t="s">
        <v>4005</v>
      </c>
      <c r="B3069" t="s">
        <v>3907</v>
      </c>
      <c r="C3069" t="s">
        <v>3908</v>
      </c>
      <c r="D3069" s="34">
        <v>7581</v>
      </c>
      <c r="E3069" s="34">
        <v>300</v>
      </c>
      <c r="F3069" s="33">
        <v>0.18049999999999999</v>
      </c>
      <c r="G3069" s="33">
        <v>8.9499999999999996E-2</v>
      </c>
      <c r="H3069" s="49">
        <v>3.957261574990107</v>
      </c>
      <c r="I3069" s="33">
        <v>0.27</v>
      </c>
      <c r="J3069" s="35">
        <f>G3069/I3069</f>
        <v>0.33148148148148143</v>
      </c>
      <c r="K3069">
        <v>0.60166666666666668</v>
      </c>
      <c r="L3069">
        <v>0.9</v>
      </c>
      <c r="M3069" s="49">
        <v>0.7</v>
      </c>
      <c r="N3069" t="s">
        <v>37</v>
      </c>
      <c r="O3069" s="10" t="s">
        <v>37</v>
      </c>
      <c r="P3069">
        <f>VLOOKUP($O3069,$Y$2:$AJ$8,9,FALSE)</f>
        <v>0.25</v>
      </c>
      <c r="Q3069" s="11">
        <f>(L3069-M3069)/L3069</f>
        <v>0.22222222222222229</v>
      </c>
      <c r="S3069" s="13">
        <f>MIN(Q3069,IF(R3069=0,P3069,R3069))</f>
        <v>0.22222222222222229</v>
      </c>
      <c r="T3069">
        <f>IFERROR(S3069*I3069,0)</f>
        <v>6.0000000000000026E-2</v>
      </c>
      <c r="U3069" t="b">
        <f>O3069=N3069</f>
        <v>1</v>
      </c>
    </row>
    <row r="3070" spans="1:21" ht="21" x14ac:dyDescent="0.4">
      <c r="A3070" t="s">
        <v>3804</v>
      </c>
      <c r="B3070" t="s">
        <v>3798</v>
      </c>
      <c r="C3070" t="s">
        <v>3799</v>
      </c>
      <c r="D3070" s="34">
        <v>73952</v>
      </c>
      <c r="E3070" s="34">
        <v>6729</v>
      </c>
      <c r="F3070" s="33">
        <v>8.7477</v>
      </c>
      <c r="G3070" s="33">
        <v>2.7848999999999999</v>
      </c>
      <c r="H3070" s="49">
        <v>9.0991453916053651</v>
      </c>
      <c r="I3070" s="33">
        <v>11.5326</v>
      </c>
      <c r="J3070" s="35">
        <f>G3070/I3070</f>
        <v>0.24148067218146818</v>
      </c>
      <c r="K3070">
        <v>1.3</v>
      </c>
      <c r="L3070">
        <v>1.713865358894338</v>
      </c>
      <c r="M3070" s="49">
        <v>1.3</v>
      </c>
      <c r="N3070" t="s">
        <v>33</v>
      </c>
      <c r="O3070" s="10" t="s">
        <v>33</v>
      </c>
      <c r="P3070">
        <f>VLOOKUP($O3070,$Y$2:$AJ$8,9,FALSE)</f>
        <v>0.4</v>
      </c>
      <c r="Q3070" s="11">
        <f>(L3070-M3070)/L3070</f>
        <v>0.24148067218146818</v>
      </c>
      <c r="S3070" s="13">
        <f>MIN(Q3070,IF(R3070=0,P3070,R3070))</f>
        <v>0.24148067218146818</v>
      </c>
      <c r="T3070">
        <f>IFERROR(S3070*I3070,0)</f>
        <v>2.7848999999999999</v>
      </c>
      <c r="U3070" t="b">
        <f>O3070=N3070</f>
        <v>1</v>
      </c>
    </row>
    <row r="3071" spans="1:21" ht="21" x14ac:dyDescent="0.4">
      <c r="A3071" t="s">
        <v>4435</v>
      </c>
      <c r="B3071" t="s">
        <v>4428</v>
      </c>
      <c r="C3071" t="s">
        <v>4429</v>
      </c>
      <c r="D3071" s="34">
        <v>29518</v>
      </c>
      <c r="E3071" s="34">
        <v>10219</v>
      </c>
      <c r="F3071" s="33">
        <v>2.2197</v>
      </c>
      <c r="G3071" s="33">
        <v>0.95130000000000003</v>
      </c>
      <c r="H3071" s="49">
        <v>34.619554170336741</v>
      </c>
      <c r="I3071" s="33">
        <v>3.1710000000000003</v>
      </c>
      <c r="J3071" s="35">
        <f>G3071/I3071</f>
        <v>0.3</v>
      </c>
      <c r="K3071">
        <v>0.21721303454349739</v>
      </c>
      <c r="L3071">
        <v>0.31030433506213917</v>
      </c>
      <c r="M3071" s="49">
        <v>0.16</v>
      </c>
      <c r="N3071" t="s">
        <v>34</v>
      </c>
      <c r="O3071" s="10" t="s">
        <v>34</v>
      </c>
      <c r="P3071">
        <f>VLOOKUP($O3071,$Y$2:$AJ$8,9,FALSE)</f>
        <v>0.15</v>
      </c>
      <c r="Q3071" s="11">
        <f>(L3071-M3071)/L3071</f>
        <v>0.48437716808577735</v>
      </c>
      <c r="S3071" s="13">
        <f>MIN(Q3071,IF(R3071=0,P3071,R3071))</f>
        <v>0.15</v>
      </c>
      <c r="T3071">
        <f>IFERROR(S3071*I3071,0)</f>
        <v>0.47565000000000002</v>
      </c>
      <c r="U3071" t="b">
        <f>O3071=N3071</f>
        <v>1</v>
      </c>
    </row>
    <row r="3072" spans="1:21" ht="21" x14ac:dyDescent="0.4">
      <c r="A3072" t="s">
        <v>6364</v>
      </c>
      <c r="B3072" t="s">
        <v>6365</v>
      </c>
      <c r="C3072" t="s">
        <v>6366</v>
      </c>
      <c r="D3072" s="34">
        <v>45426</v>
      </c>
      <c r="E3072" s="34">
        <v>12344</v>
      </c>
      <c r="F3072" s="33">
        <v>3.6111</v>
      </c>
      <c r="G3072" s="33">
        <v>1.3958999999999999</v>
      </c>
      <c r="H3072" s="49">
        <v>27.173865187337647</v>
      </c>
      <c r="I3072" s="33">
        <v>5.0069999999999997</v>
      </c>
      <c r="J3072" s="35">
        <f>G3072/I3072</f>
        <v>0.2787896944278011</v>
      </c>
      <c r="K3072">
        <v>0.29253888528839922</v>
      </c>
      <c r="L3072">
        <v>0.40562216461438755</v>
      </c>
      <c r="M3072" s="49">
        <v>0.28999999999999998</v>
      </c>
      <c r="N3072" t="s">
        <v>37</v>
      </c>
      <c r="O3072" s="10" t="s">
        <v>37</v>
      </c>
      <c r="P3072">
        <f>VLOOKUP($O3072,$Y$2:$AJ$8,9,FALSE)</f>
        <v>0.25</v>
      </c>
      <c r="Q3072" s="11">
        <f>(L3072-M3072)/L3072</f>
        <v>0.28504893149590577</v>
      </c>
      <c r="S3072" s="13">
        <f>MIN(Q3072,IF(R3072=0,P3072,R3072))</f>
        <v>0.25</v>
      </c>
      <c r="T3072">
        <f>IFERROR(S3072*I3072,0)</f>
        <v>1.2517499999999999</v>
      </c>
      <c r="U3072" t="b">
        <f>O3072=N3072</f>
        <v>1</v>
      </c>
    </row>
    <row r="3073" spans="1:21" ht="21" x14ac:dyDescent="0.4">
      <c r="A3073" t="s">
        <v>2455</v>
      </c>
      <c r="B3073" t="s">
        <v>2390</v>
      </c>
      <c r="C3073" t="s">
        <v>2391</v>
      </c>
      <c r="D3073" s="34">
        <v>346100</v>
      </c>
      <c r="E3073" s="34">
        <v>85773</v>
      </c>
      <c r="F3073" s="33">
        <v>1.6875000000000002</v>
      </c>
      <c r="G3073" s="33">
        <v>0.56249999999999989</v>
      </c>
      <c r="H3073" s="49">
        <v>24.782721756717713</v>
      </c>
      <c r="I3073" s="33">
        <v>2.25</v>
      </c>
      <c r="J3073" s="35">
        <f>G3073/I3073</f>
        <v>0.24999999999999994</v>
      </c>
      <c r="K3073">
        <v>1.9674023294043583E-2</v>
      </c>
      <c r="L3073">
        <v>2.6232031058724774E-2</v>
      </c>
      <c r="M3073" s="49">
        <v>0.01</v>
      </c>
      <c r="N3073" t="s">
        <v>34</v>
      </c>
      <c r="O3073" s="10" t="s">
        <v>34</v>
      </c>
      <c r="P3073">
        <f>VLOOKUP($O3073,$Y$2:$AJ$8,9,FALSE)</f>
        <v>0.15</v>
      </c>
      <c r="Q3073" s="11">
        <f>(L3073-M3073)/L3073</f>
        <v>0.61878666666666671</v>
      </c>
      <c r="S3073" s="13">
        <f>MIN(Q3073,IF(R3073=0,P3073,R3073))</f>
        <v>0.15</v>
      </c>
      <c r="T3073">
        <f>IFERROR(S3073*I3073,0)</f>
        <v>0.33749999999999997</v>
      </c>
      <c r="U3073" t="b">
        <f>O3073=N3073</f>
        <v>1</v>
      </c>
    </row>
    <row r="3074" spans="1:21" ht="21" x14ac:dyDescent="0.4">
      <c r="A3074" t="s">
        <v>1615</v>
      </c>
      <c r="B3074" t="s">
        <v>1608</v>
      </c>
      <c r="C3074" s="50" t="s">
        <v>1609</v>
      </c>
      <c r="D3074" s="34">
        <v>4324454</v>
      </c>
      <c r="E3074" s="34">
        <v>159961</v>
      </c>
      <c r="F3074" s="33">
        <v>159.96100000000001</v>
      </c>
      <c r="G3074" s="33">
        <v>35.938000000000002</v>
      </c>
      <c r="H3074" s="49">
        <v>3.6989872016212915</v>
      </c>
      <c r="I3074" s="33">
        <v>195.899</v>
      </c>
      <c r="J3074" s="35">
        <f>G3074/I3074</f>
        <v>0.18345167662928347</v>
      </c>
      <c r="K3074">
        <v>1</v>
      </c>
      <c r="L3074">
        <v>1.2246672626452697</v>
      </c>
      <c r="M3074" s="49">
        <v>1</v>
      </c>
      <c r="N3074" t="s">
        <v>37</v>
      </c>
      <c r="O3074" s="10" t="s">
        <v>34</v>
      </c>
      <c r="P3074">
        <f>VLOOKUP($O3074,$Y$2:$AJ$8,9,FALSE)</f>
        <v>0.15</v>
      </c>
      <c r="Q3074" s="11">
        <f>(L3074-M3074)/L3074</f>
        <v>0.18345167662928341</v>
      </c>
      <c r="S3074" s="13">
        <f>MIN(Q3074,IF(R3074=0,P3074,R3074))</f>
        <v>0.15</v>
      </c>
      <c r="T3074">
        <f>IFERROR(S3074*I3074,0)</f>
        <v>29.38485</v>
      </c>
      <c r="U3074" t="b">
        <f>O3074=N3074</f>
        <v>0</v>
      </c>
    </row>
    <row r="3075" spans="1:21" ht="21" x14ac:dyDescent="0.4">
      <c r="A3075" t="s">
        <v>303</v>
      </c>
      <c r="B3075" t="s">
        <v>297</v>
      </c>
      <c r="C3075" s="50" t="s">
        <v>298</v>
      </c>
      <c r="D3075" s="34">
        <v>993849</v>
      </c>
      <c r="E3075" s="34">
        <v>239674</v>
      </c>
      <c r="F3075" s="33">
        <v>26.677799999999998</v>
      </c>
      <c r="G3075" s="33">
        <v>14.3642</v>
      </c>
      <c r="H3075" s="49">
        <v>24.115735891468422</v>
      </c>
      <c r="I3075" s="33">
        <v>41.042000000000002</v>
      </c>
      <c r="J3075" s="35">
        <f>G3075/I3075</f>
        <v>0.34998781735782858</v>
      </c>
      <c r="K3075">
        <v>0.11130869430977076</v>
      </c>
      <c r="L3075">
        <v>0.1712409356041957</v>
      </c>
      <c r="M3075" s="49">
        <v>0.03</v>
      </c>
      <c r="N3075" t="s">
        <v>45</v>
      </c>
      <c r="O3075" s="10" t="s">
        <v>37</v>
      </c>
      <c r="P3075">
        <f>VLOOKUP($O3075,$Y$2:$AJ$8,9,FALSE)</f>
        <v>0.25</v>
      </c>
      <c r="Q3075" s="11">
        <f>(L3075-M3075)/L3075</f>
        <v>0.82480824521222162</v>
      </c>
      <c r="S3075" s="13">
        <f>MIN(Q3075,IF(R3075=0,P3075,R3075))</f>
        <v>0.25</v>
      </c>
      <c r="T3075">
        <f>IFERROR(S3075*I3075,0)</f>
        <v>10.2605</v>
      </c>
      <c r="U3075" t="b">
        <f>O3075=N3075</f>
        <v>0</v>
      </c>
    </row>
    <row r="3076" spans="1:21" ht="21" x14ac:dyDescent="0.4">
      <c r="A3076" t="s">
        <v>5019</v>
      </c>
      <c r="B3076" t="s">
        <v>5011</v>
      </c>
      <c r="C3076" t="s">
        <v>5012</v>
      </c>
      <c r="D3076" s="34">
        <v>802237</v>
      </c>
      <c r="E3076" s="34">
        <v>125766</v>
      </c>
      <c r="F3076" s="33">
        <v>62.882999999999996</v>
      </c>
      <c r="G3076" s="33">
        <v>21.075099999999999</v>
      </c>
      <c r="H3076" s="49">
        <v>15.676913430819072</v>
      </c>
      <c r="I3076" s="33">
        <v>83.958100000000002</v>
      </c>
      <c r="J3076" s="35">
        <f>G3076/I3076</f>
        <v>0.25101925841580502</v>
      </c>
      <c r="K3076">
        <v>0.49999999999999994</v>
      </c>
      <c r="L3076">
        <v>0.66757390709730779</v>
      </c>
      <c r="M3076" s="49">
        <v>0.5</v>
      </c>
      <c r="N3076" t="s">
        <v>37</v>
      </c>
      <c r="O3076" s="10" t="s">
        <v>37</v>
      </c>
      <c r="P3076">
        <f>VLOOKUP($O3076,$Y$2:$AJ$8,9,FALSE)</f>
        <v>0.25</v>
      </c>
      <c r="Q3076" s="11">
        <f>(L3076-M3076)/L3076</f>
        <v>0.25101925841580514</v>
      </c>
      <c r="S3076" s="13">
        <f>MIN(Q3076,IF(R3076=0,P3076,R3076))</f>
        <v>0.25</v>
      </c>
      <c r="T3076">
        <f>IFERROR(S3076*I3076,0)</f>
        <v>20.989525</v>
      </c>
      <c r="U3076" t="b">
        <f>O3076=N3076</f>
        <v>1</v>
      </c>
    </row>
    <row r="3077" spans="1:21" ht="21" x14ac:dyDescent="0.4">
      <c r="A3077" t="s">
        <v>484</v>
      </c>
      <c r="B3077" t="s">
        <v>423</v>
      </c>
      <c r="C3077" s="50" t="s">
        <v>424</v>
      </c>
      <c r="D3077" s="34">
        <v>110997</v>
      </c>
      <c r="E3077" s="34">
        <v>22032</v>
      </c>
      <c r="F3077" s="33">
        <v>55.081799999999994</v>
      </c>
      <c r="G3077" s="33">
        <v>17.278300000000002</v>
      </c>
      <c r="H3077" s="49">
        <v>19.849185113111165</v>
      </c>
      <c r="I3077" s="33">
        <v>72.360099999999989</v>
      </c>
      <c r="J3077" s="35">
        <f>G3077/I3077</f>
        <v>0.23878214651444657</v>
      </c>
      <c r="K3077">
        <v>2.500081699346405</v>
      </c>
      <c r="L3077">
        <v>3.2843182643427737</v>
      </c>
      <c r="M3077" s="49">
        <v>2.5</v>
      </c>
      <c r="N3077" t="s">
        <v>34</v>
      </c>
      <c r="O3077" s="10" t="s">
        <v>34</v>
      </c>
      <c r="P3077">
        <f>VLOOKUP($O3077,$Y$2:$AJ$8,9,FALSE)</f>
        <v>0.15</v>
      </c>
      <c r="Q3077" s="11">
        <f>(L3077-M3077)/L3077</f>
        <v>0.23880702210195942</v>
      </c>
      <c r="S3077" s="13">
        <f>MIN(Q3077,IF(R3077=0,P3077,R3077))</f>
        <v>0.15</v>
      </c>
      <c r="T3077">
        <f>IFERROR(S3077*I3077,0)</f>
        <v>10.854014999999999</v>
      </c>
      <c r="U3077" t="b">
        <f>O3077=N3077</f>
        <v>1</v>
      </c>
    </row>
    <row r="3078" spans="1:21" ht="21" x14ac:dyDescent="0.4">
      <c r="A3078" t="s">
        <v>4519</v>
      </c>
      <c r="B3078" t="s">
        <v>4520</v>
      </c>
      <c r="C3078" t="s">
        <v>4521</v>
      </c>
      <c r="D3078" s="34">
        <v>2459202</v>
      </c>
      <c r="E3078" s="34">
        <v>300831</v>
      </c>
      <c r="F3078" s="33">
        <v>106.6874</v>
      </c>
      <c r="G3078" s="33">
        <v>51.241600000000005</v>
      </c>
      <c r="H3078" s="49">
        <v>12.232870662922362</v>
      </c>
      <c r="I3078" s="33">
        <v>157.929</v>
      </c>
      <c r="J3078" s="35">
        <f>G3078/I3078</f>
        <v>0.32445972557288405</v>
      </c>
      <c r="K3078">
        <v>0.354642307474961</v>
      </c>
      <c r="L3078">
        <v>0.52497581698694618</v>
      </c>
      <c r="M3078" s="49">
        <v>0.25</v>
      </c>
      <c r="N3078" t="s">
        <v>37</v>
      </c>
      <c r="O3078" s="10" t="s">
        <v>37</v>
      </c>
      <c r="P3078">
        <f>VLOOKUP($O3078,$Y$2:$AJ$8,9,FALSE)</f>
        <v>0.25</v>
      </c>
      <c r="Q3078" s="11">
        <f>(L3078-M3078)/L3078</f>
        <v>0.52378758809338377</v>
      </c>
      <c r="S3078" s="13">
        <f>MIN(Q3078,IF(R3078=0,P3078,R3078))</f>
        <v>0.25</v>
      </c>
      <c r="T3078">
        <f>IFERROR(S3078*I3078,0)</f>
        <v>39.482250000000001</v>
      </c>
      <c r="U3078" t="b">
        <f>O3078=N3078</f>
        <v>1</v>
      </c>
    </row>
    <row r="3079" spans="1:21" ht="21" x14ac:dyDescent="0.4">
      <c r="A3079" t="s">
        <v>2566</v>
      </c>
      <c r="B3079" t="s">
        <v>2544</v>
      </c>
      <c r="C3079" t="s">
        <v>2545</v>
      </c>
      <c r="D3079" s="34">
        <v>13674</v>
      </c>
      <c r="E3079" s="34">
        <v>1213</v>
      </c>
      <c r="F3079" s="33">
        <v>1.1109</v>
      </c>
      <c r="G3079" s="33">
        <v>0.44900000000000007</v>
      </c>
      <c r="H3079" s="49">
        <v>8.8708497879186776</v>
      </c>
      <c r="I3079" s="33">
        <v>1.5599000000000001</v>
      </c>
      <c r="J3079" s="35">
        <f>G3079/I3079</f>
        <v>0.28783896403615622</v>
      </c>
      <c r="K3079">
        <v>0.91582852431986816</v>
      </c>
      <c r="L3079">
        <v>1.2859851607584503</v>
      </c>
      <c r="M3079" s="49">
        <v>0.9</v>
      </c>
      <c r="N3079" t="s">
        <v>37</v>
      </c>
      <c r="O3079" s="10" t="s">
        <v>37</v>
      </c>
      <c r="P3079">
        <f>VLOOKUP($O3079,$Y$2:$AJ$8,9,FALSE)</f>
        <v>0.25</v>
      </c>
      <c r="Q3079" s="11">
        <f>(L3079-M3079)/L3079</f>
        <v>0.3001474453490609</v>
      </c>
      <c r="S3079" s="13">
        <f>MIN(Q3079,IF(R3079=0,P3079,R3079))</f>
        <v>0.25</v>
      </c>
      <c r="T3079">
        <f>IFERROR(S3079*I3079,0)</f>
        <v>0.38997500000000002</v>
      </c>
      <c r="U3079" t="b">
        <f>O3079=N3079</f>
        <v>1</v>
      </c>
    </row>
    <row r="3080" spans="1:21" ht="21" x14ac:dyDescent="0.4">
      <c r="A3080" t="s">
        <v>3488</v>
      </c>
      <c r="B3080" t="s">
        <v>3477</v>
      </c>
      <c r="C3080" t="s">
        <v>3478</v>
      </c>
      <c r="D3080" s="34">
        <v>412839</v>
      </c>
      <c r="E3080" s="34">
        <v>69372</v>
      </c>
      <c r="F3080" s="33">
        <v>21.4437</v>
      </c>
      <c r="G3080" s="33">
        <v>3.7803</v>
      </c>
      <c r="H3080" s="49">
        <v>16.803645004469054</v>
      </c>
      <c r="I3080" s="33">
        <v>25.224</v>
      </c>
      <c r="J3080" s="35">
        <f>G3080/I3080</f>
        <v>0.14986917221693624</v>
      </c>
      <c r="K3080">
        <v>0.30911174537277286</v>
      </c>
      <c r="L3080">
        <v>0.3636049126448711</v>
      </c>
      <c r="M3080" s="49">
        <v>0.3</v>
      </c>
      <c r="N3080" t="s">
        <v>42</v>
      </c>
      <c r="O3080" s="10" t="s">
        <v>42</v>
      </c>
      <c r="P3080">
        <f>VLOOKUP($O3080,$Y$2:$AJ$8,9,FALSE)</f>
        <v>0.05</v>
      </c>
      <c r="Q3080" s="11">
        <f>(L3080-M3080)/L3080</f>
        <v>0.1749286393910561</v>
      </c>
      <c r="S3080" s="13">
        <f>MIN(Q3080,IF(R3080=0,P3080,R3080))</f>
        <v>0.05</v>
      </c>
      <c r="T3080">
        <f>IFERROR(S3080*I3080,0)</f>
        <v>1.2612000000000001</v>
      </c>
      <c r="U3080" t="b">
        <f>O3080=N3080</f>
        <v>1</v>
      </c>
    </row>
    <row r="3081" spans="1:21" ht="21" x14ac:dyDescent="0.4">
      <c r="A3081" t="s">
        <v>2977</v>
      </c>
      <c r="B3081" t="s">
        <v>2957</v>
      </c>
      <c r="C3081" t="s">
        <v>2958</v>
      </c>
      <c r="D3081" s="34">
        <v>116007</v>
      </c>
      <c r="E3081" s="34">
        <v>12584</v>
      </c>
      <c r="F3081" s="33">
        <v>1.2584</v>
      </c>
      <c r="G3081" s="33">
        <v>1.1600000000000003E-2</v>
      </c>
      <c r="H3081" s="49">
        <v>10.847621264234055</v>
      </c>
      <c r="I3081" s="33">
        <v>1.27</v>
      </c>
      <c r="J3081" s="35">
        <f>G3081/I3081</f>
        <v>9.1338582677165381E-3</v>
      </c>
      <c r="K3081">
        <v>9.9999999999999992E-2</v>
      </c>
      <c r="L3081">
        <v>0.10092180546726001</v>
      </c>
      <c r="M3081" s="49">
        <v>0.1</v>
      </c>
      <c r="N3081" t="s">
        <v>37</v>
      </c>
      <c r="O3081" s="10" t="s">
        <v>37</v>
      </c>
      <c r="P3081">
        <f>VLOOKUP($O3081,$Y$2:$AJ$8,9,FALSE)</f>
        <v>0.25</v>
      </c>
      <c r="Q3081" s="11">
        <f>(L3081-M3081)/L3081</f>
        <v>9.1338582677164704E-3</v>
      </c>
      <c r="S3081" s="13">
        <f>MIN(Q3081,IF(R3081=0,P3081,R3081))</f>
        <v>9.1338582677164704E-3</v>
      </c>
      <c r="T3081">
        <f>IFERROR(S3081*I3081,0)</f>
        <v>1.1599999999999918E-2</v>
      </c>
      <c r="U3081" t="b">
        <f>O3081=N3081</f>
        <v>1</v>
      </c>
    </row>
    <row r="3082" spans="1:21" ht="21" x14ac:dyDescent="0.4">
      <c r="A3082" t="s">
        <v>4664</v>
      </c>
      <c r="B3082" t="s">
        <v>4656</v>
      </c>
      <c r="C3082" t="s">
        <v>4657</v>
      </c>
      <c r="D3082" s="34">
        <v>154481</v>
      </c>
      <c r="E3082" s="34">
        <v>33070</v>
      </c>
      <c r="F3082" s="33">
        <v>33.07</v>
      </c>
      <c r="G3082" s="33">
        <v>10.694999999999999</v>
      </c>
      <c r="H3082" s="49">
        <v>21.407163340475527</v>
      </c>
      <c r="I3082" s="33">
        <v>43.765000000000001</v>
      </c>
      <c r="J3082" s="35">
        <f>G3082/I3082</f>
        <v>0.24437335770592936</v>
      </c>
      <c r="K3082">
        <v>1</v>
      </c>
      <c r="L3082">
        <v>1.3234048986997278</v>
      </c>
      <c r="M3082" s="49">
        <v>1</v>
      </c>
      <c r="N3082" t="s">
        <v>37</v>
      </c>
      <c r="O3082" s="10" t="s">
        <v>37</v>
      </c>
      <c r="P3082">
        <f>VLOOKUP($O3082,$Y$2:$AJ$8,9,FALSE)</f>
        <v>0.25</v>
      </c>
      <c r="Q3082" s="11">
        <f>(L3082-M3082)/L3082</f>
        <v>0.24437335770592936</v>
      </c>
      <c r="S3082" s="13">
        <f>MIN(Q3082,IF(R3082=0,P3082,R3082))</f>
        <v>0.24437335770592936</v>
      </c>
      <c r="T3082">
        <f>IFERROR(S3082*I3082,0)</f>
        <v>10.694999999999999</v>
      </c>
      <c r="U3082" t="b">
        <f>O3082=N3082</f>
        <v>1</v>
      </c>
    </row>
    <row r="3083" spans="1:21" ht="21" x14ac:dyDescent="0.4">
      <c r="A3083" t="s">
        <v>3122</v>
      </c>
      <c r="B3083" t="s">
        <v>3114</v>
      </c>
      <c r="C3083" t="s">
        <v>3115</v>
      </c>
      <c r="D3083" s="34">
        <v>1294108</v>
      </c>
      <c r="E3083" s="34">
        <v>17458</v>
      </c>
      <c r="F3083" s="33">
        <v>38.4039</v>
      </c>
      <c r="G3083" s="33">
        <v>4.7628000000000004</v>
      </c>
      <c r="H3083" s="49">
        <v>1.349037329187363</v>
      </c>
      <c r="I3083" s="33">
        <v>43.166699999999999</v>
      </c>
      <c r="J3083" s="35">
        <f>G3083/I3083</f>
        <v>0.11033504993432439</v>
      </c>
      <c r="K3083">
        <v>2.1997880627792417</v>
      </c>
      <c r="L3083">
        <v>2.4726028181922328</v>
      </c>
      <c r="M3083" s="49">
        <v>2.2000000000000002</v>
      </c>
      <c r="N3083" t="s">
        <v>34</v>
      </c>
      <c r="O3083" s="10" t="s">
        <v>34</v>
      </c>
      <c r="P3083">
        <f>VLOOKUP($O3083,$Y$2:$AJ$8,9,FALSE)</f>
        <v>0.15</v>
      </c>
      <c r="Q3083" s="11">
        <f>(L3083-M3083)/L3083</f>
        <v>0.11024933571479861</v>
      </c>
      <c r="S3083" s="13">
        <f>MIN(Q3083,IF(R3083=0,P3083,R3083))</f>
        <v>0.11024933571479861</v>
      </c>
      <c r="T3083">
        <f>IFERROR(S3083*I3083,0)</f>
        <v>4.7590999999999974</v>
      </c>
      <c r="U3083" t="b">
        <f>O3083=N3083</f>
        <v>1</v>
      </c>
    </row>
    <row r="3084" spans="1:21" ht="21" x14ac:dyDescent="0.4">
      <c r="A3084" t="s">
        <v>2518</v>
      </c>
      <c r="B3084" t="s">
        <v>2500</v>
      </c>
      <c r="C3084" t="s">
        <v>2501</v>
      </c>
      <c r="D3084" s="34">
        <v>137129</v>
      </c>
      <c r="E3084" s="34">
        <v>1990</v>
      </c>
      <c r="F3084" s="33">
        <v>1.0791000000000002</v>
      </c>
      <c r="G3084" s="33">
        <v>0.32870000000000005</v>
      </c>
      <c r="H3084" s="49">
        <v>1.4511882971508578</v>
      </c>
      <c r="I3084" s="33">
        <v>1.4078000000000002</v>
      </c>
      <c r="J3084" s="35">
        <f>G3084/I3084</f>
        <v>0.23348487000994461</v>
      </c>
      <c r="K3084">
        <v>0.54226130653266336</v>
      </c>
      <c r="L3084">
        <v>0.70743718592964833</v>
      </c>
      <c r="M3084" s="49">
        <v>0.5</v>
      </c>
      <c r="N3084" t="s">
        <v>34</v>
      </c>
      <c r="O3084" s="10" t="s">
        <v>34</v>
      </c>
      <c r="P3084">
        <f>VLOOKUP($O3084,$Y$2:$AJ$8,9,FALSE)</f>
        <v>0.15</v>
      </c>
      <c r="Q3084" s="11">
        <f>(L3084-M3084)/L3084</f>
        <v>0.29322346924279025</v>
      </c>
      <c r="S3084" s="13">
        <f>MIN(Q3084,IF(R3084=0,P3084,R3084))</f>
        <v>0.15</v>
      </c>
      <c r="T3084">
        <f>IFERROR(S3084*I3084,0)</f>
        <v>0.21117000000000002</v>
      </c>
      <c r="U3084" t="b">
        <f>O3084=N3084</f>
        <v>1</v>
      </c>
    </row>
    <row r="3085" spans="1:21" ht="21" x14ac:dyDescent="0.4">
      <c r="A3085" t="s">
        <v>1458</v>
      </c>
      <c r="B3085" t="s">
        <v>1438</v>
      </c>
      <c r="C3085" s="50" t="s">
        <v>1439</v>
      </c>
      <c r="D3085" s="34">
        <v>139647</v>
      </c>
      <c r="E3085" s="34">
        <v>20484</v>
      </c>
      <c r="F3085" s="33">
        <v>12.620000000000001</v>
      </c>
      <c r="G3085" s="33">
        <v>6.1588000000000003</v>
      </c>
      <c r="H3085" s="49">
        <v>14.668413929407722</v>
      </c>
      <c r="I3085" s="33">
        <v>18.7788</v>
      </c>
      <c r="J3085" s="35">
        <f>G3085/I3085</f>
        <v>0.32796557820521016</v>
      </c>
      <c r="K3085">
        <v>0.61609060730326115</v>
      </c>
      <c r="L3085">
        <v>0.91675454012888102</v>
      </c>
      <c r="M3085" s="49">
        <v>0.6</v>
      </c>
      <c r="N3085" t="s">
        <v>37</v>
      </c>
      <c r="O3085" s="10" t="s">
        <v>37</v>
      </c>
      <c r="P3085">
        <f>VLOOKUP($O3085,$Y$2:$AJ$8,9,FALSE)</f>
        <v>0.25</v>
      </c>
      <c r="Q3085" s="11">
        <f>(L3085-M3085)/L3085</f>
        <v>0.34551728544954946</v>
      </c>
      <c r="S3085" s="13">
        <f>MIN(Q3085,IF(R3085=0,P3085,R3085))</f>
        <v>0.25</v>
      </c>
      <c r="T3085">
        <f>IFERROR(S3085*I3085,0)</f>
        <v>4.6947000000000001</v>
      </c>
      <c r="U3085" t="b">
        <f>O3085=N3085</f>
        <v>1</v>
      </c>
    </row>
    <row r="3086" spans="1:21" ht="21" x14ac:dyDescent="0.4">
      <c r="A3086" t="s">
        <v>485</v>
      </c>
      <c r="B3086" t="s">
        <v>423</v>
      </c>
      <c r="C3086" s="50" t="s">
        <v>424</v>
      </c>
      <c r="D3086" s="34">
        <v>18633</v>
      </c>
      <c r="E3086" s="34">
        <v>721</v>
      </c>
      <c r="F3086" s="33">
        <v>1.4632000000000001</v>
      </c>
      <c r="G3086" s="33">
        <v>0.47670000000000001</v>
      </c>
      <c r="H3086" s="49">
        <v>3.8694788815542318</v>
      </c>
      <c r="I3086" s="33">
        <v>1.9399000000000002</v>
      </c>
      <c r="J3086" s="35">
        <f>G3086/I3086</f>
        <v>0.24573431620186606</v>
      </c>
      <c r="K3086">
        <v>2.0294036061026355</v>
      </c>
      <c r="L3086">
        <v>2.6905686546463246</v>
      </c>
      <c r="M3086" s="49">
        <v>2</v>
      </c>
      <c r="N3086" t="s">
        <v>34</v>
      </c>
      <c r="O3086" s="10" t="s">
        <v>34</v>
      </c>
      <c r="P3086">
        <f>VLOOKUP($O3086,$Y$2:$AJ$8,9,FALSE)</f>
        <v>0.15</v>
      </c>
      <c r="Q3086" s="11">
        <f>(L3086-M3086)/L3086</f>
        <v>0.25666271457291612</v>
      </c>
      <c r="S3086" s="13">
        <f>MIN(Q3086,IF(R3086=0,P3086,R3086))</f>
        <v>0.15</v>
      </c>
      <c r="T3086">
        <f>IFERROR(S3086*I3086,0)</f>
        <v>0.29098499999999999</v>
      </c>
      <c r="U3086" t="b">
        <f>O3086=N3086</f>
        <v>1</v>
      </c>
    </row>
    <row r="3087" spans="1:21" ht="21" x14ac:dyDescent="0.4">
      <c r="A3087" t="s">
        <v>486</v>
      </c>
      <c r="B3087" t="s">
        <v>423</v>
      </c>
      <c r="C3087" s="50" t="s">
        <v>424</v>
      </c>
      <c r="D3087" s="34">
        <v>26461180</v>
      </c>
      <c r="E3087" s="34">
        <v>1721033</v>
      </c>
      <c r="F3087" s="33">
        <v>382.17869999999999</v>
      </c>
      <c r="G3087" s="33">
        <v>254.7861</v>
      </c>
      <c r="H3087" s="49">
        <v>6.5039918854714722</v>
      </c>
      <c r="I3087" s="33">
        <v>636.96479999999997</v>
      </c>
      <c r="J3087" s="35">
        <f>G3087/I3087</f>
        <v>0.400000282590184</v>
      </c>
      <c r="K3087">
        <v>0.222063551367115</v>
      </c>
      <c r="L3087">
        <v>0.37010609325910654</v>
      </c>
      <c r="M3087" s="49">
        <v>0.2</v>
      </c>
      <c r="N3087" t="s">
        <v>33</v>
      </c>
      <c r="O3087" s="10" t="s">
        <v>42</v>
      </c>
      <c r="P3087">
        <f>VLOOKUP($O3087,$Y$2:$AJ$8,9,FALSE)</f>
        <v>0.05</v>
      </c>
      <c r="Q3087" s="11">
        <f>(L3087-M3087)/L3087</f>
        <v>0.45961440883389465</v>
      </c>
      <c r="S3087" s="13">
        <f>MIN(Q3087,IF(R3087=0,P3087,R3087))</f>
        <v>0.05</v>
      </c>
      <c r="T3087">
        <f>IFERROR(S3087*I3087,0)</f>
        <v>31.848240000000001</v>
      </c>
      <c r="U3087" t="b">
        <f>O3087=N3087</f>
        <v>0</v>
      </c>
    </row>
    <row r="3088" spans="1:21" ht="21" x14ac:dyDescent="0.4">
      <c r="A3088" t="s">
        <v>2519</v>
      </c>
      <c r="B3088" t="s">
        <v>2500</v>
      </c>
      <c r="C3088" t="s">
        <v>2501</v>
      </c>
      <c r="D3088" s="34">
        <v>70747</v>
      </c>
      <c r="E3088" s="34">
        <v>7159</v>
      </c>
      <c r="F3088" s="33">
        <v>11.6008</v>
      </c>
      <c r="G3088" s="33">
        <v>3.7536999999999998</v>
      </c>
      <c r="H3088" s="49">
        <v>10.11915699605637</v>
      </c>
      <c r="I3088" s="33">
        <v>15.3545</v>
      </c>
      <c r="J3088" s="35">
        <f>G3088/I3088</f>
        <v>0.24446904816177667</v>
      </c>
      <c r="K3088">
        <v>1.6204497834893141</v>
      </c>
      <c r="L3088">
        <v>2.1447827908925827</v>
      </c>
      <c r="M3088" s="49">
        <v>1.5</v>
      </c>
      <c r="N3088" t="s">
        <v>34</v>
      </c>
      <c r="O3088" s="10" t="s">
        <v>34</v>
      </c>
      <c r="P3088">
        <f>VLOOKUP($O3088,$Y$2:$AJ$8,9,FALSE)</f>
        <v>0.15</v>
      </c>
      <c r="Q3088" s="11">
        <f>(L3088-M3088)/L3088</f>
        <v>0.30062848025008954</v>
      </c>
      <c r="S3088" s="13">
        <f>MIN(Q3088,IF(R3088=0,P3088,R3088))</f>
        <v>0.15</v>
      </c>
      <c r="T3088">
        <f>IFERROR(S3088*I3088,0)</f>
        <v>2.303175</v>
      </c>
      <c r="U3088" t="b">
        <f>O3088=N3088</f>
        <v>1</v>
      </c>
    </row>
    <row r="3089" spans="1:21" ht="21" x14ac:dyDescent="0.4">
      <c r="A3089" t="s">
        <v>4006</v>
      </c>
      <c r="B3089" t="s">
        <v>3907</v>
      </c>
      <c r="C3089" t="s">
        <v>3908</v>
      </c>
      <c r="D3089" s="34">
        <v>49544</v>
      </c>
      <c r="E3089" s="34">
        <v>5884</v>
      </c>
      <c r="F3089" s="33">
        <v>4.72</v>
      </c>
      <c r="G3089" s="33">
        <v>1.5619999999999998</v>
      </c>
      <c r="H3089" s="49">
        <v>11.876311965121912</v>
      </c>
      <c r="I3089" s="33">
        <v>6.282</v>
      </c>
      <c r="J3089" s="35">
        <f>G3089/I3089</f>
        <v>0.24864692773002225</v>
      </c>
      <c r="K3089">
        <v>0.80217539089055068</v>
      </c>
      <c r="L3089">
        <v>1.0676410605030591</v>
      </c>
      <c r="M3089" s="49">
        <v>0.8</v>
      </c>
      <c r="N3089" t="s">
        <v>37</v>
      </c>
      <c r="O3089" s="10" t="s">
        <v>37</v>
      </c>
      <c r="P3089">
        <f>VLOOKUP($O3089,$Y$2:$AJ$8,9,FALSE)</f>
        <v>0.25</v>
      </c>
      <c r="Q3089" s="11">
        <f>(L3089-M3089)/L3089</f>
        <v>0.25068449538363569</v>
      </c>
      <c r="S3089" s="13">
        <f>MIN(Q3089,IF(R3089=0,P3089,R3089))</f>
        <v>0.25</v>
      </c>
      <c r="T3089">
        <f>IFERROR(S3089*I3089,0)</f>
        <v>1.5705</v>
      </c>
      <c r="U3089" t="b">
        <f>O3089=N3089</f>
        <v>1</v>
      </c>
    </row>
    <row r="3090" spans="1:21" ht="21" x14ac:dyDescent="0.4">
      <c r="A3090" t="s">
        <v>1506</v>
      </c>
      <c r="B3090" t="s">
        <v>1475</v>
      </c>
      <c r="C3090" s="50" t="s">
        <v>1476</v>
      </c>
      <c r="D3090" s="34">
        <v>1445</v>
      </c>
      <c r="E3090" s="34">
        <v>161</v>
      </c>
      <c r="F3090" s="33">
        <v>2.7199999999999998E-2</v>
      </c>
      <c r="G3090" s="33">
        <v>8.8000000000000005E-3</v>
      </c>
      <c r="H3090" s="49">
        <v>11.141868512110726</v>
      </c>
      <c r="I3090" s="33">
        <v>3.5999999999999997E-2</v>
      </c>
      <c r="J3090" s="35">
        <f>G3090/I3090</f>
        <v>0.24444444444444446</v>
      </c>
      <c r="K3090">
        <v>0.168944099378882</v>
      </c>
      <c r="L3090">
        <v>0.2236024844720497</v>
      </c>
      <c r="M3090" s="49">
        <v>0.3</v>
      </c>
      <c r="N3090" t="s">
        <v>34</v>
      </c>
      <c r="O3090" s="10" t="s">
        <v>34</v>
      </c>
      <c r="P3090">
        <f>VLOOKUP($O3090,$Y$2:$AJ$8,9,FALSE)</f>
        <v>0.15</v>
      </c>
      <c r="Q3090" s="11">
        <f>(L3090-M3090)/L3090</f>
        <v>-0.34166666666666656</v>
      </c>
      <c r="S3090" s="13">
        <f>MIN(Q3090,IF(R3090=0,P3090,R3090))</f>
        <v>-0.34166666666666656</v>
      </c>
      <c r="T3090">
        <f>IFERROR(S3090*I3090,0)</f>
        <v>-1.2299999999999995E-2</v>
      </c>
      <c r="U3090" t="b">
        <f>O3090=N3090</f>
        <v>1</v>
      </c>
    </row>
    <row r="3091" spans="1:21" ht="21" x14ac:dyDescent="0.4">
      <c r="A3091" t="s">
        <v>2627</v>
      </c>
      <c r="B3091" t="s">
        <v>2609</v>
      </c>
      <c r="C3091" t="s">
        <v>2610</v>
      </c>
      <c r="D3091" s="34">
        <v>1033056</v>
      </c>
      <c r="E3091" s="34">
        <v>198431</v>
      </c>
      <c r="F3091" s="33">
        <v>165.27429999999998</v>
      </c>
      <c r="G3091" s="33">
        <v>55.082300000000004</v>
      </c>
      <c r="H3091" s="49">
        <v>19.208155221014156</v>
      </c>
      <c r="I3091" s="33">
        <v>220.35659999999999</v>
      </c>
      <c r="J3091" s="35">
        <f>G3091/I3091</f>
        <v>0.24996891402390492</v>
      </c>
      <c r="K3091">
        <v>0.83290564478332507</v>
      </c>
      <c r="L3091">
        <v>1.1104948319567003</v>
      </c>
      <c r="M3091" s="49">
        <v>0.5</v>
      </c>
      <c r="N3091" t="s">
        <v>37</v>
      </c>
      <c r="O3091" s="10" t="s">
        <v>37</v>
      </c>
      <c r="P3091">
        <f>VLOOKUP($O3091,$Y$2:$AJ$8,9,FALSE)</f>
        <v>0.25</v>
      </c>
      <c r="Q3091" s="11">
        <f>(L3091-M3091)/L3091</f>
        <v>0.54975026842853814</v>
      </c>
      <c r="S3091" s="13">
        <f>MIN(Q3091,IF(R3091=0,P3091,R3091))</f>
        <v>0.25</v>
      </c>
      <c r="T3091">
        <f>IFERROR(S3091*I3091,0)</f>
        <v>55.089149999999997</v>
      </c>
      <c r="U3091" t="b">
        <f>O3091=N3091</f>
        <v>1</v>
      </c>
    </row>
    <row r="3092" spans="1:21" ht="21" x14ac:dyDescent="0.4">
      <c r="A3092" t="s">
        <v>487</v>
      </c>
      <c r="B3092" t="s">
        <v>423</v>
      </c>
      <c r="C3092" s="50" t="s">
        <v>424</v>
      </c>
      <c r="D3092" s="34">
        <v>182550</v>
      </c>
      <c r="E3092" s="34">
        <v>18008</v>
      </c>
      <c r="F3092" s="33">
        <v>19.0276</v>
      </c>
      <c r="G3092" s="33">
        <v>6.3416000000000006</v>
      </c>
      <c r="H3092" s="49">
        <v>9.8646946042180232</v>
      </c>
      <c r="I3092" s="33">
        <v>25.369199999999999</v>
      </c>
      <c r="J3092" s="35">
        <f>G3092/I3092</f>
        <v>0.24997240748624319</v>
      </c>
      <c r="K3092">
        <v>1.0566192803198577</v>
      </c>
      <c r="L3092">
        <v>1.4087738782763217</v>
      </c>
      <c r="M3092" s="49">
        <v>1</v>
      </c>
      <c r="N3092" t="s">
        <v>34</v>
      </c>
      <c r="O3092" s="10" t="s">
        <v>42</v>
      </c>
      <c r="P3092">
        <f>VLOOKUP($O3092,$Y$2:$AJ$8,9,FALSE)</f>
        <v>0.05</v>
      </c>
      <c r="Q3092" s="11">
        <f>(L3092-M3092)/L3092</f>
        <v>0.29016287466691898</v>
      </c>
      <c r="S3092" s="13">
        <f>MIN(Q3092,IF(R3092=0,P3092,R3092))</f>
        <v>0.05</v>
      </c>
      <c r="T3092">
        <f>IFERROR(S3092*I3092,0)</f>
        <v>1.2684600000000001</v>
      </c>
      <c r="U3092" t="b">
        <f>O3092=N3092</f>
        <v>0</v>
      </c>
    </row>
    <row r="3093" spans="1:21" ht="21" x14ac:dyDescent="0.4">
      <c r="A3093" t="s">
        <v>5080</v>
      </c>
      <c r="B3093" t="s">
        <v>5064</v>
      </c>
      <c r="C3093" t="s">
        <v>5065</v>
      </c>
      <c r="D3093" s="34">
        <v>2470</v>
      </c>
      <c r="E3093" s="34">
        <v>125</v>
      </c>
      <c r="F3093" s="33">
        <v>6.3500000000000001E-2</v>
      </c>
      <c r="G3093" s="33">
        <v>2.1000000000000001E-2</v>
      </c>
      <c r="H3093" s="49">
        <v>5.0607287449392713</v>
      </c>
      <c r="I3093" s="33">
        <v>8.4500000000000006E-2</v>
      </c>
      <c r="J3093" s="35">
        <f>G3093/I3093</f>
        <v>0.24852071005917159</v>
      </c>
      <c r="K3093">
        <v>0.50800000000000001</v>
      </c>
      <c r="L3093">
        <v>0.67600000000000005</v>
      </c>
      <c r="M3093" s="49">
        <v>0.6</v>
      </c>
      <c r="N3093" t="s">
        <v>34</v>
      </c>
      <c r="O3093" s="10" t="s">
        <v>34</v>
      </c>
      <c r="P3093">
        <f>VLOOKUP($O3093,$Y$2:$AJ$8,9,FALSE)</f>
        <v>0.15</v>
      </c>
      <c r="Q3093" s="11">
        <f>(L3093-M3093)/L3093</f>
        <v>0.11242603550295867</v>
      </c>
      <c r="S3093" s="13">
        <f>MIN(Q3093,IF(R3093=0,P3093,R3093))</f>
        <v>0.11242603550295867</v>
      </c>
      <c r="T3093">
        <f>IFERROR(S3093*I3093,0)</f>
        <v>9.5000000000000084E-3</v>
      </c>
      <c r="U3093" t="b">
        <f>O3093=N3093</f>
        <v>1</v>
      </c>
    </row>
    <row r="3094" spans="1:21" ht="21" x14ac:dyDescent="0.4">
      <c r="A3094" t="s">
        <v>1942</v>
      </c>
      <c r="B3094" t="s">
        <v>1772</v>
      </c>
      <c r="C3094" s="50" t="s">
        <v>1773</v>
      </c>
      <c r="D3094" s="34">
        <v>878</v>
      </c>
      <c r="E3094" s="34">
        <v>175</v>
      </c>
      <c r="F3094" s="33">
        <v>0.19379999999999997</v>
      </c>
      <c r="G3094" s="33">
        <v>9.5500000000000002E-2</v>
      </c>
      <c r="H3094" s="49">
        <v>19.931662870159453</v>
      </c>
      <c r="I3094" s="33">
        <v>0.2893</v>
      </c>
      <c r="J3094" s="35">
        <f>G3094/I3094</f>
        <v>0.33010715520221223</v>
      </c>
      <c r="K3094">
        <v>1.1074285714285714</v>
      </c>
      <c r="L3094">
        <v>1.6531428571428572</v>
      </c>
      <c r="M3094" s="49">
        <v>1.55</v>
      </c>
      <c r="N3094" t="s">
        <v>37</v>
      </c>
      <c r="O3094" s="10" t="s">
        <v>34</v>
      </c>
      <c r="P3094">
        <f>VLOOKUP($O3094,$Y$2:$AJ$8,9,FALSE)</f>
        <v>0.15</v>
      </c>
      <c r="Q3094" s="11">
        <f>(L3094-M3094)/L3094</f>
        <v>6.2391980642931243E-2</v>
      </c>
      <c r="S3094" s="13">
        <f>MIN(Q3094,IF(R3094=0,P3094,R3094))</f>
        <v>6.2391980642931243E-2</v>
      </c>
      <c r="T3094">
        <f>IFERROR(S3094*I3094,0)</f>
        <v>1.8050000000000007E-2</v>
      </c>
      <c r="U3094" t="b">
        <f>O3094=N3094</f>
        <v>0</v>
      </c>
    </row>
    <row r="3095" spans="1:21" ht="21" x14ac:dyDescent="0.4">
      <c r="A3095" t="s">
        <v>1943</v>
      </c>
      <c r="B3095" t="s">
        <v>1772</v>
      </c>
      <c r="C3095" s="50" t="s">
        <v>1773</v>
      </c>
      <c r="D3095" s="34">
        <v>52264</v>
      </c>
      <c r="E3095" s="34">
        <v>13309</v>
      </c>
      <c r="F3095" s="33">
        <v>19.1371</v>
      </c>
      <c r="G3095" s="33">
        <v>8.0023</v>
      </c>
      <c r="H3095" s="49">
        <v>25.464947191183224</v>
      </c>
      <c r="I3095" s="33">
        <v>27.139400000000002</v>
      </c>
      <c r="J3095" s="35">
        <f>G3095/I3095</f>
        <v>0.29485913468978681</v>
      </c>
      <c r="K3095">
        <v>1.437906679690435</v>
      </c>
      <c r="L3095">
        <v>2.0391764971072206</v>
      </c>
      <c r="M3095" s="49">
        <v>1.4</v>
      </c>
      <c r="N3095" t="s">
        <v>37</v>
      </c>
      <c r="O3095" s="10" t="s">
        <v>34</v>
      </c>
      <c r="P3095">
        <f>VLOOKUP($O3095,$Y$2:$AJ$8,9,FALSE)</f>
        <v>0.15</v>
      </c>
      <c r="Q3095" s="11">
        <f>(L3095-M3095)/L3095</f>
        <v>0.31344834447334874</v>
      </c>
      <c r="S3095" s="13">
        <f>MIN(Q3095,IF(R3095=0,P3095,R3095))</f>
        <v>0.15</v>
      </c>
      <c r="T3095">
        <f>IFERROR(S3095*I3095,0)</f>
        <v>4.0709100000000005</v>
      </c>
      <c r="U3095" t="b">
        <f>O3095=N3095</f>
        <v>0</v>
      </c>
    </row>
    <row r="3096" spans="1:21" ht="21" x14ac:dyDescent="0.4">
      <c r="A3096" t="s">
        <v>1737</v>
      </c>
      <c r="B3096" t="s">
        <v>1694</v>
      </c>
      <c r="C3096" s="50" t="s">
        <v>1695</v>
      </c>
      <c r="D3096" s="34">
        <v>201948</v>
      </c>
      <c r="E3096" s="34">
        <v>22383</v>
      </c>
      <c r="F3096" s="33">
        <v>24.621299999999998</v>
      </c>
      <c r="G3096" s="33">
        <v>9.8567</v>
      </c>
      <c r="H3096" s="49">
        <v>11.083546259433122</v>
      </c>
      <c r="I3096" s="33">
        <v>34.477999999999994</v>
      </c>
      <c r="J3096" s="35">
        <f>G3096/I3096</f>
        <v>0.28588375195777022</v>
      </c>
      <c r="K3096">
        <v>1.0999999999999999</v>
      </c>
      <c r="L3096">
        <v>1.5403654559263724</v>
      </c>
      <c r="M3096" s="49">
        <v>1.1000000000000001</v>
      </c>
      <c r="N3096" t="s">
        <v>33</v>
      </c>
      <c r="O3096" s="10" t="s">
        <v>37</v>
      </c>
      <c r="P3096">
        <f>VLOOKUP($O3096,$Y$2:$AJ$8,9,FALSE)</f>
        <v>0.25</v>
      </c>
      <c r="Q3096" s="11">
        <f>(L3096-M3096)/L3096</f>
        <v>0.28588375195776999</v>
      </c>
      <c r="S3096" s="13">
        <f>MIN(Q3096,IF(R3096=0,P3096,R3096))</f>
        <v>0.25</v>
      </c>
      <c r="T3096">
        <f>IFERROR(S3096*I3096,0)</f>
        <v>8.6194999999999986</v>
      </c>
      <c r="U3096" t="b">
        <f>O3096=N3096</f>
        <v>0</v>
      </c>
    </row>
    <row r="3097" spans="1:21" ht="21" x14ac:dyDescent="0.4">
      <c r="A3097" t="s">
        <v>6081</v>
      </c>
      <c r="B3097" t="s">
        <v>6049</v>
      </c>
      <c r="C3097" t="s">
        <v>6050</v>
      </c>
      <c r="D3097" s="34">
        <v>112423</v>
      </c>
      <c r="E3097" s="34">
        <v>1286</v>
      </c>
      <c r="F3097" s="33">
        <v>0.29250000000000004</v>
      </c>
      <c r="G3097" s="33">
        <v>9.7500000000000003E-2</v>
      </c>
      <c r="H3097" s="49">
        <v>1.1438940430338989</v>
      </c>
      <c r="I3097" s="33">
        <v>0.39</v>
      </c>
      <c r="J3097" s="35">
        <f>G3097/I3097</f>
        <v>0.25</v>
      </c>
      <c r="K3097">
        <v>0.22744945567651637</v>
      </c>
      <c r="L3097">
        <v>0.30326594090202175</v>
      </c>
      <c r="M3097" s="49">
        <v>0.2</v>
      </c>
      <c r="N3097" t="s">
        <v>37</v>
      </c>
      <c r="O3097" s="10" t="s">
        <v>37</v>
      </c>
      <c r="P3097">
        <f>VLOOKUP($O3097,$Y$2:$AJ$8,9,FALSE)</f>
        <v>0.25</v>
      </c>
      <c r="Q3097" s="11">
        <f>(L3097-M3097)/L3097</f>
        <v>0.34051282051282045</v>
      </c>
      <c r="S3097" s="13">
        <f>MIN(Q3097,IF(R3097=0,P3097,R3097))</f>
        <v>0.25</v>
      </c>
      <c r="T3097">
        <f>IFERROR(S3097*I3097,0)</f>
        <v>9.7500000000000003E-2</v>
      </c>
      <c r="U3097" t="b">
        <f>O3097=N3097</f>
        <v>1</v>
      </c>
    </row>
    <row r="3098" spans="1:21" ht="21" x14ac:dyDescent="0.4">
      <c r="A3098" t="s">
        <v>4818</v>
      </c>
      <c r="B3098" t="s">
        <v>4816</v>
      </c>
      <c r="C3098" t="s">
        <v>4817</v>
      </c>
      <c r="D3098" s="34">
        <v>394978</v>
      </c>
      <c r="E3098" s="34">
        <v>138276</v>
      </c>
      <c r="F3098" s="33">
        <v>29.601600000000001</v>
      </c>
      <c r="G3098" s="33">
        <v>5.2183000000000002</v>
      </c>
      <c r="H3098" s="49">
        <v>35.008532120776344</v>
      </c>
      <c r="I3098" s="33">
        <v>34.819900000000004</v>
      </c>
      <c r="J3098" s="35">
        <f>G3098/I3098</f>
        <v>0.14986545050387851</v>
      </c>
      <c r="K3098">
        <v>0.21407619543521653</v>
      </c>
      <c r="L3098">
        <v>0.25181448696809283</v>
      </c>
      <c r="M3098" s="49">
        <v>0.19</v>
      </c>
      <c r="N3098" t="s">
        <v>42</v>
      </c>
      <c r="O3098" s="10" t="s">
        <v>42</v>
      </c>
      <c r="P3098">
        <f>VLOOKUP($O3098,$Y$2:$AJ$8,9,FALSE)</f>
        <v>0.05</v>
      </c>
      <c r="Q3098" s="11">
        <f>(L3098-M3098)/L3098</f>
        <v>0.24547629372858631</v>
      </c>
      <c r="S3098" s="13">
        <f>MIN(Q3098,IF(R3098=0,P3098,R3098))</f>
        <v>0.05</v>
      </c>
      <c r="T3098">
        <f>IFERROR(S3098*I3098,0)</f>
        <v>1.7409950000000003</v>
      </c>
      <c r="U3098" t="b">
        <f>O3098=N3098</f>
        <v>1</v>
      </c>
    </row>
    <row r="3099" spans="1:21" ht="21" x14ac:dyDescent="0.4">
      <c r="A3099" t="s">
        <v>4222</v>
      </c>
      <c r="B3099" t="s">
        <v>4219</v>
      </c>
      <c r="C3099" t="s">
        <v>4220</v>
      </c>
      <c r="D3099" s="34">
        <v>347574</v>
      </c>
      <c r="E3099" s="34">
        <v>83270</v>
      </c>
      <c r="F3099" s="33">
        <v>166.53540000000001</v>
      </c>
      <c r="G3099" s="33">
        <v>36.4895</v>
      </c>
      <c r="H3099" s="49">
        <v>23.957488189565389</v>
      </c>
      <c r="I3099" s="33">
        <v>203.0249</v>
      </c>
      <c r="J3099" s="35">
        <f>G3099/I3099</f>
        <v>0.17972918592744042</v>
      </c>
      <c r="K3099">
        <v>1.9999447580160925</v>
      </c>
      <c r="L3099">
        <v>2.4381517953644769</v>
      </c>
      <c r="M3099" s="49">
        <v>2</v>
      </c>
      <c r="N3099" t="s">
        <v>34</v>
      </c>
      <c r="O3099" s="10" t="s">
        <v>34</v>
      </c>
      <c r="P3099">
        <f>VLOOKUP($O3099,$Y$2:$AJ$8,9,FALSE)</f>
        <v>0.15</v>
      </c>
      <c r="Q3099" s="11">
        <f>(L3099-M3099)/L3099</f>
        <v>0.17970652860806724</v>
      </c>
      <c r="S3099" s="13">
        <f>MIN(Q3099,IF(R3099=0,P3099,R3099))</f>
        <v>0.15</v>
      </c>
      <c r="T3099">
        <f>IFERROR(S3099*I3099,0)</f>
        <v>30.453734999999998</v>
      </c>
      <c r="U3099" t="b">
        <f>O3099=N3099</f>
        <v>1</v>
      </c>
    </row>
    <row r="3100" spans="1:21" ht="21" x14ac:dyDescent="0.4">
      <c r="A3100" t="s">
        <v>3296</v>
      </c>
      <c r="B3100" t="s">
        <v>3253</v>
      </c>
      <c r="C3100" t="s">
        <v>3254</v>
      </c>
      <c r="D3100" s="34">
        <v>14873</v>
      </c>
      <c r="E3100" s="34">
        <v>1647</v>
      </c>
      <c r="F3100" s="33">
        <v>0.88020000000000009</v>
      </c>
      <c r="G3100" s="33">
        <v>0.43290000000000001</v>
      </c>
      <c r="H3100" s="49">
        <v>11.073757816176965</v>
      </c>
      <c r="I3100" s="33">
        <v>1.3131000000000002</v>
      </c>
      <c r="J3100" s="35">
        <f>G3100/I3100</f>
        <v>0.32967786154900613</v>
      </c>
      <c r="K3100">
        <v>0.53442622950819674</v>
      </c>
      <c r="L3100">
        <v>0.79726775956284157</v>
      </c>
      <c r="M3100" s="49">
        <v>0.4</v>
      </c>
      <c r="N3100" t="s">
        <v>37</v>
      </c>
      <c r="O3100" s="10" t="s">
        <v>37</v>
      </c>
      <c r="P3100">
        <f>VLOOKUP($O3100,$Y$2:$AJ$8,9,FALSE)</f>
        <v>0.25</v>
      </c>
      <c r="Q3100" s="11">
        <f>(L3100-M3100)/L3100</f>
        <v>0.49828649760109667</v>
      </c>
      <c r="S3100" s="13">
        <f>MIN(Q3100,IF(R3100=0,P3100,R3100))</f>
        <v>0.25</v>
      </c>
      <c r="T3100">
        <f>IFERROR(S3100*I3100,0)</f>
        <v>0.32827500000000004</v>
      </c>
      <c r="U3100" t="b">
        <f>O3100=N3100</f>
        <v>1</v>
      </c>
    </row>
    <row r="3101" spans="1:21" ht="21" x14ac:dyDescent="0.4">
      <c r="A3101" t="s">
        <v>3489</v>
      </c>
      <c r="B3101" t="s">
        <v>3477</v>
      </c>
      <c r="C3101" t="s">
        <v>3478</v>
      </c>
      <c r="D3101" s="34">
        <v>868260</v>
      </c>
      <c r="E3101" s="34">
        <v>360548</v>
      </c>
      <c r="F3101" s="33">
        <v>138.1678</v>
      </c>
      <c r="G3101" s="33">
        <v>74.393199999999993</v>
      </c>
      <c r="H3101" s="49">
        <v>41.525349549674061</v>
      </c>
      <c r="I3101" s="33">
        <v>212.56099999999998</v>
      </c>
      <c r="J3101" s="35">
        <f>G3101/I3101</f>
        <v>0.349985180724592</v>
      </c>
      <c r="K3101">
        <v>0.38321610437445219</v>
      </c>
      <c r="L3101">
        <v>0.58954979642100347</v>
      </c>
      <c r="M3101" s="49">
        <v>0.35</v>
      </c>
      <c r="N3101" t="s">
        <v>45</v>
      </c>
      <c r="O3101" s="10" t="s">
        <v>45</v>
      </c>
      <c r="P3101">
        <f>VLOOKUP($O3101,$Y$2:$AJ$8,9,FALSE)</f>
        <v>0.32</v>
      </c>
      <c r="Q3101" s="11">
        <f>(L3101-M3101)/L3101</f>
        <v>0.40632665446624727</v>
      </c>
      <c r="S3101" s="13">
        <f>MIN(Q3101,IF(R3101=0,P3101,R3101))</f>
        <v>0.32</v>
      </c>
      <c r="T3101">
        <f>IFERROR(S3101*I3101,0)</f>
        <v>68.01952</v>
      </c>
      <c r="U3101" t="b">
        <f>O3101=N3101</f>
        <v>1</v>
      </c>
    </row>
    <row r="3102" spans="1:21" ht="21" x14ac:dyDescent="0.4">
      <c r="A3102" t="s">
        <v>4493</v>
      </c>
      <c r="B3102" t="s">
        <v>4477</v>
      </c>
      <c r="C3102" t="s">
        <v>4478</v>
      </c>
      <c r="D3102" s="34">
        <v>43005</v>
      </c>
      <c r="E3102" s="34">
        <v>14743</v>
      </c>
      <c r="F3102" s="33">
        <v>4.5964999999999998</v>
      </c>
      <c r="G3102" s="33">
        <v>2.2641</v>
      </c>
      <c r="H3102" s="49">
        <v>34.282060225555171</v>
      </c>
      <c r="I3102" s="33">
        <v>6.8605999999999998</v>
      </c>
      <c r="J3102" s="35">
        <f>G3102/I3102</f>
        <v>0.33001486750429992</v>
      </c>
      <c r="K3102">
        <v>0.31177507969884011</v>
      </c>
      <c r="L3102">
        <v>0.46534626602455398</v>
      </c>
      <c r="M3102" s="49">
        <v>0.2</v>
      </c>
      <c r="N3102" t="s">
        <v>37</v>
      </c>
      <c r="O3102" s="10" t="s">
        <v>37</v>
      </c>
      <c r="P3102">
        <f>VLOOKUP($O3102,$Y$2:$AJ$8,9,FALSE)</f>
        <v>0.25</v>
      </c>
      <c r="Q3102" s="11">
        <f>(L3102-M3102)/L3102</f>
        <v>0.57021251785558102</v>
      </c>
      <c r="S3102" s="13">
        <f>MIN(Q3102,IF(R3102=0,P3102,R3102))</f>
        <v>0.25</v>
      </c>
      <c r="T3102">
        <f>IFERROR(S3102*I3102,0)</f>
        <v>1.71515</v>
      </c>
      <c r="U3102" t="b">
        <f>O3102=N3102</f>
        <v>1</v>
      </c>
    </row>
    <row r="3103" spans="1:21" ht="21" x14ac:dyDescent="0.4">
      <c r="A3103" t="s">
        <v>3026</v>
      </c>
      <c r="B3103" t="s">
        <v>3005</v>
      </c>
      <c r="C3103" t="s">
        <v>3006</v>
      </c>
      <c r="D3103" s="34">
        <v>300525</v>
      </c>
      <c r="E3103" s="34">
        <v>9421</v>
      </c>
      <c r="F3103" s="33">
        <v>11.4093</v>
      </c>
      <c r="G3103" s="33">
        <v>2.9847000000000001</v>
      </c>
      <c r="H3103" s="49">
        <v>3.134847350470011</v>
      </c>
      <c r="I3103" s="33">
        <v>14.394</v>
      </c>
      <c r="J3103" s="35">
        <f>G3103/I3103</f>
        <v>0.20735723218007504</v>
      </c>
      <c r="K3103">
        <v>1.2110497824010189</v>
      </c>
      <c r="L3103">
        <v>1.5278632841524253</v>
      </c>
      <c r="M3103" s="49">
        <v>3</v>
      </c>
      <c r="N3103" t="s">
        <v>37</v>
      </c>
      <c r="O3103" s="10" t="s">
        <v>37</v>
      </c>
      <c r="P3103">
        <f>VLOOKUP($O3103,$Y$2:$AJ$8,9,FALSE)</f>
        <v>0.25</v>
      </c>
      <c r="Q3103" s="11">
        <f>(L3103-M3103)/L3103</f>
        <v>-0.96352646936223441</v>
      </c>
      <c r="S3103" s="13">
        <f>MIN(Q3103,IF(R3103=0,P3103,R3103))</f>
        <v>-0.96352646936223441</v>
      </c>
      <c r="T3103">
        <f>IFERROR(S3103*I3103,0)</f>
        <v>-13.869000000000002</v>
      </c>
      <c r="U3103" t="b">
        <f>O3103=N3103</f>
        <v>1</v>
      </c>
    </row>
    <row r="3104" spans="1:21" ht="21" x14ac:dyDescent="0.4">
      <c r="A3104" t="s">
        <v>717</v>
      </c>
      <c r="B3104" t="s">
        <v>669</v>
      </c>
      <c r="C3104" s="50" t="s">
        <v>670</v>
      </c>
      <c r="D3104" s="34">
        <v>611717</v>
      </c>
      <c r="E3104" s="34">
        <v>32094</v>
      </c>
      <c r="F3104" s="33">
        <v>24.071200000000001</v>
      </c>
      <c r="G3104" s="33">
        <v>5.8308999999999997</v>
      </c>
      <c r="H3104" s="49">
        <v>5.2465437449016461</v>
      </c>
      <c r="I3104" s="33">
        <v>29.902100000000001</v>
      </c>
      <c r="J3104" s="35">
        <f>G3104/I3104</f>
        <v>0.19499968229656109</v>
      </c>
      <c r="K3104">
        <v>0.750021810930392</v>
      </c>
      <c r="L3104">
        <v>0.9317037452483331</v>
      </c>
      <c r="M3104" s="49">
        <v>0.75</v>
      </c>
      <c r="N3104" t="s">
        <v>34</v>
      </c>
      <c r="O3104" s="10" t="s">
        <v>34</v>
      </c>
      <c r="P3104">
        <f>VLOOKUP($O3104,$Y$2:$AJ$8,9,FALSE)</f>
        <v>0.15</v>
      </c>
      <c r="Q3104" s="11">
        <f>(L3104-M3104)/L3104</f>
        <v>0.19502309202363721</v>
      </c>
      <c r="S3104" s="13">
        <f>MIN(Q3104,IF(R3104=0,P3104,R3104))</f>
        <v>0.15</v>
      </c>
      <c r="T3104">
        <f>IFERROR(S3104*I3104,0)</f>
        <v>4.4853149999999999</v>
      </c>
      <c r="U3104" t="b">
        <f>O3104=N3104</f>
        <v>1</v>
      </c>
    </row>
    <row r="3105" spans="1:21" ht="21" x14ac:dyDescent="0.4">
      <c r="A3105" t="s">
        <v>260</v>
      </c>
      <c r="B3105" t="s">
        <v>248</v>
      </c>
      <c r="C3105" s="50" t="s">
        <v>249</v>
      </c>
      <c r="D3105" s="34">
        <v>84497</v>
      </c>
      <c r="E3105" s="34">
        <v>8554</v>
      </c>
      <c r="F3105" s="33">
        <v>21.3934</v>
      </c>
      <c r="G3105" s="33">
        <v>6.382200000000001</v>
      </c>
      <c r="H3105" s="49">
        <v>10.123436335017811</v>
      </c>
      <c r="I3105" s="33">
        <v>27.775600000000001</v>
      </c>
      <c r="J3105" s="35">
        <f>G3105/I3105</f>
        <v>0.22977721453361946</v>
      </c>
      <c r="K3105">
        <v>2.5009819967266775</v>
      </c>
      <c r="L3105">
        <v>3.2470890811316346</v>
      </c>
      <c r="M3105" s="49">
        <v>2.5</v>
      </c>
      <c r="N3105" t="s">
        <v>33</v>
      </c>
      <c r="O3105" s="10" t="s">
        <v>33</v>
      </c>
      <c r="P3105">
        <f>VLOOKUP($O3105,$Y$2:$AJ$8,9,FALSE)</f>
        <v>0.4</v>
      </c>
      <c r="Q3105" s="11">
        <f>(L3105-M3105)/L3105</f>
        <v>0.23007963824363836</v>
      </c>
      <c r="S3105" s="13">
        <f>MIN(Q3105,IF(R3105=0,P3105,R3105))</f>
        <v>0.23007963824363836</v>
      </c>
      <c r="T3105">
        <f>IFERROR(S3105*I3105,0)</f>
        <v>6.3906000000000018</v>
      </c>
      <c r="U3105" t="b">
        <f>O3105=N3105</f>
        <v>1</v>
      </c>
    </row>
    <row r="3106" spans="1:21" ht="21" x14ac:dyDescent="0.4">
      <c r="A3106" t="s">
        <v>1603</v>
      </c>
      <c r="B3106" t="s">
        <v>1596</v>
      </c>
      <c r="C3106" s="50" t="s">
        <v>1597</v>
      </c>
      <c r="D3106" s="34">
        <v>557182</v>
      </c>
      <c r="E3106" s="34">
        <v>196184</v>
      </c>
      <c r="F3106" s="33">
        <v>37.320099999999996</v>
      </c>
      <c r="G3106" s="33">
        <v>12.437800000000001</v>
      </c>
      <c r="H3106" s="49">
        <v>35.210039089561398</v>
      </c>
      <c r="I3106" s="33">
        <v>49.757899999999999</v>
      </c>
      <c r="J3106" s="35">
        <f>G3106/I3106</f>
        <v>0.2499663370037723</v>
      </c>
      <c r="K3106">
        <v>0.19023009011947967</v>
      </c>
      <c r="L3106">
        <v>0.25362873628838234</v>
      </c>
      <c r="M3106" s="49">
        <v>0.01</v>
      </c>
      <c r="N3106" t="s">
        <v>37</v>
      </c>
      <c r="O3106" s="10" t="s">
        <v>42</v>
      </c>
      <c r="P3106">
        <f>VLOOKUP($O3106,$Y$2:$AJ$8,9,FALSE)</f>
        <v>0.05</v>
      </c>
      <c r="Q3106" s="11">
        <f>(L3106-M3106)/L3106</f>
        <v>0.96057229103318265</v>
      </c>
      <c r="S3106" s="13">
        <f>MIN(Q3106,IF(R3106=0,P3106,R3106))</f>
        <v>0.05</v>
      </c>
      <c r="T3106">
        <f>IFERROR(S3106*I3106,0)</f>
        <v>2.487895</v>
      </c>
      <c r="U3106" t="b">
        <f>O3106=N3106</f>
        <v>0</v>
      </c>
    </row>
    <row r="3107" spans="1:21" ht="21" x14ac:dyDescent="0.4">
      <c r="A3107" t="s">
        <v>2352</v>
      </c>
      <c r="B3107" t="s">
        <v>2334</v>
      </c>
      <c r="C3107" t="s">
        <v>2335</v>
      </c>
      <c r="D3107" s="34">
        <v>1206895</v>
      </c>
      <c r="E3107" s="34">
        <v>27011</v>
      </c>
      <c r="F3107" s="33">
        <v>8.2818000000000005</v>
      </c>
      <c r="G3107" s="33">
        <v>2.7572000000000001</v>
      </c>
      <c r="H3107" s="49">
        <v>2.2380571632163528</v>
      </c>
      <c r="I3107" s="33">
        <v>11.039000000000001</v>
      </c>
      <c r="J3107" s="35">
        <f>G3107/I3107</f>
        <v>0.24976900081529121</v>
      </c>
      <c r="K3107">
        <v>0.30660841879234391</v>
      </c>
      <c r="L3107">
        <v>0.40868535041279486</v>
      </c>
      <c r="M3107" s="49">
        <v>0.25</v>
      </c>
      <c r="N3107" t="s">
        <v>37</v>
      </c>
      <c r="O3107" s="10" t="s">
        <v>37</v>
      </c>
      <c r="P3107">
        <f>VLOOKUP($O3107,$Y$2:$AJ$8,9,FALSE)</f>
        <v>0.25</v>
      </c>
      <c r="Q3107" s="11">
        <f>(L3107-M3107)/L3107</f>
        <v>0.38828245312075377</v>
      </c>
      <c r="S3107" s="13">
        <f>MIN(Q3107,IF(R3107=0,P3107,R3107))</f>
        <v>0.25</v>
      </c>
      <c r="T3107">
        <f>IFERROR(S3107*I3107,0)</f>
        <v>2.7597500000000004</v>
      </c>
      <c r="U3107" t="b">
        <f>O3107=N3107</f>
        <v>1</v>
      </c>
    </row>
    <row r="3108" spans="1:21" ht="21" x14ac:dyDescent="0.4">
      <c r="A3108" t="s">
        <v>2592</v>
      </c>
      <c r="B3108" t="s">
        <v>2581</v>
      </c>
      <c r="C3108" t="s">
        <v>2582</v>
      </c>
      <c r="D3108" s="34">
        <v>5289607</v>
      </c>
      <c r="E3108" s="34">
        <v>196949</v>
      </c>
      <c r="F3108" s="33">
        <v>196.94900000000001</v>
      </c>
      <c r="G3108" s="33">
        <v>76.638999999999996</v>
      </c>
      <c r="H3108" s="49">
        <v>3.7233200878628603</v>
      </c>
      <c r="I3108" s="33">
        <v>273.58800000000002</v>
      </c>
      <c r="J3108" s="35">
        <f>G3108/I3108</f>
        <v>0.28012559030366824</v>
      </c>
      <c r="K3108">
        <v>1</v>
      </c>
      <c r="L3108">
        <v>1.3891311964010988</v>
      </c>
      <c r="M3108" s="49">
        <v>1</v>
      </c>
      <c r="N3108" t="s">
        <v>37</v>
      </c>
      <c r="O3108" s="10" t="s">
        <v>37</v>
      </c>
      <c r="P3108">
        <f>VLOOKUP($O3108,$Y$2:$AJ$8,9,FALSE)</f>
        <v>0.25</v>
      </c>
      <c r="Q3108" s="11">
        <f>(L3108-M3108)/L3108</f>
        <v>0.28012559030366835</v>
      </c>
      <c r="S3108" s="13">
        <f>MIN(Q3108,IF(R3108=0,P3108,R3108))</f>
        <v>0.25</v>
      </c>
      <c r="T3108">
        <f>IFERROR(S3108*I3108,0)</f>
        <v>68.397000000000006</v>
      </c>
      <c r="U3108" t="b">
        <f>O3108=N3108</f>
        <v>1</v>
      </c>
    </row>
    <row r="3109" spans="1:21" ht="21" x14ac:dyDescent="0.4">
      <c r="A3109" t="s">
        <v>5800</v>
      </c>
      <c r="B3109" t="s">
        <v>5795</v>
      </c>
      <c r="C3109" t="s">
        <v>5796</v>
      </c>
      <c r="D3109" s="34">
        <v>70025</v>
      </c>
      <c r="E3109" s="34">
        <v>21779</v>
      </c>
      <c r="F3109" s="33">
        <v>3.2254</v>
      </c>
      <c r="G3109" s="33">
        <v>1.0750999999999999</v>
      </c>
      <c r="H3109" s="49">
        <v>31.101749375223136</v>
      </c>
      <c r="I3109" s="33">
        <v>4.3004999999999995</v>
      </c>
      <c r="J3109" s="35">
        <f>G3109/I3109</f>
        <v>0.24999418672247414</v>
      </c>
      <c r="K3109">
        <v>0.14809679048624821</v>
      </c>
      <c r="L3109">
        <v>0.19746085678864961</v>
      </c>
      <c r="M3109" s="49">
        <v>0.03</v>
      </c>
      <c r="N3109" t="s">
        <v>37</v>
      </c>
      <c r="O3109" s="10" t="s">
        <v>37</v>
      </c>
      <c r="P3109">
        <f>VLOOKUP($O3109,$Y$2:$AJ$8,9,FALSE)</f>
        <v>0.25</v>
      </c>
      <c r="Q3109" s="11">
        <f>(L3109-M3109)/L3109</f>
        <v>0.84807115451691661</v>
      </c>
      <c r="S3109" s="13">
        <f>MIN(Q3109,IF(R3109=0,P3109,R3109))</f>
        <v>0.25</v>
      </c>
      <c r="T3109">
        <f>IFERROR(S3109*I3109,0)</f>
        <v>1.0751249999999999</v>
      </c>
      <c r="U3109" t="b">
        <f>O3109=N3109</f>
        <v>1</v>
      </c>
    </row>
    <row r="3110" spans="1:21" ht="21" x14ac:dyDescent="0.4">
      <c r="A3110" t="s">
        <v>286</v>
      </c>
      <c r="B3110" t="s">
        <v>270</v>
      </c>
      <c r="C3110" s="50" t="s">
        <v>271</v>
      </c>
      <c r="D3110" s="34">
        <v>13853209</v>
      </c>
      <c r="E3110" s="34">
        <v>465919</v>
      </c>
      <c r="F3110" s="33">
        <v>1164.7974999999999</v>
      </c>
      <c r="G3110" s="33">
        <v>285.15550000000002</v>
      </c>
      <c r="H3110" s="49">
        <v>3.3632568453995026</v>
      </c>
      <c r="I3110" s="33">
        <v>1449.953</v>
      </c>
      <c r="J3110" s="35">
        <f>G3110/I3110</f>
        <v>0.19666534018688883</v>
      </c>
      <c r="K3110">
        <v>2.5</v>
      </c>
      <c r="L3110">
        <v>3.1120280563788985</v>
      </c>
      <c r="M3110" s="49">
        <v>2.5</v>
      </c>
      <c r="N3110" t="s">
        <v>37</v>
      </c>
      <c r="O3110" s="10" t="s">
        <v>42</v>
      </c>
      <c r="P3110">
        <f>VLOOKUP($O3110,$Y$2:$AJ$8,9,FALSE)</f>
        <v>0.05</v>
      </c>
      <c r="Q3110" s="11">
        <f>(L3110-M3110)/L3110</f>
        <v>0.1966653401868888</v>
      </c>
      <c r="S3110" s="13">
        <f>MIN(Q3110,IF(R3110=0,P3110,R3110))</f>
        <v>0.05</v>
      </c>
      <c r="T3110">
        <f>IFERROR(S3110*I3110,0)</f>
        <v>72.497650000000007</v>
      </c>
      <c r="U3110" t="b">
        <f>O3110=N3110</f>
        <v>0</v>
      </c>
    </row>
    <row r="3111" spans="1:21" ht="21" x14ac:dyDescent="0.4">
      <c r="A3111" t="s">
        <v>2353</v>
      </c>
      <c r="B3111" t="s">
        <v>2334</v>
      </c>
      <c r="C3111" t="s">
        <v>2335</v>
      </c>
      <c r="D3111" s="34">
        <v>839528</v>
      </c>
      <c r="E3111" s="34">
        <v>13117</v>
      </c>
      <c r="F3111" s="33">
        <v>5.7737000000000007</v>
      </c>
      <c r="G3111" s="33">
        <v>1.9213</v>
      </c>
      <c r="H3111" s="49">
        <v>1.5624255534061997</v>
      </c>
      <c r="I3111" s="33">
        <v>7.6950000000000003</v>
      </c>
      <c r="J3111" s="35">
        <f>G3111/I3111</f>
        <v>0.2496816114359974</v>
      </c>
      <c r="K3111">
        <v>0.44016924601661972</v>
      </c>
      <c r="L3111">
        <v>0.58664328733704352</v>
      </c>
      <c r="M3111" s="49">
        <v>0.4</v>
      </c>
      <c r="N3111" t="s">
        <v>37</v>
      </c>
      <c r="O3111" s="10" t="s">
        <v>37</v>
      </c>
      <c r="P3111">
        <f>VLOOKUP($O3111,$Y$2:$AJ$8,9,FALSE)</f>
        <v>0.25</v>
      </c>
      <c r="Q3111" s="11">
        <f>(L3111-M3111)/L3111</f>
        <v>0.31815464587394404</v>
      </c>
      <c r="S3111" s="13">
        <f>MIN(Q3111,IF(R3111=0,P3111,R3111))</f>
        <v>0.25</v>
      </c>
      <c r="T3111">
        <f>IFERROR(S3111*I3111,0)</f>
        <v>1.9237500000000001</v>
      </c>
      <c r="U3111" t="b">
        <f>O3111=N3111</f>
        <v>1</v>
      </c>
    </row>
    <row r="3112" spans="1:21" ht="21" x14ac:dyDescent="0.4">
      <c r="A3112" t="s">
        <v>5154</v>
      </c>
      <c r="B3112" t="s">
        <v>5146</v>
      </c>
      <c r="C3112" t="s">
        <v>5147</v>
      </c>
      <c r="D3112" s="34">
        <v>1676</v>
      </c>
      <c r="E3112" s="34">
        <v>526</v>
      </c>
      <c r="F3112" s="33">
        <v>0</v>
      </c>
      <c r="G3112" s="33">
        <v>0</v>
      </c>
      <c r="H3112" s="49">
        <v>31.384248210023866</v>
      </c>
      <c r="I3112" s="33">
        <v>0</v>
      </c>
      <c r="J3112" s="35" t="e">
        <f>G3112/I3112</f>
        <v>#DIV/0!</v>
      </c>
      <c r="K3112">
        <v>0</v>
      </c>
      <c r="L3112">
        <v>0</v>
      </c>
      <c r="M3112" s="49">
        <v>0.01</v>
      </c>
      <c r="N3112" t="s">
        <v>37</v>
      </c>
      <c r="O3112" s="10" t="s">
        <v>37</v>
      </c>
      <c r="P3112">
        <f>VLOOKUP($O3112,$Y$2:$AJ$8,9,FALSE)</f>
        <v>0.25</v>
      </c>
      <c r="Q3112" s="11" t="e">
        <f>(L3112-M3112)/L3112</f>
        <v>#DIV/0!</v>
      </c>
      <c r="S3112" s="13" t="e">
        <f>MIN(Q3112,IF(R3112=0,P3112,R3112))</f>
        <v>#DIV/0!</v>
      </c>
      <c r="T3112">
        <f>IFERROR(S3112*I3112,0)</f>
        <v>0</v>
      </c>
      <c r="U3112" t="b">
        <f>O3112=N3112</f>
        <v>1</v>
      </c>
    </row>
    <row r="3113" spans="1:21" ht="21" x14ac:dyDescent="0.4">
      <c r="A3113" t="s">
        <v>3361</v>
      </c>
      <c r="B3113" t="s">
        <v>3355</v>
      </c>
      <c r="C3113" t="s">
        <v>3356</v>
      </c>
      <c r="D3113" s="34">
        <v>831699</v>
      </c>
      <c r="E3113" s="34">
        <v>97972</v>
      </c>
      <c r="F3113" s="33">
        <v>169.78579999999997</v>
      </c>
      <c r="G3113" s="33">
        <v>81.647099999999995</v>
      </c>
      <c r="H3113" s="49">
        <v>11.779742430855393</v>
      </c>
      <c r="I3113" s="33">
        <v>251.43289999999996</v>
      </c>
      <c r="J3113" s="35">
        <f>G3113/I3113</f>
        <v>0.32472719361706448</v>
      </c>
      <c r="K3113">
        <v>1.733003307067325</v>
      </c>
      <c r="L3113">
        <v>2.5663750867594821</v>
      </c>
      <c r="M3113" s="49">
        <v>1.5</v>
      </c>
      <c r="N3113" t="s">
        <v>45</v>
      </c>
      <c r="O3113" s="10" t="s">
        <v>45</v>
      </c>
      <c r="P3113">
        <f>VLOOKUP($O3113,$Y$2:$AJ$8,9,FALSE)</f>
        <v>0.32</v>
      </c>
      <c r="Q3113" s="11">
        <f>(L3113-M3113)/L3113</f>
        <v>0.41551801693414026</v>
      </c>
      <c r="S3113" s="13">
        <f>MIN(Q3113,IF(R3113=0,P3113,R3113))</f>
        <v>0.32</v>
      </c>
      <c r="T3113">
        <f>IFERROR(S3113*I3113,0)</f>
        <v>80.458527999999987</v>
      </c>
      <c r="U3113" t="b">
        <f>O3113=N3113</f>
        <v>1</v>
      </c>
    </row>
    <row r="3114" spans="1:21" ht="21" x14ac:dyDescent="0.4">
      <c r="A3114" t="s">
        <v>1944</v>
      </c>
      <c r="B3114" t="s">
        <v>1772</v>
      </c>
      <c r="C3114" s="50" t="s">
        <v>1773</v>
      </c>
      <c r="D3114" s="34">
        <v>26666</v>
      </c>
      <c r="E3114" s="34">
        <v>12391</v>
      </c>
      <c r="F3114" s="33">
        <v>17.746700000000001</v>
      </c>
      <c r="G3114" s="33">
        <v>8.0503</v>
      </c>
      <c r="H3114" s="49">
        <v>46.467411685292134</v>
      </c>
      <c r="I3114" s="33">
        <v>25.797000000000001</v>
      </c>
      <c r="J3114" s="35">
        <f>G3114/I3114</f>
        <v>0.31206341822692563</v>
      </c>
      <c r="K3114">
        <v>1.4322250020175935</v>
      </c>
      <c r="L3114">
        <v>2.0819142926317489</v>
      </c>
      <c r="M3114" s="49">
        <v>1.4</v>
      </c>
      <c r="N3114" t="s">
        <v>37</v>
      </c>
      <c r="O3114" s="10" t="s">
        <v>34</v>
      </c>
      <c r="P3114">
        <f>VLOOKUP($O3114,$Y$2:$AJ$8,9,FALSE)</f>
        <v>0.15</v>
      </c>
      <c r="Q3114" s="11">
        <f>(L3114-M3114)/L3114</f>
        <v>0.32754196224367177</v>
      </c>
      <c r="S3114" s="13">
        <f>MIN(Q3114,IF(R3114=0,P3114,R3114))</f>
        <v>0.15</v>
      </c>
      <c r="T3114">
        <f>IFERROR(S3114*I3114,0)</f>
        <v>3.8695499999999998</v>
      </c>
      <c r="U3114" t="b">
        <f>O3114=N3114</f>
        <v>0</v>
      </c>
    </row>
    <row r="3115" spans="1:21" ht="21" x14ac:dyDescent="0.4">
      <c r="A3115" t="s">
        <v>1382</v>
      </c>
      <c r="B3115" t="s">
        <v>1306</v>
      </c>
      <c r="C3115" s="50" t="s">
        <v>1307</v>
      </c>
      <c r="D3115" s="34">
        <v>282058</v>
      </c>
      <c r="E3115" s="34">
        <v>18160</v>
      </c>
      <c r="F3115" s="33">
        <v>5.1555</v>
      </c>
      <c r="G3115" s="33">
        <v>1.7182999999999999</v>
      </c>
      <c r="H3115" s="49">
        <v>6.4383921037517107</v>
      </c>
      <c r="I3115" s="33">
        <v>6.8738000000000001</v>
      </c>
      <c r="J3115" s="35">
        <f>G3115/I3115</f>
        <v>0.24997817800925251</v>
      </c>
      <c r="K3115">
        <v>0.28389317180616741</v>
      </c>
      <c r="L3115">
        <v>0.37851321585903086</v>
      </c>
      <c r="M3115" s="49">
        <v>0.2</v>
      </c>
      <c r="N3115" t="s">
        <v>37</v>
      </c>
      <c r="O3115" s="10" t="s">
        <v>37</v>
      </c>
      <c r="P3115">
        <f>VLOOKUP($O3115,$Y$2:$AJ$8,9,FALSE)</f>
        <v>0.25</v>
      </c>
      <c r="Q3115" s="11">
        <f>(L3115-M3115)/L3115</f>
        <v>0.47161686403444963</v>
      </c>
      <c r="S3115" s="13">
        <f>MIN(Q3115,IF(R3115=0,P3115,R3115))</f>
        <v>0.25</v>
      </c>
      <c r="T3115">
        <f>IFERROR(S3115*I3115,0)</f>
        <v>1.71845</v>
      </c>
      <c r="U3115" t="b">
        <f>O3115=N3115</f>
        <v>1</v>
      </c>
    </row>
    <row r="3116" spans="1:21" ht="21" x14ac:dyDescent="0.4">
      <c r="A3116" t="s">
        <v>838</v>
      </c>
      <c r="B3116" t="s">
        <v>775</v>
      </c>
      <c r="C3116" s="50" t="s">
        <v>776</v>
      </c>
      <c r="D3116" s="34">
        <v>271236</v>
      </c>
      <c r="E3116" s="34">
        <v>31239</v>
      </c>
      <c r="F3116" s="33">
        <v>27.023600000000002</v>
      </c>
      <c r="G3116" s="33">
        <v>9.0074000000000005</v>
      </c>
      <c r="H3116" s="49">
        <v>11.517276467725523</v>
      </c>
      <c r="I3116" s="33">
        <v>36.031000000000006</v>
      </c>
      <c r="J3116" s="35">
        <f>G3116/I3116</f>
        <v>0.24999028614248839</v>
      </c>
      <c r="K3116">
        <v>0.86505970101475727</v>
      </c>
      <c r="L3116">
        <v>1.1533979960946255</v>
      </c>
      <c r="M3116" s="49">
        <v>0.75</v>
      </c>
      <c r="N3116" t="s">
        <v>37</v>
      </c>
      <c r="O3116" s="10" t="s">
        <v>42</v>
      </c>
      <c r="P3116">
        <f>VLOOKUP($O3116,$Y$2:$AJ$8,9,FALSE)</f>
        <v>0.05</v>
      </c>
      <c r="Q3116" s="11">
        <f>(L3116-M3116)/L3116</f>
        <v>0.34974743970469879</v>
      </c>
      <c r="S3116" s="13">
        <f>MIN(Q3116,IF(R3116=0,P3116,R3116))</f>
        <v>0.05</v>
      </c>
      <c r="T3116">
        <f>IFERROR(S3116*I3116,0)</f>
        <v>1.8015500000000004</v>
      </c>
      <c r="U3116" t="b">
        <f>O3116=N3116</f>
        <v>0</v>
      </c>
    </row>
    <row r="3117" spans="1:21" ht="21" x14ac:dyDescent="0.4">
      <c r="A3117" t="s">
        <v>6033</v>
      </c>
      <c r="B3117" t="s">
        <v>6034</v>
      </c>
      <c r="C3117" t="s">
        <v>6035</v>
      </c>
      <c r="D3117" s="34">
        <v>36020</v>
      </c>
      <c r="E3117" s="34">
        <v>4621</v>
      </c>
      <c r="F3117" s="33">
        <v>5.7768999999999995</v>
      </c>
      <c r="G3117" s="33">
        <v>1.8967000000000001</v>
      </c>
      <c r="H3117" s="49">
        <v>12.828983897834537</v>
      </c>
      <c r="I3117" s="33">
        <v>7.6735999999999995</v>
      </c>
      <c r="J3117" s="35">
        <f>G3117/I3117</f>
        <v>0.2471721226021685</v>
      </c>
      <c r="K3117">
        <v>1.2501406621943301</v>
      </c>
      <c r="L3117">
        <v>1.6605929452499457</v>
      </c>
      <c r="M3117" s="49">
        <v>1.25</v>
      </c>
      <c r="N3117" t="s">
        <v>45</v>
      </c>
      <c r="O3117" s="10" t="s">
        <v>45</v>
      </c>
      <c r="P3117">
        <f>VLOOKUP($O3117,$Y$2:$AJ$8,9,FALSE)</f>
        <v>0.32</v>
      </c>
      <c r="Q3117" s="11">
        <f>(L3117-M3117)/L3117</f>
        <v>0.24725682860717257</v>
      </c>
      <c r="S3117" s="13">
        <f>MIN(Q3117,IF(R3117=0,P3117,R3117))</f>
        <v>0.24725682860717257</v>
      </c>
      <c r="T3117">
        <f>IFERROR(S3117*I3117,0)</f>
        <v>1.8973499999999994</v>
      </c>
      <c r="U3117" t="b">
        <f>O3117=N3117</f>
        <v>1</v>
      </c>
    </row>
    <row r="3118" spans="1:21" ht="21" x14ac:dyDescent="0.4">
      <c r="A3118" t="s">
        <v>6566</v>
      </c>
      <c r="B3118" t="s">
        <v>6564</v>
      </c>
      <c r="C3118" t="s">
        <v>6565</v>
      </c>
      <c r="D3118" s="34">
        <v>1399</v>
      </c>
      <c r="E3118" s="34">
        <v>347</v>
      </c>
      <c r="F3118" s="33">
        <v>9.0299999999999991E-2</v>
      </c>
      <c r="G3118" s="33">
        <v>9.0299999999999991E-2</v>
      </c>
      <c r="H3118" s="49">
        <v>24.803431022158684</v>
      </c>
      <c r="I3118" s="33">
        <v>0.18059999999999998</v>
      </c>
      <c r="J3118" s="35">
        <f>G3118/I3118</f>
        <v>0.5</v>
      </c>
      <c r="K3118">
        <v>0.26023054755043229</v>
      </c>
      <c r="L3118">
        <v>0.52046109510086458</v>
      </c>
      <c r="M3118" s="49">
        <v>0.3</v>
      </c>
      <c r="N3118" t="s">
        <v>34</v>
      </c>
      <c r="O3118" s="10" t="s">
        <v>34</v>
      </c>
      <c r="P3118">
        <f>VLOOKUP($O3118,$Y$2:$AJ$8,9,FALSE)</f>
        <v>0.15</v>
      </c>
      <c r="Q3118" s="11">
        <f>(L3118-M3118)/L3118</f>
        <v>0.42358803986710969</v>
      </c>
      <c r="S3118" s="13">
        <f>MIN(Q3118,IF(R3118=0,P3118,R3118))</f>
        <v>0.15</v>
      </c>
      <c r="T3118">
        <f>IFERROR(S3118*I3118,0)</f>
        <v>2.7089999999999996E-2</v>
      </c>
      <c r="U3118" t="b">
        <f>O3118=N3118</f>
        <v>1</v>
      </c>
    </row>
    <row r="3119" spans="1:21" ht="21" x14ac:dyDescent="0.4">
      <c r="A3119" t="s">
        <v>5081</v>
      </c>
      <c r="B3119" t="s">
        <v>5064</v>
      </c>
      <c r="C3119" t="s">
        <v>5065</v>
      </c>
      <c r="D3119" s="34">
        <v>4865</v>
      </c>
      <c r="E3119" s="34">
        <v>260</v>
      </c>
      <c r="F3119" s="33">
        <v>0.1482</v>
      </c>
      <c r="G3119" s="33">
        <v>4.9500000000000002E-2</v>
      </c>
      <c r="H3119" s="49">
        <v>5.3442959917780062</v>
      </c>
      <c r="I3119" s="33">
        <v>0.19769999999999999</v>
      </c>
      <c r="J3119" s="35">
        <f>G3119/I3119</f>
        <v>0.25037936267071326</v>
      </c>
      <c r="K3119">
        <v>0.56999999999999995</v>
      </c>
      <c r="L3119">
        <v>0.76038461538461533</v>
      </c>
      <c r="M3119" s="49">
        <v>0.6</v>
      </c>
      <c r="N3119" t="s">
        <v>34</v>
      </c>
      <c r="O3119" s="10" t="s">
        <v>34</v>
      </c>
      <c r="P3119">
        <f>VLOOKUP($O3119,$Y$2:$AJ$8,9,FALSE)</f>
        <v>0.15</v>
      </c>
      <c r="Q3119" s="11">
        <f>(L3119-M3119)/L3119</f>
        <v>0.21092564491654017</v>
      </c>
      <c r="S3119" s="13">
        <f>MIN(Q3119,IF(R3119=0,P3119,R3119))</f>
        <v>0.15</v>
      </c>
      <c r="T3119">
        <f>IFERROR(S3119*I3119,0)</f>
        <v>2.9654999999999997E-2</v>
      </c>
      <c r="U3119" t="b">
        <f>O3119=N3119</f>
        <v>1</v>
      </c>
    </row>
    <row r="3120" spans="1:21" ht="21" x14ac:dyDescent="0.4">
      <c r="A3120" t="s">
        <v>2978</v>
      </c>
      <c r="B3120" t="s">
        <v>2957</v>
      </c>
      <c r="C3120" t="s">
        <v>2958</v>
      </c>
      <c r="D3120" s="34">
        <v>406960</v>
      </c>
      <c r="E3120" s="34">
        <v>18645</v>
      </c>
      <c r="F3120" s="33">
        <v>11.309900000000001</v>
      </c>
      <c r="G3120" s="33">
        <v>5.2550999999999997</v>
      </c>
      <c r="H3120" s="49">
        <v>4.581531354432868</v>
      </c>
      <c r="I3120" s="33">
        <v>16.565000000000001</v>
      </c>
      <c r="J3120" s="35">
        <f>G3120/I3120</f>
        <v>0.31724117114397821</v>
      </c>
      <c r="K3120">
        <v>0.60659157951193354</v>
      </c>
      <c r="L3120">
        <v>0.88844194153928668</v>
      </c>
      <c r="M3120" s="49">
        <v>0.6</v>
      </c>
      <c r="N3120" t="s">
        <v>37</v>
      </c>
      <c r="O3120" s="10" t="s">
        <v>37</v>
      </c>
      <c r="P3120">
        <f>VLOOKUP($O3120,$Y$2:$AJ$8,9,FALSE)</f>
        <v>0.25</v>
      </c>
      <c r="Q3120" s="11">
        <f>(L3120-M3120)/L3120</f>
        <v>0.3246604286145488</v>
      </c>
      <c r="S3120" s="13">
        <f>MIN(Q3120,IF(R3120=0,P3120,R3120))</f>
        <v>0.25</v>
      </c>
      <c r="T3120">
        <f>IFERROR(S3120*I3120,0)</f>
        <v>4.1412500000000003</v>
      </c>
      <c r="U3120" t="b">
        <f>O3120=N3120</f>
        <v>1</v>
      </c>
    </row>
    <row r="3121" spans="1:21" ht="21" x14ac:dyDescent="0.4">
      <c r="A3121" t="s">
        <v>1945</v>
      </c>
      <c r="B3121" t="s">
        <v>1772</v>
      </c>
      <c r="C3121" s="50" t="s">
        <v>1773</v>
      </c>
      <c r="D3121" s="34">
        <v>17178</v>
      </c>
      <c r="E3121" s="34">
        <v>3010</v>
      </c>
      <c r="F3121" s="33">
        <v>4.7355</v>
      </c>
      <c r="G3121" s="33">
        <v>1.5595000000000001</v>
      </c>
      <c r="H3121" s="49">
        <v>17.522412387938061</v>
      </c>
      <c r="I3121" s="33">
        <v>6.2949999999999999</v>
      </c>
      <c r="J3121" s="35">
        <f>G3121/I3121</f>
        <v>0.24773629864972202</v>
      </c>
      <c r="K3121">
        <v>1.5732558139534885</v>
      </c>
      <c r="L3121">
        <v>2.0913621262458473</v>
      </c>
      <c r="M3121" s="49">
        <v>1.55</v>
      </c>
      <c r="N3121" t="s">
        <v>37</v>
      </c>
      <c r="O3121" s="10" t="s">
        <v>34</v>
      </c>
      <c r="P3121">
        <f>VLOOKUP($O3121,$Y$2:$AJ$8,9,FALSE)</f>
        <v>0.15</v>
      </c>
      <c r="Q3121" s="11">
        <f>(L3121-M3121)/L3121</f>
        <v>0.25885623510722799</v>
      </c>
      <c r="S3121" s="13">
        <f>MIN(Q3121,IF(R3121=0,P3121,R3121))</f>
        <v>0.15</v>
      </c>
      <c r="T3121">
        <f>IFERROR(S3121*I3121,0)</f>
        <v>0.94424999999999992</v>
      </c>
      <c r="U3121" t="b">
        <f>O3121=N3121</f>
        <v>0</v>
      </c>
    </row>
    <row r="3122" spans="1:21" ht="21" x14ac:dyDescent="0.4">
      <c r="A3122" t="s">
        <v>4494</v>
      </c>
      <c r="B3122" t="s">
        <v>4477</v>
      </c>
      <c r="C3122" t="s">
        <v>4478</v>
      </c>
      <c r="D3122" s="34">
        <v>13518</v>
      </c>
      <c r="E3122" s="34">
        <v>7327</v>
      </c>
      <c r="F3122" s="33">
        <v>3.7347000000000001</v>
      </c>
      <c r="G3122" s="33">
        <v>1.8396000000000001</v>
      </c>
      <c r="H3122" s="49">
        <v>54.201805000739753</v>
      </c>
      <c r="I3122" s="33">
        <v>5.5743</v>
      </c>
      <c r="J3122" s="35">
        <f>G3122/I3122</f>
        <v>0.33001453097249883</v>
      </c>
      <c r="K3122">
        <v>0.5097174832810154</v>
      </c>
      <c r="L3122">
        <v>0.7607888631090487</v>
      </c>
      <c r="M3122" s="49">
        <v>0.4</v>
      </c>
      <c r="N3122" t="s">
        <v>37</v>
      </c>
      <c r="O3122" s="10" t="s">
        <v>37</v>
      </c>
      <c r="P3122">
        <f>VLOOKUP($O3122,$Y$2:$AJ$8,9,FALSE)</f>
        <v>0.25</v>
      </c>
      <c r="Q3122" s="11">
        <f>(L3122-M3122)/L3122</f>
        <v>0.47422994815492525</v>
      </c>
      <c r="S3122" s="13">
        <f>MIN(Q3122,IF(R3122=0,P3122,R3122))</f>
        <v>0.25</v>
      </c>
      <c r="T3122">
        <f>IFERROR(S3122*I3122,0)</f>
        <v>1.393575</v>
      </c>
      <c r="U3122" t="b">
        <f>O3122=N3122</f>
        <v>1</v>
      </c>
    </row>
    <row r="3123" spans="1:21" ht="21" x14ac:dyDescent="0.4">
      <c r="A3123" t="s">
        <v>4224</v>
      </c>
      <c r="B3123" t="s">
        <v>4225</v>
      </c>
      <c r="C3123" t="s">
        <v>4226</v>
      </c>
      <c r="D3123" s="34">
        <v>657712</v>
      </c>
      <c r="E3123" s="34">
        <v>71427</v>
      </c>
      <c r="F3123" s="33">
        <v>38.049999999999997</v>
      </c>
      <c r="G3123" s="33">
        <v>12.402800000000001</v>
      </c>
      <c r="H3123" s="49">
        <v>10.85992045150461</v>
      </c>
      <c r="I3123" s="33">
        <v>50.452799999999996</v>
      </c>
      <c r="J3123" s="35">
        <f>G3123/I3123</f>
        <v>0.24582976564234299</v>
      </c>
      <c r="K3123">
        <v>0.53271171965783248</v>
      </c>
      <c r="L3123">
        <v>0.70635473980427566</v>
      </c>
      <c r="M3123" s="49">
        <v>0.5</v>
      </c>
      <c r="N3123" t="s">
        <v>34</v>
      </c>
      <c r="O3123" s="10" t="s">
        <v>34</v>
      </c>
      <c r="P3123">
        <f>VLOOKUP($O3123,$Y$2:$AJ$8,9,FALSE)</f>
        <v>0.15</v>
      </c>
      <c r="Q3123" s="11">
        <f>(L3123-M3123)/L3123</f>
        <v>0.29214037674816856</v>
      </c>
      <c r="S3123" s="13">
        <f>MIN(Q3123,IF(R3123=0,P3123,R3123))</f>
        <v>0.15</v>
      </c>
      <c r="T3123">
        <f>IFERROR(S3123*I3123,0)</f>
        <v>7.5679199999999991</v>
      </c>
      <c r="U3123" t="b">
        <f>O3123=N3123</f>
        <v>1</v>
      </c>
    </row>
    <row r="3124" spans="1:21" ht="21" x14ac:dyDescent="0.4">
      <c r="A3124" t="s">
        <v>3187</v>
      </c>
      <c r="B3124" t="s">
        <v>3163</v>
      </c>
      <c r="C3124" t="s">
        <v>3164</v>
      </c>
      <c r="D3124" s="34">
        <v>418913</v>
      </c>
      <c r="E3124" s="34">
        <v>48291</v>
      </c>
      <c r="F3124" s="33">
        <v>44.960900000000002</v>
      </c>
      <c r="G3124" s="33">
        <v>12.059700000000001</v>
      </c>
      <c r="H3124" s="49">
        <v>11.527691907388885</v>
      </c>
      <c r="I3124" s="33">
        <v>57.020600000000002</v>
      </c>
      <c r="J3124" s="35">
        <f>G3124/I3124</f>
        <v>0.21149724836287237</v>
      </c>
      <c r="K3124">
        <v>0.93104098072104535</v>
      </c>
      <c r="L3124">
        <v>1.1807707440309789</v>
      </c>
      <c r="M3124" s="49">
        <v>1</v>
      </c>
      <c r="N3124" t="s">
        <v>33</v>
      </c>
      <c r="O3124" s="10" t="s">
        <v>33</v>
      </c>
      <c r="P3124">
        <f>VLOOKUP($O3124,$Y$2:$AJ$8,9,FALSE)</f>
        <v>0.4</v>
      </c>
      <c r="Q3124" s="11">
        <f>(L3124-M3124)/L3124</f>
        <v>0.15309554792478514</v>
      </c>
      <c r="S3124" s="13">
        <f>MIN(Q3124,IF(R3124=0,P3124,R3124))</f>
        <v>0.15309554792478514</v>
      </c>
      <c r="T3124">
        <f>IFERROR(S3124*I3124,0)</f>
        <v>8.7296000000000031</v>
      </c>
      <c r="U3124" t="b">
        <f>O3124=N3124</f>
        <v>1</v>
      </c>
    </row>
    <row r="3125" spans="1:21" ht="21" x14ac:dyDescent="0.4">
      <c r="A3125" t="s">
        <v>945</v>
      </c>
      <c r="B3125" t="s">
        <v>899</v>
      </c>
      <c r="C3125" s="50" t="s">
        <v>900</v>
      </c>
      <c r="D3125" s="34">
        <v>14846</v>
      </c>
      <c r="E3125" s="34">
        <v>492</v>
      </c>
      <c r="F3125" s="33">
        <v>0.67520000000000002</v>
      </c>
      <c r="G3125" s="33">
        <v>0.21829999999999999</v>
      </c>
      <c r="H3125" s="49">
        <v>3.3140239795231037</v>
      </c>
      <c r="I3125" s="33">
        <v>0.89349999999999996</v>
      </c>
      <c r="J3125" s="35">
        <f>G3125/I3125</f>
        <v>0.24432008953553441</v>
      </c>
      <c r="K3125">
        <v>1.372357723577236</v>
      </c>
      <c r="L3125">
        <v>1.8160569105691058</v>
      </c>
      <c r="M3125" s="49">
        <v>0.99</v>
      </c>
      <c r="N3125" t="s">
        <v>37</v>
      </c>
      <c r="O3125" s="10" t="s">
        <v>37</v>
      </c>
      <c r="P3125">
        <f>VLOOKUP($O3125,$Y$2:$AJ$8,9,FALSE)</f>
        <v>0.25</v>
      </c>
      <c r="Q3125" s="11">
        <f>(L3125-M3125)/L3125</f>
        <v>0.45486289871292673</v>
      </c>
      <c r="S3125" s="13">
        <f>MIN(Q3125,IF(R3125=0,P3125,R3125))</f>
        <v>0.25</v>
      </c>
      <c r="T3125">
        <f>IFERROR(S3125*I3125,0)</f>
        <v>0.22337499999999999</v>
      </c>
      <c r="U3125" t="b">
        <f>O3125=N3125</f>
        <v>1</v>
      </c>
    </row>
    <row r="3126" spans="1:21" ht="21" x14ac:dyDescent="0.4">
      <c r="A3126" t="s">
        <v>1257</v>
      </c>
      <c r="B3126" t="s">
        <v>1225</v>
      </c>
      <c r="C3126" s="50" t="s">
        <v>1226</v>
      </c>
      <c r="D3126" s="34">
        <v>2867708</v>
      </c>
      <c r="E3126" s="34">
        <v>816176</v>
      </c>
      <c r="F3126" s="33">
        <v>432.86790000000002</v>
      </c>
      <c r="G3126" s="33">
        <v>141.00709999999998</v>
      </c>
      <c r="H3126" s="49">
        <v>28.460917220302765</v>
      </c>
      <c r="I3126" s="33">
        <v>573.875</v>
      </c>
      <c r="J3126" s="35">
        <f>G3126/I3126</f>
        <v>0.245710477020257</v>
      </c>
      <c r="K3126">
        <v>0.53036097606398624</v>
      </c>
      <c r="L3126">
        <v>0.70312653153241456</v>
      </c>
      <c r="M3126" s="49">
        <v>0.5</v>
      </c>
      <c r="N3126" t="s">
        <v>37</v>
      </c>
      <c r="O3126" s="10" t="s">
        <v>37</v>
      </c>
      <c r="P3126">
        <f>VLOOKUP($O3126,$Y$2:$AJ$8,9,FALSE)</f>
        <v>0.25</v>
      </c>
      <c r="Q3126" s="11">
        <f>(L3126-M3126)/L3126</f>
        <v>0.28889043781311258</v>
      </c>
      <c r="S3126" s="13">
        <f>MIN(Q3126,IF(R3126=0,P3126,R3126))</f>
        <v>0.25</v>
      </c>
      <c r="T3126">
        <f>IFERROR(S3126*I3126,0)</f>
        <v>143.46875</v>
      </c>
      <c r="U3126" t="b">
        <f>O3126=N3126</f>
        <v>1</v>
      </c>
    </row>
    <row r="3127" spans="1:21" ht="21" x14ac:dyDescent="0.4">
      <c r="A3127" t="s">
        <v>839</v>
      </c>
      <c r="B3127" t="s">
        <v>775</v>
      </c>
      <c r="C3127" s="50" t="s">
        <v>776</v>
      </c>
      <c r="D3127" s="34">
        <v>23019</v>
      </c>
      <c r="E3127" s="34">
        <v>5780</v>
      </c>
      <c r="F3127" s="33">
        <v>5.1763999999999992</v>
      </c>
      <c r="G3127" s="33">
        <v>1.7246000000000001</v>
      </c>
      <c r="H3127" s="49">
        <v>25.109691993570529</v>
      </c>
      <c r="I3127" s="33">
        <v>6.9009999999999998</v>
      </c>
      <c r="J3127" s="35">
        <f>G3127/I3127</f>
        <v>0.24990581075206494</v>
      </c>
      <c r="K3127">
        <v>0.89557093425605527</v>
      </c>
      <c r="L3127">
        <v>1.1939446366782007</v>
      </c>
      <c r="M3127" s="49">
        <v>0.75</v>
      </c>
      <c r="N3127" t="s">
        <v>37</v>
      </c>
      <c r="O3127" s="10" t="s">
        <v>37</v>
      </c>
      <c r="P3127">
        <f>VLOOKUP($O3127,$Y$2:$AJ$8,9,FALSE)</f>
        <v>0.25</v>
      </c>
      <c r="Q3127" s="11">
        <f>(L3127-M3127)/L3127</f>
        <v>0.37183016954064629</v>
      </c>
      <c r="S3127" s="13">
        <f>MIN(Q3127,IF(R3127=0,P3127,R3127))</f>
        <v>0.25</v>
      </c>
      <c r="T3127">
        <f>IFERROR(S3127*I3127,0)</f>
        <v>1.72525</v>
      </c>
      <c r="U3127" t="b">
        <f>O3127=N3127</f>
        <v>1</v>
      </c>
    </row>
    <row r="3128" spans="1:21" ht="21" x14ac:dyDescent="0.4">
      <c r="A3128" t="s">
        <v>356</v>
      </c>
      <c r="B3128" t="s">
        <v>313</v>
      </c>
      <c r="C3128" s="50" t="s">
        <v>314</v>
      </c>
      <c r="D3128" s="34">
        <v>1900</v>
      </c>
      <c r="E3128" s="34">
        <v>163</v>
      </c>
      <c r="F3128" s="33">
        <v>4.9799999999999997E-2</v>
      </c>
      <c r="G3128" s="33">
        <v>1.6500000000000001E-2</v>
      </c>
      <c r="H3128" s="49">
        <v>8.5789473684210531</v>
      </c>
      <c r="I3128" s="33">
        <v>6.6299999999999998E-2</v>
      </c>
      <c r="J3128" s="35">
        <f>G3128/I3128</f>
        <v>0.24886877828054302</v>
      </c>
      <c r="K3128">
        <v>0.30552147239263799</v>
      </c>
      <c r="L3128">
        <v>0.40674846625766869</v>
      </c>
      <c r="M3128" s="49">
        <v>0.4</v>
      </c>
      <c r="N3128" t="s">
        <v>37</v>
      </c>
      <c r="O3128" s="10" t="s">
        <v>37</v>
      </c>
      <c r="P3128">
        <f>VLOOKUP($O3128,$Y$2:$AJ$8,9,FALSE)</f>
        <v>0.25</v>
      </c>
      <c r="Q3128" s="11">
        <f>(L3128-M3128)/L3128</f>
        <v>1.6591251885369439E-2</v>
      </c>
      <c r="S3128" s="13">
        <f>MIN(Q3128,IF(R3128=0,P3128,R3128))</f>
        <v>1.6591251885369439E-2</v>
      </c>
      <c r="T3128">
        <f>IFERROR(S3128*I3128,0)</f>
        <v>1.0999999999999938E-3</v>
      </c>
      <c r="U3128" t="b">
        <f>O3128=N3128</f>
        <v>1</v>
      </c>
    </row>
    <row r="3129" spans="1:21" ht="21" x14ac:dyDescent="0.4">
      <c r="A3129" t="s">
        <v>3027</v>
      </c>
      <c r="B3129" t="s">
        <v>3005</v>
      </c>
      <c r="C3129" t="s">
        <v>3006</v>
      </c>
      <c r="D3129" s="34">
        <v>113486</v>
      </c>
      <c r="E3129" s="34">
        <v>6630</v>
      </c>
      <c r="F3129" s="33">
        <v>19.89</v>
      </c>
      <c r="G3129" s="33">
        <v>3.6682000000000001</v>
      </c>
      <c r="H3129" s="49">
        <v>5.8421303068219865</v>
      </c>
      <c r="I3129" s="33">
        <v>23.558199999999999</v>
      </c>
      <c r="J3129" s="35">
        <f>G3129/I3129</f>
        <v>0.1557079912726779</v>
      </c>
      <c r="K3129">
        <v>3</v>
      </c>
      <c r="L3129">
        <v>3.5532730015082956</v>
      </c>
      <c r="M3129" s="49">
        <v>3</v>
      </c>
      <c r="N3129" t="s">
        <v>37</v>
      </c>
      <c r="O3129" s="10" t="s">
        <v>37</v>
      </c>
      <c r="P3129">
        <f>VLOOKUP($O3129,$Y$2:$AJ$8,9,FALSE)</f>
        <v>0.25</v>
      </c>
      <c r="Q3129" s="11">
        <f>(L3129-M3129)/L3129</f>
        <v>0.15570799127267787</v>
      </c>
      <c r="S3129" s="13">
        <f>MIN(Q3129,IF(R3129=0,P3129,R3129))</f>
        <v>0.15570799127267787</v>
      </c>
      <c r="T3129">
        <f>IFERROR(S3129*I3129,0)</f>
        <v>3.6681999999999997</v>
      </c>
      <c r="U3129" t="b">
        <f>O3129=N3129</f>
        <v>1</v>
      </c>
    </row>
    <row r="3130" spans="1:21" ht="21" x14ac:dyDescent="0.4">
      <c r="A3130" t="s">
        <v>6133</v>
      </c>
      <c r="B3130" t="s">
        <v>6123</v>
      </c>
      <c r="C3130" t="s">
        <v>6124</v>
      </c>
      <c r="D3130" s="34">
        <v>93550</v>
      </c>
      <c r="E3130" s="34">
        <v>1623</v>
      </c>
      <c r="F3130" s="33">
        <v>0.52039999999999997</v>
      </c>
      <c r="G3130" s="33">
        <v>0.25650000000000001</v>
      </c>
      <c r="H3130" s="49">
        <v>1.7349011223944415</v>
      </c>
      <c r="I3130" s="33">
        <v>0.77689999999999992</v>
      </c>
      <c r="J3130" s="35">
        <f>G3130/I3130</f>
        <v>0.33015832153430302</v>
      </c>
      <c r="K3130">
        <v>0.3206407886629698</v>
      </c>
      <c r="L3130">
        <v>0.47868145409735058</v>
      </c>
      <c r="M3130" s="49">
        <v>0.2</v>
      </c>
      <c r="N3130" t="s">
        <v>37</v>
      </c>
      <c r="O3130" s="10" t="s">
        <v>37</v>
      </c>
      <c r="P3130">
        <f>VLOOKUP($O3130,$Y$2:$AJ$8,9,FALSE)</f>
        <v>0.25</v>
      </c>
      <c r="Q3130" s="11">
        <f>(L3130-M3130)/L3130</f>
        <v>0.58218560947354869</v>
      </c>
      <c r="S3130" s="13">
        <f>MIN(Q3130,IF(R3130=0,P3130,R3130))</f>
        <v>0.25</v>
      </c>
      <c r="T3130">
        <f>IFERROR(S3130*I3130,0)</f>
        <v>0.19422499999999998</v>
      </c>
      <c r="U3130" t="b">
        <f>O3130=N3130</f>
        <v>1</v>
      </c>
    </row>
    <row r="3131" spans="1:21" ht="21" x14ac:dyDescent="0.4">
      <c r="A3131" t="s">
        <v>2131</v>
      </c>
      <c r="B3131" t="s">
        <v>2094</v>
      </c>
      <c r="C3131" t="s">
        <v>2095</v>
      </c>
      <c r="D3131" s="34">
        <v>14333</v>
      </c>
      <c r="E3131" s="34">
        <v>1284</v>
      </c>
      <c r="F3131" s="33">
        <v>0.73520000000000008</v>
      </c>
      <c r="G3131" s="33">
        <v>0.18380000000000002</v>
      </c>
      <c r="H3131" s="49">
        <v>8.9583478685550819</v>
      </c>
      <c r="I3131" s="33">
        <v>0.91900000000000004</v>
      </c>
      <c r="J3131" s="35">
        <f>G3131/I3131</f>
        <v>0.2</v>
      </c>
      <c r="K3131">
        <v>0.57258566978193148</v>
      </c>
      <c r="L3131">
        <v>0.71573208722741433</v>
      </c>
      <c r="M3131" s="49">
        <v>0.5</v>
      </c>
      <c r="N3131" t="s">
        <v>34</v>
      </c>
      <c r="O3131" s="10" t="s">
        <v>34</v>
      </c>
      <c r="P3131">
        <f>VLOOKUP($O3131,$Y$2:$AJ$8,9,FALSE)</f>
        <v>0.15</v>
      </c>
      <c r="Q3131" s="11">
        <f>(L3131-M3131)/L3131</f>
        <v>0.30141458106637647</v>
      </c>
      <c r="S3131" s="13">
        <f>MIN(Q3131,IF(R3131=0,P3131,R3131))</f>
        <v>0.15</v>
      </c>
      <c r="T3131">
        <f>IFERROR(S3131*I3131,0)</f>
        <v>0.13785</v>
      </c>
      <c r="U3131" t="b">
        <f>O3131=N3131</f>
        <v>1</v>
      </c>
    </row>
    <row r="3132" spans="1:21" ht="21" x14ac:dyDescent="0.4">
      <c r="A3132" t="s">
        <v>1561</v>
      </c>
      <c r="B3132" t="s">
        <v>1554</v>
      </c>
      <c r="C3132" s="50" t="s">
        <v>1555</v>
      </c>
      <c r="D3132" s="34">
        <v>3984799</v>
      </c>
      <c r="E3132" s="34">
        <v>464195</v>
      </c>
      <c r="F3132" s="33">
        <v>464.71800000000002</v>
      </c>
      <c r="G3132" s="33">
        <v>195.52260000000001</v>
      </c>
      <c r="H3132" s="49">
        <v>11.649144662001772</v>
      </c>
      <c r="I3132" s="33">
        <v>660.24060000000009</v>
      </c>
      <c r="J3132" s="35">
        <f>G3132/I3132</f>
        <v>0.29613840772591082</v>
      </c>
      <c r="K3132">
        <v>1.0011266816747273</v>
      </c>
      <c r="L3132">
        <v>1.4223345792177857</v>
      </c>
      <c r="M3132" s="49">
        <v>0.99</v>
      </c>
      <c r="N3132" t="s">
        <v>37</v>
      </c>
      <c r="O3132" s="10" t="s">
        <v>42</v>
      </c>
      <c r="P3132">
        <f>VLOOKUP($O3132,$Y$2:$AJ$8,9,FALSE)</f>
        <v>0.05</v>
      </c>
      <c r="Q3132" s="11">
        <f>(L3132-M3132)/L3132</f>
        <v>0.30396123776695955</v>
      </c>
      <c r="S3132" s="13">
        <f>MIN(Q3132,IF(R3132=0,P3132,R3132))</f>
        <v>0.05</v>
      </c>
      <c r="T3132">
        <f>IFERROR(S3132*I3132,0)</f>
        <v>33.012030000000003</v>
      </c>
      <c r="U3132" t="b">
        <f>O3132=N3132</f>
        <v>0</v>
      </c>
    </row>
    <row r="3133" spans="1:21" ht="21" x14ac:dyDescent="0.4">
      <c r="A3133" t="s">
        <v>1052</v>
      </c>
      <c r="B3133" t="s">
        <v>1040</v>
      </c>
      <c r="C3133" s="50" t="s">
        <v>1041</v>
      </c>
      <c r="D3133" s="34">
        <v>175864666</v>
      </c>
      <c r="E3133" s="34">
        <v>30141326</v>
      </c>
      <c r="F3133" s="33">
        <v>1220.7464000000002</v>
      </c>
      <c r="G3133" s="33">
        <v>657.3216000000001</v>
      </c>
      <c r="H3133" s="49">
        <v>17.138932274206805</v>
      </c>
      <c r="I3133" s="33">
        <v>1878.0680000000002</v>
      </c>
      <c r="J3133" s="35">
        <f>G3133/I3133</f>
        <v>0.34999882858341658</v>
      </c>
      <c r="K3133">
        <v>4.0500753019293186E-2</v>
      </c>
      <c r="L3133">
        <v>6.230873850739016E-2</v>
      </c>
      <c r="M3133" s="49">
        <v>0.01</v>
      </c>
      <c r="N3133" t="s">
        <v>37</v>
      </c>
      <c r="O3133" s="10" t="s">
        <v>37</v>
      </c>
      <c r="P3133">
        <f>VLOOKUP($O3133,$Y$2:$AJ$8,9,FALSE)</f>
        <v>0.25</v>
      </c>
      <c r="Q3133" s="11">
        <f>(L3133-M3133)/L3133</f>
        <v>0.83950886762353649</v>
      </c>
      <c r="S3133" s="13">
        <f>MIN(Q3133,IF(R3133=0,P3133,R3133))</f>
        <v>0.25</v>
      </c>
      <c r="T3133">
        <f>IFERROR(S3133*I3133,0)</f>
        <v>469.51700000000005</v>
      </c>
      <c r="U3133" t="b">
        <f>O3133=N3133</f>
        <v>1</v>
      </c>
    </row>
    <row r="3134" spans="1:21" ht="21" x14ac:dyDescent="0.4">
      <c r="A3134" t="s">
        <v>3712</v>
      </c>
      <c r="B3134" t="s">
        <v>3673</v>
      </c>
      <c r="C3134" t="s">
        <v>3674</v>
      </c>
      <c r="D3134" s="34">
        <v>19665</v>
      </c>
      <c r="E3134" s="34">
        <v>2533</v>
      </c>
      <c r="F3134" s="33">
        <v>2.0748000000000002</v>
      </c>
      <c r="G3134" s="33">
        <v>0.69120000000000004</v>
      </c>
      <c r="H3134" s="49">
        <v>12.880752606153063</v>
      </c>
      <c r="I3134" s="33">
        <v>2.766</v>
      </c>
      <c r="J3134" s="35">
        <f>G3134/I3134</f>
        <v>0.24989154013015186</v>
      </c>
      <c r="K3134">
        <v>0.81910777733912365</v>
      </c>
      <c r="L3134">
        <v>1.0919857876036321</v>
      </c>
      <c r="M3134" s="49">
        <v>0.77</v>
      </c>
      <c r="N3134" t="s">
        <v>34</v>
      </c>
      <c r="O3134" s="10" t="s">
        <v>34</v>
      </c>
      <c r="P3134">
        <f>VLOOKUP($O3134,$Y$2:$AJ$8,9,FALSE)</f>
        <v>0.15</v>
      </c>
      <c r="Q3134" s="11">
        <f>(L3134-M3134)/L3134</f>
        <v>0.29486261749819231</v>
      </c>
      <c r="S3134" s="13">
        <f>MIN(Q3134,IF(R3134=0,P3134,R3134))</f>
        <v>0.15</v>
      </c>
      <c r="T3134">
        <f>IFERROR(S3134*I3134,0)</f>
        <v>0.41489999999999999</v>
      </c>
      <c r="U3134" t="b">
        <f>O3134=N3134</f>
        <v>1</v>
      </c>
    </row>
    <row r="3135" spans="1:21" ht="21" x14ac:dyDescent="0.4">
      <c r="A3135" t="s">
        <v>3069</v>
      </c>
      <c r="B3135" t="s">
        <v>3064</v>
      </c>
      <c r="C3135" t="s">
        <v>3065</v>
      </c>
      <c r="D3135" s="34">
        <v>1259276</v>
      </c>
      <c r="E3135" s="34">
        <v>127166</v>
      </c>
      <c r="F3135" s="33">
        <v>52.144200000000005</v>
      </c>
      <c r="G3135" s="33">
        <v>34.095799999999997</v>
      </c>
      <c r="H3135" s="49">
        <v>10.098342222038696</v>
      </c>
      <c r="I3135" s="33">
        <v>86.240000000000009</v>
      </c>
      <c r="J3135" s="35">
        <f>G3135/I3135</f>
        <v>0.39535946196660476</v>
      </c>
      <c r="K3135">
        <v>0.41004828334617749</v>
      </c>
      <c r="L3135">
        <v>0.67816869288960901</v>
      </c>
      <c r="M3135" s="49">
        <v>0.4</v>
      </c>
      <c r="N3135" t="s">
        <v>33</v>
      </c>
      <c r="O3135" s="10" t="s">
        <v>33</v>
      </c>
      <c r="P3135">
        <f>VLOOKUP($O3135,$Y$2:$AJ$8,9,FALSE)</f>
        <v>0.4</v>
      </c>
      <c r="Q3135" s="11">
        <f>(L3135-M3135)/L3135</f>
        <v>0.41017625231910959</v>
      </c>
      <c r="S3135" s="13">
        <f>MIN(Q3135,IF(R3135=0,P3135,R3135))</f>
        <v>0.4</v>
      </c>
      <c r="T3135">
        <f>IFERROR(S3135*I3135,0)</f>
        <v>34.496000000000002</v>
      </c>
      <c r="U3135" t="b">
        <f>O3135=N3135</f>
        <v>1</v>
      </c>
    </row>
    <row r="3136" spans="1:21" ht="21" x14ac:dyDescent="0.4">
      <c r="A3136" t="s">
        <v>5591</v>
      </c>
      <c r="B3136" t="s">
        <v>5592</v>
      </c>
      <c r="C3136" t="s">
        <v>5593</v>
      </c>
      <c r="D3136" s="34">
        <v>87686</v>
      </c>
      <c r="E3136" s="34">
        <v>23121</v>
      </c>
      <c r="F3136" s="33">
        <v>28.548500000000001</v>
      </c>
      <c r="G3136" s="33">
        <v>9.5153999999999996</v>
      </c>
      <c r="H3136" s="49">
        <v>26.367949273544237</v>
      </c>
      <c r="I3136" s="33">
        <v>38.063900000000004</v>
      </c>
      <c r="J3136" s="35">
        <f>G3136/I3136</f>
        <v>0.24998489382328135</v>
      </c>
      <c r="K3136">
        <v>1.2347433069503915</v>
      </c>
      <c r="L3136">
        <v>1.6462912503784439</v>
      </c>
      <c r="M3136" s="49">
        <v>1</v>
      </c>
      <c r="N3136" t="s">
        <v>37</v>
      </c>
      <c r="O3136" s="10" t="s">
        <v>37</v>
      </c>
      <c r="P3136">
        <f>VLOOKUP($O3136,$Y$2:$AJ$8,9,FALSE)</f>
        <v>0.25</v>
      </c>
      <c r="Q3136" s="11">
        <f>(L3136-M3136)/L3136</f>
        <v>0.39257406624124175</v>
      </c>
      <c r="S3136" s="13">
        <f>MIN(Q3136,IF(R3136=0,P3136,R3136))</f>
        <v>0.25</v>
      </c>
      <c r="T3136">
        <f>IFERROR(S3136*I3136,0)</f>
        <v>9.515975000000001</v>
      </c>
      <c r="U3136" t="b">
        <f>O3136=N3136</f>
        <v>1</v>
      </c>
    </row>
    <row r="3137" spans="1:21" ht="21" x14ac:dyDescent="0.4">
      <c r="A3137" t="s">
        <v>1580</v>
      </c>
      <c r="B3137" t="s">
        <v>1569</v>
      </c>
      <c r="C3137" s="50" t="s">
        <v>1570</v>
      </c>
      <c r="D3137" s="34">
        <v>95364</v>
      </c>
      <c r="E3137" s="34">
        <v>14442</v>
      </c>
      <c r="F3137" s="33">
        <v>11.487300000000001</v>
      </c>
      <c r="G3137" s="33">
        <v>4.9233000000000002</v>
      </c>
      <c r="H3137" s="49">
        <v>15.144079526865484</v>
      </c>
      <c r="I3137" s="33">
        <v>16.410600000000002</v>
      </c>
      <c r="J3137" s="35">
        <f>G3137/I3137</f>
        <v>0.3000073123468977</v>
      </c>
      <c r="K3137">
        <v>0.79540922309929385</v>
      </c>
      <c r="L3137">
        <v>1.1363107602825095</v>
      </c>
      <c r="M3137" s="49">
        <v>0.75</v>
      </c>
      <c r="N3137" t="s">
        <v>34</v>
      </c>
      <c r="O3137" s="10" t="s">
        <v>34</v>
      </c>
      <c r="P3137">
        <f>VLOOKUP($O3137,$Y$2:$AJ$8,9,FALSE)</f>
        <v>0.15</v>
      </c>
      <c r="Q3137" s="11">
        <f>(L3137-M3137)/L3137</f>
        <v>0.33996928814302962</v>
      </c>
      <c r="S3137" s="13">
        <f>MIN(Q3137,IF(R3137=0,P3137,R3137))</f>
        <v>0.15</v>
      </c>
      <c r="T3137">
        <f>IFERROR(S3137*I3137,0)</f>
        <v>2.4615900000000002</v>
      </c>
      <c r="U3137" t="b">
        <f>O3137=N3137</f>
        <v>1</v>
      </c>
    </row>
    <row r="3138" spans="1:21" ht="21" x14ac:dyDescent="0.4">
      <c r="A3138" t="s">
        <v>3297</v>
      </c>
      <c r="B3138" t="s">
        <v>3253</v>
      </c>
      <c r="C3138" t="s">
        <v>3254</v>
      </c>
      <c r="D3138" s="34">
        <v>11104</v>
      </c>
      <c r="E3138" s="34">
        <v>2761</v>
      </c>
      <c r="F3138" s="33">
        <v>0.82029999999999992</v>
      </c>
      <c r="G3138" s="33">
        <v>0.4037</v>
      </c>
      <c r="H3138" s="49">
        <v>24.864913544668589</v>
      </c>
      <c r="I3138" s="33">
        <v>1.224</v>
      </c>
      <c r="J3138" s="35">
        <f>G3138/I3138</f>
        <v>0.32982026143790849</v>
      </c>
      <c r="K3138">
        <v>0.29710249909453096</v>
      </c>
      <c r="L3138">
        <v>0.44331763853676204</v>
      </c>
      <c r="M3138" s="49">
        <v>0.23</v>
      </c>
      <c r="N3138" t="s">
        <v>37</v>
      </c>
      <c r="O3138" s="10" t="s">
        <v>37</v>
      </c>
      <c r="P3138">
        <f>VLOOKUP($O3138,$Y$2:$AJ$8,9,FALSE)</f>
        <v>0.25</v>
      </c>
      <c r="Q3138" s="11">
        <f>(L3138-M3138)/L3138</f>
        <v>0.4811846405228758</v>
      </c>
      <c r="S3138" s="13">
        <f>MIN(Q3138,IF(R3138=0,P3138,R3138))</f>
        <v>0.25</v>
      </c>
      <c r="T3138">
        <f>IFERROR(S3138*I3138,0)</f>
        <v>0.30599999999999999</v>
      </c>
      <c r="U3138" t="b">
        <f>O3138=N3138</f>
        <v>1</v>
      </c>
    </row>
    <row r="3139" spans="1:21" ht="21" x14ac:dyDescent="0.4">
      <c r="A3139" t="s">
        <v>5238</v>
      </c>
      <c r="B3139" t="s">
        <v>5236</v>
      </c>
      <c r="C3139" t="s">
        <v>5237</v>
      </c>
      <c r="D3139" s="34">
        <v>107647</v>
      </c>
      <c r="E3139" s="34">
        <v>5340</v>
      </c>
      <c r="F3139" s="33">
        <v>6.2443999999999997</v>
      </c>
      <c r="G3139" s="33">
        <v>2.0804999999999998</v>
      </c>
      <c r="H3139" s="49">
        <v>4.9606584484472398</v>
      </c>
      <c r="I3139" s="33">
        <v>8.3248999999999995</v>
      </c>
      <c r="J3139" s="35">
        <f>G3139/I3139</f>
        <v>0.2499129118668092</v>
      </c>
      <c r="K3139">
        <v>1.1693632958801496</v>
      </c>
      <c r="L3139">
        <v>1.5589700374531834</v>
      </c>
      <c r="M3139" s="49">
        <v>1</v>
      </c>
      <c r="N3139" t="s">
        <v>37</v>
      </c>
      <c r="O3139" s="10" t="s">
        <v>37</v>
      </c>
      <c r="P3139">
        <f>VLOOKUP($O3139,$Y$2:$AJ$8,9,FALSE)</f>
        <v>0.25</v>
      </c>
      <c r="Q3139" s="11">
        <f>(L3139-M3139)/L3139</f>
        <v>0.35855085346370524</v>
      </c>
      <c r="S3139" s="13">
        <f>MIN(Q3139,IF(R3139=0,P3139,R3139))</f>
        <v>0.25</v>
      </c>
      <c r="T3139">
        <f>IFERROR(S3139*I3139,0)</f>
        <v>2.0812249999999999</v>
      </c>
      <c r="U3139" t="b">
        <f>O3139=N3139</f>
        <v>1</v>
      </c>
    </row>
    <row r="3140" spans="1:21" ht="21" x14ac:dyDescent="0.4">
      <c r="A3140" t="s">
        <v>2070</v>
      </c>
      <c r="B3140" t="s">
        <v>2042</v>
      </c>
      <c r="C3140" t="s">
        <v>2043</v>
      </c>
      <c r="D3140" s="34">
        <v>36439</v>
      </c>
      <c r="E3140" s="34">
        <v>5859</v>
      </c>
      <c r="F3140" s="33">
        <v>1.0165</v>
      </c>
      <c r="G3140" s="33">
        <v>0.50009999999999999</v>
      </c>
      <c r="H3140" s="49">
        <v>16.078926424984221</v>
      </c>
      <c r="I3140" s="33">
        <v>1.5165999999999999</v>
      </c>
      <c r="J3140" s="35">
        <f>G3140/I3140</f>
        <v>0.32975075827508904</v>
      </c>
      <c r="K3140">
        <v>0.17349377026796381</v>
      </c>
      <c r="L3140">
        <v>0.25884963304318143</v>
      </c>
      <c r="M3140" s="49">
        <v>0.05</v>
      </c>
      <c r="N3140" t="s">
        <v>37</v>
      </c>
      <c r="O3140" s="10" t="s">
        <v>37</v>
      </c>
      <c r="P3140">
        <f>VLOOKUP($O3140,$Y$2:$AJ$8,9,FALSE)</f>
        <v>0.25</v>
      </c>
      <c r="Q3140" s="11">
        <f>(L3140-M3140)/L3140</f>
        <v>0.80683766319398664</v>
      </c>
      <c r="S3140" s="13">
        <f>MIN(Q3140,IF(R3140=0,P3140,R3140))</f>
        <v>0.25</v>
      </c>
      <c r="T3140">
        <f>IFERROR(S3140*I3140,0)</f>
        <v>0.37914999999999999</v>
      </c>
      <c r="U3140" t="b">
        <f>O3140=N3140</f>
        <v>1</v>
      </c>
    </row>
    <row r="3141" spans="1:21" ht="21" x14ac:dyDescent="0.4">
      <c r="A3141" s="18" t="s">
        <v>5923</v>
      </c>
      <c r="B3141" t="s">
        <v>5911</v>
      </c>
      <c r="C3141" t="s">
        <v>5912</v>
      </c>
      <c r="D3141" s="34">
        <v>277705</v>
      </c>
      <c r="E3141" s="34">
        <v>8671</v>
      </c>
      <c r="F3141" s="33">
        <v>5.4593999999999996</v>
      </c>
      <c r="G3141" s="33">
        <v>1.8193999999999999</v>
      </c>
      <c r="H3141" s="49">
        <v>3.12237806305252</v>
      </c>
      <c r="I3141" s="33">
        <v>7.2787999999999995</v>
      </c>
      <c r="J3141" s="35">
        <f>G3141/I3141</f>
        <v>0.24995878441501346</v>
      </c>
      <c r="K3141">
        <v>0.62961596125014407</v>
      </c>
      <c r="L3141">
        <v>0.83944181755276204</v>
      </c>
      <c r="M3141" s="49">
        <v>0.5</v>
      </c>
      <c r="N3141" t="s">
        <v>37</v>
      </c>
      <c r="O3141" s="10" t="s">
        <v>37</v>
      </c>
      <c r="P3141">
        <f>VLOOKUP($O3141,$Y$2:$AJ$8,9,FALSE)</f>
        <v>0.25</v>
      </c>
      <c r="Q3141" s="11">
        <f>(L3141-M3141)/L3141</f>
        <v>0.40436610430290704</v>
      </c>
      <c r="S3141" s="13">
        <f>MIN(Q3141,IF(R3141=0,P3141,R3141))</f>
        <v>0.25</v>
      </c>
      <c r="T3141">
        <f>IFERROR(S3141*I3141,0)</f>
        <v>1.8196999999999999</v>
      </c>
      <c r="U3141" t="b">
        <f>O3141=N3141</f>
        <v>1</v>
      </c>
    </row>
    <row r="3142" spans="1:21" ht="21" x14ac:dyDescent="0.4">
      <c r="A3142" t="s">
        <v>4587</v>
      </c>
      <c r="B3142" t="s">
        <v>4585</v>
      </c>
      <c r="C3142" t="s">
        <v>4586</v>
      </c>
      <c r="D3142" s="34">
        <v>431447</v>
      </c>
      <c r="E3142" s="34">
        <v>18920</v>
      </c>
      <c r="F3142" s="33">
        <v>12.341099999999999</v>
      </c>
      <c r="G3142" s="33">
        <v>3.7565999999999997</v>
      </c>
      <c r="H3142" s="49">
        <v>4.3852431468986923</v>
      </c>
      <c r="I3142" s="33">
        <v>16.0977</v>
      </c>
      <c r="J3142" s="35">
        <f>G3142/I3142</f>
        <v>0.23336253005087682</v>
      </c>
      <c r="K3142">
        <v>0.65227801268498931</v>
      </c>
      <c r="L3142">
        <v>0.85082980972515854</v>
      </c>
      <c r="M3142" s="49">
        <v>0.6</v>
      </c>
      <c r="N3142" t="s">
        <v>34</v>
      </c>
      <c r="O3142" s="10" t="s">
        <v>34</v>
      </c>
      <c r="P3142">
        <f>VLOOKUP($O3142,$Y$2:$AJ$8,9,FALSE)</f>
        <v>0.15</v>
      </c>
      <c r="Q3142" s="11">
        <f>(L3142-M3142)/L3142</f>
        <v>0.29480609031103822</v>
      </c>
      <c r="S3142" s="13">
        <f>MIN(Q3142,IF(R3142=0,P3142,R3142))</f>
        <v>0.15</v>
      </c>
      <c r="T3142">
        <f>IFERROR(S3142*I3142,0)</f>
        <v>2.4146549999999998</v>
      </c>
      <c r="U3142" t="b">
        <f>O3142=N3142</f>
        <v>1</v>
      </c>
    </row>
    <row r="3143" spans="1:21" ht="21" x14ac:dyDescent="0.4">
      <c r="A3143" t="s">
        <v>5589</v>
      </c>
      <c r="B3143" t="s">
        <v>5584</v>
      </c>
      <c r="C3143" t="s">
        <v>5585</v>
      </c>
      <c r="D3143" s="34">
        <v>64028</v>
      </c>
      <c r="E3143" s="34">
        <v>6439</v>
      </c>
      <c r="F3143" s="33">
        <v>1.1558999999999999</v>
      </c>
      <c r="G3143" s="33">
        <v>0.38450000000000006</v>
      </c>
      <c r="H3143" s="49">
        <v>10.056537764727931</v>
      </c>
      <c r="I3143" s="33">
        <v>1.5404</v>
      </c>
      <c r="J3143" s="35">
        <f>G3143/I3143</f>
        <v>0.24961049078161521</v>
      </c>
      <c r="K3143">
        <v>0.17951545271004812</v>
      </c>
      <c r="L3143">
        <v>0.23922969405187142</v>
      </c>
      <c r="M3143" s="49">
        <v>0.1</v>
      </c>
      <c r="N3143" t="s">
        <v>37</v>
      </c>
      <c r="O3143" s="10" t="s">
        <v>37</v>
      </c>
      <c r="P3143">
        <f>VLOOKUP($O3143,$Y$2:$AJ$8,9,FALSE)</f>
        <v>0.25</v>
      </c>
      <c r="Q3143" s="11">
        <f>(L3143-M3143)/L3143</f>
        <v>0.58199169047000776</v>
      </c>
      <c r="S3143" s="13">
        <f>MIN(Q3143,IF(R3143=0,P3143,R3143))</f>
        <v>0.25</v>
      </c>
      <c r="T3143">
        <f>IFERROR(S3143*I3143,0)</f>
        <v>0.3851</v>
      </c>
      <c r="U3143" t="b">
        <f>O3143=N3143</f>
        <v>1</v>
      </c>
    </row>
    <row r="3144" spans="1:21" ht="21" x14ac:dyDescent="0.4">
      <c r="A3144" t="s">
        <v>4956</v>
      </c>
      <c r="B3144" t="s">
        <v>4948</v>
      </c>
      <c r="C3144" t="s">
        <v>4949</v>
      </c>
      <c r="D3144" s="34">
        <v>1156356</v>
      </c>
      <c r="E3144" s="34">
        <v>174599</v>
      </c>
      <c r="F3144" s="33">
        <v>14.652899999999999</v>
      </c>
      <c r="G3144" s="33">
        <v>7.2170999999999994</v>
      </c>
      <c r="H3144" s="49">
        <v>15.099069836624707</v>
      </c>
      <c r="I3144" s="33">
        <v>21.869999999999997</v>
      </c>
      <c r="J3144" s="35">
        <f>G3144/I3144</f>
        <v>0.33</v>
      </c>
      <c r="K3144">
        <v>8.392316107194199E-2</v>
      </c>
      <c r="L3144">
        <v>0.12525844936110744</v>
      </c>
      <c r="M3144" s="49">
        <v>0.03</v>
      </c>
      <c r="N3144" t="s">
        <v>37</v>
      </c>
      <c r="O3144" s="10" t="s">
        <v>37</v>
      </c>
      <c r="P3144">
        <f>VLOOKUP($O3144,$Y$2:$AJ$8,9,FALSE)</f>
        <v>0.25</v>
      </c>
      <c r="Q3144" s="11">
        <f>(L3144-M3144)/L3144</f>
        <v>0.76049519890260631</v>
      </c>
      <c r="S3144" s="13">
        <f>MIN(Q3144,IF(R3144=0,P3144,R3144))</f>
        <v>0.25</v>
      </c>
      <c r="T3144">
        <f>IFERROR(S3144*I3144,0)</f>
        <v>5.4674999999999994</v>
      </c>
      <c r="U3144" t="b">
        <f>O3144=N3144</f>
        <v>1</v>
      </c>
    </row>
    <row r="3145" spans="1:21" ht="21" x14ac:dyDescent="0.4">
      <c r="A3145" t="s">
        <v>4713</v>
      </c>
      <c r="B3145" t="s">
        <v>4705</v>
      </c>
      <c r="C3145" t="s">
        <v>4706</v>
      </c>
      <c r="D3145" s="34">
        <v>885269</v>
      </c>
      <c r="E3145" s="34">
        <v>97676</v>
      </c>
      <c r="F3145" s="33">
        <v>48.422900000000006</v>
      </c>
      <c r="G3145" s="33">
        <v>16.137800000000002</v>
      </c>
      <c r="H3145" s="49">
        <v>11.033482478207189</v>
      </c>
      <c r="I3145" s="33">
        <v>64.560700000000011</v>
      </c>
      <c r="J3145" s="35">
        <f>G3145/I3145</f>
        <v>0.24996321291435811</v>
      </c>
      <c r="K3145">
        <v>0.49575023547237818</v>
      </c>
      <c r="L3145">
        <v>0.66096789385314725</v>
      </c>
      <c r="M3145" s="49">
        <v>0.15</v>
      </c>
      <c r="N3145" t="s">
        <v>37</v>
      </c>
      <c r="O3145" s="10" t="s">
        <v>37</v>
      </c>
      <c r="P3145">
        <f>VLOOKUP($O3145,$Y$2:$AJ$8,9,FALSE)</f>
        <v>0.25</v>
      </c>
      <c r="Q3145" s="11">
        <f>(L3145-M3145)/L3145</f>
        <v>0.7730600814427353</v>
      </c>
      <c r="S3145" s="13">
        <f>MIN(Q3145,IF(R3145=0,P3145,R3145))</f>
        <v>0.25</v>
      </c>
      <c r="T3145">
        <f>IFERROR(S3145*I3145,0)</f>
        <v>16.140175000000003</v>
      </c>
      <c r="U3145" t="b">
        <f>O3145=N3145</f>
        <v>1</v>
      </c>
    </row>
    <row r="3146" spans="1:21" ht="21" x14ac:dyDescent="0.4">
      <c r="A3146" t="s">
        <v>304</v>
      </c>
      <c r="B3146" t="s">
        <v>297</v>
      </c>
      <c r="C3146" s="50" t="s">
        <v>298</v>
      </c>
      <c r="D3146" s="34">
        <v>654856</v>
      </c>
      <c r="E3146" s="34">
        <v>18608</v>
      </c>
      <c r="F3146" s="33">
        <v>24.1904</v>
      </c>
      <c r="G3146" s="33">
        <v>3.0816000000000003</v>
      </c>
      <c r="H3146" s="49">
        <v>2.8415407356731861</v>
      </c>
      <c r="I3146" s="33">
        <v>27.272000000000002</v>
      </c>
      <c r="J3146" s="35">
        <f>G3146/I3146</f>
        <v>0.11299501320035202</v>
      </c>
      <c r="K3146">
        <v>1.3</v>
      </c>
      <c r="L3146">
        <v>1.4656061908856408</v>
      </c>
      <c r="M3146" s="49">
        <v>1.3</v>
      </c>
      <c r="N3146" t="s">
        <v>45</v>
      </c>
      <c r="O3146" s="10" t="s">
        <v>42</v>
      </c>
      <c r="P3146">
        <f>VLOOKUP($O3146,$Y$2:$AJ$8,9,FALSE)</f>
        <v>0.05</v>
      </c>
      <c r="Q3146" s="11">
        <f>(L3146-M3146)/L3146</f>
        <v>0.11299501320035212</v>
      </c>
      <c r="S3146" s="13">
        <f>MIN(Q3146,IF(R3146=0,P3146,R3146))</f>
        <v>0.05</v>
      </c>
      <c r="T3146">
        <f>IFERROR(S3146*I3146,0)</f>
        <v>1.3636000000000001</v>
      </c>
      <c r="U3146" t="b">
        <f>O3146=N3146</f>
        <v>0</v>
      </c>
    </row>
    <row r="3147" spans="1:21" ht="21" x14ac:dyDescent="0.4">
      <c r="A3147" t="s">
        <v>840</v>
      </c>
      <c r="B3147" t="s">
        <v>775</v>
      </c>
      <c r="C3147" s="50" t="s">
        <v>776</v>
      </c>
      <c r="D3147" s="34">
        <v>26842</v>
      </c>
      <c r="E3147" s="34">
        <v>7208</v>
      </c>
      <c r="F3147" s="33">
        <v>5.7539999999999996</v>
      </c>
      <c r="G3147" s="33">
        <v>2.452</v>
      </c>
      <c r="H3147" s="49">
        <v>26.853438640935845</v>
      </c>
      <c r="I3147" s="33">
        <v>8.2059999999999995</v>
      </c>
      <c r="J3147" s="35">
        <f>G3147/I3147</f>
        <v>0.29880575188886183</v>
      </c>
      <c r="K3147">
        <v>0.79827968923418424</v>
      </c>
      <c r="L3147">
        <v>1.138457269700333</v>
      </c>
      <c r="M3147" s="49">
        <v>0.75</v>
      </c>
      <c r="N3147" t="s">
        <v>37</v>
      </c>
      <c r="O3147" s="10" t="s">
        <v>37</v>
      </c>
      <c r="P3147">
        <f>VLOOKUP($O3147,$Y$2:$AJ$8,9,FALSE)</f>
        <v>0.25</v>
      </c>
      <c r="Q3147" s="11">
        <f>(L3147-M3147)/L3147</f>
        <v>0.34121374603948335</v>
      </c>
      <c r="S3147" s="13">
        <f>MIN(Q3147,IF(R3147=0,P3147,R3147))</f>
        <v>0.25</v>
      </c>
      <c r="T3147">
        <f>IFERROR(S3147*I3147,0)</f>
        <v>2.0514999999999999</v>
      </c>
      <c r="U3147" t="b">
        <f>O3147=N3147</f>
        <v>1</v>
      </c>
    </row>
    <row r="3148" spans="1:21" ht="21" x14ac:dyDescent="0.4">
      <c r="A3148" t="s">
        <v>5572</v>
      </c>
      <c r="B3148" t="s">
        <v>5568</v>
      </c>
      <c r="C3148" t="s">
        <v>5569</v>
      </c>
      <c r="D3148" s="34">
        <v>216225</v>
      </c>
      <c r="E3148" s="34">
        <v>29186</v>
      </c>
      <c r="F3148" s="33">
        <v>7.1849999999999987</v>
      </c>
      <c r="G3148" s="33">
        <v>2.395</v>
      </c>
      <c r="H3148" s="49">
        <v>13.497976644698809</v>
      </c>
      <c r="I3148" s="33">
        <v>9.5799999999999983</v>
      </c>
      <c r="J3148" s="35">
        <f>G3148/I3148</f>
        <v>0.25000000000000006</v>
      </c>
      <c r="K3148">
        <v>0.24617967518673334</v>
      </c>
      <c r="L3148">
        <v>0.32823956691564443</v>
      </c>
      <c r="M3148" s="49">
        <v>0.17</v>
      </c>
      <c r="N3148" t="s">
        <v>34</v>
      </c>
      <c r="O3148" s="10" t="s">
        <v>34</v>
      </c>
      <c r="P3148">
        <f>VLOOKUP($O3148,$Y$2:$AJ$8,9,FALSE)</f>
        <v>0.15</v>
      </c>
      <c r="Q3148" s="11">
        <f>(L3148-M3148)/L3148</f>
        <v>0.48208559498956144</v>
      </c>
      <c r="S3148" s="13">
        <f>MIN(Q3148,IF(R3148=0,P3148,R3148))</f>
        <v>0.15</v>
      </c>
      <c r="T3148">
        <f>IFERROR(S3148*I3148,0)</f>
        <v>1.4369999999999996</v>
      </c>
      <c r="U3148" t="b">
        <f>O3148=N3148</f>
        <v>1</v>
      </c>
    </row>
    <row r="3149" spans="1:21" ht="21" x14ac:dyDescent="0.4">
      <c r="A3149" t="s">
        <v>1383</v>
      </c>
      <c r="B3149" t="s">
        <v>1306</v>
      </c>
      <c r="C3149" s="50" t="s">
        <v>1307</v>
      </c>
      <c r="D3149" s="34">
        <v>607322</v>
      </c>
      <c r="E3149" s="34">
        <v>66439</v>
      </c>
      <c r="F3149" s="33">
        <v>25.093699999999998</v>
      </c>
      <c r="G3149" s="33">
        <v>8.3643999999999998</v>
      </c>
      <c r="H3149" s="49">
        <v>10.939666272586864</v>
      </c>
      <c r="I3149" s="33">
        <v>33.458100000000002</v>
      </c>
      <c r="J3149" s="35">
        <f>G3149/I3149</f>
        <v>0.2499962639839082</v>
      </c>
      <c r="K3149">
        <v>0.37769532955041463</v>
      </c>
      <c r="L3149">
        <v>0.50359126416713074</v>
      </c>
      <c r="M3149" s="49">
        <v>0.3</v>
      </c>
      <c r="N3149" t="s">
        <v>37</v>
      </c>
      <c r="O3149" s="10" t="s">
        <v>34</v>
      </c>
      <c r="P3149">
        <f>VLOOKUP($O3149,$Y$2:$AJ$8,9,FALSE)</f>
        <v>0.15</v>
      </c>
      <c r="Q3149" s="11">
        <f>(L3149-M3149)/L3149</f>
        <v>0.40427878450958066</v>
      </c>
      <c r="S3149" s="13">
        <f>MIN(Q3149,IF(R3149=0,P3149,R3149))</f>
        <v>0.15</v>
      </c>
      <c r="T3149">
        <f>IFERROR(S3149*I3149,0)</f>
        <v>5.0187150000000003</v>
      </c>
      <c r="U3149" t="b">
        <f>O3149=N3149</f>
        <v>0</v>
      </c>
    </row>
    <row r="3150" spans="1:21" ht="21" x14ac:dyDescent="0.4">
      <c r="A3150" t="s">
        <v>3513</v>
      </c>
      <c r="B3150" t="s">
        <v>3510</v>
      </c>
      <c r="C3150" t="s">
        <v>3511</v>
      </c>
      <c r="D3150" s="34">
        <v>4096418</v>
      </c>
      <c r="E3150" s="34">
        <v>147777</v>
      </c>
      <c r="F3150" s="33">
        <v>202.36799999999999</v>
      </c>
      <c r="G3150" s="33">
        <v>94.886299999999991</v>
      </c>
      <c r="H3150" s="49">
        <v>3.607468769056283</v>
      </c>
      <c r="I3150" s="33">
        <v>297.2543</v>
      </c>
      <c r="J3150" s="35">
        <f>G3150/I3150</f>
        <v>0.31920917544338295</v>
      </c>
      <c r="K3150">
        <v>1.3694147262429202</v>
      </c>
      <c r="L3150">
        <v>2.0115058500307894</v>
      </c>
      <c r="M3150" s="49">
        <v>1.35</v>
      </c>
      <c r="N3150" t="s">
        <v>37</v>
      </c>
      <c r="O3150" s="10" t="s">
        <v>37</v>
      </c>
      <c r="P3150">
        <f>VLOOKUP($O3150,$Y$2:$AJ$8,9,FALSE)</f>
        <v>0.25</v>
      </c>
      <c r="Q3150" s="11">
        <f>(L3150-M3150)/L3150</f>
        <v>0.32886101227131104</v>
      </c>
      <c r="S3150" s="13">
        <f>MIN(Q3150,IF(R3150=0,P3150,R3150))</f>
        <v>0.25</v>
      </c>
      <c r="T3150">
        <f>IFERROR(S3150*I3150,0)</f>
        <v>74.313575</v>
      </c>
      <c r="U3150" t="b">
        <f>O3150=N3150</f>
        <v>1</v>
      </c>
    </row>
    <row r="3151" spans="1:21" ht="21" x14ac:dyDescent="0.4">
      <c r="A3151" t="s">
        <v>841</v>
      </c>
      <c r="B3151" t="s">
        <v>775</v>
      </c>
      <c r="C3151" s="50" t="s">
        <v>776</v>
      </c>
      <c r="D3151" s="34">
        <v>110286</v>
      </c>
      <c r="E3151" s="34">
        <v>37034</v>
      </c>
      <c r="F3151" s="33">
        <v>29.922599999999999</v>
      </c>
      <c r="G3151" s="33">
        <v>9.7922000000000011</v>
      </c>
      <c r="H3151" s="49">
        <v>33.579964818743996</v>
      </c>
      <c r="I3151" s="33">
        <v>39.714799999999997</v>
      </c>
      <c r="J3151" s="35">
        <f>G3151/I3151</f>
        <v>0.24656299414827726</v>
      </c>
      <c r="K3151">
        <v>0.80797645406923368</v>
      </c>
      <c r="L3151">
        <v>1.0723875357779338</v>
      </c>
      <c r="M3151" s="49">
        <v>0.75</v>
      </c>
      <c r="N3151" t="s">
        <v>34</v>
      </c>
      <c r="O3151" s="10" t="s">
        <v>34</v>
      </c>
      <c r="P3151">
        <f>VLOOKUP($O3151,$Y$2:$AJ$8,9,FALSE)</f>
        <v>0.15</v>
      </c>
      <c r="Q3151" s="11">
        <f>(L3151-M3151)/L3151</f>
        <v>0.30062596311702439</v>
      </c>
      <c r="S3151" s="13">
        <f>MIN(Q3151,IF(R3151=0,P3151,R3151))</f>
        <v>0.15</v>
      </c>
      <c r="T3151">
        <f>IFERROR(S3151*I3151,0)</f>
        <v>5.9572199999999995</v>
      </c>
      <c r="U3151" t="b">
        <f>O3151=N3151</f>
        <v>1</v>
      </c>
    </row>
    <row r="3152" spans="1:21" ht="21" x14ac:dyDescent="0.4">
      <c r="A3152" t="s">
        <v>2746</v>
      </c>
      <c r="B3152" t="s">
        <v>2712</v>
      </c>
      <c r="C3152" t="s">
        <v>2713</v>
      </c>
      <c r="D3152" s="34">
        <v>10570</v>
      </c>
      <c r="E3152" s="34">
        <v>1513</v>
      </c>
      <c r="F3152" s="33">
        <v>1.5361999999999998</v>
      </c>
      <c r="G3152" s="33">
        <v>0.43259999999999998</v>
      </c>
      <c r="H3152" s="49">
        <v>14.314096499526963</v>
      </c>
      <c r="I3152" s="33">
        <v>1.9687999999999999</v>
      </c>
      <c r="J3152" s="35">
        <f>G3152/I3152</f>
        <v>0.21972775294595692</v>
      </c>
      <c r="K3152">
        <v>1.0153337739590218</v>
      </c>
      <c r="L3152">
        <v>1.3012557832121612</v>
      </c>
      <c r="M3152" s="49">
        <v>1</v>
      </c>
      <c r="N3152" t="s">
        <v>37</v>
      </c>
      <c r="O3152" s="10" t="s">
        <v>37</v>
      </c>
      <c r="P3152">
        <f>VLOOKUP($O3152,$Y$2:$AJ$8,9,FALSE)</f>
        <v>0.25</v>
      </c>
      <c r="Q3152" s="11">
        <f>(L3152-M3152)/L3152</f>
        <v>0.23151158065826893</v>
      </c>
      <c r="S3152" s="13">
        <f>MIN(Q3152,IF(R3152=0,P3152,R3152))</f>
        <v>0.23151158065826893</v>
      </c>
      <c r="T3152">
        <f>IFERROR(S3152*I3152,0)</f>
        <v>0.45579999999999987</v>
      </c>
      <c r="U3152" t="b">
        <f>O3152=N3152</f>
        <v>1</v>
      </c>
    </row>
    <row r="3153" spans="1:21" ht="21" x14ac:dyDescent="0.4">
      <c r="A3153" t="s">
        <v>4133</v>
      </c>
      <c r="B3153" t="s">
        <v>4129</v>
      </c>
      <c r="C3153" t="s">
        <v>4130</v>
      </c>
      <c r="D3153" s="34">
        <v>637528</v>
      </c>
      <c r="E3153" s="34">
        <v>52418</v>
      </c>
      <c r="F3153" s="33">
        <v>94.352400000000003</v>
      </c>
      <c r="G3153" s="33">
        <v>19.832599999999996</v>
      </c>
      <c r="H3153" s="49">
        <v>8.2220702463264352</v>
      </c>
      <c r="I3153" s="33">
        <v>114.185</v>
      </c>
      <c r="J3153" s="35">
        <f>G3153/I3153</f>
        <v>0.17368831282567759</v>
      </c>
      <c r="K3153">
        <v>1.8000000000000003</v>
      </c>
      <c r="L3153">
        <v>2.1783547636308138</v>
      </c>
      <c r="M3153" s="49">
        <v>1.8</v>
      </c>
      <c r="N3153" t="s">
        <v>34</v>
      </c>
      <c r="O3153" s="10" t="s">
        <v>34</v>
      </c>
      <c r="P3153">
        <f>VLOOKUP($O3153,$Y$2:$AJ$8,9,FALSE)</f>
        <v>0.15</v>
      </c>
      <c r="Q3153" s="11">
        <f>(L3153-M3153)/L3153</f>
        <v>0.17368831282567759</v>
      </c>
      <c r="S3153" s="13">
        <f>MIN(Q3153,IF(R3153=0,P3153,R3153))</f>
        <v>0.15</v>
      </c>
      <c r="T3153">
        <f>IFERROR(S3153*I3153,0)</f>
        <v>17.127749999999999</v>
      </c>
      <c r="U3153" t="b">
        <f>O3153=N3153</f>
        <v>1</v>
      </c>
    </row>
    <row r="3154" spans="1:21" ht="21" x14ac:dyDescent="0.4">
      <c r="A3154" t="s">
        <v>2948</v>
      </c>
      <c r="B3154" t="s">
        <v>2942</v>
      </c>
      <c r="C3154" t="s">
        <v>2943</v>
      </c>
      <c r="D3154" s="34">
        <v>322843</v>
      </c>
      <c r="E3154" s="34">
        <v>23256</v>
      </c>
      <c r="F3154" s="33">
        <v>7.6833999999999998</v>
      </c>
      <c r="G3154" s="33">
        <v>2.5604</v>
      </c>
      <c r="H3154" s="49">
        <v>7.2035013923176283</v>
      </c>
      <c r="I3154" s="33">
        <v>10.2438</v>
      </c>
      <c r="J3154" s="35">
        <f>G3154/I3154</f>
        <v>0.2499463089868994</v>
      </c>
      <c r="K3154">
        <v>0.33038355693154453</v>
      </c>
      <c r="L3154">
        <v>0.44047987616099077</v>
      </c>
      <c r="M3154" s="49">
        <v>0.25</v>
      </c>
      <c r="N3154" t="s">
        <v>42</v>
      </c>
      <c r="O3154" s="10" t="s">
        <v>42</v>
      </c>
      <c r="P3154">
        <f>VLOOKUP($O3154,$Y$2:$AJ$8,9,FALSE)</f>
        <v>0.05</v>
      </c>
      <c r="Q3154" s="11">
        <f>(L3154-M3154)/L3154</f>
        <v>0.43243718151467236</v>
      </c>
      <c r="S3154" s="13">
        <f>MIN(Q3154,IF(R3154=0,P3154,R3154))</f>
        <v>0.05</v>
      </c>
      <c r="T3154">
        <f>IFERROR(S3154*I3154,0)</f>
        <v>0.51219000000000003</v>
      </c>
      <c r="U3154" t="b">
        <f>O3154=N3154</f>
        <v>1</v>
      </c>
    </row>
    <row r="3155" spans="1:21" ht="21" x14ac:dyDescent="0.4">
      <c r="A3155" t="s">
        <v>5020</v>
      </c>
      <c r="B3155" t="s">
        <v>5011</v>
      </c>
      <c r="C3155" t="s">
        <v>5012</v>
      </c>
      <c r="D3155" s="34">
        <v>3128</v>
      </c>
      <c r="E3155" s="34">
        <v>310</v>
      </c>
      <c r="F3155" s="33">
        <v>0.16439999999999999</v>
      </c>
      <c r="G3155" s="33">
        <v>8.1299999999999997E-2</v>
      </c>
      <c r="H3155" s="49">
        <v>9.9104859335038356</v>
      </c>
      <c r="I3155" s="33">
        <v>0.24569999999999997</v>
      </c>
      <c r="J3155" s="35">
        <f>G3155/I3155</f>
        <v>0.33089133089133094</v>
      </c>
      <c r="K3155">
        <v>0.53032258064516125</v>
      </c>
      <c r="L3155">
        <v>0.79258064516129023</v>
      </c>
      <c r="M3155" s="49">
        <v>0.5</v>
      </c>
      <c r="N3155" t="s">
        <v>37</v>
      </c>
      <c r="O3155" s="10" t="s">
        <v>37</v>
      </c>
      <c r="P3155">
        <f>VLOOKUP($O3155,$Y$2:$AJ$8,9,FALSE)</f>
        <v>0.25</v>
      </c>
      <c r="Q3155" s="11">
        <f>(L3155-M3155)/L3155</f>
        <v>0.36914936914936908</v>
      </c>
      <c r="S3155" s="13">
        <f>MIN(Q3155,IF(R3155=0,P3155,R3155))</f>
        <v>0.25</v>
      </c>
      <c r="T3155">
        <f>IFERROR(S3155*I3155,0)</f>
        <v>6.1424999999999993E-2</v>
      </c>
      <c r="U3155" t="b">
        <f>O3155=N3155</f>
        <v>1</v>
      </c>
    </row>
    <row r="3156" spans="1:21" ht="21" x14ac:dyDescent="0.4">
      <c r="A3156" t="s">
        <v>3362</v>
      </c>
      <c r="B3156" t="s">
        <v>3355</v>
      </c>
      <c r="C3156" t="s">
        <v>3356</v>
      </c>
      <c r="D3156" s="34">
        <v>304028</v>
      </c>
      <c r="E3156" s="34">
        <v>24024</v>
      </c>
      <c r="F3156" s="33">
        <v>31.0505</v>
      </c>
      <c r="G3156" s="33">
        <v>14.0321</v>
      </c>
      <c r="H3156" s="49">
        <v>7.9019037720209981</v>
      </c>
      <c r="I3156" s="33">
        <v>45.082599999999999</v>
      </c>
      <c r="J3156" s="35">
        <f>G3156/I3156</f>
        <v>0.31125312204708688</v>
      </c>
      <c r="K3156">
        <v>1.2924783549783549</v>
      </c>
      <c r="L3156">
        <v>1.8765651015651015</v>
      </c>
      <c r="M3156" s="49">
        <v>1.1200000000000001</v>
      </c>
      <c r="N3156" t="s">
        <v>45</v>
      </c>
      <c r="O3156" s="10" t="s">
        <v>45</v>
      </c>
      <c r="P3156">
        <f>VLOOKUP($O3156,$Y$2:$AJ$8,9,FALSE)</f>
        <v>0.32</v>
      </c>
      <c r="Q3156" s="11">
        <f>(L3156-M3156)/L3156</f>
        <v>0.4031648573950925</v>
      </c>
      <c r="S3156" s="13">
        <f>MIN(Q3156,IF(R3156=0,P3156,R3156))</f>
        <v>0.32</v>
      </c>
      <c r="T3156">
        <f>IFERROR(S3156*I3156,0)</f>
        <v>14.426432</v>
      </c>
      <c r="U3156" t="b">
        <f>O3156=N3156</f>
        <v>1</v>
      </c>
    </row>
    <row r="3157" spans="1:21" ht="21" x14ac:dyDescent="0.4">
      <c r="A3157" t="s">
        <v>568</v>
      </c>
      <c r="B3157" t="s">
        <v>543</v>
      </c>
      <c r="C3157" s="50" t="s">
        <v>544</v>
      </c>
      <c r="D3157" s="34">
        <v>484208</v>
      </c>
      <c r="E3157" s="34">
        <v>115645</v>
      </c>
      <c r="F3157" s="33">
        <v>33.260400000000004</v>
      </c>
      <c r="G3157" s="33">
        <v>11.0844</v>
      </c>
      <c r="H3157" s="49">
        <v>23.88333113042329</v>
      </c>
      <c r="I3157" s="33">
        <v>44.344800000000006</v>
      </c>
      <c r="J3157" s="35">
        <f>G3157/I3157</f>
        <v>0.24995940899496669</v>
      </c>
      <c r="K3157">
        <v>0.28760776514332659</v>
      </c>
      <c r="L3157">
        <v>0.38345626702408236</v>
      </c>
      <c r="M3157" s="49">
        <v>0.2</v>
      </c>
      <c r="N3157" t="s">
        <v>37</v>
      </c>
      <c r="O3157" s="10" t="s">
        <v>37</v>
      </c>
      <c r="P3157">
        <f>VLOOKUP($O3157,$Y$2:$AJ$8,9,FALSE)</f>
        <v>0.25</v>
      </c>
      <c r="Q3157" s="11">
        <f>(L3157-M3157)/L3157</f>
        <v>0.47842813588064442</v>
      </c>
      <c r="S3157" s="13">
        <f>MIN(Q3157,IF(R3157=0,P3157,R3157))</f>
        <v>0.25</v>
      </c>
      <c r="T3157">
        <f>IFERROR(S3157*I3157,0)</f>
        <v>11.086200000000002</v>
      </c>
      <c r="U3157" t="b">
        <f>O3157=N3157</f>
        <v>1</v>
      </c>
    </row>
    <row r="3158" spans="1:21" ht="21" x14ac:dyDescent="0.4">
      <c r="A3158" t="s">
        <v>3514</v>
      </c>
      <c r="B3158" t="s">
        <v>3510</v>
      </c>
      <c r="C3158" t="s">
        <v>3511</v>
      </c>
      <c r="D3158" s="34">
        <v>2488346</v>
      </c>
      <c r="E3158" s="34">
        <v>275576</v>
      </c>
      <c r="F3158" s="33">
        <v>173.77370000000002</v>
      </c>
      <c r="G3158" s="33">
        <v>72.302700000000002</v>
      </c>
      <c r="H3158" s="49">
        <v>11.074665661447403</v>
      </c>
      <c r="I3158" s="33">
        <v>246.07640000000004</v>
      </c>
      <c r="J3158" s="35">
        <f>G3158/I3158</f>
        <v>0.29382216254789162</v>
      </c>
      <c r="K3158">
        <v>0.63058357767004392</v>
      </c>
      <c r="L3158">
        <v>0.89295294220106258</v>
      </c>
      <c r="M3158" s="49">
        <v>0.55000000000000004</v>
      </c>
      <c r="N3158" t="s">
        <v>37</v>
      </c>
      <c r="O3158" s="10" t="s">
        <v>37</v>
      </c>
      <c r="P3158">
        <f>VLOOKUP($O3158,$Y$2:$AJ$8,9,FALSE)</f>
        <v>0.25</v>
      </c>
      <c r="Q3158" s="11">
        <f>(L3158-M3158)/L3158</f>
        <v>0.3840660867925571</v>
      </c>
      <c r="S3158" s="13">
        <f>MIN(Q3158,IF(R3158=0,P3158,R3158))</f>
        <v>0.25</v>
      </c>
      <c r="T3158">
        <f>IFERROR(S3158*I3158,0)</f>
        <v>61.519100000000009</v>
      </c>
      <c r="U3158" t="b">
        <f>O3158=N3158</f>
        <v>1</v>
      </c>
    </row>
    <row r="3159" spans="1:21" ht="21" x14ac:dyDescent="0.4">
      <c r="A3159" t="s">
        <v>2668</v>
      </c>
      <c r="B3159" t="s">
        <v>2656</v>
      </c>
      <c r="C3159" t="s">
        <v>2657</v>
      </c>
      <c r="D3159" s="34">
        <v>209336</v>
      </c>
      <c r="E3159" s="34">
        <v>5312</v>
      </c>
      <c r="F3159" s="33">
        <v>9.5616000000000003</v>
      </c>
      <c r="G3159" s="33">
        <v>2.3184</v>
      </c>
      <c r="H3159" s="49">
        <v>2.5375472923911797</v>
      </c>
      <c r="I3159" s="33">
        <v>11.88</v>
      </c>
      <c r="J3159" s="35">
        <f>G3159/I3159</f>
        <v>0.19515151515151513</v>
      </c>
      <c r="K3159">
        <v>1.8</v>
      </c>
      <c r="L3159">
        <v>2.2364457831325302</v>
      </c>
      <c r="M3159" s="49">
        <v>1.8</v>
      </c>
      <c r="N3159" t="s">
        <v>37</v>
      </c>
      <c r="O3159" s="10" t="s">
        <v>37</v>
      </c>
      <c r="P3159">
        <f>VLOOKUP($O3159,$Y$2:$AJ$8,9,FALSE)</f>
        <v>0.25</v>
      </c>
      <c r="Q3159" s="11">
        <f>(L3159-M3159)/L3159</f>
        <v>0.19515151515151516</v>
      </c>
      <c r="S3159" s="13">
        <f>MIN(Q3159,IF(R3159=0,P3159,R3159))</f>
        <v>0.19515151515151516</v>
      </c>
      <c r="T3159">
        <f>IFERROR(S3159*I3159,0)</f>
        <v>2.3184000000000005</v>
      </c>
      <c r="U3159" t="b">
        <f>O3159=N3159</f>
        <v>1</v>
      </c>
    </row>
    <row r="3160" spans="1:21" ht="21" x14ac:dyDescent="0.4">
      <c r="A3160" t="s">
        <v>4819</v>
      </c>
      <c r="B3160" t="s">
        <v>4816</v>
      </c>
      <c r="C3160" t="s">
        <v>4817</v>
      </c>
      <c r="D3160" s="34">
        <v>349133</v>
      </c>
      <c r="E3160" s="34">
        <v>135863</v>
      </c>
      <c r="F3160" s="33">
        <v>36.659600000000005</v>
      </c>
      <c r="G3160" s="33">
        <v>6.2058000000000009</v>
      </c>
      <c r="H3160" s="49">
        <v>38.914396519378002</v>
      </c>
      <c r="I3160" s="33">
        <v>42.865400000000008</v>
      </c>
      <c r="J3160" s="35">
        <f>G3160/I3160</f>
        <v>0.1447741068554125</v>
      </c>
      <c r="K3160">
        <v>0.26982769407417773</v>
      </c>
      <c r="L3160">
        <v>0.31550458918174934</v>
      </c>
      <c r="M3160" s="49">
        <v>0.25</v>
      </c>
      <c r="N3160" t="s">
        <v>42</v>
      </c>
      <c r="O3160" s="10" t="s">
        <v>42</v>
      </c>
      <c r="P3160">
        <f>VLOOKUP($O3160,$Y$2:$AJ$8,9,FALSE)</f>
        <v>0.05</v>
      </c>
      <c r="Q3160" s="11">
        <f>(L3160-M3160)/L3160</f>
        <v>0.20761849883589115</v>
      </c>
      <c r="S3160" s="13">
        <f>MIN(Q3160,IF(R3160=0,P3160,R3160))</f>
        <v>0.05</v>
      </c>
      <c r="T3160">
        <f>IFERROR(S3160*I3160,0)</f>
        <v>2.1432700000000007</v>
      </c>
      <c r="U3160" t="b">
        <f>O3160=N3160</f>
        <v>1</v>
      </c>
    </row>
    <row r="3161" spans="1:21" ht="21" x14ac:dyDescent="0.4">
      <c r="A3161" t="s">
        <v>646</v>
      </c>
      <c r="B3161" t="s">
        <v>611</v>
      </c>
      <c r="C3161" s="50" t="s">
        <v>612</v>
      </c>
      <c r="D3161" s="34">
        <v>2526180</v>
      </c>
      <c r="E3161" s="34">
        <v>511268</v>
      </c>
      <c r="F3161" s="33">
        <v>138.08330000000001</v>
      </c>
      <c r="G3161" s="33">
        <v>37.173999999999999</v>
      </c>
      <c r="H3161" s="49">
        <v>20.238779501064847</v>
      </c>
      <c r="I3161" s="33">
        <v>175.25730000000001</v>
      </c>
      <c r="J3161" s="35">
        <f>G3161/I3161</f>
        <v>0.21211099337944836</v>
      </c>
      <c r="K3161">
        <v>0.27008007542032753</v>
      </c>
      <c r="L3161">
        <v>0.34278949591994806</v>
      </c>
      <c r="M3161" s="49">
        <v>0.25</v>
      </c>
      <c r="N3161" t="s">
        <v>45</v>
      </c>
      <c r="O3161" s="10" t="s">
        <v>37</v>
      </c>
      <c r="P3161">
        <f>VLOOKUP($O3161,$Y$2:$AJ$8,9,FALSE)</f>
        <v>0.25</v>
      </c>
      <c r="Q3161" s="11">
        <f>(L3161-M3161)/L3161</f>
        <v>0.27068943775808485</v>
      </c>
      <c r="S3161" s="13">
        <f>MIN(Q3161,IF(R3161=0,P3161,R3161))</f>
        <v>0.25</v>
      </c>
      <c r="T3161">
        <f>IFERROR(S3161*I3161,0)</f>
        <v>43.814325000000004</v>
      </c>
      <c r="U3161" t="b">
        <f>O3161=N3161</f>
        <v>0</v>
      </c>
    </row>
    <row r="3162" spans="1:21" ht="21" x14ac:dyDescent="0.4">
      <c r="A3162" t="s">
        <v>261</v>
      </c>
      <c r="B3162" t="s">
        <v>248</v>
      </c>
      <c r="C3162" s="50" t="s">
        <v>249</v>
      </c>
      <c r="D3162" s="34">
        <v>1966340</v>
      </c>
      <c r="E3162" s="34">
        <v>356513</v>
      </c>
      <c r="F3162" s="33">
        <v>781.55439999999999</v>
      </c>
      <c r="G3162" s="33">
        <v>125.72689999999999</v>
      </c>
      <c r="H3162" s="49">
        <v>18.13079121616811</v>
      </c>
      <c r="I3162" s="33">
        <v>907.28129999999999</v>
      </c>
      <c r="J3162" s="35">
        <f>G3162/I3162</f>
        <v>0.13857543410186013</v>
      </c>
      <c r="K3162">
        <v>2.1922185165758332</v>
      </c>
      <c r="L3162">
        <v>2.5448757829307764</v>
      </c>
      <c r="M3162" s="49">
        <v>1.95</v>
      </c>
      <c r="N3162" t="s">
        <v>45</v>
      </c>
      <c r="O3162" s="10" t="s">
        <v>34</v>
      </c>
      <c r="P3162">
        <f>VLOOKUP($O3162,$Y$2:$AJ$8,9,FALSE)</f>
        <v>0.15</v>
      </c>
      <c r="Q3162" s="11">
        <f>(L3162-M3162)/L3162</f>
        <v>0.23375434939527567</v>
      </c>
      <c r="S3162" s="13">
        <f>MIN(Q3162,IF(R3162=0,P3162,R3162))</f>
        <v>0.15</v>
      </c>
      <c r="T3162">
        <f>IFERROR(S3162*I3162,0)</f>
        <v>136.092195</v>
      </c>
      <c r="U3162" t="b">
        <f>O3162=N3162</f>
        <v>0</v>
      </c>
    </row>
    <row r="3163" spans="1:21" ht="21" x14ac:dyDescent="0.4">
      <c r="A3163" t="s">
        <v>3805</v>
      </c>
      <c r="B3163" t="s">
        <v>3798</v>
      </c>
      <c r="C3163" t="s">
        <v>3799</v>
      </c>
      <c r="D3163" s="34">
        <v>9587</v>
      </c>
      <c r="E3163" s="34">
        <v>169</v>
      </c>
      <c r="F3163" s="33">
        <v>0.41759999999999997</v>
      </c>
      <c r="G3163" s="33">
        <v>0.10439999999999999</v>
      </c>
      <c r="H3163" s="49">
        <v>1.7628037968081778</v>
      </c>
      <c r="I3163" s="33">
        <v>0.52200000000000002</v>
      </c>
      <c r="J3163" s="35">
        <f>G3163/I3163</f>
        <v>0.19999999999999998</v>
      </c>
      <c r="K3163">
        <v>2.4710059171597631</v>
      </c>
      <c r="L3163">
        <v>3.0887573964497039</v>
      </c>
      <c r="M3163" s="49">
        <v>2.5</v>
      </c>
      <c r="N3163" t="s">
        <v>34</v>
      </c>
      <c r="O3163" s="10" t="s">
        <v>34</v>
      </c>
      <c r="P3163">
        <f>VLOOKUP($O3163,$Y$2:$AJ$8,9,FALSE)</f>
        <v>0.15</v>
      </c>
      <c r="Q3163" s="11">
        <f>(L3163-M3163)/L3163</f>
        <v>0.19061302681992331</v>
      </c>
      <c r="S3163" s="13">
        <f>MIN(Q3163,IF(R3163=0,P3163,R3163))</f>
        <v>0.15</v>
      </c>
      <c r="T3163">
        <f>IFERROR(S3163*I3163,0)</f>
        <v>7.8299999999999995E-2</v>
      </c>
      <c r="U3163" t="b">
        <f>O3163=N3163</f>
        <v>1</v>
      </c>
    </row>
    <row r="3164" spans="1:21" ht="21" x14ac:dyDescent="0.4">
      <c r="A3164" t="s">
        <v>2798</v>
      </c>
      <c r="B3164" t="s">
        <v>2796</v>
      </c>
      <c r="C3164" t="s">
        <v>2797</v>
      </c>
      <c r="D3164" s="34">
        <v>1162638</v>
      </c>
      <c r="E3164" s="34">
        <v>88655</v>
      </c>
      <c r="F3164" s="33">
        <v>243.80760000000004</v>
      </c>
      <c r="G3164" s="33">
        <v>85.846500000000006</v>
      </c>
      <c r="H3164" s="49">
        <v>7.6253313585139999</v>
      </c>
      <c r="I3164" s="33">
        <v>329.65410000000003</v>
      </c>
      <c r="J3164" s="35">
        <f>G3164/I3164</f>
        <v>0.2604138701748287</v>
      </c>
      <c r="K3164">
        <v>2.7500716259658229</v>
      </c>
      <c r="L3164">
        <v>3.7183926456488638</v>
      </c>
      <c r="M3164" s="49">
        <v>2.75</v>
      </c>
      <c r="N3164" t="s">
        <v>33</v>
      </c>
      <c r="O3164" s="10" t="s">
        <v>33</v>
      </c>
      <c r="P3164">
        <f>VLOOKUP($O3164,$Y$2:$AJ$8,9,FALSE)</f>
        <v>0.4</v>
      </c>
      <c r="Q3164" s="11">
        <f>(L3164-M3164)/L3164</f>
        <v>0.26043313278979396</v>
      </c>
      <c r="S3164" s="13">
        <f>MIN(Q3164,IF(R3164=0,P3164,R3164))</f>
        <v>0.26043313278979396</v>
      </c>
      <c r="T3164">
        <f>IFERROR(S3164*I3164,0)</f>
        <v>85.852850000000032</v>
      </c>
      <c r="U3164" t="b">
        <f>O3164=N3164</f>
        <v>1</v>
      </c>
    </row>
    <row r="3165" spans="1:21" ht="21" x14ac:dyDescent="0.4">
      <c r="A3165" t="s">
        <v>5744</v>
      </c>
      <c r="B3165" t="s">
        <v>5736</v>
      </c>
      <c r="C3165" t="s">
        <v>5737</v>
      </c>
      <c r="D3165" s="34">
        <v>84523</v>
      </c>
      <c r="E3165" s="34">
        <v>5586</v>
      </c>
      <c r="F3165" s="33">
        <v>0.52970000000000006</v>
      </c>
      <c r="G3165" s="33">
        <v>0.17630000000000001</v>
      </c>
      <c r="H3165" s="49">
        <v>6.6088520284419623</v>
      </c>
      <c r="I3165" s="33">
        <v>0.70600000000000007</v>
      </c>
      <c r="J3165" s="35">
        <f>G3165/I3165</f>
        <v>0.24971671388101982</v>
      </c>
      <c r="K3165">
        <v>9.4826351593268896E-2</v>
      </c>
      <c r="L3165">
        <v>0.1263873970640888</v>
      </c>
      <c r="M3165" s="49">
        <v>0.08</v>
      </c>
      <c r="N3165" t="s">
        <v>37</v>
      </c>
      <c r="O3165" s="10" t="s">
        <v>37</v>
      </c>
      <c r="P3165">
        <f>VLOOKUP($O3165,$Y$2:$AJ$8,9,FALSE)</f>
        <v>0.25</v>
      </c>
      <c r="Q3165" s="11">
        <f>(L3165-M3165)/L3165</f>
        <v>0.36702549575070825</v>
      </c>
      <c r="S3165" s="13">
        <f>MIN(Q3165,IF(R3165=0,P3165,R3165))</f>
        <v>0.25</v>
      </c>
      <c r="T3165">
        <f>IFERROR(S3165*I3165,0)</f>
        <v>0.17650000000000002</v>
      </c>
      <c r="U3165" t="b">
        <f>O3165=N3165</f>
        <v>1</v>
      </c>
    </row>
    <row r="3166" spans="1:21" ht="21" x14ac:dyDescent="0.4">
      <c r="A3166" t="s">
        <v>2291</v>
      </c>
      <c r="B3166" t="s">
        <v>2282</v>
      </c>
      <c r="C3166" t="s">
        <v>2283</v>
      </c>
      <c r="D3166" s="34">
        <v>1999823</v>
      </c>
      <c r="E3166" s="34">
        <v>286030</v>
      </c>
      <c r="F3166" s="33">
        <v>214.52330000000001</v>
      </c>
      <c r="G3166" s="33">
        <v>70.660200000000003</v>
      </c>
      <c r="H3166" s="49">
        <v>14.302765794772837</v>
      </c>
      <c r="I3166" s="33">
        <v>285.18349999999998</v>
      </c>
      <c r="J3166" s="35">
        <f>G3166/I3166</f>
        <v>0.24777099656887586</v>
      </c>
      <c r="K3166">
        <v>0.75000279690941518</v>
      </c>
      <c r="L3166">
        <v>0.99704052022515122</v>
      </c>
      <c r="M3166" s="49">
        <v>0.75</v>
      </c>
      <c r="N3166" t="s">
        <v>33</v>
      </c>
      <c r="O3166" s="10" t="s">
        <v>33</v>
      </c>
      <c r="P3166">
        <f>VLOOKUP($O3166,$Y$2:$AJ$8,9,FALSE)</f>
        <v>0.4</v>
      </c>
      <c r="Q3166" s="11">
        <f>(L3166-M3166)/L3166</f>
        <v>0.24777380178025729</v>
      </c>
      <c r="S3166" s="13">
        <f>MIN(Q3166,IF(R3166=0,P3166,R3166))</f>
        <v>0.24777380178025729</v>
      </c>
      <c r="T3166">
        <f>IFERROR(S3166*I3166,0)</f>
        <v>70.661000000000001</v>
      </c>
      <c r="U3166" t="b">
        <f>O3166=N3166</f>
        <v>1</v>
      </c>
    </row>
    <row r="3167" spans="1:21" ht="21" x14ac:dyDescent="0.4">
      <c r="A3167" t="s">
        <v>1616</v>
      </c>
      <c r="B3167" t="s">
        <v>1608</v>
      </c>
      <c r="C3167" s="50" t="s">
        <v>1609</v>
      </c>
      <c r="D3167" s="34">
        <v>3914033</v>
      </c>
      <c r="E3167" s="34">
        <v>200634</v>
      </c>
      <c r="F3167" s="33">
        <v>120.68100000000001</v>
      </c>
      <c r="G3167" s="33">
        <v>38.969000000000008</v>
      </c>
      <c r="H3167" s="49">
        <v>5.1260170775259173</v>
      </c>
      <c r="I3167" s="33">
        <v>159.65000000000003</v>
      </c>
      <c r="J3167" s="35">
        <f>G3167/I3167</f>
        <v>0.24409019730660819</v>
      </c>
      <c r="K3167">
        <v>0.60149825054577</v>
      </c>
      <c r="L3167">
        <v>0.79572754368651388</v>
      </c>
      <c r="M3167" s="49">
        <v>0.5</v>
      </c>
      <c r="N3167" t="s">
        <v>37</v>
      </c>
      <c r="O3167" s="10" t="s">
        <v>34</v>
      </c>
      <c r="P3167">
        <f>VLOOKUP($O3167,$Y$2:$AJ$8,9,FALSE)</f>
        <v>0.15</v>
      </c>
      <c r="Q3167" s="11">
        <f>(L3167-M3167)/L3167</f>
        <v>0.37164422173504552</v>
      </c>
      <c r="S3167" s="13">
        <f>MIN(Q3167,IF(R3167=0,P3167,R3167))</f>
        <v>0.15</v>
      </c>
      <c r="T3167">
        <f>IFERROR(S3167*I3167,0)</f>
        <v>23.947500000000005</v>
      </c>
      <c r="U3167" t="b">
        <f>O3167=N3167</f>
        <v>0</v>
      </c>
    </row>
    <row r="3168" spans="1:21" ht="21" x14ac:dyDescent="0.4">
      <c r="A3168" t="s">
        <v>946</v>
      </c>
      <c r="B3168" t="s">
        <v>899</v>
      </c>
      <c r="C3168" s="50" t="s">
        <v>900</v>
      </c>
      <c r="D3168" s="34">
        <v>471586</v>
      </c>
      <c r="E3168" s="34">
        <v>28138</v>
      </c>
      <c r="F3168" s="33">
        <v>7.2172000000000009</v>
      </c>
      <c r="G3168" s="33">
        <v>1.849</v>
      </c>
      <c r="H3168" s="49">
        <v>5.9666741591141381</v>
      </c>
      <c r="I3168" s="33">
        <v>9.0662000000000003</v>
      </c>
      <c r="J3168" s="35">
        <f>G3168/I3168</f>
        <v>0.20394432066356355</v>
      </c>
      <c r="K3168">
        <v>0.25649299879166965</v>
      </c>
      <c r="L3168">
        <v>0.32220484753713841</v>
      </c>
      <c r="M3168" s="49">
        <v>0.25</v>
      </c>
      <c r="N3168" t="s">
        <v>37</v>
      </c>
      <c r="O3168" s="10" t="s">
        <v>37</v>
      </c>
      <c r="P3168">
        <f>VLOOKUP($O3168,$Y$2:$AJ$8,9,FALSE)</f>
        <v>0.25</v>
      </c>
      <c r="Q3168" s="11">
        <f>(L3168-M3168)/L3168</f>
        <v>0.22409609318126672</v>
      </c>
      <c r="S3168" s="13">
        <f>MIN(Q3168,IF(R3168=0,P3168,R3168))</f>
        <v>0.22409609318126672</v>
      </c>
      <c r="T3168">
        <f>IFERROR(S3168*I3168,0)</f>
        <v>2.0317000000000003</v>
      </c>
      <c r="U3168" t="b">
        <f>O3168=N3168</f>
        <v>1</v>
      </c>
    </row>
    <row r="3169" spans="1:21" ht="21" x14ac:dyDescent="0.4">
      <c r="A3169" t="s">
        <v>6546</v>
      </c>
      <c r="B3169" t="s">
        <v>6544</v>
      </c>
      <c r="C3169" t="s">
        <v>6545</v>
      </c>
      <c r="D3169" s="34">
        <v>6008</v>
      </c>
      <c r="E3169" s="34">
        <v>596</v>
      </c>
      <c r="F3169" s="33">
        <v>0.21940000000000001</v>
      </c>
      <c r="G3169" s="33">
        <v>7.3099999999999998E-2</v>
      </c>
      <c r="H3169" s="49">
        <v>9.9201065246338214</v>
      </c>
      <c r="I3169" s="33">
        <v>0.29249999999999998</v>
      </c>
      <c r="J3169" s="35">
        <f>G3169/I3169</f>
        <v>0.24991452991452992</v>
      </c>
      <c r="K3169">
        <v>0.3681208053691275</v>
      </c>
      <c r="L3169">
        <v>0.49077181208053694</v>
      </c>
      <c r="M3169" s="49">
        <v>0.25</v>
      </c>
      <c r="N3169" t="s">
        <v>37</v>
      </c>
      <c r="O3169" s="10" t="s">
        <v>37</v>
      </c>
      <c r="P3169">
        <f>VLOOKUP($O3169,$Y$2:$AJ$8,9,FALSE)</f>
        <v>0.25</v>
      </c>
      <c r="Q3169" s="11">
        <f>(L3169-M3169)/L3169</f>
        <v>0.49059829059829063</v>
      </c>
      <c r="S3169" s="13">
        <f>MIN(Q3169,IF(R3169=0,P3169,R3169))</f>
        <v>0.25</v>
      </c>
      <c r="T3169">
        <f>IFERROR(S3169*I3169,0)</f>
        <v>7.3124999999999996E-2</v>
      </c>
      <c r="U3169" t="b">
        <f>O3169=N3169</f>
        <v>1</v>
      </c>
    </row>
    <row r="3170" spans="1:21" ht="21" x14ac:dyDescent="0.4">
      <c r="A3170" t="s">
        <v>3188</v>
      </c>
      <c r="B3170" t="s">
        <v>3163</v>
      </c>
      <c r="C3170" t="s">
        <v>3164</v>
      </c>
      <c r="D3170" s="34">
        <v>246186</v>
      </c>
      <c r="E3170" s="34">
        <v>5469</v>
      </c>
      <c r="F3170" s="33">
        <v>4.6834999999999996</v>
      </c>
      <c r="G3170" s="33">
        <v>1.4419</v>
      </c>
      <c r="H3170" s="49">
        <v>2.2214910677292781</v>
      </c>
      <c r="I3170" s="33">
        <v>6.1253999999999991</v>
      </c>
      <c r="J3170" s="35">
        <f>G3170/I3170</f>
        <v>0.23539687204100959</v>
      </c>
      <c r="K3170">
        <v>0.85637228012433719</v>
      </c>
      <c r="L3170">
        <v>1.1200219418540864</v>
      </c>
      <c r="M3170" s="49">
        <v>0.85</v>
      </c>
      <c r="N3170" t="s">
        <v>34</v>
      </c>
      <c r="O3170" s="10" t="s">
        <v>34</v>
      </c>
      <c r="P3170">
        <f>VLOOKUP($O3170,$Y$2:$AJ$8,9,FALSE)</f>
        <v>0.15</v>
      </c>
      <c r="Q3170" s="11">
        <f>(L3170-M3170)/L3170</f>
        <v>0.24108629640513257</v>
      </c>
      <c r="S3170" s="13">
        <f>MIN(Q3170,IF(R3170=0,P3170,R3170))</f>
        <v>0.15</v>
      </c>
      <c r="T3170">
        <f>IFERROR(S3170*I3170,0)</f>
        <v>0.91880999999999979</v>
      </c>
      <c r="U3170" t="b">
        <f>O3170=N3170</f>
        <v>1</v>
      </c>
    </row>
    <row r="3171" spans="1:21" ht="21" x14ac:dyDescent="0.4">
      <c r="A3171" t="s">
        <v>718</v>
      </c>
      <c r="B3171" t="s">
        <v>669</v>
      </c>
      <c r="C3171" s="50" t="s">
        <v>670</v>
      </c>
      <c r="D3171" s="34">
        <v>202300</v>
      </c>
      <c r="E3171" s="34">
        <v>22145</v>
      </c>
      <c r="F3171" s="33">
        <v>30.566499999999998</v>
      </c>
      <c r="G3171" s="33">
        <v>10.187500000000002</v>
      </c>
      <c r="H3171" s="49">
        <v>10.946613939693524</v>
      </c>
      <c r="I3171" s="33">
        <v>40.753999999999998</v>
      </c>
      <c r="J3171" s="35">
        <f>G3171/I3171</f>
        <v>0.24997546253128533</v>
      </c>
      <c r="K3171">
        <v>1.3802890042899072</v>
      </c>
      <c r="L3171">
        <v>1.8403251298261458</v>
      </c>
      <c r="M3171" s="49">
        <v>1</v>
      </c>
      <c r="N3171" t="s">
        <v>34</v>
      </c>
      <c r="O3171" s="10" t="s">
        <v>34</v>
      </c>
      <c r="P3171">
        <f>VLOOKUP($O3171,$Y$2:$AJ$8,9,FALSE)</f>
        <v>0.15</v>
      </c>
      <c r="Q3171" s="11">
        <f>(L3171-M3171)/L3171</f>
        <v>0.45661775531236198</v>
      </c>
      <c r="S3171" s="13">
        <f>MIN(Q3171,IF(R3171=0,P3171,R3171))</f>
        <v>0.15</v>
      </c>
      <c r="T3171">
        <f>IFERROR(S3171*I3171,0)</f>
        <v>6.1130999999999993</v>
      </c>
      <c r="U3171" t="b">
        <f>O3171=N3171</f>
        <v>1</v>
      </c>
    </row>
    <row r="3172" spans="1:21" ht="21" x14ac:dyDescent="0.4">
      <c r="A3172" t="s">
        <v>6082</v>
      </c>
      <c r="B3172" t="s">
        <v>6049</v>
      </c>
      <c r="C3172" t="s">
        <v>6050</v>
      </c>
      <c r="D3172" s="34">
        <v>24530</v>
      </c>
      <c r="E3172" s="34">
        <v>228</v>
      </c>
      <c r="F3172" s="33">
        <v>4.4999999999999998E-2</v>
      </c>
      <c r="G3172" s="33">
        <v>1.5000000000000001E-2</v>
      </c>
      <c r="H3172" s="49">
        <v>0.92947411333061558</v>
      </c>
      <c r="I3172" s="33">
        <v>0.06</v>
      </c>
      <c r="J3172" s="35">
        <f>G3172/I3172</f>
        <v>0.25000000000000006</v>
      </c>
      <c r="K3172">
        <v>0.19736842105263158</v>
      </c>
      <c r="L3172">
        <v>0.26315789473684209</v>
      </c>
      <c r="M3172" s="49">
        <v>0.2</v>
      </c>
      <c r="N3172" t="s">
        <v>37</v>
      </c>
      <c r="O3172" s="10" t="s">
        <v>37</v>
      </c>
      <c r="P3172">
        <f>VLOOKUP($O3172,$Y$2:$AJ$8,9,FALSE)</f>
        <v>0.25</v>
      </c>
      <c r="Q3172" s="11">
        <f>(L3172-M3172)/L3172</f>
        <v>0.23999999999999991</v>
      </c>
      <c r="S3172" s="13">
        <f>MIN(Q3172,IF(R3172=0,P3172,R3172))</f>
        <v>0.23999999999999991</v>
      </c>
      <c r="T3172">
        <f>IFERROR(S3172*I3172,0)</f>
        <v>1.4399999999999994E-2</v>
      </c>
      <c r="U3172" t="b">
        <f>O3172=N3172</f>
        <v>1</v>
      </c>
    </row>
    <row r="3173" spans="1:21" ht="21" x14ac:dyDescent="0.4">
      <c r="A3173" t="s">
        <v>2628</v>
      </c>
      <c r="B3173" t="s">
        <v>2609</v>
      </c>
      <c r="C3173" t="s">
        <v>2610</v>
      </c>
      <c r="D3173" s="34">
        <v>442027</v>
      </c>
      <c r="E3173" s="34">
        <v>60189</v>
      </c>
      <c r="F3173" s="33">
        <v>12.103399999999999</v>
      </c>
      <c r="G3173" s="33">
        <v>2.1335999999999999</v>
      </c>
      <c r="H3173" s="49">
        <v>13.616589031891717</v>
      </c>
      <c r="I3173" s="33">
        <v>14.236999999999998</v>
      </c>
      <c r="J3173" s="35">
        <f>G3173/I3173</f>
        <v>0.14986303294233336</v>
      </c>
      <c r="K3173">
        <v>0.20108990014786754</v>
      </c>
      <c r="L3173">
        <v>0.23653823788399872</v>
      </c>
      <c r="M3173" s="49">
        <v>0.05</v>
      </c>
      <c r="N3173" t="s">
        <v>34</v>
      </c>
      <c r="O3173" s="10" t="s">
        <v>34</v>
      </c>
      <c r="P3173">
        <f>VLOOKUP($O3173,$Y$2:$AJ$8,9,FALSE)</f>
        <v>0.15</v>
      </c>
      <c r="Q3173" s="11">
        <f>(L3173-M3173)/L3173</f>
        <v>0.78861768631031814</v>
      </c>
      <c r="S3173" s="13">
        <f>MIN(Q3173,IF(R3173=0,P3173,R3173))</f>
        <v>0.15</v>
      </c>
      <c r="T3173">
        <f>IFERROR(S3173*I3173,0)</f>
        <v>2.1355499999999998</v>
      </c>
      <c r="U3173" t="b">
        <f>O3173=N3173</f>
        <v>1</v>
      </c>
    </row>
    <row r="3174" spans="1:21" ht="21" x14ac:dyDescent="0.4">
      <c r="A3174" t="s">
        <v>6658</v>
      </c>
      <c r="B3174" t="s">
        <v>6656</v>
      </c>
      <c r="C3174" t="s">
        <v>6657</v>
      </c>
      <c r="D3174" s="34">
        <v>125</v>
      </c>
      <c r="E3174" s="34">
        <v>18</v>
      </c>
      <c r="F3174" s="33">
        <v>5.7999999999999996E-3</v>
      </c>
      <c r="G3174" s="33">
        <v>2.8E-3</v>
      </c>
      <c r="H3174" s="49">
        <v>14.4</v>
      </c>
      <c r="I3174" s="33">
        <v>8.6E-3</v>
      </c>
      <c r="J3174" s="35">
        <f>G3174/I3174</f>
        <v>0.32558139534883723</v>
      </c>
      <c r="K3174">
        <v>0.32222222222222219</v>
      </c>
      <c r="L3174">
        <v>0.47777777777777775</v>
      </c>
      <c r="M3174" s="49">
        <v>1</v>
      </c>
      <c r="N3174" t="s">
        <v>37</v>
      </c>
      <c r="O3174" s="10" t="s">
        <v>37</v>
      </c>
      <c r="P3174">
        <f>VLOOKUP($O3174,$Y$2:$AJ$8,9,FALSE)</f>
        <v>0.25</v>
      </c>
      <c r="Q3174" s="11">
        <f>(L3174-M3174)/L3174</f>
        <v>-1.0930232558139537</v>
      </c>
      <c r="S3174" s="13">
        <f>MIN(Q3174,IF(R3174=0,P3174,R3174))</f>
        <v>-1.0930232558139537</v>
      </c>
      <c r="T3174">
        <f>IFERROR(S3174*I3174,0)</f>
        <v>-9.4000000000000021E-3</v>
      </c>
      <c r="U3174" t="b">
        <f>O3174=N3174</f>
        <v>1</v>
      </c>
    </row>
    <row r="3175" spans="1:21" ht="21" x14ac:dyDescent="0.4">
      <c r="A3175" t="s">
        <v>2791</v>
      </c>
      <c r="B3175" t="s">
        <v>2785</v>
      </c>
      <c r="C3175" t="s">
        <v>2786</v>
      </c>
      <c r="D3175" s="34">
        <v>503894</v>
      </c>
      <c r="E3175" s="34">
        <v>152084</v>
      </c>
      <c r="F3175" s="33">
        <v>43.883400000000009</v>
      </c>
      <c r="G3175" s="33">
        <v>14.626500000000002</v>
      </c>
      <c r="H3175" s="49">
        <v>30.181744573263426</v>
      </c>
      <c r="I3175" s="33">
        <v>58.509900000000009</v>
      </c>
      <c r="J3175" s="35">
        <f>G3175/I3175</f>
        <v>0.2499833361533689</v>
      </c>
      <c r="K3175">
        <v>0.28854711869756194</v>
      </c>
      <c r="L3175">
        <v>0.38472094368901405</v>
      </c>
      <c r="M3175" s="49">
        <v>0.1</v>
      </c>
      <c r="N3175" t="s">
        <v>34</v>
      </c>
      <c r="O3175" s="10" t="s">
        <v>34</v>
      </c>
      <c r="P3175">
        <f>VLOOKUP($O3175,$Y$2:$AJ$8,9,FALSE)</f>
        <v>0.15</v>
      </c>
      <c r="Q3175" s="11">
        <f>(L3175-M3175)/L3175</f>
        <v>0.74007133835470573</v>
      </c>
      <c r="S3175" s="13">
        <f>MIN(Q3175,IF(R3175=0,P3175,R3175))</f>
        <v>0.15</v>
      </c>
      <c r="T3175">
        <f>IFERROR(S3175*I3175,0)</f>
        <v>8.776485000000001</v>
      </c>
      <c r="U3175" t="b">
        <f>O3175=N3175</f>
        <v>1</v>
      </c>
    </row>
    <row r="3176" spans="1:21" ht="21" x14ac:dyDescent="0.4">
      <c r="A3176" t="s">
        <v>4204</v>
      </c>
      <c r="B3176" t="s">
        <v>4192</v>
      </c>
      <c r="C3176" t="s">
        <v>4193</v>
      </c>
      <c r="D3176" s="34">
        <v>1444456</v>
      </c>
      <c r="E3176" s="34">
        <v>44649</v>
      </c>
      <c r="F3176" s="33">
        <v>22.442599999999999</v>
      </c>
      <c r="G3176" s="33">
        <v>7.3104000000000005</v>
      </c>
      <c r="H3176" s="49">
        <v>3.0910598869055201</v>
      </c>
      <c r="I3176" s="33">
        <v>29.753</v>
      </c>
      <c r="J3176" s="35">
        <f>G3176/I3176</f>
        <v>0.24570295432393374</v>
      </c>
      <c r="K3176">
        <v>0.50264507603753716</v>
      </c>
      <c r="L3176">
        <v>0.6663755067302739</v>
      </c>
      <c r="M3176" s="49">
        <v>0.5</v>
      </c>
      <c r="N3176" t="s">
        <v>37</v>
      </c>
      <c r="O3176" s="10" t="s">
        <v>37</v>
      </c>
      <c r="P3176">
        <f>VLOOKUP($O3176,$Y$2:$AJ$8,9,FALSE)</f>
        <v>0.25</v>
      </c>
      <c r="Q3176" s="11">
        <f>(L3176-M3176)/L3176</f>
        <v>0.24967230195274426</v>
      </c>
      <c r="S3176" s="13">
        <f>MIN(Q3176,IF(R3176=0,P3176,R3176))</f>
        <v>0.24967230195274426</v>
      </c>
      <c r="T3176">
        <f>IFERROR(S3176*I3176,0)</f>
        <v>7.4284999999999997</v>
      </c>
      <c r="U3176" t="b">
        <f>O3176=N3176</f>
        <v>1</v>
      </c>
    </row>
    <row r="3177" spans="1:21" ht="21" x14ac:dyDescent="0.4">
      <c r="A3177" t="s">
        <v>6083</v>
      </c>
      <c r="B3177" t="s">
        <v>6049</v>
      </c>
      <c r="C3177" t="s">
        <v>6050</v>
      </c>
      <c r="D3177" s="34">
        <v>76963</v>
      </c>
      <c r="E3177" s="34">
        <v>330</v>
      </c>
      <c r="F3177" s="33">
        <v>9.0000000000000024E-2</v>
      </c>
      <c r="G3177" s="33">
        <v>0.03</v>
      </c>
      <c r="H3177" s="49">
        <v>0.42877746449592663</v>
      </c>
      <c r="I3177" s="33">
        <v>0.12000000000000002</v>
      </c>
      <c r="J3177" s="35">
        <f>G3177/I3177</f>
        <v>0.24999999999999994</v>
      </c>
      <c r="K3177">
        <v>0.27272727272727282</v>
      </c>
      <c r="L3177">
        <v>0.3636363636363637</v>
      </c>
      <c r="M3177" s="49">
        <v>0.2</v>
      </c>
      <c r="N3177" t="s">
        <v>37</v>
      </c>
      <c r="O3177" s="10" t="s">
        <v>37</v>
      </c>
      <c r="P3177">
        <f>VLOOKUP($O3177,$Y$2:$AJ$8,9,FALSE)</f>
        <v>0.25</v>
      </c>
      <c r="Q3177" s="11">
        <f>(L3177-M3177)/L3177</f>
        <v>0.45000000000000007</v>
      </c>
      <c r="S3177" s="13">
        <f>MIN(Q3177,IF(R3177=0,P3177,R3177))</f>
        <v>0.25</v>
      </c>
      <c r="T3177">
        <f>IFERROR(S3177*I3177,0)</f>
        <v>3.0000000000000006E-2</v>
      </c>
      <c r="U3177" t="b">
        <f>O3177=N3177</f>
        <v>1</v>
      </c>
    </row>
    <row r="3178" spans="1:21" ht="21" x14ac:dyDescent="0.4">
      <c r="A3178" t="s">
        <v>2456</v>
      </c>
      <c r="B3178" t="s">
        <v>2390</v>
      </c>
      <c r="C3178" t="s">
        <v>2391</v>
      </c>
      <c r="D3178" s="34">
        <v>1249860</v>
      </c>
      <c r="E3178" s="34">
        <v>142584</v>
      </c>
      <c r="F3178" s="33">
        <v>72.531599999999997</v>
      </c>
      <c r="G3178" s="33">
        <v>24.171199999999999</v>
      </c>
      <c r="H3178" s="49">
        <v>11.407997695741923</v>
      </c>
      <c r="I3178" s="33">
        <v>96.702799999999996</v>
      </c>
      <c r="J3178" s="35">
        <f>G3178/I3178</f>
        <v>0.24995346567007368</v>
      </c>
      <c r="K3178">
        <v>0.5086938225887897</v>
      </c>
      <c r="L3178">
        <v>0.678216349660551</v>
      </c>
      <c r="M3178" s="49">
        <v>0.25</v>
      </c>
      <c r="N3178" t="s">
        <v>37</v>
      </c>
      <c r="O3178" s="10" t="s">
        <v>37</v>
      </c>
      <c r="P3178">
        <f>VLOOKUP($O3178,$Y$2:$AJ$8,9,FALSE)</f>
        <v>0.25</v>
      </c>
      <c r="Q3178" s="11">
        <f>(L3178-M3178)/L3178</f>
        <v>0.63138606121022345</v>
      </c>
      <c r="S3178" s="13">
        <f>MIN(Q3178,IF(R3178=0,P3178,R3178))</f>
        <v>0.25</v>
      </c>
      <c r="T3178">
        <f>IFERROR(S3178*I3178,0)</f>
        <v>24.175699999999999</v>
      </c>
      <c r="U3178" t="b">
        <f>O3178=N3178</f>
        <v>1</v>
      </c>
    </row>
    <row r="3179" spans="1:21" ht="21" x14ac:dyDescent="0.4">
      <c r="A3179" t="s">
        <v>3107</v>
      </c>
      <c r="B3179" t="s">
        <v>3096</v>
      </c>
      <c r="C3179" t="s">
        <v>3097</v>
      </c>
      <c r="D3179" s="34">
        <v>160927</v>
      </c>
      <c r="E3179" s="34">
        <v>4124</v>
      </c>
      <c r="F3179" s="33">
        <v>1.2644</v>
      </c>
      <c r="G3179" s="33">
        <v>0.42149999999999999</v>
      </c>
      <c r="H3179" s="49">
        <v>2.5626526313173055</v>
      </c>
      <c r="I3179" s="33">
        <v>1.6859</v>
      </c>
      <c r="J3179" s="35">
        <f>G3179/I3179</f>
        <v>0.25001482887478499</v>
      </c>
      <c r="K3179">
        <v>0.30659553831231812</v>
      </c>
      <c r="L3179">
        <v>0.40880213385063041</v>
      </c>
      <c r="M3179" s="49">
        <v>0.22</v>
      </c>
      <c r="N3179" t="s">
        <v>37</v>
      </c>
      <c r="O3179" s="10" t="s">
        <v>37</v>
      </c>
      <c r="P3179">
        <f>VLOOKUP($O3179,$Y$2:$AJ$8,9,FALSE)</f>
        <v>0.25</v>
      </c>
      <c r="Q3179" s="11">
        <f>(L3179-M3179)/L3179</f>
        <v>0.46184233940328601</v>
      </c>
      <c r="S3179" s="13">
        <f>MIN(Q3179,IF(R3179=0,P3179,R3179))</f>
        <v>0.25</v>
      </c>
      <c r="T3179">
        <f>IFERROR(S3179*I3179,0)</f>
        <v>0.42147499999999999</v>
      </c>
      <c r="U3179" t="b">
        <f>O3179=N3179</f>
        <v>1</v>
      </c>
    </row>
    <row r="3180" spans="1:21" ht="21" x14ac:dyDescent="0.4">
      <c r="A3180" t="s">
        <v>1738</v>
      </c>
      <c r="B3180" t="s">
        <v>1694</v>
      </c>
      <c r="C3180" s="50" t="s">
        <v>1695</v>
      </c>
      <c r="D3180" s="34">
        <v>167011</v>
      </c>
      <c r="E3180" s="34">
        <v>18807</v>
      </c>
      <c r="F3180" s="33">
        <v>19.300899999999999</v>
      </c>
      <c r="G3180" s="33">
        <v>8.1228999999999996</v>
      </c>
      <c r="H3180" s="49">
        <v>11.260934908479083</v>
      </c>
      <c r="I3180" s="33">
        <v>27.4238</v>
      </c>
      <c r="J3180" s="35">
        <f>G3180/I3180</f>
        <v>0.29619892210415771</v>
      </c>
      <c r="K3180">
        <v>1.0262614983782632</v>
      </c>
      <c r="L3180">
        <v>1.4581698303823045</v>
      </c>
      <c r="M3180" s="49">
        <v>1</v>
      </c>
      <c r="N3180" t="s">
        <v>45</v>
      </c>
      <c r="O3180" s="10" t="s">
        <v>37</v>
      </c>
      <c r="P3180">
        <f>VLOOKUP($O3180,$Y$2:$AJ$8,9,FALSE)</f>
        <v>0.25</v>
      </c>
      <c r="Q3180" s="11">
        <f>(L3180-M3180)/L3180</f>
        <v>0.31420882591034066</v>
      </c>
      <c r="S3180" s="13">
        <f>MIN(Q3180,IF(R3180=0,P3180,R3180))</f>
        <v>0.25</v>
      </c>
      <c r="T3180">
        <f>IFERROR(S3180*I3180,0)</f>
        <v>6.85595</v>
      </c>
      <c r="U3180" t="b">
        <f>O3180=N3180</f>
        <v>0</v>
      </c>
    </row>
    <row r="3181" spans="1:21" ht="21" x14ac:dyDescent="0.4">
      <c r="A3181" t="s">
        <v>1946</v>
      </c>
      <c r="B3181" t="s">
        <v>1772</v>
      </c>
      <c r="C3181" s="50" t="s">
        <v>1773</v>
      </c>
      <c r="D3181" s="34">
        <v>1988</v>
      </c>
      <c r="E3181" s="34">
        <v>481</v>
      </c>
      <c r="F3181" s="33">
        <v>0.56710000000000005</v>
      </c>
      <c r="G3181" s="33">
        <v>0.24339999999999998</v>
      </c>
      <c r="H3181" s="49">
        <v>24.195171026156942</v>
      </c>
      <c r="I3181" s="33">
        <v>0.8105</v>
      </c>
      <c r="J3181" s="35">
        <f>G3181/I3181</f>
        <v>0.30030845157310299</v>
      </c>
      <c r="K3181">
        <v>1.179002079002079</v>
      </c>
      <c r="L3181">
        <v>1.685031185031185</v>
      </c>
      <c r="M3181" s="49">
        <v>1.4</v>
      </c>
      <c r="N3181" t="s">
        <v>37</v>
      </c>
      <c r="O3181" s="10" t="s">
        <v>34</v>
      </c>
      <c r="P3181">
        <f>VLOOKUP($O3181,$Y$2:$AJ$8,9,FALSE)</f>
        <v>0.15</v>
      </c>
      <c r="Q3181" s="11">
        <f>(L3181-M3181)/L3181</f>
        <v>0.16915484268969774</v>
      </c>
      <c r="S3181" s="13">
        <f>MIN(Q3181,IF(R3181=0,P3181,R3181))</f>
        <v>0.15</v>
      </c>
      <c r="T3181">
        <f>IFERROR(S3181*I3181,0)</f>
        <v>0.12157499999999999</v>
      </c>
      <c r="U3181" t="b">
        <f>O3181=N3181</f>
        <v>0</v>
      </c>
    </row>
    <row r="3182" spans="1:21" ht="21" x14ac:dyDescent="0.4">
      <c r="A3182" t="s">
        <v>5621</v>
      </c>
      <c r="B3182" t="s">
        <v>5615</v>
      </c>
      <c r="C3182" t="s">
        <v>5616</v>
      </c>
      <c r="D3182" s="34">
        <v>13708</v>
      </c>
      <c r="E3182" s="34">
        <v>1082</v>
      </c>
      <c r="F3182" s="33">
        <v>0.54360000000000008</v>
      </c>
      <c r="G3182" s="33">
        <v>0.31730000000000003</v>
      </c>
      <c r="H3182" s="49">
        <v>7.8932010504814709</v>
      </c>
      <c r="I3182" s="33">
        <v>0.86090000000000011</v>
      </c>
      <c r="J3182" s="35">
        <f>G3182/I3182</f>
        <v>0.36856777790684164</v>
      </c>
      <c r="K3182">
        <v>0.50240295748613695</v>
      </c>
      <c r="L3182">
        <v>0.795656192236599</v>
      </c>
      <c r="M3182" s="49">
        <v>0.5</v>
      </c>
      <c r="N3182" t="s">
        <v>33</v>
      </c>
      <c r="O3182" s="10" t="s">
        <v>33</v>
      </c>
      <c r="P3182">
        <f>VLOOKUP($O3182,$Y$2:$AJ$8,9,FALSE)</f>
        <v>0.4</v>
      </c>
      <c r="Q3182" s="11">
        <f>(L3182-M3182)/L3182</f>
        <v>0.37158787315599962</v>
      </c>
      <c r="S3182" s="13">
        <f>MIN(Q3182,IF(R3182=0,P3182,R3182))</f>
        <v>0.37158787315599962</v>
      </c>
      <c r="T3182">
        <f>IFERROR(S3182*I3182,0)</f>
        <v>0.31990000000000013</v>
      </c>
      <c r="U3182" t="b">
        <f>O3182=N3182</f>
        <v>1</v>
      </c>
    </row>
    <row r="3183" spans="1:21" ht="21" x14ac:dyDescent="0.4">
      <c r="A3183" t="s">
        <v>2236</v>
      </c>
      <c r="B3183" t="s">
        <v>2218</v>
      </c>
      <c r="C3183" t="s">
        <v>2219</v>
      </c>
      <c r="D3183" s="34">
        <v>1874092</v>
      </c>
      <c r="E3183" s="34">
        <v>310870</v>
      </c>
      <c r="F3183" s="33">
        <v>202.06700000000001</v>
      </c>
      <c r="G3183" s="33">
        <v>26.627400000000002</v>
      </c>
      <c r="H3183" s="49">
        <v>16.587766235595691</v>
      </c>
      <c r="I3183" s="33">
        <v>228.6944</v>
      </c>
      <c r="J3183" s="35">
        <f>G3183/I3183</f>
        <v>0.11643223445786167</v>
      </c>
      <c r="K3183">
        <v>0.65000482516807667</v>
      </c>
      <c r="L3183">
        <v>0.73565927879821147</v>
      </c>
      <c r="M3183" s="49">
        <v>0.65</v>
      </c>
      <c r="N3183" t="s">
        <v>34</v>
      </c>
      <c r="O3183" s="10" t="s">
        <v>34</v>
      </c>
      <c r="P3183">
        <f>VLOOKUP($O3183,$Y$2:$AJ$8,9,FALSE)</f>
        <v>0.15</v>
      </c>
      <c r="Q3183" s="11">
        <f>(L3183-M3183)/L3183</f>
        <v>0.11643879342913509</v>
      </c>
      <c r="S3183" s="13">
        <f>MIN(Q3183,IF(R3183=0,P3183,R3183))</f>
        <v>0.11643879342913509</v>
      </c>
      <c r="T3183">
        <f>IFERROR(S3183*I3183,0)</f>
        <v>26.628899999999991</v>
      </c>
      <c r="U3183" t="b">
        <f>O3183=N3183</f>
        <v>1</v>
      </c>
    </row>
    <row r="3184" spans="1:21" ht="21" x14ac:dyDescent="0.4">
      <c r="A3184" t="s">
        <v>3411</v>
      </c>
      <c r="B3184" t="s">
        <v>3402</v>
      </c>
      <c r="C3184" t="s">
        <v>3403</v>
      </c>
      <c r="D3184" s="34">
        <v>4115443</v>
      </c>
      <c r="E3184" s="34">
        <v>12195</v>
      </c>
      <c r="F3184" s="33">
        <v>2.3172000000000001</v>
      </c>
      <c r="G3184" s="33">
        <v>0.48119999999999996</v>
      </c>
      <c r="H3184" s="49">
        <v>0.29632289889569602</v>
      </c>
      <c r="I3184" s="33">
        <v>2.7984</v>
      </c>
      <c r="J3184" s="35">
        <f>G3184/I3184</f>
        <v>0.17195540308747856</v>
      </c>
      <c r="K3184">
        <v>0.19001230012300124</v>
      </c>
      <c r="L3184">
        <v>0.22947109471094712</v>
      </c>
      <c r="M3184" s="49">
        <v>0.19</v>
      </c>
      <c r="N3184" t="s">
        <v>45</v>
      </c>
      <c r="O3184" s="10" t="s">
        <v>45</v>
      </c>
      <c r="P3184">
        <f>VLOOKUP($O3184,$Y$2:$AJ$8,9,FALSE)</f>
        <v>0.32</v>
      </c>
      <c r="Q3184" s="11">
        <f>(L3184-M3184)/L3184</f>
        <v>0.17200900514579764</v>
      </c>
      <c r="S3184" s="13">
        <f>MIN(Q3184,IF(R3184=0,P3184,R3184))</f>
        <v>0.17200900514579764</v>
      </c>
      <c r="T3184">
        <f>IFERROR(S3184*I3184,0)</f>
        <v>0.48135000000000011</v>
      </c>
      <c r="U3184" t="b">
        <f>O3184=N3184</f>
        <v>1</v>
      </c>
    </row>
    <row r="3185" spans="1:21" ht="21" x14ac:dyDescent="0.4">
      <c r="A3185" t="s">
        <v>3298</v>
      </c>
      <c r="B3185" t="s">
        <v>3253</v>
      </c>
      <c r="C3185" t="s">
        <v>3254</v>
      </c>
      <c r="D3185" s="34">
        <v>2048</v>
      </c>
      <c r="E3185" s="34">
        <v>359</v>
      </c>
      <c r="F3185" s="33">
        <v>0.18210000000000001</v>
      </c>
      <c r="G3185" s="33">
        <v>8.9700000000000016E-2</v>
      </c>
      <c r="H3185" s="49">
        <v>17.529296875</v>
      </c>
      <c r="I3185" s="33">
        <v>0.27180000000000004</v>
      </c>
      <c r="J3185" s="35">
        <f>G3185/I3185</f>
        <v>0.33002207505518766</v>
      </c>
      <c r="K3185">
        <v>0.50724233983286915</v>
      </c>
      <c r="L3185">
        <v>0.75710306406685257</v>
      </c>
      <c r="M3185" s="49">
        <v>0.4</v>
      </c>
      <c r="N3185" t="s">
        <v>37</v>
      </c>
      <c r="O3185" s="10" t="s">
        <v>37</v>
      </c>
      <c r="P3185">
        <f>VLOOKUP($O3185,$Y$2:$AJ$8,9,FALSE)</f>
        <v>0.25</v>
      </c>
      <c r="Q3185" s="11">
        <f>(L3185-M3185)/L3185</f>
        <v>0.47167034584253137</v>
      </c>
      <c r="S3185" s="13">
        <f>MIN(Q3185,IF(R3185=0,P3185,R3185))</f>
        <v>0.25</v>
      </c>
      <c r="T3185">
        <f>IFERROR(S3185*I3185,0)</f>
        <v>6.795000000000001E-2</v>
      </c>
      <c r="U3185" t="b">
        <f>O3185=N3185</f>
        <v>1</v>
      </c>
    </row>
    <row r="3186" spans="1:21" ht="21" x14ac:dyDescent="0.4">
      <c r="A3186" t="s">
        <v>2629</v>
      </c>
      <c r="B3186" t="s">
        <v>2609</v>
      </c>
      <c r="C3186" t="s">
        <v>2610</v>
      </c>
      <c r="D3186" s="34">
        <v>65822</v>
      </c>
      <c r="E3186" s="34">
        <v>16985</v>
      </c>
      <c r="F3186" s="33">
        <v>16.984999999999999</v>
      </c>
      <c r="G3186" s="33">
        <v>5.1073999999999993</v>
      </c>
      <c r="H3186" s="49">
        <v>25.804442283734922</v>
      </c>
      <c r="I3186" s="33">
        <v>22.092399999999998</v>
      </c>
      <c r="J3186" s="35">
        <f>G3186/I3186</f>
        <v>0.2311835744418895</v>
      </c>
      <c r="K3186">
        <v>1</v>
      </c>
      <c r="L3186">
        <v>1.3007006181925227</v>
      </c>
      <c r="M3186" s="49">
        <v>1</v>
      </c>
      <c r="N3186" t="s">
        <v>37</v>
      </c>
      <c r="O3186" s="10" t="s">
        <v>37</v>
      </c>
      <c r="P3186">
        <f>VLOOKUP($O3186,$Y$2:$AJ$8,9,FALSE)</f>
        <v>0.25</v>
      </c>
      <c r="Q3186" s="11">
        <f>(L3186-M3186)/L3186</f>
        <v>0.23118357444188944</v>
      </c>
      <c r="S3186" s="13">
        <f>MIN(Q3186,IF(R3186=0,P3186,R3186))</f>
        <v>0.23118357444188944</v>
      </c>
      <c r="T3186">
        <f>IFERROR(S3186*I3186,0)</f>
        <v>5.1073999999999975</v>
      </c>
      <c r="U3186" t="b">
        <f>O3186=N3186</f>
        <v>1</v>
      </c>
    </row>
    <row r="3187" spans="1:21" ht="21" x14ac:dyDescent="0.4">
      <c r="A3187" t="s">
        <v>3656</v>
      </c>
      <c r="B3187" t="s">
        <v>3652</v>
      </c>
      <c r="C3187" t="s">
        <v>3653</v>
      </c>
      <c r="D3187" s="34">
        <v>458876</v>
      </c>
      <c r="E3187" s="34">
        <v>23674</v>
      </c>
      <c r="F3187" s="33">
        <v>9.1406000000000009</v>
      </c>
      <c r="G3187" s="33">
        <v>3.9172000000000002</v>
      </c>
      <c r="H3187" s="49">
        <v>5.1591279561362979</v>
      </c>
      <c r="I3187" s="33">
        <v>13.0578</v>
      </c>
      <c r="J3187" s="35">
        <f>G3187/I3187</f>
        <v>0.29998927843894074</v>
      </c>
      <c r="K3187">
        <v>0.3861028976936724</v>
      </c>
      <c r="L3187">
        <v>0.55156712004730934</v>
      </c>
      <c r="M3187" s="49">
        <v>0.35</v>
      </c>
      <c r="N3187" t="s">
        <v>34</v>
      </c>
      <c r="O3187" s="10" t="s">
        <v>34</v>
      </c>
      <c r="P3187">
        <f>VLOOKUP($O3187,$Y$2:$AJ$8,9,FALSE)</f>
        <v>0.15</v>
      </c>
      <c r="Q3187" s="11">
        <f>(L3187-M3187)/L3187</f>
        <v>0.36544440870590766</v>
      </c>
      <c r="S3187" s="13">
        <f>MIN(Q3187,IF(R3187=0,P3187,R3187))</f>
        <v>0.15</v>
      </c>
      <c r="T3187">
        <f>IFERROR(S3187*I3187,0)</f>
        <v>1.9586699999999999</v>
      </c>
      <c r="U3187" t="b">
        <f>O3187=N3187</f>
        <v>1</v>
      </c>
    </row>
    <row r="3188" spans="1:21" ht="21" x14ac:dyDescent="0.4">
      <c r="A3188" t="s">
        <v>1663</v>
      </c>
      <c r="B3188" t="s">
        <v>1635</v>
      </c>
      <c r="C3188" s="50" t="s">
        <v>1636</v>
      </c>
      <c r="D3188" s="34">
        <v>2413076</v>
      </c>
      <c r="E3188" s="34">
        <v>364410</v>
      </c>
      <c r="F3188" s="33">
        <v>93.568299999999994</v>
      </c>
      <c r="G3188" s="33">
        <v>46.000100000000003</v>
      </c>
      <c r="H3188" s="49">
        <v>15.101472145924951</v>
      </c>
      <c r="I3188" s="33">
        <v>139.5684</v>
      </c>
      <c r="J3188" s="35">
        <f>G3188/I3188</f>
        <v>0.32958821624379159</v>
      </c>
      <c r="K3188">
        <v>0.256766554156033</v>
      </c>
      <c r="L3188">
        <v>0.38299827117806862</v>
      </c>
      <c r="M3188" s="49">
        <v>0.25</v>
      </c>
      <c r="N3188" t="s">
        <v>45</v>
      </c>
      <c r="O3188" s="10" t="s">
        <v>37</v>
      </c>
      <c r="P3188">
        <f>VLOOKUP($O3188,$Y$2:$AJ$8,9,FALSE)</f>
        <v>0.25</v>
      </c>
      <c r="Q3188" s="11">
        <f>(L3188-M3188)/L3188</f>
        <v>0.34725553921947944</v>
      </c>
      <c r="S3188" s="13">
        <f>MIN(Q3188,IF(R3188=0,P3188,R3188))</f>
        <v>0.25</v>
      </c>
      <c r="T3188">
        <f>IFERROR(S3188*I3188,0)</f>
        <v>34.892099999999999</v>
      </c>
      <c r="U3188" t="b">
        <f>O3188=N3188</f>
        <v>0</v>
      </c>
    </row>
    <row r="3189" spans="1:21" ht="21" x14ac:dyDescent="0.4">
      <c r="A3189" t="s">
        <v>146</v>
      </c>
      <c r="B3189" t="s">
        <v>31</v>
      </c>
      <c r="C3189" t="s">
        <v>32</v>
      </c>
      <c r="D3189" s="34">
        <v>2324343</v>
      </c>
      <c r="E3189" s="34">
        <v>486836</v>
      </c>
      <c r="F3189" s="33">
        <v>400.30970000000002</v>
      </c>
      <c r="G3189" s="33">
        <v>110.8929</v>
      </c>
      <c r="H3189" s="49">
        <v>20.945101475986977</v>
      </c>
      <c r="I3189" s="33">
        <v>511.20260000000002</v>
      </c>
      <c r="K3189">
        <v>0.82226807384827749</v>
      </c>
      <c r="L3189">
        <v>1.0500509411793706</v>
      </c>
      <c r="M3189" s="49">
        <v>0.8</v>
      </c>
      <c r="N3189" t="s">
        <v>37</v>
      </c>
      <c r="O3189" s="10" t="s">
        <v>37</v>
      </c>
      <c r="P3189">
        <f>VLOOKUP($O3189,$Y$2:$AJ$8,9,FALSE)</f>
        <v>0.25</v>
      </c>
      <c r="Q3189" s="11">
        <f>(L3189-M3189)/L3189</f>
        <v>0.23813220042308084</v>
      </c>
      <c r="S3189" s="13">
        <f>MIN(Q3189,IF(R3189=0,P3189,R3189))</f>
        <v>0.23813220042308084</v>
      </c>
      <c r="T3189">
        <f>IFERROR(S3189*I3189,0)</f>
        <v>121.73380000000003</v>
      </c>
      <c r="U3189" t="b">
        <f>O3189=N3189</f>
        <v>1</v>
      </c>
    </row>
    <row r="3190" spans="1:21" ht="21" x14ac:dyDescent="0.4">
      <c r="A3190" t="s">
        <v>4726</v>
      </c>
      <c r="B3190" t="s">
        <v>4721</v>
      </c>
      <c r="C3190" t="s">
        <v>4722</v>
      </c>
      <c r="D3190" s="34">
        <v>435098</v>
      </c>
      <c r="E3190" s="34">
        <v>63607</v>
      </c>
      <c r="F3190" s="33">
        <v>39.551400000000001</v>
      </c>
      <c r="G3190" s="33">
        <v>13.183600000000002</v>
      </c>
      <c r="H3190" s="49">
        <v>14.619005373502061</v>
      </c>
      <c r="I3190" s="33">
        <v>52.734999999999999</v>
      </c>
      <c r="J3190" s="35">
        <f>G3190/I3190</f>
        <v>0.24999715558926713</v>
      </c>
      <c r="K3190">
        <v>0.62180892040184255</v>
      </c>
      <c r="L3190">
        <v>0.8290754162277737</v>
      </c>
      <c r="M3190" s="49">
        <v>0.5</v>
      </c>
      <c r="N3190" t="s">
        <v>34</v>
      </c>
      <c r="O3190" s="10" t="s">
        <v>34</v>
      </c>
      <c r="P3190">
        <f>VLOOKUP($O3190,$Y$2:$AJ$8,9,FALSE)</f>
        <v>0.15</v>
      </c>
      <c r="Q3190" s="11">
        <f>(L3190-M3190)/L3190</f>
        <v>0.3969185550393477</v>
      </c>
      <c r="S3190" s="13">
        <f>MIN(Q3190,IF(R3190=0,P3190,R3190))</f>
        <v>0.15</v>
      </c>
      <c r="T3190">
        <f>IFERROR(S3190*I3190,0)</f>
        <v>7.9102499999999996</v>
      </c>
      <c r="U3190" t="b">
        <f>O3190=N3190</f>
        <v>1</v>
      </c>
    </row>
    <row r="3191" spans="1:21" ht="21" x14ac:dyDescent="0.4">
      <c r="A3191" t="s">
        <v>719</v>
      </c>
      <c r="B3191" t="s">
        <v>669</v>
      </c>
      <c r="C3191" s="50" t="s">
        <v>670</v>
      </c>
      <c r="D3191" s="34">
        <v>713278</v>
      </c>
      <c r="E3191" s="34">
        <v>97907</v>
      </c>
      <c r="F3191" s="33">
        <v>46.736800000000002</v>
      </c>
      <c r="G3191" s="33">
        <v>12.521399999999998</v>
      </c>
      <c r="H3191" s="49">
        <v>13.726345127706168</v>
      </c>
      <c r="I3191" s="33">
        <v>59.258200000000002</v>
      </c>
      <c r="J3191" s="35">
        <f>G3191/I3191</f>
        <v>0.21130240203043626</v>
      </c>
      <c r="K3191">
        <v>0.47735912651802226</v>
      </c>
      <c r="L3191">
        <v>0.60524987998815205</v>
      </c>
      <c r="M3191" s="49">
        <v>0.45</v>
      </c>
      <c r="N3191" t="s">
        <v>34</v>
      </c>
      <c r="O3191" s="10" t="s">
        <v>34</v>
      </c>
      <c r="P3191">
        <f>VLOOKUP($O3191,$Y$2:$AJ$8,9,FALSE)</f>
        <v>0.15</v>
      </c>
      <c r="Q3191" s="11">
        <f>(L3191-M3191)/L3191</f>
        <v>0.25650542878453952</v>
      </c>
      <c r="S3191" s="13">
        <f>MIN(Q3191,IF(R3191=0,P3191,R3191))</f>
        <v>0.15</v>
      </c>
      <c r="T3191">
        <f>IFERROR(S3191*I3191,0)</f>
        <v>8.8887300000000007</v>
      </c>
      <c r="U3191" t="b">
        <f>O3191=N3191</f>
        <v>1</v>
      </c>
    </row>
    <row r="3192" spans="1:21" ht="21" x14ac:dyDescent="0.4">
      <c r="A3192" t="s">
        <v>947</v>
      </c>
      <c r="B3192" t="s">
        <v>899</v>
      </c>
      <c r="C3192" s="50" t="s">
        <v>900</v>
      </c>
      <c r="D3192" s="34">
        <v>8709953</v>
      </c>
      <c r="E3192" s="34">
        <v>33250</v>
      </c>
      <c r="F3192" s="33">
        <v>15.4871</v>
      </c>
      <c r="G3192" s="33">
        <v>4.4906999999999995</v>
      </c>
      <c r="H3192" s="49">
        <v>0.38174718049569267</v>
      </c>
      <c r="I3192" s="33">
        <v>19.977799999999998</v>
      </c>
      <c r="J3192" s="35">
        <f>G3192/I3192</f>
        <v>0.22478451080699577</v>
      </c>
      <c r="K3192">
        <v>0.46577744360902257</v>
      </c>
      <c r="L3192">
        <v>0.60083609022556383</v>
      </c>
      <c r="M3192" s="49">
        <v>0.4</v>
      </c>
      <c r="N3192" t="s">
        <v>33</v>
      </c>
      <c r="O3192" s="10" t="s">
        <v>42</v>
      </c>
      <c r="P3192">
        <f>VLOOKUP($O3192,$Y$2:$AJ$8,9,FALSE)</f>
        <v>0.05</v>
      </c>
      <c r="Q3192" s="11">
        <f>(L3192-M3192)/L3192</f>
        <v>0.33426102974301464</v>
      </c>
      <c r="S3192" s="13">
        <f>MIN(Q3192,IF(R3192=0,P3192,R3192))</f>
        <v>0.05</v>
      </c>
      <c r="T3192">
        <f>IFERROR(S3192*I3192,0)</f>
        <v>0.99888999999999994</v>
      </c>
      <c r="U3192" t="b">
        <f>O3192=N3192</f>
        <v>0</v>
      </c>
    </row>
    <row r="3193" spans="1:21" ht="21" x14ac:dyDescent="0.4">
      <c r="A3193" t="s">
        <v>6275</v>
      </c>
      <c r="B3193" t="s">
        <v>6269</v>
      </c>
      <c r="C3193" t="s">
        <v>6270</v>
      </c>
      <c r="D3193" s="34">
        <v>11413</v>
      </c>
      <c r="E3193" s="34">
        <v>2745</v>
      </c>
      <c r="F3193" s="33">
        <v>1.5318000000000001</v>
      </c>
      <c r="G3193" s="33">
        <v>0.50980000000000003</v>
      </c>
      <c r="H3193" s="49">
        <v>24.051520196267415</v>
      </c>
      <c r="I3193" s="33">
        <v>2.0415999999999999</v>
      </c>
      <c r="J3193" s="35">
        <f>G3193/I3193</f>
        <v>0.24970611285266461</v>
      </c>
      <c r="K3193">
        <v>0.55803278688524593</v>
      </c>
      <c r="L3193">
        <v>0.74375227686703094</v>
      </c>
      <c r="M3193" s="49">
        <v>0.4</v>
      </c>
      <c r="N3193" t="s">
        <v>34</v>
      </c>
      <c r="O3193" s="10" t="s">
        <v>34</v>
      </c>
      <c r="P3193">
        <f>VLOOKUP($O3193,$Y$2:$AJ$8,9,FALSE)</f>
        <v>0.15</v>
      </c>
      <c r="Q3193" s="11">
        <f>(L3193-M3193)/L3193</f>
        <v>0.46218652037617552</v>
      </c>
      <c r="S3193" s="13">
        <f>MIN(Q3193,IF(R3193=0,P3193,R3193))</f>
        <v>0.15</v>
      </c>
      <c r="T3193">
        <f>IFERROR(S3193*I3193,0)</f>
        <v>0.30623999999999996</v>
      </c>
      <c r="U3193" t="b">
        <f>O3193=N3193</f>
        <v>1</v>
      </c>
    </row>
    <row r="3194" spans="1:21" ht="21" x14ac:dyDescent="0.4">
      <c r="A3194" t="s">
        <v>3226</v>
      </c>
      <c r="B3194" t="s">
        <v>3217</v>
      </c>
      <c r="C3194" t="s">
        <v>3218</v>
      </c>
      <c r="D3194" s="34">
        <v>399984</v>
      </c>
      <c r="E3194" s="34">
        <v>20743</v>
      </c>
      <c r="F3194" s="33">
        <v>37.337400000000002</v>
      </c>
      <c r="G3194" s="33">
        <v>9.2071999999999985</v>
      </c>
      <c r="H3194" s="49">
        <v>5.1859574382975318</v>
      </c>
      <c r="I3194" s="33">
        <v>46.544600000000003</v>
      </c>
      <c r="J3194" s="35">
        <f>G3194/I3194</f>
        <v>0.19781456925185731</v>
      </c>
      <c r="K3194">
        <v>1.8</v>
      </c>
      <c r="L3194">
        <v>2.2438702212794679</v>
      </c>
      <c r="M3194" s="49">
        <v>1.8</v>
      </c>
      <c r="N3194" t="s">
        <v>37</v>
      </c>
      <c r="O3194" s="10" t="s">
        <v>37</v>
      </c>
      <c r="P3194">
        <f>VLOOKUP($O3194,$Y$2:$AJ$8,9,FALSE)</f>
        <v>0.25</v>
      </c>
      <c r="Q3194" s="11">
        <f>(L3194-M3194)/L3194</f>
        <v>0.19781456925185739</v>
      </c>
      <c r="S3194" s="13">
        <f>MIN(Q3194,IF(R3194=0,P3194,R3194))</f>
        <v>0.19781456925185739</v>
      </c>
      <c r="T3194">
        <f>IFERROR(S3194*I3194,0)</f>
        <v>9.207200000000002</v>
      </c>
      <c r="U3194" t="b">
        <f>O3194=N3194</f>
        <v>1</v>
      </c>
    </row>
    <row r="3195" spans="1:21" ht="21" x14ac:dyDescent="0.4">
      <c r="A3195" t="s">
        <v>2669</v>
      </c>
      <c r="B3195" t="s">
        <v>2656</v>
      </c>
      <c r="C3195" t="s">
        <v>2657</v>
      </c>
      <c r="D3195" s="34">
        <v>1628821</v>
      </c>
      <c r="E3195" s="34">
        <v>295398</v>
      </c>
      <c r="F3195" s="33">
        <v>234.4374</v>
      </c>
      <c r="G3195" s="33">
        <v>77.867999999999995</v>
      </c>
      <c r="H3195" s="49">
        <v>18.135694468575736</v>
      </c>
      <c r="I3195" s="33">
        <v>312.30539999999996</v>
      </c>
      <c r="J3195" s="35">
        <f>G3195/I3195</f>
        <v>0.2493328645614197</v>
      </c>
      <c r="K3195">
        <v>0.79363231978550974</v>
      </c>
      <c r="L3195">
        <v>1.0572360002437389</v>
      </c>
      <c r="M3195" s="49">
        <v>0.7</v>
      </c>
      <c r="N3195" t="s">
        <v>37</v>
      </c>
      <c r="O3195" s="10" t="s">
        <v>37</v>
      </c>
      <c r="P3195">
        <f>VLOOKUP($O3195,$Y$2:$AJ$8,9,FALSE)</f>
        <v>0.25</v>
      </c>
      <c r="Q3195" s="11">
        <f>(L3195-M3195)/L3195</f>
        <v>0.33789617470591288</v>
      </c>
      <c r="S3195" s="13">
        <f>MIN(Q3195,IF(R3195=0,P3195,R3195))</f>
        <v>0.25</v>
      </c>
      <c r="T3195">
        <f>IFERROR(S3195*I3195,0)</f>
        <v>78.076349999999991</v>
      </c>
      <c r="U3195" t="b">
        <f>O3195=N3195</f>
        <v>1</v>
      </c>
    </row>
    <row r="3196" spans="1:21" ht="21" x14ac:dyDescent="0.4">
      <c r="A3196" t="s">
        <v>1544</v>
      </c>
      <c r="B3196" t="s">
        <v>1538</v>
      </c>
      <c r="C3196" s="50" t="s">
        <v>1539</v>
      </c>
      <c r="D3196" s="34">
        <v>3852420</v>
      </c>
      <c r="E3196" s="34">
        <v>517567</v>
      </c>
      <c r="F3196" s="33">
        <v>512.10359999999991</v>
      </c>
      <c r="G3196" s="33">
        <v>170.69739999999999</v>
      </c>
      <c r="H3196" s="49">
        <v>13.434853935967523</v>
      </c>
      <c r="I3196" s="33">
        <v>682.80099999999993</v>
      </c>
      <c r="J3196" s="35">
        <f>G3196/I3196</f>
        <v>0.24999582601665787</v>
      </c>
      <c r="K3196">
        <v>0.98944407197522233</v>
      </c>
      <c r="L3196">
        <v>1.3192514205890249</v>
      </c>
      <c r="M3196" s="49">
        <v>0.9</v>
      </c>
      <c r="N3196" t="s">
        <v>37</v>
      </c>
      <c r="O3196" s="10" t="s">
        <v>34</v>
      </c>
      <c r="P3196">
        <f>VLOOKUP($O3196,$Y$2:$AJ$8,9,FALSE)</f>
        <v>0.15</v>
      </c>
      <c r="Q3196" s="11">
        <f>(L3196-M3196)/L3196</f>
        <v>0.31779493585978913</v>
      </c>
      <c r="S3196" s="13">
        <f>MIN(Q3196,IF(R3196=0,P3196,R3196))</f>
        <v>0.15</v>
      </c>
      <c r="T3196">
        <f>IFERROR(S3196*I3196,0)</f>
        <v>102.42014999999999</v>
      </c>
      <c r="U3196" t="b">
        <f>O3196=N3196</f>
        <v>0</v>
      </c>
    </row>
    <row r="3197" spans="1:21" ht="21" x14ac:dyDescent="0.4">
      <c r="A3197" t="s">
        <v>569</v>
      </c>
      <c r="B3197" t="s">
        <v>543</v>
      </c>
      <c r="C3197" s="50" t="s">
        <v>544</v>
      </c>
      <c r="D3197" s="34">
        <v>9427894</v>
      </c>
      <c r="E3197" s="34">
        <v>6674576</v>
      </c>
      <c r="F3197" s="33">
        <v>232.00500000000002</v>
      </c>
      <c r="G3197" s="33">
        <v>99.430199999999999</v>
      </c>
      <c r="H3197" s="49">
        <v>70.796044164264046</v>
      </c>
      <c r="I3197" s="33">
        <v>331.43520000000001</v>
      </c>
      <c r="J3197" s="35">
        <f>G3197/I3197</f>
        <v>0.29999891381482713</v>
      </c>
      <c r="K3197">
        <v>3.4759511315774969E-2</v>
      </c>
      <c r="L3197">
        <v>4.9656367685378067E-2</v>
      </c>
      <c r="M3197" s="49">
        <v>0.01</v>
      </c>
      <c r="N3197" t="s">
        <v>37</v>
      </c>
      <c r="O3197" s="10" t="s">
        <v>37</v>
      </c>
      <c r="P3197">
        <f>VLOOKUP($O3197,$Y$2:$AJ$8,9,FALSE)</f>
        <v>0.25</v>
      </c>
      <c r="Q3197" s="11">
        <f>(L3197-M3197)/L3197</f>
        <v>0.79861595871530844</v>
      </c>
      <c r="S3197" s="13">
        <f>MIN(Q3197,IF(R3197=0,P3197,R3197))</f>
        <v>0.25</v>
      </c>
      <c r="T3197">
        <f>IFERROR(S3197*I3197,0)</f>
        <v>82.858800000000002</v>
      </c>
      <c r="U3197" t="b">
        <f>O3197=N3197</f>
        <v>1</v>
      </c>
    </row>
    <row r="3198" spans="1:21" ht="21" x14ac:dyDescent="0.4">
      <c r="A3198" t="s">
        <v>3299</v>
      </c>
      <c r="B3198" t="s">
        <v>3253</v>
      </c>
      <c r="C3198" t="s">
        <v>3254</v>
      </c>
      <c r="D3198" s="34">
        <v>1954</v>
      </c>
      <c r="E3198" s="34">
        <v>158</v>
      </c>
      <c r="F3198" s="33">
        <v>1.8400000000000003E-2</v>
      </c>
      <c r="G3198" s="33">
        <v>6.2000000000000006E-3</v>
      </c>
      <c r="H3198" s="49">
        <v>8.0859774820880244</v>
      </c>
      <c r="I3198" s="33">
        <v>2.4600000000000004E-2</v>
      </c>
      <c r="J3198" s="35">
        <f>G3198/I3198</f>
        <v>0.25203252032520324</v>
      </c>
      <c r="K3198">
        <v>0.11645569620253166</v>
      </c>
      <c r="L3198">
        <v>0.15569620253164559</v>
      </c>
      <c r="M3198" s="49">
        <v>0.19</v>
      </c>
      <c r="N3198" t="s">
        <v>34</v>
      </c>
      <c r="O3198" s="10" t="s">
        <v>34</v>
      </c>
      <c r="P3198">
        <f>VLOOKUP($O3198,$Y$2:$AJ$8,9,FALSE)</f>
        <v>0.15</v>
      </c>
      <c r="Q3198" s="11">
        <f>(L3198-M3198)/L3198</f>
        <v>-0.22032520325203234</v>
      </c>
      <c r="S3198" s="13">
        <f>MIN(Q3198,IF(R3198=0,P3198,R3198))</f>
        <v>-0.22032520325203234</v>
      </c>
      <c r="T3198">
        <f>IFERROR(S3198*I3198,0)</f>
        <v>-5.419999999999996E-3</v>
      </c>
      <c r="U3198" t="b">
        <f>O3198=N3198</f>
        <v>1</v>
      </c>
    </row>
    <row r="3199" spans="1:21" ht="21" x14ac:dyDescent="0.4">
      <c r="A3199" t="s">
        <v>147</v>
      </c>
      <c r="B3199" t="s">
        <v>31</v>
      </c>
      <c r="C3199" t="s">
        <v>32</v>
      </c>
      <c r="D3199" s="34">
        <v>71192</v>
      </c>
      <c r="E3199" s="34">
        <v>29090</v>
      </c>
      <c r="F3199" s="33">
        <v>33.813299999999998</v>
      </c>
      <c r="G3199" s="33">
        <v>11.2705</v>
      </c>
      <c r="H3199" s="49">
        <v>40.861332734015058</v>
      </c>
      <c r="I3199" s="33">
        <v>45.083799999999997</v>
      </c>
      <c r="K3199">
        <v>1.1623685115159847</v>
      </c>
      <c r="L3199">
        <v>1.5498040563767617</v>
      </c>
      <c r="M3199" s="49">
        <v>1</v>
      </c>
      <c r="N3199" t="s">
        <v>34</v>
      </c>
      <c r="O3199" s="10" t="s">
        <v>34</v>
      </c>
      <c r="P3199">
        <f>VLOOKUP($O3199,$Y$2:$AJ$8,9,FALSE)</f>
        <v>0.15</v>
      </c>
      <c r="Q3199" s="11">
        <f>(L3199-M3199)/L3199</f>
        <v>0.35475714114604356</v>
      </c>
      <c r="S3199" s="13">
        <f>MIN(Q3199,IF(R3199=0,P3199,R3199))</f>
        <v>0.15</v>
      </c>
      <c r="T3199">
        <f>IFERROR(S3199*I3199,0)</f>
        <v>6.7625699999999993</v>
      </c>
      <c r="U3199" t="b">
        <f>O3199=N3199</f>
        <v>1</v>
      </c>
    </row>
    <row r="3200" spans="1:21" ht="21" x14ac:dyDescent="0.4">
      <c r="A3200" t="s">
        <v>4783</v>
      </c>
      <c r="B3200" t="s">
        <v>4779</v>
      </c>
      <c r="C3200" t="s">
        <v>4780</v>
      </c>
      <c r="D3200" s="34">
        <v>122876</v>
      </c>
      <c r="E3200" s="34">
        <v>28900</v>
      </c>
      <c r="F3200" s="33">
        <v>29.838900000000002</v>
      </c>
      <c r="G3200" s="33">
        <v>9.945800000000002</v>
      </c>
      <c r="H3200" s="49">
        <v>23.519645821804094</v>
      </c>
      <c r="I3200" s="33">
        <v>39.784700000000001</v>
      </c>
      <c r="J3200" s="35">
        <f>G3200/I3200</f>
        <v>0.24999057426598673</v>
      </c>
      <c r="K3200">
        <v>1.0324878892733564</v>
      </c>
      <c r="L3200">
        <v>1.3766332179930798</v>
      </c>
      <c r="M3200" s="49">
        <v>0.9</v>
      </c>
      <c r="N3200" t="s">
        <v>34</v>
      </c>
      <c r="O3200" s="10" t="s">
        <v>34</v>
      </c>
      <c r="P3200">
        <f>VLOOKUP($O3200,$Y$2:$AJ$8,9,FALSE)</f>
        <v>0.15</v>
      </c>
      <c r="Q3200" s="11">
        <f>(L3200-M3200)/L3200</f>
        <v>0.34623108883565801</v>
      </c>
      <c r="S3200" s="13">
        <f>MIN(Q3200,IF(R3200=0,P3200,R3200))</f>
        <v>0.15</v>
      </c>
      <c r="T3200">
        <f>IFERROR(S3200*I3200,0)</f>
        <v>5.9677049999999996</v>
      </c>
      <c r="U3200" t="b">
        <f>O3200=N3200</f>
        <v>1</v>
      </c>
    </row>
    <row r="3201" spans="1:21" ht="21" x14ac:dyDescent="0.4">
      <c r="A3201" t="s">
        <v>1192</v>
      </c>
      <c r="B3201" t="s">
        <v>1143</v>
      </c>
      <c r="C3201" s="50" t="s">
        <v>1144</v>
      </c>
      <c r="D3201" s="34">
        <v>237999</v>
      </c>
      <c r="E3201" s="34">
        <v>19868</v>
      </c>
      <c r="F3201" s="33">
        <v>6.2421000000000006</v>
      </c>
      <c r="G3201" s="33">
        <v>2.8639000000000006</v>
      </c>
      <c r="H3201" s="49">
        <v>8.3479342350177941</v>
      </c>
      <c r="I3201" s="33">
        <v>9.1060000000000016</v>
      </c>
      <c r="J3201" s="35">
        <f>G3201/I3201</f>
        <v>0.31450691851526469</v>
      </c>
      <c r="K3201">
        <v>0.31417857861888465</v>
      </c>
      <c r="L3201">
        <v>0.45832494463458839</v>
      </c>
      <c r="M3201" s="49">
        <v>0.3</v>
      </c>
      <c r="N3201" t="s">
        <v>37</v>
      </c>
      <c r="O3201" s="10" t="s">
        <v>37</v>
      </c>
      <c r="P3201">
        <f>VLOOKUP($O3201,$Y$2:$AJ$8,9,FALSE)</f>
        <v>0.25</v>
      </c>
      <c r="Q3201" s="11">
        <f>(L3201-M3201)/L3201</f>
        <v>0.34544256534153323</v>
      </c>
      <c r="S3201" s="13">
        <f>MIN(Q3201,IF(R3201=0,P3201,R3201))</f>
        <v>0.25</v>
      </c>
      <c r="T3201">
        <f>IFERROR(S3201*I3201,0)</f>
        <v>2.2765000000000004</v>
      </c>
      <c r="U3201" t="b">
        <f>O3201=N3201</f>
        <v>1</v>
      </c>
    </row>
    <row r="3202" spans="1:21" ht="21" x14ac:dyDescent="0.4">
      <c r="A3202" t="s">
        <v>4116</v>
      </c>
      <c r="B3202" t="s">
        <v>4114</v>
      </c>
      <c r="C3202" t="s">
        <v>4115</v>
      </c>
      <c r="D3202" s="34">
        <v>3956001</v>
      </c>
      <c r="E3202" s="34">
        <v>148997</v>
      </c>
      <c r="F3202" s="33">
        <v>58.128399999999999</v>
      </c>
      <c r="G3202" s="33">
        <v>22.967599999999997</v>
      </c>
      <c r="H3202" s="49">
        <v>3.7663539518822162</v>
      </c>
      <c r="I3202" s="33">
        <v>81.096000000000004</v>
      </c>
      <c r="J3202" s="35">
        <f>G3202/I3202</f>
        <v>0.28321495511492545</v>
      </c>
      <c r="K3202">
        <v>0.39013134492640794</v>
      </c>
      <c r="L3202">
        <v>0.54427941502177901</v>
      </c>
      <c r="M3202" s="49">
        <v>0.35</v>
      </c>
      <c r="N3202" t="s">
        <v>37</v>
      </c>
      <c r="O3202" s="10" t="s">
        <v>37</v>
      </c>
      <c r="P3202">
        <f>VLOOKUP($O3202,$Y$2:$AJ$8,9,FALSE)</f>
        <v>0.25</v>
      </c>
      <c r="Q3202" s="11">
        <f>(L3202-M3202)/L3202</f>
        <v>0.35694793824602949</v>
      </c>
      <c r="S3202" s="13">
        <f>MIN(Q3202,IF(R3202=0,P3202,R3202))</f>
        <v>0.25</v>
      </c>
      <c r="T3202">
        <f>IFERROR(S3202*I3202,0)</f>
        <v>20.274000000000001</v>
      </c>
      <c r="U3202" t="b">
        <f>O3202=N3202</f>
        <v>1</v>
      </c>
    </row>
    <row r="3203" spans="1:21" ht="21" x14ac:dyDescent="0.4">
      <c r="A3203" t="s">
        <v>4510</v>
      </c>
      <c r="B3203" t="s">
        <v>4507</v>
      </c>
      <c r="C3203" t="s">
        <v>4508</v>
      </c>
      <c r="D3203" s="34">
        <v>793767</v>
      </c>
      <c r="E3203" s="34">
        <v>30596</v>
      </c>
      <c r="F3203" s="33">
        <v>51.479900000000001</v>
      </c>
      <c r="G3203" s="33">
        <v>25.154899999999998</v>
      </c>
      <c r="H3203" s="49">
        <v>3.8545316194802757</v>
      </c>
      <c r="I3203" s="33">
        <v>76.634799999999998</v>
      </c>
      <c r="J3203" s="35">
        <f>G3203/I3203</f>
        <v>0.32824382656443285</v>
      </c>
      <c r="K3203">
        <v>1.6825696169433912</v>
      </c>
      <c r="L3203">
        <v>2.5047326447901685</v>
      </c>
      <c r="M3203" s="49">
        <v>1.55</v>
      </c>
      <c r="N3203" t="s">
        <v>37</v>
      </c>
      <c r="O3203" s="10" t="s">
        <v>37</v>
      </c>
      <c r="P3203">
        <f>VLOOKUP($O3203,$Y$2:$AJ$8,9,FALSE)</f>
        <v>0.25</v>
      </c>
      <c r="Q3203" s="11">
        <f>(L3203-M3203)/L3203</f>
        <v>0.38117147823182151</v>
      </c>
      <c r="S3203" s="13">
        <f>MIN(Q3203,IF(R3203=0,P3203,R3203))</f>
        <v>0.25</v>
      </c>
      <c r="T3203">
        <f>IFERROR(S3203*I3203,0)</f>
        <v>19.1587</v>
      </c>
      <c r="U3203" t="b">
        <f>O3203=N3203</f>
        <v>1</v>
      </c>
    </row>
    <row r="3204" spans="1:21" ht="21" x14ac:dyDescent="0.4">
      <c r="A3204" t="s">
        <v>1507</v>
      </c>
      <c r="B3204" t="s">
        <v>1475</v>
      </c>
      <c r="C3204" s="50" t="s">
        <v>1476</v>
      </c>
      <c r="D3204" s="34">
        <v>359760</v>
      </c>
      <c r="E3204" s="34">
        <v>61812</v>
      </c>
      <c r="F3204" s="33">
        <v>17.258100000000002</v>
      </c>
      <c r="G3204" s="33">
        <v>7.0483000000000002</v>
      </c>
      <c r="H3204" s="49">
        <v>17.18145430286858</v>
      </c>
      <c r="I3204" s="33">
        <v>24.306400000000004</v>
      </c>
      <c r="J3204" s="35">
        <f>G3204/I3204</f>
        <v>0.28997712536615866</v>
      </c>
      <c r="K3204">
        <v>0.27920306736556011</v>
      </c>
      <c r="L3204">
        <v>0.39323108781466393</v>
      </c>
      <c r="M3204" s="49">
        <v>0.25</v>
      </c>
      <c r="N3204" t="s">
        <v>33</v>
      </c>
      <c r="O3204" s="10" t="s">
        <v>33</v>
      </c>
      <c r="P3204">
        <f>VLOOKUP($O3204,$Y$2:$AJ$8,9,FALSE)</f>
        <v>0.4</v>
      </c>
      <c r="Q3204" s="11">
        <f>(L3204-M3204)/L3204</f>
        <v>0.36424151663759358</v>
      </c>
      <c r="S3204" s="13">
        <f>MIN(Q3204,IF(R3204=0,P3204,R3204))</f>
        <v>0.36424151663759358</v>
      </c>
      <c r="T3204">
        <f>IFERROR(S3204*I3204,0)</f>
        <v>8.8534000000000059</v>
      </c>
      <c r="U3204" t="b">
        <f>O3204=N3204</f>
        <v>1</v>
      </c>
    </row>
    <row r="3205" spans="1:21" ht="21" x14ac:dyDescent="0.4">
      <c r="A3205" t="s">
        <v>5481</v>
      </c>
      <c r="B3205" t="s">
        <v>5479</v>
      </c>
      <c r="C3205" t="s">
        <v>5480</v>
      </c>
      <c r="D3205" s="34">
        <v>155625</v>
      </c>
      <c r="E3205" s="34">
        <v>25698</v>
      </c>
      <c r="F3205" s="33">
        <v>15.418800000000001</v>
      </c>
      <c r="G3205" s="33">
        <v>6.4291999999999998</v>
      </c>
      <c r="H3205" s="49">
        <v>16.512771084337349</v>
      </c>
      <c r="I3205" s="33">
        <v>21.847999999999999</v>
      </c>
      <c r="J3205" s="35">
        <f>G3205/I3205</f>
        <v>0.29426949835225191</v>
      </c>
      <c r="K3205">
        <v>0.60000000000000009</v>
      </c>
      <c r="L3205">
        <v>0.85018289361039767</v>
      </c>
      <c r="M3205" s="49">
        <v>0.6</v>
      </c>
      <c r="N3205" t="s">
        <v>37</v>
      </c>
      <c r="O3205" s="10" t="s">
        <v>37</v>
      </c>
      <c r="P3205">
        <f>VLOOKUP($O3205,$Y$2:$AJ$8,9,FALSE)</f>
        <v>0.25</v>
      </c>
      <c r="Q3205" s="11">
        <f>(L3205-M3205)/L3205</f>
        <v>0.29426949835225191</v>
      </c>
      <c r="S3205" s="13">
        <f>MIN(Q3205,IF(R3205=0,P3205,R3205))</f>
        <v>0.25</v>
      </c>
      <c r="T3205">
        <f>IFERROR(S3205*I3205,0)</f>
        <v>5.4619999999999997</v>
      </c>
      <c r="U3205" t="b">
        <f>O3205=N3205</f>
        <v>1</v>
      </c>
    </row>
    <row r="3206" spans="1:21" ht="21" x14ac:dyDescent="0.4">
      <c r="A3206" t="s">
        <v>3713</v>
      </c>
      <c r="B3206" t="s">
        <v>3673</v>
      </c>
      <c r="C3206" t="s">
        <v>3674</v>
      </c>
      <c r="D3206" s="34">
        <v>207405</v>
      </c>
      <c r="E3206" s="34">
        <v>8864</v>
      </c>
      <c r="F3206" s="33">
        <v>7.3613</v>
      </c>
      <c r="G3206" s="33">
        <v>1.7739</v>
      </c>
      <c r="H3206" s="49">
        <v>4.2737638919023171</v>
      </c>
      <c r="I3206" s="33">
        <v>9.1351999999999993</v>
      </c>
      <c r="J3206" s="35">
        <f>G3206/I3206</f>
        <v>0.19418294071284703</v>
      </c>
      <c r="K3206">
        <v>0.83047157039711195</v>
      </c>
      <c r="L3206">
        <v>1.0305956678700359</v>
      </c>
      <c r="M3206" s="49">
        <v>0.82</v>
      </c>
      <c r="N3206" t="s">
        <v>34</v>
      </c>
      <c r="O3206" s="10" t="s">
        <v>34</v>
      </c>
      <c r="P3206">
        <f>VLOOKUP($O3206,$Y$2:$AJ$8,9,FALSE)</f>
        <v>0.15</v>
      </c>
      <c r="Q3206" s="11">
        <f>(L3206-M3206)/L3206</f>
        <v>0.20434363779665457</v>
      </c>
      <c r="S3206" s="13">
        <f>MIN(Q3206,IF(R3206=0,P3206,R3206))</f>
        <v>0.15</v>
      </c>
      <c r="T3206">
        <f>IFERROR(S3206*I3206,0)</f>
        <v>1.3702799999999999</v>
      </c>
      <c r="U3206" t="b">
        <f>O3206=N3206</f>
        <v>1</v>
      </c>
    </row>
    <row r="3207" spans="1:21" ht="21" x14ac:dyDescent="0.4">
      <c r="A3207" t="s">
        <v>1739</v>
      </c>
      <c r="B3207" t="s">
        <v>1694</v>
      </c>
      <c r="C3207" s="50" t="s">
        <v>1695</v>
      </c>
      <c r="D3207" s="34">
        <v>14628</v>
      </c>
      <c r="E3207" s="34">
        <v>1143</v>
      </c>
      <c r="F3207" s="33">
        <v>1.1687999999999998</v>
      </c>
      <c r="G3207" s="33">
        <v>0.44500000000000001</v>
      </c>
      <c r="H3207" s="49">
        <v>7.8137817883511076</v>
      </c>
      <c r="I3207" s="33">
        <v>1.6137999999999999</v>
      </c>
      <c r="J3207" s="35">
        <f>G3207/I3207</f>
        <v>0.27574668484322717</v>
      </c>
      <c r="K3207">
        <v>1.02257217847769</v>
      </c>
      <c r="L3207">
        <v>1.4118985126859143</v>
      </c>
      <c r="M3207" s="49">
        <v>1</v>
      </c>
      <c r="N3207" t="s">
        <v>45</v>
      </c>
      <c r="O3207" s="10" t="s">
        <v>37</v>
      </c>
      <c r="P3207">
        <f>VLOOKUP($O3207,$Y$2:$AJ$8,9,FALSE)</f>
        <v>0.25</v>
      </c>
      <c r="Q3207" s="11">
        <f>(L3207-M3207)/L3207</f>
        <v>0.29173379600941879</v>
      </c>
      <c r="S3207" s="13">
        <f>MIN(Q3207,IF(R3207=0,P3207,R3207))</f>
        <v>0.25</v>
      </c>
      <c r="T3207">
        <f>IFERROR(S3207*I3207,0)</f>
        <v>0.40344999999999998</v>
      </c>
      <c r="U3207" t="b">
        <f>O3207=N3207</f>
        <v>0</v>
      </c>
    </row>
    <row r="3208" spans="1:21" ht="21" x14ac:dyDescent="0.4">
      <c r="A3208" t="s">
        <v>5397</v>
      </c>
      <c r="B3208" t="s">
        <v>5395</v>
      </c>
      <c r="C3208" t="s">
        <v>5396</v>
      </c>
      <c r="D3208" s="34">
        <v>474372</v>
      </c>
      <c r="E3208" s="34">
        <v>57411</v>
      </c>
      <c r="F3208" s="33">
        <v>14.587100000000001</v>
      </c>
      <c r="G3208" s="33">
        <v>7.1849000000000007</v>
      </c>
      <c r="H3208" s="49">
        <v>12.10252713060636</v>
      </c>
      <c r="I3208" s="33">
        <v>21.772000000000002</v>
      </c>
      <c r="J3208" s="35">
        <f>G3208/I3208</f>
        <v>0.33000643027742055</v>
      </c>
      <c r="K3208">
        <v>0.25408197035411334</v>
      </c>
      <c r="L3208">
        <v>0.37923046106146913</v>
      </c>
      <c r="M3208" s="49">
        <v>0.03</v>
      </c>
      <c r="N3208" t="s">
        <v>37</v>
      </c>
      <c r="O3208" s="10" t="s">
        <v>37</v>
      </c>
      <c r="P3208">
        <f>VLOOKUP($O3208,$Y$2:$AJ$8,9,FALSE)</f>
        <v>0.25</v>
      </c>
      <c r="Q3208" s="11">
        <f>(L3208-M3208)/L3208</f>
        <v>0.92089243064486503</v>
      </c>
      <c r="S3208" s="13">
        <f>MIN(Q3208,IF(R3208=0,P3208,R3208))</f>
        <v>0.25</v>
      </c>
      <c r="T3208">
        <f>IFERROR(S3208*I3208,0)</f>
        <v>5.4430000000000005</v>
      </c>
      <c r="U3208" t="b">
        <f>O3208=N3208</f>
        <v>1</v>
      </c>
    </row>
    <row r="3209" spans="1:21" ht="21" x14ac:dyDescent="0.4">
      <c r="A3209" t="s">
        <v>5599</v>
      </c>
      <c r="B3209" t="s">
        <v>5596</v>
      </c>
      <c r="C3209" t="s">
        <v>5597</v>
      </c>
      <c r="D3209" s="34">
        <v>768</v>
      </c>
      <c r="E3209" s="34">
        <v>305</v>
      </c>
      <c r="F3209" s="33">
        <v>0.1585</v>
      </c>
      <c r="G3209" s="33">
        <v>6.7599999999999993E-2</v>
      </c>
      <c r="H3209" s="49">
        <v>39.713541666666664</v>
      </c>
      <c r="I3209" s="33">
        <v>0.2261</v>
      </c>
      <c r="J3209" s="35">
        <f>G3209/I3209</f>
        <v>0.29898275099513488</v>
      </c>
      <c r="K3209">
        <v>0.51967213114754096</v>
      </c>
      <c r="L3209">
        <v>0.741311475409836</v>
      </c>
      <c r="M3209" s="49">
        <v>0.5</v>
      </c>
      <c r="N3209" t="s">
        <v>34</v>
      </c>
      <c r="O3209" s="10" t="s">
        <v>34</v>
      </c>
      <c r="P3209">
        <f>VLOOKUP($O3209,$Y$2:$AJ$8,9,FALSE)</f>
        <v>0.15</v>
      </c>
      <c r="Q3209" s="11">
        <f>(L3209-M3209)/L3209</f>
        <v>0.3255196815568332</v>
      </c>
      <c r="S3209" s="13">
        <f>MIN(Q3209,IF(R3209=0,P3209,R3209))</f>
        <v>0.15</v>
      </c>
      <c r="T3209">
        <f>IFERROR(S3209*I3209,0)</f>
        <v>3.3915000000000001E-2</v>
      </c>
      <c r="U3209" t="b">
        <f>O3209=N3209</f>
        <v>1</v>
      </c>
    </row>
    <row r="3210" spans="1:21" ht="21" x14ac:dyDescent="0.4">
      <c r="A3210" t="s">
        <v>4807</v>
      </c>
      <c r="B3210" t="s">
        <v>4797</v>
      </c>
      <c r="C3210" t="s">
        <v>4798</v>
      </c>
      <c r="D3210" s="34">
        <v>17821</v>
      </c>
      <c r="E3210" s="34">
        <v>3465</v>
      </c>
      <c r="F3210" s="33">
        <v>0.78210000000000002</v>
      </c>
      <c r="G3210" s="33">
        <v>0.38490000000000002</v>
      </c>
      <c r="H3210" s="49">
        <v>19.443353347174682</v>
      </c>
      <c r="I3210" s="33">
        <v>1.167</v>
      </c>
      <c r="J3210" s="35">
        <f>G3210/I3210</f>
        <v>0.32982005141388177</v>
      </c>
      <c r="K3210">
        <v>0.22571428571428573</v>
      </c>
      <c r="L3210">
        <v>0.33679653679653682</v>
      </c>
      <c r="M3210" s="49">
        <v>0.15</v>
      </c>
      <c r="N3210" t="s">
        <v>37</v>
      </c>
      <c r="O3210" s="10" t="s">
        <v>37</v>
      </c>
      <c r="P3210">
        <f>VLOOKUP($O3210,$Y$2:$AJ$8,9,FALSE)</f>
        <v>0.25</v>
      </c>
      <c r="Q3210" s="11">
        <f>(L3210-M3210)/L3210</f>
        <v>0.55462724935732655</v>
      </c>
      <c r="S3210" s="13">
        <f>MIN(Q3210,IF(R3210=0,P3210,R3210))</f>
        <v>0.25</v>
      </c>
      <c r="T3210">
        <f>IFERROR(S3210*I3210,0)</f>
        <v>0.29175000000000001</v>
      </c>
      <c r="U3210" t="b">
        <f>O3210=N3210</f>
        <v>1</v>
      </c>
    </row>
    <row r="3211" spans="1:21" ht="21" x14ac:dyDescent="0.4">
      <c r="A3211" t="s">
        <v>2457</v>
      </c>
      <c r="B3211" t="s">
        <v>2390</v>
      </c>
      <c r="C3211" t="s">
        <v>2391</v>
      </c>
      <c r="D3211" s="34">
        <v>890537</v>
      </c>
      <c r="E3211" s="34">
        <v>124145</v>
      </c>
      <c r="F3211" s="33">
        <v>9.4574999999999996</v>
      </c>
      <c r="G3211" s="33">
        <v>3.1525000000000003</v>
      </c>
      <c r="H3211" s="49">
        <v>13.940465135081418</v>
      </c>
      <c r="I3211" s="33">
        <v>12.61</v>
      </c>
      <c r="J3211" s="35">
        <f>G3211/I3211</f>
        <v>0.25000000000000006</v>
      </c>
      <c r="K3211">
        <v>7.6181078577469891E-2</v>
      </c>
      <c r="L3211">
        <v>0.10157477143662652</v>
      </c>
      <c r="M3211" s="49">
        <v>0.01</v>
      </c>
      <c r="N3211" t="s">
        <v>37</v>
      </c>
      <c r="O3211" s="10" t="s">
        <v>37</v>
      </c>
      <c r="P3211">
        <f>VLOOKUP($O3211,$Y$2:$AJ$8,9,FALSE)</f>
        <v>0.25</v>
      </c>
      <c r="Q3211" s="11">
        <f>(L3211-M3211)/L3211</f>
        <v>0.90155035685963525</v>
      </c>
      <c r="S3211" s="13">
        <f>MIN(Q3211,IF(R3211=0,P3211,R3211))</f>
        <v>0.25</v>
      </c>
      <c r="T3211">
        <f>IFERROR(S3211*I3211,0)</f>
        <v>3.1524999999999999</v>
      </c>
      <c r="U3211" t="b">
        <f>O3211=N3211</f>
        <v>1</v>
      </c>
    </row>
    <row r="3212" spans="1:21" ht="21" x14ac:dyDescent="0.4">
      <c r="A3212" t="s">
        <v>405</v>
      </c>
      <c r="B3212" t="s">
        <v>382</v>
      </c>
      <c r="C3212" s="50" t="s">
        <v>383</v>
      </c>
      <c r="D3212" s="34">
        <v>64091292</v>
      </c>
      <c r="E3212" s="34">
        <v>507586</v>
      </c>
      <c r="F3212" s="33">
        <v>1268.9649999999999</v>
      </c>
      <c r="G3212" s="33">
        <v>281.55619999999999</v>
      </c>
      <c r="H3212" s="49">
        <v>0.79197342440842045</v>
      </c>
      <c r="I3212" s="33">
        <v>1550.5211999999999</v>
      </c>
      <c r="J3212" s="35">
        <f>G3212/I3212</f>
        <v>0.18158810082699933</v>
      </c>
      <c r="K3212">
        <v>2.5</v>
      </c>
      <c r="L3212">
        <v>3.0546965440339173</v>
      </c>
      <c r="M3212" s="49">
        <v>2.5</v>
      </c>
      <c r="N3212" t="s">
        <v>290</v>
      </c>
      <c r="O3212" s="10" t="s">
        <v>42</v>
      </c>
      <c r="P3212">
        <f>VLOOKUP($O3212,$Y$2:$AJ$8,9,FALSE)</f>
        <v>0.05</v>
      </c>
      <c r="Q3212" s="11">
        <f>(L3212-M3212)/L3212</f>
        <v>0.1815881008269993</v>
      </c>
      <c r="S3212" s="13">
        <f>MIN(Q3212,IF(R3212=0,P3212,R3212))</f>
        <v>0.05</v>
      </c>
      <c r="T3212">
        <f>IFERROR(S3212*I3212,0)</f>
        <v>77.526060000000001</v>
      </c>
      <c r="U3212" t="b">
        <f>O3212=N3212</f>
        <v>0</v>
      </c>
    </row>
    <row r="3213" spans="1:21" ht="21" x14ac:dyDescent="0.4">
      <c r="A3213" t="s">
        <v>842</v>
      </c>
      <c r="B3213" t="s">
        <v>775</v>
      </c>
      <c r="C3213" s="50" t="s">
        <v>776</v>
      </c>
      <c r="D3213" s="34">
        <v>40466</v>
      </c>
      <c r="E3213" s="34">
        <v>6741</v>
      </c>
      <c r="F3213" s="33">
        <v>5.4688000000000008</v>
      </c>
      <c r="G3213" s="33">
        <v>1.7694000000000001</v>
      </c>
      <c r="H3213" s="49">
        <v>16.658429298670487</v>
      </c>
      <c r="I3213" s="33">
        <v>7.2382000000000009</v>
      </c>
      <c r="J3213" s="35">
        <f>G3213/I3213</f>
        <v>0.24445304081125141</v>
      </c>
      <c r="K3213">
        <v>0.81127429164812359</v>
      </c>
      <c r="L3213">
        <v>1.0737576027295654</v>
      </c>
      <c r="M3213" s="49">
        <v>0.75</v>
      </c>
      <c r="N3213" t="s">
        <v>37</v>
      </c>
      <c r="O3213" s="10" t="s">
        <v>37</v>
      </c>
      <c r="P3213">
        <f>VLOOKUP($O3213,$Y$2:$AJ$8,9,FALSE)</f>
        <v>0.25</v>
      </c>
      <c r="Q3213" s="11">
        <f>(L3213-M3213)/L3213</f>
        <v>0.30151833328728145</v>
      </c>
      <c r="S3213" s="13">
        <f>MIN(Q3213,IF(R3213=0,P3213,R3213))</f>
        <v>0.25</v>
      </c>
      <c r="T3213">
        <f>IFERROR(S3213*I3213,0)</f>
        <v>1.8095500000000002</v>
      </c>
      <c r="U3213" t="b">
        <f>O3213=N3213</f>
        <v>1</v>
      </c>
    </row>
    <row r="3214" spans="1:21" ht="21" x14ac:dyDescent="0.4">
      <c r="A3214" t="s">
        <v>1384</v>
      </c>
      <c r="B3214" t="s">
        <v>1306</v>
      </c>
      <c r="C3214" s="50" t="s">
        <v>1307</v>
      </c>
      <c r="D3214" s="34">
        <v>433087</v>
      </c>
      <c r="E3214" s="34">
        <v>27187</v>
      </c>
      <c r="F3214" s="33">
        <v>9.235100000000001</v>
      </c>
      <c r="G3214" s="33">
        <v>3.0779000000000005</v>
      </c>
      <c r="H3214" s="49">
        <v>6.2774915894496948</v>
      </c>
      <c r="I3214" s="33">
        <v>12.313000000000002</v>
      </c>
      <c r="J3214" s="35">
        <f>G3214/I3214</f>
        <v>0.24997157475838544</v>
      </c>
      <c r="K3214">
        <v>0.3396880862176776</v>
      </c>
      <c r="L3214">
        <v>0.4529002832235996</v>
      </c>
      <c r="M3214" s="49">
        <v>0.2</v>
      </c>
      <c r="N3214" t="s">
        <v>37</v>
      </c>
      <c r="O3214" s="10" t="s">
        <v>34</v>
      </c>
      <c r="P3214">
        <f>VLOOKUP($O3214,$Y$2:$AJ$8,9,FALSE)</f>
        <v>0.15</v>
      </c>
      <c r="Q3214" s="11">
        <f>(L3214-M3214)/L3214</f>
        <v>0.55840168927150169</v>
      </c>
      <c r="S3214" s="13">
        <f>MIN(Q3214,IF(R3214=0,P3214,R3214))</f>
        <v>0.15</v>
      </c>
      <c r="T3214">
        <f>IFERROR(S3214*I3214,0)</f>
        <v>1.8469500000000003</v>
      </c>
      <c r="U3214" t="b">
        <f>O3214=N3214</f>
        <v>0</v>
      </c>
    </row>
    <row r="3215" spans="1:21" ht="21" x14ac:dyDescent="0.4">
      <c r="A3215" t="s">
        <v>357</v>
      </c>
      <c r="B3215" t="s">
        <v>313</v>
      </c>
      <c r="C3215" s="50" t="s">
        <v>314</v>
      </c>
      <c r="D3215" s="34">
        <v>16052</v>
      </c>
      <c r="E3215" s="34">
        <v>4613</v>
      </c>
      <c r="F3215" s="33">
        <v>3.6903999999999999</v>
      </c>
      <c r="G3215" s="33">
        <v>0.18140000000000001</v>
      </c>
      <c r="H3215" s="49">
        <v>28.737851981061549</v>
      </c>
      <c r="I3215" s="33">
        <v>3.8717999999999999</v>
      </c>
      <c r="J3215" s="35">
        <f>G3215/I3215</f>
        <v>4.685159357404825E-2</v>
      </c>
      <c r="K3215">
        <v>0.8</v>
      </c>
      <c r="L3215">
        <v>0.83932365055278557</v>
      </c>
      <c r="M3215" s="49">
        <v>0.8</v>
      </c>
      <c r="N3215" t="s">
        <v>34</v>
      </c>
      <c r="O3215" s="10" t="s">
        <v>34</v>
      </c>
      <c r="P3215">
        <f>VLOOKUP($O3215,$Y$2:$AJ$8,9,FALSE)</f>
        <v>0.15</v>
      </c>
      <c r="Q3215" s="11">
        <f>(L3215-M3215)/L3215</f>
        <v>4.6851593574048153E-2</v>
      </c>
      <c r="S3215" s="13">
        <f>MIN(Q3215,IF(R3215=0,P3215,R3215))</f>
        <v>4.6851593574048153E-2</v>
      </c>
      <c r="T3215">
        <f>IFERROR(S3215*I3215,0)</f>
        <v>0.18139999999999964</v>
      </c>
      <c r="U3215" t="b">
        <f>O3215=N3215</f>
        <v>1</v>
      </c>
    </row>
    <row r="3216" spans="1:21" ht="21" x14ac:dyDescent="0.4">
      <c r="A3216" t="s">
        <v>5656</v>
      </c>
      <c r="B3216" t="s">
        <v>5636</v>
      </c>
      <c r="C3216" t="s">
        <v>5637</v>
      </c>
      <c r="D3216" s="34">
        <v>5094</v>
      </c>
      <c r="E3216" s="34">
        <v>307</v>
      </c>
      <c r="F3216" s="33">
        <v>0.34470000000000001</v>
      </c>
      <c r="G3216" s="33">
        <v>0.1143</v>
      </c>
      <c r="H3216" s="49">
        <v>6.0266980761680404</v>
      </c>
      <c r="I3216" s="33">
        <v>0.45900000000000002</v>
      </c>
      <c r="J3216" s="35">
        <f>G3216/I3216</f>
        <v>0.24901960784313723</v>
      </c>
      <c r="K3216">
        <v>1.122801302931596</v>
      </c>
      <c r="L3216">
        <v>1.495114006514658</v>
      </c>
      <c r="M3216" s="49">
        <v>1</v>
      </c>
      <c r="N3216" t="s">
        <v>37</v>
      </c>
      <c r="O3216" s="10" t="s">
        <v>37</v>
      </c>
      <c r="P3216">
        <f>VLOOKUP($O3216,$Y$2:$AJ$8,9,FALSE)</f>
        <v>0.25</v>
      </c>
      <c r="Q3216" s="11">
        <f>(L3216-M3216)/L3216</f>
        <v>0.33115468409586057</v>
      </c>
      <c r="S3216" s="13">
        <f>MIN(Q3216,IF(R3216=0,P3216,R3216))</f>
        <v>0.25</v>
      </c>
      <c r="T3216">
        <f>IFERROR(S3216*I3216,0)</f>
        <v>0.11475</v>
      </c>
      <c r="U3216" t="b">
        <f>O3216=N3216</f>
        <v>1</v>
      </c>
    </row>
    <row r="3217" spans="1:21" ht="21" x14ac:dyDescent="0.4">
      <c r="A3217" t="s">
        <v>1020</v>
      </c>
      <c r="B3217" t="s">
        <v>998</v>
      </c>
      <c r="C3217" s="50" t="s">
        <v>999</v>
      </c>
      <c r="D3217" s="34">
        <v>25577</v>
      </c>
      <c r="E3217" s="34">
        <v>4628</v>
      </c>
      <c r="F3217" s="33">
        <v>1.1576</v>
      </c>
      <c r="G3217" s="33">
        <v>0.31709999999999994</v>
      </c>
      <c r="H3217" s="49">
        <v>18.094381671032568</v>
      </c>
      <c r="I3217" s="33">
        <v>1.4746999999999999</v>
      </c>
      <c r="J3217" s="35">
        <f>G3217/I3217</f>
        <v>0.21502678510883566</v>
      </c>
      <c r="K3217">
        <v>0.25012964563526358</v>
      </c>
      <c r="L3217">
        <v>0.31864736387208292</v>
      </c>
      <c r="M3217" s="49">
        <v>0.25</v>
      </c>
      <c r="N3217" t="s">
        <v>45</v>
      </c>
      <c r="O3217" s="10" t="s">
        <v>45</v>
      </c>
      <c r="P3217">
        <f>VLOOKUP($O3217,$Y$2:$AJ$8,9,FALSE)</f>
        <v>0.32</v>
      </c>
      <c r="Q3217" s="11">
        <f>(L3217-M3217)/L3217</f>
        <v>0.21543364752152969</v>
      </c>
      <c r="S3217" s="13">
        <f>MIN(Q3217,IF(R3217=0,P3217,R3217))</f>
        <v>0.21543364752152969</v>
      </c>
      <c r="T3217">
        <f>IFERROR(S3217*I3217,0)</f>
        <v>0.31769999999999982</v>
      </c>
      <c r="U3217" t="b">
        <f>O3217=N3217</f>
        <v>1</v>
      </c>
    </row>
    <row r="3218" spans="1:21" ht="21" x14ac:dyDescent="0.4">
      <c r="A3218" t="s">
        <v>3533</v>
      </c>
      <c r="B3218" t="s">
        <v>3525</v>
      </c>
      <c r="C3218" t="s">
        <v>3526</v>
      </c>
      <c r="D3218" s="34">
        <v>62511</v>
      </c>
      <c r="E3218" s="34">
        <v>14063</v>
      </c>
      <c r="F3218" s="33">
        <v>8.8893000000000004</v>
      </c>
      <c r="G3218" s="33">
        <v>2.2222999999999997</v>
      </c>
      <c r="H3218" s="49">
        <v>22.496840556062132</v>
      </c>
      <c r="I3218" s="33">
        <v>11.111599999999999</v>
      </c>
      <c r="J3218" s="35">
        <f>G3218/I3218</f>
        <v>0.1999982000791965</v>
      </c>
      <c r="K3218">
        <v>0.63210552513688412</v>
      </c>
      <c r="L3218">
        <v>0.79013012870653476</v>
      </c>
      <c r="M3218" s="49">
        <v>0.57999999999999996</v>
      </c>
      <c r="N3218" t="s">
        <v>34</v>
      </c>
      <c r="O3218" s="10" t="s">
        <v>34</v>
      </c>
      <c r="P3218">
        <f>VLOOKUP($O3218,$Y$2:$AJ$8,9,FALSE)</f>
        <v>0.15</v>
      </c>
      <c r="Q3218" s="11">
        <f>(L3218-M3218)/L3218</f>
        <v>0.26594369847726695</v>
      </c>
      <c r="S3218" s="13">
        <f>MIN(Q3218,IF(R3218=0,P3218,R3218))</f>
        <v>0.15</v>
      </c>
      <c r="T3218">
        <f>IFERROR(S3218*I3218,0)</f>
        <v>1.6667399999999999</v>
      </c>
      <c r="U3218" t="b">
        <f>O3218=N3218</f>
        <v>1</v>
      </c>
    </row>
    <row r="3219" spans="1:21" ht="21" x14ac:dyDescent="0.4">
      <c r="A3219" t="s">
        <v>4007</v>
      </c>
      <c r="B3219" t="s">
        <v>3907</v>
      </c>
      <c r="C3219" t="s">
        <v>3908</v>
      </c>
      <c r="D3219" s="34">
        <v>131834</v>
      </c>
      <c r="E3219" s="34">
        <v>11627</v>
      </c>
      <c r="F3219" s="33">
        <v>8.2970000000000006</v>
      </c>
      <c r="G3219" s="33">
        <v>2.7650000000000001</v>
      </c>
      <c r="H3219" s="49">
        <v>8.8194244276893663</v>
      </c>
      <c r="I3219" s="33">
        <v>11.062000000000001</v>
      </c>
      <c r="J3219" s="35">
        <f>G3219/I3219</f>
        <v>0.24995480021695896</v>
      </c>
      <c r="K3219">
        <v>0.71359766061752816</v>
      </c>
      <c r="L3219">
        <v>0.95140620968435552</v>
      </c>
      <c r="M3219" s="49">
        <v>0.7</v>
      </c>
      <c r="N3219" t="s">
        <v>37</v>
      </c>
      <c r="O3219" s="10" t="s">
        <v>37</v>
      </c>
      <c r="P3219">
        <f>VLOOKUP($O3219,$Y$2:$AJ$8,9,FALSE)</f>
        <v>0.25</v>
      </c>
      <c r="Q3219" s="11">
        <f>(L3219-M3219)/L3219</f>
        <v>0.26424697161453642</v>
      </c>
      <c r="S3219" s="13">
        <f>MIN(Q3219,IF(R3219=0,P3219,R3219))</f>
        <v>0.25</v>
      </c>
      <c r="T3219">
        <f>IFERROR(S3219*I3219,0)</f>
        <v>2.7655000000000003</v>
      </c>
      <c r="U3219" t="b">
        <f>O3219=N3219</f>
        <v>1</v>
      </c>
    </row>
    <row r="3220" spans="1:21" ht="21" x14ac:dyDescent="0.4">
      <c r="A3220" t="s">
        <v>2237</v>
      </c>
      <c r="B3220" t="s">
        <v>2218</v>
      </c>
      <c r="C3220" t="s">
        <v>2219</v>
      </c>
      <c r="D3220" s="34">
        <v>120360</v>
      </c>
      <c r="E3220" s="34">
        <v>5385</v>
      </c>
      <c r="F3220" s="33">
        <v>2.2048000000000001</v>
      </c>
      <c r="G3220" s="33">
        <v>1.0862000000000001</v>
      </c>
      <c r="H3220" s="49">
        <v>4.4740777666999003</v>
      </c>
      <c r="I3220" s="33">
        <v>3.2910000000000004</v>
      </c>
      <c r="J3220" s="35">
        <f>G3220/I3220</f>
        <v>0.3300516560316013</v>
      </c>
      <c r="K3220">
        <v>0.40943361188486538</v>
      </c>
      <c r="L3220">
        <v>0.61114206128133708</v>
      </c>
      <c r="M3220" s="49">
        <v>0.4</v>
      </c>
      <c r="N3220" t="s">
        <v>37</v>
      </c>
      <c r="O3220" s="10" t="s">
        <v>37</v>
      </c>
      <c r="P3220">
        <f>VLOOKUP($O3220,$Y$2:$AJ$8,9,FALSE)</f>
        <v>0.25</v>
      </c>
      <c r="Q3220" s="11">
        <f>(L3220-M3220)/L3220</f>
        <v>0.3454876937101185</v>
      </c>
      <c r="S3220" s="13">
        <f>MIN(Q3220,IF(R3220=0,P3220,R3220))</f>
        <v>0.25</v>
      </c>
      <c r="T3220">
        <f>IFERROR(S3220*I3220,0)</f>
        <v>0.82275000000000009</v>
      </c>
      <c r="U3220" t="b">
        <f>O3220=N3220</f>
        <v>1</v>
      </c>
    </row>
    <row r="3221" spans="1:21" ht="21" x14ac:dyDescent="0.4">
      <c r="A3221" t="s">
        <v>1947</v>
      </c>
      <c r="B3221" t="s">
        <v>1772</v>
      </c>
      <c r="C3221" s="50" t="s">
        <v>1773</v>
      </c>
      <c r="D3221" s="34">
        <v>9885</v>
      </c>
      <c r="E3221" s="34">
        <v>1687</v>
      </c>
      <c r="F3221" s="33">
        <v>2.5926</v>
      </c>
      <c r="G3221" s="33">
        <v>0.83130000000000004</v>
      </c>
      <c r="H3221" s="49">
        <v>17.066262013151238</v>
      </c>
      <c r="I3221" s="33">
        <v>3.4239000000000002</v>
      </c>
      <c r="J3221" s="35">
        <f>G3221/I3221</f>
        <v>0.24279330587926048</v>
      </c>
      <c r="K3221">
        <v>1.5368109069353881</v>
      </c>
      <c r="L3221">
        <v>2.0295791345583876</v>
      </c>
      <c r="M3221" s="49">
        <v>1.55</v>
      </c>
      <c r="N3221" t="s">
        <v>37</v>
      </c>
      <c r="O3221" s="10" t="s">
        <v>34</v>
      </c>
      <c r="P3221">
        <f>VLOOKUP($O3221,$Y$2:$AJ$8,9,FALSE)</f>
        <v>0.15</v>
      </c>
      <c r="Q3221" s="11">
        <f>(L3221-M3221)/L3221</f>
        <v>0.23629486842489553</v>
      </c>
      <c r="S3221" s="13">
        <f>MIN(Q3221,IF(R3221=0,P3221,R3221))</f>
        <v>0.15</v>
      </c>
      <c r="T3221">
        <f>IFERROR(S3221*I3221,0)</f>
        <v>0.51358499999999996</v>
      </c>
      <c r="U3221" t="b">
        <f>O3221=N3221</f>
        <v>0</v>
      </c>
    </row>
    <row r="3222" spans="1:21" ht="21" x14ac:dyDescent="0.4">
      <c r="A3222" t="s">
        <v>148</v>
      </c>
      <c r="B3222" t="s">
        <v>31</v>
      </c>
      <c r="C3222" t="s">
        <v>32</v>
      </c>
      <c r="D3222" s="34">
        <v>139054</v>
      </c>
      <c r="E3222" s="34">
        <v>23868</v>
      </c>
      <c r="F3222" s="33">
        <v>26.5319</v>
      </c>
      <c r="G3222" s="33">
        <v>8.8422000000000001</v>
      </c>
      <c r="H3222" s="49">
        <v>17.16455477728077</v>
      </c>
      <c r="I3222" s="33">
        <v>35.374099999999999</v>
      </c>
      <c r="K3222">
        <v>1.1116096866096867</v>
      </c>
      <c r="L3222">
        <v>1.4820722306016423</v>
      </c>
      <c r="M3222" s="49">
        <v>1</v>
      </c>
      <c r="N3222" t="s">
        <v>34</v>
      </c>
      <c r="O3222" s="10" t="s">
        <v>34</v>
      </c>
      <c r="P3222">
        <f>VLOOKUP($O3222,$Y$2:$AJ$8,9,FALSE)</f>
        <v>0.15</v>
      </c>
      <c r="Q3222" s="11">
        <f>(L3222-M3222)/L3222</f>
        <v>0.32526905278155482</v>
      </c>
      <c r="S3222" s="13">
        <f>MIN(Q3222,IF(R3222=0,P3222,R3222))</f>
        <v>0.15</v>
      </c>
      <c r="T3222">
        <f>IFERROR(S3222*I3222,0)</f>
        <v>5.3061149999999992</v>
      </c>
      <c r="U3222" t="b">
        <f>O3222=N3222</f>
        <v>1</v>
      </c>
    </row>
    <row r="3223" spans="1:21" ht="21" x14ac:dyDescent="0.4">
      <c r="A3223" t="s">
        <v>843</v>
      </c>
      <c r="B3223" t="s">
        <v>775</v>
      </c>
      <c r="C3223" s="50" t="s">
        <v>776</v>
      </c>
      <c r="D3223" s="34">
        <v>5273</v>
      </c>
      <c r="E3223" s="34">
        <v>898</v>
      </c>
      <c r="F3223" s="33">
        <v>0.753</v>
      </c>
      <c r="G3223" s="33">
        <v>0.25079999999999997</v>
      </c>
      <c r="H3223" s="49">
        <v>17.030153612744169</v>
      </c>
      <c r="I3223" s="33">
        <v>1.0038</v>
      </c>
      <c r="J3223" s="35">
        <f>G3223/I3223</f>
        <v>0.24985056784219961</v>
      </c>
      <c r="K3223">
        <v>0.83853006681514475</v>
      </c>
      <c r="L3223">
        <v>1.1178173719376392</v>
      </c>
      <c r="M3223" s="49">
        <v>0.75</v>
      </c>
      <c r="N3223" t="s">
        <v>37</v>
      </c>
      <c r="O3223" s="10" t="s">
        <v>37</v>
      </c>
      <c r="P3223">
        <f>VLOOKUP($O3223,$Y$2:$AJ$8,9,FALSE)</f>
        <v>0.25</v>
      </c>
      <c r="Q3223" s="11">
        <f>(L3223-M3223)/L3223</f>
        <v>0.32904961147638973</v>
      </c>
      <c r="S3223" s="13">
        <f>MIN(Q3223,IF(R3223=0,P3223,R3223))</f>
        <v>0.25</v>
      </c>
      <c r="T3223">
        <f>IFERROR(S3223*I3223,0)</f>
        <v>0.25095000000000001</v>
      </c>
      <c r="U3223" t="b">
        <f>O3223=N3223</f>
        <v>1</v>
      </c>
    </row>
    <row r="3224" spans="1:21" ht="21" x14ac:dyDescent="0.4">
      <c r="A3224" t="s">
        <v>6456</v>
      </c>
      <c r="B3224" t="s">
        <v>6453</v>
      </c>
      <c r="C3224" t="s">
        <v>6454</v>
      </c>
      <c r="D3224" s="34">
        <v>19125</v>
      </c>
      <c r="E3224" s="34">
        <v>3111</v>
      </c>
      <c r="F3224" s="33">
        <v>0.72060000000000002</v>
      </c>
      <c r="G3224" s="33">
        <v>0.30879999999999996</v>
      </c>
      <c r="H3224" s="49">
        <v>16.266666666666666</v>
      </c>
      <c r="I3224" s="33">
        <v>1.0293999999999999</v>
      </c>
      <c r="J3224" s="35">
        <f>G3224/I3224</f>
        <v>0.2999805712065281</v>
      </c>
      <c r="K3224">
        <v>0.23162970106075217</v>
      </c>
      <c r="L3224">
        <v>0.3308903889424622</v>
      </c>
      <c r="M3224" s="49">
        <v>0.1</v>
      </c>
      <c r="N3224" t="s">
        <v>37</v>
      </c>
      <c r="O3224" s="10" t="s">
        <v>37</v>
      </c>
      <c r="P3224">
        <f>VLOOKUP($O3224,$Y$2:$AJ$8,9,FALSE)</f>
        <v>0.25</v>
      </c>
      <c r="Q3224" s="11">
        <f>(L3224-M3224)/L3224</f>
        <v>0.69778511754420047</v>
      </c>
      <c r="S3224" s="13">
        <f>MIN(Q3224,IF(R3224=0,P3224,R3224))</f>
        <v>0.25</v>
      </c>
      <c r="T3224">
        <f>IFERROR(S3224*I3224,0)</f>
        <v>0.25734999999999997</v>
      </c>
      <c r="U3224" t="b">
        <f>O3224=N3224</f>
        <v>1</v>
      </c>
    </row>
    <row r="3225" spans="1:21" ht="21" x14ac:dyDescent="0.4">
      <c r="A3225" t="s">
        <v>406</v>
      </c>
      <c r="B3225" t="s">
        <v>382</v>
      </c>
      <c r="C3225" s="50" t="s">
        <v>383</v>
      </c>
      <c r="D3225" s="34">
        <v>175523</v>
      </c>
      <c r="E3225" s="34">
        <v>14758</v>
      </c>
      <c r="F3225" s="33">
        <v>34.656500000000001</v>
      </c>
      <c r="G3225" s="33">
        <v>11.5519</v>
      </c>
      <c r="H3225" s="49">
        <v>8.4080149040296721</v>
      </c>
      <c r="I3225" s="33">
        <v>46.208399999999997</v>
      </c>
      <c r="J3225" s="35">
        <f>G3225/I3225</f>
        <v>0.24999567178261961</v>
      </c>
      <c r="K3225">
        <v>2.3483195554953245</v>
      </c>
      <c r="L3225">
        <v>3.1310746713646833</v>
      </c>
      <c r="M3225" s="49">
        <v>2</v>
      </c>
      <c r="N3225" t="s">
        <v>37</v>
      </c>
      <c r="O3225" s="10" t="s">
        <v>37</v>
      </c>
      <c r="P3225">
        <f>VLOOKUP($O3225,$Y$2:$AJ$8,9,FALSE)</f>
        <v>0.25</v>
      </c>
      <c r="Q3225" s="11">
        <f>(L3225-M3225)/L3225</f>
        <v>0.36124167900208615</v>
      </c>
      <c r="S3225" s="13">
        <f>MIN(Q3225,IF(R3225=0,P3225,R3225))</f>
        <v>0.25</v>
      </c>
      <c r="T3225">
        <f>IFERROR(S3225*I3225,0)</f>
        <v>11.552099999999999</v>
      </c>
      <c r="U3225" t="b">
        <f>O3225=N3225</f>
        <v>1</v>
      </c>
    </row>
    <row r="3226" spans="1:21" ht="21" x14ac:dyDescent="0.4">
      <c r="A3226" t="s">
        <v>3300</v>
      </c>
      <c r="B3226" t="s">
        <v>3253</v>
      </c>
      <c r="C3226" t="s">
        <v>3254</v>
      </c>
      <c r="D3226" s="34">
        <v>3905</v>
      </c>
      <c r="E3226" s="34">
        <v>951</v>
      </c>
      <c r="F3226" s="33">
        <v>0.23930000000000001</v>
      </c>
      <c r="G3226" s="33">
        <v>5.1900000000000009E-2</v>
      </c>
      <c r="H3226" s="49">
        <v>24.353393085787452</v>
      </c>
      <c r="I3226" s="33">
        <v>0.29120000000000001</v>
      </c>
      <c r="J3226" s="35">
        <f>G3226/I3226</f>
        <v>0.17822802197802201</v>
      </c>
      <c r="K3226">
        <v>0.2516298633017876</v>
      </c>
      <c r="L3226">
        <v>0.30620399579390112</v>
      </c>
      <c r="M3226" s="49">
        <v>0.25</v>
      </c>
      <c r="N3226" t="s">
        <v>34</v>
      </c>
      <c r="O3226" s="10" t="s">
        <v>34</v>
      </c>
      <c r="P3226">
        <f>VLOOKUP($O3226,$Y$2:$AJ$8,9,FALSE)</f>
        <v>0.15</v>
      </c>
      <c r="Q3226" s="11">
        <f>(L3226-M3226)/L3226</f>
        <v>0.18355082417582408</v>
      </c>
      <c r="S3226" s="13">
        <f>MIN(Q3226,IF(R3226=0,P3226,R3226))</f>
        <v>0.15</v>
      </c>
      <c r="T3226">
        <f>IFERROR(S3226*I3226,0)</f>
        <v>4.3680000000000004E-2</v>
      </c>
      <c r="U3226" t="b">
        <f>O3226=N3226</f>
        <v>1</v>
      </c>
    </row>
    <row r="3227" spans="1:21" ht="21" x14ac:dyDescent="0.4">
      <c r="A3227" t="s">
        <v>4646</v>
      </c>
      <c r="B3227" t="s">
        <v>4641</v>
      </c>
      <c r="C3227" t="s">
        <v>4642</v>
      </c>
      <c r="D3227" s="34">
        <v>702354</v>
      </c>
      <c r="E3227" s="34">
        <v>174628</v>
      </c>
      <c r="F3227" s="33">
        <v>53.799599999999998</v>
      </c>
      <c r="G3227" s="33">
        <v>26.497499999999999</v>
      </c>
      <c r="H3227" s="49">
        <v>24.863245599797253</v>
      </c>
      <c r="I3227" s="33">
        <v>80.2971</v>
      </c>
      <c r="J3227" s="35">
        <f>G3227/I3227</f>
        <v>0.32999323761381166</v>
      </c>
      <c r="K3227">
        <v>0.30808117827610693</v>
      </c>
      <c r="L3227">
        <v>0.45981801314794879</v>
      </c>
      <c r="M3227" s="49">
        <v>0.2</v>
      </c>
      <c r="N3227" t="s">
        <v>37</v>
      </c>
      <c r="O3227" s="10" t="s">
        <v>37</v>
      </c>
      <c r="P3227">
        <f>VLOOKUP($O3227,$Y$2:$AJ$8,9,FALSE)</f>
        <v>0.25</v>
      </c>
      <c r="Q3227" s="11">
        <f>(L3227-M3227)/L3227</f>
        <v>0.56504531296896154</v>
      </c>
      <c r="S3227" s="13">
        <f>MIN(Q3227,IF(R3227=0,P3227,R3227))</f>
        <v>0.25</v>
      </c>
      <c r="T3227">
        <f>IFERROR(S3227*I3227,0)</f>
        <v>20.074275</v>
      </c>
      <c r="U3227" t="b">
        <f>O3227=N3227</f>
        <v>1</v>
      </c>
    </row>
    <row r="3228" spans="1:21" ht="21" x14ac:dyDescent="0.4">
      <c r="A3228" s="18" t="s">
        <v>3806</v>
      </c>
      <c r="B3228" t="s">
        <v>3798</v>
      </c>
      <c r="C3228" t="s">
        <v>3799</v>
      </c>
      <c r="D3228" s="34">
        <v>28135</v>
      </c>
      <c r="E3228" s="34">
        <v>7090</v>
      </c>
      <c r="F3228" s="33">
        <v>15.340300000000001</v>
      </c>
      <c r="G3228" s="33">
        <v>3.4098000000000002</v>
      </c>
      <c r="H3228" s="49">
        <v>25.199928914163852</v>
      </c>
      <c r="I3228" s="33">
        <v>18.7501</v>
      </c>
      <c r="J3228" s="35">
        <f>G3228/I3228</f>
        <v>0.18185503010650611</v>
      </c>
      <c r="K3228">
        <v>2.1636530324400565</v>
      </c>
      <c r="L3228">
        <v>2.6445839210155144</v>
      </c>
      <c r="M3228" s="49">
        <v>2</v>
      </c>
      <c r="N3228" t="s">
        <v>34</v>
      </c>
      <c r="O3228" s="10" t="s">
        <v>34</v>
      </c>
      <c r="P3228">
        <f>VLOOKUP($O3228,$Y$2:$AJ$8,9,FALSE)</f>
        <v>0.15</v>
      </c>
      <c r="Q3228" s="11">
        <f>(L3228-M3228)/L3228</f>
        <v>0.24373736673404398</v>
      </c>
      <c r="S3228" s="13">
        <f>MIN(Q3228,IF(R3228=0,P3228,R3228))</f>
        <v>0.15</v>
      </c>
      <c r="T3228">
        <f>IFERROR(S3228*I3228,0)</f>
        <v>2.8125149999999999</v>
      </c>
      <c r="U3228" t="b">
        <f>O3228=N3228</f>
        <v>1</v>
      </c>
    </row>
    <row r="3229" spans="1:21" ht="21" x14ac:dyDescent="0.4">
      <c r="A3229" t="s">
        <v>2312</v>
      </c>
      <c r="B3229" t="s">
        <v>2297</v>
      </c>
      <c r="C3229" t="s">
        <v>2298</v>
      </c>
      <c r="D3229" s="34">
        <v>4358065</v>
      </c>
      <c r="E3229" s="34">
        <v>217887</v>
      </c>
      <c r="F3229" s="33">
        <v>76.417799999999986</v>
      </c>
      <c r="G3229" s="33">
        <v>22.749299999999998</v>
      </c>
      <c r="H3229" s="49">
        <v>4.9996271280946933</v>
      </c>
      <c r="I3229" s="33">
        <v>99.167099999999976</v>
      </c>
      <c r="J3229" s="35">
        <f>G3229/I3229</f>
        <v>0.22940370344600178</v>
      </c>
      <c r="K3229">
        <v>0.35072216332319039</v>
      </c>
      <c r="L3229">
        <v>0.45513087058888313</v>
      </c>
      <c r="M3229" s="49">
        <v>0.35</v>
      </c>
      <c r="N3229" t="s">
        <v>37</v>
      </c>
      <c r="O3229" s="10" t="s">
        <v>37</v>
      </c>
      <c r="P3229">
        <f>VLOOKUP($O3229,$Y$2:$AJ$8,9,FALSE)</f>
        <v>0.25</v>
      </c>
      <c r="Q3229" s="11">
        <f>(L3229-M3229)/L3229</f>
        <v>0.23099041920152943</v>
      </c>
      <c r="S3229" s="13">
        <f>MIN(Q3229,IF(R3229=0,P3229,R3229))</f>
        <v>0.23099041920152943</v>
      </c>
      <c r="T3229">
        <f>IFERROR(S3229*I3229,0)</f>
        <v>22.906649999999985</v>
      </c>
      <c r="U3229" t="b">
        <f>O3229=N3229</f>
        <v>1</v>
      </c>
    </row>
    <row r="3230" spans="1:21" ht="21" x14ac:dyDescent="0.4">
      <c r="A3230" t="s">
        <v>5657</v>
      </c>
      <c r="B3230" t="s">
        <v>5636</v>
      </c>
      <c r="C3230" t="s">
        <v>5637</v>
      </c>
      <c r="D3230" s="34">
        <v>1691</v>
      </c>
      <c r="E3230" s="34">
        <v>195</v>
      </c>
      <c r="F3230" s="33">
        <v>0.17039999999999997</v>
      </c>
      <c r="G3230" s="33">
        <v>5.6000000000000001E-2</v>
      </c>
      <c r="H3230" s="49">
        <v>11.531638083973981</v>
      </c>
      <c r="I3230" s="33">
        <v>0.22639999999999996</v>
      </c>
      <c r="J3230" s="35">
        <f>G3230/I3230</f>
        <v>0.24734982332155481</v>
      </c>
      <c r="K3230">
        <v>0.87384615384615372</v>
      </c>
      <c r="L3230">
        <v>1.1610256410256408</v>
      </c>
      <c r="M3230" s="49">
        <v>1</v>
      </c>
      <c r="N3230" t="s">
        <v>37</v>
      </c>
      <c r="O3230" s="10" t="s">
        <v>37</v>
      </c>
      <c r="P3230">
        <f>VLOOKUP($O3230,$Y$2:$AJ$8,9,FALSE)</f>
        <v>0.25</v>
      </c>
      <c r="Q3230" s="11">
        <f>(L3230-M3230)/L3230</f>
        <v>0.13869257950530017</v>
      </c>
      <c r="S3230" s="13">
        <f>MIN(Q3230,IF(R3230=0,P3230,R3230))</f>
        <v>0.13869257950530017</v>
      </c>
      <c r="T3230">
        <f>IFERROR(S3230*I3230,0)</f>
        <v>3.1399999999999956E-2</v>
      </c>
      <c r="U3230" t="b">
        <f>O3230=N3230</f>
        <v>1</v>
      </c>
    </row>
    <row r="3231" spans="1:21" ht="21" x14ac:dyDescent="0.4">
      <c r="A3231" s="18" t="s">
        <v>1551</v>
      </c>
      <c r="B3231" t="s">
        <v>1547</v>
      </c>
      <c r="C3231" s="50" t="s">
        <v>1548</v>
      </c>
      <c r="D3231" s="34">
        <v>6632896</v>
      </c>
      <c r="E3231" s="34">
        <v>762513</v>
      </c>
      <c r="F3231" s="33">
        <v>1143.7694999999999</v>
      </c>
      <c r="G3231" s="33">
        <v>444.1986</v>
      </c>
      <c r="H3231" s="49">
        <v>11.495928776811818</v>
      </c>
      <c r="I3231" s="33">
        <v>1587.9680999999998</v>
      </c>
      <c r="J3231" s="35">
        <f>G3231/I3231</f>
        <v>0.27972765951658601</v>
      </c>
      <c r="K3231">
        <v>1.4999999999999998</v>
      </c>
      <c r="L3231">
        <v>2.0825456090584682</v>
      </c>
      <c r="M3231" s="49">
        <v>1.5</v>
      </c>
      <c r="N3231" t="s">
        <v>37</v>
      </c>
      <c r="O3231" s="10" t="s">
        <v>34</v>
      </c>
      <c r="P3231">
        <f>VLOOKUP($O3231,$Y$2:$AJ$8,9,FALSE)</f>
        <v>0.15</v>
      </c>
      <c r="Q3231" s="11">
        <f>(L3231-M3231)/L3231</f>
        <v>0.2797276595165859</v>
      </c>
      <c r="S3231" s="13">
        <f>MIN(Q3231,IF(R3231=0,P3231,R3231))</f>
        <v>0.15</v>
      </c>
      <c r="T3231">
        <f>IFERROR(S3231*I3231,0)</f>
        <v>238.19521499999996</v>
      </c>
      <c r="U3231" t="b">
        <f>O3231=N3231</f>
        <v>0</v>
      </c>
    </row>
    <row r="3232" spans="1:21" ht="21" x14ac:dyDescent="0.4">
      <c r="A3232" t="s">
        <v>1508</v>
      </c>
      <c r="B3232" t="s">
        <v>1475</v>
      </c>
      <c r="C3232" s="50" t="s">
        <v>1476</v>
      </c>
      <c r="D3232" s="34">
        <v>28065</v>
      </c>
      <c r="E3232" s="34">
        <v>1181</v>
      </c>
      <c r="F3232" s="33">
        <v>0.4617</v>
      </c>
      <c r="G3232" s="33">
        <v>0.15330000000000002</v>
      </c>
      <c r="H3232" s="49">
        <v>4.208088366292535</v>
      </c>
      <c r="I3232" s="33">
        <v>0.61499999999999999</v>
      </c>
      <c r="J3232" s="35">
        <f>G3232/I3232</f>
        <v>0.24926829268292686</v>
      </c>
      <c r="K3232">
        <v>0.39093988145639286</v>
      </c>
      <c r="L3232">
        <v>0.52074513124470789</v>
      </c>
      <c r="M3232" s="49">
        <v>0.4</v>
      </c>
      <c r="N3232" t="s">
        <v>33</v>
      </c>
      <c r="O3232" s="10" t="s">
        <v>33</v>
      </c>
      <c r="P3232">
        <f>VLOOKUP($O3232,$Y$2:$AJ$8,9,FALSE)</f>
        <v>0.4</v>
      </c>
      <c r="Q3232" s="11">
        <f>(L3232-M3232)/L3232</f>
        <v>0.23186991869918697</v>
      </c>
      <c r="S3232" s="13">
        <f>MIN(Q3232,IF(R3232=0,P3232,R3232))</f>
        <v>0.23186991869918697</v>
      </c>
      <c r="T3232">
        <f>IFERROR(S3232*I3232,0)</f>
        <v>0.14259999999999998</v>
      </c>
      <c r="U3232" t="b">
        <f>O3232=N3232</f>
        <v>1</v>
      </c>
    </row>
    <row r="3233" spans="1:21" ht="21" x14ac:dyDescent="0.4">
      <c r="A3233" s="18" t="s">
        <v>2832</v>
      </c>
      <c r="B3233" t="s">
        <v>2809</v>
      </c>
      <c r="C3233" t="s">
        <v>2810</v>
      </c>
      <c r="D3233" s="34">
        <v>405097</v>
      </c>
      <c r="E3233" s="34">
        <v>30293</v>
      </c>
      <c r="F3233" s="33">
        <v>36.351599999999998</v>
      </c>
      <c r="G3233" s="33">
        <v>15.418499999999998</v>
      </c>
      <c r="H3233" s="49">
        <v>7.4779620683441248</v>
      </c>
      <c r="I3233" s="33">
        <v>51.770099999999999</v>
      </c>
      <c r="J3233" s="35">
        <f>G3233/I3233</f>
        <v>0.29782635150405345</v>
      </c>
      <c r="K3233">
        <v>1.2</v>
      </c>
      <c r="L3233">
        <v>1.708978972039745</v>
      </c>
      <c r="M3233" s="49">
        <v>1.2</v>
      </c>
      <c r="N3233" t="s">
        <v>37</v>
      </c>
      <c r="O3233" s="10" t="s">
        <v>37</v>
      </c>
      <c r="P3233">
        <f>VLOOKUP($O3233,$Y$2:$AJ$8,9,FALSE)</f>
        <v>0.25</v>
      </c>
      <c r="Q3233" s="11">
        <f>(L3233-M3233)/L3233</f>
        <v>0.29782635150405345</v>
      </c>
      <c r="S3233" s="13">
        <f>MIN(Q3233,IF(R3233=0,P3233,R3233))</f>
        <v>0.25</v>
      </c>
      <c r="T3233">
        <f>IFERROR(S3233*I3233,0)</f>
        <v>12.942525</v>
      </c>
      <c r="U3233" t="b">
        <f>O3233=N3233</f>
        <v>1</v>
      </c>
    </row>
    <row r="3234" spans="1:21" ht="21" x14ac:dyDescent="0.4">
      <c r="A3234" t="s">
        <v>4142</v>
      </c>
      <c r="B3234" t="s">
        <v>4138</v>
      </c>
      <c r="C3234" t="s">
        <v>4139</v>
      </c>
      <c r="D3234" s="34">
        <v>5519146</v>
      </c>
      <c r="E3234" s="34">
        <v>520536</v>
      </c>
      <c r="F3234" s="33">
        <v>49.5762</v>
      </c>
      <c r="G3234" s="33">
        <v>24.419199999999996</v>
      </c>
      <c r="H3234" s="49">
        <v>9.4314591424107999</v>
      </c>
      <c r="I3234" s="33">
        <v>73.995399999999989</v>
      </c>
      <c r="J3234" s="35">
        <f>G3234/I3234</f>
        <v>0.3300097033058812</v>
      </c>
      <c r="K3234">
        <v>9.5240674996542027E-2</v>
      </c>
      <c r="L3234">
        <v>0.14215231991639385</v>
      </c>
      <c r="M3234" s="49">
        <v>0.05</v>
      </c>
      <c r="N3234" t="s">
        <v>37</v>
      </c>
      <c r="O3234" s="10" t="s">
        <v>37</v>
      </c>
      <c r="P3234">
        <f>VLOOKUP($O3234,$Y$2:$AJ$8,9,FALSE)</f>
        <v>0.25</v>
      </c>
      <c r="Q3234" s="11">
        <f>(L3234-M3234)/L3234</f>
        <v>0.64826462185487199</v>
      </c>
      <c r="S3234" s="13">
        <f>MIN(Q3234,IF(R3234=0,P3234,R3234))</f>
        <v>0.25</v>
      </c>
      <c r="T3234">
        <f>IFERROR(S3234*I3234,0)</f>
        <v>18.498849999999997</v>
      </c>
      <c r="U3234" t="b">
        <f>O3234=N3234</f>
        <v>1</v>
      </c>
    </row>
    <row r="3235" spans="1:21" ht="21" x14ac:dyDescent="0.4">
      <c r="A3235" t="s">
        <v>3151</v>
      </c>
      <c r="B3235" t="s">
        <v>3147</v>
      </c>
      <c r="C3235" t="s">
        <v>3148</v>
      </c>
      <c r="D3235" s="34">
        <v>1963559</v>
      </c>
      <c r="E3235" s="34">
        <v>67700</v>
      </c>
      <c r="F3235" s="33">
        <v>169.25000000000003</v>
      </c>
      <c r="G3235" s="33">
        <v>37.442900000000002</v>
      </c>
      <c r="H3235" s="49">
        <v>3.4478210229486357</v>
      </c>
      <c r="I3235" s="33">
        <v>206.69290000000004</v>
      </c>
      <c r="J3235" s="35">
        <f>G3235/I3235</f>
        <v>0.18115232792224598</v>
      </c>
      <c r="K3235">
        <v>2.5000000000000004</v>
      </c>
      <c r="L3235">
        <v>3.0530709010339736</v>
      </c>
      <c r="M3235" s="49">
        <v>2.5</v>
      </c>
      <c r="N3235" t="s">
        <v>290</v>
      </c>
      <c r="O3235" s="10" t="s">
        <v>290</v>
      </c>
      <c r="P3235" t="e">
        <f>VLOOKUP($O3235,$Y$2:$AJ$8,9,FALSE)</f>
        <v>#N/A</v>
      </c>
      <c r="Q3235" s="11">
        <f>(L3235-M3235)/L3235</f>
        <v>0.18115232792224606</v>
      </c>
      <c r="S3235" s="13" t="e">
        <f>MIN(Q3235,IF(R3235=0,P3235,R3235))</f>
        <v>#N/A</v>
      </c>
      <c r="T3235">
        <f>IFERROR(S3235*I3235,0)</f>
        <v>0</v>
      </c>
      <c r="U3235" t="b">
        <f>O3235=N3235</f>
        <v>1</v>
      </c>
    </row>
    <row r="3236" spans="1:21" ht="21" x14ac:dyDescent="0.4">
      <c r="A3236" s="18" t="s">
        <v>4008</v>
      </c>
      <c r="B3236" t="s">
        <v>3907</v>
      </c>
      <c r="C3236" t="s">
        <v>3908</v>
      </c>
      <c r="D3236" s="34">
        <v>66034</v>
      </c>
      <c r="E3236" s="34">
        <v>4653</v>
      </c>
      <c r="F3236" s="33">
        <v>3.7224000000000004</v>
      </c>
      <c r="G3236" s="33">
        <v>1.0976000000000001</v>
      </c>
      <c r="H3236" s="49">
        <v>7.0463700517915013</v>
      </c>
      <c r="I3236" s="33">
        <v>4.82</v>
      </c>
      <c r="J3236" s="35">
        <f>G3236/I3236</f>
        <v>0.22771784232365147</v>
      </c>
      <c r="K3236">
        <v>0.80000000000000016</v>
      </c>
      <c r="L3236">
        <v>1.0358908231248656</v>
      </c>
      <c r="M3236" s="49">
        <v>0.8</v>
      </c>
      <c r="N3236" t="s">
        <v>37</v>
      </c>
      <c r="O3236" s="10" t="s">
        <v>37</v>
      </c>
      <c r="P3236">
        <f>VLOOKUP($O3236,$Y$2:$AJ$8,9,FALSE)</f>
        <v>0.25</v>
      </c>
      <c r="Q3236" s="11">
        <f>(L3236-M3236)/L3236</f>
        <v>0.22771784232365133</v>
      </c>
      <c r="S3236" s="13">
        <f>MIN(Q3236,IF(R3236=0,P3236,R3236))</f>
        <v>0.22771784232365133</v>
      </c>
      <c r="T3236">
        <f>IFERROR(S3236*I3236,0)</f>
        <v>1.0975999999999995</v>
      </c>
      <c r="U3236" t="b">
        <f>O3236=N3236</f>
        <v>1</v>
      </c>
    </row>
    <row r="3237" spans="1:21" ht="21" x14ac:dyDescent="0.4">
      <c r="A3237" t="s">
        <v>2192</v>
      </c>
      <c r="B3237" t="s">
        <v>2193</v>
      </c>
      <c r="C3237" t="s">
        <v>2194</v>
      </c>
      <c r="D3237" s="34">
        <v>72684200</v>
      </c>
      <c r="E3237" s="34">
        <v>9447164</v>
      </c>
      <c r="F3237" s="33">
        <v>445.02879999999999</v>
      </c>
      <c r="G3237" s="33">
        <v>219.19220000000001</v>
      </c>
      <c r="H3237" s="49">
        <v>12.997548297979478</v>
      </c>
      <c r="I3237" s="33">
        <v>664.221</v>
      </c>
      <c r="J3237" s="35">
        <f>G3237/I3237</f>
        <v>0.32999890096820189</v>
      </c>
      <c r="K3237">
        <v>4.7107131833426408E-2</v>
      </c>
      <c r="L3237">
        <v>7.0309036659043922E-2</v>
      </c>
      <c r="M3237" s="49">
        <v>0.01</v>
      </c>
      <c r="N3237" t="s">
        <v>37</v>
      </c>
      <c r="O3237" s="10" t="s">
        <v>37</v>
      </c>
      <c r="P3237">
        <f>VLOOKUP($O3237,$Y$2:$AJ$8,9,FALSE)</f>
        <v>0.25</v>
      </c>
      <c r="Q3237" s="11">
        <f>(L3237-M3237)/L3237</f>
        <v>0.85777077207736574</v>
      </c>
      <c r="S3237" s="13">
        <f>MIN(Q3237,IF(R3237=0,P3237,R3237))</f>
        <v>0.25</v>
      </c>
      <c r="T3237">
        <f>IFERROR(S3237*I3237,0)</f>
        <v>166.05525</v>
      </c>
      <c r="U3237" t="b">
        <f>O3237=N3237</f>
        <v>1</v>
      </c>
    </row>
    <row r="3238" spans="1:21" ht="21" x14ac:dyDescent="0.4">
      <c r="A3238" t="s">
        <v>2539</v>
      </c>
      <c r="B3238" t="s">
        <v>2531</v>
      </c>
      <c r="C3238" t="s">
        <v>2532</v>
      </c>
      <c r="D3238" s="34">
        <v>6449893</v>
      </c>
      <c r="E3238" s="34">
        <v>183470</v>
      </c>
      <c r="F3238" s="33">
        <v>183.47</v>
      </c>
      <c r="G3238" s="33">
        <v>35.68</v>
      </c>
      <c r="H3238" s="49">
        <v>2.8445433125789839</v>
      </c>
      <c r="I3238" s="33">
        <v>219.15</v>
      </c>
      <c r="J3238" s="35">
        <f>G3238/I3238</f>
        <v>0.16281086014145563</v>
      </c>
      <c r="K3238">
        <v>1</v>
      </c>
      <c r="L3238">
        <v>1.1944732108791629</v>
      </c>
      <c r="M3238" s="49">
        <v>1</v>
      </c>
      <c r="N3238" t="s">
        <v>37</v>
      </c>
      <c r="O3238" s="10" t="s">
        <v>37</v>
      </c>
      <c r="P3238">
        <f>VLOOKUP($O3238,$Y$2:$AJ$8,9,FALSE)</f>
        <v>0.25</v>
      </c>
      <c r="Q3238" s="11">
        <f>(L3238-M3238)/L3238</f>
        <v>0.16281086014145571</v>
      </c>
      <c r="S3238" s="13">
        <f>MIN(Q3238,IF(R3238=0,P3238,R3238))</f>
        <v>0.16281086014145571</v>
      </c>
      <c r="T3238">
        <f>IFERROR(S3238*I3238,0)</f>
        <v>35.680000000000021</v>
      </c>
      <c r="U3238" t="b">
        <f>O3238=N3238</f>
        <v>1</v>
      </c>
    </row>
    <row r="3239" spans="1:21" ht="21" x14ac:dyDescent="0.4">
      <c r="A3239" t="s">
        <v>5265</v>
      </c>
      <c r="B3239" t="s">
        <v>5258</v>
      </c>
      <c r="C3239" t="s">
        <v>5259</v>
      </c>
      <c r="D3239" s="34">
        <v>5806</v>
      </c>
      <c r="E3239" s="34">
        <v>1073</v>
      </c>
      <c r="F3239" s="33">
        <v>2.0084</v>
      </c>
      <c r="G3239" s="33">
        <v>0.66910000000000003</v>
      </c>
      <c r="H3239" s="49">
        <v>18.480881846365829</v>
      </c>
      <c r="I3239" s="33">
        <v>2.6775000000000002</v>
      </c>
      <c r="J3239" s="35">
        <f>G3239/I3239</f>
        <v>0.24989729225023341</v>
      </c>
      <c r="K3239">
        <v>1.8717614165890026</v>
      </c>
      <c r="L3239">
        <v>2.4953401677539611</v>
      </c>
      <c r="M3239" s="49">
        <v>1.75</v>
      </c>
      <c r="N3239" t="s">
        <v>37</v>
      </c>
      <c r="O3239" s="10" t="s">
        <v>37</v>
      </c>
      <c r="P3239">
        <f>VLOOKUP($O3239,$Y$2:$AJ$8,9,FALSE)</f>
        <v>0.25</v>
      </c>
      <c r="Q3239" s="11">
        <f>(L3239-M3239)/L3239</f>
        <v>0.29869281045751639</v>
      </c>
      <c r="S3239" s="13">
        <f>MIN(Q3239,IF(R3239=0,P3239,R3239))</f>
        <v>0.25</v>
      </c>
      <c r="T3239">
        <f>IFERROR(S3239*I3239,0)</f>
        <v>0.66937500000000005</v>
      </c>
      <c r="U3239" t="b">
        <f>O3239=N3239</f>
        <v>1</v>
      </c>
    </row>
    <row r="3240" spans="1:21" ht="21" x14ac:dyDescent="0.4">
      <c r="A3240" t="s">
        <v>3189</v>
      </c>
      <c r="B3240" t="s">
        <v>3163</v>
      </c>
      <c r="C3240" t="s">
        <v>3164</v>
      </c>
      <c r="D3240" s="34">
        <v>47873</v>
      </c>
      <c r="E3240" s="34">
        <v>530</v>
      </c>
      <c r="F3240" s="33">
        <v>0.69690000000000007</v>
      </c>
      <c r="G3240" s="33">
        <v>0.23200000000000004</v>
      </c>
      <c r="H3240" s="49">
        <v>1.1070958577904038</v>
      </c>
      <c r="I3240" s="33">
        <v>0.92890000000000006</v>
      </c>
      <c r="J3240" s="35">
        <f>G3240/I3240</f>
        <v>0.24975777801700938</v>
      </c>
      <c r="K3240">
        <v>1.3149056603773586</v>
      </c>
      <c r="L3240">
        <v>1.7526415094339625</v>
      </c>
      <c r="M3240" s="49">
        <v>1.29</v>
      </c>
      <c r="N3240" t="s">
        <v>34</v>
      </c>
      <c r="O3240" s="10" t="s">
        <v>34</v>
      </c>
      <c r="P3240">
        <f>VLOOKUP($O3240,$Y$2:$AJ$8,9,FALSE)</f>
        <v>0.15</v>
      </c>
      <c r="Q3240" s="11">
        <f>(L3240-M3240)/L3240</f>
        <v>0.26396813435245997</v>
      </c>
      <c r="S3240" s="13">
        <f>MIN(Q3240,IF(R3240=0,P3240,R3240))</f>
        <v>0.15</v>
      </c>
      <c r="T3240">
        <f>IFERROR(S3240*I3240,0)</f>
        <v>0.13933500000000001</v>
      </c>
      <c r="U3240" t="b">
        <f>O3240=N3240</f>
        <v>1</v>
      </c>
    </row>
    <row r="3241" spans="1:21" ht="21" x14ac:dyDescent="0.4">
      <c r="A3241" t="s">
        <v>6046</v>
      </c>
      <c r="B3241" t="s">
        <v>6044</v>
      </c>
      <c r="C3241" t="s">
        <v>6045</v>
      </c>
      <c r="D3241" s="34">
        <v>157658</v>
      </c>
      <c r="E3241" s="34">
        <v>45246</v>
      </c>
      <c r="F3241" s="33">
        <v>6.4556999999999993</v>
      </c>
      <c r="G3241" s="33">
        <v>2.1513</v>
      </c>
      <c r="H3241" s="49">
        <v>28.69882911111393</v>
      </c>
      <c r="I3241" s="33">
        <v>8.6069999999999993</v>
      </c>
      <c r="J3241" s="35">
        <f>G3241/I3241</f>
        <v>0.24994771697455562</v>
      </c>
      <c r="K3241">
        <v>0.14268001591300886</v>
      </c>
      <c r="L3241">
        <v>0.19022676037660788</v>
      </c>
      <c r="M3241" s="49">
        <v>0.01</v>
      </c>
      <c r="N3241" t="s">
        <v>34</v>
      </c>
      <c r="O3241" s="10" t="s">
        <v>34</v>
      </c>
      <c r="P3241">
        <f>VLOOKUP($O3241,$Y$2:$AJ$8,9,FALSE)</f>
        <v>0.15</v>
      </c>
      <c r="Q3241" s="11">
        <f>(L3241-M3241)/L3241</f>
        <v>0.9474311606831648</v>
      </c>
      <c r="S3241" s="13">
        <f>MIN(Q3241,IF(R3241=0,P3241,R3241))</f>
        <v>0.15</v>
      </c>
      <c r="T3241">
        <f>IFERROR(S3241*I3241,0)</f>
        <v>1.2910499999999998</v>
      </c>
      <c r="U3241" t="b">
        <f>O3241=N3241</f>
        <v>1</v>
      </c>
    </row>
    <row r="3242" spans="1:21" ht="21" x14ac:dyDescent="0.4">
      <c r="A3242" t="s">
        <v>1459</v>
      </c>
      <c r="B3242" t="s">
        <v>1438</v>
      </c>
      <c r="C3242" s="50" t="s">
        <v>1439</v>
      </c>
      <c r="D3242" s="34">
        <v>466950</v>
      </c>
      <c r="E3242" s="34">
        <v>19710</v>
      </c>
      <c r="F3242" s="33">
        <v>12.811999999999999</v>
      </c>
      <c r="G3242" s="33">
        <v>3.4971999999999999</v>
      </c>
      <c r="H3242" s="49">
        <v>4.2210086733054935</v>
      </c>
      <c r="I3242" s="33">
        <v>16.309200000000001</v>
      </c>
      <c r="J3242" s="35">
        <f>G3242/I3242</f>
        <v>0.21443111863242831</v>
      </c>
      <c r="K3242">
        <v>0.650025367833587</v>
      </c>
      <c r="L3242">
        <v>0.82745814307458143</v>
      </c>
      <c r="M3242" s="49">
        <v>0.65</v>
      </c>
      <c r="N3242" t="s">
        <v>37</v>
      </c>
      <c r="O3242" s="10" t="s">
        <v>42</v>
      </c>
      <c r="P3242">
        <f>VLOOKUP($O3242,$Y$2:$AJ$8,9,FALSE)</f>
        <v>0.05</v>
      </c>
      <c r="Q3242" s="11">
        <f>(L3242-M3242)/L3242</f>
        <v>0.21446177617541018</v>
      </c>
      <c r="S3242" s="13">
        <f>MIN(Q3242,IF(R3242=0,P3242,R3242))</f>
        <v>0.05</v>
      </c>
      <c r="T3242">
        <f>IFERROR(S3242*I3242,0)</f>
        <v>0.81546000000000007</v>
      </c>
      <c r="U3242" t="b">
        <f>O3242=N3242</f>
        <v>0</v>
      </c>
    </row>
    <row r="3243" spans="1:21" ht="21" x14ac:dyDescent="0.4">
      <c r="A3243" t="s">
        <v>3570</v>
      </c>
      <c r="B3243" t="s">
        <v>3567</v>
      </c>
      <c r="C3243" t="s">
        <v>3568</v>
      </c>
      <c r="D3243" s="34">
        <v>515827</v>
      </c>
      <c r="E3243" s="34">
        <v>94933</v>
      </c>
      <c r="F3243" s="33">
        <v>142.39950000000002</v>
      </c>
      <c r="G3243" s="33">
        <v>25.886499999999998</v>
      </c>
      <c r="H3243" s="49">
        <v>18.404038563316771</v>
      </c>
      <c r="I3243" s="33">
        <v>168.286</v>
      </c>
      <c r="J3243" s="35">
        <f>G3243/I3243</f>
        <v>0.15382444172420759</v>
      </c>
      <c r="K3243">
        <v>1.5000000000000002</v>
      </c>
      <c r="L3243">
        <v>1.772681786101777</v>
      </c>
      <c r="M3243" s="49">
        <v>1.5</v>
      </c>
      <c r="N3243" t="s">
        <v>34</v>
      </c>
      <c r="O3243" s="10" t="s">
        <v>34</v>
      </c>
      <c r="P3243">
        <f>VLOOKUP($O3243,$Y$2:$AJ$8,9,FALSE)</f>
        <v>0.15</v>
      </c>
      <c r="Q3243" s="11">
        <f>(L3243-M3243)/L3243</f>
        <v>0.15382444172420756</v>
      </c>
      <c r="S3243" s="13">
        <f>MIN(Q3243,IF(R3243=0,P3243,R3243))</f>
        <v>0.15</v>
      </c>
      <c r="T3243">
        <f>IFERROR(S3243*I3243,0)</f>
        <v>25.242899999999999</v>
      </c>
      <c r="U3243" t="b">
        <f>O3243=N3243</f>
        <v>1</v>
      </c>
    </row>
    <row r="3244" spans="1:21" ht="21" x14ac:dyDescent="0.4">
      <c r="A3244" t="s">
        <v>1948</v>
      </c>
      <c r="B3244" t="s">
        <v>1772</v>
      </c>
      <c r="C3244" s="50" t="s">
        <v>1773</v>
      </c>
      <c r="D3244" s="34">
        <v>23413</v>
      </c>
      <c r="E3244" s="34">
        <v>8840</v>
      </c>
      <c r="F3244" s="33">
        <v>15.4215</v>
      </c>
      <c r="G3244" s="33">
        <v>5.1397000000000004</v>
      </c>
      <c r="H3244" s="49">
        <v>37.756801776790674</v>
      </c>
      <c r="I3244" s="33">
        <v>20.561199999999999</v>
      </c>
      <c r="J3244" s="35">
        <f>G3244/I3244</f>
        <v>0.24997081882380409</v>
      </c>
      <c r="K3244">
        <v>1.7445135746606335</v>
      </c>
      <c r="L3244">
        <v>2.3259276018099548</v>
      </c>
      <c r="M3244" s="49">
        <v>1.5</v>
      </c>
      <c r="N3244" t="s">
        <v>34</v>
      </c>
      <c r="O3244" s="10" t="s">
        <v>34</v>
      </c>
      <c r="P3244">
        <f>VLOOKUP($O3244,$Y$2:$AJ$8,9,FALSE)</f>
        <v>0.15</v>
      </c>
      <c r="Q3244" s="11">
        <f>(L3244-M3244)/L3244</f>
        <v>0.35509600606968467</v>
      </c>
      <c r="S3244" s="13">
        <f>MIN(Q3244,IF(R3244=0,P3244,R3244))</f>
        <v>0.15</v>
      </c>
      <c r="T3244">
        <f>IFERROR(S3244*I3244,0)</f>
        <v>3.0841799999999999</v>
      </c>
      <c r="U3244" t="b">
        <f>O3244=N3244</f>
        <v>1</v>
      </c>
    </row>
    <row r="3245" spans="1:21" ht="21" x14ac:dyDescent="0.4">
      <c r="A3245" t="s">
        <v>1460</v>
      </c>
      <c r="B3245" t="s">
        <v>1438</v>
      </c>
      <c r="C3245" s="50" t="s">
        <v>1439</v>
      </c>
      <c r="D3245" s="34">
        <v>1037175</v>
      </c>
      <c r="E3245" s="34">
        <v>136136</v>
      </c>
      <c r="F3245" s="33">
        <v>136.13600000000002</v>
      </c>
      <c r="G3245" s="33">
        <v>42.2791</v>
      </c>
      <c r="H3245" s="49">
        <v>13.125653819268686</v>
      </c>
      <c r="I3245" s="33">
        <v>178.41510000000002</v>
      </c>
      <c r="J3245" s="35">
        <f>G3245/I3245</f>
        <v>0.23697041337868821</v>
      </c>
      <c r="K3245">
        <v>1.0000000000000002</v>
      </c>
      <c r="L3245">
        <v>1.310565170123994</v>
      </c>
      <c r="M3245" s="49">
        <v>1</v>
      </c>
      <c r="N3245" t="s">
        <v>34</v>
      </c>
      <c r="O3245" s="10" t="s">
        <v>34</v>
      </c>
      <c r="P3245">
        <f>VLOOKUP($O3245,$Y$2:$AJ$8,9,FALSE)</f>
        <v>0.15</v>
      </c>
      <c r="Q3245" s="11">
        <f>(L3245-M3245)/L3245</f>
        <v>0.23697041337868843</v>
      </c>
      <c r="S3245" s="13">
        <f>MIN(Q3245,IF(R3245=0,P3245,R3245))</f>
        <v>0.15</v>
      </c>
      <c r="T3245">
        <f>IFERROR(S3245*I3245,0)</f>
        <v>26.762265000000003</v>
      </c>
      <c r="U3245" t="b">
        <f>O3245=N3245</f>
        <v>1</v>
      </c>
    </row>
    <row r="3246" spans="1:21" ht="21" x14ac:dyDescent="0.4">
      <c r="A3246" t="s">
        <v>1509</v>
      </c>
      <c r="B3246" t="s">
        <v>1475</v>
      </c>
      <c r="C3246" s="50" t="s">
        <v>1476</v>
      </c>
      <c r="D3246" s="34">
        <v>398226</v>
      </c>
      <c r="E3246" s="34">
        <v>41219</v>
      </c>
      <c r="F3246" s="33">
        <v>20.609500000000004</v>
      </c>
      <c r="G3246" s="33">
        <v>7.7395000000000014</v>
      </c>
      <c r="H3246" s="49">
        <v>10.350655155615152</v>
      </c>
      <c r="I3246" s="33">
        <v>28.349000000000004</v>
      </c>
      <c r="J3246" s="35">
        <f>G3246/I3246</f>
        <v>0.27300786623866802</v>
      </c>
      <c r="K3246">
        <v>0.50000000000000011</v>
      </c>
      <c r="L3246">
        <v>0.68776535093039626</v>
      </c>
      <c r="M3246" s="49">
        <v>0.5</v>
      </c>
      <c r="N3246" t="s">
        <v>33</v>
      </c>
      <c r="O3246" s="10" t="s">
        <v>37</v>
      </c>
      <c r="P3246">
        <f>VLOOKUP($O3246,$Y$2:$AJ$8,9,FALSE)</f>
        <v>0.25</v>
      </c>
      <c r="Q3246" s="11">
        <f>(L3246-M3246)/L3246</f>
        <v>0.27300786623866813</v>
      </c>
      <c r="S3246" s="13">
        <f>MIN(Q3246,IF(R3246=0,P3246,R3246))</f>
        <v>0.25</v>
      </c>
      <c r="T3246">
        <f>IFERROR(S3246*I3246,0)</f>
        <v>7.0872500000000009</v>
      </c>
      <c r="U3246" t="b">
        <f>O3246=N3246</f>
        <v>0</v>
      </c>
    </row>
    <row r="3247" spans="1:21" ht="21" x14ac:dyDescent="0.4">
      <c r="A3247" t="s">
        <v>4373</v>
      </c>
      <c r="B3247" t="s">
        <v>4366</v>
      </c>
      <c r="C3247" t="s">
        <v>4367</v>
      </c>
      <c r="D3247" s="34">
        <v>1550142</v>
      </c>
      <c r="E3247" s="34">
        <v>243065</v>
      </c>
      <c r="F3247" s="33">
        <v>123.19109999999999</v>
      </c>
      <c r="G3247" s="33">
        <v>40.846899999999998</v>
      </c>
      <c r="H3247" s="49">
        <v>15.680176396743008</v>
      </c>
      <c r="I3247" s="33">
        <v>164.03799999999998</v>
      </c>
      <c r="J3247" s="35">
        <f>G3247/I3247</f>
        <v>0.249008766261476</v>
      </c>
      <c r="K3247">
        <v>0.50682368913665066</v>
      </c>
      <c r="L3247">
        <v>0.67487297636434684</v>
      </c>
      <c r="M3247" s="49">
        <v>0.5</v>
      </c>
      <c r="N3247" t="s">
        <v>34</v>
      </c>
      <c r="O3247" s="10" t="s">
        <v>34</v>
      </c>
      <c r="P3247">
        <f>VLOOKUP($O3247,$Y$2:$AJ$8,9,FALSE)</f>
        <v>0.15</v>
      </c>
      <c r="Q3247" s="11">
        <f>(L3247-M3247)/L3247</f>
        <v>0.25911983808629691</v>
      </c>
      <c r="S3247" s="13">
        <f>MIN(Q3247,IF(R3247=0,P3247,R3247))</f>
        <v>0.15</v>
      </c>
      <c r="T3247">
        <f>IFERROR(S3247*I3247,0)</f>
        <v>24.605699999999995</v>
      </c>
      <c r="U3247" t="b">
        <f>O3247=N3247</f>
        <v>1</v>
      </c>
    </row>
    <row r="3248" spans="1:21" ht="21" x14ac:dyDescent="0.4">
      <c r="A3248" t="s">
        <v>5829</v>
      </c>
      <c r="B3248" t="s">
        <v>5827</v>
      </c>
      <c r="C3248" t="s">
        <v>5828</v>
      </c>
      <c r="D3248" s="34">
        <v>48255</v>
      </c>
      <c r="E3248" s="34">
        <v>2723</v>
      </c>
      <c r="F3248" s="33">
        <v>0.83760000000000001</v>
      </c>
      <c r="G3248" s="33">
        <v>0.27910000000000001</v>
      </c>
      <c r="H3248" s="49">
        <v>5.6429385555900939</v>
      </c>
      <c r="I3248" s="33">
        <v>1.1167</v>
      </c>
      <c r="J3248" s="35">
        <f>G3248/I3248</f>
        <v>0.24993283782573655</v>
      </c>
      <c r="K3248">
        <v>0.30760190965846496</v>
      </c>
      <c r="L3248">
        <v>0.41009915534337132</v>
      </c>
      <c r="M3248" s="49">
        <v>0.15</v>
      </c>
      <c r="N3248" t="s">
        <v>37</v>
      </c>
      <c r="O3248" s="10" t="s">
        <v>37</v>
      </c>
      <c r="P3248">
        <f>VLOOKUP($O3248,$Y$2:$AJ$8,9,FALSE)</f>
        <v>0.25</v>
      </c>
      <c r="Q3248" s="11">
        <f>(L3248-M3248)/L3248</f>
        <v>0.63423479896122514</v>
      </c>
      <c r="S3248" s="13">
        <f>MIN(Q3248,IF(R3248=0,P3248,R3248))</f>
        <v>0.25</v>
      </c>
      <c r="T3248">
        <f>IFERROR(S3248*I3248,0)</f>
        <v>0.27917500000000001</v>
      </c>
      <c r="U3248" t="b">
        <f>O3248=N3248</f>
        <v>1</v>
      </c>
    </row>
    <row r="3249" spans="1:21" ht="21" x14ac:dyDescent="0.4">
      <c r="A3249" t="s">
        <v>1684</v>
      </c>
      <c r="B3249" t="s">
        <v>1679</v>
      </c>
      <c r="C3249" s="50" t="s">
        <v>1680</v>
      </c>
      <c r="D3249" s="34">
        <v>3086080</v>
      </c>
      <c r="E3249" s="34">
        <v>238491</v>
      </c>
      <c r="F3249" s="33">
        <v>168.4049</v>
      </c>
      <c r="G3249" s="33">
        <v>75.765299999999996</v>
      </c>
      <c r="H3249" s="49">
        <v>7.7279590937370388</v>
      </c>
      <c r="I3249" s="33">
        <v>244.17019999999999</v>
      </c>
      <c r="J3249" s="35">
        <f>G3249/I3249</f>
        <v>0.31029707966000764</v>
      </c>
      <c r="K3249">
        <v>0.70612685594005642</v>
      </c>
      <c r="L3249">
        <v>1.0238130579351001</v>
      </c>
      <c r="M3249" s="49">
        <v>0.7</v>
      </c>
      <c r="N3249" t="s">
        <v>45</v>
      </c>
      <c r="O3249" s="10" t="s">
        <v>34</v>
      </c>
      <c r="P3249">
        <f>VLOOKUP($O3249,$Y$2:$AJ$8,9,FALSE)</f>
        <v>0.15</v>
      </c>
      <c r="Q3249" s="11">
        <f>(L3249-M3249)/L3249</f>
        <v>0.31628142992060448</v>
      </c>
      <c r="S3249" s="13">
        <f>MIN(Q3249,IF(R3249=0,P3249,R3249))</f>
        <v>0.15</v>
      </c>
      <c r="T3249">
        <f>IFERROR(S3249*I3249,0)</f>
        <v>36.625529999999998</v>
      </c>
      <c r="U3249" t="b">
        <f>O3249=N3249</f>
        <v>0</v>
      </c>
    </row>
    <row r="3250" spans="1:21" ht="21" x14ac:dyDescent="0.4">
      <c r="A3250" t="s">
        <v>1949</v>
      </c>
      <c r="B3250" t="s">
        <v>1772</v>
      </c>
      <c r="C3250" s="50" t="s">
        <v>1773</v>
      </c>
      <c r="D3250" s="34">
        <v>7025</v>
      </c>
      <c r="E3250" s="34">
        <v>1517</v>
      </c>
      <c r="F3250" s="33">
        <v>2.2155999999999998</v>
      </c>
      <c r="G3250" s="33">
        <v>0.98849999999999993</v>
      </c>
      <c r="H3250" s="49">
        <v>21.594306049822062</v>
      </c>
      <c r="I3250" s="33">
        <v>3.2040999999999995</v>
      </c>
      <c r="J3250" s="35">
        <f>G3250/I3250</f>
        <v>0.30851097031927843</v>
      </c>
      <c r="K3250">
        <v>1.4605141727092945</v>
      </c>
      <c r="L3250">
        <v>2.1121292023731044</v>
      </c>
      <c r="M3250" s="49">
        <v>1.4</v>
      </c>
      <c r="N3250" t="s">
        <v>37</v>
      </c>
      <c r="O3250" s="10" t="s">
        <v>34</v>
      </c>
      <c r="P3250">
        <f>VLOOKUP($O3250,$Y$2:$AJ$8,9,FALSE)</f>
        <v>0.15</v>
      </c>
      <c r="Q3250" s="11">
        <f>(L3250-M3250)/L3250</f>
        <v>0.33716176149308691</v>
      </c>
      <c r="S3250" s="13">
        <f>MIN(Q3250,IF(R3250=0,P3250,R3250))</f>
        <v>0.15</v>
      </c>
      <c r="T3250">
        <f>IFERROR(S3250*I3250,0)</f>
        <v>0.4806149999999999</v>
      </c>
      <c r="U3250" t="b">
        <f>O3250=N3250</f>
        <v>0</v>
      </c>
    </row>
    <row r="3251" spans="1:21" ht="21" x14ac:dyDescent="0.4">
      <c r="A3251" t="s">
        <v>3463</v>
      </c>
      <c r="B3251" t="s">
        <v>3454</v>
      </c>
      <c r="C3251" t="s">
        <v>3455</v>
      </c>
      <c r="D3251" s="34">
        <v>68946</v>
      </c>
      <c r="E3251" s="34">
        <v>6741</v>
      </c>
      <c r="F3251" s="33">
        <v>13.423599999999999</v>
      </c>
      <c r="G3251" s="33">
        <v>5.6285000000000007</v>
      </c>
      <c r="H3251" s="49">
        <v>9.777216952397529</v>
      </c>
      <c r="I3251" s="33">
        <v>19.052099999999999</v>
      </c>
      <c r="J3251" s="35">
        <f>G3251/I3251</f>
        <v>0.29542675085686099</v>
      </c>
      <c r="K3251">
        <v>1.9913365969440733</v>
      </c>
      <c r="L3251">
        <v>2.82630173564753</v>
      </c>
      <c r="M3251" s="49">
        <v>1.99</v>
      </c>
      <c r="N3251" t="s">
        <v>34</v>
      </c>
      <c r="O3251" s="10" t="s">
        <v>34</v>
      </c>
      <c r="P3251">
        <f>VLOOKUP($O3251,$Y$2:$AJ$8,9,FALSE)</f>
        <v>0.15</v>
      </c>
      <c r="Q3251" s="11">
        <f>(L3251-M3251)/L3251</f>
        <v>0.29589966460390194</v>
      </c>
      <c r="S3251" s="13">
        <f>MIN(Q3251,IF(R3251=0,P3251,R3251))</f>
        <v>0.15</v>
      </c>
      <c r="T3251">
        <f>IFERROR(S3251*I3251,0)</f>
        <v>2.857815</v>
      </c>
      <c r="U3251" t="b">
        <f>O3251=N3251</f>
        <v>1</v>
      </c>
    </row>
    <row r="3252" spans="1:21" ht="21" x14ac:dyDescent="0.4">
      <c r="A3252" t="s">
        <v>488</v>
      </c>
      <c r="B3252" t="s">
        <v>423</v>
      </c>
      <c r="C3252" s="50" t="s">
        <v>424</v>
      </c>
      <c r="D3252" s="34">
        <v>2003206</v>
      </c>
      <c r="E3252" s="34">
        <v>40021</v>
      </c>
      <c r="F3252" s="33">
        <v>40.021000000000001</v>
      </c>
      <c r="G3252" s="33">
        <v>7.7477999999999998</v>
      </c>
      <c r="H3252" s="49">
        <v>1.9978474505367896</v>
      </c>
      <c r="I3252" s="33">
        <v>47.768799999999999</v>
      </c>
      <c r="J3252" s="35">
        <f>G3252/I3252</f>
        <v>0.16219373314799618</v>
      </c>
      <c r="K3252">
        <v>1</v>
      </c>
      <c r="L3252">
        <v>1.1935933634841707</v>
      </c>
      <c r="M3252" s="49">
        <v>1</v>
      </c>
      <c r="N3252" t="s">
        <v>34</v>
      </c>
      <c r="O3252" s="10" t="s">
        <v>42</v>
      </c>
      <c r="P3252">
        <f>VLOOKUP($O3252,$Y$2:$AJ$8,9,FALSE)</f>
        <v>0.05</v>
      </c>
      <c r="Q3252" s="11">
        <f>(L3252-M3252)/L3252</f>
        <v>0.16219373314799609</v>
      </c>
      <c r="S3252" s="13">
        <f>MIN(Q3252,IF(R3252=0,P3252,R3252))</f>
        <v>0.05</v>
      </c>
      <c r="T3252">
        <f>IFERROR(S3252*I3252,0)</f>
        <v>2.3884400000000001</v>
      </c>
      <c r="U3252" t="b">
        <f>O3252=N3252</f>
        <v>0</v>
      </c>
    </row>
    <row r="3253" spans="1:21" ht="21" x14ac:dyDescent="0.4">
      <c r="A3253" t="s">
        <v>5472</v>
      </c>
      <c r="B3253" t="s">
        <v>5461</v>
      </c>
      <c r="C3253" t="s">
        <v>5462</v>
      </c>
      <c r="D3253" s="34">
        <v>102096</v>
      </c>
      <c r="E3253" s="34">
        <v>21065</v>
      </c>
      <c r="F3253" s="33">
        <v>4.8373999999999997</v>
      </c>
      <c r="G3253" s="33">
        <v>2.3826000000000005</v>
      </c>
      <c r="H3253" s="49">
        <v>20.632541921328944</v>
      </c>
      <c r="I3253" s="33">
        <v>7.2200000000000006</v>
      </c>
      <c r="J3253" s="35">
        <f>G3253/I3253</f>
        <v>0.33</v>
      </c>
      <c r="K3253">
        <v>0.2296415855684785</v>
      </c>
      <c r="L3253">
        <v>0.34274863517683363</v>
      </c>
      <c r="M3253" s="49">
        <v>0.22</v>
      </c>
      <c r="N3253" t="s">
        <v>37</v>
      </c>
      <c r="O3253" s="10" t="s">
        <v>37</v>
      </c>
      <c r="P3253">
        <f>VLOOKUP($O3253,$Y$2:$AJ$8,9,FALSE)</f>
        <v>0.25</v>
      </c>
      <c r="Q3253" s="11">
        <f>(L3253-M3253)/L3253</f>
        <v>0.35813019390581718</v>
      </c>
      <c r="S3253" s="13">
        <f>MIN(Q3253,IF(R3253=0,P3253,R3253))</f>
        <v>0.25</v>
      </c>
      <c r="T3253">
        <f>IFERROR(S3253*I3253,0)</f>
        <v>1.8050000000000002</v>
      </c>
      <c r="U3253" t="b">
        <f>O3253=N3253</f>
        <v>1</v>
      </c>
    </row>
    <row r="3254" spans="1:21" ht="21" x14ac:dyDescent="0.4">
      <c r="A3254" t="s">
        <v>2833</v>
      </c>
      <c r="B3254" t="s">
        <v>2809</v>
      </c>
      <c r="C3254" t="s">
        <v>2810</v>
      </c>
      <c r="D3254" s="34">
        <v>29759</v>
      </c>
      <c r="E3254" s="34">
        <v>4966</v>
      </c>
      <c r="F3254" s="33">
        <v>5.9758000000000004</v>
      </c>
      <c r="G3254" s="33">
        <v>1.4880999999999998</v>
      </c>
      <c r="H3254" s="49">
        <v>16.687388689136061</v>
      </c>
      <c r="I3254" s="33">
        <v>7.4639000000000006</v>
      </c>
      <c r="J3254" s="35">
        <f>G3254/I3254</f>
        <v>0.19937298195313438</v>
      </c>
      <c r="K3254">
        <v>1.2033427305678615</v>
      </c>
      <c r="L3254">
        <v>1.5030004027386228</v>
      </c>
      <c r="M3254" s="49">
        <v>1.2</v>
      </c>
      <c r="N3254" t="s">
        <v>37</v>
      </c>
      <c r="O3254" s="10" t="s">
        <v>37</v>
      </c>
      <c r="P3254">
        <f>VLOOKUP($O3254,$Y$2:$AJ$8,9,FALSE)</f>
        <v>0.25</v>
      </c>
      <c r="Q3254" s="11">
        <f>(L3254-M3254)/L3254</f>
        <v>0.20159702032449534</v>
      </c>
      <c r="S3254" s="13">
        <f>MIN(Q3254,IF(R3254=0,P3254,R3254))</f>
        <v>0.20159702032449534</v>
      </c>
      <c r="T3254">
        <f>IFERROR(S3254*I3254,0)</f>
        <v>1.5047000000000008</v>
      </c>
      <c r="U3254" t="b">
        <f>O3254=N3254</f>
        <v>1</v>
      </c>
    </row>
    <row r="3255" spans="1:21" ht="21" x14ac:dyDescent="0.4">
      <c r="A3255" t="s">
        <v>4920</v>
      </c>
      <c r="B3255" t="s">
        <v>4905</v>
      </c>
      <c r="C3255" t="s">
        <v>4906</v>
      </c>
      <c r="D3255" s="34">
        <v>2372</v>
      </c>
      <c r="E3255" s="34">
        <v>502</v>
      </c>
      <c r="F3255" s="33">
        <v>3.5999999999999997E-2</v>
      </c>
      <c r="G3255" s="33">
        <v>1.7999999999999999E-2</v>
      </c>
      <c r="H3255" s="49">
        <v>21.163575042158516</v>
      </c>
      <c r="I3255" s="33">
        <v>5.3999999999999992E-2</v>
      </c>
      <c r="J3255" s="35">
        <f>G3255/I3255</f>
        <v>0.33333333333333337</v>
      </c>
      <c r="K3255">
        <v>7.1713147410358571E-2</v>
      </c>
      <c r="L3255">
        <v>0.10756972111553784</v>
      </c>
      <c r="M3255" s="49">
        <v>0.03</v>
      </c>
      <c r="N3255" t="s">
        <v>37</v>
      </c>
      <c r="O3255" s="10" t="s">
        <v>37</v>
      </c>
      <c r="P3255">
        <f>VLOOKUP($O3255,$Y$2:$AJ$8,9,FALSE)</f>
        <v>0.25</v>
      </c>
      <c r="Q3255" s="11">
        <f>(L3255-M3255)/L3255</f>
        <v>0.72111111111111104</v>
      </c>
      <c r="S3255" s="13">
        <f>MIN(Q3255,IF(R3255=0,P3255,R3255))</f>
        <v>0.25</v>
      </c>
      <c r="T3255">
        <f>IFERROR(S3255*I3255,0)</f>
        <v>1.3499999999999998E-2</v>
      </c>
      <c r="U3255" t="b">
        <f>O3255=N3255</f>
        <v>1</v>
      </c>
    </row>
    <row r="3256" spans="1:21" ht="21" x14ac:dyDescent="0.4">
      <c r="A3256" t="s">
        <v>1385</v>
      </c>
      <c r="B3256" t="s">
        <v>1306</v>
      </c>
      <c r="C3256" s="50" t="s">
        <v>1307</v>
      </c>
      <c r="D3256" s="34">
        <v>158951</v>
      </c>
      <c r="E3256" s="34">
        <v>28189</v>
      </c>
      <c r="F3256" s="33">
        <v>8.7750000000000004</v>
      </c>
      <c r="G3256" s="33">
        <v>2.9246000000000003</v>
      </c>
      <c r="H3256" s="49">
        <v>17.73439613465785</v>
      </c>
      <c r="I3256" s="33">
        <v>11.6996</v>
      </c>
      <c r="J3256" s="35">
        <f>G3256/I3256</f>
        <v>0.24997435809771276</v>
      </c>
      <c r="K3256">
        <v>0.31129163858242576</v>
      </c>
      <c r="L3256">
        <v>0.41504132817765799</v>
      </c>
      <c r="M3256" s="49">
        <v>0.2</v>
      </c>
      <c r="N3256" t="s">
        <v>37</v>
      </c>
      <c r="O3256" s="10" t="s">
        <v>37</v>
      </c>
      <c r="P3256">
        <f>VLOOKUP($O3256,$Y$2:$AJ$8,9,FALSE)</f>
        <v>0.25</v>
      </c>
      <c r="Q3256" s="11">
        <f>(L3256-M3256)/L3256</f>
        <v>0.51812027761632873</v>
      </c>
      <c r="S3256" s="13">
        <f>MIN(Q3256,IF(R3256=0,P3256,R3256))</f>
        <v>0.25</v>
      </c>
      <c r="T3256">
        <f>IFERROR(S3256*I3256,0)</f>
        <v>2.9249000000000001</v>
      </c>
      <c r="U3256" t="b">
        <f>O3256=N3256</f>
        <v>1</v>
      </c>
    </row>
    <row r="3257" spans="1:21" ht="21" x14ac:dyDescent="0.4">
      <c r="A3257" t="s">
        <v>4009</v>
      </c>
      <c r="B3257" t="s">
        <v>3907</v>
      </c>
      <c r="C3257" t="s">
        <v>3908</v>
      </c>
      <c r="D3257" s="34">
        <v>20512</v>
      </c>
      <c r="E3257" s="34">
        <v>2149</v>
      </c>
      <c r="F3257" s="33">
        <v>1.7381000000000002</v>
      </c>
      <c r="G3257" s="33">
        <v>0.57589999999999997</v>
      </c>
      <c r="H3257" s="49">
        <v>10.476794071762871</v>
      </c>
      <c r="I3257" s="33">
        <v>2.3140000000000001</v>
      </c>
      <c r="J3257" s="35">
        <f>G3257/I3257</f>
        <v>0.248876404494382</v>
      </c>
      <c r="K3257">
        <v>0.80879478827361573</v>
      </c>
      <c r="L3257">
        <v>1.0767798976268033</v>
      </c>
      <c r="M3257" s="49">
        <v>0.8</v>
      </c>
      <c r="N3257" t="s">
        <v>37</v>
      </c>
      <c r="O3257" s="10" t="s">
        <v>37</v>
      </c>
      <c r="P3257">
        <f>VLOOKUP($O3257,$Y$2:$AJ$8,9,FALSE)</f>
        <v>0.25</v>
      </c>
      <c r="Q3257" s="11">
        <f>(L3257-M3257)/L3257</f>
        <v>0.25704407951598968</v>
      </c>
      <c r="S3257" s="13">
        <f>MIN(Q3257,IF(R3257=0,P3257,R3257))</f>
        <v>0.25</v>
      </c>
      <c r="T3257">
        <f>IFERROR(S3257*I3257,0)</f>
        <v>0.57850000000000001</v>
      </c>
      <c r="U3257" t="b">
        <f>O3257=N3257</f>
        <v>1</v>
      </c>
    </row>
    <row r="3258" spans="1:21" ht="21" x14ac:dyDescent="0.4">
      <c r="A3258" t="s">
        <v>5398</v>
      </c>
      <c r="B3258" t="s">
        <v>5395</v>
      </c>
      <c r="C3258" t="s">
        <v>5396</v>
      </c>
      <c r="D3258" s="34">
        <v>38511</v>
      </c>
      <c r="E3258" s="34">
        <v>1178</v>
      </c>
      <c r="F3258" s="33">
        <v>0.12060000000000001</v>
      </c>
      <c r="G3258" s="33">
        <v>5.9399999999999994E-2</v>
      </c>
      <c r="H3258" s="49">
        <v>3.0588662979408481</v>
      </c>
      <c r="I3258" s="33">
        <v>0.18</v>
      </c>
      <c r="J3258" s="35">
        <f>G3258/I3258</f>
        <v>0.32999999999999996</v>
      </c>
      <c r="K3258">
        <v>0.10237691001697793</v>
      </c>
      <c r="L3258">
        <v>0.15280135823429541</v>
      </c>
      <c r="M3258" s="49">
        <v>0.03</v>
      </c>
      <c r="N3258" t="s">
        <v>37</v>
      </c>
      <c r="O3258" s="10" t="s">
        <v>37</v>
      </c>
      <c r="P3258">
        <f>VLOOKUP($O3258,$Y$2:$AJ$8,9,FALSE)</f>
        <v>0.25</v>
      </c>
      <c r="Q3258" s="11">
        <f>(L3258-M3258)/L3258</f>
        <v>0.80366666666666664</v>
      </c>
      <c r="S3258" s="13">
        <f>MIN(Q3258,IF(R3258=0,P3258,R3258))</f>
        <v>0.25</v>
      </c>
      <c r="T3258">
        <f>IFERROR(S3258*I3258,0)</f>
        <v>4.4999999999999998E-2</v>
      </c>
      <c r="U3258" t="b">
        <f>O3258=N3258</f>
        <v>1</v>
      </c>
    </row>
    <row r="3259" spans="1:21" ht="21" x14ac:dyDescent="0.4">
      <c r="A3259" t="s">
        <v>2834</v>
      </c>
      <c r="B3259" t="s">
        <v>2809</v>
      </c>
      <c r="C3259" t="s">
        <v>2810</v>
      </c>
      <c r="D3259" s="34">
        <v>55511</v>
      </c>
      <c r="E3259" s="34">
        <v>3430</v>
      </c>
      <c r="F3259" s="33">
        <v>4.1990999999999996</v>
      </c>
      <c r="G3259" s="33">
        <v>1.3385</v>
      </c>
      <c r="H3259" s="49">
        <v>6.1789555223289074</v>
      </c>
      <c r="I3259" s="33">
        <v>5.5375999999999994</v>
      </c>
      <c r="J3259" s="35">
        <f>G3259/I3259</f>
        <v>0.24171121063276513</v>
      </c>
      <c r="K3259">
        <v>1.2242274052478133</v>
      </c>
      <c r="L3259">
        <v>1.6144606413994167</v>
      </c>
      <c r="M3259" s="49">
        <v>1.2</v>
      </c>
      <c r="N3259" t="s">
        <v>37</v>
      </c>
      <c r="O3259" s="10" t="s">
        <v>37</v>
      </c>
      <c r="P3259">
        <f>VLOOKUP($O3259,$Y$2:$AJ$8,9,FALSE)</f>
        <v>0.25</v>
      </c>
      <c r="Q3259" s="11">
        <f>(L3259-M3259)/L3259</f>
        <v>0.25671771164403345</v>
      </c>
      <c r="S3259" s="13">
        <f>MIN(Q3259,IF(R3259=0,P3259,R3259))</f>
        <v>0.25</v>
      </c>
      <c r="T3259">
        <f>IFERROR(S3259*I3259,0)</f>
        <v>1.3843999999999999</v>
      </c>
      <c r="U3259" t="b">
        <f>O3259=N3259</f>
        <v>1</v>
      </c>
    </row>
    <row r="3260" spans="1:21" ht="21" x14ac:dyDescent="0.4">
      <c r="A3260" t="s">
        <v>1950</v>
      </c>
      <c r="B3260" t="s">
        <v>1772</v>
      </c>
      <c r="C3260" s="50" t="s">
        <v>1773</v>
      </c>
      <c r="D3260" s="34">
        <v>1204</v>
      </c>
      <c r="E3260" s="34">
        <v>238</v>
      </c>
      <c r="F3260" s="33">
        <v>0.27329999999999999</v>
      </c>
      <c r="G3260" s="33">
        <v>0.1346</v>
      </c>
      <c r="H3260" s="49">
        <v>19.767441860465116</v>
      </c>
      <c r="I3260" s="33">
        <v>0.40789999999999998</v>
      </c>
      <c r="J3260" s="35">
        <f>G3260/I3260</f>
        <v>0.32998283893111058</v>
      </c>
      <c r="K3260">
        <v>1.1483193277310926</v>
      </c>
      <c r="L3260">
        <v>1.7138655462184873</v>
      </c>
      <c r="M3260" s="49">
        <v>1.55</v>
      </c>
      <c r="N3260" t="s">
        <v>37</v>
      </c>
      <c r="O3260" s="10" t="s">
        <v>34</v>
      </c>
      <c r="P3260">
        <f>VLOOKUP($O3260,$Y$2:$AJ$8,9,FALSE)</f>
        <v>0.15</v>
      </c>
      <c r="Q3260" s="11">
        <f>(L3260-M3260)/L3260</f>
        <v>9.5611669526844745E-2</v>
      </c>
      <c r="S3260" s="13">
        <f>MIN(Q3260,IF(R3260=0,P3260,R3260))</f>
        <v>9.5611669526844745E-2</v>
      </c>
      <c r="T3260">
        <f>IFERROR(S3260*I3260,0)</f>
        <v>3.8999999999999972E-2</v>
      </c>
      <c r="U3260" t="b">
        <f>O3260=N3260</f>
        <v>0</v>
      </c>
    </row>
    <row r="3261" spans="1:21" ht="21" x14ac:dyDescent="0.4">
      <c r="A3261" t="s">
        <v>4010</v>
      </c>
      <c r="B3261" t="s">
        <v>3907</v>
      </c>
      <c r="C3261" t="s">
        <v>3908</v>
      </c>
      <c r="D3261" s="34">
        <v>161523</v>
      </c>
      <c r="E3261" s="34">
        <v>7220</v>
      </c>
      <c r="F3261" s="33">
        <v>5.7760000000000007</v>
      </c>
      <c r="G3261" s="33">
        <v>1.9720000000000002</v>
      </c>
      <c r="H3261" s="49">
        <v>4.4699516477529517</v>
      </c>
      <c r="I3261" s="33">
        <v>7.7480000000000011</v>
      </c>
      <c r="J3261" s="35">
        <f>G3261/I3261</f>
        <v>0.25451729478575114</v>
      </c>
      <c r="K3261">
        <v>0.80000000000000016</v>
      </c>
      <c r="L3261">
        <v>1.0731301939058173</v>
      </c>
      <c r="M3261" s="49">
        <v>0.8</v>
      </c>
      <c r="N3261" t="s">
        <v>37</v>
      </c>
      <c r="O3261" s="10" t="s">
        <v>37</v>
      </c>
      <c r="P3261">
        <f>VLOOKUP($O3261,$Y$2:$AJ$8,9,FALSE)</f>
        <v>0.25</v>
      </c>
      <c r="Q3261" s="11">
        <f>(L3261-M3261)/L3261</f>
        <v>0.25451729478575125</v>
      </c>
      <c r="S3261" s="13">
        <f>MIN(Q3261,IF(R3261=0,P3261,R3261))</f>
        <v>0.25</v>
      </c>
      <c r="T3261">
        <f>IFERROR(S3261*I3261,0)</f>
        <v>1.9370000000000003</v>
      </c>
      <c r="U3261" t="b">
        <f>O3261=N3261</f>
        <v>1</v>
      </c>
    </row>
    <row r="3262" spans="1:21" ht="21" x14ac:dyDescent="0.4">
      <c r="A3262" t="s">
        <v>3847</v>
      </c>
      <c r="B3262" t="s">
        <v>3816</v>
      </c>
      <c r="C3262" t="s">
        <v>3817</v>
      </c>
      <c r="D3262" s="34">
        <v>1060</v>
      </c>
      <c r="E3262" s="34">
        <v>181</v>
      </c>
      <c r="F3262" s="33">
        <v>4.02E-2</v>
      </c>
      <c r="G3262" s="33">
        <v>1.9800000000000002E-2</v>
      </c>
      <c r="H3262" s="49">
        <v>17.075471698113208</v>
      </c>
      <c r="I3262" s="33">
        <v>0.06</v>
      </c>
      <c r="J3262" s="35">
        <f>G3262/I3262</f>
        <v>0.33</v>
      </c>
      <c r="K3262">
        <v>0.22209944751381216</v>
      </c>
      <c r="L3262">
        <v>0.33149171270718231</v>
      </c>
      <c r="M3262" s="49">
        <v>0.3</v>
      </c>
      <c r="N3262" t="s">
        <v>37</v>
      </c>
      <c r="O3262" s="10" t="s">
        <v>37</v>
      </c>
      <c r="P3262">
        <f>VLOOKUP($O3262,$Y$2:$AJ$8,9,FALSE)</f>
        <v>0.25</v>
      </c>
      <c r="Q3262" s="11">
        <f>(L3262-M3262)/L3262</f>
        <v>9.5000000000000001E-2</v>
      </c>
      <c r="S3262" s="13">
        <f>MIN(Q3262,IF(R3262=0,P3262,R3262))</f>
        <v>9.5000000000000001E-2</v>
      </c>
      <c r="T3262">
        <f>IFERROR(S3262*I3262,0)</f>
        <v>5.7000000000000002E-3</v>
      </c>
      <c r="U3262" t="b">
        <f>O3262=N3262</f>
        <v>1</v>
      </c>
    </row>
    <row r="3263" spans="1:21" ht="21" x14ac:dyDescent="0.4">
      <c r="A3263" t="s">
        <v>4572</v>
      </c>
      <c r="B3263" t="s">
        <v>4569</v>
      </c>
      <c r="C3263" t="s">
        <v>4570</v>
      </c>
      <c r="D3263" s="34">
        <v>67053</v>
      </c>
      <c r="E3263" s="34">
        <v>6328</v>
      </c>
      <c r="F3263" s="33">
        <v>13.338000000000001</v>
      </c>
      <c r="G3263" s="33">
        <v>4.2720000000000002</v>
      </c>
      <c r="H3263" s="49">
        <v>9.4373107840066819</v>
      </c>
      <c r="I3263" s="33">
        <v>17.61</v>
      </c>
      <c r="J3263" s="35">
        <f>G3263/I3263</f>
        <v>0.2425894378194208</v>
      </c>
      <c r="K3263">
        <v>2.1077749683944376</v>
      </c>
      <c r="L3263">
        <v>2.7828697850821746</v>
      </c>
      <c r="M3263" s="49">
        <v>1.01</v>
      </c>
      <c r="N3263" t="s">
        <v>37</v>
      </c>
      <c r="O3263" s="10" t="s">
        <v>37</v>
      </c>
      <c r="P3263">
        <f>VLOOKUP($O3263,$Y$2:$AJ$8,9,FALSE)</f>
        <v>0.25</v>
      </c>
      <c r="Q3263" s="11">
        <f>(L3263-M3263)/L3263</f>
        <v>0.63706530380465642</v>
      </c>
      <c r="S3263" s="13">
        <f>MIN(Q3263,IF(R3263=0,P3263,R3263))</f>
        <v>0.25</v>
      </c>
      <c r="T3263">
        <f>IFERROR(S3263*I3263,0)</f>
        <v>4.4024999999999999</v>
      </c>
      <c r="U3263" t="b">
        <f>O3263=N3263</f>
        <v>1</v>
      </c>
    </row>
    <row r="3264" spans="1:21" ht="21" x14ac:dyDescent="0.4">
      <c r="A3264" t="s">
        <v>2071</v>
      </c>
      <c r="B3264" t="s">
        <v>2042</v>
      </c>
      <c r="C3264" t="s">
        <v>2043</v>
      </c>
      <c r="D3264" s="34">
        <v>94016</v>
      </c>
      <c r="E3264" s="34">
        <v>54211</v>
      </c>
      <c r="F3264" s="33">
        <v>18.895300000000002</v>
      </c>
      <c r="G3264" s="33">
        <v>6.2980999999999998</v>
      </c>
      <c r="H3264" s="49">
        <v>57.661461878829137</v>
      </c>
      <c r="I3264" s="33">
        <v>25.193400000000004</v>
      </c>
      <c r="J3264" s="35">
        <f>G3264/I3264</f>
        <v>0.2499900767661371</v>
      </c>
      <c r="K3264">
        <v>0.34855103207836052</v>
      </c>
      <c r="L3264">
        <v>0.46472856062422763</v>
      </c>
      <c r="M3264" s="49">
        <v>0.05</v>
      </c>
      <c r="N3264" t="s">
        <v>37</v>
      </c>
      <c r="O3264" s="10" t="s">
        <v>37</v>
      </c>
      <c r="P3264">
        <f>VLOOKUP($O3264,$Y$2:$AJ$8,9,FALSE)</f>
        <v>0.25</v>
      </c>
      <c r="Q3264" s="11">
        <f>(L3264-M3264)/L3264</f>
        <v>0.8924103138123477</v>
      </c>
      <c r="S3264" s="13">
        <f>MIN(Q3264,IF(R3264=0,P3264,R3264))</f>
        <v>0.25</v>
      </c>
      <c r="T3264">
        <f>IFERROR(S3264*I3264,0)</f>
        <v>6.298350000000001</v>
      </c>
      <c r="U3264" t="b">
        <f>O3264=N3264</f>
        <v>1</v>
      </c>
    </row>
    <row r="3265" spans="1:21" ht="21" x14ac:dyDescent="0.4">
      <c r="A3265" t="s">
        <v>6337</v>
      </c>
      <c r="B3265" t="s">
        <v>6335</v>
      </c>
      <c r="C3265" t="s">
        <v>6336</v>
      </c>
      <c r="D3265" s="34">
        <v>30140</v>
      </c>
      <c r="E3265" s="34">
        <v>1333</v>
      </c>
      <c r="F3265" s="33">
        <v>1.3439000000000001</v>
      </c>
      <c r="G3265" s="33">
        <v>0.40910000000000002</v>
      </c>
      <c r="H3265" s="49">
        <v>4.4226940942269408</v>
      </c>
      <c r="I3265" s="33">
        <v>1.7530000000000001</v>
      </c>
      <c r="J3265" s="35">
        <f>G3265/I3265</f>
        <v>0.23337136337706788</v>
      </c>
      <c r="K3265">
        <v>1.0081770442610654</v>
      </c>
      <c r="L3265">
        <v>1.3150787696924231</v>
      </c>
      <c r="M3265" s="49">
        <v>1</v>
      </c>
      <c r="N3265" t="s">
        <v>34</v>
      </c>
      <c r="O3265" s="10" t="s">
        <v>34</v>
      </c>
      <c r="P3265">
        <f>VLOOKUP($O3265,$Y$2:$AJ$8,9,FALSE)</f>
        <v>0.15</v>
      </c>
      <c r="Q3265" s="11">
        <f>(L3265-M3265)/L3265</f>
        <v>0.23958927552766685</v>
      </c>
      <c r="S3265" s="13">
        <f>MIN(Q3265,IF(R3265=0,P3265,R3265))</f>
        <v>0.15</v>
      </c>
      <c r="T3265">
        <f>IFERROR(S3265*I3265,0)</f>
        <v>0.26295000000000002</v>
      </c>
      <c r="U3265" t="b">
        <f>O3265=N3265</f>
        <v>1</v>
      </c>
    </row>
    <row r="3266" spans="1:21" ht="21" x14ac:dyDescent="0.4">
      <c r="A3266" t="s">
        <v>948</v>
      </c>
      <c r="B3266" t="s">
        <v>899</v>
      </c>
      <c r="C3266" s="50" t="s">
        <v>900</v>
      </c>
      <c r="D3266" s="34">
        <v>61183</v>
      </c>
      <c r="E3266" s="34">
        <v>1531</v>
      </c>
      <c r="F3266" s="33">
        <v>1.6601999999999999</v>
      </c>
      <c r="G3266" s="33">
        <v>0.5828000000000001</v>
      </c>
      <c r="H3266" s="49">
        <v>2.5023290783387542</v>
      </c>
      <c r="I3266" s="33">
        <v>2.2429999999999999</v>
      </c>
      <c r="J3266" s="35">
        <f>G3266/I3266</f>
        <v>0.2598305840392332</v>
      </c>
      <c r="K3266">
        <v>1.0843892880470281</v>
      </c>
      <c r="L3266">
        <v>1.465055519268452</v>
      </c>
      <c r="M3266" s="49">
        <v>1.1000000000000001</v>
      </c>
      <c r="N3266" t="s">
        <v>33</v>
      </c>
      <c r="O3266" s="10" t="s">
        <v>33</v>
      </c>
      <c r="P3266">
        <f>VLOOKUP($O3266,$Y$2:$AJ$8,9,FALSE)</f>
        <v>0.4</v>
      </c>
      <c r="Q3266" s="11">
        <f>(L3266-M3266)/L3266</f>
        <v>0.24917521176995092</v>
      </c>
      <c r="S3266" s="13">
        <f>MIN(Q3266,IF(R3266=0,P3266,R3266))</f>
        <v>0.24917521176995092</v>
      </c>
      <c r="T3266">
        <f>IFERROR(S3266*I3266,0)</f>
        <v>0.55889999999999984</v>
      </c>
      <c r="U3266" t="b">
        <f>O3266=N3266</f>
        <v>1</v>
      </c>
    </row>
    <row r="3267" spans="1:21" ht="21" x14ac:dyDescent="0.4">
      <c r="A3267" t="s">
        <v>1461</v>
      </c>
      <c r="B3267" t="s">
        <v>1438</v>
      </c>
      <c r="C3267" s="50" t="s">
        <v>1439</v>
      </c>
      <c r="D3267" s="34">
        <v>15260357</v>
      </c>
      <c r="E3267" s="34">
        <v>692931</v>
      </c>
      <c r="F3267" s="33">
        <v>554.34480000000008</v>
      </c>
      <c r="G3267" s="33">
        <v>168.09279999999998</v>
      </c>
      <c r="H3267" s="49">
        <v>4.540726013159456</v>
      </c>
      <c r="I3267" s="33">
        <v>722.43760000000009</v>
      </c>
      <c r="J3267" s="35">
        <f>G3267/I3267</f>
        <v>0.23267448981060782</v>
      </c>
      <c r="K3267">
        <v>0.8</v>
      </c>
      <c r="L3267">
        <v>1.0425823061747852</v>
      </c>
      <c r="M3267" s="49">
        <v>0.8</v>
      </c>
      <c r="N3267" t="s">
        <v>37</v>
      </c>
      <c r="O3267" s="10" t="s">
        <v>42</v>
      </c>
      <c r="P3267">
        <f>VLOOKUP($O3267,$Y$2:$AJ$8,9,FALSE)</f>
        <v>0.05</v>
      </c>
      <c r="Q3267" s="11">
        <f>(L3267-M3267)/L3267</f>
        <v>0.2326744898106079</v>
      </c>
      <c r="S3267" s="13">
        <f>MIN(Q3267,IF(R3267=0,P3267,R3267))</f>
        <v>0.05</v>
      </c>
      <c r="T3267">
        <f>IFERROR(S3267*I3267,0)</f>
        <v>36.121880000000004</v>
      </c>
      <c r="U3267" t="b">
        <f>O3267=N3267</f>
        <v>0</v>
      </c>
    </row>
    <row r="3268" spans="1:21" ht="21" x14ac:dyDescent="0.4">
      <c r="A3268" t="s">
        <v>720</v>
      </c>
      <c r="B3268" t="s">
        <v>669</v>
      </c>
      <c r="C3268" s="50" t="s">
        <v>670</v>
      </c>
      <c r="D3268" s="34">
        <v>2890939</v>
      </c>
      <c r="E3268" s="34">
        <v>210317</v>
      </c>
      <c r="F3268" s="33">
        <v>234.22780000000003</v>
      </c>
      <c r="G3268" s="33">
        <v>116.00319999999999</v>
      </c>
      <c r="H3268" s="49">
        <v>7.2750410852667597</v>
      </c>
      <c r="I3268" s="33">
        <v>350.23099999999999</v>
      </c>
      <c r="J3268" s="35">
        <f>G3268/I3268</f>
        <v>0.33121910967332985</v>
      </c>
      <c r="K3268">
        <v>1.1136893356219422</v>
      </c>
      <c r="L3268">
        <v>1.665252927723389</v>
      </c>
      <c r="M3268" s="49">
        <v>0.95</v>
      </c>
      <c r="N3268" t="s">
        <v>34</v>
      </c>
      <c r="O3268" s="10" t="s">
        <v>34</v>
      </c>
      <c r="P3268">
        <f>VLOOKUP($O3268,$Y$2:$AJ$8,9,FALSE)</f>
        <v>0.15</v>
      </c>
      <c r="Q3268" s="11">
        <f>(L3268-M3268)/L3268</f>
        <v>0.42951609080863773</v>
      </c>
      <c r="S3268" s="13">
        <f>MIN(Q3268,IF(R3268=0,P3268,R3268))</f>
        <v>0.15</v>
      </c>
      <c r="T3268">
        <f>IFERROR(S3268*I3268,0)</f>
        <v>52.534649999999999</v>
      </c>
      <c r="U3268" t="b">
        <f>O3268=N3268</f>
        <v>1</v>
      </c>
    </row>
    <row r="3269" spans="1:21" ht="21" x14ac:dyDescent="0.4">
      <c r="A3269" t="s">
        <v>844</v>
      </c>
      <c r="B3269" t="s">
        <v>775</v>
      </c>
      <c r="C3269" s="50" t="s">
        <v>776</v>
      </c>
      <c r="D3269" s="34">
        <v>38006</v>
      </c>
      <c r="E3269" s="34">
        <v>7703</v>
      </c>
      <c r="F3269" s="33">
        <v>6.4015000000000004</v>
      </c>
      <c r="G3269" s="33">
        <v>3.1187</v>
      </c>
      <c r="H3269" s="49">
        <v>20.267852444350893</v>
      </c>
      <c r="I3269" s="33">
        <v>9.5202000000000009</v>
      </c>
      <c r="J3269" s="35">
        <f>G3269/I3269</f>
        <v>0.32758765572151843</v>
      </c>
      <c r="K3269">
        <v>0.83103985460210306</v>
      </c>
      <c r="L3269">
        <v>1.2359080877580164</v>
      </c>
      <c r="M3269" s="49">
        <v>0.75</v>
      </c>
      <c r="N3269" t="s">
        <v>37</v>
      </c>
      <c r="O3269" s="10" t="s">
        <v>37</v>
      </c>
      <c r="P3269">
        <f>VLOOKUP($O3269,$Y$2:$AJ$8,9,FALSE)</f>
        <v>0.25</v>
      </c>
      <c r="Q3269" s="11">
        <f>(L3269-M3269)/L3269</f>
        <v>0.39315875716896709</v>
      </c>
      <c r="S3269" s="13">
        <f>MIN(Q3269,IF(R3269=0,P3269,R3269))</f>
        <v>0.25</v>
      </c>
      <c r="T3269">
        <f>IFERROR(S3269*I3269,0)</f>
        <v>2.3800500000000002</v>
      </c>
      <c r="U3269" t="b">
        <f>O3269=N3269</f>
        <v>1</v>
      </c>
    </row>
    <row r="3270" spans="1:21" ht="21" x14ac:dyDescent="0.4">
      <c r="A3270" t="s">
        <v>2593</v>
      </c>
      <c r="B3270" t="s">
        <v>2581</v>
      </c>
      <c r="C3270" t="s">
        <v>2582</v>
      </c>
      <c r="D3270" s="34">
        <v>3192084</v>
      </c>
      <c r="E3270" s="34">
        <v>164287</v>
      </c>
      <c r="F3270" s="33">
        <v>41.071899999999992</v>
      </c>
      <c r="G3270" s="33">
        <v>13.488299999999999</v>
      </c>
      <c r="H3270" s="49">
        <v>5.146700400114784</v>
      </c>
      <c r="I3270" s="33">
        <v>54.560199999999995</v>
      </c>
      <c r="J3270" s="35">
        <f>G3270/I3270</f>
        <v>0.24721866855326777</v>
      </c>
      <c r="K3270">
        <v>0.25000091303633271</v>
      </c>
      <c r="L3270">
        <v>0.33210296615069967</v>
      </c>
      <c r="M3270" s="49">
        <v>0.25</v>
      </c>
      <c r="N3270" t="s">
        <v>37</v>
      </c>
      <c r="O3270" s="10" t="s">
        <v>37</v>
      </c>
      <c r="P3270">
        <f>VLOOKUP($O3270,$Y$2:$AJ$8,9,FALSE)</f>
        <v>0.25</v>
      </c>
      <c r="Q3270" s="11">
        <f>(L3270-M3270)/L3270</f>
        <v>0.24722141781005197</v>
      </c>
      <c r="S3270" s="13">
        <f>MIN(Q3270,IF(R3270=0,P3270,R3270))</f>
        <v>0.24722141781005197</v>
      </c>
      <c r="T3270">
        <f>IFERROR(S3270*I3270,0)</f>
        <v>13.488449999999997</v>
      </c>
      <c r="U3270" t="b">
        <f>O3270=N3270</f>
        <v>1</v>
      </c>
    </row>
    <row r="3271" spans="1:21" ht="21" x14ac:dyDescent="0.4">
      <c r="A3271" t="s">
        <v>3848</v>
      </c>
      <c r="B3271" t="s">
        <v>3816</v>
      </c>
      <c r="C3271" t="s">
        <v>3817</v>
      </c>
      <c r="D3271" s="34">
        <v>2120</v>
      </c>
      <c r="E3271" s="34">
        <v>495</v>
      </c>
      <c r="F3271" s="33">
        <v>0.17839999999999998</v>
      </c>
      <c r="G3271" s="33">
        <v>8.8200000000000014E-2</v>
      </c>
      <c r="H3271" s="49">
        <v>23.349056603773583</v>
      </c>
      <c r="I3271" s="33">
        <v>0.2666</v>
      </c>
      <c r="J3271" s="35">
        <f>G3271/I3271</f>
        <v>0.3308327081770443</v>
      </c>
      <c r="K3271">
        <v>0.36040404040404034</v>
      </c>
      <c r="L3271">
        <v>0.53858585858585861</v>
      </c>
      <c r="M3271" s="49">
        <v>0.22</v>
      </c>
      <c r="N3271" t="s">
        <v>37</v>
      </c>
      <c r="O3271" s="10" t="s">
        <v>37</v>
      </c>
      <c r="P3271">
        <f>VLOOKUP($O3271,$Y$2:$AJ$8,9,FALSE)</f>
        <v>0.25</v>
      </c>
      <c r="Q3271" s="11">
        <f>(L3271-M3271)/L3271</f>
        <v>0.59152288072018011</v>
      </c>
      <c r="S3271" s="13">
        <f>MIN(Q3271,IF(R3271=0,P3271,R3271))</f>
        <v>0.25</v>
      </c>
      <c r="T3271">
        <f>IFERROR(S3271*I3271,0)</f>
        <v>6.6650000000000001E-2</v>
      </c>
      <c r="U3271" t="b">
        <f>O3271=N3271</f>
        <v>1</v>
      </c>
    </row>
    <row r="3272" spans="1:21" ht="21" x14ac:dyDescent="0.4">
      <c r="A3272" t="s">
        <v>2705</v>
      </c>
      <c r="B3272" t="s">
        <v>2697</v>
      </c>
      <c r="C3272" t="s">
        <v>2698</v>
      </c>
      <c r="D3272" s="34">
        <v>607094</v>
      </c>
      <c r="E3272" s="34">
        <v>154124</v>
      </c>
      <c r="F3272" s="33">
        <v>92.956800000000001</v>
      </c>
      <c r="G3272" s="33">
        <v>39.838800000000006</v>
      </c>
      <c r="H3272" s="49">
        <v>25.387172332455929</v>
      </c>
      <c r="I3272" s="33">
        <v>132.79560000000001</v>
      </c>
      <c r="J3272" s="35">
        <f>G3272/I3272</f>
        <v>0.30000090364439791</v>
      </c>
      <c r="K3272">
        <v>0.60312994731514891</v>
      </c>
      <c r="L3272">
        <v>0.8616153227271548</v>
      </c>
      <c r="M3272" s="49">
        <v>0.55000000000000004</v>
      </c>
      <c r="N3272" t="s">
        <v>42</v>
      </c>
      <c r="O3272" s="10" t="s">
        <v>42</v>
      </c>
      <c r="P3272">
        <f>VLOOKUP($O3272,$Y$2:$AJ$8,9,FALSE)</f>
        <v>0.05</v>
      </c>
      <c r="Q3272" s="11">
        <f>(L3272-M3272)/L3272</f>
        <v>0.36166409128013277</v>
      </c>
      <c r="S3272" s="13">
        <f>MIN(Q3272,IF(R3272=0,P3272,R3272))</f>
        <v>0.05</v>
      </c>
      <c r="T3272">
        <f>IFERROR(S3272*I3272,0)</f>
        <v>6.6397800000000009</v>
      </c>
      <c r="U3272" t="b">
        <f>O3272=N3272</f>
        <v>1</v>
      </c>
    </row>
    <row r="3273" spans="1:21" ht="21" x14ac:dyDescent="0.4">
      <c r="A3273" t="s">
        <v>2238</v>
      </c>
      <c r="B3273" t="s">
        <v>2218</v>
      </c>
      <c r="C3273" t="s">
        <v>2219</v>
      </c>
      <c r="D3273" s="34">
        <v>111754</v>
      </c>
      <c r="E3273" s="34">
        <v>7279</v>
      </c>
      <c r="F3273" s="33">
        <v>5.4597999999999995</v>
      </c>
      <c r="G3273" s="33">
        <v>1.2984999999999998</v>
      </c>
      <c r="H3273" s="49">
        <v>6.5134133901247386</v>
      </c>
      <c r="I3273" s="33">
        <v>6.7582999999999993</v>
      </c>
      <c r="J3273" s="35">
        <f>G3273/I3273</f>
        <v>0.1921341165677759</v>
      </c>
      <c r="K3273">
        <v>0.7500755598296468</v>
      </c>
      <c r="L3273">
        <v>0.92846544855062496</v>
      </c>
      <c r="M3273" s="49">
        <v>0.75</v>
      </c>
      <c r="N3273" t="s">
        <v>37</v>
      </c>
      <c r="O3273" s="10" t="s">
        <v>37</v>
      </c>
      <c r="P3273">
        <f>VLOOKUP($O3273,$Y$2:$AJ$8,9,FALSE)</f>
        <v>0.25</v>
      </c>
      <c r="Q3273" s="11">
        <f>(L3273-M3273)/L3273</f>
        <v>0.19221549798026119</v>
      </c>
      <c r="S3273" s="13">
        <f>MIN(Q3273,IF(R3273=0,P3273,R3273))</f>
        <v>0.19221549798026119</v>
      </c>
      <c r="T3273">
        <f>IFERROR(S3273*I3273,0)</f>
        <v>1.2990499999999991</v>
      </c>
      <c r="U3273" t="b">
        <f>O3273=N3273</f>
        <v>1</v>
      </c>
    </row>
    <row r="3274" spans="1:21" ht="21" x14ac:dyDescent="0.4">
      <c r="A3274" t="s">
        <v>358</v>
      </c>
      <c r="B3274" t="s">
        <v>313</v>
      </c>
      <c r="C3274" s="50" t="s">
        <v>314</v>
      </c>
      <c r="D3274" s="34">
        <v>1173894</v>
      </c>
      <c r="E3274" s="34">
        <v>123099</v>
      </c>
      <c r="F3274" s="33">
        <v>79.448899999999995</v>
      </c>
      <c r="G3274" s="33">
        <v>8.8278999999999996</v>
      </c>
      <c r="H3274" s="49">
        <v>10.486381223517625</v>
      </c>
      <c r="I3274" s="33">
        <v>88.276799999999994</v>
      </c>
      <c r="J3274" s="35">
        <f>G3274/I3274</f>
        <v>0.10000249216102079</v>
      </c>
      <c r="K3274">
        <v>0.64540654270140285</v>
      </c>
      <c r="L3274">
        <v>0.71712036653425282</v>
      </c>
      <c r="M3274" s="49">
        <v>0.2</v>
      </c>
      <c r="N3274" t="s">
        <v>34</v>
      </c>
      <c r="O3274" s="10" t="s">
        <v>42</v>
      </c>
      <c r="P3274">
        <f>VLOOKUP($O3274,$Y$2:$AJ$8,9,FALSE)</f>
        <v>0.05</v>
      </c>
      <c r="Q3274" s="11">
        <f>(L3274-M3274)/L3274</f>
        <v>0.72110679136534162</v>
      </c>
      <c r="S3274" s="13">
        <f>MIN(Q3274,IF(R3274=0,P3274,R3274))</f>
        <v>0.05</v>
      </c>
      <c r="T3274">
        <f>IFERROR(S3274*I3274,0)</f>
        <v>4.4138399999999995</v>
      </c>
      <c r="U3274" t="b">
        <f>O3274=N3274</f>
        <v>0</v>
      </c>
    </row>
    <row r="3275" spans="1:21" ht="21" x14ac:dyDescent="0.4">
      <c r="A3275" t="s">
        <v>949</v>
      </c>
      <c r="B3275" t="s">
        <v>899</v>
      </c>
      <c r="C3275" s="50" t="s">
        <v>900</v>
      </c>
      <c r="D3275" s="34">
        <v>460998</v>
      </c>
      <c r="E3275" s="34">
        <v>7917</v>
      </c>
      <c r="F3275" s="33">
        <v>2.6955999999999998</v>
      </c>
      <c r="G3275" s="33">
        <v>0.8982</v>
      </c>
      <c r="H3275" s="49">
        <v>1.7173610297658559</v>
      </c>
      <c r="I3275" s="33">
        <v>3.5937999999999999</v>
      </c>
      <c r="J3275" s="35">
        <f>G3275/I3275</f>
        <v>0.24993043575045912</v>
      </c>
      <c r="K3275">
        <v>0.34048250599974739</v>
      </c>
      <c r="L3275">
        <v>0.45393457117595043</v>
      </c>
      <c r="M3275" s="49">
        <v>0.2</v>
      </c>
      <c r="N3275" t="s">
        <v>37</v>
      </c>
      <c r="O3275" s="10" t="s">
        <v>37</v>
      </c>
      <c r="P3275">
        <f>VLOOKUP($O3275,$Y$2:$AJ$8,9,FALSE)</f>
        <v>0.25</v>
      </c>
      <c r="Q3275" s="11">
        <f>(L3275-M3275)/L3275</f>
        <v>0.55940786910790796</v>
      </c>
      <c r="S3275" s="13">
        <f>MIN(Q3275,IF(R3275=0,P3275,R3275))</f>
        <v>0.25</v>
      </c>
      <c r="T3275">
        <f>IFERROR(S3275*I3275,0)</f>
        <v>0.89844999999999997</v>
      </c>
      <c r="U3275" t="b">
        <f>O3275=N3275</f>
        <v>1</v>
      </c>
    </row>
    <row r="3276" spans="1:21" ht="21" x14ac:dyDescent="0.4">
      <c r="A3276" t="s">
        <v>3640</v>
      </c>
      <c r="B3276" t="s">
        <v>3618</v>
      </c>
      <c r="C3276" t="s">
        <v>3619</v>
      </c>
      <c r="D3276" s="34">
        <v>192376</v>
      </c>
      <c r="E3276" s="34">
        <v>12418</v>
      </c>
      <c r="F3276" s="33">
        <v>12.557</v>
      </c>
      <c r="G3276" s="33">
        <v>3.8530000000000002</v>
      </c>
      <c r="H3276" s="49">
        <v>6.4550671601447167</v>
      </c>
      <c r="I3276" s="33">
        <v>16.41</v>
      </c>
      <c r="J3276" s="35">
        <f>G3276/I3276</f>
        <v>0.23479585618525289</v>
      </c>
      <c r="K3276">
        <v>1.0111934288935416</v>
      </c>
      <c r="L3276">
        <v>1.321468835561282</v>
      </c>
      <c r="M3276" s="49">
        <v>1</v>
      </c>
      <c r="N3276" t="s">
        <v>34</v>
      </c>
      <c r="O3276" s="10" t="s">
        <v>34</v>
      </c>
      <c r="P3276">
        <f>VLOOKUP($O3276,$Y$2:$AJ$8,9,FALSE)</f>
        <v>0.15</v>
      </c>
      <c r="Q3276" s="11">
        <f>(L3276-M3276)/L3276</f>
        <v>0.2432663010359537</v>
      </c>
      <c r="S3276" s="13">
        <f>MIN(Q3276,IF(R3276=0,P3276,R3276))</f>
        <v>0.15</v>
      </c>
      <c r="T3276">
        <f>IFERROR(S3276*I3276,0)</f>
        <v>2.4615</v>
      </c>
      <c r="U3276" t="b">
        <f>O3276=N3276</f>
        <v>1</v>
      </c>
    </row>
    <row r="3277" spans="1:21" ht="21" x14ac:dyDescent="0.4">
      <c r="A3277" t="s">
        <v>6391</v>
      </c>
      <c r="B3277" t="s">
        <v>6392</v>
      </c>
      <c r="C3277" t="s">
        <v>6393</v>
      </c>
      <c r="D3277" s="34">
        <v>2926</v>
      </c>
      <c r="E3277" s="34">
        <v>716</v>
      </c>
      <c r="F3277" s="33">
        <v>0.41769999999999996</v>
      </c>
      <c r="G3277" s="33">
        <v>0.13850000000000001</v>
      </c>
      <c r="H3277" s="49">
        <v>24.470266575529735</v>
      </c>
      <c r="I3277" s="33">
        <v>0.55620000000000003</v>
      </c>
      <c r="J3277" s="35">
        <f>G3277/I3277</f>
        <v>0.2490111470693995</v>
      </c>
      <c r="K3277">
        <v>0.58337988826815634</v>
      </c>
      <c r="L3277">
        <v>0.77681564245810064</v>
      </c>
      <c r="M3277" s="49">
        <v>0.5</v>
      </c>
      <c r="N3277" t="s">
        <v>37</v>
      </c>
      <c r="O3277" s="10" t="s">
        <v>37</v>
      </c>
      <c r="P3277">
        <f>VLOOKUP($O3277,$Y$2:$AJ$8,9,FALSE)</f>
        <v>0.25</v>
      </c>
      <c r="Q3277" s="11">
        <f>(L3277-M3277)/L3277</f>
        <v>0.35634663790003601</v>
      </c>
      <c r="S3277" s="13">
        <f>MIN(Q3277,IF(R3277=0,P3277,R3277))</f>
        <v>0.25</v>
      </c>
      <c r="T3277">
        <f>IFERROR(S3277*I3277,0)</f>
        <v>0.13905000000000001</v>
      </c>
      <c r="U3277" t="b">
        <f>O3277=N3277</f>
        <v>1</v>
      </c>
    </row>
    <row r="3278" spans="1:21" ht="21" x14ac:dyDescent="0.4">
      <c r="A3278" t="s">
        <v>4134</v>
      </c>
      <c r="B3278" t="s">
        <v>4129</v>
      </c>
      <c r="C3278" t="s">
        <v>4130</v>
      </c>
      <c r="D3278" s="34">
        <v>270510</v>
      </c>
      <c r="E3278" s="34">
        <v>42074</v>
      </c>
      <c r="F3278" s="33">
        <v>11.326199999999998</v>
      </c>
      <c r="G3278" s="33">
        <v>3.7737999999999996</v>
      </c>
      <c r="H3278" s="49">
        <v>15.553583971017707</v>
      </c>
      <c r="I3278" s="33">
        <v>15.099999999999998</v>
      </c>
      <c r="J3278" s="35">
        <f>G3278/I3278</f>
        <v>0.24992052980132451</v>
      </c>
      <c r="K3278">
        <v>0.26919712886818459</v>
      </c>
      <c r="L3278">
        <v>0.35889147692161427</v>
      </c>
      <c r="M3278" s="49">
        <v>0.2</v>
      </c>
      <c r="N3278" t="s">
        <v>34</v>
      </c>
      <c r="O3278" s="10" t="s">
        <v>34</v>
      </c>
      <c r="P3278">
        <f>VLOOKUP($O3278,$Y$2:$AJ$8,9,FALSE)</f>
        <v>0.15</v>
      </c>
      <c r="Q3278" s="11">
        <f>(L3278-M3278)/L3278</f>
        <v>0.44272847682119199</v>
      </c>
      <c r="S3278" s="13">
        <f>MIN(Q3278,IF(R3278=0,P3278,R3278))</f>
        <v>0.15</v>
      </c>
      <c r="T3278">
        <f>IFERROR(S3278*I3278,0)</f>
        <v>2.2649999999999997</v>
      </c>
      <c r="U3278" t="b">
        <f>O3278=N3278</f>
        <v>1</v>
      </c>
    </row>
    <row r="3279" spans="1:21" ht="21" x14ac:dyDescent="0.4">
      <c r="A3279" t="s">
        <v>4227</v>
      </c>
      <c r="B3279" t="s">
        <v>4225</v>
      </c>
      <c r="C3279" t="s">
        <v>4226</v>
      </c>
      <c r="D3279" s="34">
        <v>499086</v>
      </c>
      <c r="E3279" s="34">
        <v>59645</v>
      </c>
      <c r="F3279" s="33">
        <v>53.680499999999995</v>
      </c>
      <c r="G3279" s="33">
        <v>14.031200000000002</v>
      </c>
      <c r="H3279" s="49">
        <v>11.95084614675627</v>
      </c>
      <c r="I3279" s="33">
        <v>67.711699999999993</v>
      </c>
      <c r="J3279" s="35">
        <f>G3279/I3279</f>
        <v>0.20721972716679693</v>
      </c>
      <c r="K3279">
        <v>0.89999999999999991</v>
      </c>
      <c r="L3279">
        <v>1.1352452007712297</v>
      </c>
      <c r="M3279" s="49">
        <v>0.9</v>
      </c>
      <c r="N3279" t="s">
        <v>34</v>
      </c>
      <c r="O3279" s="10" t="s">
        <v>34</v>
      </c>
      <c r="P3279">
        <f>VLOOKUP($O3279,$Y$2:$AJ$8,9,FALSE)</f>
        <v>0.15</v>
      </c>
      <c r="Q3279" s="11">
        <f>(L3279-M3279)/L3279</f>
        <v>0.20721972716679679</v>
      </c>
      <c r="S3279" s="13">
        <f>MIN(Q3279,IF(R3279=0,P3279,R3279))</f>
        <v>0.15</v>
      </c>
      <c r="T3279">
        <f>IFERROR(S3279*I3279,0)</f>
        <v>10.156754999999999</v>
      </c>
      <c r="U3279" t="b">
        <f>O3279=N3279</f>
        <v>1</v>
      </c>
    </row>
    <row r="3280" spans="1:21" ht="21" x14ac:dyDescent="0.4">
      <c r="A3280" t="s">
        <v>602</v>
      </c>
      <c r="B3280" t="s">
        <v>587</v>
      </c>
      <c r="C3280" s="50" t="s">
        <v>588</v>
      </c>
      <c r="D3280" s="34">
        <v>386732623</v>
      </c>
      <c r="E3280" s="34">
        <v>46331195</v>
      </c>
      <c r="F3280" s="33">
        <v>648.9344000000001</v>
      </c>
      <c r="G3280" s="33">
        <v>216.30859999999996</v>
      </c>
      <c r="H3280" s="49">
        <v>11.980162066648305</v>
      </c>
      <c r="I3280" s="33">
        <v>865.24300000000005</v>
      </c>
      <c r="J3280" s="35">
        <f>G3280/I3280</f>
        <v>0.2499975151489234</v>
      </c>
      <c r="K3280">
        <v>1.400642482888689E-2</v>
      </c>
      <c r="L3280">
        <v>1.8675171231823398E-2</v>
      </c>
      <c r="M3280" s="49">
        <v>0.01</v>
      </c>
      <c r="N3280" t="s">
        <v>34</v>
      </c>
      <c r="O3280" s="10" t="s">
        <v>42</v>
      </c>
      <c r="P3280">
        <f>VLOOKUP($O3280,$Y$2:$AJ$8,9,FALSE)</f>
        <v>0.05</v>
      </c>
      <c r="Q3280" s="11">
        <f>(L3280-M3280)/L3280</f>
        <v>0.46452967547844942</v>
      </c>
      <c r="S3280" s="13">
        <f>MIN(Q3280,IF(R3280=0,P3280,R3280))</f>
        <v>0.05</v>
      </c>
      <c r="T3280">
        <f>IFERROR(S3280*I3280,0)</f>
        <v>43.262150000000005</v>
      </c>
      <c r="U3280" t="b">
        <f>O3280=N3280</f>
        <v>0</v>
      </c>
    </row>
    <row r="3281" spans="1:21" ht="21" x14ac:dyDescent="0.4">
      <c r="A3281" t="s">
        <v>3227</v>
      </c>
      <c r="B3281" t="s">
        <v>3217</v>
      </c>
      <c r="C3281" t="s">
        <v>3218</v>
      </c>
      <c r="D3281" s="34">
        <v>220263</v>
      </c>
      <c r="E3281" s="34">
        <v>13382</v>
      </c>
      <c r="F3281" s="33">
        <v>20.073</v>
      </c>
      <c r="G3281" s="33">
        <v>5.6509999999999998</v>
      </c>
      <c r="H3281" s="49">
        <v>6.0754643312767014</v>
      </c>
      <c r="I3281" s="33">
        <v>25.724</v>
      </c>
      <c r="J3281" s="35">
        <f>G3281/I3281</f>
        <v>0.21967812159850722</v>
      </c>
      <c r="K3281">
        <v>1.5</v>
      </c>
      <c r="L3281">
        <v>1.9222836646241219</v>
      </c>
      <c r="M3281" s="49">
        <v>1.5</v>
      </c>
      <c r="N3281" t="s">
        <v>34</v>
      </c>
      <c r="O3281" s="10" t="s">
        <v>34</v>
      </c>
      <c r="P3281">
        <f>VLOOKUP($O3281,$Y$2:$AJ$8,9,FALSE)</f>
        <v>0.15</v>
      </c>
      <c r="Q3281" s="11">
        <f>(L3281-M3281)/L3281</f>
        <v>0.21967812159850722</v>
      </c>
      <c r="S3281" s="13">
        <f>MIN(Q3281,IF(R3281=0,P3281,R3281))</f>
        <v>0.15</v>
      </c>
      <c r="T3281">
        <f>IFERROR(S3281*I3281,0)</f>
        <v>3.8586</v>
      </c>
      <c r="U3281" t="b">
        <f>O3281=N3281</f>
        <v>1</v>
      </c>
    </row>
    <row r="3282" spans="1:21" ht="21" x14ac:dyDescent="0.4">
      <c r="A3282" t="s">
        <v>1021</v>
      </c>
      <c r="B3282" t="s">
        <v>998</v>
      </c>
      <c r="C3282" s="50" t="s">
        <v>999</v>
      </c>
      <c r="D3282" s="34">
        <v>113616</v>
      </c>
      <c r="E3282" s="34">
        <v>5631</v>
      </c>
      <c r="F3282" s="33">
        <v>2.8155000000000001</v>
      </c>
      <c r="G3282" s="33">
        <v>0.65870000000000006</v>
      </c>
      <c r="H3282" s="49">
        <v>4.9561681453316435</v>
      </c>
      <c r="I3282" s="33">
        <v>3.4742000000000002</v>
      </c>
      <c r="J3282" s="35">
        <f>G3282/I3282</f>
        <v>0.18959760520407576</v>
      </c>
      <c r="K3282">
        <v>0.5</v>
      </c>
      <c r="L3282">
        <v>0.61697744627952411</v>
      </c>
      <c r="M3282" s="49">
        <v>0.5</v>
      </c>
      <c r="N3282" t="s">
        <v>45</v>
      </c>
      <c r="O3282" s="10" t="s">
        <v>45</v>
      </c>
      <c r="P3282">
        <f>VLOOKUP($O3282,$Y$2:$AJ$8,9,FALSE)</f>
        <v>0.32</v>
      </c>
      <c r="Q3282" s="11">
        <f>(L3282-M3282)/L3282</f>
        <v>0.18959760520407581</v>
      </c>
      <c r="S3282" s="13">
        <f>MIN(Q3282,IF(R3282=0,P3282,R3282))</f>
        <v>0.18959760520407581</v>
      </c>
      <c r="T3282">
        <f>IFERROR(S3282*I3282,0)</f>
        <v>0.65870000000000017</v>
      </c>
      <c r="U3282" t="b">
        <f>O3282=N3282</f>
        <v>1</v>
      </c>
    </row>
    <row r="3283" spans="1:21" ht="21" x14ac:dyDescent="0.4">
      <c r="A3283" t="s">
        <v>4382</v>
      </c>
      <c r="B3283" t="s">
        <v>4379</v>
      </c>
      <c r="C3283" t="s">
        <v>4380</v>
      </c>
      <c r="D3283" s="34">
        <v>281811</v>
      </c>
      <c r="E3283" s="34">
        <v>31460</v>
      </c>
      <c r="F3283" s="33">
        <v>83.156999999999996</v>
      </c>
      <c r="G3283" s="33">
        <v>19.796100000000003</v>
      </c>
      <c r="H3283" s="49">
        <v>11.163510295907541</v>
      </c>
      <c r="I3283" s="33">
        <v>102.95310000000001</v>
      </c>
      <c r="J3283" s="35">
        <f>G3283/I3283</f>
        <v>0.19228269959816655</v>
      </c>
      <c r="K3283">
        <v>2.6432612841703751</v>
      </c>
      <c r="L3283">
        <v>3.2725079465988558</v>
      </c>
      <c r="M3283" s="49">
        <v>2.75</v>
      </c>
      <c r="N3283" t="s">
        <v>34</v>
      </c>
      <c r="O3283" s="10" t="s">
        <v>34</v>
      </c>
      <c r="P3283">
        <f>VLOOKUP($O3283,$Y$2:$AJ$8,9,FALSE)</f>
        <v>0.15</v>
      </c>
      <c r="Q3283" s="11">
        <f>(L3283-M3283)/L3283</f>
        <v>0.15966590612618758</v>
      </c>
      <c r="S3283" s="13">
        <f>MIN(Q3283,IF(R3283=0,P3283,R3283))</f>
        <v>0.15</v>
      </c>
      <c r="T3283">
        <f>IFERROR(S3283*I3283,0)</f>
        <v>15.442965000000001</v>
      </c>
      <c r="U3283" t="b">
        <f>O3283=N3283</f>
        <v>1</v>
      </c>
    </row>
    <row r="3284" spans="1:21" ht="21" x14ac:dyDescent="0.4">
      <c r="A3284" t="s">
        <v>4884</v>
      </c>
      <c r="B3284" t="s">
        <v>4870</v>
      </c>
      <c r="C3284" t="s">
        <v>4871</v>
      </c>
      <c r="D3284" s="34">
        <v>593642</v>
      </c>
      <c r="E3284" s="34">
        <v>47149</v>
      </c>
      <c r="F3284" s="33">
        <v>6.5924999999999994</v>
      </c>
      <c r="G3284" s="33">
        <v>2.1975000000000002</v>
      </c>
      <c r="H3284" s="49">
        <v>7.9423288783475563</v>
      </c>
      <c r="I3284" s="33">
        <v>8.7899999999999991</v>
      </c>
      <c r="J3284" s="35">
        <f>G3284/I3284</f>
        <v>0.25000000000000006</v>
      </c>
      <c r="K3284">
        <v>0.13982268977072682</v>
      </c>
      <c r="L3284">
        <v>0.1864302530276358</v>
      </c>
      <c r="M3284" s="49">
        <v>0.03</v>
      </c>
      <c r="N3284" t="s">
        <v>37</v>
      </c>
      <c r="O3284" s="10" t="s">
        <v>37</v>
      </c>
      <c r="P3284">
        <f>VLOOKUP($O3284,$Y$2:$AJ$8,9,FALSE)</f>
        <v>0.25</v>
      </c>
      <c r="Q3284" s="11">
        <f>(L3284-M3284)/L3284</f>
        <v>0.83908191126279863</v>
      </c>
      <c r="S3284" s="13">
        <f>MIN(Q3284,IF(R3284=0,P3284,R3284))</f>
        <v>0.25</v>
      </c>
      <c r="T3284">
        <f>IFERROR(S3284*I3284,0)</f>
        <v>2.1974999999999998</v>
      </c>
      <c r="U3284" t="b">
        <f>O3284=N3284</f>
        <v>1</v>
      </c>
    </row>
    <row r="3285" spans="1:21" ht="21" x14ac:dyDescent="0.4">
      <c r="A3285" t="s">
        <v>149</v>
      </c>
      <c r="B3285" t="s">
        <v>31</v>
      </c>
      <c r="C3285" t="s">
        <v>32</v>
      </c>
      <c r="D3285" s="34">
        <v>256035</v>
      </c>
      <c r="E3285" s="34">
        <v>30207</v>
      </c>
      <c r="F3285" s="33">
        <v>21.384399999999999</v>
      </c>
      <c r="G3285" s="33">
        <v>6.9238999999999997</v>
      </c>
      <c r="H3285" s="49">
        <v>11.797996367684105</v>
      </c>
      <c r="I3285" s="33">
        <v>28.308299999999999</v>
      </c>
      <c r="K3285">
        <v>0.70792862581520832</v>
      </c>
      <c r="L3285">
        <v>0.93714370841195749</v>
      </c>
      <c r="M3285" s="49">
        <v>0.7</v>
      </c>
      <c r="N3285" t="s">
        <v>34</v>
      </c>
      <c r="O3285" s="10" t="s">
        <v>34</v>
      </c>
      <c r="P3285">
        <f>VLOOKUP($O3285,$Y$2:$AJ$8,9,FALSE)</f>
        <v>0.15</v>
      </c>
      <c r="Q3285" s="11">
        <f>(L3285-M3285)/L3285</f>
        <v>0.25304945899259235</v>
      </c>
      <c r="S3285" s="13">
        <f>MIN(Q3285,IF(R3285=0,P3285,R3285))</f>
        <v>0.15</v>
      </c>
      <c r="T3285">
        <f>IFERROR(S3285*I3285,0)</f>
        <v>4.246245</v>
      </c>
      <c r="U3285" t="b">
        <f>O3285=N3285</f>
        <v>1</v>
      </c>
    </row>
    <row r="3286" spans="1:21" ht="21" x14ac:dyDescent="0.4">
      <c r="A3286" t="s">
        <v>5368</v>
      </c>
      <c r="B3286" t="s">
        <v>5363</v>
      </c>
      <c r="C3286" t="s">
        <v>5364</v>
      </c>
      <c r="D3286" s="34">
        <v>438615</v>
      </c>
      <c r="E3286" s="34">
        <v>33544</v>
      </c>
      <c r="F3286" s="33">
        <v>4.6875</v>
      </c>
      <c r="G3286" s="33">
        <v>1.5625000000000002</v>
      </c>
      <c r="H3286" s="49">
        <v>7.6477092666689463</v>
      </c>
      <c r="I3286" s="33">
        <v>6.25</v>
      </c>
      <c r="J3286" s="35">
        <f>G3286/I3286</f>
        <v>0.25000000000000006</v>
      </c>
      <c r="K3286">
        <v>0.13974183162413548</v>
      </c>
      <c r="L3286">
        <v>0.18632244216551394</v>
      </c>
      <c r="M3286" s="49">
        <v>0.05</v>
      </c>
      <c r="N3286" t="s">
        <v>37</v>
      </c>
      <c r="O3286" s="10" t="s">
        <v>37</v>
      </c>
      <c r="P3286">
        <f>VLOOKUP($O3286,$Y$2:$AJ$8,9,FALSE)</f>
        <v>0.25</v>
      </c>
      <c r="Q3286" s="11">
        <f>(L3286-M3286)/L3286</f>
        <v>0.73164799999999985</v>
      </c>
      <c r="S3286" s="13">
        <f>MIN(Q3286,IF(R3286=0,P3286,R3286))</f>
        <v>0.25</v>
      </c>
      <c r="T3286">
        <f>IFERROR(S3286*I3286,0)</f>
        <v>1.5625</v>
      </c>
      <c r="U3286" t="b">
        <f>O3286=N3286</f>
        <v>1</v>
      </c>
    </row>
    <row r="3287" spans="1:21" ht="21" x14ac:dyDescent="0.4">
      <c r="A3287" t="s">
        <v>6445</v>
      </c>
      <c r="B3287" t="s">
        <v>6439</v>
      </c>
      <c r="C3287" t="s">
        <v>6440</v>
      </c>
      <c r="D3287" s="34">
        <v>26349</v>
      </c>
      <c r="E3287" s="34">
        <v>2940</v>
      </c>
      <c r="F3287" s="33">
        <v>0.16950000000000001</v>
      </c>
      <c r="G3287" s="33">
        <v>5.57E-2</v>
      </c>
      <c r="H3287" s="49">
        <v>11.15791870659228</v>
      </c>
      <c r="I3287" s="33">
        <v>0.22520000000000001</v>
      </c>
      <c r="J3287" s="35">
        <f>G3287/I3287</f>
        <v>0.24733570159857904</v>
      </c>
      <c r="K3287">
        <v>5.7653061224489793E-2</v>
      </c>
      <c r="L3287">
        <v>7.6598639455782325E-2</v>
      </c>
      <c r="M3287" s="49">
        <v>0.01</v>
      </c>
      <c r="N3287" t="s">
        <v>37</v>
      </c>
      <c r="O3287" s="10" t="s">
        <v>37</v>
      </c>
      <c r="P3287">
        <f>VLOOKUP($O3287,$Y$2:$AJ$8,9,FALSE)</f>
        <v>0.25</v>
      </c>
      <c r="Q3287" s="11">
        <f>(L3287-M3287)/L3287</f>
        <v>0.86944937833037306</v>
      </c>
      <c r="S3287" s="13">
        <f>MIN(Q3287,IF(R3287=0,P3287,R3287))</f>
        <v>0.25</v>
      </c>
      <c r="T3287">
        <f>IFERROR(S3287*I3287,0)</f>
        <v>5.6300000000000003E-2</v>
      </c>
      <c r="U3287" t="b">
        <f>O3287=N3287</f>
        <v>1</v>
      </c>
    </row>
    <row r="3288" spans="1:21" ht="21" x14ac:dyDescent="0.4">
      <c r="A3288" t="s">
        <v>150</v>
      </c>
      <c r="B3288" t="s">
        <v>31</v>
      </c>
      <c r="C3288" t="s">
        <v>32</v>
      </c>
      <c r="D3288" s="34">
        <v>1854934</v>
      </c>
      <c r="E3288" s="34">
        <v>112178</v>
      </c>
      <c r="F3288" s="33">
        <v>118.6046</v>
      </c>
      <c r="G3288" s="33">
        <v>37.912599999999998</v>
      </c>
      <c r="H3288" s="49">
        <v>6.0475467051657903</v>
      </c>
      <c r="I3288" s="33">
        <v>156.5172</v>
      </c>
      <c r="K3288">
        <v>1.0572893080639698</v>
      </c>
      <c r="L3288">
        <v>1.3952575371284923</v>
      </c>
      <c r="M3288" s="49">
        <v>1</v>
      </c>
      <c r="N3288" t="s">
        <v>33</v>
      </c>
      <c r="O3288" s="10" t="s">
        <v>42</v>
      </c>
      <c r="P3288">
        <f>VLOOKUP($O3288,$Y$2:$AJ$8,9,FALSE)</f>
        <v>0.05</v>
      </c>
      <c r="Q3288" s="11">
        <f>(L3288-M3288)/L3288</f>
        <v>0.28328643752891064</v>
      </c>
      <c r="S3288" s="13">
        <f>MIN(Q3288,IF(R3288=0,P3288,R3288))</f>
        <v>0.05</v>
      </c>
      <c r="T3288">
        <f>IFERROR(S3288*I3288,0)</f>
        <v>7.8258600000000005</v>
      </c>
      <c r="U3288" t="b">
        <f>O3288=N3288</f>
        <v>0</v>
      </c>
    </row>
    <row r="3289" spans="1:21" ht="21" x14ac:dyDescent="0.4">
      <c r="A3289" t="s">
        <v>3301</v>
      </c>
      <c r="B3289" t="s">
        <v>3253</v>
      </c>
      <c r="C3289" t="s">
        <v>3254</v>
      </c>
      <c r="D3289" s="34">
        <v>106278</v>
      </c>
      <c r="E3289" s="34">
        <v>28464</v>
      </c>
      <c r="F3289" s="33">
        <v>15.049299999999999</v>
      </c>
      <c r="G3289" s="33">
        <v>7.4121000000000006</v>
      </c>
      <c r="H3289" s="49">
        <v>26.782589058883307</v>
      </c>
      <c r="I3289" s="33">
        <v>22.461399999999998</v>
      </c>
      <c r="J3289" s="35">
        <f>G3289/I3289</f>
        <v>0.32999278762677309</v>
      </c>
      <c r="K3289">
        <v>0.52871346261944907</v>
      </c>
      <c r="L3289">
        <v>0.78911607644744231</v>
      </c>
      <c r="M3289" s="49">
        <v>0.37</v>
      </c>
      <c r="N3289" t="s">
        <v>37</v>
      </c>
      <c r="O3289" s="10" t="s">
        <v>37</v>
      </c>
      <c r="P3289">
        <f>VLOOKUP($O3289,$Y$2:$AJ$8,9,FALSE)</f>
        <v>0.25</v>
      </c>
      <c r="Q3289" s="11">
        <f>(L3289-M3289)/L3289</f>
        <v>0.53112094526610087</v>
      </c>
      <c r="S3289" s="13">
        <f>MIN(Q3289,IF(R3289=0,P3289,R3289))</f>
        <v>0.25</v>
      </c>
      <c r="T3289">
        <f>IFERROR(S3289*I3289,0)</f>
        <v>5.6153499999999994</v>
      </c>
      <c r="U3289" t="b">
        <f>O3289=N3289</f>
        <v>1</v>
      </c>
    </row>
    <row r="3290" spans="1:21" ht="21" x14ac:dyDescent="0.4">
      <c r="A3290" t="s">
        <v>647</v>
      </c>
      <c r="B3290" t="s">
        <v>611</v>
      </c>
      <c r="C3290" s="50" t="s">
        <v>612</v>
      </c>
      <c r="D3290" s="34">
        <v>86823</v>
      </c>
      <c r="E3290" s="34">
        <v>33176</v>
      </c>
      <c r="F3290" s="33">
        <v>15.161299999999999</v>
      </c>
      <c r="G3290" s="33">
        <v>7.8472</v>
      </c>
      <c r="H3290" s="49">
        <v>38.211073102749275</v>
      </c>
      <c r="I3290" s="33">
        <v>23.008499999999998</v>
      </c>
      <c r="J3290" s="35">
        <f>G3290/I3290</f>
        <v>0.34105656605167656</v>
      </c>
      <c r="K3290">
        <v>0.45699602122015914</v>
      </c>
      <c r="L3290">
        <v>0.69352845430431631</v>
      </c>
      <c r="M3290" s="49">
        <v>0.45</v>
      </c>
      <c r="N3290" t="s">
        <v>45</v>
      </c>
      <c r="O3290" s="10" t="s">
        <v>45</v>
      </c>
      <c r="P3290">
        <f>VLOOKUP($O3290,$Y$2:$AJ$8,9,FALSE)</f>
        <v>0.32</v>
      </c>
      <c r="Q3290" s="11">
        <f>(L3290-M3290)/L3290</f>
        <v>0.35114414238216302</v>
      </c>
      <c r="S3290" s="13">
        <f>MIN(Q3290,IF(R3290=0,P3290,R3290))</f>
        <v>0.32</v>
      </c>
      <c r="T3290">
        <f>IFERROR(S3290*I3290,0)</f>
        <v>7.3627199999999995</v>
      </c>
      <c r="U3290" t="b">
        <f>O3290=N3290</f>
        <v>1</v>
      </c>
    </row>
    <row r="3291" spans="1:21" ht="21" x14ac:dyDescent="0.4">
      <c r="A3291" t="s">
        <v>991</v>
      </c>
      <c r="B3291" t="s">
        <v>984</v>
      </c>
      <c r="C3291" s="50" t="s">
        <v>985</v>
      </c>
      <c r="D3291" s="34">
        <v>763886</v>
      </c>
      <c r="E3291" s="34">
        <v>116787</v>
      </c>
      <c r="F3291" s="33">
        <v>175.18049999999999</v>
      </c>
      <c r="G3291" s="33">
        <v>66.229799999999997</v>
      </c>
      <c r="H3291" s="49">
        <v>15.288537818470296</v>
      </c>
      <c r="I3291" s="33">
        <v>241.41030000000001</v>
      </c>
      <c r="J3291" s="35">
        <f>G3291/I3291</f>
        <v>0.27434537797268799</v>
      </c>
      <c r="K3291">
        <v>1.5</v>
      </c>
      <c r="L3291">
        <v>2.0670990778083178</v>
      </c>
      <c r="M3291" s="49">
        <v>1.5</v>
      </c>
      <c r="N3291" t="s">
        <v>45</v>
      </c>
      <c r="O3291" s="10" t="s">
        <v>42</v>
      </c>
      <c r="P3291">
        <f>VLOOKUP($O3291,$Y$2:$AJ$8,9,FALSE)</f>
        <v>0.05</v>
      </c>
      <c r="Q3291" s="11">
        <f>(L3291-M3291)/L3291</f>
        <v>0.27434537797268804</v>
      </c>
      <c r="S3291" s="13">
        <f>MIN(Q3291,IF(R3291=0,P3291,R3291))</f>
        <v>0.05</v>
      </c>
      <c r="T3291">
        <f>IFERROR(S3291*I3291,0)</f>
        <v>12.070515</v>
      </c>
      <c r="U3291" t="b">
        <f>O3291=N3291</f>
        <v>0</v>
      </c>
    </row>
    <row r="3292" spans="1:21" ht="21" x14ac:dyDescent="0.4">
      <c r="A3292" t="s">
        <v>5172</v>
      </c>
      <c r="B3292" t="s">
        <v>5173</v>
      </c>
      <c r="C3292" t="s">
        <v>5174</v>
      </c>
      <c r="D3292" s="34">
        <v>521776</v>
      </c>
      <c r="E3292" s="34">
        <v>57324</v>
      </c>
      <c r="F3292" s="33">
        <v>59.437399999999997</v>
      </c>
      <c r="G3292" s="33">
        <v>29.1798</v>
      </c>
      <c r="H3292" s="49">
        <v>10.986323633129926</v>
      </c>
      <c r="I3292" s="33">
        <v>88.617199999999997</v>
      </c>
      <c r="J3292" s="35">
        <f>G3292/I3292</f>
        <v>0.32927919184988919</v>
      </c>
      <c r="K3292">
        <v>1.036867629614123</v>
      </c>
      <c r="L3292">
        <v>1.5459004954294884</v>
      </c>
      <c r="M3292" s="49">
        <v>1</v>
      </c>
      <c r="N3292" t="s">
        <v>37</v>
      </c>
      <c r="O3292" s="10" t="s">
        <v>37</v>
      </c>
      <c r="P3292">
        <f>VLOOKUP($O3292,$Y$2:$AJ$8,9,FALSE)</f>
        <v>0.25</v>
      </c>
      <c r="Q3292" s="11">
        <f>(L3292-M3292)/L3292</f>
        <v>0.35312783522837549</v>
      </c>
      <c r="S3292" s="13">
        <f>MIN(Q3292,IF(R3292=0,P3292,R3292))</f>
        <v>0.25</v>
      </c>
      <c r="T3292">
        <f>IFERROR(S3292*I3292,0)</f>
        <v>22.154299999999999</v>
      </c>
      <c r="U3292" t="b">
        <f>O3292=N3292</f>
        <v>1</v>
      </c>
    </row>
    <row r="3293" spans="1:21" ht="21" x14ac:dyDescent="0.4">
      <c r="A3293" t="s">
        <v>2132</v>
      </c>
      <c r="B3293" t="s">
        <v>2094</v>
      </c>
      <c r="C3293" t="s">
        <v>2095</v>
      </c>
      <c r="D3293" s="34">
        <v>11388</v>
      </c>
      <c r="E3293" s="34">
        <v>2834</v>
      </c>
      <c r="F3293" s="33">
        <v>1.7644000000000002</v>
      </c>
      <c r="G3293" s="33">
        <v>0.32460000000000006</v>
      </c>
      <c r="H3293" s="49">
        <v>24.885844748858446</v>
      </c>
      <c r="I3293" s="33">
        <v>2.0890000000000004</v>
      </c>
      <c r="J3293" s="35">
        <f>G3293/I3293</f>
        <v>0.15538535184298707</v>
      </c>
      <c r="K3293">
        <v>0.62258292166549045</v>
      </c>
      <c r="L3293">
        <v>0.73712067748765009</v>
      </c>
      <c r="M3293" s="49">
        <v>0.5</v>
      </c>
      <c r="N3293" t="s">
        <v>34</v>
      </c>
      <c r="O3293" s="10" t="s">
        <v>34</v>
      </c>
      <c r="P3293">
        <f>VLOOKUP($O3293,$Y$2:$AJ$8,9,FALSE)</f>
        <v>0.15</v>
      </c>
      <c r="Q3293" s="11">
        <f>(L3293-M3293)/L3293</f>
        <v>0.32168501675442807</v>
      </c>
      <c r="S3293" s="13">
        <f>MIN(Q3293,IF(R3293=0,P3293,R3293))</f>
        <v>0.15</v>
      </c>
      <c r="T3293">
        <f>IFERROR(S3293*I3293,0)</f>
        <v>0.31335000000000007</v>
      </c>
      <c r="U3293" t="b">
        <f>O3293=N3293</f>
        <v>1</v>
      </c>
    </row>
    <row r="3294" spans="1:21" ht="21" x14ac:dyDescent="0.4">
      <c r="A3294" t="s">
        <v>845</v>
      </c>
      <c r="B3294" t="s">
        <v>775</v>
      </c>
      <c r="C3294" s="50" t="s">
        <v>776</v>
      </c>
      <c r="D3294" s="34">
        <v>512121</v>
      </c>
      <c r="E3294" s="34">
        <v>104415</v>
      </c>
      <c r="F3294" s="33">
        <v>96.046200000000013</v>
      </c>
      <c r="G3294" s="33">
        <v>32.012799999999999</v>
      </c>
      <c r="H3294" s="49">
        <v>20.388736255689572</v>
      </c>
      <c r="I3294" s="33">
        <v>128.05900000000003</v>
      </c>
      <c r="J3294" s="35">
        <f>G3294/I3294</f>
        <v>0.2499847726438594</v>
      </c>
      <c r="K3294">
        <v>0.91985059617871001</v>
      </c>
      <c r="L3294">
        <v>1.2264425609347318</v>
      </c>
      <c r="M3294" s="49">
        <v>0.75</v>
      </c>
      <c r="N3294" t="s">
        <v>34</v>
      </c>
      <c r="O3294" s="10" t="s">
        <v>34</v>
      </c>
      <c r="P3294">
        <f>VLOOKUP($O3294,$Y$2:$AJ$8,9,FALSE)</f>
        <v>0.15</v>
      </c>
      <c r="Q3294" s="11">
        <f>(L3294-M3294)/L3294</f>
        <v>0.38847523407179513</v>
      </c>
      <c r="S3294" s="13">
        <f>MIN(Q3294,IF(R3294=0,P3294,R3294))</f>
        <v>0.15</v>
      </c>
      <c r="T3294">
        <f>IFERROR(S3294*I3294,0)</f>
        <v>19.208850000000002</v>
      </c>
      <c r="U3294" t="b">
        <f>O3294=N3294</f>
        <v>1</v>
      </c>
    </row>
    <row r="3295" spans="1:21" ht="21" x14ac:dyDescent="0.4">
      <c r="A3295" t="s">
        <v>1386</v>
      </c>
      <c r="B3295" t="s">
        <v>1306</v>
      </c>
      <c r="C3295" s="50" t="s">
        <v>1307</v>
      </c>
      <c r="D3295" s="34">
        <v>493979</v>
      </c>
      <c r="E3295" s="34">
        <v>11697</v>
      </c>
      <c r="F3295" s="33">
        <v>3.3601000000000001</v>
      </c>
      <c r="G3295" s="33">
        <v>1.6537000000000002</v>
      </c>
      <c r="H3295" s="49">
        <v>2.3679144255120157</v>
      </c>
      <c r="I3295" s="33">
        <v>5.0137999999999998</v>
      </c>
      <c r="J3295" s="35">
        <f>G3295/I3295</f>
        <v>0.32982967011049508</v>
      </c>
      <c r="K3295">
        <v>0.28726169103188853</v>
      </c>
      <c r="L3295">
        <v>0.42863982217662649</v>
      </c>
      <c r="M3295" s="49">
        <v>0.2</v>
      </c>
      <c r="N3295" t="s">
        <v>37</v>
      </c>
      <c r="O3295" s="10" t="s">
        <v>42</v>
      </c>
      <c r="P3295">
        <f>VLOOKUP($O3295,$Y$2:$AJ$8,9,FALSE)</f>
        <v>0.05</v>
      </c>
      <c r="Q3295" s="11">
        <f>(L3295-M3295)/L3295</f>
        <v>0.53340779448721531</v>
      </c>
      <c r="S3295" s="13">
        <f>MIN(Q3295,IF(R3295=0,P3295,R3295))</f>
        <v>0.05</v>
      </c>
      <c r="T3295">
        <f>IFERROR(S3295*I3295,0)</f>
        <v>0.25069000000000002</v>
      </c>
      <c r="U3295" t="b">
        <f>O3295=N3295</f>
        <v>0</v>
      </c>
    </row>
    <row r="3296" spans="1:21" ht="21" x14ac:dyDescent="0.4">
      <c r="A3296" t="s">
        <v>4011</v>
      </c>
      <c r="B3296" t="s">
        <v>3907</v>
      </c>
      <c r="C3296" t="s">
        <v>3908</v>
      </c>
      <c r="D3296" s="34">
        <v>13470</v>
      </c>
      <c r="E3296" s="34">
        <v>865</v>
      </c>
      <c r="F3296" s="33">
        <v>0.65870000000000006</v>
      </c>
      <c r="G3296" s="33">
        <v>0.1603</v>
      </c>
      <c r="H3296" s="49">
        <v>6.4216778025241279</v>
      </c>
      <c r="I3296" s="33">
        <v>0.81900000000000006</v>
      </c>
      <c r="J3296" s="35">
        <f>G3296/I3296</f>
        <v>0.1957264957264957</v>
      </c>
      <c r="K3296">
        <v>0.76150289017341044</v>
      </c>
      <c r="L3296">
        <v>0.94682080924855505</v>
      </c>
      <c r="M3296" s="49">
        <v>0.8</v>
      </c>
      <c r="N3296" t="s">
        <v>37</v>
      </c>
      <c r="O3296" s="10" t="s">
        <v>37</v>
      </c>
      <c r="P3296">
        <f>VLOOKUP($O3296,$Y$2:$AJ$8,9,FALSE)</f>
        <v>0.25</v>
      </c>
      <c r="Q3296" s="11">
        <f>(L3296-M3296)/L3296</f>
        <v>0.15506715506715515</v>
      </c>
      <c r="S3296" s="13">
        <f>MIN(Q3296,IF(R3296=0,P3296,R3296))</f>
        <v>0.15506715506715515</v>
      </c>
      <c r="T3296">
        <f>IFERROR(S3296*I3296,0)</f>
        <v>0.12700000000000009</v>
      </c>
      <c r="U3296" t="b">
        <f>O3296=N3296</f>
        <v>1</v>
      </c>
    </row>
    <row r="3297" spans="1:21" ht="21" x14ac:dyDescent="0.4">
      <c r="A3297" t="s">
        <v>2270</v>
      </c>
      <c r="B3297" t="s">
        <v>2247</v>
      </c>
      <c r="C3297" t="s">
        <v>2248</v>
      </c>
      <c r="D3297" s="34">
        <v>24788</v>
      </c>
      <c r="E3297" s="34">
        <v>4749</v>
      </c>
      <c r="F3297" s="33">
        <v>12.247</v>
      </c>
      <c r="G3297" s="33">
        <v>4.0810999999999993</v>
      </c>
      <c r="H3297" s="49">
        <v>19.158463772793286</v>
      </c>
      <c r="I3297" s="33">
        <v>16.328099999999999</v>
      </c>
      <c r="J3297" s="35">
        <f>G3297/I3297</f>
        <v>0.24994334919555855</v>
      </c>
      <c r="K3297">
        <v>2.5788587070962308</v>
      </c>
      <c r="L3297">
        <v>3.4382185723310168</v>
      </c>
      <c r="M3297" s="49">
        <v>2.5</v>
      </c>
      <c r="N3297" t="s">
        <v>34</v>
      </c>
      <c r="O3297" s="10" t="s">
        <v>34</v>
      </c>
      <c r="P3297">
        <f>VLOOKUP($O3297,$Y$2:$AJ$8,9,FALSE)</f>
        <v>0.15</v>
      </c>
      <c r="Q3297" s="11">
        <f>(L3297-M3297)/L3297</f>
        <v>0.27287926948022118</v>
      </c>
      <c r="S3297" s="13">
        <f>MIN(Q3297,IF(R3297=0,P3297,R3297))</f>
        <v>0.15</v>
      </c>
      <c r="T3297">
        <f>IFERROR(S3297*I3297,0)</f>
        <v>2.4492149999999997</v>
      </c>
      <c r="U3297" t="b">
        <f>O3297=N3297</f>
        <v>1</v>
      </c>
    </row>
    <row r="3298" spans="1:21" ht="21" x14ac:dyDescent="0.4">
      <c r="A3298" t="s">
        <v>3352</v>
      </c>
      <c r="B3298" t="s">
        <v>3344</v>
      </c>
      <c r="C3298" t="s">
        <v>3345</v>
      </c>
      <c r="D3298" s="34">
        <v>24474</v>
      </c>
      <c r="E3298" s="34">
        <v>4391</v>
      </c>
      <c r="F3298" s="33">
        <v>2.9863</v>
      </c>
      <c r="G3298" s="33">
        <v>0.995</v>
      </c>
      <c r="H3298" s="49">
        <v>17.941488927024597</v>
      </c>
      <c r="I3298" s="33">
        <v>3.9813000000000001</v>
      </c>
      <c r="J3298" s="35">
        <f>G3298/I3298</f>
        <v>0.24991836837213974</v>
      </c>
      <c r="K3298">
        <v>0.68009565019357776</v>
      </c>
      <c r="L3298">
        <v>0.90669551355044409</v>
      </c>
      <c r="M3298" s="49">
        <v>0.52</v>
      </c>
      <c r="N3298" t="s">
        <v>34</v>
      </c>
      <c r="O3298" s="10" t="s">
        <v>34</v>
      </c>
      <c r="P3298">
        <f>VLOOKUP($O3298,$Y$2:$AJ$8,9,FALSE)</f>
        <v>0.15</v>
      </c>
      <c r="Q3298" s="11">
        <f>(L3298-M3298)/L3298</f>
        <v>0.42648883530505111</v>
      </c>
      <c r="S3298" s="13">
        <f>MIN(Q3298,IF(R3298=0,P3298,R3298))</f>
        <v>0.15</v>
      </c>
      <c r="T3298">
        <f>IFERROR(S3298*I3298,0)</f>
        <v>0.59719500000000003</v>
      </c>
      <c r="U3298" t="b">
        <f>O3298=N3298</f>
        <v>1</v>
      </c>
    </row>
    <row r="3299" spans="1:21" ht="21" x14ac:dyDescent="0.4">
      <c r="A3299" t="s">
        <v>287</v>
      </c>
      <c r="B3299" t="s">
        <v>270</v>
      </c>
      <c r="C3299" s="50" t="s">
        <v>271</v>
      </c>
      <c r="D3299" s="34">
        <v>19194451</v>
      </c>
      <c r="E3299" s="34">
        <v>55272</v>
      </c>
      <c r="F3299" s="33">
        <v>55.271999999999991</v>
      </c>
      <c r="G3299" s="33">
        <v>16.185400000000001</v>
      </c>
      <c r="H3299" s="49">
        <v>0.28795822292599044</v>
      </c>
      <c r="I3299" s="33">
        <v>71.457399999999993</v>
      </c>
      <c r="J3299" s="35">
        <f>G3299/I3299</f>
        <v>0.22650418291177685</v>
      </c>
      <c r="K3299">
        <v>0.99999999999999989</v>
      </c>
      <c r="L3299">
        <v>1.2928318135764942</v>
      </c>
      <c r="M3299" s="49">
        <v>1</v>
      </c>
      <c r="N3299" t="s">
        <v>33</v>
      </c>
      <c r="O3299" s="10" t="s">
        <v>42</v>
      </c>
      <c r="P3299">
        <f>VLOOKUP($O3299,$Y$2:$AJ$8,9,FALSE)</f>
        <v>0.05</v>
      </c>
      <c r="Q3299" s="11">
        <f>(L3299-M3299)/L3299</f>
        <v>0.22650418291177668</v>
      </c>
      <c r="S3299" s="13">
        <f>MIN(Q3299,IF(R3299=0,P3299,R3299))</f>
        <v>0.05</v>
      </c>
      <c r="T3299">
        <f>IFERROR(S3299*I3299,0)</f>
        <v>3.57287</v>
      </c>
      <c r="U3299" t="b">
        <f>O3299=N3299</f>
        <v>0</v>
      </c>
    </row>
    <row r="3300" spans="1:21" ht="21" x14ac:dyDescent="0.4">
      <c r="A3300" t="s">
        <v>151</v>
      </c>
      <c r="B3300" t="s">
        <v>31</v>
      </c>
      <c r="C3300" t="s">
        <v>32</v>
      </c>
      <c r="D3300" s="34">
        <v>357232</v>
      </c>
      <c r="E3300" s="34">
        <v>47391</v>
      </c>
      <c r="F3300" s="33">
        <v>42.972900000000003</v>
      </c>
      <c r="G3300" s="33">
        <v>9.8530999999999995</v>
      </c>
      <c r="H3300" s="49">
        <v>13.266168764276436</v>
      </c>
      <c r="I3300" s="33">
        <v>52.826000000000001</v>
      </c>
      <c r="K3300">
        <v>0.90677343799455601</v>
      </c>
      <c r="L3300">
        <v>1.1146842227427149</v>
      </c>
      <c r="M3300" s="49">
        <v>0.9</v>
      </c>
      <c r="N3300" t="s">
        <v>37</v>
      </c>
      <c r="O3300" s="10" t="s">
        <v>37</v>
      </c>
      <c r="P3300">
        <f>VLOOKUP($O3300,$Y$2:$AJ$8,9,FALSE)</f>
        <v>0.25</v>
      </c>
      <c r="Q3300" s="11">
        <f>(L3300-M3300)/L3300</f>
        <v>0.19259644871843415</v>
      </c>
      <c r="S3300" s="13">
        <f>MIN(Q3300,IF(R3300=0,P3300,R3300))</f>
        <v>0.19259644871843415</v>
      </c>
      <c r="T3300">
        <f>IFERROR(S3300*I3300,0)</f>
        <v>10.174100000000003</v>
      </c>
      <c r="U3300" t="b">
        <f>O3300=N3300</f>
        <v>1</v>
      </c>
    </row>
    <row r="3301" spans="1:21" ht="21" x14ac:dyDescent="0.4">
      <c r="A3301" t="s">
        <v>1617</v>
      </c>
      <c r="B3301" t="s">
        <v>1608</v>
      </c>
      <c r="C3301" s="50" t="s">
        <v>1609</v>
      </c>
      <c r="D3301" s="34">
        <v>2375151</v>
      </c>
      <c r="E3301" s="34">
        <v>258849</v>
      </c>
      <c r="F3301" s="33">
        <v>134.9461</v>
      </c>
      <c r="G3301" s="33">
        <v>44.659800000000004</v>
      </c>
      <c r="H3301" s="49">
        <v>10.898212366287449</v>
      </c>
      <c r="I3301" s="33">
        <v>179.60590000000002</v>
      </c>
      <c r="J3301" s="35">
        <f>G3301/I3301</f>
        <v>0.24865441502756869</v>
      </c>
      <c r="K3301">
        <v>0.52133135534616715</v>
      </c>
      <c r="L3301">
        <v>0.69386360387716395</v>
      </c>
      <c r="M3301" s="49">
        <v>0.5</v>
      </c>
      <c r="N3301" t="s">
        <v>37</v>
      </c>
      <c r="O3301" s="10" t="s">
        <v>34</v>
      </c>
      <c r="P3301">
        <f>VLOOKUP($O3301,$Y$2:$AJ$8,9,FALSE)</f>
        <v>0.15</v>
      </c>
      <c r="Q3301" s="11">
        <f>(L3301-M3301)/L3301</f>
        <v>0.27939728037887401</v>
      </c>
      <c r="S3301" s="13">
        <f>MIN(Q3301,IF(R3301=0,P3301,R3301))</f>
        <v>0.15</v>
      </c>
      <c r="T3301">
        <f>IFERROR(S3301*I3301,0)</f>
        <v>26.940885000000002</v>
      </c>
      <c r="U3301" t="b">
        <f>O3301=N3301</f>
        <v>0</v>
      </c>
    </row>
    <row r="3302" spans="1:21" ht="21" x14ac:dyDescent="0.4">
      <c r="A3302" t="s">
        <v>3302</v>
      </c>
      <c r="B3302" t="s">
        <v>3253</v>
      </c>
      <c r="C3302" t="s">
        <v>3254</v>
      </c>
      <c r="D3302" s="34">
        <v>2464</v>
      </c>
      <c r="E3302" s="34">
        <v>655</v>
      </c>
      <c r="F3302" s="33">
        <v>0.28470000000000006</v>
      </c>
      <c r="G3302" s="33">
        <v>0.13990000000000002</v>
      </c>
      <c r="H3302" s="49">
        <v>26.582792207792206</v>
      </c>
      <c r="I3302" s="33">
        <v>0.42460000000000009</v>
      </c>
      <c r="J3302" s="35">
        <f>G3302/I3302</f>
        <v>0.32948657560056521</v>
      </c>
      <c r="K3302">
        <v>0.43465648854961841</v>
      </c>
      <c r="L3302">
        <v>0.64824427480916047</v>
      </c>
      <c r="M3302" s="49">
        <v>0.4</v>
      </c>
      <c r="N3302" t="s">
        <v>37</v>
      </c>
      <c r="O3302" s="10" t="s">
        <v>37</v>
      </c>
      <c r="P3302">
        <f>VLOOKUP($O3302,$Y$2:$AJ$8,9,FALSE)</f>
        <v>0.25</v>
      </c>
      <c r="Q3302" s="11">
        <f>(L3302-M3302)/L3302</f>
        <v>0.38294865756005664</v>
      </c>
      <c r="S3302" s="13">
        <f>MIN(Q3302,IF(R3302=0,P3302,R3302))</f>
        <v>0.25</v>
      </c>
      <c r="T3302">
        <f>IFERROR(S3302*I3302,0)</f>
        <v>0.10615000000000002</v>
      </c>
      <c r="U3302" t="b">
        <f>O3302=N3302</f>
        <v>1</v>
      </c>
    </row>
    <row r="3303" spans="1:21" ht="21" x14ac:dyDescent="0.4">
      <c r="A3303" t="s">
        <v>5203</v>
      </c>
      <c r="B3303" t="s">
        <v>5204</v>
      </c>
      <c r="C3303" t="s">
        <v>5205</v>
      </c>
      <c r="D3303" s="34">
        <v>337376</v>
      </c>
      <c r="E3303" s="34">
        <v>17453</v>
      </c>
      <c r="F3303" s="33">
        <v>69.811999999999998</v>
      </c>
      <c r="G3303" s="33">
        <v>11.019400000000001</v>
      </c>
      <c r="H3303" s="49">
        <v>5.1731599165322963</v>
      </c>
      <c r="I3303" s="33">
        <v>80.831400000000002</v>
      </c>
      <c r="J3303" s="35">
        <f>G3303/I3303</f>
        <v>0.13632573480107979</v>
      </c>
      <c r="K3303">
        <v>4</v>
      </c>
      <c r="L3303">
        <v>4.6313756947229709</v>
      </c>
      <c r="M3303" s="49">
        <v>4</v>
      </c>
      <c r="N3303" t="s">
        <v>37</v>
      </c>
      <c r="O3303" s="10" t="s">
        <v>37</v>
      </c>
      <c r="P3303">
        <f>VLOOKUP($O3303,$Y$2:$AJ$8,9,FALSE)</f>
        <v>0.25</v>
      </c>
      <c r="Q3303" s="11">
        <f>(L3303-M3303)/L3303</f>
        <v>0.1363257348010799</v>
      </c>
      <c r="S3303" s="13">
        <f>MIN(Q3303,IF(R3303=0,P3303,R3303))</f>
        <v>0.1363257348010799</v>
      </c>
      <c r="T3303">
        <f>IFERROR(S3303*I3303,0)</f>
        <v>11.01940000000001</v>
      </c>
      <c r="U3303" t="b">
        <f>O3303=N3303</f>
        <v>1</v>
      </c>
    </row>
    <row r="3304" spans="1:21" ht="21" x14ac:dyDescent="0.4">
      <c r="A3304" t="s">
        <v>950</v>
      </c>
      <c r="B3304" t="s">
        <v>899</v>
      </c>
      <c r="C3304" s="50" t="s">
        <v>900</v>
      </c>
      <c r="D3304" s="34">
        <v>9148318</v>
      </c>
      <c r="E3304" s="34">
        <v>25311</v>
      </c>
      <c r="F3304" s="33">
        <v>16.453300000000002</v>
      </c>
      <c r="G3304" s="33">
        <v>3.9493999999999998</v>
      </c>
      <c r="H3304" s="49">
        <v>0.27667381042066969</v>
      </c>
      <c r="I3304" s="33">
        <v>20.402700000000003</v>
      </c>
      <c r="J3304" s="35">
        <f>G3304/I3304</f>
        <v>0.19357241933665639</v>
      </c>
      <c r="K3304">
        <v>0.65004543479119758</v>
      </c>
      <c r="L3304">
        <v>0.80608036031764863</v>
      </c>
      <c r="M3304" s="49">
        <v>0.65</v>
      </c>
      <c r="N3304" t="s">
        <v>33</v>
      </c>
      <c r="O3304" s="10" t="s">
        <v>42</v>
      </c>
      <c r="P3304">
        <f>VLOOKUP($O3304,$Y$2:$AJ$8,9,FALSE)</f>
        <v>0.05</v>
      </c>
      <c r="Q3304" s="11">
        <f>(L3304-M3304)/L3304</f>
        <v>0.19362878442559087</v>
      </c>
      <c r="S3304" s="13">
        <f>MIN(Q3304,IF(R3304=0,P3304,R3304))</f>
        <v>0.05</v>
      </c>
      <c r="T3304">
        <f>IFERROR(S3304*I3304,0)</f>
        <v>1.0201350000000002</v>
      </c>
      <c r="U3304" t="b">
        <f>O3304=N3304</f>
        <v>0</v>
      </c>
    </row>
    <row r="3305" spans="1:21" ht="21" x14ac:dyDescent="0.4">
      <c r="A3305" t="s">
        <v>359</v>
      </c>
      <c r="B3305" t="s">
        <v>313</v>
      </c>
      <c r="C3305" s="50" t="s">
        <v>314</v>
      </c>
      <c r="D3305" s="34">
        <v>13022</v>
      </c>
      <c r="E3305" s="34">
        <v>3270</v>
      </c>
      <c r="F3305" s="33">
        <v>1.2866</v>
      </c>
      <c r="G3305" s="33">
        <v>0.14330000000000001</v>
      </c>
      <c r="H3305" s="49">
        <v>25.111350023037936</v>
      </c>
      <c r="I3305" s="33">
        <v>1.4298999999999999</v>
      </c>
      <c r="J3305" s="35">
        <f>G3305/I3305</f>
        <v>0.10021679837750892</v>
      </c>
      <c r="K3305">
        <v>0.39345565749235473</v>
      </c>
      <c r="L3305">
        <v>0.43727828746177366</v>
      </c>
      <c r="M3305" s="49">
        <v>0.2</v>
      </c>
      <c r="N3305" t="s">
        <v>45</v>
      </c>
      <c r="O3305" s="10" t="s">
        <v>45</v>
      </c>
      <c r="P3305">
        <f>VLOOKUP($O3305,$Y$2:$AJ$8,9,FALSE)</f>
        <v>0.32</v>
      </c>
      <c r="Q3305" s="11">
        <f>(L3305-M3305)/L3305</f>
        <v>0.54262535841667248</v>
      </c>
      <c r="S3305" s="13">
        <f>MIN(Q3305,IF(R3305=0,P3305,R3305))</f>
        <v>0.32</v>
      </c>
      <c r="T3305">
        <f>IFERROR(S3305*I3305,0)</f>
        <v>0.45756799999999997</v>
      </c>
      <c r="U3305" t="b">
        <f>O3305=N3305</f>
        <v>1</v>
      </c>
    </row>
    <row r="3306" spans="1:21" ht="21" x14ac:dyDescent="0.4">
      <c r="A3306" t="s">
        <v>5924</v>
      </c>
      <c r="B3306" t="s">
        <v>5911</v>
      </c>
      <c r="C3306" t="s">
        <v>5912</v>
      </c>
      <c r="D3306" s="34">
        <v>6241</v>
      </c>
      <c r="E3306" s="34">
        <v>125</v>
      </c>
      <c r="F3306" s="33">
        <v>7.1999999999999995E-2</v>
      </c>
      <c r="G3306" s="33">
        <v>2.3799999999999998E-2</v>
      </c>
      <c r="H3306" s="49">
        <v>2.0028841531805801</v>
      </c>
      <c r="I3306" s="33">
        <v>9.5799999999999996E-2</v>
      </c>
      <c r="J3306" s="35">
        <f>G3306/I3306</f>
        <v>0.24843423799582462</v>
      </c>
      <c r="K3306">
        <v>0.57599999999999996</v>
      </c>
      <c r="L3306">
        <v>0.76639999999999997</v>
      </c>
      <c r="M3306" s="49">
        <v>0.5</v>
      </c>
      <c r="N3306" t="s">
        <v>37</v>
      </c>
      <c r="O3306" s="10" t="s">
        <v>37</v>
      </c>
      <c r="P3306">
        <f>VLOOKUP($O3306,$Y$2:$AJ$8,9,FALSE)</f>
        <v>0.25</v>
      </c>
      <c r="Q3306" s="11">
        <f>(L3306-M3306)/L3306</f>
        <v>0.3475991649269311</v>
      </c>
      <c r="S3306" s="13">
        <f>MIN(Q3306,IF(R3306=0,P3306,R3306))</f>
        <v>0.25</v>
      </c>
      <c r="T3306">
        <f>IFERROR(S3306*I3306,0)</f>
        <v>2.3949999999999999E-2</v>
      </c>
      <c r="U3306" t="b">
        <f>O3306=N3306</f>
        <v>1</v>
      </c>
    </row>
    <row r="3307" spans="1:21" ht="21" x14ac:dyDescent="0.4">
      <c r="A3307" t="s">
        <v>3505</v>
      </c>
      <c r="B3307" t="s">
        <v>3502</v>
      </c>
      <c r="C3307" t="s">
        <v>3503</v>
      </c>
      <c r="D3307" s="34">
        <v>551153</v>
      </c>
      <c r="E3307" s="34">
        <v>102506</v>
      </c>
      <c r="F3307" s="33">
        <v>98.072999999999993</v>
      </c>
      <c r="G3307" s="33">
        <v>32.687199999999997</v>
      </c>
      <c r="H3307" s="49">
        <v>18.598465398900125</v>
      </c>
      <c r="I3307" s="33">
        <v>130.7602</v>
      </c>
      <c r="J3307" s="35">
        <f>G3307/I3307</f>
        <v>0.24997820437717286</v>
      </c>
      <c r="K3307">
        <v>0.95675375099994142</v>
      </c>
      <c r="L3307">
        <v>1.2756345969992</v>
      </c>
      <c r="M3307" s="49">
        <v>0.8</v>
      </c>
      <c r="N3307" t="s">
        <v>37</v>
      </c>
      <c r="O3307" s="10" t="s">
        <v>37</v>
      </c>
      <c r="P3307">
        <f>VLOOKUP($O3307,$Y$2:$AJ$8,9,FALSE)</f>
        <v>0.25</v>
      </c>
      <c r="Q3307" s="11">
        <f>(L3307-M3307)/L3307</f>
        <v>0.37286116111783246</v>
      </c>
      <c r="S3307" s="13">
        <f>MIN(Q3307,IF(R3307=0,P3307,R3307))</f>
        <v>0.25</v>
      </c>
      <c r="T3307">
        <f>IFERROR(S3307*I3307,0)</f>
        <v>32.690049999999999</v>
      </c>
      <c r="U3307" t="b">
        <f>O3307=N3307</f>
        <v>1</v>
      </c>
    </row>
    <row r="3308" spans="1:21" ht="21" x14ac:dyDescent="0.4">
      <c r="A3308" t="s">
        <v>489</v>
      </c>
      <c r="B3308" t="s">
        <v>423</v>
      </c>
      <c r="C3308" s="50" t="s">
        <v>424</v>
      </c>
      <c r="D3308" s="34">
        <v>270588</v>
      </c>
      <c r="E3308" s="34">
        <v>36089</v>
      </c>
      <c r="F3308" s="33">
        <v>81.621200000000002</v>
      </c>
      <c r="G3308" s="33">
        <v>23.573899999999998</v>
      </c>
      <c r="H3308" s="49">
        <v>13.337250728044111</v>
      </c>
      <c r="I3308" s="33">
        <v>105.1951</v>
      </c>
      <c r="J3308" s="35">
        <f>G3308/I3308</f>
        <v>0.22409693987647714</v>
      </c>
      <c r="K3308">
        <v>2.2616642190141039</v>
      </c>
      <c r="L3308">
        <v>2.9148798802959348</v>
      </c>
      <c r="M3308" s="49">
        <v>2.25</v>
      </c>
      <c r="N3308" t="s">
        <v>34</v>
      </c>
      <c r="O3308" s="10" t="s">
        <v>34</v>
      </c>
      <c r="P3308">
        <f>VLOOKUP($O3308,$Y$2:$AJ$8,9,FALSE)</f>
        <v>0.15</v>
      </c>
      <c r="Q3308" s="11">
        <f>(L3308-M3308)/L3308</f>
        <v>0.22809855211887239</v>
      </c>
      <c r="S3308" s="13">
        <f>MIN(Q3308,IF(R3308=0,P3308,R3308))</f>
        <v>0.15</v>
      </c>
      <c r="T3308">
        <f>IFERROR(S3308*I3308,0)</f>
        <v>15.779264999999999</v>
      </c>
      <c r="U3308" t="b">
        <f>O3308=N3308</f>
        <v>1</v>
      </c>
    </row>
    <row r="3309" spans="1:21" ht="21" x14ac:dyDescent="0.4">
      <c r="A3309" t="s">
        <v>3228</v>
      </c>
      <c r="B3309" t="s">
        <v>3217</v>
      </c>
      <c r="C3309" t="s">
        <v>3218</v>
      </c>
      <c r="D3309" s="34">
        <v>371867</v>
      </c>
      <c r="E3309" s="34">
        <v>17876</v>
      </c>
      <c r="F3309" s="33">
        <v>32.1768</v>
      </c>
      <c r="G3309" s="33">
        <v>7.8296000000000001</v>
      </c>
      <c r="H3309" s="49">
        <v>4.8070950097749998</v>
      </c>
      <c r="I3309" s="33">
        <v>40.006399999999999</v>
      </c>
      <c r="J3309" s="35">
        <f>G3309/I3309</f>
        <v>0.19570868661014237</v>
      </c>
      <c r="K3309">
        <v>1.8</v>
      </c>
      <c r="L3309">
        <v>2.2379950771984785</v>
      </c>
      <c r="M3309" s="49">
        <v>1.8</v>
      </c>
      <c r="N3309" t="s">
        <v>37</v>
      </c>
      <c r="O3309" s="10" t="s">
        <v>37</v>
      </c>
      <c r="P3309">
        <f>VLOOKUP($O3309,$Y$2:$AJ$8,9,FALSE)</f>
        <v>0.25</v>
      </c>
      <c r="Q3309" s="11">
        <f>(L3309-M3309)/L3309</f>
        <v>0.19570868661014237</v>
      </c>
      <c r="S3309" s="13">
        <f>MIN(Q3309,IF(R3309=0,P3309,R3309))</f>
        <v>0.19570868661014237</v>
      </c>
      <c r="T3309">
        <f>IFERROR(S3309*I3309,0)</f>
        <v>7.8296000000000001</v>
      </c>
      <c r="U3309" t="b">
        <f>O3309=N3309</f>
        <v>1</v>
      </c>
    </row>
    <row r="3310" spans="1:21" ht="21" x14ac:dyDescent="0.4">
      <c r="A3310" t="s">
        <v>2887</v>
      </c>
      <c r="B3310" t="s">
        <v>2884</v>
      </c>
      <c r="C3310" t="s">
        <v>2885</v>
      </c>
      <c r="D3310" s="34">
        <v>2974908</v>
      </c>
      <c r="E3310" s="34">
        <v>281779</v>
      </c>
      <c r="F3310" s="33">
        <v>99.312899999999985</v>
      </c>
      <c r="G3310" s="33">
        <v>33.102099999999993</v>
      </c>
      <c r="H3310" s="49">
        <v>9.4718559363852588</v>
      </c>
      <c r="I3310" s="33">
        <v>132.41499999999996</v>
      </c>
      <c r="J3310" s="35">
        <f>G3310/I3310</f>
        <v>0.24998753917607525</v>
      </c>
      <c r="K3310">
        <v>0.35244961476902104</v>
      </c>
      <c r="L3310">
        <v>0.46992501215491561</v>
      </c>
      <c r="M3310" s="49">
        <v>0.2</v>
      </c>
      <c r="N3310" t="s">
        <v>37</v>
      </c>
      <c r="O3310" s="10" t="s">
        <v>37</v>
      </c>
      <c r="P3310">
        <f>VLOOKUP($O3310,$Y$2:$AJ$8,9,FALSE)</f>
        <v>0.25</v>
      </c>
      <c r="Q3310" s="11">
        <f>(L3310-M3310)/L3310</f>
        <v>0.57440018124834791</v>
      </c>
      <c r="S3310" s="13">
        <f>MIN(Q3310,IF(R3310=0,P3310,R3310))</f>
        <v>0.25</v>
      </c>
      <c r="T3310">
        <f>IFERROR(S3310*I3310,0)</f>
        <v>33.103749999999991</v>
      </c>
      <c r="U3310" t="b">
        <f>O3310=N3310</f>
        <v>1</v>
      </c>
    </row>
    <row r="3311" spans="1:21" ht="21" x14ac:dyDescent="0.4">
      <c r="A3311" t="s">
        <v>721</v>
      </c>
      <c r="B3311" t="s">
        <v>669</v>
      </c>
      <c r="C3311" s="50" t="s">
        <v>670</v>
      </c>
      <c r="D3311" s="34">
        <v>190756</v>
      </c>
      <c r="E3311" s="34">
        <v>7603</v>
      </c>
      <c r="F3311" s="33">
        <v>1.6303000000000003</v>
      </c>
      <c r="G3311" s="33">
        <v>0.54269999999999985</v>
      </c>
      <c r="H3311" s="49">
        <v>3.9857199773532681</v>
      </c>
      <c r="I3311" s="33">
        <v>2.173</v>
      </c>
      <c r="J3311" s="35">
        <f>G3311/I3311</f>
        <v>0.24974689369535197</v>
      </c>
      <c r="K3311">
        <v>0.21442851505984487</v>
      </c>
      <c r="L3311">
        <v>0.28580823359200314</v>
      </c>
      <c r="M3311" s="49">
        <v>0.1</v>
      </c>
      <c r="N3311" t="s">
        <v>34</v>
      </c>
      <c r="O3311" s="10" t="s">
        <v>34</v>
      </c>
      <c r="P3311">
        <f>VLOOKUP($O3311,$Y$2:$AJ$8,9,FALSE)</f>
        <v>0.15</v>
      </c>
      <c r="Q3311" s="11">
        <f>(L3311-M3311)/L3311</f>
        <v>0.65011504832029443</v>
      </c>
      <c r="S3311" s="13">
        <f>MIN(Q3311,IF(R3311=0,P3311,R3311))</f>
        <v>0.15</v>
      </c>
      <c r="T3311">
        <f>IFERROR(S3311*I3311,0)</f>
        <v>0.32595000000000002</v>
      </c>
      <c r="U3311" t="b">
        <f>O3311=N3311</f>
        <v>1</v>
      </c>
    </row>
    <row r="3312" spans="1:21" ht="21" x14ac:dyDescent="0.4">
      <c r="A3312" t="s">
        <v>4684</v>
      </c>
      <c r="B3312" t="s">
        <v>4681</v>
      </c>
      <c r="C3312" t="s">
        <v>4682</v>
      </c>
      <c r="D3312" s="34">
        <v>492409</v>
      </c>
      <c r="E3312" s="34">
        <v>183903</v>
      </c>
      <c r="F3312" s="33">
        <v>35.330399999999997</v>
      </c>
      <c r="G3312" s="33">
        <v>17.1663</v>
      </c>
      <c r="H3312" s="49">
        <v>37.347611436834015</v>
      </c>
      <c r="I3312" s="33">
        <v>52.496699999999997</v>
      </c>
      <c r="J3312" s="35">
        <f>G3312/I3312</f>
        <v>0.32699769699809705</v>
      </c>
      <c r="K3312">
        <v>0.19211432113668617</v>
      </c>
      <c r="L3312">
        <v>0.28545863852139441</v>
      </c>
      <c r="M3312" s="49">
        <v>0.15</v>
      </c>
      <c r="N3312" t="s">
        <v>37</v>
      </c>
      <c r="O3312" s="10" t="s">
        <v>37</v>
      </c>
      <c r="P3312">
        <f>VLOOKUP($O3312,$Y$2:$AJ$8,9,FALSE)</f>
        <v>0.25</v>
      </c>
      <c r="Q3312" s="11">
        <f>(L3312-M3312)/L3312</f>
        <v>0.47452982758916273</v>
      </c>
      <c r="S3312" s="13">
        <f>MIN(Q3312,IF(R3312=0,P3312,R3312))</f>
        <v>0.25</v>
      </c>
      <c r="T3312">
        <f>IFERROR(S3312*I3312,0)</f>
        <v>13.124174999999999</v>
      </c>
      <c r="U3312" t="b">
        <f>O3312=N3312</f>
        <v>1</v>
      </c>
    </row>
    <row r="3313" spans="1:21" ht="21" x14ac:dyDescent="0.4">
      <c r="A3313" t="s">
        <v>152</v>
      </c>
      <c r="B3313" t="s">
        <v>31</v>
      </c>
      <c r="C3313" t="s">
        <v>32</v>
      </c>
      <c r="D3313" s="34">
        <v>83798</v>
      </c>
      <c r="E3313" s="34">
        <v>20775</v>
      </c>
      <c r="F3313" s="33">
        <v>14.061400000000001</v>
      </c>
      <c r="G3313" s="33">
        <v>4.6866000000000003</v>
      </c>
      <c r="H3313" s="49">
        <v>24.791761139884006</v>
      </c>
      <c r="I3313" s="33">
        <v>18.748000000000001</v>
      </c>
      <c r="K3313">
        <v>0.67684235860409148</v>
      </c>
      <c r="L3313">
        <v>0.90243080625752103</v>
      </c>
      <c r="M3313" s="49">
        <v>0.65</v>
      </c>
      <c r="N3313" t="s">
        <v>34</v>
      </c>
      <c r="O3313" s="10" t="s">
        <v>34</v>
      </c>
      <c r="P3313">
        <f>VLOOKUP($O3313,$Y$2:$AJ$8,9,FALSE)</f>
        <v>0.15</v>
      </c>
      <c r="Q3313" s="11">
        <f>(L3313-M3313)/L3313</f>
        <v>0.2797231704715169</v>
      </c>
      <c r="S3313" s="13">
        <f>MIN(Q3313,IF(R3313=0,P3313,R3313))</f>
        <v>0.15</v>
      </c>
      <c r="T3313">
        <f>IFERROR(S3313*I3313,0)</f>
        <v>2.8122000000000003</v>
      </c>
      <c r="U3313" t="b">
        <f>O3313=N3313</f>
        <v>1</v>
      </c>
    </row>
    <row r="3314" spans="1:21" ht="21" x14ac:dyDescent="0.4">
      <c r="A3314" t="s">
        <v>2888</v>
      </c>
      <c r="B3314" t="s">
        <v>2884</v>
      </c>
      <c r="C3314" t="s">
        <v>2885</v>
      </c>
      <c r="D3314" s="34">
        <v>782952</v>
      </c>
      <c r="E3314" s="34">
        <v>102066</v>
      </c>
      <c r="F3314" s="33">
        <v>26.887699999999999</v>
      </c>
      <c r="G3314" s="33">
        <v>8.9563999999999986</v>
      </c>
      <c r="H3314" s="49">
        <v>13.036048186862029</v>
      </c>
      <c r="I3314" s="33">
        <v>35.844099999999997</v>
      </c>
      <c r="J3314" s="35">
        <f>G3314/I3314</f>
        <v>0.24987096900187197</v>
      </c>
      <c r="K3314">
        <v>0.26343444437912722</v>
      </c>
      <c r="L3314">
        <v>0.35118550741676952</v>
      </c>
      <c r="M3314" s="49">
        <v>0.2</v>
      </c>
      <c r="N3314" t="s">
        <v>37</v>
      </c>
      <c r="O3314" s="10" t="s">
        <v>37</v>
      </c>
      <c r="P3314">
        <f>VLOOKUP($O3314,$Y$2:$AJ$8,9,FALSE)</f>
        <v>0.25</v>
      </c>
      <c r="Q3314" s="11">
        <f>(L3314-M3314)/L3314</f>
        <v>0.43050041708398307</v>
      </c>
      <c r="S3314" s="13">
        <f>MIN(Q3314,IF(R3314=0,P3314,R3314))</f>
        <v>0.25</v>
      </c>
      <c r="T3314">
        <f>IFERROR(S3314*I3314,0)</f>
        <v>8.9610249999999994</v>
      </c>
      <c r="U3314" t="b">
        <f>O3314=N3314</f>
        <v>1</v>
      </c>
    </row>
    <row r="3315" spans="1:21" ht="21" x14ac:dyDescent="0.4">
      <c r="A3315" t="s">
        <v>1510</v>
      </c>
      <c r="B3315" t="s">
        <v>1475</v>
      </c>
      <c r="C3315" s="50" t="s">
        <v>1476</v>
      </c>
      <c r="D3315" s="34">
        <v>3627708</v>
      </c>
      <c r="E3315" s="34">
        <v>426757</v>
      </c>
      <c r="F3315" s="33">
        <v>214.93420000000003</v>
      </c>
      <c r="G3315" s="33">
        <v>92.151799999999994</v>
      </c>
      <c r="H3315" s="49">
        <v>11.763818918170923</v>
      </c>
      <c r="I3315" s="33">
        <v>307.08600000000001</v>
      </c>
      <c r="J3315" s="35">
        <f>G3315/I3315</f>
        <v>0.30008466683600032</v>
      </c>
      <c r="K3315">
        <v>0.50364540007545289</v>
      </c>
      <c r="L3315">
        <v>0.7195804638236748</v>
      </c>
      <c r="M3315" s="49">
        <v>0.45</v>
      </c>
      <c r="N3315" t="s">
        <v>33</v>
      </c>
      <c r="O3315" s="10" t="s">
        <v>34</v>
      </c>
      <c r="P3315">
        <f>VLOOKUP($O3315,$Y$2:$AJ$8,9,FALSE)</f>
        <v>0.15</v>
      </c>
      <c r="Q3315" s="11">
        <f>(L3315-M3315)/L3315</f>
        <v>0.37463560696352155</v>
      </c>
      <c r="S3315" s="13">
        <f>MIN(Q3315,IF(R3315=0,P3315,R3315))</f>
        <v>0.15</v>
      </c>
      <c r="T3315">
        <f>IFERROR(S3315*I3315,0)</f>
        <v>46.062899999999999</v>
      </c>
      <c r="U3315" t="b">
        <f>O3315=N3315</f>
        <v>0</v>
      </c>
    </row>
    <row r="3316" spans="1:21" ht="21" x14ac:dyDescent="0.4">
      <c r="A3316" t="s">
        <v>2747</v>
      </c>
      <c r="B3316" t="s">
        <v>2712</v>
      </c>
      <c r="C3316" t="s">
        <v>2713</v>
      </c>
      <c r="D3316" s="34">
        <v>18221</v>
      </c>
      <c r="E3316" s="34">
        <v>3543</v>
      </c>
      <c r="F3316" s="33">
        <v>5.8795000000000002</v>
      </c>
      <c r="G3316" s="33">
        <v>1.9597</v>
      </c>
      <c r="H3316" s="49">
        <v>19.44459689369409</v>
      </c>
      <c r="I3316" s="33">
        <v>7.8391999999999999</v>
      </c>
      <c r="J3316" s="35">
        <f>G3316/I3316</f>
        <v>0.24998724359628532</v>
      </c>
      <c r="K3316">
        <v>1.6594693762348292</v>
      </c>
      <c r="L3316">
        <v>2.2125882020886256</v>
      </c>
      <c r="M3316" s="49">
        <v>1.6</v>
      </c>
      <c r="N3316" t="s">
        <v>37</v>
      </c>
      <c r="O3316" s="10" t="s">
        <v>37</v>
      </c>
      <c r="P3316">
        <f>VLOOKUP($O3316,$Y$2:$AJ$8,9,FALSE)</f>
        <v>0.25</v>
      </c>
      <c r="Q3316" s="11">
        <f>(L3316-M3316)/L3316</f>
        <v>0.27686498622308398</v>
      </c>
      <c r="S3316" s="13">
        <f>MIN(Q3316,IF(R3316=0,P3316,R3316))</f>
        <v>0.25</v>
      </c>
      <c r="T3316">
        <f>IFERROR(S3316*I3316,0)</f>
        <v>1.9598</v>
      </c>
      <c r="U3316" t="b">
        <f>O3316=N3316</f>
        <v>1</v>
      </c>
    </row>
    <row r="3317" spans="1:21" ht="21" x14ac:dyDescent="0.4">
      <c r="A3317" t="s">
        <v>1387</v>
      </c>
      <c r="B3317" t="s">
        <v>1306</v>
      </c>
      <c r="C3317" s="50" t="s">
        <v>1307</v>
      </c>
      <c r="D3317" s="34">
        <v>1314873</v>
      </c>
      <c r="E3317" s="34">
        <v>66504</v>
      </c>
      <c r="F3317" s="33">
        <v>30.636300000000002</v>
      </c>
      <c r="G3317" s="33">
        <v>10.2103</v>
      </c>
      <c r="H3317" s="49">
        <v>5.0578268775767699</v>
      </c>
      <c r="I3317" s="33">
        <v>40.846600000000002</v>
      </c>
      <c r="J3317" s="35">
        <f>G3317/I3317</f>
        <v>0.24996694951354578</v>
      </c>
      <c r="K3317">
        <v>0.46066853121616747</v>
      </c>
      <c r="L3317">
        <v>0.61419764224708295</v>
      </c>
      <c r="M3317" s="49">
        <v>0.2</v>
      </c>
      <c r="N3317" t="s">
        <v>37</v>
      </c>
      <c r="O3317" s="10" t="s">
        <v>42</v>
      </c>
      <c r="P3317">
        <f>VLOOKUP($O3317,$Y$2:$AJ$8,9,FALSE)</f>
        <v>0.05</v>
      </c>
      <c r="Q3317" s="11">
        <f>(L3317-M3317)/L3317</f>
        <v>0.67437191834816124</v>
      </c>
      <c r="S3317" s="13">
        <f>MIN(Q3317,IF(R3317=0,P3317,R3317))</f>
        <v>0.05</v>
      </c>
      <c r="T3317">
        <f>IFERROR(S3317*I3317,0)</f>
        <v>2.0423300000000002</v>
      </c>
      <c r="U3317" t="b">
        <f>O3317=N3317</f>
        <v>0</v>
      </c>
    </row>
    <row r="3318" spans="1:21" ht="21" x14ac:dyDescent="0.4">
      <c r="A3318" t="s">
        <v>5226</v>
      </c>
      <c r="B3318" t="s">
        <v>5221</v>
      </c>
      <c r="C3318" t="s">
        <v>5222</v>
      </c>
      <c r="D3318" s="34">
        <v>517</v>
      </c>
      <c r="E3318" s="34">
        <v>27</v>
      </c>
      <c r="F3318" s="33">
        <v>2.7099999999999999E-2</v>
      </c>
      <c r="G3318" s="33">
        <v>8.8999999999999999E-3</v>
      </c>
      <c r="H3318" s="49">
        <v>5.2224371373307541</v>
      </c>
      <c r="I3318" s="33">
        <v>3.5999999999999997E-2</v>
      </c>
      <c r="J3318" s="35">
        <f>G3318/I3318</f>
        <v>0.24722222222222223</v>
      </c>
      <c r="K3318">
        <v>1.0037037037037035</v>
      </c>
      <c r="L3318">
        <v>1.3333333333333333</v>
      </c>
      <c r="M3318" s="49">
        <v>1</v>
      </c>
      <c r="N3318" t="s">
        <v>37</v>
      </c>
      <c r="O3318" s="10" t="s">
        <v>37</v>
      </c>
      <c r="P3318">
        <f>VLOOKUP($O3318,$Y$2:$AJ$8,9,FALSE)</f>
        <v>0.25</v>
      </c>
      <c r="Q3318" s="11">
        <f>(L3318-M3318)/L3318</f>
        <v>0.24999999999999994</v>
      </c>
      <c r="S3318" s="13">
        <f>MIN(Q3318,IF(R3318=0,P3318,R3318))</f>
        <v>0.24999999999999994</v>
      </c>
      <c r="T3318">
        <f>IFERROR(S3318*I3318,0)</f>
        <v>8.9999999999999976E-3</v>
      </c>
      <c r="U3318" t="b">
        <f>O3318=N3318</f>
        <v>1</v>
      </c>
    </row>
    <row r="3319" spans="1:21" ht="21" x14ac:dyDescent="0.4">
      <c r="A3319" t="s">
        <v>3765</v>
      </c>
      <c r="B3319" t="s">
        <v>3758</v>
      </c>
      <c r="C3319" t="s">
        <v>3759</v>
      </c>
      <c r="D3319" s="34">
        <v>3228411</v>
      </c>
      <c r="E3319" s="34">
        <v>128852</v>
      </c>
      <c r="F3319" s="33">
        <v>67.727699999999999</v>
      </c>
      <c r="G3319" s="33">
        <v>33.359299999999998</v>
      </c>
      <c r="H3319" s="49">
        <v>3.9911894737070344</v>
      </c>
      <c r="I3319" s="33">
        <v>101.08699999999999</v>
      </c>
      <c r="J3319" s="35">
        <f>G3319/I3319</f>
        <v>0.33000583655662946</v>
      </c>
      <c r="K3319">
        <v>0.52562397168844877</v>
      </c>
      <c r="L3319">
        <v>0.7845202247539812</v>
      </c>
      <c r="M3319" s="49">
        <v>0.5</v>
      </c>
      <c r="N3319" t="s">
        <v>37</v>
      </c>
      <c r="O3319" s="10" t="s">
        <v>37</v>
      </c>
      <c r="P3319">
        <f>VLOOKUP($O3319,$Y$2:$AJ$8,9,FALSE)</f>
        <v>0.25</v>
      </c>
      <c r="Q3319" s="11">
        <f>(L3319-M3319)/L3319</f>
        <v>0.36266780100309626</v>
      </c>
      <c r="S3319" s="13">
        <f>MIN(Q3319,IF(R3319=0,P3319,R3319))</f>
        <v>0.25</v>
      </c>
      <c r="T3319">
        <f>IFERROR(S3319*I3319,0)</f>
        <v>25.271749999999997</v>
      </c>
      <c r="U3319" t="b">
        <f>O3319=N3319</f>
        <v>1</v>
      </c>
    </row>
    <row r="3320" spans="1:21" ht="21" x14ac:dyDescent="0.4">
      <c r="A3320" t="s">
        <v>3412</v>
      </c>
      <c r="B3320" t="s">
        <v>3402</v>
      </c>
      <c r="C3320" t="s">
        <v>3403</v>
      </c>
      <c r="D3320" s="34">
        <v>150331</v>
      </c>
      <c r="E3320" s="34">
        <v>16845</v>
      </c>
      <c r="F3320" s="33">
        <v>8.4224999999999994</v>
      </c>
      <c r="G3320" s="33">
        <v>2.3948</v>
      </c>
      <c r="H3320" s="49">
        <v>11.205273696044063</v>
      </c>
      <c r="I3320" s="33">
        <v>10.817299999999999</v>
      </c>
      <c r="J3320" s="35">
        <f>G3320/I3320</f>
        <v>0.22138611298568037</v>
      </c>
      <c r="K3320">
        <v>0.5</v>
      </c>
      <c r="L3320">
        <v>0.64216681507865836</v>
      </c>
      <c r="M3320" s="49">
        <v>0.5</v>
      </c>
      <c r="N3320" t="s">
        <v>34</v>
      </c>
      <c r="O3320" s="10" t="s">
        <v>34</v>
      </c>
      <c r="P3320">
        <f>VLOOKUP($O3320,$Y$2:$AJ$8,9,FALSE)</f>
        <v>0.15</v>
      </c>
      <c r="Q3320" s="11">
        <f>(L3320-M3320)/L3320</f>
        <v>0.22138611298568034</v>
      </c>
      <c r="S3320" s="13">
        <f>MIN(Q3320,IF(R3320=0,P3320,R3320))</f>
        <v>0.15</v>
      </c>
      <c r="T3320">
        <f>IFERROR(S3320*I3320,0)</f>
        <v>1.6225949999999998</v>
      </c>
      <c r="U3320" t="b">
        <f>O3320=N3320</f>
        <v>1</v>
      </c>
    </row>
    <row r="3321" spans="1:21" ht="21" x14ac:dyDescent="0.4">
      <c r="A3321" t="s">
        <v>1951</v>
      </c>
      <c r="B3321" t="s">
        <v>1772</v>
      </c>
      <c r="C3321" s="50" t="s">
        <v>1773</v>
      </c>
      <c r="D3321" s="34">
        <v>13722</v>
      </c>
      <c r="E3321" s="34">
        <v>2674</v>
      </c>
      <c r="F3321" s="33">
        <v>4.2768999999999995</v>
      </c>
      <c r="G3321" s="33">
        <v>1.4116</v>
      </c>
      <c r="H3321" s="49">
        <v>19.486955254336102</v>
      </c>
      <c r="I3321" s="33">
        <v>5.6884999999999994</v>
      </c>
      <c r="J3321" s="35">
        <f>G3321/I3321</f>
        <v>0.24814977586358444</v>
      </c>
      <c r="K3321">
        <v>1.5994390426327598</v>
      </c>
      <c r="L3321">
        <v>2.1273373223635001</v>
      </c>
      <c r="M3321" s="49">
        <v>1.5</v>
      </c>
      <c r="N3321" t="s">
        <v>45</v>
      </c>
      <c r="O3321" s="10" t="s">
        <v>34</v>
      </c>
      <c r="P3321">
        <f>VLOOKUP($O3321,$Y$2:$AJ$8,9,FALSE)</f>
        <v>0.15</v>
      </c>
      <c r="Q3321" s="11">
        <f>(L3321-M3321)/L3321</f>
        <v>0.2948932055902258</v>
      </c>
      <c r="S3321" s="13">
        <f>MIN(Q3321,IF(R3321=0,P3321,R3321))</f>
        <v>0.15</v>
      </c>
      <c r="T3321">
        <f>IFERROR(S3321*I3321,0)</f>
        <v>0.85327499999999989</v>
      </c>
      <c r="U3321" t="b">
        <f>O3321=N3321</f>
        <v>0</v>
      </c>
    </row>
    <row r="3322" spans="1:21" ht="21" x14ac:dyDescent="0.4">
      <c r="A3322" t="s">
        <v>1462</v>
      </c>
      <c r="B3322" t="s">
        <v>1438</v>
      </c>
      <c r="C3322" s="50" t="s">
        <v>1439</v>
      </c>
      <c r="D3322" s="34">
        <v>33079</v>
      </c>
      <c r="E3322" s="34">
        <v>14169</v>
      </c>
      <c r="F3322" s="33">
        <v>13.4443</v>
      </c>
      <c r="G3322" s="33">
        <v>1.4935999999999998</v>
      </c>
      <c r="H3322" s="49">
        <v>42.833822062335621</v>
      </c>
      <c r="I3322" s="33">
        <v>14.937899999999999</v>
      </c>
      <c r="J3322" s="35">
        <f>G3322/I3322</f>
        <v>9.9987280675329193E-2</v>
      </c>
      <c r="K3322">
        <v>0.9488531300726939</v>
      </c>
      <c r="L3322">
        <v>1.0542663561295786</v>
      </c>
      <c r="M3322" s="49">
        <v>0.9</v>
      </c>
      <c r="N3322" t="s">
        <v>34</v>
      </c>
      <c r="O3322" s="10" t="s">
        <v>34</v>
      </c>
      <c r="P3322">
        <f>VLOOKUP($O3322,$Y$2:$AJ$8,9,FALSE)</f>
        <v>0.15</v>
      </c>
      <c r="Q3322" s="11">
        <f>(L3322-M3322)/L3322</f>
        <v>0.1463257887654891</v>
      </c>
      <c r="S3322" s="13">
        <f>MIN(Q3322,IF(R3322=0,P3322,R3322))</f>
        <v>0.1463257887654891</v>
      </c>
      <c r="T3322">
        <f>IFERROR(S3322*I3322,0)</f>
        <v>2.1857999999999995</v>
      </c>
      <c r="U3322" t="b">
        <f>O3322=N3322</f>
        <v>1</v>
      </c>
    </row>
    <row r="3323" spans="1:21" ht="21" x14ac:dyDescent="0.4">
      <c r="A3323" t="s">
        <v>5298</v>
      </c>
      <c r="B3323" t="s">
        <v>5296</v>
      </c>
      <c r="C3323" t="s">
        <v>5297</v>
      </c>
      <c r="D3323" s="34">
        <v>40707</v>
      </c>
      <c r="E3323" s="34">
        <v>1462</v>
      </c>
      <c r="F3323" s="33">
        <v>0.32999999999999996</v>
      </c>
      <c r="G3323" s="33">
        <v>0.11000000000000001</v>
      </c>
      <c r="H3323" s="49">
        <v>3.5915198860146904</v>
      </c>
      <c r="I3323" s="33">
        <v>0.43999999999999995</v>
      </c>
      <c r="J3323" s="35">
        <f>G3323/I3323</f>
        <v>0.25000000000000006</v>
      </c>
      <c r="K3323">
        <v>0.22571819425444592</v>
      </c>
      <c r="L3323">
        <v>0.30095759233926123</v>
      </c>
      <c r="M3323" s="49">
        <v>0.15</v>
      </c>
      <c r="N3323" t="s">
        <v>34</v>
      </c>
      <c r="O3323" s="10" t="s">
        <v>34</v>
      </c>
      <c r="P3323">
        <f>VLOOKUP($O3323,$Y$2:$AJ$8,9,FALSE)</f>
        <v>0.15</v>
      </c>
      <c r="Q3323" s="11">
        <f>(L3323-M3323)/L3323</f>
        <v>0.50159090909090898</v>
      </c>
      <c r="S3323" s="13">
        <f>MIN(Q3323,IF(R3323=0,P3323,R3323))</f>
        <v>0.15</v>
      </c>
      <c r="T3323">
        <f>IFERROR(S3323*I3323,0)</f>
        <v>6.5999999999999989E-2</v>
      </c>
      <c r="U3323" t="b">
        <f>O3323=N3323</f>
        <v>1</v>
      </c>
    </row>
    <row r="3324" spans="1:21" ht="21" x14ac:dyDescent="0.4">
      <c r="A3324" t="s">
        <v>4542</v>
      </c>
      <c r="B3324" t="s">
        <v>4539</v>
      </c>
      <c r="C3324" t="s">
        <v>4540</v>
      </c>
      <c r="D3324" s="34">
        <v>67279</v>
      </c>
      <c r="E3324" s="34">
        <v>8058</v>
      </c>
      <c r="F3324" s="33">
        <v>2.7383999999999995</v>
      </c>
      <c r="G3324" s="33">
        <v>1.3486</v>
      </c>
      <c r="H3324" s="49">
        <v>11.976991334591775</v>
      </c>
      <c r="I3324" s="33">
        <v>4.0869999999999997</v>
      </c>
      <c r="J3324" s="35">
        <f>G3324/I3324</f>
        <v>0.32997308539270859</v>
      </c>
      <c r="K3324">
        <v>0.33983618763961276</v>
      </c>
      <c r="L3324">
        <v>0.50719781583519474</v>
      </c>
      <c r="M3324" s="49">
        <v>0.3</v>
      </c>
      <c r="N3324" t="s">
        <v>37</v>
      </c>
      <c r="O3324" s="10" t="s">
        <v>37</v>
      </c>
      <c r="P3324">
        <f>VLOOKUP($O3324,$Y$2:$AJ$8,9,FALSE)</f>
        <v>0.25</v>
      </c>
      <c r="Q3324" s="11">
        <f>(L3324-M3324)/L3324</f>
        <v>0.40851480303401017</v>
      </c>
      <c r="S3324" s="13">
        <f>MIN(Q3324,IF(R3324=0,P3324,R3324))</f>
        <v>0.25</v>
      </c>
      <c r="T3324">
        <f>IFERROR(S3324*I3324,0)</f>
        <v>1.0217499999999999</v>
      </c>
      <c r="U3324" t="b">
        <f>O3324=N3324</f>
        <v>1</v>
      </c>
    </row>
    <row r="3325" spans="1:21" ht="21" x14ac:dyDescent="0.4">
      <c r="A3325" t="s">
        <v>1604</v>
      </c>
      <c r="B3325" t="s">
        <v>1596</v>
      </c>
      <c r="C3325" s="50" t="s">
        <v>1597</v>
      </c>
      <c r="D3325" s="34">
        <v>144303</v>
      </c>
      <c r="E3325" s="34">
        <v>47699</v>
      </c>
      <c r="F3325" s="33">
        <v>12.652799999999999</v>
      </c>
      <c r="G3325" s="33">
        <v>4.2168000000000001</v>
      </c>
      <c r="H3325" s="49">
        <v>33.054752846441168</v>
      </c>
      <c r="I3325" s="33">
        <v>16.869599999999998</v>
      </c>
      <c r="J3325" s="35">
        <f>G3325/I3325</f>
        <v>0.24996443306302465</v>
      </c>
      <c r="K3325">
        <v>0.26526342271326442</v>
      </c>
      <c r="L3325">
        <v>0.35366779177760538</v>
      </c>
      <c r="M3325" s="49">
        <v>0.03</v>
      </c>
      <c r="N3325" t="s">
        <v>37</v>
      </c>
      <c r="O3325" s="10" t="s">
        <v>42</v>
      </c>
      <c r="P3325">
        <f>VLOOKUP($O3325,$Y$2:$AJ$8,9,FALSE)</f>
        <v>0.05</v>
      </c>
      <c r="Q3325" s="11">
        <f>(L3325-M3325)/L3325</f>
        <v>0.91517463366054919</v>
      </c>
      <c r="S3325" s="13">
        <f>MIN(Q3325,IF(R3325=0,P3325,R3325))</f>
        <v>0.05</v>
      </c>
      <c r="T3325">
        <f>IFERROR(S3325*I3325,0)</f>
        <v>0.84348000000000001</v>
      </c>
      <c r="U3325" t="b">
        <f>O3325=N3325</f>
        <v>0</v>
      </c>
    </row>
    <row r="3326" spans="1:21" ht="21" x14ac:dyDescent="0.4">
      <c r="A3326" t="s">
        <v>153</v>
      </c>
      <c r="B3326" t="s">
        <v>31</v>
      </c>
      <c r="C3326" t="s">
        <v>32</v>
      </c>
      <c r="D3326" s="34">
        <v>1900</v>
      </c>
      <c r="E3326" s="34">
        <v>240</v>
      </c>
      <c r="F3326" s="33">
        <v>0.18449999999999997</v>
      </c>
      <c r="G3326" s="33">
        <v>6.0799999999999993E-2</v>
      </c>
      <c r="H3326" s="49">
        <v>12.631578947368421</v>
      </c>
      <c r="I3326" s="33">
        <v>0.24529999999999996</v>
      </c>
      <c r="K3326">
        <v>0.76874999999999993</v>
      </c>
      <c r="L3326">
        <v>1.0220833333333332</v>
      </c>
      <c r="M3326" s="49">
        <v>1</v>
      </c>
      <c r="N3326" t="s">
        <v>34</v>
      </c>
      <c r="O3326" s="10" t="s">
        <v>34</v>
      </c>
      <c r="P3326">
        <f>VLOOKUP($O3326,$Y$2:$AJ$8,9,FALSE)</f>
        <v>0.15</v>
      </c>
      <c r="Q3326" s="11">
        <f>(L3326-M3326)/L3326</f>
        <v>2.1606196494088774E-2</v>
      </c>
      <c r="S3326" s="13">
        <f>MIN(Q3326,IF(R3326=0,P3326,R3326))</f>
        <v>2.1606196494088774E-2</v>
      </c>
      <c r="T3326">
        <f>IFERROR(S3326*I3326,0)</f>
        <v>5.2999999999999757E-3</v>
      </c>
      <c r="U3326" t="b">
        <f>O3326=N3326</f>
        <v>1</v>
      </c>
    </row>
    <row r="3327" spans="1:21" ht="21" x14ac:dyDescent="0.4">
      <c r="A3327" t="s">
        <v>3070</v>
      </c>
      <c r="B3327" t="s">
        <v>3064</v>
      </c>
      <c r="C3327" t="s">
        <v>3065</v>
      </c>
      <c r="D3327" s="34">
        <v>350703</v>
      </c>
      <c r="E3327" s="34">
        <v>69277</v>
      </c>
      <c r="F3327" s="33">
        <v>103.91549999999999</v>
      </c>
      <c r="G3327" s="33">
        <v>28.052300000000002</v>
      </c>
      <c r="H3327" s="49">
        <v>19.753751750056317</v>
      </c>
      <c r="I3327" s="33">
        <v>131.96780000000001</v>
      </c>
      <c r="J3327" s="35">
        <f>G3327/I3327</f>
        <v>0.21256927826333394</v>
      </c>
      <c r="K3327">
        <v>1.5</v>
      </c>
      <c r="L3327">
        <v>1.9049294859765871</v>
      </c>
      <c r="M3327" s="49">
        <v>1.5</v>
      </c>
      <c r="N3327" t="s">
        <v>37</v>
      </c>
      <c r="O3327" s="10" t="s">
        <v>37</v>
      </c>
      <c r="P3327">
        <f>VLOOKUP($O3327,$Y$2:$AJ$8,9,FALSE)</f>
        <v>0.25</v>
      </c>
      <c r="Q3327" s="11">
        <f>(L3327-M3327)/L3327</f>
        <v>0.21256927826333408</v>
      </c>
      <c r="S3327" s="13">
        <f>MIN(Q3327,IF(R3327=0,P3327,R3327))</f>
        <v>0.21256927826333408</v>
      </c>
      <c r="T3327">
        <f>IFERROR(S3327*I3327,0)</f>
        <v>28.05230000000002</v>
      </c>
      <c r="U3327" t="b">
        <f>O3327=N3327</f>
        <v>1</v>
      </c>
    </row>
    <row r="3328" spans="1:21" ht="21" x14ac:dyDescent="0.4">
      <c r="A3328" t="s">
        <v>6199</v>
      </c>
      <c r="B3328" t="s">
        <v>6180</v>
      </c>
      <c r="C3328" t="s">
        <v>6181</v>
      </c>
      <c r="D3328" s="34">
        <v>44114</v>
      </c>
      <c r="E3328" s="34">
        <v>1104</v>
      </c>
      <c r="F3328" s="33">
        <v>0.3543</v>
      </c>
      <c r="G3328" s="33">
        <v>0.23270000000000002</v>
      </c>
      <c r="H3328" s="49">
        <v>2.502606882168926</v>
      </c>
      <c r="I3328" s="33">
        <v>0.58699999999999997</v>
      </c>
      <c r="J3328" s="35">
        <f>G3328/I3328</f>
        <v>0.3964224872231687</v>
      </c>
      <c r="K3328">
        <v>0.32092391304347828</v>
      </c>
      <c r="L3328">
        <v>0.53170289855072461</v>
      </c>
      <c r="M3328" s="49">
        <v>0.3</v>
      </c>
      <c r="N3328" t="s">
        <v>33</v>
      </c>
      <c r="O3328" s="10" t="s">
        <v>33</v>
      </c>
      <c r="P3328">
        <f>VLOOKUP($O3328,$Y$2:$AJ$8,9,FALSE)</f>
        <v>0.4</v>
      </c>
      <c r="Q3328" s="11">
        <f>(L3328-M3328)/L3328</f>
        <v>0.43577512776831345</v>
      </c>
      <c r="S3328" s="13">
        <f>MIN(Q3328,IF(R3328=0,P3328,R3328))</f>
        <v>0.4</v>
      </c>
      <c r="T3328">
        <f>IFERROR(S3328*I3328,0)</f>
        <v>0.23480000000000001</v>
      </c>
      <c r="U3328" t="b">
        <f>O3328=N3328</f>
        <v>1</v>
      </c>
    </row>
    <row r="3329" spans="1:21" ht="21" x14ac:dyDescent="0.4">
      <c r="A3329" t="s">
        <v>3398</v>
      </c>
      <c r="B3329" t="s">
        <v>3392</v>
      </c>
      <c r="C3329" t="s">
        <v>3393</v>
      </c>
      <c r="D3329" s="34">
        <v>844410</v>
      </c>
      <c r="E3329" s="34">
        <v>176992</v>
      </c>
      <c r="F3329" s="33">
        <v>141.59360000000001</v>
      </c>
      <c r="G3329" s="33">
        <v>29.682400000000001</v>
      </c>
      <c r="H3329" s="49">
        <v>20.960433912435903</v>
      </c>
      <c r="I3329" s="33">
        <v>171.27600000000001</v>
      </c>
      <c r="J3329" s="35">
        <f>G3329/I3329</f>
        <v>0.17330157173217497</v>
      </c>
      <c r="K3329">
        <v>0.8</v>
      </c>
      <c r="L3329">
        <v>0.9677047550171759</v>
      </c>
      <c r="M3329" s="49">
        <v>0.8</v>
      </c>
      <c r="N3329" t="s">
        <v>34</v>
      </c>
      <c r="O3329" s="10" t="s">
        <v>34</v>
      </c>
      <c r="P3329">
        <f>VLOOKUP($O3329,$Y$2:$AJ$8,9,FALSE)</f>
        <v>0.15</v>
      </c>
      <c r="Q3329" s="11">
        <f>(L3329-M3329)/L3329</f>
        <v>0.17330157173217492</v>
      </c>
      <c r="S3329" s="13">
        <f>MIN(Q3329,IF(R3329=0,P3329,R3329))</f>
        <v>0.15</v>
      </c>
      <c r="T3329">
        <f>IFERROR(S3329*I3329,0)</f>
        <v>25.691400000000002</v>
      </c>
      <c r="U3329" t="b">
        <f>O3329=N3329</f>
        <v>1</v>
      </c>
    </row>
    <row r="3330" spans="1:21" ht="21" x14ac:dyDescent="0.4">
      <c r="A3330" t="s">
        <v>2630</v>
      </c>
      <c r="B3330" t="s">
        <v>2609</v>
      </c>
      <c r="C3330" t="s">
        <v>2610</v>
      </c>
      <c r="D3330" s="34">
        <v>977839</v>
      </c>
      <c r="E3330" s="34">
        <v>159151</v>
      </c>
      <c r="F3330" s="33">
        <v>134.95270000000002</v>
      </c>
      <c r="G3330" s="33">
        <v>44.974500000000006</v>
      </c>
      <c r="H3330" s="49">
        <v>16.275787731927238</v>
      </c>
      <c r="I3330" s="33">
        <v>179.92720000000003</v>
      </c>
      <c r="J3330" s="35">
        <f>G3330/I3330</f>
        <v>0.24995942803533874</v>
      </c>
      <c r="K3330">
        <v>0.84795383001049329</v>
      </c>
      <c r="L3330">
        <v>1.1305439488284714</v>
      </c>
      <c r="M3330" s="49">
        <v>0.75</v>
      </c>
      <c r="N3330" t="s">
        <v>37</v>
      </c>
      <c r="O3330" s="10" t="s">
        <v>37</v>
      </c>
      <c r="P3330">
        <f>VLOOKUP($O3330,$Y$2:$AJ$8,9,FALSE)</f>
        <v>0.25</v>
      </c>
      <c r="Q3330" s="11">
        <f>(L3330-M3330)/L3330</f>
        <v>0.33660252591047957</v>
      </c>
      <c r="S3330" s="13">
        <f>MIN(Q3330,IF(R3330=0,P3330,R3330))</f>
        <v>0.25</v>
      </c>
      <c r="T3330">
        <f>IFERROR(S3330*I3330,0)</f>
        <v>44.981800000000007</v>
      </c>
      <c r="U3330" t="b">
        <f>O3330=N3330</f>
        <v>1</v>
      </c>
    </row>
    <row r="3331" spans="1:21" ht="21" x14ac:dyDescent="0.4">
      <c r="A3331" t="s">
        <v>1664</v>
      </c>
      <c r="B3331" t="s">
        <v>1635</v>
      </c>
      <c r="C3331" s="50" t="s">
        <v>1636</v>
      </c>
      <c r="D3331" s="34">
        <v>4567021</v>
      </c>
      <c r="E3331" s="34">
        <v>285896</v>
      </c>
      <c r="F3331" s="33">
        <v>148.27460000000002</v>
      </c>
      <c r="G3331" s="33">
        <v>49.393000000000001</v>
      </c>
      <c r="H3331" s="49">
        <v>6.2600106283724113</v>
      </c>
      <c r="I3331" s="33">
        <v>197.66760000000002</v>
      </c>
      <c r="J3331" s="35">
        <f>G3331/I3331</f>
        <v>0.24987908994696145</v>
      </c>
      <c r="K3331">
        <v>0.51863125052466641</v>
      </c>
      <c r="L3331">
        <v>0.69139687158966912</v>
      </c>
      <c r="M3331" s="49">
        <v>0.5</v>
      </c>
      <c r="N3331" t="s">
        <v>37</v>
      </c>
      <c r="O3331" s="10" t="s">
        <v>34</v>
      </c>
      <c r="P3331">
        <f>VLOOKUP($O3331,$Y$2:$AJ$8,9,FALSE)</f>
        <v>0.15</v>
      </c>
      <c r="Q3331" s="11">
        <f>(L3331-M3331)/L3331</f>
        <v>0.27682634888064622</v>
      </c>
      <c r="S3331" s="13">
        <f>MIN(Q3331,IF(R3331=0,P3331,R3331))</f>
        <v>0.15</v>
      </c>
      <c r="T3331">
        <f>IFERROR(S3331*I3331,0)</f>
        <v>29.65014</v>
      </c>
      <c r="U3331" t="b">
        <f>O3331=N3331</f>
        <v>0</v>
      </c>
    </row>
    <row r="3332" spans="1:21" ht="21" x14ac:dyDescent="0.4">
      <c r="A3332" t="s">
        <v>1511</v>
      </c>
      <c r="B3332" t="s">
        <v>1475</v>
      </c>
      <c r="C3332" s="50" t="s">
        <v>1476</v>
      </c>
      <c r="D3332" s="34">
        <v>2367294</v>
      </c>
      <c r="E3332" s="34">
        <v>114217</v>
      </c>
      <c r="F3332" s="33">
        <v>68.530200000000008</v>
      </c>
      <c r="G3332" s="33">
        <v>19.3688</v>
      </c>
      <c r="H3332" s="49">
        <v>4.8247915130102133</v>
      </c>
      <c r="I3332" s="33">
        <v>87.899000000000001</v>
      </c>
      <c r="J3332" s="35">
        <f>G3332/I3332</f>
        <v>0.22035290503873764</v>
      </c>
      <c r="K3332">
        <v>0.60000000000000009</v>
      </c>
      <c r="L3332">
        <v>0.76957895934930876</v>
      </c>
      <c r="M3332" s="49">
        <v>0.6</v>
      </c>
      <c r="N3332" t="s">
        <v>33</v>
      </c>
      <c r="O3332" s="10" t="s">
        <v>42</v>
      </c>
      <c r="P3332">
        <f>VLOOKUP($O3332,$Y$2:$AJ$8,9,FALSE)</f>
        <v>0.05</v>
      </c>
      <c r="Q3332" s="11">
        <f>(L3332-M3332)/L3332</f>
        <v>0.22035290503873767</v>
      </c>
      <c r="S3332" s="13">
        <f>MIN(Q3332,IF(R3332=0,P3332,R3332))</f>
        <v>0.05</v>
      </c>
      <c r="T3332">
        <f>IFERROR(S3332*I3332,0)</f>
        <v>4.3949500000000006</v>
      </c>
      <c r="U3332" t="b">
        <f>O3332=N3332</f>
        <v>0</v>
      </c>
    </row>
    <row r="3333" spans="1:21" ht="21" x14ac:dyDescent="0.4">
      <c r="A3333" t="s">
        <v>1388</v>
      </c>
      <c r="B3333" t="s">
        <v>1306</v>
      </c>
      <c r="C3333" s="50" t="s">
        <v>1307</v>
      </c>
      <c r="D3333" s="34">
        <v>3410652</v>
      </c>
      <c r="E3333" s="34">
        <v>84170</v>
      </c>
      <c r="F3333" s="33">
        <v>77.835000000000008</v>
      </c>
      <c r="G3333" s="33">
        <v>25.945</v>
      </c>
      <c r="H3333" s="49">
        <v>2.467856585778907</v>
      </c>
      <c r="I3333" s="33">
        <v>103.78</v>
      </c>
      <c r="J3333" s="35">
        <f>G3333/I3333</f>
        <v>0.25</v>
      </c>
      <c r="K3333">
        <v>0.92473565403350377</v>
      </c>
      <c r="L3333">
        <v>1.2329808720446715</v>
      </c>
      <c r="M3333" s="49">
        <v>0.3</v>
      </c>
      <c r="N3333" t="s">
        <v>37</v>
      </c>
      <c r="O3333" s="10" t="s">
        <v>42</v>
      </c>
      <c r="P3333">
        <f>VLOOKUP($O3333,$Y$2:$AJ$8,9,FALSE)</f>
        <v>0.05</v>
      </c>
      <c r="Q3333" s="11">
        <f>(L3333-M3333)/L3333</f>
        <v>0.75668722297167079</v>
      </c>
      <c r="S3333" s="13">
        <f>MIN(Q3333,IF(R3333=0,P3333,R3333))</f>
        <v>0.05</v>
      </c>
      <c r="T3333">
        <f>IFERROR(S3333*I3333,0)</f>
        <v>5.1890000000000001</v>
      </c>
      <c r="U3333" t="b">
        <f>O3333=N3333</f>
        <v>0</v>
      </c>
    </row>
    <row r="3334" spans="1:21" ht="21" x14ac:dyDescent="0.4">
      <c r="A3334" t="s">
        <v>4166</v>
      </c>
      <c r="B3334" t="s">
        <v>4147</v>
      </c>
      <c r="C3334" t="s">
        <v>4148</v>
      </c>
      <c r="D3334" s="34">
        <v>758378</v>
      </c>
      <c r="E3334" s="34">
        <v>85283</v>
      </c>
      <c r="F3334" s="33">
        <v>56.286500000000004</v>
      </c>
      <c r="G3334" s="33">
        <v>6.4017000000000008</v>
      </c>
      <c r="H3334" s="49">
        <v>11.245447520893276</v>
      </c>
      <c r="I3334" s="33">
        <v>62.688200000000002</v>
      </c>
      <c r="J3334" s="35">
        <f>G3334/I3334</f>
        <v>0.10211969716788806</v>
      </c>
      <c r="K3334">
        <v>0.65999671681343297</v>
      </c>
      <c r="L3334">
        <v>0.73506091483648561</v>
      </c>
      <c r="M3334" s="49">
        <v>0.66</v>
      </c>
      <c r="N3334" t="s">
        <v>34</v>
      </c>
      <c r="O3334" s="10" t="s">
        <v>34</v>
      </c>
      <c r="P3334">
        <f>VLOOKUP($O3334,$Y$2:$AJ$8,9,FALSE)</f>
        <v>0.15</v>
      </c>
      <c r="Q3334" s="11">
        <f>(L3334-M3334)/L3334</f>
        <v>0.10211523061756439</v>
      </c>
      <c r="S3334" s="13">
        <f>MIN(Q3334,IF(R3334=0,P3334,R3334))</f>
        <v>0.10211523061756439</v>
      </c>
      <c r="T3334">
        <f>IFERROR(S3334*I3334,0)</f>
        <v>6.4014199999999999</v>
      </c>
      <c r="U3334" t="b">
        <f>O3334=N3334</f>
        <v>1</v>
      </c>
    </row>
    <row r="3335" spans="1:21" ht="21" x14ac:dyDescent="0.4">
      <c r="A3335" t="s">
        <v>2835</v>
      </c>
      <c r="B3335" t="s">
        <v>2809</v>
      </c>
      <c r="C3335" t="s">
        <v>2810</v>
      </c>
      <c r="D3335" s="34">
        <v>630814</v>
      </c>
      <c r="E3335" s="34">
        <v>82415</v>
      </c>
      <c r="F3335" s="33">
        <v>98.897999999999996</v>
      </c>
      <c r="G3335" s="33">
        <v>30.311799999999998</v>
      </c>
      <c r="H3335" s="49">
        <v>13.064865396138957</v>
      </c>
      <c r="I3335" s="33">
        <v>129.2098</v>
      </c>
      <c r="J3335" s="35">
        <f>G3335/I3335</f>
        <v>0.2345936608523502</v>
      </c>
      <c r="K3335">
        <v>1.2</v>
      </c>
      <c r="L3335">
        <v>1.5677946975671904</v>
      </c>
      <c r="M3335" s="49">
        <v>1.2</v>
      </c>
      <c r="N3335" t="s">
        <v>37</v>
      </c>
      <c r="O3335" s="10" t="s">
        <v>37</v>
      </c>
      <c r="P3335">
        <f>VLOOKUP($O3335,$Y$2:$AJ$8,9,FALSE)</f>
        <v>0.25</v>
      </c>
      <c r="Q3335" s="11">
        <f>(L3335-M3335)/L3335</f>
        <v>0.2345936608523502</v>
      </c>
      <c r="S3335" s="13">
        <f>MIN(Q3335,IF(R3335=0,P3335,R3335))</f>
        <v>0.2345936608523502</v>
      </c>
      <c r="T3335">
        <f>IFERROR(S3335*I3335,0)</f>
        <v>30.311799999999998</v>
      </c>
      <c r="U3335" t="b">
        <f>O3335=N3335</f>
        <v>1</v>
      </c>
    </row>
    <row r="3336" spans="1:21" ht="21" x14ac:dyDescent="0.4">
      <c r="A3336" t="s">
        <v>3657</v>
      </c>
      <c r="B3336" t="s">
        <v>3652</v>
      </c>
      <c r="C3336" t="s">
        <v>3653</v>
      </c>
      <c r="D3336" s="34">
        <v>3768512</v>
      </c>
      <c r="E3336" s="34">
        <v>178915</v>
      </c>
      <c r="F3336" s="33">
        <v>62.644400000000005</v>
      </c>
      <c r="G3336" s="33">
        <v>17.0138</v>
      </c>
      <c r="H3336" s="49">
        <v>4.7476298337380909</v>
      </c>
      <c r="I3336" s="33">
        <v>79.658200000000008</v>
      </c>
      <c r="J3336" s="35">
        <f>G3336/I3336</f>
        <v>0.2135850420923395</v>
      </c>
      <c r="K3336">
        <v>0.35013498029790685</v>
      </c>
      <c r="L3336">
        <v>0.44522929882905299</v>
      </c>
      <c r="M3336" s="49">
        <v>0.35</v>
      </c>
      <c r="N3336" t="s">
        <v>37</v>
      </c>
      <c r="O3336" s="10" t="s">
        <v>37</v>
      </c>
      <c r="P3336">
        <f>VLOOKUP($O3336,$Y$2:$AJ$8,9,FALSE)</f>
        <v>0.25</v>
      </c>
      <c r="Q3336" s="11">
        <f>(L3336-M3336)/L3336</f>
        <v>0.21388821238742547</v>
      </c>
      <c r="S3336" s="13">
        <f>MIN(Q3336,IF(R3336=0,P3336,R3336))</f>
        <v>0.21388821238742547</v>
      </c>
      <c r="T3336">
        <f>IFERROR(S3336*I3336,0)</f>
        <v>17.037950000000016</v>
      </c>
      <c r="U3336" t="b">
        <f>O3336=N3336</f>
        <v>1</v>
      </c>
    </row>
    <row r="3337" spans="1:21" ht="21" x14ac:dyDescent="0.4">
      <c r="A3337" t="s">
        <v>360</v>
      </c>
      <c r="B3337" t="s">
        <v>313</v>
      </c>
      <c r="C3337" s="50" t="s">
        <v>314</v>
      </c>
      <c r="D3337" s="34">
        <v>12716</v>
      </c>
      <c r="E3337" s="34">
        <v>769</v>
      </c>
      <c r="F3337" s="33">
        <v>1.0072000000000001</v>
      </c>
      <c r="G3337" s="33">
        <v>0.11170000000000001</v>
      </c>
      <c r="H3337" s="49">
        <v>6.0474992135891794</v>
      </c>
      <c r="I3337" s="33">
        <v>1.1189</v>
      </c>
      <c r="J3337" s="35">
        <f>G3337/I3337</f>
        <v>9.9830190365537586E-2</v>
      </c>
      <c r="K3337">
        <v>1.3097529258777634</v>
      </c>
      <c r="L3337">
        <v>1.4550065019505853</v>
      </c>
      <c r="M3337" s="49">
        <v>1</v>
      </c>
      <c r="N3337" t="s">
        <v>45</v>
      </c>
      <c r="O3337" s="10" t="s">
        <v>45</v>
      </c>
      <c r="P3337">
        <f>VLOOKUP($O3337,$Y$2:$AJ$8,9,FALSE)</f>
        <v>0.32</v>
      </c>
      <c r="Q3337" s="11">
        <f>(L3337-M3337)/L3337</f>
        <v>0.31271784788631701</v>
      </c>
      <c r="S3337" s="13">
        <f>MIN(Q3337,IF(R3337=0,P3337,R3337))</f>
        <v>0.31271784788631701</v>
      </c>
      <c r="T3337">
        <f>IFERROR(S3337*I3337,0)</f>
        <v>0.3499000000000001</v>
      </c>
      <c r="U3337" t="b">
        <f>O3337=N3337</f>
        <v>1</v>
      </c>
    </row>
    <row r="3338" spans="1:21" ht="21" x14ac:dyDescent="0.4">
      <c r="A3338" t="s">
        <v>6003</v>
      </c>
      <c r="B3338" t="s">
        <v>6001</v>
      </c>
      <c r="C3338" t="s">
        <v>6002</v>
      </c>
      <c r="D3338" s="34">
        <v>86574</v>
      </c>
      <c r="E3338" s="34">
        <v>5956</v>
      </c>
      <c r="F3338" s="33">
        <v>5.8269000000000002</v>
      </c>
      <c r="G3338" s="33">
        <v>2.3115000000000001</v>
      </c>
      <c r="H3338" s="49">
        <v>6.8796636403539173</v>
      </c>
      <c r="I3338" s="33">
        <v>8.1384000000000007</v>
      </c>
      <c r="J3338" s="35">
        <f>G3338/I3338</f>
        <v>0.28402388675906809</v>
      </c>
      <c r="K3338">
        <v>0.97832437877770329</v>
      </c>
      <c r="L3338">
        <v>1.366420416386837</v>
      </c>
      <c r="M3338" s="49">
        <v>0.9</v>
      </c>
      <c r="N3338" t="s">
        <v>37</v>
      </c>
      <c r="O3338" s="10" t="s">
        <v>37</v>
      </c>
      <c r="P3338">
        <f>VLOOKUP($O3338,$Y$2:$AJ$8,9,FALSE)</f>
        <v>0.25</v>
      </c>
      <c r="Q3338" s="11">
        <f>(L3338-M3338)/L3338</f>
        <v>0.34134473606605725</v>
      </c>
      <c r="S3338" s="13">
        <f>MIN(Q3338,IF(R3338=0,P3338,R3338))</f>
        <v>0.25</v>
      </c>
      <c r="T3338">
        <f>IFERROR(S3338*I3338,0)</f>
        <v>2.0346000000000002</v>
      </c>
      <c r="U3338" t="b">
        <f>O3338=N3338</f>
        <v>1</v>
      </c>
    </row>
    <row r="3339" spans="1:21" ht="21" x14ac:dyDescent="0.4">
      <c r="A3339" t="s">
        <v>2748</v>
      </c>
      <c r="B3339" t="s">
        <v>2712</v>
      </c>
      <c r="C3339" t="s">
        <v>2713</v>
      </c>
      <c r="D3339" s="34">
        <v>46853</v>
      </c>
      <c r="E3339" s="34">
        <v>5419</v>
      </c>
      <c r="F3339" s="33">
        <v>8.670399999999999</v>
      </c>
      <c r="G3339" s="33">
        <v>2.6378999999999997</v>
      </c>
      <c r="H3339" s="49">
        <v>11.565961624655838</v>
      </c>
      <c r="I3339" s="33">
        <v>11.308299999999999</v>
      </c>
      <c r="J3339" s="35">
        <f>G3339/I3339</f>
        <v>0.23327113712936515</v>
      </c>
      <c r="K3339">
        <v>1.5999999999999999</v>
      </c>
      <c r="L3339">
        <v>2.0867872301162573</v>
      </c>
      <c r="M3339" s="49">
        <v>1.6</v>
      </c>
      <c r="N3339" t="s">
        <v>37</v>
      </c>
      <c r="O3339" s="10" t="s">
        <v>37</v>
      </c>
      <c r="P3339">
        <f>VLOOKUP($O3339,$Y$2:$AJ$8,9,FALSE)</f>
        <v>0.25</v>
      </c>
      <c r="Q3339" s="11">
        <f>(L3339-M3339)/L3339</f>
        <v>0.23327113712936501</v>
      </c>
      <c r="S3339" s="13">
        <f>MIN(Q3339,IF(R3339=0,P3339,R3339))</f>
        <v>0.23327113712936501</v>
      </c>
      <c r="T3339">
        <f>IFERROR(S3339*I3339,0)</f>
        <v>2.6378999999999979</v>
      </c>
      <c r="U3339" t="b">
        <f>O3339=N3339</f>
        <v>1</v>
      </c>
    </row>
    <row r="3340" spans="1:21" ht="21" x14ac:dyDescent="0.4">
      <c r="A3340" t="s">
        <v>2458</v>
      </c>
      <c r="B3340" t="s">
        <v>2390</v>
      </c>
      <c r="C3340" t="s">
        <v>2391</v>
      </c>
      <c r="D3340" s="34">
        <v>357517</v>
      </c>
      <c r="E3340" s="34">
        <v>34939</v>
      </c>
      <c r="F3340" s="33">
        <v>9.0017999999999994</v>
      </c>
      <c r="G3340" s="33">
        <v>2.9976000000000003</v>
      </c>
      <c r="H3340" s="49">
        <v>9.7726821381920299</v>
      </c>
      <c r="I3340" s="33">
        <v>11.9994</v>
      </c>
      <c r="J3340" s="35">
        <f>G3340/I3340</f>
        <v>0.24981249062453126</v>
      </c>
      <c r="K3340">
        <v>0.25764332121697814</v>
      </c>
      <c r="L3340">
        <v>0.34343856435501874</v>
      </c>
      <c r="M3340" s="49">
        <v>0.1</v>
      </c>
      <c r="N3340" t="s">
        <v>37</v>
      </c>
      <c r="O3340" s="10" t="s">
        <v>37</v>
      </c>
      <c r="P3340">
        <f>VLOOKUP($O3340,$Y$2:$AJ$8,9,FALSE)</f>
        <v>0.25</v>
      </c>
      <c r="Q3340" s="11">
        <f>(L3340-M3340)/L3340</f>
        <v>0.70882710802206772</v>
      </c>
      <c r="S3340" s="13">
        <f>MIN(Q3340,IF(R3340=0,P3340,R3340))</f>
        <v>0.25</v>
      </c>
      <c r="T3340">
        <f>IFERROR(S3340*I3340,0)</f>
        <v>2.9998499999999999</v>
      </c>
      <c r="U3340" t="b">
        <f>O3340=N3340</f>
        <v>1</v>
      </c>
    </row>
    <row r="3341" spans="1:21" ht="21" x14ac:dyDescent="0.4">
      <c r="A3341" t="s">
        <v>1077</v>
      </c>
      <c r="B3341" t="s">
        <v>1064</v>
      </c>
      <c r="C3341" s="50" t="s">
        <v>1065</v>
      </c>
      <c r="D3341" s="34">
        <v>2652207</v>
      </c>
      <c r="E3341" s="34">
        <v>90256</v>
      </c>
      <c r="F3341" s="33">
        <v>45.128000000000007</v>
      </c>
      <c r="G3341" s="33">
        <v>11.712000000000002</v>
      </c>
      <c r="H3341" s="49">
        <v>3.4030526274909914</v>
      </c>
      <c r="I3341" s="33">
        <v>56.840000000000011</v>
      </c>
      <c r="J3341" s="35">
        <f>G3341/I3341</f>
        <v>0.20605207600281492</v>
      </c>
      <c r="K3341">
        <v>0.50000000000000011</v>
      </c>
      <c r="L3341">
        <v>0.62976422620102823</v>
      </c>
      <c r="M3341" s="49">
        <v>0.5</v>
      </c>
      <c r="N3341" t="s">
        <v>45</v>
      </c>
      <c r="O3341" s="10" t="s">
        <v>42</v>
      </c>
      <c r="P3341">
        <f>VLOOKUP($O3341,$Y$2:$AJ$8,9,FALSE)</f>
        <v>0.05</v>
      </c>
      <c r="Q3341" s="11">
        <f>(L3341-M3341)/L3341</f>
        <v>0.20605207600281497</v>
      </c>
      <c r="S3341" s="13">
        <f>MIN(Q3341,IF(R3341=0,P3341,R3341))</f>
        <v>0.05</v>
      </c>
      <c r="T3341">
        <f>IFERROR(S3341*I3341,0)</f>
        <v>2.8420000000000005</v>
      </c>
      <c r="U3341" t="b">
        <f>O3341=N3341</f>
        <v>0</v>
      </c>
    </row>
    <row r="3342" spans="1:21" ht="21" x14ac:dyDescent="0.4">
      <c r="A3342" t="s">
        <v>4012</v>
      </c>
      <c r="B3342" t="s">
        <v>3907</v>
      </c>
      <c r="C3342" t="s">
        <v>3908</v>
      </c>
      <c r="D3342" s="34">
        <v>18397</v>
      </c>
      <c r="E3342" s="34">
        <v>926</v>
      </c>
      <c r="F3342" s="33">
        <v>0.62149999999999994</v>
      </c>
      <c r="G3342" s="33">
        <v>0.20649999999999996</v>
      </c>
      <c r="H3342" s="49">
        <v>5.0334293634831768</v>
      </c>
      <c r="I3342" s="33">
        <v>0.82799999999999985</v>
      </c>
      <c r="J3342" s="35">
        <f>G3342/I3342</f>
        <v>0.24939613526570048</v>
      </c>
      <c r="K3342">
        <v>0.67116630669546429</v>
      </c>
      <c r="L3342">
        <v>0.89416846652267812</v>
      </c>
      <c r="M3342" s="49">
        <v>0.7</v>
      </c>
      <c r="N3342" t="s">
        <v>37</v>
      </c>
      <c r="O3342" s="10" t="s">
        <v>37</v>
      </c>
      <c r="P3342">
        <f>VLOOKUP($O3342,$Y$2:$AJ$8,9,FALSE)</f>
        <v>0.25</v>
      </c>
      <c r="Q3342" s="11">
        <f>(L3342-M3342)/L3342</f>
        <v>0.21714975845410628</v>
      </c>
      <c r="S3342" s="13">
        <f>MIN(Q3342,IF(R3342=0,P3342,R3342))</f>
        <v>0.21714975845410628</v>
      </c>
      <c r="T3342">
        <f>IFERROR(S3342*I3342,0)</f>
        <v>0.17979999999999996</v>
      </c>
      <c r="U3342" t="b">
        <f>O3342=N3342</f>
        <v>1</v>
      </c>
    </row>
    <row r="3343" spans="1:21" ht="21" x14ac:dyDescent="0.4">
      <c r="A3343" t="s">
        <v>1740</v>
      </c>
      <c r="B3343" t="s">
        <v>1694</v>
      </c>
      <c r="C3343" s="50" t="s">
        <v>1695</v>
      </c>
      <c r="D3343" s="34">
        <v>126434</v>
      </c>
      <c r="E3343" s="34">
        <v>11516</v>
      </c>
      <c r="F3343" s="33">
        <v>13.307399999999999</v>
      </c>
      <c r="G3343" s="33">
        <v>6.1713000000000005</v>
      </c>
      <c r="H3343" s="49">
        <v>9.1083094737175134</v>
      </c>
      <c r="I3343" s="33">
        <v>19.4787</v>
      </c>
      <c r="J3343" s="35">
        <f>G3343/I3343</f>
        <v>0.31682299126738439</v>
      </c>
      <c r="K3343">
        <v>1.1555574852379298</v>
      </c>
      <c r="L3343">
        <v>1.6914466828759986</v>
      </c>
      <c r="M3343" s="49">
        <v>1.1499999999999999</v>
      </c>
      <c r="N3343" t="s">
        <v>45</v>
      </c>
      <c r="O3343" s="10" t="s">
        <v>37</v>
      </c>
      <c r="P3343">
        <f>VLOOKUP($O3343,$Y$2:$AJ$8,9,FALSE)</f>
        <v>0.25</v>
      </c>
      <c r="Q3343" s="11">
        <f>(L3343-M3343)/L3343</f>
        <v>0.32010863147951357</v>
      </c>
      <c r="S3343" s="13">
        <f>MIN(Q3343,IF(R3343=0,P3343,R3343))</f>
        <v>0.25</v>
      </c>
      <c r="T3343">
        <f>IFERROR(S3343*I3343,0)</f>
        <v>4.869675</v>
      </c>
      <c r="U3343" t="b">
        <f>O3343=N3343</f>
        <v>0</v>
      </c>
    </row>
    <row r="3344" spans="1:21" ht="21" x14ac:dyDescent="0.4">
      <c r="A3344" t="s">
        <v>2889</v>
      </c>
      <c r="B3344" t="s">
        <v>2884</v>
      </c>
      <c r="C3344" t="s">
        <v>2885</v>
      </c>
      <c r="D3344" s="34">
        <v>45043</v>
      </c>
      <c r="E3344" s="34">
        <v>18388</v>
      </c>
      <c r="F3344" s="33">
        <v>8.2230000000000008</v>
      </c>
      <c r="G3344" s="33">
        <v>2.7403</v>
      </c>
      <c r="H3344" s="49">
        <v>40.823213373887171</v>
      </c>
      <c r="I3344" s="33">
        <v>10.9633</v>
      </c>
      <c r="J3344" s="35">
        <f>G3344/I3344</f>
        <v>0.24995211295868944</v>
      </c>
      <c r="K3344">
        <v>0.44719382205786384</v>
      </c>
      <c r="L3344">
        <v>0.5962203611050686</v>
      </c>
      <c r="M3344" s="49">
        <v>0.2</v>
      </c>
      <c r="N3344" t="s">
        <v>37</v>
      </c>
      <c r="O3344" s="10" t="s">
        <v>37</v>
      </c>
      <c r="P3344">
        <f>VLOOKUP($O3344,$Y$2:$AJ$8,9,FALSE)</f>
        <v>0.25</v>
      </c>
      <c r="Q3344" s="11">
        <f>(L3344-M3344)/L3344</f>
        <v>0.66455355595486765</v>
      </c>
      <c r="S3344" s="13">
        <f>MIN(Q3344,IF(R3344=0,P3344,R3344))</f>
        <v>0.25</v>
      </c>
      <c r="T3344">
        <f>IFERROR(S3344*I3344,0)</f>
        <v>2.7408250000000001</v>
      </c>
      <c r="U3344" t="b">
        <f>O3344=N3344</f>
        <v>1</v>
      </c>
    </row>
    <row r="3345" spans="1:21" ht="21" x14ac:dyDescent="0.4">
      <c r="A3345" t="s">
        <v>2459</v>
      </c>
      <c r="B3345" t="s">
        <v>2390</v>
      </c>
      <c r="C3345" t="s">
        <v>2391</v>
      </c>
      <c r="D3345" s="34">
        <v>346464</v>
      </c>
      <c r="E3345" s="34">
        <v>5446</v>
      </c>
      <c r="F3345" s="33">
        <v>4.8525</v>
      </c>
      <c r="G3345" s="33">
        <v>1.6174999999999999</v>
      </c>
      <c r="H3345" s="49">
        <v>1.5718804839752472</v>
      </c>
      <c r="I3345" s="33">
        <v>6.47</v>
      </c>
      <c r="J3345" s="35">
        <f>G3345/I3345</f>
        <v>0.25</v>
      </c>
      <c r="K3345">
        <v>0.89102093279471173</v>
      </c>
      <c r="L3345">
        <v>1.188027910392949</v>
      </c>
      <c r="M3345" s="49">
        <v>0.25</v>
      </c>
      <c r="N3345" t="s">
        <v>37</v>
      </c>
      <c r="O3345" s="10" t="s">
        <v>37</v>
      </c>
      <c r="P3345">
        <f>VLOOKUP($O3345,$Y$2:$AJ$8,9,FALSE)</f>
        <v>0.25</v>
      </c>
      <c r="Q3345" s="11">
        <f>(L3345-M3345)/L3345</f>
        <v>0.78956723338485313</v>
      </c>
      <c r="S3345" s="13">
        <f>MIN(Q3345,IF(R3345=0,P3345,R3345))</f>
        <v>0.25</v>
      </c>
      <c r="T3345">
        <f>IFERROR(S3345*I3345,0)</f>
        <v>1.6174999999999999</v>
      </c>
      <c r="U3345" t="b">
        <f>O3345=N3345</f>
        <v>1</v>
      </c>
    </row>
    <row r="3346" spans="1:21" ht="21" x14ac:dyDescent="0.4">
      <c r="A3346" t="s">
        <v>4678</v>
      </c>
      <c r="B3346" t="s">
        <v>4674</v>
      </c>
      <c r="C3346" t="s">
        <v>4675</v>
      </c>
      <c r="D3346" s="34">
        <v>136444</v>
      </c>
      <c r="E3346" s="34">
        <v>29281</v>
      </c>
      <c r="F3346" s="33">
        <v>29.281000000000002</v>
      </c>
      <c r="G3346" s="33">
        <v>9.9608000000000025</v>
      </c>
      <c r="H3346" s="49">
        <v>21.460086189205828</v>
      </c>
      <c r="I3346" s="33">
        <v>39.241800000000005</v>
      </c>
      <c r="J3346" s="35">
        <f>G3346/I3346</f>
        <v>0.25383137368826103</v>
      </c>
      <c r="K3346">
        <v>1.0000000000000002</v>
      </c>
      <c r="L3346">
        <v>1.3401796386735427</v>
      </c>
      <c r="M3346" s="49">
        <v>1</v>
      </c>
      <c r="N3346" t="s">
        <v>37</v>
      </c>
      <c r="O3346" s="10" t="s">
        <v>37</v>
      </c>
      <c r="P3346">
        <f>VLOOKUP($O3346,$Y$2:$AJ$8,9,FALSE)</f>
        <v>0.25</v>
      </c>
      <c r="Q3346" s="11">
        <f>(L3346-M3346)/L3346</f>
        <v>0.25383137368826109</v>
      </c>
      <c r="S3346" s="13">
        <f>MIN(Q3346,IF(R3346=0,P3346,R3346))</f>
        <v>0.25</v>
      </c>
      <c r="T3346">
        <f>IFERROR(S3346*I3346,0)</f>
        <v>9.8104500000000012</v>
      </c>
      <c r="U3346" t="b">
        <f>O3346=N3346</f>
        <v>1</v>
      </c>
    </row>
    <row r="3347" spans="1:21" ht="21" x14ac:dyDescent="0.4">
      <c r="A3347" t="s">
        <v>2271</v>
      </c>
      <c r="B3347" t="s">
        <v>2247</v>
      </c>
      <c r="C3347" t="s">
        <v>2248</v>
      </c>
      <c r="D3347" s="34">
        <v>10954</v>
      </c>
      <c r="E3347" s="34">
        <v>357</v>
      </c>
      <c r="F3347" s="33">
        <v>0.9456</v>
      </c>
      <c r="G3347" s="33">
        <v>0.31459999999999999</v>
      </c>
      <c r="H3347" s="49">
        <v>3.259083439839328</v>
      </c>
      <c r="I3347" s="33">
        <v>1.2602</v>
      </c>
      <c r="J3347" s="35">
        <f>G3347/I3347</f>
        <v>0.24964291382320267</v>
      </c>
      <c r="K3347">
        <v>2.6487394957983192</v>
      </c>
      <c r="L3347">
        <v>3.5299719887955185</v>
      </c>
      <c r="M3347" s="49">
        <v>2.5</v>
      </c>
      <c r="N3347" t="s">
        <v>34</v>
      </c>
      <c r="O3347" s="10" t="s">
        <v>34</v>
      </c>
      <c r="P3347">
        <f>VLOOKUP($O3347,$Y$2:$AJ$8,9,FALSE)</f>
        <v>0.15</v>
      </c>
      <c r="Q3347" s="11">
        <f>(L3347-M3347)/L3347</f>
        <v>0.29177908268528813</v>
      </c>
      <c r="S3347" s="13">
        <f>MIN(Q3347,IF(R3347=0,P3347,R3347))</f>
        <v>0.15</v>
      </c>
      <c r="T3347">
        <f>IFERROR(S3347*I3347,0)</f>
        <v>0.18903</v>
      </c>
      <c r="U3347" t="b">
        <f>O3347=N3347</f>
        <v>1</v>
      </c>
    </row>
    <row r="3348" spans="1:21" ht="21" x14ac:dyDescent="0.4">
      <c r="A3348" t="s">
        <v>4390</v>
      </c>
      <c r="B3348" t="s">
        <v>4387</v>
      </c>
      <c r="C3348" t="s">
        <v>4388</v>
      </c>
      <c r="D3348" s="34">
        <v>199707</v>
      </c>
      <c r="E3348" s="34">
        <v>68464</v>
      </c>
      <c r="F3348" s="33">
        <v>30.33</v>
      </c>
      <c r="G3348" s="33">
        <v>16.331</v>
      </c>
      <c r="H3348" s="49">
        <v>34.282223457365042</v>
      </c>
      <c r="I3348" s="33">
        <v>46.661000000000001</v>
      </c>
      <c r="J3348" s="35">
        <f>G3348/I3348</f>
        <v>0.34999249908917507</v>
      </c>
      <c r="K3348">
        <v>0.44300654358494973</v>
      </c>
      <c r="L3348">
        <v>0.68154066370647348</v>
      </c>
      <c r="M3348" s="49">
        <v>0.3</v>
      </c>
      <c r="N3348" t="s">
        <v>34</v>
      </c>
      <c r="O3348" s="10" t="s">
        <v>34</v>
      </c>
      <c r="P3348">
        <f>VLOOKUP($O3348,$Y$2:$AJ$8,9,FALSE)</f>
        <v>0.15</v>
      </c>
      <c r="Q3348" s="11">
        <f>(L3348-M3348)/L3348</f>
        <v>0.55982083538715421</v>
      </c>
      <c r="S3348" s="13">
        <f>MIN(Q3348,IF(R3348=0,P3348,R3348))</f>
        <v>0.15</v>
      </c>
      <c r="T3348">
        <f>IFERROR(S3348*I3348,0)</f>
        <v>6.9991500000000002</v>
      </c>
      <c r="U3348" t="b">
        <f>O3348=N3348</f>
        <v>1</v>
      </c>
    </row>
    <row r="3349" spans="1:21" ht="21" x14ac:dyDescent="0.4">
      <c r="A3349" t="s">
        <v>4808</v>
      </c>
      <c r="B3349" t="s">
        <v>4797</v>
      </c>
      <c r="C3349" t="s">
        <v>4798</v>
      </c>
      <c r="D3349" s="34">
        <v>18243</v>
      </c>
      <c r="E3349" s="34">
        <v>3602</v>
      </c>
      <c r="F3349" s="33">
        <v>0.9</v>
      </c>
      <c r="G3349" s="33">
        <v>0.30000000000000004</v>
      </c>
      <c r="H3349" s="49">
        <v>19.74455955709039</v>
      </c>
      <c r="I3349" s="33">
        <v>1.2000000000000002</v>
      </c>
      <c r="J3349" s="35">
        <f>G3349/I3349</f>
        <v>0.25</v>
      </c>
      <c r="K3349">
        <v>0.2498611882287618</v>
      </c>
      <c r="L3349">
        <v>0.33314825097168244</v>
      </c>
      <c r="M3349" s="49">
        <v>0.15</v>
      </c>
      <c r="N3349" t="s">
        <v>34</v>
      </c>
      <c r="O3349" s="10" t="s">
        <v>34</v>
      </c>
      <c r="P3349">
        <f>VLOOKUP($O3349,$Y$2:$AJ$8,9,FALSE)</f>
        <v>0.15</v>
      </c>
      <c r="Q3349" s="11">
        <f>(L3349-M3349)/L3349</f>
        <v>0.54975000000000007</v>
      </c>
      <c r="S3349" s="13">
        <f>MIN(Q3349,IF(R3349=0,P3349,R3349))</f>
        <v>0.15</v>
      </c>
      <c r="T3349">
        <f>IFERROR(S3349*I3349,0)</f>
        <v>0.18000000000000002</v>
      </c>
      <c r="U3349" t="b">
        <f>O3349=N3349</f>
        <v>1</v>
      </c>
    </row>
    <row r="3350" spans="1:21" ht="21" x14ac:dyDescent="0.4">
      <c r="A3350" t="s">
        <v>5953</v>
      </c>
      <c r="B3350" t="s">
        <v>5951</v>
      </c>
      <c r="C3350" t="s">
        <v>5952</v>
      </c>
      <c r="D3350" s="34">
        <v>31683</v>
      </c>
      <c r="E3350" s="34">
        <v>5277</v>
      </c>
      <c r="F3350" s="33">
        <v>3.1203999999999996</v>
      </c>
      <c r="G3350" s="33">
        <v>1.0397000000000001</v>
      </c>
      <c r="H3350" s="49">
        <v>16.655619732979833</v>
      </c>
      <c r="I3350" s="33">
        <v>4.1600999999999999</v>
      </c>
      <c r="J3350" s="35">
        <f>G3350/I3350</f>
        <v>0.24992187687795969</v>
      </c>
      <c r="K3350">
        <v>0.59132082622702287</v>
      </c>
      <c r="L3350">
        <v>0.78834565093803299</v>
      </c>
      <c r="M3350" s="49">
        <v>0.5</v>
      </c>
      <c r="N3350" t="s">
        <v>37</v>
      </c>
      <c r="O3350" s="10" t="s">
        <v>37</v>
      </c>
      <c r="P3350">
        <f>VLOOKUP($O3350,$Y$2:$AJ$8,9,FALSE)</f>
        <v>0.25</v>
      </c>
      <c r="Q3350" s="11">
        <f>(L3350-M3350)/L3350</f>
        <v>0.36576043845099881</v>
      </c>
      <c r="S3350" s="13">
        <f>MIN(Q3350,IF(R3350=0,P3350,R3350))</f>
        <v>0.25</v>
      </c>
      <c r="T3350">
        <f>IFERROR(S3350*I3350,0)</f>
        <v>1.040025</v>
      </c>
      <c r="U3350" t="b">
        <f>O3350=N3350</f>
        <v>1</v>
      </c>
    </row>
    <row r="3351" spans="1:21" ht="21" x14ac:dyDescent="0.4">
      <c r="A3351" t="s">
        <v>4374</v>
      </c>
      <c r="B3351" t="s">
        <v>4366</v>
      </c>
      <c r="C3351" t="s">
        <v>4367</v>
      </c>
      <c r="D3351" s="34">
        <v>7999</v>
      </c>
      <c r="E3351" s="34">
        <v>215</v>
      </c>
      <c r="F3351" s="33">
        <v>0.11609999999999998</v>
      </c>
      <c r="G3351" s="33">
        <v>3.7900000000000003E-2</v>
      </c>
      <c r="H3351" s="49">
        <v>2.6878359794974371</v>
      </c>
      <c r="I3351" s="33">
        <v>0.15399999999999997</v>
      </c>
      <c r="J3351" s="35">
        <f>G3351/I3351</f>
        <v>0.24610389610389616</v>
      </c>
      <c r="K3351">
        <v>0.53999999999999992</v>
      </c>
      <c r="L3351">
        <v>0.71627906976744171</v>
      </c>
      <c r="M3351" s="49">
        <v>0.5</v>
      </c>
      <c r="N3351" t="s">
        <v>34</v>
      </c>
      <c r="O3351" s="10" t="s">
        <v>34</v>
      </c>
      <c r="P3351">
        <f>VLOOKUP($O3351,$Y$2:$AJ$8,9,FALSE)</f>
        <v>0.15</v>
      </c>
      <c r="Q3351" s="11">
        <f>(L3351-M3351)/L3351</f>
        <v>0.3019480519480518</v>
      </c>
      <c r="S3351" s="13">
        <f>MIN(Q3351,IF(R3351=0,P3351,R3351))</f>
        <v>0.15</v>
      </c>
      <c r="T3351">
        <f>IFERROR(S3351*I3351,0)</f>
        <v>2.3099999999999996E-2</v>
      </c>
      <c r="U3351" t="b">
        <f>O3351=N3351</f>
        <v>1</v>
      </c>
    </row>
    <row r="3352" spans="1:21" ht="21" x14ac:dyDescent="0.4">
      <c r="A3352" t="s">
        <v>722</v>
      </c>
      <c r="B3352" t="s">
        <v>669</v>
      </c>
      <c r="C3352" s="50" t="s">
        <v>670</v>
      </c>
      <c r="D3352" s="34">
        <v>56978</v>
      </c>
      <c r="E3352" s="34">
        <v>4331</v>
      </c>
      <c r="F3352" s="33">
        <v>3.4139999999999993</v>
      </c>
      <c r="G3352" s="33">
        <v>1.1160000000000001</v>
      </c>
      <c r="H3352" s="49">
        <v>7.6011794025764328</v>
      </c>
      <c r="I3352" s="33">
        <v>4.5299999999999994</v>
      </c>
      <c r="J3352" s="35">
        <f>G3352/I3352</f>
        <v>0.24635761589403979</v>
      </c>
      <c r="K3352">
        <v>0.78827060725005749</v>
      </c>
      <c r="L3352">
        <v>1.0459478180558761</v>
      </c>
      <c r="M3352" s="49">
        <v>0.7</v>
      </c>
      <c r="N3352" t="s">
        <v>37</v>
      </c>
      <c r="O3352" s="10" t="s">
        <v>37</v>
      </c>
      <c r="P3352">
        <f>VLOOKUP($O3352,$Y$2:$AJ$8,9,FALSE)</f>
        <v>0.25</v>
      </c>
      <c r="Q3352" s="11">
        <f>(L3352-M3352)/L3352</f>
        <v>0.33075055187637964</v>
      </c>
      <c r="S3352" s="13">
        <f>MIN(Q3352,IF(R3352=0,P3352,R3352))</f>
        <v>0.25</v>
      </c>
      <c r="T3352">
        <f>IFERROR(S3352*I3352,0)</f>
        <v>1.1324999999999998</v>
      </c>
      <c r="U3352" t="b">
        <f>O3352=N3352</f>
        <v>1</v>
      </c>
    </row>
    <row r="3353" spans="1:21" ht="21" x14ac:dyDescent="0.4">
      <c r="A3353" t="s">
        <v>5854</v>
      </c>
      <c r="B3353" t="s">
        <v>5852</v>
      </c>
      <c r="C3353" t="s">
        <v>5853</v>
      </c>
      <c r="D3353" s="34">
        <v>181898</v>
      </c>
      <c r="E3353" s="34">
        <v>16779</v>
      </c>
      <c r="F3353" s="33">
        <v>6.2730000000000006</v>
      </c>
      <c r="G3353" s="33">
        <v>2.0895999999999999</v>
      </c>
      <c r="H3353" s="49">
        <v>9.2244004881856867</v>
      </c>
      <c r="I3353" s="33">
        <v>8.3626000000000005</v>
      </c>
      <c r="J3353" s="35">
        <f>G3353/I3353</f>
        <v>0.24987444096333675</v>
      </c>
      <c r="K3353">
        <v>0.37386018237082075</v>
      </c>
      <c r="L3353">
        <v>0.49839680553072296</v>
      </c>
      <c r="M3353" s="49">
        <v>0.2</v>
      </c>
      <c r="N3353" t="s">
        <v>34</v>
      </c>
      <c r="O3353" s="10" t="s">
        <v>34</v>
      </c>
      <c r="P3353">
        <f>VLOOKUP($O3353,$Y$2:$AJ$8,9,FALSE)</f>
        <v>0.15</v>
      </c>
      <c r="Q3353" s="11">
        <f>(L3353-M3353)/L3353</f>
        <v>0.59871331882428913</v>
      </c>
      <c r="S3353" s="13">
        <f>MIN(Q3353,IF(R3353=0,P3353,R3353))</f>
        <v>0.15</v>
      </c>
      <c r="T3353">
        <f>IFERROR(S3353*I3353,0)</f>
        <v>1.2543900000000001</v>
      </c>
      <c r="U3353" t="b">
        <f>O3353=N3353</f>
        <v>1</v>
      </c>
    </row>
    <row r="3354" spans="1:21" ht="21" x14ac:dyDescent="0.4">
      <c r="A3354" t="s">
        <v>5184</v>
      </c>
      <c r="B3354" t="s">
        <v>5177</v>
      </c>
      <c r="C3354" t="s">
        <v>5178</v>
      </c>
      <c r="D3354" s="34">
        <v>164527</v>
      </c>
      <c r="E3354" s="34">
        <v>3190</v>
      </c>
      <c r="F3354" s="33">
        <v>0.64929999999999999</v>
      </c>
      <c r="G3354" s="33">
        <v>0.31970000000000004</v>
      </c>
      <c r="H3354" s="49">
        <v>1.9388914889349469</v>
      </c>
      <c r="I3354" s="33">
        <v>0.96900000000000008</v>
      </c>
      <c r="J3354" s="35">
        <f>G3354/I3354</f>
        <v>0.3299277605779154</v>
      </c>
      <c r="K3354">
        <v>0.2035423197492163</v>
      </c>
      <c r="L3354">
        <v>0.30376175548589346</v>
      </c>
      <c r="M3354" s="49">
        <v>0.1</v>
      </c>
      <c r="N3354" t="s">
        <v>37</v>
      </c>
      <c r="O3354" s="10" t="s">
        <v>37</v>
      </c>
      <c r="P3354">
        <f>VLOOKUP($O3354,$Y$2:$AJ$8,9,FALSE)</f>
        <v>0.25</v>
      </c>
      <c r="Q3354" s="11">
        <f>(L3354-M3354)/L3354</f>
        <v>0.6707946336429309</v>
      </c>
      <c r="S3354" s="13">
        <f>MIN(Q3354,IF(R3354=0,P3354,R3354))</f>
        <v>0.25</v>
      </c>
      <c r="T3354">
        <f>IFERROR(S3354*I3354,0)</f>
        <v>0.24225000000000002</v>
      </c>
      <c r="U3354" t="b">
        <f>O3354=N3354</f>
        <v>1</v>
      </c>
    </row>
    <row r="3355" spans="1:21" ht="21" x14ac:dyDescent="0.4">
      <c r="A3355" t="s">
        <v>1741</v>
      </c>
      <c r="B3355" t="s">
        <v>1694</v>
      </c>
      <c r="C3355" s="50" t="s">
        <v>1695</v>
      </c>
      <c r="D3355" s="34">
        <v>114013</v>
      </c>
      <c r="E3355" s="34">
        <v>10656</v>
      </c>
      <c r="F3355" s="33">
        <v>14.2972</v>
      </c>
      <c r="G3355" s="33">
        <v>4.7297000000000002</v>
      </c>
      <c r="H3355" s="49">
        <v>9.3463026146141228</v>
      </c>
      <c r="I3355" s="33">
        <v>19.026900000000001</v>
      </c>
      <c r="J3355" s="35">
        <f>G3355/I3355</f>
        <v>0.24857964250613604</v>
      </c>
      <c r="K3355">
        <v>1.3417042042042042</v>
      </c>
      <c r="L3355">
        <v>1.7855574324324326</v>
      </c>
      <c r="M3355" s="49">
        <v>1.3</v>
      </c>
      <c r="N3355" t="s">
        <v>34</v>
      </c>
      <c r="O3355" s="10" t="s">
        <v>37</v>
      </c>
      <c r="P3355">
        <f>VLOOKUP($O3355,$Y$2:$AJ$8,9,FALSE)</f>
        <v>0.25</v>
      </c>
      <c r="Q3355" s="11">
        <f>(L3355-M3355)/L3355</f>
        <v>0.27193604843668706</v>
      </c>
      <c r="S3355" s="13">
        <f>MIN(Q3355,IF(R3355=0,P3355,R3355))</f>
        <v>0.25</v>
      </c>
      <c r="T3355">
        <f>IFERROR(S3355*I3355,0)</f>
        <v>4.7567250000000003</v>
      </c>
      <c r="U3355" t="b">
        <f>O3355=N3355</f>
        <v>0</v>
      </c>
    </row>
    <row r="3356" spans="1:21" ht="21" x14ac:dyDescent="0.4">
      <c r="A3356" t="s">
        <v>2460</v>
      </c>
      <c r="B3356" t="s">
        <v>2390</v>
      </c>
      <c r="C3356" t="s">
        <v>2391</v>
      </c>
      <c r="D3356" s="34">
        <v>168794</v>
      </c>
      <c r="E3356" s="34">
        <v>25953</v>
      </c>
      <c r="F3356" s="33">
        <v>2.3877999999999999</v>
      </c>
      <c r="G3356" s="33">
        <v>0.79580000000000017</v>
      </c>
      <c r="H3356" s="49">
        <v>15.375546524165552</v>
      </c>
      <c r="I3356" s="33">
        <v>3.1836000000000002</v>
      </c>
      <c r="J3356" s="35">
        <f>G3356/I3356</f>
        <v>0.24996858901872099</v>
      </c>
      <c r="K3356">
        <v>9.2004777867683879E-2</v>
      </c>
      <c r="L3356">
        <v>0.12266789966477865</v>
      </c>
      <c r="M3356" s="49">
        <v>0.01</v>
      </c>
      <c r="N3356" t="s">
        <v>37</v>
      </c>
      <c r="O3356" s="10" t="s">
        <v>37</v>
      </c>
      <c r="P3356">
        <f>VLOOKUP($O3356,$Y$2:$AJ$8,9,FALSE)</f>
        <v>0.25</v>
      </c>
      <c r="Q3356" s="11">
        <f>(L3356-M3356)/L3356</f>
        <v>0.91847908028646819</v>
      </c>
      <c r="S3356" s="13">
        <f>MIN(Q3356,IF(R3356=0,P3356,R3356))</f>
        <v>0.25</v>
      </c>
      <c r="T3356">
        <f>IFERROR(S3356*I3356,0)</f>
        <v>0.79590000000000005</v>
      </c>
      <c r="U3356" t="b">
        <f>O3356=N3356</f>
        <v>1</v>
      </c>
    </row>
    <row r="3357" spans="1:21" ht="21" x14ac:dyDescent="0.4">
      <c r="A3357" t="s">
        <v>1581</v>
      </c>
      <c r="B3357" t="s">
        <v>1569</v>
      </c>
      <c r="C3357" s="50" t="s">
        <v>1570</v>
      </c>
      <c r="D3357" s="34">
        <v>11090</v>
      </c>
      <c r="E3357" s="34">
        <v>478</v>
      </c>
      <c r="F3357" s="33">
        <v>0.18409999999999999</v>
      </c>
      <c r="G3357" s="33">
        <v>4.99E-2</v>
      </c>
      <c r="H3357" s="49">
        <v>4.310189359783589</v>
      </c>
      <c r="I3357" s="33">
        <v>0.23399999999999999</v>
      </c>
      <c r="J3357" s="35">
        <f>G3357/I3357</f>
        <v>0.21324786324786327</v>
      </c>
      <c r="K3357">
        <v>0.38514644351464433</v>
      </c>
      <c r="L3357">
        <v>0.4895397489539749</v>
      </c>
      <c r="M3357" s="49">
        <v>0.4</v>
      </c>
      <c r="N3357" t="s">
        <v>45</v>
      </c>
      <c r="O3357" s="10" t="s">
        <v>45</v>
      </c>
      <c r="P3357">
        <f>VLOOKUP($O3357,$Y$2:$AJ$8,9,FALSE)</f>
        <v>0.32</v>
      </c>
      <c r="Q3357" s="11">
        <f>(L3357-M3357)/L3357</f>
        <v>0.18290598290598287</v>
      </c>
      <c r="S3357" s="13">
        <f>MIN(Q3357,IF(R3357=0,P3357,R3357))</f>
        <v>0.18290598290598287</v>
      </c>
      <c r="T3357">
        <f>IFERROR(S3357*I3357,0)</f>
        <v>4.2799999999999991E-2</v>
      </c>
      <c r="U3357" t="b">
        <f>O3357=N3357</f>
        <v>1</v>
      </c>
    </row>
    <row r="3358" spans="1:21" ht="21" x14ac:dyDescent="0.4">
      <c r="A3358" t="s">
        <v>154</v>
      </c>
      <c r="B3358" t="s">
        <v>31</v>
      </c>
      <c r="C3358" t="s">
        <v>32</v>
      </c>
      <c r="D3358" s="34">
        <v>194396</v>
      </c>
      <c r="E3358" s="34">
        <v>65351</v>
      </c>
      <c r="F3358" s="33">
        <v>54.905900000000003</v>
      </c>
      <c r="G3358" s="33">
        <v>26.618199999999998</v>
      </c>
      <c r="H3358" s="49">
        <v>33.617461264635075</v>
      </c>
      <c r="I3358" s="33">
        <v>81.524100000000004</v>
      </c>
      <c r="K3358">
        <v>0.84016923995042159</v>
      </c>
      <c r="L3358">
        <v>1.2474805282245107</v>
      </c>
      <c r="M3358" s="49">
        <v>0.8</v>
      </c>
      <c r="N3358" t="s">
        <v>37</v>
      </c>
      <c r="O3358" s="10" t="s">
        <v>37</v>
      </c>
      <c r="P3358">
        <f>VLOOKUP($O3358,$Y$2:$AJ$8,9,FALSE)</f>
        <v>0.25</v>
      </c>
      <c r="Q3358" s="11">
        <f>(L3358-M3358)/L3358</f>
        <v>0.3587074251663005</v>
      </c>
      <c r="S3358" s="13">
        <f>MIN(Q3358,IF(R3358=0,P3358,R3358))</f>
        <v>0.25</v>
      </c>
      <c r="T3358">
        <f>IFERROR(S3358*I3358,0)</f>
        <v>20.381025000000001</v>
      </c>
      <c r="U3358" t="b">
        <f>O3358=N3358</f>
        <v>1</v>
      </c>
    </row>
    <row r="3359" spans="1:21" ht="21" x14ac:dyDescent="0.4">
      <c r="A3359" t="s">
        <v>407</v>
      </c>
      <c r="B3359" t="s">
        <v>382</v>
      </c>
      <c r="C3359" s="50" t="s">
        <v>383</v>
      </c>
      <c r="D3359" s="34">
        <v>273120</v>
      </c>
      <c r="E3359" s="34">
        <v>2741</v>
      </c>
      <c r="F3359" s="33">
        <v>5.97</v>
      </c>
      <c r="G3359" s="33">
        <v>1.99</v>
      </c>
      <c r="H3359" s="49">
        <v>1.0035881663737551</v>
      </c>
      <c r="I3359" s="33">
        <v>7.96</v>
      </c>
      <c r="J3359" s="35">
        <f>G3359/I3359</f>
        <v>0.25</v>
      </c>
      <c r="K3359">
        <v>2.1780372126960965</v>
      </c>
      <c r="L3359">
        <v>2.9040496169281282</v>
      </c>
      <c r="M3359" s="49">
        <v>2</v>
      </c>
      <c r="N3359" t="s">
        <v>37</v>
      </c>
      <c r="O3359" s="10" t="s">
        <v>37</v>
      </c>
      <c r="P3359">
        <f>VLOOKUP($O3359,$Y$2:$AJ$8,9,FALSE)</f>
        <v>0.25</v>
      </c>
      <c r="Q3359" s="11">
        <f>(L3359-M3359)/L3359</f>
        <v>0.31130653266331654</v>
      </c>
      <c r="S3359" s="13">
        <f>MIN(Q3359,IF(R3359=0,P3359,R3359))</f>
        <v>0.25</v>
      </c>
      <c r="T3359">
        <f>IFERROR(S3359*I3359,0)</f>
        <v>1.99</v>
      </c>
      <c r="U3359" t="b">
        <f>O3359=N3359</f>
        <v>1</v>
      </c>
    </row>
    <row r="3360" spans="1:21" ht="21" x14ac:dyDescent="0.4">
      <c r="A3360" t="s">
        <v>5199</v>
      </c>
      <c r="B3360" t="s">
        <v>5200</v>
      </c>
      <c r="C3360" t="s">
        <v>5201</v>
      </c>
      <c r="D3360" s="34">
        <v>269846</v>
      </c>
      <c r="E3360" s="34">
        <v>66213</v>
      </c>
      <c r="F3360" s="33">
        <v>56.483699999999992</v>
      </c>
      <c r="G3360" s="33">
        <v>27.291399999999999</v>
      </c>
      <c r="H3360" s="49">
        <v>24.537328698591047</v>
      </c>
      <c r="I3360" s="33">
        <v>83.775099999999995</v>
      </c>
      <c r="J3360" s="35">
        <f>G3360/I3360</f>
        <v>0.32576982898259749</v>
      </c>
      <c r="K3360">
        <v>0.85306057722803663</v>
      </c>
      <c r="L3360">
        <v>1.2652364339329134</v>
      </c>
      <c r="M3360" s="49">
        <v>0.8</v>
      </c>
      <c r="N3360" t="s">
        <v>37</v>
      </c>
      <c r="O3360" s="10" t="s">
        <v>37</v>
      </c>
      <c r="P3360">
        <f>VLOOKUP($O3360,$Y$2:$AJ$8,9,FALSE)</f>
        <v>0.25</v>
      </c>
      <c r="Q3360" s="11">
        <f>(L3360-M3360)/L3360</f>
        <v>0.36770711106283366</v>
      </c>
      <c r="S3360" s="13">
        <f>MIN(Q3360,IF(R3360=0,P3360,R3360))</f>
        <v>0.25</v>
      </c>
      <c r="T3360">
        <f>IFERROR(S3360*I3360,0)</f>
        <v>20.943774999999999</v>
      </c>
      <c r="U3360" t="b">
        <f>O3360=N3360</f>
        <v>1</v>
      </c>
    </row>
    <row r="3361" spans="1:21" ht="21" x14ac:dyDescent="0.4">
      <c r="A3361" t="s">
        <v>1952</v>
      </c>
      <c r="B3361" t="s">
        <v>1772</v>
      </c>
      <c r="C3361" s="50" t="s">
        <v>1773</v>
      </c>
      <c r="D3361" s="34">
        <v>3263</v>
      </c>
      <c r="E3361" s="34">
        <v>966</v>
      </c>
      <c r="F3361" s="33">
        <v>1.3096999999999999</v>
      </c>
      <c r="G3361" s="33">
        <v>0.65379999999999994</v>
      </c>
      <c r="H3361" s="49">
        <v>29.604658289917253</v>
      </c>
      <c r="I3361" s="33">
        <v>1.9634999999999998</v>
      </c>
      <c r="J3361" s="35">
        <f>G3361/I3361</f>
        <v>0.33297682709447418</v>
      </c>
      <c r="K3361">
        <v>1.3557971014492751</v>
      </c>
      <c r="L3361">
        <v>2.0326086956521738</v>
      </c>
      <c r="M3361" s="49">
        <v>1.4</v>
      </c>
      <c r="N3361" t="s">
        <v>33</v>
      </c>
      <c r="O3361" s="10" t="s">
        <v>34</v>
      </c>
      <c r="P3361">
        <f>VLOOKUP($O3361,$Y$2:$AJ$8,9,FALSE)</f>
        <v>0.15</v>
      </c>
      <c r="Q3361" s="11">
        <f>(L3361-M3361)/L3361</f>
        <v>0.31122994652406422</v>
      </c>
      <c r="S3361" s="13">
        <f>MIN(Q3361,IF(R3361=0,P3361,R3361))</f>
        <v>0.15</v>
      </c>
      <c r="T3361">
        <f>IFERROR(S3361*I3361,0)</f>
        <v>0.29452499999999998</v>
      </c>
      <c r="U3361" t="b">
        <f>O3361=N3361</f>
        <v>0</v>
      </c>
    </row>
    <row r="3362" spans="1:21" ht="21" x14ac:dyDescent="0.4">
      <c r="A3362" t="s">
        <v>155</v>
      </c>
      <c r="B3362" t="s">
        <v>31</v>
      </c>
      <c r="C3362" t="s">
        <v>32</v>
      </c>
      <c r="D3362" s="34">
        <v>3931</v>
      </c>
      <c r="E3362" s="34">
        <v>711</v>
      </c>
      <c r="F3362" s="33">
        <v>0.58250000000000002</v>
      </c>
      <c r="G3362" s="33">
        <v>0.19350000000000001</v>
      </c>
      <c r="H3362" s="49">
        <v>18.087000763164589</v>
      </c>
      <c r="I3362" s="33">
        <v>0.77600000000000002</v>
      </c>
      <c r="K3362">
        <v>0.81926863572433195</v>
      </c>
      <c r="L3362">
        <v>1.0914205344585091</v>
      </c>
      <c r="M3362" s="49">
        <v>0.75</v>
      </c>
      <c r="N3362" t="s">
        <v>37</v>
      </c>
      <c r="O3362" s="10" t="s">
        <v>37</v>
      </c>
      <c r="P3362">
        <f>VLOOKUP($O3362,$Y$2:$AJ$8,9,FALSE)</f>
        <v>0.25</v>
      </c>
      <c r="Q3362" s="11">
        <f>(L3362-M3362)/L3362</f>
        <v>0.31282216494845355</v>
      </c>
      <c r="S3362" s="13">
        <f>MIN(Q3362,IF(R3362=0,P3362,R3362))</f>
        <v>0.25</v>
      </c>
      <c r="T3362">
        <f>IFERROR(S3362*I3362,0)</f>
        <v>0.19400000000000001</v>
      </c>
      <c r="U3362" t="b">
        <f>O3362=N3362</f>
        <v>1</v>
      </c>
    </row>
    <row r="3363" spans="1:21" ht="21" x14ac:dyDescent="0.4">
      <c r="A3363" t="s">
        <v>3140</v>
      </c>
      <c r="B3363" t="s">
        <v>3127</v>
      </c>
      <c r="C3363" t="s">
        <v>3128</v>
      </c>
      <c r="D3363" s="34">
        <v>1255035</v>
      </c>
      <c r="E3363" s="34">
        <v>194860</v>
      </c>
      <c r="F3363" s="33">
        <v>121.5853</v>
      </c>
      <c r="G3363" s="33">
        <v>59.884799999999998</v>
      </c>
      <c r="H3363" s="49">
        <v>15.526260223818459</v>
      </c>
      <c r="I3363" s="33">
        <v>181.4701</v>
      </c>
      <c r="J3363" s="35">
        <f>G3363/I3363</f>
        <v>0.32999816498695927</v>
      </c>
      <c r="K3363">
        <v>0.6239623319306169</v>
      </c>
      <c r="L3363">
        <v>0.93128451195730266</v>
      </c>
      <c r="M3363" s="49">
        <v>0.45</v>
      </c>
      <c r="N3363" t="s">
        <v>37</v>
      </c>
      <c r="O3363" s="10" t="s">
        <v>37</v>
      </c>
      <c r="P3363">
        <f>VLOOKUP($O3363,$Y$2:$AJ$8,9,FALSE)</f>
        <v>0.25</v>
      </c>
      <c r="Q3363" s="11">
        <f>(L3363-M3363)/L3363</f>
        <v>0.51679643092718852</v>
      </c>
      <c r="S3363" s="13">
        <f>MIN(Q3363,IF(R3363=0,P3363,R3363))</f>
        <v>0.25</v>
      </c>
      <c r="T3363">
        <f>IFERROR(S3363*I3363,0)</f>
        <v>45.367525000000001</v>
      </c>
      <c r="U3363" t="b">
        <f>O3363=N3363</f>
        <v>1</v>
      </c>
    </row>
    <row r="3364" spans="1:21" ht="21" x14ac:dyDescent="0.4">
      <c r="A3364" t="s">
        <v>1078</v>
      </c>
      <c r="B3364" t="s">
        <v>1064</v>
      </c>
      <c r="C3364" s="50" t="s">
        <v>1065</v>
      </c>
      <c r="D3364" s="34">
        <v>2066761</v>
      </c>
      <c r="E3364" s="34">
        <v>285121</v>
      </c>
      <c r="F3364" s="33">
        <v>145.9915</v>
      </c>
      <c r="G3364" s="33">
        <v>48.167500000000004</v>
      </c>
      <c r="H3364" s="49">
        <v>13.795547719354101</v>
      </c>
      <c r="I3364" s="33">
        <v>194.15899999999999</v>
      </c>
      <c r="J3364" s="35">
        <f>G3364/I3364</f>
        <v>0.24808275691572373</v>
      </c>
      <c r="K3364">
        <v>0.51203348753687028</v>
      </c>
      <c r="L3364">
        <v>0.68097053531658491</v>
      </c>
      <c r="M3364" s="49">
        <v>0.5</v>
      </c>
      <c r="N3364" t="s">
        <v>37</v>
      </c>
      <c r="O3364" s="10" t="s">
        <v>37</v>
      </c>
      <c r="P3364">
        <f>VLOOKUP($O3364,$Y$2:$AJ$8,9,FALSE)</f>
        <v>0.25</v>
      </c>
      <c r="Q3364" s="11">
        <f>(L3364-M3364)/L3364</f>
        <v>0.26575384092419102</v>
      </c>
      <c r="S3364" s="13">
        <f>MIN(Q3364,IF(R3364=0,P3364,R3364))</f>
        <v>0.25</v>
      </c>
      <c r="T3364">
        <f>IFERROR(S3364*I3364,0)</f>
        <v>48.539749999999998</v>
      </c>
      <c r="U3364" t="b">
        <f>O3364=N3364</f>
        <v>1</v>
      </c>
    </row>
    <row r="3365" spans="1:21" ht="21" x14ac:dyDescent="0.4">
      <c r="A3365" t="s">
        <v>1079</v>
      </c>
      <c r="B3365" t="s">
        <v>1064</v>
      </c>
      <c r="C3365" s="50" t="s">
        <v>1065</v>
      </c>
      <c r="D3365" s="34">
        <v>2657621</v>
      </c>
      <c r="E3365" s="34">
        <v>292781</v>
      </c>
      <c r="F3365" s="33">
        <v>297.62079999999997</v>
      </c>
      <c r="G3365" s="33">
        <v>80.902500000000003</v>
      </c>
      <c r="H3365" s="49">
        <v>11.016657378911439</v>
      </c>
      <c r="I3365" s="33">
        <v>378.52329999999995</v>
      </c>
      <c r="J3365" s="35">
        <f>G3365/I3365</f>
        <v>0.21373188915979549</v>
      </c>
      <c r="K3365">
        <v>1.0165304442569703</v>
      </c>
      <c r="L3365">
        <v>1.2928547275950282</v>
      </c>
      <c r="M3365" s="49">
        <v>1</v>
      </c>
      <c r="N3365" t="s">
        <v>37</v>
      </c>
      <c r="O3365" s="10" t="s">
        <v>34</v>
      </c>
      <c r="P3365">
        <f>VLOOKUP($O3365,$Y$2:$AJ$8,9,FALSE)</f>
        <v>0.15</v>
      </c>
      <c r="Q3365" s="11">
        <f>(L3365-M3365)/L3365</f>
        <v>0.2265178920293677</v>
      </c>
      <c r="S3365" s="13">
        <f>MIN(Q3365,IF(R3365=0,P3365,R3365))</f>
        <v>0.15</v>
      </c>
      <c r="T3365">
        <f>IFERROR(S3365*I3365,0)</f>
        <v>56.778494999999992</v>
      </c>
      <c r="U3365" t="b">
        <f>O3365=N3365</f>
        <v>0</v>
      </c>
    </row>
    <row r="3366" spans="1:21" ht="21" x14ac:dyDescent="0.4">
      <c r="A3366" t="s">
        <v>4135</v>
      </c>
      <c r="B3366" t="s">
        <v>4129</v>
      </c>
      <c r="C3366" t="s">
        <v>4130</v>
      </c>
      <c r="D3366" s="34">
        <v>288601</v>
      </c>
      <c r="E3366" s="34">
        <v>44569</v>
      </c>
      <c r="F3366" s="33">
        <v>12.082999999999998</v>
      </c>
      <c r="G3366" s="33">
        <v>4.0261999999999993</v>
      </c>
      <c r="H3366" s="49">
        <v>15.443120432708133</v>
      </c>
      <c r="I3366" s="33">
        <v>16.109199999999998</v>
      </c>
      <c r="J3366" s="35">
        <f>G3366/I3366</f>
        <v>0.24993171603804037</v>
      </c>
      <c r="K3366">
        <v>0.27110772061298205</v>
      </c>
      <c r="L3366">
        <v>0.36144405304135152</v>
      </c>
      <c r="M3366" s="49">
        <v>0.2</v>
      </c>
      <c r="N3366" t="s">
        <v>34</v>
      </c>
      <c r="O3366" s="10" t="s">
        <v>34</v>
      </c>
      <c r="P3366">
        <f>VLOOKUP($O3366,$Y$2:$AJ$8,9,FALSE)</f>
        <v>0.15</v>
      </c>
      <c r="Q3366" s="11">
        <f>(L3366-M3366)/L3366</f>
        <v>0.44666401807662687</v>
      </c>
      <c r="S3366" s="13">
        <f>MIN(Q3366,IF(R3366=0,P3366,R3366))</f>
        <v>0.15</v>
      </c>
      <c r="T3366">
        <f>IFERROR(S3366*I3366,0)</f>
        <v>2.4163799999999998</v>
      </c>
      <c r="U3366" t="b">
        <f>O3366=N3366</f>
        <v>1</v>
      </c>
    </row>
    <row r="3367" spans="1:21" ht="21" x14ac:dyDescent="0.4">
      <c r="A3367" t="s">
        <v>1258</v>
      </c>
      <c r="B3367" t="s">
        <v>1225</v>
      </c>
      <c r="C3367" s="50" t="s">
        <v>1226</v>
      </c>
      <c r="D3367" s="34">
        <v>943786</v>
      </c>
      <c r="E3367" s="34">
        <v>6214</v>
      </c>
      <c r="F3367" s="33">
        <v>2.1751999999999998</v>
      </c>
      <c r="G3367" s="33">
        <v>0.55520000000000003</v>
      </c>
      <c r="H3367" s="49">
        <v>0.65841197051026401</v>
      </c>
      <c r="I3367" s="33">
        <v>2.7303999999999999</v>
      </c>
      <c r="J3367" s="35">
        <f>G3367/I3367</f>
        <v>0.20334016993847057</v>
      </c>
      <c r="K3367">
        <v>0.35004827808175087</v>
      </c>
      <c r="L3367">
        <v>0.43939491470872227</v>
      </c>
      <c r="M3367" s="49">
        <v>0.35</v>
      </c>
      <c r="N3367" t="s">
        <v>34</v>
      </c>
      <c r="O3367" s="10" t="s">
        <v>34</v>
      </c>
      <c r="P3367">
        <f>VLOOKUP($O3367,$Y$2:$AJ$8,9,FALSE)</f>
        <v>0.15</v>
      </c>
      <c r="Q3367" s="11">
        <f>(L3367-M3367)/L3367</f>
        <v>0.20345004394960456</v>
      </c>
      <c r="S3367" s="13">
        <f>MIN(Q3367,IF(R3367=0,P3367,R3367))</f>
        <v>0.15</v>
      </c>
      <c r="T3367">
        <f>IFERROR(S3367*I3367,0)</f>
        <v>0.40955999999999998</v>
      </c>
      <c r="U3367" t="b">
        <f>O3367=N3367</f>
        <v>1</v>
      </c>
    </row>
    <row r="3368" spans="1:21" ht="21" x14ac:dyDescent="0.4">
      <c r="A3368" t="s">
        <v>5414</v>
      </c>
      <c r="B3368" t="s">
        <v>5411</v>
      </c>
      <c r="C3368" t="s">
        <v>5412</v>
      </c>
      <c r="D3368" s="34">
        <v>72260</v>
      </c>
      <c r="E3368" s="34">
        <v>22384</v>
      </c>
      <c r="F3368" s="33">
        <v>11.192</v>
      </c>
      <c r="G3368" s="33">
        <v>4.5670000000000002</v>
      </c>
      <c r="H3368" s="49">
        <v>30.977027401051757</v>
      </c>
      <c r="I3368" s="33">
        <v>15.759</v>
      </c>
      <c r="J3368" s="35">
        <f>G3368/I3368</f>
        <v>0.28980265245256681</v>
      </c>
      <c r="K3368">
        <v>0.5</v>
      </c>
      <c r="L3368">
        <v>0.70402966404574696</v>
      </c>
      <c r="M3368" s="49">
        <v>0.5</v>
      </c>
      <c r="N3368" t="s">
        <v>37</v>
      </c>
      <c r="O3368" s="10" t="s">
        <v>37</v>
      </c>
      <c r="P3368">
        <f>VLOOKUP($O3368,$Y$2:$AJ$8,9,FALSE)</f>
        <v>0.25</v>
      </c>
      <c r="Q3368" s="11">
        <f>(L3368-M3368)/L3368</f>
        <v>0.28980265245256681</v>
      </c>
      <c r="S3368" s="13">
        <f>MIN(Q3368,IF(R3368=0,P3368,R3368))</f>
        <v>0.25</v>
      </c>
      <c r="T3368">
        <f>IFERROR(S3368*I3368,0)</f>
        <v>3.9397500000000001</v>
      </c>
      <c r="U3368" t="b">
        <f>O3368=N3368</f>
        <v>1</v>
      </c>
    </row>
    <row r="3369" spans="1:21" ht="21" x14ac:dyDescent="0.4">
      <c r="A3369" t="s">
        <v>3714</v>
      </c>
      <c r="B3369" t="s">
        <v>3673</v>
      </c>
      <c r="C3369" t="s">
        <v>3674</v>
      </c>
      <c r="D3369" s="34">
        <v>22328</v>
      </c>
      <c r="E3369" s="34">
        <v>2066</v>
      </c>
      <c r="F3369" s="33">
        <v>1.9819</v>
      </c>
      <c r="G3369" s="33">
        <v>0.65610000000000002</v>
      </c>
      <c r="H3369" s="49">
        <v>9.2529559297742736</v>
      </c>
      <c r="I3369" s="33">
        <v>2.6379999999999999</v>
      </c>
      <c r="J3369" s="35">
        <f>G3369/I3369</f>
        <v>0.24871114480667172</v>
      </c>
      <c r="K3369">
        <v>0.95929332042594395</v>
      </c>
      <c r="L3369">
        <v>1.276863504356244</v>
      </c>
      <c r="M3369" s="49">
        <v>0.88</v>
      </c>
      <c r="N3369" t="s">
        <v>34</v>
      </c>
      <c r="O3369" s="10" t="s">
        <v>34</v>
      </c>
      <c r="P3369">
        <f>VLOOKUP($O3369,$Y$2:$AJ$8,9,FALSE)</f>
        <v>0.15</v>
      </c>
      <c r="Q3369" s="11">
        <f>(L3369-M3369)/L3369</f>
        <v>0.31081122062168309</v>
      </c>
      <c r="S3369" s="13">
        <f>MIN(Q3369,IF(R3369=0,P3369,R3369))</f>
        <v>0.15</v>
      </c>
      <c r="T3369">
        <f>IFERROR(S3369*I3369,0)</f>
        <v>0.3957</v>
      </c>
      <c r="U3369" t="b">
        <f>O3369=N3369</f>
        <v>1</v>
      </c>
    </row>
    <row r="3370" spans="1:21" ht="21" x14ac:dyDescent="0.4">
      <c r="A3370" t="s">
        <v>4013</v>
      </c>
      <c r="B3370" t="s">
        <v>3907</v>
      </c>
      <c r="C3370" t="s">
        <v>3908</v>
      </c>
      <c r="D3370" s="34">
        <v>39926</v>
      </c>
      <c r="E3370" s="34">
        <v>586</v>
      </c>
      <c r="F3370" s="33">
        <v>0.3731000000000001</v>
      </c>
      <c r="G3370" s="33">
        <v>0.14690000000000003</v>
      </c>
      <c r="H3370" s="49">
        <v>1.4677152732555228</v>
      </c>
      <c r="I3370" s="33">
        <v>0.52000000000000013</v>
      </c>
      <c r="J3370" s="35">
        <f>G3370/I3370</f>
        <v>0.28249999999999997</v>
      </c>
      <c r="K3370">
        <v>0.63668941979522198</v>
      </c>
      <c r="L3370">
        <v>0.88737201365187734</v>
      </c>
      <c r="M3370" s="49">
        <v>0.7</v>
      </c>
      <c r="N3370" t="s">
        <v>37</v>
      </c>
      <c r="O3370" s="10" t="s">
        <v>37</v>
      </c>
      <c r="P3370">
        <f>VLOOKUP($O3370,$Y$2:$AJ$8,9,FALSE)</f>
        <v>0.25</v>
      </c>
      <c r="Q3370" s="11">
        <f>(L3370-M3370)/L3370</f>
        <v>0.21115384615384639</v>
      </c>
      <c r="S3370" s="13">
        <f>MIN(Q3370,IF(R3370=0,P3370,R3370))</f>
        <v>0.21115384615384639</v>
      </c>
      <c r="T3370">
        <f>IFERROR(S3370*I3370,0)</f>
        <v>0.10980000000000015</v>
      </c>
      <c r="U3370" t="b">
        <f>O3370=N3370</f>
        <v>1</v>
      </c>
    </row>
    <row r="3371" spans="1:21" ht="21" x14ac:dyDescent="0.4">
      <c r="A3371" t="s">
        <v>4291</v>
      </c>
      <c r="B3371" t="s">
        <v>4289</v>
      </c>
      <c r="C3371" t="s">
        <v>4290</v>
      </c>
      <c r="D3371" s="34">
        <v>735196</v>
      </c>
      <c r="E3371" s="34">
        <v>149453</v>
      </c>
      <c r="F3371" s="33">
        <v>57.440100000000001</v>
      </c>
      <c r="G3371" s="33">
        <v>38.294400000000003</v>
      </c>
      <c r="H3371" s="49">
        <v>20.328320611102345</v>
      </c>
      <c r="I3371" s="33">
        <v>95.734499999999997</v>
      </c>
      <c r="J3371" s="35">
        <f>G3371/I3371</f>
        <v>0.40000626733309314</v>
      </c>
      <c r="K3371">
        <v>0.38433554361571864</v>
      </c>
      <c r="L3371">
        <v>0.64056593042628784</v>
      </c>
      <c r="M3371" s="49">
        <v>0.08</v>
      </c>
      <c r="N3371" t="s">
        <v>33</v>
      </c>
      <c r="O3371" s="10" t="s">
        <v>33</v>
      </c>
      <c r="P3371">
        <f>VLOOKUP($O3371,$Y$2:$AJ$8,9,FALSE)</f>
        <v>0.4</v>
      </c>
      <c r="Q3371" s="11">
        <f>(L3371-M3371)/L3371</f>
        <v>0.87511043563187785</v>
      </c>
      <c r="S3371" s="13">
        <f>MIN(Q3371,IF(R3371=0,P3371,R3371))</f>
        <v>0.4</v>
      </c>
      <c r="T3371">
        <f>IFERROR(S3371*I3371,0)</f>
        <v>38.293799999999997</v>
      </c>
      <c r="U3371" t="b">
        <f>O3371=N3371</f>
        <v>1</v>
      </c>
    </row>
    <row r="3372" spans="1:21" ht="21" x14ac:dyDescent="0.4">
      <c r="A3372" t="s">
        <v>1389</v>
      </c>
      <c r="B3372" t="s">
        <v>1306</v>
      </c>
      <c r="C3372" s="50" t="s">
        <v>1307</v>
      </c>
      <c r="D3372" s="34">
        <v>471830</v>
      </c>
      <c r="E3372" s="34">
        <v>26532</v>
      </c>
      <c r="F3372" s="33">
        <v>10.914400000000001</v>
      </c>
      <c r="G3372" s="33">
        <v>3.6387999999999998</v>
      </c>
      <c r="H3372" s="49">
        <v>5.6232117499947014</v>
      </c>
      <c r="I3372" s="33">
        <v>14.5532</v>
      </c>
      <c r="J3372" s="35">
        <f>G3372/I3372</f>
        <v>0.25003435670505453</v>
      </c>
      <c r="K3372">
        <v>0.41136740539725619</v>
      </c>
      <c r="L3372">
        <v>0.54851500075380677</v>
      </c>
      <c r="M3372" s="49">
        <v>0.3</v>
      </c>
      <c r="N3372" t="s">
        <v>37</v>
      </c>
      <c r="O3372" s="10" t="s">
        <v>42</v>
      </c>
      <c r="P3372">
        <f>VLOOKUP($O3372,$Y$2:$AJ$8,9,FALSE)</f>
        <v>0.05</v>
      </c>
      <c r="Q3372" s="11">
        <f>(L3372-M3372)/L3372</f>
        <v>0.45306874089547322</v>
      </c>
      <c r="S3372" s="13">
        <f>MIN(Q3372,IF(R3372=0,P3372,R3372))</f>
        <v>0.05</v>
      </c>
      <c r="T3372">
        <f>IFERROR(S3372*I3372,0)</f>
        <v>0.72766000000000008</v>
      </c>
      <c r="U3372" t="b">
        <f>O3372=N3372</f>
        <v>0</v>
      </c>
    </row>
    <row r="3373" spans="1:21" ht="21" x14ac:dyDescent="0.4">
      <c r="A3373" t="s">
        <v>1053</v>
      </c>
      <c r="B3373" t="s">
        <v>1040</v>
      </c>
      <c r="C3373" s="50" t="s">
        <v>1041</v>
      </c>
      <c r="D3373" s="34">
        <v>742832</v>
      </c>
      <c r="E3373" s="34">
        <v>78948</v>
      </c>
      <c r="F3373" s="33">
        <v>3.0509999999999997</v>
      </c>
      <c r="G3373" s="33">
        <v>2.0316000000000001</v>
      </c>
      <c r="H3373" s="49">
        <v>10.627975100695716</v>
      </c>
      <c r="I3373" s="33">
        <v>5.0825999999999993</v>
      </c>
      <c r="J3373" s="35">
        <f>G3373/I3373</f>
        <v>0.39971668043914538</v>
      </c>
      <c r="K3373">
        <v>3.864569083447332E-2</v>
      </c>
      <c r="L3373">
        <v>6.4379084967320255E-2</v>
      </c>
      <c r="M3373" s="49">
        <v>0.01</v>
      </c>
      <c r="N3373" t="s">
        <v>34</v>
      </c>
      <c r="O3373" s="10" t="s">
        <v>42</v>
      </c>
      <c r="P3373">
        <f>VLOOKUP($O3373,$Y$2:$AJ$8,9,FALSE)</f>
        <v>0.05</v>
      </c>
      <c r="Q3373" s="11">
        <f>(L3373-M3373)/L3373</f>
        <v>0.84467005076142132</v>
      </c>
      <c r="S3373" s="13">
        <f>MIN(Q3373,IF(R3373=0,P3373,R3373))</f>
        <v>0.05</v>
      </c>
      <c r="T3373">
        <f>IFERROR(S3373*I3373,0)</f>
        <v>0.25412999999999997</v>
      </c>
      <c r="U3373" t="b">
        <f>O3373=N3373</f>
        <v>0</v>
      </c>
    </row>
    <row r="3374" spans="1:21" ht="21" x14ac:dyDescent="0.4">
      <c r="A3374" t="s">
        <v>2354</v>
      </c>
      <c r="B3374" t="s">
        <v>2334</v>
      </c>
      <c r="C3374" t="s">
        <v>2335</v>
      </c>
      <c r="D3374" s="34">
        <v>2774625</v>
      </c>
      <c r="E3374" s="34">
        <v>103562</v>
      </c>
      <c r="F3374" s="33">
        <v>47.81</v>
      </c>
      <c r="G3374" s="33">
        <v>15.933</v>
      </c>
      <c r="H3374" s="49">
        <v>3.7324683515790422</v>
      </c>
      <c r="I3374" s="33">
        <v>63.743000000000002</v>
      </c>
      <c r="J3374" s="35">
        <f>G3374/I3374</f>
        <v>0.24995685800793813</v>
      </c>
      <c r="K3374">
        <v>0.46165581970220737</v>
      </c>
      <c r="L3374">
        <v>0.61550568741430256</v>
      </c>
      <c r="M3374" s="49">
        <v>0.4</v>
      </c>
      <c r="N3374" t="s">
        <v>37</v>
      </c>
      <c r="O3374" s="10" t="s">
        <v>37</v>
      </c>
      <c r="P3374">
        <f>VLOOKUP($O3374,$Y$2:$AJ$8,9,FALSE)</f>
        <v>0.25</v>
      </c>
      <c r="Q3374" s="11">
        <f>(L3374-M3374)/L3374</f>
        <v>0.35012785717647427</v>
      </c>
      <c r="S3374" s="13">
        <f>MIN(Q3374,IF(R3374=0,P3374,R3374))</f>
        <v>0.25</v>
      </c>
      <c r="T3374">
        <f>IFERROR(S3374*I3374,0)</f>
        <v>15.935750000000001</v>
      </c>
      <c r="U3374" t="b">
        <f>O3374=N3374</f>
        <v>1</v>
      </c>
    </row>
    <row r="3375" spans="1:21" ht="21" x14ac:dyDescent="0.4">
      <c r="A3375" t="s">
        <v>5753</v>
      </c>
      <c r="B3375" t="s">
        <v>5751</v>
      </c>
      <c r="C3375" t="s">
        <v>5752</v>
      </c>
      <c r="D3375" s="34">
        <v>217262</v>
      </c>
      <c r="E3375" s="34">
        <v>8627</v>
      </c>
      <c r="F3375" s="33">
        <v>9.3749999999999982</v>
      </c>
      <c r="G3375" s="33">
        <v>3.125</v>
      </c>
      <c r="H3375" s="49">
        <v>3.9707818210271468</v>
      </c>
      <c r="I3375" s="33">
        <v>12.499999999999998</v>
      </c>
      <c r="J3375" s="35">
        <f>G3375/I3375</f>
        <v>0.25000000000000006</v>
      </c>
      <c r="K3375">
        <v>1.0867045322823692</v>
      </c>
      <c r="L3375">
        <v>1.4489393763764922</v>
      </c>
      <c r="M3375" s="49">
        <v>1</v>
      </c>
      <c r="N3375" t="s">
        <v>37</v>
      </c>
      <c r="O3375" s="10" t="s">
        <v>37</v>
      </c>
      <c r="P3375">
        <f>VLOOKUP($O3375,$Y$2:$AJ$8,9,FALSE)</f>
        <v>0.25</v>
      </c>
      <c r="Q3375" s="11">
        <f>(L3375-M3375)/L3375</f>
        <v>0.30983999999999989</v>
      </c>
      <c r="S3375" s="13">
        <f>MIN(Q3375,IF(R3375=0,P3375,R3375))</f>
        <v>0.25</v>
      </c>
      <c r="T3375">
        <f>IFERROR(S3375*I3375,0)</f>
        <v>3.1249999999999996</v>
      </c>
      <c r="U3375" t="b">
        <f>O3375=N3375</f>
        <v>1</v>
      </c>
    </row>
    <row r="3376" spans="1:21" ht="21" x14ac:dyDescent="0.4">
      <c r="A3376" t="s">
        <v>1022</v>
      </c>
      <c r="B3376" t="s">
        <v>998</v>
      </c>
      <c r="C3376" s="50" t="s">
        <v>999</v>
      </c>
      <c r="D3376" s="34">
        <v>6972</v>
      </c>
      <c r="E3376" s="34">
        <v>3357</v>
      </c>
      <c r="F3376" s="33">
        <v>0.26349999999999996</v>
      </c>
      <c r="G3376" s="33">
        <v>8.7499999999999994E-2</v>
      </c>
      <c r="H3376" s="49">
        <v>48.149741824440618</v>
      </c>
      <c r="I3376" s="33">
        <v>0.35099999999999998</v>
      </c>
      <c r="J3376" s="35">
        <f>G3376/I3376</f>
        <v>0.2492877492877493</v>
      </c>
      <c r="K3376">
        <v>7.8492701817098581E-2</v>
      </c>
      <c r="L3376">
        <v>0.10455764075067024</v>
      </c>
      <c r="M3376" s="49">
        <v>0.03</v>
      </c>
      <c r="N3376" t="s">
        <v>45</v>
      </c>
      <c r="O3376" s="10" t="s">
        <v>45</v>
      </c>
      <c r="P3376">
        <f>VLOOKUP($O3376,$Y$2:$AJ$8,9,FALSE)</f>
        <v>0.32</v>
      </c>
      <c r="Q3376" s="11">
        <f>(L3376-M3376)/L3376</f>
        <v>0.71307692307692305</v>
      </c>
      <c r="S3376" s="13">
        <f>MIN(Q3376,IF(R3376=0,P3376,R3376))</f>
        <v>0.32</v>
      </c>
      <c r="T3376">
        <f>IFERROR(S3376*I3376,0)</f>
        <v>0.11231999999999999</v>
      </c>
      <c r="U3376" t="b">
        <f>O3376=N3376</f>
        <v>1</v>
      </c>
    </row>
    <row r="3377" spans="1:21" ht="21" x14ac:dyDescent="0.4">
      <c r="A3377" t="s">
        <v>3060</v>
      </c>
      <c r="B3377" t="s">
        <v>3056</v>
      </c>
      <c r="C3377" t="s">
        <v>3057</v>
      </c>
      <c r="D3377" s="34">
        <v>235307</v>
      </c>
      <c r="E3377" s="34">
        <v>54776</v>
      </c>
      <c r="F3377" s="33">
        <v>65.375300000000024</v>
      </c>
      <c r="G3377" s="33">
        <v>20.351700000000001</v>
      </c>
      <c r="H3377" s="49">
        <v>23.278525500728836</v>
      </c>
      <c r="I3377" s="33">
        <v>85.727000000000032</v>
      </c>
      <c r="J3377" s="35">
        <f>G3377/I3377</f>
        <v>0.23740128547598766</v>
      </c>
      <c r="K3377">
        <v>1.1935026288885648</v>
      </c>
      <c r="L3377">
        <v>1.5650467357966997</v>
      </c>
      <c r="M3377" s="49">
        <v>0.01</v>
      </c>
      <c r="N3377" t="s">
        <v>37</v>
      </c>
      <c r="O3377" s="10" t="s">
        <v>37</v>
      </c>
      <c r="P3377">
        <f>VLOOKUP($O3377,$Y$2:$AJ$8,9,FALSE)</f>
        <v>0.25</v>
      </c>
      <c r="Q3377" s="11">
        <f>(L3377-M3377)/L3377</f>
        <v>0.99361041445518916</v>
      </c>
      <c r="S3377" s="13">
        <f>MIN(Q3377,IF(R3377=0,P3377,R3377))</f>
        <v>0.25</v>
      </c>
      <c r="T3377">
        <f>IFERROR(S3377*I3377,0)</f>
        <v>21.431750000000008</v>
      </c>
      <c r="U3377" t="b">
        <f>O3377=N3377</f>
        <v>1</v>
      </c>
    </row>
    <row r="3378" spans="1:21" ht="21" x14ac:dyDescent="0.4">
      <c r="A3378" t="s">
        <v>5155</v>
      </c>
      <c r="B3378" t="s">
        <v>5146</v>
      </c>
      <c r="C3378" t="s">
        <v>5147</v>
      </c>
      <c r="D3378" s="34">
        <v>4357</v>
      </c>
      <c r="E3378" s="34">
        <v>1967</v>
      </c>
      <c r="F3378" s="33">
        <v>2.4E-2</v>
      </c>
      <c r="G3378" s="33">
        <v>-5.9999999999999993E-3</v>
      </c>
      <c r="H3378" s="49">
        <v>45.14574248336011</v>
      </c>
      <c r="I3378" s="33">
        <v>1.8000000000000002E-2</v>
      </c>
      <c r="J3378" s="35">
        <f>G3378/I3378</f>
        <v>-0.33333333333333326</v>
      </c>
      <c r="K3378">
        <v>1.2201321809862735E-2</v>
      </c>
      <c r="L3378">
        <v>9.1509913573970536E-3</v>
      </c>
      <c r="M3378" s="49">
        <v>0.01</v>
      </c>
      <c r="N3378" t="s">
        <v>34</v>
      </c>
      <c r="O3378" s="10" t="s">
        <v>34</v>
      </c>
      <c r="P3378">
        <f>VLOOKUP($O3378,$Y$2:$AJ$8,9,FALSE)</f>
        <v>0.15</v>
      </c>
      <c r="Q3378" s="11">
        <f>(L3378-M3378)/L3378</f>
        <v>-9.2777777777777529E-2</v>
      </c>
      <c r="S3378" s="13">
        <f>MIN(Q3378,IF(R3378=0,P3378,R3378))</f>
        <v>-9.2777777777777529E-2</v>
      </c>
      <c r="T3378">
        <f>IFERROR(S3378*I3378,0)</f>
        <v>-1.6699999999999957E-3</v>
      </c>
      <c r="U3378" t="b">
        <f>O3378=N3378</f>
        <v>1</v>
      </c>
    </row>
    <row r="3379" spans="1:21" ht="21" x14ac:dyDescent="0.4">
      <c r="A3379" t="s">
        <v>6614</v>
      </c>
      <c r="B3379" t="s">
        <v>6612</v>
      </c>
      <c r="C3379" t="s">
        <v>6613</v>
      </c>
      <c r="D3379" s="34">
        <v>5032</v>
      </c>
      <c r="E3379" s="34">
        <v>612</v>
      </c>
      <c r="F3379" s="33">
        <v>2.8700000000000003E-2</v>
      </c>
      <c r="G3379" s="33">
        <v>2.1299999999999999E-2</v>
      </c>
      <c r="H3379" s="49">
        <v>12.162162162162161</v>
      </c>
      <c r="I3379" s="33">
        <v>0.05</v>
      </c>
      <c r="J3379" s="35">
        <f>G3379/I3379</f>
        <v>0.42599999999999999</v>
      </c>
      <c r="K3379">
        <v>4.6895424836601314E-2</v>
      </c>
      <c r="L3379">
        <v>8.1699346405228759E-2</v>
      </c>
      <c r="M3379" s="49">
        <v>0.03</v>
      </c>
      <c r="N3379" t="s">
        <v>37</v>
      </c>
      <c r="O3379" s="10" t="s">
        <v>37</v>
      </c>
      <c r="P3379">
        <f>VLOOKUP($O3379,$Y$2:$AJ$8,9,FALSE)</f>
        <v>0.25</v>
      </c>
      <c r="Q3379" s="11">
        <f>(L3379-M3379)/L3379</f>
        <v>0.63280000000000003</v>
      </c>
      <c r="S3379" s="13">
        <f>MIN(Q3379,IF(R3379=0,P3379,R3379))</f>
        <v>0.25</v>
      </c>
      <c r="T3379">
        <f>IFERROR(S3379*I3379,0)</f>
        <v>1.2500000000000001E-2</v>
      </c>
      <c r="U3379" t="b">
        <f>O3379=N3379</f>
        <v>1</v>
      </c>
    </row>
    <row r="3380" spans="1:21" ht="21" x14ac:dyDescent="0.4">
      <c r="A3380" t="s">
        <v>1953</v>
      </c>
      <c r="B3380" t="s">
        <v>1772</v>
      </c>
      <c r="C3380" s="50" t="s">
        <v>1773</v>
      </c>
      <c r="D3380" s="34">
        <v>2029</v>
      </c>
      <c r="E3380" s="34">
        <v>641</v>
      </c>
      <c r="F3380" s="33">
        <v>0.75409999999999999</v>
      </c>
      <c r="G3380" s="33">
        <v>0.26910000000000001</v>
      </c>
      <c r="H3380" s="49">
        <v>31.591917200591425</v>
      </c>
      <c r="I3380" s="33">
        <v>1.0232000000000001</v>
      </c>
      <c r="J3380" s="35">
        <f>G3380/I3380</f>
        <v>0.26299843627834241</v>
      </c>
      <c r="K3380">
        <v>1.1764430577223088</v>
      </c>
      <c r="L3380">
        <v>1.5962558502340096</v>
      </c>
      <c r="M3380" s="49">
        <v>1.45</v>
      </c>
      <c r="N3380" t="s">
        <v>37</v>
      </c>
      <c r="O3380" s="10" t="s">
        <v>34</v>
      </c>
      <c r="P3380">
        <f>VLOOKUP($O3380,$Y$2:$AJ$8,9,FALSE)</f>
        <v>0.15</v>
      </c>
      <c r="Q3380" s="11">
        <f>(L3380-M3380)/L3380</f>
        <v>9.1624315871774997E-2</v>
      </c>
      <c r="S3380" s="13">
        <f>MIN(Q3380,IF(R3380=0,P3380,R3380))</f>
        <v>9.1624315871774997E-2</v>
      </c>
      <c r="T3380">
        <f>IFERROR(S3380*I3380,0)</f>
        <v>9.375000000000018E-2</v>
      </c>
      <c r="U3380" t="b">
        <f>O3380=N3380</f>
        <v>0</v>
      </c>
    </row>
    <row r="3381" spans="1:21" ht="21" x14ac:dyDescent="0.4">
      <c r="A3381" t="s">
        <v>2133</v>
      </c>
      <c r="B3381" t="s">
        <v>2094</v>
      </c>
      <c r="C3381" t="s">
        <v>2095</v>
      </c>
      <c r="D3381" s="34">
        <v>1841420</v>
      </c>
      <c r="E3381" s="34">
        <v>933305</v>
      </c>
      <c r="F3381" s="33">
        <v>563.55680000000007</v>
      </c>
      <c r="G3381" s="33">
        <v>277.5727</v>
      </c>
      <c r="H3381" s="49">
        <v>50.683983013109447</v>
      </c>
      <c r="I3381" s="33">
        <v>841.12950000000001</v>
      </c>
      <c r="J3381" s="35">
        <f>G3381/I3381</f>
        <v>0.32999995838928486</v>
      </c>
      <c r="K3381">
        <v>0.60382918767176863</v>
      </c>
      <c r="L3381">
        <v>0.90123753756810476</v>
      </c>
      <c r="M3381" s="49">
        <v>0.25</v>
      </c>
      <c r="N3381" t="s">
        <v>37</v>
      </c>
      <c r="O3381" s="10" t="s">
        <v>37</v>
      </c>
      <c r="P3381">
        <f>VLOOKUP($O3381,$Y$2:$AJ$8,9,FALSE)</f>
        <v>0.25</v>
      </c>
      <c r="Q3381" s="11">
        <f>(L3381-M3381)/L3381</f>
        <v>0.72260365377745039</v>
      </c>
      <c r="S3381" s="13">
        <f>MIN(Q3381,IF(R3381=0,P3381,R3381))</f>
        <v>0.25</v>
      </c>
      <c r="T3381">
        <f>IFERROR(S3381*I3381,0)</f>
        <v>210.282375</v>
      </c>
      <c r="U3381" t="b">
        <f>O3381=N3381</f>
        <v>1</v>
      </c>
    </row>
    <row r="3382" spans="1:21" ht="21" x14ac:dyDescent="0.4">
      <c r="A3382" t="s">
        <v>361</v>
      </c>
      <c r="B3382" t="s">
        <v>313</v>
      </c>
      <c r="C3382" s="50" t="s">
        <v>314</v>
      </c>
      <c r="D3382" s="34">
        <v>102577</v>
      </c>
      <c r="E3382" s="34">
        <v>12679</v>
      </c>
      <c r="F3382" s="33">
        <v>15.8634</v>
      </c>
      <c r="G3382" s="33">
        <v>1.7626000000000002</v>
      </c>
      <c r="H3382" s="49">
        <v>12.360470670813145</v>
      </c>
      <c r="I3382" s="33">
        <v>17.626000000000001</v>
      </c>
      <c r="J3382" s="35">
        <f>G3382/I3382</f>
        <v>0.1</v>
      </c>
      <c r="K3382">
        <v>1.2511554539001499</v>
      </c>
      <c r="L3382">
        <v>1.390172726555722</v>
      </c>
      <c r="M3382" s="49">
        <v>1</v>
      </c>
      <c r="N3382" t="s">
        <v>45</v>
      </c>
      <c r="O3382" s="10" t="s">
        <v>45</v>
      </c>
      <c r="P3382">
        <f>VLOOKUP($O3382,$Y$2:$AJ$8,9,FALSE)</f>
        <v>0.32</v>
      </c>
      <c r="Q3382" s="11">
        <f>(L3382-M3382)/L3382</f>
        <v>0.28066492681266308</v>
      </c>
      <c r="S3382" s="13">
        <f>MIN(Q3382,IF(R3382=0,P3382,R3382))</f>
        <v>0.28066492681266308</v>
      </c>
      <c r="T3382">
        <f>IFERROR(S3382*I3382,0)</f>
        <v>4.9470000000000001</v>
      </c>
      <c r="U3382" t="b">
        <f>O3382=N3382</f>
        <v>1</v>
      </c>
    </row>
    <row r="3383" spans="1:21" ht="21" x14ac:dyDescent="0.4">
      <c r="A3383" t="s">
        <v>3754</v>
      </c>
      <c r="B3383" t="s">
        <v>3743</v>
      </c>
      <c r="C3383" t="s">
        <v>3744</v>
      </c>
      <c r="D3383" s="34">
        <v>253007</v>
      </c>
      <c r="E3383" s="34">
        <v>50492</v>
      </c>
      <c r="F3383" s="33">
        <v>10.963200000000001</v>
      </c>
      <c r="G3383" s="33">
        <v>5.9032999999999998</v>
      </c>
      <c r="H3383" s="49">
        <v>19.95676008964179</v>
      </c>
      <c r="I3383" s="33">
        <v>16.866500000000002</v>
      </c>
      <c r="J3383" s="35">
        <f>G3383/I3383</f>
        <v>0.35000148222808519</v>
      </c>
      <c r="K3383">
        <v>0.2171274657371465</v>
      </c>
      <c r="L3383">
        <v>0.33404301671551934</v>
      </c>
      <c r="M3383" s="49">
        <v>0.15</v>
      </c>
      <c r="N3383" t="s">
        <v>45</v>
      </c>
      <c r="O3383" s="10" t="s">
        <v>45</v>
      </c>
      <c r="P3383">
        <f>VLOOKUP($O3383,$Y$2:$AJ$8,9,FALSE)</f>
        <v>0.32</v>
      </c>
      <c r="Q3383" s="11">
        <f>(L3383-M3383)/L3383</f>
        <v>0.5509560371149913</v>
      </c>
      <c r="S3383" s="13">
        <f>MIN(Q3383,IF(R3383=0,P3383,R3383))</f>
        <v>0.32</v>
      </c>
      <c r="T3383">
        <f>IFERROR(S3383*I3383,0)</f>
        <v>5.3972800000000012</v>
      </c>
      <c r="U3383" t="b">
        <f>O3383=N3383</f>
        <v>1</v>
      </c>
    </row>
    <row r="3384" spans="1:21" ht="21" x14ac:dyDescent="0.4">
      <c r="A3384" t="s">
        <v>2594</v>
      </c>
      <c r="B3384" t="s">
        <v>2581</v>
      </c>
      <c r="C3384" t="s">
        <v>2582</v>
      </c>
      <c r="D3384" s="34">
        <v>1627486</v>
      </c>
      <c r="E3384" s="34">
        <v>75469</v>
      </c>
      <c r="F3384" s="33">
        <v>19.364999999999998</v>
      </c>
      <c r="G3384" s="33">
        <v>7.6151999999999997</v>
      </c>
      <c r="H3384" s="49">
        <v>4.6371520246564337</v>
      </c>
      <c r="I3384" s="33">
        <v>26.980199999999996</v>
      </c>
      <c r="J3384" s="35">
        <f>G3384/I3384</f>
        <v>0.28225142882558324</v>
      </c>
      <c r="K3384">
        <v>0.25659542328638246</v>
      </c>
      <c r="L3384">
        <v>0.35750043064039533</v>
      </c>
      <c r="M3384" s="49">
        <v>0.25</v>
      </c>
      <c r="N3384" t="s">
        <v>37</v>
      </c>
      <c r="O3384" s="10" t="s">
        <v>37</v>
      </c>
      <c r="P3384">
        <f>VLOOKUP($O3384,$Y$2:$AJ$8,9,FALSE)</f>
        <v>0.25</v>
      </c>
      <c r="Q3384" s="11">
        <f>(L3384-M3384)/L3384</f>
        <v>0.30070014306787929</v>
      </c>
      <c r="S3384" s="13">
        <f>MIN(Q3384,IF(R3384=0,P3384,R3384))</f>
        <v>0.25</v>
      </c>
      <c r="T3384">
        <f>IFERROR(S3384*I3384,0)</f>
        <v>6.7450499999999991</v>
      </c>
      <c r="U3384" t="b">
        <f>O3384=N3384</f>
        <v>1</v>
      </c>
    </row>
    <row r="3385" spans="1:21" ht="21" x14ac:dyDescent="0.4">
      <c r="A3385" t="s">
        <v>3363</v>
      </c>
      <c r="B3385" t="s">
        <v>3355</v>
      </c>
      <c r="C3385" t="s">
        <v>3356</v>
      </c>
      <c r="D3385" s="34">
        <v>112088</v>
      </c>
      <c r="E3385" s="34">
        <v>2398</v>
      </c>
      <c r="F3385" s="33">
        <v>3.4598</v>
      </c>
      <c r="G3385" s="33">
        <v>1.8122</v>
      </c>
      <c r="H3385" s="49">
        <v>2.1393904789094282</v>
      </c>
      <c r="I3385" s="33">
        <v>5.2720000000000002</v>
      </c>
      <c r="J3385" s="35">
        <f>G3385/I3385</f>
        <v>0.34374051593323218</v>
      </c>
      <c r="K3385">
        <v>1.4427856547122604</v>
      </c>
      <c r="L3385">
        <v>2.1984987489574643</v>
      </c>
      <c r="M3385" s="49">
        <v>1.1200000000000001</v>
      </c>
      <c r="N3385" t="s">
        <v>45</v>
      </c>
      <c r="O3385" s="10" t="s">
        <v>45</v>
      </c>
      <c r="P3385">
        <f>VLOOKUP($O3385,$Y$2:$AJ$8,9,FALSE)</f>
        <v>0.32</v>
      </c>
      <c r="Q3385" s="11">
        <f>(L3385-M3385)/L3385</f>
        <v>0.49056145675265544</v>
      </c>
      <c r="S3385" s="13">
        <f>MIN(Q3385,IF(R3385=0,P3385,R3385))</f>
        <v>0.32</v>
      </c>
      <c r="T3385">
        <f>IFERROR(S3385*I3385,0)</f>
        <v>1.6870400000000001</v>
      </c>
      <c r="U3385" t="b">
        <f>O3385=N3385</f>
        <v>1</v>
      </c>
    </row>
    <row r="3386" spans="1:21" ht="21" x14ac:dyDescent="0.4">
      <c r="A3386" t="s">
        <v>408</v>
      </c>
      <c r="B3386" t="s">
        <v>382</v>
      </c>
      <c r="C3386" s="50" t="s">
        <v>383</v>
      </c>
      <c r="D3386" s="34">
        <v>615570</v>
      </c>
      <c r="E3386" s="34">
        <v>26404</v>
      </c>
      <c r="F3386" s="33">
        <v>52.808</v>
      </c>
      <c r="G3386" s="33">
        <v>9.252399999999998</v>
      </c>
      <c r="H3386" s="49">
        <v>4.289357830953425</v>
      </c>
      <c r="I3386" s="33">
        <v>62.060400000000001</v>
      </c>
      <c r="J3386" s="35">
        <f>G3386/I3386</f>
        <v>0.14908701845299091</v>
      </c>
      <c r="K3386">
        <v>2</v>
      </c>
      <c r="L3386">
        <v>2.3504166035449177</v>
      </c>
      <c r="M3386" s="49">
        <v>2</v>
      </c>
      <c r="N3386" t="s">
        <v>37</v>
      </c>
      <c r="O3386" s="10" t="s">
        <v>37</v>
      </c>
      <c r="P3386">
        <f>VLOOKUP($O3386,$Y$2:$AJ$8,9,FALSE)</f>
        <v>0.25</v>
      </c>
      <c r="Q3386" s="11">
        <f>(L3386-M3386)/L3386</f>
        <v>0.14908701845299105</v>
      </c>
      <c r="S3386" s="13">
        <f>MIN(Q3386,IF(R3386=0,P3386,R3386))</f>
        <v>0.14908701845299105</v>
      </c>
      <c r="T3386">
        <f>IFERROR(S3386*I3386,0)</f>
        <v>9.2524000000000051</v>
      </c>
      <c r="U3386" t="b">
        <f>O3386=N3386</f>
        <v>1</v>
      </c>
    </row>
    <row r="3387" spans="1:21" ht="21" x14ac:dyDescent="0.4">
      <c r="A3387" t="s">
        <v>3190</v>
      </c>
      <c r="B3387" t="s">
        <v>3163</v>
      </c>
      <c r="C3387" t="s">
        <v>3164</v>
      </c>
      <c r="D3387" s="34">
        <v>97091</v>
      </c>
      <c r="E3387" s="34">
        <v>2779</v>
      </c>
      <c r="F3387" s="33">
        <v>2.6607000000000003</v>
      </c>
      <c r="G3387" s="33">
        <v>0.88669999999999993</v>
      </c>
      <c r="H3387" s="49">
        <v>2.8622632375812382</v>
      </c>
      <c r="I3387" s="33">
        <v>3.5474000000000001</v>
      </c>
      <c r="J3387" s="35">
        <f>G3387/I3387</f>
        <v>0.24995771550995091</v>
      </c>
      <c r="K3387">
        <v>0.95743073047858951</v>
      </c>
      <c r="L3387">
        <v>1.276502338970853</v>
      </c>
      <c r="M3387" s="49">
        <v>0.9</v>
      </c>
      <c r="N3387" t="s">
        <v>34</v>
      </c>
      <c r="O3387" s="10" t="s">
        <v>34</v>
      </c>
      <c r="P3387">
        <f>VLOOKUP($O3387,$Y$2:$AJ$8,9,FALSE)</f>
        <v>0.15</v>
      </c>
      <c r="Q3387" s="11">
        <f>(L3387-M3387)/L3387</f>
        <v>0.29494841292214025</v>
      </c>
      <c r="S3387" s="13">
        <f>MIN(Q3387,IF(R3387=0,P3387,R3387))</f>
        <v>0.15</v>
      </c>
      <c r="T3387">
        <f>IFERROR(S3387*I3387,0)</f>
        <v>0.53210999999999997</v>
      </c>
      <c r="U3387" t="b">
        <f>O3387=N3387</f>
        <v>1</v>
      </c>
    </row>
    <row r="3388" spans="1:21" ht="21" x14ac:dyDescent="0.4">
      <c r="A3388" t="s">
        <v>6134</v>
      </c>
      <c r="B3388" t="s">
        <v>6123</v>
      </c>
      <c r="C3388" t="s">
        <v>6124</v>
      </c>
      <c r="D3388" s="34">
        <v>36223</v>
      </c>
      <c r="E3388" s="34">
        <v>3674</v>
      </c>
      <c r="F3388" s="33">
        <v>1.2090999999999998</v>
      </c>
      <c r="G3388" s="33">
        <v>0.59529999999999994</v>
      </c>
      <c r="H3388" s="49">
        <v>10.142726996659581</v>
      </c>
      <c r="I3388" s="33">
        <v>1.8043999999999998</v>
      </c>
      <c r="J3388" s="35">
        <f>G3388/I3388</f>
        <v>0.32991576147195745</v>
      </c>
      <c r="K3388">
        <v>0.32909635274904736</v>
      </c>
      <c r="L3388">
        <v>0.49112683723462164</v>
      </c>
      <c r="M3388" s="49">
        <v>0.2</v>
      </c>
      <c r="N3388" t="s">
        <v>37</v>
      </c>
      <c r="O3388" s="10" t="s">
        <v>37</v>
      </c>
      <c r="P3388">
        <f>VLOOKUP($O3388,$Y$2:$AJ$8,9,FALSE)</f>
        <v>0.25</v>
      </c>
      <c r="Q3388" s="11">
        <f>(L3388-M3388)/L3388</f>
        <v>0.59277322101529595</v>
      </c>
      <c r="S3388" s="13">
        <f>MIN(Q3388,IF(R3388=0,P3388,R3388))</f>
        <v>0.25</v>
      </c>
      <c r="T3388">
        <f>IFERROR(S3388*I3388,0)</f>
        <v>0.45109999999999995</v>
      </c>
      <c r="U3388" t="b">
        <f>O3388=N3388</f>
        <v>1</v>
      </c>
    </row>
    <row r="3389" spans="1:21" ht="21" x14ac:dyDescent="0.4">
      <c r="A3389" t="s">
        <v>4546</v>
      </c>
      <c r="B3389" t="s">
        <v>4547</v>
      </c>
      <c r="C3389" t="s">
        <v>4548</v>
      </c>
      <c r="D3389" s="34">
        <v>426049</v>
      </c>
      <c r="E3389" s="34">
        <v>79878</v>
      </c>
      <c r="F3389" s="33">
        <v>48.386700000000005</v>
      </c>
      <c r="G3389" s="33">
        <v>16.128300000000003</v>
      </c>
      <c r="H3389" s="49">
        <v>18.7485477022596</v>
      </c>
      <c r="I3389" s="33">
        <v>64.515000000000015</v>
      </c>
      <c r="J3389" s="35">
        <f>G3389/I3389</f>
        <v>0.24999302487793534</v>
      </c>
      <c r="K3389">
        <v>0.60575753023360634</v>
      </c>
      <c r="L3389">
        <v>0.80766919552317307</v>
      </c>
      <c r="M3389" s="49">
        <v>0.5</v>
      </c>
      <c r="N3389" t="s">
        <v>37</v>
      </c>
      <c r="O3389" s="10" t="s">
        <v>37</v>
      </c>
      <c r="P3389">
        <f>VLOOKUP($O3389,$Y$2:$AJ$8,9,FALSE)</f>
        <v>0.25</v>
      </c>
      <c r="Q3389" s="11">
        <f>(L3389-M3389)/L3389</f>
        <v>0.3809346663566614</v>
      </c>
      <c r="S3389" s="13">
        <f>MIN(Q3389,IF(R3389=0,P3389,R3389))</f>
        <v>0.25</v>
      </c>
      <c r="T3389">
        <f>IFERROR(S3389*I3389,0)</f>
        <v>16.128750000000004</v>
      </c>
      <c r="U3389" t="b">
        <f>O3389=N3389</f>
        <v>1</v>
      </c>
    </row>
    <row r="3390" spans="1:21" ht="21" x14ac:dyDescent="0.4">
      <c r="A3390" t="s">
        <v>5391</v>
      </c>
      <c r="B3390" t="s">
        <v>5387</v>
      </c>
      <c r="C3390" t="s">
        <v>5388</v>
      </c>
      <c r="D3390" s="34">
        <v>630163</v>
      </c>
      <c r="E3390" s="34">
        <v>51425</v>
      </c>
      <c r="F3390" s="33">
        <v>12.0227</v>
      </c>
      <c r="G3390" s="33">
        <v>4.0003000000000002</v>
      </c>
      <c r="H3390" s="49">
        <v>8.1605870227226927</v>
      </c>
      <c r="I3390" s="33">
        <v>16.023</v>
      </c>
      <c r="J3390" s="35">
        <f>G3390/I3390</f>
        <v>0.24965986394557824</v>
      </c>
      <c r="K3390">
        <v>0.23379095770539624</v>
      </c>
      <c r="L3390">
        <v>0.31157997083130773</v>
      </c>
      <c r="M3390" s="49">
        <v>0.15</v>
      </c>
      <c r="N3390" t="s">
        <v>37</v>
      </c>
      <c r="O3390" s="10" t="s">
        <v>37</v>
      </c>
      <c r="P3390">
        <f>VLOOKUP($O3390,$Y$2:$AJ$8,9,FALSE)</f>
        <v>0.25</v>
      </c>
      <c r="Q3390" s="11">
        <f>(L3390-M3390)/L3390</f>
        <v>0.51858266242276729</v>
      </c>
      <c r="S3390" s="13">
        <f>MIN(Q3390,IF(R3390=0,P3390,R3390))</f>
        <v>0.25</v>
      </c>
      <c r="T3390">
        <f>IFERROR(S3390*I3390,0)</f>
        <v>4.0057499999999999</v>
      </c>
      <c r="U3390" t="b">
        <f>O3390=N3390</f>
        <v>1</v>
      </c>
    </row>
    <row r="3391" spans="1:21" ht="21" x14ac:dyDescent="0.4">
      <c r="A3391" t="s">
        <v>490</v>
      </c>
      <c r="B3391" t="s">
        <v>423</v>
      </c>
      <c r="C3391" s="50" t="s">
        <v>424</v>
      </c>
      <c r="D3391" s="34">
        <v>11348</v>
      </c>
      <c r="E3391" s="34">
        <v>1934</v>
      </c>
      <c r="F3391" s="33">
        <v>4.0617000000000001</v>
      </c>
      <c r="G3391" s="33">
        <v>1.3531</v>
      </c>
      <c r="H3391" s="49">
        <v>17.042650687345787</v>
      </c>
      <c r="I3391" s="33">
        <v>5.4147999999999996</v>
      </c>
      <c r="J3391" s="35">
        <f>G3391/I3391</f>
        <v>0.24988919258329026</v>
      </c>
      <c r="K3391">
        <v>2.1001551189245089</v>
      </c>
      <c r="L3391">
        <v>2.7997931747673213</v>
      </c>
      <c r="M3391" s="49">
        <v>2</v>
      </c>
      <c r="N3391" t="s">
        <v>34</v>
      </c>
      <c r="O3391" s="10" t="s">
        <v>34</v>
      </c>
      <c r="P3391">
        <f>VLOOKUP($O3391,$Y$2:$AJ$8,9,FALSE)</f>
        <v>0.15</v>
      </c>
      <c r="Q3391" s="11">
        <f>(L3391-M3391)/L3391</f>
        <v>0.28566152027775715</v>
      </c>
      <c r="S3391" s="13">
        <f>MIN(Q3391,IF(R3391=0,P3391,R3391))</f>
        <v>0.15</v>
      </c>
      <c r="T3391">
        <f>IFERROR(S3391*I3391,0)</f>
        <v>0.81221999999999994</v>
      </c>
      <c r="U3391" t="b">
        <f>O3391=N3391</f>
        <v>1</v>
      </c>
    </row>
    <row r="3392" spans="1:21" ht="21" x14ac:dyDescent="0.4">
      <c r="A3392" t="s">
        <v>3552</v>
      </c>
      <c r="B3392" t="s">
        <v>3544</v>
      </c>
      <c r="C3392" t="s">
        <v>3545</v>
      </c>
      <c r="D3392" s="34">
        <v>37979</v>
      </c>
      <c r="E3392" s="34">
        <v>5346</v>
      </c>
      <c r="F3392" s="33">
        <v>0.93679999999999986</v>
      </c>
      <c r="G3392" s="33">
        <v>0.4612</v>
      </c>
      <c r="H3392" s="49">
        <v>14.076200005266069</v>
      </c>
      <c r="I3392" s="33">
        <v>1.3979999999999999</v>
      </c>
      <c r="J3392" s="35">
        <f>G3392/I3392</f>
        <v>0.32989985693848356</v>
      </c>
      <c r="K3392">
        <v>0.1752338196782641</v>
      </c>
      <c r="L3392">
        <v>0.26150392817059481</v>
      </c>
      <c r="M3392" s="49">
        <v>0.1</v>
      </c>
      <c r="N3392" t="s">
        <v>37</v>
      </c>
      <c r="O3392" s="10" t="s">
        <v>37</v>
      </c>
      <c r="P3392">
        <f>VLOOKUP($O3392,$Y$2:$AJ$8,9,FALSE)</f>
        <v>0.25</v>
      </c>
      <c r="Q3392" s="11">
        <f>(L3392-M3392)/L3392</f>
        <v>0.61759656652360506</v>
      </c>
      <c r="S3392" s="13">
        <f>MIN(Q3392,IF(R3392=0,P3392,R3392))</f>
        <v>0.25</v>
      </c>
      <c r="T3392">
        <f>IFERROR(S3392*I3392,0)</f>
        <v>0.34949999999999998</v>
      </c>
      <c r="U3392" t="b">
        <f>O3392=N3392</f>
        <v>1</v>
      </c>
    </row>
    <row r="3393" spans="1:21" ht="21" x14ac:dyDescent="0.4">
      <c r="A3393" t="s">
        <v>4618</v>
      </c>
      <c r="B3393" t="s">
        <v>4593</v>
      </c>
      <c r="C3393" t="s">
        <v>4594</v>
      </c>
      <c r="D3393" s="34">
        <v>448394</v>
      </c>
      <c r="E3393" s="34">
        <v>17655</v>
      </c>
      <c r="F3393" s="33">
        <v>5.8797000000000006</v>
      </c>
      <c r="G3393" s="33">
        <v>1.9600000000000002</v>
      </c>
      <c r="H3393" s="49">
        <v>3.9373854244258397</v>
      </c>
      <c r="I3393" s="33">
        <v>7.8397000000000006</v>
      </c>
      <c r="J3393" s="35">
        <f>G3393/I3393</f>
        <v>0.25000956669260305</v>
      </c>
      <c r="K3393">
        <v>0.3330331350892099</v>
      </c>
      <c r="L3393">
        <v>0.44404984423676014</v>
      </c>
      <c r="M3393" s="49">
        <v>0.17</v>
      </c>
      <c r="N3393" t="s">
        <v>37</v>
      </c>
      <c r="O3393" s="10" t="s">
        <v>37</v>
      </c>
      <c r="P3393">
        <f>VLOOKUP($O3393,$Y$2:$AJ$8,9,FALSE)</f>
        <v>0.25</v>
      </c>
      <c r="Q3393" s="11">
        <f>(L3393-M3393)/L3393</f>
        <v>0.61716009541181427</v>
      </c>
      <c r="S3393" s="13">
        <f>MIN(Q3393,IF(R3393=0,P3393,R3393))</f>
        <v>0.25</v>
      </c>
      <c r="T3393">
        <f>IFERROR(S3393*I3393,0)</f>
        <v>1.9599250000000001</v>
      </c>
      <c r="U3393" t="b">
        <f>O3393=N3393</f>
        <v>1</v>
      </c>
    </row>
    <row r="3394" spans="1:21" ht="21" x14ac:dyDescent="0.4">
      <c r="A3394" t="s">
        <v>3849</v>
      </c>
      <c r="B3394" t="s">
        <v>3816</v>
      </c>
      <c r="C3394" t="s">
        <v>3817</v>
      </c>
      <c r="D3394" s="34">
        <v>1776</v>
      </c>
      <c r="E3394" s="34">
        <v>190</v>
      </c>
      <c r="F3394" s="33">
        <v>6.3E-3</v>
      </c>
      <c r="G3394" s="33">
        <v>2.7000000000000001E-3</v>
      </c>
      <c r="H3394" s="49">
        <v>10.698198198198199</v>
      </c>
      <c r="I3394" s="33">
        <v>9.0000000000000011E-3</v>
      </c>
      <c r="J3394" s="35">
        <f>G3394/I3394</f>
        <v>0.3</v>
      </c>
      <c r="K3394">
        <v>3.3157894736842101E-2</v>
      </c>
      <c r="L3394">
        <v>4.7368421052631587E-2</v>
      </c>
      <c r="M3394" s="49">
        <v>0.21</v>
      </c>
      <c r="N3394" t="s">
        <v>34</v>
      </c>
      <c r="O3394" s="10" t="s">
        <v>34</v>
      </c>
      <c r="P3394">
        <f>VLOOKUP($O3394,$Y$2:$AJ$8,9,FALSE)</f>
        <v>0.15</v>
      </c>
      <c r="Q3394" s="11">
        <f>(L3394-M3394)/L3394</f>
        <v>-3.4333333333333322</v>
      </c>
      <c r="S3394" s="13">
        <f>MIN(Q3394,IF(R3394=0,P3394,R3394))</f>
        <v>-3.4333333333333322</v>
      </c>
      <c r="T3394">
        <f>IFERROR(S3394*I3394,0)</f>
        <v>-3.0899999999999993E-2</v>
      </c>
      <c r="U3394" t="b">
        <f>O3394=N3394</f>
        <v>1</v>
      </c>
    </row>
    <row r="3395" spans="1:21" ht="21" x14ac:dyDescent="0.4">
      <c r="A3395" t="s">
        <v>2631</v>
      </c>
      <c r="B3395" t="s">
        <v>2609</v>
      </c>
      <c r="C3395" t="s">
        <v>2610</v>
      </c>
      <c r="D3395" s="34">
        <v>182782</v>
      </c>
      <c r="E3395" s="34">
        <v>26156</v>
      </c>
      <c r="F3395" s="33">
        <v>3.2553999999999998</v>
      </c>
      <c r="G3395" s="33">
        <v>0.36630000000000001</v>
      </c>
      <c r="H3395" s="49">
        <v>14.309942992198357</v>
      </c>
      <c r="I3395" s="33">
        <v>3.6216999999999997</v>
      </c>
      <c r="J3395" s="35">
        <f>G3395/I3395</f>
        <v>0.10114034845514538</v>
      </c>
      <c r="K3395">
        <v>0.12446092674720904</v>
      </c>
      <c r="L3395">
        <v>0.13846536167609724</v>
      </c>
      <c r="M3395" s="49">
        <v>0.05</v>
      </c>
      <c r="N3395" t="s">
        <v>34</v>
      </c>
      <c r="O3395" s="10" t="s">
        <v>34</v>
      </c>
      <c r="P3395">
        <f>VLOOKUP($O3395,$Y$2:$AJ$8,9,FALSE)</f>
        <v>0.15</v>
      </c>
      <c r="Q3395" s="11">
        <f>(L3395-M3395)/L3395</f>
        <v>0.6388988596515448</v>
      </c>
      <c r="S3395" s="13">
        <f>MIN(Q3395,IF(R3395=0,P3395,R3395))</f>
        <v>0.15</v>
      </c>
      <c r="T3395">
        <f>IFERROR(S3395*I3395,0)</f>
        <v>0.54325499999999993</v>
      </c>
      <c r="U3395" t="b">
        <f>O3395=N3395</f>
        <v>1</v>
      </c>
    </row>
    <row r="3396" spans="1:21" ht="21" x14ac:dyDescent="0.4">
      <c r="A3396" t="s">
        <v>362</v>
      </c>
      <c r="B3396" t="s">
        <v>313</v>
      </c>
      <c r="C3396" s="50" t="s">
        <v>314</v>
      </c>
      <c r="D3396" s="34">
        <v>3740</v>
      </c>
      <c r="E3396" s="34">
        <v>923</v>
      </c>
      <c r="F3396" s="33">
        <v>0.34819999999999995</v>
      </c>
      <c r="G3396" s="33">
        <v>8.0500000000000016E-2</v>
      </c>
      <c r="H3396" s="49">
        <v>24.679144385026738</v>
      </c>
      <c r="I3396" s="33">
        <v>0.42869999999999997</v>
      </c>
      <c r="J3396" s="35">
        <f>G3396/I3396</f>
        <v>0.18777700023326341</v>
      </c>
      <c r="K3396">
        <v>0.37724810400866732</v>
      </c>
      <c r="L3396">
        <v>0.46446370530877573</v>
      </c>
      <c r="M3396" s="49">
        <v>0.4</v>
      </c>
      <c r="N3396" t="s">
        <v>34</v>
      </c>
      <c r="O3396" s="10" t="s">
        <v>34</v>
      </c>
      <c r="P3396">
        <f>VLOOKUP($O3396,$Y$2:$AJ$8,9,FALSE)</f>
        <v>0.15</v>
      </c>
      <c r="Q3396" s="11">
        <f>(L3396-M3396)/L3396</f>
        <v>0.13879169582458592</v>
      </c>
      <c r="S3396" s="13">
        <f>MIN(Q3396,IF(R3396=0,P3396,R3396))</f>
        <v>0.13879169582458592</v>
      </c>
      <c r="T3396">
        <f>IFERROR(S3396*I3396,0)</f>
        <v>5.9499999999999977E-2</v>
      </c>
      <c r="U3396" t="b">
        <f>O3396=N3396</f>
        <v>1</v>
      </c>
    </row>
    <row r="3397" spans="1:21" ht="21" x14ac:dyDescent="0.4">
      <c r="A3397" t="s">
        <v>1954</v>
      </c>
      <c r="B3397" t="s">
        <v>1772</v>
      </c>
      <c r="C3397" s="50" t="s">
        <v>1773</v>
      </c>
      <c r="D3397" s="34">
        <v>23718</v>
      </c>
      <c r="E3397" s="34">
        <v>6152</v>
      </c>
      <c r="F3397" s="33">
        <v>9.7967000000000013</v>
      </c>
      <c r="G3397" s="33">
        <v>4.5013000000000005</v>
      </c>
      <c r="H3397" s="49">
        <v>25.938106079770638</v>
      </c>
      <c r="I3397" s="33">
        <v>14.298000000000002</v>
      </c>
      <c r="J3397" s="35">
        <f>G3397/I3397</f>
        <v>0.31482025458106028</v>
      </c>
      <c r="K3397">
        <v>1.5924414824447335</v>
      </c>
      <c r="L3397">
        <v>2.3241222366710015</v>
      </c>
      <c r="M3397" s="49">
        <v>1.55</v>
      </c>
      <c r="N3397" t="s">
        <v>37</v>
      </c>
      <c r="O3397" s="10" t="s">
        <v>34</v>
      </c>
      <c r="P3397">
        <f>VLOOKUP($O3397,$Y$2:$AJ$8,9,FALSE)</f>
        <v>0.15</v>
      </c>
      <c r="Q3397" s="11">
        <f>(L3397-M3397)/L3397</f>
        <v>0.3330815498671143</v>
      </c>
      <c r="S3397" s="13">
        <f>MIN(Q3397,IF(R3397=0,P3397,R3397))</f>
        <v>0.15</v>
      </c>
      <c r="T3397">
        <f>IFERROR(S3397*I3397,0)</f>
        <v>2.1447000000000003</v>
      </c>
      <c r="U3397" t="b">
        <f>O3397=N3397</f>
        <v>0</v>
      </c>
    </row>
    <row r="3398" spans="1:21" ht="21" x14ac:dyDescent="0.4">
      <c r="A3398" t="s">
        <v>1955</v>
      </c>
      <c r="B3398" t="s">
        <v>1772</v>
      </c>
      <c r="C3398" s="50" t="s">
        <v>1773</v>
      </c>
      <c r="D3398" s="34">
        <v>7383</v>
      </c>
      <c r="E3398" s="34">
        <v>1481</v>
      </c>
      <c r="F3398" s="33">
        <v>2.0647000000000002</v>
      </c>
      <c r="G3398" s="33">
        <v>0.42809999999999998</v>
      </c>
      <c r="H3398" s="49">
        <v>20.05959637003928</v>
      </c>
      <c r="I3398" s="33">
        <v>2.4928000000000003</v>
      </c>
      <c r="J3398" s="35">
        <f>G3398/I3398</f>
        <v>0.17173459563543</v>
      </c>
      <c r="K3398">
        <v>1.3941255908170158</v>
      </c>
      <c r="L3398">
        <v>1.6831870357866308</v>
      </c>
      <c r="M3398" s="49">
        <v>1.4</v>
      </c>
      <c r="N3398" t="s">
        <v>37</v>
      </c>
      <c r="O3398" s="10" t="s">
        <v>34</v>
      </c>
      <c r="P3398">
        <f>VLOOKUP($O3398,$Y$2:$AJ$8,9,FALSE)</f>
        <v>0.15</v>
      </c>
      <c r="Q3398" s="11">
        <f>(L3398-M3398)/L3398</f>
        <v>0.16824454428754823</v>
      </c>
      <c r="S3398" s="13">
        <f>MIN(Q3398,IF(R3398=0,P3398,R3398))</f>
        <v>0.15</v>
      </c>
      <c r="T3398">
        <f>IFERROR(S3398*I3398,0)</f>
        <v>0.37392000000000003</v>
      </c>
      <c r="U3398" t="b">
        <f>O3398=N3398</f>
        <v>0</v>
      </c>
    </row>
    <row r="3399" spans="1:21" ht="21" x14ac:dyDescent="0.4">
      <c r="A3399" t="s">
        <v>1956</v>
      </c>
      <c r="B3399" t="s">
        <v>1772</v>
      </c>
      <c r="C3399" s="50" t="s">
        <v>1773</v>
      </c>
      <c r="D3399" s="34">
        <v>986</v>
      </c>
      <c r="E3399" s="34">
        <v>321</v>
      </c>
      <c r="F3399" s="33">
        <v>0.32570000000000005</v>
      </c>
      <c r="G3399" s="33">
        <v>0.1603</v>
      </c>
      <c r="H3399" s="49">
        <v>32.555780933062877</v>
      </c>
      <c r="I3399" s="33">
        <v>0.48600000000000004</v>
      </c>
      <c r="J3399" s="35">
        <f>G3399/I3399</f>
        <v>0.32983539094650205</v>
      </c>
      <c r="K3399">
        <v>1.0146417445482867</v>
      </c>
      <c r="L3399">
        <v>1.5140186915887852</v>
      </c>
      <c r="M3399" s="49">
        <v>1.45</v>
      </c>
      <c r="N3399" t="s">
        <v>37</v>
      </c>
      <c r="O3399" s="10" t="s">
        <v>34</v>
      </c>
      <c r="P3399">
        <f>VLOOKUP($O3399,$Y$2:$AJ$8,9,FALSE)</f>
        <v>0.15</v>
      </c>
      <c r="Q3399" s="11">
        <f>(L3399-M3399)/L3399</f>
        <v>4.2283950617284086E-2</v>
      </c>
      <c r="S3399" s="13">
        <f>MIN(Q3399,IF(R3399=0,P3399,R3399))</f>
        <v>4.2283950617284086E-2</v>
      </c>
      <c r="T3399">
        <f>IFERROR(S3399*I3399,0)</f>
        <v>2.0550000000000068E-2</v>
      </c>
      <c r="U3399" t="b">
        <f>O3399=N3399</f>
        <v>0</v>
      </c>
    </row>
    <row r="3400" spans="1:21" ht="21" x14ac:dyDescent="0.4">
      <c r="A3400" t="s">
        <v>4332</v>
      </c>
      <c r="B3400" t="s">
        <v>4333</v>
      </c>
      <c r="C3400" t="s">
        <v>4334</v>
      </c>
      <c r="D3400" s="34">
        <v>780326</v>
      </c>
      <c r="E3400" s="34">
        <v>182815</v>
      </c>
      <c r="F3400" s="33">
        <v>218.93380000000002</v>
      </c>
      <c r="G3400" s="33">
        <v>54.733600000000003</v>
      </c>
      <c r="H3400" s="49">
        <v>23.428028798220232</v>
      </c>
      <c r="I3400" s="33">
        <v>273.66740000000004</v>
      </c>
      <c r="J3400" s="35">
        <f>G3400/I3400</f>
        <v>0.20000043848847174</v>
      </c>
      <c r="K3400">
        <v>1.1975702212619315</v>
      </c>
      <c r="L3400">
        <v>1.4969635970790145</v>
      </c>
      <c r="M3400" s="49">
        <v>1</v>
      </c>
      <c r="N3400" t="s">
        <v>34</v>
      </c>
      <c r="O3400" s="10" t="s">
        <v>34</v>
      </c>
      <c r="P3400">
        <f>VLOOKUP($O3400,$Y$2:$AJ$8,9,FALSE)</f>
        <v>0.15</v>
      </c>
      <c r="Q3400" s="11">
        <f>(L3400-M3400)/L3400</f>
        <v>0.33198108360732781</v>
      </c>
      <c r="S3400" s="13">
        <f>MIN(Q3400,IF(R3400=0,P3400,R3400))</f>
        <v>0.15</v>
      </c>
      <c r="T3400">
        <f>IFERROR(S3400*I3400,0)</f>
        <v>41.050110000000004</v>
      </c>
      <c r="U3400" t="b">
        <f>O3400=N3400</f>
        <v>1</v>
      </c>
    </row>
    <row r="3401" spans="1:21" ht="21" x14ac:dyDescent="0.4">
      <c r="A3401" t="s">
        <v>4685</v>
      </c>
      <c r="B3401" t="s">
        <v>4681</v>
      </c>
      <c r="C3401" t="s">
        <v>4682</v>
      </c>
      <c r="D3401" s="34">
        <v>560852</v>
      </c>
      <c r="E3401" s="34">
        <v>107841</v>
      </c>
      <c r="F3401" s="33">
        <v>35.030700000000003</v>
      </c>
      <c r="G3401" s="33">
        <v>17.253500000000003</v>
      </c>
      <c r="H3401" s="49">
        <v>19.228067297611492</v>
      </c>
      <c r="I3401" s="33">
        <v>52.284200000000006</v>
      </c>
      <c r="J3401" s="35">
        <f>G3401/I3401</f>
        <v>0.32999452989622108</v>
      </c>
      <c r="K3401">
        <v>0.32483656494283253</v>
      </c>
      <c r="L3401">
        <v>0.48482673565712486</v>
      </c>
      <c r="M3401" s="49">
        <v>0.2</v>
      </c>
      <c r="N3401" t="s">
        <v>37</v>
      </c>
      <c r="O3401" s="10" t="s">
        <v>37</v>
      </c>
      <c r="P3401">
        <f>VLOOKUP($O3401,$Y$2:$AJ$8,9,FALSE)</f>
        <v>0.25</v>
      </c>
      <c r="Q3401" s="11">
        <f>(L3401-M3401)/L3401</f>
        <v>0.58748149536571281</v>
      </c>
      <c r="S3401" s="13">
        <f>MIN(Q3401,IF(R3401=0,P3401,R3401))</f>
        <v>0.25</v>
      </c>
      <c r="T3401">
        <f>IFERROR(S3401*I3401,0)</f>
        <v>13.071050000000001</v>
      </c>
      <c r="U3401" t="b">
        <f>O3401=N3401</f>
        <v>1</v>
      </c>
    </row>
    <row r="3402" spans="1:21" ht="21" x14ac:dyDescent="0.4">
      <c r="A3402" t="s">
        <v>1742</v>
      </c>
      <c r="B3402" t="s">
        <v>1694</v>
      </c>
      <c r="C3402" s="50" t="s">
        <v>1695</v>
      </c>
      <c r="D3402" s="34">
        <v>167685</v>
      </c>
      <c r="E3402" s="34">
        <v>12323</v>
      </c>
      <c r="F3402" s="33">
        <v>12.460800000000001</v>
      </c>
      <c r="G3402" s="33">
        <v>5.2210999999999999</v>
      </c>
      <c r="H3402" s="49">
        <v>7.3488982318036795</v>
      </c>
      <c r="I3402" s="33">
        <v>17.681899999999999</v>
      </c>
      <c r="J3402" s="35">
        <f>G3402/I3402</f>
        <v>0.29527935346314593</v>
      </c>
      <c r="K3402">
        <v>1.0111823419621846</v>
      </c>
      <c r="L3402">
        <v>1.4348697557412966</v>
      </c>
      <c r="M3402" s="49">
        <v>1</v>
      </c>
      <c r="N3402" t="s">
        <v>45</v>
      </c>
      <c r="O3402" s="10" t="s">
        <v>37</v>
      </c>
      <c r="P3402">
        <f>VLOOKUP($O3402,$Y$2:$AJ$8,9,FALSE)</f>
        <v>0.25</v>
      </c>
      <c r="Q3402" s="11">
        <f>(L3402-M3402)/L3402</f>
        <v>0.3030726335970681</v>
      </c>
      <c r="S3402" s="13">
        <f>MIN(Q3402,IF(R3402=0,P3402,R3402))</f>
        <v>0.25</v>
      </c>
      <c r="T3402">
        <f>IFERROR(S3402*I3402,0)</f>
        <v>4.4204749999999997</v>
      </c>
      <c r="U3402" t="b">
        <f>O3402=N3402</f>
        <v>0</v>
      </c>
    </row>
    <row r="3403" spans="1:21" ht="21" x14ac:dyDescent="0.4">
      <c r="A3403" t="s">
        <v>2749</v>
      </c>
      <c r="B3403" t="s">
        <v>2712</v>
      </c>
      <c r="C3403" t="s">
        <v>2713</v>
      </c>
      <c r="D3403" s="34">
        <v>16710</v>
      </c>
      <c r="E3403" s="34">
        <v>2449</v>
      </c>
      <c r="F3403" s="33">
        <v>3.9476999999999998</v>
      </c>
      <c r="G3403" s="33">
        <v>1.0521</v>
      </c>
      <c r="H3403" s="49">
        <v>14.655894673847996</v>
      </c>
      <c r="I3403" s="33">
        <v>4.9997999999999996</v>
      </c>
      <c r="J3403" s="35">
        <f>G3403/I3403</f>
        <v>0.2104284171366855</v>
      </c>
      <c r="K3403">
        <v>1.6119640669661086</v>
      </c>
      <c r="L3403">
        <v>2.0415679869334418</v>
      </c>
      <c r="M3403" s="49">
        <v>1.6</v>
      </c>
      <c r="N3403" t="s">
        <v>37</v>
      </c>
      <c r="O3403" s="10" t="s">
        <v>37</v>
      </c>
      <c r="P3403">
        <f>VLOOKUP($O3403,$Y$2:$AJ$8,9,FALSE)</f>
        <v>0.25</v>
      </c>
      <c r="Q3403" s="11">
        <f>(L3403-M3403)/L3403</f>
        <v>0.21628865154606164</v>
      </c>
      <c r="S3403" s="13">
        <f>MIN(Q3403,IF(R3403=0,P3403,R3403))</f>
        <v>0.21628865154606164</v>
      </c>
      <c r="T3403">
        <f>IFERROR(S3403*I3403,0)</f>
        <v>1.0813999999999988</v>
      </c>
      <c r="U3403" t="b">
        <f>O3403=N3403</f>
        <v>1</v>
      </c>
    </row>
    <row r="3404" spans="1:21" ht="21" x14ac:dyDescent="0.4">
      <c r="A3404" t="s">
        <v>4101</v>
      </c>
      <c r="B3404" t="s">
        <v>4085</v>
      </c>
      <c r="C3404" t="s">
        <v>4086</v>
      </c>
      <c r="D3404" s="34">
        <v>697</v>
      </c>
      <c r="E3404" s="34">
        <v>193</v>
      </c>
      <c r="F3404" s="33">
        <v>7.740000000000001E-2</v>
      </c>
      <c r="G3404" s="33">
        <v>1.9399999999999997E-2</v>
      </c>
      <c r="H3404" s="49">
        <v>27.69010043041607</v>
      </c>
      <c r="I3404" s="33">
        <v>9.6800000000000011E-2</v>
      </c>
      <c r="J3404" s="35">
        <f>G3404/I3404</f>
        <v>0.20041322314049581</v>
      </c>
      <c r="K3404">
        <v>0.40103626943005183</v>
      </c>
      <c r="L3404">
        <v>0.50155440414507779</v>
      </c>
      <c r="M3404" s="49">
        <v>0.3</v>
      </c>
      <c r="N3404" t="s">
        <v>34</v>
      </c>
      <c r="O3404" s="10" t="s">
        <v>34</v>
      </c>
      <c r="P3404">
        <f>VLOOKUP($O3404,$Y$2:$AJ$8,9,FALSE)</f>
        <v>0.15</v>
      </c>
      <c r="Q3404" s="11">
        <f>(L3404-M3404)/L3404</f>
        <v>0.40185950413223154</v>
      </c>
      <c r="S3404" s="13">
        <f>MIN(Q3404,IF(R3404=0,P3404,R3404))</f>
        <v>0.15</v>
      </c>
      <c r="T3404">
        <f>IFERROR(S3404*I3404,0)</f>
        <v>1.4520000000000002E-2</v>
      </c>
      <c r="U3404" t="b">
        <f>O3404=N3404</f>
        <v>1</v>
      </c>
    </row>
    <row r="3405" spans="1:21" ht="21" x14ac:dyDescent="0.4">
      <c r="A3405" t="s">
        <v>2187</v>
      </c>
      <c r="B3405" t="s">
        <v>2184</v>
      </c>
      <c r="C3405" t="s">
        <v>2185</v>
      </c>
      <c r="D3405" s="34">
        <v>4390560</v>
      </c>
      <c r="E3405" s="34">
        <v>349315</v>
      </c>
      <c r="F3405" s="33">
        <v>14.417100000000001</v>
      </c>
      <c r="G3405" s="33">
        <v>9.6112999999999982</v>
      </c>
      <c r="H3405" s="49">
        <v>7.95604660908859</v>
      </c>
      <c r="I3405" s="33">
        <v>24.028399999999998</v>
      </c>
      <c r="J3405" s="35">
        <f>G3405/I3405</f>
        <v>0.39999750295483671</v>
      </c>
      <c r="K3405">
        <v>4.1272490445586368E-2</v>
      </c>
      <c r="L3405">
        <v>6.8787197801411321E-2</v>
      </c>
      <c r="M3405" s="49">
        <v>0.03</v>
      </c>
      <c r="N3405" t="s">
        <v>33</v>
      </c>
      <c r="O3405" s="10" t="s">
        <v>33</v>
      </c>
      <c r="P3405">
        <f>VLOOKUP($O3405,$Y$2:$AJ$8,9,FALSE)</f>
        <v>0.4</v>
      </c>
      <c r="Q3405" s="11">
        <f>(L3405-M3405)/L3405</f>
        <v>0.56387233440428819</v>
      </c>
      <c r="S3405" s="13">
        <f>MIN(Q3405,IF(R3405=0,P3405,R3405))</f>
        <v>0.4</v>
      </c>
      <c r="T3405">
        <f>IFERROR(S3405*I3405,0)</f>
        <v>9.6113599999999995</v>
      </c>
      <c r="U3405" t="b">
        <f>O3405=N3405</f>
        <v>1</v>
      </c>
    </row>
    <row r="3406" spans="1:21" ht="21" x14ac:dyDescent="0.4">
      <c r="A3406" t="s">
        <v>1297</v>
      </c>
      <c r="B3406" t="s">
        <v>1285</v>
      </c>
      <c r="C3406" s="50" t="s">
        <v>1286</v>
      </c>
      <c r="D3406" s="34">
        <v>2961620</v>
      </c>
      <c r="E3406" s="34">
        <v>103823</v>
      </c>
      <c r="F3406" s="33">
        <v>155.7345</v>
      </c>
      <c r="G3406" s="33">
        <v>38.088499999999996</v>
      </c>
      <c r="H3406" s="49">
        <v>3.5056151700758367</v>
      </c>
      <c r="I3406" s="33">
        <v>193.82299999999998</v>
      </c>
      <c r="J3406" s="35">
        <f>G3406/I3406</f>
        <v>0.19651176588949712</v>
      </c>
      <c r="K3406">
        <v>1.5</v>
      </c>
      <c r="L3406">
        <v>1.8668599443283278</v>
      </c>
      <c r="M3406" s="49">
        <v>1.5</v>
      </c>
      <c r="N3406" t="s">
        <v>33</v>
      </c>
      <c r="O3406" s="10" t="s">
        <v>34</v>
      </c>
      <c r="P3406">
        <f>VLOOKUP($O3406,$Y$2:$AJ$8,9,FALSE)</f>
        <v>0.15</v>
      </c>
      <c r="Q3406" s="11">
        <f>(L3406-M3406)/L3406</f>
        <v>0.19651176588949704</v>
      </c>
      <c r="S3406" s="13">
        <f>MIN(Q3406,IF(R3406=0,P3406,R3406))</f>
        <v>0.15</v>
      </c>
      <c r="T3406">
        <f>IFERROR(S3406*I3406,0)</f>
        <v>29.073449999999994</v>
      </c>
      <c r="U3406" t="b">
        <f>O3406=N3406</f>
        <v>0</v>
      </c>
    </row>
    <row r="3407" spans="1:21" ht="21" x14ac:dyDescent="0.4">
      <c r="A3407" t="s">
        <v>3715</v>
      </c>
      <c r="B3407" t="s">
        <v>3673</v>
      </c>
      <c r="C3407" t="s">
        <v>3674</v>
      </c>
      <c r="D3407" s="34">
        <v>65606</v>
      </c>
      <c r="E3407" s="34">
        <v>7521</v>
      </c>
      <c r="F3407" s="33">
        <v>4.9968999999999992</v>
      </c>
      <c r="G3407" s="33">
        <v>1.6640000000000001</v>
      </c>
      <c r="H3407" s="49">
        <v>11.463890497820321</v>
      </c>
      <c r="I3407" s="33">
        <v>6.6608999999999998</v>
      </c>
      <c r="J3407" s="35">
        <f>G3407/I3407</f>
        <v>0.24981609091864465</v>
      </c>
      <c r="K3407">
        <v>0.66439303284137741</v>
      </c>
      <c r="L3407">
        <v>0.88564020741922611</v>
      </c>
      <c r="M3407" s="49">
        <v>0.6</v>
      </c>
      <c r="N3407" t="s">
        <v>34</v>
      </c>
      <c r="O3407" s="10" t="s">
        <v>34</v>
      </c>
      <c r="P3407">
        <f>VLOOKUP($O3407,$Y$2:$AJ$8,9,FALSE)</f>
        <v>0.15</v>
      </c>
      <c r="Q3407" s="11">
        <f>(L3407-M3407)/L3407</f>
        <v>0.32252398324550735</v>
      </c>
      <c r="S3407" s="13">
        <f>MIN(Q3407,IF(R3407=0,P3407,R3407))</f>
        <v>0.15</v>
      </c>
      <c r="T3407">
        <f>IFERROR(S3407*I3407,0)</f>
        <v>0.99913499999999988</v>
      </c>
      <c r="U3407" t="b">
        <f>O3407=N3407</f>
        <v>1</v>
      </c>
    </row>
    <row r="3408" spans="1:21" ht="21" x14ac:dyDescent="0.4">
      <c r="A3408" t="s">
        <v>951</v>
      </c>
      <c r="B3408" t="s">
        <v>899</v>
      </c>
      <c r="C3408" s="50" t="s">
        <v>900</v>
      </c>
      <c r="D3408" s="34">
        <v>6142583</v>
      </c>
      <c r="E3408" s="34">
        <v>591847</v>
      </c>
      <c r="F3408" s="33">
        <v>1106.9262000000001</v>
      </c>
      <c r="G3408" s="33">
        <v>152.50229999999999</v>
      </c>
      <c r="H3408" s="49">
        <v>9.6351486011666427</v>
      </c>
      <c r="I3408" s="33">
        <v>1259.4285</v>
      </c>
      <c r="J3408" s="35">
        <f>G3408/I3408</f>
        <v>0.12108849370964687</v>
      </c>
      <c r="K3408">
        <v>1.8702911394329957</v>
      </c>
      <c r="L3408">
        <v>2.1279629701595177</v>
      </c>
      <c r="M3408" s="49">
        <v>1.79</v>
      </c>
      <c r="N3408" t="s">
        <v>33</v>
      </c>
      <c r="O3408" s="10" t="s">
        <v>34</v>
      </c>
      <c r="P3408">
        <f>VLOOKUP($O3408,$Y$2:$AJ$8,9,FALSE)</f>
        <v>0.15</v>
      </c>
      <c r="Q3408" s="11">
        <f>(L3408-M3408)/L3408</f>
        <v>0.1588199488895162</v>
      </c>
      <c r="S3408" s="13">
        <f>MIN(Q3408,IF(R3408=0,P3408,R3408))</f>
        <v>0.15</v>
      </c>
      <c r="T3408">
        <f>IFERROR(S3408*I3408,0)</f>
        <v>188.914275</v>
      </c>
      <c r="U3408" t="b">
        <f>O3408=N3408</f>
        <v>0</v>
      </c>
    </row>
    <row r="3409" spans="1:21" ht="21" x14ac:dyDescent="0.4">
      <c r="A3409" t="s">
        <v>2869</v>
      </c>
      <c r="B3409" t="s">
        <v>2854</v>
      </c>
      <c r="C3409" t="s">
        <v>2855</v>
      </c>
      <c r="D3409" s="34">
        <v>510529</v>
      </c>
      <c r="E3409" s="34">
        <v>18153</v>
      </c>
      <c r="F3409" s="33">
        <v>63.535499999999999</v>
      </c>
      <c r="G3409" s="33">
        <v>10.650499999999999</v>
      </c>
      <c r="H3409" s="49">
        <v>3.5557235729997707</v>
      </c>
      <c r="I3409" s="33">
        <v>74.185999999999993</v>
      </c>
      <c r="J3409" s="35">
        <f>G3409/I3409</f>
        <v>0.14356482355161351</v>
      </c>
      <c r="K3409">
        <v>3.5</v>
      </c>
      <c r="L3409">
        <v>4.0867074312785769</v>
      </c>
      <c r="M3409" s="49">
        <v>3.5</v>
      </c>
      <c r="N3409" t="s">
        <v>37</v>
      </c>
      <c r="O3409" s="10" t="s">
        <v>37</v>
      </c>
      <c r="P3409">
        <f>VLOOKUP($O3409,$Y$2:$AJ$8,9,FALSE)</f>
        <v>0.25</v>
      </c>
      <c r="Q3409" s="11">
        <f>(L3409-M3409)/L3409</f>
        <v>0.1435648235516136</v>
      </c>
      <c r="S3409" s="13">
        <f>MIN(Q3409,IF(R3409=0,P3409,R3409))</f>
        <v>0.1435648235516136</v>
      </c>
      <c r="T3409">
        <f>IFERROR(S3409*I3409,0)</f>
        <v>10.650500000000005</v>
      </c>
      <c r="U3409" t="b">
        <f>O3409=N3409</f>
        <v>1</v>
      </c>
    </row>
    <row r="3410" spans="1:21" ht="21" x14ac:dyDescent="0.4">
      <c r="A3410" t="s">
        <v>6004</v>
      </c>
      <c r="B3410" t="s">
        <v>6001</v>
      </c>
      <c r="C3410" t="s">
        <v>6002</v>
      </c>
      <c r="D3410" s="34">
        <v>34740</v>
      </c>
      <c r="E3410" s="34">
        <v>3196</v>
      </c>
      <c r="F3410" s="33">
        <v>3.1753999999999998</v>
      </c>
      <c r="G3410" s="33">
        <v>1.1746000000000001</v>
      </c>
      <c r="H3410" s="49">
        <v>9.1997697179044327</v>
      </c>
      <c r="I3410" s="33">
        <v>4.3499999999999996</v>
      </c>
      <c r="J3410" s="35">
        <f>G3410/I3410</f>
        <v>0.27002298850574719</v>
      </c>
      <c r="K3410">
        <v>0.99355444305381713</v>
      </c>
      <c r="L3410">
        <v>1.3610763454317898</v>
      </c>
      <c r="M3410" s="49">
        <v>0.9</v>
      </c>
      <c r="N3410" t="s">
        <v>37</v>
      </c>
      <c r="O3410" s="10" t="s">
        <v>37</v>
      </c>
      <c r="P3410">
        <f>VLOOKUP($O3410,$Y$2:$AJ$8,9,FALSE)</f>
        <v>0.25</v>
      </c>
      <c r="Q3410" s="11">
        <f>(L3410-M3410)/L3410</f>
        <v>0.33875862068965518</v>
      </c>
      <c r="S3410" s="13">
        <f>MIN(Q3410,IF(R3410=0,P3410,R3410))</f>
        <v>0.25</v>
      </c>
      <c r="T3410">
        <f>IFERROR(S3410*I3410,0)</f>
        <v>1.0874999999999999</v>
      </c>
      <c r="U3410" t="b">
        <f>O3410=N3410</f>
        <v>1</v>
      </c>
    </row>
    <row r="3411" spans="1:21" ht="21" x14ac:dyDescent="0.4">
      <c r="A3411" t="s">
        <v>952</v>
      </c>
      <c r="B3411" t="s">
        <v>899</v>
      </c>
      <c r="C3411" s="50" t="s">
        <v>900</v>
      </c>
      <c r="D3411" s="34">
        <v>5563667</v>
      </c>
      <c r="E3411" s="34">
        <v>55261</v>
      </c>
      <c r="F3411" s="33">
        <v>16.966899999999999</v>
      </c>
      <c r="G3411" s="33">
        <v>5.444700000000001</v>
      </c>
      <c r="H3411" s="49">
        <v>0.99324779861914814</v>
      </c>
      <c r="I3411" s="33">
        <v>22.4116</v>
      </c>
      <c r="J3411" s="35">
        <f>G3411/I3411</f>
        <v>0.24294115547305864</v>
      </c>
      <c r="K3411">
        <v>0.30703208410995092</v>
      </c>
      <c r="L3411">
        <v>0.40555907421146919</v>
      </c>
      <c r="M3411" s="49">
        <v>0.3</v>
      </c>
      <c r="N3411" t="s">
        <v>34</v>
      </c>
      <c r="O3411" s="10" t="s">
        <v>42</v>
      </c>
      <c r="P3411">
        <f>VLOOKUP($O3411,$Y$2:$AJ$8,9,FALSE)</f>
        <v>0.05</v>
      </c>
      <c r="Q3411" s="11">
        <f>(L3411-M3411)/L3411</f>
        <v>0.26028039051205626</v>
      </c>
      <c r="S3411" s="13">
        <f>MIN(Q3411,IF(R3411=0,P3411,R3411))</f>
        <v>0.05</v>
      </c>
      <c r="T3411">
        <f>IFERROR(S3411*I3411,0)</f>
        <v>1.1205800000000001</v>
      </c>
      <c r="U3411" t="b">
        <f>O3411=N3411</f>
        <v>0</v>
      </c>
    </row>
    <row r="3412" spans="1:21" ht="21" x14ac:dyDescent="0.4">
      <c r="A3412" t="s">
        <v>491</v>
      </c>
      <c r="B3412" t="s">
        <v>423</v>
      </c>
      <c r="C3412" s="50" t="s">
        <v>424</v>
      </c>
      <c r="D3412" s="34">
        <v>23928</v>
      </c>
      <c r="E3412" s="34">
        <v>1810</v>
      </c>
      <c r="F3412" s="33">
        <v>4.0728</v>
      </c>
      <c r="G3412" s="33">
        <v>1.1408</v>
      </c>
      <c r="H3412" s="49">
        <v>7.5643597459043797</v>
      </c>
      <c r="I3412" s="33">
        <v>5.2135999999999996</v>
      </c>
      <c r="J3412" s="35">
        <f>G3412/I3412</f>
        <v>0.21881233696486116</v>
      </c>
      <c r="K3412">
        <v>2.2501657458563535</v>
      </c>
      <c r="L3412">
        <v>2.8804419889502761</v>
      </c>
      <c r="M3412" s="49">
        <v>2.25</v>
      </c>
      <c r="N3412" t="s">
        <v>34</v>
      </c>
      <c r="O3412" s="10" t="s">
        <v>34</v>
      </c>
      <c r="P3412">
        <f>VLOOKUP($O3412,$Y$2:$AJ$8,9,FALSE)</f>
        <v>0.15</v>
      </c>
      <c r="Q3412" s="11">
        <f>(L3412-M3412)/L3412</f>
        <v>0.21886987877857908</v>
      </c>
      <c r="S3412" s="13">
        <f>MIN(Q3412,IF(R3412=0,P3412,R3412))</f>
        <v>0.15</v>
      </c>
      <c r="T3412">
        <f>IFERROR(S3412*I3412,0)</f>
        <v>0.78203999999999996</v>
      </c>
      <c r="U3412" t="b">
        <f>O3412=N3412</f>
        <v>1</v>
      </c>
    </row>
    <row r="3413" spans="1:21" ht="21" x14ac:dyDescent="0.4">
      <c r="A3413" t="s">
        <v>2355</v>
      </c>
      <c r="B3413" t="s">
        <v>2334</v>
      </c>
      <c r="C3413" t="s">
        <v>2335</v>
      </c>
      <c r="D3413" s="34">
        <v>852946</v>
      </c>
      <c r="E3413" s="34">
        <v>14923</v>
      </c>
      <c r="F3413" s="33">
        <v>5.9691999999999998</v>
      </c>
      <c r="G3413" s="33">
        <v>1.6357999999999997</v>
      </c>
      <c r="H3413" s="49">
        <v>1.7495832092535752</v>
      </c>
      <c r="I3413" s="33">
        <v>7.6049999999999995</v>
      </c>
      <c r="J3413" s="35">
        <f>G3413/I3413</f>
        <v>0.21509533201840891</v>
      </c>
      <c r="K3413">
        <v>0.39999999999999997</v>
      </c>
      <c r="L3413">
        <v>0.50961602894860281</v>
      </c>
      <c r="M3413" s="49">
        <v>0.4</v>
      </c>
      <c r="N3413" t="s">
        <v>37</v>
      </c>
      <c r="O3413" s="10" t="s">
        <v>37</v>
      </c>
      <c r="P3413">
        <f>VLOOKUP($O3413,$Y$2:$AJ$8,9,FALSE)</f>
        <v>0.25</v>
      </c>
      <c r="Q3413" s="11">
        <f>(L3413-M3413)/L3413</f>
        <v>0.21509533201840886</v>
      </c>
      <c r="S3413" s="13">
        <f>MIN(Q3413,IF(R3413=0,P3413,R3413))</f>
        <v>0.21509533201840886</v>
      </c>
      <c r="T3413">
        <f>IFERROR(S3413*I3413,0)</f>
        <v>1.6357999999999993</v>
      </c>
      <c r="U3413" t="b">
        <f>O3413=N3413</f>
        <v>1</v>
      </c>
    </row>
    <row r="3414" spans="1:21" ht="21" x14ac:dyDescent="0.4">
      <c r="A3414" t="s">
        <v>3303</v>
      </c>
      <c r="B3414" t="s">
        <v>3253</v>
      </c>
      <c r="C3414" t="s">
        <v>3254</v>
      </c>
      <c r="D3414" s="34">
        <v>38626</v>
      </c>
      <c r="E3414" s="34">
        <v>15907</v>
      </c>
      <c r="F3414" s="33">
        <v>4.3089999999999993</v>
      </c>
      <c r="G3414" s="33">
        <v>1.4357</v>
      </c>
      <c r="H3414" s="49">
        <v>41.18210531766168</v>
      </c>
      <c r="I3414" s="33">
        <v>5.744699999999999</v>
      </c>
      <c r="J3414" s="35">
        <f>G3414/I3414</f>
        <v>0.24991731509043122</v>
      </c>
      <c r="K3414">
        <v>0.2708870308669139</v>
      </c>
      <c r="L3414">
        <v>0.36114289306594571</v>
      </c>
      <c r="M3414" s="49">
        <v>0.05</v>
      </c>
      <c r="N3414" t="s">
        <v>37</v>
      </c>
      <c r="O3414" s="10" t="s">
        <v>37</v>
      </c>
      <c r="P3414">
        <f>VLOOKUP($O3414,$Y$2:$AJ$8,9,FALSE)</f>
        <v>0.25</v>
      </c>
      <c r="Q3414" s="11">
        <f>(L3414-M3414)/L3414</f>
        <v>0.86155064668302961</v>
      </c>
      <c r="S3414" s="13">
        <f>MIN(Q3414,IF(R3414=0,P3414,R3414))</f>
        <v>0.25</v>
      </c>
      <c r="T3414">
        <f>IFERROR(S3414*I3414,0)</f>
        <v>1.4361749999999998</v>
      </c>
      <c r="U3414" t="b">
        <f>O3414=N3414</f>
        <v>1</v>
      </c>
    </row>
    <row r="3415" spans="1:21" ht="21" x14ac:dyDescent="0.4">
      <c r="A3415" t="s">
        <v>4944</v>
      </c>
      <c r="B3415" t="s">
        <v>4940</v>
      </c>
      <c r="C3415" t="s">
        <v>4941</v>
      </c>
      <c r="D3415" s="34">
        <v>303203</v>
      </c>
      <c r="E3415" s="34">
        <v>71207</v>
      </c>
      <c r="F3415" s="33">
        <v>18.138399999999997</v>
      </c>
      <c r="G3415" s="33">
        <v>6.0456000000000003</v>
      </c>
      <c r="H3415" s="49">
        <v>23.48492594070639</v>
      </c>
      <c r="I3415" s="33">
        <v>24.183999999999997</v>
      </c>
      <c r="J3415" s="35">
        <f>G3415/I3415</f>
        <v>0.24998346013893488</v>
      </c>
      <c r="K3415">
        <v>0.25472776552866988</v>
      </c>
      <c r="L3415">
        <v>0.33962953080455566</v>
      </c>
      <c r="M3415" s="49">
        <v>0.1</v>
      </c>
      <c r="N3415" t="s">
        <v>37</v>
      </c>
      <c r="O3415" s="10" t="s">
        <v>37</v>
      </c>
      <c r="P3415">
        <f>VLOOKUP($O3415,$Y$2:$AJ$8,9,FALSE)</f>
        <v>0.25</v>
      </c>
      <c r="Q3415" s="11">
        <f>(L3415-M3415)/L3415</f>
        <v>0.70556152828316232</v>
      </c>
      <c r="S3415" s="13">
        <f>MIN(Q3415,IF(R3415=0,P3415,R3415))</f>
        <v>0.25</v>
      </c>
      <c r="T3415">
        <f>IFERROR(S3415*I3415,0)</f>
        <v>6.0459999999999994</v>
      </c>
      <c r="U3415" t="b">
        <f>O3415=N3415</f>
        <v>1</v>
      </c>
    </row>
    <row r="3416" spans="1:21" ht="21" x14ac:dyDescent="0.4">
      <c r="A3416" t="s">
        <v>1390</v>
      </c>
      <c r="B3416" t="s">
        <v>1306</v>
      </c>
      <c r="C3416" s="50" t="s">
        <v>1307</v>
      </c>
      <c r="D3416" s="34">
        <v>312213</v>
      </c>
      <c r="E3416" s="34">
        <v>32303</v>
      </c>
      <c r="F3416" s="33">
        <v>9.6100999999999992</v>
      </c>
      <c r="G3416" s="33">
        <v>3.1990999999999996</v>
      </c>
      <c r="H3416" s="49">
        <v>10.346462190876101</v>
      </c>
      <c r="I3416" s="33">
        <v>12.809199999999999</v>
      </c>
      <c r="J3416" s="35">
        <f>G3416/I3416</f>
        <v>0.24975017955844236</v>
      </c>
      <c r="K3416">
        <v>0.29749868433272447</v>
      </c>
      <c r="L3416">
        <v>0.39653282976813298</v>
      </c>
      <c r="M3416" s="49">
        <v>0.2</v>
      </c>
      <c r="N3416" t="s">
        <v>37</v>
      </c>
      <c r="O3416" s="10" t="s">
        <v>37</v>
      </c>
      <c r="P3416">
        <f>VLOOKUP($O3416,$Y$2:$AJ$8,9,FALSE)</f>
        <v>0.25</v>
      </c>
      <c r="Q3416" s="11">
        <f>(L3416-M3416)/L3416</f>
        <v>0.49562814227274143</v>
      </c>
      <c r="S3416" s="13">
        <f>MIN(Q3416,IF(R3416=0,P3416,R3416))</f>
        <v>0.25</v>
      </c>
      <c r="T3416">
        <f>IFERROR(S3416*I3416,0)</f>
        <v>3.2022999999999997</v>
      </c>
      <c r="U3416" t="b">
        <f>O3416=N3416</f>
        <v>1</v>
      </c>
    </row>
    <row r="3417" spans="1:21" ht="21" x14ac:dyDescent="0.4">
      <c r="A3417" t="s">
        <v>4321</v>
      </c>
      <c r="B3417" t="s">
        <v>4318</v>
      </c>
      <c r="C3417" t="s">
        <v>4319</v>
      </c>
      <c r="D3417" s="34">
        <v>428857</v>
      </c>
      <c r="E3417" s="34">
        <v>3499</v>
      </c>
      <c r="F3417" s="33">
        <v>7.0462999999999996</v>
      </c>
      <c r="G3417" s="33">
        <v>1.8263</v>
      </c>
      <c r="H3417" s="49">
        <v>0.81588967884399699</v>
      </c>
      <c r="I3417" s="33">
        <v>8.8726000000000003</v>
      </c>
      <c r="J3417" s="35">
        <f>G3417/I3417</f>
        <v>0.20583594436805447</v>
      </c>
      <c r="K3417">
        <v>2.0138039439839952</v>
      </c>
      <c r="L3417">
        <v>2.5357530723063735</v>
      </c>
      <c r="M3417" s="49">
        <v>2</v>
      </c>
      <c r="N3417" t="s">
        <v>34</v>
      </c>
      <c r="O3417" s="10" t="s">
        <v>34</v>
      </c>
      <c r="P3417">
        <f>VLOOKUP($O3417,$Y$2:$AJ$8,9,FALSE)</f>
        <v>0.15</v>
      </c>
      <c r="Q3417" s="11">
        <f>(L3417-M3417)/L3417</f>
        <v>0.2112796699952664</v>
      </c>
      <c r="S3417" s="13">
        <f>MIN(Q3417,IF(R3417=0,P3417,R3417))</f>
        <v>0.15</v>
      </c>
      <c r="T3417">
        <f>IFERROR(S3417*I3417,0)</f>
        <v>1.3308899999999999</v>
      </c>
      <c r="U3417" t="b">
        <f>O3417=N3417</f>
        <v>1</v>
      </c>
    </row>
    <row r="3418" spans="1:21" ht="21" x14ac:dyDescent="0.4">
      <c r="A3418" t="s">
        <v>156</v>
      </c>
      <c r="B3418" t="s">
        <v>31</v>
      </c>
      <c r="C3418" t="s">
        <v>32</v>
      </c>
      <c r="D3418" s="34">
        <v>450178</v>
      </c>
      <c r="E3418" s="34">
        <v>156013</v>
      </c>
      <c r="F3418" s="33">
        <v>149.72370000000001</v>
      </c>
      <c r="G3418" s="33">
        <v>49.9071</v>
      </c>
      <c r="H3418" s="49">
        <v>34.655847242646239</v>
      </c>
      <c r="I3418" s="33">
        <v>199.63080000000002</v>
      </c>
      <c r="K3418">
        <v>0.95968733374782877</v>
      </c>
      <c r="L3418">
        <v>1.2795779838859582</v>
      </c>
      <c r="M3418" s="49">
        <v>0.9</v>
      </c>
      <c r="N3418" t="s">
        <v>33</v>
      </c>
      <c r="O3418" s="10" t="s">
        <v>37</v>
      </c>
      <c r="P3418">
        <f>VLOOKUP($O3418,$Y$2:$AJ$8,9,FALSE)</f>
        <v>0.25</v>
      </c>
      <c r="Q3418" s="11">
        <f>(L3418-M3418)/L3418</f>
        <v>0.29664310316844894</v>
      </c>
      <c r="S3418" s="13">
        <f>MIN(Q3418,IF(R3418=0,P3418,R3418))</f>
        <v>0.25</v>
      </c>
      <c r="T3418">
        <f>IFERROR(S3418*I3418,0)</f>
        <v>49.907700000000006</v>
      </c>
      <c r="U3418" t="b">
        <f>O3418=N3418</f>
        <v>0</v>
      </c>
    </row>
    <row r="3419" spans="1:21" ht="21" x14ac:dyDescent="0.4">
      <c r="A3419" t="s">
        <v>2632</v>
      </c>
      <c r="B3419" t="s">
        <v>2609</v>
      </c>
      <c r="C3419" t="s">
        <v>2610</v>
      </c>
      <c r="D3419" s="34">
        <v>381759</v>
      </c>
      <c r="E3419" s="34">
        <v>43536</v>
      </c>
      <c r="F3419" s="33">
        <v>7.5250000000000004</v>
      </c>
      <c r="G3419" s="33">
        <v>2.508</v>
      </c>
      <c r="H3419" s="49">
        <v>11.40405334255381</v>
      </c>
      <c r="I3419" s="33">
        <v>10.033000000000001</v>
      </c>
      <c r="J3419" s="35">
        <f>G3419/I3419</f>
        <v>0.24997508222864545</v>
      </c>
      <c r="K3419">
        <v>0.17284546122748989</v>
      </c>
      <c r="L3419">
        <v>0.23045295847115035</v>
      </c>
      <c r="M3419" s="49">
        <v>0.05</v>
      </c>
      <c r="N3419" t="s">
        <v>34</v>
      </c>
      <c r="O3419" s="10" t="s">
        <v>34</v>
      </c>
      <c r="P3419">
        <f>VLOOKUP($O3419,$Y$2:$AJ$8,9,FALSE)</f>
        <v>0.15</v>
      </c>
      <c r="Q3419" s="11">
        <f>(L3419-M3419)/L3419</f>
        <v>0.78303598126183593</v>
      </c>
      <c r="S3419" s="13">
        <f>MIN(Q3419,IF(R3419=0,P3419,R3419))</f>
        <v>0.15</v>
      </c>
      <c r="T3419">
        <f>IFERROR(S3419*I3419,0)</f>
        <v>1.5049500000000002</v>
      </c>
      <c r="U3419" t="b">
        <f>O3419=N3419</f>
        <v>1</v>
      </c>
    </row>
    <row r="3420" spans="1:21" ht="21" x14ac:dyDescent="0.4">
      <c r="A3420" t="s">
        <v>4809</v>
      </c>
      <c r="B3420" t="s">
        <v>4797</v>
      </c>
      <c r="C3420" t="s">
        <v>4798</v>
      </c>
      <c r="D3420" s="34">
        <v>830886</v>
      </c>
      <c r="E3420" s="34">
        <v>68930</v>
      </c>
      <c r="F3420" s="33">
        <v>34.464999999999996</v>
      </c>
      <c r="G3420" s="33">
        <v>9.957399999999998</v>
      </c>
      <c r="H3420" s="49">
        <v>8.2959635858589511</v>
      </c>
      <c r="I3420" s="33">
        <v>44.422399999999996</v>
      </c>
      <c r="J3420" s="35">
        <f>G3420/I3420</f>
        <v>0.22415267972914563</v>
      </c>
      <c r="K3420">
        <v>0.49999999999999989</v>
      </c>
      <c r="L3420">
        <v>0.64445669519802695</v>
      </c>
      <c r="M3420" s="49">
        <v>0.5</v>
      </c>
      <c r="N3420" t="s">
        <v>34</v>
      </c>
      <c r="O3420" s="10" t="s">
        <v>34</v>
      </c>
      <c r="P3420">
        <f>VLOOKUP($O3420,$Y$2:$AJ$8,9,FALSE)</f>
        <v>0.15</v>
      </c>
      <c r="Q3420" s="11">
        <f>(L3420-M3420)/L3420</f>
        <v>0.22415267972914563</v>
      </c>
      <c r="S3420" s="13">
        <f>MIN(Q3420,IF(R3420=0,P3420,R3420))</f>
        <v>0.15</v>
      </c>
      <c r="T3420">
        <f>IFERROR(S3420*I3420,0)</f>
        <v>6.6633599999999991</v>
      </c>
      <c r="U3420" t="b">
        <f>O3420=N3420</f>
        <v>1</v>
      </c>
    </row>
    <row r="3421" spans="1:21" ht="21" x14ac:dyDescent="0.4">
      <c r="A3421" t="s">
        <v>2386</v>
      </c>
      <c r="B3421" t="s">
        <v>2379</v>
      </c>
      <c r="C3421" t="s">
        <v>2380</v>
      </c>
      <c r="D3421" s="34">
        <v>2749558</v>
      </c>
      <c r="E3421" s="34">
        <v>178241</v>
      </c>
      <c r="F3421" s="33">
        <v>133.68189999999998</v>
      </c>
      <c r="G3421" s="33">
        <v>48.115499999999997</v>
      </c>
      <c r="H3421" s="49">
        <v>6.4825328289128654</v>
      </c>
      <c r="I3421" s="33">
        <v>181.79739999999998</v>
      </c>
      <c r="J3421" s="35">
        <f>G3421/I3421</f>
        <v>0.26466550126679483</v>
      </c>
      <c r="K3421">
        <v>0.75000645193866733</v>
      </c>
      <c r="L3421">
        <v>1.0199527605881924</v>
      </c>
      <c r="M3421" s="49">
        <v>0.75</v>
      </c>
      <c r="N3421" t="s">
        <v>37</v>
      </c>
      <c r="O3421" s="10" t="s">
        <v>37</v>
      </c>
      <c r="P3421">
        <f>VLOOKUP($O3421,$Y$2:$AJ$8,9,FALSE)</f>
        <v>0.25</v>
      </c>
      <c r="Q3421" s="11">
        <f>(L3421-M3421)/L3421</f>
        <v>0.26467182698982494</v>
      </c>
      <c r="S3421" s="13">
        <f>MIN(Q3421,IF(R3421=0,P3421,R3421))</f>
        <v>0.25</v>
      </c>
      <c r="T3421">
        <f>IFERROR(S3421*I3421,0)</f>
        <v>45.449349999999995</v>
      </c>
      <c r="U3421" t="b">
        <f>O3421=N3421</f>
        <v>1</v>
      </c>
    </row>
    <row r="3422" spans="1:21" ht="21" x14ac:dyDescent="0.4">
      <c r="A3422" t="s">
        <v>3436</v>
      </c>
      <c r="B3422" t="s">
        <v>3421</v>
      </c>
      <c r="C3422" t="s">
        <v>3422</v>
      </c>
      <c r="D3422" s="34">
        <v>55922</v>
      </c>
      <c r="E3422" s="34">
        <v>31299</v>
      </c>
      <c r="F3422" s="33">
        <v>14.6585</v>
      </c>
      <c r="G3422" s="33">
        <v>0.90149999999999986</v>
      </c>
      <c r="H3422" s="49">
        <v>55.969028289403099</v>
      </c>
      <c r="I3422" s="33">
        <v>15.56</v>
      </c>
      <c r="J3422" s="35">
        <f>G3422/I3422</f>
        <v>5.7937017994858599E-2</v>
      </c>
      <c r="K3422">
        <v>0.46833764657017796</v>
      </c>
      <c r="L3422">
        <v>0.49714048372152464</v>
      </c>
      <c r="M3422" s="49">
        <v>0.8</v>
      </c>
      <c r="N3422" t="s">
        <v>34</v>
      </c>
      <c r="O3422" s="10" t="s">
        <v>34</v>
      </c>
      <c r="P3422">
        <f>VLOOKUP($O3422,$Y$2:$AJ$8,9,FALSE)</f>
        <v>0.15</v>
      </c>
      <c r="Q3422" s="11">
        <f>(L3422-M3422)/L3422</f>
        <v>-0.60920308483290497</v>
      </c>
      <c r="S3422" s="13">
        <f>MIN(Q3422,IF(R3422=0,P3422,R3422))</f>
        <v>-0.60920308483290497</v>
      </c>
      <c r="T3422">
        <f>IFERROR(S3422*I3422,0)</f>
        <v>-9.4792000000000023</v>
      </c>
      <c r="U3422" t="b">
        <f>O3422=N3422</f>
        <v>1</v>
      </c>
    </row>
    <row r="3423" spans="1:21" ht="21" x14ac:dyDescent="0.4">
      <c r="A3423" t="s">
        <v>4362</v>
      </c>
      <c r="B3423" t="s">
        <v>4359</v>
      </c>
      <c r="C3423" t="s">
        <v>4360</v>
      </c>
      <c r="D3423" s="34">
        <v>60923</v>
      </c>
      <c r="E3423" s="34">
        <v>8848</v>
      </c>
      <c r="F3423" s="33">
        <v>19.993199999999998</v>
      </c>
      <c r="G3423" s="33">
        <v>5.8784000000000001</v>
      </c>
      <c r="H3423" s="49">
        <v>14.523250660670026</v>
      </c>
      <c r="I3423" s="33">
        <v>25.871599999999997</v>
      </c>
      <c r="J3423" s="35">
        <f>G3423/I3423</f>
        <v>0.22721439725413198</v>
      </c>
      <c r="K3423">
        <v>2.2596292947558769</v>
      </c>
      <c r="L3423">
        <v>2.924005424954792</v>
      </c>
      <c r="M3423" s="49">
        <v>2.25</v>
      </c>
      <c r="N3423" t="s">
        <v>42</v>
      </c>
      <c r="O3423" s="10" t="s">
        <v>42</v>
      </c>
      <c r="P3423">
        <f>VLOOKUP($O3423,$Y$2:$AJ$8,9,FALSE)</f>
        <v>0.05</v>
      </c>
      <c r="Q3423" s="11">
        <f>(L3423-M3423)/L3423</f>
        <v>0.23050758360518869</v>
      </c>
      <c r="S3423" s="13">
        <f>MIN(Q3423,IF(R3423=0,P3423,R3423))</f>
        <v>0.05</v>
      </c>
      <c r="T3423">
        <f>IFERROR(S3423*I3423,0)</f>
        <v>1.29358</v>
      </c>
      <c r="U3423" t="b">
        <f>O3423=N3423</f>
        <v>1</v>
      </c>
    </row>
    <row r="3424" spans="1:21" ht="21" x14ac:dyDescent="0.4">
      <c r="A3424" t="s">
        <v>6250</v>
      </c>
      <c r="B3424" t="s">
        <v>6251</v>
      </c>
      <c r="C3424" t="s">
        <v>6252</v>
      </c>
      <c r="D3424" s="34">
        <v>158807</v>
      </c>
      <c r="E3424" s="34">
        <v>8018</v>
      </c>
      <c r="F3424" s="33">
        <v>2.0078000000000005</v>
      </c>
      <c r="G3424" s="33">
        <v>0.66880000000000006</v>
      </c>
      <c r="H3424" s="49">
        <v>5.0488958295289255</v>
      </c>
      <c r="I3424" s="33">
        <v>2.6766000000000005</v>
      </c>
      <c r="J3424" s="35">
        <f>G3424/I3424</f>
        <v>0.2498692370918329</v>
      </c>
      <c r="K3424">
        <v>0.2504115739585932</v>
      </c>
      <c r="L3424">
        <v>0.33382389623347475</v>
      </c>
      <c r="M3424" s="49">
        <v>0.1</v>
      </c>
      <c r="N3424" t="s">
        <v>34</v>
      </c>
      <c r="O3424" s="10" t="s">
        <v>34</v>
      </c>
      <c r="P3424">
        <f>VLOOKUP($O3424,$Y$2:$AJ$8,9,FALSE)</f>
        <v>0.15</v>
      </c>
      <c r="Q3424" s="11">
        <f>(L3424-M3424)/L3424</f>
        <v>0.70044085780467757</v>
      </c>
      <c r="S3424" s="13">
        <f>MIN(Q3424,IF(R3424=0,P3424,R3424))</f>
        <v>0.15</v>
      </c>
      <c r="T3424">
        <f>IFERROR(S3424*I3424,0)</f>
        <v>0.40149000000000007</v>
      </c>
      <c r="U3424" t="b">
        <f>O3424=N3424</f>
        <v>1</v>
      </c>
    </row>
    <row r="3425" spans="1:21" ht="21" x14ac:dyDescent="0.4">
      <c r="A3425" t="s">
        <v>4464</v>
      </c>
      <c r="B3425" t="s">
        <v>4461</v>
      </c>
      <c r="C3425" t="s">
        <v>4462</v>
      </c>
      <c r="D3425" s="34">
        <v>367981</v>
      </c>
      <c r="E3425" s="34">
        <v>27245</v>
      </c>
      <c r="F3425" s="33">
        <v>29.152100000000001</v>
      </c>
      <c r="G3425" s="33">
        <v>11.486599999999999</v>
      </c>
      <c r="H3425" s="49">
        <v>7.4039148760397957</v>
      </c>
      <c r="I3425" s="33">
        <v>40.6387</v>
      </c>
      <c r="J3425" s="35">
        <f>G3425/I3425</f>
        <v>0.28265175805328419</v>
      </c>
      <c r="K3425">
        <v>1.0699981648008809</v>
      </c>
      <c r="L3425">
        <v>1.491602128830978</v>
      </c>
      <c r="M3425" s="49">
        <v>1.07</v>
      </c>
      <c r="N3425" t="s">
        <v>33</v>
      </c>
      <c r="O3425" s="10" t="s">
        <v>33</v>
      </c>
      <c r="P3425">
        <f>VLOOKUP($O3425,$Y$2:$AJ$8,9,FALSE)</f>
        <v>0.4</v>
      </c>
      <c r="Q3425" s="11">
        <f>(L3425-M3425)/L3425</f>
        <v>0.28265052769896665</v>
      </c>
      <c r="S3425" s="13">
        <f>MIN(Q3425,IF(R3425=0,P3425,R3425))</f>
        <v>0.28265052769896665</v>
      </c>
      <c r="T3425">
        <f>IFERROR(S3425*I3425,0)</f>
        <v>11.486549999999996</v>
      </c>
      <c r="U3425" t="b">
        <f>O3425=N3425</f>
        <v>1</v>
      </c>
    </row>
    <row r="3426" spans="1:21" ht="21" x14ac:dyDescent="0.4">
      <c r="A3426" t="s">
        <v>723</v>
      </c>
      <c r="B3426" t="s">
        <v>669</v>
      </c>
      <c r="C3426" s="50" t="s">
        <v>670</v>
      </c>
      <c r="D3426" s="34">
        <v>2915751</v>
      </c>
      <c r="E3426" s="34">
        <v>202087</v>
      </c>
      <c r="F3426" s="33">
        <v>255.8389</v>
      </c>
      <c r="G3426" s="33">
        <v>85.268500000000017</v>
      </c>
      <c r="H3426" s="49">
        <v>6.9308730409421102</v>
      </c>
      <c r="I3426" s="33">
        <v>341.10739999999998</v>
      </c>
      <c r="J3426" s="35">
        <f>G3426/I3426</f>
        <v>0.24997552090631872</v>
      </c>
      <c r="K3426">
        <v>1.2659839574044842</v>
      </c>
      <c r="L3426">
        <v>1.6879235180887437</v>
      </c>
      <c r="M3426" s="49">
        <v>0.95</v>
      </c>
      <c r="N3426" t="s">
        <v>34</v>
      </c>
      <c r="O3426" s="10" t="s">
        <v>34</v>
      </c>
      <c r="P3426">
        <f>VLOOKUP($O3426,$Y$2:$AJ$8,9,FALSE)</f>
        <v>0.15</v>
      </c>
      <c r="Q3426" s="11">
        <f>(L3426-M3426)/L3426</f>
        <v>0.43717829047390933</v>
      </c>
      <c r="S3426" s="13">
        <f>MIN(Q3426,IF(R3426=0,P3426,R3426))</f>
        <v>0.15</v>
      </c>
      <c r="T3426">
        <f>IFERROR(S3426*I3426,0)</f>
        <v>51.166109999999996</v>
      </c>
      <c r="U3426" t="b">
        <f>O3426=N3426</f>
        <v>1</v>
      </c>
    </row>
    <row r="3427" spans="1:21" ht="21" x14ac:dyDescent="0.4">
      <c r="A3427" t="s">
        <v>3716</v>
      </c>
      <c r="B3427" t="s">
        <v>3673</v>
      </c>
      <c r="C3427" t="s">
        <v>3674</v>
      </c>
      <c r="D3427" s="34">
        <v>566413</v>
      </c>
      <c r="E3427" s="34">
        <v>12249</v>
      </c>
      <c r="F3427" s="33">
        <v>9.4316999999999993</v>
      </c>
      <c r="G3427" s="33">
        <v>2.6660000000000004</v>
      </c>
      <c r="H3427" s="49">
        <v>2.1625562972601267</v>
      </c>
      <c r="I3427" s="33">
        <v>12.0977</v>
      </c>
      <c r="J3427" s="35">
        <f>G3427/I3427</f>
        <v>0.22037246749382117</v>
      </c>
      <c r="K3427">
        <v>0.76999755082047505</v>
      </c>
      <c r="L3427">
        <v>0.98764797126296011</v>
      </c>
      <c r="M3427" s="49">
        <v>0.77</v>
      </c>
      <c r="N3427" t="s">
        <v>34</v>
      </c>
      <c r="O3427" s="10" t="s">
        <v>34</v>
      </c>
      <c r="P3427">
        <f>VLOOKUP($O3427,$Y$2:$AJ$8,9,FALSE)</f>
        <v>0.15</v>
      </c>
      <c r="Q3427" s="11">
        <f>(L3427-M3427)/L3427</f>
        <v>0.22036998768360916</v>
      </c>
      <c r="S3427" s="13">
        <f>MIN(Q3427,IF(R3427=0,P3427,R3427))</f>
        <v>0.15</v>
      </c>
      <c r="T3427">
        <f>IFERROR(S3427*I3427,0)</f>
        <v>1.8146549999999999</v>
      </c>
      <c r="U3427" t="b">
        <f>O3427=N3427</f>
        <v>1</v>
      </c>
    </row>
    <row r="3428" spans="1:21" ht="21" x14ac:dyDescent="0.4">
      <c r="A3428" t="s">
        <v>992</v>
      </c>
      <c r="B3428" t="s">
        <v>984</v>
      </c>
      <c r="C3428" s="50" t="s">
        <v>985</v>
      </c>
      <c r="D3428" s="34">
        <v>1076447</v>
      </c>
      <c r="E3428" s="34">
        <v>182778</v>
      </c>
      <c r="F3428" s="33">
        <v>113.94540000000001</v>
      </c>
      <c r="G3428" s="33">
        <v>28.487100000000002</v>
      </c>
      <c r="H3428" s="49">
        <v>16.97974911909272</v>
      </c>
      <c r="I3428" s="33">
        <v>142.4325</v>
      </c>
      <c r="J3428" s="35">
        <f>G3428/I3428</f>
        <v>0.20000421252172082</v>
      </c>
      <c r="K3428">
        <v>0.62340872533893577</v>
      </c>
      <c r="L3428">
        <v>0.77926501001214588</v>
      </c>
      <c r="M3428" s="49">
        <v>0.5</v>
      </c>
      <c r="N3428" t="s">
        <v>34</v>
      </c>
      <c r="O3428" s="10" t="s">
        <v>42</v>
      </c>
      <c r="P3428">
        <f>VLOOKUP($O3428,$Y$2:$AJ$8,9,FALSE)</f>
        <v>0.05</v>
      </c>
      <c r="Q3428" s="11">
        <f>(L3428-M3428)/L3428</f>
        <v>0.35836975409404453</v>
      </c>
      <c r="S3428" s="13">
        <f>MIN(Q3428,IF(R3428=0,P3428,R3428))</f>
        <v>0.05</v>
      </c>
      <c r="T3428">
        <f>IFERROR(S3428*I3428,0)</f>
        <v>7.1216250000000008</v>
      </c>
      <c r="U3428" t="b">
        <f>O3428=N3428</f>
        <v>0</v>
      </c>
    </row>
    <row r="3429" spans="1:21" ht="21" x14ac:dyDescent="0.4">
      <c r="A3429" t="s">
        <v>3088</v>
      </c>
      <c r="B3429" t="s">
        <v>3082</v>
      </c>
      <c r="C3429" t="s">
        <v>3083</v>
      </c>
      <c r="D3429" s="34">
        <v>57921</v>
      </c>
      <c r="E3429" s="34">
        <v>9742</v>
      </c>
      <c r="F3429" s="33">
        <v>16.189599999999999</v>
      </c>
      <c r="G3429" s="33">
        <v>5.3958000000000004</v>
      </c>
      <c r="H3429" s="49">
        <v>16.819460989969095</v>
      </c>
      <c r="I3429" s="33">
        <v>21.5854</v>
      </c>
      <c r="J3429" s="35">
        <f>G3429/I3429</f>
        <v>0.24997451981431895</v>
      </c>
      <c r="K3429">
        <v>1.661835352083761</v>
      </c>
      <c r="L3429">
        <v>2.2157051940053378</v>
      </c>
      <c r="M3429" s="49">
        <v>1.5</v>
      </c>
      <c r="N3429" t="s">
        <v>34</v>
      </c>
      <c r="O3429" s="10" t="s">
        <v>34</v>
      </c>
      <c r="P3429">
        <f>VLOOKUP($O3429,$Y$2:$AJ$8,9,FALSE)</f>
        <v>0.15</v>
      </c>
      <c r="Q3429" s="11">
        <f>(L3429-M3429)/L3429</f>
        <v>0.32301463025934202</v>
      </c>
      <c r="S3429" s="13">
        <f>MIN(Q3429,IF(R3429=0,P3429,R3429))</f>
        <v>0.15</v>
      </c>
      <c r="T3429">
        <f>IFERROR(S3429*I3429,0)</f>
        <v>3.2378100000000001</v>
      </c>
      <c r="U3429" t="b">
        <f>O3429=N3429</f>
        <v>1</v>
      </c>
    </row>
    <row r="3430" spans="1:21" ht="21" x14ac:dyDescent="0.4">
      <c r="A3430" t="s">
        <v>492</v>
      </c>
      <c r="B3430" t="s">
        <v>423</v>
      </c>
      <c r="C3430" s="50" t="s">
        <v>424</v>
      </c>
      <c r="D3430" s="34">
        <v>322760</v>
      </c>
      <c r="E3430" s="34">
        <v>15829</v>
      </c>
      <c r="F3430" s="33">
        <v>28.4922</v>
      </c>
      <c r="G3430" s="33">
        <v>7.8330000000000011</v>
      </c>
      <c r="H3430" s="49">
        <v>4.904263229644318</v>
      </c>
      <c r="I3430" s="33">
        <v>36.325200000000002</v>
      </c>
      <c r="J3430" s="35">
        <f>G3430/I3430</f>
        <v>0.2156354266459648</v>
      </c>
      <c r="K3430">
        <v>1.8</v>
      </c>
      <c r="L3430">
        <v>2.2948512224398261</v>
      </c>
      <c r="M3430" s="49">
        <v>1.8</v>
      </c>
      <c r="N3430" t="s">
        <v>34</v>
      </c>
      <c r="O3430" s="10" t="s">
        <v>34</v>
      </c>
      <c r="P3430">
        <f>VLOOKUP($O3430,$Y$2:$AJ$8,9,FALSE)</f>
        <v>0.15</v>
      </c>
      <c r="Q3430" s="11">
        <f>(L3430-M3430)/L3430</f>
        <v>0.21563542664596491</v>
      </c>
      <c r="S3430" s="13">
        <f>MIN(Q3430,IF(R3430=0,P3430,R3430))</f>
        <v>0.15</v>
      </c>
      <c r="T3430">
        <f>IFERROR(S3430*I3430,0)</f>
        <v>5.4487800000000002</v>
      </c>
      <c r="U3430" t="b">
        <f>O3430=N3430</f>
        <v>1</v>
      </c>
    </row>
    <row r="3431" spans="1:21" ht="21" x14ac:dyDescent="0.4">
      <c r="A3431" t="s">
        <v>1665</v>
      </c>
      <c r="B3431" t="s">
        <v>1635</v>
      </c>
      <c r="C3431" s="50" t="s">
        <v>1636</v>
      </c>
      <c r="D3431" s="34">
        <v>3157634</v>
      </c>
      <c r="E3431" s="34">
        <v>266616</v>
      </c>
      <c r="F3431" s="33">
        <v>99.602100000000007</v>
      </c>
      <c r="G3431" s="33">
        <v>42.280900000000003</v>
      </c>
      <c r="H3431" s="49">
        <v>8.4435371547177418</v>
      </c>
      <c r="I3431" s="33">
        <v>141.88300000000001</v>
      </c>
      <c r="J3431" s="35">
        <f>G3431/I3431</f>
        <v>0.29799835075379011</v>
      </c>
      <c r="K3431">
        <v>0.3735788549824467</v>
      </c>
      <c r="L3431">
        <v>0.53216236084856128</v>
      </c>
      <c r="M3431" s="49">
        <v>0.35</v>
      </c>
      <c r="N3431" t="s">
        <v>45</v>
      </c>
      <c r="O3431" s="10" t="s">
        <v>34</v>
      </c>
      <c r="P3431">
        <f>VLOOKUP($O3431,$Y$2:$AJ$8,9,FALSE)</f>
        <v>0.15</v>
      </c>
      <c r="Q3431" s="11">
        <f>(L3431-M3431)/L3431</f>
        <v>0.34230598450836264</v>
      </c>
      <c r="S3431" s="13">
        <f>MIN(Q3431,IF(R3431=0,P3431,R3431))</f>
        <v>0.15</v>
      </c>
      <c r="T3431">
        <f>IFERROR(S3431*I3431,0)</f>
        <v>21.282450000000001</v>
      </c>
      <c r="U3431" t="b">
        <f>O3431=N3431</f>
        <v>0</v>
      </c>
    </row>
    <row r="3432" spans="1:21" ht="21" x14ac:dyDescent="0.4">
      <c r="A3432" t="s">
        <v>2979</v>
      </c>
      <c r="B3432" t="s">
        <v>2957</v>
      </c>
      <c r="C3432" t="s">
        <v>2958</v>
      </c>
      <c r="D3432" s="34">
        <v>4222341</v>
      </c>
      <c r="E3432" s="34">
        <v>584015</v>
      </c>
      <c r="F3432" s="33">
        <v>121.89469999999999</v>
      </c>
      <c r="G3432" s="33">
        <v>22.101400000000002</v>
      </c>
      <c r="H3432" s="49">
        <v>13.831545107323166</v>
      </c>
      <c r="I3432" s="33">
        <v>143.99609999999998</v>
      </c>
      <c r="J3432" s="35">
        <f>G3432/I3432</f>
        <v>0.15348610135968963</v>
      </c>
      <c r="K3432">
        <v>0.20871844045101579</v>
      </c>
      <c r="L3432">
        <v>0.24656233144696621</v>
      </c>
      <c r="M3432" s="49">
        <v>0.2</v>
      </c>
      <c r="N3432" t="s">
        <v>34</v>
      </c>
      <c r="O3432" s="10" t="s">
        <v>34</v>
      </c>
      <c r="P3432">
        <f>VLOOKUP($O3432,$Y$2:$AJ$8,9,FALSE)</f>
        <v>0.15</v>
      </c>
      <c r="Q3432" s="11">
        <f>(L3432-M3432)/L3432</f>
        <v>0.18884608680373963</v>
      </c>
      <c r="S3432" s="13">
        <f>MIN(Q3432,IF(R3432=0,P3432,R3432))</f>
        <v>0.15</v>
      </c>
      <c r="T3432">
        <f>IFERROR(S3432*I3432,0)</f>
        <v>21.599414999999997</v>
      </c>
      <c r="U3432" t="b">
        <f>O3432=N3432</f>
        <v>1</v>
      </c>
    </row>
    <row r="3433" spans="1:21" ht="21" x14ac:dyDescent="0.4">
      <c r="A3433" t="s">
        <v>5473</v>
      </c>
      <c r="B3433" t="s">
        <v>5461</v>
      </c>
      <c r="C3433" t="s">
        <v>5462</v>
      </c>
      <c r="D3433" s="34">
        <v>332858</v>
      </c>
      <c r="E3433" s="34">
        <v>3870</v>
      </c>
      <c r="F3433" s="33">
        <v>1.7072000000000001</v>
      </c>
      <c r="G3433" s="33">
        <v>0.81279999999999997</v>
      </c>
      <c r="H3433" s="49">
        <v>1.162657950237038</v>
      </c>
      <c r="I3433" s="33">
        <v>2.52</v>
      </c>
      <c r="J3433" s="35">
        <f>G3433/I3433</f>
        <v>0.32253968253968252</v>
      </c>
      <c r="K3433">
        <v>0.44113695090439276</v>
      </c>
      <c r="L3433">
        <v>0.65116279069767447</v>
      </c>
      <c r="M3433" s="49">
        <v>0.22</v>
      </c>
      <c r="N3433" t="s">
        <v>37</v>
      </c>
      <c r="O3433" s="10" t="s">
        <v>37</v>
      </c>
      <c r="P3433">
        <f>VLOOKUP($O3433,$Y$2:$AJ$8,9,FALSE)</f>
        <v>0.25</v>
      </c>
      <c r="Q3433" s="11">
        <f>(L3433-M3433)/L3433</f>
        <v>0.66214285714285726</v>
      </c>
      <c r="S3433" s="13">
        <f>MIN(Q3433,IF(R3433=0,P3433,R3433))</f>
        <v>0.25</v>
      </c>
      <c r="T3433">
        <f>IFERROR(S3433*I3433,0)</f>
        <v>0.63</v>
      </c>
      <c r="U3433" t="b">
        <f>O3433=N3433</f>
        <v>1</v>
      </c>
    </row>
    <row r="3434" spans="1:21" ht="21" x14ac:dyDescent="0.4">
      <c r="A3434" t="s">
        <v>5082</v>
      </c>
      <c r="B3434" t="s">
        <v>5064</v>
      </c>
      <c r="C3434" t="s">
        <v>5065</v>
      </c>
      <c r="D3434" s="34">
        <v>77403</v>
      </c>
      <c r="E3434" s="34">
        <v>7487</v>
      </c>
      <c r="F3434" s="33">
        <v>4.7637999999999998</v>
      </c>
      <c r="G3434" s="33">
        <v>1.5787</v>
      </c>
      <c r="H3434" s="49">
        <v>9.6727517021304088</v>
      </c>
      <c r="I3434" s="33">
        <v>6.3424999999999994</v>
      </c>
      <c r="J3434" s="35">
        <f>G3434/I3434</f>
        <v>0.24890815924320064</v>
      </c>
      <c r="K3434">
        <v>0.63627621210097507</v>
      </c>
      <c r="L3434">
        <v>0.84713503405903556</v>
      </c>
      <c r="M3434" s="49">
        <v>0.6</v>
      </c>
      <c r="N3434" t="s">
        <v>34</v>
      </c>
      <c r="O3434" s="10" t="s">
        <v>34</v>
      </c>
      <c r="P3434">
        <f>VLOOKUP($O3434,$Y$2:$AJ$8,9,FALSE)</f>
        <v>0.15</v>
      </c>
      <c r="Q3434" s="11">
        <f>(L3434-M3434)/L3434</f>
        <v>0.29173039022467473</v>
      </c>
      <c r="S3434" s="13">
        <f>MIN(Q3434,IF(R3434=0,P3434,R3434))</f>
        <v>0.15</v>
      </c>
      <c r="T3434">
        <f>IFERROR(S3434*I3434,0)</f>
        <v>0.95137499999999986</v>
      </c>
      <c r="U3434" t="b">
        <f>O3434=N3434</f>
        <v>1</v>
      </c>
    </row>
    <row r="3435" spans="1:21" ht="21" x14ac:dyDescent="0.4">
      <c r="A3435" t="s">
        <v>570</v>
      </c>
      <c r="B3435" t="s">
        <v>543</v>
      </c>
      <c r="C3435" s="50" t="s">
        <v>544</v>
      </c>
      <c r="D3435" s="34">
        <v>9027336</v>
      </c>
      <c r="E3435" s="34">
        <v>10457</v>
      </c>
      <c r="F3435" s="33">
        <v>6.5014000000000003</v>
      </c>
      <c r="G3435" s="33">
        <v>3.1370999999999998</v>
      </c>
      <c r="H3435" s="49">
        <v>0.11583705314613303</v>
      </c>
      <c r="I3435" s="33">
        <v>9.6385000000000005</v>
      </c>
      <c r="J3435" s="35">
        <f>G3435/I3435</f>
        <v>0.32547595580225136</v>
      </c>
      <c r="K3435">
        <v>0.62172707277421824</v>
      </c>
      <c r="L3435">
        <v>0.92172707277421828</v>
      </c>
      <c r="M3435" s="49">
        <v>0.6</v>
      </c>
      <c r="N3435" t="s">
        <v>37</v>
      </c>
      <c r="O3435" s="10" t="s">
        <v>42</v>
      </c>
      <c r="P3435">
        <f>VLOOKUP($O3435,$Y$2:$AJ$8,9,FALSE)</f>
        <v>0.05</v>
      </c>
      <c r="Q3435" s="11">
        <f>(L3435-M3435)/L3435</f>
        <v>0.34904808839549728</v>
      </c>
      <c r="S3435" s="13">
        <f>MIN(Q3435,IF(R3435=0,P3435,R3435))</f>
        <v>0.05</v>
      </c>
      <c r="T3435">
        <f>IFERROR(S3435*I3435,0)</f>
        <v>0.48192500000000005</v>
      </c>
      <c r="U3435" t="b">
        <f>O3435=N3435</f>
        <v>0</v>
      </c>
    </row>
    <row r="3436" spans="1:21" ht="21" x14ac:dyDescent="0.4">
      <c r="A3436" t="s">
        <v>846</v>
      </c>
      <c r="B3436" t="s">
        <v>775</v>
      </c>
      <c r="C3436" s="50" t="s">
        <v>776</v>
      </c>
      <c r="D3436" s="34">
        <v>299223</v>
      </c>
      <c r="E3436" s="34">
        <v>43442</v>
      </c>
      <c r="F3436" s="33">
        <v>37.167899999999996</v>
      </c>
      <c r="G3436" s="33">
        <v>12.3751</v>
      </c>
      <c r="H3436" s="49">
        <v>14.518268983333501</v>
      </c>
      <c r="I3436" s="33">
        <v>49.542999999999992</v>
      </c>
      <c r="J3436" s="35">
        <f>G3436/I3436</f>
        <v>0.24978503522192846</v>
      </c>
      <c r="K3436">
        <v>0.85557524975829824</v>
      </c>
      <c r="L3436">
        <v>1.1404401270659728</v>
      </c>
      <c r="M3436" s="49">
        <v>0.75</v>
      </c>
      <c r="N3436" t="s">
        <v>37</v>
      </c>
      <c r="O3436" s="10" t="s">
        <v>34</v>
      </c>
      <c r="P3436">
        <f>VLOOKUP($O3436,$Y$2:$AJ$8,9,FALSE)</f>
        <v>0.15</v>
      </c>
      <c r="Q3436" s="11">
        <f>(L3436-M3436)/L3436</f>
        <v>0.3423591627475121</v>
      </c>
      <c r="S3436" s="13">
        <f>MIN(Q3436,IF(R3436=0,P3436,R3436))</f>
        <v>0.15</v>
      </c>
      <c r="T3436">
        <f>IFERROR(S3436*I3436,0)</f>
        <v>7.4314499999999981</v>
      </c>
      <c r="U3436" t="b">
        <f>O3436=N3436</f>
        <v>0</v>
      </c>
    </row>
    <row r="3437" spans="1:21" ht="21" x14ac:dyDescent="0.4">
      <c r="A3437" t="s">
        <v>2633</v>
      </c>
      <c r="B3437" t="s">
        <v>2609</v>
      </c>
      <c r="C3437" t="s">
        <v>2610</v>
      </c>
      <c r="D3437" s="34">
        <v>14887</v>
      </c>
      <c r="E3437" s="34">
        <v>2075</v>
      </c>
      <c r="F3437" s="33">
        <v>1.577</v>
      </c>
      <c r="G3437" s="33">
        <v>0.40140000000000003</v>
      </c>
      <c r="H3437" s="49">
        <v>13.938335460468865</v>
      </c>
      <c r="I3437" s="33">
        <v>1.9783999999999999</v>
      </c>
      <c r="J3437" s="35">
        <f>G3437/I3437</f>
        <v>0.20289122523251116</v>
      </c>
      <c r="K3437">
        <v>0.76</v>
      </c>
      <c r="L3437">
        <v>0.95344578313253003</v>
      </c>
      <c r="M3437" s="49">
        <v>0.75</v>
      </c>
      <c r="N3437" t="s">
        <v>37</v>
      </c>
      <c r="O3437" s="10" t="s">
        <v>37</v>
      </c>
      <c r="P3437">
        <f>VLOOKUP($O3437,$Y$2:$AJ$8,9,FALSE)</f>
        <v>0.25</v>
      </c>
      <c r="Q3437" s="11">
        <f>(L3437-M3437)/L3437</f>
        <v>0.21337949858471486</v>
      </c>
      <c r="S3437" s="13">
        <f>MIN(Q3437,IF(R3437=0,P3437,R3437))</f>
        <v>0.21337949858471486</v>
      </c>
      <c r="T3437">
        <f>IFERROR(S3437*I3437,0)</f>
        <v>0.42214999999999986</v>
      </c>
      <c r="U3437" t="b">
        <f>O3437=N3437</f>
        <v>1</v>
      </c>
    </row>
    <row r="3438" spans="1:21" ht="21" x14ac:dyDescent="0.4">
      <c r="A3438" t="s">
        <v>953</v>
      </c>
      <c r="B3438" t="s">
        <v>899</v>
      </c>
      <c r="C3438" s="50" t="s">
        <v>900</v>
      </c>
      <c r="D3438" s="34">
        <v>80668</v>
      </c>
      <c r="E3438" s="34">
        <v>3876</v>
      </c>
      <c r="F3438" s="33">
        <v>3.3141000000000003</v>
      </c>
      <c r="G3438" s="33">
        <v>1.0936000000000001</v>
      </c>
      <c r="H3438" s="49">
        <v>4.8048792581940791</v>
      </c>
      <c r="I3438" s="33">
        <v>4.4077000000000002</v>
      </c>
      <c r="J3438" s="35">
        <f>G3438/I3438</f>
        <v>0.24811125984073329</v>
      </c>
      <c r="K3438">
        <v>0.85503095975232213</v>
      </c>
      <c r="L3438">
        <v>1.1371775025799793</v>
      </c>
      <c r="M3438" s="49">
        <v>0.8</v>
      </c>
      <c r="N3438" t="s">
        <v>37</v>
      </c>
      <c r="O3438" s="10" t="s">
        <v>37</v>
      </c>
      <c r="P3438">
        <f>VLOOKUP($O3438,$Y$2:$AJ$8,9,FALSE)</f>
        <v>0.25</v>
      </c>
      <c r="Q3438" s="11">
        <f>(L3438-M3438)/L3438</f>
        <v>0.29650384554302689</v>
      </c>
      <c r="S3438" s="13">
        <f>MIN(Q3438,IF(R3438=0,P3438,R3438))</f>
        <v>0.25</v>
      </c>
      <c r="T3438">
        <f>IFERROR(S3438*I3438,0)</f>
        <v>1.101925</v>
      </c>
      <c r="U3438" t="b">
        <f>O3438=N3438</f>
        <v>1</v>
      </c>
    </row>
    <row r="3439" spans="1:21" ht="21" x14ac:dyDescent="0.4">
      <c r="A3439" t="s">
        <v>887</v>
      </c>
      <c r="B3439" t="s">
        <v>880</v>
      </c>
      <c r="C3439" s="50" t="s">
        <v>881</v>
      </c>
      <c r="D3439" s="34">
        <v>2143198</v>
      </c>
      <c r="E3439" s="34">
        <v>225134</v>
      </c>
      <c r="F3439" s="33">
        <v>337.70099999999996</v>
      </c>
      <c r="G3439" s="33">
        <v>80.730800000000002</v>
      </c>
      <c r="H3439" s="49">
        <v>10.504582404425536</v>
      </c>
      <c r="I3439" s="33">
        <v>418.43179999999995</v>
      </c>
      <c r="J3439" s="35">
        <f>G3439/I3439</f>
        <v>0.19293657891202345</v>
      </c>
      <c r="K3439">
        <v>1.4999999999999998</v>
      </c>
      <c r="L3439">
        <v>1.8585899952916927</v>
      </c>
      <c r="M3439" s="49">
        <v>1.5</v>
      </c>
      <c r="N3439" t="s">
        <v>37</v>
      </c>
      <c r="O3439" s="10" t="s">
        <v>42</v>
      </c>
      <c r="P3439">
        <f>VLOOKUP($O3439,$Y$2:$AJ$8,9,FALSE)</f>
        <v>0.05</v>
      </c>
      <c r="Q3439" s="11">
        <f>(L3439-M3439)/L3439</f>
        <v>0.19293657891202329</v>
      </c>
      <c r="S3439" s="13">
        <f>MIN(Q3439,IF(R3439=0,P3439,R3439))</f>
        <v>0.05</v>
      </c>
      <c r="T3439">
        <f>IFERROR(S3439*I3439,0)</f>
        <v>20.921589999999998</v>
      </c>
      <c r="U3439" t="b">
        <f>O3439=N3439</f>
        <v>0</v>
      </c>
    </row>
    <row r="3440" spans="1:21" ht="21" x14ac:dyDescent="0.4">
      <c r="A3440" t="s">
        <v>3053</v>
      </c>
      <c r="B3440" t="s">
        <v>3050</v>
      </c>
      <c r="C3440" t="s">
        <v>3051</v>
      </c>
      <c r="D3440" s="34">
        <v>602951</v>
      </c>
      <c r="E3440" s="34">
        <v>161042</v>
      </c>
      <c r="F3440" s="33">
        <v>184.523</v>
      </c>
      <c r="G3440" s="33">
        <v>90.885999999999996</v>
      </c>
      <c r="H3440" s="49">
        <v>26.708969717273874</v>
      </c>
      <c r="I3440" s="33">
        <v>275.40899999999999</v>
      </c>
      <c r="J3440" s="35">
        <f>G3440/I3440</f>
        <v>0.33000373989230564</v>
      </c>
      <c r="K3440">
        <v>1.1458066839706411</v>
      </c>
      <c r="L3440">
        <v>1.7101687758472945</v>
      </c>
      <c r="M3440" s="49">
        <v>1</v>
      </c>
      <c r="N3440" t="s">
        <v>37</v>
      </c>
      <c r="O3440" s="10" t="s">
        <v>37</v>
      </c>
      <c r="P3440">
        <f>VLOOKUP($O3440,$Y$2:$AJ$8,9,FALSE)</f>
        <v>0.25</v>
      </c>
      <c r="Q3440" s="11">
        <f>(L3440-M3440)/L3440</f>
        <v>0.41526239157035538</v>
      </c>
      <c r="S3440" s="13">
        <f>MIN(Q3440,IF(R3440=0,P3440,R3440))</f>
        <v>0.25</v>
      </c>
      <c r="T3440">
        <f>IFERROR(S3440*I3440,0)</f>
        <v>68.852249999999998</v>
      </c>
      <c r="U3440" t="b">
        <f>O3440=N3440</f>
        <v>1</v>
      </c>
    </row>
    <row r="3441" spans="1:21" ht="21" x14ac:dyDescent="0.4">
      <c r="A3441" t="s">
        <v>3028</v>
      </c>
      <c r="B3441" t="s">
        <v>3005</v>
      </c>
      <c r="C3441" t="s">
        <v>3006</v>
      </c>
      <c r="D3441" s="34">
        <v>301855</v>
      </c>
      <c r="E3441" s="34">
        <v>3373</v>
      </c>
      <c r="F3441" s="33">
        <v>26.983999999999998</v>
      </c>
      <c r="G3441" s="33">
        <v>5.0449999999999999</v>
      </c>
      <c r="H3441" s="49">
        <v>1.1174239287074921</v>
      </c>
      <c r="I3441" s="33">
        <v>32.028999999999996</v>
      </c>
      <c r="J3441" s="35">
        <f>G3441/I3441</f>
        <v>0.15751350338755504</v>
      </c>
      <c r="K3441">
        <v>8</v>
      </c>
      <c r="L3441">
        <v>9.4957011562407345</v>
      </c>
      <c r="M3441" s="49">
        <v>8</v>
      </c>
      <c r="N3441" t="s">
        <v>34</v>
      </c>
      <c r="O3441" s="10" t="s">
        <v>34</v>
      </c>
      <c r="P3441">
        <f>VLOOKUP($O3441,$Y$2:$AJ$8,9,FALSE)</f>
        <v>0.15</v>
      </c>
      <c r="Q3441" s="11">
        <f>(L3441-M3441)/L3441</f>
        <v>0.15751350338755496</v>
      </c>
      <c r="S3441" s="13">
        <f>MIN(Q3441,IF(R3441=0,P3441,R3441))</f>
        <v>0.15</v>
      </c>
      <c r="T3441">
        <f>IFERROR(S3441*I3441,0)</f>
        <v>4.8043499999999995</v>
      </c>
      <c r="U3441" t="b">
        <f>O3441=N3441</f>
        <v>1</v>
      </c>
    </row>
    <row r="3442" spans="1:21" ht="21" x14ac:dyDescent="0.4">
      <c r="A3442" t="s">
        <v>3229</v>
      </c>
      <c r="B3442" t="s">
        <v>3217</v>
      </c>
      <c r="C3442" t="s">
        <v>3218</v>
      </c>
      <c r="D3442" s="34">
        <v>289533</v>
      </c>
      <c r="E3442" s="34">
        <v>13552</v>
      </c>
      <c r="F3442" s="33">
        <v>24.393599999999999</v>
      </c>
      <c r="G3442" s="33">
        <v>8.5298000000000016</v>
      </c>
      <c r="H3442" s="49">
        <v>4.6806408941295121</v>
      </c>
      <c r="I3442" s="33">
        <v>32.923400000000001</v>
      </c>
      <c r="J3442" s="35">
        <f>G3442/I3442</f>
        <v>0.25908016790489441</v>
      </c>
      <c r="K3442">
        <v>1.7999999999999998</v>
      </c>
      <c r="L3442">
        <v>2.429412632821724</v>
      </c>
      <c r="M3442" s="49">
        <v>1.8</v>
      </c>
      <c r="N3442" t="s">
        <v>37</v>
      </c>
      <c r="O3442" s="10" t="s">
        <v>37</v>
      </c>
      <c r="P3442">
        <f>VLOOKUP($O3442,$Y$2:$AJ$8,9,FALSE)</f>
        <v>0.25</v>
      </c>
      <c r="Q3442" s="11">
        <f>(L3442-M3442)/L3442</f>
        <v>0.25908016790489447</v>
      </c>
      <c r="S3442" s="13">
        <f>MIN(Q3442,IF(R3442=0,P3442,R3442))</f>
        <v>0.25</v>
      </c>
      <c r="T3442">
        <f>IFERROR(S3442*I3442,0)</f>
        <v>8.2308500000000002</v>
      </c>
      <c r="U3442" t="b">
        <f>O3442=N3442</f>
        <v>1</v>
      </c>
    </row>
    <row r="3443" spans="1:21" ht="21" x14ac:dyDescent="0.4">
      <c r="A3443" t="s">
        <v>847</v>
      </c>
      <c r="B3443" t="s">
        <v>775</v>
      </c>
      <c r="C3443" s="50" t="s">
        <v>776</v>
      </c>
      <c r="D3443" s="34">
        <v>11372</v>
      </c>
      <c r="E3443" s="34">
        <v>1462</v>
      </c>
      <c r="F3443" s="33">
        <v>1.4258</v>
      </c>
      <c r="G3443" s="33">
        <v>0.47320000000000001</v>
      </c>
      <c r="H3443" s="49">
        <v>12.856137882518466</v>
      </c>
      <c r="I3443" s="33">
        <v>1.899</v>
      </c>
      <c r="J3443" s="35">
        <f>G3443/I3443</f>
        <v>0.24918378093733545</v>
      </c>
      <c r="K3443">
        <v>0.9752393980848153</v>
      </c>
      <c r="L3443">
        <v>1.2989056087551301</v>
      </c>
      <c r="M3443" s="49">
        <v>0.75</v>
      </c>
      <c r="N3443" t="s">
        <v>37</v>
      </c>
      <c r="O3443" s="10" t="s">
        <v>37</v>
      </c>
      <c r="P3443">
        <f>VLOOKUP($O3443,$Y$2:$AJ$8,9,FALSE)</f>
        <v>0.25</v>
      </c>
      <c r="Q3443" s="11">
        <f>(L3443-M3443)/L3443</f>
        <v>0.42259083728278046</v>
      </c>
      <c r="S3443" s="13">
        <f>MIN(Q3443,IF(R3443=0,P3443,R3443))</f>
        <v>0.25</v>
      </c>
      <c r="T3443">
        <f>IFERROR(S3443*I3443,0)</f>
        <v>0.47475000000000001</v>
      </c>
      <c r="U3443" t="b">
        <f>O3443=N3443</f>
        <v>1</v>
      </c>
    </row>
    <row r="3444" spans="1:21" ht="21" x14ac:dyDescent="0.4">
      <c r="A3444" t="s">
        <v>2670</v>
      </c>
      <c r="B3444" t="s">
        <v>2656</v>
      </c>
      <c r="C3444" t="s">
        <v>2657</v>
      </c>
      <c r="D3444" s="34">
        <v>2468950</v>
      </c>
      <c r="E3444" s="34">
        <v>45708</v>
      </c>
      <c r="F3444" s="33">
        <v>41.351200000000006</v>
      </c>
      <c r="G3444" s="33">
        <v>13.773800000000001</v>
      </c>
      <c r="H3444" s="49">
        <v>1.8513133113266773</v>
      </c>
      <c r="I3444" s="33">
        <v>55.125000000000007</v>
      </c>
      <c r="J3444" s="35">
        <f>G3444/I3444</f>
        <v>0.24986485260770974</v>
      </c>
      <c r="K3444">
        <v>0.9046818937603921</v>
      </c>
      <c r="L3444">
        <v>1.2060252034654766</v>
      </c>
      <c r="M3444" s="49">
        <v>0.5</v>
      </c>
      <c r="N3444" t="s">
        <v>37</v>
      </c>
      <c r="O3444" s="10" t="s">
        <v>37</v>
      </c>
      <c r="P3444">
        <f>VLOOKUP($O3444,$Y$2:$AJ$8,9,FALSE)</f>
        <v>0.25</v>
      </c>
      <c r="Q3444" s="11">
        <f>(L3444-M3444)/L3444</f>
        <v>0.58541496598639464</v>
      </c>
      <c r="S3444" s="13">
        <f>MIN(Q3444,IF(R3444=0,P3444,R3444))</f>
        <v>0.25</v>
      </c>
      <c r="T3444">
        <f>IFERROR(S3444*I3444,0)</f>
        <v>13.781250000000002</v>
      </c>
      <c r="U3444" t="b">
        <f>O3444=N3444</f>
        <v>1</v>
      </c>
    </row>
    <row r="3445" spans="1:21" ht="21" x14ac:dyDescent="0.4">
      <c r="A3445" t="s">
        <v>3191</v>
      </c>
      <c r="B3445" t="s">
        <v>3163</v>
      </c>
      <c r="C3445" t="s">
        <v>3164</v>
      </c>
      <c r="D3445" s="34">
        <v>4711</v>
      </c>
      <c r="E3445" s="34">
        <v>699</v>
      </c>
      <c r="F3445" s="33">
        <v>0.51770000000000005</v>
      </c>
      <c r="G3445" s="33">
        <v>0.24569999999999997</v>
      </c>
      <c r="H3445" s="49">
        <v>14.837614094672045</v>
      </c>
      <c r="I3445" s="33">
        <v>0.76340000000000008</v>
      </c>
      <c r="J3445" s="35">
        <f>G3445/I3445</f>
        <v>0.32184962012051344</v>
      </c>
      <c r="K3445">
        <v>0.74062947067238916</v>
      </c>
      <c r="L3445">
        <v>1.092131616595136</v>
      </c>
      <c r="M3445" s="49">
        <v>0.71</v>
      </c>
      <c r="N3445" t="s">
        <v>37</v>
      </c>
      <c r="O3445" s="10" t="s">
        <v>37</v>
      </c>
      <c r="P3445">
        <f>VLOOKUP($O3445,$Y$2:$AJ$8,9,FALSE)</f>
        <v>0.25</v>
      </c>
      <c r="Q3445" s="11">
        <f>(L3445-M3445)/L3445</f>
        <v>0.34989520565889454</v>
      </c>
      <c r="S3445" s="13">
        <f>MIN(Q3445,IF(R3445=0,P3445,R3445))</f>
        <v>0.25</v>
      </c>
      <c r="T3445">
        <f>IFERROR(S3445*I3445,0)</f>
        <v>0.19085000000000002</v>
      </c>
      <c r="U3445" t="b">
        <f>O3445=N3445</f>
        <v>1</v>
      </c>
    </row>
    <row r="3446" spans="1:21" ht="21" x14ac:dyDescent="0.4">
      <c r="A3446" t="s">
        <v>6200</v>
      </c>
      <c r="B3446" t="s">
        <v>6180</v>
      </c>
      <c r="C3446" t="s">
        <v>6181</v>
      </c>
      <c r="D3446" s="34">
        <v>6384</v>
      </c>
      <c r="E3446" s="34">
        <v>391</v>
      </c>
      <c r="F3446" s="33">
        <v>0.11729999999999999</v>
      </c>
      <c r="G3446" s="33">
        <v>5.2699999999999997E-2</v>
      </c>
      <c r="H3446" s="49">
        <v>6.1246867167919801</v>
      </c>
      <c r="I3446" s="33">
        <v>0.16999999999999998</v>
      </c>
      <c r="J3446" s="35">
        <f>G3446/I3446</f>
        <v>0.31</v>
      </c>
      <c r="K3446">
        <v>0.29999999999999993</v>
      </c>
      <c r="L3446">
        <v>0.43478260869565211</v>
      </c>
      <c r="M3446" s="49">
        <v>0.3</v>
      </c>
      <c r="N3446" t="s">
        <v>33</v>
      </c>
      <c r="O3446" s="10" t="s">
        <v>33</v>
      </c>
      <c r="P3446">
        <f>VLOOKUP($O3446,$Y$2:$AJ$8,9,FALSE)</f>
        <v>0.4</v>
      </c>
      <c r="Q3446" s="11">
        <f>(L3446-M3446)/L3446</f>
        <v>0.30999999999999994</v>
      </c>
      <c r="S3446" s="13">
        <f>MIN(Q3446,IF(R3446=0,P3446,R3446))</f>
        <v>0.30999999999999994</v>
      </c>
      <c r="T3446">
        <f>IFERROR(S3446*I3446,0)</f>
        <v>5.2699999999999983E-2</v>
      </c>
      <c r="U3446" t="b">
        <f>O3446=N3446</f>
        <v>1</v>
      </c>
    </row>
    <row r="3447" spans="1:21" ht="21" x14ac:dyDescent="0.4">
      <c r="A3447" t="s">
        <v>157</v>
      </c>
      <c r="B3447" t="s">
        <v>31</v>
      </c>
      <c r="C3447" t="s">
        <v>32</v>
      </c>
      <c r="D3447" s="34">
        <v>195695</v>
      </c>
      <c r="E3447" s="34">
        <v>54857</v>
      </c>
      <c r="F3447" s="33">
        <v>46.753900000000002</v>
      </c>
      <c r="G3447" s="33">
        <v>22.910200000000003</v>
      </c>
      <c r="H3447" s="49">
        <v>28.031886353764786</v>
      </c>
      <c r="I3447" s="33">
        <v>69.664100000000005</v>
      </c>
      <c r="K3447">
        <v>0.85228685491368472</v>
      </c>
      <c r="L3447">
        <v>1.2699217966713456</v>
      </c>
      <c r="M3447" s="49">
        <v>0.75</v>
      </c>
      <c r="N3447" t="s">
        <v>37</v>
      </c>
      <c r="O3447" s="10" t="s">
        <v>37</v>
      </c>
      <c r="P3447">
        <f>VLOOKUP($O3447,$Y$2:$AJ$8,9,FALSE)</f>
        <v>0.25</v>
      </c>
      <c r="Q3447" s="11">
        <f>(L3447-M3447)/L3447</f>
        <v>0.40941245203770671</v>
      </c>
      <c r="S3447" s="13">
        <f>MIN(Q3447,IF(R3447=0,P3447,R3447))</f>
        <v>0.25</v>
      </c>
      <c r="T3447">
        <f>IFERROR(S3447*I3447,0)</f>
        <v>17.416025000000001</v>
      </c>
      <c r="U3447" t="b">
        <f>O3447=N3447</f>
        <v>1</v>
      </c>
    </row>
    <row r="3448" spans="1:21" ht="21" x14ac:dyDescent="0.4">
      <c r="A3448" t="s">
        <v>5745</v>
      </c>
      <c r="B3448" t="s">
        <v>5736</v>
      </c>
      <c r="C3448" t="s">
        <v>5737</v>
      </c>
      <c r="D3448" s="34">
        <v>82482</v>
      </c>
      <c r="E3448" s="34">
        <v>2392</v>
      </c>
      <c r="F3448" s="33">
        <v>1.0253999999999999</v>
      </c>
      <c r="G3448" s="33">
        <v>0.34160000000000007</v>
      </c>
      <c r="H3448" s="49">
        <v>2.9000266724861183</v>
      </c>
      <c r="I3448" s="33">
        <v>1.367</v>
      </c>
      <c r="J3448" s="35">
        <f>G3448/I3448</f>
        <v>0.24989027066569136</v>
      </c>
      <c r="K3448">
        <v>0.42867892976588623</v>
      </c>
      <c r="L3448">
        <v>0.57148829431438131</v>
      </c>
      <c r="M3448" s="49">
        <v>0.24</v>
      </c>
      <c r="N3448" t="s">
        <v>37</v>
      </c>
      <c r="O3448" s="10" t="s">
        <v>37</v>
      </c>
      <c r="P3448">
        <f>VLOOKUP($O3448,$Y$2:$AJ$8,9,FALSE)</f>
        <v>0.25</v>
      </c>
      <c r="Q3448" s="11">
        <f>(L3448-M3448)/L3448</f>
        <v>0.5800438917337235</v>
      </c>
      <c r="S3448" s="13">
        <f>MIN(Q3448,IF(R3448=0,P3448,R3448))</f>
        <v>0.25</v>
      </c>
      <c r="T3448">
        <f>IFERROR(S3448*I3448,0)</f>
        <v>0.34175</v>
      </c>
      <c r="U3448" t="b">
        <f>O3448=N3448</f>
        <v>1</v>
      </c>
    </row>
    <row r="3449" spans="1:21" ht="21" x14ac:dyDescent="0.4">
      <c r="A3449" t="s">
        <v>493</v>
      </c>
      <c r="B3449" t="s">
        <v>423</v>
      </c>
      <c r="C3449" s="50" t="s">
        <v>424</v>
      </c>
      <c r="D3449" s="34">
        <v>4258</v>
      </c>
      <c r="E3449" s="34">
        <v>111</v>
      </c>
      <c r="F3449" s="33">
        <v>0.13320000000000001</v>
      </c>
      <c r="G3449" s="33">
        <v>1.2999999999999999E-2</v>
      </c>
      <c r="H3449" s="49">
        <v>2.6068576796618133</v>
      </c>
      <c r="I3449" s="33">
        <v>0.14620000000000002</v>
      </c>
      <c r="J3449" s="35">
        <f>G3449/I3449</f>
        <v>8.8919288645690819E-2</v>
      </c>
      <c r="K3449">
        <v>1.2000000000000002</v>
      </c>
      <c r="L3449">
        <v>1.3171171171171172</v>
      </c>
      <c r="M3449" s="49">
        <v>1.2</v>
      </c>
      <c r="N3449" t="s">
        <v>34</v>
      </c>
      <c r="O3449" s="10" t="s">
        <v>34</v>
      </c>
      <c r="P3449">
        <f>VLOOKUP($O3449,$Y$2:$AJ$8,9,FALSE)</f>
        <v>0.15</v>
      </c>
      <c r="Q3449" s="11">
        <f>(L3449-M3449)/L3449</f>
        <v>8.891928864569093E-2</v>
      </c>
      <c r="S3449" s="13">
        <f>MIN(Q3449,IF(R3449=0,P3449,R3449))</f>
        <v>8.891928864569093E-2</v>
      </c>
      <c r="T3449">
        <f>IFERROR(S3449*I3449,0)</f>
        <v>1.3000000000000017E-2</v>
      </c>
      <c r="U3449" t="b">
        <f>O3449=N3449</f>
        <v>1</v>
      </c>
    </row>
    <row r="3450" spans="1:21" ht="21" x14ac:dyDescent="0.4">
      <c r="A3450" t="s">
        <v>4014</v>
      </c>
      <c r="B3450" t="s">
        <v>3907</v>
      </c>
      <c r="C3450" t="s">
        <v>3908</v>
      </c>
      <c r="D3450" s="34">
        <v>152101</v>
      </c>
      <c r="E3450" s="34">
        <v>9434</v>
      </c>
      <c r="F3450" s="33">
        <v>7.5471999999999992</v>
      </c>
      <c r="G3450" s="33">
        <v>2.6137999999999999</v>
      </c>
      <c r="H3450" s="49">
        <v>6.20245757753072</v>
      </c>
      <c r="I3450" s="33">
        <v>10.161</v>
      </c>
      <c r="J3450" s="35">
        <f>G3450/I3450</f>
        <v>0.25723846078141915</v>
      </c>
      <c r="K3450">
        <v>0.79999999999999993</v>
      </c>
      <c r="L3450">
        <v>1.077061691753233</v>
      </c>
      <c r="M3450" s="49">
        <v>0.8</v>
      </c>
      <c r="N3450" t="s">
        <v>37</v>
      </c>
      <c r="O3450" s="10" t="s">
        <v>37</v>
      </c>
      <c r="P3450">
        <f>VLOOKUP($O3450,$Y$2:$AJ$8,9,FALSE)</f>
        <v>0.25</v>
      </c>
      <c r="Q3450" s="11">
        <f>(L3450-M3450)/L3450</f>
        <v>0.2572384607814191</v>
      </c>
      <c r="S3450" s="13">
        <f>MIN(Q3450,IF(R3450=0,P3450,R3450))</f>
        <v>0.25</v>
      </c>
      <c r="T3450">
        <f>IFERROR(S3450*I3450,0)</f>
        <v>2.5402499999999999</v>
      </c>
      <c r="U3450" t="b">
        <f>O3450=N3450</f>
        <v>1</v>
      </c>
    </row>
    <row r="3451" spans="1:21" ht="21" x14ac:dyDescent="0.4">
      <c r="A3451" t="s">
        <v>3029</v>
      </c>
      <c r="B3451" t="s">
        <v>3005</v>
      </c>
      <c r="C3451" t="s">
        <v>3006</v>
      </c>
      <c r="D3451" s="34">
        <v>114620</v>
      </c>
      <c r="E3451" s="34">
        <v>5777</v>
      </c>
      <c r="F3451" s="33">
        <v>17.331</v>
      </c>
      <c r="G3451" s="33">
        <v>3.8090999999999999</v>
      </c>
      <c r="H3451" s="49">
        <v>5.0401326121095797</v>
      </c>
      <c r="I3451" s="33">
        <v>21.1401</v>
      </c>
      <c r="J3451" s="35">
        <f>G3451/I3451</f>
        <v>0.18018363205472065</v>
      </c>
      <c r="K3451">
        <v>3</v>
      </c>
      <c r="L3451">
        <v>3.6593560671628871</v>
      </c>
      <c r="M3451" s="49">
        <v>3</v>
      </c>
      <c r="N3451" t="s">
        <v>37</v>
      </c>
      <c r="O3451" s="10" t="s">
        <v>37</v>
      </c>
      <c r="P3451">
        <f>VLOOKUP($O3451,$Y$2:$AJ$8,9,FALSE)</f>
        <v>0.25</v>
      </c>
      <c r="Q3451" s="11">
        <f>(L3451-M3451)/L3451</f>
        <v>0.1801836320547206</v>
      </c>
      <c r="S3451" s="13">
        <f>MIN(Q3451,IF(R3451=0,P3451,R3451))</f>
        <v>0.1801836320547206</v>
      </c>
      <c r="T3451">
        <f>IFERROR(S3451*I3451,0)</f>
        <v>3.809099999999999</v>
      </c>
      <c r="U3451" t="b">
        <f>O3451=N3451</f>
        <v>1</v>
      </c>
    </row>
    <row r="3452" spans="1:21" ht="21" x14ac:dyDescent="0.4">
      <c r="A3452" t="s">
        <v>1130</v>
      </c>
      <c r="B3452" t="s">
        <v>1106</v>
      </c>
      <c r="C3452" s="50" t="s">
        <v>1107</v>
      </c>
      <c r="D3452" s="34">
        <v>1863593</v>
      </c>
      <c r="E3452" s="34">
        <v>179695</v>
      </c>
      <c r="F3452" s="33">
        <v>134.77250000000001</v>
      </c>
      <c r="G3452" s="33">
        <v>38.887000000000008</v>
      </c>
      <c r="H3452" s="49">
        <v>9.6423950937785232</v>
      </c>
      <c r="I3452" s="33">
        <v>173.65950000000001</v>
      </c>
      <c r="J3452" s="35">
        <f>G3452/I3452</f>
        <v>0.22392670714818369</v>
      </c>
      <c r="K3452">
        <v>0.75000695623139213</v>
      </c>
      <c r="L3452">
        <v>0.96641253234647595</v>
      </c>
      <c r="M3452" s="49">
        <v>0.75</v>
      </c>
      <c r="N3452" t="s">
        <v>37</v>
      </c>
      <c r="O3452" s="10" t="s">
        <v>34</v>
      </c>
      <c r="P3452">
        <f>VLOOKUP($O3452,$Y$2:$AJ$8,9,FALSE)</f>
        <v>0.15</v>
      </c>
      <c r="Q3452" s="11">
        <f>(L3452-M3452)/L3452</f>
        <v>0.22393390514195882</v>
      </c>
      <c r="S3452" s="13">
        <f>MIN(Q3452,IF(R3452=0,P3452,R3452))</f>
        <v>0.15</v>
      </c>
      <c r="T3452">
        <f>IFERROR(S3452*I3452,0)</f>
        <v>26.048925000000001</v>
      </c>
      <c r="U3452" t="b">
        <f>O3452=N3452</f>
        <v>0</v>
      </c>
    </row>
    <row r="3453" spans="1:21" ht="21" x14ac:dyDescent="0.4">
      <c r="A3453" t="s">
        <v>1743</v>
      </c>
      <c r="B3453" t="s">
        <v>1694</v>
      </c>
      <c r="C3453" s="50" t="s">
        <v>1695</v>
      </c>
      <c r="D3453" s="34">
        <v>3002278</v>
      </c>
      <c r="E3453" s="34">
        <v>120031</v>
      </c>
      <c r="F3453" s="33">
        <v>102.02680000000001</v>
      </c>
      <c r="G3453" s="33">
        <v>28.641500000000004</v>
      </c>
      <c r="H3453" s="49">
        <v>3.9979975205493963</v>
      </c>
      <c r="I3453" s="33">
        <v>130.66830000000002</v>
      </c>
      <c r="J3453" s="35">
        <f>G3453/I3453</f>
        <v>0.21919241315606006</v>
      </c>
      <c r="K3453">
        <v>0.85000374903150022</v>
      </c>
      <c r="L3453">
        <v>1.0886212728378504</v>
      </c>
      <c r="M3453" s="49">
        <v>0.85</v>
      </c>
      <c r="N3453" t="s">
        <v>45</v>
      </c>
      <c r="O3453" s="10" t="s">
        <v>34</v>
      </c>
      <c r="P3453">
        <f>VLOOKUP($O3453,$Y$2:$AJ$8,9,FALSE)</f>
        <v>0.15</v>
      </c>
      <c r="Q3453" s="11">
        <f>(L3453-M3453)/L3453</f>
        <v>0.21919585699056326</v>
      </c>
      <c r="S3453" s="13">
        <f>MIN(Q3453,IF(R3453=0,P3453,R3453))</f>
        <v>0.15</v>
      </c>
      <c r="T3453">
        <f>IFERROR(S3453*I3453,0)</f>
        <v>19.600245000000001</v>
      </c>
      <c r="U3453" t="b">
        <f>O3453=N3453</f>
        <v>0</v>
      </c>
    </row>
    <row r="3454" spans="1:21" ht="21" x14ac:dyDescent="0.4">
      <c r="A3454" t="s">
        <v>3588</v>
      </c>
      <c r="B3454" t="s">
        <v>3573</v>
      </c>
      <c r="C3454" t="s">
        <v>3574</v>
      </c>
      <c r="D3454" s="34">
        <v>276971</v>
      </c>
      <c r="E3454" s="34">
        <v>38471</v>
      </c>
      <c r="F3454" s="33">
        <v>5.9821</v>
      </c>
      <c r="G3454" s="33">
        <v>2.9457999999999998</v>
      </c>
      <c r="H3454" s="49">
        <v>13.889901830877601</v>
      </c>
      <c r="I3454" s="33">
        <v>8.9278999999999993</v>
      </c>
      <c r="J3454" s="35">
        <f>G3454/I3454</f>
        <v>0.3299544125718254</v>
      </c>
      <c r="K3454">
        <v>0.15549634789841699</v>
      </c>
      <c r="L3454">
        <v>0.23206831119544591</v>
      </c>
      <c r="M3454" s="49">
        <v>0.1</v>
      </c>
      <c r="N3454" t="s">
        <v>37</v>
      </c>
      <c r="O3454" s="10" t="s">
        <v>37</v>
      </c>
      <c r="P3454">
        <f>VLOOKUP($O3454,$Y$2:$AJ$8,9,FALSE)</f>
        <v>0.25</v>
      </c>
      <c r="Q3454" s="11">
        <f>(L3454-M3454)/L3454</f>
        <v>0.56909239574816017</v>
      </c>
      <c r="S3454" s="13">
        <f>MIN(Q3454,IF(R3454=0,P3454,R3454))</f>
        <v>0.25</v>
      </c>
      <c r="T3454">
        <f>IFERROR(S3454*I3454,0)</f>
        <v>2.2319749999999998</v>
      </c>
      <c r="U3454" t="b">
        <f>O3454=N3454</f>
        <v>1</v>
      </c>
    </row>
    <row r="3455" spans="1:21" ht="21" x14ac:dyDescent="0.4">
      <c r="A3455" t="s">
        <v>3192</v>
      </c>
      <c r="B3455" t="s">
        <v>3163</v>
      </c>
      <c r="C3455" t="s">
        <v>3164</v>
      </c>
      <c r="D3455" s="34">
        <v>240</v>
      </c>
      <c r="E3455" s="34">
        <v>100</v>
      </c>
      <c r="F3455" s="33">
        <v>0.11069999999999999</v>
      </c>
      <c r="G3455" s="33">
        <v>3.6900000000000002E-2</v>
      </c>
      <c r="H3455" s="49">
        <v>41.666666666666664</v>
      </c>
      <c r="I3455" s="33">
        <v>0.14760000000000001</v>
      </c>
      <c r="J3455" s="35">
        <f>G3455/I3455</f>
        <v>0.25</v>
      </c>
      <c r="K3455">
        <v>1.107</v>
      </c>
      <c r="L3455">
        <v>1.4760000000000002</v>
      </c>
      <c r="M3455" s="49">
        <v>0.85</v>
      </c>
      <c r="N3455" t="s">
        <v>34</v>
      </c>
      <c r="O3455" s="10" t="s">
        <v>34</v>
      </c>
      <c r="P3455">
        <f>VLOOKUP($O3455,$Y$2:$AJ$8,9,FALSE)</f>
        <v>0.15</v>
      </c>
      <c r="Q3455" s="11">
        <f>(L3455-M3455)/L3455</f>
        <v>0.42411924119241201</v>
      </c>
      <c r="S3455" s="13">
        <f>MIN(Q3455,IF(R3455=0,P3455,R3455))</f>
        <v>0.15</v>
      </c>
      <c r="T3455">
        <f>IFERROR(S3455*I3455,0)</f>
        <v>2.214E-2</v>
      </c>
      <c r="U3455" t="b">
        <f>O3455=N3455</f>
        <v>1</v>
      </c>
    </row>
    <row r="3456" spans="1:21" ht="21" x14ac:dyDescent="0.4">
      <c r="A3456" t="s">
        <v>6648</v>
      </c>
      <c r="B3456" t="s">
        <v>6646</v>
      </c>
      <c r="C3456" t="s">
        <v>6647</v>
      </c>
      <c r="D3456" s="34">
        <v>229</v>
      </c>
      <c r="E3456" s="34">
        <v>21</v>
      </c>
      <c r="F3456" s="33">
        <v>8.0000000000000002E-3</v>
      </c>
      <c r="G3456" s="33">
        <v>2.7000000000000001E-3</v>
      </c>
      <c r="H3456" s="49">
        <v>9.1703056768558948</v>
      </c>
      <c r="I3456" s="33">
        <v>1.0700000000000001E-2</v>
      </c>
      <c r="J3456" s="35">
        <f>G3456/I3456</f>
        <v>0.25233644859813081</v>
      </c>
      <c r="K3456">
        <v>0.38095238095238093</v>
      </c>
      <c r="L3456">
        <v>0.5095238095238096</v>
      </c>
      <c r="M3456" s="49">
        <v>0.3</v>
      </c>
      <c r="N3456" t="s">
        <v>34</v>
      </c>
      <c r="O3456" s="10" t="s">
        <v>34</v>
      </c>
      <c r="P3456">
        <f>VLOOKUP($O3456,$Y$2:$AJ$8,9,FALSE)</f>
        <v>0.15</v>
      </c>
      <c r="Q3456" s="11">
        <f>(L3456-M3456)/L3456</f>
        <v>0.41121495327102814</v>
      </c>
      <c r="S3456" s="13">
        <f>MIN(Q3456,IF(R3456=0,P3456,R3456))</f>
        <v>0.15</v>
      </c>
      <c r="T3456">
        <f>IFERROR(S3456*I3456,0)</f>
        <v>1.6050000000000001E-3</v>
      </c>
      <c r="U3456" t="b">
        <f>O3456=N3456</f>
        <v>1</v>
      </c>
    </row>
    <row r="3457" spans="1:21" ht="21" x14ac:dyDescent="0.4">
      <c r="A3457" t="s">
        <v>5658</v>
      </c>
      <c r="B3457" t="s">
        <v>5636</v>
      </c>
      <c r="C3457" t="s">
        <v>5637</v>
      </c>
      <c r="D3457" s="34">
        <v>3258</v>
      </c>
      <c r="E3457" s="34">
        <v>159</v>
      </c>
      <c r="F3457" s="33">
        <v>0.17419999999999997</v>
      </c>
      <c r="G3457" s="33">
        <v>5.7799999999999997E-2</v>
      </c>
      <c r="H3457" s="49">
        <v>4.8802946593001844</v>
      </c>
      <c r="I3457" s="33">
        <v>0.23199999999999996</v>
      </c>
      <c r="J3457" s="35">
        <f>G3457/I3457</f>
        <v>0.24913793103448278</v>
      </c>
      <c r="K3457">
        <v>1.0955974842767293</v>
      </c>
      <c r="L3457">
        <v>1.4591194968553456</v>
      </c>
      <c r="M3457" s="49">
        <v>1</v>
      </c>
      <c r="N3457" t="s">
        <v>37</v>
      </c>
      <c r="O3457" s="10" t="s">
        <v>37</v>
      </c>
      <c r="P3457">
        <f>VLOOKUP($O3457,$Y$2:$AJ$8,9,FALSE)</f>
        <v>0.25</v>
      </c>
      <c r="Q3457" s="11">
        <f>(L3457-M3457)/L3457</f>
        <v>0.31465517241379293</v>
      </c>
      <c r="S3457" s="13">
        <f>MIN(Q3457,IF(R3457=0,P3457,R3457))</f>
        <v>0.25</v>
      </c>
      <c r="T3457">
        <f>IFERROR(S3457*I3457,0)</f>
        <v>5.7999999999999989E-2</v>
      </c>
      <c r="U3457" t="b">
        <f>O3457=N3457</f>
        <v>1</v>
      </c>
    </row>
    <row r="3458" spans="1:21" ht="21" x14ac:dyDescent="0.4">
      <c r="A3458" t="s">
        <v>4375</v>
      </c>
      <c r="B3458" t="s">
        <v>4366</v>
      </c>
      <c r="C3458" t="s">
        <v>4367</v>
      </c>
      <c r="D3458" s="34">
        <v>219399</v>
      </c>
      <c r="E3458" s="34">
        <v>44036</v>
      </c>
      <c r="F3458" s="33">
        <v>24.028700000000001</v>
      </c>
      <c r="G3458" s="33">
        <v>8.0091000000000001</v>
      </c>
      <c r="H3458" s="49">
        <v>20.071194490403329</v>
      </c>
      <c r="I3458" s="33">
        <v>32.037800000000004</v>
      </c>
      <c r="J3458" s="35">
        <f>G3458/I3458</f>
        <v>0.24998907540467818</v>
      </c>
      <c r="K3458">
        <v>0.54566036878917246</v>
      </c>
      <c r="L3458">
        <v>0.7275365609955492</v>
      </c>
      <c r="M3458" s="49">
        <v>0.5</v>
      </c>
      <c r="N3458" t="s">
        <v>34</v>
      </c>
      <c r="O3458" s="10" t="s">
        <v>34</v>
      </c>
      <c r="P3458">
        <f>VLOOKUP($O3458,$Y$2:$AJ$8,9,FALSE)</f>
        <v>0.15</v>
      </c>
      <c r="Q3458" s="11">
        <f>(L3458-M3458)/L3458</f>
        <v>0.31274931487180779</v>
      </c>
      <c r="S3458" s="13">
        <f>MIN(Q3458,IF(R3458=0,P3458,R3458))</f>
        <v>0.15</v>
      </c>
      <c r="T3458">
        <f>IFERROR(S3458*I3458,0)</f>
        <v>4.8056700000000001</v>
      </c>
      <c r="U3458" t="b">
        <f>O3458=N3458</f>
        <v>1</v>
      </c>
    </row>
    <row r="3459" spans="1:21" ht="21" x14ac:dyDescent="0.4">
      <c r="A3459" t="s">
        <v>848</v>
      </c>
      <c r="B3459" t="s">
        <v>775</v>
      </c>
      <c r="C3459" s="50" t="s">
        <v>776</v>
      </c>
      <c r="D3459" s="34">
        <v>3017</v>
      </c>
      <c r="E3459" s="34">
        <v>141</v>
      </c>
      <c r="F3459" s="33">
        <v>8.3000000000000004E-2</v>
      </c>
      <c r="G3459" s="33">
        <v>3.5799999999999998E-2</v>
      </c>
      <c r="H3459" s="49">
        <v>4.6735167384819354</v>
      </c>
      <c r="I3459" s="33">
        <v>0.1188</v>
      </c>
      <c r="J3459" s="35">
        <f>G3459/I3459</f>
        <v>0.30134680134680131</v>
      </c>
      <c r="K3459">
        <v>0.58865248226950351</v>
      </c>
      <c r="L3459">
        <v>0.8425531914893617</v>
      </c>
      <c r="M3459" s="49">
        <v>0.75</v>
      </c>
      <c r="N3459" t="s">
        <v>34</v>
      </c>
      <c r="O3459" s="10" t="s">
        <v>34</v>
      </c>
      <c r="P3459">
        <f>VLOOKUP($O3459,$Y$2:$AJ$8,9,FALSE)</f>
        <v>0.15</v>
      </c>
      <c r="Q3459" s="11">
        <f>(L3459-M3459)/L3459</f>
        <v>0.10984848484848485</v>
      </c>
      <c r="S3459" s="13">
        <f>MIN(Q3459,IF(R3459=0,P3459,R3459))</f>
        <v>0.10984848484848485</v>
      </c>
      <c r="T3459">
        <f>IFERROR(S3459*I3459,0)</f>
        <v>1.3050000000000001E-2</v>
      </c>
      <c r="U3459" t="b">
        <f>O3459=N3459</f>
        <v>1</v>
      </c>
    </row>
    <row r="3460" spans="1:21" ht="21" x14ac:dyDescent="0.4">
      <c r="A3460" t="s">
        <v>2461</v>
      </c>
      <c r="B3460" t="s">
        <v>2390</v>
      </c>
      <c r="C3460" t="s">
        <v>2391</v>
      </c>
      <c r="D3460" s="34">
        <v>84764</v>
      </c>
      <c r="E3460" s="34">
        <v>17333</v>
      </c>
      <c r="F3460" s="33">
        <v>2.8903999999999996</v>
      </c>
      <c r="G3460" s="33">
        <v>0.96300000000000008</v>
      </c>
      <c r="H3460" s="49">
        <v>20.448539474305129</v>
      </c>
      <c r="I3460" s="33">
        <v>3.8533999999999997</v>
      </c>
      <c r="J3460" s="35">
        <f>G3460/I3460</f>
        <v>0.24990917112160693</v>
      </c>
      <c r="K3460">
        <v>0.16675705302025037</v>
      </c>
      <c r="L3460">
        <v>0.22231581376564932</v>
      </c>
      <c r="M3460" s="49">
        <v>0.1</v>
      </c>
      <c r="N3460" t="s">
        <v>37</v>
      </c>
      <c r="O3460" s="10" t="s">
        <v>37</v>
      </c>
      <c r="P3460">
        <f>VLOOKUP($O3460,$Y$2:$AJ$8,9,FALSE)</f>
        <v>0.25</v>
      </c>
      <c r="Q3460" s="11">
        <f>(L3460-M3460)/L3460</f>
        <v>0.5501894430892198</v>
      </c>
      <c r="S3460" s="13">
        <f>MIN(Q3460,IF(R3460=0,P3460,R3460))</f>
        <v>0.25</v>
      </c>
      <c r="T3460">
        <f>IFERROR(S3460*I3460,0)</f>
        <v>0.96334999999999993</v>
      </c>
      <c r="U3460" t="b">
        <f>O3460=N3460</f>
        <v>1</v>
      </c>
    </row>
    <row r="3461" spans="1:21" ht="21" x14ac:dyDescent="0.4">
      <c r="A3461" t="s">
        <v>1685</v>
      </c>
      <c r="B3461" t="s">
        <v>1679</v>
      </c>
      <c r="C3461" s="50" t="s">
        <v>1680</v>
      </c>
      <c r="D3461" s="34">
        <v>3106698</v>
      </c>
      <c r="E3461" s="34">
        <v>354171</v>
      </c>
      <c r="F3461" s="33">
        <v>286.51249999999999</v>
      </c>
      <c r="G3461" s="33">
        <v>134.83150000000001</v>
      </c>
      <c r="H3461" s="49">
        <v>11.400239096300959</v>
      </c>
      <c r="I3461" s="33">
        <v>421.34399999999999</v>
      </c>
      <c r="J3461" s="35">
        <f>G3461/I3461</f>
        <v>0.32000337016784386</v>
      </c>
      <c r="K3461">
        <v>0.80896657264428762</v>
      </c>
      <c r="L3461">
        <v>1.1896626205985243</v>
      </c>
      <c r="M3461" s="49">
        <v>0.7</v>
      </c>
      <c r="N3461" t="s">
        <v>45</v>
      </c>
      <c r="O3461" s="10" t="s">
        <v>34</v>
      </c>
      <c r="P3461">
        <f>VLOOKUP($O3461,$Y$2:$AJ$8,9,FALSE)</f>
        <v>0.15</v>
      </c>
      <c r="Q3461" s="11">
        <f>(L3461-M3461)/L3461</f>
        <v>0.41159788676236042</v>
      </c>
      <c r="S3461" s="13">
        <f>MIN(Q3461,IF(R3461=0,P3461,R3461))</f>
        <v>0.15</v>
      </c>
      <c r="T3461">
        <f>IFERROR(S3461*I3461,0)</f>
        <v>63.201599999999999</v>
      </c>
      <c r="U3461" t="b">
        <f>O3461=N3461</f>
        <v>0</v>
      </c>
    </row>
    <row r="3462" spans="1:21" ht="21" x14ac:dyDescent="0.4">
      <c r="A3462" t="s">
        <v>2671</v>
      </c>
      <c r="B3462" t="s">
        <v>2656</v>
      </c>
      <c r="C3462" t="s">
        <v>2657</v>
      </c>
      <c r="D3462" s="34">
        <v>215867</v>
      </c>
      <c r="E3462" s="34">
        <v>6491</v>
      </c>
      <c r="F3462" s="33">
        <v>11.425799999999999</v>
      </c>
      <c r="G3462" s="33">
        <v>3.7931999999999997</v>
      </c>
      <c r="H3462" s="49">
        <v>3.0069440905742888</v>
      </c>
      <c r="I3462" s="33">
        <v>15.218999999999998</v>
      </c>
      <c r="J3462" s="35">
        <f>G3462/I3462</f>
        <v>0.24924108022866157</v>
      </c>
      <c r="K3462">
        <v>1.7602526575258048</v>
      </c>
      <c r="L3462">
        <v>2.3446310275766442</v>
      </c>
      <c r="M3462" s="49">
        <v>1.5</v>
      </c>
      <c r="N3462" t="s">
        <v>37</v>
      </c>
      <c r="O3462" s="10" t="s">
        <v>37</v>
      </c>
      <c r="P3462">
        <f>VLOOKUP($O3462,$Y$2:$AJ$8,9,FALSE)</f>
        <v>0.25</v>
      </c>
      <c r="Q3462" s="11">
        <f>(L3462-M3462)/L3462</f>
        <v>0.36024048886260585</v>
      </c>
      <c r="S3462" s="13">
        <f>MIN(Q3462,IF(R3462=0,P3462,R3462))</f>
        <v>0.25</v>
      </c>
      <c r="T3462">
        <f>IFERROR(S3462*I3462,0)</f>
        <v>3.8047499999999994</v>
      </c>
      <c r="U3462" t="b">
        <f>O3462=N3462</f>
        <v>1</v>
      </c>
    </row>
    <row r="3463" spans="1:21" ht="21" x14ac:dyDescent="0.4">
      <c r="A3463" t="s">
        <v>4810</v>
      </c>
      <c r="B3463" t="s">
        <v>4797</v>
      </c>
      <c r="C3463" t="s">
        <v>4798</v>
      </c>
      <c r="D3463" s="34">
        <v>1493833</v>
      </c>
      <c r="E3463" s="34">
        <v>83924</v>
      </c>
      <c r="F3463" s="33">
        <v>47.659500000000001</v>
      </c>
      <c r="G3463" s="33">
        <v>15.8729</v>
      </c>
      <c r="H3463" s="49">
        <v>5.6180309311683434</v>
      </c>
      <c r="I3463" s="33">
        <v>63.532400000000003</v>
      </c>
      <c r="J3463" s="35">
        <f>G3463/I3463</f>
        <v>0.24983945199614682</v>
      </c>
      <c r="K3463">
        <v>0.56788880415614129</v>
      </c>
      <c r="L3463">
        <v>0.75702302082836859</v>
      </c>
      <c r="M3463" s="49">
        <v>0.5</v>
      </c>
      <c r="N3463" t="s">
        <v>34</v>
      </c>
      <c r="O3463" s="10" t="s">
        <v>34</v>
      </c>
      <c r="P3463">
        <f>VLOOKUP($O3463,$Y$2:$AJ$8,9,FALSE)</f>
        <v>0.15</v>
      </c>
      <c r="Q3463" s="11">
        <f>(L3463-M3463)/L3463</f>
        <v>0.33951810414843453</v>
      </c>
      <c r="S3463" s="13">
        <f>MIN(Q3463,IF(R3463=0,P3463,R3463))</f>
        <v>0.15</v>
      </c>
      <c r="T3463">
        <f>IFERROR(S3463*I3463,0)</f>
        <v>9.5298599999999993</v>
      </c>
      <c r="U3463" t="b">
        <f>O3463=N3463</f>
        <v>1</v>
      </c>
    </row>
    <row r="3464" spans="1:21" ht="21" x14ac:dyDescent="0.4">
      <c r="A3464" t="s">
        <v>1463</v>
      </c>
      <c r="B3464" t="s">
        <v>1438</v>
      </c>
      <c r="C3464" s="50" t="s">
        <v>1439</v>
      </c>
      <c r="D3464" s="34">
        <v>1268053</v>
      </c>
      <c r="E3464" s="34">
        <v>93909</v>
      </c>
      <c r="F3464" s="33">
        <v>93.908999999999992</v>
      </c>
      <c r="G3464" s="33">
        <v>26.155999999999999</v>
      </c>
      <c r="H3464" s="49">
        <v>7.405763008328516</v>
      </c>
      <c r="I3464" s="33">
        <v>120.065</v>
      </c>
      <c r="J3464" s="35">
        <f>G3464/I3464</f>
        <v>0.21784866530629243</v>
      </c>
      <c r="K3464">
        <v>0.99999999999999989</v>
      </c>
      <c r="L3464">
        <v>1.2785249550096369</v>
      </c>
      <c r="M3464" s="49">
        <v>1</v>
      </c>
      <c r="N3464" t="s">
        <v>37</v>
      </c>
      <c r="O3464" s="10" t="s">
        <v>42</v>
      </c>
      <c r="P3464">
        <f>VLOOKUP($O3464,$Y$2:$AJ$8,9,FALSE)</f>
        <v>0.05</v>
      </c>
      <c r="Q3464" s="11">
        <f>(L3464-M3464)/L3464</f>
        <v>0.21784866530629238</v>
      </c>
      <c r="S3464" s="13">
        <f>MIN(Q3464,IF(R3464=0,P3464,R3464))</f>
        <v>0.05</v>
      </c>
      <c r="T3464">
        <f>IFERROR(S3464*I3464,0)</f>
        <v>6.0032500000000004</v>
      </c>
      <c r="U3464" t="b">
        <f>O3464=N3464</f>
        <v>0</v>
      </c>
    </row>
    <row r="3465" spans="1:21" ht="21" x14ac:dyDescent="0.4">
      <c r="A3465" t="s">
        <v>2567</v>
      </c>
      <c r="B3465" t="s">
        <v>2544</v>
      </c>
      <c r="C3465" t="s">
        <v>2545</v>
      </c>
      <c r="D3465" s="34">
        <v>21942</v>
      </c>
      <c r="E3465" s="34">
        <v>5081</v>
      </c>
      <c r="F3465" s="33">
        <v>10.175000000000001</v>
      </c>
      <c r="G3465" s="33">
        <v>3.0061000000000004</v>
      </c>
      <c r="H3465" s="49">
        <v>23.156503509251664</v>
      </c>
      <c r="I3465" s="33">
        <v>13.181100000000001</v>
      </c>
      <c r="J3465" s="35">
        <f>G3465/I3465</f>
        <v>0.22806139093095418</v>
      </c>
      <c r="K3465">
        <v>2.0025585514662469</v>
      </c>
      <c r="L3465">
        <v>2.5941940562881323</v>
      </c>
      <c r="M3465" s="49">
        <v>2</v>
      </c>
      <c r="N3465" t="s">
        <v>37</v>
      </c>
      <c r="O3465" s="10" t="s">
        <v>37</v>
      </c>
      <c r="P3465">
        <f>VLOOKUP($O3465,$Y$2:$AJ$8,9,FALSE)</f>
        <v>0.25</v>
      </c>
      <c r="Q3465" s="11">
        <f>(L3465-M3465)/L3465</f>
        <v>0.22904765156170578</v>
      </c>
      <c r="S3465" s="13">
        <f>MIN(Q3465,IF(R3465=0,P3465,R3465))</f>
        <v>0.22904765156170578</v>
      </c>
      <c r="T3465">
        <f>IFERROR(S3465*I3465,0)</f>
        <v>3.0191000000000003</v>
      </c>
      <c r="U3465" t="b">
        <f>O3465=N3465</f>
        <v>1</v>
      </c>
    </row>
    <row r="3466" spans="1:21" ht="21" x14ac:dyDescent="0.4">
      <c r="A3466" t="s">
        <v>5253</v>
      </c>
      <c r="B3466" t="s">
        <v>5243</v>
      </c>
      <c r="C3466" t="s">
        <v>5244</v>
      </c>
      <c r="D3466" s="34">
        <v>40341</v>
      </c>
      <c r="E3466" s="34">
        <v>5964</v>
      </c>
      <c r="F3466" s="33">
        <v>13.4192</v>
      </c>
      <c r="G3466" s="33">
        <v>3.9140999999999999</v>
      </c>
      <c r="H3466" s="49">
        <v>14.78396668401874</v>
      </c>
      <c r="I3466" s="33">
        <v>17.333300000000001</v>
      </c>
      <c r="J3466" s="35">
        <f>G3466/I3466</f>
        <v>0.22581389579595343</v>
      </c>
      <c r="K3466">
        <v>2.2500335345405769</v>
      </c>
      <c r="L3466">
        <v>2.9063212608987263</v>
      </c>
      <c r="M3466" s="49">
        <v>2.25</v>
      </c>
      <c r="N3466" t="s">
        <v>37</v>
      </c>
      <c r="O3466" s="10" t="s">
        <v>37</v>
      </c>
      <c r="P3466">
        <f>VLOOKUP($O3466,$Y$2:$AJ$8,9,FALSE)</f>
        <v>0.25</v>
      </c>
      <c r="Q3466" s="11">
        <f>(L3466-M3466)/L3466</f>
        <v>0.22582543427968149</v>
      </c>
      <c r="S3466" s="13">
        <f>MIN(Q3466,IF(R3466=0,P3466,R3466))</f>
        <v>0.22582543427968149</v>
      </c>
      <c r="T3466">
        <f>IFERROR(S3466*I3466,0)</f>
        <v>3.9143000000000034</v>
      </c>
      <c r="U3466" t="b">
        <f>O3466=N3466</f>
        <v>1</v>
      </c>
    </row>
    <row r="3467" spans="1:21" ht="21" x14ac:dyDescent="0.4">
      <c r="A3467" t="s">
        <v>888</v>
      </c>
      <c r="B3467" t="s">
        <v>880</v>
      </c>
      <c r="C3467" s="50" t="s">
        <v>881</v>
      </c>
      <c r="D3467" s="34">
        <v>1703478</v>
      </c>
      <c r="E3467" s="34">
        <v>171618</v>
      </c>
      <c r="F3467" s="33">
        <v>343.23599999999999</v>
      </c>
      <c r="G3467" s="33">
        <v>66.746499999999997</v>
      </c>
      <c r="H3467" s="49">
        <v>10.074565095645497</v>
      </c>
      <c r="I3467" s="33">
        <v>409.98249999999996</v>
      </c>
      <c r="J3467" s="35">
        <f>G3467/I3467</f>
        <v>0.16280329038434568</v>
      </c>
      <c r="K3467">
        <v>2</v>
      </c>
      <c r="L3467">
        <v>2.3889248214056797</v>
      </c>
      <c r="M3467" s="49">
        <v>2</v>
      </c>
      <c r="N3467" t="s">
        <v>37</v>
      </c>
      <c r="O3467" s="10" t="s">
        <v>42</v>
      </c>
      <c r="P3467">
        <f>VLOOKUP($O3467,$Y$2:$AJ$8,9,FALSE)</f>
        <v>0.05</v>
      </c>
      <c r="Q3467" s="11">
        <f>(L3467-M3467)/L3467</f>
        <v>0.16280329038434557</v>
      </c>
      <c r="S3467" s="13">
        <f>MIN(Q3467,IF(R3467=0,P3467,R3467))</f>
        <v>0.05</v>
      </c>
      <c r="T3467">
        <f>IFERROR(S3467*I3467,0)</f>
        <v>20.499124999999999</v>
      </c>
      <c r="U3467" t="b">
        <f>O3467=N3467</f>
        <v>0</v>
      </c>
    </row>
    <row r="3468" spans="1:21" ht="21" x14ac:dyDescent="0.4">
      <c r="A3468" t="s">
        <v>1131</v>
      </c>
      <c r="B3468" t="s">
        <v>1106</v>
      </c>
      <c r="C3468" s="50" t="s">
        <v>1107</v>
      </c>
      <c r="D3468" s="34">
        <v>1303257</v>
      </c>
      <c r="E3468" s="34">
        <v>252064</v>
      </c>
      <c r="F3468" s="33">
        <v>143.22640000000001</v>
      </c>
      <c r="G3468" s="33">
        <v>66.688499999999991</v>
      </c>
      <c r="H3468" s="49">
        <v>19.341081613219803</v>
      </c>
      <c r="I3468" s="33">
        <v>209.91489999999999</v>
      </c>
      <c r="J3468" s="35">
        <f>G3468/I3468</f>
        <v>0.31769302703143032</v>
      </c>
      <c r="K3468">
        <v>0.56821442173416281</v>
      </c>
      <c r="L3468">
        <v>0.83278413418814268</v>
      </c>
      <c r="M3468" s="49">
        <v>0.5</v>
      </c>
      <c r="N3468" t="s">
        <v>37</v>
      </c>
      <c r="O3468" s="10" t="s">
        <v>34</v>
      </c>
      <c r="P3468">
        <f>VLOOKUP($O3468,$Y$2:$AJ$8,9,FALSE)</f>
        <v>0.15</v>
      </c>
      <c r="Q3468" s="11">
        <f>(L3468-M3468)/L3468</f>
        <v>0.39960431584418254</v>
      </c>
      <c r="S3468" s="13">
        <f>MIN(Q3468,IF(R3468=0,P3468,R3468))</f>
        <v>0.15</v>
      </c>
      <c r="T3468">
        <f>IFERROR(S3468*I3468,0)</f>
        <v>31.487234999999998</v>
      </c>
      <c r="U3468" t="b">
        <f>O3468=N3468</f>
        <v>0</v>
      </c>
    </row>
    <row r="3469" spans="1:21" ht="21" x14ac:dyDescent="0.4">
      <c r="A3469" t="s">
        <v>1957</v>
      </c>
      <c r="B3469" t="s">
        <v>1772</v>
      </c>
      <c r="C3469" s="50" t="s">
        <v>1773</v>
      </c>
      <c r="D3469" s="34">
        <v>40780</v>
      </c>
      <c r="E3469" s="34">
        <v>13220</v>
      </c>
      <c r="F3469" s="33">
        <v>19.1555</v>
      </c>
      <c r="G3469" s="33">
        <v>9.3315000000000001</v>
      </c>
      <c r="H3469" s="49">
        <v>32.417851888180479</v>
      </c>
      <c r="I3469" s="33">
        <v>28.487000000000002</v>
      </c>
      <c r="J3469" s="35">
        <f>G3469/I3469</f>
        <v>0.32757047074103973</v>
      </c>
      <c r="K3469">
        <v>1.4489788199697429</v>
      </c>
      <c r="L3469">
        <v>2.1548411497730715</v>
      </c>
      <c r="M3469" s="49">
        <v>1.4</v>
      </c>
      <c r="N3469" t="s">
        <v>37</v>
      </c>
      <c r="O3469" s="10" t="s">
        <v>34</v>
      </c>
      <c r="P3469">
        <f>VLOOKUP($O3469,$Y$2:$AJ$8,9,FALSE)</f>
        <v>0.15</v>
      </c>
      <c r="Q3469" s="11">
        <f>(L3469-M3469)/L3469</f>
        <v>0.35030013690455314</v>
      </c>
      <c r="S3469" s="13">
        <f>MIN(Q3469,IF(R3469=0,P3469,R3469))</f>
        <v>0.15</v>
      </c>
      <c r="T3469">
        <f>IFERROR(S3469*I3469,0)</f>
        <v>4.2730500000000005</v>
      </c>
      <c r="U3469" t="b">
        <f>O3469=N3469</f>
        <v>0</v>
      </c>
    </row>
    <row r="3470" spans="1:21" ht="21" x14ac:dyDescent="0.4">
      <c r="A3470" t="s">
        <v>1298</v>
      </c>
      <c r="B3470" t="s">
        <v>1285</v>
      </c>
      <c r="C3470" s="50" t="s">
        <v>1286</v>
      </c>
      <c r="D3470" s="34">
        <v>662888</v>
      </c>
      <c r="E3470" s="34">
        <v>28266</v>
      </c>
      <c r="F3470" s="33">
        <v>43.002300000000005</v>
      </c>
      <c r="G3470" s="33">
        <v>10.6067</v>
      </c>
      <c r="H3470" s="49">
        <v>4.2640687416275451</v>
      </c>
      <c r="I3470" s="33">
        <v>53.609000000000009</v>
      </c>
      <c r="J3470" s="35">
        <f>G3470/I3470</f>
        <v>0.19785297244865599</v>
      </c>
      <c r="K3470">
        <v>1.521343663765655</v>
      </c>
      <c r="L3470">
        <v>1.8965895422061845</v>
      </c>
      <c r="M3470" s="49">
        <v>1.5</v>
      </c>
      <c r="N3470" t="s">
        <v>45</v>
      </c>
      <c r="O3470" s="10" t="s">
        <v>34</v>
      </c>
      <c r="P3470">
        <f>VLOOKUP($O3470,$Y$2:$AJ$8,9,FALSE)</f>
        <v>0.15</v>
      </c>
      <c r="Q3470" s="11">
        <f>(L3470-M3470)/L3470</f>
        <v>0.20910667984853304</v>
      </c>
      <c r="S3470" s="13">
        <f>MIN(Q3470,IF(R3470=0,P3470,R3470))</f>
        <v>0.15</v>
      </c>
      <c r="T3470">
        <f>IFERROR(S3470*I3470,0)</f>
        <v>8.0413500000000013</v>
      </c>
      <c r="U3470" t="b">
        <f>O3470=N3470</f>
        <v>0</v>
      </c>
    </row>
    <row r="3471" spans="1:21" ht="21" x14ac:dyDescent="0.4">
      <c r="A3471" t="s">
        <v>5474</v>
      </c>
      <c r="B3471" t="s">
        <v>5461</v>
      </c>
      <c r="C3471" t="s">
        <v>5462</v>
      </c>
      <c r="D3471" s="34">
        <v>300185</v>
      </c>
      <c r="E3471" s="34">
        <v>1933</v>
      </c>
      <c r="F3471" s="33">
        <v>1.3483999999999998</v>
      </c>
      <c r="G3471" s="33">
        <v>0.51160000000000005</v>
      </c>
      <c r="H3471" s="49">
        <v>0.64393623931908661</v>
      </c>
      <c r="I3471" s="33">
        <v>1.8599999999999999</v>
      </c>
      <c r="J3471" s="35">
        <f>G3471/I3471</f>
        <v>0.27505376344086024</v>
      </c>
      <c r="K3471">
        <v>0.69756854630108633</v>
      </c>
      <c r="L3471">
        <v>0.96223486808070346</v>
      </c>
      <c r="M3471" s="49">
        <v>0.6</v>
      </c>
      <c r="N3471" t="s">
        <v>37</v>
      </c>
      <c r="O3471" s="10" t="s">
        <v>37</v>
      </c>
      <c r="P3471">
        <f>VLOOKUP($O3471,$Y$2:$AJ$8,9,FALSE)</f>
        <v>0.25</v>
      </c>
      <c r="Q3471" s="11">
        <f>(L3471-M3471)/L3471</f>
        <v>0.37645161290322576</v>
      </c>
      <c r="S3471" s="13">
        <f>MIN(Q3471,IF(R3471=0,P3471,R3471))</f>
        <v>0.25</v>
      </c>
      <c r="T3471">
        <f>IFERROR(S3471*I3471,0)</f>
        <v>0.46499999999999997</v>
      </c>
      <c r="U3471" t="b">
        <f>O3471=N3471</f>
        <v>1</v>
      </c>
    </row>
    <row r="3472" spans="1:21" ht="21" x14ac:dyDescent="0.4">
      <c r="A3472" t="s">
        <v>4259</v>
      </c>
      <c r="B3472" t="s">
        <v>4256</v>
      </c>
      <c r="C3472" t="s">
        <v>4257</v>
      </c>
      <c r="D3472" s="34">
        <v>406237</v>
      </c>
      <c r="E3472" s="34">
        <v>67068</v>
      </c>
      <c r="F3472" s="33">
        <v>38.178800000000003</v>
      </c>
      <c r="G3472" s="33">
        <v>12.725499999999998</v>
      </c>
      <c r="H3472" s="49">
        <v>16.50957446022888</v>
      </c>
      <c r="I3472" s="33">
        <v>50.904299999999999</v>
      </c>
      <c r="J3472" s="35">
        <f>G3472/I3472</f>
        <v>0.24998870429413622</v>
      </c>
      <c r="K3472">
        <v>0.56925508439196049</v>
      </c>
      <c r="L3472">
        <v>0.75899534800500978</v>
      </c>
      <c r="M3472" s="49">
        <v>0.5</v>
      </c>
      <c r="N3472" t="s">
        <v>34</v>
      </c>
      <c r="O3472" s="10" t="s">
        <v>34</v>
      </c>
      <c r="P3472">
        <f>VLOOKUP($O3472,$Y$2:$AJ$8,9,FALSE)</f>
        <v>0.15</v>
      </c>
      <c r="Q3472" s="11">
        <f>(L3472-M3472)/L3472</f>
        <v>0.34123443402620207</v>
      </c>
      <c r="S3472" s="13">
        <f>MIN(Q3472,IF(R3472=0,P3472,R3472))</f>
        <v>0.15</v>
      </c>
      <c r="T3472">
        <f>IFERROR(S3472*I3472,0)</f>
        <v>7.6356449999999993</v>
      </c>
      <c r="U3472" t="b">
        <f>O3472=N3472</f>
        <v>1</v>
      </c>
    </row>
    <row r="3473" spans="1:21" ht="21" x14ac:dyDescent="0.4">
      <c r="A3473" t="s">
        <v>305</v>
      </c>
      <c r="B3473" t="s">
        <v>297</v>
      </c>
      <c r="C3473" s="50" t="s">
        <v>298</v>
      </c>
      <c r="D3473" s="34">
        <v>10752297</v>
      </c>
      <c r="E3473" s="34">
        <v>1773927</v>
      </c>
      <c r="F3473" s="33">
        <v>2306.1051000000002</v>
      </c>
      <c r="G3473" s="33">
        <v>559.63289999999995</v>
      </c>
      <c r="H3473" s="49">
        <v>16.498121285154234</v>
      </c>
      <c r="I3473" s="33">
        <v>2865.7380000000003</v>
      </c>
      <c r="J3473" s="35">
        <f>G3473/I3473</f>
        <v>0.19528404201640201</v>
      </c>
      <c r="K3473">
        <v>1.3</v>
      </c>
      <c r="L3473">
        <v>1.6154768488218514</v>
      </c>
      <c r="M3473" s="49">
        <v>1.3</v>
      </c>
      <c r="N3473" t="s">
        <v>45</v>
      </c>
      <c r="O3473" s="10" t="s">
        <v>37</v>
      </c>
      <c r="P3473">
        <f>VLOOKUP($O3473,$Y$2:$AJ$8,9,FALSE)</f>
        <v>0.25</v>
      </c>
      <c r="Q3473" s="11">
        <f>(L3473-M3473)/L3473</f>
        <v>0.19528404201640212</v>
      </c>
      <c r="S3473" s="13">
        <f>MIN(Q3473,IF(R3473=0,P3473,R3473))</f>
        <v>0.19528404201640212</v>
      </c>
      <c r="T3473">
        <f>IFERROR(S3473*I3473,0)</f>
        <v>559.63290000000029</v>
      </c>
      <c r="U3473" t="b">
        <f>O3473=N3473</f>
        <v>0</v>
      </c>
    </row>
    <row r="3474" spans="1:21" ht="21" x14ac:dyDescent="0.4">
      <c r="A3474" t="s">
        <v>5054</v>
      </c>
      <c r="B3474" t="s">
        <v>5052</v>
      </c>
      <c r="C3474" t="s">
        <v>5053</v>
      </c>
      <c r="D3474" s="34">
        <v>759148</v>
      </c>
      <c r="E3474" s="34">
        <v>81287</v>
      </c>
      <c r="F3474" s="33">
        <v>36.309599999999996</v>
      </c>
      <c r="G3474" s="33">
        <v>17.8843</v>
      </c>
      <c r="H3474" s="49">
        <v>10.707661747116504</v>
      </c>
      <c r="I3474" s="33">
        <v>54.193899999999999</v>
      </c>
      <c r="J3474" s="35">
        <f>G3474/I3474</f>
        <v>0.33000577555776572</v>
      </c>
      <c r="K3474">
        <v>0.44668397160677598</v>
      </c>
      <c r="L3474">
        <v>0.66669824203132111</v>
      </c>
      <c r="M3474" s="49">
        <v>0.28999999999999998</v>
      </c>
      <c r="N3474" t="s">
        <v>37</v>
      </c>
      <c r="O3474" s="10" t="s">
        <v>37</v>
      </c>
      <c r="P3474">
        <f>VLOOKUP($O3474,$Y$2:$AJ$8,9,FALSE)</f>
        <v>0.25</v>
      </c>
      <c r="Q3474" s="11">
        <f>(L3474-M3474)/L3474</f>
        <v>0.56502060194966597</v>
      </c>
      <c r="S3474" s="13">
        <f>MIN(Q3474,IF(R3474=0,P3474,R3474))</f>
        <v>0.25</v>
      </c>
      <c r="T3474">
        <f>IFERROR(S3474*I3474,0)</f>
        <v>13.548475</v>
      </c>
      <c r="U3474" t="b">
        <f>O3474=N3474</f>
        <v>1</v>
      </c>
    </row>
    <row r="3475" spans="1:21" ht="21" x14ac:dyDescent="0.4">
      <c r="A3475" t="s">
        <v>158</v>
      </c>
      <c r="B3475" t="s">
        <v>31</v>
      </c>
      <c r="C3475" t="s">
        <v>32</v>
      </c>
      <c r="D3475" s="34">
        <v>1630368</v>
      </c>
      <c r="E3475" s="34">
        <v>332867</v>
      </c>
      <c r="F3475" s="33">
        <v>299.50979999999998</v>
      </c>
      <c r="G3475" s="33">
        <v>93.520200000000003</v>
      </c>
      <c r="H3475" s="49">
        <v>20.416678933835797</v>
      </c>
      <c r="I3475" s="33">
        <v>393.03</v>
      </c>
      <c r="K3475">
        <v>0.89978820369697199</v>
      </c>
      <c r="L3475">
        <v>1.1807418578591449</v>
      </c>
      <c r="M3475" s="49">
        <v>0.9</v>
      </c>
      <c r="N3475" t="s">
        <v>37</v>
      </c>
      <c r="O3475" s="10" t="s">
        <v>37</v>
      </c>
      <c r="P3475">
        <f>VLOOKUP($O3475,$Y$2:$AJ$8,9,FALSE)</f>
        <v>0.25</v>
      </c>
      <c r="Q3475" s="11">
        <f>(L3475-M3475)/L3475</f>
        <v>0.23776734600412175</v>
      </c>
      <c r="S3475" s="13">
        <f>MIN(Q3475,IF(R3475=0,P3475,R3475))</f>
        <v>0.23776734600412175</v>
      </c>
      <c r="T3475">
        <f>IFERROR(S3475*I3475,0)</f>
        <v>93.449699999999964</v>
      </c>
      <c r="U3475" t="b">
        <f>O3475=N3475</f>
        <v>1</v>
      </c>
    </row>
    <row r="3476" spans="1:21" ht="21" x14ac:dyDescent="0.4">
      <c r="A3476" t="s">
        <v>159</v>
      </c>
      <c r="B3476" t="s">
        <v>31</v>
      </c>
      <c r="C3476" t="s">
        <v>32</v>
      </c>
      <c r="D3476" s="34">
        <v>199</v>
      </c>
      <c r="E3476" s="34">
        <v>42</v>
      </c>
      <c r="F3476" s="33">
        <v>1.9200000000000002E-2</v>
      </c>
      <c r="G3476" s="33">
        <v>9.3999999999999986E-3</v>
      </c>
      <c r="H3476" s="49">
        <v>21.105527638190956</v>
      </c>
      <c r="I3476" s="33">
        <v>2.86E-2</v>
      </c>
      <c r="K3476">
        <v>0.45714285714285718</v>
      </c>
      <c r="L3476">
        <v>0.68095238095238098</v>
      </c>
      <c r="M3476" s="49">
        <v>0.7</v>
      </c>
      <c r="N3476" t="s">
        <v>37</v>
      </c>
      <c r="O3476" s="10" t="s">
        <v>37</v>
      </c>
      <c r="P3476">
        <f>VLOOKUP($O3476,$Y$2:$AJ$8,9,FALSE)</f>
        <v>0.25</v>
      </c>
      <c r="Q3476" s="11">
        <f>(L3476-M3476)/L3476</f>
        <v>-2.7972027972027871E-2</v>
      </c>
      <c r="S3476" s="13">
        <f>MIN(Q3476,IF(R3476=0,P3476,R3476))</f>
        <v>-2.7972027972027871E-2</v>
      </c>
      <c r="T3476">
        <f>IFERROR(S3476*I3476,0)</f>
        <v>-7.9999999999999711E-4</v>
      </c>
      <c r="U3476" t="b">
        <f>O3476=N3476</f>
        <v>1</v>
      </c>
    </row>
    <row r="3477" spans="1:21" ht="21" x14ac:dyDescent="0.4">
      <c r="A3477" t="s">
        <v>3893</v>
      </c>
      <c r="B3477" t="s">
        <v>3884</v>
      </c>
      <c r="C3477" t="s">
        <v>3885</v>
      </c>
      <c r="D3477" s="34">
        <v>456806</v>
      </c>
      <c r="E3477" s="34">
        <v>32481</v>
      </c>
      <c r="F3477" s="33">
        <v>17.235900000000001</v>
      </c>
      <c r="G3477" s="33">
        <v>5.7411000000000003</v>
      </c>
      <c r="H3477" s="49">
        <v>7.1104582689369229</v>
      </c>
      <c r="I3477" s="33">
        <v>22.977</v>
      </c>
      <c r="J3477" s="35">
        <f>G3477/I3477</f>
        <v>0.24986290638464553</v>
      </c>
      <c r="K3477">
        <v>0.53064560820171802</v>
      </c>
      <c r="L3477">
        <v>0.70739817123857029</v>
      </c>
      <c r="M3477" s="49">
        <v>0.5</v>
      </c>
      <c r="N3477" t="s">
        <v>37</v>
      </c>
      <c r="O3477" s="10" t="s">
        <v>37</v>
      </c>
      <c r="P3477">
        <f>VLOOKUP($O3477,$Y$2:$AJ$8,9,FALSE)</f>
        <v>0.25</v>
      </c>
      <c r="Q3477" s="11">
        <f>(L3477-M3477)/L3477</f>
        <v>0.29318448883666282</v>
      </c>
      <c r="S3477" s="13">
        <f>MIN(Q3477,IF(R3477=0,P3477,R3477))</f>
        <v>0.25</v>
      </c>
      <c r="T3477">
        <f>IFERROR(S3477*I3477,0)</f>
        <v>5.7442500000000001</v>
      </c>
      <c r="U3477" t="b">
        <f>O3477=N3477</f>
        <v>1</v>
      </c>
    </row>
    <row r="3478" spans="1:21" ht="21" x14ac:dyDescent="0.4">
      <c r="A3478" t="s">
        <v>1686</v>
      </c>
      <c r="B3478" t="s">
        <v>1679</v>
      </c>
      <c r="C3478" s="50" t="s">
        <v>1680</v>
      </c>
      <c r="D3478" s="34">
        <v>2879741</v>
      </c>
      <c r="E3478" s="34">
        <v>345593</v>
      </c>
      <c r="F3478" s="33">
        <v>209.58529999999999</v>
      </c>
      <c r="G3478" s="33">
        <v>90.860699999999994</v>
      </c>
      <c r="H3478" s="49">
        <v>12.00083618630981</v>
      </c>
      <c r="I3478" s="33">
        <v>300.44599999999997</v>
      </c>
      <c r="J3478" s="35">
        <f>G3478/I3478</f>
        <v>0.30241940315397775</v>
      </c>
      <c r="K3478">
        <v>0.60645123020431546</v>
      </c>
      <c r="L3478">
        <v>0.86936367345403387</v>
      </c>
      <c r="M3478" s="49">
        <v>0.6</v>
      </c>
      <c r="N3478" t="s">
        <v>45</v>
      </c>
      <c r="O3478" s="10" t="s">
        <v>34</v>
      </c>
      <c r="P3478">
        <f>VLOOKUP($O3478,$Y$2:$AJ$8,9,FALSE)</f>
        <v>0.15</v>
      </c>
      <c r="Q3478" s="11">
        <f>(L3478-M3478)/L3478</f>
        <v>0.30984003781045499</v>
      </c>
      <c r="S3478" s="13">
        <f>MIN(Q3478,IF(R3478=0,P3478,R3478))</f>
        <v>0.15</v>
      </c>
      <c r="T3478">
        <f>IFERROR(S3478*I3478,0)</f>
        <v>45.066899999999997</v>
      </c>
      <c r="U3478" t="b">
        <f>O3478=N3478</f>
        <v>0</v>
      </c>
    </row>
    <row r="3479" spans="1:21" ht="21" x14ac:dyDescent="0.4">
      <c r="A3479" t="s">
        <v>1132</v>
      </c>
      <c r="B3479" t="s">
        <v>1106</v>
      </c>
      <c r="C3479" s="50" t="s">
        <v>1107</v>
      </c>
      <c r="D3479" s="34">
        <v>51613</v>
      </c>
      <c r="E3479" s="34">
        <v>7698</v>
      </c>
      <c r="F3479" s="33">
        <v>5.7737999999999996</v>
      </c>
      <c r="G3479" s="33">
        <v>1.8495999999999999</v>
      </c>
      <c r="H3479" s="49">
        <v>14.914847034661809</v>
      </c>
      <c r="I3479" s="33">
        <v>7.6233999999999993</v>
      </c>
      <c r="J3479" s="35">
        <f>G3479/I3479</f>
        <v>0.24262140252380829</v>
      </c>
      <c r="K3479">
        <v>0.75003897116134055</v>
      </c>
      <c r="L3479">
        <v>0.99030917121330209</v>
      </c>
      <c r="M3479" s="49">
        <v>0.75</v>
      </c>
      <c r="N3479" t="s">
        <v>33</v>
      </c>
      <c r="O3479" s="10" t="s">
        <v>33</v>
      </c>
      <c r="P3479">
        <f>VLOOKUP($O3479,$Y$2:$AJ$8,9,FALSE)</f>
        <v>0.4</v>
      </c>
      <c r="Q3479" s="11">
        <f>(L3479-M3479)/L3479</f>
        <v>0.24266075504368123</v>
      </c>
      <c r="S3479" s="13">
        <f>MIN(Q3479,IF(R3479=0,P3479,R3479))</f>
        <v>0.24266075504368123</v>
      </c>
      <c r="T3479">
        <f>IFERROR(S3479*I3479,0)</f>
        <v>1.8498999999999994</v>
      </c>
      <c r="U3479" t="b">
        <f>O3479=N3479</f>
        <v>1</v>
      </c>
    </row>
    <row r="3480" spans="1:21" ht="21" x14ac:dyDescent="0.4">
      <c r="A3480" t="s">
        <v>5954</v>
      </c>
      <c r="B3480" t="s">
        <v>5951</v>
      </c>
      <c r="C3480" t="s">
        <v>5952</v>
      </c>
      <c r="D3480" s="34">
        <v>40287</v>
      </c>
      <c r="E3480" s="34">
        <v>6301</v>
      </c>
      <c r="F3480" s="33">
        <v>2.1255000000000002</v>
      </c>
      <c r="G3480" s="33">
        <v>0.7085999999999999</v>
      </c>
      <c r="H3480" s="49">
        <v>15.640280983940229</v>
      </c>
      <c r="I3480" s="33">
        <v>2.8341000000000003</v>
      </c>
      <c r="J3480" s="35">
        <f>G3480/I3480</f>
        <v>0.25002646342754309</v>
      </c>
      <c r="K3480">
        <v>0.33732740834788127</v>
      </c>
      <c r="L3480">
        <v>0.44978574829392165</v>
      </c>
      <c r="M3480" s="49">
        <v>0.2</v>
      </c>
      <c r="N3480" t="s">
        <v>37</v>
      </c>
      <c r="O3480" s="10" t="s">
        <v>37</v>
      </c>
      <c r="P3480">
        <f>VLOOKUP($O3480,$Y$2:$AJ$8,9,FALSE)</f>
        <v>0.25</v>
      </c>
      <c r="Q3480" s="11">
        <f>(L3480-M3480)/L3480</f>
        <v>0.55534384813521054</v>
      </c>
      <c r="S3480" s="13">
        <f>MIN(Q3480,IF(R3480=0,P3480,R3480))</f>
        <v>0.25</v>
      </c>
      <c r="T3480">
        <f>IFERROR(S3480*I3480,0)</f>
        <v>0.70852500000000007</v>
      </c>
      <c r="U3480" t="b">
        <f>O3480=N3480</f>
        <v>1</v>
      </c>
    </row>
    <row r="3481" spans="1:21" ht="21" x14ac:dyDescent="0.4">
      <c r="A3481" t="s">
        <v>3437</v>
      </c>
      <c r="B3481" t="s">
        <v>3421</v>
      </c>
      <c r="C3481" t="s">
        <v>3422</v>
      </c>
      <c r="D3481" s="34">
        <v>47159</v>
      </c>
      <c r="E3481" s="34">
        <v>18072</v>
      </c>
      <c r="F3481" s="33">
        <v>8.3348000000000013</v>
      </c>
      <c r="G3481" s="33">
        <v>-6.4800000000000191E-2</v>
      </c>
      <c r="H3481" s="49">
        <v>38.321423270213536</v>
      </c>
      <c r="I3481" s="33">
        <v>8.2700000000000014</v>
      </c>
      <c r="J3481" s="35">
        <f>G3481/I3481</f>
        <v>-7.8355501813784974E-3</v>
      </c>
      <c r="K3481">
        <v>0.46119964586100048</v>
      </c>
      <c r="L3481">
        <v>0.45761398849048263</v>
      </c>
      <c r="M3481" s="49">
        <v>0.8</v>
      </c>
      <c r="N3481" t="s">
        <v>34</v>
      </c>
      <c r="O3481" s="10" t="s">
        <v>34</v>
      </c>
      <c r="P3481">
        <f>VLOOKUP($O3481,$Y$2:$AJ$8,9,FALSE)</f>
        <v>0.15</v>
      </c>
      <c r="Q3481" s="11">
        <f>(L3481-M3481)/L3481</f>
        <v>-0.74819830713421975</v>
      </c>
      <c r="S3481" s="13">
        <f>MIN(Q3481,IF(R3481=0,P3481,R3481))</f>
        <v>-0.74819830713421975</v>
      </c>
      <c r="T3481">
        <f>IFERROR(S3481*I3481,0)</f>
        <v>-6.187599999999998</v>
      </c>
      <c r="U3481" t="b">
        <f>O3481=N3481</f>
        <v>1</v>
      </c>
    </row>
    <row r="3482" spans="1:21" ht="21" x14ac:dyDescent="0.4">
      <c r="A3482" t="s">
        <v>5140</v>
      </c>
      <c r="B3482" t="s">
        <v>5137</v>
      </c>
      <c r="C3482" t="s">
        <v>5138</v>
      </c>
      <c r="D3482" s="34">
        <v>73648</v>
      </c>
      <c r="E3482" s="34">
        <v>14955</v>
      </c>
      <c r="F3482" s="33">
        <v>7.6107999999999993</v>
      </c>
      <c r="G3482" s="33">
        <v>2.5356000000000001</v>
      </c>
      <c r="H3482" s="49">
        <v>20.306050401911797</v>
      </c>
      <c r="I3482" s="33">
        <v>10.1464</v>
      </c>
      <c r="J3482" s="35">
        <f>G3482/I3482</f>
        <v>0.2499014428762911</v>
      </c>
      <c r="K3482">
        <v>0.50891340688732856</v>
      </c>
      <c r="L3482">
        <v>0.67846205282514205</v>
      </c>
      <c r="M3482" s="49">
        <v>0.4</v>
      </c>
      <c r="N3482" t="s">
        <v>34</v>
      </c>
      <c r="O3482" s="10" t="s">
        <v>34</v>
      </c>
      <c r="P3482">
        <f>VLOOKUP($O3482,$Y$2:$AJ$8,9,FALSE)</f>
        <v>0.15</v>
      </c>
      <c r="Q3482" s="11">
        <f>(L3482-M3482)/L3482</f>
        <v>0.4104312859733501</v>
      </c>
      <c r="S3482" s="13">
        <f>MIN(Q3482,IF(R3482=0,P3482,R3482))</f>
        <v>0.15</v>
      </c>
      <c r="T3482">
        <f>IFERROR(S3482*I3482,0)</f>
        <v>1.52196</v>
      </c>
      <c r="U3482" t="b">
        <f>O3482=N3482</f>
        <v>1</v>
      </c>
    </row>
    <row r="3483" spans="1:21" ht="21" x14ac:dyDescent="0.4">
      <c r="A3483" t="s">
        <v>5996</v>
      </c>
      <c r="B3483" t="s">
        <v>5991</v>
      </c>
      <c r="C3483" t="s">
        <v>5992</v>
      </c>
      <c r="D3483" s="34">
        <v>176673</v>
      </c>
      <c r="E3483" s="34">
        <v>9119</v>
      </c>
      <c r="F3483" s="33">
        <v>2.3818999999999999</v>
      </c>
      <c r="G3483" s="33">
        <v>1.1731</v>
      </c>
      <c r="H3483" s="49">
        <v>5.1615130778330585</v>
      </c>
      <c r="I3483" s="33">
        <v>3.5549999999999997</v>
      </c>
      <c r="J3483" s="35">
        <f>G3483/I3483</f>
        <v>0.32998593530239101</v>
      </c>
      <c r="K3483">
        <v>0.26120188617172935</v>
      </c>
      <c r="L3483">
        <v>0.38984537778265155</v>
      </c>
      <c r="M3483" s="49">
        <v>0.25</v>
      </c>
      <c r="N3483" t="s">
        <v>37</v>
      </c>
      <c r="O3483" s="10" t="s">
        <v>37</v>
      </c>
      <c r="P3483">
        <f>VLOOKUP($O3483,$Y$2:$AJ$8,9,FALSE)</f>
        <v>0.25</v>
      </c>
      <c r="Q3483" s="11">
        <f>(L3483-M3483)/L3483</f>
        <v>0.35872011251758079</v>
      </c>
      <c r="S3483" s="13">
        <f>MIN(Q3483,IF(R3483=0,P3483,R3483))</f>
        <v>0.25</v>
      </c>
      <c r="T3483">
        <f>IFERROR(S3483*I3483,0)</f>
        <v>0.88874999999999993</v>
      </c>
      <c r="U3483" t="b">
        <f>O3483=N3483</f>
        <v>1</v>
      </c>
    </row>
    <row r="3484" spans="1:21" ht="21" x14ac:dyDescent="0.4">
      <c r="A3484" t="s">
        <v>2686</v>
      </c>
      <c r="B3484" t="s">
        <v>2687</v>
      </c>
      <c r="C3484" t="s">
        <v>2688</v>
      </c>
      <c r="D3484" s="34">
        <v>424063</v>
      </c>
      <c r="E3484" s="34">
        <v>96086</v>
      </c>
      <c r="F3484" s="33">
        <v>92.732799999999997</v>
      </c>
      <c r="G3484" s="33">
        <v>30.906900000000004</v>
      </c>
      <c r="H3484" s="49">
        <v>22.658425752777301</v>
      </c>
      <c r="I3484" s="33">
        <v>123.6397</v>
      </c>
      <c r="J3484" s="35">
        <f>G3484/I3484</f>
        <v>0.24997553374846432</v>
      </c>
      <c r="K3484">
        <v>0.96510209603896513</v>
      </c>
      <c r="L3484">
        <v>1.2867608184334869</v>
      </c>
      <c r="M3484" s="49">
        <v>0.8</v>
      </c>
      <c r="N3484" t="s">
        <v>37</v>
      </c>
      <c r="O3484" s="10" t="s">
        <v>37</v>
      </c>
      <c r="P3484">
        <f>VLOOKUP($O3484,$Y$2:$AJ$8,9,FALSE)</f>
        <v>0.25</v>
      </c>
      <c r="Q3484" s="11">
        <f>(L3484-M3484)/L3484</f>
        <v>0.37828383601707227</v>
      </c>
      <c r="S3484" s="13">
        <f>MIN(Q3484,IF(R3484=0,P3484,R3484))</f>
        <v>0.25</v>
      </c>
      <c r="T3484">
        <f>IFERROR(S3484*I3484,0)</f>
        <v>30.909925000000001</v>
      </c>
      <c r="U3484" t="b">
        <f>O3484=N3484</f>
        <v>1</v>
      </c>
    </row>
    <row r="3485" spans="1:21" ht="21" x14ac:dyDescent="0.4">
      <c r="A3485" t="s">
        <v>2356</v>
      </c>
      <c r="B3485" t="s">
        <v>2334</v>
      </c>
      <c r="C3485" t="s">
        <v>2335</v>
      </c>
      <c r="D3485" s="34">
        <v>574205</v>
      </c>
      <c r="E3485" s="34">
        <v>51467</v>
      </c>
      <c r="F3485" s="33">
        <v>54.5886</v>
      </c>
      <c r="G3485" s="33">
        <v>18.195399999999999</v>
      </c>
      <c r="H3485" s="49">
        <v>8.9631751726299846</v>
      </c>
      <c r="I3485" s="33">
        <v>72.783999999999992</v>
      </c>
      <c r="J3485" s="35">
        <f>G3485/I3485</f>
        <v>0.24999175642998464</v>
      </c>
      <c r="K3485">
        <v>1.0606524569141391</v>
      </c>
      <c r="L3485">
        <v>1.4141877319447409</v>
      </c>
      <c r="M3485" s="49">
        <v>1</v>
      </c>
      <c r="N3485" t="s">
        <v>34</v>
      </c>
      <c r="O3485" s="10" t="s">
        <v>34</v>
      </c>
      <c r="P3485">
        <f>VLOOKUP($O3485,$Y$2:$AJ$8,9,FALSE)</f>
        <v>0.15</v>
      </c>
      <c r="Q3485" s="11">
        <f>(L3485-M3485)/L3485</f>
        <v>0.29288030336337639</v>
      </c>
      <c r="S3485" s="13">
        <f>MIN(Q3485,IF(R3485=0,P3485,R3485))</f>
        <v>0.15</v>
      </c>
      <c r="T3485">
        <f>IFERROR(S3485*I3485,0)</f>
        <v>10.917599999999998</v>
      </c>
      <c r="U3485" t="b">
        <f>O3485=N3485</f>
        <v>1</v>
      </c>
    </row>
    <row r="3486" spans="1:21" ht="21" x14ac:dyDescent="0.4">
      <c r="A3486" t="s">
        <v>1391</v>
      </c>
      <c r="B3486" t="s">
        <v>1306</v>
      </c>
      <c r="C3486" s="50" t="s">
        <v>1307</v>
      </c>
      <c r="D3486" s="34">
        <v>78108</v>
      </c>
      <c r="E3486" s="34">
        <v>1618</v>
      </c>
      <c r="F3486" s="33">
        <v>0.62249999999999994</v>
      </c>
      <c r="G3486" s="33">
        <v>0.20749999999999999</v>
      </c>
      <c r="H3486" s="49">
        <v>2.0714907563885903</v>
      </c>
      <c r="I3486" s="33">
        <v>0.83</v>
      </c>
      <c r="J3486" s="35">
        <f>G3486/I3486</f>
        <v>0.25</v>
      </c>
      <c r="K3486">
        <v>0.38473423980222488</v>
      </c>
      <c r="L3486">
        <v>0.51297898640296657</v>
      </c>
      <c r="M3486" s="49">
        <v>0.3</v>
      </c>
      <c r="N3486" t="s">
        <v>37</v>
      </c>
      <c r="O3486" s="10" t="s">
        <v>37</v>
      </c>
      <c r="P3486">
        <f>VLOOKUP($O3486,$Y$2:$AJ$8,9,FALSE)</f>
        <v>0.25</v>
      </c>
      <c r="Q3486" s="11">
        <f>(L3486-M3486)/L3486</f>
        <v>0.41518072289156621</v>
      </c>
      <c r="S3486" s="13">
        <f>MIN(Q3486,IF(R3486=0,P3486,R3486))</f>
        <v>0.25</v>
      </c>
      <c r="T3486">
        <f>IFERROR(S3486*I3486,0)</f>
        <v>0.20749999999999999</v>
      </c>
      <c r="U3486" t="b">
        <f>O3486=N3486</f>
        <v>1</v>
      </c>
    </row>
    <row r="3487" spans="1:21" ht="21" x14ac:dyDescent="0.4">
      <c r="A3487" t="s">
        <v>3193</v>
      </c>
      <c r="B3487" t="s">
        <v>3163</v>
      </c>
      <c r="C3487" t="s">
        <v>3164</v>
      </c>
      <c r="D3487" s="34">
        <v>106153</v>
      </c>
      <c r="E3487" s="34">
        <v>14752</v>
      </c>
      <c r="F3487" s="33">
        <v>8.8798000000000012</v>
      </c>
      <c r="G3487" s="33">
        <v>4.0697000000000001</v>
      </c>
      <c r="H3487" s="49">
        <v>13.896922366772488</v>
      </c>
      <c r="I3487" s="33">
        <v>12.9495</v>
      </c>
      <c r="J3487" s="35">
        <f>G3487/I3487</f>
        <v>0.31427468242017065</v>
      </c>
      <c r="K3487">
        <v>0.60193872017353589</v>
      </c>
      <c r="L3487">
        <v>0.87781317787418656</v>
      </c>
      <c r="M3487" s="49">
        <v>0.6</v>
      </c>
      <c r="N3487" t="s">
        <v>37</v>
      </c>
      <c r="O3487" s="10" t="s">
        <v>37</v>
      </c>
      <c r="P3487">
        <f>VLOOKUP($O3487,$Y$2:$AJ$8,9,FALSE)</f>
        <v>0.25</v>
      </c>
      <c r="Q3487" s="11">
        <f>(L3487-M3487)/L3487</f>
        <v>0.31648326190200399</v>
      </c>
      <c r="S3487" s="13">
        <f>MIN(Q3487,IF(R3487=0,P3487,R3487))</f>
        <v>0.25</v>
      </c>
      <c r="T3487">
        <f>IFERROR(S3487*I3487,0)</f>
        <v>3.2373750000000001</v>
      </c>
      <c r="U3487" t="b">
        <f>O3487=N3487</f>
        <v>1</v>
      </c>
    </row>
    <row r="3488" spans="1:21" ht="21" x14ac:dyDescent="0.4">
      <c r="A3488" t="s">
        <v>2750</v>
      </c>
      <c r="B3488" t="s">
        <v>2712</v>
      </c>
      <c r="C3488" t="s">
        <v>2713</v>
      </c>
      <c r="D3488" s="34">
        <v>18988</v>
      </c>
      <c r="E3488" s="34">
        <v>3390</v>
      </c>
      <c r="F3488" s="33">
        <v>5.4468000000000005</v>
      </c>
      <c r="G3488" s="33">
        <v>1.5610999999999999</v>
      </c>
      <c r="H3488" s="49">
        <v>17.853381082789131</v>
      </c>
      <c r="I3488" s="33">
        <v>7.0079000000000002</v>
      </c>
      <c r="J3488" s="35">
        <f>G3488/I3488</f>
        <v>0.22276288189043791</v>
      </c>
      <c r="K3488">
        <v>1.6067256637168141</v>
      </c>
      <c r="L3488">
        <v>2.0672271386430681</v>
      </c>
      <c r="M3488" s="49">
        <v>1.6</v>
      </c>
      <c r="N3488" t="s">
        <v>37</v>
      </c>
      <c r="O3488" s="10" t="s">
        <v>37</v>
      </c>
      <c r="P3488">
        <f>VLOOKUP($O3488,$Y$2:$AJ$8,9,FALSE)</f>
        <v>0.25</v>
      </c>
      <c r="Q3488" s="11">
        <f>(L3488-M3488)/L3488</f>
        <v>0.22601635297307329</v>
      </c>
      <c r="S3488" s="13">
        <f>MIN(Q3488,IF(R3488=0,P3488,R3488))</f>
        <v>0.22601635297307329</v>
      </c>
      <c r="T3488">
        <f>IFERROR(S3488*I3488,0)</f>
        <v>1.5839000000000003</v>
      </c>
      <c r="U3488" t="b">
        <f>O3488=N3488</f>
        <v>1</v>
      </c>
    </row>
    <row r="3489" spans="1:21" ht="21" x14ac:dyDescent="0.4">
      <c r="A3489" t="s">
        <v>306</v>
      </c>
      <c r="B3489" t="s">
        <v>297</v>
      </c>
      <c r="C3489" s="50" t="s">
        <v>298</v>
      </c>
      <c r="D3489" s="34">
        <v>351680</v>
      </c>
      <c r="E3489" s="34">
        <v>33597</v>
      </c>
      <c r="F3489" s="33">
        <v>2.0348999999999999</v>
      </c>
      <c r="G3489" s="33">
        <v>0.87209999999999999</v>
      </c>
      <c r="H3489" s="49">
        <v>9.5532870791628746</v>
      </c>
      <c r="I3489" s="33">
        <v>2.907</v>
      </c>
      <c r="J3489" s="35">
        <f>G3489/I3489</f>
        <v>0.3</v>
      </c>
      <c r="K3489">
        <v>6.0567907848915074E-2</v>
      </c>
      <c r="L3489">
        <v>8.6525582641307261E-2</v>
      </c>
      <c r="M3489" s="49">
        <v>0.03</v>
      </c>
      <c r="N3489" t="s">
        <v>45</v>
      </c>
      <c r="O3489" s="10" t="s">
        <v>34</v>
      </c>
      <c r="P3489">
        <f>VLOOKUP($O3489,$Y$2:$AJ$8,9,FALSE)</f>
        <v>0.15</v>
      </c>
      <c r="Q3489" s="11">
        <f>(L3489-M3489)/L3489</f>
        <v>0.65328173374613008</v>
      </c>
      <c r="S3489" s="13">
        <f>MIN(Q3489,IF(R3489=0,P3489,R3489))</f>
        <v>0.15</v>
      </c>
      <c r="T3489">
        <f>IFERROR(S3489*I3489,0)</f>
        <v>0.43604999999999999</v>
      </c>
      <c r="U3489" t="b">
        <f>O3489=N3489</f>
        <v>0</v>
      </c>
    </row>
    <row r="3490" spans="1:21" ht="21" x14ac:dyDescent="0.4">
      <c r="A3490" t="s">
        <v>571</v>
      </c>
      <c r="B3490" t="s">
        <v>543</v>
      </c>
      <c r="C3490" s="50" t="s">
        <v>544</v>
      </c>
      <c r="D3490" s="34">
        <v>127130</v>
      </c>
      <c r="E3490" s="34">
        <v>83391</v>
      </c>
      <c r="F3490" s="33">
        <v>13.743799999999998</v>
      </c>
      <c r="G3490" s="33">
        <v>4.5786999999999995</v>
      </c>
      <c r="H3490" s="49">
        <v>65.595060174624393</v>
      </c>
      <c r="I3490" s="33">
        <v>18.322499999999998</v>
      </c>
      <c r="J3490" s="35">
        <f>G3490/I3490</f>
        <v>0.24989493791786055</v>
      </c>
      <c r="K3490">
        <v>0.16481155040711826</v>
      </c>
      <c r="L3490">
        <v>0.21971795517501885</v>
      </c>
      <c r="M3490" s="49">
        <v>0.01</v>
      </c>
      <c r="N3490" t="s">
        <v>37</v>
      </c>
      <c r="O3490" s="10" t="s">
        <v>37</v>
      </c>
      <c r="P3490">
        <f>VLOOKUP($O3490,$Y$2:$AJ$8,9,FALSE)</f>
        <v>0.25</v>
      </c>
      <c r="Q3490" s="11">
        <f>(L3490-M3490)/L3490</f>
        <v>0.95448710601719189</v>
      </c>
      <c r="S3490" s="13">
        <f>MIN(Q3490,IF(R3490=0,P3490,R3490))</f>
        <v>0.25</v>
      </c>
      <c r="T3490">
        <f>IFERROR(S3490*I3490,0)</f>
        <v>4.5806249999999995</v>
      </c>
      <c r="U3490" t="b">
        <f>O3490=N3490</f>
        <v>1</v>
      </c>
    </row>
    <row r="3491" spans="1:21" ht="21" x14ac:dyDescent="0.4">
      <c r="A3491" t="s">
        <v>954</v>
      </c>
      <c r="B3491" t="s">
        <v>899</v>
      </c>
      <c r="C3491" s="50" t="s">
        <v>900</v>
      </c>
      <c r="D3491" s="34">
        <v>58413</v>
      </c>
      <c r="E3491" s="34">
        <v>3166</v>
      </c>
      <c r="F3491" s="33">
        <v>3.1659999999999999</v>
      </c>
      <c r="G3491" s="33">
        <v>1.6146999999999998</v>
      </c>
      <c r="H3491" s="49">
        <v>5.4200263639943165</v>
      </c>
      <c r="I3491" s="33">
        <v>4.7806999999999995</v>
      </c>
      <c r="J3491" s="35">
        <f>G3491/I3491</f>
        <v>0.33775388541426987</v>
      </c>
      <c r="K3491">
        <v>1</v>
      </c>
      <c r="L3491">
        <v>1.510012634238787</v>
      </c>
      <c r="M3491" s="49">
        <v>1</v>
      </c>
      <c r="N3491" t="s">
        <v>33</v>
      </c>
      <c r="O3491" s="10" t="s">
        <v>33</v>
      </c>
      <c r="P3491">
        <f>VLOOKUP($O3491,$Y$2:$AJ$8,9,FALSE)</f>
        <v>0.4</v>
      </c>
      <c r="Q3491" s="11">
        <f>(L3491-M3491)/L3491</f>
        <v>0.33775388541426982</v>
      </c>
      <c r="S3491" s="13">
        <f>MIN(Q3491,IF(R3491=0,P3491,R3491))</f>
        <v>0.33775388541426982</v>
      </c>
      <c r="T3491">
        <f>IFERROR(S3491*I3491,0)</f>
        <v>1.6146999999999996</v>
      </c>
      <c r="U3491" t="b">
        <f>O3491=N3491</f>
        <v>1</v>
      </c>
    </row>
    <row r="3492" spans="1:21" ht="21" x14ac:dyDescent="0.4">
      <c r="A3492" t="s">
        <v>6247</v>
      </c>
      <c r="B3492" t="s">
        <v>6245</v>
      </c>
      <c r="C3492" t="s">
        <v>6246</v>
      </c>
      <c r="D3492" s="34">
        <v>16277</v>
      </c>
      <c r="E3492" s="34">
        <v>9541</v>
      </c>
      <c r="F3492" s="33">
        <v>2.3173000000000004</v>
      </c>
      <c r="G3492" s="33">
        <v>0.99309999999999998</v>
      </c>
      <c r="H3492" s="49">
        <v>58.616452663267189</v>
      </c>
      <c r="I3492" s="33">
        <v>3.3104000000000005</v>
      </c>
      <c r="J3492" s="35">
        <f>G3492/I3492</f>
        <v>0.29999395843402604</v>
      </c>
      <c r="K3492">
        <v>0.24287810502043813</v>
      </c>
      <c r="L3492">
        <v>0.3469657268630123</v>
      </c>
      <c r="M3492" s="49">
        <v>0.01</v>
      </c>
      <c r="N3492" t="s">
        <v>34</v>
      </c>
      <c r="O3492" s="10" t="s">
        <v>34</v>
      </c>
      <c r="P3492">
        <f>VLOOKUP($O3492,$Y$2:$AJ$8,9,FALSE)</f>
        <v>0.15</v>
      </c>
      <c r="Q3492" s="11">
        <f>(L3492-M3492)/L3492</f>
        <v>0.97117870952150798</v>
      </c>
      <c r="S3492" s="13">
        <f>MIN(Q3492,IF(R3492=0,P3492,R3492))</f>
        <v>0.15</v>
      </c>
      <c r="T3492">
        <f>IFERROR(S3492*I3492,0)</f>
        <v>0.49656000000000006</v>
      </c>
      <c r="U3492" t="b">
        <f>O3492=N3492</f>
        <v>1</v>
      </c>
    </row>
    <row r="3493" spans="1:21" ht="21" x14ac:dyDescent="0.4">
      <c r="A3493" t="s">
        <v>1958</v>
      </c>
      <c r="B3493" t="s">
        <v>1772</v>
      </c>
      <c r="C3493" s="50" t="s">
        <v>1773</v>
      </c>
      <c r="D3493" s="34">
        <v>43002</v>
      </c>
      <c r="E3493" s="34">
        <v>10673</v>
      </c>
      <c r="F3493" s="33">
        <v>15.4924</v>
      </c>
      <c r="G3493" s="33">
        <v>6.8604000000000003</v>
      </c>
      <c r="H3493" s="49">
        <v>24.819775824380262</v>
      </c>
      <c r="I3493" s="33">
        <v>22.352800000000002</v>
      </c>
      <c r="J3493" s="35">
        <f>G3493/I3493</f>
        <v>0.30691456998675781</v>
      </c>
      <c r="K3493">
        <v>1.4515506418064275</v>
      </c>
      <c r="L3493">
        <v>2.0943314906774106</v>
      </c>
      <c r="M3493" s="49">
        <v>1.4</v>
      </c>
      <c r="N3493" t="s">
        <v>37</v>
      </c>
      <c r="O3493" s="10" t="s">
        <v>34</v>
      </c>
      <c r="P3493">
        <f>VLOOKUP($O3493,$Y$2:$AJ$8,9,FALSE)</f>
        <v>0.15</v>
      </c>
      <c r="Q3493" s="11">
        <f>(L3493-M3493)/L3493</f>
        <v>0.33152893597222732</v>
      </c>
      <c r="S3493" s="13">
        <f>MIN(Q3493,IF(R3493=0,P3493,R3493))</f>
        <v>0.15</v>
      </c>
      <c r="T3493">
        <f>IFERROR(S3493*I3493,0)</f>
        <v>3.3529200000000001</v>
      </c>
      <c r="U3493" t="b">
        <f>O3493=N3493</f>
        <v>0</v>
      </c>
    </row>
    <row r="3494" spans="1:21" ht="21" x14ac:dyDescent="0.4">
      <c r="A3494" t="s">
        <v>4727</v>
      </c>
      <c r="B3494" t="s">
        <v>4721</v>
      </c>
      <c r="C3494" t="s">
        <v>4722</v>
      </c>
      <c r="D3494" s="34">
        <v>418597</v>
      </c>
      <c r="E3494" s="34">
        <v>1031</v>
      </c>
      <c r="F3494" s="33">
        <v>0.26250000000000001</v>
      </c>
      <c r="G3494" s="33">
        <v>8.7500000000000022E-2</v>
      </c>
      <c r="H3494" s="49">
        <v>0.24629894624185075</v>
      </c>
      <c r="I3494" s="33">
        <v>0.35000000000000003</v>
      </c>
      <c r="J3494" s="35">
        <f>G3494/I3494</f>
        <v>0.25000000000000006</v>
      </c>
      <c r="K3494">
        <v>0.25460717749757517</v>
      </c>
      <c r="L3494">
        <v>0.33947623666343363</v>
      </c>
      <c r="M3494" s="49">
        <v>0.2</v>
      </c>
      <c r="N3494" t="s">
        <v>34</v>
      </c>
      <c r="O3494" s="10" t="s">
        <v>34</v>
      </c>
      <c r="P3494">
        <f>VLOOKUP($O3494,$Y$2:$AJ$8,9,FALSE)</f>
        <v>0.15</v>
      </c>
      <c r="Q3494" s="11">
        <f>(L3494-M3494)/L3494</f>
        <v>0.41085714285714292</v>
      </c>
      <c r="S3494" s="13">
        <f>MIN(Q3494,IF(R3494=0,P3494,R3494))</f>
        <v>0.15</v>
      </c>
      <c r="T3494">
        <f>IFERROR(S3494*I3494,0)</f>
        <v>5.2500000000000005E-2</v>
      </c>
      <c r="U3494" t="b">
        <f>O3494=N3494</f>
        <v>1</v>
      </c>
    </row>
    <row r="3495" spans="1:21" ht="21" x14ac:dyDescent="0.4">
      <c r="A3495" t="s">
        <v>4015</v>
      </c>
      <c r="B3495" t="s">
        <v>3907</v>
      </c>
      <c r="C3495" t="s">
        <v>3908</v>
      </c>
      <c r="D3495" s="34">
        <v>79505</v>
      </c>
      <c r="E3495" s="34">
        <v>3111</v>
      </c>
      <c r="F3495" s="33">
        <v>2.1777000000000002</v>
      </c>
      <c r="G3495" s="33">
        <v>0.72729999999999995</v>
      </c>
      <c r="H3495" s="49">
        <v>3.9129614489654738</v>
      </c>
      <c r="I3495" s="33">
        <v>2.9050000000000002</v>
      </c>
      <c r="J3495" s="35">
        <f>G3495/I3495</f>
        <v>0.25036144578313246</v>
      </c>
      <c r="K3495">
        <v>0.70000000000000007</v>
      </c>
      <c r="L3495">
        <v>0.93378334940533603</v>
      </c>
      <c r="M3495" s="49">
        <v>0.7</v>
      </c>
      <c r="N3495" t="s">
        <v>33</v>
      </c>
      <c r="O3495" s="10" t="s">
        <v>33</v>
      </c>
      <c r="P3495">
        <f>VLOOKUP($O3495,$Y$2:$AJ$8,9,FALSE)</f>
        <v>0.4</v>
      </c>
      <c r="Q3495" s="11">
        <f>(L3495-M3495)/L3495</f>
        <v>0.25036144578313269</v>
      </c>
      <c r="S3495" s="13">
        <f>MIN(Q3495,IF(R3495=0,P3495,R3495))</f>
        <v>0.25036144578313269</v>
      </c>
      <c r="T3495">
        <f>IFERROR(S3495*I3495,0)</f>
        <v>0.7273000000000005</v>
      </c>
      <c r="U3495" t="b">
        <f>O3495=N3495</f>
        <v>1</v>
      </c>
    </row>
    <row r="3496" spans="1:21" ht="21" x14ac:dyDescent="0.4">
      <c r="A3496" t="s">
        <v>1054</v>
      </c>
      <c r="B3496" t="s">
        <v>1040</v>
      </c>
      <c r="C3496" s="50" t="s">
        <v>1041</v>
      </c>
      <c r="D3496" s="34">
        <v>557837</v>
      </c>
      <c r="E3496" s="34">
        <v>136212</v>
      </c>
      <c r="F3496" s="33">
        <v>2.6765999999999996</v>
      </c>
      <c r="G3496" s="33">
        <v>0.8892000000000001</v>
      </c>
      <c r="H3496" s="49">
        <v>24.417885511359053</v>
      </c>
      <c r="I3496" s="33">
        <v>3.5657999999999999</v>
      </c>
      <c r="J3496" s="35">
        <f>G3496/I3496</f>
        <v>0.24936900555275118</v>
      </c>
      <c r="K3496">
        <v>1.9650251079200067E-2</v>
      </c>
      <c r="L3496">
        <v>2.6178310281032506E-2</v>
      </c>
      <c r="M3496" s="49">
        <v>0.01</v>
      </c>
      <c r="N3496" t="s">
        <v>34</v>
      </c>
      <c r="O3496" s="10" t="s">
        <v>34</v>
      </c>
      <c r="P3496">
        <f>VLOOKUP($O3496,$Y$2:$AJ$8,9,FALSE)</f>
        <v>0.15</v>
      </c>
      <c r="Q3496" s="11">
        <f>(L3496-M3496)/L3496</f>
        <v>0.61800437489483417</v>
      </c>
      <c r="S3496" s="13">
        <f>MIN(Q3496,IF(R3496=0,P3496,R3496))</f>
        <v>0.15</v>
      </c>
      <c r="T3496">
        <f>IFERROR(S3496*I3496,0)</f>
        <v>0.53486999999999996</v>
      </c>
      <c r="U3496" t="b">
        <f>O3496=N3496</f>
        <v>1</v>
      </c>
    </row>
    <row r="3497" spans="1:21" ht="21" x14ac:dyDescent="0.4">
      <c r="A3497" t="s">
        <v>5160</v>
      </c>
      <c r="B3497" t="s">
        <v>5158</v>
      </c>
      <c r="C3497" t="s">
        <v>5159</v>
      </c>
      <c r="D3497" s="34">
        <v>88297</v>
      </c>
      <c r="E3497" s="34">
        <v>19491</v>
      </c>
      <c r="F3497" s="33">
        <v>18.761000000000003</v>
      </c>
      <c r="G3497" s="33">
        <v>9.0510000000000019</v>
      </c>
      <c r="H3497" s="49">
        <v>22.07436266237811</v>
      </c>
      <c r="I3497" s="33">
        <v>27.812000000000005</v>
      </c>
      <c r="J3497" s="35">
        <f>G3497/I3497</f>
        <v>0.32543506400115058</v>
      </c>
      <c r="K3497">
        <v>0.96254681647940099</v>
      </c>
      <c r="L3497">
        <v>1.4269149864039816</v>
      </c>
      <c r="M3497" s="49">
        <v>0.9</v>
      </c>
      <c r="N3497" t="s">
        <v>37</v>
      </c>
      <c r="O3497" s="10" t="s">
        <v>37</v>
      </c>
      <c r="P3497">
        <f>VLOOKUP($O3497,$Y$2:$AJ$8,9,FALSE)</f>
        <v>0.25</v>
      </c>
      <c r="Q3497" s="11">
        <f>(L3497-M3497)/L3497</f>
        <v>0.36926866100963623</v>
      </c>
      <c r="S3497" s="13">
        <f>MIN(Q3497,IF(R3497=0,P3497,R3497))</f>
        <v>0.25</v>
      </c>
      <c r="T3497">
        <f>IFERROR(S3497*I3497,0)</f>
        <v>6.9530000000000012</v>
      </c>
      <c r="U3497" t="b">
        <f>O3497=N3497</f>
        <v>1</v>
      </c>
    </row>
    <row r="3498" spans="1:21" ht="21" x14ac:dyDescent="0.4">
      <c r="A3498" t="s">
        <v>3030</v>
      </c>
      <c r="B3498" t="s">
        <v>3005</v>
      </c>
      <c r="C3498" t="s">
        <v>3006</v>
      </c>
      <c r="D3498" s="34">
        <v>265314</v>
      </c>
      <c r="E3498" s="34">
        <v>9724</v>
      </c>
      <c r="F3498" s="33">
        <v>29.172000000000001</v>
      </c>
      <c r="G3498" s="33">
        <v>5.6554000000000002</v>
      </c>
      <c r="H3498" s="49">
        <v>3.6650911749851121</v>
      </c>
      <c r="I3498" s="33">
        <v>34.827399999999997</v>
      </c>
      <c r="J3498" s="35">
        <f>G3498/I3498</f>
        <v>0.16238364046698867</v>
      </c>
      <c r="K3498">
        <v>3</v>
      </c>
      <c r="L3498">
        <v>3.5815919374742897</v>
      </c>
      <c r="M3498" s="49">
        <v>3</v>
      </c>
      <c r="N3498" t="s">
        <v>37</v>
      </c>
      <c r="O3498" s="10" t="s">
        <v>37</v>
      </c>
      <c r="P3498">
        <f>VLOOKUP($O3498,$Y$2:$AJ$8,9,FALSE)</f>
        <v>0.25</v>
      </c>
      <c r="Q3498" s="11">
        <f>(L3498-M3498)/L3498</f>
        <v>0.16238364046698847</v>
      </c>
      <c r="S3498" s="13">
        <f>MIN(Q3498,IF(R3498=0,P3498,R3498))</f>
        <v>0.16238364046698847</v>
      </c>
      <c r="T3498">
        <f>IFERROR(S3498*I3498,0)</f>
        <v>5.655399999999994</v>
      </c>
      <c r="U3498" t="b">
        <f>O3498=N3498</f>
        <v>1</v>
      </c>
    </row>
    <row r="3499" spans="1:21" ht="21" x14ac:dyDescent="0.4">
      <c r="A3499" t="s">
        <v>494</v>
      </c>
      <c r="B3499" t="s">
        <v>423</v>
      </c>
      <c r="C3499" s="50" t="s">
        <v>424</v>
      </c>
      <c r="D3499" s="34">
        <v>413235</v>
      </c>
      <c r="E3499" s="34">
        <v>49332</v>
      </c>
      <c r="F3499" s="33">
        <v>98.664000000000016</v>
      </c>
      <c r="G3499" s="33">
        <v>15.970599999999999</v>
      </c>
      <c r="H3499" s="49">
        <v>11.938001379360413</v>
      </c>
      <c r="I3499" s="33">
        <v>114.63460000000002</v>
      </c>
      <c r="J3499" s="35">
        <f>G3499/I3499</f>
        <v>0.1393174486586074</v>
      </c>
      <c r="K3499">
        <v>2.0000000000000004</v>
      </c>
      <c r="L3499">
        <v>2.3237371280304879</v>
      </c>
      <c r="M3499" s="49">
        <v>2</v>
      </c>
      <c r="N3499" t="s">
        <v>34</v>
      </c>
      <c r="O3499" s="10" t="s">
        <v>42</v>
      </c>
      <c r="P3499">
        <f>VLOOKUP($O3499,$Y$2:$AJ$8,9,FALSE)</f>
        <v>0.05</v>
      </c>
      <c r="Q3499" s="11">
        <f>(L3499-M3499)/L3499</f>
        <v>0.13931744865860768</v>
      </c>
      <c r="S3499" s="13">
        <f>MIN(Q3499,IF(R3499=0,P3499,R3499))</f>
        <v>0.05</v>
      </c>
      <c r="T3499">
        <f>IFERROR(S3499*I3499,0)</f>
        <v>5.7317300000000015</v>
      </c>
      <c r="U3499" t="b">
        <f>O3499=N3499</f>
        <v>0</v>
      </c>
    </row>
    <row r="3500" spans="1:21" ht="21" x14ac:dyDescent="0.4">
      <c r="A3500" t="s">
        <v>2178</v>
      </c>
      <c r="B3500" t="s">
        <v>2175</v>
      </c>
      <c r="C3500" t="s">
        <v>2176</v>
      </c>
      <c r="D3500" s="34">
        <v>2840976</v>
      </c>
      <c r="E3500" s="34">
        <v>318374</v>
      </c>
      <c r="F3500" s="33">
        <v>85.17649999999999</v>
      </c>
      <c r="G3500" s="33">
        <v>27.9635</v>
      </c>
      <c r="H3500" s="49">
        <v>11.206500864491639</v>
      </c>
      <c r="I3500" s="33">
        <v>113.13999999999999</v>
      </c>
      <c r="J3500" s="35">
        <f>G3500/I3500</f>
        <v>0.24715838783807675</v>
      </c>
      <c r="K3500">
        <v>0.26753597969683451</v>
      </c>
      <c r="L3500">
        <v>0.35536821474115343</v>
      </c>
      <c r="M3500" s="49">
        <v>0.4</v>
      </c>
      <c r="N3500" t="s">
        <v>45</v>
      </c>
      <c r="O3500" s="10" t="s">
        <v>45</v>
      </c>
      <c r="P3500">
        <f>VLOOKUP($O3500,$Y$2:$AJ$8,9,FALSE)</f>
        <v>0.32</v>
      </c>
      <c r="Q3500" s="11">
        <f>(L3500-M3500)/L3500</f>
        <v>-0.12559307053208438</v>
      </c>
      <c r="S3500" s="13">
        <f>MIN(Q3500,IF(R3500=0,P3500,R3500))</f>
        <v>-0.12559307053208438</v>
      </c>
      <c r="T3500">
        <f>IFERROR(S3500*I3500,0)</f>
        <v>-14.209600000000025</v>
      </c>
      <c r="U3500" t="b">
        <f>O3500=N3500</f>
        <v>1</v>
      </c>
    </row>
    <row r="3501" spans="1:21" ht="21" x14ac:dyDescent="0.4">
      <c r="A3501" t="s">
        <v>4619</v>
      </c>
      <c r="B3501" t="s">
        <v>4593</v>
      </c>
      <c r="C3501" t="s">
        <v>4594</v>
      </c>
      <c r="D3501" s="34">
        <v>165307</v>
      </c>
      <c r="E3501" s="34">
        <v>4987</v>
      </c>
      <c r="F3501" s="33">
        <v>1.5674999999999999</v>
      </c>
      <c r="G3501" s="33">
        <v>0.52249999999999996</v>
      </c>
      <c r="H3501" s="49">
        <v>3.0168111453235493</v>
      </c>
      <c r="I3501" s="33">
        <v>2.09</v>
      </c>
      <c r="J3501" s="35">
        <f>G3501/I3501</f>
        <v>0.25</v>
      </c>
      <c r="K3501">
        <v>0.31431722478443952</v>
      </c>
      <c r="L3501">
        <v>0.4190896330459194</v>
      </c>
      <c r="M3501" s="49">
        <v>0.2</v>
      </c>
      <c r="N3501" t="s">
        <v>37</v>
      </c>
      <c r="O3501" s="10" t="s">
        <v>37</v>
      </c>
      <c r="P3501">
        <f>VLOOKUP($O3501,$Y$2:$AJ$8,9,FALSE)</f>
        <v>0.25</v>
      </c>
      <c r="Q3501" s="11">
        <f>(L3501-M3501)/L3501</f>
        <v>0.52277511961722489</v>
      </c>
      <c r="S3501" s="13">
        <f>MIN(Q3501,IF(R3501=0,P3501,R3501))</f>
        <v>0.25</v>
      </c>
      <c r="T3501">
        <f>IFERROR(S3501*I3501,0)</f>
        <v>0.52249999999999996</v>
      </c>
      <c r="U3501" t="b">
        <f>O3501=N3501</f>
        <v>1</v>
      </c>
    </row>
    <row r="3502" spans="1:21" ht="21" x14ac:dyDescent="0.4">
      <c r="A3502" t="s">
        <v>1959</v>
      </c>
      <c r="B3502" t="s">
        <v>1772</v>
      </c>
      <c r="C3502" s="50" t="s">
        <v>1773</v>
      </c>
      <c r="D3502" s="34">
        <v>32803</v>
      </c>
      <c r="E3502" s="34">
        <v>8370</v>
      </c>
      <c r="F3502" s="33">
        <v>13.2537</v>
      </c>
      <c r="G3502" s="33">
        <v>4.8945000000000007</v>
      </c>
      <c r="H3502" s="49">
        <v>25.515958906197604</v>
      </c>
      <c r="I3502" s="33">
        <v>18.148200000000003</v>
      </c>
      <c r="J3502" s="35">
        <f>G3502/I3502</f>
        <v>0.26969616821502956</v>
      </c>
      <c r="K3502">
        <v>1.5834767025089607</v>
      </c>
      <c r="L3502">
        <v>2.1682437275985667</v>
      </c>
      <c r="M3502" s="49">
        <v>1.55</v>
      </c>
      <c r="N3502" t="s">
        <v>37</v>
      </c>
      <c r="O3502" s="10" t="s">
        <v>34</v>
      </c>
      <c r="P3502">
        <f>VLOOKUP($O3502,$Y$2:$AJ$8,9,FALSE)</f>
        <v>0.15</v>
      </c>
      <c r="Q3502" s="11">
        <f>(L3502-M3502)/L3502</f>
        <v>0.28513571593877091</v>
      </c>
      <c r="S3502" s="13">
        <f>MIN(Q3502,IF(R3502=0,P3502,R3502))</f>
        <v>0.15</v>
      </c>
      <c r="T3502">
        <f>IFERROR(S3502*I3502,0)</f>
        <v>2.7222300000000001</v>
      </c>
      <c r="U3502" t="b">
        <f>O3502=N3502</f>
        <v>0</v>
      </c>
    </row>
    <row r="3503" spans="1:21" ht="21" x14ac:dyDescent="0.4">
      <c r="A3503" t="s">
        <v>4167</v>
      </c>
      <c r="B3503" t="s">
        <v>4147</v>
      </c>
      <c r="C3503" t="s">
        <v>4148</v>
      </c>
      <c r="D3503" s="34">
        <v>79441</v>
      </c>
      <c r="E3503" s="34">
        <v>5820</v>
      </c>
      <c r="F3503" s="33">
        <v>2.7934000000000001</v>
      </c>
      <c r="G3503" s="33">
        <v>0.48530000000000001</v>
      </c>
      <c r="H3503" s="49">
        <v>7.3261917649576418</v>
      </c>
      <c r="I3503" s="33">
        <v>3.2787000000000002</v>
      </c>
      <c r="J3503" s="35">
        <f>G3503/I3503</f>
        <v>0.14801598194406318</v>
      </c>
      <c r="K3503">
        <v>0.47996563573883161</v>
      </c>
      <c r="L3503">
        <v>0.56335051546391757</v>
      </c>
      <c r="M3503" s="49">
        <v>0.48</v>
      </c>
      <c r="N3503" t="s">
        <v>34</v>
      </c>
      <c r="O3503" s="10" t="s">
        <v>34</v>
      </c>
      <c r="P3503">
        <f>VLOOKUP($O3503,$Y$2:$AJ$8,9,FALSE)</f>
        <v>0.15</v>
      </c>
      <c r="Q3503" s="11">
        <f>(L3503-M3503)/L3503</f>
        <v>0.14795498215756253</v>
      </c>
      <c r="S3503" s="13">
        <f>MIN(Q3503,IF(R3503=0,P3503,R3503))</f>
        <v>0.14795498215756253</v>
      </c>
      <c r="T3503">
        <f>IFERROR(S3503*I3503,0)</f>
        <v>0.48510000000000031</v>
      </c>
      <c r="U3503" t="b">
        <f>O3503=N3503</f>
        <v>1</v>
      </c>
    </row>
    <row r="3504" spans="1:21" ht="21" x14ac:dyDescent="0.4">
      <c r="A3504" t="s">
        <v>4126</v>
      </c>
      <c r="B3504" t="s">
        <v>4120</v>
      </c>
      <c r="C3504" t="s">
        <v>4121</v>
      </c>
      <c r="D3504" s="34">
        <v>204995</v>
      </c>
      <c r="E3504" s="34">
        <v>103231</v>
      </c>
      <c r="F3504" s="33">
        <v>59.963200000000001</v>
      </c>
      <c r="G3504" s="33">
        <v>19.987400000000001</v>
      </c>
      <c r="H3504" s="49">
        <v>50.357813605209884</v>
      </c>
      <c r="I3504" s="33">
        <v>79.950600000000009</v>
      </c>
      <c r="J3504" s="35">
        <f>G3504/I3504</f>
        <v>0.24999687306912016</v>
      </c>
      <c r="K3504">
        <v>0.5808642752661507</v>
      </c>
      <c r="L3504">
        <v>0.77448247135066017</v>
      </c>
      <c r="M3504" s="49">
        <v>0.35</v>
      </c>
      <c r="N3504" t="s">
        <v>34</v>
      </c>
      <c r="O3504" s="10" t="s">
        <v>34</v>
      </c>
      <c r="P3504">
        <f>VLOOKUP($O3504,$Y$2:$AJ$8,9,FALSE)</f>
        <v>0.15</v>
      </c>
      <c r="Q3504" s="11">
        <f>(L3504-M3504)/L3504</f>
        <v>0.54808531768366975</v>
      </c>
      <c r="S3504" s="13">
        <f>MIN(Q3504,IF(R3504=0,P3504,R3504))</f>
        <v>0.15</v>
      </c>
      <c r="T3504">
        <f>IFERROR(S3504*I3504,0)</f>
        <v>11.992590000000002</v>
      </c>
      <c r="U3504" t="b">
        <f>O3504=N3504</f>
        <v>1</v>
      </c>
    </row>
    <row r="3505" spans="1:21" ht="21" x14ac:dyDescent="0.4">
      <c r="A3505" t="s">
        <v>1666</v>
      </c>
      <c r="B3505" t="s">
        <v>1635</v>
      </c>
      <c r="C3505" s="50" t="s">
        <v>1636</v>
      </c>
      <c r="D3505" s="34">
        <v>2785</v>
      </c>
      <c r="E3505" s="34">
        <v>518</v>
      </c>
      <c r="F3505" s="33">
        <v>0.76529999999999998</v>
      </c>
      <c r="G3505" s="33">
        <v>0.3765</v>
      </c>
      <c r="H3505" s="49">
        <v>18.599640933572712</v>
      </c>
      <c r="I3505" s="33">
        <v>1.1417999999999999</v>
      </c>
      <c r="J3505" s="35">
        <f>G3505/I3505</f>
        <v>0.32974251182343672</v>
      </c>
      <c r="K3505">
        <v>1.4774131274131272</v>
      </c>
      <c r="L3505">
        <v>2.2042471042471043</v>
      </c>
      <c r="M3505" s="49">
        <v>1.85</v>
      </c>
      <c r="N3505" t="s">
        <v>45</v>
      </c>
      <c r="O3505" s="10" t="s">
        <v>45</v>
      </c>
      <c r="P3505">
        <f>VLOOKUP($O3505,$Y$2:$AJ$8,9,FALSE)</f>
        <v>0.32</v>
      </c>
      <c r="Q3505" s="11">
        <f>(L3505-M3505)/L3505</f>
        <v>0.16071115782098441</v>
      </c>
      <c r="S3505" s="13">
        <f>MIN(Q3505,IF(R3505=0,P3505,R3505))</f>
        <v>0.16071115782098441</v>
      </c>
      <c r="T3505">
        <f>IFERROR(S3505*I3505,0)</f>
        <v>0.1835</v>
      </c>
      <c r="U3505" t="b">
        <f>O3505=N3505</f>
        <v>1</v>
      </c>
    </row>
    <row r="3506" spans="1:21" ht="21" x14ac:dyDescent="0.4">
      <c r="A3506" t="s">
        <v>409</v>
      </c>
      <c r="B3506" t="s">
        <v>382</v>
      </c>
      <c r="C3506" s="50" t="s">
        <v>383</v>
      </c>
      <c r="D3506" s="34">
        <v>5832682</v>
      </c>
      <c r="E3506" s="34">
        <v>439912</v>
      </c>
      <c r="F3506" s="33">
        <v>1099.78</v>
      </c>
      <c r="G3506" s="33">
        <v>402.37529999999998</v>
      </c>
      <c r="H3506" s="49">
        <v>7.5421907108942339</v>
      </c>
      <c r="I3506" s="33">
        <v>1502.1552999999999</v>
      </c>
      <c r="J3506" s="35">
        <f>G3506/I3506</f>
        <v>0.26786531326022017</v>
      </c>
      <c r="K3506">
        <v>2.5</v>
      </c>
      <c r="L3506">
        <v>3.4146722526323443</v>
      </c>
      <c r="M3506" s="49">
        <v>2.5</v>
      </c>
      <c r="N3506" t="s">
        <v>33</v>
      </c>
      <c r="O3506" s="10" t="s">
        <v>33</v>
      </c>
      <c r="P3506">
        <f>VLOOKUP($O3506,$Y$2:$AJ$8,9,FALSE)</f>
        <v>0.4</v>
      </c>
      <c r="Q3506" s="11">
        <f>(L3506-M3506)/L3506</f>
        <v>0.26786531326022012</v>
      </c>
      <c r="S3506" s="13">
        <f>MIN(Q3506,IF(R3506=0,P3506,R3506))</f>
        <v>0.26786531326022012</v>
      </c>
      <c r="T3506">
        <f>IFERROR(S3506*I3506,0)</f>
        <v>402.37529999999992</v>
      </c>
      <c r="U3506" t="b">
        <f>O3506=N3506</f>
        <v>1</v>
      </c>
    </row>
    <row r="3507" spans="1:21" ht="21" x14ac:dyDescent="0.4">
      <c r="A3507" t="s">
        <v>1582</v>
      </c>
      <c r="B3507" t="s">
        <v>1569</v>
      </c>
      <c r="C3507" s="50" t="s">
        <v>1570</v>
      </c>
      <c r="D3507" s="34">
        <v>11810191</v>
      </c>
      <c r="E3507" s="34">
        <v>370669</v>
      </c>
      <c r="F3507" s="33">
        <v>202.5086</v>
      </c>
      <c r="G3507" s="33">
        <v>106.24860000000001</v>
      </c>
      <c r="H3507" s="49">
        <v>3.1385521199445461</v>
      </c>
      <c r="I3507" s="33">
        <v>308.75720000000001</v>
      </c>
      <c r="J3507" s="35">
        <f>G3507/I3507</f>
        <v>0.34411699549030761</v>
      </c>
      <c r="K3507">
        <v>0.54633271193436739</v>
      </c>
      <c r="L3507">
        <v>0.83297281402005563</v>
      </c>
      <c r="M3507" s="49">
        <v>0.5</v>
      </c>
      <c r="N3507" t="s">
        <v>45</v>
      </c>
      <c r="O3507" s="10" t="s">
        <v>34</v>
      </c>
      <c r="P3507">
        <f>VLOOKUP($O3507,$Y$2:$AJ$8,9,FALSE)</f>
        <v>0.15</v>
      </c>
      <c r="Q3507" s="11">
        <f>(L3507-M3507)/L3507</f>
        <v>0.39974031374814906</v>
      </c>
      <c r="S3507" s="13">
        <f>MIN(Q3507,IF(R3507=0,P3507,R3507))</f>
        <v>0.15</v>
      </c>
      <c r="T3507">
        <f>IFERROR(S3507*I3507,0)</f>
        <v>46.313580000000002</v>
      </c>
      <c r="U3507" t="b">
        <f>O3507=N3507</f>
        <v>0</v>
      </c>
    </row>
    <row r="3508" spans="1:21" ht="21" x14ac:dyDescent="0.4">
      <c r="A3508" t="s">
        <v>3304</v>
      </c>
      <c r="B3508" t="s">
        <v>3253</v>
      </c>
      <c r="C3508" t="s">
        <v>3254</v>
      </c>
      <c r="D3508" s="34">
        <v>6264</v>
      </c>
      <c r="E3508" s="34">
        <v>2679</v>
      </c>
      <c r="F3508" s="33">
        <v>1.3893000000000002</v>
      </c>
      <c r="G3508" s="33">
        <v>0.68379999999999996</v>
      </c>
      <c r="H3508" s="49">
        <v>42.768199233716473</v>
      </c>
      <c r="I3508" s="33">
        <v>2.0731000000000002</v>
      </c>
      <c r="J3508" s="35">
        <f>G3508/I3508</f>
        <v>0.32984419468428916</v>
      </c>
      <c r="K3508">
        <v>0.51858902575587917</v>
      </c>
      <c r="L3508">
        <v>0.77383351997013827</v>
      </c>
      <c r="M3508" s="49">
        <v>0.39</v>
      </c>
      <c r="N3508" t="s">
        <v>37</v>
      </c>
      <c r="O3508" s="10" t="s">
        <v>37</v>
      </c>
      <c r="P3508">
        <f>VLOOKUP($O3508,$Y$2:$AJ$8,9,FALSE)</f>
        <v>0.25</v>
      </c>
      <c r="Q3508" s="11">
        <f>(L3508-M3508)/L3508</f>
        <v>0.49601562876851102</v>
      </c>
      <c r="S3508" s="13">
        <f>MIN(Q3508,IF(R3508=0,P3508,R3508))</f>
        <v>0.25</v>
      </c>
      <c r="T3508">
        <f>IFERROR(S3508*I3508,0)</f>
        <v>0.51827500000000004</v>
      </c>
      <c r="U3508" t="b">
        <f>O3508=N3508</f>
        <v>1</v>
      </c>
    </row>
    <row r="3509" spans="1:21" ht="21" x14ac:dyDescent="0.4">
      <c r="A3509" t="s">
        <v>160</v>
      </c>
      <c r="B3509" t="s">
        <v>31</v>
      </c>
      <c r="C3509" t="s">
        <v>32</v>
      </c>
      <c r="D3509" s="34">
        <v>54995</v>
      </c>
      <c r="E3509" s="34">
        <v>4470</v>
      </c>
      <c r="F3509" s="33">
        <v>2.7256999999999998</v>
      </c>
      <c r="G3509" s="33">
        <v>0.89030000000000009</v>
      </c>
      <c r="H3509" s="49">
        <v>8.1280116374215829</v>
      </c>
      <c r="I3509" s="33">
        <v>3.6159999999999997</v>
      </c>
      <c r="K3509">
        <v>0.60977628635346748</v>
      </c>
      <c r="L3509">
        <v>0.80894854586129739</v>
      </c>
      <c r="M3509" s="49">
        <v>0.6</v>
      </c>
      <c r="N3509" t="s">
        <v>34</v>
      </c>
      <c r="O3509" s="10" t="s">
        <v>34</v>
      </c>
      <c r="P3509">
        <f>VLOOKUP($O3509,$Y$2:$AJ$8,9,FALSE)</f>
        <v>0.15</v>
      </c>
      <c r="Q3509" s="11">
        <f>(L3509-M3509)/L3509</f>
        <v>0.25829646017699104</v>
      </c>
      <c r="S3509" s="13">
        <f>MIN(Q3509,IF(R3509=0,P3509,R3509))</f>
        <v>0.15</v>
      </c>
      <c r="T3509">
        <f>IFERROR(S3509*I3509,0)</f>
        <v>0.54239999999999988</v>
      </c>
      <c r="U3509" t="b">
        <f>O3509=N3509</f>
        <v>1</v>
      </c>
    </row>
    <row r="3510" spans="1:21" ht="21" x14ac:dyDescent="0.4">
      <c r="A3510" t="s">
        <v>262</v>
      </c>
      <c r="B3510" t="s">
        <v>248</v>
      </c>
      <c r="C3510" s="50" t="s">
        <v>249</v>
      </c>
      <c r="D3510" s="34">
        <v>113921</v>
      </c>
      <c r="E3510" s="34">
        <v>16373</v>
      </c>
      <c r="F3510" s="33">
        <v>40.932500000000005</v>
      </c>
      <c r="G3510" s="33">
        <v>10.430400000000001</v>
      </c>
      <c r="H3510" s="49">
        <v>14.372240412215483</v>
      </c>
      <c r="I3510" s="33">
        <v>51.362900000000003</v>
      </c>
      <c r="J3510" s="35">
        <f>G3510/I3510</f>
        <v>0.2030726458202321</v>
      </c>
      <c r="K3510">
        <v>2.5000000000000004</v>
      </c>
      <c r="L3510">
        <v>3.1370487998534173</v>
      </c>
      <c r="M3510" s="49">
        <v>2.5</v>
      </c>
      <c r="N3510" t="s">
        <v>45</v>
      </c>
      <c r="O3510" s="10" t="s">
        <v>45</v>
      </c>
      <c r="P3510">
        <f>VLOOKUP($O3510,$Y$2:$AJ$8,9,FALSE)</f>
        <v>0.32</v>
      </c>
      <c r="Q3510" s="11">
        <f>(L3510-M3510)/L3510</f>
        <v>0.20307264582023216</v>
      </c>
      <c r="S3510" s="13">
        <f>MIN(Q3510,IF(R3510=0,P3510,R3510))</f>
        <v>0.20307264582023216</v>
      </c>
      <c r="T3510">
        <f>IFERROR(S3510*I3510,0)</f>
        <v>10.430400000000002</v>
      </c>
      <c r="U3510" t="b">
        <f>O3510=N3510</f>
        <v>1</v>
      </c>
    </row>
    <row r="3511" spans="1:21" ht="21" x14ac:dyDescent="0.4">
      <c r="A3511" t="s">
        <v>1133</v>
      </c>
      <c r="B3511" t="s">
        <v>1106</v>
      </c>
      <c r="C3511" s="50" t="s">
        <v>1107</v>
      </c>
      <c r="D3511" s="34">
        <v>687170</v>
      </c>
      <c r="E3511" s="34">
        <v>83465</v>
      </c>
      <c r="F3511" s="33">
        <v>62.679200000000002</v>
      </c>
      <c r="G3511" s="33">
        <v>35.193399999999997</v>
      </c>
      <c r="H3511" s="49">
        <v>12.146193809392145</v>
      </c>
      <c r="I3511" s="33">
        <v>97.872600000000006</v>
      </c>
      <c r="J3511" s="35">
        <f>G3511/I3511</f>
        <v>0.35958378545169939</v>
      </c>
      <c r="K3511">
        <v>0.75096387707422274</v>
      </c>
      <c r="L3511">
        <v>1.1726184628287306</v>
      </c>
      <c r="M3511" s="49">
        <v>0.75</v>
      </c>
      <c r="N3511" t="s">
        <v>33</v>
      </c>
      <c r="O3511" s="10" t="s">
        <v>37</v>
      </c>
      <c r="P3511">
        <f>VLOOKUP($O3511,$Y$2:$AJ$8,9,FALSE)</f>
        <v>0.25</v>
      </c>
      <c r="Q3511" s="11">
        <f>(L3511-M3511)/L3511</f>
        <v>0.36040577240208188</v>
      </c>
      <c r="S3511" s="13">
        <f>MIN(Q3511,IF(R3511=0,P3511,R3511))</f>
        <v>0.25</v>
      </c>
      <c r="T3511">
        <f>IFERROR(S3511*I3511,0)</f>
        <v>24.468150000000001</v>
      </c>
      <c r="U3511" t="b">
        <f>O3511=N3511</f>
        <v>0</v>
      </c>
    </row>
    <row r="3512" spans="1:21" ht="21" x14ac:dyDescent="0.4">
      <c r="A3512" t="s">
        <v>1960</v>
      </c>
      <c r="B3512" t="s">
        <v>1772</v>
      </c>
      <c r="C3512" s="50" t="s">
        <v>1773</v>
      </c>
      <c r="D3512" s="34">
        <v>24209</v>
      </c>
      <c r="E3512" s="34">
        <v>6969</v>
      </c>
      <c r="F3512" s="33">
        <v>10.116399999999999</v>
      </c>
      <c r="G3512" s="33">
        <v>4.0066999999999995</v>
      </c>
      <c r="H3512" s="49">
        <v>28.786814820934364</v>
      </c>
      <c r="I3512" s="33">
        <v>14.123099999999997</v>
      </c>
      <c r="J3512" s="35">
        <f>G3512/I3512</f>
        <v>0.28369833818354329</v>
      </c>
      <c r="K3512">
        <v>1.4516286411249817</v>
      </c>
      <c r="L3512">
        <v>2.0265604821351695</v>
      </c>
      <c r="M3512" s="49">
        <v>1.4</v>
      </c>
      <c r="N3512" t="s">
        <v>37</v>
      </c>
      <c r="O3512" s="10" t="s">
        <v>34</v>
      </c>
      <c r="P3512">
        <f>VLOOKUP($O3512,$Y$2:$AJ$8,9,FALSE)</f>
        <v>0.15</v>
      </c>
      <c r="Q3512" s="11">
        <f>(L3512-M3512)/L3512</f>
        <v>0.30917433141449102</v>
      </c>
      <c r="S3512" s="13">
        <f>MIN(Q3512,IF(R3512=0,P3512,R3512))</f>
        <v>0.15</v>
      </c>
      <c r="T3512">
        <f>IFERROR(S3512*I3512,0)</f>
        <v>2.1184649999999996</v>
      </c>
      <c r="U3512" t="b">
        <f>O3512=N3512</f>
        <v>0</v>
      </c>
    </row>
    <row r="3513" spans="1:21" ht="21" x14ac:dyDescent="0.4">
      <c r="A3513" t="s">
        <v>161</v>
      </c>
      <c r="B3513" t="s">
        <v>31</v>
      </c>
      <c r="C3513" t="s">
        <v>32</v>
      </c>
      <c r="D3513" s="34">
        <v>1515</v>
      </c>
      <c r="E3513" s="34">
        <v>398</v>
      </c>
      <c r="F3513" s="33">
        <v>0.37509999999999999</v>
      </c>
      <c r="G3513" s="33">
        <v>0.18490000000000001</v>
      </c>
      <c r="H3513" s="49">
        <v>26.270627062706271</v>
      </c>
      <c r="I3513" s="33">
        <v>0.56000000000000005</v>
      </c>
      <c r="K3513">
        <v>0.94246231155778881</v>
      </c>
      <c r="L3513">
        <v>1.4070351758793971</v>
      </c>
      <c r="M3513" s="49">
        <v>0.9</v>
      </c>
      <c r="N3513" t="s">
        <v>37</v>
      </c>
      <c r="O3513" s="10" t="s">
        <v>37</v>
      </c>
      <c r="P3513">
        <f>VLOOKUP($O3513,$Y$2:$AJ$8,9,FALSE)</f>
        <v>0.25</v>
      </c>
      <c r="Q3513" s="11">
        <f>(L3513-M3513)/L3513</f>
        <v>0.36035714285714288</v>
      </c>
      <c r="S3513" s="13">
        <f>MIN(Q3513,IF(R3513=0,P3513,R3513))</f>
        <v>0.25</v>
      </c>
      <c r="T3513">
        <f>IFERROR(S3513*I3513,0)</f>
        <v>0.14000000000000001</v>
      </c>
      <c r="U3513" t="b">
        <f>O3513=N3513</f>
        <v>1</v>
      </c>
    </row>
    <row r="3514" spans="1:21" ht="21" x14ac:dyDescent="0.4">
      <c r="A3514" t="s">
        <v>1961</v>
      </c>
      <c r="B3514" t="s">
        <v>1772</v>
      </c>
      <c r="C3514" s="50" t="s">
        <v>1773</v>
      </c>
      <c r="D3514" s="34">
        <v>14945</v>
      </c>
      <c r="E3514" s="34">
        <v>5558</v>
      </c>
      <c r="F3514" s="33">
        <v>7.962600000000001</v>
      </c>
      <c r="G3514" s="33">
        <v>3.7371000000000003</v>
      </c>
      <c r="H3514" s="49">
        <v>37.189695550351288</v>
      </c>
      <c r="I3514" s="33">
        <v>11.699700000000002</v>
      </c>
      <c r="J3514" s="35">
        <f>G3514/I3514</f>
        <v>0.31941844662683655</v>
      </c>
      <c r="K3514">
        <v>1.4326376394386473</v>
      </c>
      <c r="L3514">
        <v>2.105019791291832</v>
      </c>
      <c r="M3514" s="49">
        <v>1.4</v>
      </c>
      <c r="N3514" t="s">
        <v>37</v>
      </c>
      <c r="O3514" s="10" t="s">
        <v>34</v>
      </c>
      <c r="P3514">
        <f>VLOOKUP($O3514,$Y$2:$AJ$8,9,FALSE)</f>
        <v>0.15</v>
      </c>
      <c r="Q3514" s="11">
        <f>(L3514-M3514)/L3514</f>
        <v>0.33492311768677846</v>
      </c>
      <c r="S3514" s="13">
        <f>MIN(Q3514,IF(R3514=0,P3514,R3514))</f>
        <v>0.15</v>
      </c>
      <c r="T3514">
        <f>IFERROR(S3514*I3514,0)</f>
        <v>1.7549550000000003</v>
      </c>
      <c r="U3514" t="b">
        <f>O3514=N3514</f>
        <v>0</v>
      </c>
    </row>
    <row r="3515" spans="1:21" ht="21" x14ac:dyDescent="0.4">
      <c r="A3515" t="s">
        <v>1193</v>
      </c>
      <c r="B3515" t="s">
        <v>1143</v>
      </c>
      <c r="C3515" s="50" t="s">
        <v>1144</v>
      </c>
      <c r="D3515" s="34">
        <v>347489</v>
      </c>
      <c r="E3515" s="34">
        <v>37498</v>
      </c>
      <c r="F3515" s="33">
        <v>14.3186</v>
      </c>
      <c r="G3515" s="33">
        <v>4.7724000000000011</v>
      </c>
      <c r="H3515" s="49">
        <v>10.791132956726688</v>
      </c>
      <c r="I3515" s="33">
        <v>19.091000000000001</v>
      </c>
      <c r="J3515" s="35">
        <f>G3515/I3515</f>
        <v>0.24998166675396788</v>
      </c>
      <c r="K3515">
        <v>0.3818496986505947</v>
      </c>
      <c r="L3515">
        <v>0.50912048642594276</v>
      </c>
      <c r="M3515" s="49">
        <v>0.3</v>
      </c>
      <c r="N3515" t="s">
        <v>37</v>
      </c>
      <c r="O3515" s="10" t="s">
        <v>37</v>
      </c>
      <c r="P3515">
        <f>VLOOKUP($O3515,$Y$2:$AJ$8,9,FALSE)</f>
        <v>0.25</v>
      </c>
      <c r="Q3515" s="11">
        <f>(L3515-M3515)/L3515</f>
        <v>0.41074852024514175</v>
      </c>
      <c r="S3515" s="13">
        <f>MIN(Q3515,IF(R3515=0,P3515,R3515))</f>
        <v>0.25</v>
      </c>
      <c r="T3515">
        <f>IFERROR(S3515*I3515,0)</f>
        <v>4.7727500000000003</v>
      </c>
      <c r="U3515" t="b">
        <f>O3515=N3515</f>
        <v>1</v>
      </c>
    </row>
    <row r="3516" spans="1:21" ht="21" x14ac:dyDescent="0.4">
      <c r="A3516" t="s">
        <v>1962</v>
      </c>
      <c r="B3516" t="s">
        <v>1772</v>
      </c>
      <c r="C3516" s="50" t="s">
        <v>1773</v>
      </c>
      <c r="D3516" s="34">
        <v>11917</v>
      </c>
      <c r="E3516" s="34">
        <v>2193</v>
      </c>
      <c r="F3516" s="33">
        <v>3.3906999999999998</v>
      </c>
      <c r="G3516" s="33">
        <v>1.6060999999999999</v>
      </c>
      <c r="H3516" s="49">
        <v>18.40228245363766</v>
      </c>
      <c r="I3516" s="33">
        <v>4.9967999999999995</v>
      </c>
      <c r="J3516" s="35">
        <f>G3516/I3516</f>
        <v>0.32142571245597185</v>
      </c>
      <c r="K3516">
        <v>1.5461468308253534</v>
      </c>
      <c r="L3516">
        <v>2.2785225718194253</v>
      </c>
      <c r="M3516" s="49">
        <v>1.5</v>
      </c>
      <c r="N3516" t="s">
        <v>37</v>
      </c>
      <c r="O3516" s="10" t="s">
        <v>34</v>
      </c>
      <c r="P3516">
        <f>VLOOKUP($O3516,$Y$2:$AJ$8,9,FALSE)</f>
        <v>0.15</v>
      </c>
      <c r="Q3516" s="11">
        <f>(L3516-M3516)/L3516</f>
        <v>0.341678674351585</v>
      </c>
      <c r="S3516" s="13">
        <f>MIN(Q3516,IF(R3516=0,P3516,R3516))</f>
        <v>0.15</v>
      </c>
      <c r="T3516">
        <f>IFERROR(S3516*I3516,0)</f>
        <v>0.74951999999999985</v>
      </c>
      <c r="U3516" t="b">
        <f>O3516=N3516</f>
        <v>0</v>
      </c>
    </row>
    <row r="3517" spans="1:21" ht="21" x14ac:dyDescent="0.4">
      <c r="A3517" t="s">
        <v>4402</v>
      </c>
      <c r="B3517" t="s">
        <v>4396</v>
      </c>
      <c r="C3517" t="s">
        <v>4397</v>
      </c>
      <c r="D3517" s="34">
        <v>24727</v>
      </c>
      <c r="E3517" s="34">
        <v>4099</v>
      </c>
      <c r="F3517" s="33">
        <v>6.0042</v>
      </c>
      <c r="G3517" s="33">
        <v>2.0007999999999999</v>
      </c>
      <c r="H3517" s="49">
        <v>16.577021070085333</v>
      </c>
      <c r="I3517" s="33">
        <v>8.004999999999999</v>
      </c>
      <c r="J3517" s="35">
        <f>G3517/I3517</f>
        <v>0.24994378513429108</v>
      </c>
      <c r="K3517">
        <v>1.4647962917784825</v>
      </c>
      <c r="L3517">
        <v>1.9529153452061476</v>
      </c>
      <c r="M3517" s="49">
        <v>1.3</v>
      </c>
      <c r="N3517" t="s">
        <v>37</v>
      </c>
      <c r="O3517" s="10" t="s">
        <v>37</v>
      </c>
      <c r="P3517">
        <f>VLOOKUP($O3517,$Y$2:$AJ$8,9,FALSE)</f>
        <v>0.25</v>
      </c>
      <c r="Q3517" s="11">
        <f>(L3517-M3517)/L3517</f>
        <v>0.33432854465958767</v>
      </c>
      <c r="S3517" s="13">
        <f>MIN(Q3517,IF(R3517=0,P3517,R3517))</f>
        <v>0.25</v>
      </c>
      <c r="T3517">
        <f>IFERROR(S3517*I3517,0)</f>
        <v>2.0012499999999998</v>
      </c>
      <c r="U3517" t="b">
        <f>O3517=N3517</f>
        <v>1</v>
      </c>
    </row>
    <row r="3518" spans="1:21" ht="21" x14ac:dyDescent="0.4">
      <c r="A3518" t="s">
        <v>889</v>
      </c>
      <c r="B3518" t="s">
        <v>880</v>
      </c>
      <c r="C3518" s="50" t="s">
        <v>881</v>
      </c>
      <c r="D3518" s="34">
        <v>5422057</v>
      </c>
      <c r="E3518" s="34">
        <v>457826</v>
      </c>
      <c r="F3518" s="33">
        <v>945.87700000000007</v>
      </c>
      <c r="G3518" s="33">
        <v>236.47070000000002</v>
      </c>
      <c r="H3518" s="49">
        <v>8.4437695878151047</v>
      </c>
      <c r="I3518" s="33">
        <v>1182.3477</v>
      </c>
      <c r="J3518" s="35">
        <f>G3518/I3518</f>
        <v>0.20000098109887643</v>
      </c>
      <c r="K3518">
        <v>2.0660185310576509</v>
      </c>
      <c r="L3518">
        <v>2.5825263309641655</v>
      </c>
      <c r="M3518" s="49">
        <v>2</v>
      </c>
      <c r="N3518" t="s">
        <v>37</v>
      </c>
      <c r="O3518" s="10" t="s">
        <v>42</v>
      </c>
      <c r="P3518">
        <f>VLOOKUP($O3518,$Y$2:$AJ$8,9,FALSE)</f>
        <v>0.05</v>
      </c>
      <c r="Q3518" s="11">
        <f>(L3518-M3518)/L3518</f>
        <v>0.22556452725370044</v>
      </c>
      <c r="S3518" s="13">
        <f>MIN(Q3518,IF(R3518=0,P3518,R3518))</f>
        <v>0.05</v>
      </c>
      <c r="T3518">
        <f>IFERROR(S3518*I3518,0)</f>
        <v>59.117385000000006</v>
      </c>
      <c r="U3518" t="b">
        <f>O3518=N3518</f>
        <v>0</v>
      </c>
    </row>
    <row r="3519" spans="1:21" ht="21" x14ac:dyDescent="0.4">
      <c r="A3519" t="s">
        <v>5029</v>
      </c>
      <c r="B3519" t="s">
        <v>5024</v>
      </c>
      <c r="C3519" t="s">
        <v>5025</v>
      </c>
      <c r="D3519" s="34">
        <v>239579</v>
      </c>
      <c r="E3519" s="34">
        <v>45726</v>
      </c>
      <c r="F3519" s="33">
        <v>19.6874</v>
      </c>
      <c r="G3519" s="33">
        <v>4.9218999999999999</v>
      </c>
      <c r="H3519" s="49">
        <v>19.085979989898949</v>
      </c>
      <c r="I3519" s="33">
        <v>24.609300000000001</v>
      </c>
      <c r="J3519" s="35">
        <f>G3519/I3519</f>
        <v>0.20000162540177899</v>
      </c>
      <c r="K3519">
        <v>0.43055154616629493</v>
      </c>
      <c r="L3519">
        <v>0.53819052617766694</v>
      </c>
      <c r="M3519" s="49">
        <v>0.38</v>
      </c>
      <c r="N3519" t="s">
        <v>34</v>
      </c>
      <c r="O3519" s="10" t="s">
        <v>34</v>
      </c>
      <c r="P3519">
        <f>VLOOKUP($O3519,$Y$2:$AJ$8,9,FALSE)</f>
        <v>0.15</v>
      </c>
      <c r="Q3519" s="11">
        <f>(L3519-M3519)/L3519</f>
        <v>0.29393034340676083</v>
      </c>
      <c r="S3519" s="13">
        <f>MIN(Q3519,IF(R3519=0,P3519,R3519))</f>
        <v>0.15</v>
      </c>
      <c r="T3519">
        <f>IFERROR(S3519*I3519,0)</f>
        <v>3.691395</v>
      </c>
      <c r="U3519" t="b">
        <f>O3519=N3519</f>
        <v>1</v>
      </c>
    </row>
    <row r="3520" spans="1:21" ht="21" x14ac:dyDescent="0.4">
      <c r="A3520" t="s">
        <v>2921</v>
      </c>
      <c r="B3520" t="s">
        <v>2909</v>
      </c>
      <c r="C3520" t="s">
        <v>2910</v>
      </c>
      <c r="D3520" s="34">
        <v>96414</v>
      </c>
      <c r="E3520" s="34">
        <v>20549</v>
      </c>
      <c r="F3520" s="33">
        <v>28.541499999999999</v>
      </c>
      <c r="G3520" s="33">
        <v>8.3193999999999999</v>
      </c>
      <c r="H3520" s="49">
        <v>21.313294749725145</v>
      </c>
      <c r="I3520" s="33">
        <v>36.860900000000001</v>
      </c>
      <c r="J3520" s="35">
        <f>G3520/I3520</f>
        <v>0.22569714792639353</v>
      </c>
      <c r="K3520">
        <v>1.3889483673171443</v>
      </c>
      <c r="L3520">
        <v>1.793805051340698</v>
      </c>
      <c r="M3520" s="49">
        <v>0.75</v>
      </c>
      <c r="N3520" t="s">
        <v>34</v>
      </c>
      <c r="O3520" s="10" t="s">
        <v>34</v>
      </c>
      <c r="P3520">
        <f>VLOOKUP($O3520,$Y$2:$AJ$8,9,FALSE)</f>
        <v>0.15</v>
      </c>
      <c r="Q3520" s="11">
        <f>(L3520-M3520)/L3520</f>
        <v>0.58189436503178171</v>
      </c>
      <c r="S3520" s="13">
        <f>MIN(Q3520,IF(R3520=0,P3520,R3520))</f>
        <v>0.15</v>
      </c>
      <c r="T3520">
        <f>IFERROR(S3520*I3520,0)</f>
        <v>5.5291350000000001</v>
      </c>
      <c r="U3520" t="b">
        <f>O3520=N3520</f>
        <v>1</v>
      </c>
    </row>
    <row r="3521" spans="1:21" ht="21" x14ac:dyDescent="0.4">
      <c r="A3521" t="s">
        <v>3305</v>
      </c>
      <c r="B3521" t="s">
        <v>3253</v>
      </c>
      <c r="C3521" t="s">
        <v>3254</v>
      </c>
      <c r="D3521" s="34">
        <v>4727</v>
      </c>
      <c r="E3521" s="34">
        <v>946</v>
      </c>
      <c r="F3521" s="33">
        <v>5.4099999999999995E-2</v>
      </c>
      <c r="G3521" s="33">
        <v>2.6899999999999997E-2</v>
      </c>
      <c r="H3521" s="49">
        <v>20.012693039983077</v>
      </c>
      <c r="I3521" s="33">
        <v>8.0999999999999989E-2</v>
      </c>
      <c r="J3521" s="35">
        <f>G3521/I3521</f>
        <v>0.33209876543209876</v>
      </c>
      <c r="K3521">
        <v>5.7188160676532762E-2</v>
      </c>
      <c r="L3521">
        <v>8.5623678646934445E-2</v>
      </c>
      <c r="M3521" s="49">
        <v>0.05</v>
      </c>
      <c r="N3521" t="s">
        <v>37</v>
      </c>
      <c r="O3521" s="10" t="s">
        <v>37</v>
      </c>
      <c r="P3521">
        <f>VLOOKUP($O3521,$Y$2:$AJ$8,9,FALSE)</f>
        <v>0.25</v>
      </c>
      <c r="Q3521" s="11">
        <f>(L3521-M3521)/L3521</f>
        <v>0.41604938271604924</v>
      </c>
      <c r="S3521" s="13">
        <f>MIN(Q3521,IF(R3521=0,P3521,R3521))</f>
        <v>0.25</v>
      </c>
      <c r="T3521">
        <f>IFERROR(S3521*I3521,0)</f>
        <v>2.0249999999999997E-2</v>
      </c>
      <c r="U3521" t="b">
        <f>O3521=N3521</f>
        <v>1</v>
      </c>
    </row>
    <row r="3522" spans="1:21" ht="21" x14ac:dyDescent="0.4">
      <c r="A3522" t="s">
        <v>4833</v>
      </c>
      <c r="B3522" t="s">
        <v>4823</v>
      </c>
      <c r="C3522" t="s">
        <v>4824</v>
      </c>
      <c r="D3522" s="34">
        <v>293950</v>
      </c>
      <c r="E3522" s="34">
        <v>17215</v>
      </c>
      <c r="F3522" s="33">
        <v>12.479699999999998</v>
      </c>
      <c r="G3522" s="33">
        <v>4.1474000000000002</v>
      </c>
      <c r="H3522" s="49">
        <v>5.8564381697567613</v>
      </c>
      <c r="I3522" s="33">
        <v>16.627099999999999</v>
      </c>
      <c r="J3522" s="35">
        <f>G3522/I3522</f>
        <v>0.24943616144727587</v>
      </c>
      <c r="K3522">
        <v>0.72493174557072304</v>
      </c>
      <c r="L3522">
        <v>0.96584954981121107</v>
      </c>
      <c r="M3522" s="49">
        <v>0.2</v>
      </c>
      <c r="N3522" t="s">
        <v>37</v>
      </c>
      <c r="O3522" s="10" t="s">
        <v>37</v>
      </c>
      <c r="P3522">
        <f>VLOOKUP($O3522,$Y$2:$AJ$8,9,FALSE)</f>
        <v>0.25</v>
      </c>
      <c r="Q3522" s="11">
        <f>(L3522-M3522)/L3522</f>
        <v>0.79292841205020714</v>
      </c>
      <c r="S3522" s="13">
        <f>MIN(Q3522,IF(R3522=0,P3522,R3522))</f>
        <v>0.25</v>
      </c>
      <c r="T3522">
        <f>IFERROR(S3522*I3522,0)</f>
        <v>4.1567749999999997</v>
      </c>
      <c r="U3522" t="b">
        <f>O3522=N3522</f>
        <v>1</v>
      </c>
    </row>
    <row r="3523" spans="1:21" ht="21" x14ac:dyDescent="0.4">
      <c r="A3523" t="s">
        <v>3589</v>
      </c>
      <c r="B3523" t="s">
        <v>3573</v>
      </c>
      <c r="C3523" t="s">
        <v>3574</v>
      </c>
      <c r="D3523" s="34">
        <v>528868</v>
      </c>
      <c r="E3523" s="34">
        <v>13947</v>
      </c>
      <c r="F3523" s="33">
        <v>1.1105</v>
      </c>
      <c r="G3523" s="33">
        <v>0.27289999999999998</v>
      </c>
      <c r="H3523" s="49">
        <v>2.6371419711534827</v>
      </c>
      <c r="I3523" s="33">
        <v>1.3834</v>
      </c>
      <c r="J3523" s="35">
        <f>G3523/I3523</f>
        <v>0.19726760156137052</v>
      </c>
      <c r="K3523">
        <v>7.9622857962285798E-2</v>
      </c>
      <c r="L3523">
        <v>9.9189789918978977E-2</v>
      </c>
      <c r="M3523" s="49">
        <v>0.08</v>
      </c>
      <c r="N3523" t="s">
        <v>37</v>
      </c>
      <c r="O3523" s="10" t="s">
        <v>37</v>
      </c>
      <c r="P3523">
        <f>VLOOKUP($O3523,$Y$2:$AJ$8,9,FALSE)</f>
        <v>0.25</v>
      </c>
      <c r="Q3523" s="11">
        <f>(L3523-M3523)/L3523</f>
        <v>0.19346537516264262</v>
      </c>
      <c r="S3523" s="13">
        <f>MIN(Q3523,IF(R3523=0,P3523,R3523))</f>
        <v>0.19346537516264262</v>
      </c>
      <c r="T3523">
        <f>IFERROR(S3523*I3523,0)</f>
        <v>0.26763999999999977</v>
      </c>
      <c r="U3523" t="b">
        <f>O3523=N3523</f>
        <v>1</v>
      </c>
    </row>
    <row r="3524" spans="1:21" ht="21" x14ac:dyDescent="0.4">
      <c r="A3524" t="s">
        <v>1963</v>
      </c>
      <c r="B3524" t="s">
        <v>1772</v>
      </c>
      <c r="C3524" s="50" t="s">
        <v>1773</v>
      </c>
      <c r="D3524" s="34">
        <v>3084</v>
      </c>
      <c r="E3524" s="34">
        <v>595</v>
      </c>
      <c r="F3524" s="33">
        <v>0.78839999999999999</v>
      </c>
      <c r="G3524" s="33">
        <v>0.27700000000000002</v>
      </c>
      <c r="H3524" s="49">
        <v>19.293125810635537</v>
      </c>
      <c r="I3524" s="33">
        <v>1.0653999999999999</v>
      </c>
      <c r="J3524" s="35">
        <f>G3524/I3524</f>
        <v>0.25999624554158068</v>
      </c>
      <c r="K3524">
        <v>1.3250420168067227</v>
      </c>
      <c r="L3524">
        <v>1.7905882352941174</v>
      </c>
      <c r="M3524" s="49">
        <v>1.4</v>
      </c>
      <c r="N3524" t="s">
        <v>37</v>
      </c>
      <c r="O3524" s="10" t="s">
        <v>34</v>
      </c>
      <c r="P3524">
        <f>VLOOKUP($O3524,$Y$2:$AJ$8,9,FALSE)</f>
        <v>0.15</v>
      </c>
      <c r="Q3524" s="11">
        <f>(L3524-M3524)/L3524</f>
        <v>0.21813403416557153</v>
      </c>
      <c r="S3524" s="13">
        <f>MIN(Q3524,IF(R3524=0,P3524,R3524))</f>
        <v>0.15</v>
      </c>
      <c r="T3524">
        <f>IFERROR(S3524*I3524,0)</f>
        <v>0.15980999999999998</v>
      </c>
      <c r="U3524" t="b">
        <f>O3524=N3524</f>
        <v>0</v>
      </c>
    </row>
    <row r="3525" spans="1:21" ht="21" x14ac:dyDescent="0.4">
      <c r="A3525" t="s">
        <v>5659</v>
      </c>
      <c r="B3525" t="s">
        <v>5636</v>
      </c>
      <c r="C3525" t="s">
        <v>5637</v>
      </c>
      <c r="D3525" s="34">
        <v>16184</v>
      </c>
      <c r="E3525" s="34">
        <v>409</v>
      </c>
      <c r="F3525" s="33">
        <v>0.43230000000000007</v>
      </c>
      <c r="G3525" s="33">
        <v>0.14369999999999999</v>
      </c>
      <c r="H3525" s="49">
        <v>2.5271873455264457</v>
      </c>
      <c r="I3525" s="33">
        <v>0.57600000000000007</v>
      </c>
      <c r="J3525" s="35">
        <f>G3525/I3525</f>
        <v>0.24947916666666664</v>
      </c>
      <c r="K3525">
        <v>1.0569682151589244</v>
      </c>
      <c r="L3525">
        <v>1.4083129584352081</v>
      </c>
      <c r="M3525" s="49">
        <v>1</v>
      </c>
      <c r="N3525" t="s">
        <v>37</v>
      </c>
      <c r="O3525" s="10" t="s">
        <v>37</v>
      </c>
      <c r="P3525">
        <f>VLOOKUP($O3525,$Y$2:$AJ$8,9,FALSE)</f>
        <v>0.25</v>
      </c>
      <c r="Q3525" s="11">
        <f>(L3525-M3525)/L3525</f>
        <v>0.28993055555555569</v>
      </c>
      <c r="S3525" s="13">
        <f>MIN(Q3525,IF(R3525=0,P3525,R3525))</f>
        <v>0.25</v>
      </c>
      <c r="T3525">
        <f>IFERROR(S3525*I3525,0)</f>
        <v>0.14400000000000002</v>
      </c>
      <c r="U3525" t="b">
        <f>O3525=N3525</f>
        <v>1</v>
      </c>
    </row>
    <row r="3526" spans="1:21" ht="21" x14ac:dyDescent="0.4">
      <c r="A3526" t="s">
        <v>1512</v>
      </c>
      <c r="B3526" t="s">
        <v>1475</v>
      </c>
      <c r="C3526" s="50" t="s">
        <v>1476</v>
      </c>
      <c r="D3526" s="34">
        <v>105435</v>
      </c>
      <c r="E3526" s="34">
        <v>31388</v>
      </c>
      <c r="F3526" s="33">
        <v>12.928399999999998</v>
      </c>
      <c r="G3526" s="33">
        <v>4.3086000000000002</v>
      </c>
      <c r="H3526" s="49">
        <v>29.770000474225828</v>
      </c>
      <c r="I3526" s="33">
        <v>17.236999999999998</v>
      </c>
      <c r="J3526" s="35">
        <f>G3526/I3526</f>
        <v>0.24996229042176715</v>
      </c>
      <c r="K3526">
        <v>0.4118898942270931</v>
      </c>
      <c r="L3526">
        <v>0.54915891423473939</v>
      </c>
      <c r="M3526" s="49">
        <v>0.35</v>
      </c>
      <c r="N3526" t="s">
        <v>34</v>
      </c>
      <c r="O3526" s="10" t="s">
        <v>34</v>
      </c>
      <c r="P3526">
        <f>VLOOKUP($O3526,$Y$2:$AJ$8,9,FALSE)</f>
        <v>0.15</v>
      </c>
      <c r="Q3526" s="11">
        <f>(L3526-M3526)/L3526</f>
        <v>0.36266171607588332</v>
      </c>
      <c r="S3526" s="13">
        <f>MIN(Q3526,IF(R3526=0,P3526,R3526))</f>
        <v>0.15</v>
      </c>
      <c r="T3526">
        <f>IFERROR(S3526*I3526,0)</f>
        <v>2.5855499999999996</v>
      </c>
      <c r="U3526" t="b">
        <f>O3526=N3526</f>
        <v>1</v>
      </c>
    </row>
    <row r="3527" spans="1:21" ht="21" x14ac:dyDescent="0.4">
      <c r="A3527" t="s">
        <v>4016</v>
      </c>
      <c r="B3527" t="s">
        <v>3907</v>
      </c>
      <c r="C3527" t="s">
        <v>3908</v>
      </c>
      <c r="D3527" s="34">
        <v>21463</v>
      </c>
      <c r="E3527" s="34">
        <v>1675</v>
      </c>
      <c r="F3527" s="33">
        <v>1.3189</v>
      </c>
      <c r="G3527" s="33">
        <v>0.35609999999999997</v>
      </c>
      <c r="H3527" s="49">
        <v>7.8041280342915718</v>
      </c>
      <c r="I3527" s="33">
        <v>1.6749999999999998</v>
      </c>
      <c r="J3527" s="35">
        <f>G3527/I3527</f>
        <v>0.21259701492537314</v>
      </c>
      <c r="K3527">
        <v>0.7874029850746268</v>
      </c>
      <c r="L3527">
        <v>0.99999999999999989</v>
      </c>
      <c r="M3527" s="49">
        <v>0.8</v>
      </c>
      <c r="N3527" t="s">
        <v>37</v>
      </c>
      <c r="O3527" s="10" t="s">
        <v>37</v>
      </c>
      <c r="P3527">
        <f>VLOOKUP($O3527,$Y$2:$AJ$8,9,FALSE)</f>
        <v>0.25</v>
      </c>
      <c r="Q3527" s="11">
        <f>(L3527-M3527)/L3527</f>
        <v>0.19999999999999987</v>
      </c>
      <c r="S3527" s="13">
        <f>MIN(Q3527,IF(R3527=0,P3527,R3527))</f>
        <v>0.19999999999999987</v>
      </c>
      <c r="T3527">
        <f>IFERROR(S3527*I3527,0)</f>
        <v>0.33499999999999974</v>
      </c>
      <c r="U3527" t="b">
        <f>O3527=N3527</f>
        <v>1</v>
      </c>
    </row>
    <row r="3528" spans="1:21" ht="21" x14ac:dyDescent="0.4">
      <c r="A3528" t="s">
        <v>1023</v>
      </c>
      <c r="B3528" t="s">
        <v>998</v>
      </c>
      <c r="C3528" s="50" t="s">
        <v>999</v>
      </c>
      <c r="D3528" s="34">
        <v>2045792</v>
      </c>
      <c r="E3528" s="34">
        <v>796793</v>
      </c>
      <c r="F3528" s="33">
        <v>157.30789999999999</v>
      </c>
      <c r="G3528" s="33">
        <v>21.081099999999999</v>
      </c>
      <c r="H3528" s="49">
        <v>38.947898906633718</v>
      </c>
      <c r="I3528" s="33">
        <v>178.38899999999998</v>
      </c>
      <c r="J3528" s="35">
        <f>G3528/I3528</f>
        <v>0.11817488746503428</v>
      </c>
      <c r="K3528">
        <v>0.19742630771103661</v>
      </c>
      <c r="L3528">
        <v>0.22388374395859398</v>
      </c>
      <c r="M3528" s="49">
        <v>0.03</v>
      </c>
      <c r="N3528" t="s">
        <v>45</v>
      </c>
      <c r="O3528" s="10" t="s">
        <v>37</v>
      </c>
      <c r="P3528">
        <f>VLOOKUP($O3528,$Y$2:$AJ$8,9,FALSE)</f>
        <v>0.25</v>
      </c>
      <c r="Q3528" s="11">
        <f>(L3528-M3528)/L3528</f>
        <v>0.86600188352420826</v>
      </c>
      <c r="S3528" s="13">
        <f>MIN(Q3528,IF(R3528=0,P3528,R3528))</f>
        <v>0.25</v>
      </c>
      <c r="T3528">
        <f>IFERROR(S3528*I3528,0)</f>
        <v>44.597249999999995</v>
      </c>
      <c r="U3528" t="b">
        <f>O3528=N3528</f>
        <v>0</v>
      </c>
    </row>
    <row r="3529" spans="1:21" ht="21" x14ac:dyDescent="0.4">
      <c r="A3529" t="s">
        <v>5600</v>
      </c>
      <c r="B3529" t="s">
        <v>5596</v>
      </c>
      <c r="C3529" t="s">
        <v>5597</v>
      </c>
      <c r="D3529" s="34">
        <v>71690</v>
      </c>
      <c r="E3529" s="34">
        <v>14304</v>
      </c>
      <c r="F3529" s="33">
        <v>8.7354000000000003</v>
      </c>
      <c r="G3529" s="33">
        <v>4.3019999999999996</v>
      </c>
      <c r="H3529" s="49">
        <v>19.952573580694658</v>
      </c>
      <c r="I3529" s="33">
        <v>13.0374</v>
      </c>
      <c r="J3529" s="35">
        <f>G3529/I3529</f>
        <v>0.32997376777578347</v>
      </c>
      <c r="K3529">
        <v>0.61069630872483216</v>
      </c>
      <c r="L3529">
        <v>0.91145134228187918</v>
      </c>
      <c r="M3529" s="49">
        <v>0.5</v>
      </c>
      <c r="N3529" t="s">
        <v>37</v>
      </c>
      <c r="O3529" s="10" t="s">
        <v>37</v>
      </c>
      <c r="P3529">
        <f>VLOOKUP($O3529,$Y$2:$AJ$8,9,FALSE)</f>
        <v>0.25</v>
      </c>
      <c r="Q3529" s="11">
        <f>(L3529-M3529)/L3529</f>
        <v>0.45142436375350914</v>
      </c>
      <c r="S3529" s="13">
        <f>MIN(Q3529,IF(R3529=0,P3529,R3529))</f>
        <v>0.25</v>
      </c>
      <c r="T3529">
        <f>IFERROR(S3529*I3529,0)</f>
        <v>3.25935</v>
      </c>
      <c r="U3529" t="b">
        <f>O3529=N3529</f>
        <v>1</v>
      </c>
    </row>
    <row r="3530" spans="1:21" ht="21" x14ac:dyDescent="0.4">
      <c r="A3530" t="s">
        <v>1513</v>
      </c>
      <c r="B3530" t="s">
        <v>1475</v>
      </c>
      <c r="C3530" s="50" t="s">
        <v>1476</v>
      </c>
      <c r="D3530" s="34">
        <v>3229901</v>
      </c>
      <c r="E3530" s="34">
        <v>175840</v>
      </c>
      <c r="F3530" s="33">
        <v>105.504</v>
      </c>
      <c r="G3530" s="33">
        <v>24.491</v>
      </c>
      <c r="H3530" s="49">
        <v>5.4441297117156227</v>
      </c>
      <c r="I3530" s="33">
        <v>129.995</v>
      </c>
      <c r="J3530" s="35">
        <f>G3530/I3530</f>
        <v>0.18839955382899343</v>
      </c>
      <c r="K3530">
        <v>0.6</v>
      </c>
      <c r="L3530">
        <v>0.73928002729754327</v>
      </c>
      <c r="M3530" s="49">
        <v>0.6</v>
      </c>
      <c r="N3530" t="s">
        <v>33</v>
      </c>
      <c r="O3530" s="10" t="s">
        <v>42</v>
      </c>
      <c r="P3530">
        <f>VLOOKUP($O3530,$Y$2:$AJ$8,9,FALSE)</f>
        <v>0.05</v>
      </c>
      <c r="Q3530" s="11">
        <f>(L3530-M3530)/L3530</f>
        <v>0.18839955382899351</v>
      </c>
      <c r="S3530" s="13">
        <f>MIN(Q3530,IF(R3530=0,P3530,R3530))</f>
        <v>0.05</v>
      </c>
      <c r="T3530">
        <f>IFERROR(S3530*I3530,0)</f>
        <v>6.4997500000000006</v>
      </c>
      <c r="U3530" t="b">
        <f>O3530=N3530</f>
        <v>0</v>
      </c>
    </row>
    <row r="3531" spans="1:21" ht="21" x14ac:dyDescent="0.4">
      <c r="A3531" t="s">
        <v>1964</v>
      </c>
      <c r="B3531" t="s">
        <v>1772</v>
      </c>
      <c r="C3531" s="50" t="s">
        <v>1773</v>
      </c>
      <c r="D3531" s="34">
        <v>26613</v>
      </c>
      <c r="E3531" s="34">
        <v>3058</v>
      </c>
      <c r="F3531" s="33">
        <v>4.6616999999999997</v>
      </c>
      <c r="G3531" s="33">
        <v>1.6468</v>
      </c>
      <c r="H3531" s="49">
        <v>11.490624882576185</v>
      </c>
      <c r="I3531" s="33">
        <v>6.3084999999999996</v>
      </c>
      <c r="J3531" s="35">
        <f>G3531/I3531</f>
        <v>0.26104462233494496</v>
      </c>
      <c r="K3531">
        <v>1.5244277305428384</v>
      </c>
      <c r="L3531">
        <v>2.0629496402877696</v>
      </c>
      <c r="M3531" s="49">
        <v>1.5</v>
      </c>
      <c r="N3531" t="s">
        <v>33</v>
      </c>
      <c r="O3531" s="10" t="s">
        <v>34</v>
      </c>
      <c r="P3531">
        <f>VLOOKUP($O3531,$Y$2:$AJ$8,9,FALSE)</f>
        <v>0.15</v>
      </c>
      <c r="Q3531" s="11">
        <f>(L3531-M3531)/L3531</f>
        <v>0.27288578901482119</v>
      </c>
      <c r="S3531" s="13">
        <f>MIN(Q3531,IF(R3531=0,P3531,R3531))</f>
        <v>0.15</v>
      </c>
      <c r="T3531">
        <f>IFERROR(S3531*I3531,0)</f>
        <v>0.94627499999999987</v>
      </c>
      <c r="U3531" t="b">
        <f>O3531=N3531</f>
        <v>0</v>
      </c>
    </row>
    <row r="3532" spans="1:21" ht="21" x14ac:dyDescent="0.4">
      <c r="A3532" t="s">
        <v>363</v>
      </c>
      <c r="B3532" t="s">
        <v>313</v>
      </c>
      <c r="C3532" s="50" t="s">
        <v>314</v>
      </c>
      <c r="D3532" s="34">
        <v>4887</v>
      </c>
      <c r="E3532" s="34">
        <v>576</v>
      </c>
      <c r="F3532" s="33">
        <v>0.9254</v>
      </c>
      <c r="G3532" s="33">
        <v>0.10279999999999999</v>
      </c>
      <c r="H3532" s="49">
        <v>11.786372007366483</v>
      </c>
      <c r="I3532" s="33">
        <v>1.0282</v>
      </c>
      <c r="J3532" s="35">
        <f>G3532/I3532</f>
        <v>9.998054853141411E-2</v>
      </c>
      <c r="K3532">
        <v>1.6065972222222222</v>
      </c>
      <c r="L3532">
        <v>1.7850694444444446</v>
      </c>
      <c r="M3532" s="49">
        <v>1.1499999999999999</v>
      </c>
      <c r="N3532" t="s">
        <v>34</v>
      </c>
      <c r="O3532" s="10" t="s">
        <v>34</v>
      </c>
      <c r="P3532">
        <f>VLOOKUP($O3532,$Y$2:$AJ$8,9,FALSE)</f>
        <v>0.15</v>
      </c>
      <c r="Q3532" s="11">
        <f>(L3532-M3532)/L3532</f>
        <v>0.355767360435713</v>
      </c>
      <c r="S3532" s="13">
        <f>MIN(Q3532,IF(R3532=0,P3532,R3532))</f>
        <v>0.15</v>
      </c>
      <c r="T3532">
        <f>IFERROR(S3532*I3532,0)</f>
        <v>0.15423000000000001</v>
      </c>
      <c r="U3532" t="b">
        <f>O3532=N3532</f>
        <v>1</v>
      </c>
    </row>
    <row r="3533" spans="1:21" ht="21" x14ac:dyDescent="0.4">
      <c r="A3533" t="s">
        <v>1514</v>
      </c>
      <c r="B3533" t="s">
        <v>1475</v>
      </c>
      <c r="C3533" s="50" t="s">
        <v>1476</v>
      </c>
      <c r="D3533" s="34">
        <v>2516</v>
      </c>
      <c r="E3533" s="34">
        <v>267</v>
      </c>
      <c r="F3533" s="33">
        <v>0.11040000000000003</v>
      </c>
      <c r="G3533" s="33">
        <v>4.2599999999999999E-2</v>
      </c>
      <c r="H3533" s="49">
        <v>10.612082670906201</v>
      </c>
      <c r="I3533" s="33">
        <v>0.15300000000000002</v>
      </c>
      <c r="J3533" s="35">
        <f>G3533/I3533</f>
        <v>0.27843137254901956</v>
      </c>
      <c r="K3533">
        <v>0.41348314606741582</v>
      </c>
      <c r="L3533">
        <v>0.57303370786516861</v>
      </c>
      <c r="M3533" s="49">
        <v>0.4</v>
      </c>
      <c r="N3533" t="s">
        <v>34</v>
      </c>
      <c r="O3533" s="10" t="s">
        <v>34</v>
      </c>
      <c r="P3533">
        <f>VLOOKUP($O3533,$Y$2:$AJ$8,9,FALSE)</f>
        <v>0.15</v>
      </c>
      <c r="Q3533" s="11">
        <f>(L3533-M3533)/L3533</f>
        <v>0.30196078431372553</v>
      </c>
      <c r="S3533" s="13">
        <f>MIN(Q3533,IF(R3533=0,P3533,R3533))</f>
        <v>0.15</v>
      </c>
      <c r="T3533">
        <f>IFERROR(S3533*I3533,0)</f>
        <v>2.2950000000000002E-2</v>
      </c>
      <c r="U3533" t="b">
        <f>O3533=N3533</f>
        <v>1</v>
      </c>
    </row>
    <row r="3534" spans="1:21" ht="21" x14ac:dyDescent="0.4">
      <c r="A3534" t="s">
        <v>2462</v>
      </c>
      <c r="B3534" t="s">
        <v>2390</v>
      </c>
      <c r="C3534" t="s">
        <v>2391</v>
      </c>
      <c r="D3534" s="34">
        <v>507348</v>
      </c>
      <c r="E3534" s="34">
        <v>59665</v>
      </c>
      <c r="F3534" s="33">
        <v>3.3449999999999998</v>
      </c>
      <c r="G3534" s="33">
        <v>1.115</v>
      </c>
      <c r="H3534" s="49">
        <v>11.760172504868454</v>
      </c>
      <c r="I3534" s="33">
        <v>4.46</v>
      </c>
      <c r="J3534" s="35">
        <f>G3534/I3534</f>
        <v>0.25</v>
      </c>
      <c r="K3534">
        <v>5.6063018520070389E-2</v>
      </c>
      <c r="L3534">
        <v>7.4750691360093852E-2</v>
      </c>
      <c r="M3534" s="49">
        <v>0.01</v>
      </c>
      <c r="N3534" t="s">
        <v>37</v>
      </c>
      <c r="O3534" s="10" t="s">
        <v>37</v>
      </c>
      <c r="P3534">
        <f>VLOOKUP($O3534,$Y$2:$AJ$8,9,FALSE)</f>
        <v>0.25</v>
      </c>
      <c r="Q3534" s="11">
        <f>(L3534-M3534)/L3534</f>
        <v>0.86622197309417048</v>
      </c>
      <c r="S3534" s="13">
        <f>MIN(Q3534,IF(R3534=0,P3534,R3534))</f>
        <v>0.25</v>
      </c>
      <c r="T3534">
        <f>IFERROR(S3534*I3534,0)</f>
        <v>1.115</v>
      </c>
      <c r="U3534" t="b">
        <f>O3534=N3534</f>
        <v>1</v>
      </c>
    </row>
    <row r="3535" spans="1:21" ht="21" x14ac:dyDescent="0.4">
      <c r="A3535" t="s">
        <v>2520</v>
      </c>
      <c r="B3535" t="s">
        <v>2500</v>
      </c>
      <c r="C3535" t="s">
        <v>2501</v>
      </c>
      <c r="D3535" s="34">
        <v>329396</v>
      </c>
      <c r="E3535" s="34">
        <v>32080</v>
      </c>
      <c r="F3535" s="33">
        <v>49.568499999999993</v>
      </c>
      <c r="G3535" s="33">
        <v>24.1172</v>
      </c>
      <c r="H3535" s="49">
        <v>9.7390375110808876</v>
      </c>
      <c r="I3535" s="33">
        <v>73.685699999999997</v>
      </c>
      <c r="J3535" s="35">
        <f>G3535/I3535</f>
        <v>0.32729824104269895</v>
      </c>
      <c r="K3535">
        <v>1.5451527431421443</v>
      </c>
      <c r="L3535">
        <v>2.2969357855361596</v>
      </c>
      <c r="M3535" s="49">
        <v>1.5</v>
      </c>
      <c r="N3535" t="s">
        <v>37</v>
      </c>
      <c r="O3535" s="10" t="s">
        <v>37</v>
      </c>
      <c r="P3535">
        <f>VLOOKUP($O3535,$Y$2:$AJ$8,9,FALSE)</f>
        <v>0.25</v>
      </c>
      <c r="Q3535" s="11">
        <f>(L3535-M3535)/L3535</f>
        <v>0.34695605795968554</v>
      </c>
      <c r="S3535" s="13">
        <f>MIN(Q3535,IF(R3535=0,P3535,R3535))</f>
        <v>0.25</v>
      </c>
      <c r="T3535">
        <f>IFERROR(S3535*I3535,0)</f>
        <v>18.421424999999999</v>
      </c>
      <c r="U3535" t="b">
        <f>O3535=N3535</f>
        <v>1</v>
      </c>
    </row>
    <row r="3536" spans="1:21" ht="21" x14ac:dyDescent="0.4">
      <c r="A3536" t="s">
        <v>3850</v>
      </c>
      <c r="B3536" t="s">
        <v>3816</v>
      </c>
      <c r="C3536" t="s">
        <v>3817</v>
      </c>
      <c r="D3536" s="34">
        <v>1868</v>
      </c>
      <c r="E3536" s="34">
        <v>310</v>
      </c>
      <c r="F3536" s="33">
        <v>0.11410000000000001</v>
      </c>
      <c r="G3536" s="33">
        <v>5.6500000000000002E-2</v>
      </c>
      <c r="H3536" s="49">
        <v>16.595289079229122</v>
      </c>
      <c r="I3536" s="33">
        <v>0.1706</v>
      </c>
      <c r="J3536" s="35">
        <f>G3536/I3536</f>
        <v>0.33118405627198128</v>
      </c>
      <c r="K3536">
        <v>0.36806451612903229</v>
      </c>
      <c r="L3536">
        <v>0.55032258064516126</v>
      </c>
      <c r="M3536" s="49">
        <v>0.31</v>
      </c>
      <c r="N3536" t="s">
        <v>37</v>
      </c>
      <c r="O3536" s="10" t="s">
        <v>37</v>
      </c>
      <c r="P3536">
        <f>VLOOKUP($O3536,$Y$2:$AJ$8,9,FALSE)</f>
        <v>0.25</v>
      </c>
      <c r="Q3536" s="11">
        <f>(L3536-M3536)/L3536</f>
        <v>0.43669402110199296</v>
      </c>
      <c r="S3536" s="13">
        <f>MIN(Q3536,IF(R3536=0,P3536,R3536))</f>
        <v>0.25</v>
      </c>
      <c r="T3536">
        <f>IFERROR(S3536*I3536,0)</f>
        <v>4.265E-2</v>
      </c>
      <c r="U3536" t="b">
        <f>O3536=N3536</f>
        <v>1</v>
      </c>
    </row>
    <row r="3537" spans="1:21" ht="21" x14ac:dyDescent="0.4">
      <c r="A3537" t="s">
        <v>1102</v>
      </c>
      <c r="B3537" t="s">
        <v>1091</v>
      </c>
      <c r="C3537" s="50" t="s">
        <v>1092</v>
      </c>
      <c r="D3537" s="34">
        <v>291030</v>
      </c>
      <c r="E3537" s="34">
        <v>119936</v>
      </c>
      <c r="F3537" s="33">
        <v>80.565399999999997</v>
      </c>
      <c r="G3537" s="33">
        <v>43.380900000000004</v>
      </c>
      <c r="H3537" s="49">
        <v>41.210871731436619</v>
      </c>
      <c r="I3537" s="33">
        <v>123.94630000000001</v>
      </c>
      <c r="J3537" s="35">
        <f>G3537/I3537</f>
        <v>0.34999753925692012</v>
      </c>
      <c r="K3537">
        <v>0.6717365928495197</v>
      </c>
      <c r="L3537">
        <v>1.0334369997331911</v>
      </c>
      <c r="M3537" s="49">
        <v>0.6</v>
      </c>
      <c r="N3537" t="s">
        <v>34</v>
      </c>
      <c r="O3537" s="10" t="s">
        <v>34</v>
      </c>
      <c r="P3537">
        <f>VLOOKUP($O3537,$Y$2:$AJ$8,9,FALSE)</f>
        <v>0.15</v>
      </c>
      <c r="Q3537" s="11">
        <f>(L3537-M3537)/L3537</f>
        <v>0.41941308453741671</v>
      </c>
      <c r="S3537" s="13">
        <f>MIN(Q3537,IF(R3537=0,P3537,R3537))</f>
        <v>0.15</v>
      </c>
      <c r="T3537">
        <f>IFERROR(S3537*I3537,0)</f>
        <v>18.591944999999999</v>
      </c>
      <c r="U3537" t="b">
        <f>O3537=N3537</f>
        <v>1</v>
      </c>
    </row>
    <row r="3538" spans="1:21" ht="21" x14ac:dyDescent="0.4">
      <c r="A3538" t="s">
        <v>2166</v>
      </c>
      <c r="B3538" t="s">
        <v>2156</v>
      </c>
      <c r="C3538" t="s">
        <v>2157</v>
      </c>
      <c r="D3538" s="34">
        <v>3132673</v>
      </c>
      <c r="E3538" s="34">
        <v>153252</v>
      </c>
      <c r="F3538" s="33">
        <v>245.20319999999998</v>
      </c>
      <c r="G3538" s="33">
        <v>98.84820000000002</v>
      </c>
      <c r="H3538" s="49">
        <v>4.8920522505860013</v>
      </c>
      <c r="I3538" s="33">
        <v>344.0514</v>
      </c>
      <c r="J3538" s="35">
        <f>G3538/I3538</f>
        <v>0.2873064896698575</v>
      </c>
      <c r="K3538">
        <v>1.5999999999999999</v>
      </c>
      <c r="L3538">
        <v>2.2450043066322136</v>
      </c>
      <c r="M3538" s="49">
        <v>1.6</v>
      </c>
      <c r="N3538" t="s">
        <v>45</v>
      </c>
      <c r="O3538" s="10" t="s">
        <v>45</v>
      </c>
      <c r="P3538">
        <f>VLOOKUP($O3538,$Y$2:$AJ$8,9,FALSE)</f>
        <v>0.32</v>
      </c>
      <c r="Q3538" s="11">
        <f>(L3538-M3538)/L3538</f>
        <v>0.28730648966985745</v>
      </c>
      <c r="S3538" s="13">
        <f>MIN(Q3538,IF(R3538=0,P3538,R3538))</f>
        <v>0.28730648966985745</v>
      </c>
      <c r="T3538">
        <f>IFERROR(S3538*I3538,0)</f>
        <v>98.848199999999991</v>
      </c>
      <c r="U3538" t="b">
        <f>O3538=N3538</f>
        <v>1</v>
      </c>
    </row>
    <row r="3539" spans="1:21" ht="21" x14ac:dyDescent="0.4">
      <c r="A3539" t="s">
        <v>2540</v>
      </c>
      <c r="B3539" t="s">
        <v>2531</v>
      </c>
      <c r="C3539" t="s">
        <v>2532</v>
      </c>
      <c r="D3539" s="34">
        <v>3950606</v>
      </c>
      <c r="E3539" s="34">
        <v>121021</v>
      </c>
      <c r="F3539" s="33">
        <v>70.576999999999998</v>
      </c>
      <c r="G3539" s="33">
        <v>23.042999999999996</v>
      </c>
      <c r="H3539" s="49">
        <v>3.0633528122014697</v>
      </c>
      <c r="I3539" s="33">
        <v>93.61999999999999</v>
      </c>
      <c r="J3539" s="35">
        <f>G3539/I3539</f>
        <v>0.24613330484939114</v>
      </c>
      <c r="K3539">
        <v>0.58317977871609061</v>
      </c>
      <c r="L3539">
        <v>0.77358474975417479</v>
      </c>
      <c r="M3539" s="49">
        <v>0.5</v>
      </c>
      <c r="N3539" t="s">
        <v>37</v>
      </c>
      <c r="O3539" s="10" t="s">
        <v>37</v>
      </c>
      <c r="P3539">
        <f>VLOOKUP($O3539,$Y$2:$AJ$8,9,FALSE)</f>
        <v>0.25</v>
      </c>
      <c r="Q3539" s="11">
        <f>(L3539-M3539)/L3539</f>
        <v>0.35365840632343509</v>
      </c>
      <c r="S3539" s="13">
        <f>MIN(Q3539,IF(R3539=0,P3539,R3539))</f>
        <v>0.25</v>
      </c>
      <c r="T3539">
        <f>IFERROR(S3539*I3539,0)</f>
        <v>23.404999999999998</v>
      </c>
      <c r="U3539" t="b">
        <f>O3539=N3539</f>
        <v>1</v>
      </c>
    </row>
    <row r="3540" spans="1:21" ht="21" x14ac:dyDescent="0.4">
      <c r="A3540" t="s">
        <v>5746</v>
      </c>
      <c r="B3540" t="s">
        <v>5736</v>
      </c>
      <c r="C3540" t="s">
        <v>5737</v>
      </c>
      <c r="D3540" s="34">
        <v>171253</v>
      </c>
      <c r="E3540" s="34">
        <v>15899</v>
      </c>
      <c r="F3540" s="33">
        <v>4.3831999999999995</v>
      </c>
      <c r="G3540" s="33">
        <v>1.4608000000000001</v>
      </c>
      <c r="H3540" s="49">
        <v>9.2839249531395076</v>
      </c>
      <c r="I3540" s="33">
        <v>5.8439999999999994</v>
      </c>
      <c r="J3540" s="35">
        <f>G3540/I3540</f>
        <v>0.24996577686516089</v>
      </c>
      <c r="K3540">
        <v>0.27569029498710612</v>
      </c>
      <c r="L3540">
        <v>0.36757028743946152</v>
      </c>
      <c r="M3540" s="49">
        <v>0.14000000000000001</v>
      </c>
      <c r="N3540" t="s">
        <v>37</v>
      </c>
      <c r="O3540" s="10" t="s">
        <v>37</v>
      </c>
      <c r="P3540">
        <f>VLOOKUP($O3540,$Y$2:$AJ$8,9,FALSE)</f>
        <v>0.25</v>
      </c>
      <c r="Q3540" s="11">
        <f>(L3540-M3540)/L3540</f>
        <v>0.61912046543463373</v>
      </c>
      <c r="S3540" s="13">
        <f>MIN(Q3540,IF(R3540=0,P3540,R3540))</f>
        <v>0.25</v>
      </c>
      <c r="T3540">
        <f>IFERROR(S3540*I3540,0)</f>
        <v>1.4609999999999999</v>
      </c>
      <c r="U3540" t="b">
        <f>O3540=N3540</f>
        <v>1</v>
      </c>
    </row>
    <row r="3541" spans="1:21" ht="21" x14ac:dyDescent="0.4">
      <c r="A3541" t="s">
        <v>2568</v>
      </c>
      <c r="B3541" t="s">
        <v>2544</v>
      </c>
      <c r="C3541" t="s">
        <v>2545</v>
      </c>
      <c r="D3541" s="34">
        <v>16910</v>
      </c>
      <c r="E3541" s="34">
        <v>1877</v>
      </c>
      <c r="F3541" s="33">
        <v>1.7452999999999999</v>
      </c>
      <c r="G3541" s="33">
        <v>0.54770000000000008</v>
      </c>
      <c r="H3541" s="49">
        <v>11.099940863394441</v>
      </c>
      <c r="I3541" s="33">
        <v>2.2930000000000001</v>
      </c>
      <c r="J3541" s="35">
        <f>G3541/I3541</f>
        <v>0.23885739206279985</v>
      </c>
      <c r="K3541">
        <v>0.92983484283431006</v>
      </c>
      <c r="L3541">
        <v>1.2216302610548748</v>
      </c>
      <c r="M3541" s="49">
        <v>0.9</v>
      </c>
      <c r="N3541" t="s">
        <v>37</v>
      </c>
      <c r="O3541" s="10" t="s">
        <v>37</v>
      </c>
      <c r="P3541">
        <f>VLOOKUP($O3541,$Y$2:$AJ$8,9,FALSE)</f>
        <v>0.25</v>
      </c>
      <c r="Q3541" s="11">
        <f>(L3541-M3541)/L3541</f>
        <v>0.26327954644570434</v>
      </c>
      <c r="S3541" s="13">
        <f>MIN(Q3541,IF(R3541=0,P3541,R3541))</f>
        <v>0.25</v>
      </c>
      <c r="T3541">
        <f>IFERROR(S3541*I3541,0)</f>
        <v>0.57325000000000004</v>
      </c>
      <c r="U3541" t="b">
        <f>O3541=N3541</f>
        <v>1</v>
      </c>
    </row>
    <row r="3542" spans="1:21" ht="21" x14ac:dyDescent="0.4">
      <c r="A3542" t="s">
        <v>3641</v>
      </c>
      <c r="B3542" t="s">
        <v>3618</v>
      </c>
      <c r="C3542" t="s">
        <v>3619</v>
      </c>
      <c r="D3542" s="34">
        <v>201001</v>
      </c>
      <c r="E3542" s="34">
        <v>14420</v>
      </c>
      <c r="F3542" s="33">
        <v>14.537999999999998</v>
      </c>
      <c r="G3542" s="33">
        <v>4.532</v>
      </c>
      <c r="H3542" s="49">
        <v>7.1740936612255659</v>
      </c>
      <c r="I3542" s="33">
        <v>19.07</v>
      </c>
      <c r="J3542" s="35">
        <f>G3542/I3542</f>
        <v>0.237650760356581</v>
      </c>
      <c r="K3542">
        <v>1.0081830790568653</v>
      </c>
      <c r="L3542">
        <v>1.3224687933425798</v>
      </c>
      <c r="M3542" s="49">
        <v>1</v>
      </c>
      <c r="N3542" t="s">
        <v>34</v>
      </c>
      <c r="O3542" s="10" t="s">
        <v>34</v>
      </c>
      <c r="P3542">
        <f>VLOOKUP($O3542,$Y$2:$AJ$8,9,FALSE)</f>
        <v>0.15</v>
      </c>
      <c r="Q3542" s="11">
        <f>(L3542-M3542)/L3542</f>
        <v>0.243838489774515</v>
      </c>
      <c r="S3542" s="13">
        <f>MIN(Q3542,IF(R3542=0,P3542,R3542))</f>
        <v>0.15</v>
      </c>
      <c r="T3542">
        <f>IFERROR(S3542*I3542,0)</f>
        <v>2.8605</v>
      </c>
      <c r="U3542" t="b">
        <f>O3542=N3542</f>
        <v>1</v>
      </c>
    </row>
    <row r="3543" spans="1:21" ht="21" x14ac:dyDescent="0.4">
      <c r="A3543" t="s">
        <v>1744</v>
      </c>
      <c r="B3543" t="s">
        <v>1694</v>
      </c>
      <c r="C3543" s="50" t="s">
        <v>1695</v>
      </c>
      <c r="D3543" s="34">
        <v>814876</v>
      </c>
      <c r="E3543" s="34">
        <v>17377</v>
      </c>
      <c r="F3543" s="33">
        <v>21.715500000000002</v>
      </c>
      <c r="G3543" s="33">
        <v>6.3978999999999999</v>
      </c>
      <c r="H3543" s="49">
        <v>2.1324716889440847</v>
      </c>
      <c r="I3543" s="33">
        <v>28.113400000000002</v>
      </c>
      <c r="J3543" s="35">
        <f>G3543/I3543</f>
        <v>0.22757475083056478</v>
      </c>
      <c r="K3543">
        <v>1.2496691028370837</v>
      </c>
      <c r="L3543">
        <v>1.6178511825976867</v>
      </c>
      <c r="M3543" s="49">
        <v>1.25</v>
      </c>
      <c r="N3543" t="s">
        <v>37</v>
      </c>
      <c r="O3543" s="10" t="s">
        <v>37</v>
      </c>
      <c r="P3543">
        <f>VLOOKUP($O3543,$Y$2:$AJ$8,9,FALSE)</f>
        <v>0.25</v>
      </c>
      <c r="Q3543" s="11">
        <f>(L3543-M3543)/L3543</f>
        <v>0.22737022202935259</v>
      </c>
      <c r="S3543" s="13">
        <f>MIN(Q3543,IF(R3543=0,P3543,R3543))</f>
        <v>0.22737022202935259</v>
      </c>
      <c r="T3543">
        <f>IFERROR(S3543*I3543,0)</f>
        <v>6.3921500000000018</v>
      </c>
      <c r="U3543" t="b">
        <f>O3543=N3543</f>
        <v>1</v>
      </c>
    </row>
    <row r="3544" spans="1:21" ht="21" x14ac:dyDescent="0.4">
      <c r="A3544" t="s">
        <v>2751</v>
      </c>
      <c r="B3544" t="s">
        <v>2712</v>
      </c>
      <c r="C3544" t="s">
        <v>2713</v>
      </c>
      <c r="D3544" s="34">
        <v>30920</v>
      </c>
      <c r="E3544" s="34">
        <v>4153</v>
      </c>
      <c r="F3544" s="33">
        <v>6.7478999999999987</v>
      </c>
      <c r="G3544" s="33">
        <v>2.1092</v>
      </c>
      <c r="H3544" s="49">
        <v>13.43143596377749</v>
      </c>
      <c r="I3544" s="33">
        <v>8.8570999999999991</v>
      </c>
      <c r="J3544" s="35">
        <f>G3544/I3544</f>
        <v>0.23813663614501362</v>
      </c>
      <c r="K3544">
        <v>1.6248254274018779</v>
      </c>
      <c r="L3544">
        <v>2.1326992535516491</v>
      </c>
      <c r="M3544" s="49">
        <v>1.6</v>
      </c>
      <c r="N3544" t="s">
        <v>37</v>
      </c>
      <c r="O3544" s="10" t="s">
        <v>37</v>
      </c>
      <c r="P3544">
        <f>VLOOKUP($O3544,$Y$2:$AJ$8,9,FALSE)</f>
        <v>0.25</v>
      </c>
      <c r="Q3544" s="11">
        <f>(L3544-M3544)/L3544</f>
        <v>0.24977701505007269</v>
      </c>
      <c r="S3544" s="13">
        <f>MIN(Q3544,IF(R3544=0,P3544,R3544))</f>
        <v>0.24977701505007269</v>
      </c>
      <c r="T3544">
        <f>IFERROR(S3544*I3544,0)</f>
        <v>2.2122999999999986</v>
      </c>
      <c r="U3544" t="b">
        <f>O3544=N3544</f>
        <v>1</v>
      </c>
    </row>
    <row r="3545" spans="1:21" ht="21" x14ac:dyDescent="0.4">
      <c r="A3545" t="s">
        <v>6436</v>
      </c>
      <c r="B3545" t="s">
        <v>6434</v>
      </c>
      <c r="C3545" t="s">
        <v>6435</v>
      </c>
      <c r="D3545" s="34">
        <v>6990</v>
      </c>
      <c r="E3545" s="34">
        <v>692</v>
      </c>
      <c r="F3545" s="33">
        <v>0.70499999999999996</v>
      </c>
      <c r="G3545" s="33">
        <v>0.23500000000000001</v>
      </c>
      <c r="H3545" s="49">
        <v>9.8998569384835484</v>
      </c>
      <c r="I3545" s="33">
        <v>0.94</v>
      </c>
      <c r="J3545" s="35">
        <f>G3545/I3545</f>
        <v>0.25000000000000006</v>
      </c>
      <c r="K3545">
        <v>1.01878612716763</v>
      </c>
      <c r="L3545">
        <v>1.3583815028901733</v>
      </c>
      <c r="M3545" s="49">
        <v>1</v>
      </c>
      <c r="N3545" t="s">
        <v>37</v>
      </c>
      <c r="O3545" s="10" t="s">
        <v>37</v>
      </c>
      <c r="P3545">
        <f>VLOOKUP($O3545,$Y$2:$AJ$8,9,FALSE)</f>
        <v>0.25</v>
      </c>
      <c r="Q3545" s="11">
        <f>(L3545-M3545)/L3545</f>
        <v>0.26382978723404249</v>
      </c>
      <c r="S3545" s="13">
        <f>MIN(Q3545,IF(R3545=0,P3545,R3545))</f>
        <v>0.25</v>
      </c>
      <c r="T3545">
        <f>IFERROR(S3545*I3545,0)</f>
        <v>0.23499999999999999</v>
      </c>
      <c r="U3545" t="b">
        <f>O3545=N3545</f>
        <v>1</v>
      </c>
    </row>
    <row r="3546" spans="1:21" ht="21" x14ac:dyDescent="0.4">
      <c r="A3546" t="s">
        <v>3250</v>
      </c>
      <c r="B3546" t="s">
        <v>3240</v>
      </c>
      <c r="C3546" t="s">
        <v>3241</v>
      </c>
      <c r="D3546" s="34">
        <v>702017</v>
      </c>
      <c r="E3546" s="34">
        <v>66845</v>
      </c>
      <c r="F3546" s="33">
        <v>145.21129999999999</v>
      </c>
      <c r="G3546" s="33">
        <v>53.976500000000001</v>
      </c>
      <c r="H3546" s="49">
        <v>9.5218491859883727</v>
      </c>
      <c r="I3546" s="33">
        <v>199.18779999999998</v>
      </c>
      <c r="J3546" s="35">
        <f>G3546/I3546</f>
        <v>0.27098296180790193</v>
      </c>
      <c r="K3546">
        <v>2.1723584411698704</v>
      </c>
      <c r="L3546">
        <v>2.979845912184905</v>
      </c>
      <c r="M3546" s="49">
        <v>2.0499999999999998</v>
      </c>
      <c r="N3546" t="s">
        <v>37</v>
      </c>
      <c r="O3546" s="10" t="s">
        <v>37</v>
      </c>
      <c r="P3546">
        <f>VLOOKUP($O3546,$Y$2:$AJ$8,9,FALSE)</f>
        <v>0.25</v>
      </c>
      <c r="Q3546" s="11">
        <f>(L3546-M3546)/L3546</f>
        <v>0.31204496460124564</v>
      </c>
      <c r="S3546" s="13">
        <f>MIN(Q3546,IF(R3546=0,P3546,R3546))</f>
        <v>0.25</v>
      </c>
      <c r="T3546">
        <f>IFERROR(S3546*I3546,0)</f>
        <v>49.796949999999995</v>
      </c>
      <c r="U3546" t="b">
        <f>O3546=N3546</f>
        <v>1</v>
      </c>
    </row>
    <row r="3547" spans="1:21" ht="21" x14ac:dyDescent="0.4">
      <c r="A3547" t="s">
        <v>3717</v>
      </c>
      <c r="B3547" t="s">
        <v>3673</v>
      </c>
      <c r="C3547" t="s">
        <v>3674</v>
      </c>
      <c r="D3547" s="34">
        <v>35535</v>
      </c>
      <c r="E3547" s="34">
        <v>3191</v>
      </c>
      <c r="F3547" s="33">
        <v>2.0592000000000001</v>
      </c>
      <c r="G3547" s="33">
        <v>0.6853999999999999</v>
      </c>
      <c r="H3547" s="49">
        <v>8.9798789925425631</v>
      </c>
      <c r="I3547" s="33">
        <v>2.7446000000000002</v>
      </c>
      <c r="J3547" s="35">
        <f>G3547/I3547</f>
        <v>0.24972673613641327</v>
      </c>
      <c r="K3547">
        <v>0.64531494829207159</v>
      </c>
      <c r="L3547">
        <v>0.86010654967094968</v>
      </c>
      <c r="M3547" s="49">
        <v>0.55000000000000004</v>
      </c>
      <c r="N3547" t="s">
        <v>34</v>
      </c>
      <c r="O3547" s="10" t="s">
        <v>34</v>
      </c>
      <c r="P3547">
        <f>VLOOKUP($O3547,$Y$2:$AJ$8,9,FALSE)</f>
        <v>0.15</v>
      </c>
      <c r="Q3547" s="11">
        <f>(L3547-M3547)/L3547</f>
        <v>0.3605443416162647</v>
      </c>
      <c r="S3547" s="13">
        <f>MIN(Q3547,IF(R3547=0,P3547,R3547))</f>
        <v>0.15</v>
      </c>
      <c r="T3547">
        <f>IFERROR(S3547*I3547,0)</f>
        <v>0.41169</v>
      </c>
      <c r="U3547" t="b">
        <f>O3547=N3547</f>
        <v>1</v>
      </c>
    </row>
    <row r="3548" spans="1:21" ht="21" x14ac:dyDescent="0.4">
      <c r="A3548" t="s">
        <v>4383</v>
      </c>
      <c r="B3548" t="s">
        <v>4379</v>
      </c>
      <c r="C3548" t="s">
        <v>4380</v>
      </c>
      <c r="D3548" s="34">
        <v>163413</v>
      </c>
      <c r="E3548" s="34">
        <v>21453</v>
      </c>
      <c r="F3548" s="33">
        <v>49.760300000000001</v>
      </c>
      <c r="G3548" s="33">
        <v>14.050700000000003</v>
      </c>
      <c r="H3548" s="49">
        <v>13.128086504745644</v>
      </c>
      <c r="I3548" s="33">
        <v>63.811000000000007</v>
      </c>
      <c r="J3548" s="35">
        <f>G3548/I3548</f>
        <v>0.22019244330914733</v>
      </c>
      <c r="K3548">
        <v>2.319503099799562</v>
      </c>
      <c r="L3548">
        <v>2.9744557870694077</v>
      </c>
      <c r="M3548" s="49">
        <v>2.75</v>
      </c>
      <c r="N3548" t="s">
        <v>34</v>
      </c>
      <c r="O3548" s="10" t="s">
        <v>34</v>
      </c>
      <c r="P3548">
        <f>VLOOKUP($O3548,$Y$2:$AJ$8,9,FALSE)</f>
        <v>0.15</v>
      </c>
      <c r="Q3548" s="11">
        <f>(L3548-M3548)/L3548</f>
        <v>7.5461127391829044E-2</v>
      </c>
      <c r="S3548" s="13">
        <f>MIN(Q3548,IF(R3548=0,P3548,R3548))</f>
        <v>7.5461127391829044E-2</v>
      </c>
      <c r="T3548">
        <f>IFERROR(S3548*I3548,0)</f>
        <v>4.8152500000000034</v>
      </c>
      <c r="U3548" t="b">
        <f>O3548=N3548</f>
        <v>1</v>
      </c>
    </row>
    <row r="3549" spans="1:21" ht="21" x14ac:dyDescent="0.4">
      <c r="A3549" t="s">
        <v>1965</v>
      </c>
      <c r="B3549" t="s">
        <v>1772</v>
      </c>
      <c r="C3549" s="50" t="s">
        <v>1773</v>
      </c>
      <c r="D3549" s="34">
        <v>78391</v>
      </c>
      <c r="E3549" s="34">
        <v>30371</v>
      </c>
      <c r="F3549" s="33">
        <v>47.966500000000011</v>
      </c>
      <c r="G3549" s="33">
        <v>23.638099999999998</v>
      </c>
      <c r="H3549" s="49">
        <v>38.742967942748528</v>
      </c>
      <c r="I3549" s="33">
        <v>71.604600000000005</v>
      </c>
      <c r="J3549" s="35">
        <f>G3549/I3549</f>
        <v>0.33011985263516586</v>
      </c>
      <c r="K3549">
        <v>1.5793520134338681</v>
      </c>
      <c r="L3549">
        <v>2.3576635606334992</v>
      </c>
      <c r="M3549" s="49">
        <v>1.55</v>
      </c>
      <c r="N3549" t="s">
        <v>33</v>
      </c>
      <c r="O3549" s="10" t="s">
        <v>34</v>
      </c>
      <c r="P3549">
        <f>VLOOKUP($O3549,$Y$2:$AJ$8,9,FALSE)</f>
        <v>0.15</v>
      </c>
      <c r="Q3549" s="11">
        <f>(L3549-M3549)/L3549</f>
        <v>0.34256947179371161</v>
      </c>
      <c r="S3549" s="13">
        <f>MIN(Q3549,IF(R3549=0,P3549,R3549))</f>
        <v>0.15</v>
      </c>
      <c r="T3549">
        <f>IFERROR(S3549*I3549,0)</f>
        <v>10.740690000000001</v>
      </c>
      <c r="U3549" t="b">
        <f>O3549=N3549</f>
        <v>0</v>
      </c>
    </row>
    <row r="3550" spans="1:21" ht="21" x14ac:dyDescent="0.4">
      <c r="A3550" t="s">
        <v>162</v>
      </c>
      <c r="B3550" t="s">
        <v>31</v>
      </c>
      <c r="C3550" t="s">
        <v>32</v>
      </c>
      <c r="D3550" s="34">
        <v>774726</v>
      </c>
      <c r="E3550" s="34">
        <v>81042</v>
      </c>
      <c r="F3550" s="33">
        <v>61.270100000000014</v>
      </c>
      <c r="G3550" s="33">
        <v>20.423300000000001</v>
      </c>
      <c r="H3550" s="49">
        <v>10.460730632507493</v>
      </c>
      <c r="I3550" s="33">
        <v>81.693400000000011</v>
      </c>
      <c r="K3550">
        <v>0.75602897263147517</v>
      </c>
      <c r="L3550">
        <v>1.0080378075565757</v>
      </c>
      <c r="M3550" s="49">
        <v>0.65</v>
      </c>
      <c r="N3550" t="s">
        <v>33</v>
      </c>
      <c r="O3550" s="10" t="s">
        <v>33</v>
      </c>
      <c r="P3550">
        <f>VLOOKUP($O3550,$Y$2:$AJ$8,9,FALSE)</f>
        <v>0.4</v>
      </c>
      <c r="Q3550" s="11">
        <f>(L3550-M3550)/L3550</f>
        <v>0.35518291563333149</v>
      </c>
      <c r="S3550" s="13">
        <f>MIN(Q3550,IF(R3550=0,P3550,R3550))</f>
        <v>0.35518291563333149</v>
      </c>
      <c r="T3550">
        <f>IFERROR(S3550*I3550,0)</f>
        <v>29.016100000000005</v>
      </c>
      <c r="U3550" t="b">
        <f>O3550=N3550</f>
        <v>1</v>
      </c>
    </row>
    <row r="3551" spans="1:21" ht="21" x14ac:dyDescent="0.4">
      <c r="A3551" t="s">
        <v>1966</v>
      </c>
      <c r="B3551" t="s">
        <v>1772</v>
      </c>
      <c r="C3551" s="50" t="s">
        <v>1773</v>
      </c>
      <c r="D3551" s="34">
        <v>65179</v>
      </c>
      <c r="E3551" s="34">
        <v>27813</v>
      </c>
      <c r="F3551" s="33">
        <v>41.101900000000001</v>
      </c>
      <c r="G3551" s="33">
        <v>21.221800000000002</v>
      </c>
      <c r="H3551" s="49">
        <v>42.671719418831216</v>
      </c>
      <c r="I3551" s="33">
        <v>62.323700000000002</v>
      </c>
      <c r="J3551" s="35">
        <f>G3551/I3551</f>
        <v>0.34050930865786211</v>
      </c>
      <c r="K3551">
        <v>1.4777945565023551</v>
      </c>
      <c r="L3551">
        <v>2.2408118505734729</v>
      </c>
      <c r="M3551" s="49">
        <v>1.45</v>
      </c>
      <c r="N3551" t="s">
        <v>33</v>
      </c>
      <c r="O3551" s="10" t="s">
        <v>34</v>
      </c>
      <c r="P3551">
        <f>VLOOKUP($O3551,$Y$2:$AJ$8,9,FALSE)</f>
        <v>0.15</v>
      </c>
      <c r="Q3551" s="11">
        <f>(L3551-M3551)/L3551</f>
        <v>0.3529130972647645</v>
      </c>
      <c r="S3551" s="13">
        <f>MIN(Q3551,IF(R3551=0,P3551,R3551))</f>
        <v>0.15</v>
      </c>
      <c r="T3551">
        <f>IFERROR(S3551*I3551,0)</f>
        <v>9.3485549999999993</v>
      </c>
      <c r="U3551" t="b">
        <f>O3551=N3551</f>
        <v>0</v>
      </c>
    </row>
    <row r="3552" spans="1:21" ht="21" x14ac:dyDescent="0.4">
      <c r="A3552" t="s">
        <v>3894</v>
      </c>
      <c r="B3552" t="s">
        <v>3884</v>
      </c>
      <c r="C3552" t="s">
        <v>3885</v>
      </c>
      <c r="D3552" s="34">
        <v>451580</v>
      </c>
      <c r="E3552" s="34">
        <v>37110</v>
      </c>
      <c r="F3552" s="33">
        <v>22.0016</v>
      </c>
      <c r="G3552" s="33">
        <v>7.3293999999999997</v>
      </c>
      <c r="H3552" s="49">
        <v>8.2178130120908808</v>
      </c>
      <c r="I3552" s="33">
        <v>29.331</v>
      </c>
      <c r="J3552" s="35">
        <f>G3552/I3552</f>
        <v>0.24988578636937028</v>
      </c>
      <c r="K3552">
        <v>0.5928752357855025</v>
      </c>
      <c r="L3552">
        <v>0.79037995149555373</v>
      </c>
      <c r="M3552" s="49">
        <v>0.5</v>
      </c>
      <c r="N3552" t="s">
        <v>37</v>
      </c>
      <c r="O3552" s="10" t="s">
        <v>37</v>
      </c>
      <c r="P3552">
        <f>VLOOKUP($O3552,$Y$2:$AJ$8,9,FALSE)</f>
        <v>0.25</v>
      </c>
      <c r="Q3552" s="11">
        <f>(L3552-M3552)/L3552</f>
        <v>0.36739286079574507</v>
      </c>
      <c r="S3552" s="13">
        <f>MIN(Q3552,IF(R3552=0,P3552,R3552))</f>
        <v>0.25</v>
      </c>
      <c r="T3552">
        <f>IFERROR(S3552*I3552,0)</f>
        <v>7.3327499999999999</v>
      </c>
      <c r="U3552" t="b">
        <f>O3552=N3552</f>
        <v>1</v>
      </c>
    </row>
    <row r="3553" spans="1:21" ht="21" x14ac:dyDescent="0.4">
      <c r="A3553" t="s">
        <v>5660</v>
      </c>
      <c r="B3553" t="s">
        <v>5636</v>
      </c>
      <c r="C3553" t="s">
        <v>5637</v>
      </c>
      <c r="D3553" s="34">
        <v>8488</v>
      </c>
      <c r="E3553" s="34">
        <v>391</v>
      </c>
      <c r="F3553" s="33">
        <v>0.42669999999999997</v>
      </c>
      <c r="G3553" s="33">
        <v>0.14129999999999998</v>
      </c>
      <c r="H3553" s="49">
        <v>4.606503298774741</v>
      </c>
      <c r="I3553" s="33">
        <v>0.56799999999999995</v>
      </c>
      <c r="J3553" s="35">
        <f>G3553/I3553</f>
        <v>0.24876760563380282</v>
      </c>
      <c r="K3553">
        <v>1.0913043478260869</v>
      </c>
      <c r="L3553">
        <v>1.4526854219948848</v>
      </c>
      <c r="M3553" s="49">
        <v>1</v>
      </c>
      <c r="N3553" t="s">
        <v>37</v>
      </c>
      <c r="O3553" s="10" t="s">
        <v>37</v>
      </c>
      <c r="P3553">
        <f>VLOOKUP($O3553,$Y$2:$AJ$8,9,FALSE)</f>
        <v>0.25</v>
      </c>
      <c r="Q3553" s="11">
        <f>(L3553-M3553)/L3553</f>
        <v>0.31161971830985913</v>
      </c>
      <c r="S3553" s="13">
        <f>MIN(Q3553,IF(R3553=0,P3553,R3553))</f>
        <v>0.25</v>
      </c>
      <c r="T3553">
        <f>IFERROR(S3553*I3553,0)</f>
        <v>0.14199999999999999</v>
      </c>
      <c r="U3553" t="b">
        <f>O3553=N3553</f>
        <v>1</v>
      </c>
    </row>
    <row r="3554" spans="1:21" ht="21" x14ac:dyDescent="0.4">
      <c r="A3554" t="s">
        <v>2689</v>
      </c>
      <c r="B3554" t="s">
        <v>2687</v>
      </c>
      <c r="C3554" t="s">
        <v>2688</v>
      </c>
      <c r="D3554" s="34">
        <v>1100595</v>
      </c>
      <c r="E3554" s="34">
        <v>280176</v>
      </c>
      <c r="F3554" s="33">
        <v>234.3827</v>
      </c>
      <c r="G3554" s="33">
        <v>115.4432</v>
      </c>
      <c r="H3554" s="49">
        <v>25.456775653169423</v>
      </c>
      <c r="I3554" s="33">
        <v>349.82589999999999</v>
      </c>
      <c r="J3554" s="35">
        <f>G3554/I3554</f>
        <v>0.33000186664280723</v>
      </c>
      <c r="K3554">
        <v>0.83655523670835474</v>
      </c>
      <c r="L3554">
        <v>1.2485933841585288</v>
      </c>
      <c r="M3554" s="49">
        <v>0.5</v>
      </c>
      <c r="N3554" t="s">
        <v>37</v>
      </c>
      <c r="O3554" s="10" t="s">
        <v>37</v>
      </c>
      <c r="P3554">
        <f>VLOOKUP($O3554,$Y$2:$AJ$8,9,FALSE)</f>
        <v>0.25</v>
      </c>
      <c r="Q3554" s="11">
        <f>(L3554-M3554)/L3554</f>
        <v>0.59954937584667112</v>
      </c>
      <c r="S3554" s="13">
        <f>MIN(Q3554,IF(R3554=0,P3554,R3554))</f>
        <v>0.25</v>
      </c>
      <c r="T3554">
        <f>IFERROR(S3554*I3554,0)</f>
        <v>87.456474999999998</v>
      </c>
      <c r="U3554" t="b">
        <f>O3554=N3554</f>
        <v>1</v>
      </c>
    </row>
    <row r="3555" spans="1:21" ht="21" x14ac:dyDescent="0.4">
      <c r="A3555" t="s">
        <v>4391</v>
      </c>
      <c r="B3555" t="s">
        <v>4387</v>
      </c>
      <c r="C3555" t="s">
        <v>4388</v>
      </c>
      <c r="D3555" s="34">
        <v>23234</v>
      </c>
      <c r="E3555" s="34">
        <v>11249</v>
      </c>
      <c r="F3555" s="33">
        <v>4.0749000000000004</v>
      </c>
      <c r="G3555" s="33">
        <v>1.3578999999999999</v>
      </c>
      <c r="H3555" s="49">
        <v>48.416114315227681</v>
      </c>
      <c r="I3555" s="33">
        <v>5.4328000000000003</v>
      </c>
      <c r="J3555" s="35">
        <f>G3555/I3555</f>
        <v>0.24994477985569133</v>
      </c>
      <c r="K3555">
        <v>0.36224553293626105</v>
      </c>
      <c r="L3555">
        <v>0.48295848519868434</v>
      </c>
      <c r="M3555" s="49">
        <v>0.2</v>
      </c>
      <c r="N3555" t="s">
        <v>37</v>
      </c>
      <c r="O3555" s="10" t="s">
        <v>37</v>
      </c>
      <c r="P3555">
        <f>VLOOKUP($O3555,$Y$2:$AJ$8,9,FALSE)</f>
        <v>0.25</v>
      </c>
      <c r="Q3555" s="11">
        <f>(L3555-M3555)/L3555</f>
        <v>0.58588573111471065</v>
      </c>
      <c r="S3555" s="13">
        <f>MIN(Q3555,IF(R3555=0,P3555,R3555))</f>
        <v>0.25</v>
      </c>
      <c r="T3555">
        <f>IFERROR(S3555*I3555,0)</f>
        <v>1.3582000000000001</v>
      </c>
      <c r="U3555" t="b">
        <f>O3555=N3555</f>
        <v>1</v>
      </c>
    </row>
    <row r="3556" spans="1:21" ht="21" x14ac:dyDescent="0.4">
      <c r="A3556" t="s">
        <v>495</v>
      </c>
      <c r="B3556" t="s">
        <v>423</v>
      </c>
      <c r="C3556" s="50" t="s">
        <v>424</v>
      </c>
      <c r="D3556" s="34">
        <v>21416</v>
      </c>
      <c r="E3556" s="34">
        <v>1402</v>
      </c>
      <c r="F3556" s="33">
        <v>1.4614</v>
      </c>
      <c r="G3556" s="33">
        <v>0.48259999999999997</v>
      </c>
      <c r="H3556" s="49">
        <v>6.5465072842734404</v>
      </c>
      <c r="I3556" s="33">
        <v>1.944</v>
      </c>
      <c r="J3556" s="35">
        <f>G3556/I3556</f>
        <v>0.24825102880658437</v>
      </c>
      <c r="K3556">
        <v>1.0423680456490729</v>
      </c>
      <c r="L3556">
        <v>1.3865905848787448</v>
      </c>
      <c r="M3556" s="49">
        <v>1</v>
      </c>
      <c r="N3556" t="s">
        <v>34</v>
      </c>
      <c r="O3556" s="10" t="s">
        <v>34</v>
      </c>
      <c r="P3556">
        <f>VLOOKUP($O3556,$Y$2:$AJ$8,9,FALSE)</f>
        <v>0.15</v>
      </c>
      <c r="Q3556" s="11">
        <f>(L3556-M3556)/L3556</f>
        <v>0.27880658436213995</v>
      </c>
      <c r="S3556" s="13">
        <f>MIN(Q3556,IF(R3556=0,P3556,R3556))</f>
        <v>0.15</v>
      </c>
      <c r="T3556">
        <f>IFERROR(S3556*I3556,0)</f>
        <v>0.29159999999999997</v>
      </c>
      <c r="U3556" t="b">
        <f>O3556=N3556</f>
        <v>1</v>
      </c>
    </row>
    <row r="3557" spans="1:21" ht="21" x14ac:dyDescent="0.4">
      <c r="A3557" t="s">
        <v>2893</v>
      </c>
      <c r="B3557" t="s">
        <v>2894</v>
      </c>
      <c r="C3557" t="s">
        <v>2895</v>
      </c>
      <c r="D3557" s="34">
        <v>8602971</v>
      </c>
      <c r="E3557" s="34">
        <v>228652</v>
      </c>
      <c r="F3557" s="33">
        <v>295.38889999999998</v>
      </c>
      <c r="G3557" s="33">
        <v>92.343199999999996</v>
      </c>
      <c r="H3557" s="49">
        <v>2.6578259998784142</v>
      </c>
      <c r="I3557" s="33">
        <v>387.73209999999995</v>
      </c>
      <c r="J3557" s="35">
        <f>G3557/I3557</f>
        <v>0.23816238067469783</v>
      </c>
      <c r="K3557">
        <v>1.2918710529538335</v>
      </c>
      <c r="L3557">
        <v>1.6957301926071056</v>
      </c>
      <c r="M3557" s="49">
        <v>1.25</v>
      </c>
      <c r="N3557" t="s">
        <v>37</v>
      </c>
      <c r="O3557" s="10" t="s">
        <v>37</v>
      </c>
      <c r="P3557">
        <f>VLOOKUP($O3557,$Y$2:$AJ$8,9,FALSE)</f>
        <v>0.25</v>
      </c>
      <c r="Q3557" s="11">
        <f>(L3557-M3557)/L3557</f>
        <v>0.26285442964356043</v>
      </c>
      <c r="S3557" s="13">
        <f>MIN(Q3557,IF(R3557=0,P3557,R3557))</f>
        <v>0.25</v>
      </c>
      <c r="T3557">
        <f>IFERROR(S3557*I3557,0)</f>
        <v>96.933024999999986</v>
      </c>
      <c r="U3557" t="b">
        <f>O3557=N3557</f>
        <v>1</v>
      </c>
    </row>
    <row r="3558" spans="1:21" ht="21" x14ac:dyDescent="0.4">
      <c r="A3558" t="s">
        <v>724</v>
      </c>
      <c r="B3558" t="s">
        <v>669</v>
      </c>
      <c r="C3558" s="50" t="s">
        <v>670</v>
      </c>
      <c r="D3558" s="34">
        <v>30712</v>
      </c>
      <c r="E3558" s="34">
        <v>1119</v>
      </c>
      <c r="F3558" s="33">
        <v>0.2475</v>
      </c>
      <c r="G3558" s="33">
        <v>8.2500000000000018E-2</v>
      </c>
      <c r="H3558" s="49">
        <v>3.6435269601458713</v>
      </c>
      <c r="I3558" s="33">
        <v>0.33</v>
      </c>
      <c r="J3558" s="35">
        <f>G3558/I3558</f>
        <v>0.25000000000000006</v>
      </c>
      <c r="K3558">
        <v>0.22117962466487937</v>
      </c>
      <c r="L3558">
        <v>0.29490616621983912</v>
      </c>
      <c r="M3558" s="49">
        <v>0.1</v>
      </c>
      <c r="N3558" t="s">
        <v>37</v>
      </c>
      <c r="O3558" s="10" t="s">
        <v>37</v>
      </c>
      <c r="P3558">
        <f>VLOOKUP($O3558,$Y$2:$AJ$8,9,FALSE)</f>
        <v>0.25</v>
      </c>
      <c r="Q3558" s="11">
        <f>(L3558-M3558)/L3558</f>
        <v>0.66090909090909089</v>
      </c>
      <c r="S3558" s="13">
        <f>MIN(Q3558,IF(R3558=0,P3558,R3558))</f>
        <v>0.25</v>
      </c>
      <c r="T3558">
        <f>IFERROR(S3558*I3558,0)</f>
        <v>8.2500000000000004E-2</v>
      </c>
      <c r="U3558" t="b">
        <f>O3558=N3558</f>
        <v>1</v>
      </c>
    </row>
    <row r="3559" spans="1:21" ht="21" x14ac:dyDescent="0.4">
      <c r="A3559" t="s">
        <v>2463</v>
      </c>
      <c r="B3559" t="s">
        <v>2390</v>
      </c>
      <c r="C3559" t="s">
        <v>2391</v>
      </c>
      <c r="D3559" s="34">
        <v>893087</v>
      </c>
      <c r="E3559" s="34">
        <v>17675</v>
      </c>
      <c r="F3559" s="33">
        <v>8.2125000000000004</v>
      </c>
      <c r="G3559" s="33">
        <v>2.7375000000000003</v>
      </c>
      <c r="H3559" s="49">
        <v>1.9790905029409229</v>
      </c>
      <c r="I3559" s="33">
        <v>10.950000000000001</v>
      </c>
      <c r="J3559" s="35">
        <f>G3559/I3559</f>
        <v>0.25</v>
      </c>
      <c r="K3559">
        <v>0.46463932107496464</v>
      </c>
      <c r="L3559">
        <v>0.61951909476661959</v>
      </c>
      <c r="M3559" s="49">
        <v>0.25</v>
      </c>
      <c r="N3559" t="s">
        <v>37</v>
      </c>
      <c r="O3559" s="10" t="s">
        <v>37</v>
      </c>
      <c r="P3559">
        <f>VLOOKUP($O3559,$Y$2:$AJ$8,9,FALSE)</f>
        <v>0.25</v>
      </c>
      <c r="Q3559" s="11">
        <f>(L3559-M3559)/L3559</f>
        <v>0.59646118721461194</v>
      </c>
      <c r="S3559" s="13">
        <f>MIN(Q3559,IF(R3559=0,P3559,R3559))</f>
        <v>0.25</v>
      </c>
      <c r="T3559">
        <f>IFERROR(S3559*I3559,0)</f>
        <v>2.7375000000000003</v>
      </c>
      <c r="U3559" t="b">
        <f>O3559=N3559</f>
        <v>1</v>
      </c>
    </row>
    <row r="3560" spans="1:21" ht="21" x14ac:dyDescent="0.4">
      <c r="A3560" t="s">
        <v>1392</v>
      </c>
      <c r="B3560" t="s">
        <v>1306</v>
      </c>
      <c r="C3560" s="50" t="s">
        <v>1307</v>
      </c>
      <c r="D3560" s="34">
        <v>899388</v>
      </c>
      <c r="E3560" s="34">
        <v>120913</v>
      </c>
      <c r="F3560" s="33">
        <v>44.4313</v>
      </c>
      <c r="G3560" s="33">
        <v>14.8033</v>
      </c>
      <c r="H3560" s="49">
        <v>13.443919643135109</v>
      </c>
      <c r="I3560" s="33">
        <v>59.2346</v>
      </c>
      <c r="J3560" s="35">
        <f>G3560/I3560</f>
        <v>0.24990968116607523</v>
      </c>
      <c r="K3560">
        <v>0.36746503684467346</v>
      </c>
      <c r="L3560">
        <v>0.48989438687320636</v>
      </c>
      <c r="M3560" s="49">
        <v>0.2</v>
      </c>
      <c r="N3560" t="s">
        <v>37</v>
      </c>
      <c r="O3560" s="10" t="s">
        <v>34</v>
      </c>
      <c r="P3560">
        <f>VLOOKUP($O3560,$Y$2:$AJ$8,9,FALSE)</f>
        <v>0.15</v>
      </c>
      <c r="Q3560" s="11">
        <f>(L3560-M3560)/L3560</f>
        <v>0.59174874144503375</v>
      </c>
      <c r="S3560" s="13">
        <f>MIN(Q3560,IF(R3560=0,P3560,R3560))</f>
        <v>0.15</v>
      </c>
      <c r="T3560">
        <f>IFERROR(S3560*I3560,0)</f>
        <v>8.8851899999999997</v>
      </c>
      <c r="U3560" t="b">
        <f>O3560=N3560</f>
        <v>0</v>
      </c>
    </row>
    <row r="3561" spans="1:21" ht="21" x14ac:dyDescent="0.4">
      <c r="A3561" t="s">
        <v>4698</v>
      </c>
      <c r="B3561" t="s">
        <v>4688</v>
      </c>
      <c r="C3561" t="s">
        <v>4689</v>
      </c>
      <c r="D3561" s="34">
        <v>714035</v>
      </c>
      <c r="E3561" s="34">
        <v>47807</v>
      </c>
      <c r="F3561" s="33">
        <v>39.820799999999998</v>
      </c>
      <c r="G3561" s="33">
        <v>13.270199999999999</v>
      </c>
      <c r="H3561" s="49">
        <v>6.6953300608513588</v>
      </c>
      <c r="I3561" s="33">
        <v>53.090999999999994</v>
      </c>
      <c r="J3561" s="35">
        <f>G3561/I3561</f>
        <v>0.24995196926032662</v>
      </c>
      <c r="K3561">
        <v>0.83294914970610989</v>
      </c>
      <c r="L3561">
        <v>1.1105277469826593</v>
      </c>
      <c r="M3561" s="49">
        <v>0.3</v>
      </c>
      <c r="N3561" t="s">
        <v>37</v>
      </c>
      <c r="O3561" s="10" t="s">
        <v>37</v>
      </c>
      <c r="P3561">
        <f>VLOOKUP($O3561,$Y$2:$AJ$8,9,FALSE)</f>
        <v>0.25</v>
      </c>
      <c r="Q3561" s="11">
        <f>(L3561-M3561)/L3561</f>
        <v>0.72985816805108206</v>
      </c>
      <c r="S3561" s="13">
        <f>MIN(Q3561,IF(R3561=0,P3561,R3561))</f>
        <v>0.25</v>
      </c>
      <c r="T3561">
        <f>IFERROR(S3561*I3561,0)</f>
        <v>13.272749999999998</v>
      </c>
      <c r="U3561" t="b">
        <f>O3561=N3561</f>
        <v>1</v>
      </c>
    </row>
    <row r="3562" spans="1:21" ht="21" x14ac:dyDescent="0.4">
      <c r="A3562" t="s">
        <v>4251</v>
      </c>
      <c r="B3562" t="s">
        <v>4248</v>
      </c>
      <c r="C3562" t="s">
        <v>4249</v>
      </c>
      <c r="D3562" s="34">
        <v>42246</v>
      </c>
      <c r="E3562" s="34">
        <v>5793</v>
      </c>
      <c r="F3562" s="33">
        <v>11.697800000000003</v>
      </c>
      <c r="G3562" s="33">
        <v>3.4878</v>
      </c>
      <c r="H3562" s="49">
        <v>13.712540832268143</v>
      </c>
      <c r="I3562" s="33">
        <v>15.185600000000003</v>
      </c>
      <c r="J3562" s="35">
        <f>G3562/I3562</f>
        <v>0.22967811610999891</v>
      </c>
      <c r="K3562">
        <v>2.0192991541515628</v>
      </c>
      <c r="L3562">
        <v>2.6213706197134474</v>
      </c>
      <c r="M3562" s="49">
        <v>2</v>
      </c>
      <c r="N3562" t="s">
        <v>34</v>
      </c>
      <c r="O3562" s="10" t="s">
        <v>34</v>
      </c>
      <c r="P3562">
        <f>VLOOKUP($O3562,$Y$2:$AJ$8,9,FALSE)</f>
        <v>0.15</v>
      </c>
      <c r="Q3562" s="11">
        <f>(L3562-M3562)/L3562</f>
        <v>0.23704035401959755</v>
      </c>
      <c r="S3562" s="13">
        <f>MIN(Q3562,IF(R3562=0,P3562,R3562))</f>
        <v>0.15</v>
      </c>
      <c r="T3562">
        <f>IFERROR(S3562*I3562,0)</f>
        <v>2.2778400000000003</v>
      </c>
      <c r="U3562" t="b">
        <f>O3562=N3562</f>
        <v>1</v>
      </c>
    </row>
    <row r="3563" spans="1:21" ht="21" x14ac:dyDescent="0.4">
      <c r="A3563" t="s">
        <v>648</v>
      </c>
      <c r="B3563" t="s">
        <v>611</v>
      </c>
      <c r="C3563" s="50" t="s">
        <v>612</v>
      </c>
      <c r="D3563" s="34">
        <v>882786</v>
      </c>
      <c r="E3563" s="34">
        <v>160149</v>
      </c>
      <c r="F3563" s="33">
        <v>91.963200000000001</v>
      </c>
      <c r="G3563" s="33">
        <v>30.652400000000004</v>
      </c>
      <c r="H3563" s="49">
        <v>18.141316241988431</v>
      </c>
      <c r="I3563" s="33">
        <v>122.6156</v>
      </c>
      <c r="J3563" s="35">
        <f>G3563/I3563</f>
        <v>0.24998776664633215</v>
      </c>
      <c r="K3563">
        <v>0.57423524342955623</v>
      </c>
      <c r="L3563">
        <v>0.76563450286920309</v>
      </c>
      <c r="M3563" s="49">
        <v>0.5</v>
      </c>
      <c r="N3563" t="s">
        <v>37</v>
      </c>
      <c r="O3563" s="10" t="s">
        <v>37</v>
      </c>
      <c r="P3563">
        <f>VLOOKUP($O3563,$Y$2:$AJ$8,9,FALSE)</f>
        <v>0.25</v>
      </c>
      <c r="Q3563" s="11">
        <f>(L3563-M3563)/L3563</f>
        <v>0.34694688114726024</v>
      </c>
      <c r="S3563" s="13">
        <f>MIN(Q3563,IF(R3563=0,P3563,R3563))</f>
        <v>0.25</v>
      </c>
      <c r="T3563">
        <f>IFERROR(S3563*I3563,0)</f>
        <v>30.6539</v>
      </c>
      <c r="U3563" t="b">
        <f>O3563=N3563</f>
        <v>1</v>
      </c>
    </row>
    <row r="3564" spans="1:21" ht="21" x14ac:dyDescent="0.4">
      <c r="A3564" t="s">
        <v>6551</v>
      </c>
      <c r="B3564" t="s">
        <v>6549</v>
      </c>
      <c r="C3564" t="s">
        <v>6550</v>
      </c>
      <c r="D3564" s="34">
        <v>3897</v>
      </c>
      <c r="E3564" s="34">
        <v>557</v>
      </c>
      <c r="F3564" s="33">
        <v>0.1026</v>
      </c>
      <c r="G3564" s="33">
        <v>6.8400000000000002E-2</v>
      </c>
      <c r="H3564" s="49">
        <v>14.293045932768797</v>
      </c>
      <c r="I3564" s="33">
        <v>0.17099999999999999</v>
      </c>
      <c r="J3564" s="35">
        <f>G3564/I3564</f>
        <v>0.4</v>
      </c>
      <c r="K3564">
        <v>0.18420107719928186</v>
      </c>
      <c r="L3564">
        <v>0.3070017953321364</v>
      </c>
      <c r="M3564" s="49">
        <v>0.15</v>
      </c>
      <c r="N3564" t="s">
        <v>33</v>
      </c>
      <c r="O3564" s="10" t="s">
        <v>33</v>
      </c>
      <c r="P3564">
        <f>VLOOKUP($O3564,$Y$2:$AJ$8,9,FALSE)</f>
        <v>0.4</v>
      </c>
      <c r="Q3564" s="11">
        <f>(L3564-M3564)/L3564</f>
        <v>0.51140350877192975</v>
      </c>
      <c r="S3564" s="13">
        <f>MIN(Q3564,IF(R3564=0,P3564,R3564))</f>
        <v>0.4</v>
      </c>
      <c r="T3564">
        <f>IFERROR(S3564*I3564,0)</f>
        <v>6.8400000000000002E-2</v>
      </c>
      <c r="U3564" t="b">
        <f>O3564=N3564</f>
        <v>1</v>
      </c>
    </row>
    <row r="3565" spans="1:21" ht="21" x14ac:dyDescent="0.4">
      <c r="A3565" t="s">
        <v>1667</v>
      </c>
      <c r="B3565" t="s">
        <v>1635</v>
      </c>
      <c r="C3565" s="50" t="s">
        <v>1636</v>
      </c>
      <c r="D3565" s="34">
        <v>4619</v>
      </c>
      <c r="E3565" s="34">
        <v>224</v>
      </c>
      <c r="F3565" s="33">
        <v>6.8900000000000003E-2</v>
      </c>
      <c r="G3565" s="33">
        <v>3.3999999999999996E-2</v>
      </c>
      <c r="H3565" s="49">
        <v>4.8495345312838278</v>
      </c>
      <c r="I3565" s="33">
        <v>0.10289999999999999</v>
      </c>
      <c r="J3565" s="35">
        <f>G3565/I3565</f>
        <v>0.3304178814382896</v>
      </c>
      <c r="K3565">
        <v>0.30758928571428573</v>
      </c>
      <c r="L3565">
        <v>0.45937499999999998</v>
      </c>
      <c r="M3565" s="49">
        <v>0.37</v>
      </c>
      <c r="N3565" t="s">
        <v>45</v>
      </c>
      <c r="O3565" s="10" t="s">
        <v>45</v>
      </c>
      <c r="P3565">
        <f>VLOOKUP($O3565,$Y$2:$AJ$8,9,FALSE)</f>
        <v>0.32</v>
      </c>
      <c r="Q3565" s="11">
        <f>(L3565-M3565)/L3565</f>
        <v>0.19455782312925168</v>
      </c>
      <c r="S3565" s="13">
        <f>MIN(Q3565,IF(R3565=0,P3565,R3565))</f>
        <v>0.19455782312925168</v>
      </c>
      <c r="T3565">
        <f>IFERROR(S3565*I3565,0)</f>
        <v>2.0019999999999996E-2</v>
      </c>
      <c r="U3565" t="b">
        <f>O3565=N3565</f>
        <v>1</v>
      </c>
    </row>
    <row r="3566" spans="1:21" ht="21" x14ac:dyDescent="0.4">
      <c r="A3566" t="s">
        <v>1668</v>
      </c>
      <c r="B3566" t="s">
        <v>1635</v>
      </c>
      <c r="C3566" s="50" t="s">
        <v>1636</v>
      </c>
      <c r="D3566" s="34">
        <v>49149</v>
      </c>
      <c r="E3566" s="34">
        <v>4076</v>
      </c>
      <c r="F3566" s="33">
        <v>6.1110000000000007</v>
      </c>
      <c r="G3566" s="33">
        <v>1.599</v>
      </c>
      <c r="H3566" s="49">
        <v>8.2931494028362742</v>
      </c>
      <c r="I3566" s="33">
        <v>7.7100000000000009</v>
      </c>
      <c r="J3566" s="35">
        <f>G3566/I3566</f>
        <v>0.2073929961089494</v>
      </c>
      <c r="K3566">
        <v>1.499263984298332</v>
      </c>
      <c r="L3566">
        <v>1.8915603532875371</v>
      </c>
      <c r="M3566" s="49">
        <v>1.5</v>
      </c>
      <c r="N3566" t="s">
        <v>37</v>
      </c>
      <c r="O3566" s="10" t="s">
        <v>37</v>
      </c>
      <c r="P3566">
        <f>VLOOKUP($O3566,$Y$2:$AJ$8,9,FALSE)</f>
        <v>0.25</v>
      </c>
      <c r="Q3566" s="11">
        <f>(L3566-M3566)/L3566</f>
        <v>0.20700389105058381</v>
      </c>
      <c r="S3566" s="13">
        <f>MIN(Q3566,IF(R3566=0,P3566,R3566))</f>
        <v>0.20700389105058381</v>
      </c>
      <c r="T3566">
        <f>IFERROR(S3566*I3566,0)</f>
        <v>1.5960000000000014</v>
      </c>
      <c r="U3566" t="b">
        <f>O3566=N3566</f>
        <v>1</v>
      </c>
    </row>
    <row r="3567" spans="1:21" ht="21" x14ac:dyDescent="0.4">
      <c r="A3567" t="s">
        <v>1055</v>
      </c>
      <c r="B3567" t="s">
        <v>1040</v>
      </c>
      <c r="C3567" s="50" t="s">
        <v>1041</v>
      </c>
      <c r="D3567" s="34">
        <v>187067333</v>
      </c>
      <c r="E3567" s="34">
        <v>24452432</v>
      </c>
      <c r="F3567" s="33">
        <v>437.51059999999995</v>
      </c>
      <c r="G3567" s="33">
        <v>235.577</v>
      </c>
      <c r="H3567" s="49">
        <v>13.071460210532857</v>
      </c>
      <c r="I3567" s="33">
        <v>673.08759999999995</v>
      </c>
      <c r="J3567" s="35">
        <f>G3567/I3567</f>
        <v>0.34999456237197063</v>
      </c>
      <c r="K3567">
        <v>1.7892314351390486E-2</v>
      </c>
      <c r="L3567">
        <v>2.7526407189272625E-2</v>
      </c>
      <c r="M3567" s="49">
        <v>0.01</v>
      </c>
      <c r="N3567" t="s">
        <v>34</v>
      </c>
      <c r="O3567" s="10" t="s">
        <v>34</v>
      </c>
      <c r="P3567">
        <f>VLOOKUP($O3567,$Y$2:$AJ$8,9,FALSE)</f>
        <v>0.15</v>
      </c>
      <c r="Q3567" s="11">
        <f>(L3567-M3567)/L3567</f>
        <v>0.6367124873493436</v>
      </c>
      <c r="S3567" s="13">
        <f>MIN(Q3567,IF(R3567=0,P3567,R3567))</f>
        <v>0.15</v>
      </c>
      <c r="T3567">
        <f>IFERROR(S3567*I3567,0)</f>
        <v>100.96314</v>
      </c>
      <c r="U3567" t="b">
        <f>O3567=N3567</f>
        <v>1</v>
      </c>
    </row>
    <row r="3568" spans="1:21" ht="21" x14ac:dyDescent="0.4">
      <c r="A3568" t="s">
        <v>1515</v>
      </c>
      <c r="B3568" t="s">
        <v>1475</v>
      </c>
      <c r="C3568" s="50" t="s">
        <v>1476</v>
      </c>
      <c r="D3568" s="34">
        <v>1363148</v>
      </c>
      <c r="E3568" s="34">
        <v>84744</v>
      </c>
      <c r="F3568" s="33">
        <v>33.897599999999997</v>
      </c>
      <c r="G3568" s="33">
        <v>2.2014</v>
      </c>
      <c r="H3568" s="49">
        <v>6.2167864384498239</v>
      </c>
      <c r="I3568" s="33">
        <v>36.098999999999997</v>
      </c>
      <c r="J3568" s="35">
        <f>G3568/I3568</f>
        <v>6.0982298678633765E-2</v>
      </c>
      <c r="K3568">
        <v>0.39999999999999997</v>
      </c>
      <c r="L3568">
        <v>0.42597706032285471</v>
      </c>
      <c r="M3568" s="49">
        <v>0.4</v>
      </c>
      <c r="N3568" t="s">
        <v>34</v>
      </c>
      <c r="O3568" s="10" t="s">
        <v>42</v>
      </c>
      <c r="P3568">
        <f>VLOOKUP($O3568,$Y$2:$AJ$8,9,FALSE)</f>
        <v>0.05</v>
      </c>
      <c r="Q3568" s="11">
        <f>(L3568-M3568)/L3568</f>
        <v>6.0982298678633681E-2</v>
      </c>
      <c r="S3568" s="13">
        <f>MIN(Q3568,IF(R3568=0,P3568,R3568))</f>
        <v>0.05</v>
      </c>
      <c r="T3568">
        <f>IFERROR(S3568*I3568,0)</f>
        <v>1.8049499999999998</v>
      </c>
      <c r="U3568" t="b">
        <f>O3568=N3568</f>
        <v>0</v>
      </c>
    </row>
    <row r="3569" spans="1:21" ht="21" x14ac:dyDescent="0.4">
      <c r="A3569" t="s">
        <v>4620</v>
      </c>
      <c r="B3569" t="s">
        <v>4593</v>
      </c>
      <c r="C3569" t="s">
        <v>4594</v>
      </c>
      <c r="D3569" s="34">
        <v>243537</v>
      </c>
      <c r="E3569" s="34">
        <v>9059</v>
      </c>
      <c r="F3569" s="33">
        <v>2.8125999999999998</v>
      </c>
      <c r="G3569" s="33">
        <v>0.9373999999999999</v>
      </c>
      <c r="H3569" s="49">
        <v>3.7197633213844301</v>
      </c>
      <c r="I3569" s="33">
        <v>3.7499999999999996</v>
      </c>
      <c r="J3569" s="35">
        <f>G3569/I3569</f>
        <v>0.24997333333333333</v>
      </c>
      <c r="K3569">
        <v>0.3104757699525334</v>
      </c>
      <c r="L3569">
        <v>0.41395297494204653</v>
      </c>
      <c r="M3569" s="49">
        <v>0.17</v>
      </c>
      <c r="N3569" t="s">
        <v>37</v>
      </c>
      <c r="O3569" s="10" t="s">
        <v>37</v>
      </c>
      <c r="P3569">
        <f>VLOOKUP($O3569,$Y$2:$AJ$8,9,FALSE)</f>
        <v>0.25</v>
      </c>
      <c r="Q3569" s="11">
        <f>(L3569-M3569)/L3569</f>
        <v>0.58932533333333326</v>
      </c>
      <c r="S3569" s="13">
        <f>MIN(Q3569,IF(R3569=0,P3569,R3569))</f>
        <v>0.25</v>
      </c>
      <c r="T3569">
        <f>IFERROR(S3569*I3569,0)</f>
        <v>0.93749999999999989</v>
      </c>
      <c r="U3569" t="b">
        <f>O3569=N3569</f>
        <v>1</v>
      </c>
    </row>
    <row r="3570" spans="1:21" ht="21" x14ac:dyDescent="0.4">
      <c r="A3570" t="s">
        <v>4297</v>
      </c>
      <c r="B3570" t="s">
        <v>4295</v>
      </c>
      <c r="C3570" t="s">
        <v>4296</v>
      </c>
      <c r="D3570" s="34">
        <v>1362091</v>
      </c>
      <c r="E3570" s="34">
        <v>55633</v>
      </c>
      <c r="F3570" s="33">
        <v>50.432600000000001</v>
      </c>
      <c r="G3570" s="33">
        <v>24.4</v>
      </c>
      <c r="H3570" s="49">
        <v>4.0843820273388491</v>
      </c>
      <c r="I3570" s="33">
        <v>74.832599999999999</v>
      </c>
      <c r="J3570" s="35">
        <f>G3570/I3570</f>
        <v>0.32606110171235531</v>
      </c>
      <c r="K3570">
        <v>0.90652310678913595</v>
      </c>
      <c r="L3570">
        <v>1.3451117142703073</v>
      </c>
      <c r="M3570" s="49">
        <v>0.9</v>
      </c>
      <c r="N3570" t="s">
        <v>37</v>
      </c>
      <c r="O3570" s="10" t="s">
        <v>37</v>
      </c>
      <c r="P3570">
        <f>VLOOKUP($O3570,$Y$2:$AJ$8,9,FALSE)</f>
        <v>0.25</v>
      </c>
      <c r="Q3570" s="11">
        <f>(L3570-M3570)/L3570</f>
        <v>0.33091059244233134</v>
      </c>
      <c r="S3570" s="13">
        <f>MIN(Q3570,IF(R3570=0,P3570,R3570))</f>
        <v>0.25</v>
      </c>
      <c r="T3570">
        <f>IFERROR(S3570*I3570,0)</f>
        <v>18.70815</v>
      </c>
      <c r="U3570" t="b">
        <f>O3570=N3570</f>
        <v>1</v>
      </c>
    </row>
    <row r="3571" spans="1:21" ht="21" x14ac:dyDescent="0.4">
      <c r="A3571" t="s">
        <v>3590</v>
      </c>
      <c r="B3571" t="s">
        <v>3573</v>
      </c>
      <c r="C3571" t="s">
        <v>3574</v>
      </c>
      <c r="D3571" s="34">
        <v>53733</v>
      </c>
      <c r="E3571" s="34">
        <v>6161</v>
      </c>
      <c r="F3571" s="33">
        <v>0.95230000000000004</v>
      </c>
      <c r="G3571" s="33">
        <v>0.47010000000000007</v>
      </c>
      <c r="H3571" s="49">
        <v>11.465952022034877</v>
      </c>
      <c r="I3571" s="33">
        <v>1.4224000000000001</v>
      </c>
      <c r="J3571" s="35">
        <f>G3571/I3571</f>
        <v>0.33049775028121486</v>
      </c>
      <c r="K3571">
        <v>0.15456906346372343</v>
      </c>
      <c r="L3571">
        <v>0.23087161175133908</v>
      </c>
      <c r="M3571" s="49">
        <v>0.1</v>
      </c>
      <c r="N3571" t="s">
        <v>37</v>
      </c>
      <c r="O3571" s="10" t="s">
        <v>37</v>
      </c>
      <c r="P3571">
        <f>VLOOKUP($O3571,$Y$2:$AJ$8,9,FALSE)</f>
        <v>0.25</v>
      </c>
      <c r="Q3571" s="11">
        <f>(L3571-M3571)/L3571</f>
        <v>0.56685883014623173</v>
      </c>
      <c r="S3571" s="13">
        <f>MIN(Q3571,IF(R3571=0,P3571,R3571))</f>
        <v>0.25</v>
      </c>
      <c r="T3571">
        <f>IFERROR(S3571*I3571,0)</f>
        <v>0.35560000000000003</v>
      </c>
      <c r="U3571" t="b">
        <f>O3571=N3571</f>
        <v>1</v>
      </c>
    </row>
    <row r="3572" spans="1:21" ht="21" x14ac:dyDescent="0.4">
      <c r="A3572" t="s">
        <v>2464</v>
      </c>
      <c r="B3572" t="s">
        <v>2390</v>
      </c>
      <c r="C3572" t="s">
        <v>2391</v>
      </c>
      <c r="D3572" s="34">
        <v>426520</v>
      </c>
      <c r="E3572" s="34">
        <v>99886</v>
      </c>
      <c r="F3572" s="33">
        <v>22.629399999999997</v>
      </c>
      <c r="G3572" s="33">
        <v>7.5380000000000003</v>
      </c>
      <c r="H3572" s="49">
        <v>23.418831473318953</v>
      </c>
      <c r="I3572" s="33">
        <v>30.167399999999997</v>
      </c>
      <c r="J3572" s="35">
        <f>G3572/I3572</f>
        <v>0.24987237879300175</v>
      </c>
      <c r="K3572">
        <v>0.22655226958732955</v>
      </c>
      <c r="L3572">
        <v>0.30201830086298376</v>
      </c>
      <c r="M3572" s="49">
        <v>0.01</v>
      </c>
      <c r="N3572" t="s">
        <v>37</v>
      </c>
      <c r="O3572" s="10" t="s">
        <v>37</v>
      </c>
      <c r="P3572">
        <f>VLOOKUP($O3572,$Y$2:$AJ$8,9,FALSE)</f>
        <v>0.25</v>
      </c>
      <c r="Q3572" s="11">
        <f>(L3572-M3572)/L3572</f>
        <v>0.96688942368251818</v>
      </c>
      <c r="S3572" s="13">
        <f>MIN(Q3572,IF(R3572=0,P3572,R3572))</f>
        <v>0.25</v>
      </c>
      <c r="T3572">
        <f>IFERROR(S3572*I3572,0)</f>
        <v>7.5418499999999993</v>
      </c>
      <c r="U3572" t="b">
        <f>O3572=N3572</f>
        <v>1</v>
      </c>
    </row>
    <row r="3573" spans="1:21" ht="21" x14ac:dyDescent="0.4">
      <c r="A3573" t="s">
        <v>5678</v>
      </c>
      <c r="B3573" t="s">
        <v>5672</v>
      </c>
      <c r="C3573" t="s">
        <v>5673</v>
      </c>
      <c r="D3573" s="34">
        <v>35130</v>
      </c>
      <c r="E3573" s="34">
        <v>1441</v>
      </c>
      <c r="F3573" s="33">
        <v>1.4410000000000001</v>
      </c>
      <c r="G3573" s="33">
        <v>0.35</v>
      </c>
      <c r="H3573" s="49">
        <v>4.1019072018218043</v>
      </c>
      <c r="I3573" s="33">
        <v>1.7909999999999999</v>
      </c>
      <c r="J3573" s="35">
        <f>G3573/I3573</f>
        <v>0.1954215522054718</v>
      </c>
      <c r="K3573">
        <v>1</v>
      </c>
      <c r="L3573">
        <v>1.2428868841082581</v>
      </c>
      <c r="M3573" s="49">
        <v>1</v>
      </c>
      <c r="N3573" t="s">
        <v>34</v>
      </c>
      <c r="O3573" s="10" t="s">
        <v>34</v>
      </c>
      <c r="P3573">
        <f>VLOOKUP($O3573,$Y$2:$AJ$8,9,FALSE)</f>
        <v>0.15</v>
      </c>
      <c r="Q3573" s="11">
        <f>(L3573-M3573)/L3573</f>
        <v>0.19542155220547178</v>
      </c>
      <c r="S3573" s="13">
        <f>MIN(Q3573,IF(R3573=0,P3573,R3573))</f>
        <v>0.15</v>
      </c>
      <c r="T3573">
        <f>IFERROR(S3573*I3573,0)</f>
        <v>0.26865</v>
      </c>
      <c r="U3573" t="b">
        <f>O3573=N3573</f>
        <v>1</v>
      </c>
    </row>
    <row r="3574" spans="1:21" ht="21" x14ac:dyDescent="0.4">
      <c r="A3574" t="s">
        <v>4621</v>
      </c>
      <c r="B3574" t="s">
        <v>4593</v>
      </c>
      <c r="C3574" t="s">
        <v>4594</v>
      </c>
      <c r="D3574" s="34">
        <v>407310</v>
      </c>
      <c r="E3574" s="34">
        <v>7994</v>
      </c>
      <c r="F3574" s="33">
        <v>2.7347000000000001</v>
      </c>
      <c r="G3574" s="33">
        <v>0.91080000000000005</v>
      </c>
      <c r="H3574" s="49">
        <v>1.9626328840440941</v>
      </c>
      <c r="I3574" s="33">
        <v>3.6455000000000002</v>
      </c>
      <c r="J3574" s="35">
        <f>G3574/I3574</f>
        <v>0.24984227129337538</v>
      </c>
      <c r="K3574">
        <v>0.34209407055291474</v>
      </c>
      <c r="L3574">
        <v>0.45602952214160619</v>
      </c>
      <c r="M3574" s="49">
        <v>0.17</v>
      </c>
      <c r="N3574" t="s">
        <v>37</v>
      </c>
      <c r="O3574" s="10" t="s">
        <v>37</v>
      </c>
      <c r="P3574">
        <f>VLOOKUP($O3574,$Y$2:$AJ$8,9,FALSE)</f>
        <v>0.25</v>
      </c>
      <c r="Q3574" s="11">
        <f>(L3574-M3574)/L3574</f>
        <v>0.62721711699355365</v>
      </c>
      <c r="S3574" s="13">
        <f>MIN(Q3574,IF(R3574=0,P3574,R3574))</f>
        <v>0.25</v>
      </c>
      <c r="T3574">
        <f>IFERROR(S3574*I3574,0)</f>
        <v>0.91137500000000005</v>
      </c>
      <c r="U3574" t="b">
        <f>O3574=N3574</f>
        <v>1</v>
      </c>
    </row>
    <row r="3575" spans="1:21" ht="21" x14ac:dyDescent="0.4">
      <c r="A3575" t="s">
        <v>5379</v>
      </c>
      <c r="B3575" t="s">
        <v>5377</v>
      </c>
      <c r="C3575" t="s">
        <v>5378</v>
      </c>
      <c r="D3575" s="34">
        <v>407354</v>
      </c>
      <c r="E3575" s="34">
        <v>33662</v>
      </c>
      <c r="F3575" s="33">
        <v>33.661999999999999</v>
      </c>
      <c r="G3575" s="33">
        <v>5.6026000000000007</v>
      </c>
      <c r="H3575" s="49">
        <v>8.2635741885436254</v>
      </c>
      <c r="I3575" s="33">
        <v>39.264600000000002</v>
      </c>
      <c r="J3575" s="35">
        <f>G3575/I3575</f>
        <v>0.14268832485241159</v>
      </c>
      <c r="K3575">
        <v>1</v>
      </c>
      <c r="L3575">
        <v>1.1664369318519399</v>
      </c>
      <c r="M3575" s="49">
        <v>1</v>
      </c>
      <c r="N3575" t="s">
        <v>34</v>
      </c>
      <c r="O3575" s="10" t="s">
        <v>34</v>
      </c>
      <c r="P3575">
        <f>VLOOKUP($O3575,$Y$2:$AJ$8,9,FALSE)</f>
        <v>0.15</v>
      </c>
      <c r="Q3575" s="11">
        <f>(L3575-M3575)/L3575</f>
        <v>0.14268832485241159</v>
      </c>
      <c r="S3575" s="13">
        <f>MIN(Q3575,IF(R3575=0,P3575,R3575))</f>
        <v>0.14268832485241159</v>
      </c>
      <c r="T3575">
        <f>IFERROR(S3575*I3575,0)</f>
        <v>5.6026000000000007</v>
      </c>
      <c r="U3575" t="b">
        <f>O3575=N3575</f>
        <v>1</v>
      </c>
    </row>
    <row r="3576" spans="1:21" ht="21" x14ac:dyDescent="0.4">
      <c r="A3576" t="s">
        <v>163</v>
      </c>
      <c r="B3576" t="s">
        <v>31</v>
      </c>
      <c r="C3576" t="s">
        <v>32</v>
      </c>
      <c r="D3576" s="34">
        <v>47065</v>
      </c>
      <c r="E3576" s="34">
        <v>7189</v>
      </c>
      <c r="F3576" s="33">
        <v>7.6374000000000004</v>
      </c>
      <c r="G3576" s="33">
        <v>2.5451000000000001</v>
      </c>
      <c r="H3576" s="49">
        <v>15.27462020609795</v>
      </c>
      <c r="I3576" s="33">
        <v>10.182500000000001</v>
      </c>
      <c r="K3576">
        <v>1.0623730699680067</v>
      </c>
      <c r="L3576">
        <v>1.4164000556405623</v>
      </c>
      <c r="M3576" s="49">
        <v>1</v>
      </c>
      <c r="N3576" t="s">
        <v>34</v>
      </c>
      <c r="O3576" s="10" t="s">
        <v>34</v>
      </c>
      <c r="P3576">
        <f>VLOOKUP($O3576,$Y$2:$AJ$8,9,FALSE)</f>
        <v>0.15</v>
      </c>
      <c r="Q3576" s="11">
        <f>(L3576-M3576)/L3576</f>
        <v>0.29398477780505783</v>
      </c>
      <c r="S3576" s="13">
        <f>MIN(Q3576,IF(R3576=0,P3576,R3576))</f>
        <v>0.15</v>
      </c>
      <c r="T3576">
        <f>IFERROR(S3576*I3576,0)</f>
        <v>1.5273750000000001</v>
      </c>
      <c r="U3576" t="b">
        <f>O3576=N3576</f>
        <v>1</v>
      </c>
    </row>
    <row r="3577" spans="1:21" ht="21" x14ac:dyDescent="0.4">
      <c r="A3577" t="s">
        <v>164</v>
      </c>
      <c r="B3577" t="s">
        <v>31</v>
      </c>
      <c r="C3577" t="s">
        <v>32</v>
      </c>
      <c r="D3577" s="34">
        <v>1342017</v>
      </c>
      <c r="E3577" s="34">
        <v>107614</v>
      </c>
      <c r="F3577" s="33">
        <v>109.30610000000001</v>
      </c>
      <c r="G3577" s="33">
        <v>35.619</v>
      </c>
      <c r="H3577" s="49">
        <v>8.0188253949093049</v>
      </c>
      <c r="I3577" s="33">
        <v>144.92510000000001</v>
      </c>
      <c r="K3577">
        <v>1.0157237905848684</v>
      </c>
      <c r="L3577">
        <v>1.3467123236753582</v>
      </c>
      <c r="M3577" s="49">
        <v>1</v>
      </c>
      <c r="N3577" t="s">
        <v>33</v>
      </c>
      <c r="O3577" s="10" t="s">
        <v>42</v>
      </c>
      <c r="P3577">
        <f>VLOOKUP($O3577,$Y$2:$AJ$8,9,FALSE)</f>
        <v>0.05</v>
      </c>
      <c r="Q3577" s="11">
        <f>(L3577-M3577)/L3577</f>
        <v>0.25745091774992734</v>
      </c>
      <c r="S3577" s="13">
        <f>MIN(Q3577,IF(R3577=0,P3577,R3577))</f>
        <v>0.05</v>
      </c>
      <c r="T3577">
        <f>IFERROR(S3577*I3577,0)</f>
        <v>7.2462550000000014</v>
      </c>
      <c r="U3577" t="b">
        <f>O3577=N3577</f>
        <v>0</v>
      </c>
    </row>
    <row r="3578" spans="1:21" ht="21" x14ac:dyDescent="0.4">
      <c r="A3578" t="s">
        <v>6084</v>
      </c>
      <c r="B3578" t="s">
        <v>6049</v>
      </c>
      <c r="C3578" t="s">
        <v>6050</v>
      </c>
      <c r="D3578" s="34">
        <v>112885</v>
      </c>
      <c r="E3578" s="34">
        <v>1659</v>
      </c>
      <c r="F3578" s="33">
        <v>0.38919999999999999</v>
      </c>
      <c r="G3578" s="33">
        <v>0.1208</v>
      </c>
      <c r="H3578" s="49">
        <v>1.469637241440404</v>
      </c>
      <c r="I3578" s="33">
        <v>0.51</v>
      </c>
      <c r="J3578" s="35">
        <f>G3578/I3578</f>
        <v>0.23686274509803923</v>
      </c>
      <c r="K3578">
        <v>0.23459915611814344</v>
      </c>
      <c r="L3578">
        <v>0.30741410488245929</v>
      </c>
      <c r="M3578" s="49">
        <v>0.2</v>
      </c>
      <c r="N3578" t="s">
        <v>37</v>
      </c>
      <c r="O3578" s="10" t="s">
        <v>37</v>
      </c>
      <c r="P3578">
        <f>VLOOKUP($O3578,$Y$2:$AJ$8,9,FALSE)</f>
        <v>0.25</v>
      </c>
      <c r="Q3578" s="11">
        <f>(L3578-M3578)/L3578</f>
        <v>0.34941176470588226</v>
      </c>
      <c r="S3578" s="13">
        <f>MIN(Q3578,IF(R3578=0,P3578,R3578))</f>
        <v>0.25</v>
      </c>
      <c r="T3578">
        <f>IFERROR(S3578*I3578,0)</f>
        <v>0.1275</v>
      </c>
      <c r="U3578" t="b">
        <f>O3578=N3578</f>
        <v>1</v>
      </c>
    </row>
    <row r="3579" spans="1:21" ht="21" x14ac:dyDescent="0.4">
      <c r="A3579" t="s">
        <v>4072</v>
      </c>
      <c r="B3579" t="s">
        <v>4068</v>
      </c>
      <c r="C3579" t="s">
        <v>4069</v>
      </c>
      <c r="D3579" s="34">
        <v>232438</v>
      </c>
      <c r="E3579" s="34">
        <v>48876</v>
      </c>
      <c r="F3579" s="33">
        <v>67.681100000000001</v>
      </c>
      <c r="G3579" s="33">
        <v>22.560299999999998</v>
      </c>
      <c r="H3579" s="49">
        <v>21.027542828625268</v>
      </c>
      <c r="I3579" s="33">
        <v>90.241399999999999</v>
      </c>
      <c r="J3579" s="35">
        <f>G3579/I3579</f>
        <v>0.24999944593058174</v>
      </c>
      <c r="K3579">
        <v>1.384751207136427</v>
      </c>
      <c r="L3579">
        <v>1.8463335788526065</v>
      </c>
      <c r="M3579" s="49">
        <v>1</v>
      </c>
      <c r="N3579" t="s">
        <v>37</v>
      </c>
      <c r="O3579" s="10" t="s">
        <v>37</v>
      </c>
      <c r="P3579">
        <f>VLOOKUP($O3579,$Y$2:$AJ$8,9,FALSE)</f>
        <v>0.25</v>
      </c>
      <c r="Q3579" s="11">
        <f>(L3579-M3579)/L3579</f>
        <v>0.45838606227297002</v>
      </c>
      <c r="S3579" s="13">
        <f>MIN(Q3579,IF(R3579=0,P3579,R3579))</f>
        <v>0.25</v>
      </c>
      <c r="T3579">
        <f>IFERROR(S3579*I3579,0)</f>
        <v>22.56035</v>
      </c>
      <c r="U3579" t="b">
        <f>O3579=N3579</f>
        <v>1</v>
      </c>
    </row>
    <row r="3580" spans="1:21" ht="21" x14ac:dyDescent="0.4">
      <c r="A3580" t="s">
        <v>1583</v>
      </c>
      <c r="B3580" t="s">
        <v>1569</v>
      </c>
      <c r="C3580" s="50" t="s">
        <v>1570</v>
      </c>
      <c r="D3580" s="34">
        <v>17558992</v>
      </c>
      <c r="E3580" s="34">
        <v>1461345</v>
      </c>
      <c r="F3580" s="33">
        <v>257.24929999999995</v>
      </c>
      <c r="G3580" s="33">
        <v>138.51669999999999</v>
      </c>
      <c r="H3580" s="49">
        <v>8.3224879879209475</v>
      </c>
      <c r="I3580" s="33">
        <v>395.76599999999996</v>
      </c>
      <c r="J3580" s="35">
        <f>G3580/I3580</f>
        <v>0.34999646255615691</v>
      </c>
      <c r="K3580">
        <v>0.17603598055216255</v>
      </c>
      <c r="L3580">
        <v>0.27082311158555983</v>
      </c>
      <c r="M3580" s="49">
        <v>0.03</v>
      </c>
      <c r="N3580" t="s">
        <v>45</v>
      </c>
      <c r="O3580" s="10" t="s">
        <v>34</v>
      </c>
      <c r="P3580">
        <f>VLOOKUP($O3580,$Y$2:$AJ$8,9,FALSE)</f>
        <v>0.15</v>
      </c>
      <c r="Q3580" s="11">
        <f>(L3580-M3580)/L3580</f>
        <v>0.88922658843862279</v>
      </c>
      <c r="S3580" s="13">
        <f>MIN(Q3580,IF(R3580=0,P3580,R3580))</f>
        <v>0.15</v>
      </c>
      <c r="T3580">
        <f>IFERROR(S3580*I3580,0)</f>
        <v>59.364899999999992</v>
      </c>
      <c r="U3580" t="b">
        <f>O3580=N3580</f>
        <v>0</v>
      </c>
    </row>
    <row r="3581" spans="1:21" ht="21" x14ac:dyDescent="0.4">
      <c r="A3581" t="s">
        <v>955</v>
      </c>
      <c r="B3581" t="s">
        <v>899</v>
      </c>
      <c r="C3581" s="50" t="s">
        <v>900</v>
      </c>
      <c r="D3581" s="34">
        <v>1466404</v>
      </c>
      <c r="E3581" s="34">
        <v>182190</v>
      </c>
      <c r="F3581" s="33">
        <v>201.46320000000003</v>
      </c>
      <c r="G3581" s="33">
        <v>49.275500000000001</v>
      </c>
      <c r="H3581" s="49">
        <v>12.424270528449187</v>
      </c>
      <c r="I3581" s="33">
        <v>250.73870000000002</v>
      </c>
      <c r="J3581" s="35">
        <f>G3581/I3581</f>
        <v>0.19652131880718851</v>
      </c>
      <c r="K3581">
        <v>1.1057862670838139</v>
      </c>
      <c r="L3581">
        <v>1.376248421977057</v>
      </c>
      <c r="M3581" s="49">
        <v>1.1000000000000001</v>
      </c>
      <c r="N3581" t="s">
        <v>37</v>
      </c>
      <c r="O3581" s="10" t="s">
        <v>34</v>
      </c>
      <c r="P3581">
        <f>VLOOKUP($O3581,$Y$2:$AJ$8,9,FALSE)</f>
        <v>0.15</v>
      </c>
      <c r="Q3581" s="11">
        <f>(L3581-M3581)/L3581</f>
        <v>0.20072569571430335</v>
      </c>
      <c r="S3581" s="13">
        <f>MIN(Q3581,IF(R3581=0,P3581,R3581))</f>
        <v>0.15</v>
      </c>
      <c r="T3581">
        <f>IFERROR(S3581*I3581,0)</f>
        <v>37.610804999999999</v>
      </c>
      <c r="U3581" t="b">
        <f>O3581=N3581</f>
        <v>0</v>
      </c>
    </row>
    <row r="3582" spans="1:21" ht="21" x14ac:dyDescent="0.4">
      <c r="A3582" t="s">
        <v>849</v>
      </c>
      <c r="B3582" t="s">
        <v>775</v>
      </c>
      <c r="C3582" s="50" t="s">
        <v>776</v>
      </c>
      <c r="D3582" s="34">
        <v>40202</v>
      </c>
      <c r="E3582" s="34">
        <v>8956</v>
      </c>
      <c r="F3582" s="33">
        <v>7.5515999999999988</v>
      </c>
      <c r="G3582" s="33">
        <v>2.5164</v>
      </c>
      <c r="H3582" s="49">
        <v>22.277498631908859</v>
      </c>
      <c r="I3582" s="33">
        <v>10.067999999999998</v>
      </c>
      <c r="J3582" s="35">
        <f>G3582/I3582</f>
        <v>0.24994040524433855</v>
      </c>
      <c r="K3582">
        <v>0.8431889236266189</v>
      </c>
      <c r="L3582">
        <v>1.1241625725770432</v>
      </c>
      <c r="M3582" s="49">
        <v>0.75</v>
      </c>
      <c r="N3582" t="s">
        <v>37</v>
      </c>
      <c r="O3582" s="10" t="s">
        <v>37</v>
      </c>
      <c r="P3582">
        <f>VLOOKUP($O3582,$Y$2:$AJ$8,9,FALSE)</f>
        <v>0.25</v>
      </c>
      <c r="Q3582" s="11">
        <f>(L3582-M3582)/L3582</f>
        <v>0.33283671036948742</v>
      </c>
      <c r="S3582" s="13">
        <f>MIN(Q3582,IF(R3582=0,P3582,R3582))</f>
        <v>0.25</v>
      </c>
      <c r="T3582">
        <f>IFERROR(S3582*I3582,0)</f>
        <v>2.5169999999999995</v>
      </c>
      <c r="U3582" t="b">
        <f>O3582=N3582</f>
        <v>1</v>
      </c>
    </row>
    <row r="3583" spans="1:21" ht="21" x14ac:dyDescent="0.4">
      <c r="A3583" t="s">
        <v>1967</v>
      </c>
      <c r="B3583" t="s">
        <v>1772</v>
      </c>
      <c r="C3583" s="50" t="s">
        <v>1773</v>
      </c>
      <c r="D3583" s="34">
        <v>2729</v>
      </c>
      <c r="E3583" s="34">
        <v>749</v>
      </c>
      <c r="F3583" s="33">
        <v>0.99709999999999988</v>
      </c>
      <c r="G3583" s="33">
        <v>0.30320000000000003</v>
      </c>
      <c r="H3583" s="49">
        <v>27.445950897764749</v>
      </c>
      <c r="I3583" s="33">
        <v>1.3003</v>
      </c>
      <c r="J3583" s="35">
        <f>G3583/I3583</f>
        <v>0.23317695916327003</v>
      </c>
      <c r="K3583">
        <v>1.3312416555407209</v>
      </c>
      <c r="L3583">
        <v>1.7360480640854472</v>
      </c>
      <c r="M3583" s="49">
        <v>1.4</v>
      </c>
      <c r="N3583" t="s">
        <v>37</v>
      </c>
      <c r="O3583" s="10" t="s">
        <v>34</v>
      </c>
      <c r="P3583">
        <f>VLOOKUP($O3583,$Y$2:$AJ$8,9,FALSE)</f>
        <v>0.15</v>
      </c>
      <c r="Q3583" s="11">
        <f>(L3583-M3583)/L3583</f>
        <v>0.19357071445051144</v>
      </c>
      <c r="S3583" s="13">
        <f>MIN(Q3583,IF(R3583=0,P3583,R3583))</f>
        <v>0.15</v>
      </c>
      <c r="T3583">
        <f>IFERROR(S3583*I3583,0)</f>
        <v>0.195045</v>
      </c>
      <c r="U3583" t="b">
        <f>O3583=N3583</f>
        <v>0</v>
      </c>
    </row>
    <row r="3584" spans="1:21" ht="21" x14ac:dyDescent="0.4">
      <c r="A3584" t="s">
        <v>1516</v>
      </c>
      <c r="B3584" t="s">
        <v>1475</v>
      </c>
      <c r="C3584" s="50" t="s">
        <v>1476</v>
      </c>
      <c r="D3584" s="34">
        <v>1281495</v>
      </c>
      <c r="E3584" s="34">
        <v>25220</v>
      </c>
      <c r="F3584" s="33">
        <v>15.132</v>
      </c>
      <c r="G3584" s="33">
        <v>2.3649999999999998</v>
      </c>
      <c r="H3584" s="49">
        <v>1.9680139212404262</v>
      </c>
      <c r="I3584" s="33">
        <v>17.497</v>
      </c>
      <c r="J3584" s="35">
        <f>G3584/I3584</f>
        <v>0.13516602846202205</v>
      </c>
      <c r="K3584">
        <v>0.6</v>
      </c>
      <c r="L3584">
        <v>0.69377478191911179</v>
      </c>
      <c r="M3584" s="49">
        <v>0.6</v>
      </c>
      <c r="N3584" t="s">
        <v>33</v>
      </c>
      <c r="O3584" s="10" t="s">
        <v>42</v>
      </c>
      <c r="P3584">
        <f>VLOOKUP($O3584,$Y$2:$AJ$8,9,FALSE)</f>
        <v>0.05</v>
      </c>
      <c r="Q3584" s="11">
        <f>(L3584-M3584)/L3584</f>
        <v>0.13516602846202205</v>
      </c>
      <c r="S3584" s="13">
        <f>MIN(Q3584,IF(R3584=0,P3584,R3584))</f>
        <v>0.05</v>
      </c>
      <c r="T3584">
        <f>IFERROR(S3584*I3584,0)</f>
        <v>0.87485000000000002</v>
      </c>
      <c r="U3584" t="b">
        <f>O3584=N3584</f>
        <v>0</v>
      </c>
    </row>
    <row r="3585" spans="1:21" ht="21" x14ac:dyDescent="0.4">
      <c r="A3585" t="s">
        <v>1517</v>
      </c>
      <c r="B3585" t="s">
        <v>1475</v>
      </c>
      <c r="C3585" s="50" t="s">
        <v>1476</v>
      </c>
      <c r="D3585" s="34">
        <v>19684</v>
      </c>
      <c r="E3585" s="34">
        <v>1946</v>
      </c>
      <c r="F3585" s="33">
        <v>1.1783999999999999</v>
      </c>
      <c r="G3585" s="33">
        <v>0.27400000000000002</v>
      </c>
      <c r="H3585" s="49">
        <v>9.8862019914651498</v>
      </c>
      <c r="I3585" s="33">
        <v>1.4523999999999999</v>
      </c>
      <c r="J3585" s="35">
        <f>G3585/I3585</f>
        <v>0.18865326356375656</v>
      </c>
      <c r="K3585">
        <v>0.60554984583761551</v>
      </c>
      <c r="L3585">
        <v>0.74635149023638225</v>
      </c>
      <c r="M3585" s="49">
        <v>0.6</v>
      </c>
      <c r="N3585" t="s">
        <v>34</v>
      </c>
      <c r="O3585" s="10" t="s">
        <v>34</v>
      </c>
      <c r="P3585">
        <f>VLOOKUP($O3585,$Y$2:$AJ$8,9,FALSE)</f>
        <v>0.15</v>
      </c>
      <c r="Q3585" s="11">
        <f>(L3585-M3585)/L3585</f>
        <v>0.1960892316166345</v>
      </c>
      <c r="S3585" s="13">
        <f>MIN(Q3585,IF(R3585=0,P3585,R3585))</f>
        <v>0.15</v>
      </c>
      <c r="T3585">
        <f>IFERROR(S3585*I3585,0)</f>
        <v>0.21785999999999997</v>
      </c>
      <c r="U3585" t="b">
        <f>O3585=N3585</f>
        <v>1</v>
      </c>
    </row>
    <row r="3586" spans="1:21" ht="21" x14ac:dyDescent="0.4">
      <c r="A3586" t="s">
        <v>2211</v>
      </c>
      <c r="B3586" t="s">
        <v>2199</v>
      </c>
      <c r="C3586" t="s">
        <v>2200</v>
      </c>
      <c r="D3586" s="34">
        <v>1263680</v>
      </c>
      <c r="E3586" s="34">
        <v>99717</v>
      </c>
      <c r="F3586" s="33">
        <v>40.924799999999998</v>
      </c>
      <c r="G3586" s="33">
        <v>12.2256</v>
      </c>
      <c r="H3586" s="49">
        <v>7.8910008863003291</v>
      </c>
      <c r="I3586" s="33">
        <v>53.150399999999998</v>
      </c>
      <c r="J3586" s="35">
        <f>G3586/I3586</f>
        <v>0.23001896505012193</v>
      </c>
      <c r="K3586">
        <v>0.41040945876831431</v>
      </c>
      <c r="L3586">
        <v>0.53301242516321179</v>
      </c>
      <c r="M3586" s="49">
        <v>0.3</v>
      </c>
      <c r="N3586" t="s">
        <v>34</v>
      </c>
      <c r="O3586" s="10" t="s">
        <v>34</v>
      </c>
      <c r="P3586">
        <f>VLOOKUP($O3586,$Y$2:$AJ$8,9,FALSE)</f>
        <v>0.15</v>
      </c>
      <c r="Q3586" s="11">
        <f>(L3586-M3586)/L3586</f>
        <v>0.43716133839067994</v>
      </c>
      <c r="S3586" s="13">
        <f>MIN(Q3586,IF(R3586=0,P3586,R3586))</f>
        <v>0.15</v>
      </c>
      <c r="T3586">
        <f>IFERROR(S3586*I3586,0)</f>
        <v>7.9725599999999996</v>
      </c>
      <c r="U3586" t="b">
        <f>O3586=N3586</f>
        <v>1</v>
      </c>
    </row>
    <row r="3587" spans="1:21" ht="21" x14ac:dyDescent="0.4">
      <c r="A3587" t="s">
        <v>3807</v>
      </c>
      <c r="B3587" t="s">
        <v>3798</v>
      </c>
      <c r="C3587" t="s">
        <v>3799</v>
      </c>
      <c r="D3587" s="34">
        <v>41356</v>
      </c>
      <c r="E3587" s="34">
        <v>6624</v>
      </c>
      <c r="F3587" s="33">
        <v>15.6668</v>
      </c>
      <c r="G3587" s="33">
        <v>3.9168000000000003</v>
      </c>
      <c r="H3587" s="49">
        <v>16.017022922913242</v>
      </c>
      <c r="I3587" s="33">
        <v>19.583600000000001</v>
      </c>
      <c r="J3587" s="35">
        <f>G3587/I3587</f>
        <v>0.20000408505075676</v>
      </c>
      <c r="K3587">
        <v>2.3651570048309178</v>
      </c>
      <c r="L3587">
        <v>2.9564613526570054</v>
      </c>
      <c r="M3587" s="49">
        <v>2.1</v>
      </c>
      <c r="N3587" t="s">
        <v>34</v>
      </c>
      <c r="O3587" s="10" t="s">
        <v>34</v>
      </c>
      <c r="P3587">
        <f>VLOOKUP($O3587,$Y$2:$AJ$8,9,FALSE)</f>
        <v>0.15</v>
      </c>
      <c r="Q3587" s="11">
        <f>(L3587-M3587)/L3587</f>
        <v>0.28969137441532722</v>
      </c>
      <c r="S3587" s="13">
        <f>MIN(Q3587,IF(R3587=0,P3587,R3587))</f>
        <v>0.15</v>
      </c>
      <c r="T3587">
        <f>IFERROR(S3587*I3587,0)</f>
        <v>2.9375399999999998</v>
      </c>
      <c r="U3587" t="b">
        <f>O3587=N3587</f>
        <v>1</v>
      </c>
    </row>
    <row r="3588" spans="1:21" ht="21" x14ac:dyDescent="0.4">
      <c r="A3588" t="s">
        <v>6501</v>
      </c>
      <c r="B3588" t="s">
        <v>6495</v>
      </c>
      <c r="C3588" t="s">
        <v>6496</v>
      </c>
      <c r="D3588" s="34">
        <v>6357</v>
      </c>
      <c r="E3588" s="34">
        <v>216</v>
      </c>
      <c r="F3588" s="33">
        <v>3.3500000000000002E-2</v>
      </c>
      <c r="G3588" s="33">
        <v>1.6500000000000001E-2</v>
      </c>
      <c r="H3588" s="49">
        <v>3.3978291647003305</v>
      </c>
      <c r="I3588" s="33">
        <v>0.05</v>
      </c>
      <c r="J3588" s="35">
        <f>G3588/I3588</f>
        <v>0.33</v>
      </c>
      <c r="K3588">
        <v>0.15509259259259259</v>
      </c>
      <c r="L3588">
        <v>0.23148148148148148</v>
      </c>
      <c r="M3588" s="49">
        <v>0.2</v>
      </c>
      <c r="N3588" t="s">
        <v>37</v>
      </c>
      <c r="O3588" s="10" t="s">
        <v>37</v>
      </c>
      <c r="P3588">
        <f>VLOOKUP($O3588,$Y$2:$AJ$8,9,FALSE)</f>
        <v>0.25</v>
      </c>
      <c r="Q3588" s="11">
        <f>(L3588-M3588)/L3588</f>
        <v>0.13599999999999995</v>
      </c>
      <c r="S3588" s="13">
        <f>MIN(Q3588,IF(R3588=0,P3588,R3588))</f>
        <v>0.13599999999999995</v>
      </c>
      <c r="T3588">
        <f>IFERROR(S3588*I3588,0)</f>
        <v>6.7999999999999979E-3</v>
      </c>
      <c r="U3588" t="b">
        <f>O3588=N3588</f>
        <v>1</v>
      </c>
    </row>
    <row r="3589" spans="1:21" ht="21" x14ac:dyDescent="0.4">
      <c r="A3589" t="s">
        <v>6029</v>
      </c>
      <c r="B3589" t="s">
        <v>6024</v>
      </c>
      <c r="C3589" t="s">
        <v>6025</v>
      </c>
      <c r="D3589" s="34">
        <v>55536</v>
      </c>
      <c r="E3589" s="34">
        <v>5482</v>
      </c>
      <c r="F3589" s="33">
        <v>1.5551000000000001</v>
      </c>
      <c r="G3589" s="33">
        <v>0.51790000000000003</v>
      </c>
      <c r="H3589" s="49">
        <v>9.871074618265629</v>
      </c>
      <c r="I3589" s="33">
        <v>2.0730000000000004</v>
      </c>
      <c r="J3589" s="35">
        <f>G3589/I3589</f>
        <v>0.24983116256632895</v>
      </c>
      <c r="K3589">
        <v>0.28367384166362641</v>
      </c>
      <c r="L3589">
        <v>0.37814666180226203</v>
      </c>
      <c r="M3589" s="49">
        <v>0.2</v>
      </c>
      <c r="N3589" t="s">
        <v>34</v>
      </c>
      <c r="O3589" s="10" t="s">
        <v>34</v>
      </c>
      <c r="P3589">
        <f>VLOOKUP($O3589,$Y$2:$AJ$8,9,FALSE)</f>
        <v>0.15</v>
      </c>
      <c r="Q3589" s="11">
        <f>(L3589-M3589)/L3589</f>
        <v>0.47110467920887611</v>
      </c>
      <c r="S3589" s="13">
        <f>MIN(Q3589,IF(R3589=0,P3589,R3589))</f>
        <v>0.15</v>
      </c>
      <c r="T3589">
        <f>IFERROR(S3589*I3589,0)</f>
        <v>0.31095000000000006</v>
      </c>
      <c r="U3589" t="b">
        <f>O3589=N3589</f>
        <v>1</v>
      </c>
    </row>
    <row r="3590" spans="1:21" ht="21" x14ac:dyDescent="0.4">
      <c r="A3590" t="s">
        <v>1968</v>
      </c>
      <c r="B3590" t="s">
        <v>1772</v>
      </c>
      <c r="C3590" s="50" t="s">
        <v>1773</v>
      </c>
      <c r="D3590" s="34">
        <v>14505</v>
      </c>
      <c r="E3590" s="34">
        <v>1576</v>
      </c>
      <c r="F3590" s="33">
        <v>2.3818000000000001</v>
      </c>
      <c r="G3590" s="33">
        <v>1.0589000000000002</v>
      </c>
      <c r="H3590" s="49">
        <v>10.865218890037918</v>
      </c>
      <c r="I3590" s="33">
        <v>3.4407000000000005</v>
      </c>
      <c r="J3590" s="35">
        <f>G3590/I3590</f>
        <v>0.30775714244194496</v>
      </c>
      <c r="K3590">
        <v>1.511294416243655</v>
      </c>
      <c r="L3590">
        <v>2.1831852791878177</v>
      </c>
      <c r="M3590" s="49">
        <v>1.5</v>
      </c>
      <c r="N3590" t="s">
        <v>37</v>
      </c>
      <c r="O3590" s="10" t="s">
        <v>34</v>
      </c>
      <c r="P3590">
        <f>VLOOKUP($O3590,$Y$2:$AJ$8,9,FALSE)</f>
        <v>0.15</v>
      </c>
      <c r="Q3590" s="11">
        <f>(L3590-M3590)/L3590</f>
        <v>0.31293050832679409</v>
      </c>
      <c r="S3590" s="13">
        <f>MIN(Q3590,IF(R3590=0,P3590,R3590))</f>
        <v>0.15</v>
      </c>
      <c r="T3590">
        <f>IFERROR(S3590*I3590,0)</f>
        <v>0.51610500000000004</v>
      </c>
      <c r="U3590" t="b">
        <f>O3590=N3590</f>
        <v>0</v>
      </c>
    </row>
    <row r="3591" spans="1:21" ht="21" x14ac:dyDescent="0.4">
      <c r="A3591" t="s">
        <v>2357</v>
      </c>
      <c r="B3591" t="s">
        <v>2334</v>
      </c>
      <c r="C3591" t="s">
        <v>2335</v>
      </c>
      <c r="D3591" s="34">
        <v>18595</v>
      </c>
      <c r="E3591" s="34">
        <v>978</v>
      </c>
      <c r="F3591" s="33">
        <v>0.9395</v>
      </c>
      <c r="G3591" s="33">
        <v>0.26049999999999995</v>
      </c>
      <c r="H3591" s="49">
        <v>5.259478354396343</v>
      </c>
      <c r="I3591" s="33">
        <v>1.2</v>
      </c>
      <c r="J3591" s="35">
        <f>G3591/I3591</f>
        <v>0.21708333333333329</v>
      </c>
      <c r="K3591">
        <v>0.96063394683026582</v>
      </c>
      <c r="L3591">
        <v>1.2269938650306749</v>
      </c>
      <c r="M3591" s="49">
        <v>1</v>
      </c>
      <c r="N3591" t="s">
        <v>37</v>
      </c>
      <c r="O3591" s="10" t="s">
        <v>37</v>
      </c>
      <c r="P3591">
        <f>VLOOKUP($O3591,$Y$2:$AJ$8,9,FALSE)</f>
        <v>0.25</v>
      </c>
      <c r="Q3591" s="11">
        <f>(L3591-M3591)/L3591</f>
        <v>0.18500000000000003</v>
      </c>
      <c r="S3591" s="13">
        <f>MIN(Q3591,IF(R3591=0,P3591,R3591))</f>
        <v>0.18500000000000003</v>
      </c>
      <c r="T3591">
        <f>IFERROR(S3591*I3591,0)</f>
        <v>0.22200000000000003</v>
      </c>
      <c r="U3591" t="b">
        <f>O3591=N3591</f>
        <v>1</v>
      </c>
    </row>
    <row r="3592" spans="1:21" ht="21" x14ac:dyDescent="0.4">
      <c r="A3592" t="s">
        <v>165</v>
      </c>
      <c r="B3592" t="s">
        <v>31</v>
      </c>
      <c r="C3592" t="s">
        <v>32</v>
      </c>
      <c r="D3592" s="34">
        <v>78920</v>
      </c>
      <c r="E3592" s="34">
        <v>23818</v>
      </c>
      <c r="F3592" s="33">
        <v>35.8249</v>
      </c>
      <c r="G3592" s="33">
        <v>11.9414</v>
      </c>
      <c r="H3592" s="49">
        <v>30.179929042067918</v>
      </c>
      <c r="I3592" s="33">
        <v>47.766300000000001</v>
      </c>
      <c r="K3592">
        <v>1.5041103367201276</v>
      </c>
      <c r="L3592">
        <v>2.0054706524477286</v>
      </c>
      <c r="M3592" s="49">
        <v>1.25</v>
      </c>
      <c r="N3592" t="s">
        <v>34</v>
      </c>
      <c r="O3592" s="10" t="s">
        <v>34</v>
      </c>
      <c r="P3592">
        <f>VLOOKUP($O3592,$Y$2:$AJ$8,9,FALSE)</f>
        <v>0.15</v>
      </c>
      <c r="Q3592" s="11">
        <f>(L3592-M3592)/L3592</f>
        <v>0.37670491539013906</v>
      </c>
      <c r="S3592" s="13">
        <f>MIN(Q3592,IF(R3592=0,P3592,R3592))</f>
        <v>0.15</v>
      </c>
      <c r="T3592">
        <f>IFERROR(S3592*I3592,0)</f>
        <v>7.1649450000000003</v>
      </c>
      <c r="U3592" t="b">
        <f>O3592=N3592</f>
        <v>1</v>
      </c>
    </row>
    <row r="3593" spans="1:21" ht="21" x14ac:dyDescent="0.4">
      <c r="A3593" t="s">
        <v>496</v>
      </c>
      <c r="B3593" t="s">
        <v>423</v>
      </c>
      <c r="C3593" s="50" t="s">
        <v>424</v>
      </c>
      <c r="D3593" s="34">
        <v>273966</v>
      </c>
      <c r="E3593" s="34">
        <v>38503</v>
      </c>
      <c r="F3593" s="33">
        <v>77.006</v>
      </c>
      <c r="G3593" s="33">
        <v>21.922000000000001</v>
      </c>
      <c r="H3593" s="49">
        <v>14.053933699802165</v>
      </c>
      <c r="I3593" s="33">
        <v>98.927999999999997</v>
      </c>
      <c r="J3593" s="35">
        <f>G3593/I3593</f>
        <v>0.221595503800744</v>
      </c>
      <c r="K3593">
        <v>2</v>
      </c>
      <c r="L3593">
        <v>2.5693582318260915</v>
      </c>
      <c r="M3593" s="49">
        <v>2</v>
      </c>
      <c r="N3593" t="s">
        <v>34</v>
      </c>
      <c r="O3593" s="10" t="s">
        <v>34</v>
      </c>
      <c r="P3593">
        <f>VLOOKUP($O3593,$Y$2:$AJ$8,9,FALSE)</f>
        <v>0.15</v>
      </c>
      <c r="Q3593" s="11">
        <f>(L3593-M3593)/L3593</f>
        <v>0.22159550380074397</v>
      </c>
      <c r="S3593" s="13">
        <f>MIN(Q3593,IF(R3593=0,P3593,R3593))</f>
        <v>0.15</v>
      </c>
      <c r="T3593">
        <f>IFERROR(S3593*I3593,0)</f>
        <v>14.839199999999998</v>
      </c>
      <c r="U3593" t="b">
        <f>O3593=N3593</f>
        <v>1</v>
      </c>
    </row>
    <row r="3594" spans="1:21" ht="21" x14ac:dyDescent="0.4">
      <c r="A3594" t="s">
        <v>4699</v>
      </c>
      <c r="B3594" t="s">
        <v>4688</v>
      </c>
      <c r="C3594" t="s">
        <v>4689</v>
      </c>
      <c r="D3594" s="34">
        <v>34625</v>
      </c>
      <c r="E3594" s="34">
        <v>1654</v>
      </c>
      <c r="F3594" s="33">
        <v>0.64300000000000002</v>
      </c>
      <c r="G3594" s="33">
        <v>0.214</v>
      </c>
      <c r="H3594" s="49">
        <v>4.7768953068592062</v>
      </c>
      <c r="I3594" s="33">
        <v>0.85699999999999998</v>
      </c>
      <c r="J3594" s="35">
        <f>G3594/I3594</f>
        <v>0.24970828471411902</v>
      </c>
      <c r="K3594">
        <v>0.38875453446191049</v>
      </c>
      <c r="L3594">
        <v>0.51813784764207982</v>
      </c>
      <c r="M3594" s="49">
        <v>0.3</v>
      </c>
      <c r="N3594" t="s">
        <v>34</v>
      </c>
      <c r="O3594" s="10" t="s">
        <v>34</v>
      </c>
      <c r="P3594">
        <f>VLOOKUP($O3594,$Y$2:$AJ$8,9,FALSE)</f>
        <v>0.15</v>
      </c>
      <c r="Q3594" s="11">
        <f>(L3594-M3594)/L3594</f>
        <v>0.42100350058343061</v>
      </c>
      <c r="S3594" s="13">
        <f>MIN(Q3594,IF(R3594=0,P3594,R3594))</f>
        <v>0.15</v>
      </c>
      <c r="T3594">
        <f>IFERROR(S3594*I3594,0)</f>
        <v>0.12855</v>
      </c>
      <c r="U3594" t="b">
        <f>O3594=N3594</f>
        <v>1</v>
      </c>
    </row>
    <row r="3595" spans="1:21" ht="21" x14ac:dyDescent="0.4">
      <c r="A3595" t="s">
        <v>2272</v>
      </c>
      <c r="B3595" t="s">
        <v>2247</v>
      </c>
      <c r="C3595" t="s">
        <v>2248</v>
      </c>
      <c r="D3595" s="34">
        <v>40414</v>
      </c>
      <c r="E3595" s="34">
        <v>11125</v>
      </c>
      <c r="F3595" s="33">
        <v>30.694299999999998</v>
      </c>
      <c r="G3595" s="33">
        <v>10.230600000000001</v>
      </c>
      <c r="H3595" s="49">
        <v>27.527589449200772</v>
      </c>
      <c r="I3595" s="33">
        <v>40.924900000000001</v>
      </c>
      <c r="J3595" s="35">
        <f>G3595/I3595</f>
        <v>0.24998472812395389</v>
      </c>
      <c r="K3595">
        <v>2.7590382022471909</v>
      </c>
      <c r="L3595">
        <v>3.6786426966292134</v>
      </c>
      <c r="M3595" s="49">
        <v>2.5</v>
      </c>
      <c r="N3595" t="s">
        <v>34</v>
      </c>
      <c r="O3595" s="10" t="s">
        <v>34</v>
      </c>
      <c r="P3595">
        <f>VLOOKUP($O3595,$Y$2:$AJ$8,9,FALSE)</f>
        <v>0.15</v>
      </c>
      <c r="Q3595" s="11">
        <f>(L3595-M3595)/L3595</f>
        <v>0.32040151594750382</v>
      </c>
      <c r="S3595" s="13">
        <f>MIN(Q3595,IF(R3595=0,P3595,R3595))</f>
        <v>0.15</v>
      </c>
      <c r="T3595">
        <f>IFERROR(S3595*I3595,0)</f>
        <v>6.1387349999999996</v>
      </c>
      <c r="U3595" t="b">
        <f>O3595=N3595</f>
        <v>1</v>
      </c>
    </row>
    <row r="3596" spans="1:21" ht="21" x14ac:dyDescent="0.4">
      <c r="A3596" t="s">
        <v>1393</v>
      </c>
      <c r="B3596" t="s">
        <v>1306</v>
      </c>
      <c r="C3596" s="50" t="s">
        <v>1307</v>
      </c>
      <c r="D3596" s="34">
        <v>1500853</v>
      </c>
      <c r="E3596" s="34">
        <v>79091</v>
      </c>
      <c r="F3596" s="33">
        <v>23.556999999999999</v>
      </c>
      <c r="G3596" s="33">
        <v>7.8479999999999999</v>
      </c>
      <c r="H3596" s="49">
        <v>5.2697366097812379</v>
      </c>
      <c r="I3596" s="33">
        <v>31.404999999999998</v>
      </c>
      <c r="J3596" s="35">
        <f>G3596/I3596</f>
        <v>0.24989651329406146</v>
      </c>
      <c r="K3596">
        <v>0.29784678408415621</v>
      </c>
      <c r="L3596">
        <v>0.39707425623648701</v>
      </c>
      <c r="M3596" s="49">
        <v>0.2</v>
      </c>
      <c r="N3596" t="s">
        <v>37</v>
      </c>
      <c r="O3596" s="10" t="s">
        <v>42</v>
      </c>
      <c r="P3596">
        <f>VLOOKUP($O3596,$Y$2:$AJ$8,9,FALSE)</f>
        <v>0.05</v>
      </c>
      <c r="Q3596" s="11">
        <f>(L3596-M3596)/L3596</f>
        <v>0.49631587326858767</v>
      </c>
      <c r="S3596" s="13">
        <f>MIN(Q3596,IF(R3596=0,P3596,R3596))</f>
        <v>0.05</v>
      </c>
      <c r="T3596">
        <f>IFERROR(S3596*I3596,0)</f>
        <v>1.5702499999999999</v>
      </c>
      <c r="U3596" t="b">
        <f>O3596=N3596</f>
        <v>0</v>
      </c>
    </row>
    <row r="3597" spans="1:21" ht="21" x14ac:dyDescent="0.4">
      <c r="A3597" t="s">
        <v>1969</v>
      </c>
      <c r="B3597" t="s">
        <v>1772</v>
      </c>
      <c r="C3597" s="50" t="s">
        <v>1773</v>
      </c>
      <c r="D3597" s="34">
        <v>4793</v>
      </c>
      <c r="E3597" s="34">
        <v>1360</v>
      </c>
      <c r="F3597" s="33">
        <v>2.0677000000000003</v>
      </c>
      <c r="G3597" s="33">
        <v>0.34660000000000002</v>
      </c>
      <c r="H3597" s="49">
        <v>28.374713123304819</v>
      </c>
      <c r="I3597" s="33">
        <v>2.4143000000000003</v>
      </c>
      <c r="J3597" s="35">
        <f>G3597/I3597</f>
        <v>0.14356128070248103</v>
      </c>
      <c r="K3597">
        <v>1.5203676470588237</v>
      </c>
      <c r="L3597">
        <v>1.7752205882352943</v>
      </c>
      <c r="M3597" s="49">
        <v>1.55</v>
      </c>
      <c r="N3597" t="s">
        <v>37</v>
      </c>
      <c r="O3597" s="10" t="s">
        <v>34</v>
      </c>
      <c r="P3597">
        <f>VLOOKUP($O3597,$Y$2:$AJ$8,9,FALSE)</f>
        <v>0.15</v>
      </c>
      <c r="Q3597" s="11">
        <f>(L3597-M3597)/L3597</f>
        <v>0.12686907178064041</v>
      </c>
      <c r="S3597" s="13">
        <f>MIN(Q3597,IF(R3597=0,P3597,R3597))</f>
        <v>0.12686907178064041</v>
      </c>
      <c r="T3597">
        <f>IFERROR(S3597*I3597,0)</f>
        <v>0.30630000000000018</v>
      </c>
      <c r="U3597" t="b">
        <f>O3597=N3597</f>
        <v>0</v>
      </c>
    </row>
    <row r="3598" spans="1:21" ht="21" x14ac:dyDescent="0.4">
      <c r="A3598" t="s">
        <v>6135</v>
      </c>
      <c r="B3598" t="s">
        <v>6123</v>
      </c>
      <c r="C3598" t="s">
        <v>6124</v>
      </c>
      <c r="D3598" s="34">
        <v>12277</v>
      </c>
      <c r="E3598" s="34">
        <v>1704</v>
      </c>
      <c r="F3598" s="33">
        <v>0.40969999999999995</v>
      </c>
      <c r="G3598" s="33">
        <v>0.20229999999999998</v>
      </c>
      <c r="H3598" s="49">
        <v>13.879612283131058</v>
      </c>
      <c r="I3598" s="33">
        <v>0.61199999999999988</v>
      </c>
      <c r="J3598" s="35">
        <f>G3598/I3598</f>
        <v>0.3305555555555556</v>
      </c>
      <c r="K3598">
        <v>0.24043427230046943</v>
      </c>
      <c r="L3598">
        <v>0.3591549295774647</v>
      </c>
      <c r="M3598" s="49">
        <v>0.2</v>
      </c>
      <c r="N3598" t="s">
        <v>37</v>
      </c>
      <c r="O3598" s="10" t="s">
        <v>37</v>
      </c>
      <c r="P3598">
        <f>VLOOKUP($O3598,$Y$2:$AJ$8,9,FALSE)</f>
        <v>0.25</v>
      </c>
      <c r="Q3598" s="11">
        <f>(L3598-M3598)/L3598</f>
        <v>0.4431372549019606</v>
      </c>
      <c r="S3598" s="13">
        <f>MIN(Q3598,IF(R3598=0,P3598,R3598))</f>
        <v>0.25</v>
      </c>
      <c r="T3598">
        <f>IFERROR(S3598*I3598,0)</f>
        <v>0.15299999999999997</v>
      </c>
      <c r="U3598" t="b">
        <f>O3598=N3598</f>
        <v>1</v>
      </c>
    </row>
    <row r="3599" spans="1:21" ht="21" x14ac:dyDescent="0.4">
      <c r="A3599" t="s">
        <v>6016</v>
      </c>
      <c r="B3599" t="s">
        <v>6013</v>
      </c>
      <c r="C3599" t="s">
        <v>6014</v>
      </c>
      <c r="D3599" s="34">
        <v>616350</v>
      </c>
      <c r="E3599" s="34">
        <v>14025</v>
      </c>
      <c r="F3599" s="33">
        <v>3.2334000000000001</v>
      </c>
      <c r="G3599" s="33">
        <v>1.0742</v>
      </c>
      <c r="H3599" s="49">
        <v>2.2754928206376248</v>
      </c>
      <c r="I3599" s="33">
        <v>4.3075999999999999</v>
      </c>
      <c r="J3599" s="35">
        <f>G3599/I3599</f>
        <v>0.24937320085430403</v>
      </c>
      <c r="K3599">
        <v>0.23054545454545455</v>
      </c>
      <c r="L3599">
        <v>0.30713725490196075</v>
      </c>
      <c r="M3599" s="49">
        <v>0.18</v>
      </c>
      <c r="N3599" t="s">
        <v>34</v>
      </c>
      <c r="O3599" s="10" t="s">
        <v>34</v>
      </c>
      <c r="P3599">
        <f>VLOOKUP($O3599,$Y$2:$AJ$8,9,FALSE)</f>
        <v>0.15</v>
      </c>
      <c r="Q3599" s="11">
        <f>(L3599-M3599)/L3599</f>
        <v>0.41394279877425944</v>
      </c>
      <c r="S3599" s="13">
        <f>MIN(Q3599,IF(R3599=0,P3599,R3599))</f>
        <v>0.15</v>
      </c>
      <c r="T3599">
        <f>IFERROR(S3599*I3599,0)</f>
        <v>0.64613999999999994</v>
      </c>
      <c r="U3599" t="b">
        <f>O3599=N3599</f>
        <v>1</v>
      </c>
    </row>
    <row r="3600" spans="1:21" ht="21" x14ac:dyDescent="0.4">
      <c r="A3600" t="s">
        <v>4671</v>
      </c>
      <c r="B3600" t="s">
        <v>4667</v>
      </c>
      <c r="C3600" t="s">
        <v>4668</v>
      </c>
      <c r="D3600" s="34">
        <v>416183</v>
      </c>
      <c r="E3600" s="34">
        <v>154529</v>
      </c>
      <c r="F3600" s="33">
        <v>8.4416999999999991</v>
      </c>
      <c r="G3600" s="33">
        <v>2.8084999999999996</v>
      </c>
      <c r="H3600" s="49">
        <v>37.130060574314662</v>
      </c>
      <c r="I3600" s="33">
        <v>11.2502</v>
      </c>
      <c r="J3600" s="35">
        <f>G3600/I3600</f>
        <v>0.24964000639988621</v>
      </c>
      <c r="K3600">
        <v>5.4628581043040456E-2</v>
      </c>
      <c r="L3600">
        <v>7.2803163160312948E-2</v>
      </c>
      <c r="M3600" s="49">
        <v>0.02</v>
      </c>
      <c r="N3600" t="s">
        <v>34</v>
      </c>
      <c r="O3600" s="10" t="s">
        <v>34</v>
      </c>
      <c r="P3600">
        <f>VLOOKUP($O3600,$Y$2:$AJ$8,9,FALSE)</f>
        <v>0.15</v>
      </c>
      <c r="Q3600" s="11">
        <f>(L3600-M3600)/L3600</f>
        <v>0.72528666157046096</v>
      </c>
      <c r="S3600" s="13">
        <f>MIN(Q3600,IF(R3600=0,P3600,R3600))</f>
        <v>0.15</v>
      </c>
      <c r="T3600">
        <f>IFERROR(S3600*I3600,0)</f>
        <v>1.68753</v>
      </c>
      <c r="U3600" t="b">
        <f>O3600=N3600</f>
        <v>1</v>
      </c>
    </row>
    <row r="3601" spans="1:21" ht="21" x14ac:dyDescent="0.4">
      <c r="A3601" t="s">
        <v>4168</v>
      </c>
      <c r="B3601" t="s">
        <v>4147</v>
      </c>
      <c r="C3601" t="s">
        <v>4148</v>
      </c>
      <c r="D3601" s="34">
        <v>4809</v>
      </c>
      <c r="E3601" s="34">
        <v>304</v>
      </c>
      <c r="F3601" s="33">
        <v>0.17219999999999999</v>
      </c>
      <c r="G3601" s="33">
        <v>5.7200000000000001E-2</v>
      </c>
      <c r="H3601" s="49">
        <v>6.3214805572884174</v>
      </c>
      <c r="I3601" s="33">
        <v>0.22939999999999999</v>
      </c>
      <c r="J3601" s="35">
        <f>G3601/I3601</f>
        <v>0.24934612031386227</v>
      </c>
      <c r="K3601">
        <v>0.56644736842105259</v>
      </c>
      <c r="L3601">
        <v>0.75460526315789478</v>
      </c>
      <c r="M3601" s="49">
        <v>0.67</v>
      </c>
      <c r="N3601" t="s">
        <v>34</v>
      </c>
      <c r="O3601" s="10" t="s">
        <v>34</v>
      </c>
      <c r="P3601">
        <f>VLOOKUP($O3601,$Y$2:$AJ$8,9,FALSE)</f>
        <v>0.15</v>
      </c>
      <c r="Q3601" s="11">
        <f>(L3601-M3601)/L3601</f>
        <v>0.11211857018308631</v>
      </c>
      <c r="S3601" s="13">
        <f>MIN(Q3601,IF(R3601=0,P3601,R3601))</f>
        <v>0.11211857018308631</v>
      </c>
      <c r="T3601">
        <f>IFERROR(S3601*I3601,0)</f>
        <v>2.572E-2</v>
      </c>
      <c r="U3601" t="b">
        <f>O3601=N3601</f>
        <v>1</v>
      </c>
    </row>
    <row r="3602" spans="1:21" ht="21" x14ac:dyDescent="0.4">
      <c r="A3602" t="s">
        <v>6306</v>
      </c>
      <c r="B3602" t="s">
        <v>6307</v>
      </c>
      <c r="C3602" t="s">
        <v>6308</v>
      </c>
      <c r="D3602" s="34">
        <v>11135</v>
      </c>
      <c r="E3602" s="34">
        <v>6769</v>
      </c>
      <c r="F3602" s="33">
        <v>5.1273999999999997</v>
      </c>
      <c r="G3602" s="33">
        <v>1.7082999999999999</v>
      </c>
      <c r="H3602" s="49">
        <v>60.790300853165697</v>
      </c>
      <c r="I3602" s="33">
        <v>6.8356999999999992</v>
      </c>
      <c r="J3602" s="35">
        <f>G3602/I3602</f>
        <v>0.24990856825197127</v>
      </c>
      <c r="K3602">
        <v>0.75748264145368582</v>
      </c>
      <c r="L3602">
        <v>1.0098537450140344</v>
      </c>
      <c r="M3602" s="49">
        <v>0.52</v>
      </c>
      <c r="N3602" t="s">
        <v>37</v>
      </c>
      <c r="O3602" s="10" t="s">
        <v>37</v>
      </c>
      <c r="P3602">
        <f>VLOOKUP($O3602,$Y$2:$AJ$8,9,FALSE)</f>
        <v>0.25</v>
      </c>
      <c r="Q3602" s="11">
        <f>(L3602-M3602)/L3602</f>
        <v>0.48507394999780551</v>
      </c>
      <c r="S3602" s="13">
        <f>MIN(Q3602,IF(R3602=0,P3602,R3602))</f>
        <v>0.25</v>
      </c>
      <c r="T3602">
        <f>IFERROR(S3602*I3602,0)</f>
        <v>1.7089249999999998</v>
      </c>
      <c r="U3602" t="b">
        <f>O3602=N3602</f>
        <v>1</v>
      </c>
    </row>
    <row r="3603" spans="1:21" ht="21" x14ac:dyDescent="0.4">
      <c r="A3603" t="s">
        <v>364</v>
      </c>
      <c r="B3603" t="s">
        <v>313</v>
      </c>
      <c r="C3603" s="50" t="s">
        <v>314</v>
      </c>
      <c r="D3603" s="34">
        <v>18989</v>
      </c>
      <c r="E3603" s="34">
        <v>4631</v>
      </c>
      <c r="F3603" s="33">
        <v>3.7048000000000005</v>
      </c>
      <c r="G3603" s="33">
        <v>0.2626</v>
      </c>
      <c r="H3603" s="49">
        <v>24.387803465164044</v>
      </c>
      <c r="I3603" s="33">
        <v>3.9674000000000005</v>
      </c>
      <c r="J3603" s="35">
        <f>G3603/I3603</f>
        <v>6.6189443968341977E-2</v>
      </c>
      <c r="K3603">
        <v>0.80000000000000016</v>
      </c>
      <c r="L3603">
        <v>0.85670481537464926</v>
      </c>
      <c r="M3603" s="49">
        <v>0.8</v>
      </c>
      <c r="N3603" t="s">
        <v>34</v>
      </c>
      <c r="O3603" s="10" t="s">
        <v>34</v>
      </c>
      <c r="P3603">
        <f>VLOOKUP($O3603,$Y$2:$AJ$8,9,FALSE)</f>
        <v>0.15</v>
      </c>
      <c r="Q3603" s="11">
        <f>(L3603-M3603)/L3603</f>
        <v>6.6189443968342115E-2</v>
      </c>
      <c r="S3603" s="13">
        <f>MIN(Q3603,IF(R3603=0,P3603,R3603))</f>
        <v>6.6189443968342115E-2</v>
      </c>
      <c r="T3603">
        <f>IFERROR(S3603*I3603,0)</f>
        <v>0.26260000000000056</v>
      </c>
      <c r="U3603" t="b">
        <f>O3603=N3603</f>
        <v>1</v>
      </c>
    </row>
    <row r="3604" spans="1:21" ht="21" x14ac:dyDescent="0.4">
      <c r="A3604" t="s">
        <v>2465</v>
      </c>
      <c r="B3604" t="s">
        <v>2390</v>
      </c>
      <c r="C3604" t="s">
        <v>2391</v>
      </c>
      <c r="D3604" s="34">
        <v>346938</v>
      </c>
      <c r="E3604" s="34">
        <v>11780</v>
      </c>
      <c r="F3604" s="33">
        <v>5.5274999999999999</v>
      </c>
      <c r="G3604" s="33">
        <v>1.8425000000000002</v>
      </c>
      <c r="H3604" s="49">
        <v>3.3954193544667923</v>
      </c>
      <c r="I3604" s="33">
        <v>7.37</v>
      </c>
      <c r="J3604" s="35">
        <f>G3604/I3604</f>
        <v>0.25000000000000006</v>
      </c>
      <c r="K3604">
        <v>0.46922750424448217</v>
      </c>
      <c r="L3604">
        <v>0.6256366723259762</v>
      </c>
      <c r="M3604" s="49">
        <v>0.25</v>
      </c>
      <c r="N3604" t="s">
        <v>37</v>
      </c>
      <c r="O3604" s="10" t="s">
        <v>37</v>
      </c>
      <c r="P3604">
        <f>VLOOKUP($O3604,$Y$2:$AJ$8,9,FALSE)</f>
        <v>0.25</v>
      </c>
      <c r="Q3604" s="11">
        <f>(L3604-M3604)/L3604</f>
        <v>0.60040705563093621</v>
      </c>
      <c r="S3604" s="13">
        <f>MIN(Q3604,IF(R3604=0,P3604,R3604))</f>
        <v>0.25</v>
      </c>
      <c r="T3604">
        <f>IFERROR(S3604*I3604,0)</f>
        <v>1.8425</v>
      </c>
      <c r="U3604" t="b">
        <f>O3604=N3604</f>
        <v>1</v>
      </c>
    </row>
    <row r="3605" spans="1:21" ht="21" x14ac:dyDescent="0.4">
      <c r="A3605" t="s">
        <v>1134</v>
      </c>
      <c r="B3605" t="s">
        <v>1106</v>
      </c>
      <c r="C3605" s="50" t="s">
        <v>1107</v>
      </c>
      <c r="D3605" s="34">
        <v>357452</v>
      </c>
      <c r="E3605" s="34">
        <v>37651</v>
      </c>
      <c r="F3605" s="33">
        <v>28.238599999999998</v>
      </c>
      <c r="G3605" s="33">
        <v>14.081899999999999</v>
      </c>
      <c r="H3605" s="49">
        <v>10.533162494544722</v>
      </c>
      <c r="I3605" s="33">
        <v>42.320499999999996</v>
      </c>
      <c r="J3605" s="35">
        <f>G3605/I3605</f>
        <v>0.33274417835328035</v>
      </c>
      <c r="K3605">
        <v>0.75000929590183529</v>
      </c>
      <c r="L3605">
        <v>1.1240206103423547</v>
      </c>
      <c r="M3605" s="49">
        <v>0.75</v>
      </c>
      <c r="N3605" t="s">
        <v>33</v>
      </c>
      <c r="O3605" s="10" t="s">
        <v>37</v>
      </c>
      <c r="P3605">
        <f>VLOOKUP($O3605,$Y$2:$AJ$8,9,FALSE)</f>
        <v>0.25</v>
      </c>
      <c r="Q3605" s="11">
        <f>(L3605-M3605)/L3605</f>
        <v>0.33275244857693076</v>
      </c>
      <c r="S3605" s="13">
        <f>MIN(Q3605,IF(R3605=0,P3605,R3605))</f>
        <v>0.25</v>
      </c>
      <c r="T3605">
        <f>IFERROR(S3605*I3605,0)</f>
        <v>10.580124999999999</v>
      </c>
      <c r="U3605" t="b">
        <f>O3605=N3605</f>
        <v>0</v>
      </c>
    </row>
    <row r="3606" spans="1:21" ht="21" x14ac:dyDescent="0.4">
      <c r="A3606" t="s">
        <v>6317</v>
      </c>
      <c r="B3606" t="s">
        <v>6315</v>
      </c>
      <c r="C3606" t="s">
        <v>6316</v>
      </c>
      <c r="D3606" s="34">
        <v>166654</v>
      </c>
      <c r="E3606" s="34">
        <v>6181</v>
      </c>
      <c r="F3606" s="33">
        <v>4.1490999999999998</v>
      </c>
      <c r="G3606" s="33">
        <v>1.3824000000000001</v>
      </c>
      <c r="H3606" s="49">
        <v>3.7088818750225019</v>
      </c>
      <c r="I3606" s="33">
        <v>5.5314999999999994</v>
      </c>
      <c r="J3606" s="35">
        <f>G3606/I3606</f>
        <v>0.24991412817499778</v>
      </c>
      <c r="K3606">
        <v>0.67126678530982031</v>
      </c>
      <c r="L3606">
        <v>0.89491991587121811</v>
      </c>
      <c r="M3606" s="49">
        <v>0.5</v>
      </c>
      <c r="N3606" t="s">
        <v>34</v>
      </c>
      <c r="O3606" s="10" t="s">
        <v>34</v>
      </c>
      <c r="P3606">
        <f>VLOOKUP($O3606,$Y$2:$AJ$8,9,FALSE)</f>
        <v>0.15</v>
      </c>
      <c r="Q3606" s="11">
        <f>(L3606-M3606)/L3606</f>
        <v>0.44129078911687597</v>
      </c>
      <c r="S3606" s="13">
        <f>MIN(Q3606,IF(R3606=0,P3606,R3606))</f>
        <v>0.15</v>
      </c>
      <c r="T3606">
        <f>IFERROR(S3606*I3606,0)</f>
        <v>0.82972499999999993</v>
      </c>
      <c r="U3606" t="b">
        <f>O3606=N3606</f>
        <v>1</v>
      </c>
    </row>
    <row r="3607" spans="1:21" ht="21" x14ac:dyDescent="0.4">
      <c r="A3607" t="s">
        <v>2980</v>
      </c>
      <c r="B3607" t="s">
        <v>2957</v>
      </c>
      <c r="C3607" t="s">
        <v>2958</v>
      </c>
      <c r="D3607" s="34">
        <v>185230</v>
      </c>
      <c r="E3607" s="34">
        <v>34645</v>
      </c>
      <c r="F3607" s="33">
        <v>11.489600000000001</v>
      </c>
      <c r="G3607" s="33">
        <v>3.8298000000000001</v>
      </c>
      <c r="H3607" s="49">
        <v>18.703773686767803</v>
      </c>
      <c r="I3607" s="33">
        <v>15.319400000000002</v>
      </c>
      <c r="J3607" s="35">
        <f>G3607/I3607</f>
        <v>0.24999673616460172</v>
      </c>
      <c r="K3607">
        <v>0.33163804300764904</v>
      </c>
      <c r="L3607">
        <v>0.44218213306393422</v>
      </c>
      <c r="M3607" s="49">
        <v>0.2</v>
      </c>
      <c r="N3607" t="s">
        <v>34</v>
      </c>
      <c r="O3607" s="10" t="s">
        <v>34</v>
      </c>
      <c r="P3607">
        <f>VLOOKUP($O3607,$Y$2:$AJ$8,9,FALSE)</f>
        <v>0.15</v>
      </c>
      <c r="Q3607" s="11">
        <f>(L3607-M3607)/L3607</f>
        <v>0.54769769051007222</v>
      </c>
      <c r="S3607" s="13">
        <f>MIN(Q3607,IF(R3607=0,P3607,R3607))</f>
        <v>0.15</v>
      </c>
      <c r="T3607">
        <f>IFERROR(S3607*I3607,0)</f>
        <v>2.2979100000000003</v>
      </c>
      <c r="U3607" t="b">
        <f>O3607=N3607</f>
        <v>1</v>
      </c>
    </row>
    <row r="3608" spans="1:21" ht="21" x14ac:dyDescent="0.4">
      <c r="A3608" t="s">
        <v>5937</v>
      </c>
      <c r="B3608" t="s">
        <v>5938</v>
      </c>
      <c r="C3608" t="s">
        <v>5939</v>
      </c>
      <c r="D3608" s="34">
        <v>25636</v>
      </c>
      <c r="E3608" s="34">
        <v>7815</v>
      </c>
      <c r="F3608" s="33">
        <v>9.3810999999999982</v>
      </c>
      <c r="G3608" s="33">
        <v>3.1266000000000003</v>
      </c>
      <c r="H3608" s="49">
        <v>30.484474957091589</v>
      </c>
      <c r="I3608" s="33">
        <v>12.507699999999998</v>
      </c>
      <c r="J3608" s="35">
        <f>G3608/I3608</f>
        <v>0.24997401600614028</v>
      </c>
      <c r="K3608">
        <v>1.2003966730646192</v>
      </c>
      <c r="L3608">
        <v>1.6004734484964809</v>
      </c>
      <c r="M3608" s="49">
        <v>1.1000000000000001</v>
      </c>
      <c r="N3608" t="s">
        <v>34</v>
      </c>
      <c r="O3608" s="10" t="s">
        <v>34</v>
      </c>
      <c r="P3608">
        <f>VLOOKUP($O3608,$Y$2:$AJ$8,9,FALSE)</f>
        <v>0.15</v>
      </c>
      <c r="Q3608" s="11">
        <f>(L3608-M3608)/L3608</f>
        <v>0.3127033747211716</v>
      </c>
      <c r="S3608" s="13">
        <f>MIN(Q3608,IF(R3608=0,P3608,R3608))</f>
        <v>0.15</v>
      </c>
      <c r="T3608">
        <f>IFERROR(S3608*I3608,0)</f>
        <v>1.8761549999999996</v>
      </c>
      <c r="U3608" t="b">
        <f>O3608=N3608</f>
        <v>1</v>
      </c>
    </row>
    <row r="3609" spans="1:21" ht="21" x14ac:dyDescent="0.4">
      <c r="A3609" t="s">
        <v>2273</v>
      </c>
      <c r="B3609" t="s">
        <v>2247</v>
      </c>
      <c r="C3609" t="s">
        <v>2248</v>
      </c>
      <c r="D3609" s="34">
        <v>13572</v>
      </c>
      <c r="E3609" s="34">
        <v>3939</v>
      </c>
      <c r="F3609" s="33">
        <v>10.268000000000001</v>
      </c>
      <c r="G3609" s="33">
        <v>3.4217</v>
      </c>
      <c r="H3609" s="49">
        <v>29.022988505747126</v>
      </c>
      <c r="I3609" s="33">
        <v>13.6897</v>
      </c>
      <c r="J3609" s="35">
        <f>G3609/I3609</f>
        <v>0.24994704047568608</v>
      </c>
      <c r="K3609">
        <v>2.6067529829906069</v>
      </c>
      <c r="L3609">
        <v>3.4754252348311758</v>
      </c>
      <c r="M3609" s="49">
        <v>2.5</v>
      </c>
      <c r="N3609" t="s">
        <v>34</v>
      </c>
      <c r="O3609" s="10" t="s">
        <v>34</v>
      </c>
      <c r="P3609">
        <f>VLOOKUP($O3609,$Y$2:$AJ$8,9,FALSE)</f>
        <v>0.15</v>
      </c>
      <c r="Q3609" s="11">
        <f>(L3609-M3609)/L3609</f>
        <v>0.28066356457774833</v>
      </c>
      <c r="S3609" s="13">
        <f>MIN(Q3609,IF(R3609=0,P3609,R3609))</f>
        <v>0.15</v>
      </c>
      <c r="T3609">
        <f>IFERROR(S3609*I3609,0)</f>
        <v>2.053455</v>
      </c>
      <c r="U3609" t="b">
        <f>O3609=N3609</f>
        <v>1</v>
      </c>
    </row>
    <row r="3610" spans="1:21" ht="21" x14ac:dyDescent="0.4">
      <c r="A3610" t="s">
        <v>5824</v>
      </c>
      <c r="B3610" t="s">
        <v>5822</v>
      </c>
      <c r="C3610" t="s">
        <v>5823</v>
      </c>
      <c r="D3610" s="34">
        <v>150871</v>
      </c>
      <c r="E3610" s="34">
        <v>7513</v>
      </c>
      <c r="F3610" s="33">
        <v>6.7557</v>
      </c>
      <c r="G3610" s="33">
        <v>1.9943000000000002</v>
      </c>
      <c r="H3610" s="49">
        <v>4.9797509130316628</v>
      </c>
      <c r="I3610" s="33">
        <v>8.75</v>
      </c>
      <c r="J3610" s="35">
        <f>G3610/I3610</f>
        <v>0.22792000000000001</v>
      </c>
      <c r="K3610">
        <v>0.89920138426727003</v>
      </c>
      <c r="L3610">
        <v>1.1646479435644883</v>
      </c>
      <c r="M3610" s="49">
        <v>0.9</v>
      </c>
      <c r="N3610" t="s">
        <v>34</v>
      </c>
      <c r="O3610" s="10" t="s">
        <v>34</v>
      </c>
      <c r="P3610">
        <f>VLOOKUP($O3610,$Y$2:$AJ$8,9,FALSE)</f>
        <v>0.15</v>
      </c>
      <c r="Q3610" s="11">
        <f>(L3610-M3610)/L3610</f>
        <v>0.22723428571428575</v>
      </c>
      <c r="S3610" s="13">
        <f>MIN(Q3610,IF(R3610=0,P3610,R3610))</f>
        <v>0.15</v>
      </c>
      <c r="T3610">
        <f>IFERROR(S3610*I3610,0)</f>
        <v>1.3125</v>
      </c>
      <c r="U3610" t="b">
        <f>O3610=N3610</f>
        <v>1</v>
      </c>
    </row>
    <row r="3611" spans="1:21" ht="21" x14ac:dyDescent="0.4">
      <c r="A3611" t="s">
        <v>3534</v>
      </c>
      <c r="B3611" t="s">
        <v>3525</v>
      </c>
      <c r="C3611" t="s">
        <v>3526</v>
      </c>
      <c r="D3611" s="34">
        <v>6342</v>
      </c>
      <c r="E3611" s="34">
        <v>1857</v>
      </c>
      <c r="F3611" s="33">
        <v>0.55180000000000007</v>
      </c>
      <c r="G3611" s="33">
        <v>0.26599999999999996</v>
      </c>
      <c r="H3611" s="49">
        <v>29.280983916745505</v>
      </c>
      <c r="I3611" s="33">
        <v>0.81780000000000008</v>
      </c>
      <c r="J3611" s="35">
        <f>G3611/I3611</f>
        <v>0.32526290046466122</v>
      </c>
      <c r="K3611">
        <v>0.29714593430263869</v>
      </c>
      <c r="L3611">
        <v>0.44038772213247179</v>
      </c>
      <c r="M3611" s="49">
        <v>0.22</v>
      </c>
      <c r="N3611" t="s">
        <v>37</v>
      </c>
      <c r="O3611" s="10" t="s">
        <v>37</v>
      </c>
      <c r="P3611">
        <f>VLOOKUP($O3611,$Y$2:$AJ$8,9,FALSE)</f>
        <v>0.25</v>
      </c>
      <c r="Q3611" s="11">
        <f>(L3611-M3611)/L3611</f>
        <v>0.50044020542920031</v>
      </c>
      <c r="S3611" s="13">
        <f>MIN(Q3611,IF(R3611=0,P3611,R3611))</f>
        <v>0.25</v>
      </c>
      <c r="T3611">
        <f>IFERROR(S3611*I3611,0)</f>
        <v>0.20445000000000002</v>
      </c>
      <c r="U3611" t="b">
        <f>O3611=N3611</f>
        <v>1</v>
      </c>
    </row>
    <row r="3612" spans="1:21" ht="21" x14ac:dyDescent="0.4">
      <c r="A3612" t="s">
        <v>4622</v>
      </c>
      <c r="B3612" t="s">
        <v>4593</v>
      </c>
      <c r="C3612" t="s">
        <v>4594</v>
      </c>
      <c r="D3612" s="34">
        <v>389051</v>
      </c>
      <c r="E3612" s="34">
        <v>27512</v>
      </c>
      <c r="F3612" s="33">
        <v>8.2697000000000003</v>
      </c>
      <c r="G3612" s="33">
        <v>2.7563999999999997</v>
      </c>
      <c r="H3612" s="49">
        <v>7.0715664527272777</v>
      </c>
      <c r="I3612" s="33">
        <v>11.0261</v>
      </c>
      <c r="J3612" s="35">
        <f>G3612/I3612</f>
        <v>0.24998866326262231</v>
      </c>
      <c r="K3612">
        <v>0.30058519918580984</v>
      </c>
      <c r="L3612">
        <v>0.40077420761849375</v>
      </c>
      <c r="M3612" s="49">
        <v>0.2</v>
      </c>
      <c r="N3612" t="s">
        <v>37</v>
      </c>
      <c r="O3612" s="10" t="s">
        <v>37</v>
      </c>
      <c r="P3612">
        <f>VLOOKUP($O3612,$Y$2:$AJ$8,9,FALSE)</f>
        <v>0.25</v>
      </c>
      <c r="Q3612" s="11">
        <f>(L3612-M3612)/L3612</f>
        <v>0.50096589002457803</v>
      </c>
      <c r="S3612" s="13">
        <f>MIN(Q3612,IF(R3612=0,P3612,R3612))</f>
        <v>0.25</v>
      </c>
      <c r="T3612">
        <f>IFERROR(S3612*I3612,0)</f>
        <v>2.7565249999999999</v>
      </c>
      <c r="U3612" t="b">
        <f>O3612=N3612</f>
        <v>1</v>
      </c>
    </row>
    <row r="3613" spans="1:21" ht="21" x14ac:dyDescent="0.4">
      <c r="A3613" t="s">
        <v>4549</v>
      </c>
      <c r="B3613" t="s">
        <v>4547</v>
      </c>
      <c r="C3613" t="s">
        <v>4548</v>
      </c>
      <c r="D3613" s="34">
        <v>2256806</v>
      </c>
      <c r="E3613" s="34">
        <v>18690</v>
      </c>
      <c r="F3613" s="33">
        <v>13.914300000000001</v>
      </c>
      <c r="G3613" s="33">
        <v>4.6381000000000006</v>
      </c>
      <c r="H3613" s="49">
        <v>0.82816156993556378</v>
      </c>
      <c r="I3613" s="33">
        <v>18.552400000000002</v>
      </c>
      <c r="J3613" s="35">
        <f>G3613/I3613</f>
        <v>0.25</v>
      </c>
      <c r="K3613">
        <v>0.74447833065810598</v>
      </c>
      <c r="L3613">
        <v>0.99263777421080801</v>
      </c>
      <c r="M3613" s="49">
        <v>0.5</v>
      </c>
      <c r="N3613" t="s">
        <v>37</v>
      </c>
      <c r="O3613" s="10" t="s">
        <v>37</v>
      </c>
      <c r="P3613">
        <f>VLOOKUP($O3613,$Y$2:$AJ$8,9,FALSE)</f>
        <v>0.25</v>
      </c>
      <c r="Q3613" s="11">
        <f>(L3613-M3613)/L3613</f>
        <v>0.49629158491623732</v>
      </c>
      <c r="S3613" s="13">
        <f>MIN(Q3613,IF(R3613=0,P3613,R3613))</f>
        <v>0.25</v>
      </c>
      <c r="T3613">
        <f>IFERROR(S3613*I3613,0)</f>
        <v>4.6381000000000006</v>
      </c>
      <c r="U3613" t="b">
        <f>O3613=N3613</f>
        <v>1</v>
      </c>
    </row>
    <row r="3614" spans="1:21" ht="21" x14ac:dyDescent="0.4">
      <c r="A3614" t="s">
        <v>365</v>
      </c>
      <c r="B3614" t="s">
        <v>313</v>
      </c>
      <c r="C3614" s="50" t="s">
        <v>314</v>
      </c>
      <c r="D3614" s="34">
        <v>2978597</v>
      </c>
      <c r="E3614" s="34">
        <v>399517</v>
      </c>
      <c r="F3614" s="33">
        <v>640.87760000000003</v>
      </c>
      <c r="G3614" s="33">
        <v>71.208500000000001</v>
      </c>
      <c r="H3614" s="49">
        <v>13.41292561565059</v>
      </c>
      <c r="I3614" s="33">
        <v>712.08609999999999</v>
      </c>
      <c r="J3614" s="35">
        <f>G3614/I3614</f>
        <v>9.9999845524298261E-2</v>
      </c>
      <c r="K3614">
        <v>1.6041309881682131</v>
      </c>
      <c r="L3614">
        <v>1.7823674587063878</v>
      </c>
      <c r="M3614" s="49">
        <v>1.2</v>
      </c>
      <c r="N3614" t="s">
        <v>33</v>
      </c>
      <c r="O3614" s="10" t="s">
        <v>37</v>
      </c>
      <c r="P3614">
        <f>VLOOKUP($O3614,$Y$2:$AJ$8,9,FALSE)</f>
        <v>0.25</v>
      </c>
      <c r="Q3614" s="11">
        <f>(L3614-M3614)/L3614</f>
        <v>0.32673815708521758</v>
      </c>
      <c r="S3614" s="13">
        <f>MIN(Q3614,IF(R3614=0,P3614,R3614))</f>
        <v>0.25</v>
      </c>
      <c r="T3614">
        <f>IFERROR(S3614*I3614,0)</f>
        <v>178.021525</v>
      </c>
      <c r="U3614" t="b">
        <f>O3614=N3614</f>
        <v>0</v>
      </c>
    </row>
    <row r="3615" spans="1:21" ht="21" x14ac:dyDescent="0.4">
      <c r="A3615" t="s">
        <v>649</v>
      </c>
      <c r="B3615" t="s">
        <v>611</v>
      </c>
      <c r="C3615" s="50" t="s">
        <v>612</v>
      </c>
      <c r="D3615" s="34">
        <v>25052</v>
      </c>
      <c r="E3615" s="34">
        <v>2759</v>
      </c>
      <c r="F3615" s="33">
        <v>1.4306000000000001</v>
      </c>
      <c r="G3615" s="33">
        <v>0.46099999999999997</v>
      </c>
      <c r="H3615" s="49">
        <v>11.013092767044547</v>
      </c>
      <c r="I3615" s="33">
        <v>1.8915999999999999</v>
      </c>
      <c r="J3615" s="35">
        <f>G3615/I3615</f>
        <v>0.24370902939310635</v>
      </c>
      <c r="K3615">
        <v>0.51852120333454155</v>
      </c>
      <c r="L3615">
        <v>0.68561072852482785</v>
      </c>
      <c r="M3615" s="49">
        <v>0.5</v>
      </c>
      <c r="N3615" t="s">
        <v>37</v>
      </c>
      <c r="O3615" s="10" t="s">
        <v>37</v>
      </c>
      <c r="P3615">
        <f>VLOOKUP($O3615,$Y$2:$AJ$8,9,FALSE)</f>
        <v>0.25</v>
      </c>
      <c r="Q3615" s="11">
        <f>(L3615-M3615)/L3615</f>
        <v>0.27072319729329669</v>
      </c>
      <c r="S3615" s="13">
        <f>MIN(Q3615,IF(R3615=0,P3615,R3615))</f>
        <v>0.25</v>
      </c>
      <c r="T3615">
        <f>IFERROR(S3615*I3615,0)</f>
        <v>0.47289999999999999</v>
      </c>
      <c r="U3615" t="b">
        <f>O3615=N3615</f>
        <v>1</v>
      </c>
    </row>
    <row r="3616" spans="1:21" ht="21" x14ac:dyDescent="0.4">
      <c r="A3616" t="s">
        <v>4392</v>
      </c>
      <c r="B3616" t="s">
        <v>4387</v>
      </c>
      <c r="C3616" t="s">
        <v>4388</v>
      </c>
      <c r="D3616" s="34">
        <v>115668</v>
      </c>
      <c r="E3616" s="34">
        <v>44397</v>
      </c>
      <c r="F3616" s="33">
        <v>88.254800000000003</v>
      </c>
      <c r="G3616" s="33">
        <v>29.418100000000003</v>
      </c>
      <c r="H3616" s="49">
        <v>38.383131030189851</v>
      </c>
      <c r="I3616" s="33">
        <v>117.6729</v>
      </c>
      <c r="J3616" s="35">
        <f>G3616/I3616</f>
        <v>0.2499989377333269</v>
      </c>
      <c r="K3616">
        <v>1.9878550352501296</v>
      </c>
      <c r="L3616">
        <v>2.6504696263261032</v>
      </c>
      <c r="M3616" s="49">
        <v>1.65</v>
      </c>
      <c r="N3616" t="s">
        <v>34</v>
      </c>
      <c r="O3616" s="10" t="s">
        <v>34</v>
      </c>
      <c r="P3616">
        <f>VLOOKUP($O3616,$Y$2:$AJ$8,9,FALSE)</f>
        <v>0.15</v>
      </c>
      <c r="Q3616" s="11">
        <f>(L3616-M3616)/L3616</f>
        <v>0.37746881397501042</v>
      </c>
      <c r="S3616" s="13">
        <f>MIN(Q3616,IF(R3616=0,P3616,R3616))</f>
        <v>0.15</v>
      </c>
      <c r="T3616">
        <f>IFERROR(S3616*I3616,0)</f>
        <v>17.650935</v>
      </c>
      <c r="U3616" t="b">
        <f>O3616=N3616</f>
        <v>1</v>
      </c>
    </row>
    <row r="3617" spans="1:21" ht="21" x14ac:dyDescent="0.4">
      <c r="A3617" t="s">
        <v>497</v>
      </c>
      <c r="B3617" t="s">
        <v>423</v>
      </c>
      <c r="C3617" s="50" t="s">
        <v>424</v>
      </c>
      <c r="D3617" s="34">
        <v>8985676</v>
      </c>
      <c r="E3617" s="34">
        <v>369519</v>
      </c>
      <c r="F3617" s="33">
        <v>155.63239999999999</v>
      </c>
      <c r="G3617" s="33">
        <v>51.874599999999994</v>
      </c>
      <c r="H3617" s="49">
        <v>4.1123116391020549</v>
      </c>
      <c r="I3617" s="33">
        <v>207.50699999999998</v>
      </c>
      <c r="J3617" s="35">
        <f>G3617/I3617</f>
        <v>0.24998963890374781</v>
      </c>
      <c r="K3617">
        <v>0.42117563643547423</v>
      </c>
      <c r="L3617">
        <v>0.56155975741436837</v>
      </c>
      <c r="M3617" s="49">
        <v>0.4</v>
      </c>
      <c r="N3617" t="s">
        <v>34</v>
      </c>
      <c r="O3617" s="10" t="s">
        <v>42</v>
      </c>
      <c r="P3617">
        <f>VLOOKUP($O3617,$Y$2:$AJ$8,9,FALSE)</f>
        <v>0.05</v>
      </c>
      <c r="Q3617" s="11">
        <f>(L3617-M3617)/L3617</f>
        <v>0.28769824632422031</v>
      </c>
      <c r="S3617" s="13">
        <f>MIN(Q3617,IF(R3617=0,P3617,R3617))</f>
        <v>0.05</v>
      </c>
      <c r="T3617">
        <f>IFERROR(S3617*I3617,0)</f>
        <v>10.375349999999999</v>
      </c>
      <c r="U3617" t="b">
        <f>O3617=N3617</f>
        <v>0</v>
      </c>
    </row>
    <row r="3618" spans="1:21" ht="21" x14ac:dyDescent="0.4">
      <c r="A3618" t="s">
        <v>5083</v>
      </c>
      <c r="B3618" t="s">
        <v>5064</v>
      </c>
      <c r="C3618" t="s">
        <v>5065</v>
      </c>
      <c r="D3618" s="34">
        <v>3522</v>
      </c>
      <c r="E3618" s="34">
        <v>186</v>
      </c>
      <c r="F3618" s="33">
        <v>0.10499999999999998</v>
      </c>
      <c r="G3618" s="33">
        <v>3.5000000000000003E-2</v>
      </c>
      <c r="H3618" s="49">
        <v>5.2810902896081773</v>
      </c>
      <c r="I3618" s="33">
        <v>0.13999999999999999</v>
      </c>
      <c r="J3618" s="35">
        <f>G3618/I3618</f>
        <v>0.25000000000000006</v>
      </c>
      <c r="K3618">
        <v>0.56451612903225801</v>
      </c>
      <c r="L3618">
        <v>0.75268817204301064</v>
      </c>
      <c r="M3618" s="49">
        <v>0.6</v>
      </c>
      <c r="N3618" t="s">
        <v>34</v>
      </c>
      <c r="O3618" s="10" t="s">
        <v>34</v>
      </c>
      <c r="P3618">
        <f>VLOOKUP($O3618,$Y$2:$AJ$8,9,FALSE)</f>
        <v>0.15</v>
      </c>
      <c r="Q3618" s="11">
        <f>(L3618-M3618)/L3618</f>
        <v>0.20285714285714276</v>
      </c>
      <c r="S3618" s="13">
        <f>MIN(Q3618,IF(R3618=0,P3618,R3618))</f>
        <v>0.15</v>
      </c>
      <c r="T3618">
        <f>IFERROR(S3618*I3618,0)</f>
        <v>2.0999999999999998E-2</v>
      </c>
      <c r="U3618" t="b">
        <f>O3618=N3618</f>
        <v>1</v>
      </c>
    </row>
    <row r="3619" spans="1:21" ht="21" x14ac:dyDescent="0.4">
      <c r="A3619" t="s">
        <v>4017</v>
      </c>
      <c r="B3619" t="s">
        <v>3907</v>
      </c>
      <c r="C3619" t="s">
        <v>3908</v>
      </c>
      <c r="D3619" s="34">
        <v>22069</v>
      </c>
      <c r="E3619" s="34">
        <v>671</v>
      </c>
      <c r="F3619" s="33">
        <v>0.4556</v>
      </c>
      <c r="G3619" s="33">
        <v>0.14739999999999998</v>
      </c>
      <c r="H3619" s="49">
        <v>3.0404639992750013</v>
      </c>
      <c r="I3619" s="33">
        <v>0.60299999999999998</v>
      </c>
      <c r="J3619" s="35">
        <f>G3619/I3619</f>
        <v>0.24444444444444441</v>
      </c>
      <c r="K3619">
        <v>0.67898658718330851</v>
      </c>
      <c r="L3619">
        <v>0.89865871833084943</v>
      </c>
      <c r="M3619" s="49">
        <v>0.7</v>
      </c>
      <c r="N3619" t="s">
        <v>37</v>
      </c>
      <c r="O3619" s="10" t="s">
        <v>37</v>
      </c>
      <c r="P3619">
        <f>VLOOKUP($O3619,$Y$2:$AJ$8,9,FALSE)</f>
        <v>0.25</v>
      </c>
      <c r="Q3619" s="11">
        <f>(L3619-M3619)/L3619</f>
        <v>0.22106135986733003</v>
      </c>
      <c r="S3619" s="13">
        <f>MIN(Q3619,IF(R3619=0,P3619,R3619))</f>
        <v>0.22106135986733003</v>
      </c>
      <c r="T3619">
        <f>IFERROR(S3619*I3619,0)</f>
        <v>0.1333</v>
      </c>
      <c r="U3619" t="b">
        <f>O3619=N3619</f>
        <v>1</v>
      </c>
    </row>
    <row r="3620" spans="1:21" ht="21" x14ac:dyDescent="0.4">
      <c r="A3620" t="s">
        <v>2466</v>
      </c>
      <c r="B3620" t="s">
        <v>2390</v>
      </c>
      <c r="C3620" t="s">
        <v>2391</v>
      </c>
      <c r="D3620" s="34">
        <v>427772</v>
      </c>
      <c r="E3620" s="34">
        <v>49052</v>
      </c>
      <c r="F3620" s="33">
        <v>28.207699999999999</v>
      </c>
      <c r="G3620" s="33">
        <v>9.3963000000000001</v>
      </c>
      <c r="H3620" s="49">
        <v>11.466856175719776</v>
      </c>
      <c r="I3620" s="33">
        <v>37.603999999999999</v>
      </c>
      <c r="J3620" s="35">
        <f>G3620/I3620</f>
        <v>0.24987501329645784</v>
      </c>
      <c r="K3620">
        <v>0.57505708228002939</v>
      </c>
      <c r="L3620">
        <v>0.76661502079425914</v>
      </c>
      <c r="M3620" s="49">
        <v>0.25</v>
      </c>
      <c r="N3620" t="s">
        <v>37</v>
      </c>
      <c r="O3620" s="10" t="s">
        <v>37</v>
      </c>
      <c r="P3620">
        <f>VLOOKUP($O3620,$Y$2:$AJ$8,9,FALSE)</f>
        <v>0.25</v>
      </c>
      <c r="Q3620" s="11">
        <f>(L3620-M3620)/L3620</f>
        <v>0.67389107541750881</v>
      </c>
      <c r="S3620" s="13">
        <f>MIN(Q3620,IF(R3620=0,P3620,R3620))</f>
        <v>0.25</v>
      </c>
      <c r="T3620">
        <f>IFERROR(S3620*I3620,0)</f>
        <v>9.4009999999999998</v>
      </c>
      <c r="U3620" t="b">
        <f>O3620=N3620</f>
        <v>1</v>
      </c>
    </row>
    <row r="3621" spans="1:21" ht="21" x14ac:dyDescent="0.4">
      <c r="A3621" t="s">
        <v>6302</v>
      </c>
      <c r="B3621" t="s">
        <v>6303</v>
      </c>
      <c r="C3621" t="s">
        <v>6304</v>
      </c>
      <c r="D3621" s="34">
        <v>533683</v>
      </c>
      <c r="E3621" s="34">
        <v>6570</v>
      </c>
      <c r="F3621" s="33">
        <v>5.8761999999999999</v>
      </c>
      <c r="G3621" s="33">
        <v>1.1798</v>
      </c>
      <c r="H3621" s="49">
        <v>1.2310678811204405</v>
      </c>
      <c r="I3621" s="33">
        <v>7.056</v>
      </c>
      <c r="J3621" s="35">
        <f>G3621/I3621</f>
        <v>0.16720521541950112</v>
      </c>
      <c r="K3621">
        <v>0.89439878234398784</v>
      </c>
      <c r="L3621">
        <v>1.0739726027397261</v>
      </c>
      <c r="M3621" s="49">
        <v>0.9</v>
      </c>
      <c r="N3621" t="s">
        <v>42</v>
      </c>
      <c r="O3621" s="10" t="s">
        <v>42</v>
      </c>
      <c r="P3621">
        <f>VLOOKUP($O3621,$Y$2:$AJ$8,9,FALSE)</f>
        <v>0.05</v>
      </c>
      <c r="Q3621" s="11">
        <f>(L3621-M3621)/L3621</f>
        <v>0.16198979591836735</v>
      </c>
      <c r="S3621" s="13">
        <f>MIN(Q3621,IF(R3621=0,P3621,R3621))</f>
        <v>0.05</v>
      </c>
      <c r="T3621">
        <f>IFERROR(S3621*I3621,0)</f>
        <v>0.3528</v>
      </c>
      <c r="U3621" t="b">
        <f>O3621=N3621</f>
        <v>1</v>
      </c>
    </row>
    <row r="3622" spans="1:21" ht="21" x14ac:dyDescent="0.4">
      <c r="A3622" t="s">
        <v>288</v>
      </c>
      <c r="B3622" t="s">
        <v>270</v>
      </c>
      <c r="C3622" s="50" t="s">
        <v>271</v>
      </c>
      <c r="D3622" s="34">
        <v>14422563</v>
      </c>
      <c r="E3622" s="34">
        <v>687658</v>
      </c>
      <c r="F3622" s="33">
        <v>1719.1450000000002</v>
      </c>
      <c r="G3622" s="33">
        <v>334.87399999999997</v>
      </c>
      <c r="H3622" s="49">
        <v>4.767932024287223</v>
      </c>
      <c r="I3622" s="33">
        <v>2054.0190000000002</v>
      </c>
      <c r="J3622" s="35">
        <f>G3622/I3622</f>
        <v>0.16303354545405857</v>
      </c>
      <c r="K3622">
        <v>2.5000000000000004</v>
      </c>
      <c r="L3622">
        <v>2.9869775382530275</v>
      </c>
      <c r="M3622" s="49">
        <v>2.5</v>
      </c>
      <c r="N3622" t="s">
        <v>37</v>
      </c>
      <c r="O3622" s="10" t="s">
        <v>42</v>
      </c>
      <c r="P3622">
        <f>VLOOKUP($O3622,$Y$2:$AJ$8,9,FALSE)</f>
        <v>0.05</v>
      </c>
      <c r="Q3622" s="11">
        <f>(L3622-M3622)/L3622</f>
        <v>0.16303354545405876</v>
      </c>
      <c r="S3622" s="13">
        <f>MIN(Q3622,IF(R3622=0,P3622,R3622))</f>
        <v>0.05</v>
      </c>
      <c r="T3622">
        <f>IFERROR(S3622*I3622,0)</f>
        <v>102.70095000000002</v>
      </c>
      <c r="U3622" t="b">
        <f>O3622=N3622</f>
        <v>0</v>
      </c>
    </row>
    <row r="3623" spans="1:21" ht="21" x14ac:dyDescent="0.4">
      <c r="A3623" t="s">
        <v>5661</v>
      </c>
      <c r="B3623" t="s">
        <v>5636</v>
      </c>
      <c r="C3623" t="s">
        <v>5637</v>
      </c>
      <c r="D3623" s="34">
        <v>13083</v>
      </c>
      <c r="E3623" s="34">
        <v>605</v>
      </c>
      <c r="F3623" s="33">
        <v>0.6139</v>
      </c>
      <c r="G3623" s="33">
        <v>0.2011</v>
      </c>
      <c r="H3623" s="49">
        <v>4.6243216387678663</v>
      </c>
      <c r="I3623" s="33">
        <v>0.81499999999999995</v>
      </c>
      <c r="J3623" s="35">
        <f>G3623/I3623</f>
        <v>0.24674846625766872</v>
      </c>
      <c r="K3623">
        <v>1.0147107438016529</v>
      </c>
      <c r="L3623">
        <v>1.3471074380165289</v>
      </c>
      <c r="M3623" s="49">
        <v>1</v>
      </c>
      <c r="N3623" t="s">
        <v>37</v>
      </c>
      <c r="O3623" s="10" t="s">
        <v>37</v>
      </c>
      <c r="P3623">
        <f>VLOOKUP($O3623,$Y$2:$AJ$8,9,FALSE)</f>
        <v>0.25</v>
      </c>
      <c r="Q3623" s="11">
        <f>(L3623-M3623)/L3623</f>
        <v>0.25766871165644167</v>
      </c>
      <c r="S3623" s="13">
        <f>MIN(Q3623,IF(R3623=0,P3623,R3623))</f>
        <v>0.25</v>
      </c>
      <c r="T3623">
        <f>IFERROR(S3623*I3623,0)</f>
        <v>0.20374999999999999</v>
      </c>
      <c r="U3623" t="b">
        <f>O3623=N3623</f>
        <v>1</v>
      </c>
    </row>
    <row r="3624" spans="1:21" ht="21" x14ac:dyDescent="0.4">
      <c r="A3624" t="s">
        <v>307</v>
      </c>
      <c r="B3624" t="s">
        <v>297</v>
      </c>
      <c r="C3624" s="50" t="s">
        <v>298</v>
      </c>
      <c r="D3624" s="34">
        <v>22070281</v>
      </c>
      <c r="E3624" s="34">
        <v>7512478</v>
      </c>
      <c r="F3624" s="33">
        <v>2970.2099000000003</v>
      </c>
      <c r="G3624" s="33">
        <v>1272.9472000000001</v>
      </c>
      <c r="H3624" s="49">
        <v>34.038886953908744</v>
      </c>
      <c r="I3624" s="33">
        <v>4243.1571000000004</v>
      </c>
      <c r="J3624" s="35">
        <f>G3624/I3624</f>
        <v>0.30000001649715019</v>
      </c>
      <c r="K3624">
        <v>0.39537019609242124</v>
      </c>
      <c r="L3624">
        <v>0.5648145791575031</v>
      </c>
      <c r="M3624" s="49">
        <v>0.03</v>
      </c>
      <c r="N3624" t="s">
        <v>45</v>
      </c>
      <c r="O3624" s="10" t="s">
        <v>37</v>
      </c>
      <c r="P3624">
        <f>VLOOKUP($O3624,$Y$2:$AJ$8,9,FALSE)</f>
        <v>0.25</v>
      </c>
      <c r="Q3624" s="11">
        <f>(L3624-M3624)/L3624</f>
        <v>0.94688522374059636</v>
      </c>
      <c r="S3624" s="13">
        <f>MIN(Q3624,IF(R3624=0,P3624,R3624))</f>
        <v>0.25</v>
      </c>
      <c r="T3624">
        <f>IFERROR(S3624*I3624,0)</f>
        <v>1060.7892750000001</v>
      </c>
      <c r="U3624" t="b">
        <f>O3624=N3624</f>
        <v>0</v>
      </c>
    </row>
    <row r="3625" spans="1:21" ht="21" x14ac:dyDescent="0.4">
      <c r="A3625" t="s">
        <v>3561</v>
      </c>
      <c r="B3625" t="s">
        <v>3556</v>
      </c>
      <c r="C3625" t="s">
        <v>3557</v>
      </c>
      <c r="D3625" s="34">
        <v>8782039</v>
      </c>
      <c r="E3625" s="34">
        <v>368824</v>
      </c>
      <c r="F3625" s="33">
        <v>52.064900000000002</v>
      </c>
      <c r="G3625" s="33">
        <v>27.217400000000001</v>
      </c>
      <c r="H3625" s="49">
        <v>4.1997536107503048</v>
      </c>
      <c r="I3625" s="33">
        <v>79.282300000000006</v>
      </c>
      <c r="J3625" s="35">
        <f>G3625/I3625</f>
        <v>0.34329730595605829</v>
      </c>
      <c r="K3625">
        <v>0.14116462052361017</v>
      </c>
      <c r="L3625">
        <v>0.21495970978027462</v>
      </c>
      <c r="M3625" s="49">
        <v>0.1</v>
      </c>
      <c r="N3625" t="s">
        <v>33</v>
      </c>
      <c r="O3625" s="10" t="s">
        <v>33</v>
      </c>
      <c r="P3625">
        <f>VLOOKUP($O3625,$Y$2:$AJ$8,9,FALSE)</f>
        <v>0.4</v>
      </c>
      <c r="Q3625" s="11">
        <f>(L3625-M3625)/L3625</f>
        <v>0.53479654349079175</v>
      </c>
      <c r="S3625" s="13">
        <f>MIN(Q3625,IF(R3625=0,P3625,R3625))</f>
        <v>0.4</v>
      </c>
      <c r="T3625">
        <f>IFERROR(S3625*I3625,0)</f>
        <v>31.712920000000004</v>
      </c>
      <c r="U3625" t="b">
        <f>O3625=N3625</f>
        <v>1</v>
      </c>
    </row>
    <row r="3626" spans="1:21" ht="21" x14ac:dyDescent="0.4">
      <c r="A3626" t="s">
        <v>166</v>
      </c>
      <c r="B3626" t="s">
        <v>31</v>
      </c>
      <c r="C3626" t="s">
        <v>32</v>
      </c>
      <c r="D3626" s="34">
        <v>878096</v>
      </c>
      <c r="E3626" s="34">
        <v>67023</v>
      </c>
      <c r="F3626" s="33">
        <v>54.246700000000004</v>
      </c>
      <c r="G3626" s="33">
        <v>16.952100000000002</v>
      </c>
      <c r="H3626" s="49">
        <v>7.6327645268854427</v>
      </c>
      <c r="I3626" s="33">
        <v>71.198800000000006</v>
      </c>
      <c r="K3626">
        <v>0.80937439386479271</v>
      </c>
      <c r="L3626">
        <v>1.0623039851991107</v>
      </c>
      <c r="M3626" s="49">
        <v>0.8</v>
      </c>
      <c r="N3626" t="s">
        <v>37</v>
      </c>
      <c r="O3626" s="10" t="s">
        <v>42</v>
      </c>
      <c r="P3626">
        <f>VLOOKUP($O3626,$Y$2:$AJ$8,9,FALSE)</f>
        <v>0.05</v>
      </c>
      <c r="Q3626" s="11">
        <f>(L3626-M3626)/L3626</f>
        <v>0.24691989190829053</v>
      </c>
      <c r="S3626" s="13">
        <f>MIN(Q3626,IF(R3626=0,P3626,R3626))</f>
        <v>0.05</v>
      </c>
      <c r="T3626">
        <f>IFERROR(S3626*I3626,0)</f>
        <v>3.5599400000000005</v>
      </c>
      <c r="U3626" t="b">
        <f>O3626=N3626</f>
        <v>0</v>
      </c>
    </row>
    <row r="3627" spans="1:21" ht="21" x14ac:dyDescent="0.4">
      <c r="A3627" t="s">
        <v>5498</v>
      </c>
      <c r="B3627" t="s">
        <v>5493</v>
      </c>
      <c r="C3627" t="s">
        <v>5494</v>
      </c>
      <c r="D3627" s="34">
        <v>2246</v>
      </c>
      <c r="E3627" s="34">
        <v>1327</v>
      </c>
      <c r="F3627" s="33">
        <v>0.21110000000000001</v>
      </c>
      <c r="G3627" s="33">
        <v>0.10390000000000002</v>
      </c>
      <c r="H3627" s="49">
        <v>59.08281389136242</v>
      </c>
      <c r="I3627" s="33">
        <v>0.31500000000000006</v>
      </c>
      <c r="J3627" s="35">
        <f>G3627/I3627</f>
        <v>0.32984126984126982</v>
      </c>
      <c r="K3627">
        <v>0.15908063300678224</v>
      </c>
      <c r="L3627">
        <v>0.23737754333082145</v>
      </c>
      <c r="M3627" s="49">
        <v>0.03</v>
      </c>
      <c r="N3627" t="s">
        <v>37</v>
      </c>
      <c r="O3627" s="10" t="s">
        <v>37</v>
      </c>
      <c r="P3627">
        <f>VLOOKUP($O3627,$Y$2:$AJ$8,9,FALSE)</f>
        <v>0.25</v>
      </c>
      <c r="Q3627" s="11">
        <f>(L3627-M3627)/L3627</f>
        <v>0.87361904761904763</v>
      </c>
      <c r="S3627" s="13">
        <f>MIN(Q3627,IF(R3627=0,P3627,R3627))</f>
        <v>0.25</v>
      </c>
      <c r="T3627">
        <f>IFERROR(S3627*I3627,0)</f>
        <v>7.8750000000000014E-2</v>
      </c>
      <c r="U3627" t="b">
        <f>O3627=N3627</f>
        <v>1</v>
      </c>
    </row>
    <row r="3628" spans="1:21" ht="21" x14ac:dyDescent="0.4">
      <c r="A3628" t="s">
        <v>3851</v>
      </c>
      <c r="B3628" t="s">
        <v>3816</v>
      </c>
      <c r="C3628" t="s">
        <v>3817</v>
      </c>
      <c r="D3628" s="34">
        <v>18263</v>
      </c>
      <c r="E3628" s="34">
        <v>6606</v>
      </c>
      <c r="F3628" s="33">
        <v>2.3391000000000002</v>
      </c>
      <c r="G3628" s="33">
        <v>0.77989999999999993</v>
      </c>
      <c r="H3628" s="49">
        <v>36.171494278048513</v>
      </c>
      <c r="I3628" s="33">
        <v>3.1190000000000002</v>
      </c>
      <c r="J3628" s="35">
        <f>G3628/I3628</f>
        <v>0.25004809233728753</v>
      </c>
      <c r="K3628">
        <v>0.3540871934604905</v>
      </c>
      <c r="L3628">
        <v>0.47214653345443536</v>
      </c>
      <c r="M3628" s="49">
        <v>0.15</v>
      </c>
      <c r="N3628" t="s">
        <v>34</v>
      </c>
      <c r="O3628" s="10" t="s">
        <v>34</v>
      </c>
      <c r="P3628">
        <f>VLOOKUP($O3628,$Y$2:$AJ$8,9,FALSE)</f>
        <v>0.15</v>
      </c>
      <c r="Q3628" s="11">
        <f>(L3628-M3628)/L3628</f>
        <v>0.68230201987816608</v>
      </c>
      <c r="S3628" s="13">
        <f>MIN(Q3628,IF(R3628=0,P3628,R3628))</f>
        <v>0.15</v>
      </c>
      <c r="T3628">
        <f>IFERROR(S3628*I3628,0)</f>
        <v>0.46784999999999999</v>
      </c>
      <c r="U3628" t="b">
        <f>O3628=N3628</f>
        <v>1</v>
      </c>
    </row>
    <row r="3629" spans="1:21" ht="21" x14ac:dyDescent="0.4">
      <c r="A3629" t="s">
        <v>4834</v>
      </c>
      <c r="B3629" t="s">
        <v>4823</v>
      </c>
      <c r="C3629" t="s">
        <v>4824</v>
      </c>
      <c r="D3629" s="34">
        <v>143352</v>
      </c>
      <c r="E3629" s="34">
        <v>8542</v>
      </c>
      <c r="F3629" s="33">
        <v>4.6843000000000004</v>
      </c>
      <c r="G3629" s="33">
        <v>2.3087</v>
      </c>
      <c r="H3629" s="49">
        <v>5.9587588593113452</v>
      </c>
      <c r="I3629" s="33">
        <v>6.9930000000000003</v>
      </c>
      <c r="J3629" s="35">
        <f>G3629/I3629</f>
        <v>0.33014443014443012</v>
      </c>
      <c r="K3629">
        <v>0.5483844532896277</v>
      </c>
      <c r="L3629">
        <v>0.81866073519082183</v>
      </c>
      <c r="M3629" s="49">
        <v>0.2</v>
      </c>
      <c r="N3629" t="s">
        <v>37</v>
      </c>
      <c r="O3629" s="10" t="s">
        <v>37</v>
      </c>
      <c r="P3629">
        <f>VLOOKUP($O3629,$Y$2:$AJ$8,9,FALSE)</f>
        <v>0.25</v>
      </c>
      <c r="Q3629" s="11">
        <f>(L3629-M3629)/L3629</f>
        <v>0.7556985556985556</v>
      </c>
      <c r="S3629" s="13">
        <f>MIN(Q3629,IF(R3629=0,P3629,R3629))</f>
        <v>0.25</v>
      </c>
      <c r="T3629">
        <f>IFERROR(S3629*I3629,0)</f>
        <v>1.7482500000000001</v>
      </c>
      <c r="U3629" t="b">
        <f>O3629=N3629</f>
        <v>1</v>
      </c>
    </row>
    <row r="3630" spans="1:21" ht="21" x14ac:dyDescent="0.4">
      <c r="A3630" t="s">
        <v>3718</v>
      </c>
      <c r="B3630" t="s">
        <v>3673</v>
      </c>
      <c r="C3630" t="s">
        <v>3674</v>
      </c>
      <c r="D3630" s="34">
        <v>39373</v>
      </c>
      <c r="E3630" s="34">
        <v>2440</v>
      </c>
      <c r="F3630" s="33">
        <v>1.8788999999999998</v>
      </c>
      <c r="G3630" s="33">
        <v>0.42670000000000002</v>
      </c>
      <c r="H3630" s="49">
        <v>6.197140172199223</v>
      </c>
      <c r="I3630" s="33">
        <v>2.3055999999999996</v>
      </c>
      <c r="J3630" s="35">
        <f>G3630/I3630</f>
        <v>0.18507113115891746</v>
      </c>
      <c r="K3630">
        <v>0.77004098360655737</v>
      </c>
      <c r="L3630">
        <v>0.94491803278688502</v>
      </c>
      <c r="M3630" s="49">
        <v>0.77</v>
      </c>
      <c r="N3630" t="s">
        <v>37</v>
      </c>
      <c r="O3630" s="10" t="s">
        <v>37</v>
      </c>
      <c r="P3630">
        <f>VLOOKUP($O3630,$Y$2:$AJ$8,9,FALSE)</f>
        <v>0.25</v>
      </c>
      <c r="Q3630" s="11">
        <f>(L3630-M3630)/L3630</f>
        <v>0.18511450381679367</v>
      </c>
      <c r="S3630" s="13">
        <f>MIN(Q3630,IF(R3630=0,P3630,R3630))</f>
        <v>0.18511450381679367</v>
      </c>
      <c r="T3630">
        <f>IFERROR(S3630*I3630,0)</f>
        <v>0.42679999999999946</v>
      </c>
      <c r="U3630" t="b">
        <f>O3630=N3630</f>
        <v>1</v>
      </c>
    </row>
    <row r="3631" spans="1:21" ht="21" x14ac:dyDescent="0.4">
      <c r="A3631" t="s">
        <v>4018</v>
      </c>
      <c r="B3631" t="s">
        <v>3907</v>
      </c>
      <c r="C3631" t="s">
        <v>3908</v>
      </c>
      <c r="D3631" s="34">
        <v>26434</v>
      </c>
      <c r="E3631" s="34">
        <v>1649</v>
      </c>
      <c r="F3631" s="33">
        <v>1.3386</v>
      </c>
      <c r="G3631" s="33">
        <v>0.42439999999999994</v>
      </c>
      <c r="H3631" s="49">
        <v>6.2381781039570248</v>
      </c>
      <c r="I3631" s="33">
        <v>1.7629999999999999</v>
      </c>
      <c r="J3631" s="35">
        <f>G3631/I3631</f>
        <v>0.24072603516732841</v>
      </c>
      <c r="K3631">
        <v>0.81176470588235283</v>
      </c>
      <c r="L3631">
        <v>1.0691328077622801</v>
      </c>
      <c r="M3631" s="49">
        <v>0.8</v>
      </c>
      <c r="N3631" t="s">
        <v>37</v>
      </c>
      <c r="O3631" s="10" t="s">
        <v>37</v>
      </c>
      <c r="P3631">
        <f>VLOOKUP($O3631,$Y$2:$AJ$8,9,FALSE)</f>
        <v>0.25</v>
      </c>
      <c r="Q3631" s="11">
        <f>(L3631-M3631)/L3631</f>
        <v>0.2517300056721497</v>
      </c>
      <c r="S3631" s="13">
        <f>MIN(Q3631,IF(R3631=0,P3631,R3631))</f>
        <v>0.25</v>
      </c>
      <c r="T3631">
        <f>IFERROR(S3631*I3631,0)</f>
        <v>0.44074999999999998</v>
      </c>
      <c r="U3631" t="b">
        <f>O3631=N3631</f>
        <v>1</v>
      </c>
    </row>
    <row r="3632" spans="1:21" ht="21" x14ac:dyDescent="0.4">
      <c r="A3632" t="s">
        <v>3808</v>
      </c>
      <c r="B3632" t="s">
        <v>3798</v>
      </c>
      <c r="C3632" t="s">
        <v>3799</v>
      </c>
      <c r="D3632" s="34">
        <v>174079</v>
      </c>
      <c r="E3632" s="34">
        <v>20742</v>
      </c>
      <c r="F3632" s="33">
        <v>41.484000000000002</v>
      </c>
      <c r="G3632" s="33">
        <v>16.192700000000002</v>
      </c>
      <c r="H3632" s="49">
        <v>11.915279844208664</v>
      </c>
      <c r="I3632" s="33">
        <v>57.676700000000004</v>
      </c>
      <c r="J3632" s="35">
        <f>G3632/I3632</f>
        <v>0.28074941874275056</v>
      </c>
      <c r="K3632">
        <v>2</v>
      </c>
      <c r="L3632">
        <v>2.7806720663388296</v>
      </c>
      <c r="M3632" s="49">
        <v>2</v>
      </c>
      <c r="N3632" t="s">
        <v>33</v>
      </c>
      <c r="O3632" s="10" t="s">
        <v>33</v>
      </c>
      <c r="P3632">
        <f>VLOOKUP($O3632,$Y$2:$AJ$8,9,FALSE)</f>
        <v>0.4</v>
      </c>
      <c r="Q3632" s="11">
        <f>(L3632-M3632)/L3632</f>
        <v>0.28074941874275056</v>
      </c>
      <c r="S3632" s="13">
        <f>MIN(Q3632,IF(R3632=0,P3632,R3632))</f>
        <v>0.28074941874275056</v>
      </c>
      <c r="T3632">
        <f>IFERROR(S3632*I3632,0)</f>
        <v>16.192700000000002</v>
      </c>
      <c r="U3632" t="b">
        <f>O3632=N3632</f>
        <v>1</v>
      </c>
    </row>
    <row r="3633" spans="1:21" ht="21" x14ac:dyDescent="0.4">
      <c r="A3633" t="s">
        <v>2467</v>
      </c>
      <c r="B3633" t="s">
        <v>2390</v>
      </c>
      <c r="C3633" t="s">
        <v>2391</v>
      </c>
      <c r="D3633" s="34">
        <v>348815</v>
      </c>
      <c r="E3633" s="34">
        <v>74990</v>
      </c>
      <c r="F3633" s="33">
        <v>6.2550000000000008</v>
      </c>
      <c r="G3633" s="33">
        <v>2.085</v>
      </c>
      <c r="H3633" s="49">
        <v>21.498502071298539</v>
      </c>
      <c r="I3633" s="33">
        <v>8.34</v>
      </c>
      <c r="J3633" s="35">
        <f>G3633/I3633</f>
        <v>0.25</v>
      </c>
      <c r="K3633">
        <v>8.3411121482864392E-2</v>
      </c>
      <c r="L3633">
        <v>0.11121482864381918</v>
      </c>
      <c r="M3633" s="49">
        <v>0.01</v>
      </c>
      <c r="N3633" t="s">
        <v>37</v>
      </c>
      <c r="O3633" s="10" t="s">
        <v>37</v>
      </c>
      <c r="P3633">
        <f>VLOOKUP($O3633,$Y$2:$AJ$8,9,FALSE)</f>
        <v>0.25</v>
      </c>
      <c r="Q3633" s="11">
        <f>(L3633-M3633)/L3633</f>
        <v>0.91008393285371703</v>
      </c>
      <c r="S3633" s="13">
        <f>MIN(Q3633,IF(R3633=0,P3633,R3633))</f>
        <v>0.25</v>
      </c>
      <c r="T3633">
        <f>IFERROR(S3633*I3633,0)</f>
        <v>2.085</v>
      </c>
      <c r="U3633" t="b">
        <f>O3633=N3633</f>
        <v>1</v>
      </c>
    </row>
    <row r="3634" spans="1:21" ht="21" x14ac:dyDescent="0.4">
      <c r="A3634" t="s">
        <v>2468</v>
      </c>
      <c r="B3634" t="s">
        <v>2390</v>
      </c>
      <c r="C3634" t="s">
        <v>2391</v>
      </c>
      <c r="D3634" s="34">
        <v>358050</v>
      </c>
      <c r="E3634" s="34">
        <v>34221</v>
      </c>
      <c r="F3634" s="33">
        <v>8.2624999999999993</v>
      </c>
      <c r="G3634" s="33">
        <v>2.7515000000000001</v>
      </c>
      <c r="H3634" s="49">
        <v>9.5576036866359448</v>
      </c>
      <c r="I3634" s="33">
        <v>11.013999999999999</v>
      </c>
      <c r="J3634" s="35">
        <f>G3634/I3634</f>
        <v>0.24981841292899948</v>
      </c>
      <c r="K3634">
        <v>0.24144531135852254</v>
      </c>
      <c r="L3634">
        <v>0.32184915695041055</v>
      </c>
      <c r="M3634" s="49">
        <v>0.1</v>
      </c>
      <c r="N3634" t="s">
        <v>37</v>
      </c>
      <c r="O3634" s="10" t="s">
        <v>37</v>
      </c>
      <c r="P3634">
        <f>VLOOKUP($O3634,$Y$2:$AJ$8,9,FALSE)</f>
        <v>0.25</v>
      </c>
      <c r="Q3634" s="11">
        <f>(L3634-M3634)/L3634</f>
        <v>0.68929544216451788</v>
      </c>
      <c r="S3634" s="13">
        <f>MIN(Q3634,IF(R3634=0,P3634,R3634))</f>
        <v>0.25</v>
      </c>
      <c r="T3634">
        <f>IFERROR(S3634*I3634,0)</f>
        <v>2.7534999999999998</v>
      </c>
      <c r="U3634" t="b">
        <f>O3634=N3634</f>
        <v>1</v>
      </c>
    </row>
    <row r="3635" spans="1:21" ht="21" x14ac:dyDescent="0.4">
      <c r="A3635" t="s">
        <v>2274</v>
      </c>
      <c r="B3635" t="s">
        <v>2247</v>
      </c>
      <c r="C3635" t="s">
        <v>2248</v>
      </c>
      <c r="D3635" s="34">
        <v>13525</v>
      </c>
      <c r="E3635" s="34">
        <v>3813</v>
      </c>
      <c r="F3635" s="33">
        <v>10.1965</v>
      </c>
      <c r="G3635" s="33">
        <v>3.3979999999999997</v>
      </c>
      <c r="H3635" s="49">
        <v>28.192236598890943</v>
      </c>
      <c r="I3635" s="33">
        <v>13.5945</v>
      </c>
      <c r="J3635" s="35">
        <f>G3635/I3635</f>
        <v>0.24995402552502849</v>
      </c>
      <c r="K3635">
        <v>2.6741410962496723</v>
      </c>
      <c r="L3635">
        <v>3.5653029110936272</v>
      </c>
      <c r="M3635" s="49">
        <v>2.5</v>
      </c>
      <c r="N3635" t="s">
        <v>34</v>
      </c>
      <c r="O3635" s="10" t="s">
        <v>34</v>
      </c>
      <c r="P3635">
        <f>VLOOKUP($O3635,$Y$2:$AJ$8,9,FALSE)</f>
        <v>0.15</v>
      </c>
      <c r="Q3635" s="11">
        <f>(L3635-M3635)/L3635</f>
        <v>0.29879730773474567</v>
      </c>
      <c r="S3635" s="13">
        <f>MIN(Q3635,IF(R3635=0,P3635,R3635))</f>
        <v>0.15</v>
      </c>
      <c r="T3635">
        <f>IFERROR(S3635*I3635,0)</f>
        <v>2.0391749999999997</v>
      </c>
      <c r="U3635" t="b">
        <f>O3635=N3635</f>
        <v>1</v>
      </c>
    </row>
    <row r="3636" spans="1:21" ht="21" x14ac:dyDescent="0.4">
      <c r="A3636" t="s">
        <v>5185</v>
      </c>
      <c r="B3636" t="s">
        <v>5177</v>
      </c>
      <c r="C3636" t="s">
        <v>5178</v>
      </c>
      <c r="D3636" s="34">
        <v>507793</v>
      </c>
      <c r="E3636" s="34">
        <v>15775</v>
      </c>
      <c r="F3636" s="33">
        <v>2.0851999999999999</v>
      </c>
      <c r="G3636" s="33">
        <v>1.0278</v>
      </c>
      <c r="H3636" s="49">
        <v>3.1065808311654552</v>
      </c>
      <c r="I3636" s="33">
        <v>3.113</v>
      </c>
      <c r="J3636" s="35">
        <f>G3636/I3636</f>
        <v>0.33016382910375847</v>
      </c>
      <c r="K3636">
        <v>0.13218383518225038</v>
      </c>
      <c r="L3636">
        <v>0.19733755942947703</v>
      </c>
      <c r="M3636" s="49">
        <v>0.1</v>
      </c>
      <c r="N3636" t="s">
        <v>37</v>
      </c>
      <c r="O3636" s="10" t="s">
        <v>37</v>
      </c>
      <c r="P3636">
        <f>VLOOKUP($O3636,$Y$2:$AJ$8,9,FALSE)</f>
        <v>0.25</v>
      </c>
      <c r="Q3636" s="11">
        <f>(L3636-M3636)/L3636</f>
        <v>0.49325409572759399</v>
      </c>
      <c r="S3636" s="13">
        <f>MIN(Q3636,IF(R3636=0,P3636,R3636))</f>
        <v>0.25</v>
      </c>
      <c r="T3636">
        <f>IFERROR(S3636*I3636,0)</f>
        <v>0.77825</v>
      </c>
      <c r="U3636" t="b">
        <f>O3636=N3636</f>
        <v>1</v>
      </c>
    </row>
    <row r="3637" spans="1:21" ht="21" x14ac:dyDescent="0.4">
      <c r="A3637" t="s">
        <v>2239</v>
      </c>
      <c r="B3637" t="s">
        <v>2218</v>
      </c>
      <c r="C3637" t="s">
        <v>2219</v>
      </c>
      <c r="D3637" s="34">
        <v>12681</v>
      </c>
      <c r="E3637" s="34">
        <v>519</v>
      </c>
      <c r="F3637" s="33">
        <v>0.1913</v>
      </c>
      <c r="G3637" s="33">
        <v>6.3500000000000001E-2</v>
      </c>
      <c r="H3637" s="49">
        <v>4.0927371658386562</v>
      </c>
      <c r="I3637" s="33">
        <v>0.25480000000000003</v>
      </c>
      <c r="J3637" s="35">
        <f>G3637/I3637</f>
        <v>0.24921507064364204</v>
      </c>
      <c r="K3637">
        <v>0.3685934489402698</v>
      </c>
      <c r="L3637">
        <v>0.49094412331406556</v>
      </c>
      <c r="M3637" s="49">
        <v>0.3</v>
      </c>
      <c r="N3637" t="s">
        <v>42</v>
      </c>
      <c r="O3637" s="10" t="s">
        <v>42</v>
      </c>
      <c r="P3637">
        <f>VLOOKUP($O3637,$Y$2:$AJ$8,9,FALSE)</f>
        <v>0.05</v>
      </c>
      <c r="Q3637" s="11">
        <f>(L3637-M3637)/L3637</f>
        <v>0.3889324960753533</v>
      </c>
      <c r="S3637" s="13">
        <f>MIN(Q3637,IF(R3637=0,P3637,R3637))</f>
        <v>0.05</v>
      </c>
      <c r="T3637">
        <f>IFERROR(S3637*I3637,0)</f>
        <v>1.2740000000000001E-2</v>
      </c>
      <c r="U3637" t="b">
        <f>O3637=N3637</f>
        <v>1</v>
      </c>
    </row>
    <row r="3638" spans="1:21" ht="21" x14ac:dyDescent="0.4">
      <c r="A3638" t="s">
        <v>3380</v>
      </c>
      <c r="B3638" t="s">
        <v>3372</v>
      </c>
      <c r="C3638" t="s">
        <v>3373</v>
      </c>
      <c r="D3638" s="34">
        <v>74142</v>
      </c>
      <c r="E3638" s="34">
        <v>10462</v>
      </c>
      <c r="F3638" s="33">
        <v>5.5670999999999999</v>
      </c>
      <c r="G3638" s="33">
        <v>2.9517999999999995</v>
      </c>
      <c r="H3638" s="49">
        <v>14.110760432683229</v>
      </c>
      <c r="I3638" s="33">
        <v>8.5188999999999986</v>
      </c>
      <c r="J3638" s="35">
        <f>G3638/I3638</f>
        <v>0.3465001349939546</v>
      </c>
      <c r="K3638">
        <v>0.5321257885681514</v>
      </c>
      <c r="L3638">
        <v>0.81427069393997298</v>
      </c>
      <c r="M3638" s="49">
        <v>0.5</v>
      </c>
      <c r="N3638" t="s">
        <v>45</v>
      </c>
      <c r="O3638" s="10" t="s">
        <v>45</v>
      </c>
      <c r="P3638">
        <f>VLOOKUP($O3638,$Y$2:$AJ$8,9,FALSE)</f>
        <v>0.32</v>
      </c>
      <c r="Q3638" s="11">
        <f>(L3638-M3638)/L3638</f>
        <v>0.38595358555682052</v>
      </c>
      <c r="S3638" s="13">
        <f>MIN(Q3638,IF(R3638=0,P3638,R3638))</f>
        <v>0.32</v>
      </c>
      <c r="T3638">
        <f>IFERROR(S3638*I3638,0)</f>
        <v>2.7260479999999996</v>
      </c>
      <c r="U3638" t="b">
        <f>O3638=N3638</f>
        <v>1</v>
      </c>
    </row>
    <row r="3639" spans="1:21" ht="21" x14ac:dyDescent="0.4">
      <c r="A3639" t="s">
        <v>850</v>
      </c>
      <c r="B3639" t="s">
        <v>775</v>
      </c>
      <c r="C3639" s="50" t="s">
        <v>776</v>
      </c>
      <c r="D3639" s="34">
        <v>547436</v>
      </c>
      <c r="E3639" s="34">
        <v>249110</v>
      </c>
      <c r="F3639" s="33">
        <v>276.57140000000004</v>
      </c>
      <c r="G3639" s="33">
        <v>92.189999999999984</v>
      </c>
      <c r="H3639" s="49">
        <v>45.504862668878189</v>
      </c>
      <c r="I3639" s="33">
        <v>368.76140000000004</v>
      </c>
      <c r="J3639" s="35">
        <f>G3639/I3639</f>
        <v>0.24999905087679994</v>
      </c>
      <c r="K3639">
        <v>1.1102380474489182</v>
      </c>
      <c r="L3639">
        <v>1.4803155232628158</v>
      </c>
      <c r="M3639" s="49">
        <v>0.75</v>
      </c>
      <c r="N3639" t="s">
        <v>37</v>
      </c>
      <c r="O3639" s="10" t="s">
        <v>34</v>
      </c>
      <c r="P3639">
        <f>VLOOKUP($O3639,$Y$2:$AJ$8,9,FALSE)</f>
        <v>0.15</v>
      </c>
      <c r="Q3639" s="11">
        <f>(L3639-M3639)/L3639</f>
        <v>0.49335125639505661</v>
      </c>
      <c r="S3639" s="13">
        <f>MIN(Q3639,IF(R3639=0,P3639,R3639))</f>
        <v>0.15</v>
      </c>
      <c r="T3639">
        <f>IFERROR(S3639*I3639,0)</f>
        <v>55.314210000000003</v>
      </c>
      <c r="U3639" t="b">
        <f>O3639=N3639</f>
        <v>0</v>
      </c>
    </row>
    <row r="3640" spans="1:21" ht="21" x14ac:dyDescent="0.4">
      <c r="A3640" t="s">
        <v>4921</v>
      </c>
      <c r="B3640" t="s">
        <v>4905</v>
      </c>
      <c r="C3640" t="s">
        <v>4906</v>
      </c>
      <c r="D3640" s="34">
        <v>24066</v>
      </c>
      <c r="E3640" s="34">
        <v>15898</v>
      </c>
      <c r="F3640" s="33">
        <v>8.0221000000000018</v>
      </c>
      <c r="G3640" s="33">
        <v>2.6736999999999997</v>
      </c>
      <c r="H3640" s="49">
        <v>66.0600016620959</v>
      </c>
      <c r="I3640" s="33">
        <v>10.695800000000002</v>
      </c>
      <c r="J3640" s="35">
        <f>G3640/I3640</f>
        <v>0.2499766263393107</v>
      </c>
      <c r="K3640">
        <v>0.50459806264939</v>
      </c>
      <c r="L3640">
        <v>0.67277644986790797</v>
      </c>
      <c r="M3640" s="49">
        <v>0.1</v>
      </c>
      <c r="N3640" t="s">
        <v>37</v>
      </c>
      <c r="O3640" s="10" t="s">
        <v>37</v>
      </c>
      <c r="P3640">
        <f>VLOOKUP($O3640,$Y$2:$AJ$8,9,FALSE)</f>
        <v>0.25</v>
      </c>
      <c r="Q3640" s="11">
        <f>(L3640-M3640)/L3640</f>
        <v>0.85136221694496905</v>
      </c>
      <c r="S3640" s="13">
        <f>MIN(Q3640,IF(R3640=0,P3640,R3640))</f>
        <v>0.25</v>
      </c>
      <c r="T3640">
        <f>IFERROR(S3640*I3640,0)</f>
        <v>2.6739500000000005</v>
      </c>
      <c r="U3640" t="b">
        <f>O3640=N3640</f>
        <v>1</v>
      </c>
    </row>
    <row r="3641" spans="1:21" ht="21" x14ac:dyDescent="0.4">
      <c r="A3641" t="s">
        <v>1970</v>
      </c>
      <c r="B3641" t="s">
        <v>1772</v>
      </c>
      <c r="C3641" s="50" t="s">
        <v>1773</v>
      </c>
      <c r="D3641" s="34">
        <v>1949</v>
      </c>
      <c r="E3641" s="34">
        <v>255</v>
      </c>
      <c r="F3641" s="33">
        <v>0.26539999999999997</v>
      </c>
      <c r="G3641" s="33">
        <v>0.13059999999999999</v>
      </c>
      <c r="H3641" s="49">
        <v>13.083632632119036</v>
      </c>
      <c r="I3641" s="33">
        <v>0.39599999999999996</v>
      </c>
      <c r="J3641" s="35">
        <f>G3641/I3641</f>
        <v>0.32979797979797981</v>
      </c>
      <c r="K3641">
        <v>1.0407843137254902</v>
      </c>
      <c r="L3641">
        <v>1.552941176470588</v>
      </c>
      <c r="M3641" s="49">
        <v>1.45</v>
      </c>
      <c r="N3641" t="s">
        <v>37</v>
      </c>
      <c r="O3641" s="10" t="s">
        <v>34</v>
      </c>
      <c r="P3641">
        <f>VLOOKUP($O3641,$Y$2:$AJ$8,9,FALSE)</f>
        <v>0.15</v>
      </c>
      <c r="Q3641" s="11">
        <f>(L3641-M3641)/L3641</f>
        <v>6.6287878787878701E-2</v>
      </c>
      <c r="S3641" s="13">
        <f>MIN(Q3641,IF(R3641=0,P3641,R3641))</f>
        <v>6.6287878787878701E-2</v>
      </c>
      <c r="T3641">
        <f>IFERROR(S3641*I3641,0)</f>
        <v>2.6249999999999964E-2</v>
      </c>
      <c r="U3641" t="b">
        <f>O3641=N3641</f>
        <v>0</v>
      </c>
    </row>
    <row r="3642" spans="1:21" ht="21" x14ac:dyDescent="0.4">
      <c r="A3642" t="s">
        <v>167</v>
      </c>
      <c r="B3642" t="s">
        <v>31</v>
      </c>
      <c r="C3642" t="s">
        <v>32</v>
      </c>
      <c r="D3642" s="34">
        <v>3394261</v>
      </c>
      <c r="E3642" s="34">
        <v>397253</v>
      </c>
      <c r="F3642" s="33">
        <v>520.88150000000007</v>
      </c>
      <c r="G3642" s="33">
        <v>171.95359999999999</v>
      </c>
      <c r="H3642" s="49">
        <v>11.703666865924571</v>
      </c>
      <c r="I3642" s="33">
        <v>692.83510000000001</v>
      </c>
      <c r="K3642">
        <v>1.3112084741965448</v>
      </c>
      <c r="L3642">
        <v>1.7440651171923183</v>
      </c>
      <c r="M3642" s="49">
        <v>1</v>
      </c>
      <c r="N3642" t="s">
        <v>33</v>
      </c>
      <c r="O3642" s="10" t="s">
        <v>34</v>
      </c>
      <c r="P3642">
        <f>VLOOKUP($O3642,$Y$2:$AJ$8,9,FALSE)</f>
        <v>0.15</v>
      </c>
      <c r="Q3642" s="11">
        <f>(L3642-M3642)/L3642</f>
        <v>0.426626913099524</v>
      </c>
      <c r="S3642" s="13">
        <f>MIN(Q3642,IF(R3642=0,P3642,R3642))</f>
        <v>0.15</v>
      </c>
      <c r="T3642">
        <f>IFERROR(S3642*I3642,0)</f>
        <v>103.925265</v>
      </c>
      <c r="U3642" t="b">
        <f>O3642=N3642</f>
        <v>0</v>
      </c>
    </row>
    <row r="3643" spans="1:21" ht="21" x14ac:dyDescent="0.4">
      <c r="A3643" t="s">
        <v>366</v>
      </c>
      <c r="B3643" t="s">
        <v>313</v>
      </c>
      <c r="C3643" s="50" t="s">
        <v>314</v>
      </c>
      <c r="D3643" s="34">
        <v>2581</v>
      </c>
      <c r="E3643" s="34">
        <v>514</v>
      </c>
      <c r="F3643" s="33">
        <v>0.11230000000000001</v>
      </c>
      <c r="G3643" s="33">
        <v>4.5899999999999996E-2</v>
      </c>
      <c r="H3643" s="49">
        <v>19.914761720263463</v>
      </c>
      <c r="I3643" s="33">
        <v>0.15820000000000001</v>
      </c>
      <c r="J3643" s="35">
        <f>G3643/I3643</f>
        <v>0.29013906447534765</v>
      </c>
      <c r="K3643">
        <v>0.21848249027237357</v>
      </c>
      <c r="L3643">
        <v>0.30778210116731519</v>
      </c>
      <c r="M3643" s="49">
        <v>0.3</v>
      </c>
      <c r="N3643" t="s">
        <v>37</v>
      </c>
      <c r="O3643" s="10" t="s">
        <v>37</v>
      </c>
      <c r="P3643">
        <f>VLOOKUP($O3643,$Y$2:$AJ$8,9,FALSE)</f>
        <v>0.25</v>
      </c>
      <c r="Q3643" s="11">
        <f>(L3643-M3643)/L3643</f>
        <v>2.5284450063211214E-2</v>
      </c>
      <c r="S3643" s="13">
        <f>MIN(Q3643,IF(R3643=0,P3643,R3643))</f>
        <v>2.5284450063211214E-2</v>
      </c>
      <c r="T3643">
        <f>IFERROR(S3643*I3643,0)</f>
        <v>4.000000000000014E-3</v>
      </c>
      <c r="U3643" t="b">
        <f>O3643=N3643</f>
        <v>1</v>
      </c>
    </row>
    <row r="3644" spans="1:21" ht="21" x14ac:dyDescent="0.4">
      <c r="A3644" t="s">
        <v>4019</v>
      </c>
      <c r="B3644" t="s">
        <v>3907</v>
      </c>
      <c r="C3644" t="s">
        <v>3908</v>
      </c>
      <c r="D3644" s="34">
        <v>120442</v>
      </c>
      <c r="E3644" s="34">
        <v>6805</v>
      </c>
      <c r="F3644" s="33">
        <v>4.7634999999999996</v>
      </c>
      <c r="G3644" s="33">
        <v>1.6655000000000002</v>
      </c>
      <c r="H3644" s="49">
        <v>5.6500224174291356</v>
      </c>
      <c r="I3644" s="33">
        <v>6.4290000000000003</v>
      </c>
      <c r="J3644" s="35">
        <f>G3644/I3644</f>
        <v>0.25906050707730599</v>
      </c>
      <c r="K3644">
        <v>0.7</v>
      </c>
      <c r="L3644">
        <v>0.94474650991917708</v>
      </c>
      <c r="M3644" s="49">
        <v>0.7</v>
      </c>
      <c r="N3644" t="s">
        <v>37</v>
      </c>
      <c r="O3644" s="10" t="s">
        <v>37</v>
      </c>
      <c r="P3644">
        <f>VLOOKUP($O3644,$Y$2:$AJ$8,9,FALSE)</f>
        <v>0.25</v>
      </c>
      <c r="Q3644" s="11">
        <f>(L3644-M3644)/L3644</f>
        <v>0.25906050707730599</v>
      </c>
      <c r="S3644" s="13">
        <f>MIN(Q3644,IF(R3644=0,P3644,R3644))</f>
        <v>0.25</v>
      </c>
      <c r="T3644">
        <f>IFERROR(S3644*I3644,0)</f>
        <v>1.6072500000000001</v>
      </c>
      <c r="U3644" t="b">
        <f>O3644=N3644</f>
        <v>1</v>
      </c>
    </row>
    <row r="3645" spans="1:21" ht="21" x14ac:dyDescent="0.4">
      <c r="A3645" t="s">
        <v>4455</v>
      </c>
      <c r="B3645" t="s">
        <v>4452</v>
      </c>
      <c r="C3645" t="s">
        <v>4453</v>
      </c>
      <c r="D3645" s="34">
        <v>483543</v>
      </c>
      <c r="E3645" s="34">
        <v>83239</v>
      </c>
      <c r="F3645" s="33">
        <v>27.598900000000004</v>
      </c>
      <c r="G3645" s="33">
        <v>6.8997000000000011</v>
      </c>
      <c r="H3645" s="49">
        <v>17.214394583315237</v>
      </c>
      <c r="I3645" s="33">
        <v>34.498600000000003</v>
      </c>
      <c r="J3645" s="35">
        <f>G3645/I3645</f>
        <v>0.19999942026632966</v>
      </c>
      <c r="K3645">
        <v>0.33156212832926879</v>
      </c>
      <c r="L3645">
        <v>0.41445236007160113</v>
      </c>
      <c r="M3645" s="49">
        <v>0.28000000000000003</v>
      </c>
      <c r="N3645" t="s">
        <v>34</v>
      </c>
      <c r="O3645" s="10" t="s">
        <v>34</v>
      </c>
      <c r="P3645">
        <f>VLOOKUP($O3645,$Y$2:$AJ$8,9,FALSE)</f>
        <v>0.15</v>
      </c>
      <c r="Q3645" s="11">
        <f>(L3645-M3645)/L3645</f>
        <v>0.3244096861901643</v>
      </c>
      <c r="S3645" s="13">
        <f>MIN(Q3645,IF(R3645=0,P3645,R3645))</f>
        <v>0.15</v>
      </c>
      <c r="T3645">
        <f>IFERROR(S3645*I3645,0)</f>
        <v>5.1747900000000007</v>
      </c>
      <c r="U3645" t="b">
        <f>O3645=N3645</f>
        <v>1</v>
      </c>
    </row>
    <row r="3646" spans="1:21" ht="21" x14ac:dyDescent="0.4">
      <c r="A3646" t="s">
        <v>2240</v>
      </c>
      <c r="B3646" t="s">
        <v>2218</v>
      </c>
      <c r="C3646" t="s">
        <v>2219</v>
      </c>
      <c r="D3646" s="34">
        <v>2075679</v>
      </c>
      <c r="E3646" s="34">
        <v>504390</v>
      </c>
      <c r="F3646" s="33">
        <v>233.93049999999999</v>
      </c>
      <c r="G3646" s="33">
        <v>115.21850000000001</v>
      </c>
      <c r="H3646" s="49">
        <v>24.300000144531019</v>
      </c>
      <c r="I3646" s="33">
        <v>349.149</v>
      </c>
      <c r="J3646" s="35">
        <f>G3646/I3646</f>
        <v>0.32999808104849221</v>
      </c>
      <c r="K3646">
        <v>0.46378893316679554</v>
      </c>
      <c r="L3646">
        <v>0.69222030571581517</v>
      </c>
      <c r="M3646" s="49">
        <v>0.1</v>
      </c>
      <c r="N3646" t="s">
        <v>37</v>
      </c>
      <c r="O3646" s="10" t="s">
        <v>37</v>
      </c>
      <c r="P3646">
        <f>VLOOKUP($O3646,$Y$2:$AJ$8,9,FALSE)</f>
        <v>0.25</v>
      </c>
      <c r="Q3646" s="11">
        <f>(L3646-M3646)/L3646</f>
        <v>0.85553732074272015</v>
      </c>
      <c r="S3646" s="13">
        <f>MIN(Q3646,IF(R3646=0,P3646,R3646))</f>
        <v>0.25</v>
      </c>
      <c r="T3646">
        <f>IFERROR(S3646*I3646,0)</f>
        <v>87.28725</v>
      </c>
      <c r="U3646" t="b">
        <f>O3646=N3646</f>
        <v>1</v>
      </c>
    </row>
    <row r="3647" spans="1:21" ht="21" x14ac:dyDescent="0.4">
      <c r="A3647" t="s">
        <v>2469</v>
      </c>
      <c r="B3647" t="s">
        <v>2390</v>
      </c>
      <c r="C3647" t="s">
        <v>2391</v>
      </c>
      <c r="D3647" s="34">
        <v>346552</v>
      </c>
      <c r="E3647" s="34">
        <v>11713</v>
      </c>
      <c r="F3647" s="33">
        <v>4.4775</v>
      </c>
      <c r="G3647" s="33">
        <v>1.4924999999999997</v>
      </c>
      <c r="H3647" s="49">
        <v>3.379867956324015</v>
      </c>
      <c r="I3647" s="33">
        <v>5.97</v>
      </c>
      <c r="J3647" s="35">
        <f>G3647/I3647</f>
        <v>0.24999999999999997</v>
      </c>
      <c r="K3647">
        <v>0.38226756595236061</v>
      </c>
      <c r="L3647">
        <v>0.50969008793648085</v>
      </c>
      <c r="M3647" s="49">
        <v>0.25</v>
      </c>
      <c r="N3647" t="s">
        <v>37</v>
      </c>
      <c r="O3647" s="10" t="s">
        <v>37</v>
      </c>
      <c r="P3647">
        <f>VLOOKUP($O3647,$Y$2:$AJ$8,9,FALSE)</f>
        <v>0.25</v>
      </c>
      <c r="Q3647" s="11">
        <f>(L3647-M3647)/L3647</f>
        <v>0.50950586264656617</v>
      </c>
      <c r="S3647" s="13">
        <f>MIN(Q3647,IF(R3647=0,P3647,R3647))</f>
        <v>0.25</v>
      </c>
      <c r="T3647">
        <f>IFERROR(S3647*I3647,0)</f>
        <v>1.4924999999999999</v>
      </c>
      <c r="U3647" t="b">
        <f>O3647=N3647</f>
        <v>1</v>
      </c>
    </row>
    <row r="3648" spans="1:21" ht="21" x14ac:dyDescent="0.4">
      <c r="A3648" t="s">
        <v>1394</v>
      </c>
      <c r="B3648" t="s">
        <v>1306</v>
      </c>
      <c r="C3648" s="50" t="s">
        <v>1307</v>
      </c>
      <c r="D3648" s="34">
        <v>719511</v>
      </c>
      <c r="E3648" s="34">
        <v>21676</v>
      </c>
      <c r="F3648" s="33">
        <v>6.6978</v>
      </c>
      <c r="G3648" s="33">
        <v>2.2322000000000002</v>
      </c>
      <c r="H3648" s="49">
        <v>3.0126016141518335</v>
      </c>
      <c r="I3648" s="33">
        <v>8.93</v>
      </c>
      <c r="J3648" s="35">
        <f>G3648/I3648</f>
        <v>0.24996640537514001</v>
      </c>
      <c r="K3648">
        <v>0.30899612474626315</v>
      </c>
      <c r="L3648">
        <v>0.4119763794057944</v>
      </c>
      <c r="M3648" s="49">
        <v>0.2</v>
      </c>
      <c r="N3648" t="s">
        <v>37</v>
      </c>
      <c r="O3648" s="10" t="s">
        <v>34</v>
      </c>
      <c r="P3648">
        <f>VLOOKUP($O3648,$Y$2:$AJ$8,9,FALSE)</f>
        <v>0.15</v>
      </c>
      <c r="Q3648" s="11">
        <f>(L3648-M3648)/L3648</f>
        <v>0.51453527435610291</v>
      </c>
      <c r="S3648" s="13">
        <f>MIN(Q3648,IF(R3648=0,P3648,R3648))</f>
        <v>0.15</v>
      </c>
      <c r="T3648">
        <f>IFERROR(S3648*I3648,0)</f>
        <v>1.3394999999999999</v>
      </c>
      <c r="U3648" t="b">
        <f>O3648=N3648</f>
        <v>0</v>
      </c>
    </row>
    <row r="3649" spans="1:21" ht="21" x14ac:dyDescent="0.4">
      <c r="A3649" t="s">
        <v>498</v>
      </c>
      <c r="B3649" t="s">
        <v>423</v>
      </c>
      <c r="C3649" s="50" t="s">
        <v>424</v>
      </c>
      <c r="D3649" s="34">
        <v>1662612</v>
      </c>
      <c r="E3649" s="34">
        <v>164944</v>
      </c>
      <c r="F3649" s="33">
        <v>247.41599999999997</v>
      </c>
      <c r="G3649" s="33">
        <v>46.024700000000003</v>
      </c>
      <c r="H3649" s="49">
        <v>9.9207752620575338</v>
      </c>
      <c r="I3649" s="33">
        <v>293.44069999999999</v>
      </c>
      <c r="J3649" s="35">
        <f>G3649/I3649</f>
        <v>0.15684497753719917</v>
      </c>
      <c r="K3649">
        <v>1.4999999999999998</v>
      </c>
      <c r="L3649">
        <v>1.779032277621496</v>
      </c>
      <c r="M3649" s="49">
        <v>1.5</v>
      </c>
      <c r="N3649" t="s">
        <v>37</v>
      </c>
      <c r="O3649" s="10" t="s">
        <v>42</v>
      </c>
      <c r="P3649">
        <f>VLOOKUP($O3649,$Y$2:$AJ$8,9,FALSE)</f>
        <v>0.05</v>
      </c>
      <c r="Q3649" s="11">
        <f>(L3649-M3649)/L3649</f>
        <v>0.15684497753719925</v>
      </c>
      <c r="S3649" s="13">
        <f>MIN(Q3649,IF(R3649=0,P3649,R3649))</f>
        <v>0.05</v>
      </c>
      <c r="T3649">
        <f>IFERROR(S3649*I3649,0)</f>
        <v>14.672035000000001</v>
      </c>
      <c r="U3649" t="b">
        <f>O3649=N3649</f>
        <v>0</v>
      </c>
    </row>
    <row r="3650" spans="1:21" ht="21" x14ac:dyDescent="0.4">
      <c r="A3650" t="s">
        <v>956</v>
      </c>
      <c r="B3650" t="s">
        <v>899</v>
      </c>
      <c r="C3650" s="50" t="s">
        <v>900</v>
      </c>
      <c r="D3650" s="34">
        <v>28683</v>
      </c>
      <c r="E3650" s="34">
        <v>2233</v>
      </c>
      <c r="F3650" s="33">
        <v>1.7275</v>
      </c>
      <c r="G3650" s="33">
        <v>0.57550000000000001</v>
      </c>
      <c r="H3650" s="49">
        <v>7.7850991876721407</v>
      </c>
      <c r="I3650" s="33">
        <v>2.3029999999999999</v>
      </c>
      <c r="J3650" s="35">
        <f>G3650/I3650</f>
        <v>0.24989144594007817</v>
      </c>
      <c r="K3650">
        <v>0.77362292879534256</v>
      </c>
      <c r="L3650">
        <v>1.0313479623824451</v>
      </c>
      <c r="M3650" s="49">
        <v>0.7</v>
      </c>
      <c r="N3650" t="s">
        <v>34</v>
      </c>
      <c r="O3650" s="10" t="s">
        <v>34</v>
      </c>
      <c r="P3650">
        <f>VLOOKUP($O3650,$Y$2:$AJ$8,9,FALSE)</f>
        <v>0.15</v>
      </c>
      <c r="Q3650" s="11">
        <f>(L3650-M3650)/L3650</f>
        <v>0.32127659574468087</v>
      </c>
      <c r="S3650" s="13">
        <f>MIN(Q3650,IF(R3650=0,P3650,R3650))</f>
        <v>0.15</v>
      </c>
      <c r="T3650">
        <f>IFERROR(S3650*I3650,0)</f>
        <v>0.34544999999999998</v>
      </c>
      <c r="U3650" t="b">
        <f>O3650=N3650</f>
        <v>1</v>
      </c>
    </row>
    <row r="3651" spans="1:21" ht="21" x14ac:dyDescent="0.4">
      <c r="A3651" t="s">
        <v>2949</v>
      </c>
      <c r="B3651" t="s">
        <v>2942</v>
      </c>
      <c r="C3651" t="s">
        <v>2943</v>
      </c>
      <c r="D3651" s="34">
        <v>333336</v>
      </c>
      <c r="E3651" s="34">
        <v>8354</v>
      </c>
      <c r="F3651" s="33">
        <v>5.4935999999999998</v>
      </c>
      <c r="G3651" s="33">
        <v>1.8308</v>
      </c>
      <c r="H3651" s="49">
        <v>2.5061799505603957</v>
      </c>
      <c r="I3651" s="33">
        <v>7.3243999999999998</v>
      </c>
      <c r="J3651" s="35">
        <f>G3651/I3651</f>
        <v>0.24995904101359839</v>
      </c>
      <c r="K3651">
        <v>0.6576011491501077</v>
      </c>
      <c r="L3651">
        <v>0.87675365094565472</v>
      </c>
      <c r="M3651" s="49">
        <v>0.5</v>
      </c>
      <c r="N3651" t="s">
        <v>37</v>
      </c>
      <c r="O3651" s="10" t="s">
        <v>37</v>
      </c>
      <c r="P3651">
        <f>VLOOKUP($O3651,$Y$2:$AJ$8,9,FALSE)</f>
        <v>0.25</v>
      </c>
      <c r="Q3651" s="11">
        <f>(L3651-M3651)/L3651</f>
        <v>0.42971437933482604</v>
      </c>
      <c r="S3651" s="13">
        <f>MIN(Q3651,IF(R3651=0,P3651,R3651))</f>
        <v>0.25</v>
      </c>
      <c r="T3651">
        <f>IFERROR(S3651*I3651,0)</f>
        <v>1.8310999999999999</v>
      </c>
      <c r="U3651" t="b">
        <f>O3651=N3651</f>
        <v>1</v>
      </c>
    </row>
    <row r="3652" spans="1:21" ht="21" x14ac:dyDescent="0.4">
      <c r="A3652" t="s">
        <v>2836</v>
      </c>
      <c r="B3652" t="s">
        <v>2809</v>
      </c>
      <c r="C3652" t="s">
        <v>2810</v>
      </c>
      <c r="D3652" s="34">
        <v>277659</v>
      </c>
      <c r="E3652" s="34">
        <v>24460</v>
      </c>
      <c r="F3652" s="33">
        <v>28.1294</v>
      </c>
      <c r="G3652" s="33">
        <v>5.78</v>
      </c>
      <c r="H3652" s="49">
        <v>8.809366885280145</v>
      </c>
      <c r="I3652" s="33">
        <v>33.909399999999998</v>
      </c>
      <c r="J3652" s="35">
        <f>G3652/I3652</f>
        <v>0.17045421033695674</v>
      </c>
      <c r="K3652">
        <v>1.1500163532297629</v>
      </c>
      <c r="L3652">
        <v>1.3863205233033524</v>
      </c>
      <c r="M3652" s="49">
        <v>1.1499999999999999</v>
      </c>
      <c r="N3652" t="s">
        <v>37</v>
      </c>
      <c r="O3652" s="10" t="s">
        <v>37</v>
      </c>
      <c r="P3652">
        <f>VLOOKUP($O3652,$Y$2:$AJ$8,9,FALSE)</f>
        <v>0.25</v>
      </c>
      <c r="Q3652" s="11">
        <f>(L3652-M3652)/L3652</f>
        <v>0.17046600647608046</v>
      </c>
      <c r="S3652" s="13">
        <f>MIN(Q3652,IF(R3652=0,P3652,R3652))</f>
        <v>0.17046600647608046</v>
      </c>
      <c r="T3652">
        <f>IFERROR(S3652*I3652,0)</f>
        <v>5.780400000000002</v>
      </c>
      <c r="U3652" t="b">
        <f>O3652=N3652</f>
        <v>1</v>
      </c>
    </row>
    <row r="3653" spans="1:21" ht="21" x14ac:dyDescent="0.4">
      <c r="A3653" t="s">
        <v>725</v>
      </c>
      <c r="B3653" t="s">
        <v>669</v>
      </c>
      <c r="C3653" s="50" t="s">
        <v>670</v>
      </c>
      <c r="D3653" s="34">
        <v>228020</v>
      </c>
      <c r="E3653" s="34">
        <v>14406</v>
      </c>
      <c r="F3653" s="33">
        <v>20.712</v>
      </c>
      <c r="G3653" s="33">
        <v>6.9030000000000005</v>
      </c>
      <c r="H3653" s="49">
        <v>6.3178668537847553</v>
      </c>
      <c r="I3653" s="33">
        <v>27.615000000000002</v>
      </c>
      <c r="J3653" s="35">
        <f>G3653/I3653</f>
        <v>0.24997284084736557</v>
      </c>
      <c r="K3653">
        <v>1.4377342773844231</v>
      </c>
      <c r="L3653">
        <v>1.9169096209912539</v>
      </c>
      <c r="M3653" s="49">
        <v>1</v>
      </c>
      <c r="N3653" t="s">
        <v>34</v>
      </c>
      <c r="O3653" s="10" t="s">
        <v>34</v>
      </c>
      <c r="P3653">
        <f>VLOOKUP($O3653,$Y$2:$AJ$8,9,FALSE)</f>
        <v>0.15</v>
      </c>
      <c r="Q3653" s="11">
        <f>(L3653-M3653)/L3653</f>
        <v>0.47832699619771873</v>
      </c>
      <c r="S3653" s="13">
        <f>MIN(Q3653,IF(R3653=0,P3653,R3653))</f>
        <v>0.15</v>
      </c>
      <c r="T3653">
        <f>IFERROR(S3653*I3653,0)</f>
        <v>4.1422499999999998</v>
      </c>
      <c r="U3653" t="b">
        <f>O3653=N3653</f>
        <v>1</v>
      </c>
    </row>
    <row r="3654" spans="1:21" ht="21" x14ac:dyDescent="0.4">
      <c r="A3654" t="s">
        <v>2752</v>
      </c>
      <c r="B3654" t="s">
        <v>2712</v>
      </c>
      <c r="C3654" t="s">
        <v>2713</v>
      </c>
      <c r="D3654" s="34">
        <v>37789</v>
      </c>
      <c r="E3654" s="34">
        <v>4309</v>
      </c>
      <c r="F3654" s="33">
        <v>7.1494</v>
      </c>
      <c r="G3654" s="33">
        <v>2.3544</v>
      </c>
      <c r="H3654" s="49">
        <v>11.40278917145201</v>
      </c>
      <c r="I3654" s="33">
        <v>9.5038</v>
      </c>
      <c r="J3654" s="35">
        <f>G3654/I3654</f>
        <v>0.24773248595298722</v>
      </c>
      <c r="K3654">
        <v>1.6591784636806683</v>
      </c>
      <c r="L3654">
        <v>2.2055697377581804</v>
      </c>
      <c r="M3654" s="49">
        <v>1.6</v>
      </c>
      <c r="N3654" t="s">
        <v>37</v>
      </c>
      <c r="O3654" s="10" t="s">
        <v>37</v>
      </c>
      <c r="P3654">
        <f>VLOOKUP($O3654,$Y$2:$AJ$8,9,FALSE)</f>
        <v>0.25</v>
      </c>
      <c r="Q3654" s="11">
        <f>(L3654-M3654)/L3654</f>
        <v>0.2745638586670594</v>
      </c>
      <c r="S3654" s="13">
        <f>MIN(Q3654,IF(R3654=0,P3654,R3654))</f>
        <v>0.25</v>
      </c>
      <c r="T3654">
        <f>IFERROR(S3654*I3654,0)</f>
        <v>2.37595</v>
      </c>
      <c r="U3654" t="b">
        <f>O3654=N3654</f>
        <v>1</v>
      </c>
    </row>
    <row r="3655" spans="1:21" ht="21" x14ac:dyDescent="0.4">
      <c r="A3655" t="s">
        <v>5662</v>
      </c>
      <c r="B3655" t="s">
        <v>5636</v>
      </c>
      <c r="C3655" t="s">
        <v>5637</v>
      </c>
      <c r="D3655" s="34">
        <v>20285</v>
      </c>
      <c r="E3655" s="34">
        <v>2499</v>
      </c>
      <c r="F3655" s="33">
        <v>2.5739999999999998</v>
      </c>
      <c r="G3655" s="33">
        <v>0.85339999999999994</v>
      </c>
      <c r="H3655" s="49">
        <v>12.319447867882673</v>
      </c>
      <c r="I3655" s="33">
        <v>3.4273999999999996</v>
      </c>
      <c r="J3655" s="35">
        <f>G3655/I3655</f>
        <v>0.24899340608041082</v>
      </c>
      <c r="K3655">
        <v>1.0300120048019208</v>
      </c>
      <c r="L3655">
        <v>1.3715086034413764</v>
      </c>
      <c r="M3655" s="49">
        <v>1</v>
      </c>
      <c r="N3655" t="s">
        <v>37</v>
      </c>
      <c r="O3655" s="10" t="s">
        <v>37</v>
      </c>
      <c r="P3655">
        <f>VLOOKUP($O3655,$Y$2:$AJ$8,9,FALSE)</f>
        <v>0.25</v>
      </c>
      <c r="Q3655" s="11">
        <f>(L3655-M3655)/L3655</f>
        <v>0.27087588259321926</v>
      </c>
      <c r="S3655" s="13">
        <f>MIN(Q3655,IF(R3655=0,P3655,R3655))</f>
        <v>0.25</v>
      </c>
      <c r="T3655">
        <f>IFERROR(S3655*I3655,0)</f>
        <v>0.85684999999999989</v>
      </c>
      <c r="U3655" t="b">
        <f>O3655=N3655</f>
        <v>1</v>
      </c>
    </row>
    <row r="3656" spans="1:21" ht="21" x14ac:dyDescent="0.4">
      <c r="A3656" t="s">
        <v>3809</v>
      </c>
      <c r="B3656" t="s">
        <v>3798</v>
      </c>
      <c r="C3656" t="s">
        <v>3799</v>
      </c>
      <c r="D3656" s="34">
        <v>193891</v>
      </c>
      <c r="E3656" s="34">
        <v>31367</v>
      </c>
      <c r="F3656" s="33">
        <v>34.022600000000004</v>
      </c>
      <c r="G3656" s="33">
        <v>8.5055999999999994</v>
      </c>
      <c r="H3656" s="49">
        <v>16.177646203279163</v>
      </c>
      <c r="I3656" s="33">
        <v>42.528200000000005</v>
      </c>
      <c r="J3656" s="35">
        <f>G3656/I3656</f>
        <v>0.19999905944761354</v>
      </c>
      <c r="K3656">
        <v>1.0846622246309818</v>
      </c>
      <c r="L3656">
        <v>1.3558261867567827</v>
      </c>
      <c r="M3656" s="49">
        <v>0.9</v>
      </c>
      <c r="N3656" t="s">
        <v>34</v>
      </c>
      <c r="O3656" s="10" t="s">
        <v>34</v>
      </c>
      <c r="P3656">
        <f>VLOOKUP($O3656,$Y$2:$AJ$8,9,FALSE)</f>
        <v>0.15</v>
      </c>
      <c r="Q3656" s="11">
        <f>(L3656-M3656)/L3656</f>
        <v>0.33619809914362708</v>
      </c>
      <c r="S3656" s="13">
        <f>MIN(Q3656,IF(R3656=0,P3656,R3656))</f>
        <v>0.15</v>
      </c>
      <c r="T3656">
        <f>IFERROR(S3656*I3656,0)</f>
        <v>6.3792300000000006</v>
      </c>
      <c r="U3656" t="b">
        <f>O3656=N3656</f>
        <v>1</v>
      </c>
    </row>
    <row r="3657" spans="1:21" ht="21" x14ac:dyDescent="0.4">
      <c r="A3657" t="s">
        <v>4322</v>
      </c>
      <c r="B3657" t="s">
        <v>4318</v>
      </c>
      <c r="C3657" t="s">
        <v>4319</v>
      </c>
      <c r="D3657" s="34">
        <v>365891</v>
      </c>
      <c r="E3657" s="34">
        <v>150047</v>
      </c>
      <c r="F3657" s="33">
        <v>33.337599999999995</v>
      </c>
      <c r="G3657" s="33">
        <v>14.287700000000001</v>
      </c>
      <c r="H3657" s="49">
        <v>41.0086610493289</v>
      </c>
      <c r="I3657" s="33">
        <v>47.625299999999996</v>
      </c>
      <c r="J3657" s="35">
        <f>G3657/I3657</f>
        <v>0.30000230969673686</v>
      </c>
      <c r="K3657">
        <v>0.22218104993768614</v>
      </c>
      <c r="L3657">
        <v>0.31740254720187672</v>
      </c>
      <c r="M3657" s="49">
        <v>0.1</v>
      </c>
      <c r="N3657" t="s">
        <v>34</v>
      </c>
      <c r="O3657" s="10" t="s">
        <v>34</v>
      </c>
      <c r="P3657">
        <f>VLOOKUP($O3657,$Y$2:$AJ$8,9,FALSE)</f>
        <v>0.15</v>
      </c>
      <c r="Q3657" s="11">
        <f>(L3657-M3657)/L3657</f>
        <v>0.68494266702781925</v>
      </c>
      <c r="S3657" s="13">
        <f>MIN(Q3657,IF(R3657=0,P3657,R3657))</f>
        <v>0.15</v>
      </c>
      <c r="T3657">
        <f>IFERROR(S3657*I3657,0)</f>
        <v>7.143794999999999</v>
      </c>
      <c r="U3657" t="b">
        <f>O3657=N3657</f>
        <v>1</v>
      </c>
    </row>
    <row r="3658" spans="1:21" ht="21" x14ac:dyDescent="0.4">
      <c r="A3658" t="s">
        <v>1971</v>
      </c>
      <c r="B3658" t="s">
        <v>1772</v>
      </c>
      <c r="C3658" s="50" t="s">
        <v>1773</v>
      </c>
      <c r="D3658" s="34">
        <v>3695</v>
      </c>
      <c r="E3658" s="34">
        <v>918</v>
      </c>
      <c r="F3658" s="33">
        <v>1.3433000000000002</v>
      </c>
      <c r="G3658" s="33">
        <v>0.32180000000000003</v>
      </c>
      <c r="H3658" s="49">
        <v>24.844384303112314</v>
      </c>
      <c r="I3658" s="33">
        <v>1.6651000000000002</v>
      </c>
      <c r="J3658" s="35">
        <f>G3658/I3658</f>
        <v>0.19326166596600805</v>
      </c>
      <c r="K3658">
        <v>1.4632897603485842</v>
      </c>
      <c r="L3658">
        <v>1.8138344226579521</v>
      </c>
      <c r="M3658" s="49">
        <v>1.55</v>
      </c>
      <c r="N3658" t="s">
        <v>37</v>
      </c>
      <c r="O3658" s="10" t="s">
        <v>34</v>
      </c>
      <c r="P3658">
        <f>VLOOKUP($O3658,$Y$2:$AJ$8,9,FALSE)</f>
        <v>0.15</v>
      </c>
      <c r="Q3658" s="11">
        <f>(L3658-M3658)/L3658</f>
        <v>0.14545672932556605</v>
      </c>
      <c r="S3658" s="13">
        <f>MIN(Q3658,IF(R3658=0,P3658,R3658))</f>
        <v>0.14545672932556605</v>
      </c>
      <c r="T3658">
        <f>IFERROR(S3658*I3658,0)</f>
        <v>0.24220000000000008</v>
      </c>
      <c r="U3658" t="b">
        <f>O3658=N3658</f>
        <v>0</v>
      </c>
    </row>
    <row r="3659" spans="1:21" ht="21" x14ac:dyDescent="0.4">
      <c r="A3659" t="s">
        <v>3591</v>
      </c>
      <c r="B3659" t="s">
        <v>3573</v>
      </c>
      <c r="C3659" t="s">
        <v>3574</v>
      </c>
      <c r="D3659" s="34">
        <v>2069279</v>
      </c>
      <c r="E3659" s="34">
        <v>405308</v>
      </c>
      <c r="F3659" s="33">
        <v>65.072599999999994</v>
      </c>
      <c r="G3659" s="33">
        <v>16.269000000000002</v>
      </c>
      <c r="H3659" s="49">
        <v>19.586918922001335</v>
      </c>
      <c r="I3659" s="33">
        <v>81.3416</v>
      </c>
      <c r="J3659" s="35">
        <f>G3659/I3659</f>
        <v>0.20000835980605253</v>
      </c>
      <c r="K3659">
        <v>0.16055098838414242</v>
      </c>
      <c r="L3659">
        <v>0.2006908326507249</v>
      </c>
      <c r="M3659" s="49">
        <v>0.1</v>
      </c>
      <c r="N3659" t="s">
        <v>34</v>
      </c>
      <c r="O3659" s="10" t="s">
        <v>34</v>
      </c>
      <c r="P3659">
        <f>VLOOKUP($O3659,$Y$2:$AJ$8,9,FALSE)</f>
        <v>0.15</v>
      </c>
      <c r="Q3659" s="11">
        <f>(L3659-M3659)/L3659</f>
        <v>0.50172113654022055</v>
      </c>
      <c r="S3659" s="13">
        <f>MIN(Q3659,IF(R3659=0,P3659,R3659))</f>
        <v>0.15</v>
      </c>
      <c r="T3659">
        <f>IFERROR(S3659*I3659,0)</f>
        <v>12.20124</v>
      </c>
      <c r="U3659" t="b">
        <f>O3659=N3659</f>
        <v>1</v>
      </c>
    </row>
    <row r="3660" spans="1:21" ht="21" x14ac:dyDescent="0.4">
      <c r="A3660" t="s">
        <v>499</v>
      </c>
      <c r="B3660" t="s">
        <v>423</v>
      </c>
      <c r="C3660" s="50" t="s">
        <v>424</v>
      </c>
      <c r="D3660" s="34">
        <v>244818</v>
      </c>
      <c r="E3660" s="34">
        <v>38068</v>
      </c>
      <c r="F3660" s="33">
        <v>76.38709999999999</v>
      </c>
      <c r="G3660" s="33">
        <v>21.755300000000002</v>
      </c>
      <c r="H3660" s="49">
        <v>15.549510248429446</v>
      </c>
      <c r="I3660" s="33">
        <v>98.142399999999995</v>
      </c>
      <c r="J3660" s="35">
        <f>G3660/I3660</f>
        <v>0.22167075596276434</v>
      </c>
      <c r="K3660">
        <v>2.0065960912052114</v>
      </c>
      <c r="L3660">
        <v>2.5780813281496266</v>
      </c>
      <c r="M3660" s="49">
        <v>2</v>
      </c>
      <c r="N3660" t="s">
        <v>34</v>
      </c>
      <c r="O3660" s="10" t="s">
        <v>34</v>
      </c>
      <c r="P3660">
        <f>VLOOKUP($O3660,$Y$2:$AJ$8,9,FALSE)</f>
        <v>0.15</v>
      </c>
      <c r="Q3660" s="11">
        <f>(L3660-M3660)/L3660</f>
        <v>0.22422928316405538</v>
      </c>
      <c r="S3660" s="13">
        <f>MIN(Q3660,IF(R3660=0,P3660,R3660))</f>
        <v>0.15</v>
      </c>
      <c r="T3660">
        <f>IFERROR(S3660*I3660,0)</f>
        <v>14.721359999999999</v>
      </c>
      <c r="U3660" t="b">
        <f>O3660=N3660</f>
        <v>1</v>
      </c>
    </row>
    <row r="3661" spans="1:21" ht="21" x14ac:dyDescent="0.4">
      <c r="A3661" t="s">
        <v>2470</v>
      </c>
      <c r="B3661" t="s">
        <v>2390</v>
      </c>
      <c r="C3661" t="s">
        <v>2391</v>
      </c>
      <c r="D3661" s="34">
        <v>890854</v>
      </c>
      <c r="E3661" s="34">
        <v>30523</v>
      </c>
      <c r="F3661" s="33">
        <v>11.265000000000002</v>
      </c>
      <c r="G3661" s="33">
        <v>3.7549999999999994</v>
      </c>
      <c r="H3661" s="49">
        <v>3.4262628893174414</v>
      </c>
      <c r="I3661" s="33">
        <v>15.020000000000001</v>
      </c>
      <c r="J3661" s="35">
        <f>G3661/I3661</f>
        <v>0.24999999999999994</v>
      </c>
      <c r="K3661">
        <v>0.36906595026701183</v>
      </c>
      <c r="L3661">
        <v>0.49208793368934906</v>
      </c>
      <c r="M3661" s="49">
        <v>0.25</v>
      </c>
      <c r="N3661" t="s">
        <v>37</v>
      </c>
      <c r="O3661" s="10" t="s">
        <v>37</v>
      </c>
      <c r="P3661">
        <f>VLOOKUP($O3661,$Y$2:$AJ$8,9,FALSE)</f>
        <v>0.25</v>
      </c>
      <c r="Q3661" s="11">
        <f>(L3661-M3661)/L3661</f>
        <v>0.49196071904127836</v>
      </c>
      <c r="S3661" s="13">
        <f>MIN(Q3661,IF(R3661=0,P3661,R3661))</f>
        <v>0.25</v>
      </c>
      <c r="T3661">
        <f>IFERROR(S3661*I3661,0)</f>
        <v>3.7550000000000003</v>
      </c>
      <c r="U3661" t="b">
        <f>O3661=N3661</f>
        <v>1</v>
      </c>
    </row>
    <row r="3662" spans="1:21" ht="21" x14ac:dyDescent="0.4">
      <c r="A3662" t="s">
        <v>1259</v>
      </c>
      <c r="B3662" t="s">
        <v>1225</v>
      </c>
      <c r="C3662" s="50" t="s">
        <v>1226</v>
      </c>
      <c r="D3662" s="34">
        <v>820444</v>
      </c>
      <c r="E3662" s="34">
        <v>78209</v>
      </c>
      <c r="F3662" s="33">
        <v>46.578000000000003</v>
      </c>
      <c r="G3662" s="33">
        <v>15.521000000000001</v>
      </c>
      <c r="H3662" s="49">
        <v>9.5325214152337026</v>
      </c>
      <c r="I3662" s="33">
        <v>62.099000000000004</v>
      </c>
      <c r="J3662" s="35">
        <f>G3662/I3662</f>
        <v>0.2499396125541474</v>
      </c>
      <c r="K3662">
        <v>0.59555805597821221</v>
      </c>
      <c r="L3662">
        <v>0.79401347670984168</v>
      </c>
      <c r="M3662" s="49">
        <v>0.5</v>
      </c>
      <c r="N3662" t="s">
        <v>37</v>
      </c>
      <c r="O3662" s="10" t="s">
        <v>37</v>
      </c>
      <c r="P3662">
        <f>VLOOKUP($O3662,$Y$2:$AJ$8,9,FALSE)</f>
        <v>0.25</v>
      </c>
      <c r="Q3662" s="11">
        <f>(L3662-M3662)/L3662</f>
        <v>0.3702877663086363</v>
      </c>
      <c r="S3662" s="13">
        <f>MIN(Q3662,IF(R3662=0,P3662,R3662))</f>
        <v>0.25</v>
      </c>
      <c r="T3662">
        <f>IFERROR(S3662*I3662,0)</f>
        <v>15.524750000000001</v>
      </c>
      <c r="U3662" t="b">
        <f>O3662=N3662</f>
        <v>1</v>
      </c>
    </row>
    <row r="3663" spans="1:21" ht="21" x14ac:dyDescent="0.4">
      <c r="A3663" t="s">
        <v>5299</v>
      </c>
      <c r="B3663" t="s">
        <v>5296</v>
      </c>
      <c r="C3663" t="s">
        <v>5297</v>
      </c>
      <c r="D3663" s="34">
        <v>80316</v>
      </c>
      <c r="E3663" s="34">
        <v>19575</v>
      </c>
      <c r="F3663" s="33">
        <v>21.667999999999999</v>
      </c>
      <c r="G3663" s="33">
        <v>7.2227999999999994</v>
      </c>
      <c r="H3663" s="49">
        <v>24.37247870909906</v>
      </c>
      <c r="I3663" s="33">
        <v>28.890799999999999</v>
      </c>
      <c r="J3663" s="35">
        <f>G3663/I3663</f>
        <v>0.25000346130948259</v>
      </c>
      <c r="K3663">
        <v>1.1069220945083014</v>
      </c>
      <c r="L3663">
        <v>1.4759029374201789</v>
      </c>
      <c r="M3663" s="49">
        <v>0.75</v>
      </c>
      <c r="N3663" t="s">
        <v>34</v>
      </c>
      <c r="O3663" s="10" t="s">
        <v>34</v>
      </c>
      <c r="P3663">
        <f>VLOOKUP($O3663,$Y$2:$AJ$8,9,FALSE)</f>
        <v>0.15</v>
      </c>
      <c r="Q3663" s="11">
        <f>(L3663-M3663)/L3663</f>
        <v>0.49183650158527975</v>
      </c>
      <c r="S3663" s="13">
        <f>MIN(Q3663,IF(R3663=0,P3663,R3663))</f>
        <v>0.15</v>
      </c>
      <c r="T3663">
        <f>IFERROR(S3663*I3663,0)</f>
        <v>4.3336199999999998</v>
      </c>
      <c r="U3663" t="b">
        <f>O3663=N3663</f>
        <v>1</v>
      </c>
    </row>
    <row r="3664" spans="1:21" ht="21" x14ac:dyDescent="0.4">
      <c r="A3664" t="s">
        <v>6469</v>
      </c>
      <c r="B3664" t="s">
        <v>6467</v>
      </c>
      <c r="C3664" t="s">
        <v>6468</v>
      </c>
      <c r="D3664" s="34">
        <v>6535</v>
      </c>
      <c r="E3664" s="34">
        <v>1624</v>
      </c>
      <c r="F3664" s="33">
        <v>0.45979999999999993</v>
      </c>
      <c r="G3664" s="33">
        <v>8.1199999999999994E-2</v>
      </c>
      <c r="H3664" s="49">
        <v>24.85080336648814</v>
      </c>
      <c r="I3664" s="33">
        <v>0.54099999999999993</v>
      </c>
      <c r="J3664" s="35">
        <f>G3664/I3664</f>
        <v>0.15009242144177451</v>
      </c>
      <c r="K3664">
        <v>0.28312807881773394</v>
      </c>
      <c r="L3664">
        <v>0.33312807881773393</v>
      </c>
      <c r="M3664" s="49">
        <v>0.3</v>
      </c>
      <c r="N3664" t="s">
        <v>37</v>
      </c>
      <c r="O3664" s="10" t="s">
        <v>37</v>
      </c>
      <c r="P3664">
        <f>VLOOKUP($O3664,$Y$2:$AJ$8,9,FALSE)</f>
        <v>0.25</v>
      </c>
      <c r="Q3664" s="11">
        <f>(L3664-M3664)/L3664</f>
        <v>9.9445471349352915E-2</v>
      </c>
      <c r="S3664" s="13">
        <f>MIN(Q3664,IF(R3664=0,P3664,R3664))</f>
        <v>9.9445471349352915E-2</v>
      </c>
      <c r="T3664">
        <f>IFERROR(S3664*I3664,0)</f>
        <v>5.3799999999999917E-2</v>
      </c>
      <c r="U3664" t="b">
        <f>O3664=N3664</f>
        <v>1</v>
      </c>
    </row>
    <row r="3665" spans="1:21" ht="21" x14ac:dyDescent="0.4">
      <c r="A3665" t="s">
        <v>4312</v>
      </c>
      <c r="B3665" t="s">
        <v>4302</v>
      </c>
      <c r="C3665" t="s">
        <v>4303</v>
      </c>
      <c r="D3665" s="34">
        <v>119773</v>
      </c>
      <c r="E3665" s="34">
        <v>13324</v>
      </c>
      <c r="F3665" s="33">
        <v>8.5472999999999999</v>
      </c>
      <c r="G3665" s="33">
        <v>2.8491000000000004</v>
      </c>
      <c r="H3665" s="49">
        <v>11.124376946390255</v>
      </c>
      <c r="I3665" s="33">
        <v>11.3964</v>
      </c>
      <c r="J3665" s="35">
        <f>G3665/I3665</f>
        <v>0.25000000000000006</v>
      </c>
      <c r="K3665">
        <v>0.64149654758330821</v>
      </c>
      <c r="L3665">
        <v>0.85532873011107768</v>
      </c>
      <c r="M3665" s="49">
        <v>0.6</v>
      </c>
      <c r="N3665" t="s">
        <v>34</v>
      </c>
      <c r="O3665" s="10" t="s">
        <v>34</v>
      </c>
      <c r="P3665">
        <f>VLOOKUP($O3665,$Y$2:$AJ$8,9,FALSE)</f>
        <v>0.15</v>
      </c>
      <c r="Q3665" s="11">
        <f>(L3665-M3665)/L3665</f>
        <v>0.29851532062756658</v>
      </c>
      <c r="S3665" s="13">
        <f>MIN(Q3665,IF(R3665=0,P3665,R3665))</f>
        <v>0.15</v>
      </c>
      <c r="T3665">
        <f>IFERROR(S3665*I3665,0)</f>
        <v>1.70946</v>
      </c>
      <c r="U3665" t="b">
        <f>O3665=N3665</f>
        <v>1</v>
      </c>
    </row>
    <row r="3666" spans="1:21" ht="21" x14ac:dyDescent="0.4">
      <c r="A3666" t="s">
        <v>1972</v>
      </c>
      <c r="B3666" t="s">
        <v>1772</v>
      </c>
      <c r="C3666" s="50" t="s">
        <v>1773</v>
      </c>
      <c r="D3666" s="34">
        <v>12066</v>
      </c>
      <c r="E3666" s="34">
        <v>2724</v>
      </c>
      <c r="F3666" s="33">
        <v>3.9411</v>
      </c>
      <c r="G3666" s="33">
        <v>0.82430000000000003</v>
      </c>
      <c r="H3666" s="49">
        <v>22.5758329189458</v>
      </c>
      <c r="I3666" s="33">
        <v>4.7653999999999996</v>
      </c>
      <c r="J3666" s="35">
        <f>G3666/I3666</f>
        <v>0.17297603558987706</v>
      </c>
      <c r="K3666">
        <v>1.446806167400881</v>
      </c>
      <c r="L3666">
        <v>1.7494126284875182</v>
      </c>
      <c r="M3666" s="49">
        <v>1.4</v>
      </c>
      <c r="N3666" t="s">
        <v>37</v>
      </c>
      <c r="O3666" s="10" t="s">
        <v>34</v>
      </c>
      <c r="P3666">
        <f>VLOOKUP($O3666,$Y$2:$AJ$8,9,FALSE)</f>
        <v>0.15</v>
      </c>
      <c r="Q3666" s="11">
        <f>(L3666-M3666)/L3666</f>
        <v>0.19973139715448859</v>
      </c>
      <c r="S3666" s="13">
        <f>MIN(Q3666,IF(R3666=0,P3666,R3666))</f>
        <v>0.15</v>
      </c>
      <c r="T3666">
        <f>IFERROR(S3666*I3666,0)</f>
        <v>0.71480999999999995</v>
      </c>
      <c r="U3666" t="b">
        <f>O3666=N3666</f>
        <v>0</v>
      </c>
    </row>
    <row r="3667" spans="1:21" ht="21" x14ac:dyDescent="0.4">
      <c r="A3667" t="s">
        <v>500</v>
      </c>
      <c r="B3667" t="s">
        <v>423</v>
      </c>
      <c r="C3667" s="50" t="s">
        <v>424</v>
      </c>
      <c r="D3667" s="34">
        <v>348526</v>
      </c>
      <c r="E3667" s="34">
        <v>30111</v>
      </c>
      <c r="F3667" s="33">
        <v>60.222000000000008</v>
      </c>
      <c r="G3667" s="33">
        <v>16.404</v>
      </c>
      <c r="H3667" s="49">
        <v>8.63952761056564</v>
      </c>
      <c r="I3667" s="33">
        <v>76.626000000000005</v>
      </c>
      <c r="J3667" s="35">
        <f>G3667/I3667</f>
        <v>0.2140787722183071</v>
      </c>
      <c r="K3667">
        <v>2.0000000000000004</v>
      </c>
      <c r="L3667">
        <v>2.5447842980970408</v>
      </c>
      <c r="M3667" s="49">
        <v>2</v>
      </c>
      <c r="N3667" t="s">
        <v>34</v>
      </c>
      <c r="O3667" s="10" t="s">
        <v>42</v>
      </c>
      <c r="P3667">
        <f>VLOOKUP($O3667,$Y$2:$AJ$8,9,FALSE)</f>
        <v>0.05</v>
      </c>
      <c r="Q3667" s="11">
        <f>(L3667-M3667)/L3667</f>
        <v>0.21407877221830704</v>
      </c>
      <c r="S3667" s="13">
        <f>MIN(Q3667,IF(R3667=0,P3667,R3667))</f>
        <v>0.05</v>
      </c>
      <c r="T3667">
        <f>IFERROR(S3667*I3667,0)</f>
        <v>3.8313000000000006</v>
      </c>
      <c r="U3667" t="b">
        <f>O3667=N3667</f>
        <v>0</v>
      </c>
    </row>
    <row r="3668" spans="1:21" ht="21" x14ac:dyDescent="0.4">
      <c r="A3668" t="s">
        <v>168</v>
      </c>
      <c r="B3668" t="s">
        <v>31</v>
      </c>
      <c r="C3668" t="s">
        <v>32</v>
      </c>
      <c r="D3668" s="34">
        <v>10155</v>
      </c>
      <c r="E3668" s="34">
        <v>1647</v>
      </c>
      <c r="F3668" s="33">
        <v>1.9223000000000003</v>
      </c>
      <c r="G3668" s="33">
        <v>0.64</v>
      </c>
      <c r="H3668" s="49">
        <v>16.218611521418019</v>
      </c>
      <c r="I3668" s="33">
        <v>2.5623000000000005</v>
      </c>
      <c r="K3668">
        <v>1.1671523982999394</v>
      </c>
      <c r="L3668">
        <v>1.5557377049180332</v>
      </c>
      <c r="M3668" s="49">
        <v>1</v>
      </c>
      <c r="N3668" t="s">
        <v>34</v>
      </c>
      <c r="O3668" s="10" t="s">
        <v>34</v>
      </c>
      <c r="P3668">
        <f>VLOOKUP($O3668,$Y$2:$AJ$8,9,FALSE)</f>
        <v>0.15</v>
      </c>
      <c r="Q3668" s="11">
        <f>(L3668-M3668)/L3668</f>
        <v>0.3572181243414122</v>
      </c>
      <c r="S3668" s="13">
        <f>MIN(Q3668,IF(R3668=0,P3668,R3668))</f>
        <v>0.15</v>
      </c>
      <c r="T3668">
        <f>IFERROR(S3668*I3668,0)</f>
        <v>0.38434500000000005</v>
      </c>
      <c r="U3668" t="b">
        <f>O3668=N3668</f>
        <v>1</v>
      </c>
    </row>
    <row r="3669" spans="1:21" ht="21" x14ac:dyDescent="0.4">
      <c r="A3669" t="s">
        <v>4189</v>
      </c>
      <c r="B3669" t="s">
        <v>4179</v>
      </c>
      <c r="C3669" t="s">
        <v>4180</v>
      </c>
      <c r="D3669" s="34">
        <v>156901</v>
      </c>
      <c r="E3669" s="34">
        <v>8175</v>
      </c>
      <c r="F3669" s="33">
        <v>4.4432</v>
      </c>
      <c r="G3669" s="33">
        <v>1.4807000000000001</v>
      </c>
      <c r="H3669" s="49">
        <v>5.2102918400775007</v>
      </c>
      <c r="I3669" s="33">
        <v>5.9238999999999997</v>
      </c>
      <c r="J3669" s="35">
        <f>G3669/I3669</f>
        <v>0.24995357787943756</v>
      </c>
      <c r="K3669">
        <v>0.54351070336391438</v>
      </c>
      <c r="L3669">
        <v>0.72463608562691129</v>
      </c>
      <c r="M3669" s="49">
        <v>0.49</v>
      </c>
      <c r="N3669" t="s">
        <v>37</v>
      </c>
      <c r="O3669" s="10" t="s">
        <v>37</v>
      </c>
      <c r="P3669">
        <f>VLOOKUP($O3669,$Y$2:$AJ$8,9,FALSE)</f>
        <v>0.25</v>
      </c>
      <c r="Q3669" s="11">
        <f>(L3669-M3669)/L3669</f>
        <v>0.32379851111598779</v>
      </c>
      <c r="S3669" s="13">
        <f>MIN(Q3669,IF(R3669=0,P3669,R3669))</f>
        <v>0.25</v>
      </c>
      <c r="T3669">
        <f>IFERROR(S3669*I3669,0)</f>
        <v>1.4809749999999999</v>
      </c>
      <c r="U3669" t="b">
        <f>O3669=N3669</f>
        <v>1</v>
      </c>
    </row>
    <row r="3670" spans="1:21" ht="21" x14ac:dyDescent="0.4">
      <c r="A3670" t="s">
        <v>4653</v>
      </c>
      <c r="B3670" t="s">
        <v>4651</v>
      </c>
      <c r="C3670" t="s">
        <v>4652</v>
      </c>
      <c r="D3670" s="34">
        <v>163109</v>
      </c>
      <c r="E3670" s="34">
        <v>21771</v>
      </c>
      <c r="F3670" s="33">
        <v>54.480600000000003</v>
      </c>
      <c r="G3670" s="33">
        <v>17.617399999999996</v>
      </c>
      <c r="H3670" s="49">
        <v>13.347516078205372</v>
      </c>
      <c r="I3670" s="33">
        <v>72.097999999999999</v>
      </c>
      <c r="J3670" s="35">
        <f>G3670/I3670</f>
        <v>0.24435351882160389</v>
      </c>
      <c r="K3670">
        <v>2.5024390243902443</v>
      </c>
      <c r="L3670">
        <v>3.3116531165311653</v>
      </c>
      <c r="M3670" s="49">
        <v>2.5</v>
      </c>
      <c r="N3670" t="s">
        <v>37</v>
      </c>
      <c r="O3670" s="10" t="s">
        <v>37</v>
      </c>
      <c r="P3670">
        <f>VLOOKUP($O3670,$Y$2:$AJ$8,9,FALSE)</f>
        <v>0.25</v>
      </c>
      <c r="Q3670" s="11">
        <f>(L3670-M3670)/L3670</f>
        <v>0.24509001636661212</v>
      </c>
      <c r="S3670" s="13">
        <f>MIN(Q3670,IF(R3670=0,P3670,R3670))</f>
        <v>0.24509001636661212</v>
      </c>
      <c r="T3670">
        <f>IFERROR(S3670*I3670,0)</f>
        <v>17.670500000000001</v>
      </c>
      <c r="U3670" t="b">
        <f>O3670=N3670</f>
        <v>1</v>
      </c>
    </row>
    <row r="3671" spans="1:21" ht="21" x14ac:dyDescent="0.4">
      <c r="A3671" t="s">
        <v>650</v>
      </c>
      <c r="B3671" t="s">
        <v>611</v>
      </c>
      <c r="C3671" s="50" t="s">
        <v>612</v>
      </c>
      <c r="D3671" s="34">
        <v>6763</v>
      </c>
      <c r="E3671" s="34">
        <v>902</v>
      </c>
      <c r="F3671" s="33">
        <v>0.30819999999999997</v>
      </c>
      <c r="G3671" s="33">
        <v>0.10249999999999999</v>
      </c>
      <c r="H3671" s="49">
        <v>13.337276356646459</v>
      </c>
      <c r="I3671" s="33">
        <v>0.41069999999999995</v>
      </c>
      <c r="J3671" s="35">
        <f>G3671/I3671</f>
        <v>0.24957389822254689</v>
      </c>
      <c r="K3671">
        <v>0.34168514412416851</v>
      </c>
      <c r="L3671">
        <v>0.4553215077605321</v>
      </c>
      <c r="M3671" s="49">
        <v>0.25</v>
      </c>
      <c r="N3671" t="s">
        <v>37</v>
      </c>
      <c r="O3671" s="10" t="s">
        <v>37</v>
      </c>
      <c r="P3671">
        <f>VLOOKUP($O3671,$Y$2:$AJ$8,9,FALSE)</f>
        <v>0.25</v>
      </c>
      <c r="Q3671" s="11">
        <f>(L3671-M3671)/L3671</f>
        <v>0.45093742391039682</v>
      </c>
      <c r="S3671" s="13">
        <f>MIN(Q3671,IF(R3671=0,P3671,R3671))</f>
        <v>0.25</v>
      </c>
      <c r="T3671">
        <f>IFERROR(S3671*I3671,0)</f>
        <v>0.10267499999999999</v>
      </c>
      <c r="U3671" t="b">
        <f>O3671=N3671</f>
        <v>1</v>
      </c>
    </row>
    <row r="3672" spans="1:21" ht="21" x14ac:dyDescent="0.4">
      <c r="A3672" t="s">
        <v>1395</v>
      </c>
      <c r="B3672" t="s">
        <v>1306</v>
      </c>
      <c r="C3672" s="50" t="s">
        <v>1307</v>
      </c>
      <c r="D3672" s="34">
        <v>483575</v>
      </c>
      <c r="E3672" s="34">
        <v>14809</v>
      </c>
      <c r="F3672" s="33">
        <v>8.0106999999999999</v>
      </c>
      <c r="G3672" s="33">
        <v>3.7528999999999999</v>
      </c>
      <c r="H3672" s="49">
        <v>3.0623998345654759</v>
      </c>
      <c r="I3672" s="33">
        <v>11.7636</v>
      </c>
      <c r="J3672" s="35">
        <f>G3672/I3672</f>
        <v>0.31902648848991805</v>
      </c>
      <c r="K3672">
        <v>0.54093456681747587</v>
      </c>
      <c r="L3672">
        <v>0.79435478425281925</v>
      </c>
      <c r="M3672" s="49">
        <v>0.5</v>
      </c>
      <c r="N3672" t="s">
        <v>37</v>
      </c>
      <c r="O3672" s="10" t="s">
        <v>37</v>
      </c>
      <c r="P3672">
        <f>VLOOKUP($O3672,$Y$2:$AJ$8,9,FALSE)</f>
        <v>0.25</v>
      </c>
      <c r="Q3672" s="11">
        <f>(L3672-M3672)/L3672</f>
        <v>0.37055833248325343</v>
      </c>
      <c r="S3672" s="13">
        <f>MIN(Q3672,IF(R3672=0,P3672,R3672))</f>
        <v>0.25</v>
      </c>
      <c r="T3672">
        <f>IFERROR(S3672*I3672,0)</f>
        <v>2.9409000000000001</v>
      </c>
      <c r="U3672" t="b">
        <f>O3672=N3672</f>
        <v>1</v>
      </c>
    </row>
    <row r="3673" spans="1:21" ht="21" x14ac:dyDescent="0.4">
      <c r="A3673" t="s">
        <v>6201</v>
      </c>
      <c r="B3673" t="s">
        <v>6180</v>
      </c>
      <c r="C3673" t="s">
        <v>6181</v>
      </c>
      <c r="D3673" s="34">
        <v>16614</v>
      </c>
      <c r="E3673" s="34">
        <v>479</v>
      </c>
      <c r="F3673" s="33">
        <v>0.14369999999999999</v>
      </c>
      <c r="G3673" s="33">
        <v>9.9299999999999999E-2</v>
      </c>
      <c r="H3673" s="49">
        <v>2.883110629589503</v>
      </c>
      <c r="I3673" s="33">
        <v>0.24299999999999999</v>
      </c>
      <c r="J3673" s="35">
        <f>G3673/I3673</f>
        <v>0.40864197530864199</v>
      </c>
      <c r="K3673">
        <v>0.3</v>
      </c>
      <c r="L3673">
        <v>0.50730688935281842</v>
      </c>
      <c r="M3673" s="49">
        <v>0.3</v>
      </c>
      <c r="N3673" t="s">
        <v>33</v>
      </c>
      <c r="O3673" s="10" t="s">
        <v>33</v>
      </c>
      <c r="P3673">
        <f>VLOOKUP($O3673,$Y$2:$AJ$8,9,FALSE)</f>
        <v>0.4</v>
      </c>
      <c r="Q3673" s="11">
        <f>(L3673-M3673)/L3673</f>
        <v>0.40864197530864205</v>
      </c>
      <c r="S3673" s="13">
        <f>MIN(Q3673,IF(R3673=0,P3673,R3673))</f>
        <v>0.4</v>
      </c>
      <c r="T3673">
        <f>IFERROR(S3673*I3673,0)</f>
        <v>9.7200000000000009E-2</v>
      </c>
      <c r="U3673" t="b">
        <f>O3673=N3673</f>
        <v>1</v>
      </c>
    </row>
    <row r="3674" spans="1:21" ht="21" x14ac:dyDescent="0.4">
      <c r="A3674" t="s">
        <v>1973</v>
      </c>
      <c r="B3674" t="s">
        <v>1772</v>
      </c>
      <c r="C3674" s="50" t="s">
        <v>1773</v>
      </c>
      <c r="D3674" s="34">
        <v>18633</v>
      </c>
      <c r="E3674" s="34">
        <v>3915</v>
      </c>
      <c r="F3674" s="33">
        <v>5.6154999999999999</v>
      </c>
      <c r="G3674" s="33">
        <v>1.0720000000000001</v>
      </c>
      <c r="H3674" s="49">
        <v>21.011109322170341</v>
      </c>
      <c r="I3674" s="33">
        <v>6.6875</v>
      </c>
      <c r="J3674" s="35">
        <f>G3674/I3674</f>
        <v>0.16029906542056074</v>
      </c>
      <c r="K3674">
        <v>1.4343550446998723</v>
      </c>
      <c r="L3674">
        <v>1.7081736909323115</v>
      </c>
      <c r="M3674" s="49">
        <v>1.4</v>
      </c>
      <c r="N3674" t="s">
        <v>37</v>
      </c>
      <c r="O3674" s="10" t="s">
        <v>34</v>
      </c>
      <c r="P3674">
        <f>VLOOKUP($O3674,$Y$2:$AJ$8,9,FALSE)</f>
        <v>0.15</v>
      </c>
      <c r="Q3674" s="11">
        <f>(L3674-M3674)/L3674</f>
        <v>0.18041121495327103</v>
      </c>
      <c r="S3674" s="13">
        <f>MIN(Q3674,IF(R3674=0,P3674,R3674))</f>
        <v>0.15</v>
      </c>
      <c r="T3674">
        <f>IFERROR(S3674*I3674,0)</f>
        <v>1.003125</v>
      </c>
      <c r="U3674" t="b">
        <f>O3674=N3674</f>
        <v>0</v>
      </c>
    </row>
    <row r="3675" spans="1:21" ht="21" x14ac:dyDescent="0.4">
      <c r="A3675" t="s">
        <v>2706</v>
      </c>
      <c r="B3675" t="s">
        <v>2697</v>
      </c>
      <c r="C3675" t="s">
        <v>2698</v>
      </c>
      <c r="D3675" s="34">
        <v>633815</v>
      </c>
      <c r="E3675" s="34">
        <v>133712</v>
      </c>
      <c r="F3675" s="33">
        <v>113.65559999999999</v>
      </c>
      <c r="G3675" s="33">
        <v>41.901300000000006</v>
      </c>
      <c r="H3675" s="49">
        <v>21.096376702981154</v>
      </c>
      <c r="I3675" s="33">
        <v>155.55689999999998</v>
      </c>
      <c r="J3675" s="35">
        <f>G3675/I3675</f>
        <v>0.26936317193258552</v>
      </c>
      <c r="K3675">
        <v>0.85000299150412817</v>
      </c>
      <c r="L3675">
        <v>1.1633727713294244</v>
      </c>
      <c r="M3675" s="49">
        <v>0.85</v>
      </c>
      <c r="N3675" t="s">
        <v>42</v>
      </c>
      <c r="O3675" s="10" t="s">
        <v>42</v>
      </c>
      <c r="P3675">
        <f>VLOOKUP($O3675,$Y$2:$AJ$8,9,FALSE)</f>
        <v>0.05</v>
      </c>
      <c r="Q3675" s="11">
        <f>(L3675-M3675)/L3675</f>
        <v>0.2693657433389326</v>
      </c>
      <c r="S3675" s="13">
        <f>MIN(Q3675,IF(R3675=0,P3675,R3675))</f>
        <v>0.05</v>
      </c>
      <c r="T3675">
        <f>IFERROR(S3675*I3675,0)</f>
        <v>7.7778449999999992</v>
      </c>
      <c r="U3675" t="b">
        <f>O3675=N3675</f>
        <v>1</v>
      </c>
    </row>
    <row r="3676" spans="1:21" ht="21" x14ac:dyDescent="0.4">
      <c r="A3676" t="s">
        <v>2870</v>
      </c>
      <c r="B3676" t="s">
        <v>2854</v>
      </c>
      <c r="C3676" t="s">
        <v>2855</v>
      </c>
      <c r="D3676" s="34">
        <v>462617</v>
      </c>
      <c r="E3676" s="34">
        <v>13145</v>
      </c>
      <c r="F3676" s="33">
        <v>66.253799999999998</v>
      </c>
      <c r="G3676" s="33">
        <v>16.6677</v>
      </c>
      <c r="H3676" s="49">
        <v>2.8414433537894199</v>
      </c>
      <c r="I3676" s="33">
        <v>82.921499999999995</v>
      </c>
      <c r="J3676" s="35">
        <f>G3676/I3676</f>
        <v>0.20100577051789947</v>
      </c>
      <c r="K3676">
        <v>5.0402282236591862</v>
      </c>
      <c r="L3676">
        <v>6.308216051730696</v>
      </c>
      <c r="M3676" s="49">
        <v>5</v>
      </c>
      <c r="N3676" t="s">
        <v>34</v>
      </c>
      <c r="O3676" s="10" t="s">
        <v>34</v>
      </c>
      <c r="P3676">
        <f>VLOOKUP($O3676,$Y$2:$AJ$8,9,FALSE)</f>
        <v>0.15</v>
      </c>
      <c r="Q3676" s="11">
        <f>(L3676-M3676)/L3676</f>
        <v>0.20738288622371759</v>
      </c>
      <c r="S3676" s="13">
        <f>MIN(Q3676,IF(R3676=0,P3676,R3676))</f>
        <v>0.15</v>
      </c>
      <c r="T3676">
        <f>IFERROR(S3676*I3676,0)</f>
        <v>12.438224999999999</v>
      </c>
      <c r="U3676" t="b">
        <f>O3676=N3676</f>
        <v>1</v>
      </c>
    </row>
    <row r="3677" spans="1:21" ht="21" x14ac:dyDescent="0.4">
      <c r="A3677" t="s">
        <v>6085</v>
      </c>
      <c r="B3677" t="s">
        <v>6049</v>
      </c>
      <c r="C3677" t="s">
        <v>6050</v>
      </c>
      <c r="D3677" s="34">
        <v>23462</v>
      </c>
      <c r="E3677" s="34">
        <v>178</v>
      </c>
      <c r="F3677" s="33">
        <v>5.2499999999999998E-2</v>
      </c>
      <c r="G3677" s="33">
        <v>1.7499999999999998E-2</v>
      </c>
      <c r="H3677" s="49">
        <v>0.75867359986360927</v>
      </c>
      <c r="I3677" s="33">
        <v>6.9999999999999993E-2</v>
      </c>
      <c r="J3677" s="35">
        <f>G3677/I3677</f>
        <v>0.25</v>
      </c>
      <c r="K3677">
        <v>0.2949438202247191</v>
      </c>
      <c r="L3677">
        <v>0.39325842696629204</v>
      </c>
      <c r="M3677" s="49">
        <v>0.2</v>
      </c>
      <c r="N3677" t="s">
        <v>37</v>
      </c>
      <c r="O3677" s="10" t="s">
        <v>37</v>
      </c>
      <c r="P3677">
        <f>VLOOKUP($O3677,$Y$2:$AJ$8,9,FALSE)</f>
        <v>0.25</v>
      </c>
      <c r="Q3677" s="11">
        <f>(L3677-M3677)/L3677</f>
        <v>0.49142857142857127</v>
      </c>
      <c r="S3677" s="13">
        <f>MIN(Q3677,IF(R3677=0,P3677,R3677))</f>
        <v>0.25</v>
      </c>
      <c r="T3677">
        <f>IFERROR(S3677*I3677,0)</f>
        <v>1.7499999999999998E-2</v>
      </c>
      <c r="U3677" t="b">
        <f>O3677=N3677</f>
        <v>1</v>
      </c>
    </row>
    <row r="3678" spans="1:21" ht="21" x14ac:dyDescent="0.4">
      <c r="A3678" t="s">
        <v>4169</v>
      </c>
      <c r="B3678" t="s">
        <v>4147</v>
      </c>
      <c r="C3678" t="s">
        <v>4148</v>
      </c>
      <c r="D3678" s="34">
        <v>147286</v>
      </c>
      <c r="E3678" s="34">
        <v>20795</v>
      </c>
      <c r="F3678" s="33">
        <v>9.1640999999999995</v>
      </c>
      <c r="G3678" s="33">
        <v>4.4249000000000009</v>
      </c>
      <c r="H3678" s="49">
        <v>14.118789294298168</v>
      </c>
      <c r="I3678" s="33">
        <v>13.589</v>
      </c>
      <c r="J3678" s="35">
        <f>G3678/I3678</f>
        <v>0.32562366620060351</v>
      </c>
      <c r="K3678">
        <v>0.44068766530415965</v>
      </c>
      <c r="L3678">
        <v>0.65347439288290454</v>
      </c>
      <c r="M3678" s="49">
        <v>0.43</v>
      </c>
      <c r="N3678" t="s">
        <v>34</v>
      </c>
      <c r="O3678" s="10" t="s">
        <v>34</v>
      </c>
      <c r="P3678">
        <f>VLOOKUP($O3678,$Y$2:$AJ$8,9,FALSE)</f>
        <v>0.15</v>
      </c>
      <c r="Q3678" s="11">
        <f>(L3678-M3678)/L3678</f>
        <v>0.34197880638751932</v>
      </c>
      <c r="S3678" s="13">
        <f>MIN(Q3678,IF(R3678=0,P3678,R3678))</f>
        <v>0.15</v>
      </c>
      <c r="T3678">
        <f>IFERROR(S3678*I3678,0)</f>
        <v>2.0383499999999999</v>
      </c>
      <c r="U3678" t="b">
        <f>O3678=N3678</f>
        <v>1</v>
      </c>
    </row>
    <row r="3679" spans="1:21" ht="21" x14ac:dyDescent="0.4">
      <c r="A3679" t="s">
        <v>1974</v>
      </c>
      <c r="B3679" t="s">
        <v>1772</v>
      </c>
      <c r="C3679" s="50" t="s">
        <v>1773</v>
      </c>
      <c r="D3679" s="34">
        <v>34144</v>
      </c>
      <c r="E3679" s="34">
        <v>9286</v>
      </c>
      <c r="F3679" s="33">
        <v>14.644300000000001</v>
      </c>
      <c r="G3679" s="33">
        <v>5.9679000000000002</v>
      </c>
      <c r="H3679" s="49">
        <v>27.196579194001874</v>
      </c>
      <c r="I3679" s="33">
        <v>20.612200000000001</v>
      </c>
      <c r="J3679" s="35">
        <f>G3679/I3679</f>
        <v>0.28953241284287945</v>
      </c>
      <c r="K3679">
        <v>1.5770299375403836</v>
      </c>
      <c r="L3679">
        <v>2.2197070859358172</v>
      </c>
      <c r="M3679" s="49">
        <v>1.55</v>
      </c>
      <c r="N3679" t="s">
        <v>37</v>
      </c>
      <c r="O3679" s="10" t="s">
        <v>34</v>
      </c>
      <c r="P3679">
        <f>VLOOKUP($O3679,$Y$2:$AJ$8,9,FALSE)</f>
        <v>0.15</v>
      </c>
      <c r="Q3679" s="11">
        <f>(L3679-M3679)/L3679</f>
        <v>0.3017096670903639</v>
      </c>
      <c r="S3679" s="13">
        <f>MIN(Q3679,IF(R3679=0,P3679,R3679))</f>
        <v>0.15</v>
      </c>
      <c r="T3679">
        <f>IFERROR(S3679*I3679,0)</f>
        <v>3.0918300000000003</v>
      </c>
      <c r="U3679" t="b">
        <f>O3679=N3679</f>
        <v>0</v>
      </c>
    </row>
    <row r="3680" spans="1:21" ht="21" x14ac:dyDescent="0.4">
      <c r="A3680" t="s">
        <v>2690</v>
      </c>
      <c r="B3680" t="s">
        <v>2687</v>
      </c>
      <c r="C3680" t="s">
        <v>2688</v>
      </c>
      <c r="D3680" s="34">
        <v>1385700</v>
      </c>
      <c r="E3680" s="34">
        <v>384526</v>
      </c>
      <c r="F3680" s="33">
        <v>317.80799999999999</v>
      </c>
      <c r="G3680" s="33">
        <v>156.53120000000001</v>
      </c>
      <c r="H3680" s="49">
        <v>27.749585047268528</v>
      </c>
      <c r="I3680" s="33">
        <v>474.33920000000001</v>
      </c>
      <c r="J3680" s="35">
        <f>G3680/I3680</f>
        <v>0.32999844836775039</v>
      </c>
      <c r="K3680">
        <v>0.82649287694460194</v>
      </c>
      <c r="L3680">
        <v>1.2335686013429521</v>
      </c>
      <c r="M3680" s="49">
        <v>0.5</v>
      </c>
      <c r="N3680" t="s">
        <v>37</v>
      </c>
      <c r="O3680" s="10" t="s">
        <v>37</v>
      </c>
      <c r="P3680">
        <f>VLOOKUP($O3680,$Y$2:$AJ$8,9,FALSE)</f>
        <v>0.25</v>
      </c>
      <c r="Q3680" s="11">
        <f>(L3680-M3680)/L3680</f>
        <v>0.59467191410703568</v>
      </c>
      <c r="S3680" s="13">
        <f>MIN(Q3680,IF(R3680=0,P3680,R3680))</f>
        <v>0.25</v>
      </c>
      <c r="T3680">
        <f>IFERROR(S3680*I3680,0)</f>
        <v>118.5848</v>
      </c>
      <c r="U3680" t="b">
        <f>O3680=N3680</f>
        <v>1</v>
      </c>
    </row>
    <row r="3681" spans="1:21" ht="21" x14ac:dyDescent="0.4">
      <c r="A3681" t="s">
        <v>768</v>
      </c>
      <c r="B3681" t="s">
        <v>753</v>
      </c>
      <c r="C3681" s="50" t="s">
        <v>754</v>
      </c>
      <c r="D3681" s="34">
        <v>1795213</v>
      </c>
      <c r="E3681" s="34">
        <v>147946</v>
      </c>
      <c r="F3681" s="33">
        <v>77.980699999999999</v>
      </c>
      <c r="G3681" s="33">
        <v>25.992500000000003</v>
      </c>
      <c r="H3681" s="49">
        <v>8.2411390737477941</v>
      </c>
      <c r="I3681" s="33">
        <v>103.97320000000001</v>
      </c>
      <c r="J3681" s="35">
        <f>G3681/I3681</f>
        <v>0.24999230570954825</v>
      </c>
      <c r="K3681">
        <v>0.5270889378557041</v>
      </c>
      <c r="L3681">
        <v>0.70277804063644855</v>
      </c>
      <c r="M3681" s="49">
        <v>0.5</v>
      </c>
      <c r="N3681" t="s">
        <v>37</v>
      </c>
      <c r="O3681" s="10" t="s">
        <v>42</v>
      </c>
      <c r="P3681">
        <f>VLOOKUP($O3681,$Y$2:$AJ$8,9,FALSE)</f>
        <v>0.05</v>
      </c>
      <c r="Q3681" s="11">
        <f>(L3681-M3681)/L3681</f>
        <v>0.28853781551399799</v>
      </c>
      <c r="S3681" s="13">
        <f>MIN(Q3681,IF(R3681=0,P3681,R3681))</f>
        <v>0.05</v>
      </c>
      <c r="T3681">
        <f>IFERROR(S3681*I3681,0)</f>
        <v>5.1986600000000003</v>
      </c>
      <c r="U3681" t="b">
        <f>O3681=N3681</f>
        <v>0</v>
      </c>
    </row>
    <row r="3682" spans="1:21" ht="21" x14ac:dyDescent="0.4">
      <c r="A3682" t="s">
        <v>2837</v>
      </c>
      <c r="B3682" t="s">
        <v>2809</v>
      </c>
      <c r="C3682" t="s">
        <v>2810</v>
      </c>
      <c r="D3682" s="34">
        <v>8240</v>
      </c>
      <c r="E3682" s="34">
        <v>1201</v>
      </c>
      <c r="F3682" s="33">
        <v>1.4412</v>
      </c>
      <c r="G3682" s="33">
        <v>1.3399999999999999E-2</v>
      </c>
      <c r="H3682" s="49">
        <v>14.575242718446601</v>
      </c>
      <c r="I3682" s="33">
        <v>1.4546000000000001</v>
      </c>
      <c r="J3682" s="35">
        <f>G3682/I3682</f>
        <v>9.2121545442045913E-3</v>
      </c>
      <c r="K3682">
        <v>1.2</v>
      </c>
      <c r="L3682">
        <v>1.211157368859284</v>
      </c>
      <c r="M3682" s="49">
        <v>1.2</v>
      </c>
      <c r="N3682" t="s">
        <v>37</v>
      </c>
      <c r="O3682" s="10" t="s">
        <v>37</v>
      </c>
      <c r="P3682">
        <f>VLOOKUP($O3682,$Y$2:$AJ$8,9,FALSE)</f>
        <v>0.25</v>
      </c>
      <c r="Q3682" s="11">
        <f>(L3682-M3682)/L3682</f>
        <v>9.2121545442047231E-3</v>
      </c>
      <c r="S3682" s="13">
        <f>MIN(Q3682,IF(R3682=0,P3682,R3682))</f>
        <v>9.2121545442047231E-3</v>
      </c>
      <c r="T3682">
        <f>IFERROR(S3682*I3682,0)</f>
        <v>1.3400000000000191E-2</v>
      </c>
      <c r="U3682" t="b">
        <f>O3682=N3682</f>
        <v>1</v>
      </c>
    </row>
    <row r="3683" spans="1:21" ht="21" x14ac:dyDescent="0.4">
      <c r="A3683" t="s">
        <v>4020</v>
      </c>
      <c r="B3683" t="s">
        <v>3907</v>
      </c>
      <c r="C3683" t="s">
        <v>3908</v>
      </c>
      <c r="D3683" s="34">
        <v>15740</v>
      </c>
      <c r="E3683" s="34">
        <v>1399</v>
      </c>
      <c r="F3683" s="33">
        <v>0.9778</v>
      </c>
      <c r="G3683" s="33">
        <v>0.26419999999999999</v>
      </c>
      <c r="H3683" s="49">
        <v>8.8881829733163915</v>
      </c>
      <c r="I3683" s="33">
        <v>1.242</v>
      </c>
      <c r="J3683" s="35">
        <f>G3683/I3683</f>
        <v>0.21272141706924316</v>
      </c>
      <c r="K3683">
        <v>0.69892780557541101</v>
      </c>
      <c r="L3683">
        <v>0.88777698355968548</v>
      </c>
      <c r="M3683" s="49">
        <v>0.7</v>
      </c>
      <c r="N3683" t="s">
        <v>37</v>
      </c>
      <c r="O3683" s="10" t="s">
        <v>37</v>
      </c>
      <c r="P3683">
        <f>VLOOKUP($O3683,$Y$2:$AJ$8,9,FALSE)</f>
        <v>0.25</v>
      </c>
      <c r="Q3683" s="11">
        <f>(L3683-M3683)/L3683</f>
        <v>0.21151368760064418</v>
      </c>
      <c r="S3683" s="13">
        <f>MIN(Q3683,IF(R3683=0,P3683,R3683))</f>
        <v>0.21151368760064418</v>
      </c>
      <c r="T3683">
        <f>IFERROR(S3683*I3683,0)</f>
        <v>0.26270000000000004</v>
      </c>
      <c r="U3683" t="b">
        <f>O3683=N3683</f>
        <v>1</v>
      </c>
    </row>
    <row r="3684" spans="1:21" ht="21" x14ac:dyDescent="0.4">
      <c r="A3684" t="s">
        <v>6136</v>
      </c>
      <c r="B3684" t="s">
        <v>6123</v>
      </c>
      <c r="C3684" t="s">
        <v>6124</v>
      </c>
      <c r="D3684" s="34">
        <v>8648</v>
      </c>
      <c r="E3684" s="34">
        <v>1252</v>
      </c>
      <c r="F3684" s="33">
        <v>0.28399999999999997</v>
      </c>
      <c r="G3684" s="33">
        <v>0.12939999999999999</v>
      </c>
      <c r="H3684" s="49">
        <v>14.477335800185013</v>
      </c>
      <c r="I3684" s="33">
        <v>0.41339999999999999</v>
      </c>
      <c r="J3684" s="35">
        <f>G3684/I3684</f>
        <v>0.31301402999516204</v>
      </c>
      <c r="K3684">
        <v>0.2268370607028754</v>
      </c>
      <c r="L3684">
        <v>0.33019169329073483</v>
      </c>
      <c r="M3684" s="49">
        <v>0.2</v>
      </c>
      <c r="N3684" t="s">
        <v>37</v>
      </c>
      <c r="O3684" s="10" t="s">
        <v>37</v>
      </c>
      <c r="P3684">
        <f>VLOOKUP($O3684,$Y$2:$AJ$8,9,FALSE)</f>
        <v>0.25</v>
      </c>
      <c r="Q3684" s="11">
        <f>(L3684-M3684)/L3684</f>
        <v>0.3942912433478471</v>
      </c>
      <c r="S3684" s="13">
        <f>MIN(Q3684,IF(R3684=0,P3684,R3684))</f>
        <v>0.25</v>
      </c>
      <c r="T3684">
        <f>IFERROR(S3684*I3684,0)</f>
        <v>0.10335</v>
      </c>
      <c r="U3684" t="b">
        <f>O3684=N3684</f>
        <v>1</v>
      </c>
    </row>
    <row r="3685" spans="1:21" ht="21" x14ac:dyDescent="0.4">
      <c r="A3685" t="s">
        <v>851</v>
      </c>
      <c r="B3685" t="s">
        <v>775</v>
      </c>
      <c r="C3685" s="50" t="s">
        <v>776</v>
      </c>
      <c r="D3685" s="34">
        <v>499259</v>
      </c>
      <c r="E3685" s="34">
        <v>120191</v>
      </c>
      <c r="F3685" s="33">
        <v>106.55099999999997</v>
      </c>
      <c r="G3685" s="33">
        <v>35.505600000000008</v>
      </c>
      <c r="H3685" s="49">
        <v>24.073877486434895</v>
      </c>
      <c r="I3685" s="33">
        <v>142.05659999999997</v>
      </c>
      <c r="J3685" s="35">
        <f>G3685/I3685</f>
        <v>0.24993981272253465</v>
      </c>
      <c r="K3685">
        <v>0.88651396527194193</v>
      </c>
      <c r="L3685">
        <v>1.1819237713306319</v>
      </c>
      <c r="M3685" s="49">
        <v>0.75</v>
      </c>
      <c r="N3685" t="s">
        <v>34</v>
      </c>
      <c r="O3685" s="10" t="s">
        <v>34</v>
      </c>
      <c r="P3685">
        <f>VLOOKUP($O3685,$Y$2:$AJ$8,9,FALSE)</f>
        <v>0.15</v>
      </c>
      <c r="Q3685" s="11">
        <f>(L3685-M3685)/L3685</f>
        <v>0.36544131001305102</v>
      </c>
      <c r="S3685" s="13">
        <f>MIN(Q3685,IF(R3685=0,P3685,R3685))</f>
        <v>0.15</v>
      </c>
      <c r="T3685">
        <f>IFERROR(S3685*I3685,0)</f>
        <v>21.308489999999995</v>
      </c>
      <c r="U3685" t="b">
        <f>O3685=N3685</f>
        <v>1</v>
      </c>
    </row>
    <row r="3686" spans="1:21" ht="21" x14ac:dyDescent="0.4">
      <c r="A3686" t="s">
        <v>3852</v>
      </c>
      <c r="B3686" t="s">
        <v>3816</v>
      </c>
      <c r="C3686" t="s">
        <v>3817</v>
      </c>
      <c r="D3686" s="34">
        <v>10237</v>
      </c>
      <c r="E3686" s="34">
        <v>4931</v>
      </c>
      <c r="F3686" s="33">
        <v>2.5607999999999995</v>
      </c>
      <c r="G3686" s="33">
        <v>1.2608000000000001</v>
      </c>
      <c r="H3686" s="49">
        <v>48.16840871349028</v>
      </c>
      <c r="I3686" s="33">
        <v>3.8215999999999997</v>
      </c>
      <c r="J3686" s="35">
        <f>G3686/I3686</f>
        <v>0.32991417207452384</v>
      </c>
      <c r="K3686">
        <v>0.51932670857838159</v>
      </c>
      <c r="L3686">
        <v>0.77501520989657258</v>
      </c>
      <c r="M3686" s="49">
        <v>0.34</v>
      </c>
      <c r="N3686" t="s">
        <v>37</v>
      </c>
      <c r="O3686" s="10" t="s">
        <v>37</v>
      </c>
      <c r="P3686">
        <f>VLOOKUP($O3686,$Y$2:$AJ$8,9,FALSE)</f>
        <v>0.25</v>
      </c>
      <c r="Q3686" s="11">
        <f>(L3686-M3686)/L3686</f>
        <v>0.56129893238434159</v>
      </c>
      <c r="S3686" s="13">
        <f>MIN(Q3686,IF(R3686=0,P3686,R3686))</f>
        <v>0.25</v>
      </c>
      <c r="T3686">
        <f>IFERROR(S3686*I3686,0)</f>
        <v>0.95539999999999992</v>
      </c>
      <c r="U3686" t="b">
        <f>O3686=N3686</f>
        <v>1</v>
      </c>
    </row>
    <row r="3687" spans="1:21" ht="21" x14ac:dyDescent="0.4">
      <c r="A3687" t="s">
        <v>1975</v>
      </c>
      <c r="B3687" t="s">
        <v>1772</v>
      </c>
      <c r="C3687" s="50" t="s">
        <v>1773</v>
      </c>
      <c r="D3687" s="34">
        <v>36481</v>
      </c>
      <c r="E3687" s="34">
        <v>9560</v>
      </c>
      <c r="F3687" s="33">
        <v>14.336100000000002</v>
      </c>
      <c r="G3687" s="33">
        <v>6.6063999999999998</v>
      </c>
      <c r="H3687" s="49">
        <v>26.205422000493407</v>
      </c>
      <c r="I3687" s="33">
        <v>20.942500000000003</v>
      </c>
      <c r="J3687" s="35">
        <f>G3687/I3687</f>
        <v>0.31545421988778793</v>
      </c>
      <c r="K3687">
        <v>1.4995920502092053</v>
      </c>
      <c r="L3687">
        <v>2.1906380753138079</v>
      </c>
      <c r="M3687" s="49">
        <v>1.45</v>
      </c>
      <c r="N3687" t="s">
        <v>37</v>
      </c>
      <c r="O3687" s="10" t="s">
        <v>34</v>
      </c>
      <c r="P3687">
        <f>VLOOKUP($O3687,$Y$2:$AJ$8,9,FALSE)</f>
        <v>0.15</v>
      </c>
      <c r="Q3687" s="11">
        <f>(L3687-M3687)/L3687</f>
        <v>0.33809239584576833</v>
      </c>
      <c r="S3687" s="13">
        <f>MIN(Q3687,IF(R3687=0,P3687,R3687))</f>
        <v>0.15</v>
      </c>
      <c r="T3687">
        <f>IFERROR(S3687*I3687,0)</f>
        <v>3.1413750000000005</v>
      </c>
      <c r="U3687" t="b">
        <f>O3687=N3687</f>
        <v>0</v>
      </c>
    </row>
    <row r="3688" spans="1:21" ht="21" x14ac:dyDescent="0.4">
      <c r="A3688" t="s">
        <v>3658</v>
      </c>
      <c r="B3688" t="s">
        <v>3652</v>
      </c>
      <c r="C3688" t="s">
        <v>3653</v>
      </c>
      <c r="D3688" s="34">
        <v>617</v>
      </c>
      <c r="E3688" s="34">
        <v>109</v>
      </c>
      <c r="F3688" s="33">
        <v>7.4999999999999997E-2</v>
      </c>
      <c r="G3688" s="33">
        <v>2.8999999999999998E-2</v>
      </c>
      <c r="H3688" s="49">
        <v>17.666126418152349</v>
      </c>
      <c r="I3688" s="33">
        <v>0.104</v>
      </c>
      <c r="J3688" s="35">
        <f>G3688/I3688</f>
        <v>0.27884615384615385</v>
      </c>
      <c r="K3688">
        <v>0.68807339449541283</v>
      </c>
      <c r="L3688">
        <v>0.95412844036697253</v>
      </c>
      <c r="M3688" s="49">
        <v>0.6</v>
      </c>
      <c r="N3688" t="s">
        <v>42</v>
      </c>
      <c r="O3688" s="10" t="s">
        <v>42</v>
      </c>
      <c r="P3688">
        <f>VLOOKUP($O3688,$Y$2:$AJ$8,9,FALSE)</f>
        <v>0.05</v>
      </c>
      <c r="Q3688" s="11">
        <f>(L3688-M3688)/L3688</f>
        <v>0.37115384615384622</v>
      </c>
      <c r="S3688" s="13">
        <f>MIN(Q3688,IF(R3688=0,P3688,R3688))</f>
        <v>0.05</v>
      </c>
      <c r="T3688">
        <f>IFERROR(S3688*I3688,0)</f>
        <v>5.1999999999999998E-3</v>
      </c>
      <c r="U3688" t="b">
        <f>O3688=N3688</f>
        <v>1</v>
      </c>
    </row>
    <row r="3689" spans="1:21" ht="21" x14ac:dyDescent="0.4">
      <c r="A3689" t="s">
        <v>2753</v>
      </c>
      <c r="B3689" t="s">
        <v>2712</v>
      </c>
      <c r="C3689" t="s">
        <v>2713</v>
      </c>
      <c r="D3689" s="34">
        <v>9519</v>
      </c>
      <c r="E3689" s="34">
        <v>2124</v>
      </c>
      <c r="F3689" s="33">
        <v>3.3649</v>
      </c>
      <c r="G3689" s="33">
        <v>0.52979999999999994</v>
      </c>
      <c r="H3689" s="49">
        <v>22.313268200441222</v>
      </c>
      <c r="I3689" s="33">
        <v>3.8946999999999998</v>
      </c>
      <c r="J3689" s="35">
        <f>G3689/I3689</f>
        <v>0.13603101650961563</v>
      </c>
      <c r="K3689">
        <v>1.5842278719397365</v>
      </c>
      <c r="L3689">
        <v>1.8336629001883238</v>
      </c>
      <c r="M3689" s="49">
        <v>1.6</v>
      </c>
      <c r="N3689" t="s">
        <v>37</v>
      </c>
      <c r="O3689" s="10" t="s">
        <v>37</v>
      </c>
      <c r="P3689">
        <f>VLOOKUP($O3689,$Y$2:$AJ$8,9,FALSE)</f>
        <v>0.25</v>
      </c>
      <c r="Q3689" s="11">
        <f>(L3689-M3689)/L3689</f>
        <v>0.12742958379336009</v>
      </c>
      <c r="S3689" s="13">
        <f>MIN(Q3689,IF(R3689=0,P3689,R3689))</f>
        <v>0.12742958379336009</v>
      </c>
      <c r="T3689">
        <f>IFERROR(S3689*I3689,0)</f>
        <v>0.49629999999999952</v>
      </c>
      <c r="U3689" t="b">
        <f>O3689=N3689</f>
        <v>1</v>
      </c>
    </row>
    <row r="3690" spans="1:21" ht="21" x14ac:dyDescent="0.4">
      <c r="A3690" t="s">
        <v>3211</v>
      </c>
      <c r="B3690" t="s">
        <v>3209</v>
      </c>
      <c r="C3690" t="s">
        <v>3210</v>
      </c>
      <c r="D3690" s="34">
        <v>18887286</v>
      </c>
      <c r="E3690" s="34">
        <v>816206</v>
      </c>
      <c r="F3690" s="33">
        <v>77.733800000000002</v>
      </c>
      <c r="G3690" s="33">
        <v>25.901999999999997</v>
      </c>
      <c r="H3690" s="49">
        <v>4.3214573020178761</v>
      </c>
      <c r="I3690" s="33">
        <v>103.6358</v>
      </c>
      <c r="J3690" s="35">
        <f>G3690/I3690</f>
        <v>0.24993293823176929</v>
      </c>
      <c r="K3690">
        <v>9.5237966885810696E-2</v>
      </c>
      <c r="L3690">
        <v>0.12697260250475984</v>
      </c>
      <c r="M3690" s="49">
        <v>0.2</v>
      </c>
      <c r="N3690" t="s">
        <v>37</v>
      </c>
      <c r="O3690" s="10" t="s">
        <v>37</v>
      </c>
      <c r="P3690">
        <f>VLOOKUP($O3690,$Y$2:$AJ$8,9,FALSE)</f>
        <v>0.25</v>
      </c>
      <c r="Q3690" s="11">
        <f>(L3690-M3690)/L3690</f>
        <v>-0.57514295253184711</v>
      </c>
      <c r="S3690" s="13">
        <f>MIN(Q3690,IF(R3690=0,P3690,R3690))</f>
        <v>-0.57514295253184711</v>
      </c>
      <c r="T3690">
        <f>IFERROR(S3690*I3690,0)</f>
        <v>-59.605400000000003</v>
      </c>
      <c r="U3690" t="b">
        <f>O3690=N3690</f>
        <v>1</v>
      </c>
    </row>
    <row r="3691" spans="1:21" ht="21" x14ac:dyDescent="0.4">
      <c r="A3691" t="s">
        <v>1605</v>
      </c>
      <c r="B3691" t="s">
        <v>1596</v>
      </c>
      <c r="C3691" s="50" t="s">
        <v>1597</v>
      </c>
      <c r="D3691" s="34">
        <v>587019</v>
      </c>
      <c r="E3691" s="34">
        <v>197029</v>
      </c>
      <c r="F3691" s="33">
        <v>39.056999999999995</v>
      </c>
      <c r="G3691" s="33">
        <v>13.016599999999999</v>
      </c>
      <c r="H3691" s="49">
        <v>33.564330967140755</v>
      </c>
      <c r="I3691" s="33">
        <v>52.073599999999992</v>
      </c>
      <c r="J3691" s="35">
        <f>G3691/I3691</f>
        <v>0.24996543354022002</v>
      </c>
      <c r="K3691">
        <v>0.19822970222657574</v>
      </c>
      <c r="L3691">
        <v>0.26429408868745208</v>
      </c>
      <c r="M3691" s="49">
        <v>0.01</v>
      </c>
      <c r="N3691" t="s">
        <v>37</v>
      </c>
      <c r="O3691" s="10" t="s">
        <v>42</v>
      </c>
      <c r="P3691">
        <f>VLOOKUP($O3691,$Y$2:$AJ$8,9,FALSE)</f>
        <v>0.05</v>
      </c>
      <c r="Q3691" s="11">
        <f>(L3691-M3691)/L3691</f>
        <v>0.96216336108892031</v>
      </c>
      <c r="S3691" s="13">
        <f>MIN(Q3691,IF(R3691=0,P3691,R3691))</f>
        <v>0.05</v>
      </c>
      <c r="T3691">
        <f>IFERROR(S3691*I3691,0)</f>
        <v>2.6036799999999998</v>
      </c>
      <c r="U3691" t="b">
        <f>O3691=N3691</f>
        <v>0</v>
      </c>
    </row>
    <row r="3692" spans="1:21" ht="21" x14ac:dyDescent="0.4">
      <c r="A3692" t="s">
        <v>2981</v>
      </c>
      <c r="B3692" t="s">
        <v>2957</v>
      </c>
      <c r="C3692" t="s">
        <v>2958</v>
      </c>
      <c r="D3692" s="34">
        <v>339426</v>
      </c>
      <c r="E3692" s="34">
        <v>52006</v>
      </c>
      <c r="F3692" s="33">
        <v>30.805699999999995</v>
      </c>
      <c r="G3692" s="33">
        <v>10.2683</v>
      </c>
      <c r="H3692" s="49">
        <v>15.321749070489592</v>
      </c>
      <c r="I3692" s="33">
        <v>41.073999999999998</v>
      </c>
      <c r="J3692" s="35">
        <f>G3692/I3692</f>
        <v>0.24999513073964066</v>
      </c>
      <c r="K3692">
        <v>0.59234895973541501</v>
      </c>
      <c r="L3692">
        <v>0.78979348536707306</v>
      </c>
      <c r="M3692" s="49">
        <v>0.5</v>
      </c>
      <c r="N3692" t="s">
        <v>34</v>
      </c>
      <c r="O3692" s="10" t="s">
        <v>34</v>
      </c>
      <c r="P3692">
        <f>VLOOKUP($O3692,$Y$2:$AJ$8,9,FALSE)</f>
        <v>0.15</v>
      </c>
      <c r="Q3692" s="11">
        <f>(L3692-M3692)/L3692</f>
        <v>0.36692311437892589</v>
      </c>
      <c r="S3692" s="13">
        <f>MIN(Q3692,IF(R3692=0,P3692,R3692))</f>
        <v>0.15</v>
      </c>
      <c r="T3692">
        <f>IFERROR(S3692*I3692,0)</f>
        <v>6.1610999999999994</v>
      </c>
      <c r="U3692" t="b">
        <f>O3692=N3692</f>
        <v>1</v>
      </c>
    </row>
    <row r="3693" spans="1:21" ht="21" x14ac:dyDescent="0.4">
      <c r="A3693" t="s">
        <v>2471</v>
      </c>
      <c r="B3693" t="s">
        <v>2390</v>
      </c>
      <c r="C3693" t="s">
        <v>2391</v>
      </c>
      <c r="D3693" s="34">
        <v>348884</v>
      </c>
      <c r="E3693" s="34">
        <v>10534</v>
      </c>
      <c r="F3693" s="33">
        <v>5.37</v>
      </c>
      <c r="G3693" s="33">
        <v>1.7899999999999998</v>
      </c>
      <c r="H3693" s="49">
        <v>3.0193416723036886</v>
      </c>
      <c r="I3693" s="33">
        <v>7.16</v>
      </c>
      <c r="J3693" s="35">
        <f>G3693/I3693</f>
        <v>0.24999999999999997</v>
      </c>
      <c r="K3693">
        <v>0.50977786216062271</v>
      </c>
      <c r="L3693">
        <v>0.67970381621416365</v>
      </c>
      <c r="M3693" s="49">
        <v>0.25</v>
      </c>
      <c r="N3693" t="s">
        <v>37</v>
      </c>
      <c r="O3693" s="10" t="s">
        <v>37</v>
      </c>
      <c r="P3693">
        <f>VLOOKUP($O3693,$Y$2:$AJ$8,9,FALSE)</f>
        <v>0.25</v>
      </c>
      <c r="Q3693" s="11">
        <f>(L3693-M3693)/L3693</f>
        <v>0.63219273743016757</v>
      </c>
      <c r="S3693" s="13">
        <f>MIN(Q3693,IF(R3693=0,P3693,R3693))</f>
        <v>0.25</v>
      </c>
      <c r="T3693">
        <f>IFERROR(S3693*I3693,0)</f>
        <v>1.79</v>
      </c>
      <c r="U3693" t="b">
        <f>O3693=N3693</f>
        <v>1</v>
      </c>
    </row>
    <row r="3694" spans="1:21" ht="21" x14ac:dyDescent="0.4">
      <c r="A3694" t="s">
        <v>4423</v>
      </c>
      <c r="B3694" t="s">
        <v>4420</v>
      </c>
      <c r="C3694" t="s">
        <v>4421</v>
      </c>
      <c r="D3694" s="34">
        <v>47206</v>
      </c>
      <c r="E3694" s="34">
        <v>12935</v>
      </c>
      <c r="F3694" s="33">
        <v>12.2637</v>
      </c>
      <c r="G3694" s="33">
        <v>3.0659999999999998</v>
      </c>
      <c r="H3694" s="49">
        <v>27.401177816379274</v>
      </c>
      <c r="I3694" s="33">
        <v>15.329699999999999</v>
      </c>
      <c r="J3694" s="35">
        <f>G3694/I3694</f>
        <v>0.20000391397091921</v>
      </c>
      <c r="K3694">
        <v>0.94810204870506387</v>
      </c>
      <c r="L3694">
        <v>1.1851333591032083</v>
      </c>
      <c r="M3694" s="49">
        <v>0.75</v>
      </c>
      <c r="N3694" t="s">
        <v>34</v>
      </c>
      <c r="O3694" s="10" t="s">
        <v>34</v>
      </c>
      <c r="P3694">
        <f>VLOOKUP($O3694,$Y$2:$AJ$8,9,FALSE)</f>
        <v>0.15</v>
      </c>
      <c r="Q3694" s="11">
        <f>(L3694-M3694)/L3694</f>
        <v>0.36715982700248534</v>
      </c>
      <c r="S3694" s="13">
        <f>MIN(Q3694,IF(R3694=0,P3694,R3694))</f>
        <v>0.15</v>
      </c>
      <c r="T3694">
        <f>IFERROR(S3694*I3694,0)</f>
        <v>2.2994549999999996</v>
      </c>
      <c r="U3694" t="b">
        <f>O3694=N3694</f>
        <v>1</v>
      </c>
    </row>
    <row r="3695" spans="1:21" ht="21" x14ac:dyDescent="0.4">
      <c r="A3695" t="s">
        <v>3123</v>
      </c>
      <c r="B3695" t="s">
        <v>3114</v>
      </c>
      <c r="C3695" t="s">
        <v>3115</v>
      </c>
      <c r="D3695" s="34">
        <v>1299294</v>
      </c>
      <c r="E3695" s="34">
        <v>17062</v>
      </c>
      <c r="F3695" s="33">
        <v>37.5364</v>
      </c>
      <c r="G3695" s="33">
        <v>4.9395000000000007</v>
      </c>
      <c r="H3695" s="49">
        <v>1.3131746933334565</v>
      </c>
      <c r="I3695" s="33">
        <v>42.475900000000003</v>
      </c>
      <c r="J3695" s="35">
        <f>G3695/I3695</f>
        <v>0.11628947238316317</v>
      </c>
      <c r="K3695">
        <v>2.2000000000000002</v>
      </c>
      <c r="L3695">
        <v>2.4895029890985816</v>
      </c>
      <c r="M3695" s="49">
        <v>2.2000000000000002</v>
      </c>
      <c r="N3695" t="s">
        <v>34</v>
      </c>
      <c r="O3695" s="10" t="s">
        <v>34</v>
      </c>
      <c r="P3695">
        <f>VLOOKUP($O3695,$Y$2:$AJ$8,9,FALSE)</f>
        <v>0.15</v>
      </c>
      <c r="Q3695" s="11">
        <f>(L3695-M3695)/L3695</f>
        <v>0.11628947238316306</v>
      </c>
      <c r="S3695" s="13">
        <f>MIN(Q3695,IF(R3695=0,P3695,R3695))</f>
        <v>0.11628947238316306</v>
      </c>
      <c r="T3695">
        <f>IFERROR(S3695*I3695,0)</f>
        <v>4.9394999999999962</v>
      </c>
      <c r="U3695" t="b">
        <f>O3695=N3695</f>
        <v>1</v>
      </c>
    </row>
    <row r="3696" spans="1:21" ht="21" x14ac:dyDescent="0.4">
      <c r="A3696" t="s">
        <v>2472</v>
      </c>
      <c r="B3696" t="s">
        <v>2390</v>
      </c>
      <c r="C3696" t="s">
        <v>2391</v>
      </c>
      <c r="D3696" s="34">
        <v>86549</v>
      </c>
      <c r="E3696" s="34">
        <v>19686</v>
      </c>
      <c r="F3696" s="33">
        <v>4.4717000000000002</v>
      </c>
      <c r="G3696" s="33">
        <v>1.4899000000000002</v>
      </c>
      <c r="H3696" s="49">
        <v>22.745496770615489</v>
      </c>
      <c r="I3696" s="33">
        <v>5.9616000000000007</v>
      </c>
      <c r="J3696" s="35">
        <f>G3696/I3696</f>
        <v>0.24991612989801396</v>
      </c>
      <c r="K3696">
        <v>0.22715127501777913</v>
      </c>
      <c r="L3696">
        <v>0.3028345016763182</v>
      </c>
      <c r="M3696" s="49">
        <v>0.1</v>
      </c>
      <c r="N3696" t="s">
        <v>37</v>
      </c>
      <c r="O3696" s="10" t="s">
        <v>37</v>
      </c>
      <c r="P3696">
        <f>VLOOKUP($O3696,$Y$2:$AJ$8,9,FALSE)</f>
        <v>0.25</v>
      </c>
      <c r="Q3696" s="11">
        <f>(L3696-M3696)/L3696</f>
        <v>0.66978663446054754</v>
      </c>
      <c r="S3696" s="13">
        <f>MIN(Q3696,IF(R3696=0,P3696,R3696))</f>
        <v>0.25</v>
      </c>
      <c r="T3696">
        <f>IFERROR(S3696*I3696,0)</f>
        <v>1.4904000000000002</v>
      </c>
      <c r="U3696" t="b">
        <f>O3696=N3696</f>
        <v>1</v>
      </c>
    </row>
    <row r="3697" spans="1:21" ht="21" x14ac:dyDescent="0.4">
      <c r="A3697" t="s">
        <v>6202</v>
      </c>
      <c r="B3697" t="s">
        <v>6180</v>
      </c>
      <c r="C3697" t="s">
        <v>6181</v>
      </c>
      <c r="D3697" s="34">
        <v>4133</v>
      </c>
      <c r="E3697" s="34">
        <v>323</v>
      </c>
      <c r="F3697" s="33">
        <v>0.1013</v>
      </c>
      <c r="G3697" s="33">
        <v>4.07E-2</v>
      </c>
      <c r="H3697" s="49">
        <v>7.815146382772804</v>
      </c>
      <c r="I3697" s="33">
        <v>0.14200000000000002</v>
      </c>
      <c r="J3697" s="35">
        <f>G3697/I3697</f>
        <v>0.28661971830985911</v>
      </c>
      <c r="K3697">
        <v>0.31362229102167183</v>
      </c>
      <c r="L3697">
        <v>0.4396284829721363</v>
      </c>
      <c r="M3697" s="49">
        <v>0.3</v>
      </c>
      <c r="N3697" t="s">
        <v>33</v>
      </c>
      <c r="O3697" s="10" t="s">
        <v>33</v>
      </c>
      <c r="P3697">
        <f>VLOOKUP($O3697,$Y$2:$AJ$8,9,FALSE)</f>
        <v>0.4</v>
      </c>
      <c r="Q3697" s="11">
        <f>(L3697-M3697)/L3697</f>
        <v>0.31760563380281703</v>
      </c>
      <c r="S3697" s="13">
        <f>MIN(Q3697,IF(R3697=0,P3697,R3697))</f>
        <v>0.31760563380281703</v>
      </c>
      <c r="T3697">
        <f>IFERROR(S3697*I3697,0)</f>
        <v>4.5100000000000022E-2</v>
      </c>
      <c r="U3697" t="b">
        <f>O3697=N3697</f>
        <v>1</v>
      </c>
    </row>
    <row r="3698" spans="1:21" ht="21" x14ac:dyDescent="0.4">
      <c r="A3698" t="s">
        <v>5663</v>
      </c>
      <c r="B3698" t="s">
        <v>5636</v>
      </c>
      <c r="C3698" t="s">
        <v>5637</v>
      </c>
      <c r="D3698" s="34">
        <v>8483</v>
      </c>
      <c r="E3698" s="34">
        <v>393</v>
      </c>
      <c r="F3698" s="33">
        <v>0.43179999999999996</v>
      </c>
      <c r="G3698" s="33">
        <v>0.14319999999999999</v>
      </c>
      <c r="H3698" s="49">
        <v>4.6327950017682422</v>
      </c>
      <c r="I3698" s="33">
        <v>0.57499999999999996</v>
      </c>
      <c r="J3698" s="35">
        <f>G3698/I3698</f>
        <v>0.24904347826086956</v>
      </c>
      <c r="K3698">
        <v>1.0987277353689566</v>
      </c>
      <c r="L3698">
        <v>1.4631043256997456</v>
      </c>
      <c r="M3698" s="49">
        <v>1</v>
      </c>
      <c r="N3698" t="s">
        <v>37</v>
      </c>
      <c r="O3698" s="10" t="s">
        <v>37</v>
      </c>
      <c r="P3698">
        <f>VLOOKUP($O3698,$Y$2:$AJ$8,9,FALSE)</f>
        <v>0.25</v>
      </c>
      <c r="Q3698" s="11">
        <f>(L3698-M3698)/L3698</f>
        <v>0.3165217391304348</v>
      </c>
      <c r="S3698" s="13">
        <f>MIN(Q3698,IF(R3698=0,P3698,R3698))</f>
        <v>0.25</v>
      </c>
      <c r="T3698">
        <f>IFERROR(S3698*I3698,0)</f>
        <v>0.14374999999999999</v>
      </c>
      <c r="U3698" t="b">
        <f>O3698=N3698</f>
        <v>1</v>
      </c>
    </row>
    <row r="3699" spans="1:21" ht="21" x14ac:dyDescent="0.4">
      <c r="A3699" t="s">
        <v>3306</v>
      </c>
      <c r="B3699" t="s">
        <v>3253</v>
      </c>
      <c r="C3699" t="s">
        <v>3254</v>
      </c>
      <c r="D3699" s="34">
        <v>18783</v>
      </c>
      <c r="E3699" s="34">
        <v>1227</v>
      </c>
      <c r="F3699" s="33">
        <v>0.48239999999999994</v>
      </c>
      <c r="G3699" s="33">
        <v>0.23760000000000001</v>
      </c>
      <c r="H3699" s="49">
        <v>6.5325027950806582</v>
      </c>
      <c r="I3699" s="33">
        <v>0.72</v>
      </c>
      <c r="J3699" s="35">
        <f>G3699/I3699</f>
        <v>0.33</v>
      </c>
      <c r="K3699">
        <v>0.39315403422982881</v>
      </c>
      <c r="L3699">
        <v>0.58679706601466997</v>
      </c>
      <c r="M3699" s="49">
        <v>0.36</v>
      </c>
      <c r="N3699" t="s">
        <v>37</v>
      </c>
      <c r="O3699" s="10" t="s">
        <v>37</v>
      </c>
      <c r="P3699">
        <f>VLOOKUP($O3699,$Y$2:$AJ$8,9,FALSE)</f>
        <v>0.25</v>
      </c>
      <c r="Q3699" s="11">
        <f>(L3699-M3699)/L3699</f>
        <v>0.38650000000000007</v>
      </c>
      <c r="S3699" s="13">
        <f>MIN(Q3699,IF(R3699=0,P3699,R3699))</f>
        <v>0.25</v>
      </c>
      <c r="T3699">
        <f>IFERROR(S3699*I3699,0)</f>
        <v>0.18</v>
      </c>
      <c r="U3699" t="b">
        <f>O3699=N3699</f>
        <v>1</v>
      </c>
    </row>
    <row r="3700" spans="1:21" ht="21" x14ac:dyDescent="0.4">
      <c r="A3700" t="s">
        <v>726</v>
      </c>
      <c r="B3700" t="s">
        <v>669</v>
      </c>
      <c r="C3700" s="50" t="s">
        <v>670</v>
      </c>
      <c r="D3700" s="34">
        <v>116980</v>
      </c>
      <c r="E3700" s="34">
        <v>7941</v>
      </c>
      <c r="F3700" s="33">
        <v>3.6982000000000004</v>
      </c>
      <c r="G3700" s="33">
        <v>1.2316</v>
      </c>
      <c r="H3700" s="49">
        <v>6.7883398871601983</v>
      </c>
      <c r="I3700" s="33">
        <v>4.9298000000000002</v>
      </c>
      <c r="J3700" s="35">
        <f>G3700/I3700</f>
        <v>0.24982757921213841</v>
      </c>
      <c r="K3700">
        <v>0.4657096083616673</v>
      </c>
      <c r="L3700">
        <v>0.62080342526130217</v>
      </c>
      <c r="M3700" s="49">
        <v>0.25</v>
      </c>
      <c r="N3700" t="s">
        <v>34</v>
      </c>
      <c r="O3700" s="10" t="s">
        <v>34</v>
      </c>
      <c r="P3700">
        <f>VLOOKUP($O3700,$Y$2:$AJ$8,9,FALSE)</f>
        <v>0.15</v>
      </c>
      <c r="Q3700" s="11">
        <f>(L3700-M3700)/L3700</f>
        <v>0.59729603635035911</v>
      </c>
      <c r="S3700" s="13">
        <f>MIN(Q3700,IF(R3700=0,P3700,R3700))</f>
        <v>0.15</v>
      </c>
      <c r="T3700">
        <f>IFERROR(S3700*I3700,0)</f>
        <v>0.73946999999999996</v>
      </c>
      <c r="U3700" t="b">
        <f>O3700=N3700</f>
        <v>1</v>
      </c>
    </row>
    <row r="3701" spans="1:21" ht="21" x14ac:dyDescent="0.4">
      <c r="A3701" t="s">
        <v>3413</v>
      </c>
      <c r="B3701" t="s">
        <v>3402</v>
      </c>
      <c r="C3701" t="s">
        <v>3403</v>
      </c>
      <c r="D3701" s="34">
        <v>17413</v>
      </c>
      <c r="E3701" s="34">
        <v>2921</v>
      </c>
      <c r="F3701" s="33">
        <v>0.3629</v>
      </c>
      <c r="G3701" s="33">
        <v>0.17909999999999998</v>
      </c>
      <c r="H3701" s="49">
        <v>16.77482340779877</v>
      </c>
      <c r="I3701" s="33">
        <v>0.54200000000000004</v>
      </c>
      <c r="J3701" s="35">
        <f>G3701/I3701</f>
        <v>0.33044280442804425</v>
      </c>
      <c r="K3701">
        <v>0.12423827456350564</v>
      </c>
      <c r="L3701">
        <v>0.18555289284491613</v>
      </c>
      <c r="M3701" s="49">
        <v>0.03</v>
      </c>
      <c r="N3701" t="s">
        <v>37</v>
      </c>
      <c r="O3701" s="10" t="s">
        <v>37</v>
      </c>
      <c r="P3701">
        <f>VLOOKUP($O3701,$Y$2:$AJ$8,9,FALSE)</f>
        <v>0.25</v>
      </c>
      <c r="Q3701" s="11">
        <f>(L3701-M3701)/L3701</f>
        <v>0.83832103321033213</v>
      </c>
      <c r="S3701" s="13">
        <f>MIN(Q3701,IF(R3701=0,P3701,R3701))</f>
        <v>0.25</v>
      </c>
      <c r="T3701">
        <f>IFERROR(S3701*I3701,0)</f>
        <v>0.13550000000000001</v>
      </c>
      <c r="U3701" t="b">
        <f>O3701=N3701</f>
        <v>1</v>
      </c>
    </row>
    <row r="3702" spans="1:21" ht="21" x14ac:dyDescent="0.4">
      <c r="A3702" t="s">
        <v>6430</v>
      </c>
      <c r="B3702" t="s">
        <v>6427</v>
      </c>
      <c r="C3702" t="s">
        <v>6428</v>
      </c>
      <c r="D3702" s="34">
        <v>17189</v>
      </c>
      <c r="E3702" s="34">
        <v>806</v>
      </c>
      <c r="F3702" s="33">
        <v>0.77249999999999996</v>
      </c>
      <c r="G3702" s="33">
        <v>0.25750000000000006</v>
      </c>
      <c r="H3702" s="49">
        <v>4.6890453196811919</v>
      </c>
      <c r="I3702" s="33">
        <v>1.03</v>
      </c>
      <c r="J3702" s="35">
        <f>G3702/I3702</f>
        <v>0.25000000000000006</v>
      </c>
      <c r="K3702">
        <v>0.95843672456575679</v>
      </c>
      <c r="L3702">
        <v>1.2779156327543424</v>
      </c>
      <c r="M3702" s="49">
        <v>0.49</v>
      </c>
      <c r="N3702" t="s">
        <v>37</v>
      </c>
      <c r="O3702" s="10" t="s">
        <v>37</v>
      </c>
      <c r="P3702">
        <f>VLOOKUP($O3702,$Y$2:$AJ$8,9,FALSE)</f>
        <v>0.25</v>
      </c>
      <c r="Q3702" s="11">
        <f>(L3702-M3702)/L3702</f>
        <v>0.61656310679611648</v>
      </c>
      <c r="S3702" s="13">
        <f>MIN(Q3702,IF(R3702=0,P3702,R3702))</f>
        <v>0.25</v>
      </c>
      <c r="T3702">
        <f>IFERROR(S3702*I3702,0)</f>
        <v>0.25750000000000001</v>
      </c>
      <c r="U3702" t="b">
        <f>O3702=N3702</f>
        <v>1</v>
      </c>
    </row>
    <row r="3703" spans="1:21" ht="21" x14ac:dyDescent="0.4">
      <c r="A3703" t="s">
        <v>5141</v>
      </c>
      <c r="B3703" t="s">
        <v>5137</v>
      </c>
      <c r="C3703" t="s">
        <v>5138</v>
      </c>
      <c r="D3703" s="34">
        <v>25348</v>
      </c>
      <c r="E3703" s="34">
        <v>3155</v>
      </c>
      <c r="F3703" s="33">
        <v>2.3520999999999996</v>
      </c>
      <c r="G3703" s="33">
        <v>0.78290000000000004</v>
      </c>
      <c r="H3703" s="49">
        <v>12.44674136026511</v>
      </c>
      <c r="I3703" s="33">
        <v>3.1349999999999998</v>
      </c>
      <c r="J3703" s="35">
        <f>G3703/I3703</f>
        <v>0.24972886762360449</v>
      </c>
      <c r="K3703">
        <v>0.74551505546751173</v>
      </c>
      <c r="L3703">
        <v>0.99366085578446905</v>
      </c>
      <c r="M3703" s="49">
        <v>0.7</v>
      </c>
      <c r="N3703" t="s">
        <v>34</v>
      </c>
      <c r="O3703" s="10" t="s">
        <v>34</v>
      </c>
      <c r="P3703">
        <f>VLOOKUP($O3703,$Y$2:$AJ$8,9,FALSE)</f>
        <v>0.15</v>
      </c>
      <c r="Q3703" s="11">
        <f>(L3703-M3703)/L3703</f>
        <v>0.29553429027113237</v>
      </c>
      <c r="S3703" s="13">
        <f>MIN(Q3703,IF(R3703=0,P3703,R3703))</f>
        <v>0.15</v>
      </c>
      <c r="T3703">
        <f>IFERROR(S3703*I3703,0)</f>
        <v>0.47024999999999995</v>
      </c>
      <c r="U3703" t="b">
        <f>O3703=N3703</f>
        <v>1</v>
      </c>
    </row>
    <row r="3704" spans="1:21" ht="21" x14ac:dyDescent="0.4">
      <c r="A3704" t="s">
        <v>1976</v>
      </c>
      <c r="B3704" t="s">
        <v>1772</v>
      </c>
      <c r="C3704" s="50" t="s">
        <v>1773</v>
      </c>
      <c r="D3704" s="34">
        <v>12292</v>
      </c>
      <c r="E3704" s="34">
        <v>2712</v>
      </c>
      <c r="F3704" s="33">
        <v>3.9043999999999999</v>
      </c>
      <c r="G3704" s="33">
        <v>0.88609999999999989</v>
      </c>
      <c r="H3704" s="49">
        <v>22.063130491376505</v>
      </c>
      <c r="I3704" s="33">
        <v>4.7904999999999998</v>
      </c>
      <c r="J3704" s="35">
        <f>G3704/I3704</f>
        <v>0.18497025362697003</v>
      </c>
      <c r="K3704">
        <v>1.4396755162241888</v>
      </c>
      <c r="L3704">
        <v>1.7664085545722714</v>
      </c>
      <c r="M3704" s="49">
        <v>1.4</v>
      </c>
      <c r="N3704" t="s">
        <v>37</v>
      </c>
      <c r="O3704" s="10" t="s">
        <v>34</v>
      </c>
      <c r="P3704">
        <f>VLOOKUP($O3704,$Y$2:$AJ$8,9,FALSE)</f>
        <v>0.15</v>
      </c>
      <c r="Q3704" s="11">
        <f>(L3704-M3704)/L3704</f>
        <v>0.20743137459555377</v>
      </c>
      <c r="S3704" s="13">
        <f>MIN(Q3704,IF(R3704=0,P3704,R3704))</f>
        <v>0.15</v>
      </c>
      <c r="T3704">
        <f>IFERROR(S3704*I3704,0)</f>
        <v>0.71857499999999996</v>
      </c>
      <c r="U3704" t="b">
        <f>O3704=N3704</f>
        <v>0</v>
      </c>
    </row>
    <row r="3705" spans="1:21" ht="21" x14ac:dyDescent="0.4">
      <c r="A3705" t="s">
        <v>3642</v>
      </c>
      <c r="B3705" t="s">
        <v>3618</v>
      </c>
      <c r="C3705" t="s">
        <v>3619</v>
      </c>
      <c r="D3705" s="34">
        <v>199368</v>
      </c>
      <c r="E3705" s="34">
        <v>14396</v>
      </c>
      <c r="F3705" s="33">
        <v>14.528500000000001</v>
      </c>
      <c r="G3705" s="33">
        <v>4.6315</v>
      </c>
      <c r="H3705" s="49">
        <v>7.2208177841980659</v>
      </c>
      <c r="I3705" s="33">
        <v>19.16</v>
      </c>
      <c r="J3705" s="35">
        <f>G3705/I3705</f>
        <v>0.24172755741127347</v>
      </c>
      <c r="K3705">
        <v>1.009203945540428</v>
      </c>
      <c r="L3705">
        <v>1.3309252570158376</v>
      </c>
      <c r="M3705" s="49">
        <v>1</v>
      </c>
      <c r="N3705" t="s">
        <v>34</v>
      </c>
      <c r="O3705" s="10" t="s">
        <v>34</v>
      </c>
      <c r="P3705">
        <f>VLOOKUP($O3705,$Y$2:$AJ$8,9,FALSE)</f>
        <v>0.15</v>
      </c>
      <c r="Q3705" s="11">
        <f>(L3705-M3705)/L3705</f>
        <v>0.24864300626304797</v>
      </c>
      <c r="S3705" s="13">
        <f>MIN(Q3705,IF(R3705=0,P3705,R3705))</f>
        <v>0.15</v>
      </c>
      <c r="T3705">
        <f>IFERROR(S3705*I3705,0)</f>
        <v>2.8740000000000001</v>
      </c>
      <c r="U3705" t="b">
        <f>O3705=N3705</f>
        <v>1</v>
      </c>
    </row>
    <row r="3706" spans="1:21" ht="21" x14ac:dyDescent="0.4">
      <c r="A3706" t="s">
        <v>852</v>
      </c>
      <c r="B3706" t="s">
        <v>775</v>
      </c>
      <c r="C3706" s="50" t="s">
        <v>776</v>
      </c>
      <c r="D3706" s="34">
        <v>41921</v>
      </c>
      <c r="E3706" s="34">
        <v>6940</v>
      </c>
      <c r="F3706" s="33">
        <v>5.7293000000000003</v>
      </c>
      <c r="G3706" s="33">
        <v>1.8756999999999999</v>
      </c>
      <c r="H3706" s="49">
        <v>16.554948593783546</v>
      </c>
      <c r="I3706" s="33">
        <v>7.6050000000000004</v>
      </c>
      <c r="J3706" s="35">
        <f>G3706/I3706</f>
        <v>0.2466403681788297</v>
      </c>
      <c r="K3706">
        <v>0.82554755043227668</v>
      </c>
      <c r="L3706">
        <v>1.0958213256484151</v>
      </c>
      <c r="M3706" s="49">
        <v>0.75</v>
      </c>
      <c r="N3706" t="s">
        <v>34</v>
      </c>
      <c r="O3706" s="10" t="s">
        <v>34</v>
      </c>
      <c r="P3706">
        <f>VLOOKUP($O3706,$Y$2:$AJ$8,9,FALSE)</f>
        <v>0.15</v>
      </c>
      <c r="Q3706" s="11">
        <f>(L3706-M3706)/L3706</f>
        <v>0.31558185404339256</v>
      </c>
      <c r="S3706" s="13">
        <f>MIN(Q3706,IF(R3706=0,P3706,R3706))</f>
        <v>0.15</v>
      </c>
      <c r="T3706">
        <f>IFERROR(S3706*I3706,0)</f>
        <v>1.1407499999999999</v>
      </c>
      <c r="U3706" t="b">
        <f>O3706=N3706</f>
        <v>1</v>
      </c>
    </row>
    <row r="3707" spans="1:21" ht="21" x14ac:dyDescent="0.4">
      <c r="A3707" t="s">
        <v>3381</v>
      </c>
      <c r="B3707" t="s">
        <v>3372</v>
      </c>
      <c r="C3707" t="s">
        <v>3373</v>
      </c>
      <c r="D3707" s="34">
        <v>697945</v>
      </c>
      <c r="E3707" s="34">
        <v>120304</v>
      </c>
      <c r="F3707" s="33">
        <v>68.433599999999998</v>
      </c>
      <c r="G3707" s="33">
        <v>36.849100000000007</v>
      </c>
      <c r="H3707" s="49">
        <v>17.236888293490175</v>
      </c>
      <c r="I3707" s="33">
        <v>105.28270000000001</v>
      </c>
      <c r="J3707" s="35">
        <f>G3707/I3707</f>
        <v>0.35000147222668115</v>
      </c>
      <c r="K3707">
        <v>0.56883894134858348</v>
      </c>
      <c r="L3707">
        <v>0.87513881500199509</v>
      </c>
      <c r="M3707" s="49">
        <v>0.5</v>
      </c>
      <c r="N3707" t="s">
        <v>45</v>
      </c>
      <c r="O3707" s="10" t="s">
        <v>45</v>
      </c>
      <c r="P3707">
        <f>VLOOKUP($O3707,$Y$2:$AJ$8,9,FALSE)</f>
        <v>0.32</v>
      </c>
      <c r="Q3707" s="11">
        <f>(L3707-M3707)/L3707</f>
        <v>0.42866206888691122</v>
      </c>
      <c r="S3707" s="13">
        <f>MIN(Q3707,IF(R3707=0,P3707,R3707))</f>
        <v>0.32</v>
      </c>
      <c r="T3707">
        <f>IFERROR(S3707*I3707,0)</f>
        <v>33.690464000000006</v>
      </c>
      <c r="U3707" t="b">
        <f>O3707=N3707</f>
        <v>1</v>
      </c>
    </row>
    <row r="3708" spans="1:21" ht="21" x14ac:dyDescent="0.4">
      <c r="A3708" t="s">
        <v>2935</v>
      </c>
      <c r="B3708" t="s">
        <v>2927</v>
      </c>
      <c r="C3708" t="s">
        <v>2928</v>
      </c>
      <c r="D3708" s="34">
        <v>8142370</v>
      </c>
      <c r="E3708" s="34">
        <v>421145</v>
      </c>
      <c r="F3708" s="33">
        <v>119.10380000000001</v>
      </c>
      <c r="G3708" s="33">
        <v>34.3262</v>
      </c>
      <c r="H3708" s="49">
        <v>5.1722655688699977</v>
      </c>
      <c r="I3708" s="33">
        <v>153.43</v>
      </c>
      <c r="J3708" s="35">
        <f>G3708/I3708</f>
        <v>0.22372547741641138</v>
      </c>
      <c r="K3708">
        <v>0.28280948366952002</v>
      </c>
      <c r="L3708">
        <v>0.36431632810552184</v>
      </c>
      <c r="M3708" s="49">
        <v>0.25</v>
      </c>
      <c r="N3708" t="s">
        <v>37</v>
      </c>
      <c r="O3708" s="10" t="s">
        <v>37</v>
      </c>
      <c r="P3708">
        <f>VLOOKUP($O3708,$Y$2:$AJ$8,9,FALSE)</f>
        <v>0.25</v>
      </c>
      <c r="Q3708" s="11">
        <f>(L3708-M3708)/L3708</f>
        <v>0.31378315844358989</v>
      </c>
      <c r="S3708" s="13">
        <f>MIN(Q3708,IF(R3708=0,P3708,R3708))</f>
        <v>0.25</v>
      </c>
      <c r="T3708">
        <f>IFERROR(S3708*I3708,0)</f>
        <v>38.357500000000002</v>
      </c>
      <c r="U3708" t="b">
        <f>O3708=N3708</f>
        <v>1</v>
      </c>
    </row>
    <row r="3709" spans="1:21" ht="21" x14ac:dyDescent="0.4">
      <c r="A3709" t="s">
        <v>367</v>
      </c>
      <c r="B3709" t="s">
        <v>313</v>
      </c>
      <c r="C3709" s="50" t="s">
        <v>314</v>
      </c>
      <c r="D3709" s="34">
        <v>16264</v>
      </c>
      <c r="E3709" s="34">
        <v>1775</v>
      </c>
      <c r="F3709" s="33">
        <v>1.0735999999999999</v>
      </c>
      <c r="G3709" s="33">
        <v>0.47670000000000007</v>
      </c>
      <c r="H3709" s="49">
        <v>10.913674372848007</v>
      </c>
      <c r="I3709" s="33">
        <v>1.5503</v>
      </c>
      <c r="J3709" s="35">
        <f>G3709/I3709</f>
        <v>0.30748887312133139</v>
      </c>
      <c r="K3709">
        <v>0.60484507042253521</v>
      </c>
      <c r="L3709">
        <v>0.87340845070422535</v>
      </c>
      <c r="M3709" s="49">
        <v>0.6</v>
      </c>
      <c r="N3709" t="s">
        <v>45</v>
      </c>
      <c r="O3709" s="10" t="s">
        <v>45</v>
      </c>
      <c r="P3709">
        <f>VLOOKUP($O3709,$Y$2:$AJ$8,9,FALSE)</f>
        <v>0.32</v>
      </c>
      <c r="Q3709" s="11">
        <f>(L3709-M3709)/L3709</f>
        <v>0.3130361865445398</v>
      </c>
      <c r="S3709" s="13">
        <f>MIN(Q3709,IF(R3709=0,P3709,R3709))</f>
        <v>0.3130361865445398</v>
      </c>
      <c r="T3709">
        <f>IFERROR(S3709*I3709,0)</f>
        <v>0.48530000000000006</v>
      </c>
      <c r="U3709" t="b">
        <f>O3709=N3709</f>
        <v>1</v>
      </c>
    </row>
    <row r="3710" spans="1:21" ht="21" x14ac:dyDescent="0.4">
      <c r="A3710" t="s">
        <v>4975</v>
      </c>
      <c r="B3710" t="s">
        <v>4976</v>
      </c>
      <c r="C3710" t="s">
        <v>4977</v>
      </c>
      <c r="D3710" s="34">
        <v>544992</v>
      </c>
      <c r="E3710" s="34">
        <v>114466</v>
      </c>
      <c r="F3710" s="33">
        <v>76.992200000000011</v>
      </c>
      <c r="G3710" s="33">
        <v>37.921500000000002</v>
      </c>
      <c r="H3710" s="49">
        <v>21.003244084316833</v>
      </c>
      <c r="I3710" s="33">
        <v>114.91370000000001</v>
      </c>
      <c r="J3710" s="35">
        <f>G3710/I3710</f>
        <v>0.3299998172541655</v>
      </c>
      <c r="K3710">
        <v>0.67262069086016818</v>
      </c>
      <c r="L3710">
        <v>1.0039112050739958</v>
      </c>
      <c r="M3710" s="49">
        <v>0.1</v>
      </c>
      <c r="N3710" t="s">
        <v>37</v>
      </c>
      <c r="O3710" s="10" t="s">
        <v>37</v>
      </c>
      <c r="P3710">
        <f>VLOOKUP($O3710,$Y$2:$AJ$8,9,FALSE)</f>
        <v>0.25</v>
      </c>
      <c r="Q3710" s="11">
        <f>(L3710-M3710)/L3710</f>
        <v>0.90038959671475205</v>
      </c>
      <c r="S3710" s="13">
        <f>MIN(Q3710,IF(R3710=0,P3710,R3710))</f>
        <v>0.25</v>
      </c>
      <c r="T3710">
        <f>IFERROR(S3710*I3710,0)</f>
        <v>28.728425000000001</v>
      </c>
      <c r="U3710" t="b">
        <f>O3710=N3710</f>
        <v>1</v>
      </c>
    </row>
    <row r="3711" spans="1:21" ht="21" x14ac:dyDescent="0.4">
      <c r="A3711" t="s">
        <v>2473</v>
      </c>
      <c r="B3711" t="s">
        <v>2390</v>
      </c>
      <c r="C3711" t="s">
        <v>2391</v>
      </c>
      <c r="D3711" s="34">
        <v>983213</v>
      </c>
      <c r="E3711" s="34">
        <v>214581</v>
      </c>
      <c r="F3711" s="33">
        <v>17.895000000000003</v>
      </c>
      <c r="G3711" s="33">
        <v>5.9649999999999999</v>
      </c>
      <c r="H3711" s="49">
        <v>21.824467333121103</v>
      </c>
      <c r="I3711" s="33">
        <v>23.860000000000003</v>
      </c>
      <c r="J3711" s="35">
        <f>G3711/I3711</f>
        <v>0.24999999999999997</v>
      </c>
      <c r="K3711">
        <v>8.33950815775861E-2</v>
      </c>
      <c r="L3711">
        <v>0.11119344210344813</v>
      </c>
      <c r="M3711" s="49">
        <v>0.01</v>
      </c>
      <c r="N3711" t="s">
        <v>37</v>
      </c>
      <c r="O3711" s="10" t="s">
        <v>37</v>
      </c>
      <c r="P3711">
        <f>VLOOKUP($O3711,$Y$2:$AJ$8,9,FALSE)</f>
        <v>0.25</v>
      </c>
      <c r="Q3711" s="11">
        <f>(L3711-M3711)/L3711</f>
        <v>0.9100666387259011</v>
      </c>
      <c r="S3711" s="13">
        <f>MIN(Q3711,IF(R3711=0,P3711,R3711))</f>
        <v>0.25</v>
      </c>
      <c r="T3711">
        <f>IFERROR(S3711*I3711,0)</f>
        <v>5.9650000000000007</v>
      </c>
      <c r="U3711" t="b">
        <f>O3711=N3711</f>
        <v>1</v>
      </c>
    </row>
    <row r="3712" spans="1:21" ht="21" x14ac:dyDescent="0.4">
      <c r="A3712" t="s">
        <v>1431</v>
      </c>
      <c r="B3712" t="s">
        <v>1429</v>
      </c>
      <c r="C3712" s="50" t="s">
        <v>1430</v>
      </c>
      <c r="D3712" s="34">
        <v>1155420</v>
      </c>
      <c r="E3712" s="34">
        <v>83967</v>
      </c>
      <c r="F3712" s="33">
        <v>167.934</v>
      </c>
      <c r="G3712" s="33">
        <v>23.521800000000002</v>
      </c>
      <c r="H3712" s="49">
        <v>7.2672275016876977</v>
      </c>
      <c r="I3712" s="33">
        <v>191.45580000000001</v>
      </c>
      <c r="J3712" s="35">
        <f>G3712/I3712</f>
        <v>0.12285759950860721</v>
      </c>
      <c r="K3712">
        <v>2</v>
      </c>
      <c r="L3712">
        <v>2.280131480224374</v>
      </c>
      <c r="M3712" s="49">
        <v>2</v>
      </c>
      <c r="N3712" t="s">
        <v>37</v>
      </c>
      <c r="O3712" s="10" t="s">
        <v>34</v>
      </c>
      <c r="P3712">
        <f>VLOOKUP($O3712,$Y$2:$AJ$8,9,FALSE)</f>
        <v>0.15</v>
      </c>
      <c r="Q3712" s="11">
        <f>(L3712-M3712)/L3712</f>
        <v>0.12285759950860724</v>
      </c>
      <c r="S3712" s="13">
        <f>MIN(Q3712,IF(R3712=0,P3712,R3712))</f>
        <v>0.12285759950860724</v>
      </c>
      <c r="T3712">
        <f>IFERROR(S3712*I3712,0)</f>
        <v>23.521800000000006</v>
      </c>
      <c r="U3712" t="b">
        <f>O3712=N3712</f>
        <v>0</v>
      </c>
    </row>
    <row r="3713" spans="1:21" ht="21" x14ac:dyDescent="0.4">
      <c r="A3713" t="s">
        <v>3230</v>
      </c>
      <c r="B3713" t="s">
        <v>3217</v>
      </c>
      <c r="C3713" t="s">
        <v>3218</v>
      </c>
      <c r="D3713" s="34">
        <v>339612</v>
      </c>
      <c r="E3713" s="34">
        <v>3820</v>
      </c>
      <c r="F3713" s="33">
        <v>6.8759999999999994</v>
      </c>
      <c r="G3713" s="33">
        <v>1.6639999999999999</v>
      </c>
      <c r="H3713" s="49">
        <v>1.1248130219191312</v>
      </c>
      <c r="I3713" s="33">
        <v>8.5399999999999991</v>
      </c>
      <c r="J3713" s="35">
        <f>G3713/I3713</f>
        <v>0.19484777517564403</v>
      </c>
      <c r="K3713">
        <v>1.7999999999999998</v>
      </c>
      <c r="L3713">
        <v>2.2356020942408379</v>
      </c>
      <c r="M3713" s="49">
        <v>1.8</v>
      </c>
      <c r="N3713" t="s">
        <v>37</v>
      </c>
      <c r="O3713" s="10" t="s">
        <v>37</v>
      </c>
      <c r="P3713">
        <f>VLOOKUP($O3713,$Y$2:$AJ$8,9,FALSE)</f>
        <v>0.25</v>
      </c>
      <c r="Q3713" s="11">
        <f>(L3713-M3713)/L3713</f>
        <v>0.19484777517564408</v>
      </c>
      <c r="S3713" s="13">
        <f>MIN(Q3713,IF(R3713=0,P3713,R3713))</f>
        <v>0.19484777517564408</v>
      </c>
      <c r="T3713">
        <f>IFERROR(S3713*I3713,0)</f>
        <v>1.6640000000000004</v>
      </c>
      <c r="U3713" t="b">
        <f>O3713=N3713</f>
        <v>1</v>
      </c>
    </row>
    <row r="3714" spans="1:21" ht="21" x14ac:dyDescent="0.4">
      <c r="A3714" t="s">
        <v>6227</v>
      </c>
      <c r="B3714" t="s">
        <v>6222</v>
      </c>
      <c r="C3714" t="s">
        <v>6223</v>
      </c>
      <c r="D3714" s="34">
        <v>381960</v>
      </c>
      <c r="E3714" s="34">
        <v>7140</v>
      </c>
      <c r="F3714" s="33">
        <v>3.5164999999999993</v>
      </c>
      <c r="G3714" s="33">
        <v>0.59350000000000003</v>
      </c>
      <c r="H3714" s="49">
        <v>1.8693056864593152</v>
      </c>
      <c r="I3714" s="33">
        <v>4.1099999999999994</v>
      </c>
      <c r="J3714" s="35">
        <f>G3714/I3714</f>
        <v>0.14440389294403896</v>
      </c>
      <c r="K3714">
        <v>0.49250700280112031</v>
      </c>
      <c r="L3714">
        <v>0.57563025210084018</v>
      </c>
      <c r="M3714" s="49">
        <v>0.5</v>
      </c>
      <c r="N3714" t="s">
        <v>37</v>
      </c>
      <c r="O3714" s="10" t="s">
        <v>37</v>
      </c>
      <c r="P3714">
        <f>VLOOKUP($O3714,$Y$2:$AJ$8,9,FALSE)</f>
        <v>0.25</v>
      </c>
      <c r="Q3714" s="11">
        <f>(L3714-M3714)/L3714</f>
        <v>0.13138686131386837</v>
      </c>
      <c r="S3714" s="13">
        <f>MIN(Q3714,IF(R3714=0,P3714,R3714))</f>
        <v>0.13138686131386837</v>
      </c>
      <c r="T3714">
        <f>IFERROR(S3714*I3714,0)</f>
        <v>0.53999999999999893</v>
      </c>
      <c r="U3714" t="b">
        <f>O3714=N3714</f>
        <v>1</v>
      </c>
    </row>
    <row r="3715" spans="1:21" ht="21" x14ac:dyDescent="0.4">
      <c r="A3715" t="s">
        <v>2474</v>
      </c>
      <c r="B3715" t="s">
        <v>2390</v>
      </c>
      <c r="C3715" t="s">
        <v>2391</v>
      </c>
      <c r="D3715" s="34">
        <v>507455</v>
      </c>
      <c r="E3715" s="34">
        <v>8256</v>
      </c>
      <c r="F3715" s="33">
        <v>4.9274999999999993</v>
      </c>
      <c r="G3715" s="33">
        <v>1.6424999999999998</v>
      </c>
      <c r="H3715" s="49">
        <v>1.6269422904493995</v>
      </c>
      <c r="I3715" s="33">
        <v>6.5699999999999994</v>
      </c>
      <c r="J3715" s="35">
        <f>G3715/I3715</f>
        <v>0.25</v>
      </c>
      <c r="K3715">
        <v>0.59683866279069753</v>
      </c>
      <c r="L3715">
        <v>0.79578488372093015</v>
      </c>
      <c r="M3715" s="49">
        <v>0.25</v>
      </c>
      <c r="N3715" t="s">
        <v>37</v>
      </c>
      <c r="O3715" s="10" t="s">
        <v>37</v>
      </c>
      <c r="P3715">
        <f>VLOOKUP($O3715,$Y$2:$AJ$8,9,FALSE)</f>
        <v>0.25</v>
      </c>
      <c r="Q3715" s="11">
        <f>(L3715-M3715)/L3715</f>
        <v>0.68584474885844748</v>
      </c>
      <c r="S3715" s="13">
        <f>MIN(Q3715,IF(R3715=0,P3715,R3715))</f>
        <v>0.25</v>
      </c>
      <c r="T3715">
        <f>IFERROR(S3715*I3715,0)</f>
        <v>1.6424999999999998</v>
      </c>
      <c r="U3715" t="b">
        <f>O3715=N3715</f>
        <v>1</v>
      </c>
    </row>
    <row r="3716" spans="1:21" ht="21" x14ac:dyDescent="0.4">
      <c r="A3716" t="s">
        <v>6242</v>
      </c>
      <c r="B3716" t="s">
        <v>6235</v>
      </c>
      <c r="C3716" t="s">
        <v>6236</v>
      </c>
      <c r="D3716" s="34">
        <v>10219</v>
      </c>
      <c r="E3716" s="34">
        <v>530</v>
      </c>
      <c r="F3716" s="33">
        <v>0.6926000000000001</v>
      </c>
      <c r="G3716" s="33">
        <v>0.23040000000000002</v>
      </c>
      <c r="H3716" s="49">
        <v>5.1864174576768765</v>
      </c>
      <c r="I3716" s="33">
        <v>0.92300000000000015</v>
      </c>
      <c r="J3716" s="35">
        <f>G3716/I3716</f>
        <v>0.24962080173347778</v>
      </c>
      <c r="K3716">
        <v>1.3067924528301889</v>
      </c>
      <c r="L3716">
        <v>1.7415094339622643</v>
      </c>
      <c r="M3716" s="49">
        <v>1.25</v>
      </c>
      <c r="N3716" t="s">
        <v>37</v>
      </c>
      <c r="O3716" s="10" t="s">
        <v>37</v>
      </c>
      <c r="P3716">
        <f>VLOOKUP($O3716,$Y$2:$AJ$8,9,FALSE)</f>
        <v>0.25</v>
      </c>
      <c r="Q3716" s="11">
        <f>(L3716-M3716)/L3716</f>
        <v>0.28223185265438794</v>
      </c>
      <c r="S3716" s="13">
        <f>MIN(Q3716,IF(R3716=0,P3716,R3716))</f>
        <v>0.25</v>
      </c>
      <c r="T3716">
        <f>IFERROR(S3716*I3716,0)</f>
        <v>0.23075000000000004</v>
      </c>
      <c r="U3716" t="b">
        <f>O3716=N3716</f>
        <v>1</v>
      </c>
    </row>
    <row r="3717" spans="1:21" ht="21" x14ac:dyDescent="0.4">
      <c r="A3717" t="s">
        <v>1464</v>
      </c>
      <c r="B3717" t="s">
        <v>1438</v>
      </c>
      <c r="C3717" s="50" t="s">
        <v>1439</v>
      </c>
      <c r="D3717" s="34">
        <v>15763604</v>
      </c>
      <c r="E3717" s="34">
        <v>277046</v>
      </c>
      <c r="F3717" s="33">
        <v>277.04600000000005</v>
      </c>
      <c r="G3717" s="33">
        <v>81.140599999999992</v>
      </c>
      <c r="H3717" s="49">
        <v>1.7575041849566888</v>
      </c>
      <c r="I3717" s="33">
        <v>358.18660000000006</v>
      </c>
      <c r="J3717" s="35">
        <f>G3717/I3717</f>
        <v>0.22653164579579466</v>
      </c>
      <c r="K3717">
        <v>1.0000000000000002</v>
      </c>
      <c r="L3717">
        <v>1.2928777170578172</v>
      </c>
      <c r="M3717" s="49">
        <v>1</v>
      </c>
      <c r="N3717" t="s">
        <v>37</v>
      </c>
      <c r="O3717" s="10" t="s">
        <v>42</v>
      </c>
      <c r="P3717">
        <f>VLOOKUP($O3717,$Y$2:$AJ$8,9,FALSE)</f>
        <v>0.05</v>
      </c>
      <c r="Q3717" s="11">
        <f>(L3717-M3717)/L3717</f>
        <v>0.22653164579579474</v>
      </c>
      <c r="S3717" s="13">
        <f>MIN(Q3717,IF(R3717=0,P3717,R3717))</f>
        <v>0.05</v>
      </c>
      <c r="T3717">
        <f>IFERROR(S3717*I3717,0)</f>
        <v>17.909330000000004</v>
      </c>
      <c r="U3717" t="b">
        <f>O3717=N3717</f>
        <v>0</v>
      </c>
    </row>
    <row r="3718" spans="1:21" ht="21" x14ac:dyDescent="0.4">
      <c r="A3718" t="s">
        <v>1194</v>
      </c>
      <c r="B3718" t="s">
        <v>1143</v>
      </c>
      <c r="C3718" s="50" t="s">
        <v>1144</v>
      </c>
      <c r="D3718" s="34">
        <v>1464181</v>
      </c>
      <c r="E3718" s="34">
        <v>442873</v>
      </c>
      <c r="F3718" s="33">
        <v>365.95099999999996</v>
      </c>
      <c r="G3718" s="33">
        <v>180.2448</v>
      </c>
      <c r="H3718" s="49">
        <v>30.247148405832338</v>
      </c>
      <c r="I3718" s="33">
        <v>546.19579999999996</v>
      </c>
      <c r="J3718" s="35">
        <f>G3718/I3718</f>
        <v>0.33000034053722127</v>
      </c>
      <c r="K3718">
        <v>0.82631138046347363</v>
      </c>
      <c r="L3718">
        <v>1.2333011946991574</v>
      </c>
      <c r="M3718" s="49">
        <v>0.35</v>
      </c>
      <c r="N3718" t="s">
        <v>37</v>
      </c>
      <c r="O3718" s="10" t="s">
        <v>37</v>
      </c>
      <c r="P3718">
        <f>VLOOKUP($O3718,$Y$2:$AJ$8,9,FALSE)</f>
        <v>0.25</v>
      </c>
      <c r="Q3718" s="11">
        <f>(L3718-M3718)/L3718</f>
        <v>0.71620882108577177</v>
      </c>
      <c r="S3718" s="13">
        <f>MIN(Q3718,IF(R3718=0,P3718,R3718))</f>
        <v>0.25</v>
      </c>
      <c r="T3718">
        <f>IFERROR(S3718*I3718,0)</f>
        <v>136.54894999999999</v>
      </c>
      <c r="U3718" t="b">
        <f>O3718=N3718</f>
        <v>1</v>
      </c>
    </row>
    <row r="3719" spans="1:21" ht="21" x14ac:dyDescent="0.4">
      <c r="A3719" t="s">
        <v>2754</v>
      </c>
      <c r="B3719" t="s">
        <v>2712</v>
      </c>
      <c r="C3719" t="s">
        <v>2713</v>
      </c>
      <c r="D3719" s="34">
        <v>53008</v>
      </c>
      <c r="E3719" s="34">
        <v>8251</v>
      </c>
      <c r="F3719" s="33">
        <v>13.407100000000002</v>
      </c>
      <c r="G3719" s="33">
        <v>4.4575999999999993</v>
      </c>
      <c r="H3719" s="49">
        <v>15.56557500754603</v>
      </c>
      <c r="I3719" s="33">
        <v>17.864699999999999</v>
      </c>
      <c r="J3719" s="35">
        <f>G3719/I3719</f>
        <v>0.24952000313467337</v>
      </c>
      <c r="K3719">
        <v>1.624906071991274</v>
      </c>
      <c r="L3719">
        <v>2.1651557386983398</v>
      </c>
      <c r="M3719" s="49">
        <v>1.6</v>
      </c>
      <c r="N3719" t="s">
        <v>37</v>
      </c>
      <c r="O3719" s="10" t="s">
        <v>37</v>
      </c>
      <c r="P3719">
        <f>VLOOKUP($O3719,$Y$2:$AJ$8,9,FALSE)</f>
        <v>0.25</v>
      </c>
      <c r="Q3719" s="11">
        <f>(L3719-M3719)/L3719</f>
        <v>0.26102313500926411</v>
      </c>
      <c r="S3719" s="13">
        <f>MIN(Q3719,IF(R3719=0,P3719,R3719))</f>
        <v>0.25</v>
      </c>
      <c r="T3719">
        <f>IFERROR(S3719*I3719,0)</f>
        <v>4.4661749999999998</v>
      </c>
      <c r="U3719" t="b">
        <f>O3719=N3719</f>
        <v>1</v>
      </c>
    </row>
    <row r="3720" spans="1:21" ht="21" x14ac:dyDescent="0.4">
      <c r="A3720" t="s">
        <v>2134</v>
      </c>
      <c r="B3720" t="s">
        <v>2094</v>
      </c>
      <c r="C3720" t="s">
        <v>2095</v>
      </c>
      <c r="D3720" s="34">
        <v>190378</v>
      </c>
      <c r="E3720" s="34">
        <v>182</v>
      </c>
      <c r="F3720" s="33">
        <v>5.33E-2</v>
      </c>
      <c r="G3720" s="33">
        <v>1.9699999999999999E-2</v>
      </c>
      <c r="H3720" s="49">
        <v>9.5599281429576952E-2</v>
      </c>
      <c r="I3720" s="33">
        <v>7.2999999999999995E-2</v>
      </c>
      <c r="J3720" s="35">
        <f>G3720/I3720</f>
        <v>0.26986301369863014</v>
      </c>
      <c r="K3720">
        <v>0.29285714285714282</v>
      </c>
      <c r="L3720">
        <v>0.40109890109890112</v>
      </c>
      <c r="M3720" s="49">
        <v>0.25</v>
      </c>
      <c r="N3720" t="s">
        <v>34</v>
      </c>
      <c r="O3720" s="10" t="s">
        <v>34</v>
      </c>
      <c r="P3720">
        <f>VLOOKUP($O3720,$Y$2:$AJ$8,9,FALSE)</f>
        <v>0.15</v>
      </c>
      <c r="Q3720" s="11">
        <f>(L3720-M3720)/L3720</f>
        <v>0.37671232876712329</v>
      </c>
      <c r="S3720" s="13">
        <f>MIN(Q3720,IF(R3720=0,P3720,R3720))</f>
        <v>0.15</v>
      </c>
      <c r="T3720">
        <f>IFERROR(S3720*I3720,0)</f>
        <v>1.095E-2</v>
      </c>
      <c r="U3720" t="b">
        <f>O3720=N3720</f>
        <v>1</v>
      </c>
    </row>
    <row r="3721" spans="1:21" ht="21" x14ac:dyDescent="0.4">
      <c r="A3721" t="s">
        <v>3108</v>
      </c>
      <c r="B3721" t="s">
        <v>3096</v>
      </c>
      <c r="C3721" t="s">
        <v>3097</v>
      </c>
      <c r="D3721" s="34">
        <v>87984</v>
      </c>
      <c r="E3721" s="34">
        <v>45904</v>
      </c>
      <c r="F3721" s="33">
        <v>78.843699999999984</v>
      </c>
      <c r="G3721" s="33">
        <v>26.281000000000002</v>
      </c>
      <c r="H3721" s="49">
        <v>52.173122385888341</v>
      </c>
      <c r="I3721" s="33">
        <v>105.12469999999999</v>
      </c>
      <c r="J3721" s="35">
        <f>G3721/I3721</f>
        <v>0.24999833531035051</v>
      </c>
      <c r="K3721">
        <v>1.7175779888462874</v>
      </c>
      <c r="L3721">
        <v>2.2900989020564655</v>
      </c>
      <c r="M3721" s="49">
        <v>1.5</v>
      </c>
      <c r="N3721" t="s">
        <v>37</v>
      </c>
      <c r="O3721" s="10" t="s">
        <v>37</v>
      </c>
      <c r="P3721">
        <f>VLOOKUP($O3721,$Y$2:$AJ$8,9,FALSE)</f>
        <v>0.25</v>
      </c>
      <c r="Q3721" s="11">
        <f>(L3721-M3721)/L3721</f>
        <v>0.34500645423958398</v>
      </c>
      <c r="S3721" s="13">
        <f>MIN(Q3721,IF(R3721=0,P3721,R3721))</f>
        <v>0.25</v>
      </c>
      <c r="T3721">
        <f>IFERROR(S3721*I3721,0)</f>
        <v>26.281174999999998</v>
      </c>
      <c r="U3721" t="b">
        <f>O3721=N3721</f>
        <v>1</v>
      </c>
    </row>
    <row r="3722" spans="1:21" ht="21" x14ac:dyDescent="0.4">
      <c r="A3722" t="s">
        <v>1518</v>
      </c>
      <c r="B3722" t="s">
        <v>1475</v>
      </c>
      <c r="C3722" s="50" t="s">
        <v>1476</v>
      </c>
      <c r="D3722" s="34">
        <v>6500</v>
      </c>
      <c r="E3722" s="34">
        <v>186</v>
      </c>
      <c r="F3722" s="33">
        <v>5.8499999999999996E-2</v>
      </c>
      <c r="G3722" s="33">
        <v>2.2500000000000003E-2</v>
      </c>
      <c r="H3722" s="49">
        <v>2.8615384615384616</v>
      </c>
      <c r="I3722" s="33">
        <v>8.1000000000000003E-2</v>
      </c>
      <c r="J3722" s="35">
        <f>G3722/I3722</f>
        <v>0.27777777777777779</v>
      </c>
      <c r="K3722">
        <v>0.31451612903225806</v>
      </c>
      <c r="L3722">
        <v>0.43548387096774194</v>
      </c>
      <c r="M3722" s="49">
        <v>0.4</v>
      </c>
      <c r="N3722" t="s">
        <v>45</v>
      </c>
      <c r="O3722" s="10" t="s">
        <v>45</v>
      </c>
      <c r="P3722">
        <f>VLOOKUP($O3722,$Y$2:$AJ$8,9,FALSE)</f>
        <v>0.32</v>
      </c>
      <c r="Q3722" s="11">
        <f>(L3722-M3722)/L3722</f>
        <v>8.1481481481481433E-2</v>
      </c>
      <c r="S3722" s="13">
        <f>MIN(Q3722,IF(R3722=0,P3722,R3722))</f>
        <v>8.1481481481481433E-2</v>
      </c>
      <c r="T3722">
        <f>IFERROR(S3722*I3722,0)</f>
        <v>6.5999999999999965E-3</v>
      </c>
      <c r="U3722" t="b">
        <f>O3722=N3722</f>
        <v>1</v>
      </c>
    </row>
    <row r="3723" spans="1:21" ht="21" x14ac:dyDescent="0.4">
      <c r="A3723" t="s">
        <v>3719</v>
      </c>
      <c r="B3723" t="s">
        <v>3673</v>
      </c>
      <c r="C3723" t="s">
        <v>3674</v>
      </c>
      <c r="D3723" s="34">
        <v>99947</v>
      </c>
      <c r="E3723" s="34">
        <v>5403</v>
      </c>
      <c r="F3723" s="33">
        <v>4.4306000000000001</v>
      </c>
      <c r="G3723" s="33">
        <v>0.96239999999999992</v>
      </c>
      <c r="H3723" s="49">
        <v>5.4058651085075091</v>
      </c>
      <c r="I3723" s="33">
        <v>5.3929999999999998</v>
      </c>
      <c r="J3723" s="35">
        <f>G3723/I3723</f>
        <v>0.17845355089931392</v>
      </c>
      <c r="K3723">
        <v>0.8200259115306312</v>
      </c>
      <c r="L3723">
        <v>0.99814917638349065</v>
      </c>
      <c r="M3723" s="49">
        <v>0.82</v>
      </c>
      <c r="N3723" t="s">
        <v>34</v>
      </c>
      <c r="O3723" s="10" t="s">
        <v>34</v>
      </c>
      <c r="P3723">
        <f>VLOOKUP($O3723,$Y$2:$AJ$8,9,FALSE)</f>
        <v>0.15</v>
      </c>
      <c r="Q3723" s="11">
        <f>(L3723-M3723)/L3723</f>
        <v>0.17847951047654373</v>
      </c>
      <c r="S3723" s="13">
        <f>MIN(Q3723,IF(R3723=0,P3723,R3723))</f>
        <v>0.15</v>
      </c>
      <c r="T3723">
        <f>IFERROR(S3723*I3723,0)</f>
        <v>0.80894999999999995</v>
      </c>
      <c r="U3723" t="b">
        <f>O3723=N3723</f>
        <v>1</v>
      </c>
    </row>
    <row r="3724" spans="1:21" ht="21" x14ac:dyDescent="0.4">
      <c r="A3724" t="s">
        <v>3853</v>
      </c>
      <c r="B3724" t="s">
        <v>3816</v>
      </c>
      <c r="C3724" t="s">
        <v>3817</v>
      </c>
      <c r="D3724" s="34">
        <v>198282</v>
      </c>
      <c r="E3724" s="34">
        <v>88047</v>
      </c>
      <c r="F3724" s="33">
        <v>31.843599999999999</v>
      </c>
      <c r="G3724" s="33">
        <v>13.647000000000002</v>
      </c>
      <c r="H3724" s="49">
        <v>44.404938421036704</v>
      </c>
      <c r="I3724" s="33">
        <v>45.490600000000001</v>
      </c>
      <c r="J3724" s="35">
        <f>G3724/I3724</f>
        <v>0.29999604313858252</v>
      </c>
      <c r="K3724">
        <v>0.36166592842459139</v>
      </c>
      <c r="L3724">
        <v>0.5166626915170307</v>
      </c>
      <c r="M3724" s="49">
        <v>0.09</v>
      </c>
      <c r="N3724" t="s">
        <v>34</v>
      </c>
      <c r="O3724" s="10" t="s">
        <v>34</v>
      </c>
      <c r="P3724">
        <f>VLOOKUP($O3724,$Y$2:$AJ$8,9,FALSE)</f>
        <v>0.15</v>
      </c>
      <c r="Q3724" s="11">
        <f>(L3724-M3724)/L3724</f>
        <v>0.82580511138564894</v>
      </c>
      <c r="S3724" s="13">
        <f>MIN(Q3724,IF(R3724=0,P3724,R3724))</f>
        <v>0.15</v>
      </c>
      <c r="T3724">
        <f>IFERROR(S3724*I3724,0)</f>
        <v>6.8235900000000003</v>
      </c>
      <c r="U3724" t="b">
        <f>O3724=N3724</f>
        <v>1</v>
      </c>
    </row>
    <row r="3725" spans="1:21" ht="21" x14ac:dyDescent="0.4">
      <c r="A3725" t="s">
        <v>501</v>
      </c>
      <c r="B3725" t="s">
        <v>423</v>
      </c>
      <c r="C3725" s="50" t="s">
        <v>424</v>
      </c>
      <c r="D3725" s="34">
        <v>21580363</v>
      </c>
      <c r="E3725" s="34">
        <v>343234</v>
      </c>
      <c r="F3725" s="33">
        <v>429.04309999999998</v>
      </c>
      <c r="G3725" s="33">
        <v>84.177099999999996</v>
      </c>
      <c r="H3725" s="49">
        <v>1.5904922451953194</v>
      </c>
      <c r="I3725" s="33">
        <v>513.22019999999998</v>
      </c>
      <c r="J3725" s="35">
        <f>G3725/I3725</f>
        <v>0.16401751139179635</v>
      </c>
      <c r="K3725">
        <v>1.2500017480785703</v>
      </c>
      <c r="L3725">
        <v>1.4952487224459114</v>
      </c>
      <c r="M3725" s="49">
        <v>1.25</v>
      </c>
      <c r="N3725" t="s">
        <v>34</v>
      </c>
      <c r="O3725" s="10" t="s">
        <v>42</v>
      </c>
      <c r="P3725">
        <f>VLOOKUP($O3725,$Y$2:$AJ$8,9,FALSE)</f>
        <v>0.05</v>
      </c>
      <c r="Q3725" s="11">
        <f>(L3725-M3725)/L3725</f>
        <v>0.16401868048062015</v>
      </c>
      <c r="S3725" s="13">
        <f>MIN(Q3725,IF(R3725=0,P3725,R3725))</f>
        <v>0.05</v>
      </c>
      <c r="T3725">
        <f>IFERROR(S3725*I3725,0)</f>
        <v>25.661010000000001</v>
      </c>
      <c r="U3725" t="b">
        <f>O3725=N3725</f>
        <v>0</v>
      </c>
    </row>
    <row r="3726" spans="1:21" ht="21" x14ac:dyDescent="0.4">
      <c r="A3726" t="s">
        <v>3854</v>
      </c>
      <c r="B3726" t="s">
        <v>3816</v>
      </c>
      <c r="C3726" t="s">
        <v>3817</v>
      </c>
      <c r="D3726" s="34">
        <v>8578</v>
      </c>
      <c r="E3726" s="34">
        <v>4850</v>
      </c>
      <c r="F3726" s="33">
        <v>2.5078999999999998</v>
      </c>
      <c r="G3726" s="33">
        <v>1.2353000000000001</v>
      </c>
      <c r="H3726" s="49">
        <v>56.539986010725109</v>
      </c>
      <c r="I3726" s="33">
        <v>3.7431999999999999</v>
      </c>
      <c r="J3726" s="35">
        <f>G3726/I3726</f>
        <v>0.33001175464842919</v>
      </c>
      <c r="K3726">
        <v>0.51709278350515453</v>
      </c>
      <c r="L3726">
        <v>0.77179381443298967</v>
      </c>
      <c r="M3726" s="49">
        <v>0.24</v>
      </c>
      <c r="N3726" t="s">
        <v>37</v>
      </c>
      <c r="O3726" s="10" t="s">
        <v>37</v>
      </c>
      <c r="P3726">
        <f>VLOOKUP($O3726,$Y$2:$AJ$8,9,FALSE)</f>
        <v>0.25</v>
      </c>
      <c r="Q3726" s="11">
        <f>(L3726-M3726)/L3726</f>
        <v>0.68903611882880955</v>
      </c>
      <c r="S3726" s="13">
        <f>MIN(Q3726,IF(R3726=0,P3726,R3726))</f>
        <v>0.25</v>
      </c>
      <c r="T3726">
        <f>IFERROR(S3726*I3726,0)</f>
        <v>0.93579999999999997</v>
      </c>
      <c r="U3726" t="b">
        <f>O3726=N3726</f>
        <v>1</v>
      </c>
    </row>
    <row r="3727" spans="1:21" ht="21" x14ac:dyDescent="0.4">
      <c r="A3727" t="s">
        <v>5715</v>
      </c>
      <c r="B3727" t="s">
        <v>5708</v>
      </c>
      <c r="C3727" t="s">
        <v>5709</v>
      </c>
      <c r="D3727" s="34">
        <v>40952</v>
      </c>
      <c r="E3727" s="34">
        <v>3826</v>
      </c>
      <c r="F3727" s="33">
        <v>0.94040000000000001</v>
      </c>
      <c r="G3727" s="33">
        <v>0.31259999999999999</v>
      </c>
      <c r="H3727" s="49">
        <v>9.3426450478609109</v>
      </c>
      <c r="I3727" s="33">
        <v>1.2530000000000001</v>
      </c>
      <c r="J3727" s="35">
        <f>G3727/I3727</f>
        <v>0.24948124501197125</v>
      </c>
      <c r="K3727">
        <v>0.24579194981704128</v>
      </c>
      <c r="L3727">
        <v>0.32749607945635129</v>
      </c>
      <c r="M3727" s="49">
        <v>0.1</v>
      </c>
      <c r="N3727" t="s">
        <v>34</v>
      </c>
      <c r="O3727" s="10" t="s">
        <v>34</v>
      </c>
      <c r="P3727">
        <f>VLOOKUP($O3727,$Y$2:$AJ$8,9,FALSE)</f>
        <v>0.15</v>
      </c>
      <c r="Q3727" s="11">
        <f>(L3727-M3727)/L3727</f>
        <v>0.69465283320031923</v>
      </c>
      <c r="S3727" s="13">
        <f>MIN(Q3727,IF(R3727=0,P3727,R3727))</f>
        <v>0.15</v>
      </c>
      <c r="T3727">
        <f>IFERROR(S3727*I3727,0)</f>
        <v>0.18795000000000001</v>
      </c>
      <c r="U3727" t="b">
        <f>O3727=N3727</f>
        <v>1</v>
      </c>
    </row>
    <row r="3728" spans="1:21" ht="21" x14ac:dyDescent="0.4">
      <c r="A3728" t="s">
        <v>1396</v>
      </c>
      <c r="B3728" t="s">
        <v>1306</v>
      </c>
      <c r="C3728" s="50" t="s">
        <v>1307</v>
      </c>
      <c r="D3728" s="34">
        <v>277623</v>
      </c>
      <c r="E3728" s="34">
        <v>7732</v>
      </c>
      <c r="F3728" s="33">
        <v>2.4491999999999998</v>
      </c>
      <c r="G3728" s="33">
        <v>0.81399999999999995</v>
      </c>
      <c r="H3728" s="49">
        <v>2.7850718420303795</v>
      </c>
      <c r="I3728" s="33">
        <v>3.2631999999999999</v>
      </c>
      <c r="J3728" s="35">
        <f>G3728/I3728</f>
        <v>0.2494483942142682</v>
      </c>
      <c r="K3728">
        <v>0.31676151060527674</v>
      </c>
      <c r="L3728">
        <v>0.42203828246249353</v>
      </c>
      <c r="M3728" s="49">
        <v>0.2</v>
      </c>
      <c r="N3728" t="s">
        <v>37</v>
      </c>
      <c r="O3728" s="10" t="s">
        <v>37</v>
      </c>
      <c r="P3728">
        <f>VLOOKUP($O3728,$Y$2:$AJ$8,9,FALSE)</f>
        <v>0.25</v>
      </c>
      <c r="Q3728" s="11">
        <f>(L3728-M3728)/L3728</f>
        <v>0.52610934052463831</v>
      </c>
      <c r="S3728" s="13">
        <f>MIN(Q3728,IF(R3728=0,P3728,R3728))</f>
        <v>0.25</v>
      </c>
      <c r="T3728">
        <f>IFERROR(S3728*I3728,0)</f>
        <v>0.81579999999999997</v>
      </c>
      <c r="U3728" t="b">
        <f>O3728=N3728</f>
        <v>1</v>
      </c>
    </row>
    <row r="3729" spans="1:21" ht="21" x14ac:dyDescent="0.4">
      <c r="A3729" t="s">
        <v>4021</v>
      </c>
      <c r="B3729" t="s">
        <v>3907</v>
      </c>
      <c r="C3729" t="s">
        <v>3908</v>
      </c>
      <c r="D3729" s="34">
        <v>22408</v>
      </c>
      <c r="E3729" s="34">
        <v>1192</v>
      </c>
      <c r="F3729" s="33">
        <v>1.0584</v>
      </c>
      <c r="G3729" s="33">
        <v>0.35959999999999998</v>
      </c>
      <c r="H3729" s="49">
        <v>5.3195287397358086</v>
      </c>
      <c r="I3729" s="33">
        <v>1.4179999999999999</v>
      </c>
      <c r="J3729" s="35">
        <f>G3729/I3729</f>
        <v>0.25359661495063468</v>
      </c>
      <c r="K3729">
        <v>0.88791946308724845</v>
      </c>
      <c r="L3729">
        <v>1.1895973154362416</v>
      </c>
      <c r="M3729" s="49">
        <v>0.9</v>
      </c>
      <c r="N3729" t="s">
        <v>37</v>
      </c>
      <c r="O3729" s="10" t="s">
        <v>37</v>
      </c>
      <c r="P3729">
        <f>VLOOKUP($O3729,$Y$2:$AJ$8,9,FALSE)</f>
        <v>0.25</v>
      </c>
      <c r="Q3729" s="11">
        <f>(L3729-M3729)/L3729</f>
        <v>0.24344146685472492</v>
      </c>
      <c r="S3729" s="13">
        <f>MIN(Q3729,IF(R3729=0,P3729,R3729))</f>
        <v>0.24344146685472492</v>
      </c>
      <c r="T3729">
        <f>IFERROR(S3729*I3729,0)</f>
        <v>0.34519999999999995</v>
      </c>
      <c r="U3729" t="b">
        <f>O3729=N3729</f>
        <v>1</v>
      </c>
    </row>
    <row r="3730" spans="1:21" ht="21" x14ac:dyDescent="0.4">
      <c r="A3730" t="s">
        <v>2896</v>
      </c>
      <c r="B3730" t="s">
        <v>2894</v>
      </c>
      <c r="C3730" t="s">
        <v>2895</v>
      </c>
      <c r="D3730" s="34">
        <v>9598657</v>
      </c>
      <c r="E3730" s="34">
        <v>315966</v>
      </c>
      <c r="F3730" s="33">
        <v>394.95769999999999</v>
      </c>
      <c r="G3730" s="33">
        <v>111.0505</v>
      </c>
      <c r="H3730" s="49">
        <v>3.2917730053277245</v>
      </c>
      <c r="I3730" s="33">
        <v>506.00819999999999</v>
      </c>
      <c r="J3730" s="35">
        <f>G3730/I3730</f>
        <v>0.21946383477580009</v>
      </c>
      <c r="K3730">
        <v>1.2500006329794979</v>
      </c>
      <c r="L3730">
        <v>1.6014640815783978</v>
      </c>
      <c r="M3730" s="49">
        <v>1.25</v>
      </c>
      <c r="N3730" t="s">
        <v>37</v>
      </c>
      <c r="O3730" s="10" t="s">
        <v>37</v>
      </c>
      <c r="P3730">
        <f>VLOOKUP($O3730,$Y$2:$AJ$8,9,FALSE)</f>
        <v>0.25</v>
      </c>
      <c r="Q3730" s="11">
        <f>(L3730-M3730)/L3730</f>
        <v>0.21946423002631191</v>
      </c>
      <c r="S3730" s="13">
        <f>MIN(Q3730,IF(R3730=0,P3730,R3730))</f>
        <v>0.21946423002631191</v>
      </c>
      <c r="T3730">
        <f>IFERROR(S3730*I3730,0)</f>
        <v>111.05070000000003</v>
      </c>
      <c r="U3730" t="b">
        <f>O3730=N3730</f>
        <v>1</v>
      </c>
    </row>
    <row r="3731" spans="1:21" ht="21" x14ac:dyDescent="0.4">
      <c r="A3731" t="s">
        <v>2994</v>
      </c>
      <c r="B3731" t="s">
        <v>2991</v>
      </c>
      <c r="C3731" t="s">
        <v>2992</v>
      </c>
      <c r="D3731" s="34">
        <v>152690</v>
      </c>
      <c r="E3731" s="34">
        <v>39435</v>
      </c>
      <c r="F3731" s="33">
        <v>23.966000000000001</v>
      </c>
      <c r="G3731" s="33">
        <v>5.991299999999999</v>
      </c>
      <c r="H3731" s="49">
        <v>25.826838692776214</v>
      </c>
      <c r="I3731" s="33">
        <v>29.9573</v>
      </c>
      <c r="J3731" s="35">
        <f>G3731/I3731</f>
        <v>0.19999465906473543</v>
      </c>
      <c r="K3731">
        <v>0.60773424622797012</v>
      </c>
      <c r="L3731">
        <v>0.75966273614809177</v>
      </c>
      <c r="M3731" s="49">
        <v>0.4</v>
      </c>
      <c r="N3731" t="s">
        <v>34</v>
      </c>
      <c r="O3731" s="10" t="s">
        <v>34</v>
      </c>
      <c r="P3731">
        <f>VLOOKUP($O3731,$Y$2:$AJ$8,9,FALSE)</f>
        <v>0.15</v>
      </c>
      <c r="Q3731" s="11">
        <f>(L3731-M3731)/L3731</f>
        <v>0.47345054460849273</v>
      </c>
      <c r="S3731" s="13">
        <f>MIN(Q3731,IF(R3731=0,P3731,R3731))</f>
        <v>0.15</v>
      </c>
      <c r="T3731">
        <f>IFERROR(S3731*I3731,0)</f>
        <v>4.493595</v>
      </c>
      <c r="U3731" t="b">
        <f>O3731=N3731</f>
        <v>1</v>
      </c>
    </row>
    <row r="3732" spans="1:21" ht="21" x14ac:dyDescent="0.4">
      <c r="A3732" t="s">
        <v>6203</v>
      </c>
      <c r="B3732" t="s">
        <v>6180</v>
      </c>
      <c r="C3732" t="s">
        <v>6181</v>
      </c>
      <c r="D3732" s="34">
        <v>4496</v>
      </c>
      <c r="E3732" s="34">
        <v>190</v>
      </c>
      <c r="F3732" s="33">
        <v>5.5799999999999995E-2</v>
      </c>
      <c r="G3732" s="33">
        <v>8.8200000000000001E-2</v>
      </c>
      <c r="H3732" s="49">
        <v>4.2259786476868326</v>
      </c>
      <c r="I3732" s="33">
        <v>0.14399999999999999</v>
      </c>
      <c r="J3732" s="35">
        <f>G3732/I3732</f>
        <v>0.61250000000000004</v>
      </c>
      <c r="K3732">
        <v>0.29368421052631577</v>
      </c>
      <c r="L3732">
        <v>0.75789473684210529</v>
      </c>
      <c r="M3732" s="49">
        <v>0.3</v>
      </c>
      <c r="N3732" t="s">
        <v>33</v>
      </c>
      <c r="O3732" s="10" t="s">
        <v>33</v>
      </c>
      <c r="P3732">
        <f>VLOOKUP($O3732,$Y$2:$AJ$8,9,FALSE)</f>
        <v>0.4</v>
      </c>
      <c r="Q3732" s="11">
        <f>(L3732-M3732)/L3732</f>
        <v>0.60416666666666674</v>
      </c>
      <c r="S3732" s="13">
        <f>MIN(Q3732,IF(R3732=0,P3732,R3732))</f>
        <v>0.4</v>
      </c>
      <c r="T3732">
        <f>IFERROR(S3732*I3732,0)</f>
        <v>5.7599999999999998E-2</v>
      </c>
      <c r="U3732" t="b">
        <f>O3732=N3732</f>
        <v>1</v>
      </c>
    </row>
    <row r="3733" spans="1:21" ht="21" x14ac:dyDescent="0.4">
      <c r="A3733" t="s">
        <v>5801</v>
      </c>
      <c r="B3733" t="s">
        <v>5795</v>
      </c>
      <c r="C3733" t="s">
        <v>5796</v>
      </c>
      <c r="D3733" s="34">
        <v>134172</v>
      </c>
      <c r="E3733" s="34">
        <v>27526</v>
      </c>
      <c r="F3733" s="33">
        <v>2.6084000000000001</v>
      </c>
      <c r="G3733" s="33">
        <v>0.86970000000000003</v>
      </c>
      <c r="H3733" s="49">
        <v>20.515457770622781</v>
      </c>
      <c r="I3733" s="33">
        <v>3.4781</v>
      </c>
      <c r="J3733" s="35">
        <f>G3733/I3733</f>
        <v>0.25005031482706075</v>
      </c>
      <c r="K3733">
        <v>9.4761316573421489E-2</v>
      </c>
      <c r="L3733">
        <v>0.1263568989319189</v>
      </c>
      <c r="M3733" s="49">
        <v>0.03</v>
      </c>
      <c r="N3733" t="s">
        <v>37</v>
      </c>
      <c r="O3733" s="10" t="s">
        <v>37</v>
      </c>
      <c r="P3733">
        <f>VLOOKUP($O3733,$Y$2:$AJ$8,9,FALSE)</f>
        <v>0.25</v>
      </c>
      <c r="Q3733" s="11">
        <f>(L3733-M3733)/L3733</f>
        <v>0.76257726919870039</v>
      </c>
      <c r="S3733" s="13">
        <f>MIN(Q3733,IF(R3733=0,P3733,R3733))</f>
        <v>0.25</v>
      </c>
      <c r="T3733">
        <f>IFERROR(S3733*I3733,0)</f>
        <v>0.86952499999999999</v>
      </c>
      <c r="U3733" t="b">
        <f>O3733=N3733</f>
        <v>1</v>
      </c>
    </row>
    <row r="3734" spans="1:21" ht="21" x14ac:dyDescent="0.4">
      <c r="A3734" t="s">
        <v>3194</v>
      </c>
      <c r="B3734" t="s">
        <v>3163</v>
      </c>
      <c r="C3734" t="s">
        <v>3164</v>
      </c>
      <c r="D3734" s="34">
        <v>495</v>
      </c>
      <c r="E3734" s="34">
        <v>259</v>
      </c>
      <c r="F3734" s="33">
        <v>5.91E-2</v>
      </c>
      <c r="G3734" s="33">
        <v>1.9099999999999999E-2</v>
      </c>
      <c r="H3734" s="49">
        <v>52.323232323232325</v>
      </c>
      <c r="I3734" s="33">
        <v>7.8199999999999992E-2</v>
      </c>
      <c r="J3734" s="35">
        <f>G3734/I3734</f>
        <v>0.2442455242966752</v>
      </c>
      <c r="K3734">
        <v>0.22818532818532819</v>
      </c>
      <c r="L3734">
        <v>0.30193050193050186</v>
      </c>
      <c r="M3734" s="49">
        <v>0.3</v>
      </c>
      <c r="N3734" t="s">
        <v>34</v>
      </c>
      <c r="O3734" s="10" t="s">
        <v>34</v>
      </c>
      <c r="P3734">
        <f>VLOOKUP($O3734,$Y$2:$AJ$8,9,FALSE)</f>
        <v>0.15</v>
      </c>
      <c r="Q3734" s="11">
        <f>(L3734-M3734)/L3734</f>
        <v>6.3938618925829249E-3</v>
      </c>
      <c r="S3734" s="13">
        <f>MIN(Q3734,IF(R3734=0,P3734,R3734))</f>
        <v>6.3938618925829249E-3</v>
      </c>
      <c r="T3734">
        <f>IFERROR(S3734*I3734,0)</f>
        <v>4.9999999999998472E-4</v>
      </c>
      <c r="U3734" t="b">
        <f>O3734=N3734</f>
        <v>1</v>
      </c>
    </row>
    <row r="3735" spans="1:21" ht="21" x14ac:dyDescent="0.4">
      <c r="A3735" t="s">
        <v>3195</v>
      </c>
      <c r="B3735" t="s">
        <v>3163</v>
      </c>
      <c r="C3735" t="s">
        <v>3164</v>
      </c>
      <c r="D3735" s="34">
        <v>487310</v>
      </c>
      <c r="E3735" s="34">
        <v>54370</v>
      </c>
      <c r="F3735" s="33">
        <v>18.703800000000001</v>
      </c>
      <c r="G3735" s="33">
        <v>6.2356999999999996</v>
      </c>
      <c r="H3735" s="49">
        <v>11.157168947897642</v>
      </c>
      <c r="I3735" s="33">
        <v>24.939500000000002</v>
      </c>
      <c r="J3735" s="35">
        <f>G3735/I3735</f>
        <v>0.25003308005372998</v>
      </c>
      <c r="K3735">
        <v>0.34400956409784811</v>
      </c>
      <c r="L3735">
        <v>0.45869965054257872</v>
      </c>
      <c r="M3735" s="49">
        <v>0.3</v>
      </c>
      <c r="N3735" t="s">
        <v>37</v>
      </c>
      <c r="O3735" s="10" t="s">
        <v>37</v>
      </c>
      <c r="P3735">
        <f>VLOOKUP($O3735,$Y$2:$AJ$8,9,FALSE)</f>
        <v>0.25</v>
      </c>
      <c r="Q3735" s="11">
        <f>(L3735-M3735)/L3735</f>
        <v>0.34597726498125481</v>
      </c>
      <c r="S3735" s="13">
        <f>MIN(Q3735,IF(R3735=0,P3735,R3735))</f>
        <v>0.25</v>
      </c>
      <c r="T3735">
        <f>IFERROR(S3735*I3735,0)</f>
        <v>6.2348750000000006</v>
      </c>
      <c r="U3735" t="b">
        <f>O3735=N3735</f>
        <v>1</v>
      </c>
    </row>
    <row r="3736" spans="1:21" ht="21" x14ac:dyDescent="0.4">
      <c r="A3736" t="s">
        <v>1977</v>
      </c>
      <c r="B3736" t="s">
        <v>1772</v>
      </c>
      <c r="C3736" s="50" t="s">
        <v>1773</v>
      </c>
      <c r="D3736" s="34">
        <v>73998</v>
      </c>
      <c r="E3736" s="34">
        <v>31903</v>
      </c>
      <c r="F3736" s="33">
        <v>50.306500000000007</v>
      </c>
      <c r="G3736" s="33">
        <v>25.463099999999997</v>
      </c>
      <c r="H3736" s="49">
        <v>43.113327387226683</v>
      </c>
      <c r="I3736" s="33">
        <v>75.769599999999997</v>
      </c>
      <c r="J3736" s="35">
        <f>G3736/I3736</f>
        <v>0.33605958062336344</v>
      </c>
      <c r="K3736">
        <v>1.5768579757389589</v>
      </c>
      <c r="L3736">
        <v>2.3749992163746354</v>
      </c>
      <c r="M3736" s="49">
        <v>1.55</v>
      </c>
      <c r="N3736" t="s">
        <v>33</v>
      </c>
      <c r="O3736" s="10" t="s">
        <v>34</v>
      </c>
      <c r="P3736">
        <f>VLOOKUP($O3736,$Y$2:$AJ$8,9,FALSE)</f>
        <v>0.15</v>
      </c>
      <c r="Q3736" s="11">
        <f>(L3736-M3736)/L3736</f>
        <v>0.34736820571838828</v>
      </c>
      <c r="S3736" s="13">
        <f>MIN(Q3736,IF(R3736=0,P3736,R3736))</f>
        <v>0.15</v>
      </c>
      <c r="T3736">
        <f>IFERROR(S3736*I3736,0)</f>
        <v>11.36544</v>
      </c>
      <c r="U3736" t="b">
        <f>O3736=N3736</f>
        <v>0</v>
      </c>
    </row>
    <row r="3737" spans="1:21" ht="21" x14ac:dyDescent="0.4">
      <c r="A3737" t="s">
        <v>853</v>
      </c>
      <c r="B3737" t="s">
        <v>775</v>
      </c>
      <c r="C3737" s="50" t="s">
        <v>776</v>
      </c>
      <c r="D3737" s="34">
        <v>102321</v>
      </c>
      <c r="E3737" s="34">
        <v>32395</v>
      </c>
      <c r="F3737" s="33">
        <v>25.846200000000003</v>
      </c>
      <c r="G3737" s="33">
        <v>8.7444000000000006</v>
      </c>
      <c r="H3737" s="49">
        <v>31.660167512045426</v>
      </c>
      <c r="I3737" s="33">
        <v>34.590600000000002</v>
      </c>
      <c r="J3737" s="35">
        <f>G3737/I3737</f>
        <v>0.2527970026539002</v>
      </c>
      <c r="K3737">
        <v>0.79784534650409022</v>
      </c>
      <c r="L3737">
        <v>1.0677758913412563</v>
      </c>
      <c r="M3737" s="49">
        <v>0.75</v>
      </c>
      <c r="N3737" t="s">
        <v>37</v>
      </c>
      <c r="O3737" s="10" t="s">
        <v>37</v>
      </c>
      <c r="P3737">
        <f>VLOOKUP($O3737,$Y$2:$AJ$8,9,FALSE)</f>
        <v>0.25</v>
      </c>
      <c r="Q3737" s="11">
        <f>(L3737-M3737)/L3737</f>
        <v>0.29760541881320351</v>
      </c>
      <c r="S3737" s="13">
        <f>MIN(Q3737,IF(R3737=0,P3737,R3737))</f>
        <v>0.25</v>
      </c>
      <c r="T3737">
        <f>IFERROR(S3737*I3737,0)</f>
        <v>8.6476500000000005</v>
      </c>
      <c r="U3737" t="b">
        <f>O3737=N3737</f>
        <v>1</v>
      </c>
    </row>
    <row r="3738" spans="1:21" ht="21" x14ac:dyDescent="0.4">
      <c r="A3738" t="s">
        <v>572</v>
      </c>
      <c r="B3738" t="s">
        <v>543</v>
      </c>
      <c r="C3738" s="50" t="s">
        <v>544</v>
      </c>
      <c r="D3738" s="34">
        <v>308302</v>
      </c>
      <c r="E3738" s="34">
        <v>2971</v>
      </c>
      <c r="F3738" s="33">
        <v>1.5282999999999998</v>
      </c>
      <c r="G3738" s="33">
        <v>0.50869999999999993</v>
      </c>
      <c r="H3738" s="49">
        <v>0.96366549681805502</v>
      </c>
      <c r="I3738" s="33">
        <v>2.0369999999999999</v>
      </c>
      <c r="J3738" s="35">
        <f>G3738/I3738</f>
        <v>0.24972999509081981</v>
      </c>
      <c r="K3738">
        <v>0.51440592393133611</v>
      </c>
      <c r="L3738">
        <v>0.68562773476943795</v>
      </c>
      <c r="M3738" s="49">
        <v>0.5</v>
      </c>
      <c r="N3738" t="s">
        <v>37</v>
      </c>
      <c r="O3738" s="10" t="s">
        <v>42</v>
      </c>
      <c r="P3738">
        <f>VLOOKUP($O3738,$Y$2:$AJ$8,9,FALSE)</f>
        <v>0.05</v>
      </c>
      <c r="Q3738" s="11">
        <f>(L3738-M3738)/L3738</f>
        <v>0.27074128620520377</v>
      </c>
      <c r="S3738" s="13">
        <f>MIN(Q3738,IF(R3738=0,P3738,R3738))</f>
        <v>0.05</v>
      </c>
      <c r="T3738">
        <f>IFERROR(S3738*I3738,0)</f>
        <v>0.10185</v>
      </c>
      <c r="U3738" t="b">
        <f>O3738=N3738</f>
        <v>0</v>
      </c>
    </row>
    <row r="3739" spans="1:21" ht="21" x14ac:dyDescent="0.4">
      <c r="A3739" t="s">
        <v>651</v>
      </c>
      <c r="B3739" t="s">
        <v>611</v>
      </c>
      <c r="C3739" s="50" t="s">
        <v>612</v>
      </c>
      <c r="D3739" s="34">
        <v>4956143</v>
      </c>
      <c r="E3739" s="34">
        <v>1540584</v>
      </c>
      <c r="F3739" s="33">
        <v>821.36490000000003</v>
      </c>
      <c r="G3739" s="33">
        <v>352.01399999999995</v>
      </c>
      <c r="H3739" s="49">
        <v>31.084333119524597</v>
      </c>
      <c r="I3739" s="33">
        <v>1173.3788999999999</v>
      </c>
      <c r="J3739" s="35">
        <f>G3739/I3739</f>
        <v>0.30000028123907801</v>
      </c>
      <c r="K3739">
        <v>0.53315164898506018</v>
      </c>
      <c r="L3739">
        <v>0.76164551884220522</v>
      </c>
      <c r="M3739" s="49">
        <v>0.45</v>
      </c>
      <c r="N3739" t="s">
        <v>45</v>
      </c>
      <c r="O3739" s="10" t="s">
        <v>37</v>
      </c>
      <c r="P3739">
        <f>VLOOKUP($O3739,$Y$2:$AJ$8,9,FALSE)</f>
        <v>0.25</v>
      </c>
      <c r="Q3739" s="11">
        <f>(L3739-M3739)/L3739</f>
        <v>0.40917396759051994</v>
      </c>
      <c r="S3739" s="13">
        <f>MIN(Q3739,IF(R3739=0,P3739,R3739))</f>
        <v>0.25</v>
      </c>
      <c r="T3739">
        <f>IFERROR(S3739*I3739,0)</f>
        <v>293.34472499999998</v>
      </c>
      <c r="U3739" t="b">
        <f>O3739=N3739</f>
        <v>0</v>
      </c>
    </row>
    <row r="3740" spans="1:21" ht="21" x14ac:dyDescent="0.4">
      <c r="A3740" t="s">
        <v>2475</v>
      </c>
      <c r="B3740" t="s">
        <v>2390</v>
      </c>
      <c r="C3740" t="s">
        <v>2391</v>
      </c>
      <c r="D3740" s="34">
        <v>347401</v>
      </c>
      <c r="E3740" s="34">
        <v>58701</v>
      </c>
      <c r="F3740" s="33">
        <v>3.5549999999999997</v>
      </c>
      <c r="G3740" s="33">
        <v>1.1850000000000001</v>
      </c>
      <c r="H3740" s="49">
        <v>16.89718797585499</v>
      </c>
      <c r="I3740" s="33">
        <v>4.74</v>
      </c>
      <c r="J3740" s="35">
        <f>G3740/I3740</f>
        <v>0.25</v>
      </c>
      <c r="K3740">
        <v>6.0561148873102662E-2</v>
      </c>
      <c r="L3740">
        <v>8.0748198497470225E-2</v>
      </c>
      <c r="M3740" s="49">
        <v>0.01</v>
      </c>
      <c r="N3740" t="s">
        <v>37</v>
      </c>
      <c r="O3740" s="10" t="s">
        <v>37</v>
      </c>
      <c r="P3740">
        <f>VLOOKUP($O3740,$Y$2:$AJ$8,9,FALSE)</f>
        <v>0.25</v>
      </c>
      <c r="Q3740" s="11">
        <f>(L3740-M3740)/L3740</f>
        <v>0.87615822784810127</v>
      </c>
      <c r="S3740" s="13">
        <f>MIN(Q3740,IF(R3740=0,P3740,R3740))</f>
        <v>0.25</v>
      </c>
      <c r="T3740">
        <f>IFERROR(S3740*I3740,0)</f>
        <v>1.1850000000000001</v>
      </c>
      <c r="U3740" t="b">
        <f>O3740=N3740</f>
        <v>1</v>
      </c>
    </row>
    <row r="3741" spans="1:21" ht="21" x14ac:dyDescent="0.4">
      <c r="A3741" t="s">
        <v>6641</v>
      </c>
      <c r="B3741" t="s">
        <v>6642</v>
      </c>
      <c r="C3741" t="s">
        <v>6643</v>
      </c>
      <c r="D3741" s="34">
        <v>250</v>
      </c>
      <c r="E3741" s="34">
        <v>72</v>
      </c>
      <c r="F3741" s="33">
        <v>0.03</v>
      </c>
      <c r="G3741" s="33">
        <v>1.4999999999999999E-2</v>
      </c>
      <c r="H3741" s="49">
        <v>28.8</v>
      </c>
      <c r="I3741" s="33">
        <v>4.4999999999999998E-2</v>
      </c>
      <c r="J3741" s="35">
        <f>G3741/I3741</f>
        <v>0.33333333333333331</v>
      </c>
      <c r="K3741">
        <v>0.41666666666666669</v>
      </c>
      <c r="L3741">
        <v>0.625</v>
      </c>
      <c r="M3741" s="49">
        <v>0.5</v>
      </c>
      <c r="N3741" t="s">
        <v>37</v>
      </c>
      <c r="O3741" s="10" t="s">
        <v>37</v>
      </c>
      <c r="P3741">
        <f>VLOOKUP($O3741,$Y$2:$AJ$8,9,FALSE)</f>
        <v>0.25</v>
      </c>
      <c r="Q3741" s="11">
        <f>(L3741-M3741)/L3741</f>
        <v>0.2</v>
      </c>
      <c r="S3741" s="13">
        <f>MIN(Q3741,IF(R3741=0,P3741,R3741))</f>
        <v>0.2</v>
      </c>
      <c r="T3741">
        <f>IFERROR(S3741*I3741,0)</f>
        <v>8.9999999999999993E-3</v>
      </c>
      <c r="U3741" t="b">
        <f>O3741=N3741</f>
        <v>1</v>
      </c>
    </row>
    <row r="3742" spans="1:21" ht="21" x14ac:dyDescent="0.4">
      <c r="A3742" t="s">
        <v>2652</v>
      </c>
      <c r="B3742" t="s">
        <v>2645</v>
      </c>
      <c r="C3742" t="s">
        <v>2646</v>
      </c>
      <c r="D3742" s="34">
        <v>3173750</v>
      </c>
      <c r="E3742" s="34">
        <v>178323</v>
      </c>
      <c r="F3742" s="33">
        <v>133.74299999999999</v>
      </c>
      <c r="G3742" s="33">
        <v>36.167299999999997</v>
      </c>
      <c r="H3742" s="49">
        <v>5.618684521465144</v>
      </c>
      <c r="I3742" s="33">
        <v>169.91030000000001</v>
      </c>
      <c r="J3742" s="35">
        <f>G3742/I3742</f>
        <v>0.21286113908338691</v>
      </c>
      <c r="K3742">
        <v>0.75000420585118022</v>
      </c>
      <c r="L3742">
        <v>0.95282324770220339</v>
      </c>
      <c r="M3742" s="49">
        <v>0.75</v>
      </c>
      <c r="N3742" t="s">
        <v>37</v>
      </c>
      <c r="O3742" s="10" t="s">
        <v>37</v>
      </c>
      <c r="P3742">
        <f>VLOOKUP($O3742,$Y$2:$AJ$8,9,FALSE)</f>
        <v>0.25</v>
      </c>
      <c r="Q3742" s="11">
        <f>(L3742-M3742)/L3742</f>
        <v>0.21286555317717651</v>
      </c>
      <c r="S3742" s="13">
        <f>MIN(Q3742,IF(R3742=0,P3742,R3742))</f>
        <v>0.21286555317717651</v>
      </c>
      <c r="T3742">
        <f>IFERROR(S3742*I3742,0)</f>
        <v>36.168050000000015</v>
      </c>
      <c r="U3742" t="b">
        <f>O3742=N3742</f>
        <v>1</v>
      </c>
    </row>
    <row r="3743" spans="1:21" ht="21" x14ac:dyDescent="0.4">
      <c r="A3743" t="s">
        <v>2634</v>
      </c>
      <c r="B3743" t="s">
        <v>2609</v>
      </c>
      <c r="C3743" t="s">
        <v>2610</v>
      </c>
      <c r="D3743" s="34">
        <v>160506</v>
      </c>
      <c r="E3743" s="34">
        <v>6548</v>
      </c>
      <c r="F3743" s="33">
        <v>1.4207999999999998</v>
      </c>
      <c r="G3743" s="33">
        <v>0.35519999999999996</v>
      </c>
      <c r="H3743" s="49">
        <v>4.0795982704696394</v>
      </c>
      <c r="I3743" s="33">
        <v>1.7759999999999998</v>
      </c>
      <c r="J3743" s="35">
        <f>G3743/I3743</f>
        <v>0.2</v>
      </c>
      <c r="K3743">
        <v>0.21698228466707387</v>
      </c>
      <c r="L3743">
        <v>0.27122785583384235</v>
      </c>
      <c r="M3743" s="49">
        <v>0.15</v>
      </c>
      <c r="N3743" t="s">
        <v>34</v>
      </c>
      <c r="O3743" s="10" t="s">
        <v>34</v>
      </c>
      <c r="P3743">
        <f>VLOOKUP($O3743,$Y$2:$AJ$8,9,FALSE)</f>
        <v>0.15</v>
      </c>
      <c r="Q3743" s="11">
        <f>(L3743-M3743)/L3743</f>
        <v>0.44695945945945936</v>
      </c>
      <c r="S3743" s="13">
        <f>MIN(Q3743,IF(R3743=0,P3743,R3743))</f>
        <v>0.15</v>
      </c>
      <c r="T3743">
        <f>IFERROR(S3743*I3743,0)</f>
        <v>0.26639999999999997</v>
      </c>
      <c r="U3743" t="b">
        <f>O3743=N3743</f>
        <v>1</v>
      </c>
    </row>
    <row r="3744" spans="1:21" ht="21" x14ac:dyDescent="0.4">
      <c r="A3744" t="s">
        <v>1978</v>
      </c>
      <c r="B3744" t="s">
        <v>1772</v>
      </c>
      <c r="C3744" s="50" t="s">
        <v>1773</v>
      </c>
      <c r="D3744" s="34">
        <v>3093</v>
      </c>
      <c r="E3744" s="34">
        <v>585</v>
      </c>
      <c r="F3744" s="33">
        <v>0.68349999999999989</v>
      </c>
      <c r="G3744" s="33">
        <v>0.33650000000000002</v>
      </c>
      <c r="H3744" s="49">
        <v>18.913676042677011</v>
      </c>
      <c r="I3744" s="33">
        <v>1.02</v>
      </c>
      <c r="J3744" s="35">
        <f>G3744/I3744</f>
        <v>0.32990196078431372</v>
      </c>
      <c r="K3744">
        <v>1.1683760683760682</v>
      </c>
      <c r="L3744">
        <v>1.7435897435897436</v>
      </c>
      <c r="M3744" s="49">
        <v>1.4</v>
      </c>
      <c r="N3744" t="s">
        <v>37</v>
      </c>
      <c r="O3744" s="10" t="s">
        <v>34</v>
      </c>
      <c r="P3744">
        <f>VLOOKUP($O3744,$Y$2:$AJ$8,9,FALSE)</f>
        <v>0.15</v>
      </c>
      <c r="Q3744" s="11">
        <f>(L3744-M3744)/L3744</f>
        <v>0.19705882352941181</v>
      </c>
      <c r="S3744" s="13">
        <f>MIN(Q3744,IF(R3744=0,P3744,R3744))</f>
        <v>0.15</v>
      </c>
      <c r="T3744">
        <f>IFERROR(S3744*I3744,0)</f>
        <v>0.153</v>
      </c>
      <c r="U3744" t="b">
        <f>O3744=N3744</f>
        <v>0</v>
      </c>
    </row>
    <row r="3745" spans="1:21" ht="21" x14ac:dyDescent="0.4">
      <c r="A3745" t="s">
        <v>1979</v>
      </c>
      <c r="B3745" t="s">
        <v>1772</v>
      </c>
      <c r="C3745" s="50" t="s">
        <v>1773</v>
      </c>
      <c r="D3745" s="34">
        <v>7179</v>
      </c>
      <c r="E3745" s="34">
        <v>1621</v>
      </c>
      <c r="F3745" s="33">
        <v>2.468</v>
      </c>
      <c r="G3745" s="33">
        <v>0.30969999999999998</v>
      </c>
      <c r="H3745" s="49">
        <v>22.579746482797049</v>
      </c>
      <c r="I3745" s="33">
        <v>2.7776999999999998</v>
      </c>
      <c r="J3745" s="35">
        <f>G3745/I3745</f>
        <v>0.11149512186341218</v>
      </c>
      <c r="K3745">
        <v>1.5225169648365207</v>
      </c>
      <c r="L3745">
        <v>1.7135718692165329</v>
      </c>
      <c r="M3745" s="49">
        <v>1.55</v>
      </c>
      <c r="N3745" t="s">
        <v>37</v>
      </c>
      <c r="O3745" s="10" t="s">
        <v>34</v>
      </c>
      <c r="P3745">
        <f>VLOOKUP($O3745,$Y$2:$AJ$8,9,FALSE)</f>
        <v>0.15</v>
      </c>
      <c r="Q3745" s="11">
        <f>(L3745-M3745)/L3745</f>
        <v>9.5456672786837962E-2</v>
      </c>
      <c r="S3745" s="13">
        <f>MIN(Q3745,IF(R3745=0,P3745,R3745))</f>
        <v>9.5456672786837962E-2</v>
      </c>
      <c r="T3745">
        <f>IFERROR(S3745*I3745,0)</f>
        <v>0.26514999999999977</v>
      </c>
      <c r="U3745" t="b">
        <f>O3745=N3745</f>
        <v>0</v>
      </c>
    </row>
    <row r="3746" spans="1:21" ht="21" x14ac:dyDescent="0.4">
      <c r="A3746" t="s">
        <v>6338</v>
      </c>
      <c r="B3746" t="s">
        <v>6335</v>
      </c>
      <c r="C3746" t="s">
        <v>6336</v>
      </c>
      <c r="D3746" s="34">
        <v>32045</v>
      </c>
      <c r="E3746" s="34">
        <v>1603</v>
      </c>
      <c r="F3746" s="33">
        <v>1.2215</v>
      </c>
      <c r="G3746" s="33">
        <v>0.39750000000000002</v>
      </c>
      <c r="H3746" s="49">
        <v>5.0023404587299112</v>
      </c>
      <c r="I3746" s="33">
        <v>1.619</v>
      </c>
      <c r="J3746" s="35">
        <f>G3746/I3746</f>
        <v>0.24552192711550341</v>
      </c>
      <c r="K3746">
        <v>0.76200873362445409</v>
      </c>
      <c r="L3746">
        <v>1.0099812850904555</v>
      </c>
      <c r="M3746" s="49">
        <v>0.75</v>
      </c>
      <c r="N3746" t="s">
        <v>34</v>
      </c>
      <c r="O3746" s="10" t="s">
        <v>34</v>
      </c>
      <c r="P3746">
        <f>VLOOKUP($O3746,$Y$2:$AJ$8,9,FALSE)</f>
        <v>0.15</v>
      </c>
      <c r="Q3746" s="11">
        <f>(L3746-M3746)/L3746</f>
        <v>0.25741198270537374</v>
      </c>
      <c r="S3746" s="13">
        <f>MIN(Q3746,IF(R3746=0,P3746,R3746))</f>
        <v>0.15</v>
      </c>
      <c r="T3746">
        <f>IFERROR(S3746*I3746,0)</f>
        <v>0.24284999999999998</v>
      </c>
      <c r="U3746" t="b">
        <f>O3746=N3746</f>
        <v>1</v>
      </c>
    </row>
    <row r="3747" spans="1:21" ht="21" x14ac:dyDescent="0.4">
      <c r="A3747" t="s">
        <v>289</v>
      </c>
      <c r="B3747" t="s">
        <v>270</v>
      </c>
      <c r="C3747" s="50" t="s">
        <v>271</v>
      </c>
      <c r="D3747" s="34">
        <v>21683466</v>
      </c>
      <c r="E3747" s="34">
        <v>276166</v>
      </c>
      <c r="F3747" s="33">
        <v>828.49799999999993</v>
      </c>
      <c r="G3747" s="33">
        <v>164.13119999999998</v>
      </c>
      <c r="H3747" s="49">
        <v>1.2736247978067714</v>
      </c>
      <c r="I3747" s="33">
        <v>992.62919999999986</v>
      </c>
      <c r="J3747" s="35">
        <f>G3747/I3747</f>
        <v>0.16534996149619616</v>
      </c>
      <c r="K3747">
        <v>2.9999999999999996</v>
      </c>
      <c r="L3747">
        <v>3.5943208070508312</v>
      </c>
      <c r="M3747" s="49">
        <v>3</v>
      </c>
      <c r="N3747" t="s">
        <v>290</v>
      </c>
      <c r="O3747" s="10" t="s">
        <v>42</v>
      </c>
      <c r="P3747">
        <f>VLOOKUP($O3747,$Y$2:$AJ$8,9,FALSE)</f>
        <v>0.05</v>
      </c>
      <c r="Q3747" s="11">
        <f>(L3747-M3747)/L3747</f>
        <v>0.16534996149619605</v>
      </c>
      <c r="S3747" s="13">
        <f>MIN(Q3747,IF(R3747=0,P3747,R3747))</f>
        <v>0.05</v>
      </c>
      <c r="T3747">
        <f>IFERROR(S3747*I3747,0)</f>
        <v>49.631459999999997</v>
      </c>
      <c r="U3747" t="b">
        <f>O3747=N3747</f>
        <v>0</v>
      </c>
    </row>
    <row r="3748" spans="1:21" ht="21" x14ac:dyDescent="0.4">
      <c r="A3748" t="s">
        <v>368</v>
      </c>
      <c r="B3748" t="s">
        <v>313</v>
      </c>
      <c r="C3748" s="50" t="s">
        <v>314</v>
      </c>
      <c r="D3748" s="34">
        <v>26358</v>
      </c>
      <c r="E3748" s="34">
        <v>9184</v>
      </c>
      <c r="F3748" s="33">
        <v>8.4902999999999995</v>
      </c>
      <c r="G3748" s="33">
        <v>2.7256</v>
      </c>
      <c r="H3748" s="49">
        <v>34.843311328628879</v>
      </c>
      <c r="I3748" s="33">
        <v>11.2159</v>
      </c>
      <c r="J3748" s="35">
        <f>G3748/I3748</f>
        <v>0.24301215239080234</v>
      </c>
      <c r="K3748">
        <v>0.92446646341463412</v>
      </c>
      <c r="L3748">
        <v>1.2212434668989547</v>
      </c>
      <c r="M3748" s="49">
        <v>0.8</v>
      </c>
      <c r="N3748" t="s">
        <v>34</v>
      </c>
      <c r="O3748" s="10" t="s">
        <v>34</v>
      </c>
      <c r="P3748">
        <f>VLOOKUP($O3748,$Y$2:$AJ$8,9,FALSE)</f>
        <v>0.15</v>
      </c>
      <c r="Q3748" s="11">
        <f>(L3748-M3748)/L3748</f>
        <v>0.34492996549541272</v>
      </c>
      <c r="S3748" s="13">
        <f>MIN(Q3748,IF(R3748=0,P3748,R3748))</f>
        <v>0.15</v>
      </c>
      <c r="T3748">
        <f>IFERROR(S3748*I3748,0)</f>
        <v>1.6823849999999998</v>
      </c>
      <c r="U3748" t="b">
        <f>O3748=N3748</f>
        <v>1</v>
      </c>
    </row>
    <row r="3749" spans="1:21" ht="21" x14ac:dyDescent="0.4">
      <c r="A3749" t="s">
        <v>3307</v>
      </c>
      <c r="B3749" t="s">
        <v>3253</v>
      </c>
      <c r="C3749" t="s">
        <v>3254</v>
      </c>
      <c r="D3749" s="34">
        <v>33322</v>
      </c>
      <c r="E3749" s="34">
        <v>5760</v>
      </c>
      <c r="F3749" s="33">
        <v>2.3672000000000004</v>
      </c>
      <c r="G3749" s="33">
        <v>1.1524000000000001</v>
      </c>
      <c r="H3749" s="49">
        <v>17.285877198247405</v>
      </c>
      <c r="I3749" s="33">
        <v>3.5196000000000005</v>
      </c>
      <c r="J3749" s="35">
        <f>G3749/I3749</f>
        <v>0.32742357086032503</v>
      </c>
      <c r="K3749">
        <v>0.41097222222222229</v>
      </c>
      <c r="L3749">
        <v>0.61104166666666671</v>
      </c>
      <c r="M3749" s="49">
        <v>0.4</v>
      </c>
      <c r="N3749" t="s">
        <v>37</v>
      </c>
      <c r="O3749" s="10" t="s">
        <v>37</v>
      </c>
      <c r="P3749">
        <f>VLOOKUP($O3749,$Y$2:$AJ$8,9,FALSE)</f>
        <v>0.25</v>
      </c>
      <c r="Q3749" s="11">
        <f>(L3749-M3749)/L3749</f>
        <v>0.34538015683600409</v>
      </c>
      <c r="S3749" s="13">
        <f>MIN(Q3749,IF(R3749=0,P3749,R3749))</f>
        <v>0.25</v>
      </c>
      <c r="T3749">
        <f>IFERROR(S3749*I3749,0)</f>
        <v>0.87990000000000013</v>
      </c>
      <c r="U3749" t="b">
        <f>O3749=N3749</f>
        <v>1</v>
      </c>
    </row>
    <row r="3750" spans="1:21" ht="21" x14ac:dyDescent="0.4">
      <c r="A3750" t="s">
        <v>3414</v>
      </c>
      <c r="B3750" t="s">
        <v>3402</v>
      </c>
      <c r="C3750" t="s">
        <v>3403</v>
      </c>
      <c r="D3750" s="34">
        <v>193373</v>
      </c>
      <c r="E3750" s="34">
        <v>27770</v>
      </c>
      <c r="F3750" s="33">
        <v>19.438300000000002</v>
      </c>
      <c r="G3750" s="33">
        <v>4.1825999999999999</v>
      </c>
      <c r="H3750" s="49">
        <v>14.360846653876187</v>
      </c>
      <c r="I3750" s="33">
        <v>23.620900000000002</v>
      </c>
      <c r="J3750" s="35">
        <f>G3750/I3750</f>
        <v>0.17707199979679011</v>
      </c>
      <c r="K3750">
        <v>0.69997479294202392</v>
      </c>
      <c r="L3750">
        <v>0.85059056535830035</v>
      </c>
      <c r="M3750" s="49">
        <v>0.7</v>
      </c>
      <c r="N3750" t="s">
        <v>45</v>
      </c>
      <c r="O3750" s="10" t="s">
        <v>45</v>
      </c>
      <c r="P3750">
        <f>VLOOKUP($O3750,$Y$2:$AJ$8,9,FALSE)</f>
        <v>0.32</v>
      </c>
      <c r="Q3750" s="11">
        <f>(L3750-M3750)/L3750</f>
        <v>0.17704236502419476</v>
      </c>
      <c r="S3750" s="13">
        <f>MIN(Q3750,IF(R3750=0,P3750,R3750))</f>
        <v>0.17704236502419476</v>
      </c>
      <c r="T3750">
        <f>IFERROR(S3750*I3750,0)</f>
        <v>4.1819000000000024</v>
      </c>
      <c r="U3750" t="b">
        <f>O3750=N3750</f>
        <v>1</v>
      </c>
    </row>
    <row r="3751" spans="1:21" ht="21" x14ac:dyDescent="0.4">
      <c r="A3751" t="s">
        <v>1980</v>
      </c>
      <c r="B3751" t="s">
        <v>1772</v>
      </c>
      <c r="C3751" s="50" t="s">
        <v>1773</v>
      </c>
      <c r="D3751" s="34">
        <v>2689</v>
      </c>
      <c r="E3751" s="34">
        <v>566</v>
      </c>
      <c r="F3751" s="33">
        <v>0.6674000000000001</v>
      </c>
      <c r="G3751" s="33">
        <v>0.32880000000000004</v>
      </c>
      <c r="H3751" s="49">
        <v>21.048716995165488</v>
      </c>
      <c r="I3751" s="33">
        <v>0.9962000000000002</v>
      </c>
      <c r="J3751" s="35">
        <f>G3751/I3751</f>
        <v>0.33005420598273438</v>
      </c>
      <c r="K3751">
        <v>1.1791519434628976</v>
      </c>
      <c r="L3751">
        <v>1.7600706713780923</v>
      </c>
      <c r="M3751" s="49">
        <v>1.4</v>
      </c>
      <c r="N3751" t="s">
        <v>37</v>
      </c>
      <c r="O3751" s="10" t="s">
        <v>34</v>
      </c>
      <c r="P3751">
        <f>VLOOKUP($O3751,$Y$2:$AJ$8,9,FALSE)</f>
        <v>0.15</v>
      </c>
      <c r="Q3751" s="11">
        <f>(L3751-M3751)/L3751</f>
        <v>0.204577394097571</v>
      </c>
      <c r="S3751" s="13">
        <f>MIN(Q3751,IF(R3751=0,P3751,R3751))</f>
        <v>0.15</v>
      </c>
      <c r="T3751">
        <f>IFERROR(S3751*I3751,0)</f>
        <v>0.14943000000000004</v>
      </c>
      <c r="U3751" t="b">
        <f>O3751=N3751</f>
        <v>0</v>
      </c>
    </row>
    <row r="3752" spans="1:21" ht="21" x14ac:dyDescent="0.4">
      <c r="A3752" t="s">
        <v>993</v>
      </c>
      <c r="B3752" t="s">
        <v>984</v>
      </c>
      <c r="C3752" s="50" t="s">
        <v>985</v>
      </c>
      <c r="D3752" s="34">
        <v>4865194</v>
      </c>
      <c r="E3752" s="34">
        <v>1171052</v>
      </c>
      <c r="F3752" s="33">
        <v>2204.8606</v>
      </c>
      <c r="G3752" s="33">
        <v>734.94600000000014</v>
      </c>
      <c r="H3752" s="49">
        <v>24.069995975494503</v>
      </c>
      <c r="I3752" s="33">
        <v>2939.8065999999999</v>
      </c>
      <c r="J3752" s="35">
        <f>G3752/I3752</f>
        <v>0.24999807810486588</v>
      </c>
      <c r="K3752">
        <v>1.8828033255568499</v>
      </c>
      <c r="L3752">
        <v>2.5103980011135287</v>
      </c>
      <c r="M3752" s="49">
        <v>1.5</v>
      </c>
      <c r="N3752" t="s">
        <v>45</v>
      </c>
      <c r="O3752" s="10" t="s">
        <v>42</v>
      </c>
      <c r="P3752">
        <f>VLOOKUP($O3752,$Y$2:$AJ$8,9,FALSE)</f>
        <v>0.05</v>
      </c>
      <c r="Q3752" s="11">
        <f>(L3752-M3752)/L3752</f>
        <v>0.40248518388930754</v>
      </c>
      <c r="S3752" s="13">
        <f>MIN(Q3752,IF(R3752=0,P3752,R3752))</f>
        <v>0.05</v>
      </c>
      <c r="T3752">
        <f>IFERROR(S3752*I3752,0)</f>
        <v>146.99033</v>
      </c>
      <c r="U3752" t="b">
        <f>O3752=N3752</f>
        <v>0</v>
      </c>
    </row>
    <row r="3753" spans="1:21" ht="21" x14ac:dyDescent="0.4">
      <c r="A3753" t="s">
        <v>2982</v>
      </c>
      <c r="B3753" t="s">
        <v>2957</v>
      </c>
      <c r="C3753" t="s">
        <v>2958</v>
      </c>
      <c r="D3753" s="34">
        <v>909838</v>
      </c>
      <c r="E3753" s="34">
        <v>19677</v>
      </c>
      <c r="F3753" s="33">
        <v>7.3277999999999999</v>
      </c>
      <c r="G3753" s="33">
        <v>3.6097999999999999</v>
      </c>
      <c r="H3753" s="49">
        <v>2.1626926991398467</v>
      </c>
      <c r="I3753" s="33">
        <v>10.9376</v>
      </c>
      <c r="J3753" s="35">
        <f>G3753/I3753</f>
        <v>0.33003583967232297</v>
      </c>
      <c r="K3753">
        <v>0.37240432992834277</v>
      </c>
      <c r="L3753">
        <v>0.55585709203638767</v>
      </c>
      <c r="M3753" s="49">
        <v>0.3</v>
      </c>
      <c r="N3753" t="s">
        <v>37</v>
      </c>
      <c r="O3753" s="10" t="s">
        <v>37</v>
      </c>
      <c r="P3753">
        <f>VLOOKUP($O3753,$Y$2:$AJ$8,9,FALSE)</f>
        <v>0.25</v>
      </c>
      <c r="Q3753" s="11">
        <f>(L3753-M3753)/L3753</f>
        <v>0.46029293446459923</v>
      </c>
      <c r="S3753" s="13">
        <f>MIN(Q3753,IF(R3753=0,P3753,R3753))</f>
        <v>0.25</v>
      </c>
      <c r="T3753">
        <f>IFERROR(S3753*I3753,0)</f>
        <v>2.7343999999999999</v>
      </c>
      <c r="U3753" t="b">
        <f>O3753=N3753</f>
        <v>1</v>
      </c>
    </row>
    <row r="3754" spans="1:21" ht="21" x14ac:dyDescent="0.4">
      <c r="A3754" t="s">
        <v>573</v>
      </c>
      <c r="B3754" t="s">
        <v>543</v>
      </c>
      <c r="C3754" s="50" t="s">
        <v>544</v>
      </c>
      <c r="D3754" s="34">
        <v>285454</v>
      </c>
      <c r="E3754" s="34">
        <v>34166</v>
      </c>
      <c r="F3754" s="33">
        <v>25.444500000000001</v>
      </c>
      <c r="G3754" s="33">
        <v>8.4811999999999994</v>
      </c>
      <c r="H3754" s="49">
        <v>11.969003762427571</v>
      </c>
      <c r="I3754" s="33">
        <v>33.925699999999999</v>
      </c>
      <c r="J3754" s="35">
        <f>G3754/I3754</f>
        <v>0.24999336785976412</v>
      </c>
      <c r="K3754">
        <v>0.74473160451911258</v>
      </c>
      <c r="L3754">
        <v>0.99296669203301524</v>
      </c>
      <c r="M3754" s="49">
        <v>0.65</v>
      </c>
      <c r="N3754" t="s">
        <v>37</v>
      </c>
      <c r="O3754" s="10" t="s">
        <v>37</v>
      </c>
      <c r="P3754">
        <f>VLOOKUP($O3754,$Y$2:$AJ$8,9,FALSE)</f>
        <v>0.25</v>
      </c>
      <c r="Q3754" s="11">
        <f>(L3754-M3754)/L3754</f>
        <v>0.34539596824826013</v>
      </c>
      <c r="S3754" s="13">
        <f>MIN(Q3754,IF(R3754=0,P3754,R3754))</f>
        <v>0.25</v>
      </c>
      <c r="T3754">
        <f>IFERROR(S3754*I3754,0)</f>
        <v>8.4814249999999998</v>
      </c>
      <c r="U3754" t="b">
        <f>O3754=N3754</f>
        <v>1</v>
      </c>
    </row>
    <row r="3755" spans="1:21" ht="21" x14ac:dyDescent="0.4">
      <c r="A3755" t="s">
        <v>2313</v>
      </c>
      <c r="B3755" t="s">
        <v>2297</v>
      </c>
      <c r="C3755" t="s">
        <v>2298</v>
      </c>
      <c r="D3755" s="34">
        <v>4642771</v>
      </c>
      <c r="E3755" s="34">
        <v>60294</v>
      </c>
      <c r="F3755" s="33">
        <v>60.294000000000004</v>
      </c>
      <c r="G3755" s="33">
        <v>12.856</v>
      </c>
      <c r="H3755" s="49">
        <v>1.2986640952138282</v>
      </c>
      <c r="I3755" s="33">
        <v>73.150000000000006</v>
      </c>
      <c r="J3755" s="35">
        <f>G3755/I3755</f>
        <v>0.17574846206425151</v>
      </c>
      <c r="K3755">
        <v>1.0000000000000002</v>
      </c>
      <c r="L3755">
        <v>1.2132218794573257</v>
      </c>
      <c r="M3755" s="49">
        <v>1</v>
      </c>
      <c r="N3755" t="s">
        <v>37</v>
      </c>
      <c r="O3755" s="10" t="s">
        <v>37</v>
      </c>
      <c r="P3755">
        <f>VLOOKUP($O3755,$Y$2:$AJ$8,9,FALSE)</f>
        <v>0.25</v>
      </c>
      <c r="Q3755" s="11">
        <f>(L3755-M3755)/L3755</f>
        <v>0.17574846206425151</v>
      </c>
      <c r="S3755" s="13">
        <f>MIN(Q3755,IF(R3755=0,P3755,R3755))</f>
        <v>0.17574846206425151</v>
      </c>
      <c r="T3755">
        <f>IFERROR(S3755*I3755,0)</f>
        <v>12.856</v>
      </c>
      <c r="U3755" t="b">
        <f>O3755=N3755</f>
        <v>1</v>
      </c>
    </row>
    <row r="3756" spans="1:21" ht="21" x14ac:dyDescent="0.4">
      <c r="A3756" t="s">
        <v>6663</v>
      </c>
      <c r="B3756" t="s">
        <v>6661</v>
      </c>
      <c r="C3756" t="s">
        <v>6662</v>
      </c>
      <c r="D3756" s="34">
        <v>570</v>
      </c>
      <c r="E3756" s="34">
        <v>42</v>
      </c>
      <c r="F3756" s="33">
        <v>0</v>
      </c>
      <c r="G3756" s="33">
        <v>0</v>
      </c>
      <c r="H3756" s="49">
        <v>7.3684210526315788</v>
      </c>
      <c r="I3756" s="33">
        <v>0</v>
      </c>
      <c r="J3756" s="35" t="e">
        <f>G3756/I3756</f>
        <v>#DIV/0!</v>
      </c>
      <c r="K3756">
        <v>0</v>
      </c>
      <c r="L3756">
        <v>0</v>
      </c>
      <c r="M3756" s="49">
        <v>0.03</v>
      </c>
      <c r="N3756" t="s">
        <v>34</v>
      </c>
      <c r="O3756" s="10" t="s">
        <v>34</v>
      </c>
      <c r="P3756">
        <f>VLOOKUP($O3756,$Y$2:$AJ$8,9,FALSE)</f>
        <v>0.15</v>
      </c>
      <c r="Q3756" s="11" t="e">
        <f>(L3756-M3756)/L3756</f>
        <v>#DIV/0!</v>
      </c>
      <c r="S3756" s="13" t="e">
        <f>MIN(Q3756,IF(R3756=0,P3756,R3756))</f>
        <v>#DIV/0!</v>
      </c>
      <c r="T3756">
        <f>IFERROR(S3756*I3756,0)</f>
        <v>0</v>
      </c>
      <c r="U3756" t="b">
        <f>O3756=N3756</f>
        <v>1</v>
      </c>
    </row>
    <row r="3757" spans="1:21" ht="21" x14ac:dyDescent="0.4">
      <c r="A3757" t="s">
        <v>2476</v>
      </c>
      <c r="B3757" t="s">
        <v>2390</v>
      </c>
      <c r="C3757" t="s">
        <v>2391</v>
      </c>
      <c r="D3757" s="34">
        <v>989849</v>
      </c>
      <c r="E3757" s="34">
        <v>41331</v>
      </c>
      <c r="F3757" s="33">
        <v>19.927500000000002</v>
      </c>
      <c r="G3757" s="33">
        <v>6.642500000000001</v>
      </c>
      <c r="H3757" s="49">
        <v>4.1754853518061843</v>
      </c>
      <c r="I3757" s="33">
        <v>26.570000000000004</v>
      </c>
      <c r="J3757" s="35">
        <f>G3757/I3757</f>
        <v>0.25</v>
      </c>
      <c r="K3757">
        <v>0.48214415329897664</v>
      </c>
      <c r="L3757">
        <v>0.64285887106530215</v>
      </c>
      <c r="M3757" s="49">
        <v>0.25</v>
      </c>
      <c r="N3757" t="s">
        <v>37</v>
      </c>
      <c r="O3757" s="10" t="s">
        <v>37</v>
      </c>
      <c r="P3757">
        <f>VLOOKUP($O3757,$Y$2:$AJ$8,9,FALSE)</f>
        <v>0.25</v>
      </c>
      <c r="Q3757" s="11">
        <f>(L3757-M3757)/L3757</f>
        <v>0.61111215656755746</v>
      </c>
      <c r="S3757" s="13">
        <f>MIN(Q3757,IF(R3757=0,P3757,R3757))</f>
        <v>0.25</v>
      </c>
      <c r="T3757">
        <f>IFERROR(S3757*I3757,0)</f>
        <v>6.642500000000001</v>
      </c>
      <c r="U3757" t="b">
        <f>O3757=N3757</f>
        <v>1</v>
      </c>
    </row>
    <row r="3758" spans="1:21" ht="21" x14ac:dyDescent="0.4">
      <c r="A3758" t="s">
        <v>1981</v>
      </c>
      <c r="B3758" t="s">
        <v>1772</v>
      </c>
      <c r="C3758" s="50" t="s">
        <v>1773</v>
      </c>
      <c r="D3758" s="34">
        <v>22957</v>
      </c>
      <c r="E3758" s="34">
        <v>6572</v>
      </c>
      <c r="F3758" s="33">
        <v>9.4380000000000006</v>
      </c>
      <c r="G3758" s="33">
        <v>3.8976999999999995</v>
      </c>
      <c r="H3758" s="49">
        <v>28.627433898157424</v>
      </c>
      <c r="I3758" s="33">
        <v>13.335699999999999</v>
      </c>
      <c r="J3758" s="35">
        <f>G3758/I3758</f>
        <v>0.29227562107725874</v>
      </c>
      <c r="K3758">
        <v>1.4360925136944613</v>
      </c>
      <c r="L3758">
        <v>2.0291692026780277</v>
      </c>
      <c r="M3758" s="49">
        <v>1.4</v>
      </c>
      <c r="N3758" t="s">
        <v>37</v>
      </c>
      <c r="O3758" s="10" t="s">
        <v>34</v>
      </c>
      <c r="P3758">
        <f>VLOOKUP($O3758,$Y$2:$AJ$8,9,FALSE)</f>
        <v>0.15</v>
      </c>
      <c r="Q3758" s="11">
        <f>(L3758-M3758)/L3758</f>
        <v>0.31006246391265546</v>
      </c>
      <c r="S3758" s="13">
        <f>MIN(Q3758,IF(R3758=0,P3758,R3758))</f>
        <v>0.15</v>
      </c>
      <c r="T3758">
        <f>IFERROR(S3758*I3758,0)</f>
        <v>2.0003549999999999</v>
      </c>
      <c r="U3758" t="b">
        <f>O3758=N3758</f>
        <v>0</v>
      </c>
    </row>
    <row r="3759" spans="1:21" ht="21" x14ac:dyDescent="0.4">
      <c r="A3759" t="s">
        <v>3643</v>
      </c>
      <c r="B3759" t="s">
        <v>3618</v>
      </c>
      <c r="C3759" t="s">
        <v>3619</v>
      </c>
      <c r="D3759" s="34">
        <v>187975</v>
      </c>
      <c r="E3759" s="34">
        <v>23394</v>
      </c>
      <c r="F3759" s="33">
        <v>24.608599999999999</v>
      </c>
      <c r="G3759" s="33">
        <v>8.2024000000000008</v>
      </c>
      <c r="H3759" s="49">
        <v>12.445271977656603</v>
      </c>
      <c r="I3759" s="33">
        <v>32.811</v>
      </c>
      <c r="J3759" s="35">
        <f>G3759/I3759</f>
        <v>0.24998933284569202</v>
      </c>
      <c r="K3759">
        <v>1.0519192955458665</v>
      </c>
      <c r="L3759">
        <v>1.4025391125929725</v>
      </c>
      <c r="M3759" s="49">
        <v>1</v>
      </c>
      <c r="N3759" t="s">
        <v>34</v>
      </c>
      <c r="O3759" s="10" t="s">
        <v>34</v>
      </c>
      <c r="P3759">
        <f>VLOOKUP($O3759,$Y$2:$AJ$8,9,FALSE)</f>
        <v>0.15</v>
      </c>
      <c r="Q3759" s="11">
        <f>(L3759-M3759)/L3759</f>
        <v>0.28700740605284808</v>
      </c>
      <c r="S3759" s="13">
        <f>MIN(Q3759,IF(R3759=0,P3759,R3759))</f>
        <v>0.15</v>
      </c>
      <c r="T3759">
        <f>IFERROR(S3759*I3759,0)</f>
        <v>4.9216499999999996</v>
      </c>
      <c r="U3759" t="b">
        <f>O3759=N3759</f>
        <v>1</v>
      </c>
    </row>
    <row r="3760" spans="1:21" ht="21" x14ac:dyDescent="0.4">
      <c r="A3760" t="s">
        <v>6228</v>
      </c>
      <c r="B3760" t="s">
        <v>6222</v>
      </c>
      <c r="C3760" t="s">
        <v>6223</v>
      </c>
      <c r="D3760" s="34">
        <v>398144</v>
      </c>
      <c r="E3760" s="34">
        <v>2772</v>
      </c>
      <c r="F3760" s="33">
        <v>2.7552000000000003</v>
      </c>
      <c r="G3760" s="33">
        <v>0.15479999999999999</v>
      </c>
      <c r="H3760" s="49">
        <v>0.69623050956437871</v>
      </c>
      <c r="I3760" s="33">
        <v>2.91</v>
      </c>
      <c r="J3760" s="35">
        <f>G3760/I3760</f>
        <v>5.3195876288659787E-2</v>
      </c>
      <c r="K3760">
        <v>0.99393939393939401</v>
      </c>
      <c r="L3760">
        <v>1.0497835497835497</v>
      </c>
      <c r="M3760" s="49">
        <v>1</v>
      </c>
      <c r="N3760" t="s">
        <v>37</v>
      </c>
      <c r="O3760" s="10" t="s">
        <v>37</v>
      </c>
      <c r="P3760">
        <f>VLOOKUP($O3760,$Y$2:$AJ$8,9,FALSE)</f>
        <v>0.25</v>
      </c>
      <c r="Q3760" s="11">
        <f>(L3760-M3760)/L3760</f>
        <v>4.7422680412371063E-2</v>
      </c>
      <c r="S3760" s="13">
        <f>MIN(Q3760,IF(R3760=0,P3760,R3760))</f>
        <v>4.7422680412371063E-2</v>
      </c>
      <c r="T3760">
        <f>IFERROR(S3760*I3760,0)</f>
        <v>0.13799999999999979</v>
      </c>
      <c r="U3760" t="b">
        <f>O3760=N3760</f>
        <v>1</v>
      </c>
    </row>
    <row r="3761" spans="1:21" ht="21" x14ac:dyDescent="0.4">
      <c r="A3761" t="s">
        <v>3031</v>
      </c>
      <c r="B3761" t="s">
        <v>3005</v>
      </c>
      <c r="C3761" t="s">
        <v>3006</v>
      </c>
      <c r="D3761" s="34">
        <v>140100</v>
      </c>
      <c r="E3761" s="34">
        <v>3737</v>
      </c>
      <c r="F3761" s="33">
        <v>22.422000000000004</v>
      </c>
      <c r="G3761" s="33">
        <v>6.6154999999999999</v>
      </c>
      <c r="H3761" s="49">
        <v>2.6673804425410421</v>
      </c>
      <c r="I3761" s="33">
        <v>29.037500000000005</v>
      </c>
      <c r="J3761" s="35">
        <f>G3761/I3761</f>
        <v>0.22782608695652171</v>
      </c>
      <c r="K3761">
        <v>6.0000000000000009</v>
      </c>
      <c r="L3761">
        <v>7.7702702702702711</v>
      </c>
      <c r="M3761" s="49">
        <v>6</v>
      </c>
      <c r="N3761" t="s">
        <v>34</v>
      </c>
      <c r="O3761" s="10" t="s">
        <v>34</v>
      </c>
      <c r="P3761">
        <f>VLOOKUP($O3761,$Y$2:$AJ$8,9,FALSE)</f>
        <v>0.15</v>
      </c>
      <c r="Q3761" s="11">
        <f>(L3761-M3761)/L3761</f>
        <v>0.22782608695652182</v>
      </c>
      <c r="S3761" s="13">
        <f>MIN(Q3761,IF(R3761=0,P3761,R3761))</f>
        <v>0.15</v>
      </c>
      <c r="T3761">
        <f>IFERROR(S3761*I3761,0)</f>
        <v>4.3556250000000007</v>
      </c>
      <c r="U3761" t="b">
        <f>O3761=N3761</f>
        <v>1</v>
      </c>
    </row>
    <row r="3762" spans="1:21" ht="21" x14ac:dyDescent="0.4">
      <c r="A3762" t="s">
        <v>4022</v>
      </c>
      <c r="B3762" t="s">
        <v>3907</v>
      </c>
      <c r="C3762" t="s">
        <v>3908</v>
      </c>
      <c r="D3762" s="34">
        <v>24547</v>
      </c>
      <c r="E3762" s="34">
        <v>823</v>
      </c>
      <c r="F3762" s="33">
        <v>0.63339999999999996</v>
      </c>
      <c r="G3762" s="33">
        <v>0.19460000000000002</v>
      </c>
      <c r="H3762" s="49">
        <v>3.3527518637715401</v>
      </c>
      <c r="I3762" s="33">
        <v>0.82799999999999996</v>
      </c>
      <c r="J3762" s="35">
        <f>G3762/I3762</f>
        <v>0.23502415458937201</v>
      </c>
      <c r="K3762">
        <v>0.7696233292831105</v>
      </c>
      <c r="L3762">
        <v>1.0060753341433779</v>
      </c>
      <c r="M3762" s="49">
        <v>0.8</v>
      </c>
      <c r="N3762" t="s">
        <v>37</v>
      </c>
      <c r="O3762" s="10" t="s">
        <v>37</v>
      </c>
      <c r="P3762">
        <f>VLOOKUP($O3762,$Y$2:$AJ$8,9,FALSE)</f>
        <v>0.25</v>
      </c>
      <c r="Q3762" s="11">
        <f>(L3762-M3762)/L3762</f>
        <v>0.20483091787439611</v>
      </c>
      <c r="S3762" s="13">
        <f>MIN(Q3762,IF(R3762=0,P3762,R3762))</f>
        <v>0.20483091787439611</v>
      </c>
      <c r="T3762">
        <f>IFERROR(S3762*I3762,0)</f>
        <v>0.16959999999999997</v>
      </c>
      <c r="U3762" t="b">
        <f>O3762=N3762</f>
        <v>1</v>
      </c>
    </row>
    <row r="3763" spans="1:21" ht="21" x14ac:dyDescent="0.4">
      <c r="A3763" t="s">
        <v>2292</v>
      </c>
      <c r="B3763" t="s">
        <v>2282</v>
      </c>
      <c r="C3763" t="s">
        <v>2283</v>
      </c>
      <c r="D3763" s="34">
        <v>2416465</v>
      </c>
      <c r="E3763" s="34">
        <v>118252</v>
      </c>
      <c r="F3763" s="33">
        <v>60.5002</v>
      </c>
      <c r="G3763" s="33">
        <v>22.070599999999999</v>
      </c>
      <c r="H3763" s="49">
        <v>4.8935945689260967</v>
      </c>
      <c r="I3763" s="33">
        <v>82.570799999999991</v>
      </c>
      <c r="J3763" s="35">
        <f>G3763/I3763</f>
        <v>0.26729303821689993</v>
      </c>
      <c r="K3763">
        <v>0.51162094510029421</v>
      </c>
      <c r="L3763">
        <v>0.6982613401887493</v>
      </c>
      <c r="M3763" s="49">
        <v>0.5</v>
      </c>
      <c r="N3763" t="s">
        <v>33</v>
      </c>
      <c r="O3763" s="10" t="s">
        <v>33</v>
      </c>
      <c r="P3763">
        <f>VLOOKUP($O3763,$Y$2:$AJ$8,9,FALSE)</f>
        <v>0.4</v>
      </c>
      <c r="Q3763" s="11">
        <f>(L3763-M3763)/L3763</f>
        <v>0.28393572546226981</v>
      </c>
      <c r="S3763" s="13">
        <f>MIN(Q3763,IF(R3763=0,P3763,R3763))</f>
        <v>0.28393572546226981</v>
      </c>
      <c r="T3763">
        <f>IFERROR(S3763*I3763,0)</f>
        <v>23.444799999999987</v>
      </c>
      <c r="U3763" t="b">
        <f>O3763=N3763</f>
        <v>1</v>
      </c>
    </row>
    <row r="3764" spans="1:21" ht="21" x14ac:dyDescent="0.4">
      <c r="A3764" t="s">
        <v>169</v>
      </c>
      <c r="B3764" t="s">
        <v>31</v>
      </c>
      <c r="C3764" t="s">
        <v>32</v>
      </c>
      <c r="D3764" s="34">
        <v>14415</v>
      </c>
      <c r="E3764" s="34">
        <v>2237</v>
      </c>
      <c r="F3764" s="33">
        <v>1.7896000000000001</v>
      </c>
      <c r="G3764" s="33">
        <v>0.70399999999999996</v>
      </c>
      <c r="H3764" s="49">
        <v>15.518557058619493</v>
      </c>
      <c r="I3764" s="33">
        <v>2.4935999999999998</v>
      </c>
      <c r="K3764">
        <v>0.8</v>
      </c>
      <c r="L3764">
        <v>1.1147071971390254</v>
      </c>
      <c r="M3764" s="49">
        <v>0.8</v>
      </c>
      <c r="N3764" t="s">
        <v>37</v>
      </c>
      <c r="O3764" s="10" t="s">
        <v>37</v>
      </c>
      <c r="P3764">
        <f>VLOOKUP($O3764,$Y$2:$AJ$8,9,FALSE)</f>
        <v>0.25</v>
      </c>
      <c r="Q3764" s="11">
        <f>(L3764-M3764)/L3764</f>
        <v>0.28232274623034964</v>
      </c>
      <c r="S3764" s="13">
        <f>MIN(Q3764,IF(R3764=0,P3764,R3764))</f>
        <v>0.25</v>
      </c>
      <c r="T3764">
        <f>IFERROR(S3764*I3764,0)</f>
        <v>0.62339999999999995</v>
      </c>
      <c r="U3764" t="b">
        <f>O3764=N3764</f>
        <v>1</v>
      </c>
    </row>
    <row r="3765" spans="1:21" ht="21" x14ac:dyDescent="0.4">
      <c r="A3765" t="s">
        <v>5841</v>
      </c>
      <c r="B3765" t="s">
        <v>5836</v>
      </c>
      <c r="C3765" t="s">
        <v>5837</v>
      </c>
      <c r="D3765" s="34">
        <v>11393</v>
      </c>
      <c r="E3765" s="34">
        <v>1540</v>
      </c>
      <c r="F3765" s="33">
        <v>0.18330000000000002</v>
      </c>
      <c r="G3765" s="33">
        <v>6.0299999999999999E-2</v>
      </c>
      <c r="H3765" s="49">
        <v>13.51707188624594</v>
      </c>
      <c r="I3765" s="33">
        <v>0.24360000000000001</v>
      </c>
      <c r="J3765" s="35">
        <f>G3765/I3765</f>
        <v>0.24753694581280786</v>
      </c>
      <c r="K3765">
        <v>0.11902597402597404</v>
      </c>
      <c r="L3765">
        <v>0.1581818181818182</v>
      </c>
      <c r="M3765" s="49">
        <v>7.0000000000000007E-2</v>
      </c>
      <c r="N3765" t="s">
        <v>34</v>
      </c>
      <c r="O3765" s="10" t="s">
        <v>34</v>
      </c>
      <c r="P3765">
        <f>VLOOKUP($O3765,$Y$2:$AJ$8,9,FALSE)</f>
        <v>0.15</v>
      </c>
      <c r="Q3765" s="11">
        <f>(L3765-M3765)/L3765</f>
        <v>0.55747126436781613</v>
      </c>
      <c r="S3765" s="13">
        <f>MIN(Q3765,IF(R3765=0,P3765,R3765))</f>
        <v>0.15</v>
      </c>
      <c r="T3765">
        <f>IFERROR(S3765*I3765,0)</f>
        <v>3.6540000000000003E-2</v>
      </c>
      <c r="U3765" t="b">
        <f>O3765=N3765</f>
        <v>1</v>
      </c>
    </row>
    <row r="3766" spans="1:21" ht="21" x14ac:dyDescent="0.4">
      <c r="A3766" t="s">
        <v>4363</v>
      </c>
      <c r="B3766" t="s">
        <v>4359</v>
      </c>
      <c r="C3766" t="s">
        <v>4360</v>
      </c>
      <c r="D3766" s="34">
        <v>321909</v>
      </c>
      <c r="E3766" s="34">
        <v>49083</v>
      </c>
      <c r="F3766" s="33">
        <v>114.72959999999999</v>
      </c>
      <c r="G3766" s="33">
        <v>37.956599999999995</v>
      </c>
      <c r="H3766" s="49">
        <v>15.247476771385703</v>
      </c>
      <c r="I3766" s="33">
        <v>152.68619999999999</v>
      </c>
      <c r="J3766" s="35">
        <f>G3766/I3766</f>
        <v>0.24859221069094653</v>
      </c>
      <c r="K3766">
        <v>2.3374610353890346</v>
      </c>
      <c r="L3766">
        <v>3.110775624961799</v>
      </c>
      <c r="M3766" s="49">
        <v>2.25</v>
      </c>
      <c r="N3766" t="s">
        <v>42</v>
      </c>
      <c r="O3766" s="10" t="s">
        <v>42</v>
      </c>
      <c r="P3766">
        <f>VLOOKUP($O3766,$Y$2:$AJ$8,9,FALSE)</f>
        <v>0.05</v>
      </c>
      <c r="Q3766" s="11">
        <f>(L3766-M3766)/L3766</f>
        <v>0.27670771818278267</v>
      </c>
      <c r="S3766" s="13">
        <f>MIN(Q3766,IF(R3766=0,P3766,R3766))</f>
        <v>0.05</v>
      </c>
      <c r="T3766">
        <f>IFERROR(S3766*I3766,0)</f>
        <v>7.6343099999999993</v>
      </c>
      <c r="U3766" t="b">
        <f>O3766=N3766</f>
        <v>1</v>
      </c>
    </row>
    <row r="3767" spans="1:21" ht="21" x14ac:dyDescent="0.4">
      <c r="A3767" t="s">
        <v>957</v>
      </c>
      <c r="B3767" t="s">
        <v>899</v>
      </c>
      <c r="C3767" s="50" t="s">
        <v>900</v>
      </c>
      <c r="D3767" s="34">
        <v>8238</v>
      </c>
      <c r="E3767" s="34">
        <v>778</v>
      </c>
      <c r="F3767" s="33">
        <v>1.7082999999999999</v>
      </c>
      <c r="G3767" s="33">
        <v>0.56879999999999997</v>
      </c>
      <c r="H3767" s="49">
        <v>9.4440398154891962</v>
      </c>
      <c r="I3767" s="33">
        <v>2.2770999999999999</v>
      </c>
      <c r="J3767" s="35">
        <f>G3767/I3767</f>
        <v>0.2497914013438145</v>
      </c>
      <c r="K3767">
        <v>2.195758354755784</v>
      </c>
      <c r="L3767">
        <v>2.9268637532133677</v>
      </c>
      <c r="M3767" s="49">
        <v>2.1</v>
      </c>
      <c r="N3767" t="s">
        <v>37</v>
      </c>
      <c r="O3767" s="10" t="s">
        <v>37</v>
      </c>
      <c r="P3767">
        <f>VLOOKUP($O3767,$Y$2:$AJ$8,9,FALSE)</f>
        <v>0.25</v>
      </c>
      <c r="Q3767" s="11">
        <f>(L3767-M3767)/L3767</f>
        <v>0.28250845373501382</v>
      </c>
      <c r="S3767" s="13">
        <f>MIN(Q3767,IF(R3767=0,P3767,R3767))</f>
        <v>0.25</v>
      </c>
      <c r="T3767">
        <f>IFERROR(S3767*I3767,0)</f>
        <v>0.56927499999999998</v>
      </c>
      <c r="U3767" t="b">
        <f>O3767=N3767</f>
        <v>1</v>
      </c>
    </row>
    <row r="3768" spans="1:21" ht="21" x14ac:dyDescent="0.4">
      <c r="A3768" t="s">
        <v>4023</v>
      </c>
      <c r="B3768" t="s">
        <v>3907</v>
      </c>
      <c r="C3768" t="s">
        <v>3908</v>
      </c>
      <c r="D3768" s="34">
        <v>16817</v>
      </c>
      <c r="E3768" s="34">
        <v>1638</v>
      </c>
      <c r="F3768" s="33">
        <v>0.8338000000000001</v>
      </c>
      <c r="G3768" s="33">
        <v>0.2732</v>
      </c>
      <c r="H3768" s="49">
        <v>9.7401439020039238</v>
      </c>
      <c r="I3768" s="33">
        <v>1.1070000000000002</v>
      </c>
      <c r="J3768" s="35">
        <f>G3768/I3768</f>
        <v>0.24679313459801261</v>
      </c>
      <c r="K3768">
        <v>0.50903540903540911</v>
      </c>
      <c r="L3768">
        <v>0.67582417582417598</v>
      </c>
      <c r="M3768" s="49">
        <v>0.5</v>
      </c>
      <c r="N3768" t="s">
        <v>37</v>
      </c>
      <c r="O3768" s="10" t="s">
        <v>37</v>
      </c>
      <c r="P3768">
        <f>VLOOKUP($O3768,$Y$2:$AJ$8,9,FALSE)</f>
        <v>0.25</v>
      </c>
      <c r="Q3768" s="11">
        <f>(L3768-M3768)/L3768</f>
        <v>0.26016260162601645</v>
      </c>
      <c r="S3768" s="13">
        <f>MIN(Q3768,IF(R3768=0,P3768,R3768))</f>
        <v>0.25</v>
      </c>
      <c r="T3768">
        <f>IFERROR(S3768*I3768,0)</f>
        <v>0.27675000000000005</v>
      </c>
      <c r="U3768" t="b">
        <f>O3768=N3768</f>
        <v>1</v>
      </c>
    </row>
    <row r="3769" spans="1:21" ht="21" x14ac:dyDescent="0.4">
      <c r="A3769" t="s">
        <v>1982</v>
      </c>
      <c r="B3769" t="s">
        <v>1772</v>
      </c>
      <c r="C3769" s="50" t="s">
        <v>1773</v>
      </c>
      <c r="D3769" s="34">
        <v>1104</v>
      </c>
      <c r="E3769" s="34">
        <v>298</v>
      </c>
      <c r="F3769" s="33">
        <v>0.34710000000000002</v>
      </c>
      <c r="G3769" s="33">
        <v>0.17099999999999999</v>
      </c>
      <c r="H3769" s="49">
        <v>26.992753623188406</v>
      </c>
      <c r="I3769" s="33">
        <v>0.5181</v>
      </c>
      <c r="J3769" s="35">
        <f>G3769/I3769</f>
        <v>0.3300521134916039</v>
      </c>
      <c r="K3769">
        <v>1.164765100671141</v>
      </c>
      <c r="L3769">
        <v>1.7385906040268457</v>
      </c>
      <c r="M3769" s="49">
        <v>1.4</v>
      </c>
      <c r="N3769" t="s">
        <v>37</v>
      </c>
      <c r="O3769" s="10" t="s">
        <v>34</v>
      </c>
      <c r="P3769">
        <f>VLOOKUP($O3769,$Y$2:$AJ$8,9,FALSE)</f>
        <v>0.15</v>
      </c>
      <c r="Q3769" s="11">
        <f>(L3769-M3769)/L3769</f>
        <v>0.19475004825323305</v>
      </c>
      <c r="S3769" s="13">
        <f>MIN(Q3769,IF(R3769=0,P3769,R3769))</f>
        <v>0.15</v>
      </c>
      <c r="T3769">
        <f>IFERROR(S3769*I3769,0)</f>
        <v>7.7714999999999992E-2</v>
      </c>
      <c r="U3769" t="b">
        <f>O3769=N3769</f>
        <v>0</v>
      </c>
    </row>
    <row r="3770" spans="1:21" ht="21" x14ac:dyDescent="0.4">
      <c r="A3770" t="s">
        <v>1397</v>
      </c>
      <c r="B3770" t="s">
        <v>1306</v>
      </c>
      <c r="C3770" s="50" t="s">
        <v>1307</v>
      </c>
      <c r="D3770" s="34">
        <v>605289</v>
      </c>
      <c r="E3770" s="34">
        <v>83946</v>
      </c>
      <c r="F3770" s="33">
        <v>35.760300000000001</v>
      </c>
      <c r="G3770" s="33">
        <v>11.914899999999999</v>
      </c>
      <c r="H3770" s="49">
        <v>13.868746995236986</v>
      </c>
      <c r="I3770" s="33">
        <v>47.675200000000004</v>
      </c>
      <c r="J3770" s="35">
        <f>G3770/I3770</f>
        <v>0.24991819646273111</v>
      </c>
      <c r="K3770">
        <v>0.42599170895575733</v>
      </c>
      <c r="L3770">
        <v>0.56792700069092039</v>
      </c>
      <c r="M3770" s="49">
        <v>0.3</v>
      </c>
      <c r="N3770" t="s">
        <v>37</v>
      </c>
      <c r="O3770" s="10" t="s">
        <v>34</v>
      </c>
      <c r="P3770">
        <f>VLOOKUP($O3770,$Y$2:$AJ$8,9,FALSE)</f>
        <v>0.15</v>
      </c>
      <c r="Q3770" s="11">
        <f>(L3770-M3770)/L3770</f>
        <v>0.47176309695606944</v>
      </c>
      <c r="S3770" s="13">
        <f>MIN(Q3770,IF(R3770=0,P3770,R3770))</f>
        <v>0.15</v>
      </c>
      <c r="T3770">
        <f>IFERROR(S3770*I3770,0)</f>
        <v>7.1512800000000007</v>
      </c>
      <c r="U3770" t="b">
        <f>O3770=N3770</f>
        <v>0</v>
      </c>
    </row>
    <row r="3771" spans="1:21" ht="21" x14ac:dyDescent="0.4">
      <c r="A3771" t="s">
        <v>4244</v>
      </c>
      <c r="B3771" t="s">
        <v>4239</v>
      </c>
      <c r="C3771" t="s">
        <v>4240</v>
      </c>
      <c r="D3771" s="34">
        <v>519349</v>
      </c>
      <c r="E3771" s="34">
        <v>174750</v>
      </c>
      <c r="F3771" s="33">
        <v>18.576000000000001</v>
      </c>
      <c r="G3771" s="33">
        <v>6.1819999999999986</v>
      </c>
      <c r="H3771" s="49">
        <v>33.647893805514208</v>
      </c>
      <c r="I3771" s="33">
        <v>24.757999999999999</v>
      </c>
      <c r="J3771" s="35">
        <f>G3771/I3771</f>
        <v>0.24969706761450838</v>
      </c>
      <c r="K3771">
        <v>0.10630042918454935</v>
      </c>
      <c r="L3771">
        <v>0.14167668097281833</v>
      </c>
      <c r="M3771" s="49">
        <v>0.03</v>
      </c>
      <c r="N3771" t="s">
        <v>34</v>
      </c>
      <c r="O3771" s="10" t="s">
        <v>34</v>
      </c>
      <c r="P3771">
        <f>VLOOKUP($O3771,$Y$2:$AJ$8,9,FALSE)</f>
        <v>0.15</v>
      </c>
      <c r="Q3771" s="11">
        <f>(L3771-M3771)/L3771</f>
        <v>0.78825026254140074</v>
      </c>
      <c r="S3771" s="13">
        <f>MIN(Q3771,IF(R3771=0,P3771,R3771))</f>
        <v>0.15</v>
      </c>
      <c r="T3771">
        <f>IFERROR(S3771*I3771,0)</f>
        <v>3.7136999999999998</v>
      </c>
      <c r="U3771" t="b">
        <f>O3771=N3771</f>
        <v>1</v>
      </c>
    </row>
    <row r="3772" spans="1:21" ht="21" x14ac:dyDescent="0.4">
      <c r="A3772" t="s">
        <v>6490</v>
      </c>
      <c r="B3772" t="s">
        <v>6483</v>
      </c>
      <c r="C3772" t="s">
        <v>6484</v>
      </c>
      <c r="D3772" s="34">
        <v>1584</v>
      </c>
      <c r="E3772" s="34">
        <v>250</v>
      </c>
      <c r="F3772" s="33">
        <v>0.24</v>
      </c>
      <c r="G3772" s="33">
        <v>0.08</v>
      </c>
      <c r="H3772" s="49">
        <v>15.782828282828282</v>
      </c>
      <c r="I3772" s="33">
        <v>0.32</v>
      </c>
      <c r="J3772" s="35">
        <f>G3772/I3772</f>
        <v>0.25</v>
      </c>
      <c r="K3772">
        <v>0.96</v>
      </c>
      <c r="L3772">
        <v>1.28</v>
      </c>
      <c r="M3772" s="49">
        <v>0.6</v>
      </c>
      <c r="N3772" t="s">
        <v>37</v>
      </c>
      <c r="O3772" s="10" t="s">
        <v>37</v>
      </c>
      <c r="P3772">
        <f>VLOOKUP($O3772,$Y$2:$AJ$8,9,FALSE)</f>
        <v>0.25</v>
      </c>
      <c r="Q3772" s="11">
        <f>(L3772-M3772)/L3772</f>
        <v>0.53125</v>
      </c>
      <c r="S3772" s="13">
        <f>MIN(Q3772,IF(R3772=0,P3772,R3772))</f>
        <v>0.25</v>
      </c>
      <c r="T3772">
        <f>IFERROR(S3772*I3772,0)</f>
        <v>0.08</v>
      </c>
      <c r="U3772" t="b">
        <f>O3772=N3772</f>
        <v>1</v>
      </c>
    </row>
    <row r="3773" spans="1:21" ht="21" x14ac:dyDescent="0.4">
      <c r="A3773" t="s">
        <v>3895</v>
      </c>
      <c r="B3773" t="s">
        <v>3884</v>
      </c>
      <c r="C3773" t="s">
        <v>3885</v>
      </c>
      <c r="D3773" s="34">
        <v>453763</v>
      </c>
      <c r="E3773" s="34">
        <v>36828</v>
      </c>
      <c r="F3773" s="33">
        <v>22.656400000000001</v>
      </c>
      <c r="G3773" s="33">
        <v>7.5475999999999992</v>
      </c>
      <c r="H3773" s="49">
        <v>8.1161311080894656</v>
      </c>
      <c r="I3773" s="33">
        <v>30.204000000000001</v>
      </c>
      <c r="J3773" s="35">
        <f>G3773/I3773</f>
        <v>0.24988743212819492</v>
      </c>
      <c r="K3773">
        <v>0.61519496035625076</v>
      </c>
      <c r="L3773">
        <v>0.82013685239491696</v>
      </c>
      <c r="M3773" s="49">
        <v>0.5</v>
      </c>
      <c r="N3773" t="s">
        <v>37</v>
      </c>
      <c r="O3773" s="10" t="s">
        <v>37</v>
      </c>
      <c r="P3773">
        <f>VLOOKUP($O3773,$Y$2:$AJ$8,9,FALSE)</f>
        <v>0.25</v>
      </c>
      <c r="Q3773" s="11">
        <f>(L3773-M3773)/L3773</f>
        <v>0.39034564958283674</v>
      </c>
      <c r="S3773" s="13">
        <f>MIN(Q3773,IF(R3773=0,P3773,R3773))</f>
        <v>0.25</v>
      </c>
      <c r="T3773">
        <f>IFERROR(S3773*I3773,0)</f>
        <v>7.5510000000000002</v>
      </c>
      <c r="U3773" t="b">
        <f>O3773=N3773</f>
        <v>1</v>
      </c>
    </row>
    <row r="3774" spans="1:21" ht="21" x14ac:dyDescent="0.4">
      <c r="A3774" t="s">
        <v>5142</v>
      </c>
      <c r="B3774" t="s">
        <v>5137</v>
      </c>
      <c r="C3774" t="s">
        <v>5138</v>
      </c>
      <c r="D3774" s="34">
        <v>223171</v>
      </c>
      <c r="E3774" s="34">
        <v>35392</v>
      </c>
      <c r="F3774" s="33">
        <v>26.3596</v>
      </c>
      <c r="G3774" s="33">
        <v>8.7856000000000005</v>
      </c>
      <c r="H3774" s="49">
        <v>15.858691317420273</v>
      </c>
      <c r="I3774" s="33">
        <v>35.145200000000003</v>
      </c>
      <c r="J3774" s="35">
        <f>G3774/I3774</f>
        <v>0.24998008262863777</v>
      </c>
      <c r="K3774">
        <v>0.74478978300180831</v>
      </c>
      <c r="L3774">
        <v>0.99302667269439437</v>
      </c>
      <c r="M3774" s="49">
        <v>0.7</v>
      </c>
      <c r="N3774" t="s">
        <v>34</v>
      </c>
      <c r="O3774" s="10" t="s">
        <v>34</v>
      </c>
      <c r="P3774">
        <f>VLOOKUP($O3774,$Y$2:$AJ$8,9,FALSE)</f>
        <v>0.15</v>
      </c>
      <c r="Q3774" s="11">
        <f>(L3774-M3774)/L3774</f>
        <v>0.29508439274780074</v>
      </c>
      <c r="S3774" s="13">
        <f>MIN(Q3774,IF(R3774=0,P3774,R3774))</f>
        <v>0.15</v>
      </c>
      <c r="T3774">
        <f>IFERROR(S3774*I3774,0)</f>
        <v>5.2717800000000006</v>
      </c>
      <c r="U3774" t="b">
        <f>O3774=N3774</f>
        <v>1</v>
      </c>
    </row>
    <row r="3775" spans="1:21" ht="21" x14ac:dyDescent="0.4">
      <c r="A3775" t="s">
        <v>727</v>
      </c>
      <c r="B3775" t="s">
        <v>669</v>
      </c>
      <c r="C3775" s="50" t="s">
        <v>670</v>
      </c>
      <c r="D3775" s="34">
        <v>1899530</v>
      </c>
      <c r="E3775" s="34">
        <v>132034</v>
      </c>
      <c r="F3775" s="33">
        <v>78.467299999999994</v>
      </c>
      <c r="G3775" s="33">
        <v>29.4618</v>
      </c>
      <c r="H3775" s="49">
        <v>6.9508773222849864</v>
      </c>
      <c r="I3775" s="33">
        <v>107.92909999999999</v>
      </c>
      <c r="J3775" s="35">
        <f>G3775/I3775</f>
        <v>0.27297364658836221</v>
      </c>
      <c r="K3775">
        <v>0.5942961661390247</v>
      </c>
      <c r="L3775">
        <v>0.81743414575033702</v>
      </c>
      <c r="M3775" s="49">
        <v>0.45</v>
      </c>
      <c r="N3775" t="s">
        <v>34</v>
      </c>
      <c r="O3775" s="10" t="s">
        <v>34</v>
      </c>
      <c r="P3775">
        <f>VLOOKUP($O3775,$Y$2:$AJ$8,9,FALSE)</f>
        <v>0.15</v>
      </c>
      <c r="Q3775" s="11">
        <f>(L3775-M3775)/L3775</f>
        <v>0.44949693826780729</v>
      </c>
      <c r="S3775" s="13">
        <f>MIN(Q3775,IF(R3775=0,P3775,R3775))</f>
        <v>0.15</v>
      </c>
      <c r="T3775">
        <f>IFERROR(S3775*I3775,0)</f>
        <v>16.189364999999999</v>
      </c>
      <c r="U3775" t="b">
        <f>O3775=N3775</f>
        <v>1</v>
      </c>
    </row>
    <row r="3776" spans="1:21" ht="21" x14ac:dyDescent="0.4">
      <c r="A3776" t="s">
        <v>5475</v>
      </c>
      <c r="B3776" t="s">
        <v>5461</v>
      </c>
      <c r="C3776" t="s">
        <v>5462</v>
      </c>
      <c r="D3776" s="34">
        <v>384496</v>
      </c>
      <c r="E3776" s="34">
        <v>1079</v>
      </c>
      <c r="F3776" s="33">
        <v>0.60970000000000002</v>
      </c>
      <c r="G3776" s="33">
        <v>0.30030000000000001</v>
      </c>
      <c r="H3776" s="49">
        <v>0.28062710665390539</v>
      </c>
      <c r="I3776" s="33">
        <v>0.91</v>
      </c>
      <c r="J3776" s="35">
        <f>G3776/I3776</f>
        <v>0.33</v>
      </c>
      <c r="K3776">
        <v>0.56506024096385543</v>
      </c>
      <c r="L3776">
        <v>0.84337349397590367</v>
      </c>
      <c r="M3776" s="49">
        <v>0.22</v>
      </c>
      <c r="N3776" t="s">
        <v>37</v>
      </c>
      <c r="O3776" s="10" t="s">
        <v>37</v>
      </c>
      <c r="P3776">
        <f>VLOOKUP($O3776,$Y$2:$AJ$8,9,FALSE)</f>
        <v>0.25</v>
      </c>
      <c r="Q3776" s="11">
        <f>(L3776-M3776)/L3776</f>
        <v>0.73914285714285721</v>
      </c>
      <c r="S3776" s="13">
        <f>MIN(Q3776,IF(R3776=0,P3776,R3776))</f>
        <v>0.25</v>
      </c>
      <c r="T3776">
        <f>IFERROR(S3776*I3776,0)</f>
        <v>0.22750000000000001</v>
      </c>
      <c r="U3776" t="b">
        <f>O3776=N3776</f>
        <v>1</v>
      </c>
    </row>
    <row r="3777" spans="1:21" ht="21" x14ac:dyDescent="0.4">
      <c r="A3777" t="s">
        <v>4524</v>
      </c>
      <c r="B3777" t="s">
        <v>4525</v>
      </c>
      <c r="C3777" t="s">
        <v>4526</v>
      </c>
      <c r="D3777" s="34">
        <v>839190</v>
      </c>
      <c r="E3777" s="34">
        <v>65059</v>
      </c>
      <c r="F3777" s="33">
        <v>74.626999999999995</v>
      </c>
      <c r="G3777" s="33">
        <v>22.445400000000003</v>
      </c>
      <c r="H3777" s="49">
        <v>7.7525947639986175</v>
      </c>
      <c r="I3777" s="33">
        <v>97.072400000000002</v>
      </c>
      <c r="J3777" s="35">
        <f>G3777/I3777</f>
        <v>0.23122329312966408</v>
      </c>
      <c r="K3777">
        <v>1.1470665088611876</v>
      </c>
      <c r="L3777">
        <v>1.4920672005410476</v>
      </c>
      <c r="M3777" s="49">
        <v>1.5</v>
      </c>
      <c r="N3777" t="s">
        <v>37</v>
      </c>
      <c r="O3777" s="10" t="s">
        <v>37</v>
      </c>
      <c r="P3777">
        <f>VLOOKUP($O3777,$Y$2:$AJ$8,9,FALSE)</f>
        <v>0.25</v>
      </c>
      <c r="Q3777" s="11">
        <f>(L3777-M3777)/L3777</f>
        <v>-5.3166502528008532E-3</v>
      </c>
      <c r="S3777" s="13">
        <f>MIN(Q3777,IF(R3777=0,P3777,R3777))</f>
        <v>-5.3166502528008532E-3</v>
      </c>
      <c r="T3777">
        <f>IFERROR(S3777*I3777,0)</f>
        <v>-0.51609999999998557</v>
      </c>
      <c r="U3777" t="b">
        <f>O3777=N3777</f>
        <v>1</v>
      </c>
    </row>
    <row r="3778" spans="1:21" ht="21" x14ac:dyDescent="0.4">
      <c r="A3778" t="s">
        <v>3196</v>
      </c>
      <c r="B3778" t="s">
        <v>3163</v>
      </c>
      <c r="C3778" t="s">
        <v>3164</v>
      </c>
      <c r="D3778" s="34">
        <v>26539</v>
      </c>
      <c r="E3778" s="34">
        <v>7409</v>
      </c>
      <c r="F3778" s="33">
        <v>5.1107999999999993</v>
      </c>
      <c r="G3778" s="33">
        <v>1.7035</v>
      </c>
      <c r="H3778" s="49">
        <v>27.917404574399939</v>
      </c>
      <c r="I3778" s="33">
        <v>6.8142999999999994</v>
      </c>
      <c r="J3778" s="35">
        <f>G3778/I3778</f>
        <v>0.24998899373376579</v>
      </c>
      <c r="K3778">
        <v>0.68980969091645283</v>
      </c>
      <c r="L3778">
        <v>0.91973275745714667</v>
      </c>
      <c r="M3778" s="49">
        <v>0.6</v>
      </c>
      <c r="N3778" t="s">
        <v>34</v>
      </c>
      <c r="O3778" s="10" t="s">
        <v>34</v>
      </c>
      <c r="P3778">
        <f>VLOOKUP($O3778,$Y$2:$AJ$8,9,FALSE)</f>
        <v>0.15</v>
      </c>
      <c r="Q3778" s="11">
        <f>(L3778-M3778)/L3778</f>
        <v>0.34763658776396694</v>
      </c>
      <c r="S3778" s="13">
        <f>MIN(Q3778,IF(R3778=0,P3778,R3778))</f>
        <v>0.15</v>
      </c>
      <c r="T3778">
        <f>IFERROR(S3778*I3778,0)</f>
        <v>1.0221449999999999</v>
      </c>
      <c r="U3778" t="b">
        <f>O3778=N3778</f>
        <v>1</v>
      </c>
    </row>
    <row r="3779" spans="1:21" ht="21" x14ac:dyDescent="0.4">
      <c r="A3779" t="s">
        <v>854</v>
      </c>
      <c r="B3779" t="s">
        <v>775</v>
      </c>
      <c r="C3779" s="50" t="s">
        <v>776</v>
      </c>
      <c r="D3779" s="34">
        <v>420232</v>
      </c>
      <c r="E3779" s="34">
        <v>121387</v>
      </c>
      <c r="F3779" s="33">
        <v>98.339899999999986</v>
      </c>
      <c r="G3779" s="33">
        <v>32.7791</v>
      </c>
      <c r="H3779" s="49">
        <v>28.88571075025224</v>
      </c>
      <c r="I3779" s="33">
        <v>131.11899999999997</v>
      </c>
      <c r="J3779" s="35">
        <f>G3779/I3779</f>
        <v>0.24999504267116138</v>
      </c>
      <c r="K3779">
        <v>0.81013535222058364</v>
      </c>
      <c r="L3779">
        <v>1.0801733299282459</v>
      </c>
      <c r="M3779" s="49">
        <v>0.75</v>
      </c>
      <c r="N3779" t="s">
        <v>37</v>
      </c>
      <c r="O3779" s="10" t="s">
        <v>34</v>
      </c>
      <c r="P3779">
        <f>VLOOKUP($O3779,$Y$2:$AJ$8,9,FALSE)</f>
        <v>0.15</v>
      </c>
      <c r="Q3779" s="11">
        <f>(L3779-M3779)/L3779</f>
        <v>0.30566698952859606</v>
      </c>
      <c r="S3779" s="13">
        <f>MIN(Q3779,IF(R3779=0,P3779,R3779))</f>
        <v>0.15</v>
      </c>
      <c r="T3779">
        <f>IFERROR(S3779*I3779,0)</f>
        <v>19.667849999999994</v>
      </c>
      <c r="U3779" t="b">
        <f>O3779=N3779</f>
        <v>0</v>
      </c>
    </row>
    <row r="3780" spans="1:21" ht="21" x14ac:dyDescent="0.4">
      <c r="A3780" t="s">
        <v>5802</v>
      </c>
      <c r="B3780" t="s">
        <v>5795</v>
      </c>
      <c r="C3780" t="s">
        <v>5796</v>
      </c>
      <c r="D3780" s="34">
        <v>98901</v>
      </c>
      <c r="E3780" s="34">
        <v>34075</v>
      </c>
      <c r="F3780" s="33">
        <v>6.2470999999999997</v>
      </c>
      <c r="G3780" s="33">
        <v>2.0819000000000001</v>
      </c>
      <c r="H3780" s="49">
        <v>34.453645564756677</v>
      </c>
      <c r="I3780" s="33">
        <v>8.3290000000000006</v>
      </c>
      <c r="J3780" s="35">
        <f>G3780/I3780</f>
        <v>0.24995797814863729</v>
      </c>
      <c r="K3780">
        <v>0.18333382245047689</v>
      </c>
      <c r="L3780">
        <v>0.24443140132061628</v>
      </c>
      <c r="M3780" s="49">
        <v>0.03</v>
      </c>
      <c r="N3780" t="s">
        <v>37</v>
      </c>
      <c r="O3780" s="10" t="s">
        <v>37</v>
      </c>
      <c r="P3780">
        <f>VLOOKUP($O3780,$Y$2:$AJ$8,9,FALSE)</f>
        <v>0.25</v>
      </c>
      <c r="Q3780" s="11">
        <f>(L3780-M3780)/L3780</f>
        <v>0.87726617841277466</v>
      </c>
      <c r="S3780" s="13">
        <f>MIN(Q3780,IF(R3780=0,P3780,R3780))</f>
        <v>0.25</v>
      </c>
      <c r="T3780">
        <f>IFERROR(S3780*I3780,0)</f>
        <v>2.0822500000000002</v>
      </c>
      <c r="U3780" t="b">
        <f>O3780=N3780</f>
        <v>1</v>
      </c>
    </row>
    <row r="3781" spans="1:21" ht="21" x14ac:dyDescent="0.4">
      <c r="A3781" t="s">
        <v>4024</v>
      </c>
      <c r="B3781" t="s">
        <v>3907</v>
      </c>
      <c r="C3781" t="s">
        <v>3908</v>
      </c>
      <c r="D3781" s="34">
        <v>147869</v>
      </c>
      <c r="E3781" s="34">
        <v>5715</v>
      </c>
      <c r="F3781" s="33">
        <v>5.1434999999999995</v>
      </c>
      <c r="G3781" s="33">
        <v>1.2765</v>
      </c>
      <c r="H3781" s="49">
        <v>3.8649074518661788</v>
      </c>
      <c r="I3781" s="33">
        <v>6.42</v>
      </c>
      <c r="J3781" s="35">
        <f>G3781/I3781</f>
        <v>0.19883177570093458</v>
      </c>
      <c r="K3781">
        <v>0.8999999999999998</v>
      </c>
      <c r="L3781">
        <v>1.1233595800524934</v>
      </c>
      <c r="M3781" s="49">
        <v>0.9</v>
      </c>
      <c r="N3781" t="s">
        <v>37</v>
      </c>
      <c r="O3781" s="10" t="s">
        <v>37</v>
      </c>
      <c r="P3781">
        <f>VLOOKUP($O3781,$Y$2:$AJ$8,9,FALSE)</f>
        <v>0.25</v>
      </c>
      <c r="Q3781" s="11">
        <f>(L3781-M3781)/L3781</f>
        <v>0.19883177570093452</v>
      </c>
      <c r="S3781" s="13">
        <f>MIN(Q3781,IF(R3781=0,P3781,R3781))</f>
        <v>0.19883177570093452</v>
      </c>
      <c r="T3781">
        <f>IFERROR(S3781*I3781,0)</f>
        <v>1.2764999999999995</v>
      </c>
      <c r="U3781" t="b">
        <f>O3781=N3781</f>
        <v>1</v>
      </c>
    </row>
    <row r="3782" spans="1:21" ht="21" x14ac:dyDescent="0.4">
      <c r="A3782" t="s">
        <v>1024</v>
      </c>
      <c r="B3782" t="s">
        <v>998</v>
      </c>
      <c r="C3782" s="50" t="s">
        <v>999</v>
      </c>
      <c r="D3782" s="34">
        <v>114921</v>
      </c>
      <c r="E3782" s="34">
        <v>1166</v>
      </c>
      <c r="F3782" s="33">
        <v>0.3498</v>
      </c>
      <c r="G3782" s="33">
        <v>0.16320000000000001</v>
      </c>
      <c r="H3782" s="49">
        <v>1.0146100364598289</v>
      </c>
      <c r="I3782" s="33">
        <v>0.51300000000000001</v>
      </c>
      <c r="J3782" s="35">
        <f>G3782/I3782</f>
        <v>0.31812865497076026</v>
      </c>
      <c r="K3782">
        <v>0.3</v>
      </c>
      <c r="L3782">
        <v>0.43996569468267582</v>
      </c>
      <c r="M3782" s="49">
        <v>0.3</v>
      </c>
      <c r="N3782" t="s">
        <v>45</v>
      </c>
      <c r="O3782" s="10" t="s">
        <v>45</v>
      </c>
      <c r="P3782">
        <f>VLOOKUP($O3782,$Y$2:$AJ$8,9,FALSE)</f>
        <v>0.32</v>
      </c>
      <c r="Q3782" s="11">
        <f>(L3782-M3782)/L3782</f>
        <v>0.31812865497076026</v>
      </c>
      <c r="S3782" s="13">
        <f>MIN(Q3782,IF(R3782=0,P3782,R3782))</f>
        <v>0.31812865497076026</v>
      </c>
      <c r="T3782">
        <f>IFERROR(S3782*I3782,0)</f>
        <v>0.16320000000000001</v>
      </c>
      <c r="U3782" t="b">
        <f>O3782=N3782</f>
        <v>1</v>
      </c>
    </row>
    <row r="3783" spans="1:21" ht="21" x14ac:dyDescent="0.4">
      <c r="A3783" t="s">
        <v>3902</v>
      </c>
      <c r="B3783" t="s">
        <v>3903</v>
      </c>
      <c r="C3783" t="s">
        <v>3904</v>
      </c>
      <c r="D3783" s="34">
        <v>12242282</v>
      </c>
      <c r="E3783" s="34">
        <v>3718015</v>
      </c>
      <c r="F3783" s="33">
        <v>342.96400000000006</v>
      </c>
      <c r="G3783" s="33">
        <v>114.31120000000001</v>
      </c>
      <c r="H3783" s="49">
        <v>30.370277371490054</v>
      </c>
      <c r="I3783" s="33">
        <v>457.27520000000004</v>
      </c>
      <c r="J3783" s="35">
        <f>G3783/I3783</f>
        <v>0.24998337981154456</v>
      </c>
      <c r="K3783">
        <v>9.2243845170070601E-2</v>
      </c>
      <c r="L3783">
        <v>0.12298906809144129</v>
      </c>
      <c r="M3783" s="49">
        <v>0.06</v>
      </c>
      <c r="N3783" t="s">
        <v>34</v>
      </c>
      <c r="O3783" s="10" t="s">
        <v>34</v>
      </c>
      <c r="P3783">
        <f>VLOOKUP($O3783,$Y$2:$AJ$8,9,FALSE)</f>
        <v>0.15</v>
      </c>
      <c r="Q3783" s="11">
        <f>(L3783-M3783)/L3783</f>
        <v>0.51215176331452061</v>
      </c>
      <c r="S3783" s="13">
        <f>MIN(Q3783,IF(R3783=0,P3783,R3783))</f>
        <v>0.15</v>
      </c>
      <c r="T3783">
        <f>IFERROR(S3783*I3783,0)</f>
        <v>68.591279999999998</v>
      </c>
      <c r="U3783" t="b">
        <f>O3783=N3783</f>
        <v>1</v>
      </c>
    </row>
    <row r="3784" spans="1:21" ht="21" x14ac:dyDescent="0.4">
      <c r="A3784" t="s">
        <v>2314</v>
      </c>
      <c r="B3784" t="s">
        <v>2297</v>
      </c>
      <c r="C3784" t="s">
        <v>2298</v>
      </c>
      <c r="D3784" s="34">
        <v>2899315</v>
      </c>
      <c r="E3784" s="34">
        <v>56671</v>
      </c>
      <c r="F3784" s="33">
        <v>28.3355</v>
      </c>
      <c r="G3784" s="33">
        <v>4.5145</v>
      </c>
      <c r="H3784" s="49">
        <v>1.9546341118505579</v>
      </c>
      <c r="I3784" s="33">
        <v>32.85</v>
      </c>
      <c r="J3784" s="35">
        <f>G3784/I3784</f>
        <v>0.13742770167427701</v>
      </c>
      <c r="K3784">
        <v>0.5</v>
      </c>
      <c r="L3784">
        <v>0.57966155529283059</v>
      </c>
      <c r="M3784" s="49">
        <v>0.5</v>
      </c>
      <c r="N3784" t="s">
        <v>33</v>
      </c>
      <c r="O3784" s="10" t="s">
        <v>33</v>
      </c>
      <c r="P3784">
        <f>VLOOKUP($O3784,$Y$2:$AJ$8,9,FALSE)</f>
        <v>0.4</v>
      </c>
      <c r="Q3784" s="11">
        <f>(L3784-M3784)/L3784</f>
        <v>0.13742770167427706</v>
      </c>
      <c r="S3784" s="13">
        <f>MIN(Q3784,IF(R3784=0,P3784,R3784))</f>
        <v>0.13742770167427706</v>
      </c>
      <c r="T3784">
        <f>IFERROR(S3784*I3784,0)</f>
        <v>4.5145000000000017</v>
      </c>
      <c r="U3784" t="b">
        <f>O3784=N3784</f>
        <v>1</v>
      </c>
    </row>
    <row r="3785" spans="1:21" ht="21" x14ac:dyDescent="0.4">
      <c r="A3785" t="s">
        <v>958</v>
      </c>
      <c r="B3785" t="s">
        <v>899</v>
      </c>
      <c r="C3785" s="50" t="s">
        <v>900</v>
      </c>
      <c r="D3785" s="34">
        <v>57823</v>
      </c>
      <c r="E3785" s="34">
        <v>5495</v>
      </c>
      <c r="F3785" s="33">
        <v>7.1435000000000004</v>
      </c>
      <c r="G3785" s="33">
        <v>2.0301</v>
      </c>
      <c r="H3785" s="49">
        <v>9.5031388893692821</v>
      </c>
      <c r="I3785" s="33">
        <v>9.1736000000000004</v>
      </c>
      <c r="J3785" s="35">
        <f>G3785/I3785</f>
        <v>0.22129807273044388</v>
      </c>
      <c r="K3785">
        <v>1.3</v>
      </c>
      <c r="L3785">
        <v>1.6694449499545041</v>
      </c>
      <c r="M3785" s="49">
        <v>1.3</v>
      </c>
      <c r="N3785" t="s">
        <v>33</v>
      </c>
      <c r="O3785" s="10" t="s">
        <v>33</v>
      </c>
      <c r="P3785">
        <f>VLOOKUP($O3785,$Y$2:$AJ$8,9,FALSE)</f>
        <v>0.4</v>
      </c>
      <c r="Q3785" s="11">
        <f>(L3785-M3785)/L3785</f>
        <v>0.22129807273044386</v>
      </c>
      <c r="S3785" s="13">
        <f>MIN(Q3785,IF(R3785=0,P3785,R3785))</f>
        <v>0.22129807273044386</v>
      </c>
      <c r="T3785">
        <f>IFERROR(S3785*I3785,0)</f>
        <v>2.0301</v>
      </c>
      <c r="U3785" t="b">
        <f>O3785=N3785</f>
        <v>1</v>
      </c>
    </row>
    <row r="3786" spans="1:21" ht="21" x14ac:dyDescent="0.4">
      <c r="A3786" t="s">
        <v>1983</v>
      </c>
      <c r="B3786" t="s">
        <v>1772</v>
      </c>
      <c r="C3786" s="50" t="s">
        <v>1773</v>
      </c>
      <c r="D3786" s="34">
        <v>9755</v>
      </c>
      <c r="E3786" s="34">
        <v>2144</v>
      </c>
      <c r="F3786" s="33">
        <v>3.3896999999999999</v>
      </c>
      <c r="G3786" s="33">
        <v>1.5077</v>
      </c>
      <c r="H3786" s="49">
        <v>21.978472578165043</v>
      </c>
      <c r="I3786" s="33">
        <v>4.8974000000000002</v>
      </c>
      <c r="J3786" s="35">
        <f>G3786/I3786</f>
        <v>0.30785723036713358</v>
      </c>
      <c r="K3786">
        <v>1.5810167910447761</v>
      </c>
      <c r="L3786">
        <v>2.2842350746268658</v>
      </c>
      <c r="M3786" s="49">
        <v>1.55</v>
      </c>
      <c r="N3786" t="s">
        <v>37</v>
      </c>
      <c r="O3786" s="10" t="s">
        <v>34</v>
      </c>
      <c r="P3786">
        <f>VLOOKUP($O3786,$Y$2:$AJ$8,9,FALSE)</f>
        <v>0.15</v>
      </c>
      <c r="Q3786" s="11">
        <f>(L3786-M3786)/L3786</f>
        <v>0.32143586392779844</v>
      </c>
      <c r="S3786" s="13">
        <f>MIN(Q3786,IF(R3786=0,P3786,R3786))</f>
        <v>0.15</v>
      </c>
      <c r="T3786">
        <f>IFERROR(S3786*I3786,0)</f>
        <v>0.73460999999999999</v>
      </c>
      <c r="U3786" t="b">
        <f>O3786=N3786</f>
        <v>0</v>
      </c>
    </row>
    <row r="3787" spans="1:21" ht="21" x14ac:dyDescent="0.4">
      <c r="A3787" t="s">
        <v>4445</v>
      </c>
      <c r="B3787" t="s">
        <v>4442</v>
      </c>
      <c r="C3787" t="s">
        <v>4443</v>
      </c>
      <c r="D3787" s="34">
        <v>21378184</v>
      </c>
      <c r="E3787" s="34">
        <v>356063</v>
      </c>
      <c r="F3787" s="33">
        <v>111.8887</v>
      </c>
      <c r="G3787" s="33">
        <v>37.2911</v>
      </c>
      <c r="H3787" s="49">
        <v>1.6655437150321093</v>
      </c>
      <c r="I3787" s="33">
        <v>149.1798</v>
      </c>
      <c r="J3787" s="35">
        <f>G3787/I3787</f>
        <v>0.24997419221637246</v>
      </c>
      <c r="K3787">
        <v>0.31423849150290817</v>
      </c>
      <c r="L3787">
        <v>0.41897023841286513</v>
      </c>
      <c r="M3787" s="49">
        <v>0.18</v>
      </c>
      <c r="N3787" t="s">
        <v>37</v>
      </c>
      <c r="O3787" s="10" t="s">
        <v>37</v>
      </c>
      <c r="P3787">
        <f>VLOOKUP($O3787,$Y$2:$AJ$8,9,FALSE)</f>
        <v>0.25</v>
      </c>
      <c r="Q3787" s="11">
        <f>(L3787-M3787)/L3787</f>
        <v>0.5703752116573424</v>
      </c>
      <c r="S3787" s="13">
        <f>MIN(Q3787,IF(R3787=0,P3787,R3787))</f>
        <v>0.25</v>
      </c>
      <c r="T3787">
        <f>IFERROR(S3787*I3787,0)</f>
        <v>37.29495</v>
      </c>
      <c r="U3787" t="b">
        <f>O3787=N3787</f>
        <v>1</v>
      </c>
    </row>
    <row r="3788" spans="1:21" ht="21" x14ac:dyDescent="0.4">
      <c r="A3788" t="s">
        <v>574</v>
      </c>
      <c r="B3788" t="s">
        <v>543</v>
      </c>
      <c r="C3788" s="50" t="s">
        <v>544</v>
      </c>
      <c r="D3788" s="34">
        <v>231397</v>
      </c>
      <c r="E3788" s="34">
        <v>24730</v>
      </c>
      <c r="F3788" s="33">
        <v>18.602999999999998</v>
      </c>
      <c r="G3788" s="33">
        <v>6.1632999999999987</v>
      </c>
      <c r="H3788" s="49">
        <v>10.687260422563819</v>
      </c>
      <c r="I3788" s="33">
        <v>24.766299999999998</v>
      </c>
      <c r="J3788" s="35">
        <f>G3788/I3788</f>
        <v>0.24885832764684265</v>
      </c>
      <c r="K3788">
        <v>0.75224423776789306</v>
      </c>
      <c r="L3788">
        <v>1.0014678528103518</v>
      </c>
      <c r="M3788" s="49">
        <v>0.65</v>
      </c>
      <c r="N3788" t="s">
        <v>37</v>
      </c>
      <c r="O3788" s="10" t="s">
        <v>37</v>
      </c>
      <c r="P3788">
        <f>VLOOKUP($O3788,$Y$2:$AJ$8,9,FALSE)</f>
        <v>0.25</v>
      </c>
      <c r="Q3788" s="11">
        <f>(L3788-M3788)/L3788</f>
        <v>0.35095270589470368</v>
      </c>
      <c r="S3788" s="13">
        <f>MIN(Q3788,IF(R3788=0,P3788,R3788))</f>
        <v>0.25</v>
      </c>
      <c r="T3788">
        <f>IFERROR(S3788*I3788,0)</f>
        <v>6.1915749999999994</v>
      </c>
      <c r="U3788" t="b">
        <f>O3788=N3788</f>
        <v>1</v>
      </c>
    </row>
    <row r="3789" spans="1:21" ht="21" x14ac:dyDescent="0.4">
      <c r="A3789" t="s">
        <v>5429</v>
      </c>
      <c r="B3789" t="s">
        <v>5427</v>
      </c>
      <c r="C3789" t="s">
        <v>5428</v>
      </c>
      <c r="D3789" s="34">
        <v>680322</v>
      </c>
      <c r="E3789" s="34">
        <v>24987</v>
      </c>
      <c r="F3789" s="33">
        <v>27.505099999999999</v>
      </c>
      <c r="G3789" s="33">
        <v>8.8760999999999974</v>
      </c>
      <c r="H3789" s="49">
        <v>3.6728196354079392</v>
      </c>
      <c r="I3789" s="33">
        <v>36.381199999999993</v>
      </c>
      <c r="J3789" s="35">
        <f>G3789/I3789</f>
        <v>0.2439749101184128</v>
      </c>
      <c r="K3789">
        <v>1.1007764037299395</v>
      </c>
      <c r="L3789">
        <v>1.4560051226637847</v>
      </c>
      <c r="M3789" s="49">
        <v>1</v>
      </c>
      <c r="N3789" t="s">
        <v>37</v>
      </c>
      <c r="O3789" s="10" t="s">
        <v>37</v>
      </c>
      <c r="P3789">
        <f>VLOOKUP($O3789,$Y$2:$AJ$8,9,FALSE)</f>
        <v>0.25</v>
      </c>
      <c r="Q3789" s="11">
        <f>(L3789-M3789)/L3789</f>
        <v>0.31318922960210194</v>
      </c>
      <c r="S3789" s="13">
        <f>MIN(Q3789,IF(R3789=0,P3789,R3789))</f>
        <v>0.25</v>
      </c>
      <c r="T3789">
        <f>IFERROR(S3789*I3789,0)</f>
        <v>9.0952999999999982</v>
      </c>
      <c r="U3789" t="b">
        <f>O3789=N3789</f>
        <v>1</v>
      </c>
    </row>
    <row r="3790" spans="1:21" ht="21" x14ac:dyDescent="0.4">
      <c r="A3790" t="s">
        <v>4700</v>
      </c>
      <c r="B3790" t="s">
        <v>4688</v>
      </c>
      <c r="C3790" t="s">
        <v>4689</v>
      </c>
      <c r="D3790" s="34">
        <v>44031</v>
      </c>
      <c r="E3790" s="34">
        <v>3191</v>
      </c>
      <c r="F3790" s="33">
        <v>1.1174999999999999</v>
      </c>
      <c r="G3790" s="33">
        <v>0.37250000000000005</v>
      </c>
      <c r="H3790" s="49">
        <v>7.2471667688673893</v>
      </c>
      <c r="I3790" s="33">
        <v>1.49</v>
      </c>
      <c r="J3790" s="35">
        <f>G3790/I3790</f>
        <v>0.25000000000000006</v>
      </c>
      <c r="K3790">
        <v>0.35020369790034472</v>
      </c>
      <c r="L3790">
        <v>0.46693826386712628</v>
      </c>
      <c r="M3790" s="49">
        <v>0.3</v>
      </c>
      <c r="N3790" t="s">
        <v>37</v>
      </c>
      <c r="O3790" s="10" t="s">
        <v>37</v>
      </c>
      <c r="P3790">
        <f>VLOOKUP($O3790,$Y$2:$AJ$8,9,FALSE)</f>
        <v>0.25</v>
      </c>
      <c r="Q3790" s="11">
        <f>(L3790-M3790)/L3790</f>
        <v>0.35751677852348995</v>
      </c>
      <c r="S3790" s="13">
        <f>MIN(Q3790,IF(R3790=0,P3790,R3790))</f>
        <v>0.25</v>
      </c>
      <c r="T3790">
        <f>IFERROR(S3790*I3790,0)</f>
        <v>0.3725</v>
      </c>
      <c r="U3790" t="b">
        <f>O3790=N3790</f>
        <v>1</v>
      </c>
    </row>
    <row r="3791" spans="1:21" ht="21" x14ac:dyDescent="0.4">
      <c r="A3791" t="s">
        <v>3872</v>
      </c>
      <c r="B3791" t="s">
        <v>3868</v>
      </c>
      <c r="C3791" t="s">
        <v>3869</v>
      </c>
      <c r="D3791" s="34">
        <v>58720</v>
      </c>
      <c r="E3791" s="34">
        <v>502</v>
      </c>
      <c r="F3791" s="33">
        <v>0.50980000000000003</v>
      </c>
      <c r="G3791" s="33">
        <v>0.251</v>
      </c>
      <c r="H3791" s="49">
        <v>0.85490463215258861</v>
      </c>
      <c r="I3791" s="33">
        <v>0.76080000000000003</v>
      </c>
      <c r="J3791" s="35">
        <f>G3791/I3791</f>
        <v>0.32991587802313355</v>
      </c>
      <c r="K3791">
        <v>1.0155378486055777</v>
      </c>
      <c r="L3791">
        <v>1.5155378486055777</v>
      </c>
      <c r="M3791" s="49">
        <v>0.6</v>
      </c>
      <c r="N3791" t="s">
        <v>37</v>
      </c>
      <c r="O3791" s="10" t="s">
        <v>37</v>
      </c>
      <c r="P3791">
        <f>VLOOKUP($O3791,$Y$2:$AJ$8,9,FALSE)</f>
        <v>0.25</v>
      </c>
      <c r="Q3791" s="11">
        <f>(L3791-M3791)/L3791</f>
        <v>0.60410094637223977</v>
      </c>
      <c r="S3791" s="13">
        <f>MIN(Q3791,IF(R3791=0,P3791,R3791))</f>
        <v>0.25</v>
      </c>
      <c r="T3791">
        <f>IFERROR(S3791*I3791,0)</f>
        <v>0.19020000000000001</v>
      </c>
      <c r="U3791" t="b">
        <f>O3791=N3791</f>
        <v>1</v>
      </c>
    </row>
    <row r="3792" spans="1:21" ht="21" x14ac:dyDescent="0.4">
      <c r="A3792" t="s">
        <v>170</v>
      </c>
      <c r="B3792" t="s">
        <v>31</v>
      </c>
      <c r="C3792" t="s">
        <v>32</v>
      </c>
      <c r="D3792" s="34">
        <v>33371489</v>
      </c>
      <c r="E3792" s="34">
        <v>2071664</v>
      </c>
      <c r="F3792" s="33">
        <v>2663.5418</v>
      </c>
      <c r="G3792" s="33">
        <v>896.50020000000006</v>
      </c>
      <c r="H3792" s="49">
        <v>6.2078860191105045</v>
      </c>
      <c r="I3792" s="33">
        <v>3560.0419999999999</v>
      </c>
      <c r="K3792">
        <v>1.2857016388758022</v>
      </c>
      <c r="L3792">
        <v>1.7184456552800067</v>
      </c>
      <c r="M3792" s="49">
        <v>1.2</v>
      </c>
      <c r="N3792" t="s">
        <v>33</v>
      </c>
      <c r="O3792" s="10" t="s">
        <v>37</v>
      </c>
      <c r="P3792">
        <f>VLOOKUP($O3792,$Y$2:$AJ$8,9,FALSE)</f>
        <v>0.25</v>
      </c>
      <c r="Q3792" s="11">
        <f>(L3792-M3792)/L3792</f>
        <v>0.30169453057014495</v>
      </c>
      <c r="S3792" s="13">
        <f>MIN(Q3792,IF(R3792=0,P3792,R3792))</f>
        <v>0.25</v>
      </c>
      <c r="T3792">
        <f>IFERROR(S3792*I3792,0)</f>
        <v>890.01049999999998</v>
      </c>
      <c r="U3792" t="b">
        <f>O3792=N3792</f>
        <v>0</v>
      </c>
    </row>
    <row r="3793" spans="1:21" ht="21" x14ac:dyDescent="0.4">
      <c r="A3793" t="s">
        <v>3720</v>
      </c>
      <c r="B3793" t="s">
        <v>3673</v>
      </c>
      <c r="C3793" t="s">
        <v>3674</v>
      </c>
      <c r="D3793" s="34">
        <v>14549</v>
      </c>
      <c r="E3793" s="34">
        <v>533</v>
      </c>
      <c r="F3793" s="33">
        <v>0.4204</v>
      </c>
      <c r="G3793" s="33">
        <v>0.1396</v>
      </c>
      <c r="H3793" s="49">
        <v>3.6634820262561001</v>
      </c>
      <c r="I3793" s="33">
        <v>0.56000000000000005</v>
      </c>
      <c r="J3793" s="35">
        <f>G3793/I3793</f>
        <v>0.24928571428571428</v>
      </c>
      <c r="K3793">
        <v>0.7887429643527204</v>
      </c>
      <c r="L3793">
        <v>1.0506566604127581</v>
      </c>
      <c r="M3793" s="49">
        <v>0.77</v>
      </c>
      <c r="N3793" t="s">
        <v>34</v>
      </c>
      <c r="O3793" s="10" t="s">
        <v>34</v>
      </c>
      <c r="P3793">
        <f>VLOOKUP($O3793,$Y$2:$AJ$8,9,FALSE)</f>
        <v>0.15</v>
      </c>
      <c r="Q3793" s="11">
        <f>(L3793-M3793)/L3793</f>
        <v>0.26712500000000006</v>
      </c>
      <c r="S3793" s="13">
        <f>MIN(Q3793,IF(R3793=0,P3793,R3793))</f>
        <v>0.15</v>
      </c>
      <c r="T3793">
        <f>IFERROR(S3793*I3793,0)</f>
        <v>8.4000000000000005E-2</v>
      </c>
      <c r="U3793" t="b">
        <f>O3793=N3793</f>
        <v>1</v>
      </c>
    </row>
    <row r="3794" spans="1:21" ht="21" x14ac:dyDescent="0.4">
      <c r="A3794" t="s">
        <v>4025</v>
      </c>
      <c r="B3794" t="s">
        <v>3907</v>
      </c>
      <c r="C3794" t="s">
        <v>3908</v>
      </c>
      <c r="D3794" s="34">
        <v>5057</v>
      </c>
      <c r="E3794" s="34">
        <v>393</v>
      </c>
      <c r="F3794" s="33">
        <v>0.28220000000000001</v>
      </c>
      <c r="G3794" s="33">
        <v>0.13880000000000001</v>
      </c>
      <c r="H3794" s="49">
        <v>7.7714059719201112</v>
      </c>
      <c r="I3794" s="33">
        <v>0.42100000000000004</v>
      </c>
      <c r="J3794" s="35">
        <f>G3794/I3794</f>
        <v>0.32969121140142515</v>
      </c>
      <c r="K3794">
        <v>0.71806615776081417</v>
      </c>
      <c r="L3794">
        <v>1.0712468193384226</v>
      </c>
      <c r="M3794" s="49">
        <v>0.8</v>
      </c>
      <c r="N3794" t="s">
        <v>37</v>
      </c>
      <c r="O3794" s="10" t="s">
        <v>37</v>
      </c>
      <c r="P3794">
        <f>VLOOKUP($O3794,$Y$2:$AJ$8,9,FALSE)</f>
        <v>0.25</v>
      </c>
      <c r="Q3794" s="11">
        <f>(L3794-M3794)/L3794</f>
        <v>0.25320665083135402</v>
      </c>
      <c r="S3794" s="13">
        <f>MIN(Q3794,IF(R3794=0,P3794,R3794))</f>
        <v>0.25</v>
      </c>
      <c r="T3794">
        <f>IFERROR(S3794*I3794,0)</f>
        <v>0.10525000000000001</v>
      </c>
      <c r="U3794" t="b">
        <f>O3794=N3794</f>
        <v>1</v>
      </c>
    </row>
    <row r="3795" spans="1:21" ht="21" x14ac:dyDescent="0.4">
      <c r="A3795" t="s">
        <v>5842</v>
      </c>
      <c r="B3795" t="s">
        <v>5836</v>
      </c>
      <c r="C3795" t="s">
        <v>5837</v>
      </c>
      <c r="D3795" s="34">
        <v>36234</v>
      </c>
      <c r="E3795" s="34">
        <v>4999</v>
      </c>
      <c r="F3795" s="33">
        <v>0.54179999999999995</v>
      </c>
      <c r="G3795" s="33">
        <v>0.26659999999999995</v>
      </c>
      <c r="H3795" s="49">
        <v>13.796434288237567</v>
      </c>
      <c r="I3795" s="33">
        <v>0.8083999999999999</v>
      </c>
      <c r="J3795" s="35">
        <f>G3795/I3795</f>
        <v>0.32978723404255317</v>
      </c>
      <c r="K3795">
        <v>0.10838167633526705</v>
      </c>
      <c r="L3795">
        <v>0.16171234246849367</v>
      </c>
      <c r="M3795" s="49">
        <v>0.03</v>
      </c>
      <c r="N3795" t="s">
        <v>37</v>
      </c>
      <c r="O3795" s="10" t="s">
        <v>37</v>
      </c>
      <c r="P3795">
        <f>VLOOKUP($O3795,$Y$2:$AJ$8,9,FALSE)</f>
        <v>0.25</v>
      </c>
      <c r="Q3795" s="11">
        <f>(L3795-M3795)/L3795</f>
        <v>0.81448540326571006</v>
      </c>
      <c r="S3795" s="13">
        <f>MIN(Q3795,IF(R3795=0,P3795,R3795))</f>
        <v>0.25</v>
      </c>
      <c r="T3795">
        <f>IFERROR(S3795*I3795,0)</f>
        <v>0.20209999999999997</v>
      </c>
      <c r="U3795" t="b">
        <f>O3795=N3795</f>
        <v>1</v>
      </c>
    </row>
    <row r="3796" spans="1:21" ht="21" x14ac:dyDescent="0.4">
      <c r="A3796" t="s">
        <v>5030</v>
      </c>
      <c r="B3796" t="s">
        <v>5024</v>
      </c>
      <c r="C3796" t="s">
        <v>5025</v>
      </c>
      <c r="D3796" s="34">
        <v>33025</v>
      </c>
      <c r="E3796" s="34">
        <v>2023</v>
      </c>
      <c r="F3796" s="33">
        <v>1.4868000000000001</v>
      </c>
      <c r="G3796" s="33">
        <v>0.59609999999999996</v>
      </c>
      <c r="H3796" s="49">
        <v>6.1256623769871306</v>
      </c>
      <c r="I3796" s="33">
        <v>2.0829</v>
      </c>
      <c r="J3796" s="35">
        <f>G3796/I3796</f>
        <v>0.28618752700561717</v>
      </c>
      <c r="K3796">
        <v>0.7349480968858132</v>
      </c>
      <c r="L3796">
        <v>1.0296094908551656</v>
      </c>
      <c r="M3796" s="49">
        <v>0.7</v>
      </c>
      <c r="N3796" t="s">
        <v>34</v>
      </c>
      <c r="O3796" s="10" t="s">
        <v>34</v>
      </c>
      <c r="P3796">
        <f>VLOOKUP($O3796,$Y$2:$AJ$8,9,FALSE)</f>
        <v>0.15</v>
      </c>
      <c r="Q3796" s="11">
        <f>(L3796-M3796)/L3796</f>
        <v>0.32013058716212978</v>
      </c>
      <c r="S3796" s="13">
        <f>MIN(Q3796,IF(R3796=0,P3796,R3796))</f>
        <v>0.15</v>
      </c>
      <c r="T3796">
        <f>IFERROR(S3796*I3796,0)</f>
        <v>0.31243499999999996</v>
      </c>
      <c r="U3796" t="b">
        <f>O3796=N3796</f>
        <v>1</v>
      </c>
    </row>
    <row r="3797" spans="1:21" ht="21" x14ac:dyDescent="0.4">
      <c r="A3797" t="s">
        <v>2293</v>
      </c>
      <c r="B3797" t="s">
        <v>2282</v>
      </c>
      <c r="C3797" t="s">
        <v>2283</v>
      </c>
      <c r="D3797" s="34">
        <v>1535088</v>
      </c>
      <c r="E3797" s="34">
        <v>27412</v>
      </c>
      <c r="F3797" s="33">
        <v>14.182500000000003</v>
      </c>
      <c r="G3797" s="33">
        <v>8.4075000000000006</v>
      </c>
      <c r="H3797" s="49">
        <v>1.7856956734727911</v>
      </c>
      <c r="I3797" s="33">
        <v>22.590000000000003</v>
      </c>
      <c r="J3797" s="35">
        <f>G3797/I3797</f>
        <v>0.3721779548472775</v>
      </c>
      <c r="K3797">
        <v>0.51738289800087567</v>
      </c>
      <c r="L3797">
        <v>0.82409163869838042</v>
      </c>
      <c r="M3797" s="49">
        <v>0.5</v>
      </c>
      <c r="N3797" t="s">
        <v>33</v>
      </c>
      <c r="O3797" s="10" t="s">
        <v>33</v>
      </c>
      <c r="P3797">
        <f>VLOOKUP($O3797,$Y$2:$AJ$8,9,FALSE)</f>
        <v>0.4</v>
      </c>
      <c r="Q3797" s="11">
        <f>(L3797-M3797)/L3797</f>
        <v>0.39327135900841093</v>
      </c>
      <c r="S3797" s="13">
        <f>MIN(Q3797,IF(R3797=0,P3797,R3797))</f>
        <v>0.39327135900841093</v>
      </c>
      <c r="T3797">
        <f>IFERROR(S3797*I3797,0)</f>
        <v>8.8840000000000039</v>
      </c>
      <c r="U3797" t="b">
        <f>O3797=N3797</f>
        <v>1</v>
      </c>
    </row>
    <row r="3798" spans="1:21" ht="21" x14ac:dyDescent="0.4">
      <c r="A3798" t="s">
        <v>171</v>
      </c>
      <c r="B3798" t="s">
        <v>31</v>
      </c>
      <c r="C3798" t="s">
        <v>32</v>
      </c>
      <c r="D3798" s="34">
        <v>333331</v>
      </c>
      <c r="E3798" s="34">
        <v>96371</v>
      </c>
      <c r="F3798" s="33">
        <v>107.04899999999999</v>
      </c>
      <c r="G3798" s="33">
        <v>35.682100000000005</v>
      </c>
      <c r="H3798" s="49">
        <v>28.911502380516662</v>
      </c>
      <c r="I3798" s="33">
        <v>142.7311</v>
      </c>
      <c r="K3798">
        <v>1.1108009670959105</v>
      </c>
      <c r="L3798">
        <v>1.4810586172188729</v>
      </c>
      <c r="M3798" s="49">
        <v>1</v>
      </c>
      <c r="N3798" t="s">
        <v>37</v>
      </c>
      <c r="O3798" s="10" t="s">
        <v>37</v>
      </c>
      <c r="P3798">
        <f>VLOOKUP($O3798,$Y$2:$AJ$8,9,FALSE)</f>
        <v>0.25</v>
      </c>
      <c r="Q3798" s="11">
        <f>(L3798-M3798)/L3798</f>
        <v>0.32480727746090376</v>
      </c>
      <c r="S3798" s="13">
        <f>MIN(Q3798,IF(R3798=0,P3798,R3798))</f>
        <v>0.25</v>
      </c>
      <c r="T3798">
        <f>IFERROR(S3798*I3798,0)</f>
        <v>35.682774999999999</v>
      </c>
      <c r="U3798" t="b">
        <f>O3798=N3798</f>
        <v>1</v>
      </c>
    </row>
    <row r="3799" spans="1:21" ht="21" x14ac:dyDescent="0.4">
      <c r="A3799" t="s">
        <v>1984</v>
      </c>
      <c r="B3799" t="s">
        <v>1772</v>
      </c>
      <c r="C3799" s="50" t="s">
        <v>1773</v>
      </c>
      <c r="D3799" s="34">
        <v>13755</v>
      </c>
      <c r="E3799" s="34">
        <v>5346</v>
      </c>
      <c r="F3799" s="33">
        <v>7.5930999999999997</v>
      </c>
      <c r="G3799" s="33">
        <v>3.4133999999999998</v>
      </c>
      <c r="H3799" s="49">
        <v>38.865866957470011</v>
      </c>
      <c r="I3799" s="33">
        <v>11.006499999999999</v>
      </c>
      <c r="J3799" s="35">
        <f>G3799/I3799</f>
        <v>0.31012583473402083</v>
      </c>
      <c r="K3799">
        <v>1.4203329592218481</v>
      </c>
      <c r="L3799">
        <v>2.0588290310512529</v>
      </c>
      <c r="M3799" s="49">
        <v>1.4</v>
      </c>
      <c r="N3799" t="s">
        <v>37</v>
      </c>
      <c r="O3799" s="10" t="s">
        <v>34</v>
      </c>
      <c r="P3799">
        <f>VLOOKUP($O3799,$Y$2:$AJ$8,9,FALSE)</f>
        <v>0.15</v>
      </c>
      <c r="Q3799" s="11">
        <f>(L3799-M3799)/L3799</f>
        <v>0.32000181710807241</v>
      </c>
      <c r="S3799" s="13">
        <f>MIN(Q3799,IF(R3799=0,P3799,R3799))</f>
        <v>0.15</v>
      </c>
      <c r="T3799">
        <f>IFERROR(S3799*I3799,0)</f>
        <v>1.6509749999999999</v>
      </c>
      <c r="U3799" t="b">
        <f>O3799=N3799</f>
        <v>0</v>
      </c>
    </row>
    <row r="3800" spans="1:21" ht="21" x14ac:dyDescent="0.4">
      <c r="A3800" t="s">
        <v>5729</v>
      </c>
      <c r="B3800" t="s">
        <v>5721</v>
      </c>
      <c r="C3800" t="s">
        <v>5722</v>
      </c>
      <c r="D3800" s="34">
        <v>133606</v>
      </c>
      <c r="E3800" s="34">
        <v>12814</v>
      </c>
      <c r="F3800" s="33">
        <v>9.2284000000000006</v>
      </c>
      <c r="G3800" s="33">
        <v>3.5886</v>
      </c>
      <c r="H3800" s="49">
        <v>9.5908866368276868</v>
      </c>
      <c r="I3800" s="33">
        <v>12.817</v>
      </c>
      <c r="J3800" s="35">
        <f>G3800/I3800</f>
        <v>0.27998751657954279</v>
      </c>
      <c r="K3800">
        <v>0.72018105197440307</v>
      </c>
      <c r="L3800">
        <v>1.0002341189324178</v>
      </c>
      <c r="M3800" s="49">
        <v>0.7</v>
      </c>
      <c r="N3800" t="s">
        <v>42</v>
      </c>
      <c r="O3800" s="10" t="s">
        <v>42</v>
      </c>
      <c r="P3800">
        <f>VLOOKUP($O3800,$Y$2:$AJ$8,9,FALSE)</f>
        <v>0.05</v>
      </c>
      <c r="Q3800" s="11">
        <f>(L3800-M3800)/L3800</f>
        <v>0.30016384489350095</v>
      </c>
      <c r="S3800" s="13">
        <f>MIN(Q3800,IF(R3800=0,P3800,R3800))</f>
        <v>0.05</v>
      </c>
      <c r="T3800">
        <f>IFERROR(S3800*I3800,0)</f>
        <v>0.64085000000000003</v>
      </c>
      <c r="U3800" t="b">
        <f>O3800=N3800</f>
        <v>1</v>
      </c>
    </row>
    <row r="3801" spans="1:21" ht="21" x14ac:dyDescent="0.4">
      <c r="A3801" t="s">
        <v>4534</v>
      </c>
      <c r="B3801" t="s">
        <v>4530</v>
      </c>
      <c r="C3801" t="s">
        <v>4531</v>
      </c>
      <c r="D3801" s="34">
        <v>231777</v>
      </c>
      <c r="E3801" s="34">
        <v>30575</v>
      </c>
      <c r="F3801" s="33">
        <v>17.660699999999999</v>
      </c>
      <c r="G3801" s="33">
        <v>7.1437999999999988</v>
      </c>
      <c r="H3801" s="49">
        <v>13.191559127954887</v>
      </c>
      <c r="I3801" s="33">
        <v>24.804499999999997</v>
      </c>
      <c r="J3801" s="35">
        <f>G3801/I3801</f>
        <v>0.28800419278759903</v>
      </c>
      <c r="K3801">
        <v>0.57761896974652482</v>
      </c>
      <c r="L3801">
        <v>0.81126737530662296</v>
      </c>
      <c r="M3801" s="49">
        <v>0.5</v>
      </c>
      <c r="N3801" t="s">
        <v>37</v>
      </c>
      <c r="O3801" s="10" t="s">
        <v>37</v>
      </c>
      <c r="P3801">
        <f>VLOOKUP($O3801,$Y$2:$AJ$8,9,FALSE)</f>
        <v>0.25</v>
      </c>
      <c r="Q3801" s="11">
        <f>(L3801-M3801)/L3801</f>
        <v>0.3836803805761051</v>
      </c>
      <c r="S3801" s="13">
        <f>MIN(Q3801,IF(R3801=0,P3801,R3801))</f>
        <v>0.25</v>
      </c>
      <c r="T3801">
        <f>IFERROR(S3801*I3801,0)</f>
        <v>6.2011249999999993</v>
      </c>
      <c r="U3801" t="b">
        <f>O3801=N3801</f>
        <v>1</v>
      </c>
    </row>
    <row r="3802" spans="1:21" ht="21" x14ac:dyDescent="0.4">
      <c r="A3802" t="s">
        <v>5143</v>
      </c>
      <c r="B3802" t="s">
        <v>5137</v>
      </c>
      <c r="C3802" t="s">
        <v>5138</v>
      </c>
      <c r="D3802" s="34">
        <v>4415</v>
      </c>
      <c r="E3802" s="34">
        <v>657</v>
      </c>
      <c r="F3802" s="33">
        <v>0.1966</v>
      </c>
      <c r="G3802" s="33">
        <v>9.74E-2</v>
      </c>
      <c r="H3802" s="49">
        <v>14.881087202718007</v>
      </c>
      <c r="I3802" s="33">
        <v>0.29399999999999998</v>
      </c>
      <c r="J3802" s="35">
        <f>G3802/I3802</f>
        <v>0.33129251700680273</v>
      </c>
      <c r="K3802">
        <v>0.29923896499238967</v>
      </c>
      <c r="L3802">
        <v>0.44748858447488582</v>
      </c>
      <c r="M3802" s="49">
        <v>0.2</v>
      </c>
      <c r="N3802" t="s">
        <v>37</v>
      </c>
      <c r="O3802" s="10" t="s">
        <v>37</v>
      </c>
      <c r="P3802">
        <f>VLOOKUP($O3802,$Y$2:$AJ$8,9,FALSE)</f>
        <v>0.25</v>
      </c>
      <c r="Q3802" s="11">
        <f>(L3802-M3802)/L3802</f>
        <v>0.55306122448979589</v>
      </c>
      <c r="S3802" s="13">
        <f>MIN(Q3802,IF(R3802=0,P3802,R3802))</f>
        <v>0.25</v>
      </c>
      <c r="T3802">
        <f>IFERROR(S3802*I3802,0)</f>
        <v>7.3499999999999996E-2</v>
      </c>
      <c r="U3802" t="b">
        <f>O3802=N3802</f>
        <v>1</v>
      </c>
    </row>
    <row r="3803" spans="1:21" ht="21" x14ac:dyDescent="0.4">
      <c r="A3803" t="s">
        <v>239</v>
      </c>
      <c r="B3803" t="s">
        <v>211</v>
      </c>
      <c r="C3803" s="50" t="s">
        <v>212</v>
      </c>
      <c r="D3803" s="34">
        <v>7550291</v>
      </c>
      <c r="E3803" s="34">
        <v>2771569</v>
      </c>
      <c r="F3803" s="33">
        <v>1780.6196</v>
      </c>
      <c r="G3803" s="33">
        <v>727.29520000000002</v>
      </c>
      <c r="H3803" s="49">
        <v>36.708108336486632</v>
      </c>
      <c r="I3803" s="33">
        <v>2507.9148</v>
      </c>
      <c r="J3803" s="35">
        <f>G3803/I3803</f>
        <v>0.2899999633161382</v>
      </c>
      <c r="K3803">
        <v>0.64245905478088405</v>
      </c>
      <c r="L3803">
        <v>0.90487186138970377</v>
      </c>
      <c r="M3803" s="49">
        <v>0.1</v>
      </c>
      <c r="N3803" t="s">
        <v>37</v>
      </c>
      <c r="O3803" s="10" t="s">
        <v>37</v>
      </c>
      <c r="P3803">
        <f>VLOOKUP($O3803,$Y$2:$AJ$8,9,FALSE)</f>
        <v>0.25</v>
      </c>
      <c r="Q3803" s="11">
        <f>(L3803-M3803)/L3803</f>
        <v>0.8894871149530279</v>
      </c>
      <c r="S3803" s="13">
        <f>MIN(Q3803,IF(R3803=0,P3803,R3803))</f>
        <v>0.25</v>
      </c>
      <c r="T3803">
        <f>IFERROR(S3803*I3803,0)</f>
        <v>626.9787</v>
      </c>
      <c r="U3803" t="b">
        <f>O3803=N3803</f>
        <v>1</v>
      </c>
    </row>
    <row r="3804" spans="1:21" ht="21" x14ac:dyDescent="0.4">
      <c r="A3804" t="s">
        <v>4850</v>
      </c>
      <c r="B3804" t="s">
        <v>4847</v>
      </c>
      <c r="C3804" t="s">
        <v>4848</v>
      </c>
      <c r="D3804" s="34">
        <v>409265</v>
      </c>
      <c r="E3804" s="34">
        <v>58829</v>
      </c>
      <c r="F3804" s="33">
        <v>30.005399999999995</v>
      </c>
      <c r="G3804" s="33">
        <v>14.780800000000003</v>
      </c>
      <c r="H3804" s="49">
        <v>14.374305156805493</v>
      </c>
      <c r="I3804" s="33">
        <v>44.786199999999994</v>
      </c>
      <c r="J3804" s="35">
        <f>G3804/I3804</f>
        <v>0.33003023252698388</v>
      </c>
      <c r="K3804">
        <v>0.51004436587397362</v>
      </c>
      <c r="L3804">
        <v>0.76129459960223689</v>
      </c>
      <c r="M3804" s="49">
        <v>0.45</v>
      </c>
      <c r="N3804" t="s">
        <v>37</v>
      </c>
      <c r="O3804" s="10" t="s">
        <v>37</v>
      </c>
      <c r="P3804">
        <f>VLOOKUP($O3804,$Y$2:$AJ$8,9,FALSE)</f>
        <v>0.25</v>
      </c>
      <c r="Q3804" s="11">
        <f>(L3804-M3804)/L3804</f>
        <v>0.4089016259472783</v>
      </c>
      <c r="S3804" s="13">
        <f>MIN(Q3804,IF(R3804=0,P3804,R3804))</f>
        <v>0.25</v>
      </c>
      <c r="T3804">
        <f>IFERROR(S3804*I3804,0)</f>
        <v>11.196549999999998</v>
      </c>
      <c r="U3804" t="b">
        <f>O3804=N3804</f>
        <v>1</v>
      </c>
    </row>
    <row r="3805" spans="1:21" ht="21" x14ac:dyDescent="0.4">
      <c r="A3805" t="s">
        <v>1195</v>
      </c>
      <c r="B3805" t="s">
        <v>1143</v>
      </c>
      <c r="C3805" s="50" t="s">
        <v>1144</v>
      </c>
      <c r="D3805" s="34">
        <v>364277</v>
      </c>
      <c r="E3805" s="34">
        <v>31880</v>
      </c>
      <c r="F3805" s="33">
        <v>10.7508</v>
      </c>
      <c r="G3805" s="33">
        <v>5.1731999999999996</v>
      </c>
      <c r="H3805" s="49">
        <v>8.7515819005866415</v>
      </c>
      <c r="I3805" s="33">
        <v>15.923999999999999</v>
      </c>
      <c r="J3805" s="35">
        <f>G3805/I3805</f>
        <v>0.32486812358703843</v>
      </c>
      <c r="K3805">
        <v>0.33722710163111669</v>
      </c>
      <c r="L3805">
        <v>0.49949811794228355</v>
      </c>
      <c r="M3805" s="49">
        <v>0.3</v>
      </c>
      <c r="N3805" t="s">
        <v>37</v>
      </c>
      <c r="O3805" s="10" t="s">
        <v>37</v>
      </c>
      <c r="P3805">
        <f>VLOOKUP($O3805,$Y$2:$AJ$8,9,FALSE)</f>
        <v>0.25</v>
      </c>
      <c r="Q3805" s="11">
        <f>(L3805-M3805)/L3805</f>
        <v>0.39939713639788998</v>
      </c>
      <c r="S3805" s="13">
        <f>MIN(Q3805,IF(R3805=0,P3805,R3805))</f>
        <v>0.25</v>
      </c>
      <c r="T3805">
        <f>IFERROR(S3805*I3805,0)</f>
        <v>3.9809999999999999</v>
      </c>
      <c r="U3805" t="b">
        <f>O3805=N3805</f>
        <v>1</v>
      </c>
    </row>
    <row r="3806" spans="1:21" ht="21" x14ac:dyDescent="0.4">
      <c r="A3806" t="s">
        <v>3515</v>
      </c>
      <c r="B3806" t="s">
        <v>3510</v>
      </c>
      <c r="C3806" t="s">
        <v>3511</v>
      </c>
      <c r="D3806" s="34">
        <v>161111</v>
      </c>
      <c r="E3806" s="34">
        <v>5203</v>
      </c>
      <c r="F3806" s="33">
        <v>6.9706000000000001</v>
      </c>
      <c r="G3806" s="33">
        <v>1.7370999999999999</v>
      </c>
      <c r="H3806" s="49">
        <v>3.2294505030693124</v>
      </c>
      <c r="I3806" s="33">
        <v>8.7076999999999991</v>
      </c>
      <c r="J3806" s="35">
        <f>G3806/I3806</f>
        <v>0.19949010645750315</v>
      </c>
      <c r="K3806">
        <v>1.3397270805304633</v>
      </c>
      <c r="L3806">
        <v>1.6735921583701709</v>
      </c>
      <c r="M3806" s="49">
        <v>1.34</v>
      </c>
      <c r="N3806" t="s">
        <v>37</v>
      </c>
      <c r="O3806" s="10" t="s">
        <v>37</v>
      </c>
      <c r="P3806">
        <f>VLOOKUP($O3806,$Y$2:$AJ$8,9,FALSE)</f>
        <v>0.25</v>
      </c>
      <c r="Q3806" s="11">
        <f>(L3806-M3806)/L3806</f>
        <v>0.1993270323966144</v>
      </c>
      <c r="S3806" s="13">
        <f>MIN(Q3806,IF(R3806=0,P3806,R3806))</f>
        <v>0.1993270323966144</v>
      </c>
      <c r="T3806">
        <f>IFERROR(S3806*I3806,0)</f>
        <v>1.735679999999999</v>
      </c>
      <c r="U3806" t="b">
        <f>O3806=N3806</f>
        <v>1</v>
      </c>
    </row>
    <row r="3807" spans="1:21" ht="21" x14ac:dyDescent="0.4">
      <c r="A3807" t="s">
        <v>1519</v>
      </c>
      <c r="B3807" t="s">
        <v>1475</v>
      </c>
      <c r="C3807" s="50" t="s">
        <v>1476</v>
      </c>
      <c r="D3807" s="34">
        <v>8945</v>
      </c>
      <c r="E3807" s="34">
        <v>418</v>
      </c>
      <c r="F3807" s="33">
        <v>0.15370000000000003</v>
      </c>
      <c r="G3807" s="33">
        <v>6.7699999999999996E-2</v>
      </c>
      <c r="H3807" s="49">
        <v>4.6730016769144775</v>
      </c>
      <c r="I3807" s="33">
        <v>0.22140000000000004</v>
      </c>
      <c r="J3807" s="35">
        <f>G3807/I3807</f>
        <v>0.30578139114724473</v>
      </c>
      <c r="K3807">
        <v>0.3677033492822967</v>
      </c>
      <c r="L3807">
        <v>0.52966507177033506</v>
      </c>
      <c r="M3807" s="49">
        <v>0.4</v>
      </c>
      <c r="N3807" t="s">
        <v>37</v>
      </c>
      <c r="O3807" s="10" t="s">
        <v>37</v>
      </c>
      <c r="P3807">
        <f>VLOOKUP($O3807,$Y$2:$AJ$8,9,FALSE)</f>
        <v>0.25</v>
      </c>
      <c r="Q3807" s="11">
        <f>(L3807-M3807)/L3807</f>
        <v>0.24480578139114739</v>
      </c>
      <c r="S3807" s="13">
        <f>MIN(Q3807,IF(R3807=0,P3807,R3807))</f>
        <v>0.24480578139114739</v>
      </c>
      <c r="T3807">
        <f>IFERROR(S3807*I3807,0)</f>
        <v>5.420000000000004E-2</v>
      </c>
      <c r="U3807" t="b">
        <f>O3807=N3807</f>
        <v>1</v>
      </c>
    </row>
    <row r="3808" spans="1:21" ht="21" x14ac:dyDescent="0.4">
      <c r="A3808" t="s">
        <v>4623</v>
      </c>
      <c r="B3808" t="s">
        <v>4593</v>
      </c>
      <c r="C3808" t="s">
        <v>4594</v>
      </c>
      <c r="D3808" s="34">
        <v>195454</v>
      </c>
      <c r="E3808" s="34">
        <v>9191</v>
      </c>
      <c r="F3808" s="33">
        <v>2.9131999999999998</v>
      </c>
      <c r="G3808" s="33">
        <v>0.9709000000000001</v>
      </c>
      <c r="H3808" s="49">
        <v>4.702385215958742</v>
      </c>
      <c r="I3808" s="33">
        <v>3.8841000000000001</v>
      </c>
      <c r="J3808" s="35">
        <f>G3808/I3808</f>
        <v>0.24996781751242245</v>
      </c>
      <c r="K3808">
        <v>0.31696224567511694</v>
      </c>
      <c r="L3808">
        <v>0.4225981938853226</v>
      </c>
      <c r="M3808" s="49">
        <v>0.2</v>
      </c>
      <c r="N3808" t="s">
        <v>37</v>
      </c>
      <c r="O3808" s="10" t="s">
        <v>37</v>
      </c>
      <c r="P3808">
        <f>VLOOKUP($O3808,$Y$2:$AJ$8,9,FALSE)</f>
        <v>0.25</v>
      </c>
      <c r="Q3808" s="11">
        <f>(L3808-M3808)/L3808</f>
        <v>0.52673721067943668</v>
      </c>
      <c r="S3808" s="13">
        <f>MIN(Q3808,IF(R3808=0,P3808,R3808))</f>
        <v>0.25</v>
      </c>
      <c r="T3808">
        <f>IFERROR(S3808*I3808,0)</f>
        <v>0.97102500000000003</v>
      </c>
      <c r="U3808" t="b">
        <f>O3808=N3808</f>
        <v>1</v>
      </c>
    </row>
    <row r="3809" spans="1:21" ht="21" x14ac:dyDescent="0.4">
      <c r="A3809" t="s">
        <v>2212</v>
      </c>
      <c r="B3809" t="s">
        <v>2199</v>
      </c>
      <c r="C3809" t="s">
        <v>2200</v>
      </c>
      <c r="D3809" s="34">
        <v>1433</v>
      </c>
      <c r="E3809" s="34">
        <v>268</v>
      </c>
      <c r="F3809" s="33">
        <v>6.6799999999999998E-2</v>
      </c>
      <c r="G3809" s="33">
        <v>2.8800000000000003E-2</v>
      </c>
      <c r="H3809" s="49">
        <v>18.702023726448012</v>
      </c>
      <c r="I3809" s="33">
        <v>9.5600000000000004E-2</v>
      </c>
      <c r="J3809" s="35">
        <f>G3809/I3809</f>
        <v>0.30125523012552302</v>
      </c>
      <c r="K3809">
        <v>0.24925373134328357</v>
      </c>
      <c r="L3809">
        <v>0.35671641791044778</v>
      </c>
      <c r="M3809" s="49">
        <v>0.25</v>
      </c>
      <c r="N3809" t="s">
        <v>37</v>
      </c>
      <c r="O3809" s="10" t="s">
        <v>37</v>
      </c>
      <c r="P3809">
        <f>VLOOKUP($O3809,$Y$2:$AJ$8,9,FALSE)</f>
        <v>0.25</v>
      </c>
      <c r="Q3809" s="11">
        <f>(L3809-M3809)/L3809</f>
        <v>0.29916317991631802</v>
      </c>
      <c r="S3809" s="13">
        <f>MIN(Q3809,IF(R3809=0,P3809,R3809))</f>
        <v>0.25</v>
      </c>
      <c r="T3809">
        <f>IFERROR(S3809*I3809,0)</f>
        <v>2.3900000000000001E-2</v>
      </c>
      <c r="U3809" t="b">
        <f>O3809=N3809</f>
        <v>1</v>
      </c>
    </row>
    <row r="3810" spans="1:21" ht="21" x14ac:dyDescent="0.4">
      <c r="A3810" t="s">
        <v>1299</v>
      </c>
      <c r="B3810" t="s">
        <v>1285</v>
      </c>
      <c r="C3810" s="50" t="s">
        <v>1286</v>
      </c>
      <c r="D3810" s="34">
        <v>2087651</v>
      </c>
      <c r="E3810" s="34">
        <v>92643</v>
      </c>
      <c r="F3810" s="33">
        <v>185.286</v>
      </c>
      <c r="G3810" s="33">
        <v>36.003</v>
      </c>
      <c r="H3810" s="49">
        <v>4.4376670238464184</v>
      </c>
      <c r="I3810" s="33">
        <v>221.28899999999999</v>
      </c>
      <c r="J3810" s="35">
        <f>G3810/I3810</f>
        <v>0.16269674498054582</v>
      </c>
      <c r="K3810">
        <v>2</v>
      </c>
      <c r="L3810">
        <v>2.3886208348175253</v>
      </c>
      <c r="M3810" s="49">
        <v>2</v>
      </c>
      <c r="N3810" t="s">
        <v>45</v>
      </c>
      <c r="O3810" s="10" t="s">
        <v>34</v>
      </c>
      <c r="P3810">
        <f>VLOOKUP($O3810,$Y$2:$AJ$8,9,FALSE)</f>
        <v>0.15</v>
      </c>
      <c r="Q3810" s="11">
        <f>(L3810-M3810)/L3810</f>
        <v>0.16269674498054579</v>
      </c>
      <c r="S3810" s="13">
        <f>MIN(Q3810,IF(R3810=0,P3810,R3810))</f>
        <v>0.15</v>
      </c>
      <c r="T3810">
        <f>IFERROR(S3810*I3810,0)</f>
        <v>33.193349999999995</v>
      </c>
      <c r="U3810" t="b">
        <f>O3810=N3810</f>
        <v>0</v>
      </c>
    </row>
    <row r="3811" spans="1:21" ht="21" x14ac:dyDescent="0.4">
      <c r="A3811" t="s">
        <v>172</v>
      </c>
      <c r="B3811" t="s">
        <v>31</v>
      </c>
      <c r="C3811" t="s">
        <v>32</v>
      </c>
      <c r="D3811" s="34">
        <v>177082</v>
      </c>
      <c r="E3811" s="34">
        <v>84256</v>
      </c>
      <c r="F3811" s="33">
        <v>51.280499999999996</v>
      </c>
      <c r="G3811" s="33">
        <v>17.093399999999999</v>
      </c>
      <c r="H3811" s="49">
        <v>47.580217074575621</v>
      </c>
      <c r="I3811" s="33">
        <v>68.373899999999992</v>
      </c>
      <c r="K3811">
        <v>0.60862727876946454</v>
      </c>
      <c r="L3811">
        <v>0.81150185150018983</v>
      </c>
      <c r="M3811" s="49">
        <v>0.45</v>
      </c>
      <c r="N3811" t="s">
        <v>34</v>
      </c>
      <c r="O3811" s="10" t="s">
        <v>34</v>
      </c>
      <c r="P3811">
        <f>VLOOKUP($O3811,$Y$2:$AJ$8,9,FALSE)</f>
        <v>0.15</v>
      </c>
      <c r="Q3811" s="11">
        <f>(L3811-M3811)/L3811</f>
        <v>0.44547261455028886</v>
      </c>
      <c r="S3811" s="13">
        <f>MIN(Q3811,IF(R3811=0,P3811,R3811))</f>
        <v>0.15</v>
      </c>
      <c r="T3811">
        <f>IFERROR(S3811*I3811,0)</f>
        <v>10.256084999999999</v>
      </c>
      <c r="U3811" t="b">
        <f>O3811=N3811</f>
        <v>1</v>
      </c>
    </row>
    <row r="3812" spans="1:21" ht="21" x14ac:dyDescent="0.4">
      <c r="A3812" t="s">
        <v>5039</v>
      </c>
      <c r="B3812" t="s">
        <v>5035</v>
      </c>
      <c r="C3812" t="s">
        <v>5036</v>
      </c>
      <c r="D3812" s="34">
        <v>9844</v>
      </c>
      <c r="E3812" s="34">
        <v>2806</v>
      </c>
      <c r="F3812" s="33">
        <v>2.9773999999999998</v>
      </c>
      <c r="G3812" s="33">
        <v>0.99159999999999993</v>
      </c>
      <c r="H3812" s="49">
        <v>28.504672897196262</v>
      </c>
      <c r="I3812" s="33">
        <v>3.9689999999999999</v>
      </c>
      <c r="J3812" s="35">
        <f>G3812/I3812</f>
        <v>0.24983623078861172</v>
      </c>
      <c r="K3812">
        <v>1.0610833927298644</v>
      </c>
      <c r="L3812">
        <v>1.4144689950106915</v>
      </c>
      <c r="M3812" s="49">
        <v>1</v>
      </c>
      <c r="N3812" t="s">
        <v>34</v>
      </c>
      <c r="O3812" s="10" t="s">
        <v>34</v>
      </c>
      <c r="P3812">
        <f>VLOOKUP($O3812,$Y$2:$AJ$8,9,FALSE)</f>
        <v>0.15</v>
      </c>
      <c r="Q3812" s="11">
        <f>(L3812-M3812)/L3812</f>
        <v>0.29302091206853115</v>
      </c>
      <c r="S3812" s="13">
        <f>MIN(Q3812,IF(R3812=0,P3812,R3812))</f>
        <v>0.15</v>
      </c>
      <c r="T3812">
        <f>IFERROR(S3812*I3812,0)</f>
        <v>0.59534999999999993</v>
      </c>
      <c r="U3812" t="b">
        <f>O3812=N3812</f>
        <v>1</v>
      </c>
    </row>
    <row r="3813" spans="1:21" ht="21" x14ac:dyDescent="0.4">
      <c r="A3813" t="s">
        <v>502</v>
      </c>
      <c r="B3813" t="s">
        <v>423</v>
      </c>
      <c r="C3813" s="50" t="s">
        <v>424</v>
      </c>
      <c r="D3813" s="34">
        <v>33311</v>
      </c>
      <c r="E3813" s="34">
        <v>5107</v>
      </c>
      <c r="F3813" s="33">
        <v>11.668200000000002</v>
      </c>
      <c r="G3813" s="33">
        <v>3.8426999999999998</v>
      </c>
      <c r="H3813" s="49">
        <v>15.331271952207979</v>
      </c>
      <c r="I3813" s="33">
        <v>15.510900000000003</v>
      </c>
      <c r="J3813" s="35">
        <f>G3813/I3813</f>
        <v>0.24774191052743549</v>
      </c>
      <c r="K3813">
        <v>2.2847464264734683</v>
      </c>
      <c r="L3813">
        <v>3.0371842569022918</v>
      </c>
      <c r="M3813" s="49">
        <v>2.25</v>
      </c>
      <c r="N3813" t="s">
        <v>34</v>
      </c>
      <c r="O3813" s="10" t="s">
        <v>34</v>
      </c>
      <c r="P3813">
        <f>VLOOKUP($O3813,$Y$2:$AJ$8,9,FALSE)</f>
        <v>0.15</v>
      </c>
      <c r="Q3813" s="11">
        <f>(L3813-M3813)/L3813</f>
        <v>0.25918225248051391</v>
      </c>
      <c r="S3813" s="13">
        <f>MIN(Q3813,IF(R3813=0,P3813,R3813))</f>
        <v>0.15</v>
      </c>
      <c r="T3813">
        <f>IFERROR(S3813*I3813,0)</f>
        <v>2.3266350000000005</v>
      </c>
      <c r="U3813" t="b">
        <f>O3813=N3813</f>
        <v>1</v>
      </c>
    </row>
    <row r="3814" spans="1:21" ht="21" x14ac:dyDescent="0.4">
      <c r="A3814" t="s">
        <v>6415</v>
      </c>
      <c r="B3814" t="s">
        <v>6416</v>
      </c>
      <c r="C3814" t="s">
        <v>6417</v>
      </c>
      <c r="D3814" s="34">
        <v>52179</v>
      </c>
      <c r="E3814" s="34">
        <v>5567</v>
      </c>
      <c r="F3814" s="33">
        <v>2.2606999999999999</v>
      </c>
      <c r="G3814" s="33">
        <v>0.7528999999999999</v>
      </c>
      <c r="H3814" s="49">
        <v>10.669043101630924</v>
      </c>
      <c r="I3814" s="33">
        <v>3.0135999999999998</v>
      </c>
      <c r="J3814" s="35">
        <f>G3814/I3814</f>
        <v>0.24983408547916111</v>
      </c>
      <c r="K3814">
        <v>0.40608945572121424</v>
      </c>
      <c r="L3814">
        <v>0.54133285432010059</v>
      </c>
      <c r="M3814" s="49">
        <v>0.3</v>
      </c>
      <c r="N3814" t="s">
        <v>34</v>
      </c>
      <c r="O3814" s="10" t="s">
        <v>34</v>
      </c>
      <c r="P3814">
        <f>VLOOKUP($O3814,$Y$2:$AJ$8,9,FALSE)</f>
        <v>0.15</v>
      </c>
      <c r="Q3814" s="11">
        <f>(L3814-M3814)/L3814</f>
        <v>0.44581231749402711</v>
      </c>
      <c r="S3814" s="13">
        <f>MIN(Q3814,IF(R3814=0,P3814,R3814))</f>
        <v>0.15</v>
      </c>
      <c r="T3814">
        <f>IFERROR(S3814*I3814,0)</f>
        <v>0.45203999999999994</v>
      </c>
      <c r="U3814" t="b">
        <f>O3814=N3814</f>
        <v>1</v>
      </c>
    </row>
    <row r="3815" spans="1:21" ht="21" x14ac:dyDescent="0.4">
      <c r="A3815" t="s">
        <v>4026</v>
      </c>
      <c r="B3815" t="s">
        <v>3907</v>
      </c>
      <c r="C3815" t="s">
        <v>3908</v>
      </c>
      <c r="D3815" s="34">
        <v>5066</v>
      </c>
      <c r="E3815" s="34">
        <v>764</v>
      </c>
      <c r="F3815" s="33">
        <v>0.53280000000000005</v>
      </c>
      <c r="G3815" s="33">
        <v>0.16920000000000002</v>
      </c>
      <c r="H3815" s="49">
        <v>15.080931701539676</v>
      </c>
      <c r="I3815" s="33">
        <v>0.70200000000000007</v>
      </c>
      <c r="J3815" s="35">
        <f>G3815/I3815</f>
        <v>0.24102564102564103</v>
      </c>
      <c r="K3815">
        <v>0.69738219895287967</v>
      </c>
      <c r="L3815">
        <v>0.91884816753926712</v>
      </c>
      <c r="M3815" s="49">
        <v>0.7</v>
      </c>
      <c r="N3815" t="s">
        <v>37</v>
      </c>
      <c r="O3815" s="10" t="s">
        <v>37</v>
      </c>
      <c r="P3815">
        <f>VLOOKUP($O3815,$Y$2:$AJ$8,9,FALSE)</f>
        <v>0.25</v>
      </c>
      <c r="Q3815" s="11">
        <f>(L3815-M3815)/L3815</f>
        <v>0.23817663817663831</v>
      </c>
      <c r="S3815" s="13">
        <f>MIN(Q3815,IF(R3815=0,P3815,R3815))</f>
        <v>0.23817663817663831</v>
      </c>
      <c r="T3815">
        <f>IFERROR(S3815*I3815,0)</f>
        <v>0.1672000000000001</v>
      </c>
      <c r="U3815" t="b">
        <f>O3815=N3815</f>
        <v>1</v>
      </c>
    </row>
    <row r="3816" spans="1:21" ht="21" x14ac:dyDescent="0.4">
      <c r="A3816" t="s">
        <v>503</v>
      </c>
      <c r="B3816" t="s">
        <v>423</v>
      </c>
      <c r="C3816" s="50" t="s">
        <v>424</v>
      </c>
      <c r="D3816" s="34">
        <v>22389</v>
      </c>
      <c r="E3816" s="34">
        <v>2583</v>
      </c>
      <c r="F3816" s="33">
        <v>5.8286999999999995</v>
      </c>
      <c r="G3816" s="33">
        <v>1.8331</v>
      </c>
      <c r="H3816" s="49">
        <v>11.536915449551119</v>
      </c>
      <c r="I3816" s="33">
        <v>7.6617999999999995</v>
      </c>
      <c r="J3816" s="35">
        <f>G3816/I3816</f>
        <v>0.2392518729280326</v>
      </c>
      <c r="K3816">
        <v>2.2565621370499418</v>
      </c>
      <c r="L3816">
        <v>2.9662408052651954</v>
      </c>
      <c r="M3816" s="49">
        <v>2.25</v>
      </c>
      <c r="N3816" t="s">
        <v>34</v>
      </c>
      <c r="O3816" s="10" t="s">
        <v>34</v>
      </c>
      <c r="P3816">
        <f>VLOOKUP($O3816,$Y$2:$AJ$8,9,FALSE)</f>
        <v>0.15</v>
      </c>
      <c r="Q3816" s="11">
        <f>(L3816-M3816)/L3816</f>
        <v>0.24146414680623349</v>
      </c>
      <c r="S3816" s="13">
        <f>MIN(Q3816,IF(R3816=0,P3816,R3816))</f>
        <v>0.15</v>
      </c>
      <c r="T3816">
        <f>IFERROR(S3816*I3816,0)</f>
        <v>1.1492699999999998</v>
      </c>
      <c r="U3816" t="b">
        <f>O3816=N3816</f>
        <v>1</v>
      </c>
    </row>
    <row r="3817" spans="1:21" ht="21" x14ac:dyDescent="0.4">
      <c r="A3817" t="s">
        <v>2983</v>
      </c>
      <c r="B3817" t="s">
        <v>2957</v>
      </c>
      <c r="C3817" t="s">
        <v>2958</v>
      </c>
      <c r="D3817" s="34">
        <v>219568</v>
      </c>
      <c r="E3817" s="34">
        <v>9334</v>
      </c>
      <c r="F3817" s="33">
        <v>2.8037999999999998</v>
      </c>
      <c r="G3817" s="33">
        <v>1.4561999999999997</v>
      </c>
      <c r="H3817" s="49">
        <v>4.2510748378634409</v>
      </c>
      <c r="I3817" s="33">
        <v>4.26</v>
      </c>
      <c r="J3817" s="35">
        <f>G3817/I3817</f>
        <v>0.34183098591549294</v>
      </c>
      <c r="K3817">
        <v>0.30038568673666166</v>
      </c>
      <c r="L3817">
        <v>0.45639597171630597</v>
      </c>
      <c r="M3817" s="49">
        <v>0.3</v>
      </c>
      <c r="N3817" t="s">
        <v>33</v>
      </c>
      <c r="O3817" s="10" t="s">
        <v>33</v>
      </c>
      <c r="P3817">
        <f>VLOOKUP($O3817,$Y$2:$AJ$8,9,FALSE)</f>
        <v>0.4</v>
      </c>
      <c r="Q3817" s="11">
        <f>(L3817-M3817)/L3817</f>
        <v>0.34267605633802817</v>
      </c>
      <c r="S3817" s="13">
        <f>MIN(Q3817,IF(R3817=0,P3817,R3817))</f>
        <v>0.34267605633802817</v>
      </c>
      <c r="T3817">
        <f>IFERROR(S3817*I3817,0)</f>
        <v>1.4598</v>
      </c>
      <c r="U3817" t="b">
        <f>O3817=N3817</f>
        <v>1</v>
      </c>
    </row>
    <row r="3818" spans="1:21" ht="21" x14ac:dyDescent="0.4">
      <c r="A3818" t="s">
        <v>4624</v>
      </c>
      <c r="B3818" t="s">
        <v>4593</v>
      </c>
      <c r="C3818" t="s">
        <v>4594</v>
      </c>
      <c r="D3818" s="34">
        <v>421320</v>
      </c>
      <c r="E3818" s="34">
        <v>9571</v>
      </c>
      <c r="F3818" s="33">
        <v>3.3400999999999996</v>
      </c>
      <c r="G3818" s="33">
        <v>1.1128</v>
      </c>
      <c r="H3818" s="49">
        <v>2.2716699895566315</v>
      </c>
      <c r="I3818" s="33">
        <v>4.4528999999999996</v>
      </c>
      <c r="J3818" s="35">
        <f>G3818/I3818</f>
        <v>0.24990455658110447</v>
      </c>
      <c r="K3818">
        <v>0.34898129767004488</v>
      </c>
      <c r="L3818">
        <v>0.46524919026225053</v>
      </c>
      <c r="M3818" s="49">
        <v>0.17</v>
      </c>
      <c r="N3818" t="s">
        <v>37</v>
      </c>
      <c r="O3818" s="10" t="s">
        <v>37</v>
      </c>
      <c r="P3818">
        <f>VLOOKUP($O3818,$Y$2:$AJ$8,9,FALSE)</f>
        <v>0.25</v>
      </c>
      <c r="Q3818" s="11">
        <f>(L3818-M3818)/L3818</f>
        <v>0.63460441510027166</v>
      </c>
      <c r="S3818" s="13">
        <f>MIN(Q3818,IF(R3818=0,P3818,R3818))</f>
        <v>0.25</v>
      </c>
      <c r="T3818">
        <f>IFERROR(S3818*I3818,0)</f>
        <v>1.1132249999999999</v>
      </c>
      <c r="U3818" t="b">
        <f>O3818=N3818</f>
        <v>1</v>
      </c>
    </row>
    <row r="3819" spans="1:21" ht="21" x14ac:dyDescent="0.4">
      <c r="A3819" t="s">
        <v>5775</v>
      </c>
      <c r="B3819" t="s">
        <v>5771</v>
      </c>
      <c r="C3819" t="s">
        <v>5772</v>
      </c>
      <c r="D3819" s="34">
        <v>82470</v>
      </c>
      <c r="E3819" s="34">
        <v>8694</v>
      </c>
      <c r="F3819" s="33">
        <v>6.0855999999999995</v>
      </c>
      <c r="G3819" s="33">
        <v>2.2833999999999999</v>
      </c>
      <c r="H3819" s="49">
        <v>10.542015278283012</v>
      </c>
      <c r="I3819" s="33">
        <v>8.3689999999999998</v>
      </c>
      <c r="J3819" s="35">
        <f>G3819/I3819</f>
        <v>0.27284024375672122</v>
      </c>
      <c r="K3819">
        <v>0.69997699562916949</v>
      </c>
      <c r="L3819">
        <v>0.96261789740050607</v>
      </c>
      <c r="M3819" s="49">
        <v>0.7</v>
      </c>
      <c r="N3819" t="s">
        <v>37</v>
      </c>
      <c r="O3819" s="10" t="s">
        <v>37</v>
      </c>
      <c r="P3819">
        <f>VLOOKUP($O3819,$Y$2:$AJ$8,9,FALSE)</f>
        <v>0.25</v>
      </c>
      <c r="Q3819" s="11">
        <f>(L3819-M3819)/L3819</f>
        <v>0.27281634603895333</v>
      </c>
      <c r="S3819" s="13">
        <f>MIN(Q3819,IF(R3819=0,P3819,R3819))</f>
        <v>0.25</v>
      </c>
      <c r="T3819">
        <f>IFERROR(S3819*I3819,0)</f>
        <v>2.0922499999999999</v>
      </c>
      <c r="U3819" t="b">
        <f>O3819=N3819</f>
        <v>1</v>
      </c>
    </row>
    <row r="3820" spans="1:21" ht="21" x14ac:dyDescent="0.4">
      <c r="A3820" t="s">
        <v>3721</v>
      </c>
      <c r="B3820" t="s">
        <v>3673</v>
      </c>
      <c r="C3820" t="s">
        <v>3674</v>
      </c>
      <c r="D3820" s="34">
        <v>111322</v>
      </c>
      <c r="E3820" s="34">
        <v>7234</v>
      </c>
      <c r="F3820" s="33">
        <v>5.9317000000000002</v>
      </c>
      <c r="G3820" s="33">
        <v>1.5813000000000001</v>
      </c>
      <c r="H3820" s="49">
        <v>6.498266290580478</v>
      </c>
      <c r="I3820" s="33">
        <v>7.5129999999999999</v>
      </c>
      <c r="J3820" s="35">
        <f>G3820/I3820</f>
        <v>0.21047517636097435</v>
      </c>
      <c r="K3820">
        <v>0.81997511750069119</v>
      </c>
      <c r="L3820">
        <v>1.0385678739286701</v>
      </c>
      <c r="M3820" s="49">
        <v>0.82</v>
      </c>
      <c r="N3820" t="s">
        <v>34</v>
      </c>
      <c r="O3820" s="10" t="s">
        <v>34</v>
      </c>
      <c r="P3820">
        <f>VLOOKUP($O3820,$Y$2:$AJ$8,9,FALSE)</f>
        <v>0.15</v>
      </c>
      <c r="Q3820" s="11">
        <f>(L3820-M3820)/L3820</f>
        <v>0.21045121788899243</v>
      </c>
      <c r="S3820" s="13">
        <f>MIN(Q3820,IF(R3820=0,P3820,R3820))</f>
        <v>0.15</v>
      </c>
      <c r="T3820">
        <f>IFERROR(S3820*I3820,0)</f>
        <v>1.1269499999999999</v>
      </c>
      <c r="U3820" t="b">
        <f>O3820=N3820</f>
        <v>1</v>
      </c>
    </row>
    <row r="3821" spans="1:21" ht="21" x14ac:dyDescent="0.4">
      <c r="A3821" t="s">
        <v>1584</v>
      </c>
      <c r="B3821" t="s">
        <v>1569</v>
      </c>
      <c r="C3821" s="50" t="s">
        <v>1570</v>
      </c>
      <c r="D3821" s="34">
        <v>7361500</v>
      </c>
      <c r="E3821" s="34">
        <v>131232</v>
      </c>
      <c r="F3821" s="33">
        <v>68.077100000000002</v>
      </c>
      <c r="G3821" s="33">
        <v>27.646899999999999</v>
      </c>
      <c r="H3821" s="49">
        <v>1.7826801602934184</v>
      </c>
      <c r="I3821" s="33">
        <v>95.724000000000004</v>
      </c>
      <c r="J3821" s="35">
        <f>G3821/I3821</f>
        <v>0.28881889599264549</v>
      </c>
      <c r="K3821">
        <v>0.51875381004633025</v>
      </c>
      <c r="L3821">
        <v>0.72942574981711783</v>
      </c>
      <c r="M3821" s="49">
        <v>0.5</v>
      </c>
      <c r="N3821" t="s">
        <v>45</v>
      </c>
      <c r="O3821" s="10" t="s">
        <v>34</v>
      </c>
      <c r="P3821">
        <f>VLOOKUP($O3821,$Y$2:$AJ$8,9,FALSE)</f>
        <v>0.15</v>
      </c>
      <c r="Q3821" s="11">
        <f>(L3821-M3821)/L3821</f>
        <v>0.31452927165601108</v>
      </c>
      <c r="S3821" s="13">
        <f>MIN(Q3821,IF(R3821=0,P3821,R3821))</f>
        <v>0.15</v>
      </c>
      <c r="T3821">
        <f>IFERROR(S3821*I3821,0)</f>
        <v>14.358600000000001</v>
      </c>
      <c r="U3821" t="b">
        <f>O3821=N3821</f>
        <v>0</v>
      </c>
    </row>
    <row r="3822" spans="1:21" ht="21" x14ac:dyDescent="0.4">
      <c r="A3822" t="s">
        <v>4885</v>
      </c>
      <c r="B3822" t="s">
        <v>4870</v>
      </c>
      <c r="C3822" t="s">
        <v>4871</v>
      </c>
      <c r="D3822" s="34">
        <v>549926</v>
      </c>
      <c r="E3822" s="34">
        <v>35939</v>
      </c>
      <c r="F3822" s="33">
        <v>8.745000000000001</v>
      </c>
      <c r="G3822" s="33">
        <v>2.915</v>
      </c>
      <c r="H3822" s="49">
        <v>6.5352429235933558</v>
      </c>
      <c r="I3822" s="33">
        <v>11.66</v>
      </c>
      <c r="J3822" s="35">
        <f>G3822/I3822</f>
        <v>0.25</v>
      </c>
      <c r="K3822">
        <v>0.24332897409499435</v>
      </c>
      <c r="L3822">
        <v>0.32443863212665908</v>
      </c>
      <c r="M3822" s="49">
        <v>0.03</v>
      </c>
      <c r="N3822" t="s">
        <v>37</v>
      </c>
      <c r="O3822" s="10" t="s">
        <v>37</v>
      </c>
      <c r="P3822">
        <f>VLOOKUP($O3822,$Y$2:$AJ$8,9,FALSE)</f>
        <v>0.25</v>
      </c>
      <c r="Q3822" s="11">
        <f>(L3822-M3822)/L3822</f>
        <v>0.90753259005145803</v>
      </c>
      <c r="S3822" s="13">
        <f>MIN(Q3822,IF(R3822=0,P3822,R3822))</f>
        <v>0.25</v>
      </c>
      <c r="T3822">
        <f>IFERROR(S3822*I3822,0)</f>
        <v>2.915</v>
      </c>
      <c r="U3822" t="b">
        <f>O3822=N3822</f>
        <v>1</v>
      </c>
    </row>
    <row r="3823" spans="1:21" ht="21" x14ac:dyDescent="0.4">
      <c r="A3823" t="s">
        <v>4515</v>
      </c>
      <c r="B3823" t="s">
        <v>4516</v>
      </c>
      <c r="C3823" t="s">
        <v>4517</v>
      </c>
      <c r="D3823" s="34">
        <v>174905</v>
      </c>
      <c r="E3823" s="34">
        <v>70651</v>
      </c>
      <c r="F3823" s="33">
        <v>150.03559999999999</v>
      </c>
      <c r="G3823" s="33">
        <v>49.459100000000007</v>
      </c>
      <c r="H3823" s="49">
        <v>40.393928132414736</v>
      </c>
      <c r="I3823" s="33">
        <v>199.49469999999999</v>
      </c>
      <c r="J3823" s="35">
        <f>G3823/I3823</f>
        <v>0.24792187461621792</v>
      </c>
      <c r="K3823">
        <v>2.1236160846980225</v>
      </c>
      <c r="L3823">
        <v>2.823664208574542</v>
      </c>
      <c r="M3823" s="49">
        <v>2</v>
      </c>
      <c r="N3823" t="s">
        <v>37</v>
      </c>
      <c r="O3823" s="10" t="s">
        <v>37</v>
      </c>
      <c r="P3823">
        <f>VLOOKUP($O3823,$Y$2:$AJ$8,9,FALSE)</f>
        <v>0.25</v>
      </c>
      <c r="Q3823" s="11">
        <f>(L3823-M3823)/L3823</f>
        <v>0.29170048126591824</v>
      </c>
      <c r="S3823" s="13">
        <f>MIN(Q3823,IF(R3823=0,P3823,R3823))</f>
        <v>0.25</v>
      </c>
      <c r="T3823">
        <f>IFERROR(S3823*I3823,0)</f>
        <v>49.873674999999999</v>
      </c>
      <c r="U3823" t="b">
        <f>O3823=N3823</f>
        <v>1</v>
      </c>
    </row>
    <row r="3824" spans="1:21" ht="21" x14ac:dyDescent="0.4">
      <c r="A3824" t="s">
        <v>5233</v>
      </c>
      <c r="B3824" t="s">
        <v>5229</v>
      </c>
      <c r="C3824" t="s">
        <v>5230</v>
      </c>
      <c r="D3824" s="34">
        <v>8695634</v>
      </c>
      <c r="E3824" s="34">
        <v>176833</v>
      </c>
      <c r="F3824" s="33">
        <v>37.297999999999995</v>
      </c>
      <c r="G3824" s="33">
        <v>8.1850000000000005</v>
      </c>
      <c r="H3824" s="49">
        <v>2.0335837501900378</v>
      </c>
      <c r="I3824" s="33">
        <v>45.482999999999997</v>
      </c>
      <c r="J3824" s="35">
        <f>G3824/I3824</f>
        <v>0.17995734670096522</v>
      </c>
      <c r="K3824">
        <v>0.21092216950456075</v>
      </c>
      <c r="L3824">
        <v>0.25720877890439003</v>
      </c>
      <c r="M3824" s="49">
        <v>0.15</v>
      </c>
      <c r="N3824" t="s">
        <v>37</v>
      </c>
      <c r="O3824" s="10" t="s">
        <v>37</v>
      </c>
      <c r="P3824">
        <f>VLOOKUP($O3824,$Y$2:$AJ$8,9,FALSE)</f>
        <v>0.25</v>
      </c>
      <c r="Q3824" s="11">
        <f>(L3824-M3824)/L3824</f>
        <v>0.41681617307565472</v>
      </c>
      <c r="S3824" s="13">
        <f>MIN(Q3824,IF(R3824=0,P3824,R3824))</f>
        <v>0.25</v>
      </c>
      <c r="T3824">
        <f>IFERROR(S3824*I3824,0)</f>
        <v>11.370749999999999</v>
      </c>
      <c r="U3824" t="b">
        <f>O3824=N3824</f>
        <v>1</v>
      </c>
    </row>
    <row r="3825" spans="1:21" ht="21" x14ac:dyDescent="0.4">
      <c r="A3825" t="s">
        <v>4376</v>
      </c>
      <c r="B3825" t="s">
        <v>4366</v>
      </c>
      <c r="C3825" t="s">
        <v>4367</v>
      </c>
      <c r="D3825" s="34">
        <v>63380</v>
      </c>
      <c r="E3825" s="34">
        <v>6520</v>
      </c>
      <c r="F3825" s="33">
        <v>3.5465999999999998</v>
      </c>
      <c r="G3825" s="33">
        <v>1.1817</v>
      </c>
      <c r="H3825" s="49">
        <v>10.287156831808142</v>
      </c>
      <c r="I3825" s="33">
        <v>4.7282999999999999</v>
      </c>
      <c r="J3825" s="35">
        <f>G3825/I3825</f>
        <v>0.24992069031152844</v>
      </c>
      <c r="K3825">
        <v>0.54395705521472393</v>
      </c>
      <c r="L3825">
        <v>0.72519938650306748</v>
      </c>
      <c r="M3825" s="49">
        <v>0.5</v>
      </c>
      <c r="N3825" t="s">
        <v>34</v>
      </c>
      <c r="O3825" s="10" t="s">
        <v>34</v>
      </c>
      <c r="P3825">
        <f>VLOOKUP($O3825,$Y$2:$AJ$8,9,FALSE)</f>
        <v>0.15</v>
      </c>
      <c r="Q3825" s="11">
        <f>(L3825-M3825)/L3825</f>
        <v>0.31053444155404691</v>
      </c>
      <c r="S3825" s="13">
        <f>MIN(Q3825,IF(R3825=0,P3825,R3825))</f>
        <v>0.15</v>
      </c>
      <c r="T3825">
        <f>IFERROR(S3825*I3825,0)</f>
        <v>0.70924500000000001</v>
      </c>
      <c r="U3825" t="b">
        <f>O3825=N3825</f>
        <v>1</v>
      </c>
    </row>
    <row r="3826" spans="1:21" ht="21" x14ac:dyDescent="0.4">
      <c r="A3826" t="s">
        <v>1398</v>
      </c>
      <c r="B3826" t="s">
        <v>1306</v>
      </c>
      <c r="C3826" s="50" t="s">
        <v>1307</v>
      </c>
      <c r="D3826" s="34">
        <v>280540</v>
      </c>
      <c r="E3826" s="34">
        <v>9632</v>
      </c>
      <c r="F3826" s="33">
        <v>3.48</v>
      </c>
      <c r="G3826" s="33">
        <v>1.1599999999999999</v>
      </c>
      <c r="H3826" s="49">
        <v>3.4333784843516075</v>
      </c>
      <c r="I3826" s="33">
        <v>4.6399999999999997</v>
      </c>
      <c r="J3826" s="35">
        <f>G3826/I3826</f>
        <v>0.25</v>
      </c>
      <c r="K3826">
        <v>0.36129568106312293</v>
      </c>
      <c r="L3826">
        <v>0.48172757475083056</v>
      </c>
      <c r="M3826" s="49">
        <v>0.3</v>
      </c>
      <c r="N3826" t="s">
        <v>37</v>
      </c>
      <c r="O3826" s="10" t="s">
        <v>37</v>
      </c>
      <c r="P3826">
        <f>VLOOKUP($O3826,$Y$2:$AJ$8,9,FALSE)</f>
        <v>0.25</v>
      </c>
      <c r="Q3826" s="11">
        <f>(L3826-M3826)/L3826</f>
        <v>0.37724137931034485</v>
      </c>
      <c r="S3826" s="13">
        <f>MIN(Q3826,IF(R3826=0,P3826,R3826))</f>
        <v>0.25</v>
      </c>
      <c r="T3826">
        <f>IFERROR(S3826*I3826,0)</f>
        <v>1.1599999999999999</v>
      </c>
      <c r="U3826" t="b">
        <f>O3826=N3826</f>
        <v>1</v>
      </c>
    </row>
    <row r="3827" spans="1:21" ht="21" x14ac:dyDescent="0.4">
      <c r="A3827" t="s">
        <v>3562</v>
      </c>
      <c r="B3827" t="s">
        <v>3556</v>
      </c>
      <c r="C3827" t="s">
        <v>3557</v>
      </c>
      <c r="D3827" s="34">
        <v>567610</v>
      </c>
      <c r="E3827" s="34">
        <v>308036</v>
      </c>
      <c r="F3827" s="33">
        <v>59.526800000000001</v>
      </c>
      <c r="G3827" s="33">
        <v>19.8429</v>
      </c>
      <c r="H3827" s="49">
        <v>54.268952273568118</v>
      </c>
      <c r="I3827" s="33">
        <v>79.369699999999995</v>
      </c>
      <c r="J3827" s="35">
        <f>G3827/I3827</f>
        <v>0.25000598465157359</v>
      </c>
      <c r="K3827">
        <v>0.19324624394551287</v>
      </c>
      <c r="L3827">
        <v>0.25766371463075743</v>
      </c>
      <c r="M3827" s="49">
        <v>0.1</v>
      </c>
      <c r="N3827" t="s">
        <v>37</v>
      </c>
      <c r="O3827" s="10" t="s">
        <v>37</v>
      </c>
      <c r="P3827">
        <f>VLOOKUP($O3827,$Y$2:$AJ$8,9,FALSE)</f>
        <v>0.25</v>
      </c>
      <c r="Q3827" s="11">
        <f>(L3827-M3827)/L3827</f>
        <v>0.61189723534295826</v>
      </c>
      <c r="S3827" s="13">
        <f>MIN(Q3827,IF(R3827=0,P3827,R3827))</f>
        <v>0.25</v>
      </c>
      <c r="T3827">
        <f>IFERROR(S3827*I3827,0)</f>
        <v>19.842424999999999</v>
      </c>
      <c r="U3827" t="b">
        <f>O3827=N3827</f>
        <v>1</v>
      </c>
    </row>
    <row r="3828" spans="1:21" ht="21" x14ac:dyDescent="0.4">
      <c r="A3828" t="s">
        <v>959</v>
      </c>
      <c r="B3828" t="s">
        <v>899</v>
      </c>
      <c r="C3828" s="50" t="s">
        <v>900</v>
      </c>
      <c r="D3828" s="34">
        <v>3132453</v>
      </c>
      <c r="E3828" s="34">
        <v>136191</v>
      </c>
      <c r="F3828" s="33">
        <v>174.37450000000001</v>
      </c>
      <c r="G3828" s="33">
        <v>49.408999999999999</v>
      </c>
      <c r="H3828" s="49">
        <v>4.3477428073142681</v>
      </c>
      <c r="I3828" s="33">
        <v>223.7835</v>
      </c>
      <c r="J3828" s="35">
        <f>G3828/I3828</f>
        <v>0.22078928964825378</v>
      </c>
      <c r="K3828">
        <v>1.2803672783076709</v>
      </c>
      <c r="L3828">
        <v>1.6431592395973302</v>
      </c>
      <c r="M3828" s="49">
        <v>1.19</v>
      </c>
      <c r="N3828" t="s">
        <v>37</v>
      </c>
      <c r="O3828" s="10" t="s">
        <v>34</v>
      </c>
      <c r="P3828">
        <f>VLOOKUP($O3828,$Y$2:$AJ$8,9,FALSE)</f>
        <v>0.15</v>
      </c>
      <c r="Q3828" s="11">
        <f>(L3828-M3828)/L3828</f>
        <v>0.27578534610460559</v>
      </c>
      <c r="S3828" s="13">
        <f>MIN(Q3828,IF(R3828=0,P3828,R3828))</f>
        <v>0.15</v>
      </c>
      <c r="T3828">
        <f>IFERROR(S3828*I3828,0)</f>
        <v>33.567524999999996</v>
      </c>
      <c r="U3828" t="b">
        <f>O3828=N3828</f>
        <v>0</v>
      </c>
    </row>
    <row r="3829" spans="1:21" ht="21" x14ac:dyDescent="0.4">
      <c r="A3829" t="s">
        <v>5961</v>
      </c>
      <c r="B3829" t="s">
        <v>5958</v>
      </c>
      <c r="C3829" t="s">
        <v>5959</v>
      </c>
      <c r="D3829" s="34">
        <v>31226</v>
      </c>
      <c r="E3829" s="34">
        <v>12680</v>
      </c>
      <c r="F3829" s="33">
        <v>2.0116999999999998</v>
      </c>
      <c r="G3829" s="33">
        <v>0.67030000000000001</v>
      </c>
      <c r="H3829" s="49">
        <v>40.60718631909306</v>
      </c>
      <c r="I3829" s="33">
        <v>2.6819999999999999</v>
      </c>
      <c r="J3829" s="35">
        <f>G3829/I3829</f>
        <v>0.2499254287844892</v>
      </c>
      <c r="K3829">
        <v>0.1586514195583596</v>
      </c>
      <c r="L3829">
        <v>0.21151419558359622</v>
      </c>
      <c r="M3829" s="49">
        <v>0.01</v>
      </c>
      <c r="N3829" t="s">
        <v>34</v>
      </c>
      <c r="O3829" s="10" t="s">
        <v>34</v>
      </c>
      <c r="P3829">
        <f>VLOOKUP($O3829,$Y$2:$AJ$8,9,FALSE)</f>
        <v>0.15</v>
      </c>
      <c r="Q3829" s="11">
        <f>(L3829-M3829)/L3829</f>
        <v>0.95272184936614468</v>
      </c>
      <c r="S3829" s="13">
        <f>MIN(Q3829,IF(R3829=0,P3829,R3829))</f>
        <v>0.15</v>
      </c>
      <c r="T3829">
        <f>IFERROR(S3829*I3829,0)</f>
        <v>0.40229999999999999</v>
      </c>
      <c r="U3829" t="b">
        <f>O3829=N3829</f>
        <v>1</v>
      </c>
    </row>
    <row r="3830" spans="1:21" ht="21" x14ac:dyDescent="0.4">
      <c r="A3830" t="s">
        <v>1585</v>
      </c>
      <c r="B3830" t="s">
        <v>1569</v>
      </c>
      <c r="C3830" s="50" t="s">
        <v>1570</v>
      </c>
      <c r="D3830" s="34">
        <v>81236</v>
      </c>
      <c r="E3830" s="34">
        <v>14819</v>
      </c>
      <c r="F3830" s="33">
        <v>11.672799999999999</v>
      </c>
      <c r="G3830" s="33">
        <v>5.0028000000000006</v>
      </c>
      <c r="H3830" s="49">
        <v>18.241912452607217</v>
      </c>
      <c r="I3830" s="33">
        <v>16.675599999999999</v>
      </c>
      <c r="J3830" s="35">
        <f>G3830/I3830</f>
        <v>0.30000719614286747</v>
      </c>
      <c r="K3830">
        <v>0.78769147715770294</v>
      </c>
      <c r="L3830">
        <v>1.1252851069572845</v>
      </c>
      <c r="M3830" s="49">
        <v>0.75</v>
      </c>
      <c r="N3830" t="s">
        <v>34</v>
      </c>
      <c r="O3830" s="10" t="s">
        <v>34</v>
      </c>
      <c r="P3830">
        <f>VLOOKUP($O3830,$Y$2:$AJ$8,9,FALSE)</f>
        <v>0.15</v>
      </c>
      <c r="Q3830" s="11">
        <f>(L3830-M3830)/L3830</f>
        <v>0.33350224279786028</v>
      </c>
      <c r="S3830" s="13">
        <f>MIN(Q3830,IF(R3830=0,P3830,R3830))</f>
        <v>0.15</v>
      </c>
      <c r="T3830">
        <f>IFERROR(S3830*I3830,0)</f>
        <v>2.5013399999999999</v>
      </c>
      <c r="U3830" t="b">
        <f>O3830=N3830</f>
        <v>1</v>
      </c>
    </row>
    <row r="3831" spans="1:21" ht="21" x14ac:dyDescent="0.4">
      <c r="A3831" t="s">
        <v>3197</v>
      </c>
      <c r="B3831" t="s">
        <v>3163</v>
      </c>
      <c r="C3831" t="s">
        <v>3164</v>
      </c>
      <c r="D3831" s="34">
        <v>102874</v>
      </c>
      <c r="E3831" s="34">
        <v>20885</v>
      </c>
      <c r="F3831" s="33">
        <v>12.5375</v>
      </c>
      <c r="G3831" s="33">
        <v>5.5651999999999999</v>
      </c>
      <c r="H3831" s="49">
        <v>20.301533915274998</v>
      </c>
      <c r="I3831" s="33">
        <v>18.102699999999999</v>
      </c>
      <c r="J3831" s="35">
        <f>G3831/I3831</f>
        <v>0.30742375446756565</v>
      </c>
      <c r="K3831">
        <v>0.60031122815417759</v>
      </c>
      <c r="L3831">
        <v>0.86677998563562353</v>
      </c>
      <c r="M3831" s="49">
        <v>0.6</v>
      </c>
      <c r="N3831" t="s">
        <v>37</v>
      </c>
      <c r="O3831" s="10" t="s">
        <v>37</v>
      </c>
      <c r="P3831">
        <f>VLOOKUP($O3831,$Y$2:$AJ$8,9,FALSE)</f>
        <v>0.25</v>
      </c>
      <c r="Q3831" s="11">
        <f>(L3831-M3831)/L3831</f>
        <v>0.30778281692786152</v>
      </c>
      <c r="S3831" s="13">
        <f>MIN(Q3831,IF(R3831=0,P3831,R3831))</f>
        <v>0.25</v>
      </c>
      <c r="T3831">
        <f>IFERROR(S3831*I3831,0)</f>
        <v>4.5256749999999997</v>
      </c>
      <c r="U3831" t="b">
        <f>O3831=N3831</f>
        <v>1</v>
      </c>
    </row>
    <row r="3832" spans="1:21" ht="21" x14ac:dyDescent="0.4">
      <c r="A3832" t="s">
        <v>2072</v>
      </c>
      <c r="B3832" t="s">
        <v>2042</v>
      </c>
      <c r="C3832" t="s">
        <v>2043</v>
      </c>
      <c r="D3832" s="34">
        <v>4917</v>
      </c>
      <c r="E3832" s="34">
        <v>3458</v>
      </c>
      <c r="F3832" s="33">
        <v>1.0811999999999999</v>
      </c>
      <c r="G3832" s="33">
        <v>0.36110000000000003</v>
      </c>
      <c r="H3832" s="49">
        <v>70.327435428106568</v>
      </c>
      <c r="I3832" s="33">
        <v>1.4422999999999999</v>
      </c>
      <c r="J3832" s="35">
        <f>G3832/I3832</f>
        <v>0.25036400194134373</v>
      </c>
      <c r="K3832">
        <v>0.31266628108733374</v>
      </c>
      <c r="L3832">
        <v>0.4170908039329092</v>
      </c>
      <c r="M3832" s="49">
        <v>0.01</v>
      </c>
      <c r="N3832" t="s">
        <v>37</v>
      </c>
      <c r="O3832" s="10" t="s">
        <v>37</v>
      </c>
      <c r="P3832">
        <f>VLOOKUP($O3832,$Y$2:$AJ$8,9,FALSE)</f>
        <v>0.25</v>
      </c>
      <c r="Q3832" s="11">
        <f>(L3832-M3832)/L3832</f>
        <v>0.97602440546349578</v>
      </c>
      <c r="S3832" s="13">
        <f>MIN(Q3832,IF(R3832=0,P3832,R3832))</f>
        <v>0.25</v>
      </c>
      <c r="T3832">
        <f>IFERROR(S3832*I3832,0)</f>
        <v>0.36057499999999998</v>
      </c>
      <c r="U3832" t="b">
        <f>O3832=N3832</f>
        <v>1</v>
      </c>
    </row>
    <row r="3833" spans="1:21" ht="21" x14ac:dyDescent="0.4">
      <c r="A3833" t="s">
        <v>2073</v>
      </c>
      <c r="B3833" t="s">
        <v>2042</v>
      </c>
      <c r="C3833" t="s">
        <v>2043</v>
      </c>
      <c r="D3833" s="34">
        <v>83717</v>
      </c>
      <c r="E3833" s="34">
        <v>44663</v>
      </c>
      <c r="F3833" s="33">
        <v>10.24</v>
      </c>
      <c r="G3833" s="33">
        <v>3.4135</v>
      </c>
      <c r="H3833" s="49">
        <v>53.349976707239868</v>
      </c>
      <c r="I3833" s="33">
        <v>13.653500000000001</v>
      </c>
      <c r="J3833" s="35">
        <f>G3833/I3833</f>
        <v>0.25000915516168015</v>
      </c>
      <c r="K3833">
        <v>0.22927255222443632</v>
      </c>
      <c r="L3833">
        <v>0.30570046794886152</v>
      </c>
      <c r="M3833" s="49">
        <v>0.01</v>
      </c>
      <c r="N3833" t="s">
        <v>37</v>
      </c>
      <c r="O3833" s="10" t="s">
        <v>37</v>
      </c>
      <c r="P3833">
        <f>VLOOKUP($O3833,$Y$2:$AJ$8,9,FALSE)</f>
        <v>0.25</v>
      </c>
      <c r="Q3833" s="11">
        <f>(L3833-M3833)/L3833</f>
        <v>0.96728824111033795</v>
      </c>
      <c r="S3833" s="13">
        <f>MIN(Q3833,IF(R3833=0,P3833,R3833))</f>
        <v>0.25</v>
      </c>
      <c r="T3833">
        <f>IFERROR(S3833*I3833,0)</f>
        <v>3.4133750000000003</v>
      </c>
      <c r="U3833" t="b">
        <f>O3833=N3833</f>
        <v>1</v>
      </c>
    </row>
    <row r="3834" spans="1:21" ht="21" x14ac:dyDescent="0.4">
      <c r="A3834" t="s">
        <v>2477</v>
      </c>
      <c r="B3834" t="s">
        <v>2390</v>
      </c>
      <c r="C3834" t="s">
        <v>2391</v>
      </c>
      <c r="D3834" s="34">
        <v>347331</v>
      </c>
      <c r="E3834" s="34">
        <v>10246</v>
      </c>
      <c r="F3834" s="33">
        <v>4.8674999999999997</v>
      </c>
      <c r="G3834" s="33">
        <v>1.6225000000000001</v>
      </c>
      <c r="H3834" s="49">
        <v>2.9499238478569434</v>
      </c>
      <c r="I3834" s="33">
        <v>6.49</v>
      </c>
      <c r="J3834" s="35">
        <f>G3834/I3834</f>
        <v>0.25</v>
      </c>
      <c r="K3834">
        <v>0.47506343939098183</v>
      </c>
      <c r="L3834">
        <v>0.63341791918797574</v>
      </c>
      <c r="M3834" s="49">
        <v>0.25</v>
      </c>
      <c r="N3834" t="s">
        <v>37</v>
      </c>
      <c r="O3834" s="10" t="s">
        <v>37</v>
      </c>
      <c r="P3834">
        <f>VLOOKUP($O3834,$Y$2:$AJ$8,9,FALSE)</f>
        <v>0.25</v>
      </c>
      <c r="Q3834" s="11">
        <f>(L3834-M3834)/L3834</f>
        <v>0.60531587057010783</v>
      </c>
      <c r="S3834" s="13">
        <f>MIN(Q3834,IF(R3834=0,P3834,R3834))</f>
        <v>0.25</v>
      </c>
      <c r="T3834">
        <f>IFERROR(S3834*I3834,0)</f>
        <v>1.6225000000000001</v>
      </c>
      <c r="U3834" t="b">
        <f>O3834=N3834</f>
        <v>1</v>
      </c>
    </row>
    <row r="3835" spans="1:21" ht="21" x14ac:dyDescent="0.4">
      <c r="A3835" t="s">
        <v>3810</v>
      </c>
      <c r="B3835" t="s">
        <v>3798</v>
      </c>
      <c r="C3835" t="s">
        <v>3799</v>
      </c>
      <c r="D3835" s="34">
        <v>67595</v>
      </c>
      <c r="E3835" s="34">
        <v>7502</v>
      </c>
      <c r="F3835" s="33">
        <v>21.697799999999997</v>
      </c>
      <c r="G3835" s="33">
        <v>5.2660999999999998</v>
      </c>
      <c r="H3835" s="49">
        <v>11.098454027664769</v>
      </c>
      <c r="I3835" s="33">
        <v>26.963899999999995</v>
      </c>
      <c r="J3835" s="35">
        <f>G3835/I3835</f>
        <v>0.19530186656974699</v>
      </c>
      <c r="K3835">
        <v>2.8922687283391091</v>
      </c>
      <c r="L3835">
        <v>3.5942282058117829</v>
      </c>
      <c r="M3835" s="49">
        <v>2.8</v>
      </c>
      <c r="N3835" t="s">
        <v>34</v>
      </c>
      <c r="O3835" s="10" t="s">
        <v>34</v>
      </c>
      <c r="P3835">
        <f>VLOOKUP($O3835,$Y$2:$AJ$8,9,FALSE)</f>
        <v>0.15</v>
      </c>
      <c r="Q3835" s="11">
        <f>(L3835-M3835)/L3835</f>
        <v>0.22097322716669315</v>
      </c>
      <c r="S3835" s="13">
        <f>MIN(Q3835,IF(R3835=0,P3835,R3835))</f>
        <v>0.15</v>
      </c>
      <c r="T3835">
        <f>IFERROR(S3835*I3835,0)</f>
        <v>4.0445849999999988</v>
      </c>
      <c r="U3835" t="b">
        <f>O3835=N3835</f>
        <v>1</v>
      </c>
    </row>
    <row r="3836" spans="1:21" ht="21" x14ac:dyDescent="0.4">
      <c r="A3836" t="s">
        <v>3855</v>
      </c>
      <c r="B3836" t="s">
        <v>3816</v>
      </c>
      <c r="C3836" t="s">
        <v>3817</v>
      </c>
      <c r="D3836" s="34">
        <v>32326</v>
      </c>
      <c r="E3836" s="34">
        <v>10512</v>
      </c>
      <c r="F3836" s="33">
        <v>4.4116999999999997</v>
      </c>
      <c r="G3836" s="33">
        <v>2.1732999999999998</v>
      </c>
      <c r="H3836" s="49">
        <v>32.51871558497804</v>
      </c>
      <c r="I3836" s="33">
        <v>6.5849999999999991</v>
      </c>
      <c r="J3836" s="35">
        <f>G3836/I3836</f>
        <v>0.33003796507213368</v>
      </c>
      <c r="K3836">
        <v>0.41968226788432267</v>
      </c>
      <c r="L3836">
        <v>0.62642694063926929</v>
      </c>
      <c r="M3836" s="49">
        <v>0.3</v>
      </c>
      <c r="N3836" t="s">
        <v>37</v>
      </c>
      <c r="O3836" s="10" t="s">
        <v>37</v>
      </c>
      <c r="P3836">
        <f>VLOOKUP($O3836,$Y$2:$AJ$8,9,FALSE)</f>
        <v>0.25</v>
      </c>
      <c r="Q3836" s="11">
        <f>(L3836-M3836)/L3836</f>
        <v>0.5210933940774487</v>
      </c>
      <c r="S3836" s="13">
        <f>MIN(Q3836,IF(R3836=0,P3836,R3836))</f>
        <v>0.25</v>
      </c>
      <c r="T3836">
        <f>IFERROR(S3836*I3836,0)</f>
        <v>1.6462499999999998</v>
      </c>
      <c r="U3836" t="b">
        <f>O3836=N3836</f>
        <v>1</v>
      </c>
    </row>
    <row r="3837" spans="1:21" ht="21" x14ac:dyDescent="0.4">
      <c r="A3837" t="s">
        <v>5730</v>
      </c>
      <c r="B3837" t="s">
        <v>5721</v>
      </c>
      <c r="C3837" t="s">
        <v>5722</v>
      </c>
      <c r="D3837" s="34">
        <v>57480</v>
      </c>
      <c r="E3837" s="34">
        <v>4243</v>
      </c>
      <c r="F3837" s="33">
        <v>3.0748000000000002</v>
      </c>
      <c r="G3837" s="33">
        <v>1.2795000000000001</v>
      </c>
      <c r="H3837" s="49">
        <v>7.3816979819067505</v>
      </c>
      <c r="I3837" s="33">
        <v>4.3543000000000003</v>
      </c>
      <c r="J3837" s="35">
        <f>G3837/I3837</f>
        <v>0.29384746113037685</v>
      </c>
      <c r="K3837">
        <v>0.7246759368371436</v>
      </c>
      <c r="L3837">
        <v>1.0262314400188546</v>
      </c>
      <c r="M3837" s="49">
        <v>0.7</v>
      </c>
      <c r="N3837" t="s">
        <v>34</v>
      </c>
      <c r="O3837" s="10" t="s">
        <v>34</v>
      </c>
      <c r="P3837">
        <f>VLOOKUP($O3837,$Y$2:$AJ$8,9,FALSE)</f>
        <v>0.15</v>
      </c>
      <c r="Q3837" s="11">
        <f>(L3837-M3837)/L3837</f>
        <v>0.31789265783248749</v>
      </c>
      <c r="S3837" s="13">
        <f>MIN(Q3837,IF(R3837=0,P3837,R3837))</f>
        <v>0.15</v>
      </c>
      <c r="T3837">
        <f>IFERROR(S3837*I3837,0)</f>
        <v>0.65314499999999998</v>
      </c>
      <c r="U3837" t="b">
        <f>O3837=N3837</f>
        <v>1</v>
      </c>
    </row>
    <row r="3838" spans="1:21" ht="21" x14ac:dyDescent="0.4">
      <c r="A3838" t="s">
        <v>3896</v>
      </c>
      <c r="B3838" t="s">
        <v>3884</v>
      </c>
      <c r="C3838" t="s">
        <v>3885</v>
      </c>
      <c r="D3838" s="34">
        <v>454731</v>
      </c>
      <c r="E3838" s="34">
        <v>35136</v>
      </c>
      <c r="F3838" s="33">
        <v>22.042499999999997</v>
      </c>
      <c r="G3838" s="33">
        <v>7.3425000000000002</v>
      </c>
      <c r="H3838" s="49">
        <v>7.726765934145682</v>
      </c>
      <c r="I3838" s="33">
        <v>29.384999999999998</v>
      </c>
      <c r="J3838" s="35">
        <f>G3838/I3838</f>
        <v>0.24987238386932112</v>
      </c>
      <c r="K3838">
        <v>0.62734801912568294</v>
      </c>
      <c r="L3838">
        <v>0.83632172131147531</v>
      </c>
      <c r="M3838" s="49">
        <v>0.5</v>
      </c>
      <c r="N3838" t="s">
        <v>37</v>
      </c>
      <c r="O3838" s="10" t="s">
        <v>37</v>
      </c>
      <c r="P3838">
        <f>VLOOKUP($O3838,$Y$2:$AJ$8,9,FALSE)</f>
        <v>0.25</v>
      </c>
      <c r="Q3838" s="11">
        <f>(L3838-M3838)/L3838</f>
        <v>0.40214395099540573</v>
      </c>
      <c r="S3838" s="13">
        <f>MIN(Q3838,IF(R3838=0,P3838,R3838))</f>
        <v>0.25</v>
      </c>
      <c r="T3838">
        <f>IFERROR(S3838*I3838,0)</f>
        <v>7.3462499999999995</v>
      </c>
      <c r="U3838" t="b">
        <f>O3838=N3838</f>
        <v>1</v>
      </c>
    </row>
    <row r="3839" spans="1:21" ht="21" x14ac:dyDescent="0.4">
      <c r="A3839" t="s">
        <v>5622</v>
      </c>
      <c r="B3839" t="s">
        <v>5615</v>
      </c>
      <c r="C3839" t="s">
        <v>5616</v>
      </c>
      <c r="D3839" s="34">
        <v>25326</v>
      </c>
      <c r="E3839" s="34">
        <v>546</v>
      </c>
      <c r="F3839" s="33">
        <v>0.37209999999999999</v>
      </c>
      <c r="G3839" s="33">
        <v>0.14810000000000001</v>
      </c>
      <c r="H3839" s="49">
        <v>2.1558872305140961</v>
      </c>
      <c r="I3839" s="33">
        <v>0.5202</v>
      </c>
      <c r="J3839" s="35">
        <f>G3839/I3839</f>
        <v>0.28469819300269128</v>
      </c>
      <c r="K3839">
        <v>0.68150183150183141</v>
      </c>
      <c r="L3839">
        <v>0.9527472527472528</v>
      </c>
      <c r="M3839" s="49">
        <v>0.75</v>
      </c>
      <c r="N3839" t="s">
        <v>33</v>
      </c>
      <c r="O3839" s="10" t="s">
        <v>33</v>
      </c>
      <c r="P3839">
        <f>VLOOKUP($O3839,$Y$2:$AJ$8,9,FALSE)</f>
        <v>0.4</v>
      </c>
      <c r="Q3839" s="11">
        <f>(L3839-M3839)/L3839</f>
        <v>0.21280276816609001</v>
      </c>
      <c r="S3839" s="13">
        <f>MIN(Q3839,IF(R3839=0,P3839,R3839))</f>
        <v>0.21280276816609001</v>
      </c>
      <c r="T3839">
        <f>IFERROR(S3839*I3839,0)</f>
        <v>0.11070000000000002</v>
      </c>
      <c r="U3839" t="b">
        <f>O3839=N3839</f>
        <v>1</v>
      </c>
    </row>
    <row r="3840" spans="1:21" ht="21" x14ac:dyDescent="0.4">
      <c r="A3840" t="s">
        <v>2371</v>
      </c>
      <c r="B3840" t="s">
        <v>2365</v>
      </c>
      <c r="C3840" t="s">
        <v>2366</v>
      </c>
      <c r="D3840" s="34">
        <v>825823</v>
      </c>
      <c r="E3840" s="34">
        <v>102465</v>
      </c>
      <c r="F3840" s="33">
        <v>109.8801</v>
      </c>
      <c r="G3840" s="33">
        <v>36.335600000000007</v>
      </c>
      <c r="H3840" s="49">
        <v>12.407622456628115</v>
      </c>
      <c r="I3840" s="33">
        <v>146.2157</v>
      </c>
      <c r="J3840" s="35">
        <f>G3840/I3840</f>
        <v>0.24850682929398146</v>
      </c>
      <c r="K3840">
        <v>1.0723671497584542</v>
      </c>
      <c r="L3840">
        <v>1.4269818962572587</v>
      </c>
      <c r="M3840" s="49">
        <v>1</v>
      </c>
      <c r="N3840" t="s">
        <v>34</v>
      </c>
      <c r="O3840" s="10" t="s">
        <v>34</v>
      </c>
      <c r="P3840">
        <f>VLOOKUP($O3840,$Y$2:$AJ$8,9,FALSE)</f>
        <v>0.15</v>
      </c>
      <c r="Q3840" s="11">
        <f>(L3840-M3840)/L3840</f>
        <v>0.29922026157245774</v>
      </c>
      <c r="S3840" s="13">
        <f>MIN(Q3840,IF(R3840=0,P3840,R3840))</f>
        <v>0.15</v>
      </c>
      <c r="T3840">
        <f>IFERROR(S3840*I3840,0)</f>
        <v>21.932354999999998</v>
      </c>
      <c r="U3840" t="b">
        <f>O3840=N3840</f>
        <v>1</v>
      </c>
    </row>
    <row r="3841" spans="1:21" ht="21" x14ac:dyDescent="0.4">
      <c r="A3841" t="s">
        <v>5499</v>
      </c>
      <c r="B3841" t="s">
        <v>5493</v>
      </c>
      <c r="C3841" t="s">
        <v>5494</v>
      </c>
      <c r="D3841" s="34">
        <v>210787</v>
      </c>
      <c r="E3841" s="34">
        <v>8184</v>
      </c>
      <c r="F3841" s="33">
        <v>0.64400000000000002</v>
      </c>
      <c r="G3841" s="33">
        <v>0.27599999999999997</v>
      </c>
      <c r="H3841" s="49">
        <v>3.8825923799854829</v>
      </c>
      <c r="I3841" s="33">
        <v>0.91999999999999993</v>
      </c>
      <c r="J3841" s="35">
        <f>G3841/I3841</f>
        <v>0.3</v>
      </c>
      <c r="K3841">
        <v>7.8690127077223851E-2</v>
      </c>
      <c r="L3841">
        <v>0.11241446725317691</v>
      </c>
      <c r="M3841" s="49">
        <v>0.03</v>
      </c>
      <c r="N3841" t="s">
        <v>34</v>
      </c>
      <c r="O3841" s="10" t="s">
        <v>34</v>
      </c>
      <c r="P3841">
        <f>VLOOKUP($O3841,$Y$2:$AJ$8,9,FALSE)</f>
        <v>0.15</v>
      </c>
      <c r="Q3841" s="11">
        <f>(L3841-M3841)/L3841</f>
        <v>0.73313043478260864</v>
      </c>
      <c r="S3841" s="13">
        <f>MIN(Q3841,IF(R3841=0,P3841,R3841))</f>
        <v>0.15</v>
      </c>
      <c r="T3841">
        <f>IFERROR(S3841*I3841,0)</f>
        <v>0.13799999999999998</v>
      </c>
      <c r="U3841" t="b">
        <f>O3841=N3841</f>
        <v>1</v>
      </c>
    </row>
    <row r="3842" spans="1:21" ht="21" x14ac:dyDescent="0.4">
      <c r="A3842" t="s">
        <v>5626</v>
      </c>
      <c r="B3842" t="s">
        <v>5627</v>
      </c>
      <c r="C3842" t="s">
        <v>5628</v>
      </c>
      <c r="D3842" s="34">
        <v>433292</v>
      </c>
      <c r="E3842" s="34">
        <v>42989</v>
      </c>
      <c r="F3842" s="33">
        <v>28.029599999999995</v>
      </c>
      <c r="G3842" s="33">
        <v>9.2104999999999997</v>
      </c>
      <c r="H3842" s="49">
        <v>9.9214848185519227</v>
      </c>
      <c r="I3842" s="33">
        <v>37.240099999999998</v>
      </c>
      <c r="J3842" s="35">
        <f>G3842/I3842</f>
        <v>0.24732747763835222</v>
      </c>
      <c r="K3842">
        <v>0.65201795808230001</v>
      </c>
      <c r="L3842">
        <v>0.8662704412756751</v>
      </c>
      <c r="M3842" s="49">
        <v>0.65</v>
      </c>
      <c r="N3842" t="s">
        <v>37</v>
      </c>
      <c r="O3842" s="10" t="s">
        <v>37</v>
      </c>
      <c r="P3842">
        <f>VLOOKUP($O3842,$Y$2:$AJ$8,9,FALSE)</f>
        <v>0.25</v>
      </c>
      <c r="Q3842" s="11">
        <f>(L3842-M3842)/L3842</f>
        <v>0.24965695580838926</v>
      </c>
      <c r="S3842" s="13">
        <f>MIN(Q3842,IF(R3842=0,P3842,R3842))</f>
        <v>0.24965695580838926</v>
      </c>
      <c r="T3842">
        <f>IFERROR(S3842*I3842,0)</f>
        <v>9.2972499999999965</v>
      </c>
      <c r="U3842" t="b">
        <f>O3842=N3842</f>
        <v>1</v>
      </c>
    </row>
    <row r="3843" spans="1:21" ht="21" x14ac:dyDescent="0.4">
      <c r="A3843" t="s">
        <v>6567</v>
      </c>
      <c r="B3843" t="s">
        <v>6564</v>
      </c>
      <c r="C3843" t="s">
        <v>6565</v>
      </c>
      <c r="D3843" s="34">
        <v>289</v>
      </c>
      <c r="E3843" s="34">
        <v>78</v>
      </c>
      <c r="F3843" s="33">
        <v>3.2399999999999998E-2</v>
      </c>
      <c r="G3843" s="33">
        <v>1.0599999999999998E-2</v>
      </c>
      <c r="H3843" s="49">
        <v>26.989619377162629</v>
      </c>
      <c r="I3843" s="33">
        <v>4.2999999999999997E-2</v>
      </c>
      <c r="J3843" s="35">
        <f>G3843/I3843</f>
        <v>0.24651162790697673</v>
      </c>
      <c r="K3843">
        <v>0.41538461538461535</v>
      </c>
      <c r="L3843">
        <v>0.55128205128205132</v>
      </c>
      <c r="M3843" s="49">
        <v>0.3</v>
      </c>
      <c r="N3843" t="s">
        <v>34</v>
      </c>
      <c r="O3843" s="10" t="s">
        <v>34</v>
      </c>
      <c r="P3843">
        <f>VLOOKUP($O3843,$Y$2:$AJ$8,9,FALSE)</f>
        <v>0.15</v>
      </c>
      <c r="Q3843" s="11">
        <f>(L3843-M3843)/L3843</f>
        <v>0.45581395348837217</v>
      </c>
      <c r="S3843" s="13">
        <f>MIN(Q3843,IF(R3843=0,P3843,R3843))</f>
        <v>0.15</v>
      </c>
      <c r="T3843">
        <f>IFERROR(S3843*I3843,0)</f>
        <v>6.4499999999999991E-3</v>
      </c>
      <c r="U3843" t="b">
        <f>O3843=N3843</f>
        <v>1</v>
      </c>
    </row>
    <row r="3844" spans="1:21" ht="21" x14ac:dyDescent="0.4">
      <c r="A3844" t="s">
        <v>1520</v>
      </c>
      <c r="B3844" t="s">
        <v>1475</v>
      </c>
      <c r="C3844" s="50" t="s">
        <v>1476</v>
      </c>
      <c r="D3844" s="34">
        <v>2738698</v>
      </c>
      <c r="E3844" s="34">
        <v>326040</v>
      </c>
      <c r="F3844" s="33">
        <v>179.32260000000002</v>
      </c>
      <c r="G3844" s="33">
        <v>58.483700000000006</v>
      </c>
      <c r="H3844" s="49">
        <v>11.904927085790401</v>
      </c>
      <c r="I3844" s="33">
        <v>237.80630000000002</v>
      </c>
      <c r="J3844" s="35">
        <f>G3844/I3844</f>
        <v>0.24592998587505882</v>
      </c>
      <c r="K3844">
        <v>0.55000184026499832</v>
      </c>
      <c r="L3844">
        <v>0.72937768371978906</v>
      </c>
      <c r="M3844" s="49">
        <v>0.55000000000000004</v>
      </c>
      <c r="N3844" t="s">
        <v>37</v>
      </c>
      <c r="O3844" s="10" t="s">
        <v>34</v>
      </c>
      <c r="P3844">
        <f>VLOOKUP($O3844,$Y$2:$AJ$8,9,FALSE)</f>
        <v>0.15</v>
      </c>
      <c r="Q3844" s="11">
        <f>(L3844-M3844)/L3844</f>
        <v>0.24593250893689531</v>
      </c>
      <c r="S3844" s="13">
        <f>MIN(Q3844,IF(R3844=0,P3844,R3844))</f>
        <v>0.15</v>
      </c>
      <c r="T3844">
        <f>IFERROR(S3844*I3844,0)</f>
        <v>35.670945000000003</v>
      </c>
      <c r="U3844" t="b">
        <f>O3844=N3844</f>
        <v>0</v>
      </c>
    </row>
    <row r="3845" spans="1:21" ht="21" x14ac:dyDescent="0.4">
      <c r="A3845" t="s">
        <v>5169</v>
      </c>
      <c r="B3845" t="s">
        <v>5164</v>
      </c>
      <c r="C3845" t="s">
        <v>5165</v>
      </c>
      <c r="D3845" s="34">
        <v>280</v>
      </c>
      <c r="E3845" s="34">
        <v>30</v>
      </c>
      <c r="F3845" s="33">
        <v>0</v>
      </c>
      <c r="G3845" s="33">
        <v>0</v>
      </c>
      <c r="H3845" s="49">
        <v>10.714285714285714</v>
      </c>
      <c r="I3845" s="33">
        <v>0</v>
      </c>
      <c r="J3845" s="35" t="e">
        <f>G3845/I3845</f>
        <v>#DIV/0!</v>
      </c>
      <c r="K3845">
        <v>0</v>
      </c>
      <c r="L3845">
        <v>0</v>
      </c>
      <c r="M3845" s="49">
        <v>0.1</v>
      </c>
      <c r="N3845" t="s">
        <v>34</v>
      </c>
      <c r="O3845" s="10" t="s">
        <v>34</v>
      </c>
      <c r="P3845">
        <f>VLOOKUP($O3845,$Y$2:$AJ$8,9,FALSE)</f>
        <v>0.15</v>
      </c>
      <c r="Q3845" s="11" t="e">
        <f>(L3845-M3845)/L3845</f>
        <v>#DIV/0!</v>
      </c>
      <c r="S3845" s="13" t="e">
        <f>MIN(Q3845,IF(R3845=0,P3845,R3845))</f>
        <v>#DIV/0!</v>
      </c>
      <c r="T3845">
        <f>IFERROR(S3845*I3845,0)</f>
        <v>0</v>
      </c>
      <c r="U3845" t="b">
        <f>O3845=N3845</f>
        <v>1</v>
      </c>
    </row>
    <row r="3846" spans="1:21" ht="21" x14ac:dyDescent="0.4">
      <c r="A3846" t="s">
        <v>2372</v>
      </c>
      <c r="B3846" t="s">
        <v>2365</v>
      </c>
      <c r="C3846" t="s">
        <v>2366</v>
      </c>
      <c r="D3846" s="34">
        <v>145021</v>
      </c>
      <c r="E3846" s="34">
        <v>22128</v>
      </c>
      <c r="F3846" s="33">
        <v>47.371600000000008</v>
      </c>
      <c r="G3846" s="33">
        <v>15.361700000000001</v>
      </c>
      <c r="H3846" s="49">
        <v>15.25847980637287</v>
      </c>
      <c r="I3846" s="33">
        <v>62.733300000000007</v>
      </c>
      <c r="J3846" s="35">
        <f>G3846/I3846</f>
        <v>0.24487313755214535</v>
      </c>
      <c r="K3846">
        <v>2.1407989877078815</v>
      </c>
      <c r="L3846">
        <v>2.8350189804772237</v>
      </c>
      <c r="M3846" s="49">
        <v>2</v>
      </c>
      <c r="N3846" t="s">
        <v>34</v>
      </c>
      <c r="O3846" s="10" t="s">
        <v>34</v>
      </c>
      <c r="P3846">
        <f>VLOOKUP($O3846,$Y$2:$AJ$8,9,FALSE)</f>
        <v>0.15</v>
      </c>
      <c r="Q3846" s="11">
        <f>(L3846-M3846)/L3846</f>
        <v>0.29453735097627581</v>
      </c>
      <c r="S3846" s="13">
        <f>MIN(Q3846,IF(R3846=0,P3846,R3846))</f>
        <v>0.15</v>
      </c>
      <c r="T3846">
        <f>IFERROR(S3846*I3846,0)</f>
        <v>9.4099950000000003</v>
      </c>
      <c r="U3846" t="b">
        <f>O3846=N3846</f>
        <v>1</v>
      </c>
    </row>
    <row r="3847" spans="1:21" ht="21" x14ac:dyDescent="0.4">
      <c r="A3847" t="s">
        <v>2755</v>
      </c>
      <c r="B3847" t="s">
        <v>2712</v>
      </c>
      <c r="C3847" t="s">
        <v>2713</v>
      </c>
      <c r="D3847" s="34">
        <v>71989</v>
      </c>
      <c r="E3847" s="34">
        <v>10044</v>
      </c>
      <c r="F3847" s="33">
        <v>16.070399999999999</v>
      </c>
      <c r="G3847" s="33">
        <v>5.3651</v>
      </c>
      <c r="H3847" s="49">
        <v>13.952131575657392</v>
      </c>
      <c r="I3847" s="33">
        <v>21.435499999999998</v>
      </c>
      <c r="J3847" s="35">
        <f>G3847/I3847</f>
        <v>0.25029040610202702</v>
      </c>
      <c r="K3847">
        <v>1.5999999999999999</v>
      </c>
      <c r="L3847">
        <v>2.1341596973317398</v>
      </c>
      <c r="M3847" s="49">
        <v>1.6</v>
      </c>
      <c r="N3847" t="s">
        <v>37</v>
      </c>
      <c r="O3847" s="10" t="s">
        <v>37</v>
      </c>
      <c r="P3847">
        <f>VLOOKUP($O3847,$Y$2:$AJ$8,9,FALSE)</f>
        <v>0.25</v>
      </c>
      <c r="Q3847" s="11">
        <f>(L3847-M3847)/L3847</f>
        <v>0.2502904061020268</v>
      </c>
      <c r="S3847" s="13">
        <f>MIN(Q3847,IF(R3847=0,P3847,R3847))</f>
        <v>0.25</v>
      </c>
      <c r="T3847">
        <f>IFERROR(S3847*I3847,0)</f>
        <v>5.3588749999999994</v>
      </c>
      <c r="U3847" t="b">
        <f>O3847=N3847</f>
        <v>1</v>
      </c>
    </row>
    <row r="3848" spans="1:21" ht="21" x14ac:dyDescent="0.4">
      <c r="A3848" t="s">
        <v>173</v>
      </c>
      <c r="B3848" t="s">
        <v>31</v>
      </c>
      <c r="C3848" t="s">
        <v>32</v>
      </c>
      <c r="D3848" s="34">
        <v>26766</v>
      </c>
      <c r="E3848" s="34">
        <v>10202</v>
      </c>
      <c r="F3848" s="33">
        <v>12.3947</v>
      </c>
      <c r="G3848" s="33">
        <v>4.1307</v>
      </c>
      <c r="H3848" s="49">
        <v>38.115519689157885</v>
      </c>
      <c r="I3848" s="33">
        <v>16.525400000000001</v>
      </c>
      <c r="K3848">
        <v>1.2149284454028622</v>
      </c>
      <c r="L3848">
        <v>1.6198196432072145</v>
      </c>
      <c r="M3848" s="49">
        <v>1</v>
      </c>
      <c r="N3848" t="s">
        <v>37</v>
      </c>
      <c r="O3848" s="10" t="s">
        <v>37</v>
      </c>
      <c r="P3848">
        <f>VLOOKUP($O3848,$Y$2:$AJ$8,9,FALSE)</f>
        <v>0.25</v>
      </c>
      <c r="Q3848" s="11">
        <f>(L3848-M3848)/L3848</f>
        <v>0.38264731867307306</v>
      </c>
      <c r="S3848" s="13">
        <f>MIN(Q3848,IF(R3848=0,P3848,R3848))</f>
        <v>0.25</v>
      </c>
      <c r="T3848">
        <f>IFERROR(S3848*I3848,0)</f>
        <v>4.1313500000000003</v>
      </c>
      <c r="U3848" t="b">
        <f>O3848=N3848</f>
        <v>1</v>
      </c>
    </row>
    <row r="3849" spans="1:21" ht="21" x14ac:dyDescent="0.4">
      <c r="A3849" t="s">
        <v>6010</v>
      </c>
      <c r="B3849" t="s">
        <v>6007</v>
      </c>
      <c r="C3849" t="s">
        <v>6008</v>
      </c>
      <c r="D3849" s="34">
        <v>293118</v>
      </c>
      <c r="E3849" s="34">
        <v>772</v>
      </c>
      <c r="F3849" s="33">
        <v>1.125</v>
      </c>
      <c r="G3849" s="33">
        <v>0.14500000000000002</v>
      </c>
      <c r="H3849" s="49">
        <v>0.26337515949208168</v>
      </c>
      <c r="I3849" s="33">
        <v>1.27</v>
      </c>
      <c r="J3849" s="35">
        <f>G3849/I3849</f>
        <v>0.11417322834645671</v>
      </c>
      <c r="K3849">
        <v>1.4572538860103628</v>
      </c>
      <c r="L3849">
        <v>1.645077720207254</v>
      </c>
      <c r="M3849" s="49">
        <v>1.5</v>
      </c>
      <c r="N3849" t="s">
        <v>37</v>
      </c>
      <c r="O3849" s="10" t="s">
        <v>37</v>
      </c>
      <c r="P3849">
        <f>VLOOKUP($O3849,$Y$2:$AJ$8,9,FALSE)</f>
        <v>0.25</v>
      </c>
      <c r="Q3849" s="11">
        <f>(L3849-M3849)/L3849</f>
        <v>8.8188976377952796E-2</v>
      </c>
      <c r="S3849" s="13">
        <f>MIN(Q3849,IF(R3849=0,P3849,R3849))</f>
        <v>8.8188976377952796E-2</v>
      </c>
      <c r="T3849">
        <f>IFERROR(S3849*I3849,0)</f>
        <v>0.11200000000000006</v>
      </c>
      <c r="U3849" t="b">
        <f>O3849=N3849</f>
        <v>1</v>
      </c>
    </row>
    <row r="3850" spans="1:21" ht="21" x14ac:dyDescent="0.4">
      <c r="A3850" t="s">
        <v>2373</v>
      </c>
      <c r="B3850" t="s">
        <v>2365</v>
      </c>
      <c r="C3850" t="s">
        <v>2366</v>
      </c>
      <c r="D3850" s="34">
        <v>126457</v>
      </c>
      <c r="E3850" s="34">
        <v>73922</v>
      </c>
      <c r="F3850" s="33">
        <v>66.458699999999993</v>
      </c>
      <c r="G3850" s="33">
        <v>22.152499999999993</v>
      </c>
      <c r="H3850" s="49">
        <v>58.456234134923335</v>
      </c>
      <c r="I3850" s="33">
        <v>88.611199999999982</v>
      </c>
      <c r="J3850" s="35">
        <f>G3850/I3850</f>
        <v>0.24999661442345886</v>
      </c>
      <c r="K3850">
        <v>0.89903817537404285</v>
      </c>
      <c r="L3850">
        <v>1.1987121560563836</v>
      </c>
      <c r="M3850" s="49">
        <v>0.5</v>
      </c>
      <c r="N3850" t="s">
        <v>34</v>
      </c>
      <c r="O3850" s="10" t="s">
        <v>34</v>
      </c>
      <c r="P3850">
        <f>VLOOKUP($O3850,$Y$2:$AJ$8,9,FALSE)</f>
        <v>0.15</v>
      </c>
      <c r="Q3850" s="11">
        <f>(L3850-M3850)/L3850</f>
        <v>0.58288568487956371</v>
      </c>
      <c r="S3850" s="13">
        <f>MIN(Q3850,IF(R3850=0,P3850,R3850))</f>
        <v>0.15</v>
      </c>
      <c r="T3850">
        <f>IFERROR(S3850*I3850,0)</f>
        <v>13.291679999999998</v>
      </c>
      <c r="U3850" t="b">
        <f>O3850=N3850</f>
        <v>1</v>
      </c>
    </row>
    <row r="3851" spans="1:21" ht="21" x14ac:dyDescent="0.4">
      <c r="A3851" t="s">
        <v>1196</v>
      </c>
      <c r="B3851" t="s">
        <v>1143</v>
      </c>
      <c r="C3851" s="50" t="s">
        <v>1144</v>
      </c>
      <c r="D3851" s="34">
        <v>603709</v>
      </c>
      <c r="E3851" s="34">
        <v>14323</v>
      </c>
      <c r="F3851" s="33">
        <v>5.28</v>
      </c>
      <c r="G3851" s="33">
        <v>3.52</v>
      </c>
      <c r="H3851" s="49">
        <v>2.3725006584298063</v>
      </c>
      <c r="I3851" s="33">
        <v>8.8000000000000007</v>
      </c>
      <c r="J3851" s="35">
        <f>G3851/I3851</f>
        <v>0.39999999999999997</v>
      </c>
      <c r="K3851">
        <v>0.36863785519793341</v>
      </c>
      <c r="L3851">
        <v>0.61439642532988903</v>
      </c>
      <c r="M3851" s="49">
        <v>0.3</v>
      </c>
      <c r="N3851" t="s">
        <v>33</v>
      </c>
      <c r="O3851" s="10" t="s">
        <v>33</v>
      </c>
      <c r="P3851">
        <f>VLOOKUP($O3851,$Y$2:$AJ$8,9,FALSE)</f>
        <v>0.4</v>
      </c>
      <c r="Q3851" s="11">
        <f>(L3851-M3851)/L3851</f>
        <v>0.51171590909090914</v>
      </c>
      <c r="S3851" s="13">
        <f>MIN(Q3851,IF(R3851=0,P3851,R3851))</f>
        <v>0.4</v>
      </c>
      <c r="T3851">
        <f>IFERROR(S3851*I3851,0)</f>
        <v>3.5200000000000005</v>
      </c>
      <c r="U3851" t="b">
        <f>O3851=N3851</f>
        <v>1</v>
      </c>
    </row>
    <row r="3852" spans="1:21" ht="21" x14ac:dyDescent="0.4">
      <c r="A3852" t="s">
        <v>3231</v>
      </c>
      <c r="B3852" t="s">
        <v>3217</v>
      </c>
      <c r="C3852" t="s">
        <v>3218</v>
      </c>
      <c r="D3852" s="34">
        <v>3413208</v>
      </c>
      <c r="E3852" s="34">
        <v>58832</v>
      </c>
      <c r="F3852" s="33">
        <v>105.8976</v>
      </c>
      <c r="G3852" s="33">
        <v>12.2004</v>
      </c>
      <c r="H3852" s="49">
        <v>1.7236570405319571</v>
      </c>
      <c r="I3852" s="33">
        <v>118.098</v>
      </c>
      <c r="J3852" s="35">
        <f>G3852/I3852</f>
        <v>0.10330742264898644</v>
      </c>
      <c r="K3852">
        <v>1.7999999999999998</v>
      </c>
      <c r="L3852">
        <v>2.0073769377209683</v>
      </c>
      <c r="M3852" s="49">
        <v>1.8</v>
      </c>
      <c r="N3852" t="s">
        <v>290</v>
      </c>
      <c r="O3852" s="10" t="s">
        <v>290</v>
      </c>
      <c r="P3852" t="e">
        <f>VLOOKUP($O3852,$Y$2:$AJ$8,9,FALSE)</f>
        <v>#N/A</v>
      </c>
      <c r="Q3852" s="11">
        <f>(L3852-M3852)/L3852</f>
        <v>0.10330742264898644</v>
      </c>
      <c r="S3852" s="13" t="e">
        <f>MIN(Q3852,IF(R3852=0,P3852,R3852))</f>
        <v>#N/A</v>
      </c>
      <c r="T3852">
        <f>IFERROR(S3852*I3852,0)</f>
        <v>0</v>
      </c>
      <c r="U3852" t="b">
        <f>O3852=N3852</f>
        <v>1</v>
      </c>
    </row>
    <row r="3853" spans="1:21" ht="21" x14ac:dyDescent="0.4">
      <c r="A3853" t="s">
        <v>1197</v>
      </c>
      <c r="B3853" t="s">
        <v>1143</v>
      </c>
      <c r="C3853" s="50" t="s">
        <v>1144</v>
      </c>
      <c r="D3853" s="34">
        <v>758230</v>
      </c>
      <c r="E3853" s="34">
        <v>95425</v>
      </c>
      <c r="F3853" s="33">
        <v>29.3079</v>
      </c>
      <c r="G3853" s="33">
        <v>9.5520999999999994</v>
      </c>
      <c r="H3853" s="49">
        <v>12.585231394167996</v>
      </c>
      <c r="I3853" s="33">
        <v>38.86</v>
      </c>
      <c r="J3853" s="35">
        <f>G3853/I3853</f>
        <v>0.24580802882141017</v>
      </c>
      <c r="K3853">
        <v>0.3071302069688237</v>
      </c>
      <c r="L3853">
        <v>0.40723080953628504</v>
      </c>
      <c r="M3853" s="49">
        <v>0.3</v>
      </c>
      <c r="N3853" t="s">
        <v>34</v>
      </c>
      <c r="O3853" s="10" t="s">
        <v>34</v>
      </c>
      <c r="P3853">
        <f>VLOOKUP($O3853,$Y$2:$AJ$8,9,FALSE)</f>
        <v>0.15</v>
      </c>
      <c r="Q3853" s="11">
        <f>(L3853-M3853)/L3853</f>
        <v>0.26331703551209473</v>
      </c>
      <c r="S3853" s="13">
        <f>MIN(Q3853,IF(R3853=0,P3853,R3853))</f>
        <v>0.15</v>
      </c>
      <c r="T3853">
        <f>IFERROR(S3853*I3853,0)</f>
        <v>5.8289999999999997</v>
      </c>
      <c r="U3853" t="b">
        <f>O3853=N3853</f>
        <v>1</v>
      </c>
    </row>
    <row r="3854" spans="1:21" ht="21" x14ac:dyDescent="0.4">
      <c r="A3854" t="s">
        <v>4811</v>
      </c>
      <c r="B3854" t="s">
        <v>4797</v>
      </c>
      <c r="C3854" t="s">
        <v>4798</v>
      </c>
      <c r="D3854" s="34">
        <v>38847</v>
      </c>
      <c r="E3854" s="34">
        <v>6875</v>
      </c>
      <c r="F3854" s="33">
        <v>1.8398000000000001</v>
      </c>
      <c r="G3854" s="33">
        <v>0.6120000000000001</v>
      </c>
      <c r="H3854" s="49">
        <v>17.697634308955646</v>
      </c>
      <c r="I3854" s="33">
        <v>2.4518000000000004</v>
      </c>
      <c r="J3854" s="35">
        <f>G3854/I3854</f>
        <v>0.24961252957011176</v>
      </c>
      <c r="K3854">
        <v>0.26760727272727275</v>
      </c>
      <c r="L3854">
        <v>0.35662545454545463</v>
      </c>
      <c r="M3854" s="49">
        <v>0.2</v>
      </c>
      <c r="N3854" t="s">
        <v>34</v>
      </c>
      <c r="O3854" s="10" t="s">
        <v>34</v>
      </c>
      <c r="P3854">
        <f>VLOOKUP($O3854,$Y$2:$AJ$8,9,FALSE)</f>
        <v>0.15</v>
      </c>
      <c r="Q3854" s="11">
        <f>(L3854-M3854)/L3854</f>
        <v>0.43918753568806601</v>
      </c>
      <c r="S3854" s="13">
        <f>MIN(Q3854,IF(R3854=0,P3854,R3854))</f>
        <v>0.15</v>
      </c>
      <c r="T3854">
        <f>IFERROR(S3854*I3854,0)</f>
        <v>0.36777000000000004</v>
      </c>
      <c r="U3854" t="b">
        <f>O3854=N3854</f>
        <v>1</v>
      </c>
    </row>
    <row r="3855" spans="1:21" ht="21" x14ac:dyDescent="0.4">
      <c r="A3855" t="s">
        <v>5007</v>
      </c>
      <c r="B3855" t="s">
        <v>5004</v>
      </c>
      <c r="C3855" t="s">
        <v>5005</v>
      </c>
      <c r="D3855" s="34">
        <v>121242</v>
      </c>
      <c r="E3855" s="34">
        <v>44864</v>
      </c>
      <c r="F3855" s="33">
        <v>9.2119</v>
      </c>
      <c r="G3855" s="33">
        <v>4.5371000000000006</v>
      </c>
      <c r="H3855" s="49">
        <v>37.003678593226766</v>
      </c>
      <c r="I3855" s="33">
        <v>13.749000000000001</v>
      </c>
      <c r="J3855" s="35">
        <f>G3855/I3855</f>
        <v>0.32999490872063425</v>
      </c>
      <c r="K3855">
        <v>0.20532944008559201</v>
      </c>
      <c r="L3855">
        <v>0.30645952211126959</v>
      </c>
      <c r="M3855" s="49">
        <v>0.1</v>
      </c>
      <c r="N3855" t="s">
        <v>37</v>
      </c>
      <c r="O3855" s="10" t="s">
        <v>37</v>
      </c>
      <c r="P3855">
        <f>VLOOKUP($O3855,$Y$2:$AJ$8,9,FALSE)</f>
        <v>0.25</v>
      </c>
      <c r="Q3855" s="11">
        <f>(L3855-M3855)/L3855</f>
        <v>0.67369263219143205</v>
      </c>
      <c r="S3855" s="13">
        <f>MIN(Q3855,IF(R3855=0,P3855,R3855))</f>
        <v>0.25</v>
      </c>
      <c r="T3855">
        <f>IFERROR(S3855*I3855,0)</f>
        <v>3.4372500000000001</v>
      </c>
      <c r="U3855" t="b">
        <f>O3855=N3855</f>
        <v>1</v>
      </c>
    </row>
    <row r="3856" spans="1:21" ht="21" x14ac:dyDescent="0.4">
      <c r="A3856" t="s">
        <v>6264</v>
      </c>
      <c r="B3856" t="s">
        <v>6256</v>
      </c>
      <c r="C3856" t="s">
        <v>6257</v>
      </c>
      <c r="D3856" s="34">
        <v>24658</v>
      </c>
      <c r="E3856" s="34">
        <v>3103</v>
      </c>
      <c r="F3856" s="33">
        <v>0.52729999999999999</v>
      </c>
      <c r="G3856" s="33">
        <v>0.25969999999999999</v>
      </c>
      <c r="H3856" s="49">
        <v>12.584151188255333</v>
      </c>
      <c r="I3856" s="33">
        <v>0.78699999999999992</v>
      </c>
      <c r="J3856" s="35">
        <f>G3856/I3856</f>
        <v>0.32998729351969508</v>
      </c>
      <c r="K3856">
        <v>0.16993232355784724</v>
      </c>
      <c r="L3856">
        <v>0.25362552368675473</v>
      </c>
      <c r="M3856" s="49">
        <v>0.03</v>
      </c>
      <c r="N3856" t="s">
        <v>37</v>
      </c>
      <c r="O3856" s="10" t="s">
        <v>37</v>
      </c>
      <c r="P3856">
        <f>VLOOKUP($O3856,$Y$2:$AJ$8,9,FALSE)</f>
        <v>0.25</v>
      </c>
      <c r="Q3856" s="11">
        <f>(L3856-M3856)/L3856</f>
        <v>0.88171537484116902</v>
      </c>
      <c r="S3856" s="13">
        <f>MIN(Q3856,IF(R3856=0,P3856,R3856))</f>
        <v>0.25</v>
      </c>
      <c r="T3856">
        <f>IFERROR(S3856*I3856,0)</f>
        <v>0.19674999999999998</v>
      </c>
      <c r="U3856" t="b">
        <f>O3856=N3856</f>
        <v>1</v>
      </c>
    </row>
    <row r="3857" spans="1:21" ht="21" x14ac:dyDescent="0.4">
      <c r="A3857" t="s">
        <v>4714</v>
      </c>
      <c r="B3857" t="s">
        <v>4705</v>
      </c>
      <c r="C3857" t="s">
        <v>4706</v>
      </c>
      <c r="D3857" s="34">
        <v>211700</v>
      </c>
      <c r="E3857" s="34">
        <v>37704</v>
      </c>
      <c r="F3857" s="33">
        <v>13.009599999999999</v>
      </c>
      <c r="G3857" s="33">
        <v>4.335399999999999</v>
      </c>
      <c r="H3857" s="49">
        <v>17.810108644307984</v>
      </c>
      <c r="I3857" s="33">
        <v>17.344999999999999</v>
      </c>
      <c r="J3857" s="35">
        <f>G3857/I3857</f>
        <v>0.24995099452291722</v>
      </c>
      <c r="K3857">
        <v>0.34504561850201565</v>
      </c>
      <c r="L3857">
        <v>0.46003076596647569</v>
      </c>
      <c r="M3857" s="49">
        <v>0.25</v>
      </c>
      <c r="N3857" t="s">
        <v>37</v>
      </c>
      <c r="O3857" s="10" t="s">
        <v>37</v>
      </c>
      <c r="P3857">
        <f>VLOOKUP($O3857,$Y$2:$AJ$8,9,FALSE)</f>
        <v>0.25</v>
      </c>
      <c r="Q3857" s="11">
        <f>(L3857-M3857)/L3857</f>
        <v>0.4565580859037186</v>
      </c>
      <c r="S3857" s="13">
        <f>MIN(Q3857,IF(R3857=0,P3857,R3857))</f>
        <v>0.25</v>
      </c>
      <c r="T3857">
        <f>IFERROR(S3857*I3857,0)</f>
        <v>4.3362499999999997</v>
      </c>
      <c r="U3857" t="b">
        <f>O3857=N3857</f>
        <v>1</v>
      </c>
    </row>
    <row r="3858" spans="1:21" ht="21" x14ac:dyDescent="0.4">
      <c r="A3858" t="s">
        <v>6377</v>
      </c>
      <c r="B3858" t="s">
        <v>6378</v>
      </c>
      <c r="C3858" t="s">
        <v>6379</v>
      </c>
      <c r="D3858" s="34">
        <v>59013</v>
      </c>
      <c r="E3858" s="34">
        <v>30460</v>
      </c>
      <c r="F3858" s="33">
        <v>3.2765</v>
      </c>
      <c r="G3858" s="33">
        <v>1.0914999999999999</v>
      </c>
      <c r="H3858" s="49">
        <v>51.615745683154557</v>
      </c>
      <c r="I3858" s="33">
        <v>4.3680000000000003</v>
      </c>
      <c r="J3858" s="35">
        <f>G3858/I3858</f>
        <v>0.24988553113553111</v>
      </c>
      <c r="K3858">
        <v>0.10756730137885752</v>
      </c>
      <c r="L3858">
        <v>0.14340118187787262</v>
      </c>
      <c r="M3858" s="49">
        <v>0.01</v>
      </c>
      <c r="N3858" t="s">
        <v>34</v>
      </c>
      <c r="O3858" s="10" t="s">
        <v>34</v>
      </c>
      <c r="P3858">
        <f>VLOOKUP($O3858,$Y$2:$AJ$8,9,FALSE)</f>
        <v>0.15</v>
      </c>
      <c r="Q3858" s="11">
        <f>(L3858-M3858)/L3858</f>
        <v>0.93026556776556768</v>
      </c>
      <c r="S3858" s="13">
        <f>MIN(Q3858,IF(R3858=0,P3858,R3858))</f>
        <v>0.15</v>
      </c>
      <c r="T3858">
        <f>IFERROR(S3858*I3858,0)</f>
        <v>0.6552</v>
      </c>
      <c r="U3858" t="b">
        <f>O3858=N3858</f>
        <v>1</v>
      </c>
    </row>
    <row r="3859" spans="1:21" ht="21" x14ac:dyDescent="0.4">
      <c r="A3859" t="s">
        <v>5369</v>
      </c>
      <c r="B3859" t="s">
        <v>5363</v>
      </c>
      <c r="C3859" t="s">
        <v>5364</v>
      </c>
      <c r="D3859" s="34">
        <v>327554</v>
      </c>
      <c r="E3859" s="34">
        <v>17173</v>
      </c>
      <c r="F3859" s="33">
        <v>6.6150000000000002</v>
      </c>
      <c r="G3859" s="33">
        <v>2.2050000000000001</v>
      </c>
      <c r="H3859" s="49">
        <v>5.2427996605139917</v>
      </c>
      <c r="I3859" s="33">
        <v>8.82</v>
      </c>
      <c r="J3859" s="35">
        <f>G3859/I3859</f>
        <v>0.25</v>
      </c>
      <c r="K3859">
        <v>0.38519769405462062</v>
      </c>
      <c r="L3859">
        <v>0.51359692540616086</v>
      </c>
      <c r="M3859" s="49">
        <v>0.28999999999999998</v>
      </c>
      <c r="N3859" t="s">
        <v>37</v>
      </c>
      <c r="O3859" s="10" t="s">
        <v>37</v>
      </c>
      <c r="P3859">
        <f>VLOOKUP($O3859,$Y$2:$AJ$8,9,FALSE)</f>
        <v>0.25</v>
      </c>
      <c r="Q3859" s="11">
        <f>(L3859-M3859)/L3859</f>
        <v>0.4353548752834468</v>
      </c>
      <c r="S3859" s="13">
        <f>MIN(Q3859,IF(R3859=0,P3859,R3859))</f>
        <v>0.25</v>
      </c>
      <c r="T3859">
        <f>IFERROR(S3859*I3859,0)</f>
        <v>2.2050000000000001</v>
      </c>
      <c r="U3859" t="b">
        <f>O3859=N3859</f>
        <v>1</v>
      </c>
    </row>
    <row r="3860" spans="1:21" ht="21" x14ac:dyDescent="0.4">
      <c r="A3860" t="s">
        <v>6276</v>
      </c>
      <c r="B3860" t="s">
        <v>6269</v>
      </c>
      <c r="C3860" t="s">
        <v>6270</v>
      </c>
      <c r="D3860" s="34">
        <v>5834</v>
      </c>
      <c r="E3860" s="34">
        <v>380</v>
      </c>
      <c r="F3860" s="33">
        <v>0.23730000000000001</v>
      </c>
      <c r="G3860" s="33">
        <v>7.9000000000000001E-2</v>
      </c>
      <c r="H3860" s="49">
        <v>6.5135413095646211</v>
      </c>
      <c r="I3860" s="33">
        <v>0.31630000000000003</v>
      </c>
      <c r="J3860" s="35">
        <f>G3860/I3860</f>
        <v>0.24976288333860258</v>
      </c>
      <c r="K3860">
        <v>0.62447368421052629</v>
      </c>
      <c r="L3860">
        <v>0.83236842105263165</v>
      </c>
      <c r="M3860" s="49">
        <v>0.4</v>
      </c>
      <c r="N3860" t="s">
        <v>34</v>
      </c>
      <c r="O3860" s="10" t="s">
        <v>34</v>
      </c>
      <c r="P3860">
        <f>VLOOKUP($O3860,$Y$2:$AJ$8,9,FALSE)</f>
        <v>0.15</v>
      </c>
      <c r="Q3860" s="11">
        <f>(L3860-M3860)/L3860</f>
        <v>0.51944356623458743</v>
      </c>
      <c r="S3860" s="13">
        <f>MIN(Q3860,IF(R3860=0,P3860,R3860))</f>
        <v>0.15</v>
      </c>
      <c r="T3860">
        <f>IFERROR(S3860*I3860,0)</f>
        <v>4.7445000000000001E-2</v>
      </c>
      <c r="U3860" t="b">
        <f>O3860=N3860</f>
        <v>1</v>
      </c>
    </row>
    <row r="3861" spans="1:21" ht="21" x14ac:dyDescent="0.4">
      <c r="A3861" t="s">
        <v>2074</v>
      </c>
      <c r="B3861" t="s">
        <v>2042</v>
      </c>
      <c r="C3861" t="s">
        <v>2043</v>
      </c>
      <c r="D3861" s="34">
        <v>51117</v>
      </c>
      <c r="E3861" s="34">
        <v>9538</v>
      </c>
      <c r="F3861" s="33">
        <v>1.7429000000000001</v>
      </c>
      <c r="G3861" s="33">
        <v>0.85840000000000005</v>
      </c>
      <c r="H3861" s="49">
        <v>18.659154488721953</v>
      </c>
      <c r="I3861" s="33">
        <v>2.6013000000000002</v>
      </c>
      <c r="J3861" s="35">
        <f>G3861/I3861</f>
        <v>0.32998885172798215</v>
      </c>
      <c r="K3861">
        <v>0.18273222897882158</v>
      </c>
      <c r="L3861">
        <v>0.27273013210316632</v>
      </c>
      <c r="M3861" s="49">
        <v>0.05</v>
      </c>
      <c r="N3861" t="s">
        <v>37</v>
      </c>
      <c r="O3861" s="10" t="s">
        <v>37</v>
      </c>
      <c r="P3861">
        <f>VLOOKUP($O3861,$Y$2:$AJ$8,9,FALSE)</f>
        <v>0.25</v>
      </c>
      <c r="Q3861" s="11">
        <f>(L3861-M3861)/L3861</f>
        <v>0.8166685887825319</v>
      </c>
      <c r="S3861" s="13">
        <f>MIN(Q3861,IF(R3861=0,P3861,R3861))</f>
        <v>0.25</v>
      </c>
      <c r="T3861">
        <f>IFERROR(S3861*I3861,0)</f>
        <v>0.65032500000000004</v>
      </c>
      <c r="U3861" t="b">
        <f>O3861=N3861</f>
        <v>1</v>
      </c>
    </row>
    <row r="3862" spans="1:21" ht="21" x14ac:dyDescent="0.4">
      <c r="A3862" t="s">
        <v>1586</v>
      </c>
      <c r="B3862" t="s">
        <v>1569</v>
      </c>
      <c r="C3862" s="50" t="s">
        <v>1570</v>
      </c>
      <c r="D3862" s="34">
        <v>89845</v>
      </c>
      <c r="E3862" s="34">
        <v>12391</v>
      </c>
      <c r="F3862" s="33">
        <v>11.150800000000002</v>
      </c>
      <c r="G3862" s="33">
        <v>4.7789999999999999</v>
      </c>
      <c r="H3862" s="49">
        <v>13.791529856975902</v>
      </c>
      <c r="I3862" s="33">
        <v>15.929800000000002</v>
      </c>
      <c r="J3862" s="35">
        <f>G3862/I3862</f>
        <v>0.30000376652563115</v>
      </c>
      <c r="K3862">
        <v>0.89991122588975891</v>
      </c>
      <c r="L3862">
        <v>1.2855943830199339</v>
      </c>
      <c r="M3862" s="49">
        <v>0.75</v>
      </c>
      <c r="N3862" t="s">
        <v>34</v>
      </c>
      <c r="O3862" s="10" t="s">
        <v>34</v>
      </c>
      <c r="P3862">
        <f>VLOOKUP($O3862,$Y$2:$AJ$8,9,FALSE)</f>
        <v>0.15</v>
      </c>
      <c r="Q3862" s="11">
        <f>(L3862-M3862)/L3862</f>
        <v>0.41661226129643814</v>
      </c>
      <c r="S3862" s="13">
        <f>MIN(Q3862,IF(R3862=0,P3862,R3862))</f>
        <v>0.15</v>
      </c>
      <c r="T3862">
        <f>IFERROR(S3862*I3862,0)</f>
        <v>2.3894700000000002</v>
      </c>
      <c r="U3862" t="b">
        <f>O3862=N3862</f>
        <v>1</v>
      </c>
    </row>
    <row r="3863" spans="1:21" ht="21" x14ac:dyDescent="0.4">
      <c r="A3863" t="s">
        <v>3232</v>
      </c>
      <c r="B3863" t="s">
        <v>3217</v>
      </c>
      <c r="C3863" t="s">
        <v>3218</v>
      </c>
      <c r="D3863" s="34">
        <v>344020</v>
      </c>
      <c r="E3863" s="34">
        <v>14796</v>
      </c>
      <c r="F3863" s="33">
        <v>26.632799999999996</v>
      </c>
      <c r="G3863" s="33">
        <v>6.6647999999999996</v>
      </c>
      <c r="H3863" s="49">
        <v>4.300912737631533</v>
      </c>
      <c r="I3863" s="33">
        <v>33.297599999999996</v>
      </c>
      <c r="J3863" s="35">
        <f>G3863/I3863</f>
        <v>0.20015856998702611</v>
      </c>
      <c r="K3863">
        <v>1.7999999999999996</v>
      </c>
      <c r="L3863">
        <v>2.2504460665044608</v>
      </c>
      <c r="M3863" s="49">
        <v>1.8</v>
      </c>
      <c r="N3863" t="s">
        <v>37</v>
      </c>
      <c r="O3863" s="10" t="s">
        <v>37</v>
      </c>
      <c r="P3863">
        <f>VLOOKUP($O3863,$Y$2:$AJ$8,9,FALSE)</f>
        <v>0.25</v>
      </c>
      <c r="Q3863" s="11">
        <f>(L3863-M3863)/L3863</f>
        <v>0.20015856998702611</v>
      </c>
      <c r="S3863" s="13">
        <f>MIN(Q3863,IF(R3863=0,P3863,R3863))</f>
        <v>0.20015856998702611</v>
      </c>
      <c r="T3863">
        <f>IFERROR(S3863*I3863,0)</f>
        <v>6.6647999999999996</v>
      </c>
      <c r="U3863" t="b">
        <f>O3863=N3863</f>
        <v>1</v>
      </c>
    </row>
    <row r="3864" spans="1:21" ht="21" x14ac:dyDescent="0.4">
      <c r="A3864" t="s">
        <v>960</v>
      </c>
      <c r="B3864" t="s">
        <v>899</v>
      </c>
      <c r="C3864" s="50" t="s">
        <v>900</v>
      </c>
      <c r="D3864" s="34">
        <v>43835187</v>
      </c>
      <c r="E3864" s="34">
        <v>132639</v>
      </c>
      <c r="F3864" s="33">
        <v>22.5139</v>
      </c>
      <c r="G3864" s="33">
        <v>15.007900000000001</v>
      </c>
      <c r="H3864" s="49">
        <v>0.30258568304955558</v>
      </c>
      <c r="I3864" s="33">
        <v>37.521799999999999</v>
      </c>
      <c r="J3864" s="35">
        <f>G3864/I3864</f>
        <v>0.3999781460377701</v>
      </c>
      <c r="K3864">
        <v>0.16973816147588566</v>
      </c>
      <c r="L3864">
        <v>0.28288663213685261</v>
      </c>
      <c r="M3864" s="49">
        <v>0.15</v>
      </c>
      <c r="N3864" t="s">
        <v>33</v>
      </c>
      <c r="O3864" s="10" t="s">
        <v>42</v>
      </c>
      <c r="P3864">
        <f>VLOOKUP($O3864,$Y$2:$AJ$8,9,FALSE)</f>
        <v>0.05</v>
      </c>
      <c r="Q3864" s="11">
        <f>(L3864-M3864)/L3864</f>
        <v>0.46975225069159787</v>
      </c>
      <c r="S3864" s="13">
        <f>MIN(Q3864,IF(R3864=0,P3864,R3864))</f>
        <v>0.05</v>
      </c>
      <c r="T3864">
        <f>IFERROR(S3864*I3864,0)</f>
        <v>1.87609</v>
      </c>
      <c r="U3864" t="b">
        <f>O3864=N3864</f>
        <v>0</v>
      </c>
    </row>
    <row r="3865" spans="1:21" ht="21" x14ac:dyDescent="0.4">
      <c r="A3865" t="s">
        <v>1745</v>
      </c>
      <c r="B3865" t="s">
        <v>1694</v>
      </c>
      <c r="C3865" s="50" t="s">
        <v>1695</v>
      </c>
      <c r="D3865" s="34">
        <v>2715456</v>
      </c>
      <c r="E3865" s="34">
        <v>97715</v>
      </c>
      <c r="F3865" s="33">
        <v>82.207000000000008</v>
      </c>
      <c r="G3865" s="33">
        <v>42.237100000000005</v>
      </c>
      <c r="H3865" s="49">
        <v>3.5984748049683</v>
      </c>
      <c r="I3865" s="33">
        <v>124.44410000000002</v>
      </c>
      <c r="J3865" s="35">
        <f>G3865/I3865</f>
        <v>0.33940620728503801</v>
      </c>
      <c r="K3865">
        <v>0.84129355779563031</v>
      </c>
      <c r="L3865">
        <v>1.2735414214808374</v>
      </c>
      <c r="M3865" s="49">
        <v>0.65</v>
      </c>
      <c r="N3865" t="s">
        <v>33</v>
      </c>
      <c r="O3865" s="10" t="s">
        <v>37</v>
      </c>
      <c r="P3865">
        <f>VLOOKUP($O3865,$Y$2:$AJ$8,9,FALSE)</f>
        <v>0.25</v>
      </c>
      <c r="Q3865" s="11">
        <f>(L3865-M3865)/L3865</f>
        <v>0.48961220339092021</v>
      </c>
      <c r="S3865" s="13">
        <f>MIN(Q3865,IF(R3865=0,P3865,R3865))</f>
        <v>0.25</v>
      </c>
      <c r="T3865">
        <f>IFERROR(S3865*I3865,0)</f>
        <v>31.111025000000005</v>
      </c>
      <c r="U3865" t="b">
        <f>O3865=N3865</f>
        <v>0</v>
      </c>
    </row>
    <row r="3866" spans="1:21" ht="21" x14ac:dyDescent="0.4">
      <c r="A3866" t="s">
        <v>291</v>
      </c>
      <c r="B3866" t="s">
        <v>270</v>
      </c>
      <c r="C3866" s="50" t="s">
        <v>271</v>
      </c>
      <c r="D3866" s="34">
        <v>134024585</v>
      </c>
      <c r="E3866" s="34">
        <v>1910868</v>
      </c>
      <c r="F3866" s="33">
        <v>2049.585</v>
      </c>
      <c r="G3866" s="33">
        <v>574.63699999999994</v>
      </c>
      <c r="H3866" s="49">
        <v>1.4257593112487534</v>
      </c>
      <c r="I3866" s="33">
        <v>2624.2219999999998</v>
      </c>
      <c r="J3866" s="35">
        <f>G3866/I3866</f>
        <v>0.21897423312509384</v>
      </c>
      <c r="K3866">
        <v>1.0725937113395587</v>
      </c>
      <c r="L3866">
        <v>1.3733141169353402</v>
      </c>
      <c r="M3866" s="49">
        <v>1</v>
      </c>
      <c r="N3866" t="s">
        <v>37</v>
      </c>
      <c r="O3866" s="10" t="s">
        <v>42</v>
      </c>
      <c r="P3866">
        <f>VLOOKUP($O3866,$Y$2:$AJ$8,9,FALSE)</f>
        <v>0.05</v>
      </c>
      <c r="Q3866" s="11">
        <f>(L3866-M3866)/L3866</f>
        <v>0.27183447132140487</v>
      </c>
      <c r="S3866" s="13">
        <f>MIN(Q3866,IF(R3866=0,P3866,R3866))</f>
        <v>0.05</v>
      </c>
      <c r="T3866">
        <f>IFERROR(S3866*I3866,0)</f>
        <v>131.21109999999999</v>
      </c>
      <c r="U3866" t="b">
        <f>O3866=N3866</f>
        <v>0</v>
      </c>
    </row>
    <row r="3867" spans="1:21" ht="21" x14ac:dyDescent="0.4">
      <c r="A3867" t="s">
        <v>504</v>
      </c>
      <c r="B3867" t="s">
        <v>423</v>
      </c>
      <c r="C3867" s="50" t="s">
        <v>424</v>
      </c>
      <c r="D3867" s="34">
        <v>176256</v>
      </c>
      <c r="E3867" s="34">
        <v>34807</v>
      </c>
      <c r="F3867" s="33">
        <v>70.742800000000017</v>
      </c>
      <c r="G3867" s="33">
        <v>22.843399999999999</v>
      </c>
      <c r="H3867" s="49">
        <v>19.747980210602758</v>
      </c>
      <c r="I3867" s="33">
        <v>93.586200000000019</v>
      </c>
      <c r="J3867" s="35">
        <f>G3867/I3867</f>
        <v>0.24408940634409768</v>
      </c>
      <c r="K3867">
        <v>2.0324302582813805</v>
      </c>
      <c r="L3867">
        <v>2.688717786652111</v>
      </c>
      <c r="M3867" s="49">
        <v>2</v>
      </c>
      <c r="N3867" t="s">
        <v>34</v>
      </c>
      <c r="O3867" s="10" t="s">
        <v>34</v>
      </c>
      <c r="P3867">
        <f>VLOOKUP($O3867,$Y$2:$AJ$8,9,FALSE)</f>
        <v>0.15</v>
      </c>
      <c r="Q3867" s="11">
        <f>(L3867-M3867)/L3867</f>
        <v>0.25615101371783472</v>
      </c>
      <c r="S3867" s="13">
        <f>MIN(Q3867,IF(R3867=0,P3867,R3867))</f>
        <v>0.15</v>
      </c>
      <c r="T3867">
        <f>IFERROR(S3867*I3867,0)</f>
        <v>14.037930000000003</v>
      </c>
      <c r="U3867" t="b">
        <f>O3867=N3867</f>
        <v>1</v>
      </c>
    </row>
    <row r="3868" spans="1:21" ht="21" x14ac:dyDescent="0.4">
      <c r="A3868" t="s">
        <v>3563</v>
      </c>
      <c r="B3868" t="s">
        <v>3556</v>
      </c>
      <c r="C3868" t="s">
        <v>3557</v>
      </c>
      <c r="D3868" s="34">
        <v>1993869</v>
      </c>
      <c r="E3868" s="34">
        <v>246229</v>
      </c>
      <c r="F3868" s="33">
        <v>66.075199999999995</v>
      </c>
      <c r="G3868" s="33">
        <v>35.377400000000002</v>
      </c>
      <c r="H3868" s="49">
        <v>12.349306799995386</v>
      </c>
      <c r="I3868" s="33">
        <v>101.45259999999999</v>
      </c>
      <c r="J3868" s="35">
        <f>G3868/I3868</f>
        <v>0.34870865803340678</v>
      </c>
      <c r="K3868">
        <v>0.26834856982727462</v>
      </c>
      <c r="L3868">
        <v>0.41202539099781094</v>
      </c>
      <c r="M3868" s="49">
        <v>0.2</v>
      </c>
      <c r="N3868" t="s">
        <v>33</v>
      </c>
      <c r="O3868" s="10" t="s">
        <v>33</v>
      </c>
      <c r="P3868">
        <f>VLOOKUP($O3868,$Y$2:$AJ$8,9,FALSE)</f>
        <v>0.4</v>
      </c>
      <c r="Q3868" s="11">
        <f>(L3868-M3868)/L3868</f>
        <v>0.51459302176582944</v>
      </c>
      <c r="S3868" s="13">
        <f>MIN(Q3868,IF(R3868=0,P3868,R3868))</f>
        <v>0.4</v>
      </c>
      <c r="T3868">
        <f>IFERROR(S3868*I3868,0)</f>
        <v>40.581040000000002</v>
      </c>
      <c r="U3868" t="b">
        <f>O3868=N3868</f>
        <v>1</v>
      </c>
    </row>
    <row r="3869" spans="1:21" ht="21" x14ac:dyDescent="0.4">
      <c r="A3869" t="s">
        <v>6279</v>
      </c>
      <c r="B3869" t="s">
        <v>6280</v>
      </c>
      <c r="C3869" t="s">
        <v>6281</v>
      </c>
      <c r="D3869" s="34">
        <v>21076</v>
      </c>
      <c r="E3869" s="34">
        <v>1249</v>
      </c>
      <c r="F3869" s="33">
        <v>2.5215000000000005</v>
      </c>
      <c r="G3869" s="33">
        <v>0.82419999999999982</v>
      </c>
      <c r="H3869" s="49">
        <v>5.9261719491364584</v>
      </c>
      <c r="I3869" s="33">
        <v>3.3457000000000003</v>
      </c>
      <c r="J3869" s="35">
        <f>G3869/I3869</f>
        <v>0.24634605613175112</v>
      </c>
      <c r="K3869">
        <v>2.0188150520416337</v>
      </c>
      <c r="L3869">
        <v>2.6787029623698961</v>
      </c>
      <c r="M3869" s="49">
        <v>2</v>
      </c>
      <c r="N3869" t="s">
        <v>37</v>
      </c>
      <c r="O3869" s="10" t="s">
        <v>37</v>
      </c>
      <c r="P3869">
        <f>VLOOKUP($O3869,$Y$2:$AJ$8,9,FALSE)</f>
        <v>0.25</v>
      </c>
      <c r="Q3869" s="11">
        <f>(L3869-M3869)/L3869</f>
        <v>0.25336999730998006</v>
      </c>
      <c r="S3869" s="13">
        <f>MIN(Q3869,IF(R3869=0,P3869,R3869))</f>
        <v>0.25</v>
      </c>
      <c r="T3869">
        <f>IFERROR(S3869*I3869,0)</f>
        <v>0.83642500000000009</v>
      </c>
      <c r="U3869" t="b">
        <f>O3869=N3869</f>
        <v>1</v>
      </c>
    </row>
    <row r="3870" spans="1:21" ht="21" x14ac:dyDescent="0.4">
      <c r="A3870" t="s">
        <v>5326</v>
      </c>
      <c r="B3870" t="s">
        <v>5321</v>
      </c>
      <c r="C3870" t="s">
        <v>5322</v>
      </c>
      <c r="D3870" s="34">
        <v>19321</v>
      </c>
      <c r="E3870" s="34">
        <v>2232</v>
      </c>
      <c r="F3870" s="33">
        <v>1.2449999999999999</v>
      </c>
      <c r="G3870" s="33">
        <v>0.41499999999999998</v>
      </c>
      <c r="H3870" s="49">
        <v>11.552197091247866</v>
      </c>
      <c r="I3870" s="33">
        <v>1.66</v>
      </c>
      <c r="J3870" s="35">
        <f>G3870/I3870</f>
        <v>0.25</v>
      </c>
      <c r="K3870">
        <v>0.55779569892473113</v>
      </c>
      <c r="L3870">
        <v>0.74372759856630821</v>
      </c>
      <c r="M3870" s="49">
        <v>0.5</v>
      </c>
      <c r="N3870" t="s">
        <v>37</v>
      </c>
      <c r="O3870" s="10" t="s">
        <v>37</v>
      </c>
      <c r="P3870">
        <f>VLOOKUP($O3870,$Y$2:$AJ$8,9,FALSE)</f>
        <v>0.25</v>
      </c>
      <c r="Q3870" s="11">
        <f>(L3870-M3870)/L3870</f>
        <v>0.32771084337349393</v>
      </c>
      <c r="S3870" s="13">
        <f>MIN(Q3870,IF(R3870=0,P3870,R3870))</f>
        <v>0.25</v>
      </c>
      <c r="T3870">
        <f>IFERROR(S3870*I3870,0)</f>
        <v>0.41499999999999998</v>
      </c>
      <c r="U3870" t="b">
        <f>O3870=N3870</f>
        <v>1</v>
      </c>
    </row>
    <row r="3871" spans="1:21" ht="21" x14ac:dyDescent="0.4">
      <c r="A3871" t="s">
        <v>1260</v>
      </c>
      <c r="B3871" t="s">
        <v>1225</v>
      </c>
      <c r="C3871" s="50" t="s">
        <v>1226</v>
      </c>
      <c r="D3871" s="34">
        <v>221416</v>
      </c>
      <c r="E3871" s="34">
        <v>43362</v>
      </c>
      <c r="F3871" s="33">
        <v>11.869199999999999</v>
      </c>
      <c r="G3871" s="33">
        <v>5.8457999999999997</v>
      </c>
      <c r="H3871" s="49">
        <v>19.583950572677676</v>
      </c>
      <c r="I3871" s="33">
        <v>17.715</v>
      </c>
      <c r="J3871" s="35">
        <f>G3871/I3871</f>
        <v>0.32999153259949193</v>
      </c>
      <c r="K3871">
        <v>0.27372353673723532</v>
      </c>
      <c r="L3871">
        <v>0.40853742908537427</v>
      </c>
      <c r="M3871" s="49">
        <v>0.25</v>
      </c>
      <c r="N3871" t="s">
        <v>37</v>
      </c>
      <c r="O3871" s="10" t="s">
        <v>37</v>
      </c>
      <c r="P3871">
        <f>VLOOKUP($O3871,$Y$2:$AJ$8,9,FALSE)</f>
        <v>0.25</v>
      </c>
      <c r="Q3871" s="11">
        <f>(L3871-M3871)/L3871</f>
        <v>0.38806096528365791</v>
      </c>
      <c r="S3871" s="13">
        <f>MIN(Q3871,IF(R3871=0,P3871,R3871))</f>
        <v>0.25</v>
      </c>
      <c r="T3871">
        <f>IFERROR(S3871*I3871,0)</f>
        <v>4.42875</v>
      </c>
      <c r="U3871" t="b">
        <f>O3871=N3871</f>
        <v>1</v>
      </c>
    </row>
    <row r="3872" spans="1:21" ht="21" x14ac:dyDescent="0.4">
      <c r="A3872" t="s">
        <v>4027</v>
      </c>
      <c r="B3872" t="s">
        <v>3907</v>
      </c>
      <c r="C3872" t="s">
        <v>3908</v>
      </c>
      <c r="D3872" s="34">
        <v>10299</v>
      </c>
      <c r="E3872" s="34">
        <v>769</v>
      </c>
      <c r="F3872" s="33">
        <v>0.58699999999999997</v>
      </c>
      <c r="G3872" s="33">
        <v>0.23</v>
      </c>
      <c r="H3872" s="49">
        <v>7.4667443441110786</v>
      </c>
      <c r="I3872" s="33">
        <v>0.81699999999999995</v>
      </c>
      <c r="J3872" s="35">
        <f>G3872/I3872</f>
        <v>0.28151774785801714</v>
      </c>
      <c r="K3872">
        <v>0.76332899869960991</v>
      </c>
      <c r="L3872">
        <v>1.0624187256176854</v>
      </c>
      <c r="M3872" s="49">
        <v>0.8</v>
      </c>
      <c r="N3872" t="s">
        <v>37</v>
      </c>
      <c r="O3872" s="10" t="s">
        <v>37</v>
      </c>
      <c r="P3872">
        <f>VLOOKUP($O3872,$Y$2:$AJ$8,9,FALSE)</f>
        <v>0.25</v>
      </c>
      <c r="Q3872" s="11">
        <f>(L3872-M3872)/L3872</f>
        <v>0.24700122399020807</v>
      </c>
      <c r="S3872" s="13">
        <f>MIN(Q3872,IF(R3872=0,P3872,R3872))</f>
        <v>0.24700122399020807</v>
      </c>
      <c r="T3872">
        <f>IFERROR(S3872*I3872,0)</f>
        <v>0.20179999999999998</v>
      </c>
      <c r="U3872" t="b">
        <f>O3872=N3872</f>
        <v>1</v>
      </c>
    </row>
    <row r="3873" spans="1:21" ht="21" x14ac:dyDescent="0.4">
      <c r="A3873" t="s">
        <v>2387</v>
      </c>
      <c r="B3873" t="s">
        <v>2379</v>
      </c>
      <c r="C3873" t="s">
        <v>2380</v>
      </c>
      <c r="D3873" s="34">
        <v>3903760</v>
      </c>
      <c r="E3873" s="34">
        <v>236258</v>
      </c>
      <c r="F3873" s="33">
        <v>194.60720000000001</v>
      </c>
      <c r="G3873" s="33">
        <v>95.579799999999992</v>
      </c>
      <c r="H3873" s="49">
        <v>6.0520626268008275</v>
      </c>
      <c r="I3873" s="33">
        <v>290.18700000000001</v>
      </c>
      <c r="J3873" s="35">
        <f>G3873/I3873</f>
        <v>0.32937312836205612</v>
      </c>
      <c r="K3873">
        <v>0.82370628719450778</v>
      </c>
      <c r="L3873">
        <v>1.2282631699244047</v>
      </c>
      <c r="M3873" s="49">
        <v>0.75</v>
      </c>
      <c r="N3873" t="s">
        <v>37</v>
      </c>
      <c r="O3873" s="10" t="s">
        <v>37</v>
      </c>
      <c r="P3873">
        <f>VLOOKUP($O3873,$Y$2:$AJ$8,9,FALSE)</f>
        <v>0.25</v>
      </c>
      <c r="Q3873" s="11">
        <f>(L3873-M3873)/L3873</f>
        <v>0.38938167457535999</v>
      </c>
      <c r="S3873" s="13">
        <f>MIN(Q3873,IF(R3873=0,P3873,R3873))</f>
        <v>0.25</v>
      </c>
      <c r="T3873">
        <f>IFERROR(S3873*I3873,0)</f>
        <v>72.546750000000003</v>
      </c>
      <c r="U3873" t="b">
        <f>O3873=N3873</f>
        <v>1</v>
      </c>
    </row>
    <row r="3874" spans="1:21" ht="21" x14ac:dyDescent="0.4">
      <c r="A3874" t="s">
        <v>2075</v>
      </c>
      <c r="B3874" t="s">
        <v>2042</v>
      </c>
      <c r="C3874" t="s">
        <v>2043</v>
      </c>
      <c r="D3874" s="34">
        <v>335840</v>
      </c>
      <c r="E3874" s="34">
        <v>184032</v>
      </c>
      <c r="F3874" s="33">
        <v>33.8596</v>
      </c>
      <c r="G3874" s="33">
        <v>11.2864</v>
      </c>
      <c r="H3874" s="49">
        <v>54.797522629823725</v>
      </c>
      <c r="I3874" s="33">
        <v>45.146000000000001</v>
      </c>
      <c r="J3874" s="35">
        <f>G3874/I3874</f>
        <v>0.24999778496433794</v>
      </c>
      <c r="K3874">
        <v>0.18398756737958616</v>
      </c>
      <c r="L3874">
        <v>0.24531603199443575</v>
      </c>
      <c r="M3874" s="49">
        <v>0.01</v>
      </c>
      <c r="N3874" t="s">
        <v>34</v>
      </c>
      <c r="O3874" s="10" t="s">
        <v>34</v>
      </c>
      <c r="P3874">
        <f>VLOOKUP($O3874,$Y$2:$AJ$8,9,FALSE)</f>
        <v>0.15</v>
      </c>
      <c r="Q3874" s="11">
        <f>(L3874-M3874)/L3874</f>
        <v>0.95923625570371684</v>
      </c>
      <c r="S3874" s="13">
        <f>MIN(Q3874,IF(R3874=0,P3874,R3874))</f>
        <v>0.15</v>
      </c>
      <c r="T3874">
        <f>IFERROR(S3874*I3874,0)</f>
        <v>6.7718999999999996</v>
      </c>
      <c r="U3874" t="b">
        <f>O3874=N3874</f>
        <v>1</v>
      </c>
    </row>
    <row r="3875" spans="1:21" ht="21" x14ac:dyDescent="0.4">
      <c r="A3875" t="s">
        <v>4143</v>
      </c>
      <c r="B3875" t="s">
        <v>4138</v>
      </c>
      <c r="C3875" t="s">
        <v>4139</v>
      </c>
      <c r="D3875" s="34">
        <v>7853356</v>
      </c>
      <c r="E3875" s="34">
        <v>516279</v>
      </c>
      <c r="F3875" s="33">
        <v>30.291399999999996</v>
      </c>
      <c r="G3875" s="33">
        <v>13.2486</v>
      </c>
      <c r="H3875" s="49">
        <v>6.5739920614830147</v>
      </c>
      <c r="I3875" s="33">
        <v>43.539999999999992</v>
      </c>
      <c r="J3875" s="35">
        <f>G3875/I3875</f>
        <v>0.30428571428571433</v>
      </c>
      <c r="K3875">
        <v>5.8672539460253068E-2</v>
      </c>
      <c r="L3875">
        <v>8.4334245630753896E-2</v>
      </c>
      <c r="M3875" s="49">
        <v>0.05</v>
      </c>
      <c r="N3875" t="s">
        <v>37</v>
      </c>
      <c r="O3875" s="10" t="s">
        <v>37</v>
      </c>
      <c r="P3875">
        <f>VLOOKUP($O3875,$Y$2:$AJ$8,9,FALSE)</f>
        <v>0.25</v>
      </c>
      <c r="Q3875" s="11">
        <f>(L3875-M3875)/L3875</f>
        <v>0.40712103812586109</v>
      </c>
      <c r="S3875" s="13">
        <f>MIN(Q3875,IF(R3875=0,P3875,R3875))</f>
        <v>0.25</v>
      </c>
      <c r="T3875">
        <f>IFERROR(S3875*I3875,0)</f>
        <v>10.884999999999998</v>
      </c>
      <c r="U3875" t="b">
        <f>O3875=N3875</f>
        <v>1</v>
      </c>
    </row>
    <row r="3876" spans="1:21" ht="21" x14ac:dyDescent="0.4">
      <c r="A3876" t="s">
        <v>292</v>
      </c>
      <c r="B3876" t="s">
        <v>270</v>
      </c>
      <c r="C3876" s="50" t="s">
        <v>271</v>
      </c>
      <c r="D3876" s="34">
        <v>3558</v>
      </c>
      <c r="E3876" s="34">
        <v>129</v>
      </c>
      <c r="F3876" s="33">
        <v>7.8000000000000014E-2</v>
      </c>
      <c r="G3876" s="33">
        <v>5.2000000000000005E-2</v>
      </c>
      <c r="H3876" s="49">
        <v>3.6256323777403034</v>
      </c>
      <c r="I3876" s="33">
        <v>0.13</v>
      </c>
      <c r="J3876" s="35">
        <f>G3876/I3876</f>
        <v>0.4</v>
      </c>
      <c r="K3876">
        <v>0.60465116279069775</v>
      </c>
      <c r="L3876">
        <v>1.0077519379844961</v>
      </c>
      <c r="M3876" s="49">
        <v>1</v>
      </c>
      <c r="N3876" t="s">
        <v>33</v>
      </c>
      <c r="O3876" s="10" t="s">
        <v>42</v>
      </c>
      <c r="P3876">
        <f>VLOOKUP($O3876,$Y$2:$AJ$8,9,FALSE)</f>
        <v>0.05</v>
      </c>
      <c r="Q3876" s="11">
        <f>(L3876-M3876)/L3876</f>
        <v>7.6923076923077057E-3</v>
      </c>
      <c r="S3876" s="13">
        <f>MIN(Q3876,IF(R3876=0,P3876,R3876))</f>
        <v>7.6923076923077057E-3</v>
      </c>
      <c r="T3876">
        <f>IFERROR(S3876*I3876,0)</f>
        <v>1.0000000000000018E-3</v>
      </c>
      <c r="U3876" t="b">
        <f>O3876=N3876</f>
        <v>0</v>
      </c>
    </row>
    <row r="3877" spans="1:21" ht="21" x14ac:dyDescent="0.4">
      <c r="A3877" t="s">
        <v>1198</v>
      </c>
      <c r="B3877" t="s">
        <v>1143</v>
      </c>
      <c r="C3877" s="50" t="s">
        <v>1144</v>
      </c>
      <c r="D3877" s="34">
        <v>329130</v>
      </c>
      <c r="E3877" s="34">
        <v>61282</v>
      </c>
      <c r="F3877" s="33">
        <v>19.176099999999998</v>
      </c>
      <c r="G3877" s="33">
        <v>6.3198999999999996</v>
      </c>
      <c r="H3877" s="49">
        <v>18.619390514386414</v>
      </c>
      <c r="I3877" s="33">
        <v>25.495999999999999</v>
      </c>
      <c r="J3877" s="35">
        <f>G3877/I3877</f>
        <v>0.24787809852525886</v>
      </c>
      <c r="K3877">
        <v>0.31291570118468715</v>
      </c>
      <c r="L3877">
        <v>0.41604386279821154</v>
      </c>
      <c r="M3877" s="49">
        <v>0.3</v>
      </c>
      <c r="N3877" t="s">
        <v>37</v>
      </c>
      <c r="O3877" s="10" t="s">
        <v>37</v>
      </c>
      <c r="P3877">
        <f>VLOOKUP($O3877,$Y$2:$AJ$8,9,FALSE)</f>
        <v>0.25</v>
      </c>
      <c r="Q3877" s="11">
        <f>(L3877-M3877)/L3877</f>
        <v>0.27892218387197992</v>
      </c>
      <c r="S3877" s="13">
        <f>MIN(Q3877,IF(R3877=0,P3877,R3877))</f>
        <v>0.25</v>
      </c>
      <c r="T3877">
        <f>IFERROR(S3877*I3877,0)</f>
        <v>6.3739999999999997</v>
      </c>
      <c r="U3877" t="b">
        <f>O3877=N3877</f>
        <v>1</v>
      </c>
    </row>
    <row r="3878" spans="1:21" ht="21" x14ac:dyDescent="0.4">
      <c r="A3878" t="s">
        <v>1687</v>
      </c>
      <c r="B3878" t="s">
        <v>1679</v>
      </c>
      <c r="C3878" s="50" t="s">
        <v>1680</v>
      </c>
      <c r="D3878" s="34">
        <v>3021734</v>
      </c>
      <c r="E3878" s="34">
        <v>299798</v>
      </c>
      <c r="F3878" s="33">
        <v>144.7295</v>
      </c>
      <c r="G3878" s="33">
        <v>77.923899999999989</v>
      </c>
      <c r="H3878" s="49">
        <v>9.9213895068195939</v>
      </c>
      <c r="I3878" s="33">
        <v>222.65339999999998</v>
      </c>
      <c r="J3878" s="35">
        <f>G3878/I3878</f>
        <v>0.34997848674217413</v>
      </c>
      <c r="K3878">
        <v>0.48275672286005911</v>
      </c>
      <c r="L3878">
        <v>0.74267806990039953</v>
      </c>
      <c r="M3878" s="49">
        <v>0.3</v>
      </c>
      <c r="N3878" t="s">
        <v>45</v>
      </c>
      <c r="O3878" s="10" t="s">
        <v>34</v>
      </c>
      <c r="P3878">
        <f>VLOOKUP($O3878,$Y$2:$AJ$8,9,FALSE)</f>
        <v>0.15</v>
      </c>
      <c r="Q3878" s="11">
        <f>(L3878-M3878)/L3878</f>
        <v>0.59605647162809994</v>
      </c>
      <c r="S3878" s="13">
        <f>MIN(Q3878,IF(R3878=0,P3878,R3878))</f>
        <v>0.15</v>
      </c>
      <c r="T3878">
        <f>IFERROR(S3878*I3878,0)</f>
        <v>33.398009999999992</v>
      </c>
      <c r="U3878" t="b">
        <f>O3878=N3878</f>
        <v>0</v>
      </c>
    </row>
    <row r="3879" spans="1:21" ht="21" x14ac:dyDescent="0.4">
      <c r="A3879" t="s">
        <v>855</v>
      </c>
      <c r="B3879" t="s">
        <v>775</v>
      </c>
      <c r="C3879" s="50" t="s">
        <v>776</v>
      </c>
      <c r="D3879" s="34">
        <v>8663</v>
      </c>
      <c r="E3879" s="34">
        <v>739</v>
      </c>
      <c r="F3879" s="33">
        <v>0.6421</v>
      </c>
      <c r="G3879" s="33">
        <v>0.21290000000000001</v>
      </c>
      <c r="H3879" s="49">
        <v>8.5305321482165528</v>
      </c>
      <c r="I3879" s="33">
        <v>0.85499999999999998</v>
      </c>
      <c r="J3879" s="35">
        <f>G3879/I3879</f>
        <v>0.2490058479532164</v>
      </c>
      <c r="K3879">
        <v>0.86887686062246283</v>
      </c>
      <c r="L3879">
        <v>1.1569688768606226</v>
      </c>
      <c r="M3879" s="49">
        <v>0.75</v>
      </c>
      <c r="N3879" t="s">
        <v>37</v>
      </c>
      <c r="O3879" s="10" t="s">
        <v>37</v>
      </c>
      <c r="P3879">
        <f>VLOOKUP($O3879,$Y$2:$AJ$8,9,FALSE)</f>
        <v>0.25</v>
      </c>
      <c r="Q3879" s="11">
        <f>(L3879-M3879)/L3879</f>
        <v>0.35175438596491232</v>
      </c>
      <c r="S3879" s="13">
        <f>MIN(Q3879,IF(R3879=0,P3879,R3879))</f>
        <v>0.25</v>
      </c>
      <c r="T3879">
        <f>IFERROR(S3879*I3879,0)</f>
        <v>0.21375</v>
      </c>
      <c r="U3879" t="b">
        <f>O3879=N3879</f>
        <v>1</v>
      </c>
    </row>
    <row r="3880" spans="1:21" ht="21" x14ac:dyDescent="0.4">
      <c r="A3880" t="s">
        <v>3032</v>
      </c>
      <c r="B3880" t="s">
        <v>3005</v>
      </c>
      <c r="C3880" t="s">
        <v>3006</v>
      </c>
      <c r="D3880" s="34">
        <v>145520</v>
      </c>
      <c r="E3880" s="34">
        <v>4083</v>
      </c>
      <c r="F3880" s="33">
        <v>24.498000000000001</v>
      </c>
      <c r="G3880" s="33">
        <v>7.0270000000000001</v>
      </c>
      <c r="H3880" s="49">
        <v>2.8057998900494776</v>
      </c>
      <c r="I3880" s="33">
        <v>31.525000000000002</v>
      </c>
      <c r="J3880" s="35">
        <f>G3880/I3880</f>
        <v>0.22290245836637587</v>
      </c>
      <c r="K3880">
        <v>6</v>
      </c>
      <c r="L3880">
        <v>7.7210384521185409</v>
      </c>
      <c r="M3880" s="49">
        <v>6</v>
      </c>
      <c r="N3880" t="s">
        <v>34</v>
      </c>
      <c r="O3880" s="10" t="s">
        <v>34</v>
      </c>
      <c r="P3880">
        <f>VLOOKUP($O3880,$Y$2:$AJ$8,9,FALSE)</f>
        <v>0.15</v>
      </c>
      <c r="Q3880" s="11">
        <f>(L3880-M3880)/L3880</f>
        <v>0.22290245836637596</v>
      </c>
      <c r="S3880" s="13">
        <f>MIN(Q3880,IF(R3880=0,P3880,R3880))</f>
        <v>0.15</v>
      </c>
      <c r="T3880">
        <f>IFERROR(S3880*I3880,0)</f>
        <v>4.7287499999999998</v>
      </c>
      <c r="U3880" t="b">
        <f>O3880=N3880</f>
        <v>1</v>
      </c>
    </row>
    <row r="3881" spans="1:21" ht="21" x14ac:dyDescent="0.4">
      <c r="A3881" t="s">
        <v>6157</v>
      </c>
      <c r="B3881" t="s">
        <v>6148</v>
      </c>
      <c r="C3881" t="s">
        <v>6149</v>
      </c>
      <c r="D3881" s="34">
        <v>2053</v>
      </c>
      <c r="E3881" s="34">
        <v>358</v>
      </c>
      <c r="F3881" s="33">
        <v>6.0100000000000001E-2</v>
      </c>
      <c r="G3881" s="33">
        <v>2.9899999999999996E-2</v>
      </c>
      <c r="H3881" s="49">
        <v>17.437895762299075</v>
      </c>
      <c r="I3881" s="33">
        <v>0.09</v>
      </c>
      <c r="J3881" s="35">
        <f>G3881/I3881</f>
        <v>0.3322222222222222</v>
      </c>
      <c r="K3881">
        <v>0.16787709497206704</v>
      </c>
      <c r="L3881">
        <v>0.25139664804469275</v>
      </c>
      <c r="M3881" s="49">
        <v>0.15</v>
      </c>
      <c r="N3881" t="s">
        <v>37</v>
      </c>
      <c r="O3881" s="10" t="s">
        <v>37</v>
      </c>
      <c r="P3881">
        <f>VLOOKUP($O3881,$Y$2:$AJ$8,9,FALSE)</f>
        <v>0.25</v>
      </c>
      <c r="Q3881" s="11">
        <f>(L3881-M3881)/L3881</f>
        <v>0.40333333333333338</v>
      </c>
      <c r="S3881" s="13">
        <f>MIN(Q3881,IF(R3881=0,P3881,R3881))</f>
        <v>0.25</v>
      </c>
      <c r="T3881">
        <f>IFERROR(S3881*I3881,0)</f>
        <v>2.2499999999999999E-2</v>
      </c>
      <c r="U3881" t="b">
        <f>O3881=N3881</f>
        <v>1</v>
      </c>
    </row>
    <row r="3882" spans="1:21" ht="21" x14ac:dyDescent="0.4">
      <c r="A3882" t="s">
        <v>3124</v>
      </c>
      <c r="B3882" t="s">
        <v>3114</v>
      </c>
      <c r="C3882" t="s">
        <v>3115</v>
      </c>
      <c r="D3882" s="34">
        <v>1290960</v>
      </c>
      <c r="E3882" s="34">
        <v>16144</v>
      </c>
      <c r="F3882" s="33">
        <v>35.516800000000003</v>
      </c>
      <c r="G3882" s="33">
        <v>4.9379000000000008</v>
      </c>
      <c r="H3882" s="49">
        <v>1.2505422321373241</v>
      </c>
      <c r="I3882" s="33">
        <v>40.454700000000003</v>
      </c>
      <c r="J3882" s="35">
        <f>G3882/I3882</f>
        <v>0.12205998314163745</v>
      </c>
      <c r="K3882">
        <v>2.2000000000000002</v>
      </c>
      <c r="L3882">
        <v>2.5058659563924679</v>
      </c>
      <c r="M3882" s="49">
        <v>2.2000000000000002</v>
      </c>
      <c r="N3882" t="s">
        <v>34</v>
      </c>
      <c r="O3882" s="10" t="s">
        <v>34</v>
      </c>
      <c r="P3882">
        <f>VLOOKUP($O3882,$Y$2:$AJ$8,9,FALSE)</f>
        <v>0.15</v>
      </c>
      <c r="Q3882" s="11">
        <f>(L3882-M3882)/L3882</f>
        <v>0.12205998314163741</v>
      </c>
      <c r="S3882" s="13">
        <f>MIN(Q3882,IF(R3882=0,P3882,R3882))</f>
        <v>0.12205998314163741</v>
      </c>
      <c r="T3882">
        <f>IFERROR(S3882*I3882,0)</f>
        <v>4.9378999999999991</v>
      </c>
      <c r="U3882" t="b">
        <f>O3882=N3882</f>
        <v>1</v>
      </c>
    </row>
    <row r="3883" spans="1:21" ht="21" x14ac:dyDescent="0.4">
      <c r="A3883" t="s">
        <v>1985</v>
      </c>
      <c r="B3883" t="s">
        <v>1772</v>
      </c>
      <c r="C3883" s="50" t="s">
        <v>1773</v>
      </c>
      <c r="D3883" s="34">
        <v>3488</v>
      </c>
      <c r="E3883" s="34">
        <v>627</v>
      </c>
      <c r="F3883" s="33">
        <v>0.83069999999999999</v>
      </c>
      <c r="G3883" s="33">
        <v>0.26779999999999998</v>
      </c>
      <c r="H3883" s="49">
        <v>17.975917431192659</v>
      </c>
      <c r="I3883" s="33">
        <v>1.0985</v>
      </c>
      <c r="J3883" s="35">
        <f>G3883/I3883</f>
        <v>0.24378698224852069</v>
      </c>
      <c r="K3883">
        <v>1.3248803827751197</v>
      </c>
      <c r="L3883">
        <v>1.7519936204146731</v>
      </c>
      <c r="M3883" s="49">
        <v>1.4</v>
      </c>
      <c r="N3883" t="s">
        <v>37</v>
      </c>
      <c r="O3883" s="10" t="s">
        <v>34</v>
      </c>
      <c r="P3883">
        <f>VLOOKUP($O3883,$Y$2:$AJ$8,9,FALSE)</f>
        <v>0.15</v>
      </c>
      <c r="Q3883" s="11">
        <f>(L3883-M3883)/L3883</f>
        <v>0.20091033227127908</v>
      </c>
      <c r="S3883" s="13">
        <f>MIN(Q3883,IF(R3883=0,P3883,R3883))</f>
        <v>0.15</v>
      </c>
      <c r="T3883">
        <f>IFERROR(S3883*I3883,0)</f>
        <v>0.164775</v>
      </c>
      <c r="U3883" t="b">
        <f>O3883=N3883</f>
        <v>0</v>
      </c>
    </row>
    <row r="3884" spans="1:21" ht="21" x14ac:dyDescent="0.4">
      <c r="A3884" t="s">
        <v>5170</v>
      </c>
      <c r="B3884" t="s">
        <v>5164</v>
      </c>
      <c r="C3884" t="s">
        <v>5165</v>
      </c>
      <c r="D3884" s="34">
        <v>1174624</v>
      </c>
      <c r="E3884" s="34">
        <v>104091</v>
      </c>
      <c r="F3884" s="33">
        <v>20.818199999999997</v>
      </c>
      <c r="G3884" s="33">
        <v>6.6717999999999993</v>
      </c>
      <c r="H3884" s="49">
        <v>8.8616442367940724</v>
      </c>
      <c r="I3884" s="33">
        <v>27.489999999999995</v>
      </c>
      <c r="J3884" s="35">
        <f>G3884/I3884</f>
        <v>0.2426991633321208</v>
      </c>
      <c r="K3884">
        <v>0.19999999999999998</v>
      </c>
      <c r="L3884">
        <v>0.26409583921760765</v>
      </c>
      <c r="M3884" s="49">
        <v>0.2</v>
      </c>
      <c r="N3884" t="s">
        <v>34</v>
      </c>
      <c r="O3884" s="10" t="s">
        <v>34</v>
      </c>
      <c r="P3884">
        <f>VLOOKUP($O3884,$Y$2:$AJ$8,9,FALSE)</f>
        <v>0.15</v>
      </c>
      <c r="Q3884" s="11">
        <f>(L3884-M3884)/L3884</f>
        <v>0.24269916333212069</v>
      </c>
      <c r="S3884" s="13">
        <f>MIN(Q3884,IF(R3884=0,P3884,R3884))</f>
        <v>0.15</v>
      </c>
      <c r="T3884">
        <f>IFERROR(S3884*I3884,0)</f>
        <v>4.1234999999999991</v>
      </c>
      <c r="U3884" t="b">
        <f>O3884=N3884</f>
        <v>1</v>
      </c>
    </row>
    <row r="3885" spans="1:21" ht="21" x14ac:dyDescent="0.4">
      <c r="A3885" t="s">
        <v>1199</v>
      </c>
      <c r="B3885" t="s">
        <v>1143</v>
      </c>
      <c r="C3885" s="50" t="s">
        <v>1144</v>
      </c>
      <c r="D3885" s="34">
        <v>742773</v>
      </c>
      <c r="E3885" s="34">
        <v>234811</v>
      </c>
      <c r="F3885" s="33">
        <v>113.89760000000001</v>
      </c>
      <c r="G3885" s="33">
        <v>56.098700000000001</v>
      </c>
      <c r="H3885" s="49">
        <v>31.61275382923181</v>
      </c>
      <c r="I3885" s="33">
        <v>169.99630000000002</v>
      </c>
      <c r="J3885" s="35">
        <f>G3885/I3885</f>
        <v>0.32999953528400322</v>
      </c>
      <c r="K3885">
        <v>0.485060750986964</v>
      </c>
      <c r="L3885">
        <v>0.72397076797935367</v>
      </c>
      <c r="M3885" s="49">
        <v>0.35</v>
      </c>
      <c r="N3885" t="s">
        <v>37</v>
      </c>
      <c r="O3885" s="10" t="s">
        <v>37</v>
      </c>
      <c r="P3885">
        <f>VLOOKUP($O3885,$Y$2:$AJ$8,9,FALSE)</f>
        <v>0.25</v>
      </c>
      <c r="Q3885" s="11">
        <f>(L3885-M3885)/L3885</f>
        <v>0.51655506619849967</v>
      </c>
      <c r="S3885" s="13">
        <f>MIN(Q3885,IF(R3885=0,P3885,R3885))</f>
        <v>0.25</v>
      </c>
      <c r="T3885">
        <f>IFERROR(S3885*I3885,0)</f>
        <v>42.499075000000005</v>
      </c>
      <c r="U3885" t="b">
        <f>O3885=N3885</f>
        <v>1</v>
      </c>
    </row>
    <row r="3886" spans="1:21" ht="21" x14ac:dyDescent="0.4">
      <c r="A3886" t="s">
        <v>5097</v>
      </c>
      <c r="B3886" t="s">
        <v>5093</v>
      </c>
      <c r="C3886" t="s">
        <v>5094</v>
      </c>
      <c r="D3886" s="34">
        <v>191064</v>
      </c>
      <c r="E3886" s="34">
        <v>34419</v>
      </c>
      <c r="F3886" s="33">
        <v>13.755399999999998</v>
      </c>
      <c r="G3886" s="33">
        <v>5.7646000000000006</v>
      </c>
      <c r="H3886" s="49">
        <v>18.014382615249339</v>
      </c>
      <c r="I3886" s="33">
        <v>19.52</v>
      </c>
      <c r="J3886" s="35">
        <f>G3886/I3886</f>
        <v>0.2953176229508197</v>
      </c>
      <c r="K3886">
        <v>0.39964554461198748</v>
      </c>
      <c r="L3886">
        <v>0.56712862081989601</v>
      </c>
      <c r="M3886" s="49">
        <v>0.4</v>
      </c>
      <c r="N3886" t="s">
        <v>37</v>
      </c>
      <c r="O3886" s="10" t="s">
        <v>37</v>
      </c>
      <c r="P3886">
        <f>VLOOKUP($O3886,$Y$2:$AJ$8,9,FALSE)</f>
        <v>0.25</v>
      </c>
      <c r="Q3886" s="11">
        <f>(L3886-M3886)/L3886</f>
        <v>0.29469262295081966</v>
      </c>
      <c r="S3886" s="13">
        <f>MIN(Q3886,IF(R3886=0,P3886,R3886))</f>
        <v>0.25</v>
      </c>
      <c r="T3886">
        <f>IFERROR(S3886*I3886,0)</f>
        <v>4.88</v>
      </c>
      <c r="U3886" t="b">
        <f>O3886=N3886</f>
        <v>1</v>
      </c>
    </row>
    <row r="3887" spans="1:21" ht="21" x14ac:dyDescent="0.4">
      <c r="A3887" t="s">
        <v>5781</v>
      </c>
      <c r="B3887" t="s">
        <v>5779</v>
      </c>
      <c r="C3887" t="s">
        <v>5780</v>
      </c>
      <c r="D3887" s="34">
        <v>12400</v>
      </c>
      <c r="E3887" s="34">
        <v>714</v>
      </c>
      <c r="F3887" s="33">
        <v>0.11710000000000001</v>
      </c>
      <c r="G3887" s="33">
        <v>5.7700000000000001E-2</v>
      </c>
      <c r="H3887" s="49">
        <v>5.758064516129032</v>
      </c>
      <c r="I3887" s="33">
        <v>0.17480000000000001</v>
      </c>
      <c r="J3887" s="35">
        <f>G3887/I3887</f>
        <v>0.330091533180778</v>
      </c>
      <c r="K3887">
        <v>0.16400560224089636</v>
      </c>
      <c r="L3887">
        <v>0.24481792717086837</v>
      </c>
      <c r="M3887" s="49">
        <v>0.1</v>
      </c>
      <c r="N3887" t="s">
        <v>37</v>
      </c>
      <c r="O3887" s="10" t="s">
        <v>37</v>
      </c>
      <c r="P3887">
        <f>VLOOKUP($O3887,$Y$2:$AJ$8,9,FALSE)</f>
        <v>0.25</v>
      </c>
      <c r="Q3887" s="11">
        <f>(L3887-M3887)/L3887</f>
        <v>0.59153318077803207</v>
      </c>
      <c r="S3887" s="13">
        <f>MIN(Q3887,IF(R3887=0,P3887,R3887))</f>
        <v>0.25</v>
      </c>
      <c r="T3887">
        <f>IFERROR(S3887*I3887,0)</f>
        <v>4.3700000000000003E-2</v>
      </c>
      <c r="U3887" t="b">
        <f>O3887=N3887</f>
        <v>1</v>
      </c>
    </row>
    <row r="3888" spans="1:21" ht="21" x14ac:dyDescent="0.4">
      <c r="A3888" t="s">
        <v>3722</v>
      </c>
      <c r="B3888" t="s">
        <v>3673</v>
      </c>
      <c r="C3888" t="s">
        <v>3674</v>
      </c>
      <c r="D3888" s="34">
        <v>64937</v>
      </c>
      <c r="E3888" s="34">
        <v>6057</v>
      </c>
      <c r="F3888" s="33">
        <v>6.0034999999999989</v>
      </c>
      <c r="G3888" s="33">
        <v>1.8751000000000002</v>
      </c>
      <c r="H3888" s="49">
        <v>9.3275020404391942</v>
      </c>
      <c r="I3888" s="33">
        <v>7.8785999999999987</v>
      </c>
      <c r="J3888" s="35">
        <f>G3888/I3888</f>
        <v>0.23799913690249544</v>
      </c>
      <c r="K3888">
        <v>0.99116724451048355</v>
      </c>
      <c r="L3888">
        <v>1.3007429420505199</v>
      </c>
      <c r="M3888" s="49">
        <v>0.99</v>
      </c>
      <c r="N3888" t="s">
        <v>34</v>
      </c>
      <c r="O3888" s="10" t="s">
        <v>34</v>
      </c>
      <c r="P3888">
        <f>VLOOKUP($O3888,$Y$2:$AJ$8,9,FALSE)</f>
        <v>0.15</v>
      </c>
      <c r="Q3888" s="11">
        <f>(L3888-M3888)/L3888</f>
        <v>0.23889650445510613</v>
      </c>
      <c r="S3888" s="13">
        <f>MIN(Q3888,IF(R3888=0,P3888,R3888))</f>
        <v>0.15</v>
      </c>
      <c r="T3888">
        <f>IFERROR(S3888*I3888,0)</f>
        <v>1.1817899999999997</v>
      </c>
      <c r="U3888" t="b">
        <f>O3888=N3888</f>
        <v>1</v>
      </c>
    </row>
    <row r="3889" spans="1:21" ht="21" x14ac:dyDescent="0.4">
      <c r="A3889" t="s">
        <v>6114</v>
      </c>
      <c r="B3889" t="s">
        <v>6115</v>
      </c>
      <c r="C3889" t="s">
        <v>6116</v>
      </c>
      <c r="D3889" s="34">
        <v>228133</v>
      </c>
      <c r="E3889" s="34">
        <v>38569</v>
      </c>
      <c r="F3889" s="33">
        <v>7.7206000000000001</v>
      </c>
      <c r="G3889" s="33">
        <v>3.8026000000000009</v>
      </c>
      <c r="H3889" s="49">
        <v>16.906366023328498</v>
      </c>
      <c r="I3889" s="33">
        <v>11.523200000000001</v>
      </c>
      <c r="J3889" s="35">
        <f>G3889/I3889</f>
        <v>0.32999514023882259</v>
      </c>
      <c r="K3889">
        <v>0.20017630739713241</v>
      </c>
      <c r="L3889">
        <v>0.29876844097591332</v>
      </c>
      <c r="M3889" s="49">
        <v>0.1</v>
      </c>
      <c r="N3889" t="s">
        <v>37</v>
      </c>
      <c r="O3889" s="10" t="s">
        <v>37</v>
      </c>
      <c r="P3889">
        <f>VLOOKUP($O3889,$Y$2:$AJ$8,9,FALSE)</f>
        <v>0.25</v>
      </c>
      <c r="Q3889" s="11">
        <f>(L3889-M3889)/L3889</f>
        <v>0.66529262704804226</v>
      </c>
      <c r="S3889" s="13">
        <f>MIN(Q3889,IF(R3889=0,P3889,R3889))</f>
        <v>0.25</v>
      </c>
      <c r="T3889">
        <f>IFERROR(S3889*I3889,0)</f>
        <v>2.8808000000000002</v>
      </c>
      <c r="U3889" t="b">
        <f>O3889=N3889</f>
        <v>1</v>
      </c>
    </row>
    <row r="3890" spans="1:21" ht="21" x14ac:dyDescent="0.4">
      <c r="A3890" t="s">
        <v>961</v>
      </c>
      <c r="B3890" t="s">
        <v>899</v>
      </c>
      <c r="C3890" s="50" t="s">
        <v>900</v>
      </c>
      <c r="D3890" s="34">
        <v>2717</v>
      </c>
      <c r="E3890" s="34">
        <v>567</v>
      </c>
      <c r="F3890" s="33">
        <v>0.92249999999999988</v>
      </c>
      <c r="G3890" s="33">
        <v>0.30720000000000003</v>
      </c>
      <c r="H3890" s="49">
        <v>20.868605079131395</v>
      </c>
      <c r="I3890" s="33">
        <v>1.2296999999999998</v>
      </c>
      <c r="J3890" s="35">
        <f>G3890/I3890</f>
        <v>0.24981702854354726</v>
      </c>
      <c r="K3890">
        <v>1.6269841269841268</v>
      </c>
      <c r="L3890">
        <v>2.1687830687830685</v>
      </c>
      <c r="M3890" s="49">
        <v>1.45</v>
      </c>
      <c r="N3890" t="s">
        <v>37</v>
      </c>
      <c r="O3890" s="10" t="s">
        <v>37</v>
      </c>
      <c r="P3890">
        <f>VLOOKUP($O3890,$Y$2:$AJ$8,9,FALSE)</f>
        <v>0.25</v>
      </c>
      <c r="Q3890" s="11">
        <f>(L3890-M3890)/L3890</f>
        <v>0.33142229812149299</v>
      </c>
      <c r="S3890" s="13">
        <f>MIN(Q3890,IF(R3890=0,P3890,R3890))</f>
        <v>0.25</v>
      </c>
      <c r="T3890">
        <f>IFERROR(S3890*I3890,0)</f>
        <v>0.30742499999999995</v>
      </c>
      <c r="U3890" t="b">
        <f>O3890=N3890</f>
        <v>1</v>
      </c>
    </row>
    <row r="3891" spans="1:21" ht="21" x14ac:dyDescent="0.4">
      <c r="A3891" t="s">
        <v>2984</v>
      </c>
      <c r="B3891" t="s">
        <v>2957</v>
      </c>
      <c r="C3891" t="s">
        <v>2958</v>
      </c>
      <c r="D3891" s="34">
        <v>3679732</v>
      </c>
      <c r="E3891" s="34">
        <v>339020</v>
      </c>
      <c r="F3891" s="33">
        <v>254.26550000000003</v>
      </c>
      <c r="G3891" s="33">
        <v>0.25159999999999999</v>
      </c>
      <c r="H3891" s="49">
        <v>9.2131709591894193</v>
      </c>
      <c r="I3891" s="33">
        <v>254.51710000000003</v>
      </c>
      <c r="J3891" s="35">
        <f>G3891/I3891</f>
        <v>9.8853868757737672E-4</v>
      </c>
      <c r="K3891">
        <v>0.75000147483924262</v>
      </c>
      <c r="L3891">
        <v>0.75074361394608002</v>
      </c>
      <c r="M3891" s="49">
        <v>0.75</v>
      </c>
      <c r="N3891" t="s">
        <v>34</v>
      </c>
      <c r="O3891" s="10" t="s">
        <v>34</v>
      </c>
      <c r="P3891">
        <f>VLOOKUP($O3891,$Y$2:$AJ$8,9,FALSE)</f>
        <v>0.15</v>
      </c>
      <c r="Q3891" s="11">
        <f>(L3891-M3891)/L3891</f>
        <v>9.9050319212363211E-4</v>
      </c>
      <c r="S3891" s="13">
        <f>MIN(Q3891,IF(R3891=0,P3891,R3891))</f>
        <v>9.9050319212363211E-4</v>
      </c>
      <c r="T3891">
        <f>IFERROR(S3891*I3891,0)</f>
        <v>0.25210000000004973</v>
      </c>
      <c r="U3891" t="b">
        <f>O3891=N3891</f>
        <v>1</v>
      </c>
    </row>
    <row r="3892" spans="1:21" ht="21" x14ac:dyDescent="0.4">
      <c r="A3892" t="s">
        <v>2838</v>
      </c>
      <c r="B3892" t="s">
        <v>2809</v>
      </c>
      <c r="C3892" t="s">
        <v>2810</v>
      </c>
      <c r="D3892" s="34">
        <v>223629</v>
      </c>
      <c r="E3892" s="34">
        <v>16818</v>
      </c>
      <c r="F3892" s="33">
        <v>23.2486</v>
      </c>
      <c r="G3892" s="33">
        <v>7.5913000000000004</v>
      </c>
      <c r="H3892" s="49">
        <v>7.5204915283795932</v>
      </c>
      <c r="I3892" s="33">
        <v>30.8399</v>
      </c>
      <c r="J3892" s="35">
        <f>G3892/I3892</f>
        <v>0.24615190062224587</v>
      </c>
      <c r="K3892">
        <v>1.3823641336663097</v>
      </c>
      <c r="L3892">
        <v>1.8337436080390059</v>
      </c>
      <c r="M3892" s="49">
        <v>1.35</v>
      </c>
      <c r="N3892" t="s">
        <v>37</v>
      </c>
      <c r="O3892" s="10" t="s">
        <v>37</v>
      </c>
      <c r="P3892">
        <f>VLOOKUP($O3892,$Y$2:$AJ$8,9,FALSE)</f>
        <v>0.25</v>
      </c>
      <c r="Q3892" s="11">
        <f>(L3892-M3892)/L3892</f>
        <v>0.26380111478960694</v>
      </c>
      <c r="S3892" s="13">
        <f>MIN(Q3892,IF(R3892=0,P3892,R3892))</f>
        <v>0.25</v>
      </c>
      <c r="T3892">
        <f>IFERROR(S3892*I3892,0)</f>
        <v>7.709975</v>
      </c>
      <c r="U3892" t="b">
        <f>O3892=N3892</f>
        <v>1</v>
      </c>
    </row>
    <row r="3893" spans="1:21" ht="21" x14ac:dyDescent="0.4">
      <c r="A3893" t="s">
        <v>3766</v>
      </c>
      <c r="B3893" t="s">
        <v>3758</v>
      </c>
      <c r="C3893" t="s">
        <v>3759</v>
      </c>
      <c r="D3893" s="34">
        <v>297593</v>
      </c>
      <c r="E3893" s="34">
        <v>18373</v>
      </c>
      <c r="F3893" s="33">
        <v>19.965000000000003</v>
      </c>
      <c r="G3893" s="33">
        <v>6.6550000000000002</v>
      </c>
      <c r="H3893" s="49">
        <v>6.1738683369568506</v>
      </c>
      <c r="I3893" s="33">
        <v>26.620000000000005</v>
      </c>
      <c r="J3893" s="35">
        <f>G3893/I3893</f>
        <v>0.24999999999999997</v>
      </c>
      <c r="K3893">
        <v>1.0866488869536823</v>
      </c>
      <c r="L3893">
        <v>1.4488651826049095</v>
      </c>
      <c r="M3893" s="49">
        <v>1</v>
      </c>
      <c r="N3893" t="s">
        <v>37</v>
      </c>
      <c r="O3893" s="10" t="s">
        <v>37</v>
      </c>
      <c r="P3893">
        <f>VLOOKUP($O3893,$Y$2:$AJ$8,9,FALSE)</f>
        <v>0.25</v>
      </c>
      <c r="Q3893" s="11">
        <f>(L3893-M3893)/L3893</f>
        <v>0.30980465815176567</v>
      </c>
      <c r="S3893" s="13">
        <f>MIN(Q3893,IF(R3893=0,P3893,R3893))</f>
        <v>0.25</v>
      </c>
      <c r="T3893">
        <f>IFERROR(S3893*I3893,0)</f>
        <v>6.6550000000000011</v>
      </c>
      <c r="U3893" t="b">
        <f>O3893=N3893</f>
        <v>1</v>
      </c>
    </row>
    <row r="3894" spans="1:21" ht="21" x14ac:dyDescent="0.4">
      <c r="A3894" t="s">
        <v>3667</v>
      </c>
      <c r="B3894" t="s">
        <v>3662</v>
      </c>
      <c r="C3894" t="s">
        <v>3663</v>
      </c>
      <c r="D3894" s="34">
        <v>118411547</v>
      </c>
      <c r="E3894" s="34">
        <v>486885</v>
      </c>
      <c r="F3894" s="33">
        <v>39.787399999999998</v>
      </c>
      <c r="G3894" s="33">
        <v>19.595599999999997</v>
      </c>
      <c r="H3894" s="49">
        <v>0.41118033868774639</v>
      </c>
      <c r="I3894" s="33">
        <v>59.382999999999996</v>
      </c>
      <c r="J3894" s="35">
        <f>G3894/I3894</f>
        <v>0.32998669652930973</v>
      </c>
      <c r="K3894">
        <v>8.1718270228082604E-2</v>
      </c>
      <c r="L3894">
        <v>0.12196514577364263</v>
      </c>
      <c r="M3894" s="49">
        <v>0.01</v>
      </c>
      <c r="N3894" t="s">
        <v>37</v>
      </c>
      <c r="O3894" s="10" t="s">
        <v>37</v>
      </c>
      <c r="P3894">
        <f>VLOOKUP($O3894,$Y$2:$AJ$8,9,FALSE)</f>
        <v>0.25</v>
      </c>
      <c r="Q3894" s="11">
        <f>(L3894-M3894)/L3894</f>
        <v>0.91800936294899216</v>
      </c>
      <c r="S3894" s="13">
        <f>MIN(Q3894,IF(R3894=0,P3894,R3894))</f>
        <v>0.25</v>
      </c>
      <c r="T3894">
        <f>IFERROR(S3894*I3894,0)</f>
        <v>14.845749999999999</v>
      </c>
      <c r="U3894" t="b">
        <f>O3894=N3894</f>
        <v>1</v>
      </c>
    </row>
    <row r="3895" spans="1:21" ht="21" x14ac:dyDescent="0.4">
      <c r="A3895" t="s">
        <v>3553</v>
      </c>
      <c r="B3895" t="s">
        <v>3544</v>
      </c>
      <c r="C3895" t="s">
        <v>3545</v>
      </c>
      <c r="D3895" s="34">
        <v>129716</v>
      </c>
      <c r="E3895" s="34">
        <v>26525</v>
      </c>
      <c r="F3895" s="33">
        <v>16.1738</v>
      </c>
      <c r="G3895" s="33">
        <v>7.9661999999999997</v>
      </c>
      <c r="H3895" s="49">
        <v>20.448518301520245</v>
      </c>
      <c r="I3895" s="33">
        <v>24.14</v>
      </c>
      <c r="J3895" s="35">
        <f>G3895/I3895</f>
        <v>0.32999999999999996</v>
      </c>
      <c r="K3895">
        <v>0.60975683317624885</v>
      </c>
      <c r="L3895">
        <v>0.91008482563619231</v>
      </c>
      <c r="M3895" s="49">
        <v>0.15</v>
      </c>
      <c r="N3895" t="s">
        <v>37</v>
      </c>
      <c r="O3895" s="10" t="s">
        <v>37</v>
      </c>
      <c r="P3895">
        <f>VLOOKUP($O3895,$Y$2:$AJ$8,9,FALSE)</f>
        <v>0.25</v>
      </c>
      <c r="Q3895" s="11">
        <f>(L3895-M3895)/L3895</f>
        <v>0.83518019884009942</v>
      </c>
      <c r="S3895" s="13">
        <f>MIN(Q3895,IF(R3895=0,P3895,R3895))</f>
        <v>0.25</v>
      </c>
      <c r="T3895">
        <f>IFERROR(S3895*I3895,0)</f>
        <v>6.0350000000000001</v>
      </c>
      <c r="U3895" t="b">
        <f>O3895=N3895</f>
        <v>1</v>
      </c>
    </row>
    <row r="3896" spans="1:21" ht="21" x14ac:dyDescent="0.4">
      <c r="A3896" t="s">
        <v>369</v>
      </c>
      <c r="B3896" t="s">
        <v>313</v>
      </c>
      <c r="C3896" s="50" t="s">
        <v>314</v>
      </c>
      <c r="D3896" s="34">
        <v>8628</v>
      </c>
      <c r="E3896" s="34">
        <v>337</v>
      </c>
      <c r="F3896" s="33">
        <v>0.49590000000000001</v>
      </c>
      <c r="G3896" s="33">
        <v>5.5500000000000001E-2</v>
      </c>
      <c r="H3896" s="49">
        <v>3.9058878071395458</v>
      </c>
      <c r="I3896" s="33">
        <v>0.5514</v>
      </c>
      <c r="J3896" s="35">
        <f>G3896/I3896</f>
        <v>0.10065288356909685</v>
      </c>
      <c r="K3896">
        <v>1.4715133531157272</v>
      </c>
      <c r="L3896">
        <v>1.6362017804154303</v>
      </c>
      <c r="M3896" s="49">
        <v>1.1499999999999999</v>
      </c>
      <c r="N3896" t="s">
        <v>34</v>
      </c>
      <c r="O3896" s="10" t="s">
        <v>34</v>
      </c>
      <c r="P3896">
        <f>VLOOKUP($O3896,$Y$2:$AJ$8,9,FALSE)</f>
        <v>0.15</v>
      </c>
      <c r="Q3896" s="11">
        <f>(L3896-M3896)/L3896</f>
        <v>0.29715270221254991</v>
      </c>
      <c r="S3896" s="13">
        <f>MIN(Q3896,IF(R3896=0,P3896,R3896))</f>
        <v>0.15</v>
      </c>
      <c r="T3896">
        <f>IFERROR(S3896*I3896,0)</f>
        <v>8.2709999999999992E-2</v>
      </c>
      <c r="U3896" t="b">
        <f>O3896=N3896</f>
        <v>1</v>
      </c>
    </row>
    <row r="3897" spans="1:21" ht="21" x14ac:dyDescent="0.4">
      <c r="A3897" t="s">
        <v>4503</v>
      </c>
      <c r="B3897" t="s">
        <v>4501</v>
      </c>
      <c r="C3897" t="s">
        <v>4502</v>
      </c>
      <c r="D3897" s="34">
        <v>5246</v>
      </c>
      <c r="E3897" s="34">
        <v>428</v>
      </c>
      <c r="F3897" s="33">
        <v>7.9000000000000001E-2</v>
      </c>
      <c r="G3897" s="33">
        <v>2.6399999999999996E-2</v>
      </c>
      <c r="H3897" s="49">
        <v>8.1585970263057561</v>
      </c>
      <c r="I3897" s="33">
        <v>0.10539999999999999</v>
      </c>
      <c r="J3897" s="35">
        <f>G3897/I3897</f>
        <v>0.25047438330170774</v>
      </c>
      <c r="K3897">
        <v>0.18457943925233644</v>
      </c>
      <c r="L3897">
        <v>0.24626168224299064</v>
      </c>
      <c r="M3897" s="49">
        <v>0.01</v>
      </c>
      <c r="N3897" t="s">
        <v>34</v>
      </c>
      <c r="O3897" s="10" t="s">
        <v>34</v>
      </c>
      <c r="P3897">
        <f>VLOOKUP($O3897,$Y$2:$AJ$8,9,FALSE)</f>
        <v>0.15</v>
      </c>
      <c r="Q3897" s="11">
        <f>(L3897-M3897)/L3897</f>
        <v>0.959392789373814</v>
      </c>
      <c r="S3897" s="13">
        <f>MIN(Q3897,IF(R3897=0,P3897,R3897))</f>
        <v>0.15</v>
      </c>
      <c r="T3897">
        <f>IFERROR(S3897*I3897,0)</f>
        <v>1.5809999999999998E-2</v>
      </c>
      <c r="U3897" t="b">
        <f>O3897=N3897</f>
        <v>1</v>
      </c>
    </row>
    <row r="3898" spans="1:21" ht="21" x14ac:dyDescent="0.4">
      <c r="A3898" t="s">
        <v>1618</v>
      </c>
      <c r="B3898" t="s">
        <v>1608</v>
      </c>
      <c r="C3898" s="50" t="s">
        <v>1609</v>
      </c>
      <c r="D3898" s="34">
        <v>2938554</v>
      </c>
      <c r="E3898" s="34">
        <v>271639</v>
      </c>
      <c r="F3898" s="33">
        <v>272.37330000000003</v>
      </c>
      <c r="G3898" s="33">
        <v>62.126900000000006</v>
      </c>
      <c r="H3898" s="49">
        <v>9.2439682918877786</v>
      </c>
      <c r="I3898" s="33">
        <v>334.50020000000006</v>
      </c>
      <c r="J3898" s="35">
        <f>G3898/I3898</f>
        <v>0.18573053170072842</v>
      </c>
      <c r="K3898">
        <v>1.0027032200825361</v>
      </c>
      <c r="L3898">
        <v>1.231414487610395</v>
      </c>
      <c r="M3898" s="49">
        <v>1</v>
      </c>
      <c r="N3898" t="s">
        <v>37</v>
      </c>
      <c r="O3898" s="10" t="s">
        <v>34</v>
      </c>
      <c r="P3898">
        <f>VLOOKUP($O3898,$Y$2:$AJ$8,9,FALSE)</f>
        <v>0.15</v>
      </c>
      <c r="Q3898" s="11">
        <f>(L3898-M3898)/L3898</f>
        <v>0.18792574712959831</v>
      </c>
      <c r="S3898" s="13">
        <f>MIN(Q3898,IF(R3898=0,P3898,R3898))</f>
        <v>0.15</v>
      </c>
      <c r="T3898">
        <f>IFERROR(S3898*I3898,0)</f>
        <v>50.175030000000007</v>
      </c>
      <c r="U3898" t="b">
        <f>O3898=N3898</f>
        <v>0</v>
      </c>
    </row>
    <row r="3899" spans="1:21" ht="21" x14ac:dyDescent="0.4">
      <c r="A3899" t="s">
        <v>174</v>
      </c>
      <c r="B3899" t="s">
        <v>31</v>
      </c>
      <c r="C3899" t="s">
        <v>32</v>
      </c>
      <c r="D3899" s="34">
        <v>197903</v>
      </c>
      <c r="E3899" s="34">
        <v>79744</v>
      </c>
      <c r="F3899" s="33">
        <v>92.376199999999997</v>
      </c>
      <c r="G3899" s="33">
        <v>30.7912</v>
      </c>
      <c r="H3899" s="49">
        <v>40.294487703571953</v>
      </c>
      <c r="I3899" s="33">
        <v>123.1674</v>
      </c>
      <c r="K3899">
        <v>1.1584094101123594</v>
      </c>
      <c r="L3899">
        <v>1.5445350120385233</v>
      </c>
      <c r="M3899" s="49">
        <v>1</v>
      </c>
      <c r="N3899" t="s">
        <v>34</v>
      </c>
      <c r="O3899" s="10" t="s">
        <v>34</v>
      </c>
      <c r="P3899">
        <f>VLOOKUP($O3899,$Y$2:$AJ$8,9,FALSE)</f>
        <v>0.15</v>
      </c>
      <c r="Q3899" s="11">
        <f>(L3899-M3899)/L3899</f>
        <v>0.35255595230556136</v>
      </c>
      <c r="S3899" s="13">
        <f>MIN(Q3899,IF(R3899=0,P3899,R3899))</f>
        <v>0.15</v>
      </c>
      <c r="T3899">
        <f>IFERROR(S3899*I3899,0)</f>
        <v>18.475110000000001</v>
      </c>
      <c r="U3899" t="b">
        <f>O3899=N3899</f>
        <v>1</v>
      </c>
    </row>
    <row r="3900" spans="1:21" ht="21" x14ac:dyDescent="0.4">
      <c r="A3900" t="s">
        <v>856</v>
      </c>
      <c r="B3900" t="s">
        <v>775</v>
      </c>
      <c r="C3900" s="50" t="s">
        <v>776</v>
      </c>
      <c r="D3900" s="34">
        <v>429148</v>
      </c>
      <c r="E3900" s="34">
        <v>158904</v>
      </c>
      <c r="F3900" s="33">
        <v>132.76680000000002</v>
      </c>
      <c r="G3900" s="33">
        <v>44.254200000000004</v>
      </c>
      <c r="H3900" s="49">
        <v>37.02778528619497</v>
      </c>
      <c r="I3900" s="33">
        <v>177.02100000000002</v>
      </c>
      <c r="J3900" s="35">
        <f>G3900/I3900</f>
        <v>0.24999406850034742</v>
      </c>
      <c r="K3900">
        <v>0.83551578311433328</v>
      </c>
      <c r="L3900">
        <v>1.1140122338015408</v>
      </c>
      <c r="M3900" s="49">
        <v>0.75</v>
      </c>
      <c r="N3900" t="s">
        <v>37</v>
      </c>
      <c r="O3900" s="10" t="s">
        <v>34</v>
      </c>
      <c r="P3900">
        <f>VLOOKUP($O3900,$Y$2:$AJ$8,9,FALSE)</f>
        <v>0.15</v>
      </c>
      <c r="Q3900" s="11">
        <f>(L3900-M3900)/L3900</f>
        <v>0.32675784228989796</v>
      </c>
      <c r="S3900" s="13">
        <f>MIN(Q3900,IF(R3900=0,P3900,R3900))</f>
        <v>0.15</v>
      </c>
      <c r="T3900">
        <f>IFERROR(S3900*I3900,0)</f>
        <v>26.553150000000002</v>
      </c>
      <c r="U3900" t="b">
        <f>O3900=N3900</f>
        <v>0</v>
      </c>
    </row>
    <row r="3901" spans="1:21" ht="21" x14ac:dyDescent="0.4">
      <c r="A3901" t="s">
        <v>3535</v>
      </c>
      <c r="B3901" t="s">
        <v>3525</v>
      </c>
      <c r="C3901" t="s">
        <v>3526</v>
      </c>
      <c r="D3901" s="34">
        <v>457201</v>
      </c>
      <c r="E3901" s="34">
        <v>56020</v>
      </c>
      <c r="F3901" s="33">
        <v>45.026799999999994</v>
      </c>
      <c r="G3901" s="33">
        <v>20.148299999999999</v>
      </c>
      <c r="H3901" s="49">
        <v>12.252816594889337</v>
      </c>
      <c r="I3901" s="33">
        <v>65.175099999999986</v>
      </c>
      <c r="J3901" s="35">
        <f>G3901/I3901</f>
        <v>0.30914106767768679</v>
      </c>
      <c r="K3901">
        <v>0.80376294180649765</v>
      </c>
      <c r="L3901">
        <v>1.1634255622991785</v>
      </c>
      <c r="M3901" s="49">
        <v>0.65</v>
      </c>
      <c r="N3901" t="s">
        <v>45</v>
      </c>
      <c r="O3901" s="10" t="s">
        <v>45</v>
      </c>
      <c r="P3901">
        <f>VLOOKUP($O3901,$Y$2:$AJ$8,9,FALSE)</f>
        <v>0.32</v>
      </c>
      <c r="Q3901" s="11">
        <f>(L3901-M3901)/L3901</f>
        <v>0.44130503827381912</v>
      </c>
      <c r="S3901" s="13">
        <f>MIN(Q3901,IF(R3901=0,P3901,R3901))</f>
        <v>0.32</v>
      </c>
      <c r="T3901">
        <f>IFERROR(S3901*I3901,0)</f>
        <v>20.856031999999995</v>
      </c>
      <c r="U3901" t="b">
        <f>O3901=N3901</f>
        <v>1</v>
      </c>
    </row>
    <row r="3902" spans="1:21" ht="21" x14ac:dyDescent="0.4">
      <c r="A3902" t="s">
        <v>3592</v>
      </c>
      <c r="B3902" t="s">
        <v>3573</v>
      </c>
      <c r="C3902" t="s">
        <v>3574</v>
      </c>
      <c r="D3902" s="34">
        <v>104185</v>
      </c>
      <c r="E3902" s="34">
        <v>15144</v>
      </c>
      <c r="F3902" s="33">
        <v>7.5720000000000001</v>
      </c>
      <c r="G3902" s="33">
        <v>2.2567999999999997</v>
      </c>
      <c r="H3902" s="49">
        <v>14.535681720017276</v>
      </c>
      <c r="I3902" s="33">
        <v>9.8287999999999993</v>
      </c>
      <c r="J3902" s="35">
        <f>G3902/I3902</f>
        <v>0.22961093928048185</v>
      </c>
      <c r="K3902">
        <v>0.5</v>
      </c>
      <c r="L3902">
        <v>0.64902271526677224</v>
      </c>
      <c r="M3902" s="49">
        <v>0.5</v>
      </c>
      <c r="N3902" t="s">
        <v>34</v>
      </c>
      <c r="O3902" s="10" t="s">
        <v>34</v>
      </c>
      <c r="P3902">
        <f>VLOOKUP($O3902,$Y$2:$AJ$8,9,FALSE)</f>
        <v>0.15</v>
      </c>
      <c r="Q3902" s="11">
        <f>(L3902-M3902)/L3902</f>
        <v>0.22961093928048176</v>
      </c>
      <c r="S3902" s="13">
        <f>MIN(Q3902,IF(R3902=0,P3902,R3902))</f>
        <v>0.15</v>
      </c>
      <c r="T3902">
        <f>IFERROR(S3902*I3902,0)</f>
        <v>1.4743199999999999</v>
      </c>
      <c r="U3902" t="b">
        <f>O3902=N3902</f>
        <v>1</v>
      </c>
    </row>
    <row r="3903" spans="1:21" ht="21" x14ac:dyDescent="0.4">
      <c r="A3903" t="s">
        <v>6158</v>
      </c>
      <c r="B3903" t="s">
        <v>6148</v>
      </c>
      <c r="C3903" t="s">
        <v>6149</v>
      </c>
      <c r="D3903" s="34">
        <v>24384</v>
      </c>
      <c r="E3903" s="34">
        <v>2891</v>
      </c>
      <c r="F3903" s="33">
        <v>0.57940000000000003</v>
      </c>
      <c r="G3903" s="33">
        <v>0.28459999999999996</v>
      </c>
      <c r="H3903" s="49">
        <v>11.856135170603675</v>
      </c>
      <c r="I3903" s="33">
        <v>0.86399999999999999</v>
      </c>
      <c r="J3903" s="35">
        <f>G3903/I3903</f>
        <v>0.32939814814814811</v>
      </c>
      <c r="K3903">
        <v>0.20041508128675198</v>
      </c>
      <c r="L3903">
        <v>0.29885852646143202</v>
      </c>
      <c r="M3903" s="49">
        <v>0.15</v>
      </c>
      <c r="N3903" t="s">
        <v>37</v>
      </c>
      <c r="O3903" s="10" t="s">
        <v>37</v>
      </c>
      <c r="P3903">
        <f>VLOOKUP($O3903,$Y$2:$AJ$8,9,FALSE)</f>
        <v>0.25</v>
      </c>
      <c r="Q3903" s="11">
        <f>(L3903-M3903)/L3903</f>
        <v>0.49809027777777776</v>
      </c>
      <c r="S3903" s="13">
        <f>MIN(Q3903,IF(R3903=0,P3903,R3903))</f>
        <v>0.25</v>
      </c>
      <c r="T3903">
        <f>IFERROR(S3903*I3903,0)</f>
        <v>0.216</v>
      </c>
      <c r="U3903" t="b">
        <f>O3903=N3903</f>
        <v>1</v>
      </c>
    </row>
    <row r="3904" spans="1:21" ht="21" x14ac:dyDescent="0.4">
      <c r="A3904" t="s">
        <v>6265</v>
      </c>
      <c r="B3904" t="s">
        <v>6256</v>
      </c>
      <c r="C3904" t="s">
        <v>6257</v>
      </c>
      <c r="D3904" s="34">
        <v>18419</v>
      </c>
      <c r="E3904" s="34">
        <v>2347</v>
      </c>
      <c r="F3904" s="33">
        <v>0.36250000000000004</v>
      </c>
      <c r="G3904" s="33">
        <v>0.17849999999999999</v>
      </c>
      <c r="H3904" s="49">
        <v>12.742276996579619</v>
      </c>
      <c r="I3904" s="33">
        <v>0.54100000000000004</v>
      </c>
      <c r="J3904" s="35">
        <f>G3904/I3904</f>
        <v>0.32994454713493526</v>
      </c>
      <c r="K3904">
        <v>0.1544524925436728</v>
      </c>
      <c r="L3904">
        <v>0.23050703025138475</v>
      </c>
      <c r="M3904" s="49">
        <v>0.03</v>
      </c>
      <c r="N3904" t="s">
        <v>37</v>
      </c>
      <c r="O3904" s="10" t="s">
        <v>37</v>
      </c>
      <c r="P3904">
        <f>VLOOKUP($O3904,$Y$2:$AJ$8,9,FALSE)</f>
        <v>0.25</v>
      </c>
      <c r="Q3904" s="11">
        <f>(L3904-M3904)/L3904</f>
        <v>0.86985212569316084</v>
      </c>
      <c r="S3904" s="13">
        <f>MIN(Q3904,IF(R3904=0,P3904,R3904))</f>
        <v>0.25</v>
      </c>
      <c r="T3904">
        <f>IFERROR(S3904*I3904,0)</f>
        <v>0.13525000000000001</v>
      </c>
      <c r="U3904" t="b">
        <f>O3904=N3904</f>
        <v>1</v>
      </c>
    </row>
    <row r="3905" spans="1:21" ht="21" x14ac:dyDescent="0.4">
      <c r="A3905" t="s">
        <v>4564</v>
      </c>
      <c r="B3905" t="s">
        <v>4553</v>
      </c>
      <c r="C3905" t="s">
        <v>4554</v>
      </c>
      <c r="D3905" s="34">
        <v>423706</v>
      </c>
      <c r="E3905" s="34">
        <v>28267</v>
      </c>
      <c r="F3905" s="33">
        <v>17.790800000000001</v>
      </c>
      <c r="G3905" s="33">
        <v>5.9293999999999993</v>
      </c>
      <c r="H3905" s="49">
        <v>6.6713711866246879</v>
      </c>
      <c r="I3905" s="33">
        <v>23.720199999999998</v>
      </c>
      <c r="J3905" s="35">
        <f>G3905/I3905</f>
        <v>0.24997259719563916</v>
      </c>
      <c r="K3905">
        <v>0.62938408745179886</v>
      </c>
      <c r="L3905">
        <v>0.83914812325326338</v>
      </c>
      <c r="M3905" s="49">
        <v>0.5</v>
      </c>
      <c r="N3905" t="s">
        <v>37</v>
      </c>
      <c r="O3905" s="10" t="s">
        <v>37</v>
      </c>
      <c r="P3905">
        <f>VLOOKUP($O3905,$Y$2:$AJ$8,9,FALSE)</f>
        <v>0.25</v>
      </c>
      <c r="Q3905" s="11">
        <f>(L3905-M3905)/L3905</f>
        <v>0.4041576377939477</v>
      </c>
      <c r="S3905" s="13">
        <f>MIN(Q3905,IF(R3905=0,P3905,R3905))</f>
        <v>0.25</v>
      </c>
      <c r="T3905">
        <f>IFERROR(S3905*I3905,0)</f>
        <v>5.9300499999999996</v>
      </c>
      <c r="U3905" t="b">
        <f>O3905=N3905</f>
        <v>1</v>
      </c>
    </row>
    <row r="3906" spans="1:21" ht="21" x14ac:dyDescent="0.4">
      <c r="A3906" t="s">
        <v>1630</v>
      </c>
      <c r="B3906" t="s">
        <v>1623</v>
      </c>
      <c r="C3906" s="50" t="s">
        <v>1624</v>
      </c>
      <c r="D3906" s="34">
        <v>2517248</v>
      </c>
      <c r="E3906" s="34">
        <v>305536</v>
      </c>
      <c r="F3906" s="33">
        <v>400.02620000000002</v>
      </c>
      <c r="G3906" s="33">
        <v>166.6002</v>
      </c>
      <c r="H3906" s="49">
        <v>12.137699583036714</v>
      </c>
      <c r="I3906" s="33">
        <v>566.62639999999999</v>
      </c>
      <c r="J3906" s="35">
        <f>G3906/I3906</f>
        <v>0.29402124574499178</v>
      </c>
      <c r="K3906">
        <v>1.3092604472140763</v>
      </c>
      <c r="L3906">
        <v>1.854532362798492</v>
      </c>
      <c r="M3906" s="49">
        <v>1.25</v>
      </c>
      <c r="N3906" t="s">
        <v>37</v>
      </c>
      <c r="O3906" s="10" t="s">
        <v>34</v>
      </c>
      <c r="P3906">
        <f>VLOOKUP($O3906,$Y$2:$AJ$8,9,FALSE)</f>
        <v>0.15</v>
      </c>
      <c r="Q3906" s="11">
        <f>(L3906-M3906)/L3906</f>
        <v>0.325975634033289</v>
      </c>
      <c r="S3906" s="13">
        <f>MIN(Q3906,IF(R3906=0,P3906,R3906))</f>
        <v>0.15</v>
      </c>
      <c r="T3906">
        <f>IFERROR(S3906*I3906,0)</f>
        <v>84.993960000000001</v>
      </c>
      <c r="U3906" t="b">
        <f>O3906=N3906</f>
        <v>0</v>
      </c>
    </row>
    <row r="3907" spans="1:21" ht="21" x14ac:dyDescent="0.4">
      <c r="A3907" t="s">
        <v>5891</v>
      </c>
      <c r="B3907" t="s">
        <v>5888</v>
      </c>
      <c r="C3907" t="s">
        <v>5889</v>
      </c>
      <c r="D3907" s="34">
        <v>488644</v>
      </c>
      <c r="E3907" s="34">
        <v>9310</v>
      </c>
      <c r="F3907" s="33">
        <v>3.0671000000000004</v>
      </c>
      <c r="G3907" s="33">
        <v>1.0189000000000001</v>
      </c>
      <c r="H3907" s="49">
        <v>1.905272550159216</v>
      </c>
      <c r="I3907" s="33">
        <v>4.0860000000000003</v>
      </c>
      <c r="J3907" s="35">
        <f>G3907/I3907</f>
        <v>0.24936368086147823</v>
      </c>
      <c r="K3907">
        <v>0.32944146079484427</v>
      </c>
      <c r="L3907">
        <v>0.43888292158968856</v>
      </c>
      <c r="M3907" s="49">
        <v>0.15</v>
      </c>
      <c r="N3907" t="s">
        <v>37</v>
      </c>
      <c r="O3907" s="10" t="s">
        <v>37</v>
      </c>
      <c r="P3907">
        <f>VLOOKUP($O3907,$Y$2:$AJ$8,9,FALSE)</f>
        <v>0.25</v>
      </c>
      <c r="Q3907" s="11">
        <f>(L3907-M3907)/L3907</f>
        <v>0.65822320117474298</v>
      </c>
      <c r="S3907" s="13">
        <f>MIN(Q3907,IF(R3907=0,P3907,R3907))</f>
        <v>0.25</v>
      </c>
      <c r="T3907">
        <f>IFERROR(S3907*I3907,0)</f>
        <v>1.0215000000000001</v>
      </c>
      <c r="U3907" t="b">
        <f>O3907=N3907</f>
        <v>1</v>
      </c>
    </row>
    <row r="3908" spans="1:21" ht="21" x14ac:dyDescent="0.4">
      <c r="A3908" t="s">
        <v>4473</v>
      </c>
      <c r="B3908" t="s">
        <v>4468</v>
      </c>
      <c r="C3908" t="s">
        <v>4469</v>
      </c>
      <c r="D3908" s="34">
        <v>35335</v>
      </c>
      <c r="E3908" s="34">
        <v>15023</v>
      </c>
      <c r="F3908" s="33">
        <v>25.762299999999996</v>
      </c>
      <c r="G3908" s="33">
        <v>8.5253000000000014</v>
      </c>
      <c r="H3908" s="49">
        <v>42.51591906042168</v>
      </c>
      <c r="I3908" s="33">
        <v>34.287599999999998</v>
      </c>
      <c r="J3908" s="35">
        <f>G3908/I3908</f>
        <v>0.24864090808338882</v>
      </c>
      <c r="K3908">
        <v>1.7148572189309723</v>
      </c>
      <c r="L3908">
        <v>2.2823404113692338</v>
      </c>
      <c r="M3908" s="49">
        <v>1.5</v>
      </c>
      <c r="N3908" t="s">
        <v>34</v>
      </c>
      <c r="O3908" s="10" t="s">
        <v>34</v>
      </c>
      <c r="P3908">
        <f>VLOOKUP($O3908,$Y$2:$AJ$8,9,FALSE)</f>
        <v>0.15</v>
      </c>
      <c r="Q3908" s="11">
        <f>(L3908-M3908)/L3908</f>
        <v>0.3427798971056592</v>
      </c>
      <c r="S3908" s="13">
        <f>MIN(Q3908,IF(R3908=0,P3908,R3908))</f>
        <v>0.15</v>
      </c>
      <c r="T3908">
        <f>IFERROR(S3908*I3908,0)</f>
        <v>5.1431399999999998</v>
      </c>
      <c r="U3908" t="b">
        <f>O3908=N3908</f>
        <v>1</v>
      </c>
    </row>
    <row r="3909" spans="1:21" ht="21" x14ac:dyDescent="0.4">
      <c r="A3909" t="s">
        <v>1986</v>
      </c>
      <c r="B3909" t="s">
        <v>1772</v>
      </c>
      <c r="C3909" s="50" t="s">
        <v>1773</v>
      </c>
      <c r="D3909" s="34">
        <v>1825</v>
      </c>
      <c r="E3909" s="34">
        <v>259</v>
      </c>
      <c r="F3909" s="33">
        <v>0.31510000000000005</v>
      </c>
      <c r="G3909" s="33">
        <v>0.15559999999999999</v>
      </c>
      <c r="H3909" s="49">
        <v>14.191780821917808</v>
      </c>
      <c r="I3909" s="33">
        <v>0.47070000000000001</v>
      </c>
      <c r="J3909" s="35">
        <f>G3909/I3909</f>
        <v>0.33057148927129804</v>
      </c>
      <c r="K3909">
        <v>1.2166023166023168</v>
      </c>
      <c r="L3909">
        <v>1.8173745173745173</v>
      </c>
      <c r="M3909" s="49">
        <v>1.4</v>
      </c>
      <c r="N3909" t="s">
        <v>37</v>
      </c>
      <c r="O3909" s="10" t="s">
        <v>34</v>
      </c>
      <c r="P3909">
        <f>VLOOKUP($O3909,$Y$2:$AJ$8,9,FALSE)</f>
        <v>0.15</v>
      </c>
      <c r="Q3909" s="11">
        <f>(L3909-M3909)/L3909</f>
        <v>0.22965795623539409</v>
      </c>
      <c r="S3909" s="13">
        <f>MIN(Q3909,IF(R3909=0,P3909,R3909))</f>
        <v>0.15</v>
      </c>
      <c r="T3909">
        <f>IFERROR(S3909*I3909,0)</f>
        <v>7.0605000000000001E-2</v>
      </c>
      <c r="U3909" t="b">
        <f>O3909=N3909</f>
        <v>0</v>
      </c>
    </row>
    <row r="3910" spans="1:21" ht="21" x14ac:dyDescent="0.4">
      <c r="A3910" t="s">
        <v>505</v>
      </c>
      <c r="B3910" t="s">
        <v>423</v>
      </c>
      <c r="C3910" s="50" t="s">
        <v>424</v>
      </c>
      <c r="D3910" s="34">
        <v>21627</v>
      </c>
      <c r="E3910" s="34">
        <v>91</v>
      </c>
      <c r="F3910" s="33">
        <v>0.2</v>
      </c>
      <c r="G3910" s="33">
        <v>6.6600000000000006E-2</v>
      </c>
      <c r="H3910" s="49">
        <v>0.42077033337957181</v>
      </c>
      <c r="I3910" s="33">
        <v>0.2666</v>
      </c>
      <c r="J3910" s="35">
        <f>G3910/I3910</f>
        <v>0.24981245311327835</v>
      </c>
      <c r="K3910">
        <v>2.197802197802198</v>
      </c>
      <c r="L3910">
        <v>2.9296703296703299</v>
      </c>
      <c r="M3910" s="49">
        <v>2.25</v>
      </c>
      <c r="N3910" t="s">
        <v>34</v>
      </c>
      <c r="O3910" s="10" t="s">
        <v>34</v>
      </c>
      <c r="P3910">
        <f>VLOOKUP($O3910,$Y$2:$AJ$8,9,FALSE)</f>
        <v>0.15</v>
      </c>
      <c r="Q3910" s="11">
        <f>(L3910-M3910)/L3910</f>
        <v>0.23199549887471874</v>
      </c>
      <c r="S3910" s="13">
        <f>MIN(Q3910,IF(R3910=0,P3910,R3910))</f>
        <v>0.15</v>
      </c>
      <c r="T3910">
        <f>IFERROR(S3910*I3910,0)</f>
        <v>3.9989999999999998E-2</v>
      </c>
      <c r="U3910" t="b">
        <f>O3910=N3910</f>
        <v>1</v>
      </c>
    </row>
    <row r="3911" spans="1:21" ht="21" x14ac:dyDescent="0.4">
      <c r="A3911" t="s">
        <v>3723</v>
      </c>
      <c r="B3911" t="s">
        <v>3673</v>
      </c>
      <c r="C3911" t="s">
        <v>3674</v>
      </c>
      <c r="D3911" s="34">
        <v>62329</v>
      </c>
      <c r="E3911" s="34">
        <v>5447</v>
      </c>
      <c r="F3911" s="33">
        <v>4.4950000000000001</v>
      </c>
      <c r="G3911" s="33">
        <v>1.3498000000000001</v>
      </c>
      <c r="H3911" s="49">
        <v>8.7391102055223087</v>
      </c>
      <c r="I3911" s="33">
        <v>5.8448000000000002</v>
      </c>
      <c r="J3911" s="35">
        <f>G3911/I3911</f>
        <v>0.23094032302217357</v>
      </c>
      <c r="K3911">
        <v>0.82522489443730496</v>
      </c>
      <c r="L3911">
        <v>1.0730310262529834</v>
      </c>
      <c r="M3911" s="49">
        <v>0.82</v>
      </c>
      <c r="N3911" t="s">
        <v>34</v>
      </c>
      <c r="O3911" s="10" t="s">
        <v>34</v>
      </c>
      <c r="P3911">
        <f>VLOOKUP($O3911,$Y$2:$AJ$8,9,FALSE)</f>
        <v>0.15</v>
      </c>
      <c r="Q3911" s="11">
        <f>(L3911-M3911)/L3911</f>
        <v>0.23580960854092539</v>
      </c>
      <c r="S3911" s="13">
        <f>MIN(Q3911,IF(R3911=0,P3911,R3911))</f>
        <v>0.15</v>
      </c>
      <c r="T3911">
        <f>IFERROR(S3911*I3911,0)</f>
        <v>0.87672000000000005</v>
      </c>
      <c r="U3911" t="b">
        <f>O3911=N3911</f>
        <v>1</v>
      </c>
    </row>
    <row r="3912" spans="1:21" ht="21" x14ac:dyDescent="0.4">
      <c r="A3912" t="s">
        <v>5128</v>
      </c>
      <c r="B3912" t="s">
        <v>5126</v>
      </c>
      <c r="C3912" t="s">
        <v>5127</v>
      </c>
      <c r="D3912" s="34">
        <v>571746</v>
      </c>
      <c r="E3912" s="34">
        <v>280466</v>
      </c>
      <c r="F3912" s="33">
        <v>34.052799999999998</v>
      </c>
      <c r="G3912" s="33">
        <v>11.3507</v>
      </c>
      <c r="H3912" s="49">
        <v>49.054300336163259</v>
      </c>
      <c r="I3912" s="33">
        <v>45.403499999999994</v>
      </c>
      <c r="J3912" s="35">
        <f>G3912/I3912</f>
        <v>0.24999614567158923</v>
      </c>
      <c r="K3912">
        <v>0.12141507348484307</v>
      </c>
      <c r="L3912">
        <v>0.16188593269772447</v>
      </c>
      <c r="M3912" s="49">
        <v>0.03</v>
      </c>
      <c r="N3912" t="s">
        <v>37</v>
      </c>
      <c r="O3912" s="10" t="s">
        <v>37</v>
      </c>
      <c r="P3912">
        <f>VLOOKUP($O3912,$Y$2:$AJ$8,9,FALSE)</f>
        <v>0.25</v>
      </c>
      <c r="Q3912" s="11">
        <f>(L3912-M3912)/L3912</f>
        <v>0.81468433050315503</v>
      </c>
      <c r="S3912" s="13">
        <f>MIN(Q3912,IF(R3912=0,P3912,R3912))</f>
        <v>0.25</v>
      </c>
      <c r="T3912">
        <f>IFERROR(S3912*I3912,0)</f>
        <v>11.350874999999998</v>
      </c>
      <c r="U3912" t="b">
        <f>O3912=N3912</f>
        <v>1</v>
      </c>
    </row>
    <row r="3913" spans="1:21" ht="21" x14ac:dyDescent="0.4">
      <c r="A3913" t="s">
        <v>175</v>
      </c>
      <c r="B3913" t="s">
        <v>31</v>
      </c>
      <c r="C3913" t="s">
        <v>32</v>
      </c>
      <c r="D3913" s="34">
        <v>2225847</v>
      </c>
      <c r="E3913" s="34">
        <v>213806</v>
      </c>
      <c r="F3913" s="33">
        <v>164.19380000000001</v>
      </c>
      <c r="G3913" s="33">
        <v>57.331299999999999</v>
      </c>
      <c r="H3913" s="49">
        <v>9.6056018225870865</v>
      </c>
      <c r="I3913" s="33">
        <v>221.52510000000001</v>
      </c>
      <c r="K3913">
        <v>0.76795693292049816</v>
      </c>
      <c r="L3913">
        <v>1.0361032898983191</v>
      </c>
      <c r="M3913" s="49">
        <v>0.75</v>
      </c>
      <c r="N3913" t="s">
        <v>37</v>
      </c>
      <c r="O3913" s="10" t="s">
        <v>34</v>
      </c>
      <c r="P3913">
        <f>VLOOKUP($O3913,$Y$2:$AJ$8,9,FALSE)</f>
        <v>0.15</v>
      </c>
      <c r="Q3913" s="11">
        <f>(L3913-M3913)/L3913</f>
        <v>0.27613394599528457</v>
      </c>
      <c r="S3913" s="13">
        <f>MIN(Q3913,IF(R3913=0,P3913,R3913))</f>
        <v>0.15</v>
      </c>
      <c r="T3913">
        <f>IFERROR(S3913*I3913,0)</f>
        <v>33.228765000000003</v>
      </c>
      <c r="U3913" t="b">
        <f>O3913=N3913</f>
        <v>0</v>
      </c>
    </row>
    <row r="3914" spans="1:21" ht="21" x14ac:dyDescent="0.4">
      <c r="A3914" t="s">
        <v>4170</v>
      </c>
      <c r="B3914" t="s">
        <v>4147</v>
      </c>
      <c r="C3914" t="s">
        <v>4148</v>
      </c>
      <c r="D3914" s="34">
        <v>361364</v>
      </c>
      <c r="E3914" s="34">
        <v>50129</v>
      </c>
      <c r="F3914" s="33">
        <v>33.586199999999998</v>
      </c>
      <c r="G3914" s="33">
        <v>4.5815000000000001</v>
      </c>
      <c r="H3914" s="49">
        <v>13.872162141220487</v>
      </c>
      <c r="I3914" s="33">
        <v>38.167699999999996</v>
      </c>
      <c r="J3914" s="35">
        <f>G3914/I3914</f>
        <v>0.12003605142568194</v>
      </c>
      <c r="K3914">
        <v>0.66999541183745925</v>
      </c>
      <c r="L3914">
        <v>0.76138961479383183</v>
      </c>
      <c r="M3914" s="49">
        <v>0.67</v>
      </c>
      <c r="N3914" t="s">
        <v>34</v>
      </c>
      <c r="O3914" s="10" t="s">
        <v>34</v>
      </c>
      <c r="P3914">
        <f>VLOOKUP($O3914,$Y$2:$AJ$8,9,FALSE)</f>
        <v>0.15</v>
      </c>
      <c r="Q3914" s="11">
        <f>(L3914-M3914)/L3914</f>
        <v>0.12003002538795877</v>
      </c>
      <c r="S3914" s="13">
        <f>MIN(Q3914,IF(R3914=0,P3914,R3914))</f>
        <v>0.12003002538795877</v>
      </c>
      <c r="T3914">
        <f>IFERROR(S3914*I3914,0)</f>
        <v>4.5812699999999937</v>
      </c>
      <c r="U3914" t="b">
        <f>O3914=N3914</f>
        <v>1</v>
      </c>
    </row>
    <row r="3915" spans="1:21" ht="21" x14ac:dyDescent="0.4">
      <c r="A3915" t="s">
        <v>4474</v>
      </c>
      <c r="B3915" t="s">
        <v>4468</v>
      </c>
      <c r="C3915" t="s">
        <v>4469</v>
      </c>
      <c r="D3915" s="34">
        <v>22058</v>
      </c>
      <c r="E3915" s="34">
        <v>9141</v>
      </c>
      <c r="F3915" s="33">
        <v>13.739100000000001</v>
      </c>
      <c r="G3915" s="33">
        <v>3.4185999999999996</v>
      </c>
      <c r="H3915" s="49">
        <v>41.440747121225861</v>
      </c>
      <c r="I3915" s="33">
        <v>17.157699999999998</v>
      </c>
      <c r="J3915" s="35">
        <f>G3915/I3915</f>
        <v>0.19924581966114338</v>
      </c>
      <c r="K3915">
        <v>1.5030193633081721</v>
      </c>
      <c r="L3915">
        <v>1.877004704080516</v>
      </c>
      <c r="M3915" s="49">
        <v>1.5</v>
      </c>
      <c r="N3915" t="s">
        <v>34</v>
      </c>
      <c r="O3915" s="10" t="s">
        <v>34</v>
      </c>
      <c r="P3915">
        <f>VLOOKUP($O3915,$Y$2:$AJ$8,9,FALSE)</f>
        <v>0.15</v>
      </c>
      <c r="Q3915" s="11">
        <f>(L3915-M3915)/L3915</f>
        <v>0.2008544268753969</v>
      </c>
      <c r="S3915" s="13">
        <f>MIN(Q3915,IF(R3915=0,P3915,R3915))</f>
        <v>0.15</v>
      </c>
      <c r="T3915">
        <f>IFERROR(S3915*I3915,0)</f>
        <v>2.5736549999999996</v>
      </c>
      <c r="U3915" t="b">
        <f>O3915=N3915</f>
        <v>1</v>
      </c>
    </row>
    <row r="3916" spans="1:21" ht="21" x14ac:dyDescent="0.4">
      <c r="A3916" t="s">
        <v>5084</v>
      </c>
      <c r="B3916" t="s">
        <v>5064</v>
      </c>
      <c r="C3916" t="s">
        <v>5065</v>
      </c>
      <c r="D3916" s="34">
        <v>45172</v>
      </c>
      <c r="E3916" s="34">
        <v>4231</v>
      </c>
      <c r="F3916" s="33">
        <v>3.4667999999999997</v>
      </c>
      <c r="G3916" s="33">
        <v>1.1327</v>
      </c>
      <c r="H3916" s="49">
        <v>9.3664216771451336</v>
      </c>
      <c r="I3916" s="33">
        <v>4.5994999999999999</v>
      </c>
      <c r="J3916" s="35">
        <f>G3916/I3916</f>
        <v>0.24626589846722471</v>
      </c>
      <c r="K3916">
        <v>0.81938076104939728</v>
      </c>
      <c r="L3916">
        <v>1.0870952493500354</v>
      </c>
      <c r="M3916" s="49">
        <v>0.8</v>
      </c>
      <c r="N3916" t="s">
        <v>34</v>
      </c>
      <c r="O3916" s="10" t="s">
        <v>34</v>
      </c>
      <c r="P3916">
        <f>VLOOKUP($O3916,$Y$2:$AJ$8,9,FALSE)</f>
        <v>0.15</v>
      </c>
      <c r="Q3916" s="11">
        <f>(L3916-M3916)/L3916</f>
        <v>0.2640939232525274</v>
      </c>
      <c r="S3916" s="13">
        <f>MIN(Q3916,IF(R3916=0,P3916,R3916))</f>
        <v>0.15</v>
      </c>
      <c r="T3916">
        <f>IFERROR(S3916*I3916,0)</f>
        <v>0.68992500000000001</v>
      </c>
      <c r="U3916" t="b">
        <f>O3916=N3916</f>
        <v>1</v>
      </c>
    </row>
    <row r="3917" spans="1:21" ht="21" x14ac:dyDescent="0.4">
      <c r="A3917" t="s">
        <v>6204</v>
      </c>
      <c r="B3917" t="s">
        <v>6180</v>
      </c>
      <c r="C3917" t="s">
        <v>6181</v>
      </c>
      <c r="D3917" s="34">
        <v>3451</v>
      </c>
      <c r="E3917" s="34">
        <v>848</v>
      </c>
      <c r="F3917" s="33">
        <v>0.23069999999999996</v>
      </c>
      <c r="G3917" s="33">
        <v>0.1023</v>
      </c>
      <c r="H3917" s="49">
        <v>24.572587655751956</v>
      </c>
      <c r="I3917" s="33">
        <v>0.33299999999999996</v>
      </c>
      <c r="J3917" s="35">
        <f>G3917/I3917</f>
        <v>0.30720720720720723</v>
      </c>
      <c r="K3917">
        <v>0.27205188679245279</v>
      </c>
      <c r="L3917">
        <v>0.39268867924528295</v>
      </c>
      <c r="M3917" s="49">
        <v>0.3</v>
      </c>
      <c r="N3917" t="s">
        <v>33</v>
      </c>
      <c r="O3917" s="10" t="s">
        <v>33</v>
      </c>
      <c r="P3917">
        <f>VLOOKUP($O3917,$Y$2:$AJ$8,9,FALSE)</f>
        <v>0.4</v>
      </c>
      <c r="Q3917" s="11">
        <f>(L3917-M3917)/L3917</f>
        <v>0.23603603603603593</v>
      </c>
      <c r="S3917" s="13">
        <f>MIN(Q3917,IF(R3917=0,P3917,R3917))</f>
        <v>0.23603603603603593</v>
      </c>
      <c r="T3917">
        <f>IFERROR(S3917*I3917,0)</f>
        <v>7.8599999999999962E-2</v>
      </c>
      <c r="U3917" t="b">
        <f>O3917=N3917</f>
        <v>1</v>
      </c>
    </row>
    <row r="3918" spans="1:21" ht="21" x14ac:dyDescent="0.4">
      <c r="A3918" t="s">
        <v>2374</v>
      </c>
      <c r="B3918" t="s">
        <v>2365</v>
      </c>
      <c r="C3918" t="s">
        <v>2366</v>
      </c>
      <c r="D3918" s="34">
        <v>709</v>
      </c>
      <c r="E3918" s="34">
        <v>109</v>
      </c>
      <c r="F3918" s="33">
        <v>2.5899999999999996E-2</v>
      </c>
      <c r="G3918" s="33">
        <v>8.6E-3</v>
      </c>
      <c r="H3918" s="49">
        <v>15.3737658674189</v>
      </c>
      <c r="I3918" s="33">
        <v>3.4499999999999996E-2</v>
      </c>
      <c r="J3918" s="35">
        <f>G3918/I3918</f>
        <v>0.24927536231884062</v>
      </c>
      <c r="K3918">
        <v>0.23761467889908253</v>
      </c>
      <c r="L3918">
        <v>0.31651376146788984</v>
      </c>
      <c r="M3918" s="49">
        <v>0.1</v>
      </c>
      <c r="N3918" t="s">
        <v>34</v>
      </c>
      <c r="O3918" s="10" t="s">
        <v>34</v>
      </c>
      <c r="P3918">
        <f>VLOOKUP($O3918,$Y$2:$AJ$8,9,FALSE)</f>
        <v>0.15</v>
      </c>
      <c r="Q3918" s="11">
        <f>(L3918-M3918)/L3918</f>
        <v>0.68405797101449262</v>
      </c>
      <c r="S3918" s="13">
        <f>MIN(Q3918,IF(R3918=0,P3918,R3918))</f>
        <v>0.15</v>
      </c>
      <c r="T3918">
        <f>IFERROR(S3918*I3918,0)</f>
        <v>5.174999999999999E-3</v>
      </c>
      <c r="U3918" t="b">
        <f>O3918=N3918</f>
        <v>1</v>
      </c>
    </row>
    <row r="3919" spans="1:21" ht="21" x14ac:dyDescent="0.4">
      <c r="A3919" t="s">
        <v>5302</v>
      </c>
      <c r="B3919" t="s">
        <v>5303</v>
      </c>
      <c r="C3919" t="s">
        <v>5304</v>
      </c>
      <c r="D3919" s="34">
        <v>313655</v>
      </c>
      <c r="E3919" s="34">
        <v>35704</v>
      </c>
      <c r="F3919" s="33">
        <v>47.077500000000001</v>
      </c>
      <c r="G3919" s="33">
        <v>22.991700000000002</v>
      </c>
      <c r="H3919" s="49">
        <v>11.383207664472112</v>
      </c>
      <c r="I3919" s="33">
        <v>70.069199999999995</v>
      </c>
      <c r="J3919" s="35">
        <f>G3919/I3919</f>
        <v>0.32812847870390988</v>
      </c>
      <c r="K3919">
        <v>1.3185497423257899</v>
      </c>
      <c r="L3919">
        <v>1.9625028008066323</v>
      </c>
      <c r="M3919" s="49">
        <v>1.3</v>
      </c>
      <c r="N3919" t="s">
        <v>37</v>
      </c>
      <c r="O3919" s="10" t="s">
        <v>37</v>
      </c>
      <c r="P3919">
        <f>VLOOKUP($O3919,$Y$2:$AJ$8,9,FALSE)</f>
        <v>0.25</v>
      </c>
      <c r="Q3919" s="11">
        <f>(L3919-M3919)/L3919</f>
        <v>0.33758056321465063</v>
      </c>
      <c r="S3919" s="13">
        <f>MIN(Q3919,IF(R3919=0,P3919,R3919))</f>
        <v>0.25</v>
      </c>
      <c r="T3919">
        <f>IFERROR(S3919*I3919,0)</f>
        <v>17.517299999999999</v>
      </c>
      <c r="U3919" t="b">
        <f>O3919=N3919</f>
        <v>1</v>
      </c>
    </row>
    <row r="3920" spans="1:21" ht="21" x14ac:dyDescent="0.4">
      <c r="A3920" t="s">
        <v>3308</v>
      </c>
      <c r="B3920" t="s">
        <v>3253</v>
      </c>
      <c r="C3920" t="s">
        <v>3254</v>
      </c>
      <c r="D3920" s="34">
        <v>201477</v>
      </c>
      <c r="E3920" s="34">
        <v>62162</v>
      </c>
      <c r="F3920" s="33">
        <v>29.250400000000003</v>
      </c>
      <c r="G3920" s="33">
        <v>14.4071</v>
      </c>
      <c r="H3920" s="49">
        <v>30.853149491008899</v>
      </c>
      <c r="I3920" s="33">
        <v>43.657499999999999</v>
      </c>
      <c r="J3920" s="35">
        <f>G3920/I3920</f>
        <v>0.33000286319647254</v>
      </c>
      <c r="K3920">
        <v>0.4705511405681928</v>
      </c>
      <c r="L3920">
        <v>0.70231813648209518</v>
      </c>
      <c r="M3920" s="49">
        <v>0.45</v>
      </c>
      <c r="N3920" t="s">
        <v>37</v>
      </c>
      <c r="O3920" s="10" t="s">
        <v>37</v>
      </c>
      <c r="P3920">
        <f>VLOOKUP($O3920,$Y$2:$AJ$8,9,FALSE)</f>
        <v>0.25</v>
      </c>
      <c r="Q3920" s="11">
        <f>(L3920-M3920)/L3920</f>
        <v>0.35926473114585122</v>
      </c>
      <c r="S3920" s="13">
        <f>MIN(Q3920,IF(R3920=0,P3920,R3920))</f>
        <v>0.25</v>
      </c>
      <c r="T3920">
        <f>IFERROR(S3920*I3920,0)</f>
        <v>10.914375</v>
      </c>
      <c r="U3920" t="b">
        <f>O3920=N3920</f>
        <v>1</v>
      </c>
    </row>
    <row r="3921" spans="1:21" ht="21" x14ac:dyDescent="0.4">
      <c r="A3921" t="s">
        <v>4028</v>
      </c>
      <c r="B3921" t="s">
        <v>3907</v>
      </c>
      <c r="C3921" t="s">
        <v>3908</v>
      </c>
      <c r="D3921" s="34">
        <v>21654</v>
      </c>
      <c r="E3921" s="34">
        <v>880</v>
      </c>
      <c r="F3921" s="33">
        <v>0.62629999999999986</v>
      </c>
      <c r="G3921" s="33">
        <v>0.19269999999999995</v>
      </c>
      <c r="H3921" s="49">
        <v>4.0639142883531907</v>
      </c>
      <c r="I3921" s="33">
        <v>0.81899999999999984</v>
      </c>
      <c r="J3921" s="35">
        <f>G3921/I3921</f>
        <v>0.23528693528693528</v>
      </c>
      <c r="K3921">
        <v>0.71170454545454531</v>
      </c>
      <c r="L3921">
        <v>0.93068181818181805</v>
      </c>
      <c r="M3921" s="49">
        <v>0.7</v>
      </c>
      <c r="N3921" t="s">
        <v>37</v>
      </c>
      <c r="O3921" s="10" t="s">
        <v>37</v>
      </c>
      <c r="P3921">
        <f>VLOOKUP($O3921,$Y$2:$AJ$8,9,FALSE)</f>
        <v>0.25</v>
      </c>
      <c r="Q3921" s="11">
        <f>(L3921-M3921)/L3921</f>
        <v>0.24786324786324782</v>
      </c>
      <c r="S3921" s="13">
        <f>MIN(Q3921,IF(R3921=0,P3921,R3921))</f>
        <v>0.24786324786324782</v>
      </c>
      <c r="T3921">
        <f>IFERROR(S3921*I3921,0)</f>
        <v>0.20299999999999993</v>
      </c>
      <c r="U3921" t="b">
        <f>O3921=N3921</f>
        <v>1</v>
      </c>
    </row>
    <row r="3922" spans="1:21" ht="21" x14ac:dyDescent="0.4">
      <c r="A3922" t="s">
        <v>2275</v>
      </c>
      <c r="B3922" t="s">
        <v>2247</v>
      </c>
      <c r="C3922" t="s">
        <v>2248</v>
      </c>
      <c r="D3922" s="34">
        <v>204222</v>
      </c>
      <c r="E3922" s="34">
        <v>61399</v>
      </c>
      <c r="F3922" s="33">
        <v>153.4975</v>
      </c>
      <c r="G3922" s="33">
        <v>87.568100000000001</v>
      </c>
      <c r="H3922" s="49">
        <v>30.06483140895692</v>
      </c>
      <c r="I3922" s="33">
        <v>241.06560000000002</v>
      </c>
      <c r="J3922" s="35">
        <f>G3922/I3922</f>
        <v>0.36325423453201117</v>
      </c>
      <c r="K3922">
        <v>2.5</v>
      </c>
      <c r="L3922">
        <v>3.92621378198342</v>
      </c>
      <c r="M3922" s="49">
        <v>2.5</v>
      </c>
      <c r="N3922" t="s">
        <v>33</v>
      </c>
      <c r="O3922" s="10" t="s">
        <v>33</v>
      </c>
      <c r="P3922">
        <f>VLOOKUP($O3922,$Y$2:$AJ$8,9,FALSE)</f>
        <v>0.4</v>
      </c>
      <c r="Q3922" s="11">
        <f>(L3922-M3922)/L3922</f>
        <v>0.36325423453201122</v>
      </c>
      <c r="S3922" s="13">
        <f>MIN(Q3922,IF(R3922=0,P3922,R3922))</f>
        <v>0.36325423453201122</v>
      </c>
      <c r="T3922">
        <f>IFERROR(S3922*I3922,0)</f>
        <v>87.568100000000015</v>
      </c>
      <c r="U3922" t="b">
        <f>O3922=N3922</f>
        <v>1</v>
      </c>
    </row>
    <row r="3923" spans="1:21" ht="21" x14ac:dyDescent="0.4">
      <c r="A3923" t="s">
        <v>4029</v>
      </c>
      <c r="B3923" t="s">
        <v>3907</v>
      </c>
      <c r="C3923" t="s">
        <v>3908</v>
      </c>
      <c r="D3923" s="34">
        <v>70551</v>
      </c>
      <c r="E3923" s="34">
        <v>10354</v>
      </c>
      <c r="F3923" s="33">
        <v>7.4320000000000004</v>
      </c>
      <c r="G3923" s="33">
        <v>2.4770000000000003</v>
      </c>
      <c r="H3923" s="49">
        <v>14.675908208246517</v>
      </c>
      <c r="I3923" s="33">
        <v>9.9090000000000007</v>
      </c>
      <c r="J3923" s="35">
        <f>G3923/I3923</f>
        <v>0.24997477041073773</v>
      </c>
      <c r="K3923">
        <v>0.71779022599961373</v>
      </c>
      <c r="L3923">
        <v>0.95702144098898978</v>
      </c>
      <c r="M3923" s="49">
        <v>0.7</v>
      </c>
      <c r="N3923" t="s">
        <v>37</v>
      </c>
      <c r="O3923" s="10" t="s">
        <v>37</v>
      </c>
      <c r="P3923">
        <f>VLOOKUP($O3923,$Y$2:$AJ$8,9,FALSE)</f>
        <v>0.25</v>
      </c>
      <c r="Q3923" s="11">
        <f>(L3923-M3923)/L3923</f>
        <v>0.26856393177919069</v>
      </c>
      <c r="S3923" s="13">
        <f>MIN(Q3923,IF(R3923=0,P3923,R3923))</f>
        <v>0.25</v>
      </c>
      <c r="T3923">
        <f>IFERROR(S3923*I3923,0)</f>
        <v>2.4772500000000002</v>
      </c>
      <c r="U3923" t="b">
        <f>O3923=N3923</f>
        <v>1</v>
      </c>
    </row>
    <row r="3924" spans="1:21" ht="21" x14ac:dyDescent="0.4">
      <c r="A3924" t="s">
        <v>665</v>
      </c>
      <c r="B3924" t="s">
        <v>661</v>
      </c>
      <c r="C3924" s="50" t="s">
        <v>662</v>
      </c>
      <c r="D3924" s="34">
        <v>10391997</v>
      </c>
      <c r="E3924" s="34">
        <v>3089343</v>
      </c>
      <c r="F3924" s="33">
        <v>3281.6062999999999</v>
      </c>
      <c r="G3924" s="33">
        <v>1093.8601000000001</v>
      </c>
      <c r="H3924" s="49">
        <v>29.728097496563944</v>
      </c>
      <c r="I3924" s="33">
        <v>4375.4664000000002</v>
      </c>
      <c r="J3924" s="35">
        <f>G3924/I3924</f>
        <v>0.24999851444408305</v>
      </c>
      <c r="K3924">
        <v>1.0622343650413695</v>
      </c>
      <c r="L3924">
        <v>1.4163096813788565</v>
      </c>
      <c r="M3924" s="49">
        <v>0.5</v>
      </c>
      <c r="N3924" t="s">
        <v>37</v>
      </c>
      <c r="O3924" s="10" t="s">
        <v>34</v>
      </c>
      <c r="P3924">
        <f>VLOOKUP($O3924,$Y$2:$AJ$8,9,FALSE)</f>
        <v>0.15</v>
      </c>
      <c r="Q3924" s="11">
        <f>(L3924-M3924)/L3924</f>
        <v>0.64696986360128383</v>
      </c>
      <c r="S3924" s="13">
        <f>MIN(Q3924,IF(R3924=0,P3924,R3924))</f>
        <v>0.15</v>
      </c>
      <c r="T3924">
        <f>IFERROR(S3924*I3924,0)</f>
        <v>656.31996000000004</v>
      </c>
      <c r="U3924" t="b">
        <f>O3924=N3924</f>
        <v>0</v>
      </c>
    </row>
    <row r="3925" spans="1:21" ht="21" x14ac:dyDescent="0.4">
      <c r="A3925" t="s">
        <v>2672</v>
      </c>
      <c r="B3925" t="s">
        <v>2656</v>
      </c>
      <c r="C3925" t="s">
        <v>2657</v>
      </c>
      <c r="D3925" s="34">
        <v>86596</v>
      </c>
      <c r="E3925" s="34">
        <v>6833</v>
      </c>
      <c r="F3925" s="33">
        <v>20.499000000000002</v>
      </c>
      <c r="G3925" s="33">
        <v>4.1910000000000007</v>
      </c>
      <c r="H3925" s="49">
        <v>7.8906646958289066</v>
      </c>
      <c r="I3925" s="33">
        <v>24.690000000000005</v>
      </c>
      <c r="J3925" s="35">
        <f>G3925/I3925</f>
        <v>0.16974483596597811</v>
      </c>
      <c r="K3925">
        <v>3.0000000000000004</v>
      </c>
      <c r="L3925">
        <v>3.6133469925362216</v>
      </c>
      <c r="M3925" s="49">
        <v>3</v>
      </c>
      <c r="N3925" t="s">
        <v>37</v>
      </c>
      <c r="O3925" s="10" t="s">
        <v>37</v>
      </c>
      <c r="P3925">
        <f>VLOOKUP($O3925,$Y$2:$AJ$8,9,FALSE)</f>
        <v>0.25</v>
      </c>
      <c r="Q3925" s="11">
        <f>(L3925-M3925)/L3925</f>
        <v>0.1697448359659782</v>
      </c>
      <c r="S3925" s="13">
        <f>MIN(Q3925,IF(R3925=0,P3925,R3925))</f>
        <v>0.1697448359659782</v>
      </c>
      <c r="T3925">
        <f>IFERROR(S3925*I3925,0)</f>
        <v>4.1910000000000025</v>
      </c>
      <c r="U3925" t="b">
        <f>O3925=N3925</f>
        <v>1</v>
      </c>
    </row>
    <row r="3926" spans="1:21" ht="21" x14ac:dyDescent="0.4">
      <c r="A3926" t="s">
        <v>1521</v>
      </c>
      <c r="B3926" t="s">
        <v>1475</v>
      </c>
      <c r="C3926" s="50" t="s">
        <v>1476</v>
      </c>
      <c r="D3926" s="34">
        <v>621128</v>
      </c>
      <c r="E3926" s="34">
        <v>46666</v>
      </c>
      <c r="F3926" s="33">
        <v>32.666199999999996</v>
      </c>
      <c r="G3926" s="33">
        <v>7.8310000000000004</v>
      </c>
      <c r="H3926" s="49">
        <v>7.5131051892685567</v>
      </c>
      <c r="I3926" s="33">
        <v>40.497199999999999</v>
      </c>
      <c r="J3926" s="35">
        <f>G3926/I3926</f>
        <v>0.19337139357782762</v>
      </c>
      <c r="K3926">
        <v>0.7</v>
      </c>
      <c r="L3926">
        <v>0.86780954013628764</v>
      </c>
      <c r="M3926" s="49">
        <v>0.7</v>
      </c>
      <c r="N3926" t="s">
        <v>33</v>
      </c>
      <c r="O3926" s="10" t="s">
        <v>34</v>
      </c>
      <c r="P3926">
        <f>VLOOKUP($O3926,$Y$2:$AJ$8,9,FALSE)</f>
        <v>0.15</v>
      </c>
      <c r="Q3926" s="11">
        <f>(L3926-M3926)/L3926</f>
        <v>0.19337139357782762</v>
      </c>
      <c r="S3926" s="13">
        <f>MIN(Q3926,IF(R3926=0,P3926,R3926))</f>
        <v>0.15</v>
      </c>
      <c r="T3926">
        <f>IFERROR(S3926*I3926,0)</f>
        <v>6.0745800000000001</v>
      </c>
      <c r="U3926" t="b">
        <f>O3926=N3926</f>
        <v>0</v>
      </c>
    </row>
    <row r="3927" spans="1:21" ht="21" x14ac:dyDescent="0.4">
      <c r="A3927" t="s">
        <v>2213</v>
      </c>
      <c r="B3927" t="s">
        <v>2199</v>
      </c>
      <c r="C3927" t="s">
        <v>2200</v>
      </c>
      <c r="D3927" s="34">
        <v>8869093</v>
      </c>
      <c r="E3927" s="34">
        <v>5015972</v>
      </c>
      <c r="F3927" s="33">
        <v>1007.7797999999998</v>
      </c>
      <c r="G3927" s="33">
        <v>431.90559999999994</v>
      </c>
      <c r="H3927" s="49">
        <v>56.55563652337392</v>
      </c>
      <c r="I3927" s="33">
        <v>1439.6853999999998</v>
      </c>
      <c r="J3927" s="35">
        <f>G3927/I3927</f>
        <v>0.2999999861080761</v>
      </c>
      <c r="K3927">
        <v>0.20091415980790958</v>
      </c>
      <c r="L3927">
        <v>0.28702022260092358</v>
      </c>
      <c r="M3927" s="49">
        <v>0.03</v>
      </c>
      <c r="N3927" t="s">
        <v>34</v>
      </c>
      <c r="O3927" s="10" t="s">
        <v>34</v>
      </c>
      <c r="P3927">
        <f>VLOOKUP($O3927,$Y$2:$AJ$8,9,FALSE)</f>
        <v>0.15</v>
      </c>
      <c r="Q3927" s="11">
        <f>(L3927-M3927)/L3927</f>
        <v>0.89547774812469461</v>
      </c>
      <c r="S3927" s="13">
        <f>MIN(Q3927,IF(R3927=0,P3927,R3927))</f>
        <v>0.15</v>
      </c>
      <c r="T3927">
        <f>IFERROR(S3927*I3927,0)</f>
        <v>215.95280999999997</v>
      </c>
      <c r="U3927" t="b">
        <f>O3927=N3927</f>
        <v>1</v>
      </c>
    </row>
    <row r="3928" spans="1:21" ht="21" x14ac:dyDescent="0.4">
      <c r="A3928" t="s">
        <v>2135</v>
      </c>
      <c r="B3928" t="s">
        <v>2094</v>
      </c>
      <c r="C3928" t="s">
        <v>2095</v>
      </c>
      <c r="D3928" s="34">
        <v>61086</v>
      </c>
      <c r="E3928" s="34">
        <v>18720</v>
      </c>
      <c r="F3928" s="33">
        <v>10.407599999999999</v>
      </c>
      <c r="G3928" s="33">
        <v>3.4683999999999999</v>
      </c>
      <c r="H3928" s="49">
        <v>30.645319713191238</v>
      </c>
      <c r="I3928" s="33">
        <v>13.875999999999998</v>
      </c>
      <c r="J3928" s="35">
        <f>G3928/I3928</f>
        <v>0.24995675987316232</v>
      </c>
      <c r="K3928">
        <v>0.5559615384615384</v>
      </c>
      <c r="L3928">
        <v>0.74123931623931616</v>
      </c>
      <c r="M3928" s="49">
        <v>0.4</v>
      </c>
      <c r="N3928" t="s">
        <v>34</v>
      </c>
      <c r="O3928" s="10" t="s">
        <v>34</v>
      </c>
      <c r="P3928">
        <f>VLOOKUP($O3928,$Y$2:$AJ$8,9,FALSE)</f>
        <v>0.15</v>
      </c>
      <c r="Q3928" s="11">
        <f>(L3928-M3928)/L3928</f>
        <v>0.46036321706543665</v>
      </c>
      <c r="S3928" s="13">
        <f>MIN(Q3928,IF(R3928=0,P3928,R3928))</f>
        <v>0.15</v>
      </c>
      <c r="T3928">
        <f>IFERROR(S3928*I3928,0)</f>
        <v>2.0813999999999995</v>
      </c>
      <c r="U3928" t="b">
        <f>O3928=N3928</f>
        <v>1</v>
      </c>
    </row>
    <row r="3929" spans="1:21" ht="21" x14ac:dyDescent="0.4">
      <c r="A3929" t="s">
        <v>728</v>
      </c>
      <c r="B3929" t="s">
        <v>669</v>
      </c>
      <c r="C3929" s="50" t="s">
        <v>670</v>
      </c>
      <c r="D3929" s="34">
        <v>114320</v>
      </c>
      <c r="E3929" s="34">
        <v>8130</v>
      </c>
      <c r="F3929" s="33">
        <v>5.0787000000000004</v>
      </c>
      <c r="G3929" s="33">
        <v>1.6863999999999999</v>
      </c>
      <c r="H3929" s="49">
        <v>7.111616515045486</v>
      </c>
      <c r="I3929" s="33">
        <v>6.7651000000000003</v>
      </c>
      <c r="J3929" s="35">
        <f>G3929/I3929</f>
        <v>0.24927938980946324</v>
      </c>
      <c r="K3929">
        <v>0.62468634686346869</v>
      </c>
      <c r="L3929">
        <v>0.83211562115621163</v>
      </c>
      <c r="M3929" s="49">
        <v>0.45</v>
      </c>
      <c r="N3929" t="s">
        <v>34</v>
      </c>
      <c r="O3929" s="10" t="s">
        <v>34</v>
      </c>
      <c r="P3929">
        <f>VLOOKUP($O3929,$Y$2:$AJ$8,9,FALSE)</f>
        <v>0.15</v>
      </c>
      <c r="Q3929" s="11">
        <f>(L3929-M3929)/L3929</f>
        <v>0.45920976777874684</v>
      </c>
      <c r="S3929" s="13">
        <f>MIN(Q3929,IF(R3929=0,P3929,R3929))</f>
        <v>0.15</v>
      </c>
      <c r="T3929">
        <f>IFERROR(S3929*I3929,0)</f>
        <v>1.0147649999999999</v>
      </c>
      <c r="U3929" t="b">
        <f>O3929=N3929</f>
        <v>1</v>
      </c>
    </row>
    <row r="3930" spans="1:21" ht="21" x14ac:dyDescent="0.4">
      <c r="A3930" t="s">
        <v>3033</v>
      </c>
      <c r="B3930" t="s">
        <v>3005</v>
      </c>
      <c r="C3930" t="s">
        <v>3006</v>
      </c>
      <c r="D3930" s="34">
        <v>97373</v>
      </c>
      <c r="E3930" s="34">
        <v>6824</v>
      </c>
      <c r="F3930" s="33">
        <v>13.648000000000001</v>
      </c>
      <c r="G3930" s="33">
        <v>2.2680000000000002</v>
      </c>
      <c r="H3930" s="49">
        <v>7.0081028621897241</v>
      </c>
      <c r="I3930" s="33">
        <v>15.916000000000002</v>
      </c>
      <c r="J3930" s="35">
        <f>G3930/I3930</f>
        <v>0.14249811510429755</v>
      </c>
      <c r="K3930">
        <v>2.0000000000000004</v>
      </c>
      <c r="L3930">
        <v>2.3323563892145374</v>
      </c>
      <c r="M3930" s="49">
        <v>2</v>
      </c>
      <c r="N3930" t="s">
        <v>34</v>
      </c>
      <c r="O3930" s="10" t="s">
        <v>34</v>
      </c>
      <c r="P3930">
        <f>VLOOKUP($O3930,$Y$2:$AJ$8,9,FALSE)</f>
        <v>0.15</v>
      </c>
      <c r="Q3930" s="11">
        <f>(L3930-M3930)/L3930</f>
        <v>0.14249811510429772</v>
      </c>
      <c r="S3930" s="13">
        <f>MIN(Q3930,IF(R3930=0,P3930,R3930))</f>
        <v>0.14249811510429772</v>
      </c>
      <c r="T3930">
        <f>IFERROR(S3930*I3930,0)</f>
        <v>2.2680000000000029</v>
      </c>
      <c r="U3930" t="b">
        <f>O3930=N3930</f>
        <v>1</v>
      </c>
    </row>
    <row r="3931" spans="1:21" ht="21" x14ac:dyDescent="0.4">
      <c r="A3931" t="s">
        <v>2871</v>
      </c>
      <c r="B3931" t="s">
        <v>2854</v>
      </c>
      <c r="C3931" t="s">
        <v>2855</v>
      </c>
      <c r="D3931" s="34">
        <v>67821</v>
      </c>
      <c r="E3931" s="34">
        <v>8094</v>
      </c>
      <c r="F3931" s="33">
        <v>30.742200000000004</v>
      </c>
      <c r="G3931" s="33">
        <v>9.9355999999999991</v>
      </c>
      <c r="H3931" s="49">
        <v>11.93435661520768</v>
      </c>
      <c r="I3931" s="33">
        <v>40.677800000000005</v>
      </c>
      <c r="J3931" s="35">
        <f>G3931/I3931</f>
        <v>0.24425116402558639</v>
      </c>
      <c r="K3931">
        <v>3.7981467753891778</v>
      </c>
      <c r="L3931">
        <v>5.0256733382752659</v>
      </c>
      <c r="M3931" s="49">
        <v>3.75</v>
      </c>
      <c r="N3931" t="s">
        <v>34</v>
      </c>
      <c r="O3931" s="10" t="s">
        <v>34</v>
      </c>
      <c r="P3931">
        <f>VLOOKUP($O3931,$Y$2:$AJ$8,9,FALSE)</f>
        <v>0.15</v>
      </c>
      <c r="Q3931" s="11">
        <f>(L3931-M3931)/L3931</f>
        <v>0.25383132814458997</v>
      </c>
      <c r="S3931" s="13">
        <f>MIN(Q3931,IF(R3931=0,P3931,R3931))</f>
        <v>0.15</v>
      </c>
      <c r="T3931">
        <f>IFERROR(S3931*I3931,0)</f>
        <v>6.1016700000000004</v>
      </c>
      <c r="U3931" t="b">
        <f>O3931=N3931</f>
        <v>1</v>
      </c>
    </row>
    <row r="3932" spans="1:21" ht="21" x14ac:dyDescent="0.4">
      <c r="A3932" t="s">
        <v>4578</v>
      </c>
      <c r="B3932" t="s">
        <v>4575</v>
      </c>
      <c r="C3932" t="s">
        <v>4576</v>
      </c>
      <c r="D3932" s="34">
        <v>401452</v>
      </c>
      <c r="E3932" s="34">
        <v>49280</v>
      </c>
      <c r="F3932" s="33">
        <v>68.677099999999996</v>
      </c>
      <c r="G3932" s="33">
        <v>30.901300000000003</v>
      </c>
      <c r="H3932" s="49">
        <v>12.275440152247342</v>
      </c>
      <c r="I3932" s="33">
        <v>99.578400000000002</v>
      </c>
      <c r="J3932" s="35">
        <f>G3932/I3932</f>
        <v>0.31032131466261764</v>
      </c>
      <c r="K3932">
        <v>1.3936099837662337</v>
      </c>
      <c r="L3932">
        <v>2.0206655844155845</v>
      </c>
      <c r="M3932" s="49">
        <v>1.39</v>
      </c>
      <c r="N3932" t="s">
        <v>37</v>
      </c>
      <c r="O3932" s="10" t="s">
        <v>37</v>
      </c>
      <c r="P3932">
        <f>VLOOKUP($O3932,$Y$2:$AJ$8,9,FALSE)</f>
        <v>0.25</v>
      </c>
      <c r="Q3932" s="11">
        <f>(L3932-M3932)/L3932</f>
        <v>0.31210784668160974</v>
      </c>
      <c r="S3932" s="13">
        <f>MIN(Q3932,IF(R3932=0,P3932,R3932))</f>
        <v>0.25</v>
      </c>
      <c r="T3932">
        <f>IFERROR(S3932*I3932,0)</f>
        <v>24.894600000000001</v>
      </c>
      <c r="U3932" t="b">
        <f>O3932=N3932</f>
        <v>1</v>
      </c>
    </row>
    <row r="3933" spans="1:21" ht="21" x14ac:dyDescent="0.4">
      <c r="A3933" t="s">
        <v>410</v>
      </c>
      <c r="B3933" t="s">
        <v>382</v>
      </c>
      <c r="C3933" s="50" t="s">
        <v>383</v>
      </c>
      <c r="D3933" s="34">
        <v>44102053</v>
      </c>
      <c r="E3933" s="34">
        <v>287167</v>
      </c>
      <c r="F3933" s="33">
        <v>717.91750000000002</v>
      </c>
      <c r="G3933" s="33">
        <v>133.38750000000002</v>
      </c>
      <c r="H3933" s="49">
        <v>0.65114202279880262</v>
      </c>
      <c r="I3933" s="33">
        <v>851.30500000000006</v>
      </c>
      <c r="J3933" s="35">
        <f>G3933/I3933</f>
        <v>0.15668591162979192</v>
      </c>
      <c r="K3933">
        <v>2.5</v>
      </c>
      <c r="L3933">
        <v>2.9644945275745478</v>
      </c>
      <c r="M3933" s="49">
        <v>2.5</v>
      </c>
      <c r="N3933" t="s">
        <v>290</v>
      </c>
      <c r="O3933" s="10" t="s">
        <v>42</v>
      </c>
      <c r="P3933">
        <f>VLOOKUP($O3933,$Y$2:$AJ$8,9,FALSE)</f>
        <v>0.05</v>
      </c>
      <c r="Q3933" s="11">
        <f>(L3933-M3933)/L3933</f>
        <v>0.15668591162979206</v>
      </c>
      <c r="S3933" s="13">
        <f>MIN(Q3933,IF(R3933=0,P3933,R3933))</f>
        <v>0.05</v>
      </c>
      <c r="T3933">
        <f>IFERROR(S3933*I3933,0)</f>
        <v>42.565250000000006</v>
      </c>
      <c r="U3933" t="b">
        <f>O3933=N3933</f>
        <v>0</v>
      </c>
    </row>
    <row r="3934" spans="1:21" ht="21" x14ac:dyDescent="0.4">
      <c r="A3934" t="s">
        <v>575</v>
      </c>
      <c r="B3934" t="s">
        <v>543</v>
      </c>
      <c r="C3934" s="50" t="s">
        <v>544</v>
      </c>
      <c r="D3934" s="34">
        <v>407923</v>
      </c>
      <c r="E3934" s="34">
        <v>23726</v>
      </c>
      <c r="F3934" s="33">
        <v>23.725200000000001</v>
      </c>
      <c r="G3934" s="33">
        <v>4.4134000000000002</v>
      </c>
      <c r="H3934" s="49">
        <v>5.8162937613226022</v>
      </c>
      <c r="I3934" s="33">
        <v>28.1386</v>
      </c>
      <c r="J3934" s="35">
        <f>G3934/I3934</f>
        <v>0.1568450455957297</v>
      </c>
      <c r="K3934">
        <v>0.99996628171626067</v>
      </c>
      <c r="L3934">
        <v>1.185981623535362</v>
      </c>
      <c r="M3934" s="49">
        <v>1</v>
      </c>
      <c r="N3934" t="s">
        <v>37</v>
      </c>
      <c r="O3934" s="10" t="s">
        <v>37</v>
      </c>
      <c r="P3934">
        <f>VLOOKUP($O3934,$Y$2:$AJ$8,9,FALSE)</f>
        <v>0.25</v>
      </c>
      <c r="Q3934" s="11">
        <f>(L3934-M3934)/L3934</f>
        <v>0.1568166148991065</v>
      </c>
      <c r="S3934" s="13">
        <f>MIN(Q3934,IF(R3934=0,P3934,R3934))</f>
        <v>0.1568166148991065</v>
      </c>
      <c r="T3934">
        <f>IFERROR(S3934*I3934,0)</f>
        <v>4.4125999999999985</v>
      </c>
      <c r="U3934" t="b">
        <f>O3934=N3934</f>
        <v>1</v>
      </c>
    </row>
    <row r="3935" spans="1:21" ht="21" x14ac:dyDescent="0.4">
      <c r="A3935" t="s">
        <v>4744</v>
      </c>
      <c r="B3935" t="s">
        <v>4740</v>
      </c>
      <c r="C3935" t="s">
        <v>4741</v>
      </c>
      <c r="D3935" s="34">
        <v>57652</v>
      </c>
      <c r="E3935" s="34">
        <v>5392</v>
      </c>
      <c r="F3935" s="33">
        <v>4.4923999999999999</v>
      </c>
      <c r="G3935" s="33">
        <v>2.2126999999999999</v>
      </c>
      <c r="H3935" s="49">
        <v>9.3526677305210573</v>
      </c>
      <c r="I3935" s="33">
        <v>6.7050999999999998</v>
      </c>
      <c r="J3935" s="35">
        <f>G3935/I3935</f>
        <v>0.33000253538351404</v>
      </c>
      <c r="K3935">
        <v>0.83316023738872402</v>
      </c>
      <c r="L3935">
        <v>1.2435274480712166</v>
      </c>
      <c r="M3935" s="49">
        <v>0.75</v>
      </c>
      <c r="N3935" t="s">
        <v>37</v>
      </c>
      <c r="O3935" s="10" t="s">
        <v>37</v>
      </c>
      <c r="P3935">
        <f>VLOOKUP($O3935,$Y$2:$AJ$8,9,FALSE)</f>
        <v>0.25</v>
      </c>
      <c r="Q3935" s="11">
        <f>(L3935-M3935)/L3935</f>
        <v>0.39687700407152765</v>
      </c>
      <c r="S3935" s="13">
        <f>MIN(Q3935,IF(R3935=0,P3935,R3935))</f>
        <v>0.25</v>
      </c>
      <c r="T3935">
        <f>IFERROR(S3935*I3935,0)</f>
        <v>1.676275</v>
      </c>
      <c r="U3935" t="b">
        <f>O3935=N3935</f>
        <v>1</v>
      </c>
    </row>
    <row r="3936" spans="1:21" ht="21" x14ac:dyDescent="0.4">
      <c r="A3936" t="s">
        <v>6277</v>
      </c>
      <c r="B3936" t="s">
        <v>6269</v>
      </c>
      <c r="C3936" t="s">
        <v>6270</v>
      </c>
      <c r="D3936" s="34">
        <v>665</v>
      </c>
      <c r="E3936" s="34">
        <v>251</v>
      </c>
      <c r="F3936" s="33">
        <v>8.8200000000000001E-2</v>
      </c>
      <c r="G3936" s="33">
        <v>4.3700000000000003E-2</v>
      </c>
      <c r="H3936" s="49">
        <v>37.744360902255636</v>
      </c>
      <c r="I3936" s="33">
        <v>0.13190000000000002</v>
      </c>
      <c r="J3936" s="35">
        <f>G3936/I3936</f>
        <v>0.33131159969673996</v>
      </c>
      <c r="K3936">
        <v>0.35139442231075696</v>
      </c>
      <c r="L3936">
        <v>0.52549800796812751</v>
      </c>
      <c r="M3936" s="49">
        <v>0.4</v>
      </c>
      <c r="N3936" t="s">
        <v>37</v>
      </c>
      <c r="O3936" s="10" t="s">
        <v>37</v>
      </c>
      <c r="P3936">
        <f>VLOOKUP($O3936,$Y$2:$AJ$8,9,FALSE)</f>
        <v>0.25</v>
      </c>
      <c r="Q3936" s="11">
        <f>(L3936-M3936)/L3936</f>
        <v>0.23881728582259287</v>
      </c>
      <c r="S3936" s="13">
        <f>MIN(Q3936,IF(R3936=0,P3936,R3936))</f>
        <v>0.23881728582259287</v>
      </c>
      <c r="T3936">
        <f>IFERROR(S3936*I3936,0)</f>
        <v>3.1500000000000007E-2</v>
      </c>
      <c r="U3936" t="b">
        <f>O3936=N3936</f>
        <v>1</v>
      </c>
    </row>
    <row r="3937" spans="1:21" ht="21" x14ac:dyDescent="0.4">
      <c r="A3937" t="s">
        <v>5332</v>
      </c>
      <c r="B3937" t="s">
        <v>5330</v>
      </c>
      <c r="C3937" t="s">
        <v>5331</v>
      </c>
      <c r="D3937" s="34">
        <v>171653</v>
      </c>
      <c r="E3937" s="34">
        <v>38013</v>
      </c>
      <c r="F3937" s="33">
        <v>23.237499999999997</v>
      </c>
      <c r="G3937" s="33">
        <v>7.7437000000000005</v>
      </c>
      <c r="H3937" s="49">
        <v>22.145258166184103</v>
      </c>
      <c r="I3937" s="33">
        <v>30.981199999999998</v>
      </c>
      <c r="J3937" s="35">
        <f>G3937/I3937</f>
        <v>0.24994835577705193</v>
      </c>
      <c r="K3937">
        <v>0.61130402756951563</v>
      </c>
      <c r="L3937">
        <v>0.81501591560781828</v>
      </c>
      <c r="M3937" s="49">
        <v>0.6</v>
      </c>
      <c r="N3937" t="s">
        <v>34</v>
      </c>
      <c r="O3937" s="10" t="s">
        <v>34</v>
      </c>
      <c r="P3937">
        <f>VLOOKUP($O3937,$Y$2:$AJ$8,9,FALSE)</f>
        <v>0.15</v>
      </c>
      <c r="Q3937" s="11">
        <f>(L3937-M3937)/L3937</f>
        <v>0.26381805740255376</v>
      </c>
      <c r="S3937" s="13">
        <f>MIN(Q3937,IF(R3937=0,P3937,R3937))</f>
        <v>0.15</v>
      </c>
      <c r="T3937">
        <f>IFERROR(S3937*I3937,0)</f>
        <v>4.6471799999999996</v>
      </c>
      <c r="U3937" t="b">
        <f>O3937=N3937</f>
        <v>1</v>
      </c>
    </row>
    <row r="3938" spans="1:21" ht="21" x14ac:dyDescent="0.4">
      <c r="A3938" t="s">
        <v>729</v>
      </c>
      <c r="B3938" t="s">
        <v>669</v>
      </c>
      <c r="C3938" s="50" t="s">
        <v>670</v>
      </c>
      <c r="D3938" s="34">
        <v>215741</v>
      </c>
      <c r="E3938" s="34">
        <v>26967</v>
      </c>
      <c r="F3938" s="33">
        <v>42.574900000000007</v>
      </c>
      <c r="G3938" s="33">
        <v>14.190099999999999</v>
      </c>
      <c r="H3938" s="49">
        <v>12.499710300777322</v>
      </c>
      <c r="I3938" s="33">
        <v>56.765000000000008</v>
      </c>
      <c r="J3938" s="35">
        <f>G3938/I3938</f>
        <v>0.24997974103761117</v>
      </c>
      <c r="K3938">
        <v>1.5787777654169914</v>
      </c>
      <c r="L3938">
        <v>2.1049801609374423</v>
      </c>
      <c r="M3938" s="49">
        <v>1</v>
      </c>
      <c r="N3938" t="s">
        <v>34</v>
      </c>
      <c r="O3938" s="10" t="s">
        <v>34</v>
      </c>
      <c r="P3938">
        <f>VLOOKUP($O3938,$Y$2:$AJ$8,9,FALSE)</f>
        <v>0.15</v>
      </c>
      <c r="Q3938" s="11">
        <f>(L3938-M3938)/L3938</f>
        <v>0.52493614022725277</v>
      </c>
      <c r="S3938" s="13">
        <f>MIN(Q3938,IF(R3938=0,P3938,R3938))</f>
        <v>0.15</v>
      </c>
      <c r="T3938">
        <f>IFERROR(S3938*I3938,0)</f>
        <v>8.5147500000000012</v>
      </c>
      <c r="U3938" t="b">
        <f>O3938=N3938</f>
        <v>1</v>
      </c>
    </row>
    <row r="3939" spans="1:21" ht="21" x14ac:dyDescent="0.4">
      <c r="A3939" t="s">
        <v>1399</v>
      </c>
      <c r="B3939" t="s">
        <v>1306</v>
      </c>
      <c r="C3939" s="50" t="s">
        <v>1307</v>
      </c>
      <c r="D3939" s="34">
        <v>525377</v>
      </c>
      <c r="E3939" s="34">
        <v>33046</v>
      </c>
      <c r="F3939" s="33">
        <v>9.533100000000001</v>
      </c>
      <c r="G3939" s="33">
        <v>3.1776</v>
      </c>
      <c r="H3939" s="49">
        <v>6.2899594005828199</v>
      </c>
      <c r="I3939" s="33">
        <v>12.710700000000001</v>
      </c>
      <c r="J3939" s="35">
        <f>G3939/I3939</f>
        <v>0.24999409945951048</v>
      </c>
      <c r="K3939">
        <v>0.28847969497064696</v>
      </c>
      <c r="L3939">
        <v>0.38463656720934458</v>
      </c>
      <c r="M3939" s="49">
        <v>0.2</v>
      </c>
      <c r="N3939" t="s">
        <v>37</v>
      </c>
      <c r="O3939" s="10" t="s">
        <v>34</v>
      </c>
      <c r="P3939">
        <f>VLOOKUP($O3939,$Y$2:$AJ$8,9,FALSE)</f>
        <v>0.15</v>
      </c>
      <c r="Q3939" s="11">
        <f>(L3939-M3939)/L3939</f>
        <v>0.48002863728984241</v>
      </c>
      <c r="S3939" s="13">
        <f>MIN(Q3939,IF(R3939=0,P3939,R3939))</f>
        <v>0.15</v>
      </c>
      <c r="T3939">
        <f>IFERROR(S3939*I3939,0)</f>
        <v>1.9066050000000001</v>
      </c>
      <c r="U3939" t="b">
        <f>O3939=N3939</f>
        <v>0</v>
      </c>
    </row>
    <row r="3940" spans="1:21" ht="21" x14ac:dyDescent="0.4">
      <c r="A3940" t="s">
        <v>3767</v>
      </c>
      <c r="B3940" t="s">
        <v>3758</v>
      </c>
      <c r="C3940" t="s">
        <v>3759</v>
      </c>
      <c r="D3940" s="34">
        <v>189222</v>
      </c>
      <c r="E3940" s="34">
        <v>42189</v>
      </c>
      <c r="F3940" s="33">
        <v>47.887799999999999</v>
      </c>
      <c r="G3940" s="33">
        <v>15.962199999999999</v>
      </c>
      <c r="H3940" s="49">
        <v>22.296033230808256</v>
      </c>
      <c r="I3940" s="33">
        <v>63.849999999999994</v>
      </c>
      <c r="J3940" s="35">
        <f>G3940/I3940</f>
        <v>0.2499953014878622</v>
      </c>
      <c r="K3940">
        <v>1.1350778638981724</v>
      </c>
      <c r="L3940">
        <v>1.5134276707198557</v>
      </c>
      <c r="M3940" s="49">
        <v>1</v>
      </c>
      <c r="N3940" t="s">
        <v>37</v>
      </c>
      <c r="O3940" s="10" t="s">
        <v>37</v>
      </c>
      <c r="P3940">
        <f>VLOOKUP($O3940,$Y$2:$AJ$8,9,FALSE)</f>
        <v>0.25</v>
      </c>
      <c r="Q3940" s="11">
        <f>(L3940-M3940)/L3940</f>
        <v>0.33924823805794824</v>
      </c>
      <c r="S3940" s="13">
        <f>MIN(Q3940,IF(R3940=0,P3940,R3940))</f>
        <v>0.25</v>
      </c>
      <c r="T3940">
        <f>IFERROR(S3940*I3940,0)</f>
        <v>15.962499999999999</v>
      </c>
      <c r="U3940" t="b">
        <f>O3940=N3940</f>
        <v>1</v>
      </c>
    </row>
    <row r="3941" spans="1:21" ht="21" x14ac:dyDescent="0.4">
      <c r="A3941" t="s">
        <v>2276</v>
      </c>
      <c r="B3941" t="s">
        <v>2247</v>
      </c>
      <c r="C3941" t="s">
        <v>2248</v>
      </c>
      <c r="D3941" s="34">
        <v>54435</v>
      </c>
      <c r="E3941" s="34">
        <v>14115</v>
      </c>
      <c r="F3941" s="33">
        <v>39.513400000000004</v>
      </c>
      <c r="G3941" s="33">
        <v>13.1699</v>
      </c>
      <c r="H3941" s="49">
        <v>25.930008266740149</v>
      </c>
      <c r="I3941" s="33">
        <v>52.683300000000003</v>
      </c>
      <c r="J3941" s="35">
        <f>G3941/I3941</f>
        <v>0.24998244225399699</v>
      </c>
      <c r="K3941">
        <v>2.7993907190931635</v>
      </c>
      <c r="L3941">
        <v>3.7324335812964935</v>
      </c>
      <c r="M3941" s="49">
        <v>2.5</v>
      </c>
      <c r="N3941" t="s">
        <v>34</v>
      </c>
      <c r="O3941" s="10" t="s">
        <v>34</v>
      </c>
      <c r="P3941">
        <f>VLOOKUP($O3941,$Y$2:$AJ$8,9,FALSE)</f>
        <v>0.15</v>
      </c>
      <c r="Q3941" s="11">
        <f>(L3941-M3941)/L3941</f>
        <v>0.3301957166692292</v>
      </c>
      <c r="S3941" s="13">
        <f>MIN(Q3941,IF(R3941=0,P3941,R3941))</f>
        <v>0.15</v>
      </c>
      <c r="T3941">
        <f>IFERROR(S3941*I3941,0)</f>
        <v>7.902495</v>
      </c>
      <c r="U3941" t="b">
        <f>O3941=N3941</f>
        <v>1</v>
      </c>
    </row>
    <row r="3942" spans="1:21" ht="21" x14ac:dyDescent="0.4">
      <c r="A3942" t="s">
        <v>1987</v>
      </c>
      <c r="B3942" t="s">
        <v>1772</v>
      </c>
      <c r="C3942" s="50" t="s">
        <v>1773</v>
      </c>
      <c r="D3942" s="34">
        <v>98668</v>
      </c>
      <c r="E3942" s="34">
        <v>40751</v>
      </c>
      <c r="F3942" s="33">
        <v>57.644399999999997</v>
      </c>
      <c r="G3942" s="33">
        <v>26.647399999999998</v>
      </c>
      <c r="H3942" s="49">
        <v>41.301131065796412</v>
      </c>
      <c r="I3942" s="33">
        <v>84.291799999999995</v>
      </c>
      <c r="J3942" s="35">
        <f>G3942/I3942</f>
        <v>0.31613276736289886</v>
      </c>
      <c r="K3942">
        <v>1.4145517901401192</v>
      </c>
      <c r="L3942">
        <v>2.0684596697013569</v>
      </c>
      <c r="M3942" s="49">
        <v>1.4</v>
      </c>
      <c r="N3942" t="s">
        <v>33</v>
      </c>
      <c r="O3942" s="10" t="s">
        <v>34</v>
      </c>
      <c r="P3942">
        <f>VLOOKUP($O3942,$Y$2:$AJ$8,9,FALSE)</f>
        <v>0.15</v>
      </c>
      <c r="Q3942" s="11">
        <f>(L3942-M3942)/L3942</f>
        <v>0.3231678526262341</v>
      </c>
      <c r="S3942" s="13">
        <f>MIN(Q3942,IF(R3942=0,P3942,R3942))</f>
        <v>0.15</v>
      </c>
      <c r="T3942">
        <f>IFERROR(S3942*I3942,0)</f>
        <v>12.643769999999998</v>
      </c>
      <c r="U3942" t="b">
        <f>O3942=N3942</f>
        <v>0</v>
      </c>
    </row>
    <row r="3943" spans="1:21" ht="21" x14ac:dyDescent="0.4">
      <c r="A3943" t="s">
        <v>2756</v>
      </c>
      <c r="B3943" t="s">
        <v>2712</v>
      </c>
      <c r="C3943" t="s">
        <v>2713</v>
      </c>
      <c r="D3943" s="34">
        <v>465487</v>
      </c>
      <c r="E3943" s="34">
        <v>60196</v>
      </c>
      <c r="F3943" s="33">
        <v>97.257199999999997</v>
      </c>
      <c r="G3943" s="33">
        <v>30.997500000000002</v>
      </c>
      <c r="H3943" s="49">
        <v>12.931832682760206</v>
      </c>
      <c r="I3943" s="33">
        <v>128.25470000000001</v>
      </c>
      <c r="J3943" s="35">
        <f>G3943/I3943</f>
        <v>0.24168704928552326</v>
      </c>
      <c r="K3943">
        <v>1.615675460163466</v>
      </c>
      <c r="L3943">
        <v>2.1306183135092036</v>
      </c>
      <c r="M3943" s="49">
        <v>1.6</v>
      </c>
      <c r="N3943" t="s">
        <v>37</v>
      </c>
      <c r="O3943" s="10" t="s">
        <v>37</v>
      </c>
      <c r="P3943">
        <f>VLOOKUP($O3943,$Y$2:$AJ$8,9,FALSE)</f>
        <v>0.25</v>
      </c>
      <c r="Q3943" s="11">
        <f>(L3943-M3943)/L3943</f>
        <v>0.24904428453694102</v>
      </c>
      <c r="S3943" s="13">
        <f>MIN(Q3943,IF(R3943=0,P3943,R3943))</f>
        <v>0.24904428453694102</v>
      </c>
      <c r="T3943">
        <f>IFERROR(S3943*I3943,0)</f>
        <v>31.941100000000013</v>
      </c>
      <c r="U3943" t="b">
        <f>O3943=N3943</f>
        <v>1</v>
      </c>
    </row>
    <row r="3944" spans="1:21" ht="21" x14ac:dyDescent="0.4">
      <c r="A3944" t="s">
        <v>4030</v>
      </c>
      <c r="B3944" t="s">
        <v>3907</v>
      </c>
      <c r="C3944" t="s">
        <v>3908</v>
      </c>
      <c r="D3944" s="34">
        <v>89500</v>
      </c>
      <c r="E3944" s="34">
        <v>5616</v>
      </c>
      <c r="F3944" s="33">
        <v>4.8638000000000012</v>
      </c>
      <c r="G3944" s="33">
        <v>1.6181999999999999</v>
      </c>
      <c r="H3944" s="49">
        <v>6.2748603351955303</v>
      </c>
      <c r="I3944" s="33">
        <v>6.4820000000000011</v>
      </c>
      <c r="J3944" s="35">
        <f>G3944/I3944</f>
        <v>0.24964517124344332</v>
      </c>
      <c r="K3944">
        <v>0.86606125356125374</v>
      </c>
      <c r="L3944">
        <v>1.1542022792022795</v>
      </c>
      <c r="M3944" s="49">
        <v>0.85</v>
      </c>
      <c r="N3944" t="s">
        <v>37</v>
      </c>
      <c r="O3944" s="10" t="s">
        <v>37</v>
      </c>
      <c r="P3944">
        <f>VLOOKUP($O3944,$Y$2:$AJ$8,9,FALSE)</f>
        <v>0.25</v>
      </c>
      <c r="Q3944" s="11">
        <f>(L3944-M3944)/L3944</f>
        <v>0.26356062943535963</v>
      </c>
      <c r="S3944" s="13">
        <f>MIN(Q3944,IF(R3944=0,P3944,R3944))</f>
        <v>0.25</v>
      </c>
      <c r="T3944">
        <f>IFERROR(S3944*I3944,0)</f>
        <v>1.6205000000000003</v>
      </c>
      <c r="U3944" t="b">
        <f>O3944=N3944</f>
        <v>1</v>
      </c>
    </row>
    <row r="3945" spans="1:21" ht="21" x14ac:dyDescent="0.4">
      <c r="A3945" t="s">
        <v>1400</v>
      </c>
      <c r="B3945" t="s">
        <v>1306</v>
      </c>
      <c r="C3945" s="50" t="s">
        <v>1307</v>
      </c>
      <c r="D3945" s="34">
        <v>280509</v>
      </c>
      <c r="E3945" s="34">
        <v>29244</v>
      </c>
      <c r="F3945" s="33">
        <v>11.5345</v>
      </c>
      <c r="G3945" s="33">
        <v>3.8445999999999998</v>
      </c>
      <c r="H3945" s="49">
        <v>10.42533394650439</v>
      </c>
      <c r="I3945" s="33">
        <v>15.379099999999999</v>
      </c>
      <c r="J3945" s="35">
        <f>G3945/I3945</f>
        <v>0.24998862092060004</v>
      </c>
      <c r="K3945">
        <v>0.39442278758035837</v>
      </c>
      <c r="L3945">
        <v>0.52588907126248119</v>
      </c>
      <c r="M3945" s="49">
        <v>0.3</v>
      </c>
      <c r="N3945" t="s">
        <v>37</v>
      </c>
      <c r="O3945" s="10" t="s">
        <v>37</v>
      </c>
      <c r="P3945">
        <f>VLOOKUP($O3945,$Y$2:$AJ$8,9,FALSE)</f>
        <v>0.25</v>
      </c>
      <c r="Q3945" s="11">
        <f>(L3945-M3945)/L3945</f>
        <v>0.42953748918987461</v>
      </c>
      <c r="S3945" s="13">
        <f>MIN(Q3945,IF(R3945=0,P3945,R3945))</f>
        <v>0.25</v>
      </c>
      <c r="T3945">
        <f>IFERROR(S3945*I3945,0)</f>
        <v>3.8447749999999998</v>
      </c>
      <c r="U3945" t="b">
        <f>O3945=N3945</f>
        <v>1</v>
      </c>
    </row>
    <row r="3946" spans="1:21" ht="21" x14ac:dyDescent="0.4">
      <c r="A3946" t="s">
        <v>4625</v>
      </c>
      <c r="B3946" t="s">
        <v>4593</v>
      </c>
      <c r="C3946" t="s">
        <v>4594</v>
      </c>
      <c r="D3946" s="34">
        <v>133795</v>
      </c>
      <c r="E3946" s="34">
        <v>3819</v>
      </c>
      <c r="F3946" s="33">
        <v>1.1394</v>
      </c>
      <c r="G3946" s="33">
        <v>0.37959999999999999</v>
      </c>
      <c r="H3946" s="49">
        <v>2.8543667551104299</v>
      </c>
      <c r="I3946" s="33">
        <v>1.5189999999999999</v>
      </c>
      <c r="J3946" s="35">
        <f>G3946/I3946</f>
        <v>0.24990125082290982</v>
      </c>
      <c r="K3946">
        <v>0.29835035349567945</v>
      </c>
      <c r="L3946">
        <v>0.39774810159727675</v>
      </c>
      <c r="M3946" s="49">
        <v>0.17</v>
      </c>
      <c r="N3946" t="s">
        <v>37</v>
      </c>
      <c r="O3946" s="10" t="s">
        <v>37</v>
      </c>
      <c r="P3946">
        <f>VLOOKUP($O3946,$Y$2:$AJ$8,9,FALSE)</f>
        <v>0.25</v>
      </c>
      <c r="Q3946" s="11">
        <f>(L3946-M3946)/L3946</f>
        <v>0.57259381171823565</v>
      </c>
      <c r="S3946" s="13">
        <f>MIN(Q3946,IF(R3946=0,P3946,R3946))</f>
        <v>0.25</v>
      </c>
      <c r="T3946">
        <f>IFERROR(S3946*I3946,0)</f>
        <v>0.37974999999999998</v>
      </c>
      <c r="U3946" t="b">
        <f>O3946=N3946</f>
        <v>1</v>
      </c>
    </row>
    <row r="3947" spans="1:21" ht="21" x14ac:dyDescent="0.4">
      <c r="A3947" t="s">
        <v>3856</v>
      </c>
      <c r="B3947" t="s">
        <v>3816</v>
      </c>
      <c r="C3947" t="s">
        <v>3817</v>
      </c>
      <c r="D3947" s="34">
        <v>3995</v>
      </c>
      <c r="E3947" s="34">
        <v>747</v>
      </c>
      <c r="F3947" s="33">
        <v>0.39129999999999998</v>
      </c>
      <c r="G3947" s="33">
        <v>0.19309999999999999</v>
      </c>
      <c r="H3947" s="49">
        <v>18.69837296620776</v>
      </c>
      <c r="I3947" s="33">
        <v>0.58440000000000003</v>
      </c>
      <c r="J3947" s="35">
        <f>G3947/I3947</f>
        <v>0.33042436687200544</v>
      </c>
      <c r="K3947">
        <v>0.52382864792503336</v>
      </c>
      <c r="L3947">
        <v>0.78232931726907629</v>
      </c>
      <c r="M3947" s="49">
        <v>0.4</v>
      </c>
      <c r="N3947" t="s">
        <v>37</v>
      </c>
      <c r="O3947" s="10" t="s">
        <v>37</v>
      </c>
      <c r="P3947">
        <f>VLOOKUP($O3947,$Y$2:$AJ$8,9,FALSE)</f>
        <v>0.25</v>
      </c>
      <c r="Q3947" s="11">
        <f>(L3947-M3947)/L3947</f>
        <v>0.48870636550308005</v>
      </c>
      <c r="S3947" s="13">
        <f>MIN(Q3947,IF(R3947=0,P3947,R3947))</f>
        <v>0.25</v>
      </c>
      <c r="T3947">
        <f>IFERROR(S3947*I3947,0)</f>
        <v>0.14610000000000001</v>
      </c>
      <c r="U3947" t="b">
        <f>O3947=N3947</f>
        <v>1</v>
      </c>
    </row>
    <row r="3948" spans="1:21" ht="21" x14ac:dyDescent="0.4">
      <c r="A3948" t="s">
        <v>1669</v>
      </c>
      <c r="B3948" t="s">
        <v>1635</v>
      </c>
      <c r="C3948" s="50" t="s">
        <v>1636</v>
      </c>
      <c r="D3948" s="34">
        <v>264758</v>
      </c>
      <c r="E3948" s="34">
        <v>119021</v>
      </c>
      <c r="F3948" s="33">
        <v>148.74350000000001</v>
      </c>
      <c r="G3948" s="33">
        <v>54.185500000000005</v>
      </c>
      <c r="H3948" s="49">
        <v>44.954637820198066</v>
      </c>
      <c r="I3948" s="33">
        <v>202.92900000000003</v>
      </c>
      <c r="J3948" s="35">
        <f>G3948/I3948</f>
        <v>0.26701703551488448</v>
      </c>
      <c r="K3948">
        <v>1.2497248384738828</v>
      </c>
      <c r="L3948">
        <v>1.7049848346090188</v>
      </c>
      <c r="M3948" s="49">
        <v>1.25</v>
      </c>
      <c r="N3948" t="s">
        <v>45</v>
      </c>
      <c r="O3948" s="10" t="s">
        <v>37</v>
      </c>
      <c r="P3948">
        <f>VLOOKUP($O3948,$Y$2:$AJ$8,9,FALSE)</f>
        <v>0.25</v>
      </c>
      <c r="Q3948" s="11">
        <f>(L3948-M3948)/L3948</f>
        <v>0.26685564902010073</v>
      </c>
      <c r="S3948" s="13">
        <f>MIN(Q3948,IF(R3948=0,P3948,R3948))</f>
        <v>0.25</v>
      </c>
      <c r="T3948">
        <f>IFERROR(S3948*I3948,0)</f>
        <v>50.732250000000008</v>
      </c>
      <c r="U3948" t="b">
        <f>O3948=N3948</f>
        <v>0</v>
      </c>
    </row>
    <row r="3949" spans="1:21" ht="21" x14ac:dyDescent="0.4">
      <c r="A3949" t="s">
        <v>3309</v>
      </c>
      <c r="B3949" t="s">
        <v>3253</v>
      </c>
      <c r="C3949" t="s">
        <v>3254</v>
      </c>
      <c r="D3949" s="34">
        <v>340446</v>
      </c>
      <c r="E3949" s="34">
        <v>78209</v>
      </c>
      <c r="F3949" s="33">
        <v>62.240099999999998</v>
      </c>
      <c r="G3949" s="33">
        <v>30.6554</v>
      </c>
      <c r="H3949" s="49">
        <v>22.972512527684273</v>
      </c>
      <c r="I3949" s="33">
        <v>92.895499999999998</v>
      </c>
      <c r="J3949" s="35">
        <f>G3949/I3949</f>
        <v>0.3299987620498302</v>
      </c>
      <c r="K3949">
        <v>0.79581761689831088</v>
      </c>
      <c r="L3949">
        <v>1.1877852932526947</v>
      </c>
      <c r="M3949" s="49">
        <v>0.4</v>
      </c>
      <c r="N3949" t="s">
        <v>37</v>
      </c>
      <c r="O3949" s="10" t="s">
        <v>37</v>
      </c>
      <c r="P3949">
        <f>VLOOKUP($O3949,$Y$2:$AJ$8,9,FALSE)</f>
        <v>0.25</v>
      </c>
      <c r="Q3949" s="11">
        <f>(L3949-M3949)/L3949</f>
        <v>0.66323880058775719</v>
      </c>
      <c r="S3949" s="13">
        <f>MIN(Q3949,IF(R3949=0,P3949,R3949))</f>
        <v>0.25</v>
      </c>
      <c r="T3949">
        <f>IFERROR(S3949*I3949,0)</f>
        <v>23.223875</v>
      </c>
      <c r="U3949" t="b">
        <f>O3949=N3949</f>
        <v>1</v>
      </c>
    </row>
    <row r="3950" spans="1:21" ht="21" x14ac:dyDescent="0.4">
      <c r="A3950" t="s">
        <v>1200</v>
      </c>
      <c r="B3950" t="s">
        <v>1143</v>
      </c>
      <c r="C3950" s="50" t="s">
        <v>1144</v>
      </c>
      <c r="D3950" s="34">
        <v>222132</v>
      </c>
      <c r="E3950" s="34">
        <v>46883</v>
      </c>
      <c r="F3950" s="33">
        <v>20.583199999999998</v>
      </c>
      <c r="G3950" s="33">
        <v>10.1378</v>
      </c>
      <c r="H3950" s="49">
        <v>21.105919003115265</v>
      </c>
      <c r="I3950" s="33">
        <v>30.720999999999997</v>
      </c>
      <c r="J3950" s="35">
        <f>G3950/I3950</f>
        <v>0.32999576836691519</v>
      </c>
      <c r="K3950">
        <v>0.43903333831026164</v>
      </c>
      <c r="L3950">
        <v>0.65526950067188527</v>
      </c>
      <c r="M3950" s="49">
        <v>0.3</v>
      </c>
      <c r="N3950" t="s">
        <v>37</v>
      </c>
      <c r="O3950" s="10" t="s">
        <v>37</v>
      </c>
      <c r="P3950">
        <f>VLOOKUP($O3950,$Y$2:$AJ$8,9,FALSE)</f>
        <v>0.25</v>
      </c>
      <c r="Q3950" s="11">
        <f>(L3950-M3950)/L3950</f>
        <v>0.54217310634419447</v>
      </c>
      <c r="S3950" s="13">
        <f>MIN(Q3950,IF(R3950=0,P3950,R3950))</f>
        <v>0.25</v>
      </c>
      <c r="T3950">
        <f>IFERROR(S3950*I3950,0)</f>
        <v>7.6802499999999991</v>
      </c>
      <c r="U3950" t="b">
        <f>O3950=N3950</f>
        <v>1</v>
      </c>
    </row>
    <row r="3951" spans="1:21" ht="21" x14ac:dyDescent="0.4">
      <c r="A3951" t="s">
        <v>1300</v>
      </c>
      <c r="B3951" t="s">
        <v>1285</v>
      </c>
      <c r="C3951" s="50" t="s">
        <v>1286</v>
      </c>
      <c r="D3951" s="34">
        <v>195532</v>
      </c>
      <c r="E3951" s="34">
        <v>11786</v>
      </c>
      <c r="F3951" s="33">
        <v>18.1557</v>
      </c>
      <c r="G3951" s="33">
        <v>4.5388999999999999</v>
      </c>
      <c r="H3951" s="49">
        <v>6.0276578769715439</v>
      </c>
      <c r="I3951" s="33">
        <v>22.694600000000001</v>
      </c>
      <c r="J3951" s="35">
        <f>G3951/I3951</f>
        <v>0.19999911873309068</v>
      </c>
      <c r="K3951">
        <v>1.540446292211098</v>
      </c>
      <c r="L3951">
        <v>1.9255557441031734</v>
      </c>
      <c r="M3951" s="49">
        <v>1.5</v>
      </c>
      <c r="N3951" t="s">
        <v>45</v>
      </c>
      <c r="O3951" s="10" t="s">
        <v>34</v>
      </c>
      <c r="P3951">
        <f>VLOOKUP($O3951,$Y$2:$AJ$8,9,FALSE)</f>
        <v>0.15</v>
      </c>
      <c r="Q3951" s="11">
        <f>(L3951-M3951)/L3951</f>
        <v>0.22100411551646654</v>
      </c>
      <c r="S3951" s="13">
        <f>MIN(Q3951,IF(R3951=0,P3951,R3951))</f>
        <v>0.15</v>
      </c>
      <c r="T3951">
        <f>IFERROR(S3951*I3951,0)</f>
        <v>3.4041900000000003</v>
      </c>
      <c r="U3951" t="b">
        <f>O3951=N3951</f>
        <v>0</v>
      </c>
    </row>
    <row r="3952" spans="1:21" ht="21" x14ac:dyDescent="0.4">
      <c r="A3952" t="s">
        <v>6030</v>
      </c>
      <c r="B3952" t="s">
        <v>6024</v>
      </c>
      <c r="C3952" t="s">
        <v>6025</v>
      </c>
      <c r="D3952" s="34">
        <v>11702</v>
      </c>
      <c r="E3952" s="34">
        <v>201</v>
      </c>
      <c r="F3952" s="33">
        <v>0.1431</v>
      </c>
      <c r="G3952" s="33">
        <v>4.6899999999999997E-2</v>
      </c>
      <c r="H3952" s="49">
        <v>1.7176551016920185</v>
      </c>
      <c r="I3952" s="33">
        <v>0.19</v>
      </c>
      <c r="J3952" s="35">
        <f>G3952/I3952</f>
        <v>0.24684210526315789</v>
      </c>
      <c r="K3952">
        <v>0.71194029850746265</v>
      </c>
      <c r="L3952">
        <v>0.94527363184079605</v>
      </c>
      <c r="M3952" s="49">
        <v>0.8</v>
      </c>
      <c r="N3952" t="s">
        <v>34</v>
      </c>
      <c r="O3952" s="10" t="s">
        <v>34</v>
      </c>
      <c r="P3952">
        <f>VLOOKUP($O3952,$Y$2:$AJ$8,9,FALSE)</f>
        <v>0.15</v>
      </c>
      <c r="Q3952" s="11">
        <f>(L3952-M3952)/L3952</f>
        <v>0.15368421052631576</v>
      </c>
      <c r="S3952" s="13">
        <f>MIN(Q3952,IF(R3952=0,P3952,R3952))</f>
        <v>0.15</v>
      </c>
      <c r="T3952">
        <f>IFERROR(S3952*I3952,0)</f>
        <v>2.8499999999999998E-2</v>
      </c>
      <c r="U3952" t="b">
        <f>O3952=N3952</f>
        <v>1</v>
      </c>
    </row>
    <row r="3953" spans="1:21" ht="21" x14ac:dyDescent="0.4">
      <c r="A3953" t="s">
        <v>3857</v>
      </c>
      <c r="B3953" t="s">
        <v>3816</v>
      </c>
      <c r="C3953" t="s">
        <v>3817</v>
      </c>
      <c r="D3953" s="34">
        <v>7194</v>
      </c>
      <c r="E3953" s="34">
        <v>2841</v>
      </c>
      <c r="F3953" s="33">
        <v>0.82950000000000002</v>
      </c>
      <c r="G3953" s="33">
        <v>0.35539999999999999</v>
      </c>
      <c r="H3953" s="49">
        <v>39.491242702251874</v>
      </c>
      <c r="I3953" s="33">
        <v>1.1849000000000001</v>
      </c>
      <c r="J3953" s="35">
        <f>G3953/I3953</f>
        <v>0.29994092328466537</v>
      </c>
      <c r="K3953">
        <v>0.29197465681098206</v>
      </c>
      <c r="L3953">
        <v>0.4170714537134812</v>
      </c>
      <c r="M3953" s="49">
        <v>0.11</v>
      </c>
      <c r="N3953" t="s">
        <v>34</v>
      </c>
      <c r="O3953" s="10" t="s">
        <v>34</v>
      </c>
      <c r="P3953">
        <f>VLOOKUP($O3953,$Y$2:$AJ$8,9,FALSE)</f>
        <v>0.15</v>
      </c>
      <c r="Q3953" s="11">
        <f>(L3953-M3953)/L3953</f>
        <v>0.7362562241539371</v>
      </c>
      <c r="S3953" s="13">
        <f>MIN(Q3953,IF(R3953=0,P3953,R3953))</f>
        <v>0.15</v>
      </c>
      <c r="T3953">
        <f>IFERROR(S3953*I3953,0)</f>
        <v>0.177735</v>
      </c>
      <c r="U3953" t="b">
        <f>O3953=N3953</f>
        <v>1</v>
      </c>
    </row>
    <row r="3954" spans="1:21" ht="21" x14ac:dyDescent="0.4">
      <c r="A3954" t="s">
        <v>3858</v>
      </c>
      <c r="B3954" t="s">
        <v>3816</v>
      </c>
      <c r="C3954" t="s">
        <v>3817</v>
      </c>
      <c r="D3954" s="34">
        <v>101876</v>
      </c>
      <c r="E3954" s="34">
        <v>30627</v>
      </c>
      <c r="F3954" s="33">
        <v>14.308699999999998</v>
      </c>
      <c r="G3954" s="33">
        <v>7.047600000000001</v>
      </c>
      <c r="H3954" s="49">
        <v>30.063017786328476</v>
      </c>
      <c r="I3954" s="33">
        <v>21.356299999999997</v>
      </c>
      <c r="J3954" s="35">
        <f>G3954/I3954</f>
        <v>0.33000098331639854</v>
      </c>
      <c r="K3954">
        <v>0.46719234662226139</v>
      </c>
      <c r="L3954">
        <v>0.69730303327129639</v>
      </c>
      <c r="M3954" s="49">
        <v>0.34</v>
      </c>
      <c r="N3954" t="s">
        <v>37</v>
      </c>
      <c r="O3954" s="10" t="s">
        <v>37</v>
      </c>
      <c r="P3954">
        <f>VLOOKUP($O3954,$Y$2:$AJ$8,9,FALSE)</f>
        <v>0.25</v>
      </c>
      <c r="Q3954" s="11">
        <f>(L3954-M3954)/L3954</f>
        <v>0.51240711171879005</v>
      </c>
      <c r="S3954" s="13">
        <f>MIN(Q3954,IF(R3954=0,P3954,R3954))</f>
        <v>0.25</v>
      </c>
      <c r="T3954">
        <f>IFERROR(S3954*I3954,0)</f>
        <v>5.3390749999999993</v>
      </c>
      <c r="U3954" t="b">
        <f>O3954=N3954</f>
        <v>1</v>
      </c>
    </row>
    <row r="3955" spans="1:21" ht="21" x14ac:dyDescent="0.4">
      <c r="A3955" t="s">
        <v>6470</v>
      </c>
      <c r="B3955" t="s">
        <v>6467</v>
      </c>
      <c r="C3955" t="s">
        <v>6468</v>
      </c>
      <c r="D3955" s="34">
        <v>6574</v>
      </c>
      <c r="E3955" s="34">
        <v>2108</v>
      </c>
      <c r="F3955" s="33">
        <v>0.60629999999999995</v>
      </c>
      <c r="G3955" s="33">
        <v>0.16820000000000002</v>
      </c>
      <c r="H3955" s="49">
        <v>32.065713416489203</v>
      </c>
      <c r="I3955" s="33">
        <v>0.77449999999999997</v>
      </c>
      <c r="J3955" s="35">
        <f>G3955/I3955</f>
        <v>0.21717236927049713</v>
      </c>
      <c r="K3955">
        <v>0.28761859582542693</v>
      </c>
      <c r="L3955">
        <v>0.36740986717267554</v>
      </c>
      <c r="M3955" s="49">
        <v>0.3</v>
      </c>
      <c r="N3955" t="s">
        <v>37</v>
      </c>
      <c r="O3955" s="10" t="s">
        <v>37</v>
      </c>
      <c r="P3955">
        <f>VLOOKUP($O3955,$Y$2:$AJ$8,9,FALSE)</f>
        <v>0.25</v>
      </c>
      <c r="Q3955" s="11">
        <f>(L3955-M3955)/L3955</f>
        <v>0.18347320852162693</v>
      </c>
      <c r="S3955" s="13">
        <f>MIN(Q3955,IF(R3955=0,P3955,R3955))</f>
        <v>0.18347320852162693</v>
      </c>
      <c r="T3955">
        <f>IFERROR(S3955*I3955,0)</f>
        <v>0.14210000000000006</v>
      </c>
      <c r="U3955" t="b">
        <f>O3955=N3955</f>
        <v>1</v>
      </c>
    </row>
    <row r="3956" spans="1:21" ht="21" x14ac:dyDescent="0.4">
      <c r="A3956" t="s">
        <v>6346</v>
      </c>
      <c r="B3956" t="s">
        <v>6342</v>
      </c>
      <c r="C3956" t="s">
        <v>6343</v>
      </c>
      <c r="D3956" s="34">
        <v>17630</v>
      </c>
      <c r="E3956" s="34">
        <v>306</v>
      </c>
      <c r="F3956" s="33">
        <v>0.19889999999999997</v>
      </c>
      <c r="G3956" s="33">
        <v>6.6200000000000009E-2</v>
      </c>
      <c r="H3956" s="49">
        <v>1.7356778218944979</v>
      </c>
      <c r="I3956" s="33">
        <v>0.2651</v>
      </c>
      <c r="J3956" s="35">
        <f>G3956/I3956</f>
        <v>0.24971708789136179</v>
      </c>
      <c r="K3956">
        <v>0.64999999999999991</v>
      </c>
      <c r="L3956">
        <v>0.86633986928104578</v>
      </c>
      <c r="M3956" s="49">
        <v>0.6</v>
      </c>
      <c r="N3956" t="s">
        <v>34</v>
      </c>
      <c r="O3956" s="10" t="s">
        <v>34</v>
      </c>
      <c r="P3956">
        <f>VLOOKUP($O3956,$Y$2:$AJ$8,9,FALSE)</f>
        <v>0.15</v>
      </c>
      <c r="Q3956" s="11">
        <f>(L3956-M3956)/L3956</f>
        <v>0.30743115805356475</v>
      </c>
      <c r="S3956" s="13">
        <f>MIN(Q3956,IF(R3956=0,P3956,R3956))</f>
        <v>0.15</v>
      </c>
      <c r="T3956">
        <f>IFERROR(S3956*I3956,0)</f>
        <v>3.9765000000000002E-2</v>
      </c>
      <c r="U3956" t="b">
        <f>O3956=N3956</f>
        <v>1</v>
      </c>
    </row>
    <row r="3957" spans="1:21" ht="21" x14ac:dyDescent="0.4">
      <c r="A3957" t="s">
        <v>176</v>
      </c>
      <c r="B3957" t="s">
        <v>31</v>
      </c>
      <c r="C3957" t="s">
        <v>32</v>
      </c>
      <c r="D3957" s="34">
        <v>1510298</v>
      </c>
      <c r="E3957" s="34">
        <v>141701</v>
      </c>
      <c r="F3957" s="33">
        <v>141.70099999999999</v>
      </c>
      <c r="G3957" s="33">
        <v>37.293700000000001</v>
      </c>
      <c r="H3957" s="49">
        <v>9.3823205751447727</v>
      </c>
      <c r="I3957" s="33">
        <v>178.99469999999999</v>
      </c>
      <c r="K3957">
        <v>1</v>
      </c>
      <c r="L3957">
        <v>1.2631858631908031</v>
      </c>
      <c r="M3957" s="49">
        <v>1</v>
      </c>
      <c r="N3957" t="s">
        <v>33</v>
      </c>
      <c r="O3957" s="10" t="s">
        <v>34</v>
      </c>
      <c r="P3957">
        <f>VLOOKUP($O3957,$Y$2:$AJ$8,9,FALSE)</f>
        <v>0.15</v>
      </c>
      <c r="Q3957" s="11">
        <f>(L3957-M3957)/L3957</f>
        <v>0.20835086178529302</v>
      </c>
      <c r="S3957" s="13">
        <f>MIN(Q3957,IF(R3957=0,P3957,R3957))</f>
        <v>0.15</v>
      </c>
      <c r="T3957">
        <f>IFERROR(S3957*I3957,0)</f>
        <v>26.849204999999998</v>
      </c>
      <c r="U3957" t="b">
        <f>O3957=N3957</f>
        <v>0</v>
      </c>
    </row>
    <row r="3958" spans="1:21" ht="21" x14ac:dyDescent="0.4">
      <c r="A3958" t="s">
        <v>5456</v>
      </c>
      <c r="B3958" t="s">
        <v>5450</v>
      </c>
      <c r="C3958" t="s">
        <v>5451</v>
      </c>
      <c r="D3958" s="34">
        <v>1482</v>
      </c>
      <c r="E3958" s="34">
        <v>128</v>
      </c>
      <c r="F3958" s="33">
        <v>0.1704</v>
      </c>
      <c r="G3958" s="33">
        <v>4.2599999999999999E-2</v>
      </c>
      <c r="H3958" s="49">
        <v>8.6369770580296894</v>
      </c>
      <c r="I3958" s="33">
        <v>0.21299999999999999</v>
      </c>
      <c r="J3958" s="35">
        <f>G3958/I3958</f>
        <v>0.2</v>
      </c>
      <c r="K3958">
        <v>1.33125</v>
      </c>
      <c r="L3958">
        <v>1.6640625</v>
      </c>
      <c r="M3958" s="49">
        <v>1.1299999999999999</v>
      </c>
      <c r="N3958" t="s">
        <v>34</v>
      </c>
      <c r="O3958" s="10" t="s">
        <v>34</v>
      </c>
      <c r="P3958">
        <f>VLOOKUP($O3958,$Y$2:$AJ$8,9,FALSE)</f>
        <v>0.15</v>
      </c>
      <c r="Q3958" s="11">
        <f>(L3958-M3958)/L3958</f>
        <v>0.32093896713615028</v>
      </c>
      <c r="S3958" s="13">
        <f>MIN(Q3958,IF(R3958=0,P3958,R3958))</f>
        <v>0.15</v>
      </c>
      <c r="T3958">
        <f>IFERROR(S3958*I3958,0)</f>
        <v>3.1949999999999999E-2</v>
      </c>
      <c r="U3958" t="b">
        <f>O3958=N3958</f>
        <v>1</v>
      </c>
    </row>
    <row r="3959" spans="1:21" ht="21" x14ac:dyDescent="0.4">
      <c r="A3959" t="s">
        <v>411</v>
      </c>
      <c r="B3959" t="s">
        <v>382</v>
      </c>
      <c r="C3959" s="50" t="s">
        <v>383</v>
      </c>
      <c r="D3959" s="34">
        <v>3943028</v>
      </c>
      <c r="E3959" s="34">
        <v>256207</v>
      </c>
      <c r="F3959" s="33">
        <v>640.51610000000005</v>
      </c>
      <c r="G3959" s="33">
        <v>204.71469999999999</v>
      </c>
      <c r="H3959" s="49">
        <v>6.4977220552326793</v>
      </c>
      <c r="I3959" s="33">
        <v>845.23080000000004</v>
      </c>
      <c r="J3959" s="35">
        <f>G3959/I3959</f>
        <v>0.24219976366218551</v>
      </c>
      <c r="K3959">
        <v>2.4999945356684248</v>
      </c>
      <c r="L3959">
        <v>3.2990152493881904</v>
      </c>
      <c r="M3959" s="49">
        <v>2.5</v>
      </c>
      <c r="N3959" t="s">
        <v>33</v>
      </c>
      <c r="O3959" s="10" t="s">
        <v>34</v>
      </c>
      <c r="P3959">
        <f>VLOOKUP($O3959,$Y$2:$AJ$8,9,FALSE)</f>
        <v>0.15</v>
      </c>
      <c r="Q3959" s="11">
        <f>(L3959-M3959)/L3959</f>
        <v>0.24219810730986147</v>
      </c>
      <c r="S3959" s="13">
        <f>MIN(Q3959,IF(R3959=0,P3959,R3959))</f>
        <v>0.15</v>
      </c>
      <c r="T3959">
        <f>IFERROR(S3959*I3959,0)</f>
        <v>126.78462</v>
      </c>
      <c r="U3959" t="b">
        <f>O3959=N3959</f>
        <v>0</v>
      </c>
    </row>
    <row r="3960" spans="1:21" ht="21" x14ac:dyDescent="0.4">
      <c r="A3960" t="s">
        <v>412</v>
      </c>
      <c r="B3960" t="s">
        <v>382</v>
      </c>
      <c r="C3960" s="50" t="s">
        <v>383</v>
      </c>
      <c r="D3960" s="34">
        <v>997123</v>
      </c>
      <c r="E3960" s="34">
        <v>17632</v>
      </c>
      <c r="F3960" s="33">
        <v>35.282000000000004</v>
      </c>
      <c r="G3960" s="33">
        <v>10.184900000000001</v>
      </c>
      <c r="H3960" s="49">
        <v>1.7682873627426106</v>
      </c>
      <c r="I3960" s="33">
        <v>45.466900000000003</v>
      </c>
      <c r="J3960" s="35">
        <f>G3960/I3960</f>
        <v>0.2240069149205246</v>
      </c>
      <c r="K3960">
        <v>2.0010208711433757</v>
      </c>
      <c r="L3960">
        <v>2.5786581215970963</v>
      </c>
      <c r="M3960" s="49">
        <v>2</v>
      </c>
      <c r="N3960" t="s">
        <v>37</v>
      </c>
      <c r="O3960" s="10" t="s">
        <v>34</v>
      </c>
      <c r="P3960">
        <f>VLOOKUP($O3960,$Y$2:$AJ$8,9,FALSE)</f>
        <v>0.15</v>
      </c>
      <c r="Q3960" s="11">
        <f>(L3960-M3960)/L3960</f>
        <v>0.22440280731697126</v>
      </c>
      <c r="S3960" s="13">
        <f>MIN(Q3960,IF(R3960=0,P3960,R3960))</f>
        <v>0.15</v>
      </c>
      <c r="T3960">
        <f>IFERROR(S3960*I3960,0)</f>
        <v>6.8200349999999998</v>
      </c>
      <c r="U3960" t="b">
        <f>O3960=N3960</f>
        <v>0</v>
      </c>
    </row>
    <row r="3961" spans="1:21" ht="21" x14ac:dyDescent="0.4">
      <c r="A3961" t="s">
        <v>1670</v>
      </c>
      <c r="B3961" t="s">
        <v>1635</v>
      </c>
      <c r="C3961" s="50" t="s">
        <v>1636</v>
      </c>
      <c r="D3961" s="34">
        <v>2707994</v>
      </c>
      <c r="E3961" s="34">
        <v>353181</v>
      </c>
      <c r="F3961" s="33">
        <v>88.287700000000001</v>
      </c>
      <c r="G3961" s="33">
        <v>51.997699999999995</v>
      </c>
      <c r="H3961" s="49">
        <v>13.04216331350808</v>
      </c>
      <c r="I3961" s="33">
        <v>140.28539999999998</v>
      </c>
      <c r="J3961" s="35">
        <f>G3961/I3961</f>
        <v>0.37065653303907609</v>
      </c>
      <c r="K3961">
        <v>0.24997862285910058</v>
      </c>
      <c r="L3961">
        <v>0.39720539893142609</v>
      </c>
      <c r="M3961" s="49">
        <v>0.25</v>
      </c>
      <c r="N3961" t="s">
        <v>45</v>
      </c>
      <c r="O3961" s="10" t="s">
        <v>37</v>
      </c>
      <c r="P3961">
        <f>VLOOKUP($O3961,$Y$2:$AJ$8,9,FALSE)</f>
        <v>0.25</v>
      </c>
      <c r="Q3961" s="11">
        <f>(L3961-M3961)/L3961</f>
        <v>0.37060271418123342</v>
      </c>
      <c r="S3961" s="13">
        <f>MIN(Q3961,IF(R3961=0,P3961,R3961))</f>
        <v>0.25</v>
      </c>
      <c r="T3961">
        <f>IFERROR(S3961*I3961,0)</f>
        <v>35.071349999999995</v>
      </c>
      <c r="U3961" t="b">
        <f>O3961=N3961</f>
        <v>0</v>
      </c>
    </row>
    <row r="3962" spans="1:21" ht="21" x14ac:dyDescent="0.4">
      <c r="A3962" t="s">
        <v>5055</v>
      </c>
      <c r="B3962" t="s">
        <v>5052</v>
      </c>
      <c r="C3962" t="s">
        <v>5053</v>
      </c>
      <c r="D3962" s="34">
        <v>328326</v>
      </c>
      <c r="E3962" s="34">
        <v>29167</v>
      </c>
      <c r="F3962" s="33">
        <v>18.414999999999996</v>
      </c>
      <c r="G3962" s="33">
        <v>6.1365999999999996</v>
      </c>
      <c r="H3962" s="49">
        <v>8.8835486680920788</v>
      </c>
      <c r="I3962" s="33">
        <v>24.551599999999993</v>
      </c>
      <c r="J3962" s="35">
        <f>G3962/I3962</f>
        <v>0.24994705029407457</v>
      </c>
      <c r="K3962">
        <v>0.631364212980423</v>
      </c>
      <c r="L3962">
        <v>0.84175952274831123</v>
      </c>
      <c r="M3962" s="49">
        <v>0.22</v>
      </c>
      <c r="N3962" t="s">
        <v>37</v>
      </c>
      <c r="O3962" s="10" t="s">
        <v>37</v>
      </c>
      <c r="P3962">
        <f>VLOOKUP($O3962,$Y$2:$AJ$8,9,FALSE)</f>
        <v>0.25</v>
      </c>
      <c r="Q3962" s="11">
        <f>(L3962-M3962)/L3962</f>
        <v>0.73864269538441485</v>
      </c>
      <c r="S3962" s="13">
        <f>MIN(Q3962,IF(R3962=0,P3962,R3962))</f>
        <v>0.25</v>
      </c>
      <c r="T3962">
        <f>IFERROR(S3962*I3962,0)</f>
        <v>6.1378999999999984</v>
      </c>
      <c r="U3962" t="b">
        <f>O3962=N3962</f>
        <v>1</v>
      </c>
    </row>
    <row r="3963" spans="1:21" ht="21" x14ac:dyDescent="0.4">
      <c r="A3963" t="s">
        <v>506</v>
      </c>
      <c r="B3963" t="s">
        <v>423</v>
      </c>
      <c r="C3963" s="50" t="s">
        <v>424</v>
      </c>
      <c r="D3963" s="34">
        <v>19158</v>
      </c>
      <c r="E3963" s="34">
        <v>892</v>
      </c>
      <c r="F3963" s="33">
        <v>1.7896999999999998</v>
      </c>
      <c r="G3963" s="33">
        <v>0.54210000000000003</v>
      </c>
      <c r="H3963" s="49">
        <v>4.6560183735254199</v>
      </c>
      <c r="I3963" s="33">
        <v>2.3317999999999999</v>
      </c>
      <c r="J3963" s="35">
        <f>G3963/I3963</f>
        <v>0.2324813448837808</v>
      </c>
      <c r="K3963">
        <v>2.0063901345291479</v>
      </c>
      <c r="L3963">
        <v>2.6141255605381164</v>
      </c>
      <c r="M3963" s="49">
        <v>2</v>
      </c>
      <c r="N3963" t="s">
        <v>34</v>
      </c>
      <c r="O3963" s="10" t="s">
        <v>34</v>
      </c>
      <c r="P3963">
        <f>VLOOKUP($O3963,$Y$2:$AJ$8,9,FALSE)</f>
        <v>0.15</v>
      </c>
      <c r="Q3963" s="11">
        <f>(L3963-M3963)/L3963</f>
        <v>0.23492580838836943</v>
      </c>
      <c r="S3963" s="13">
        <f>MIN(Q3963,IF(R3963=0,P3963,R3963))</f>
        <v>0.15</v>
      </c>
      <c r="T3963">
        <f>IFERROR(S3963*I3963,0)</f>
        <v>0.34976999999999997</v>
      </c>
      <c r="U3963" t="b">
        <f>O3963=N3963</f>
        <v>1</v>
      </c>
    </row>
    <row r="3964" spans="1:21" ht="21" x14ac:dyDescent="0.4">
      <c r="A3964" t="s">
        <v>3593</v>
      </c>
      <c r="B3964" t="s">
        <v>3573</v>
      </c>
      <c r="C3964" t="s">
        <v>3574</v>
      </c>
      <c r="D3964" s="34">
        <v>831628</v>
      </c>
      <c r="E3964" s="34">
        <v>260287</v>
      </c>
      <c r="F3964" s="33">
        <v>42.1691</v>
      </c>
      <c r="G3964" s="33">
        <v>20.769100000000002</v>
      </c>
      <c r="H3964" s="49">
        <v>31.29848922835691</v>
      </c>
      <c r="I3964" s="33">
        <v>62.938200000000002</v>
      </c>
      <c r="J3964" s="35">
        <f>G3964/I3964</f>
        <v>0.32999196036747158</v>
      </c>
      <c r="K3964">
        <v>0.16201001202518758</v>
      </c>
      <c r="L3964">
        <v>0.24180308659287633</v>
      </c>
      <c r="M3964" s="49">
        <v>0.13</v>
      </c>
      <c r="N3964" t="s">
        <v>37</v>
      </c>
      <c r="O3964" s="10" t="s">
        <v>37</v>
      </c>
      <c r="P3964">
        <f>VLOOKUP($O3964,$Y$2:$AJ$8,9,FALSE)</f>
        <v>0.25</v>
      </c>
      <c r="Q3964" s="11">
        <f>(L3964-M3964)/L3964</f>
        <v>0.46237245424877099</v>
      </c>
      <c r="S3964" s="13">
        <f>MIN(Q3964,IF(R3964=0,P3964,R3964))</f>
        <v>0.25</v>
      </c>
      <c r="T3964">
        <f>IFERROR(S3964*I3964,0)</f>
        <v>15.73455</v>
      </c>
      <c r="U3964" t="b">
        <f>O3964=N3964</f>
        <v>1</v>
      </c>
    </row>
    <row r="3965" spans="1:21" ht="21" x14ac:dyDescent="0.4">
      <c r="A3965" t="s">
        <v>2315</v>
      </c>
      <c r="B3965" t="s">
        <v>2297</v>
      </c>
      <c r="C3965" t="s">
        <v>2298</v>
      </c>
      <c r="D3965" s="34">
        <v>3670183</v>
      </c>
      <c r="E3965" s="34">
        <v>77629</v>
      </c>
      <c r="F3965" s="33">
        <v>77.689800000000005</v>
      </c>
      <c r="G3965" s="33">
        <v>28.182200000000002</v>
      </c>
      <c r="H3965" s="49">
        <v>2.1151261394867777</v>
      </c>
      <c r="I3965" s="33">
        <v>105.87200000000001</v>
      </c>
      <c r="J3965" s="35">
        <f>G3965/I3965</f>
        <v>0.2661912498110926</v>
      </c>
      <c r="K3965">
        <v>1.0007832124592615</v>
      </c>
      <c r="L3965">
        <v>1.3638202218243185</v>
      </c>
      <c r="M3965" s="49">
        <v>1</v>
      </c>
      <c r="N3965" t="s">
        <v>33</v>
      </c>
      <c r="O3965" s="10" t="s">
        <v>33</v>
      </c>
      <c r="P3965">
        <f>VLOOKUP($O3965,$Y$2:$AJ$8,9,FALSE)</f>
        <v>0.4</v>
      </c>
      <c r="Q3965" s="11">
        <f>(L3965-M3965)/L3965</f>
        <v>0.26676552818497823</v>
      </c>
      <c r="S3965" s="13">
        <f>MIN(Q3965,IF(R3965=0,P3965,R3965))</f>
        <v>0.26676552818497823</v>
      </c>
      <c r="T3965">
        <f>IFERROR(S3965*I3965,0)</f>
        <v>28.24300000000002</v>
      </c>
      <c r="U3965" t="b">
        <f>O3965=N3965</f>
        <v>1</v>
      </c>
    </row>
    <row r="3966" spans="1:21" ht="21" x14ac:dyDescent="0.4">
      <c r="A3966" t="s">
        <v>5085</v>
      </c>
      <c r="B3966" t="s">
        <v>5064</v>
      </c>
      <c r="C3966" t="s">
        <v>5065</v>
      </c>
      <c r="D3966" s="34">
        <v>9081</v>
      </c>
      <c r="E3966" s="34">
        <v>587</v>
      </c>
      <c r="F3966" s="33">
        <v>0.47800000000000004</v>
      </c>
      <c r="G3966" s="33">
        <v>0.15920000000000001</v>
      </c>
      <c r="H3966" s="49">
        <v>6.4640458099328271</v>
      </c>
      <c r="I3966" s="33">
        <v>0.63719999999999999</v>
      </c>
      <c r="J3966" s="35">
        <f>G3966/I3966</f>
        <v>0.24984306340238546</v>
      </c>
      <c r="K3966">
        <v>0.81431005110732546</v>
      </c>
      <c r="L3966">
        <v>1.0855195911413971</v>
      </c>
      <c r="M3966" s="49">
        <v>0.8</v>
      </c>
      <c r="N3966" t="s">
        <v>34</v>
      </c>
      <c r="O3966" s="10" t="s">
        <v>34</v>
      </c>
      <c r="P3966">
        <f>VLOOKUP($O3966,$Y$2:$AJ$8,9,FALSE)</f>
        <v>0.15</v>
      </c>
      <c r="Q3966" s="11">
        <f>(L3966-M3966)/L3966</f>
        <v>0.26302573760200881</v>
      </c>
      <c r="S3966" s="13">
        <f>MIN(Q3966,IF(R3966=0,P3966,R3966))</f>
        <v>0.15</v>
      </c>
      <c r="T3966">
        <f>IFERROR(S3966*I3966,0)</f>
        <v>9.5579999999999998E-2</v>
      </c>
      <c r="U3966" t="b">
        <f>O3966=N3966</f>
        <v>1</v>
      </c>
    </row>
    <row r="3967" spans="1:21" ht="21" x14ac:dyDescent="0.4">
      <c r="A3967" t="s">
        <v>3198</v>
      </c>
      <c r="B3967" t="s">
        <v>3163</v>
      </c>
      <c r="C3967" t="s">
        <v>3164</v>
      </c>
      <c r="D3967" s="34">
        <v>385927</v>
      </c>
      <c r="E3967" s="34">
        <v>198867</v>
      </c>
      <c r="F3967" s="33">
        <v>17.609400000000001</v>
      </c>
      <c r="G3967" s="33">
        <v>5.8681999999999999</v>
      </c>
      <c r="H3967" s="49">
        <v>51.529693439432847</v>
      </c>
      <c r="I3967" s="33">
        <v>23.477600000000002</v>
      </c>
      <c r="J3967" s="35">
        <f>G3967/I3967</f>
        <v>0.24994888745016522</v>
      </c>
      <c r="K3967">
        <v>8.8548627977492508E-2</v>
      </c>
      <c r="L3967">
        <v>0.11805679172512283</v>
      </c>
      <c r="M3967" s="49">
        <v>0.01</v>
      </c>
      <c r="N3967" t="s">
        <v>34</v>
      </c>
      <c r="O3967" s="10" t="s">
        <v>34</v>
      </c>
      <c r="P3967">
        <f>VLOOKUP($O3967,$Y$2:$AJ$8,9,FALSE)</f>
        <v>0.15</v>
      </c>
      <c r="Q3967" s="11">
        <f>(L3967-M3967)/L3967</f>
        <v>0.91529500460012958</v>
      </c>
      <c r="S3967" s="13">
        <f>MIN(Q3967,IF(R3967=0,P3967,R3967))</f>
        <v>0.15</v>
      </c>
      <c r="T3967">
        <f>IFERROR(S3967*I3967,0)</f>
        <v>3.5216400000000001</v>
      </c>
      <c r="U3967" t="b">
        <f>O3967=N3967</f>
        <v>1</v>
      </c>
    </row>
    <row r="3968" spans="1:21" ht="21" x14ac:dyDescent="0.4">
      <c r="A3968" t="s">
        <v>652</v>
      </c>
      <c r="B3968" t="s">
        <v>611</v>
      </c>
      <c r="C3968" s="50" t="s">
        <v>612</v>
      </c>
      <c r="D3968" s="34">
        <v>5291827</v>
      </c>
      <c r="E3968" s="34">
        <v>610693</v>
      </c>
      <c r="F3968" s="33">
        <v>916.03950000000009</v>
      </c>
      <c r="G3968" s="33">
        <v>288.29110000000003</v>
      </c>
      <c r="H3968" s="49">
        <v>11.540305455941775</v>
      </c>
      <c r="I3968" s="33">
        <v>1204.3306000000002</v>
      </c>
      <c r="J3968" s="35">
        <f>G3968/I3968</f>
        <v>0.23937870548170076</v>
      </c>
      <c r="K3968">
        <v>1.5000000000000002</v>
      </c>
      <c r="L3968">
        <v>1.972072055844754</v>
      </c>
      <c r="M3968" s="49">
        <v>1.5</v>
      </c>
      <c r="N3968" t="s">
        <v>45</v>
      </c>
      <c r="O3968" s="10" t="s">
        <v>34</v>
      </c>
      <c r="P3968">
        <f>VLOOKUP($O3968,$Y$2:$AJ$8,9,FALSE)</f>
        <v>0.15</v>
      </c>
      <c r="Q3968" s="11">
        <f>(L3968-M3968)/L3968</f>
        <v>0.23937870548170101</v>
      </c>
      <c r="S3968" s="13">
        <f>MIN(Q3968,IF(R3968=0,P3968,R3968))</f>
        <v>0.15</v>
      </c>
      <c r="T3968">
        <f>IFERROR(S3968*I3968,0)</f>
        <v>180.64959000000002</v>
      </c>
      <c r="U3968" t="b">
        <f>O3968=N3968</f>
        <v>0</v>
      </c>
    </row>
    <row r="3969" spans="1:21" ht="21" x14ac:dyDescent="0.4">
      <c r="A3969" t="s">
        <v>2922</v>
      </c>
      <c r="B3969" t="s">
        <v>2909</v>
      </c>
      <c r="C3969" t="s">
        <v>2910</v>
      </c>
      <c r="D3969" s="34">
        <v>399704</v>
      </c>
      <c r="E3969" s="34">
        <v>12592</v>
      </c>
      <c r="F3969" s="33">
        <v>18.353400000000001</v>
      </c>
      <c r="G3969" s="33">
        <v>5.9888000000000003</v>
      </c>
      <c r="H3969" s="49">
        <v>3.1503312451213898</v>
      </c>
      <c r="I3969" s="33">
        <v>24.342200000000002</v>
      </c>
      <c r="J3969" s="35">
        <f>G3969/I3969</f>
        <v>0.24602542087403767</v>
      </c>
      <c r="K3969">
        <v>1.4575444726810673</v>
      </c>
      <c r="L3969">
        <v>1.9331480304955528</v>
      </c>
      <c r="M3969" s="49">
        <v>0.5</v>
      </c>
      <c r="N3969" t="s">
        <v>45</v>
      </c>
      <c r="O3969" s="10" t="s">
        <v>45</v>
      </c>
      <c r="P3969">
        <f>VLOOKUP($O3969,$Y$2:$AJ$8,9,FALSE)</f>
        <v>0.32</v>
      </c>
      <c r="Q3969" s="11">
        <f>(L3969-M3969)/L3969</f>
        <v>0.74135452013375946</v>
      </c>
      <c r="S3969" s="13">
        <f>MIN(Q3969,IF(R3969=0,P3969,R3969))</f>
        <v>0.32</v>
      </c>
      <c r="T3969">
        <f>IFERROR(S3969*I3969,0)</f>
        <v>7.7895040000000009</v>
      </c>
      <c r="U3969" t="b">
        <f>O3969=N3969</f>
        <v>1</v>
      </c>
    </row>
    <row r="3970" spans="1:21" ht="21" x14ac:dyDescent="0.4">
      <c r="A3970" t="s">
        <v>5609</v>
      </c>
      <c r="B3970" t="s">
        <v>5604</v>
      </c>
      <c r="C3970" t="s">
        <v>5605</v>
      </c>
      <c r="D3970" s="34">
        <v>2130</v>
      </c>
      <c r="E3970" s="34">
        <v>1091</v>
      </c>
      <c r="F3970" s="33">
        <v>0.42920000000000003</v>
      </c>
      <c r="G3970" s="33">
        <v>0.1424</v>
      </c>
      <c r="H3970" s="49">
        <v>51.220657276995304</v>
      </c>
      <c r="I3970" s="33">
        <v>0.5716</v>
      </c>
      <c r="J3970" s="35">
        <f>G3970/I3970</f>
        <v>0.24912526242127361</v>
      </c>
      <c r="K3970">
        <v>0.39340054995417051</v>
      </c>
      <c r="L3970">
        <v>0.52392300641613199</v>
      </c>
      <c r="M3970" s="49">
        <v>0.33</v>
      </c>
      <c r="N3970" t="s">
        <v>34</v>
      </c>
      <c r="O3970" s="10" t="s">
        <v>34</v>
      </c>
      <c r="P3970">
        <f>VLOOKUP($O3970,$Y$2:$AJ$8,9,FALSE)</f>
        <v>0.15</v>
      </c>
      <c r="Q3970" s="11">
        <f>(L3970-M3970)/L3970</f>
        <v>0.37013645906228126</v>
      </c>
      <c r="S3970" s="13">
        <f>MIN(Q3970,IF(R3970=0,P3970,R3970))</f>
        <v>0.15</v>
      </c>
      <c r="T3970">
        <f>IFERROR(S3970*I3970,0)</f>
        <v>8.5739999999999997E-2</v>
      </c>
      <c r="U3970" t="b">
        <f>O3970=N3970</f>
        <v>1</v>
      </c>
    </row>
    <row r="3971" spans="1:21" ht="21" x14ac:dyDescent="0.4">
      <c r="A3971" t="s">
        <v>2136</v>
      </c>
      <c r="B3971" t="s">
        <v>2094</v>
      </c>
      <c r="C3971" t="s">
        <v>2095</v>
      </c>
      <c r="D3971" s="34">
        <v>122910</v>
      </c>
      <c r="E3971" s="34">
        <v>18092</v>
      </c>
      <c r="F3971" s="33">
        <v>6.9529999999999994</v>
      </c>
      <c r="G3971" s="33">
        <v>2.3170000000000002</v>
      </c>
      <c r="H3971" s="49">
        <v>14.719713611585712</v>
      </c>
      <c r="I3971" s="33">
        <v>9.27</v>
      </c>
      <c r="J3971" s="35">
        <f>G3971/I3971</f>
        <v>0.24994606256742183</v>
      </c>
      <c r="K3971">
        <v>0.38431350873314168</v>
      </c>
      <c r="L3971">
        <v>0.51238116294494807</v>
      </c>
      <c r="M3971" s="49">
        <v>0.25</v>
      </c>
      <c r="N3971" t="s">
        <v>34</v>
      </c>
      <c r="O3971" s="10" t="s">
        <v>34</v>
      </c>
      <c r="P3971">
        <f>VLOOKUP($O3971,$Y$2:$AJ$8,9,FALSE)</f>
        <v>0.15</v>
      </c>
      <c r="Q3971" s="11">
        <f>(L3971-M3971)/L3971</f>
        <v>0.51208198489751888</v>
      </c>
      <c r="S3971" s="13">
        <f>MIN(Q3971,IF(R3971=0,P3971,R3971))</f>
        <v>0.15</v>
      </c>
      <c r="T3971">
        <f>IFERROR(S3971*I3971,0)</f>
        <v>1.3904999999999998</v>
      </c>
      <c r="U3971" t="b">
        <f>O3971=N3971</f>
        <v>1</v>
      </c>
    </row>
    <row r="3972" spans="1:21" ht="21" x14ac:dyDescent="0.4">
      <c r="A3972" t="s">
        <v>730</v>
      </c>
      <c r="B3972" t="s">
        <v>669</v>
      </c>
      <c r="C3972" s="50" t="s">
        <v>670</v>
      </c>
      <c r="D3972" s="34">
        <v>923787</v>
      </c>
      <c r="E3972" s="34">
        <v>100134</v>
      </c>
      <c r="F3972" s="33">
        <v>108.02090000000001</v>
      </c>
      <c r="G3972" s="33">
        <v>41.127400000000002</v>
      </c>
      <c r="H3972" s="49">
        <v>10.839511705620451</v>
      </c>
      <c r="I3972" s="33">
        <v>149.14830000000001</v>
      </c>
      <c r="J3972" s="35">
        <f>G3972/I3972</f>
        <v>0.27574836588817975</v>
      </c>
      <c r="K3972">
        <v>1.0787634569676634</v>
      </c>
      <c r="L3972">
        <v>1.4894870873030142</v>
      </c>
      <c r="M3972" s="49">
        <v>0.95</v>
      </c>
      <c r="N3972" t="s">
        <v>34</v>
      </c>
      <c r="O3972" s="10" t="s">
        <v>34</v>
      </c>
      <c r="P3972">
        <f>VLOOKUP($O3972,$Y$2:$AJ$8,9,FALSE)</f>
        <v>0.15</v>
      </c>
      <c r="Q3972" s="11">
        <f>(L3972-M3972)/L3972</f>
        <v>0.36219655202238321</v>
      </c>
      <c r="S3972" s="13">
        <f>MIN(Q3972,IF(R3972=0,P3972,R3972))</f>
        <v>0.15</v>
      </c>
      <c r="T3972">
        <f>IFERROR(S3972*I3972,0)</f>
        <v>22.372244999999999</v>
      </c>
      <c r="U3972" t="b">
        <f>O3972=N3972</f>
        <v>1</v>
      </c>
    </row>
    <row r="3973" spans="1:21" ht="21" x14ac:dyDescent="0.4">
      <c r="A3973" t="s">
        <v>413</v>
      </c>
      <c r="B3973" t="s">
        <v>382</v>
      </c>
      <c r="C3973" s="50" t="s">
        <v>383</v>
      </c>
      <c r="D3973" s="34">
        <v>635948</v>
      </c>
      <c r="E3973" s="34">
        <v>14510</v>
      </c>
      <c r="F3973" s="33">
        <v>36.274999999999999</v>
      </c>
      <c r="G3973" s="33">
        <v>9.548</v>
      </c>
      <c r="H3973" s="49">
        <v>2.2816330894978836</v>
      </c>
      <c r="I3973" s="33">
        <v>45.823</v>
      </c>
      <c r="J3973" s="35">
        <f>G3973/I3973</f>
        <v>0.20836697728215089</v>
      </c>
      <c r="K3973">
        <v>2.5</v>
      </c>
      <c r="L3973">
        <v>3.1580289455547899</v>
      </c>
      <c r="M3973" s="49">
        <v>2.5</v>
      </c>
      <c r="N3973" t="s">
        <v>45</v>
      </c>
      <c r="O3973" s="10" t="s">
        <v>34</v>
      </c>
      <c r="P3973">
        <f>VLOOKUP($O3973,$Y$2:$AJ$8,9,FALSE)</f>
        <v>0.15</v>
      </c>
      <c r="Q3973" s="11">
        <f>(L3973-M3973)/L3973</f>
        <v>0.20836697728215089</v>
      </c>
      <c r="S3973" s="13">
        <f>MIN(Q3973,IF(R3973=0,P3973,R3973))</f>
        <v>0.15</v>
      </c>
      <c r="T3973">
        <f>IFERROR(S3973*I3973,0)</f>
        <v>6.8734500000000001</v>
      </c>
      <c r="U3973" t="b">
        <f>O3973=N3973</f>
        <v>0</v>
      </c>
    </row>
    <row r="3974" spans="1:21" ht="21" x14ac:dyDescent="0.4">
      <c r="A3974" t="s">
        <v>2923</v>
      </c>
      <c r="B3974" t="s">
        <v>2909</v>
      </c>
      <c r="C3974" t="s">
        <v>2910</v>
      </c>
      <c r="D3974" s="34">
        <v>319273</v>
      </c>
      <c r="E3974" s="34">
        <v>6987</v>
      </c>
      <c r="F3974" s="33">
        <v>5.4175000000000004</v>
      </c>
      <c r="G3974" s="33">
        <v>2.6683000000000003</v>
      </c>
      <c r="H3974" s="49">
        <v>2.1884092923610829</v>
      </c>
      <c r="I3974" s="33">
        <v>8.0858000000000008</v>
      </c>
      <c r="J3974" s="35">
        <f>G3974/I3974</f>
        <v>0.32999826856959114</v>
      </c>
      <c r="K3974">
        <v>0.7753685415772148</v>
      </c>
      <c r="L3974">
        <v>1.157263489337341</v>
      </c>
      <c r="M3974" s="49">
        <v>0.5</v>
      </c>
      <c r="N3974" t="s">
        <v>37</v>
      </c>
      <c r="O3974" s="10" t="s">
        <v>37</v>
      </c>
      <c r="P3974">
        <f>VLOOKUP($O3974,$Y$2:$AJ$8,9,FALSE)</f>
        <v>0.25</v>
      </c>
      <c r="Q3974" s="11">
        <f>(L3974-M3974)/L3974</f>
        <v>0.56794627618788507</v>
      </c>
      <c r="S3974" s="13">
        <f>MIN(Q3974,IF(R3974=0,P3974,R3974))</f>
        <v>0.25</v>
      </c>
      <c r="T3974">
        <f>IFERROR(S3974*I3974,0)</f>
        <v>2.0214500000000002</v>
      </c>
      <c r="U3974" t="b">
        <f>O3974=N3974</f>
        <v>1</v>
      </c>
    </row>
    <row r="3975" spans="1:21" ht="21" x14ac:dyDescent="0.4">
      <c r="A3975" t="s">
        <v>1522</v>
      </c>
      <c r="B3975" t="s">
        <v>1475</v>
      </c>
      <c r="C3975" s="50" t="s">
        <v>1476</v>
      </c>
      <c r="D3975" s="34">
        <v>389859</v>
      </c>
      <c r="E3975" s="34">
        <v>47318</v>
      </c>
      <c r="F3975" s="33">
        <v>22.123799999999999</v>
      </c>
      <c r="G3975" s="33">
        <v>7.1653000000000002</v>
      </c>
      <c r="H3975" s="49">
        <v>12.137208580538092</v>
      </c>
      <c r="I3975" s="33">
        <v>29.289099999999998</v>
      </c>
      <c r="J3975" s="35">
        <f>G3975/I3975</f>
        <v>0.24464049765953891</v>
      </c>
      <c r="K3975">
        <v>0.46755568705355255</v>
      </c>
      <c r="L3975">
        <v>0.6189843188638573</v>
      </c>
      <c r="M3975" s="49">
        <v>0.45</v>
      </c>
      <c r="N3975" t="s">
        <v>33</v>
      </c>
      <c r="O3975" s="10" t="s">
        <v>33</v>
      </c>
      <c r="P3975">
        <f>VLOOKUP($O3975,$Y$2:$AJ$8,9,FALSE)</f>
        <v>0.4</v>
      </c>
      <c r="Q3975" s="11">
        <f>(L3975-M3975)/L3975</f>
        <v>0.2730025845792462</v>
      </c>
      <c r="S3975" s="13">
        <f>MIN(Q3975,IF(R3975=0,P3975,R3975))</f>
        <v>0.2730025845792462</v>
      </c>
      <c r="T3975">
        <f>IFERROR(S3975*I3975,0)</f>
        <v>7.9959999999999996</v>
      </c>
      <c r="U3975" t="b">
        <f>O3975=N3975</f>
        <v>1</v>
      </c>
    </row>
    <row r="3976" spans="1:21" ht="21" x14ac:dyDescent="0.4">
      <c r="A3976" t="s">
        <v>731</v>
      </c>
      <c r="B3976" t="s">
        <v>669</v>
      </c>
      <c r="C3976" s="50" t="s">
        <v>670</v>
      </c>
      <c r="D3976" s="34">
        <v>40859</v>
      </c>
      <c r="E3976" s="34">
        <v>2760</v>
      </c>
      <c r="F3976" s="33">
        <v>2.3382999999999998</v>
      </c>
      <c r="G3976" s="33">
        <v>0.72170000000000012</v>
      </c>
      <c r="H3976" s="49">
        <v>6.7549377126214543</v>
      </c>
      <c r="I3976" s="33">
        <v>3.06</v>
      </c>
      <c r="J3976" s="35">
        <f>G3976/I3976</f>
        <v>0.23584967320261441</v>
      </c>
      <c r="K3976">
        <v>0.8472101449275361</v>
      </c>
      <c r="L3976">
        <v>1.1086956521739131</v>
      </c>
      <c r="M3976" s="49">
        <v>0.75</v>
      </c>
      <c r="N3976" t="s">
        <v>37</v>
      </c>
      <c r="O3976" s="10" t="s">
        <v>37</v>
      </c>
      <c r="P3976">
        <f>VLOOKUP($O3976,$Y$2:$AJ$8,9,FALSE)</f>
        <v>0.25</v>
      </c>
      <c r="Q3976" s="11">
        <f>(L3976-M3976)/L3976</f>
        <v>0.3235294117647059</v>
      </c>
      <c r="S3976" s="13">
        <f>MIN(Q3976,IF(R3976=0,P3976,R3976))</f>
        <v>0.25</v>
      </c>
      <c r="T3976">
        <f>IFERROR(S3976*I3976,0)</f>
        <v>0.76500000000000001</v>
      </c>
      <c r="U3976" t="b">
        <f>O3976=N3976</f>
        <v>1</v>
      </c>
    </row>
    <row r="3977" spans="1:21" ht="21" x14ac:dyDescent="0.4">
      <c r="A3977" t="s">
        <v>5445</v>
      </c>
      <c r="B3977" t="s">
        <v>5446</v>
      </c>
      <c r="C3977" t="s">
        <v>5447</v>
      </c>
      <c r="D3977" s="34">
        <v>474807</v>
      </c>
      <c r="E3977" s="34">
        <v>38873</v>
      </c>
      <c r="F3977" s="33">
        <v>43.6798</v>
      </c>
      <c r="G3977" s="33">
        <v>7.7083000000000013</v>
      </c>
      <c r="H3977" s="49">
        <v>8.1871160281967192</v>
      </c>
      <c r="I3977" s="33">
        <v>51.388100000000001</v>
      </c>
      <c r="J3977" s="35">
        <f>G3977/I3977</f>
        <v>0.15000165407944643</v>
      </c>
      <c r="K3977">
        <v>1.1236539500424461</v>
      </c>
      <c r="L3977">
        <v>1.3219483960589613</v>
      </c>
      <c r="M3977" s="49">
        <v>0.9</v>
      </c>
      <c r="N3977" t="s">
        <v>42</v>
      </c>
      <c r="O3977" s="10" t="s">
        <v>42</v>
      </c>
      <c r="P3977">
        <f>VLOOKUP($O3977,$Y$2:$AJ$8,9,FALSE)</f>
        <v>0.05</v>
      </c>
      <c r="Q3977" s="11">
        <f>(L3977-M3977)/L3977</f>
        <v>0.31918673778559631</v>
      </c>
      <c r="S3977" s="13">
        <f>MIN(Q3977,IF(R3977=0,P3977,R3977))</f>
        <v>0.05</v>
      </c>
      <c r="T3977">
        <f>IFERROR(S3977*I3977,0)</f>
        <v>2.5694050000000002</v>
      </c>
      <c r="U3977" t="b">
        <f>O3977=N3977</f>
        <v>1</v>
      </c>
    </row>
    <row r="3978" spans="1:21" ht="21" x14ac:dyDescent="0.4">
      <c r="A3978" t="s">
        <v>308</v>
      </c>
      <c r="B3978" t="s">
        <v>297</v>
      </c>
      <c r="C3978" s="50" t="s">
        <v>298</v>
      </c>
      <c r="D3978" s="34">
        <v>4473148</v>
      </c>
      <c r="E3978" s="34">
        <v>597724</v>
      </c>
      <c r="F3978" s="33">
        <v>777.04120000000012</v>
      </c>
      <c r="G3978" s="33">
        <v>161.85679999999999</v>
      </c>
      <c r="H3978" s="49">
        <v>13.362491024218292</v>
      </c>
      <c r="I3978" s="33">
        <v>938.89800000000014</v>
      </c>
      <c r="J3978" s="35">
        <f>G3978/I3978</f>
        <v>0.1723901850893281</v>
      </c>
      <c r="K3978">
        <v>1.3</v>
      </c>
      <c r="L3978">
        <v>1.5707885244694877</v>
      </c>
      <c r="M3978" s="49">
        <v>1.3</v>
      </c>
      <c r="N3978" t="s">
        <v>45</v>
      </c>
      <c r="O3978" s="10" t="s">
        <v>34</v>
      </c>
      <c r="P3978">
        <f>VLOOKUP($O3978,$Y$2:$AJ$8,9,FALSE)</f>
        <v>0.15</v>
      </c>
      <c r="Q3978" s="11">
        <f>(L3978-M3978)/L3978</f>
        <v>0.17239018508932816</v>
      </c>
      <c r="S3978" s="13">
        <f>MIN(Q3978,IF(R3978=0,P3978,R3978))</f>
        <v>0.15</v>
      </c>
      <c r="T3978">
        <f>IFERROR(S3978*I3978,0)</f>
        <v>140.83470000000003</v>
      </c>
      <c r="U3978" t="b">
        <f>O3978=N3978</f>
        <v>0</v>
      </c>
    </row>
    <row r="3979" spans="1:21" ht="21" x14ac:dyDescent="0.4">
      <c r="A3979" t="s">
        <v>3034</v>
      </c>
      <c r="B3979" t="s">
        <v>3005</v>
      </c>
      <c r="C3979" t="s">
        <v>3006</v>
      </c>
      <c r="D3979" s="34">
        <v>98732</v>
      </c>
      <c r="E3979" s="34">
        <v>5609</v>
      </c>
      <c r="F3979" s="33">
        <v>11.217999999999998</v>
      </c>
      <c r="G3979" s="33">
        <v>2.2812000000000001</v>
      </c>
      <c r="H3979" s="49">
        <v>5.6810355305270832</v>
      </c>
      <c r="I3979" s="33">
        <v>13.499199999999998</v>
      </c>
      <c r="J3979" s="35">
        <f>G3979/I3979</f>
        <v>0.16898779186914784</v>
      </c>
      <c r="K3979">
        <v>1.9999999999999998</v>
      </c>
      <c r="L3979">
        <v>2.4067035122125153</v>
      </c>
      <c r="M3979" s="49">
        <v>2</v>
      </c>
      <c r="N3979" t="s">
        <v>34</v>
      </c>
      <c r="O3979" s="10" t="s">
        <v>34</v>
      </c>
      <c r="P3979">
        <f>VLOOKUP($O3979,$Y$2:$AJ$8,9,FALSE)</f>
        <v>0.15</v>
      </c>
      <c r="Q3979" s="11">
        <f>(L3979-M3979)/L3979</f>
        <v>0.1689877918691477</v>
      </c>
      <c r="S3979" s="13">
        <f>MIN(Q3979,IF(R3979=0,P3979,R3979))</f>
        <v>0.15</v>
      </c>
      <c r="T3979">
        <f>IFERROR(S3979*I3979,0)</f>
        <v>2.0248799999999996</v>
      </c>
      <c r="U3979" t="b">
        <f>O3979=N3979</f>
        <v>1</v>
      </c>
    </row>
    <row r="3980" spans="1:21" ht="21" x14ac:dyDescent="0.4">
      <c r="A3980" t="s">
        <v>5218</v>
      </c>
      <c r="B3980" t="s">
        <v>5216</v>
      </c>
      <c r="C3980" t="s">
        <v>5217</v>
      </c>
      <c r="D3980" s="34">
        <v>895148</v>
      </c>
      <c r="E3980" s="34">
        <v>203472</v>
      </c>
      <c r="F3980" s="33">
        <v>30.8613</v>
      </c>
      <c r="G3980" s="33">
        <v>10.282500000000001</v>
      </c>
      <c r="H3980" s="49">
        <v>22.730542882294323</v>
      </c>
      <c r="I3980" s="33">
        <v>41.143799999999999</v>
      </c>
      <c r="J3980" s="35">
        <f>G3980/I3980</f>
        <v>0.2499161477549473</v>
      </c>
      <c r="K3980">
        <v>0.15167344892663365</v>
      </c>
      <c r="L3980">
        <v>0.20220865770228824</v>
      </c>
      <c r="M3980" s="49">
        <v>0.15</v>
      </c>
      <c r="N3980" t="s">
        <v>34</v>
      </c>
      <c r="O3980" s="10" t="s">
        <v>34</v>
      </c>
      <c r="P3980">
        <f>VLOOKUP($O3980,$Y$2:$AJ$8,9,FALSE)</f>
        <v>0.15</v>
      </c>
      <c r="Q3980" s="11">
        <f>(L3980-M3980)/L3980</f>
        <v>0.2581919997666719</v>
      </c>
      <c r="S3980" s="13">
        <f>MIN(Q3980,IF(R3980=0,P3980,R3980))</f>
        <v>0.15</v>
      </c>
      <c r="T3980">
        <f>IFERROR(S3980*I3980,0)</f>
        <v>6.17157</v>
      </c>
      <c r="U3980" t="b">
        <f>O3980=N3980</f>
        <v>1</v>
      </c>
    </row>
    <row r="3981" spans="1:21" ht="21" x14ac:dyDescent="0.4">
      <c r="A3981" t="s">
        <v>3233</v>
      </c>
      <c r="B3981" t="s">
        <v>3217</v>
      </c>
      <c r="C3981" t="s">
        <v>3218</v>
      </c>
      <c r="D3981" s="34">
        <v>185882</v>
      </c>
      <c r="E3981" s="34">
        <v>7153</v>
      </c>
      <c r="F3981" s="33">
        <v>12.875400000000001</v>
      </c>
      <c r="G3981" s="33">
        <v>4.2088000000000001</v>
      </c>
      <c r="H3981" s="49">
        <v>3.8481402179877557</v>
      </c>
      <c r="I3981" s="33">
        <v>17.084200000000003</v>
      </c>
      <c r="J3981" s="35">
        <f>G3981/I3981</f>
        <v>0.24635628241298974</v>
      </c>
      <c r="K3981">
        <v>1.8000000000000003</v>
      </c>
      <c r="L3981">
        <v>2.3883964770026567</v>
      </c>
      <c r="M3981" s="49">
        <v>1.8</v>
      </c>
      <c r="N3981" t="s">
        <v>37</v>
      </c>
      <c r="O3981" s="10" t="s">
        <v>37</v>
      </c>
      <c r="P3981">
        <f>VLOOKUP($O3981,$Y$2:$AJ$8,9,FALSE)</f>
        <v>0.25</v>
      </c>
      <c r="Q3981" s="11">
        <f>(L3981-M3981)/L3981</f>
        <v>0.2463562824129899</v>
      </c>
      <c r="S3981" s="13">
        <f>MIN(Q3981,IF(R3981=0,P3981,R3981))</f>
        <v>0.2463562824129899</v>
      </c>
      <c r="T3981">
        <f>IFERROR(S3981*I3981,0)</f>
        <v>4.2088000000000028</v>
      </c>
      <c r="U3981" t="b">
        <f>O3981=N3981</f>
        <v>1</v>
      </c>
    </row>
    <row r="3982" spans="1:21" ht="21" x14ac:dyDescent="0.4">
      <c r="A3982" t="s">
        <v>5664</v>
      </c>
      <c r="B3982" t="s">
        <v>5636</v>
      </c>
      <c r="C3982" t="s">
        <v>5637</v>
      </c>
      <c r="D3982" s="34">
        <v>20364</v>
      </c>
      <c r="E3982" s="34">
        <v>2536</v>
      </c>
      <c r="F3982" s="33">
        <v>2.6339999999999995</v>
      </c>
      <c r="G3982" s="33">
        <v>0.87619999999999987</v>
      </c>
      <c r="H3982" s="49">
        <v>12.45334904733844</v>
      </c>
      <c r="I3982" s="33">
        <v>3.5101999999999993</v>
      </c>
      <c r="J3982" s="35">
        <f>G3982/I3982</f>
        <v>0.24961540652954248</v>
      </c>
      <c r="K3982">
        <v>1.0386435331230282</v>
      </c>
      <c r="L3982">
        <v>1.3841482649842269</v>
      </c>
      <c r="M3982" s="49">
        <v>1</v>
      </c>
      <c r="N3982" t="s">
        <v>37</v>
      </c>
      <c r="O3982" s="10" t="s">
        <v>37</v>
      </c>
      <c r="P3982">
        <f>VLOOKUP($O3982,$Y$2:$AJ$8,9,FALSE)</f>
        <v>0.25</v>
      </c>
      <c r="Q3982" s="11">
        <f>(L3982-M3982)/L3982</f>
        <v>0.27753404364423667</v>
      </c>
      <c r="S3982" s="13">
        <f>MIN(Q3982,IF(R3982=0,P3982,R3982))</f>
        <v>0.25</v>
      </c>
      <c r="T3982">
        <f>IFERROR(S3982*I3982,0)</f>
        <v>0.87754999999999983</v>
      </c>
      <c r="U3982" t="b">
        <f>O3982=N3982</f>
        <v>1</v>
      </c>
    </row>
    <row r="3983" spans="1:21" ht="21" x14ac:dyDescent="0.4">
      <c r="A3983" t="s">
        <v>4784</v>
      </c>
      <c r="B3983" t="s">
        <v>4779</v>
      </c>
      <c r="C3983" t="s">
        <v>4780</v>
      </c>
      <c r="D3983" s="34">
        <v>100254</v>
      </c>
      <c r="E3983" s="34">
        <v>2386</v>
      </c>
      <c r="F3983" s="33">
        <v>5.3733000000000004</v>
      </c>
      <c r="G3983" s="33">
        <v>1.3941000000000001</v>
      </c>
      <c r="H3983" s="49">
        <v>2.3799549145171266</v>
      </c>
      <c r="I3983" s="33">
        <v>6.7674000000000003</v>
      </c>
      <c r="J3983" s="35">
        <f>G3983/I3983</f>
        <v>0.20600230516889795</v>
      </c>
      <c r="K3983">
        <v>2.2520117351215423</v>
      </c>
      <c r="L3983">
        <v>2.8362950544844931</v>
      </c>
      <c r="M3983" s="49">
        <v>2.2000000000000002</v>
      </c>
      <c r="N3983" t="s">
        <v>34</v>
      </c>
      <c r="O3983" s="10" t="s">
        <v>34</v>
      </c>
      <c r="P3983">
        <f>VLOOKUP($O3983,$Y$2:$AJ$8,9,FALSE)</f>
        <v>0.15</v>
      </c>
      <c r="Q3983" s="11">
        <f>(L3983-M3983)/L3983</f>
        <v>0.2243402192865798</v>
      </c>
      <c r="S3983" s="13">
        <f>MIN(Q3983,IF(R3983=0,P3983,R3983))</f>
        <v>0.15</v>
      </c>
      <c r="T3983">
        <f>IFERROR(S3983*I3983,0)</f>
        <v>1.01511</v>
      </c>
      <c r="U3983" t="b">
        <f>O3983=N3983</f>
        <v>1</v>
      </c>
    </row>
    <row r="3984" spans="1:21" ht="21" x14ac:dyDescent="0.4">
      <c r="A3984" t="s">
        <v>2521</v>
      </c>
      <c r="B3984" t="s">
        <v>2500</v>
      </c>
      <c r="C3984" t="s">
        <v>2501</v>
      </c>
      <c r="D3984" s="34">
        <v>161012</v>
      </c>
      <c r="E3984" s="34">
        <v>26603</v>
      </c>
      <c r="F3984" s="33">
        <v>39.987200000000001</v>
      </c>
      <c r="G3984" s="33">
        <v>14.6571</v>
      </c>
      <c r="H3984" s="49">
        <v>16.522371003403475</v>
      </c>
      <c r="I3984" s="33">
        <v>54.644300000000001</v>
      </c>
      <c r="J3984" s="35">
        <f>G3984/I3984</f>
        <v>0.26822742719734721</v>
      </c>
      <c r="K3984">
        <v>1.503108671954291</v>
      </c>
      <c r="L3984">
        <v>2.0540653309777093</v>
      </c>
      <c r="M3984" s="49">
        <v>1.5</v>
      </c>
      <c r="N3984" t="s">
        <v>34</v>
      </c>
      <c r="O3984" s="10" t="s">
        <v>34</v>
      </c>
      <c r="P3984">
        <f>VLOOKUP($O3984,$Y$2:$AJ$8,9,FALSE)</f>
        <v>0.15</v>
      </c>
      <c r="Q3984" s="11">
        <f>(L3984-M3984)/L3984</f>
        <v>0.2697408512873255</v>
      </c>
      <c r="S3984" s="13">
        <f>MIN(Q3984,IF(R3984=0,P3984,R3984))</f>
        <v>0.15</v>
      </c>
      <c r="T3984">
        <f>IFERROR(S3984*I3984,0)</f>
        <v>8.1966450000000002</v>
      </c>
      <c r="U3984" t="b">
        <f>O3984=N3984</f>
        <v>1</v>
      </c>
    </row>
    <row r="3985" spans="1:21" ht="21" x14ac:dyDescent="0.4">
      <c r="A3985" t="s">
        <v>6112</v>
      </c>
      <c r="B3985" t="s">
        <v>6108</v>
      </c>
      <c r="C3985" t="s">
        <v>6109</v>
      </c>
      <c r="D3985" s="34">
        <v>41455</v>
      </c>
      <c r="E3985" s="34">
        <v>668</v>
      </c>
      <c r="F3985" s="33">
        <v>1.2995000000000001</v>
      </c>
      <c r="G3985" s="33">
        <v>0.29049999999999998</v>
      </c>
      <c r="H3985" s="49">
        <v>1.6113858400675432</v>
      </c>
      <c r="I3985" s="33">
        <v>1.59</v>
      </c>
      <c r="J3985" s="35">
        <f>G3985/I3985</f>
        <v>0.18270440251572326</v>
      </c>
      <c r="K3985">
        <v>1.9453592814371257</v>
      </c>
      <c r="L3985">
        <v>2.3802395209580838</v>
      </c>
      <c r="M3985" s="49">
        <v>2</v>
      </c>
      <c r="N3985" t="s">
        <v>37</v>
      </c>
      <c r="O3985" s="10" t="s">
        <v>37</v>
      </c>
      <c r="P3985">
        <f>VLOOKUP($O3985,$Y$2:$AJ$8,9,FALSE)</f>
        <v>0.25</v>
      </c>
      <c r="Q3985" s="11">
        <f>(L3985-M3985)/L3985</f>
        <v>0.15974842767295597</v>
      </c>
      <c r="S3985" s="13">
        <f>MIN(Q3985,IF(R3985=0,P3985,R3985))</f>
        <v>0.15974842767295597</v>
      </c>
      <c r="T3985">
        <f>IFERROR(S3985*I3985,0)</f>
        <v>0.254</v>
      </c>
      <c r="U3985" t="b">
        <f>O3985=N3985</f>
        <v>1</v>
      </c>
    </row>
    <row r="3986" spans="1:21" ht="21" x14ac:dyDescent="0.4">
      <c r="A3986" t="s">
        <v>2757</v>
      </c>
      <c r="B3986" t="s">
        <v>2712</v>
      </c>
      <c r="C3986" t="s">
        <v>2713</v>
      </c>
      <c r="D3986" s="34">
        <v>462735</v>
      </c>
      <c r="E3986" s="34">
        <v>37934</v>
      </c>
      <c r="F3986" s="33">
        <v>62.0227</v>
      </c>
      <c r="G3986" s="33">
        <v>18.661300000000001</v>
      </c>
      <c r="H3986" s="49">
        <v>8.1977805871611178</v>
      </c>
      <c r="I3986" s="33">
        <v>80.683999999999997</v>
      </c>
      <c r="J3986" s="35">
        <f>G3986/I3986</f>
        <v>0.2312887313469833</v>
      </c>
      <c r="K3986">
        <v>1.6350160805609741</v>
      </c>
      <c r="L3986">
        <v>2.126957346971055</v>
      </c>
      <c r="M3986" s="49">
        <v>1.6</v>
      </c>
      <c r="N3986" t="s">
        <v>37</v>
      </c>
      <c r="O3986" s="10" t="s">
        <v>37</v>
      </c>
      <c r="P3986">
        <f>VLOOKUP($O3986,$Y$2:$AJ$8,9,FALSE)</f>
        <v>0.25</v>
      </c>
      <c r="Q3986" s="11">
        <f>(L3986-M3986)/L3986</f>
        <v>0.24775172277031376</v>
      </c>
      <c r="S3986" s="13">
        <f>MIN(Q3986,IF(R3986=0,P3986,R3986))</f>
        <v>0.24775172277031376</v>
      </c>
      <c r="T3986">
        <f>IFERROR(S3986*I3986,0)</f>
        <v>19.989599999999996</v>
      </c>
      <c r="U3986" t="b">
        <f>O3986=N3986</f>
        <v>1</v>
      </c>
    </row>
    <row r="3987" spans="1:21" ht="21" x14ac:dyDescent="0.4">
      <c r="A3987" t="s">
        <v>890</v>
      </c>
      <c r="B3987" t="s">
        <v>880</v>
      </c>
      <c r="C3987" s="50" t="s">
        <v>881</v>
      </c>
      <c r="D3987" s="34">
        <v>1790912</v>
      </c>
      <c r="E3987" s="34">
        <v>196229</v>
      </c>
      <c r="F3987" s="33">
        <v>294.34350000000001</v>
      </c>
      <c r="G3987" s="33">
        <v>67.722799999999992</v>
      </c>
      <c r="H3987" s="49">
        <v>10.956931440517456</v>
      </c>
      <c r="I3987" s="33">
        <v>362.06630000000001</v>
      </c>
      <c r="J3987" s="35">
        <f>G3987/I3987</f>
        <v>0.18704530081921458</v>
      </c>
      <c r="K3987">
        <v>1.5</v>
      </c>
      <c r="L3987">
        <v>1.8451212613833836</v>
      </c>
      <c r="M3987" s="49">
        <v>1.5</v>
      </c>
      <c r="N3987" t="s">
        <v>45</v>
      </c>
      <c r="O3987" s="10" t="s">
        <v>42</v>
      </c>
      <c r="P3987">
        <f>VLOOKUP($O3987,$Y$2:$AJ$8,9,FALSE)</f>
        <v>0.05</v>
      </c>
      <c r="Q3987" s="11">
        <f>(L3987-M3987)/L3987</f>
        <v>0.18704530081921455</v>
      </c>
      <c r="S3987" s="13">
        <f>MIN(Q3987,IF(R3987=0,P3987,R3987))</f>
        <v>0.05</v>
      </c>
      <c r="T3987">
        <f>IFERROR(S3987*I3987,0)</f>
        <v>18.103315000000002</v>
      </c>
      <c r="U3987" t="b">
        <f>O3987=N3987</f>
        <v>0</v>
      </c>
    </row>
    <row r="3988" spans="1:21" ht="21" x14ac:dyDescent="0.4">
      <c r="A3988" t="s">
        <v>2707</v>
      </c>
      <c r="B3988" t="s">
        <v>2697</v>
      </c>
      <c r="C3988" t="s">
        <v>2698</v>
      </c>
      <c r="D3988" s="34">
        <v>677423</v>
      </c>
      <c r="E3988" s="34">
        <v>95057</v>
      </c>
      <c r="F3988" s="33">
        <v>32.734099999999998</v>
      </c>
      <c r="G3988" s="33">
        <v>14.029</v>
      </c>
      <c r="H3988" s="49">
        <v>14.032148303201987</v>
      </c>
      <c r="I3988" s="33">
        <v>46.763099999999994</v>
      </c>
      <c r="J3988" s="35">
        <f>G3988/I3988</f>
        <v>0.30000149690674915</v>
      </c>
      <c r="K3988">
        <v>0.34436285597062816</v>
      </c>
      <c r="L3988">
        <v>0.49194798910127596</v>
      </c>
      <c r="M3988" s="49">
        <v>0.25</v>
      </c>
      <c r="N3988" t="s">
        <v>42</v>
      </c>
      <c r="O3988" s="10" t="s">
        <v>42</v>
      </c>
      <c r="P3988">
        <f>VLOOKUP($O3988,$Y$2:$AJ$8,9,FALSE)</f>
        <v>0.05</v>
      </c>
      <c r="Q3988" s="11">
        <f>(L3988-M3988)/L3988</f>
        <v>0.49181619695871304</v>
      </c>
      <c r="S3988" s="13">
        <f>MIN(Q3988,IF(R3988=0,P3988,R3988))</f>
        <v>0.05</v>
      </c>
      <c r="T3988">
        <f>IFERROR(S3988*I3988,0)</f>
        <v>2.338155</v>
      </c>
      <c r="U3988" t="b">
        <f>O3988=N3988</f>
        <v>1</v>
      </c>
    </row>
    <row r="3989" spans="1:21" ht="21" x14ac:dyDescent="0.4">
      <c r="A3989" t="s">
        <v>177</v>
      </c>
      <c r="B3989" t="s">
        <v>31</v>
      </c>
      <c r="C3989" t="s">
        <v>32</v>
      </c>
      <c r="D3989" s="34">
        <v>838701</v>
      </c>
      <c r="E3989" s="34">
        <v>54597</v>
      </c>
      <c r="F3989" s="33">
        <v>56.291099999999993</v>
      </c>
      <c r="G3989" s="33">
        <v>18.5901</v>
      </c>
      <c r="H3989" s="49">
        <v>6.5097096581499247</v>
      </c>
      <c r="I3989" s="33">
        <v>74.881199999999993</v>
      </c>
      <c r="K3989">
        <v>1.031029177427331</v>
      </c>
      <c r="L3989">
        <v>1.371525908016924</v>
      </c>
      <c r="M3989" s="49">
        <v>1</v>
      </c>
      <c r="N3989" t="s">
        <v>34</v>
      </c>
      <c r="O3989" s="10" t="s">
        <v>34</v>
      </c>
      <c r="P3989">
        <f>VLOOKUP($O3989,$Y$2:$AJ$8,9,FALSE)</f>
        <v>0.15</v>
      </c>
      <c r="Q3989" s="11">
        <f>(L3989-M3989)/L3989</f>
        <v>0.27088508196984024</v>
      </c>
      <c r="S3989" s="13">
        <f>MIN(Q3989,IF(R3989=0,P3989,R3989))</f>
        <v>0.15</v>
      </c>
      <c r="T3989">
        <f>IFERROR(S3989*I3989,0)</f>
        <v>11.232179999999998</v>
      </c>
      <c r="U3989" t="b">
        <f>O3989=N3989</f>
        <v>1</v>
      </c>
    </row>
    <row r="3990" spans="1:21" ht="21" x14ac:dyDescent="0.4">
      <c r="A3990" t="s">
        <v>6582</v>
      </c>
      <c r="B3990" t="s">
        <v>6579</v>
      </c>
      <c r="C3990" t="s">
        <v>6580</v>
      </c>
      <c r="D3990" s="34">
        <v>707</v>
      </c>
      <c r="E3990" s="34">
        <v>409</v>
      </c>
      <c r="F3990" s="33">
        <v>1.9800000000000002E-2</v>
      </c>
      <c r="G3990" s="33">
        <v>9.7000000000000003E-3</v>
      </c>
      <c r="H3990" s="49">
        <v>57.850070721357852</v>
      </c>
      <c r="I3990" s="33">
        <v>2.9500000000000002E-2</v>
      </c>
      <c r="J3990" s="35">
        <f>G3990/I3990</f>
        <v>0.32881355932203388</v>
      </c>
      <c r="K3990">
        <v>4.8410757946210269E-2</v>
      </c>
      <c r="L3990">
        <v>7.2127139364303192E-2</v>
      </c>
      <c r="M3990" s="49">
        <v>0.03</v>
      </c>
      <c r="N3990" t="s">
        <v>37</v>
      </c>
      <c r="O3990" s="10" t="s">
        <v>37</v>
      </c>
      <c r="P3990">
        <f>VLOOKUP($O3990,$Y$2:$AJ$8,9,FALSE)</f>
        <v>0.25</v>
      </c>
      <c r="Q3990" s="11">
        <f>(L3990-M3990)/L3990</f>
        <v>0.58406779661016961</v>
      </c>
      <c r="S3990" s="13">
        <f>MIN(Q3990,IF(R3990=0,P3990,R3990))</f>
        <v>0.25</v>
      </c>
      <c r="T3990">
        <f>IFERROR(S3990*I3990,0)</f>
        <v>7.3750000000000005E-3</v>
      </c>
      <c r="U3990" t="b">
        <f>O3990=N3990</f>
        <v>1</v>
      </c>
    </row>
    <row r="3991" spans="1:21" ht="21" x14ac:dyDescent="0.4">
      <c r="A3991" t="s">
        <v>507</v>
      </c>
      <c r="B3991" t="s">
        <v>423</v>
      </c>
      <c r="C3991" s="50" t="s">
        <v>424</v>
      </c>
      <c r="D3991" s="34">
        <v>26732</v>
      </c>
      <c r="E3991" s="34">
        <v>1029</v>
      </c>
      <c r="F3991" s="33">
        <v>1.0777999999999999</v>
      </c>
      <c r="G3991" s="33">
        <v>0.33810000000000001</v>
      </c>
      <c r="H3991" s="49">
        <v>3.8493191680383063</v>
      </c>
      <c r="I3991" s="33">
        <v>1.4158999999999999</v>
      </c>
      <c r="J3991" s="35">
        <f>G3991/I3991</f>
        <v>0.23878805000353134</v>
      </c>
      <c r="K3991">
        <v>1.047424684159378</v>
      </c>
      <c r="L3991">
        <v>1.3759961127308065</v>
      </c>
      <c r="M3991" s="49">
        <v>1</v>
      </c>
      <c r="N3991" t="s">
        <v>34</v>
      </c>
      <c r="O3991" s="10" t="s">
        <v>34</v>
      </c>
      <c r="P3991">
        <f>VLOOKUP($O3991,$Y$2:$AJ$8,9,FALSE)</f>
        <v>0.15</v>
      </c>
      <c r="Q3991" s="11">
        <f>(L3991-M3991)/L3991</f>
        <v>0.27325376085881764</v>
      </c>
      <c r="S3991" s="13">
        <f>MIN(Q3991,IF(R3991=0,P3991,R3991))</f>
        <v>0.15</v>
      </c>
      <c r="T3991">
        <f>IFERROR(S3991*I3991,0)</f>
        <v>0.21238499999999999</v>
      </c>
      <c r="U3991" t="b">
        <f>O3991=N3991</f>
        <v>1</v>
      </c>
    </row>
    <row r="3992" spans="1:21" ht="21" x14ac:dyDescent="0.4">
      <c r="A3992" t="s">
        <v>3859</v>
      </c>
      <c r="B3992" t="s">
        <v>3816</v>
      </c>
      <c r="C3992" t="s">
        <v>3817</v>
      </c>
      <c r="D3992" s="34">
        <v>202161</v>
      </c>
      <c r="E3992" s="34">
        <v>67328</v>
      </c>
      <c r="F3992" s="33">
        <v>25.250800000000002</v>
      </c>
      <c r="G3992" s="33">
        <v>12.436799999999998</v>
      </c>
      <c r="H3992" s="49">
        <v>33.304148673581949</v>
      </c>
      <c r="I3992" s="33">
        <v>37.687600000000003</v>
      </c>
      <c r="J3992" s="35">
        <f>G3992/I3992</f>
        <v>0.32999713433596189</v>
      </c>
      <c r="K3992">
        <v>0.37504158745247151</v>
      </c>
      <c r="L3992">
        <v>0.55976116920152097</v>
      </c>
      <c r="M3992" s="49">
        <v>0.3</v>
      </c>
      <c r="N3992" t="s">
        <v>37</v>
      </c>
      <c r="O3992" s="10" t="s">
        <v>37</v>
      </c>
      <c r="P3992">
        <f>VLOOKUP($O3992,$Y$2:$AJ$8,9,FALSE)</f>
        <v>0.25</v>
      </c>
      <c r="Q3992" s="11">
        <f>(L3992-M3992)/L3992</f>
        <v>0.46405714346363269</v>
      </c>
      <c r="S3992" s="13">
        <f>MIN(Q3992,IF(R3992=0,P3992,R3992))</f>
        <v>0.25</v>
      </c>
      <c r="T3992">
        <f>IFERROR(S3992*I3992,0)</f>
        <v>9.4219000000000008</v>
      </c>
      <c r="U3992" t="b">
        <f>O3992=N3992</f>
        <v>1</v>
      </c>
    </row>
    <row r="3993" spans="1:21" ht="21" x14ac:dyDescent="0.4">
      <c r="A3993" t="s">
        <v>5549</v>
      </c>
      <c r="B3993" t="s">
        <v>5545</v>
      </c>
      <c r="C3993" t="s">
        <v>5546</v>
      </c>
      <c r="D3993" s="34">
        <v>50134</v>
      </c>
      <c r="E3993" s="34">
        <v>10283</v>
      </c>
      <c r="F3993" s="33">
        <v>15.466300000000002</v>
      </c>
      <c r="G3993" s="33">
        <v>4.4866999999999999</v>
      </c>
      <c r="H3993" s="49">
        <v>20.511030438425021</v>
      </c>
      <c r="I3993" s="33">
        <v>19.953000000000003</v>
      </c>
      <c r="J3993" s="35">
        <f>G3993/I3993</f>
        <v>0.22486342905828693</v>
      </c>
      <c r="K3993">
        <v>1.5040649615870858</v>
      </c>
      <c r="L3993">
        <v>1.9403870465817372</v>
      </c>
      <c r="M3993" s="49">
        <v>1.5</v>
      </c>
      <c r="N3993" t="s">
        <v>34</v>
      </c>
      <c r="O3993" s="10" t="s">
        <v>34</v>
      </c>
      <c r="P3993">
        <f>VLOOKUP($O3993,$Y$2:$AJ$8,9,FALSE)</f>
        <v>0.15</v>
      </c>
      <c r="Q3993" s="11">
        <f>(L3993-M3993)/L3993</f>
        <v>0.22695835212749976</v>
      </c>
      <c r="S3993" s="13">
        <f>MIN(Q3993,IF(R3993=0,P3993,R3993))</f>
        <v>0.15</v>
      </c>
      <c r="T3993">
        <f>IFERROR(S3993*I3993,0)</f>
        <v>2.9929500000000004</v>
      </c>
      <c r="U3993" t="b">
        <f>O3993=N3993</f>
        <v>1</v>
      </c>
    </row>
    <row r="3994" spans="1:21" ht="21" x14ac:dyDescent="0.4">
      <c r="A3994" t="s">
        <v>5188</v>
      </c>
      <c r="B3994" t="s">
        <v>5189</v>
      </c>
      <c r="C3994" t="s">
        <v>5190</v>
      </c>
      <c r="D3994" s="34">
        <v>371129</v>
      </c>
      <c r="E3994" s="34">
        <v>122859</v>
      </c>
      <c r="F3994" s="33">
        <v>60.414200000000001</v>
      </c>
      <c r="G3994" s="33">
        <v>27.1432</v>
      </c>
      <c r="H3994" s="49">
        <v>33.104122825217111</v>
      </c>
      <c r="I3994" s="33">
        <v>87.557400000000001</v>
      </c>
      <c r="J3994" s="35">
        <f>G3994/I3994</f>
        <v>0.31000463695815544</v>
      </c>
      <c r="K3994">
        <v>0.49173605515265473</v>
      </c>
      <c r="L3994">
        <v>0.7126657387737162</v>
      </c>
      <c r="M3994" s="49">
        <v>0.32</v>
      </c>
      <c r="N3994" t="s">
        <v>42</v>
      </c>
      <c r="O3994" s="10" t="s">
        <v>42</v>
      </c>
      <c r="P3994">
        <f>VLOOKUP($O3994,$Y$2:$AJ$8,9,FALSE)</f>
        <v>0.05</v>
      </c>
      <c r="Q3994" s="11">
        <f>(L3994-M3994)/L3994</f>
        <v>0.55098164175729292</v>
      </c>
      <c r="S3994" s="13">
        <f>MIN(Q3994,IF(R3994=0,P3994,R3994))</f>
        <v>0.05</v>
      </c>
      <c r="T3994">
        <f>IFERROR(S3994*I3994,0)</f>
        <v>4.3778700000000006</v>
      </c>
      <c r="U3994" t="b">
        <f>O3994=N3994</f>
        <v>1</v>
      </c>
    </row>
    <row r="3995" spans="1:21" ht="21" x14ac:dyDescent="0.4">
      <c r="A3995" t="s">
        <v>1688</v>
      </c>
      <c r="B3995" t="s">
        <v>1679</v>
      </c>
      <c r="C3995" s="50" t="s">
        <v>1680</v>
      </c>
      <c r="D3995" s="34">
        <v>2983165</v>
      </c>
      <c r="E3995" s="34">
        <v>277145</v>
      </c>
      <c r="F3995" s="33">
        <v>222.85989999999998</v>
      </c>
      <c r="G3995" s="33">
        <v>111.96570000000001</v>
      </c>
      <c r="H3995" s="49">
        <v>9.2903007376393862</v>
      </c>
      <c r="I3995" s="33">
        <v>334.82560000000001</v>
      </c>
      <c r="J3995" s="35">
        <f>G3995/I3995</f>
        <v>0.33440005782114635</v>
      </c>
      <c r="K3995">
        <v>0.80412744231359035</v>
      </c>
      <c r="L3995">
        <v>1.2081242670804093</v>
      </c>
      <c r="M3995" s="49">
        <v>0.8</v>
      </c>
      <c r="N3995" t="s">
        <v>45</v>
      </c>
      <c r="O3995" s="10" t="s">
        <v>34</v>
      </c>
      <c r="P3995">
        <f>VLOOKUP($O3995,$Y$2:$AJ$8,9,FALSE)</f>
        <v>0.15</v>
      </c>
      <c r="Q3995" s="11">
        <f>(L3995-M3995)/L3995</f>
        <v>0.33781646325728981</v>
      </c>
      <c r="S3995" s="13">
        <f>MIN(Q3995,IF(R3995=0,P3995,R3995))</f>
        <v>0.15</v>
      </c>
      <c r="T3995">
        <f>IFERROR(S3995*I3995,0)</f>
        <v>50.223840000000003</v>
      </c>
      <c r="U3995" t="b">
        <f>O3995=N3995</f>
        <v>0</v>
      </c>
    </row>
    <row r="3996" spans="1:21" ht="21" x14ac:dyDescent="0.4">
      <c r="A3996" t="s">
        <v>2839</v>
      </c>
      <c r="B3996" t="s">
        <v>2809</v>
      </c>
      <c r="C3996" t="s">
        <v>2810</v>
      </c>
      <c r="D3996" s="34">
        <v>14123</v>
      </c>
      <c r="E3996" s="34">
        <v>904</v>
      </c>
      <c r="F3996" s="33">
        <v>1.2952000000000001</v>
      </c>
      <c r="G3996" s="33">
        <v>0.46920000000000006</v>
      </c>
      <c r="H3996" s="49">
        <v>6.4009063230191883</v>
      </c>
      <c r="I3996" s="33">
        <v>1.7644000000000002</v>
      </c>
      <c r="J3996" s="35">
        <f>G3996/I3996</f>
        <v>0.26592609385626842</v>
      </c>
      <c r="K3996">
        <v>1.4327433628318584</v>
      </c>
      <c r="L3996">
        <v>1.9517699115044249</v>
      </c>
      <c r="M3996" s="49">
        <v>1.5</v>
      </c>
      <c r="N3996" t="s">
        <v>37</v>
      </c>
      <c r="O3996" s="10" t="s">
        <v>37</v>
      </c>
      <c r="P3996">
        <f>VLOOKUP($O3996,$Y$2:$AJ$8,9,FALSE)</f>
        <v>0.25</v>
      </c>
      <c r="Q3996" s="11">
        <f>(L3996-M3996)/L3996</f>
        <v>0.23146678757651332</v>
      </c>
      <c r="S3996" s="13">
        <f>MIN(Q3996,IF(R3996=0,P3996,R3996))</f>
        <v>0.23146678757651332</v>
      </c>
      <c r="T3996">
        <f>IFERROR(S3996*I3996,0)</f>
        <v>0.40840000000000015</v>
      </c>
      <c r="U3996" t="b">
        <f>O3996=N3996</f>
        <v>1</v>
      </c>
    </row>
    <row r="3997" spans="1:21" ht="21" x14ac:dyDescent="0.4">
      <c r="A3997" t="s">
        <v>3881</v>
      </c>
      <c r="B3997" t="s">
        <v>3877</v>
      </c>
      <c r="C3997" t="s">
        <v>3878</v>
      </c>
      <c r="D3997" s="34">
        <v>199888</v>
      </c>
      <c r="E3997" s="34">
        <v>13725</v>
      </c>
      <c r="F3997" s="33">
        <v>41.175000000000004</v>
      </c>
      <c r="G3997" s="33">
        <v>11.858000000000001</v>
      </c>
      <c r="H3997" s="49">
        <v>6.8663451532858399</v>
      </c>
      <c r="I3997" s="33">
        <v>53.033000000000001</v>
      </c>
      <c r="J3997" s="35">
        <f>G3997/I3997</f>
        <v>0.22359662851432127</v>
      </c>
      <c r="K3997">
        <v>3.0000000000000004</v>
      </c>
      <c r="L3997">
        <v>3.8639708561020036</v>
      </c>
      <c r="M3997" s="49">
        <v>3</v>
      </c>
      <c r="N3997" t="s">
        <v>34</v>
      </c>
      <c r="O3997" s="10" t="s">
        <v>34</v>
      </c>
      <c r="P3997">
        <f>VLOOKUP($O3997,$Y$2:$AJ$8,9,FALSE)</f>
        <v>0.15</v>
      </c>
      <c r="Q3997" s="11">
        <f>(L3997-M3997)/L3997</f>
        <v>0.22359662851432127</v>
      </c>
      <c r="S3997" s="13">
        <f>MIN(Q3997,IF(R3997=0,P3997,R3997))</f>
        <v>0.15</v>
      </c>
      <c r="T3997">
        <f>IFERROR(S3997*I3997,0)</f>
        <v>7.9549500000000002</v>
      </c>
      <c r="U3997" t="b">
        <f>O3997=N3997</f>
        <v>1</v>
      </c>
    </row>
    <row r="3998" spans="1:21" ht="21" x14ac:dyDescent="0.4">
      <c r="A3998" t="s">
        <v>1301</v>
      </c>
      <c r="B3998" t="s">
        <v>1285</v>
      </c>
      <c r="C3998" s="50" t="s">
        <v>1286</v>
      </c>
      <c r="D3998" s="34">
        <v>161274</v>
      </c>
      <c r="E3998" s="34">
        <v>7350</v>
      </c>
      <c r="F3998" s="33">
        <v>15.4368</v>
      </c>
      <c r="G3998" s="33">
        <v>3.8592</v>
      </c>
      <c r="H3998" s="49">
        <v>4.5574612150749658</v>
      </c>
      <c r="I3998" s="33">
        <v>19.295999999999999</v>
      </c>
      <c r="J3998" s="35">
        <f>G3998/I3998</f>
        <v>0.2</v>
      </c>
      <c r="K3998">
        <v>2.1002448979591835</v>
      </c>
      <c r="L3998">
        <v>2.6253061224489795</v>
      </c>
      <c r="M3998" s="49">
        <v>2</v>
      </c>
      <c r="N3998" t="s">
        <v>45</v>
      </c>
      <c r="O3998" s="10" t="s">
        <v>34</v>
      </c>
      <c r="P3998">
        <f>VLOOKUP($O3998,$Y$2:$AJ$8,9,FALSE)</f>
        <v>0.15</v>
      </c>
      <c r="Q3998" s="11">
        <f>(L3998-M3998)/L3998</f>
        <v>0.23818407960199003</v>
      </c>
      <c r="S3998" s="13">
        <f>MIN(Q3998,IF(R3998=0,P3998,R3998))</f>
        <v>0.15</v>
      </c>
      <c r="T3998">
        <f>IFERROR(S3998*I3998,0)</f>
        <v>2.8943999999999996</v>
      </c>
      <c r="U3998" t="b">
        <f>O3998=N3998</f>
        <v>0</v>
      </c>
    </row>
    <row r="3999" spans="1:21" ht="21" x14ac:dyDescent="0.4">
      <c r="A3999" t="s">
        <v>178</v>
      </c>
      <c r="B3999" t="s">
        <v>31</v>
      </c>
      <c r="C3999" t="s">
        <v>32</v>
      </c>
      <c r="D3999" s="34">
        <v>4038448</v>
      </c>
      <c r="E3999" s="34">
        <v>364581</v>
      </c>
      <c r="F3999" s="33">
        <v>509.25209999999993</v>
      </c>
      <c r="G3999" s="33">
        <v>169.74080000000004</v>
      </c>
      <c r="H3999" s="49">
        <v>9.0277502644580299</v>
      </c>
      <c r="I3999" s="33">
        <v>678.99289999999996</v>
      </c>
      <c r="K3999">
        <v>1.3968146996140773</v>
      </c>
      <c r="L3999">
        <v>1.8623924450259337</v>
      </c>
      <c r="M3999" s="49">
        <v>1.25</v>
      </c>
      <c r="N3999" t="s">
        <v>33</v>
      </c>
      <c r="O3999" s="10" t="s">
        <v>34</v>
      </c>
      <c r="P3999">
        <f>VLOOKUP($O3999,$Y$2:$AJ$8,9,FALSE)</f>
        <v>0.15</v>
      </c>
      <c r="Q3999" s="11">
        <f>(L3999-M3999)/L3999</f>
        <v>0.32882030136103035</v>
      </c>
      <c r="S3999" s="13">
        <f>MIN(Q3999,IF(R3999=0,P3999,R3999))</f>
        <v>0.15</v>
      </c>
      <c r="T3999">
        <f>IFERROR(S3999*I3999,0)</f>
        <v>101.848935</v>
      </c>
      <c r="U3999" t="b">
        <f>O3999=N3999</f>
        <v>0</v>
      </c>
    </row>
    <row r="4000" spans="1:21" ht="21" x14ac:dyDescent="0.4">
      <c r="A4000" t="s">
        <v>1401</v>
      </c>
      <c r="B4000" t="s">
        <v>1306</v>
      </c>
      <c r="C4000" s="50" t="s">
        <v>1307</v>
      </c>
      <c r="D4000" s="34">
        <v>311260</v>
      </c>
      <c r="E4000" s="34">
        <v>80007</v>
      </c>
      <c r="F4000" s="33">
        <v>33.166499999999992</v>
      </c>
      <c r="G4000" s="33">
        <v>11.0541</v>
      </c>
      <c r="H4000" s="49">
        <v>25.704234402107563</v>
      </c>
      <c r="I4000" s="33">
        <v>44.22059999999999</v>
      </c>
      <c r="J4000" s="35">
        <f>G4000/I4000</f>
        <v>0.24997625541037441</v>
      </c>
      <c r="K4000">
        <v>0.41454497731448492</v>
      </c>
      <c r="L4000">
        <v>0.5527091379504292</v>
      </c>
      <c r="M4000" s="49">
        <v>0.3</v>
      </c>
      <c r="N4000" t="s">
        <v>37</v>
      </c>
      <c r="O4000" s="10" t="s">
        <v>37</v>
      </c>
      <c r="P4000">
        <f>VLOOKUP($O4000,$Y$2:$AJ$8,9,FALSE)</f>
        <v>0.25</v>
      </c>
      <c r="Q4000" s="11">
        <f>(L4000-M4000)/L4000</f>
        <v>0.45721903366304378</v>
      </c>
      <c r="S4000" s="13">
        <f>MIN(Q4000,IF(R4000=0,P4000,R4000))</f>
        <v>0.25</v>
      </c>
      <c r="T4000">
        <f>IFERROR(S4000*I4000,0)</f>
        <v>11.055149999999998</v>
      </c>
      <c r="U4000" t="b">
        <f>O4000=N4000</f>
        <v>1</v>
      </c>
    </row>
    <row r="4001" spans="1:21" ht="21" x14ac:dyDescent="0.4">
      <c r="A4001" t="s">
        <v>1587</v>
      </c>
      <c r="B4001" t="s">
        <v>1569</v>
      </c>
      <c r="C4001" s="50" t="s">
        <v>1570</v>
      </c>
      <c r="D4001" s="34">
        <v>8969467</v>
      </c>
      <c r="E4001" s="34">
        <v>232574</v>
      </c>
      <c r="F4001" s="33">
        <v>120.8272</v>
      </c>
      <c r="G4001" s="33">
        <v>62.466799999999999</v>
      </c>
      <c r="H4001" s="49">
        <v>2.5929522902531446</v>
      </c>
      <c r="I4001" s="33">
        <v>183.29400000000001</v>
      </c>
      <c r="J4001" s="35">
        <f>G4001/I4001</f>
        <v>0.34080111733062729</v>
      </c>
      <c r="K4001">
        <v>0.51952152863174739</v>
      </c>
      <c r="L4001">
        <v>0.78811045086725084</v>
      </c>
      <c r="M4001" s="49">
        <v>0.4</v>
      </c>
      <c r="N4001" t="s">
        <v>45</v>
      </c>
      <c r="O4001" s="10" t="s">
        <v>34</v>
      </c>
      <c r="P4001">
        <f>VLOOKUP($O4001,$Y$2:$AJ$8,9,FALSE)</f>
        <v>0.15</v>
      </c>
      <c r="Q4001" s="11">
        <f>(L4001-M4001)/L4001</f>
        <v>0.49245692712254624</v>
      </c>
      <c r="S4001" s="13">
        <f>MIN(Q4001,IF(R4001=0,P4001,R4001))</f>
        <v>0.15</v>
      </c>
      <c r="T4001">
        <f>IFERROR(S4001*I4001,0)</f>
        <v>27.4941</v>
      </c>
      <c r="U4001" t="b">
        <f>O4001=N4001</f>
        <v>0</v>
      </c>
    </row>
    <row r="4002" spans="1:21" ht="21" x14ac:dyDescent="0.4">
      <c r="A4002" t="s">
        <v>2331</v>
      </c>
      <c r="B4002" t="s">
        <v>2324</v>
      </c>
      <c r="C4002" t="s">
        <v>2325</v>
      </c>
      <c r="D4002" s="34">
        <v>6220515</v>
      </c>
      <c r="E4002" s="34">
        <v>361319</v>
      </c>
      <c r="F4002" s="33">
        <v>285.59070000000008</v>
      </c>
      <c r="G4002" s="33">
        <v>151.8083</v>
      </c>
      <c r="H4002" s="49">
        <v>5.8085062088910648</v>
      </c>
      <c r="I4002" s="33">
        <v>437.39900000000011</v>
      </c>
      <c r="J4002" s="35">
        <f>G4002/I4002</f>
        <v>0.34707052370947344</v>
      </c>
      <c r="K4002">
        <v>0.79041152001417048</v>
      </c>
      <c r="L4002">
        <v>1.2105618580810866</v>
      </c>
      <c r="M4002" s="49">
        <v>0.75</v>
      </c>
      <c r="N4002" t="s">
        <v>45</v>
      </c>
      <c r="O4002" s="10" t="s">
        <v>45</v>
      </c>
      <c r="P4002">
        <f>VLOOKUP($O4002,$Y$2:$AJ$8,9,FALSE)</f>
        <v>0.32</v>
      </c>
      <c r="Q4002" s="11">
        <f>(L4002-M4002)/L4002</f>
        <v>0.38045297314351445</v>
      </c>
      <c r="S4002" s="13">
        <f>MIN(Q4002,IF(R4002=0,P4002,R4002))</f>
        <v>0.32</v>
      </c>
      <c r="T4002">
        <f>IFERROR(S4002*I4002,0)</f>
        <v>139.96768000000003</v>
      </c>
      <c r="U4002" t="b">
        <f>O4002=N4002</f>
        <v>1</v>
      </c>
    </row>
    <row r="4003" spans="1:21" ht="21" x14ac:dyDescent="0.4">
      <c r="A4003" t="s">
        <v>666</v>
      </c>
      <c r="B4003" t="s">
        <v>661</v>
      </c>
      <c r="C4003" s="50" t="s">
        <v>662</v>
      </c>
      <c r="D4003" s="34">
        <v>4566184</v>
      </c>
      <c r="E4003" s="34">
        <v>1396559</v>
      </c>
      <c r="F4003" s="33">
        <v>1514.2312999999999</v>
      </c>
      <c r="G4003" s="33">
        <v>504.73209999999995</v>
      </c>
      <c r="H4003" s="49">
        <v>30.584816555793633</v>
      </c>
      <c r="I4003" s="33">
        <v>2018.9633999999999</v>
      </c>
      <c r="J4003" s="35">
        <f>G4003/I4003</f>
        <v>0.24999566609280782</v>
      </c>
      <c r="K4003">
        <v>1.0842587388001508</v>
      </c>
      <c r="L4003">
        <v>1.4456699645342588</v>
      </c>
      <c r="M4003" s="49">
        <v>0.75</v>
      </c>
      <c r="N4003" t="s">
        <v>37</v>
      </c>
      <c r="O4003" s="10" t="s">
        <v>34</v>
      </c>
      <c r="P4003">
        <f>VLOOKUP($O4003,$Y$2:$AJ$8,9,FALSE)</f>
        <v>0.15</v>
      </c>
      <c r="Q4003" s="11">
        <f>(L4003-M4003)/L4003</f>
        <v>0.4812093919087389</v>
      </c>
      <c r="S4003" s="13">
        <f>MIN(Q4003,IF(R4003=0,P4003,R4003))</f>
        <v>0.15</v>
      </c>
      <c r="T4003">
        <f>IFERROR(S4003*I4003,0)</f>
        <v>302.84450999999996</v>
      </c>
      <c r="U4003" t="b">
        <f>O4003=N4003</f>
        <v>0</v>
      </c>
    </row>
    <row r="4004" spans="1:21" ht="21" x14ac:dyDescent="0.4">
      <c r="A4004" t="s">
        <v>6394</v>
      </c>
      <c r="B4004" t="s">
        <v>6392</v>
      </c>
      <c r="C4004" t="s">
        <v>6393</v>
      </c>
      <c r="D4004" s="34">
        <v>30659</v>
      </c>
      <c r="E4004" s="34">
        <v>4201</v>
      </c>
      <c r="F4004" s="33">
        <v>2.4765000000000001</v>
      </c>
      <c r="G4004" s="33">
        <v>0.61910000000000009</v>
      </c>
      <c r="H4004" s="49">
        <v>13.702338628135294</v>
      </c>
      <c r="I4004" s="33">
        <v>3.0956000000000001</v>
      </c>
      <c r="J4004" s="35">
        <f>G4004/I4004</f>
        <v>0.19999353921695312</v>
      </c>
      <c r="K4004">
        <v>0.58950249940490362</v>
      </c>
      <c r="L4004">
        <v>0.73687217329207333</v>
      </c>
      <c r="M4004" s="49">
        <v>0.5</v>
      </c>
      <c r="N4004" t="s">
        <v>34</v>
      </c>
      <c r="O4004" s="10" t="s">
        <v>34</v>
      </c>
      <c r="P4004">
        <f>VLOOKUP($O4004,$Y$2:$AJ$8,9,FALSE)</f>
        <v>0.15</v>
      </c>
      <c r="Q4004" s="11">
        <f>(L4004-M4004)/L4004</f>
        <v>0.32145626049877246</v>
      </c>
      <c r="S4004" s="13">
        <f>MIN(Q4004,IF(R4004=0,P4004,R4004))</f>
        <v>0.15</v>
      </c>
      <c r="T4004">
        <f>IFERROR(S4004*I4004,0)</f>
        <v>0.46433999999999997</v>
      </c>
      <c r="U4004" t="b">
        <f>O4004=N4004</f>
        <v>1</v>
      </c>
    </row>
    <row r="4005" spans="1:21" ht="21" x14ac:dyDescent="0.4">
      <c r="A4005" t="s">
        <v>5754</v>
      </c>
      <c r="B4005" t="s">
        <v>5751</v>
      </c>
      <c r="C4005" t="s">
        <v>5752</v>
      </c>
      <c r="D4005" s="34">
        <v>16122</v>
      </c>
      <c r="E4005" s="34">
        <v>1931</v>
      </c>
      <c r="F4005" s="33">
        <v>2.7356999999999996</v>
      </c>
      <c r="G4005" s="33">
        <v>0.91129999999999989</v>
      </c>
      <c r="H4005" s="49">
        <v>11.977422156060042</v>
      </c>
      <c r="I4005" s="33">
        <v>3.6469999999999994</v>
      </c>
      <c r="J4005" s="35">
        <f>G4005/I4005</f>
        <v>0.24987661091307925</v>
      </c>
      <c r="K4005">
        <v>1.4167270844122213</v>
      </c>
      <c r="L4005">
        <v>1.8886587260486791</v>
      </c>
      <c r="M4005" s="49">
        <v>1.25</v>
      </c>
      <c r="N4005" t="s">
        <v>37</v>
      </c>
      <c r="O4005" s="10" t="s">
        <v>37</v>
      </c>
      <c r="P4005">
        <f>VLOOKUP($O4005,$Y$2:$AJ$8,9,FALSE)</f>
        <v>0.25</v>
      </c>
      <c r="Q4005" s="11">
        <f>(L4005-M4005)/L4005</f>
        <v>0.33815464765560727</v>
      </c>
      <c r="S4005" s="13">
        <f>MIN(Q4005,IF(R4005=0,P4005,R4005))</f>
        <v>0.25</v>
      </c>
      <c r="T4005">
        <f>IFERROR(S4005*I4005,0)</f>
        <v>0.91174999999999984</v>
      </c>
      <c r="U4005" t="b">
        <f>O4005=N4005</f>
        <v>1</v>
      </c>
    </row>
    <row r="4006" spans="1:21" ht="21" x14ac:dyDescent="0.4">
      <c r="A4006" t="s">
        <v>2478</v>
      </c>
      <c r="B4006" t="s">
        <v>2390</v>
      </c>
      <c r="C4006" t="s">
        <v>2391</v>
      </c>
      <c r="D4006" s="34">
        <v>889387</v>
      </c>
      <c r="E4006" s="34">
        <v>189276</v>
      </c>
      <c r="F4006" s="33">
        <v>4.0874999999999995</v>
      </c>
      <c r="G4006" s="33">
        <v>1.3625</v>
      </c>
      <c r="H4006" s="49">
        <v>21.28162430977741</v>
      </c>
      <c r="I4006" s="33">
        <v>5.4499999999999993</v>
      </c>
      <c r="J4006" s="35">
        <f>G4006/I4006</f>
        <v>0.25000000000000006</v>
      </c>
      <c r="K4006">
        <v>2.1595447917327076E-2</v>
      </c>
      <c r="L4006">
        <v>2.8793930556436097E-2</v>
      </c>
      <c r="M4006" s="49">
        <v>0.01</v>
      </c>
      <c r="N4006" t="s">
        <v>34</v>
      </c>
      <c r="O4006" s="10" t="s">
        <v>34</v>
      </c>
      <c r="P4006">
        <f>VLOOKUP($O4006,$Y$2:$AJ$8,9,FALSE)</f>
        <v>0.15</v>
      </c>
      <c r="Q4006" s="11">
        <f>(L4006-M4006)/L4006</f>
        <v>0.65270458715596325</v>
      </c>
      <c r="S4006" s="13">
        <f>MIN(Q4006,IF(R4006=0,P4006,R4006))</f>
        <v>0.15</v>
      </c>
      <c r="T4006">
        <f>IFERROR(S4006*I4006,0)</f>
        <v>0.81749999999999989</v>
      </c>
      <c r="U4006" t="b">
        <f>O4006=N4006</f>
        <v>1</v>
      </c>
    </row>
    <row r="4007" spans="1:21" ht="21" x14ac:dyDescent="0.4">
      <c r="A4007" t="s">
        <v>2569</v>
      </c>
      <c r="B4007" t="s">
        <v>2544</v>
      </c>
      <c r="C4007" t="s">
        <v>2545</v>
      </c>
      <c r="D4007" s="34">
        <v>17923</v>
      </c>
      <c r="E4007" s="34">
        <v>751</v>
      </c>
      <c r="F4007" s="33">
        <v>0.73619999999999997</v>
      </c>
      <c r="G4007" s="33">
        <v>0.22449999999999998</v>
      </c>
      <c r="H4007" s="49">
        <v>4.1901467388272051</v>
      </c>
      <c r="I4007" s="33">
        <v>0.96069999999999989</v>
      </c>
      <c r="J4007" s="35">
        <f>G4007/I4007</f>
        <v>0.23368377224940148</v>
      </c>
      <c r="K4007">
        <v>0.98029294274300927</v>
      </c>
      <c r="L4007">
        <v>1.2792276964047935</v>
      </c>
      <c r="M4007" s="49">
        <v>1</v>
      </c>
      <c r="N4007" t="s">
        <v>37</v>
      </c>
      <c r="O4007" s="10" t="s">
        <v>37</v>
      </c>
      <c r="P4007">
        <f>VLOOKUP($O4007,$Y$2:$AJ$8,9,FALSE)</f>
        <v>0.25</v>
      </c>
      <c r="Q4007" s="11">
        <f>(L4007-M4007)/L4007</f>
        <v>0.21827833871135624</v>
      </c>
      <c r="S4007" s="13">
        <f>MIN(Q4007,IF(R4007=0,P4007,R4007))</f>
        <v>0.21827833871135624</v>
      </c>
      <c r="T4007">
        <f>IFERROR(S4007*I4007,0)</f>
        <v>0.20969999999999991</v>
      </c>
      <c r="U4007" t="b">
        <f>O4007=N4007</f>
        <v>1</v>
      </c>
    </row>
    <row r="4008" spans="1:21" ht="21" x14ac:dyDescent="0.4">
      <c r="A4008" t="s">
        <v>4417</v>
      </c>
      <c r="B4008" t="s">
        <v>4414</v>
      </c>
      <c r="C4008" t="s">
        <v>4415</v>
      </c>
      <c r="D4008" s="34">
        <v>496147</v>
      </c>
      <c r="E4008" s="34">
        <v>83671</v>
      </c>
      <c r="F4008" s="33">
        <v>133.8417</v>
      </c>
      <c r="G4008" s="33">
        <v>65.919499999999999</v>
      </c>
      <c r="H4008" s="49">
        <v>16.864155179815658</v>
      </c>
      <c r="I4008" s="33">
        <v>199.7612</v>
      </c>
      <c r="J4008" s="35">
        <f>G4008/I4008</f>
        <v>0.32999150986277614</v>
      </c>
      <c r="K4008">
        <v>1.5996187448458845</v>
      </c>
      <c r="L4008">
        <v>2.3874604104169905</v>
      </c>
      <c r="M4008" s="49">
        <v>1.5</v>
      </c>
      <c r="N4008" t="s">
        <v>37</v>
      </c>
      <c r="O4008" s="10" t="s">
        <v>37</v>
      </c>
      <c r="P4008">
        <f>VLOOKUP($O4008,$Y$2:$AJ$8,9,FALSE)</f>
        <v>0.25</v>
      </c>
      <c r="Q4008" s="11">
        <f>(L4008-M4008)/L4008</f>
        <v>0.37171733049260824</v>
      </c>
      <c r="S4008" s="13">
        <f>MIN(Q4008,IF(R4008=0,P4008,R4008))</f>
        <v>0.25</v>
      </c>
      <c r="T4008">
        <f>IFERROR(S4008*I4008,0)</f>
        <v>49.940300000000001</v>
      </c>
      <c r="U4008" t="b">
        <f>O4008=N4008</f>
        <v>1</v>
      </c>
    </row>
    <row r="4009" spans="1:21" ht="21" x14ac:dyDescent="0.4">
      <c r="A4009" t="s">
        <v>5880</v>
      </c>
      <c r="B4009" t="s">
        <v>5878</v>
      </c>
      <c r="C4009" t="s">
        <v>5879</v>
      </c>
      <c r="D4009" s="34">
        <v>641784</v>
      </c>
      <c r="E4009" s="34">
        <v>22574</v>
      </c>
      <c r="F4009" s="33">
        <v>4.5599999999999996</v>
      </c>
      <c r="G4009" s="33">
        <v>1.52</v>
      </c>
      <c r="H4009" s="49">
        <v>3.517382795457662</v>
      </c>
      <c r="I4009" s="33">
        <v>6.08</v>
      </c>
      <c r="J4009" s="35">
        <f>G4009/I4009</f>
        <v>0.25</v>
      </c>
      <c r="K4009">
        <v>0.20200230353504031</v>
      </c>
      <c r="L4009">
        <v>0.2693364047133871</v>
      </c>
      <c r="M4009" s="49">
        <v>0.1</v>
      </c>
      <c r="N4009" t="s">
        <v>37</v>
      </c>
      <c r="O4009" s="10" t="s">
        <v>37</v>
      </c>
      <c r="P4009">
        <f>VLOOKUP($O4009,$Y$2:$AJ$8,9,FALSE)</f>
        <v>0.25</v>
      </c>
      <c r="Q4009" s="11">
        <f>(L4009-M4009)/L4009</f>
        <v>0.62871710526315794</v>
      </c>
      <c r="S4009" s="13">
        <f>MIN(Q4009,IF(R4009=0,P4009,R4009))</f>
        <v>0.25</v>
      </c>
      <c r="T4009">
        <f>IFERROR(S4009*I4009,0)</f>
        <v>1.52</v>
      </c>
      <c r="U4009" t="b">
        <f>O4009=N4009</f>
        <v>1</v>
      </c>
    </row>
    <row r="4010" spans="1:21" ht="21" x14ac:dyDescent="0.4">
      <c r="A4010" t="s">
        <v>5457</v>
      </c>
      <c r="B4010" t="s">
        <v>5450</v>
      </c>
      <c r="C4010" t="s">
        <v>5451</v>
      </c>
      <c r="D4010" s="34">
        <v>46529</v>
      </c>
      <c r="E4010" s="34">
        <v>4876</v>
      </c>
      <c r="F4010" s="33">
        <v>6.7235999999999994</v>
      </c>
      <c r="G4010" s="33">
        <v>2.754</v>
      </c>
      <c r="H4010" s="49">
        <v>10.479485912011864</v>
      </c>
      <c r="I4010" s="33">
        <v>9.4775999999999989</v>
      </c>
      <c r="J4010" s="35">
        <f>G4010/I4010</f>
        <v>0.29057989364396053</v>
      </c>
      <c r="K4010">
        <v>1.3789171452009843</v>
      </c>
      <c r="L4010">
        <v>1.9437243642329776</v>
      </c>
      <c r="M4010" s="49">
        <v>1.1299999999999999</v>
      </c>
      <c r="N4010" t="s">
        <v>37</v>
      </c>
      <c r="O4010" s="10" t="s">
        <v>37</v>
      </c>
      <c r="P4010">
        <f>VLOOKUP($O4010,$Y$2:$AJ$8,9,FALSE)</f>
        <v>0.25</v>
      </c>
      <c r="Q4010" s="11">
        <f>(L4010-M4010)/L4010</f>
        <v>0.4186418502574491</v>
      </c>
      <c r="S4010" s="13">
        <f>MIN(Q4010,IF(R4010=0,P4010,R4010))</f>
        <v>0.25</v>
      </c>
      <c r="T4010">
        <f>IFERROR(S4010*I4010,0)</f>
        <v>2.3693999999999997</v>
      </c>
      <c r="U4010" t="b">
        <f>O4010=N4010</f>
        <v>1</v>
      </c>
    </row>
    <row r="4011" spans="1:21" ht="21" x14ac:dyDescent="0.4">
      <c r="A4011" t="s">
        <v>857</v>
      </c>
      <c r="B4011" t="s">
        <v>775</v>
      </c>
      <c r="C4011" s="50" t="s">
        <v>776</v>
      </c>
      <c r="D4011" s="34">
        <v>613745</v>
      </c>
      <c r="E4011" s="34">
        <v>107871</v>
      </c>
      <c r="F4011" s="33">
        <v>86.446699999999993</v>
      </c>
      <c r="G4011" s="33">
        <v>26.533300000000001</v>
      </c>
      <c r="H4011" s="49">
        <v>17.575866198502634</v>
      </c>
      <c r="I4011" s="33">
        <v>112.97999999999999</v>
      </c>
      <c r="J4011" s="35">
        <f>G4011/I4011</f>
        <v>0.2348495308904231</v>
      </c>
      <c r="K4011">
        <v>0.80138962279018455</v>
      </c>
      <c r="L4011">
        <v>1.0473621269850097</v>
      </c>
      <c r="M4011" s="49">
        <v>0.75</v>
      </c>
      <c r="N4011" t="s">
        <v>37</v>
      </c>
      <c r="O4011" s="10" t="s">
        <v>34</v>
      </c>
      <c r="P4011">
        <f>VLOOKUP($O4011,$Y$2:$AJ$8,9,FALSE)</f>
        <v>0.15</v>
      </c>
      <c r="Q4011" s="11">
        <f>(L4011-M4011)/L4011</f>
        <v>0.28391529474243221</v>
      </c>
      <c r="S4011" s="13">
        <f>MIN(Q4011,IF(R4011=0,P4011,R4011))</f>
        <v>0.15</v>
      </c>
      <c r="T4011">
        <f>IFERROR(S4011*I4011,0)</f>
        <v>16.946999999999999</v>
      </c>
      <c r="U4011" t="b">
        <f>O4011=N4011</f>
        <v>0</v>
      </c>
    </row>
    <row r="4012" spans="1:21" ht="21" x14ac:dyDescent="0.4">
      <c r="A4012" t="s">
        <v>508</v>
      </c>
      <c r="B4012" t="s">
        <v>423</v>
      </c>
      <c r="C4012" s="50" t="s">
        <v>424</v>
      </c>
      <c r="D4012" s="34">
        <v>3469253</v>
      </c>
      <c r="E4012" s="34">
        <v>305880</v>
      </c>
      <c r="F4012" s="33">
        <v>535.29129999999998</v>
      </c>
      <c r="G4012" s="33">
        <v>138.43350000000001</v>
      </c>
      <c r="H4012" s="49">
        <v>8.8168836346037605</v>
      </c>
      <c r="I4012" s="33">
        <v>673.72479999999996</v>
      </c>
      <c r="J4012" s="35">
        <f>G4012/I4012</f>
        <v>0.20547484670298616</v>
      </c>
      <c r="K4012">
        <v>1.7500042500326922</v>
      </c>
      <c r="L4012">
        <v>2.2025787890676081</v>
      </c>
      <c r="M4012" s="49">
        <v>1.75</v>
      </c>
      <c r="N4012" t="s">
        <v>37</v>
      </c>
      <c r="O4012" s="10" t="s">
        <v>42</v>
      </c>
      <c r="P4012">
        <f>VLOOKUP($O4012,$Y$2:$AJ$8,9,FALSE)</f>
        <v>0.05</v>
      </c>
      <c r="Q4012" s="11">
        <f>(L4012-M4012)/L4012</f>
        <v>0.20547677627422942</v>
      </c>
      <c r="S4012" s="13">
        <f>MIN(Q4012,IF(R4012=0,P4012,R4012))</f>
        <v>0.05</v>
      </c>
      <c r="T4012">
        <f>IFERROR(S4012*I4012,0)</f>
        <v>33.686239999999998</v>
      </c>
      <c r="U4012" t="b">
        <f>O4012=N4012</f>
        <v>0</v>
      </c>
    </row>
    <row r="4013" spans="1:21" ht="21" x14ac:dyDescent="0.4">
      <c r="A4013" t="s">
        <v>5755</v>
      </c>
      <c r="B4013" t="s">
        <v>5751</v>
      </c>
      <c r="C4013" t="s">
        <v>5752</v>
      </c>
      <c r="D4013" s="34">
        <v>33025</v>
      </c>
      <c r="E4013" s="34">
        <v>3939</v>
      </c>
      <c r="F4013" s="33">
        <v>5.6608000000000001</v>
      </c>
      <c r="G4013" s="33">
        <v>1.8862000000000001</v>
      </c>
      <c r="H4013" s="49">
        <v>11.927327781983346</v>
      </c>
      <c r="I4013" s="33">
        <v>7.5470000000000006</v>
      </c>
      <c r="J4013" s="35">
        <f>G4013/I4013</f>
        <v>0.24992712336027559</v>
      </c>
      <c r="K4013">
        <v>1.4371160192942372</v>
      </c>
      <c r="L4013">
        <v>1.9159685199289163</v>
      </c>
      <c r="M4013" s="49">
        <v>1.25</v>
      </c>
      <c r="N4013" t="s">
        <v>37</v>
      </c>
      <c r="O4013" s="10" t="s">
        <v>37</v>
      </c>
      <c r="P4013">
        <f>VLOOKUP($O4013,$Y$2:$AJ$8,9,FALSE)</f>
        <v>0.25</v>
      </c>
      <c r="Q4013" s="11">
        <f>(L4013-M4013)/L4013</f>
        <v>0.34758844574002923</v>
      </c>
      <c r="S4013" s="13">
        <f>MIN(Q4013,IF(R4013=0,P4013,R4013))</f>
        <v>0.25</v>
      </c>
      <c r="T4013">
        <f>IFERROR(S4013*I4013,0)</f>
        <v>1.8867500000000001</v>
      </c>
      <c r="U4013" t="b">
        <f>O4013=N4013</f>
        <v>1</v>
      </c>
    </row>
    <row r="4014" spans="1:21" ht="21" x14ac:dyDescent="0.4">
      <c r="A4014" t="s">
        <v>858</v>
      </c>
      <c r="B4014" t="s">
        <v>775</v>
      </c>
      <c r="C4014" s="50" t="s">
        <v>776</v>
      </c>
      <c r="D4014" s="34">
        <v>248565</v>
      </c>
      <c r="E4014" s="34">
        <v>62332</v>
      </c>
      <c r="F4014" s="33">
        <v>51.435999999999993</v>
      </c>
      <c r="G4014" s="33">
        <v>17.145</v>
      </c>
      <c r="H4014" s="49">
        <v>25.076740490414981</v>
      </c>
      <c r="I4014" s="33">
        <v>68.580999999999989</v>
      </c>
      <c r="J4014" s="35">
        <f>G4014/I4014</f>
        <v>0.24999635467549325</v>
      </c>
      <c r="K4014">
        <v>0.82519412179939666</v>
      </c>
      <c r="L4014">
        <v>1.1002534813578897</v>
      </c>
      <c r="M4014" s="49">
        <v>0.75</v>
      </c>
      <c r="N4014" t="s">
        <v>37</v>
      </c>
      <c r="O4014" s="10" t="s">
        <v>37</v>
      </c>
      <c r="P4014">
        <f>VLOOKUP($O4014,$Y$2:$AJ$8,9,FALSE)</f>
        <v>0.25</v>
      </c>
      <c r="Q4014" s="11">
        <f>(L4014-M4014)/L4014</f>
        <v>0.31833889852874686</v>
      </c>
      <c r="S4014" s="13">
        <f>MIN(Q4014,IF(R4014=0,P4014,R4014))</f>
        <v>0.25</v>
      </c>
      <c r="T4014">
        <f>IFERROR(S4014*I4014,0)</f>
        <v>17.145249999999997</v>
      </c>
      <c r="U4014" t="b">
        <f>O4014=N4014</f>
        <v>1</v>
      </c>
    </row>
    <row r="4015" spans="1:21" ht="21" x14ac:dyDescent="0.4">
      <c r="A4015" t="s">
        <v>2241</v>
      </c>
      <c r="B4015" t="s">
        <v>2218</v>
      </c>
      <c r="C4015" t="s">
        <v>2219</v>
      </c>
      <c r="D4015" s="34">
        <v>2085878</v>
      </c>
      <c r="E4015" s="34">
        <v>444441</v>
      </c>
      <c r="F4015" s="33">
        <v>316.68029999999999</v>
      </c>
      <c r="G4015" s="33">
        <v>117.1267</v>
      </c>
      <c r="H4015" s="49">
        <v>21.30714260373809</v>
      </c>
      <c r="I4015" s="33">
        <v>433.80700000000002</v>
      </c>
      <c r="J4015" s="35">
        <f>G4015/I4015</f>
        <v>0.26999725684463366</v>
      </c>
      <c r="K4015">
        <v>0.71253619715552796</v>
      </c>
      <c r="L4015">
        <v>0.97607331456818791</v>
      </c>
      <c r="M4015" s="49">
        <v>0.5</v>
      </c>
      <c r="N4015" t="s">
        <v>37</v>
      </c>
      <c r="O4015" s="10" t="s">
        <v>37</v>
      </c>
      <c r="P4015">
        <f>VLOOKUP($O4015,$Y$2:$AJ$8,9,FALSE)</f>
        <v>0.25</v>
      </c>
      <c r="Q4015" s="11">
        <f>(L4015-M4015)/L4015</f>
        <v>0.48774339740944705</v>
      </c>
      <c r="S4015" s="13">
        <f>MIN(Q4015,IF(R4015=0,P4015,R4015))</f>
        <v>0.25</v>
      </c>
      <c r="T4015">
        <f>IFERROR(S4015*I4015,0)</f>
        <v>108.45175</v>
      </c>
      <c r="U4015" t="b">
        <f>O4015=N4015</f>
        <v>1</v>
      </c>
    </row>
    <row r="4016" spans="1:21" ht="21" x14ac:dyDescent="0.4">
      <c r="A4016" t="s">
        <v>4728</v>
      </c>
      <c r="B4016" t="s">
        <v>4721</v>
      </c>
      <c r="C4016" t="s">
        <v>4722</v>
      </c>
      <c r="D4016" s="34">
        <v>614922</v>
      </c>
      <c r="E4016" s="34">
        <v>80186</v>
      </c>
      <c r="F4016" s="33">
        <v>4.0274999999999999</v>
      </c>
      <c r="G4016" s="33">
        <v>1.3425</v>
      </c>
      <c r="H4016" s="49">
        <v>13.040027840929419</v>
      </c>
      <c r="I4016" s="33">
        <v>5.37</v>
      </c>
      <c r="J4016" s="35">
        <f>G4016/I4016</f>
        <v>0.25</v>
      </c>
      <c r="K4016">
        <v>5.0226972289427081E-2</v>
      </c>
      <c r="L4016">
        <v>6.696929638590278E-2</v>
      </c>
      <c r="M4016" s="49">
        <v>0.01</v>
      </c>
      <c r="N4016" t="s">
        <v>34</v>
      </c>
      <c r="O4016" s="10" t="s">
        <v>34</v>
      </c>
      <c r="P4016">
        <f>VLOOKUP($O4016,$Y$2:$AJ$8,9,FALSE)</f>
        <v>0.15</v>
      </c>
      <c r="Q4016" s="11">
        <f>(L4016-M4016)/L4016</f>
        <v>0.85067783985102419</v>
      </c>
      <c r="S4016" s="13">
        <f>MIN(Q4016,IF(R4016=0,P4016,R4016))</f>
        <v>0.15</v>
      </c>
      <c r="T4016">
        <f>IFERROR(S4016*I4016,0)</f>
        <v>0.80549999999999999</v>
      </c>
      <c r="U4016" t="b">
        <f>O4016=N4016</f>
        <v>1</v>
      </c>
    </row>
    <row r="4017" spans="1:21" ht="21" x14ac:dyDescent="0.4">
      <c r="A4017" t="s">
        <v>2522</v>
      </c>
      <c r="B4017" t="s">
        <v>2500</v>
      </c>
      <c r="C4017" t="s">
        <v>2501</v>
      </c>
      <c r="D4017" s="34">
        <v>34101</v>
      </c>
      <c r="E4017" s="34">
        <v>10716</v>
      </c>
      <c r="F4017" s="33">
        <v>18.144599999999997</v>
      </c>
      <c r="G4017" s="33">
        <v>5.9815999999999994</v>
      </c>
      <c r="H4017" s="49">
        <v>31.42429840767133</v>
      </c>
      <c r="I4017" s="33">
        <v>24.126199999999997</v>
      </c>
      <c r="J4017" s="35">
        <f>G4017/I4017</f>
        <v>0.24792963666055989</v>
      </c>
      <c r="K4017">
        <v>1.6932250839865619</v>
      </c>
      <c r="L4017">
        <v>2.2514184397163119</v>
      </c>
      <c r="M4017" s="49">
        <v>1.5</v>
      </c>
      <c r="N4017" t="s">
        <v>34</v>
      </c>
      <c r="O4017" s="10" t="s">
        <v>34</v>
      </c>
      <c r="P4017">
        <f>VLOOKUP($O4017,$Y$2:$AJ$8,9,FALSE)</f>
        <v>0.15</v>
      </c>
      <c r="Q4017" s="11">
        <f>(L4017-M4017)/L4017</f>
        <v>0.33375334698377696</v>
      </c>
      <c r="S4017" s="13">
        <f>MIN(Q4017,IF(R4017=0,P4017,R4017))</f>
        <v>0.15</v>
      </c>
      <c r="T4017">
        <f>IFERROR(S4017*I4017,0)</f>
        <v>3.6189299999999993</v>
      </c>
      <c r="U4017" t="b">
        <f>O4017=N4017</f>
        <v>1</v>
      </c>
    </row>
    <row r="4018" spans="1:21" ht="21" x14ac:dyDescent="0.4">
      <c r="A4018" t="s">
        <v>891</v>
      </c>
      <c r="B4018" t="s">
        <v>880</v>
      </c>
      <c r="C4018" s="50" t="s">
        <v>881</v>
      </c>
      <c r="D4018" s="34">
        <v>1364291</v>
      </c>
      <c r="E4018" s="34">
        <v>85181</v>
      </c>
      <c r="F4018" s="33">
        <v>170.36199999999999</v>
      </c>
      <c r="G4018" s="33">
        <v>37.059900000000006</v>
      </c>
      <c r="H4018" s="49">
        <v>6.2436093179534282</v>
      </c>
      <c r="I4018" s="33">
        <v>207.42189999999999</v>
      </c>
      <c r="J4018" s="35">
        <f>G4018/I4018</f>
        <v>0.17866917620559838</v>
      </c>
      <c r="K4018">
        <v>2</v>
      </c>
      <c r="L4018">
        <v>2.4350723752949599</v>
      </c>
      <c r="M4018" s="49">
        <v>2</v>
      </c>
      <c r="N4018" t="s">
        <v>37</v>
      </c>
      <c r="O4018" s="10" t="s">
        <v>42</v>
      </c>
      <c r="P4018">
        <f>VLOOKUP($O4018,$Y$2:$AJ$8,9,FALSE)</f>
        <v>0.05</v>
      </c>
      <c r="Q4018" s="11">
        <f>(L4018-M4018)/L4018</f>
        <v>0.17866917620559827</v>
      </c>
      <c r="S4018" s="13">
        <f>MIN(Q4018,IF(R4018=0,P4018,R4018))</f>
        <v>0.05</v>
      </c>
      <c r="T4018">
        <f>IFERROR(S4018*I4018,0)</f>
        <v>10.371095</v>
      </c>
      <c r="U4018" t="b">
        <f>O4018=N4018</f>
        <v>0</v>
      </c>
    </row>
    <row r="4019" spans="1:21" ht="21" x14ac:dyDescent="0.4">
      <c r="A4019" t="s">
        <v>3724</v>
      </c>
      <c r="B4019" t="s">
        <v>3673</v>
      </c>
      <c r="C4019" t="s">
        <v>3674</v>
      </c>
      <c r="D4019" s="34">
        <v>113591</v>
      </c>
      <c r="E4019" s="34">
        <v>3247</v>
      </c>
      <c r="F4019" s="33">
        <v>2.8574000000000002</v>
      </c>
      <c r="G4019" s="33">
        <v>0.79900000000000004</v>
      </c>
      <c r="H4019" s="49">
        <v>2.858501113644567</v>
      </c>
      <c r="I4019" s="33">
        <v>3.6564000000000001</v>
      </c>
      <c r="J4019" s="35">
        <f>G4019/I4019</f>
        <v>0.21852094956788098</v>
      </c>
      <c r="K4019">
        <v>0.88001231906375121</v>
      </c>
      <c r="L4019">
        <v>1.1260856174930705</v>
      </c>
      <c r="M4019" s="49">
        <v>0.88</v>
      </c>
      <c r="N4019" t="s">
        <v>37</v>
      </c>
      <c r="O4019" s="10" t="s">
        <v>37</v>
      </c>
      <c r="P4019">
        <f>VLOOKUP($O4019,$Y$2:$AJ$8,9,FALSE)</f>
        <v>0.25</v>
      </c>
      <c r="Q4019" s="11">
        <f>(L4019-M4019)/L4019</f>
        <v>0.21853188929001199</v>
      </c>
      <c r="S4019" s="13">
        <f>MIN(Q4019,IF(R4019=0,P4019,R4019))</f>
        <v>0.21853188929001199</v>
      </c>
      <c r="T4019">
        <f>IFERROR(S4019*I4019,0)</f>
        <v>0.79903999999999986</v>
      </c>
      <c r="U4019" t="b">
        <f>O4019=N4019</f>
        <v>1</v>
      </c>
    </row>
    <row r="4020" spans="1:21" ht="21" x14ac:dyDescent="0.4">
      <c r="A4020" t="s">
        <v>179</v>
      </c>
      <c r="B4020" t="s">
        <v>31</v>
      </c>
      <c r="C4020" t="s">
        <v>32</v>
      </c>
      <c r="D4020" s="34">
        <v>1305798</v>
      </c>
      <c r="E4020" s="34">
        <v>345135</v>
      </c>
      <c r="F4020" s="33">
        <v>332.15109999999999</v>
      </c>
      <c r="G4020" s="33">
        <v>110.71509999999998</v>
      </c>
      <c r="H4020" s="49">
        <v>26.43096405416458</v>
      </c>
      <c r="I4020" s="33">
        <v>442.86619999999994</v>
      </c>
      <c r="K4020">
        <v>0.96238022802671408</v>
      </c>
      <c r="L4020">
        <v>1.2831680356961768</v>
      </c>
      <c r="M4020" s="49">
        <v>0.8</v>
      </c>
      <c r="N4020" t="s">
        <v>33</v>
      </c>
      <c r="O4020" s="10" t="s">
        <v>33</v>
      </c>
      <c r="P4020">
        <f>VLOOKUP($O4020,$Y$2:$AJ$8,9,FALSE)</f>
        <v>0.4</v>
      </c>
      <c r="Q4020" s="11">
        <f>(L4020-M4020)/L4020</f>
        <v>0.37654307328037218</v>
      </c>
      <c r="S4020" s="13">
        <f>MIN(Q4020,IF(R4020=0,P4020,R4020))</f>
        <v>0.37654307328037218</v>
      </c>
      <c r="T4020">
        <f>IFERROR(S4020*I4020,0)</f>
        <v>166.75819999999993</v>
      </c>
      <c r="U4020" t="b">
        <f>O4020=N4020</f>
        <v>1</v>
      </c>
    </row>
    <row r="4021" spans="1:21" ht="21" x14ac:dyDescent="0.4">
      <c r="A4021" t="s">
        <v>5239</v>
      </c>
      <c r="B4021" t="s">
        <v>5236</v>
      </c>
      <c r="C4021" t="s">
        <v>5237</v>
      </c>
      <c r="D4021" s="34">
        <v>320451</v>
      </c>
      <c r="E4021" s="34">
        <v>21117</v>
      </c>
      <c r="F4021" s="33">
        <v>24.159099999999999</v>
      </c>
      <c r="G4021" s="33">
        <v>8.0523999999999987</v>
      </c>
      <c r="H4021" s="49">
        <v>6.5897750358089064</v>
      </c>
      <c r="I4021" s="33">
        <v>32.211500000000001</v>
      </c>
      <c r="J4021" s="35">
        <f>G4021/I4021</f>
        <v>0.24998525371373573</v>
      </c>
      <c r="K4021">
        <v>1.1440592887247241</v>
      </c>
      <c r="L4021">
        <v>1.5253823933323862</v>
      </c>
      <c r="M4021" s="49">
        <v>1</v>
      </c>
      <c r="N4021" t="s">
        <v>37</v>
      </c>
      <c r="O4021" s="10" t="s">
        <v>37</v>
      </c>
      <c r="P4021">
        <f>VLOOKUP($O4021,$Y$2:$AJ$8,9,FALSE)</f>
        <v>0.25</v>
      </c>
      <c r="Q4021" s="11">
        <f>(L4021-M4021)/L4021</f>
        <v>0.34442667991245363</v>
      </c>
      <c r="S4021" s="13">
        <f>MIN(Q4021,IF(R4021=0,P4021,R4021))</f>
        <v>0.25</v>
      </c>
      <c r="T4021">
        <f>IFERROR(S4021*I4021,0)</f>
        <v>8.0528750000000002</v>
      </c>
      <c r="U4021" t="b">
        <f>O4021=N4021</f>
        <v>1</v>
      </c>
    </row>
    <row r="4022" spans="1:21" ht="21" x14ac:dyDescent="0.4">
      <c r="A4022" t="s">
        <v>1619</v>
      </c>
      <c r="B4022" t="s">
        <v>1608</v>
      </c>
      <c r="C4022" s="50" t="s">
        <v>1609</v>
      </c>
      <c r="D4022" s="34">
        <v>5173464</v>
      </c>
      <c r="E4022" s="34">
        <v>466086</v>
      </c>
      <c r="F4022" s="33">
        <v>468.05660000000006</v>
      </c>
      <c r="G4022" s="33">
        <v>178.89429999999996</v>
      </c>
      <c r="H4022" s="49">
        <v>9.0091667787772369</v>
      </c>
      <c r="I4022" s="33">
        <v>646.95090000000005</v>
      </c>
      <c r="J4022" s="35">
        <f>G4022/I4022</f>
        <v>0.2765191299679774</v>
      </c>
      <c r="K4022">
        <v>1.0042279750947252</v>
      </c>
      <c r="L4022">
        <v>1.3880504885364504</v>
      </c>
      <c r="M4022" s="49">
        <v>1</v>
      </c>
      <c r="N4022" t="s">
        <v>37</v>
      </c>
      <c r="O4022" s="10" t="s">
        <v>34</v>
      </c>
      <c r="P4022">
        <f>VLOOKUP($O4022,$Y$2:$AJ$8,9,FALSE)</f>
        <v>0.15</v>
      </c>
      <c r="Q4022" s="11">
        <f>(L4022-M4022)/L4022</f>
        <v>0.27956511073715179</v>
      </c>
      <c r="S4022" s="13">
        <f>MIN(Q4022,IF(R4022=0,P4022,R4022))</f>
        <v>0.15</v>
      </c>
      <c r="T4022">
        <f>IFERROR(S4022*I4022,0)</f>
        <v>97.042635000000004</v>
      </c>
      <c r="U4022" t="b">
        <f>O4022=N4022</f>
        <v>0</v>
      </c>
    </row>
    <row r="4023" spans="1:21" ht="21" x14ac:dyDescent="0.4">
      <c r="A4023" t="s">
        <v>5997</v>
      </c>
      <c r="B4023" t="s">
        <v>5991</v>
      </c>
      <c r="C4023" t="s">
        <v>5992</v>
      </c>
      <c r="D4023" s="34">
        <v>147069</v>
      </c>
      <c r="E4023" s="34">
        <v>8145</v>
      </c>
      <c r="F4023" s="33">
        <v>2.3828</v>
      </c>
      <c r="G4023" s="33">
        <v>0.79420000000000002</v>
      </c>
      <c r="H4023" s="49">
        <v>5.5382167554005264</v>
      </c>
      <c r="I4023" s="33">
        <v>3.177</v>
      </c>
      <c r="J4023" s="35">
        <f>G4023/I4023</f>
        <v>0.24998426188227887</v>
      </c>
      <c r="K4023">
        <v>0.29254757519950891</v>
      </c>
      <c r="L4023">
        <v>0.39005524861878454</v>
      </c>
      <c r="M4023" s="49">
        <v>0.25</v>
      </c>
      <c r="N4023" t="s">
        <v>37</v>
      </c>
      <c r="O4023" s="10" t="s">
        <v>37</v>
      </c>
      <c r="P4023">
        <f>VLOOKUP($O4023,$Y$2:$AJ$8,9,FALSE)</f>
        <v>0.25</v>
      </c>
      <c r="Q4023" s="11">
        <f>(L4023-M4023)/L4023</f>
        <v>0.35906515580736548</v>
      </c>
      <c r="S4023" s="13">
        <f>MIN(Q4023,IF(R4023=0,P4023,R4023))</f>
        <v>0.25</v>
      </c>
      <c r="T4023">
        <f>IFERROR(S4023*I4023,0)</f>
        <v>0.79425000000000001</v>
      </c>
      <c r="U4023" t="b">
        <f>O4023=N4023</f>
        <v>1</v>
      </c>
    </row>
    <row r="4024" spans="1:21" ht="21" x14ac:dyDescent="0.4">
      <c r="A4024" t="s">
        <v>6086</v>
      </c>
      <c r="B4024" t="s">
        <v>6049</v>
      </c>
      <c r="C4024" t="s">
        <v>6050</v>
      </c>
      <c r="D4024" s="34">
        <v>24331</v>
      </c>
      <c r="E4024" s="34">
        <v>1323</v>
      </c>
      <c r="F4024" s="33">
        <v>3.7499999999999999E-2</v>
      </c>
      <c r="G4024" s="33">
        <v>1.2500000000000001E-2</v>
      </c>
      <c r="H4024" s="49">
        <v>5.4375077062184047</v>
      </c>
      <c r="I4024" s="33">
        <v>0.05</v>
      </c>
      <c r="J4024" s="35">
        <f>G4024/I4024</f>
        <v>0.25</v>
      </c>
      <c r="K4024">
        <v>2.834467120181406E-2</v>
      </c>
      <c r="L4024">
        <v>3.779289493575208E-2</v>
      </c>
      <c r="M4024" s="49">
        <v>0.01</v>
      </c>
      <c r="N4024" t="s">
        <v>37</v>
      </c>
      <c r="O4024" s="10" t="s">
        <v>37</v>
      </c>
      <c r="P4024">
        <f>VLOOKUP($O4024,$Y$2:$AJ$8,9,FALSE)</f>
        <v>0.25</v>
      </c>
      <c r="Q4024" s="11">
        <f>(L4024-M4024)/L4024</f>
        <v>0.73539999999999994</v>
      </c>
      <c r="S4024" s="13">
        <f>MIN(Q4024,IF(R4024=0,P4024,R4024))</f>
        <v>0.25</v>
      </c>
      <c r="T4024">
        <f>IFERROR(S4024*I4024,0)</f>
        <v>1.2500000000000001E-2</v>
      </c>
      <c r="U4024" t="b">
        <f>O4024=N4024</f>
        <v>1</v>
      </c>
    </row>
    <row r="4025" spans="1:21" ht="21" x14ac:dyDescent="0.4">
      <c r="A4025" t="s">
        <v>5353</v>
      </c>
      <c r="B4025" t="s">
        <v>5351</v>
      </c>
      <c r="C4025" t="s">
        <v>5352</v>
      </c>
      <c r="D4025" s="34">
        <v>3982</v>
      </c>
      <c r="E4025" s="34">
        <v>378</v>
      </c>
      <c r="F4025" s="33">
        <v>0.37229999999999996</v>
      </c>
      <c r="G4025" s="33">
        <v>0.1837</v>
      </c>
      <c r="H4025" s="49">
        <v>9.4927172275238565</v>
      </c>
      <c r="I4025" s="33">
        <v>0.55599999999999994</v>
      </c>
      <c r="J4025" s="35">
        <f>G4025/I4025</f>
        <v>0.33039568345323744</v>
      </c>
      <c r="K4025">
        <v>0.98492063492063475</v>
      </c>
      <c r="L4025">
        <v>1.4708994708994707</v>
      </c>
      <c r="M4025" s="49">
        <v>1.2</v>
      </c>
      <c r="N4025" t="s">
        <v>37</v>
      </c>
      <c r="O4025" s="10" t="s">
        <v>37</v>
      </c>
      <c r="P4025">
        <f>VLOOKUP($O4025,$Y$2:$AJ$8,9,FALSE)</f>
        <v>0.25</v>
      </c>
      <c r="Q4025" s="11">
        <f>(L4025-M4025)/L4025</f>
        <v>0.18417266187050352</v>
      </c>
      <c r="S4025" s="13">
        <f>MIN(Q4025,IF(R4025=0,P4025,R4025))</f>
        <v>0.18417266187050352</v>
      </c>
      <c r="T4025">
        <f>IFERROR(S4025*I4025,0)</f>
        <v>0.10239999999999995</v>
      </c>
      <c r="U4025" t="b">
        <f>O4025=N4025</f>
        <v>1</v>
      </c>
    </row>
    <row r="4026" spans="1:21" ht="21" x14ac:dyDescent="0.4">
      <c r="A4026" t="s">
        <v>2188</v>
      </c>
      <c r="B4026" t="s">
        <v>2184</v>
      </c>
      <c r="C4026" t="s">
        <v>2185</v>
      </c>
      <c r="D4026" s="34">
        <v>53908230</v>
      </c>
      <c r="E4026" s="34">
        <v>3656171</v>
      </c>
      <c r="F4026" s="33">
        <v>136.15350000000001</v>
      </c>
      <c r="G4026" s="33">
        <v>90.766099999999994</v>
      </c>
      <c r="H4026" s="49">
        <v>6.7822130312941082</v>
      </c>
      <c r="I4026" s="33">
        <v>226.9196</v>
      </c>
      <c r="J4026" s="35">
        <f>G4026/I4026</f>
        <v>0.39999233208590174</v>
      </c>
      <c r="K4026">
        <v>3.7239368727556781E-2</v>
      </c>
      <c r="L4026">
        <v>6.2064821366396704E-2</v>
      </c>
      <c r="M4026" s="49">
        <v>0.03</v>
      </c>
      <c r="N4026" t="s">
        <v>33</v>
      </c>
      <c r="O4026" s="10" t="s">
        <v>33</v>
      </c>
      <c r="P4026">
        <f>VLOOKUP($O4026,$Y$2:$AJ$8,9,FALSE)</f>
        <v>0.4</v>
      </c>
      <c r="Q4026" s="11">
        <f>(L4026-M4026)/L4026</f>
        <v>0.51663439385579746</v>
      </c>
      <c r="S4026" s="13">
        <f>MIN(Q4026,IF(R4026=0,P4026,R4026))</f>
        <v>0.4</v>
      </c>
      <c r="T4026">
        <f>IFERROR(S4026*I4026,0)</f>
        <v>90.767840000000007</v>
      </c>
      <c r="U4026" t="b">
        <f>O4026=N4026</f>
        <v>1</v>
      </c>
    </row>
    <row r="4027" spans="1:21" ht="21" x14ac:dyDescent="0.4">
      <c r="A4027" t="s">
        <v>3141</v>
      </c>
      <c r="B4027" t="s">
        <v>3127</v>
      </c>
      <c r="C4027" t="s">
        <v>3128</v>
      </c>
      <c r="D4027" s="34">
        <v>542656</v>
      </c>
      <c r="E4027" s="34">
        <v>74625</v>
      </c>
      <c r="F4027" s="33">
        <v>47.737099999999998</v>
      </c>
      <c r="G4027" s="33">
        <v>15.9125</v>
      </c>
      <c r="H4027" s="49">
        <v>13.751805932303338</v>
      </c>
      <c r="I4027" s="33">
        <v>63.6496</v>
      </c>
      <c r="J4027" s="35">
        <f>G4027/I4027</f>
        <v>0.25000157110178223</v>
      </c>
      <c r="K4027">
        <v>0.63969313232830816</v>
      </c>
      <c r="L4027">
        <v>0.85292596314907876</v>
      </c>
      <c r="M4027" s="49">
        <v>0.45</v>
      </c>
      <c r="N4027" t="s">
        <v>34</v>
      </c>
      <c r="O4027" s="10" t="s">
        <v>34</v>
      </c>
      <c r="P4027">
        <f>VLOOKUP($O4027,$Y$2:$AJ$8,9,FALSE)</f>
        <v>0.15</v>
      </c>
      <c r="Q4027" s="11">
        <f>(L4027-M4027)/L4027</f>
        <v>0.47240438274553181</v>
      </c>
      <c r="S4027" s="13">
        <f>MIN(Q4027,IF(R4027=0,P4027,R4027))</f>
        <v>0.15</v>
      </c>
      <c r="T4027">
        <f>IFERROR(S4027*I4027,0)</f>
        <v>9.5474399999999999</v>
      </c>
      <c r="U4027" t="b">
        <f>O4027=N4027</f>
        <v>1</v>
      </c>
    </row>
    <row r="4028" spans="1:21" ht="21" x14ac:dyDescent="0.4">
      <c r="A4028" t="s">
        <v>4245</v>
      </c>
      <c r="B4028" t="s">
        <v>4239</v>
      </c>
      <c r="C4028" t="s">
        <v>4240</v>
      </c>
      <c r="D4028" s="34">
        <v>3113110</v>
      </c>
      <c r="E4028" s="34">
        <v>329262</v>
      </c>
      <c r="F4028" s="33">
        <v>105.47969999999999</v>
      </c>
      <c r="G4028" s="33">
        <v>44.2577</v>
      </c>
      <c r="H4028" s="49">
        <v>10.576625946400865</v>
      </c>
      <c r="I4028" s="33">
        <v>149.73739999999998</v>
      </c>
      <c r="J4028" s="35">
        <f>G4028/I4028</f>
        <v>0.29556877573672313</v>
      </c>
      <c r="K4028">
        <v>0.32035187783588753</v>
      </c>
      <c r="L4028">
        <v>0.45476672072695895</v>
      </c>
      <c r="M4028" s="49">
        <v>0.25</v>
      </c>
      <c r="N4028" t="s">
        <v>34</v>
      </c>
      <c r="O4028" s="10" t="s">
        <v>34</v>
      </c>
      <c r="P4028">
        <f>VLOOKUP($O4028,$Y$2:$AJ$8,9,FALSE)</f>
        <v>0.15</v>
      </c>
      <c r="Q4028" s="11">
        <f>(L4028-M4028)/L4028</f>
        <v>0.45026760181491049</v>
      </c>
      <c r="S4028" s="13">
        <f>MIN(Q4028,IF(R4028=0,P4028,R4028))</f>
        <v>0.15</v>
      </c>
      <c r="T4028">
        <f>IFERROR(S4028*I4028,0)</f>
        <v>22.460609999999996</v>
      </c>
      <c r="U4028" t="b">
        <f>O4028=N4028</f>
        <v>1</v>
      </c>
    </row>
    <row r="4029" spans="1:21" ht="21" x14ac:dyDescent="0.4">
      <c r="A4029" t="s">
        <v>3644</v>
      </c>
      <c r="B4029" t="s">
        <v>3618</v>
      </c>
      <c r="C4029" t="s">
        <v>3619</v>
      </c>
      <c r="D4029" s="34">
        <v>194560</v>
      </c>
      <c r="E4029" s="34">
        <v>12115</v>
      </c>
      <c r="F4029" s="33">
        <v>12.353999999999999</v>
      </c>
      <c r="G4029" s="33">
        <v>3.8660000000000001</v>
      </c>
      <c r="H4029" s="49">
        <v>6.2268708881578947</v>
      </c>
      <c r="I4029" s="33">
        <v>16.22</v>
      </c>
      <c r="J4029" s="35">
        <f>G4029/I4029</f>
        <v>0.23834771886559805</v>
      </c>
      <c r="K4029">
        <v>1.0197276104003301</v>
      </c>
      <c r="L4029">
        <v>1.3388361535286832</v>
      </c>
      <c r="M4029" s="49">
        <v>1</v>
      </c>
      <c r="N4029" t="s">
        <v>34</v>
      </c>
      <c r="O4029" s="10" t="s">
        <v>34</v>
      </c>
      <c r="P4029">
        <f>VLOOKUP($O4029,$Y$2:$AJ$8,9,FALSE)</f>
        <v>0.15</v>
      </c>
      <c r="Q4029" s="11">
        <f>(L4029-M4029)/L4029</f>
        <v>0.25308261405672</v>
      </c>
      <c r="S4029" s="13">
        <f>MIN(Q4029,IF(R4029=0,P4029,R4029))</f>
        <v>0.15</v>
      </c>
      <c r="T4029">
        <f>IFERROR(S4029*I4029,0)</f>
        <v>2.4329999999999998</v>
      </c>
      <c r="U4029" t="b">
        <f>O4029=N4029</f>
        <v>1</v>
      </c>
    </row>
    <row r="4030" spans="1:21" ht="21" x14ac:dyDescent="0.4">
      <c r="A4030" t="s">
        <v>5563</v>
      </c>
      <c r="B4030" t="s">
        <v>5561</v>
      </c>
      <c r="C4030" t="s">
        <v>5562</v>
      </c>
      <c r="D4030" s="34">
        <v>39074</v>
      </c>
      <c r="E4030" s="34">
        <v>5780</v>
      </c>
      <c r="F4030" s="33">
        <v>2.3954999999999997</v>
      </c>
      <c r="G4030" s="33">
        <v>1.1727999999999998</v>
      </c>
      <c r="H4030" s="49">
        <v>14.792445104161335</v>
      </c>
      <c r="I4030" s="33">
        <v>3.5682999999999998</v>
      </c>
      <c r="J4030" s="35">
        <f>G4030/I4030</f>
        <v>0.32867191659894063</v>
      </c>
      <c r="K4030">
        <v>0.41444636678200686</v>
      </c>
      <c r="L4030">
        <v>0.61735294117647055</v>
      </c>
      <c r="M4030" s="49">
        <v>0.4</v>
      </c>
      <c r="N4030" t="s">
        <v>37</v>
      </c>
      <c r="O4030" s="10" t="s">
        <v>37</v>
      </c>
      <c r="P4030">
        <f>VLOOKUP($O4030,$Y$2:$AJ$8,9,FALSE)</f>
        <v>0.25</v>
      </c>
      <c r="Q4030" s="11">
        <f>(L4030-M4030)/L4030</f>
        <v>0.35207241543592177</v>
      </c>
      <c r="S4030" s="13">
        <f>MIN(Q4030,IF(R4030=0,P4030,R4030))</f>
        <v>0.25</v>
      </c>
      <c r="T4030">
        <f>IFERROR(S4030*I4030,0)</f>
        <v>0.89207499999999995</v>
      </c>
      <c r="U4030" t="b">
        <f>O4030=N4030</f>
        <v>1</v>
      </c>
    </row>
    <row r="4031" spans="1:21" ht="21" x14ac:dyDescent="0.4">
      <c r="A4031" t="s">
        <v>4031</v>
      </c>
      <c r="B4031" t="s">
        <v>3907</v>
      </c>
      <c r="C4031" t="s">
        <v>3908</v>
      </c>
      <c r="D4031" s="34">
        <v>11851</v>
      </c>
      <c r="E4031" s="34">
        <v>991</v>
      </c>
      <c r="F4031" s="33">
        <v>0.51670000000000005</v>
      </c>
      <c r="G4031" s="33">
        <v>0.1673</v>
      </c>
      <c r="H4031" s="49">
        <v>8.3621635305037554</v>
      </c>
      <c r="I4031" s="33">
        <v>0.68400000000000005</v>
      </c>
      <c r="J4031" s="35">
        <f>G4031/I4031</f>
        <v>0.24459064327485378</v>
      </c>
      <c r="K4031">
        <v>0.5213925327951564</v>
      </c>
      <c r="L4031">
        <v>0.69021190716448033</v>
      </c>
      <c r="M4031" s="49">
        <v>0.5</v>
      </c>
      <c r="N4031" t="s">
        <v>37</v>
      </c>
      <c r="O4031" s="10" t="s">
        <v>37</v>
      </c>
      <c r="P4031">
        <f>VLOOKUP($O4031,$Y$2:$AJ$8,9,FALSE)</f>
        <v>0.25</v>
      </c>
      <c r="Q4031" s="11">
        <f>(L4031-M4031)/L4031</f>
        <v>0.27558479532163743</v>
      </c>
      <c r="S4031" s="13">
        <f>MIN(Q4031,IF(R4031=0,P4031,R4031))</f>
        <v>0.25</v>
      </c>
      <c r="T4031">
        <f>IFERROR(S4031*I4031,0)</f>
        <v>0.17100000000000001</v>
      </c>
      <c r="U4031" t="b">
        <f>O4031=N4031</f>
        <v>1</v>
      </c>
    </row>
    <row r="4032" spans="1:21" ht="21" x14ac:dyDescent="0.4">
      <c r="A4032" t="s">
        <v>1746</v>
      </c>
      <c r="B4032" t="s">
        <v>1694</v>
      </c>
      <c r="C4032" s="50" t="s">
        <v>1695</v>
      </c>
      <c r="D4032" s="34">
        <v>55733</v>
      </c>
      <c r="E4032" s="34">
        <v>3984</v>
      </c>
      <c r="F4032" s="33">
        <v>4.4386000000000001</v>
      </c>
      <c r="G4032" s="33">
        <v>1.7630999999999999</v>
      </c>
      <c r="H4032" s="49">
        <v>7.1483681122494751</v>
      </c>
      <c r="I4032" s="33">
        <v>6.2016999999999998</v>
      </c>
      <c r="J4032" s="35">
        <f>G4032/I4032</f>
        <v>0.2842930164309786</v>
      </c>
      <c r="K4032">
        <v>1.1141064257028113</v>
      </c>
      <c r="L4032">
        <v>1.5566516064257028</v>
      </c>
      <c r="M4032" s="49">
        <v>1.1000000000000001</v>
      </c>
      <c r="N4032" t="s">
        <v>45</v>
      </c>
      <c r="O4032" s="10" t="s">
        <v>37</v>
      </c>
      <c r="P4032">
        <f>VLOOKUP($O4032,$Y$2:$AJ$8,9,FALSE)</f>
        <v>0.25</v>
      </c>
      <c r="Q4032" s="11">
        <f>(L4032-M4032)/L4032</f>
        <v>0.29335504780947153</v>
      </c>
      <c r="S4032" s="13">
        <f>MIN(Q4032,IF(R4032=0,P4032,R4032))</f>
        <v>0.25</v>
      </c>
      <c r="T4032">
        <f>IFERROR(S4032*I4032,0)</f>
        <v>1.5504249999999999</v>
      </c>
      <c r="U4032" t="b">
        <f>O4032=N4032</f>
        <v>0</v>
      </c>
    </row>
    <row r="4033" spans="1:21" ht="21" x14ac:dyDescent="0.4">
      <c r="A4033" t="s">
        <v>4349</v>
      </c>
      <c r="B4033" t="s">
        <v>4345</v>
      </c>
      <c r="C4033" t="s">
        <v>4346</v>
      </c>
      <c r="D4033" s="34">
        <v>1004880</v>
      </c>
      <c r="E4033" s="34">
        <v>74036</v>
      </c>
      <c r="F4033" s="33">
        <v>74.393599999999992</v>
      </c>
      <c r="G4033" s="33">
        <v>24.796400000000002</v>
      </c>
      <c r="H4033" s="49">
        <v>7.367645888066237</v>
      </c>
      <c r="I4033" s="33">
        <v>99.19</v>
      </c>
      <c r="J4033" s="35">
        <f>G4033/I4033</f>
        <v>0.24998891017239644</v>
      </c>
      <c r="K4033">
        <v>1.0048300826624883</v>
      </c>
      <c r="L4033">
        <v>1.3397536333675508</v>
      </c>
      <c r="M4033" s="49">
        <v>0.5</v>
      </c>
      <c r="N4033" t="s">
        <v>37</v>
      </c>
      <c r="O4033" s="10" t="s">
        <v>37</v>
      </c>
      <c r="P4033">
        <f>VLOOKUP($O4033,$Y$2:$AJ$8,9,FALSE)</f>
        <v>0.25</v>
      </c>
      <c r="Q4033" s="11">
        <f>(L4033-M4033)/L4033</f>
        <v>0.62679705615485426</v>
      </c>
      <c r="S4033" s="13">
        <f>MIN(Q4033,IF(R4033=0,P4033,R4033))</f>
        <v>0.25</v>
      </c>
      <c r="T4033">
        <f>IFERROR(S4033*I4033,0)</f>
        <v>24.797499999999999</v>
      </c>
      <c r="U4033" t="b">
        <f>O4033=N4033</f>
        <v>1</v>
      </c>
    </row>
    <row r="4034" spans="1:21" ht="21" x14ac:dyDescent="0.4">
      <c r="A4034" t="s">
        <v>576</v>
      </c>
      <c r="B4034" t="s">
        <v>543</v>
      </c>
      <c r="C4034" s="50" t="s">
        <v>544</v>
      </c>
      <c r="D4034" s="34">
        <v>9387714</v>
      </c>
      <c r="E4034" s="34">
        <v>6765192</v>
      </c>
      <c r="F4034" s="33">
        <v>186.09599999999998</v>
      </c>
      <c r="G4034" s="33">
        <v>91.660200000000003</v>
      </c>
      <c r="H4034" s="49">
        <v>72.064317255510772</v>
      </c>
      <c r="I4034" s="33">
        <v>277.75619999999998</v>
      </c>
      <c r="J4034" s="35">
        <f>G4034/I4034</f>
        <v>0.33000235458290406</v>
      </c>
      <c r="K4034">
        <v>2.7507866739037115E-2</v>
      </c>
      <c r="L4034">
        <v>4.1056661806494178E-2</v>
      </c>
      <c r="M4034" s="49">
        <v>0.01</v>
      </c>
      <c r="N4034" t="s">
        <v>37</v>
      </c>
      <c r="O4034" s="10" t="s">
        <v>37</v>
      </c>
      <c r="P4034">
        <f>VLOOKUP($O4034,$Y$2:$AJ$8,9,FALSE)</f>
        <v>0.25</v>
      </c>
      <c r="Q4034" s="11">
        <f>(L4034-M4034)/L4034</f>
        <v>0.75643416780615513</v>
      </c>
      <c r="S4034" s="13">
        <f>MIN(Q4034,IF(R4034=0,P4034,R4034))</f>
        <v>0.25</v>
      </c>
      <c r="T4034">
        <f>IFERROR(S4034*I4034,0)</f>
        <v>69.439049999999995</v>
      </c>
      <c r="U4034" t="b">
        <f>O4034=N4034</f>
        <v>1</v>
      </c>
    </row>
    <row r="4035" spans="1:21" ht="21" x14ac:dyDescent="0.4">
      <c r="A4035" t="s">
        <v>2985</v>
      </c>
      <c r="B4035" t="s">
        <v>2957</v>
      </c>
      <c r="C4035" t="s">
        <v>2958</v>
      </c>
      <c r="D4035" s="34">
        <v>530264</v>
      </c>
      <c r="E4035" s="34">
        <v>13257</v>
      </c>
      <c r="F4035" s="33">
        <v>7.9542000000000002</v>
      </c>
      <c r="G4035" s="33">
        <v>2.4799999999999999E-2</v>
      </c>
      <c r="H4035" s="49">
        <v>2.5000754341233802</v>
      </c>
      <c r="I4035" s="33">
        <v>7.9790000000000001</v>
      </c>
      <c r="J4035" s="35">
        <f>G4035/I4035</f>
        <v>3.1081589171575385E-3</v>
      </c>
      <c r="K4035">
        <v>0.6</v>
      </c>
      <c r="L4035">
        <v>0.60187070981368329</v>
      </c>
      <c r="M4035" s="49">
        <v>0.6</v>
      </c>
      <c r="N4035" t="s">
        <v>34</v>
      </c>
      <c r="O4035" s="10" t="s">
        <v>34</v>
      </c>
      <c r="P4035">
        <f>VLOOKUP($O4035,$Y$2:$AJ$8,9,FALSE)</f>
        <v>0.15</v>
      </c>
      <c r="Q4035" s="11">
        <f>(L4035-M4035)/L4035</f>
        <v>3.1081589171574994E-3</v>
      </c>
      <c r="S4035" s="13">
        <f>MIN(Q4035,IF(R4035=0,P4035,R4035))</f>
        <v>3.1081589171574994E-3</v>
      </c>
      <c r="T4035">
        <f>IFERROR(S4035*I4035,0)</f>
        <v>2.4799999999999687E-2</v>
      </c>
      <c r="U4035" t="b">
        <f>O4035=N4035</f>
        <v>1</v>
      </c>
    </row>
    <row r="4036" spans="1:21" ht="21" x14ac:dyDescent="0.4">
      <c r="A4036" t="s">
        <v>1523</v>
      </c>
      <c r="B4036" t="s">
        <v>1475</v>
      </c>
      <c r="C4036" s="50" t="s">
        <v>1476</v>
      </c>
      <c r="D4036" s="34">
        <v>1816799</v>
      </c>
      <c r="E4036" s="34">
        <v>95039</v>
      </c>
      <c r="F4036" s="33">
        <v>47.519500000000001</v>
      </c>
      <c r="G4036" s="33">
        <v>12.213699999999999</v>
      </c>
      <c r="H4036" s="49">
        <v>5.2311235310015034</v>
      </c>
      <c r="I4036" s="33">
        <v>59.733199999999997</v>
      </c>
      <c r="J4036" s="35">
        <f>G4036/I4036</f>
        <v>0.20447088051535831</v>
      </c>
      <c r="K4036">
        <v>0.5</v>
      </c>
      <c r="L4036">
        <v>0.62851250539252301</v>
      </c>
      <c r="M4036" s="49">
        <v>0.5</v>
      </c>
      <c r="N4036" t="s">
        <v>33</v>
      </c>
      <c r="O4036" s="10" t="s">
        <v>42</v>
      </c>
      <c r="P4036">
        <f>VLOOKUP($O4036,$Y$2:$AJ$8,9,FALSE)</f>
        <v>0.05</v>
      </c>
      <c r="Q4036" s="11">
        <f>(L4036-M4036)/L4036</f>
        <v>0.20447088051535822</v>
      </c>
      <c r="S4036" s="13">
        <f>MIN(Q4036,IF(R4036=0,P4036,R4036))</f>
        <v>0.05</v>
      </c>
      <c r="T4036">
        <f>IFERROR(S4036*I4036,0)</f>
        <v>2.9866600000000001</v>
      </c>
      <c r="U4036" t="b">
        <f>O4036=N4036</f>
        <v>0</v>
      </c>
    </row>
    <row r="4037" spans="1:21" ht="21" x14ac:dyDescent="0.4">
      <c r="A4037" t="s">
        <v>5564</v>
      </c>
      <c r="B4037" t="s">
        <v>5561</v>
      </c>
      <c r="C4037" t="s">
        <v>5562</v>
      </c>
      <c r="D4037" s="34">
        <v>60804</v>
      </c>
      <c r="E4037" s="34">
        <v>17080</v>
      </c>
      <c r="F4037" s="33">
        <v>7.9497</v>
      </c>
      <c r="G4037" s="33">
        <v>3.9151000000000002</v>
      </c>
      <c r="H4037" s="49">
        <v>28.090257219919742</v>
      </c>
      <c r="I4037" s="33">
        <v>11.864800000000001</v>
      </c>
      <c r="J4037" s="35">
        <f>G4037/I4037</f>
        <v>0.32997606365046189</v>
      </c>
      <c r="K4037">
        <v>0.46543911007025762</v>
      </c>
      <c r="L4037">
        <v>0.69466042154566754</v>
      </c>
      <c r="M4037" s="49">
        <v>0.4</v>
      </c>
      <c r="N4037" t="s">
        <v>37</v>
      </c>
      <c r="O4037" s="10" t="s">
        <v>37</v>
      </c>
      <c r="P4037">
        <f>VLOOKUP($O4037,$Y$2:$AJ$8,9,FALSE)</f>
        <v>0.25</v>
      </c>
      <c r="Q4037" s="11">
        <f>(L4037-M4037)/L4037</f>
        <v>0.42417908435034729</v>
      </c>
      <c r="S4037" s="13">
        <f>MIN(Q4037,IF(R4037=0,P4037,R4037))</f>
        <v>0.25</v>
      </c>
      <c r="T4037">
        <f>IFERROR(S4037*I4037,0)</f>
        <v>2.9662000000000002</v>
      </c>
      <c r="U4037" t="b">
        <f>O4037=N4037</f>
        <v>1</v>
      </c>
    </row>
    <row r="4038" spans="1:21" ht="21" x14ac:dyDescent="0.4">
      <c r="A4038" t="s">
        <v>2595</v>
      </c>
      <c r="B4038" t="s">
        <v>2581</v>
      </c>
      <c r="C4038" t="s">
        <v>2582</v>
      </c>
      <c r="D4038" s="34">
        <v>2438817</v>
      </c>
      <c r="E4038" s="34">
        <v>287189</v>
      </c>
      <c r="F4038" s="33">
        <v>73.291399999999996</v>
      </c>
      <c r="G4038" s="33">
        <v>20.584699999999998</v>
      </c>
      <c r="H4038" s="49">
        <v>11.775750292047332</v>
      </c>
      <c r="I4038" s="33">
        <v>93.876099999999994</v>
      </c>
      <c r="J4038" s="35">
        <f>G4038/I4038</f>
        <v>0.2192751935796225</v>
      </c>
      <c r="K4038">
        <v>0.25520267141150949</v>
      </c>
      <c r="L4038">
        <v>0.32687916319914756</v>
      </c>
      <c r="M4038" s="49">
        <v>0.25</v>
      </c>
      <c r="N4038" t="s">
        <v>37</v>
      </c>
      <c r="O4038" s="10" t="s">
        <v>37</v>
      </c>
      <c r="P4038">
        <f>VLOOKUP($O4038,$Y$2:$AJ$8,9,FALSE)</f>
        <v>0.25</v>
      </c>
      <c r="Q4038" s="11">
        <f>(L4038-M4038)/L4038</f>
        <v>0.23519138524075875</v>
      </c>
      <c r="S4038" s="13">
        <f>MIN(Q4038,IF(R4038=0,P4038,R4038))</f>
        <v>0.23519138524075875</v>
      </c>
      <c r="T4038">
        <f>IFERROR(S4038*I4038,0)</f>
        <v>22.078849999999992</v>
      </c>
      <c r="U4038" t="b">
        <f>O4038=N4038</f>
        <v>1</v>
      </c>
    </row>
    <row r="4039" spans="1:21" ht="21" x14ac:dyDescent="0.4">
      <c r="A4039" t="s">
        <v>1671</v>
      </c>
      <c r="B4039" t="s">
        <v>1635</v>
      </c>
      <c r="C4039" s="50" t="s">
        <v>1636</v>
      </c>
      <c r="D4039" s="34">
        <v>2966</v>
      </c>
      <c r="E4039" s="34">
        <v>450</v>
      </c>
      <c r="F4039" s="33">
        <v>0.53609999999999991</v>
      </c>
      <c r="G4039" s="33">
        <v>0.23310000000000003</v>
      </c>
      <c r="H4039" s="49">
        <v>15.171948752528658</v>
      </c>
      <c r="I4039" s="33">
        <v>0.76919999999999988</v>
      </c>
      <c r="J4039" s="35">
        <f>G4039/I4039</f>
        <v>0.30304212168486749</v>
      </c>
      <c r="K4039">
        <v>1.1913333333333331</v>
      </c>
      <c r="L4039">
        <v>1.7093333333333331</v>
      </c>
      <c r="M4039" s="49">
        <v>1.35</v>
      </c>
      <c r="N4039" t="s">
        <v>45</v>
      </c>
      <c r="O4039" s="10" t="s">
        <v>45</v>
      </c>
      <c r="P4039">
        <f>VLOOKUP($O4039,$Y$2:$AJ$8,9,FALSE)</f>
        <v>0.32</v>
      </c>
      <c r="Q4039" s="11">
        <f>(L4039-M4039)/L4039</f>
        <v>0.21021840873634931</v>
      </c>
      <c r="S4039" s="13">
        <f>MIN(Q4039,IF(R4039=0,P4039,R4039))</f>
        <v>0.21021840873634931</v>
      </c>
      <c r="T4039">
        <f>IFERROR(S4039*I4039,0)</f>
        <v>0.16169999999999987</v>
      </c>
      <c r="U4039" t="b">
        <f>O4039=N4039</f>
        <v>1</v>
      </c>
    </row>
    <row r="4040" spans="1:21" ht="21" x14ac:dyDescent="0.4">
      <c r="A4040" t="s">
        <v>2596</v>
      </c>
      <c r="B4040" t="s">
        <v>2581</v>
      </c>
      <c r="C4040" t="s">
        <v>2582</v>
      </c>
      <c r="D4040" s="34">
        <v>2699229</v>
      </c>
      <c r="E4040" s="34">
        <v>102633</v>
      </c>
      <c r="F4040" s="33">
        <v>102.633</v>
      </c>
      <c r="G4040" s="33">
        <v>23.087999999999997</v>
      </c>
      <c r="H4040" s="49">
        <v>3.8023079923933834</v>
      </c>
      <c r="I4040" s="33">
        <v>125.72099999999999</v>
      </c>
      <c r="J4040" s="35">
        <f>G4040/I4040</f>
        <v>0.1836447371560837</v>
      </c>
      <c r="K4040">
        <v>1</v>
      </c>
      <c r="L4040">
        <v>1.2249568852123585</v>
      </c>
      <c r="M4040" s="49">
        <v>1</v>
      </c>
      <c r="N4040" t="s">
        <v>37</v>
      </c>
      <c r="O4040" s="10" t="s">
        <v>37</v>
      </c>
      <c r="P4040">
        <f>VLOOKUP($O4040,$Y$2:$AJ$8,9,FALSE)</f>
        <v>0.25</v>
      </c>
      <c r="Q4040" s="11">
        <f>(L4040-M4040)/L4040</f>
        <v>0.18364473715608362</v>
      </c>
      <c r="S4040" s="13">
        <f>MIN(Q4040,IF(R4040=0,P4040,R4040))</f>
        <v>0.18364473715608362</v>
      </c>
      <c r="T4040">
        <f>IFERROR(S4040*I4040,0)</f>
        <v>23.087999999999987</v>
      </c>
      <c r="U4040" t="b">
        <f>O4040=N4040</f>
        <v>1</v>
      </c>
    </row>
    <row r="4041" spans="1:21" ht="21" x14ac:dyDescent="0.4">
      <c r="A4041" t="s">
        <v>1201</v>
      </c>
      <c r="B4041" t="s">
        <v>1143</v>
      </c>
      <c r="C4041" s="50" t="s">
        <v>1144</v>
      </c>
      <c r="D4041" s="34">
        <v>1023124</v>
      </c>
      <c r="E4041" s="34">
        <v>321400</v>
      </c>
      <c r="F4041" s="33">
        <v>153.74889999999999</v>
      </c>
      <c r="G4041" s="33">
        <v>75.727200000000011</v>
      </c>
      <c r="H4041" s="49">
        <v>31.413592096363686</v>
      </c>
      <c r="I4041" s="33">
        <v>229.4761</v>
      </c>
      <c r="J4041" s="35">
        <f>G4041/I4041</f>
        <v>0.33000037912444918</v>
      </c>
      <c r="K4041">
        <v>0.47837243310516486</v>
      </c>
      <c r="L4041">
        <v>0.71398911014312383</v>
      </c>
      <c r="M4041" s="49">
        <v>0.35</v>
      </c>
      <c r="N4041" t="s">
        <v>37</v>
      </c>
      <c r="O4041" s="10" t="s">
        <v>37</v>
      </c>
      <c r="P4041">
        <f>VLOOKUP($O4041,$Y$2:$AJ$8,9,FALSE)</f>
        <v>0.25</v>
      </c>
      <c r="Q4041" s="11">
        <f>(L4041-M4041)/L4041</f>
        <v>0.50979644503283783</v>
      </c>
      <c r="S4041" s="13">
        <f>MIN(Q4041,IF(R4041=0,P4041,R4041))</f>
        <v>0.25</v>
      </c>
      <c r="T4041">
        <f>IFERROR(S4041*I4041,0)</f>
        <v>57.369025000000001</v>
      </c>
      <c r="U4041" t="b">
        <f>O4041=N4041</f>
        <v>1</v>
      </c>
    </row>
    <row r="4042" spans="1:21" ht="21" x14ac:dyDescent="0.4">
      <c r="A4042" t="s">
        <v>2358</v>
      </c>
      <c r="B4042" t="s">
        <v>2334</v>
      </c>
      <c r="C4042" t="s">
        <v>2335</v>
      </c>
      <c r="D4042" s="34">
        <v>129532</v>
      </c>
      <c r="E4042" s="34">
        <v>15266</v>
      </c>
      <c r="F4042" s="33">
        <v>15.307399999999999</v>
      </c>
      <c r="G4042" s="33">
        <v>4.9786000000000001</v>
      </c>
      <c r="H4042" s="49">
        <v>11.785504740141432</v>
      </c>
      <c r="I4042" s="33">
        <v>20.286000000000001</v>
      </c>
      <c r="J4042" s="35">
        <f>G4042/I4042</f>
        <v>0.24542048703539385</v>
      </c>
      <c r="K4042">
        <v>1.0027119088169789</v>
      </c>
      <c r="L4042">
        <v>1.3288353203196646</v>
      </c>
      <c r="M4042" s="49">
        <v>1</v>
      </c>
      <c r="N4042" t="s">
        <v>34</v>
      </c>
      <c r="O4042" s="10" t="s">
        <v>34</v>
      </c>
      <c r="P4042">
        <f>VLOOKUP($O4042,$Y$2:$AJ$8,9,FALSE)</f>
        <v>0.15</v>
      </c>
      <c r="Q4042" s="11">
        <f>(L4042-M4042)/L4042</f>
        <v>0.24746130336192446</v>
      </c>
      <c r="S4042" s="13">
        <f>MIN(Q4042,IF(R4042=0,P4042,R4042))</f>
        <v>0.15</v>
      </c>
      <c r="T4042">
        <f>IFERROR(S4042*I4042,0)</f>
        <v>3.0428999999999999</v>
      </c>
      <c r="U4042" t="b">
        <f>O4042=N4042</f>
        <v>1</v>
      </c>
    </row>
    <row r="4043" spans="1:21" ht="21" x14ac:dyDescent="0.4">
      <c r="A4043" t="s">
        <v>3035</v>
      </c>
      <c r="B4043" t="s">
        <v>3005</v>
      </c>
      <c r="C4043" t="s">
        <v>3006</v>
      </c>
      <c r="D4043" s="34">
        <v>196189</v>
      </c>
      <c r="E4043" s="34">
        <v>2366</v>
      </c>
      <c r="F4043" s="33">
        <v>18.928000000000001</v>
      </c>
      <c r="G4043" s="33">
        <v>4.0937999999999999</v>
      </c>
      <c r="H4043" s="49">
        <v>1.2059799479073749</v>
      </c>
      <c r="I4043" s="33">
        <v>23.021799999999999</v>
      </c>
      <c r="J4043" s="35">
        <f>G4043/I4043</f>
        <v>0.17782275929770913</v>
      </c>
      <c r="K4043">
        <v>8</v>
      </c>
      <c r="L4043">
        <v>9.7302620456466613</v>
      </c>
      <c r="M4043" s="49">
        <v>8</v>
      </c>
      <c r="N4043" t="s">
        <v>34</v>
      </c>
      <c r="O4043" s="10" t="s">
        <v>34</v>
      </c>
      <c r="P4043">
        <f>VLOOKUP($O4043,$Y$2:$AJ$8,9,FALSE)</f>
        <v>0.15</v>
      </c>
      <c r="Q4043" s="11">
        <f>(L4043-M4043)/L4043</f>
        <v>0.17782275929770916</v>
      </c>
      <c r="S4043" s="13">
        <f>MIN(Q4043,IF(R4043=0,P4043,R4043))</f>
        <v>0.15</v>
      </c>
      <c r="T4043">
        <f>IFERROR(S4043*I4043,0)</f>
        <v>3.4532699999999998</v>
      </c>
      <c r="U4043" t="b">
        <f>O4043=N4043</f>
        <v>1</v>
      </c>
    </row>
    <row r="4044" spans="1:21" ht="21" x14ac:dyDescent="0.4">
      <c r="A4044" t="s">
        <v>1202</v>
      </c>
      <c r="B4044" t="s">
        <v>1143</v>
      </c>
      <c r="C4044" s="50" t="s">
        <v>1144</v>
      </c>
      <c r="D4044" s="34">
        <v>258636</v>
      </c>
      <c r="E4044" s="34">
        <v>26371</v>
      </c>
      <c r="F4044" s="33">
        <v>8.4192999999999998</v>
      </c>
      <c r="G4044" s="33">
        <v>3.6236999999999999</v>
      </c>
      <c r="H4044" s="49">
        <v>10.196183052629952</v>
      </c>
      <c r="I4044" s="33">
        <v>12.042999999999999</v>
      </c>
      <c r="J4044" s="35">
        <f>G4044/I4044</f>
        <v>0.30089678651498797</v>
      </c>
      <c r="K4044">
        <v>0.31926358499867274</v>
      </c>
      <c r="L4044">
        <v>0.45667589397444164</v>
      </c>
      <c r="M4044" s="49">
        <v>0.3</v>
      </c>
      <c r="N4044" t="s">
        <v>37</v>
      </c>
      <c r="O4044" s="10" t="s">
        <v>37</v>
      </c>
      <c r="P4044">
        <f>VLOOKUP($O4044,$Y$2:$AJ$8,9,FALSE)</f>
        <v>0.25</v>
      </c>
      <c r="Q4044" s="11">
        <f>(L4044-M4044)/L4044</f>
        <v>0.34307896703479207</v>
      </c>
      <c r="S4044" s="13">
        <f>MIN(Q4044,IF(R4044=0,P4044,R4044))</f>
        <v>0.25</v>
      </c>
      <c r="T4044">
        <f>IFERROR(S4044*I4044,0)</f>
        <v>3.0107499999999998</v>
      </c>
      <c r="U4044" t="b">
        <f>O4044=N4044</f>
        <v>1</v>
      </c>
    </row>
    <row r="4045" spans="1:21" ht="21" x14ac:dyDescent="0.4">
      <c r="A4045" t="s">
        <v>4901</v>
      </c>
      <c r="B4045" t="s">
        <v>4897</v>
      </c>
      <c r="C4045" t="s">
        <v>4898</v>
      </c>
      <c r="D4045" s="34">
        <v>97833</v>
      </c>
      <c r="E4045" s="34">
        <v>63008</v>
      </c>
      <c r="F4045" s="33">
        <v>12.367000000000001</v>
      </c>
      <c r="G4045" s="33">
        <v>4.1210000000000004</v>
      </c>
      <c r="H4045" s="49">
        <v>64.403626588165551</v>
      </c>
      <c r="I4045" s="33">
        <v>16.488</v>
      </c>
      <c r="J4045" s="35">
        <f>G4045/I4045</f>
        <v>0.24993934983017957</v>
      </c>
      <c r="K4045">
        <v>0.19627666328085322</v>
      </c>
      <c r="L4045">
        <v>0.2616810563737938</v>
      </c>
      <c r="M4045" s="49">
        <v>0.01</v>
      </c>
      <c r="N4045" t="s">
        <v>34</v>
      </c>
      <c r="O4045" s="10" t="s">
        <v>34</v>
      </c>
      <c r="P4045">
        <f>VLOOKUP($O4045,$Y$2:$AJ$8,9,FALSE)</f>
        <v>0.15</v>
      </c>
      <c r="Q4045" s="11">
        <f>(L4045-M4045)/L4045</f>
        <v>0.96178554099951474</v>
      </c>
      <c r="S4045" s="13">
        <f>MIN(Q4045,IF(R4045=0,P4045,R4045))</f>
        <v>0.15</v>
      </c>
      <c r="T4045">
        <f>IFERROR(S4045*I4045,0)</f>
        <v>2.4731999999999998</v>
      </c>
      <c r="U4045" t="b">
        <f>O4045=N4045</f>
        <v>1</v>
      </c>
    </row>
    <row r="4046" spans="1:21" ht="21" x14ac:dyDescent="0.4">
      <c r="A4046" t="s">
        <v>1203</v>
      </c>
      <c r="B4046" t="s">
        <v>1143</v>
      </c>
      <c r="C4046" s="50" t="s">
        <v>1144</v>
      </c>
      <c r="D4046" s="34">
        <v>301042</v>
      </c>
      <c r="E4046" s="34">
        <v>64273</v>
      </c>
      <c r="F4046" s="33">
        <v>20.068900000000003</v>
      </c>
      <c r="G4046" s="33">
        <v>6.6890999999999998</v>
      </c>
      <c r="H4046" s="49">
        <v>21.350177051707071</v>
      </c>
      <c r="I4046" s="33">
        <v>26.758000000000003</v>
      </c>
      <c r="J4046" s="35">
        <f>G4046/I4046</f>
        <v>0.24998505119964121</v>
      </c>
      <c r="K4046">
        <v>0.31224464394069051</v>
      </c>
      <c r="L4046">
        <v>0.41631789398347679</v>
      </c>
      <c r="M4046" s="49">
        <v>0.3</v>
      </c>
      <c r="N4046" t="s">
        <v>37</v>
      </c>
      <c r="O4046" s="10" t="s">
        <v>37</v>
      </c>
      <c r="P4046">
        <f>VLOOKUP($O4046,$Y$2:$AJ$8,9,FALSE)</f>
        <v>0.25</v>
      </c>
      <c r="Q4046" s="11">
        <f>(L4046-M4046)/L4046</f>
        <v>0.27939681590552373</v>
      </c>
      <c r="S4046" s="13">
        <f>MIN(Q4046,IF(R4046=0,P4046,R4046))</f>
        <v>0.25</v>
      </c>
      <c r="T4046">
        <f>IFERROR(S4046*I4046,0)</f>
        <v>6.6895000000000007</v>
      </c>
      <c r="U4046" t="b">
        <f>O4046=N4046</f>
        <v>1</v>
      </c>
    </row>
    <row r="4047" spans="1:21" ht="21" x14ac:dyDescent="0.4">
      <c r="A4047" t="s">
        <v>1080</v>
      </c>
      <c r="B4047" t="s">
        <v>1064</v>
      </c>
      <c r="C4047" s="50" t="s">
        <v>1065</v>
      </c>
      <c r="D4047" s="34">
        <v>3696376</v>
      </c>
      <c r="E4047" s="34">
        <v>83837</v>
      </c>
      <c r="F4047" s="33">
        <v>42.148200000000003</v>
      </c>
      <c r="G4047" s="33">
        <v>14.2918</v>
      </c>
      <c r="H4047" s="49">
        <v>2.2680863635084743</v>
      </c>
      <c r="I4047" s="33">
        <v>56.440000000000005</v>
      </c>
      <c r="J4047" s="35">
        <f>G4047/I4047</f>
        <v>0.25322111977321049</v>
      </c>
      <c r="K4047">
        <v>0.50273984040459463</v>
      </c>
      <c r="L4047">
        <v>0.67321111203883732</v>
      </c>
      <c r="M4047" s="49">
        <v>0.5</v>
      </c>
      <c r="N4047" t="s">
        <v>45</v>
      </c>
      <c r="O4047" s="10" t="s">
        <v>34</v>
      </c>
      <c r="P4047">
        <f>VLOOKUP($O4047,$Y$2:$AJ$8,9,FALSE)</f>
        <v>0.15</v>
      </c>
      <c r="Q4047" s="11">
        <f>(L4047-M4047)/L4047</f>
        <v>0.25729092841956064</v>
      </c>
      <c r="S4047" s="13">
        <f>MIN(Q4047,IF(R4047=0,P4047,R4047))</f>
        <v>0.15</v>
      </c>
      <c r="T4047">
        <f>IFERROR(S4047*I4047,0)</f>
        <v>8.4660000000000011</v>
      </c>
      <c r="U4047" t="b">
        <f>O4047=N4047</f>
        <v>0</v>
      </c>
    </row>
    <row r="4048" spans="1:21" ht="21" x14ac:dyDescent="0.4">
      <c r="A4048" t="s">
        <v>1988</v>
      </c>
      <c r="B4048" t="s">
        <v>1772</v>
      </c>
      <c r="C4048" s="50" t="s">
        <v>1773</v>
      </c>
      <c r="D4048" s="34">
        <v>12924</v>
      </c>
      <c r="E4048" s="34">
        <v>2112</v>
      </c>
      <c r="F4048" s="33">
        <v>3.3016999999999999</v>
      </c>
      <c r="G4048" s="33">
        <v>0.99609999999999999</v>
      </c>
      <c r="H4048" s="49">
        <v>16.341689879294336</v>
      </c>
      <c r="I4048" s="33">
        <v>4.2977999999999996</v>
      </c>
      <c r="J4048" s="35">
        <f>G4048/I4048</f>
        <v>0.23176974265903488</v>
      </c>
      <c r="K4048">
        <v>1.5633049242424242</v>
      </c>
      <c r="L4048">
        <v>2.0349431818181816</v>
      </c>
      <c r="M4048" s="49">
        <v>1.55</v>
      </c>
      <c r="N4048" t="s">
        <v>37</v>
      </c>
      <c r="O4048" s="10" t="s">
        <v>34</v>
      </c>
      <c r="P4048">
        <f>VLOOKUP($O4048,$Y$2:$AJ$8,9,FALSE)</f>
        <v>0.15</v>
      </c>
      <c r="Q4048" s="11">
        <f>(L4048-M4048)/L4048</f>
        <v>0.23830797152031261</v>
      </c>
      <c r="S4048" s="13">
        <f>MIN(Q4048,IF(R4048=0,P4048,R4048))</f>
        <v>0.15</v>
      </c>
      <c r="T4048">
        <f>IFERROR(S4048*I4048,0)</f>
        <v>0.64466999999999997</v>
      </c>
      <c r="U4048" t="b">
        <f>O4048=N4048</f>
        <v>0</v>
      </c>
    </row>
    <row r="4049" spans="1:21" ht="21" x14ac:dyDescent="0.4">
      <c r="A4049" t="s">
        <v>5098</v>
      </c>
      <c r="B4049" t="s">
        <v>5093</v>
      </c>
      <c r="C4049" t="s">
        <v>5094</v>
      </c>
      <c r="D4049" s="34">
        <v>39966</v>
      </c>
      <c r="E4049" s="34">
        <v>4183</v>
      </c>
      <c r="F4049" s="33">
        <v>1.6733</v>
      </c>
      <c r="G4049" s="33">
        <v>0.76270000000000004</v>
      </c>
      <c r="H4049" s="49">
        <v>10.466396436971426</v>
      </c>
      <c r="I4049" s="33">
        <v>2.4359999999999999</v>
      </c>
      <c r="J4049" s="35">
        <f>G4049/I4049</f>
        <v>0.31309523809523809</v>
      </c>
      <c r="K4049">
        <v>0.40002390628735357</v>
      </c>
      <c r="L4049">
        <v>0.58235715993306236</v>
      </c>
      <c r="M4049" s="49">
        <v>0.4</v>
      </c>
      <c r="N4049" t="s">
        <v>37</v>
      </c>
      <c r="O4049" s="10" t="s">
        <v>37</v>
      </c>
      <c r="P4049">
        <f>VLOOKUP($O4049,$Y$2:$AJ$8,9,FALSE)</f>
        <v>0.25</v>
      </c>
      <c r="Q4049" s="11">
        <f>(L4049-M4049)/L4049</f>
        <v>0.31313628899835788</v>
      </c>
      <c r="S4049" s="13">
        <f>MIN(Q4049,IF(R4049=0,P4049,R4049))</f>
        <v>0.25</v>
      </c>
      <c r="T4049">
        <f>IFERROR(S4049*I4049,0)</f>
        <v>0.60899999999999999</v>
      </c>
      <c r="U4049" t="b">
        <f>O4049=N4049</f>
        <v>1</v>
      </c>
    </row>
    <row r="4050" spans="1:21" ht="21" x14ac:dyDescent="0.4">
      <c r="A4050" t="s">
        <v>6266</v>
      </c>
      <c r="B4050" t="s">
        <v>6256</v>
      </c>
      <c r="C4050" t="s">
        <v>6257</v>
      </c>
      <c r="D4050" s="34">
        <v>43977</v>
      </c>
      <c r="E4050" s="34">
        <v>11543</v>
      </c>
      <c r="F4050" s="33">
        <v>1.0359</v>
      </c>
      <c r="G4050" s="33">
        <v>0.5101</v>
      </c>
      <c r="H4050" s="49">
        <v>26.247811355936058</v>
      </c>
      <c r="I4050" s="33">
        <v>1.546</v>
      </c>
      <c r="J4050" s="35">
        <f>G4050/I4050</f>
        <v>0.32994825355756791</v>
      </c>
      <c r="K4050">
        <v>8.9742701204193032E-2</v>
      </c>
      <c r="L4050">
        <v>0.13393398596552022</v>
      </c>
      <c r="M4050" s="49">
        <v>0.03</v>
      </c>
      <c r="N4050" t="s">
        <v>37</v>
      </c>
      <c r="O4050" s="10" t="s">
        <v>37</v>
      </c>
      <c r="P4050">
        <f>VLOOKUP($O4050,$Y$2:$AJ$8,9,FALSE)</f>
        <v>0.25</v>
      </c>
      <c r="Q4050" s="11">
        <f>(L4050-M4050)/L4050</f>
        <v>0.77600905562742561</v>
      </c>
      <c r="S4050" s="13">
        <f>MIN(Q4050,IF(R4050=0,P4050,R4050))</f>
        <v>0.25</v>
      </c>
      <c r="T4050">
        <f>IFERROR(S4050*I4050,0)</f>
        <v>0.38650000000000001</v>
      </c>
      <c r="U4050" t="b">
        <f>O4050=N4050</f>
        <v>1</v>
      </c>
    </row>
    <row r="4051" spans="1:21" ht="21" x14ac:dyDescent="0.4">
      <c r="A4051" t="s">
        <v>2653</v>
      </c>
      <c r="B4051" t="s">
        <v>2645</v>
      </c>
      <c r="C4051" t="s">
        <v>2646</v>
      </c>
      <c r="D4051" s="34">
        <v>1956955</v>
      </c>
      <c r="E4051" s="34">
        <v>36074</v>
      </c>
      <c r="F4051" s="33">
        <v>18.036999999999999</v>
      </c>
      <c r="G4051" s="33">
        <v>5.7530000000000001</v>
      </c>
      <c r="H4051" s="49">
        <v>1.8433740172870607</v>
      </c>
      <c r="I4051" s="33">
        <v>23.79</v>
      </c>
      <c r="J4051" s="35">
        <f>G4051/I4051</f>
        <v>0.24182429592265658</v>
      </c>
      <c r="K4051">
        <v>0.5</v>
      </c>
      <c r="L4051">
        <v>0.6594777402006986</v>
      </c>
      <c r="M4051" s="49">
        <v>0.5</v>
      </c>
      <c r="N4051" t="s">
        <v>33</v>
      </c>
      <c r="O4051" s="10" t="s">
        <v>33</v>
      </c>
      <c r="P4051">
        <f>VLOOKUP($O4051,$Y$2:$AJ$8,9,FALSE)</f>
        <v>0.4</v>
      </c>
      <c r="Q4051" s="11">
        <f>(L4051-M4051)/L4051</f>
        <v>0.24182429592265661</v>
      </c>
      <c r="S4051" s="13">
        <f>MIN(Q4051,IF(R4051=0,P4051,R4051))</f>
        <v>0.24182429592265661</v>
      </c>
      <c r="T4051">
        <f>IFERROR(S4051*I4051,0)</f>
        <v>5.753000000000001</v>
      </c>
      <c r="U4051" t="b">
        <f>O4051=N4051</f>
        <v>1</v>
      </c>
    </row>
    <row r="4052" spans="1:21" ht="21" x14ac:dyDescent="0.4">
      <c r="A4052" t="s">
        <v>5967</v>
      </c>
      <c r="B4052" t="s">
        <v>5964</v>
      </c>
      <c r="C4052" t="s">
        <v>5965</v>
      </c>
      <c r="D4052" s="34">
        <v>110820</v>
      </c>
      <c r="E4052" s="34">
        <v>27726</v>
      </c>
      <c r="F4052" s="33">
        <v>8.0470999999999986</v>
      </c>
      <c r="G4052" s="33">
        <v>1.4194</v>
      </c>
      <c r="H4052" s="49">
        <v>25.018949648077964</v>
      </c>
      <c r="I4052" s="33">
        <v>9.4664999999999981</v>
      </c>
      <c r="J4052" s="35">
        <f>G4052/I4052</f>
        <v>0.14993925949400522</v>
      </c>
      <c r="K4052">
        <v>0.29023660102430926</v>
      </c>
      <c r="L4052">
        <v>0.34143042631465043</v>
      </c>
      <c r="M4052" s="49">
        <v>0.15</v>
      </c>
      <c r="N4052" t="s">
        <v>42</v>
      </c>
      <c r="O4052" s="10" t="s">
        <v>42</v>
      </c>
      <c r="P4052">
        <f>VLOOKUP($O4052,$Y$2:$AJ$8,9,FALSE)</f>
        <v>0.05</v>
      </c>
      <c r="Q4052" s="11">
        <f>(L4052-M4052)/L4052</f>
        <v>0.56067184281413396</v>
      </c>
      <c r="S4052" s="13">
        <f>MIN(Q4052,IF(R4052=0,P4052,R4052))</f>
        <v>0.05</v>
      </c>
      <c r="T4052">
        <f>IFERROR(S4052*I4052,0)</f>
        <v>0.47332499999999994</v>
      </c>
      <c r="U4052" t="b">
        <f>O4052=N4052</f>
        <v>1</v>
      </c>
    </row>
    <row r="4053" spans="1:21" ht="21" x14ac:dyDescent="0.4">
      <c r="A4053" t="s">
        <v>653</v>
      </c>
      <c r="B4053" t="s">
        <v>611</v>
      </c>
      <c r="C4053" s="50" t="s">
        <v>612</v>
      </c>
      <c r="D4053" s="34">
        <v>961205</v>
      </c>
      <c r="E4053" s="34">
        <v>234139</v>
      </c>
      <c r="F4053" s="33">
        <v>77.856999999999999</v>
      </c>
      <c r="G4053" s="33">
        <v>25.951699999999999</v>
      </c>
      <c r="H4053" s="49">
        <v>24.358903667791989</v>
      </c>
      <c r="I4053" s="33">
        <v>103.8087</v>
      </c>
      <c r="J4053" s="35">
        <f>G4053/I4053</f>
        <v>0.24999542427561464</v>
      </c>
      <c r="K4053">
        <v>0.33252469686809971</v>
      </c>
      <c r="L4053">
        <v>0.44336355754487716</v>
      </c>
      <c r="M4053" s="49">
        <v>0.25</v>
      </c>
      <c r="N4053" t="s">
        <v>37</v>
      </c>
      <c r="O4053" s="10" t="s">
        <v>34</v>
      </c>
      <c r="P4053">
        <f>VLOOKUP($O4053,$Y$2:$AJ$8,9,FALSE)</f>
        <v>0.15</v>
      </c>
      <c r="Q4053" s="11">
        <f>(L4053-M4053)/L4053</f>
        <v>0.43612866744309481</v>
      </c>
      <c r="S4053" s="13">
        <f>MIN(Q4053,IF(R4053=0,P4053,R4053))</f>
        <v>0.15</v>
      </c>
      <c r="T4053">
        <f>IFERROR(S4053*I4053,0)</f>
        <v>15.571304999999999</v>
      </c>
      <c r="U4053" t="b">
        <f>O4053=N4053</f>
        <v>0</v>
      </c>
    </row>
    <row r="4054" spans="1:21" ht="21" x14ac:dyDescent="0.4">
      <c r="A4054" t="s">
        <v>3001</v>
      </c>
      <c r="B4054" t="s">
        <v>2999</v>
      </c>
      <c r="C4054" t="s">
        <v>3000</v>
      </c>
      <c r="D4054" s="34">
        <v>1139812</v>
      </c>
      <c r="E4054" s="34">
        <v>311133</v>
      </c>
      <c r="F4054" s="33">
        <v>316.36450000000002</v>
      </c>
      <c r="G4054" s="33">
        <v>79.090699999999998</v>
      </c>
      <c r="H4054" s="49">
        <v>27.296870010142023</v>
      </c>
      <c r="I4054" s="33">
        <v>395.45519999999999</v>
      </c>
      <c r="J4054" s="35">
        <f>G4054/I4054</f>
        <v>0.19999914023130813</v>
      </c>
      <c r="K4054">
        <v>1.0168143527044704</v>
      </c>
      <c r="L4054">
        <v>1.2710165749052655</v>
      </c>
      <c r="M4054" s="49">
        <v>0.78</v>
      </c>
      <c r="N4054" t="s">
        <v>34</v>
      </c>
      <c r="O4054" s="10" t="s">
        <v>34</v>
      </c>
      <c r="P4054">
        <f>VLOOKUP($O4054,$Y$2:$AJ$8,9,FALSE)</f>
        <v>0.15</v>
      </c>
      <c r="Q4054" s="11">
        <f>(L4054-M4054)/L4054</f>
        <v>0.38631799505987019</v>
      </c>
      <c r="S4054" s="13">
        <f>MIN(Q4054,IF(R4054=0,P4054,R4054))</f>
        <v>0.15</v>
      </c>
      <c r="T4054">
        <f>IFERROR(S4054*I4054,0)</f>
        <v>59.318279999999994</v>
      </c>
      <c r="U4054" t="b">
        <f>O4054=N4054</f>
        <v>1</v>
      </c>
    </row>
    <row r="4055" spans="1:21" ht="21" x14ac:dyDescent="0.4">
      <c r="A4055" t="s">
        <v>2936</v>
      </c>
      <c r="B4055" t="s">
        <v>2927</v>
      </c>
      <c r="C4055" t="s">
        <v>2928</v>
      </c>
      <c r="D4055" s="34">
        <v>1313298</v>
      </c>
      <c r="E4055" s="34">
        <v>15383</v>
      </c>
      <c r="F4055" s="33">
        <v>23.0745</v>
      </c>
      <c r="G4055" s="33">
        <v>3.0854999999999997</v>
      </c>
      <c r="H4055" s="49">
        <v>1.1713259290732188</v>
      </c>
      <c r="I4055" s="33">
        <v>26.16</v>
      </c>
      <c r="J4055" s="35">
        <f>G4055/I4055</f>
        <v>0.11794724770642201</v>
      </c>
      <c r="K4055">
        <v>1.5</v>
      </c>
      <c r="L4055">
        <v>1.7005785607488786</v>
      </c>
      <c r="M4055" s="49">
        <v>1.5</v>
      </c>
      <c r="N4055" t="s">
        <v>37</v>
      </c>
      <c r="O4055" s="10" t="s">
        <v>37</v>
      </c>
      <c r="P4055">
        <f>VLOOKUP($O4055,$Y$2:$AJ$8,9,FALSE)</f>
        <v>0.25</v>
      </c>
      <c r="Q4055" s="11">
        <f>(L4055-M4055)/L4055</f>
        <v>0.117947247706422</v>
      </c>
      <c r="S4055" s="13">
        <f>MIN(Q4055,IF(R4055=0,P4055,R4055))</f>
        <v>0.117947247706422</v>
      </c>
      <c r="T4055">
        <f>IFERROR(S4055*I4055,0)</f>
        <v>3.0854999999999992</v>
      </c>
      <c r="U4055" t="b">
        <f>O4055=N4055</f>
        <v>1</v>
      </c>
    </row>
    <row r="4056" spans="1:21" ht="21" x14ac:dyDescent="0.4">
      <c r="A4056" t="s">
        <v>2840</v>
      </c>
      <c r="B4056" t="s">
        <v>2809</v>
      </c>
      <c r="C4056" t="s">
        <v>2810</v>
      </c>
      <c r="D4056" s="34">
        <v>1039</v>
      </c>
      <c r="E4056" s="34">
        <v>165</v>
      </c>
      <c r="F4056" s="33">
        <v>0.1489</v>
      </c>
      <c r="G4056" s="33">
        <v>4.8899999999999999E-2</v>
      </c>
      <c r="H4056" s="49">
        <v>15.88065447545717</v>
      </c>
      <c r="I4056" s="33">
        <v>0.1978</v>
      </c>
      <c r="J4056" s="35">
        <f>G4056/I4056</f>
        <v>0.24721941354903942</v>
      </c>
      <c r="K4056">
        <v>0.90242424242424246</v>
      </c>
      <c r="L4056">
        <v>1.198787878787879</v>
      </c>
      <c r="M4056" s="49">
        <v>1.2</v>
      </c>
      <c r="N4056" t="s">
        <v>37</v>
      </c>
      <c r="O4056" s="10" t="s">
        <v>37</v>
      </c>
      <c r="P4056">
        <f>VLOOKUP($O4056,$Y$2:$AJ$8,9,FALSE)</f>
        <v>0.25</v>
      </c>
      <c r="Q4056" s="11">
        <f>(L4056-M4056)/L4056</f>
        <v>-1.0111223458036634E-3</v>
      </c>
      <c r="S4056" s="13">
        <f>MIN(Q4056,IF(R4056=0,P4056,R4056))</f>
        <v>-1.0111223458036634E-3</v>
      </c>
      <c r="T4056">
        <f>IFERROR(S4056*I4056,0)</f>
        <v>-1.9999999999996464E-4</v>
      </c>
      <c r="U4056" t="b">
        <f>O4056=N4056</f>
        <v>1</v>
      </c>
    </row>
    <row r="4057" spans="1:21" ht="21" x14ac:dyDescent="0.4">
      <c r="A4057" t="s">
        <v>1261</v>
      </c>
      <c r="B4057" t="s">
        <v>1225</v>
      </c>
      <c r="C4057" s="50" t="s">
        <v>1226</v>
      </c>
      <c r="D4057" s="34">
        <v>156371</v>
      </c>
      <c r="E4057" s="34">
        <v>8963</v>
      </c>
      <c r="F4057" s="33">
        <v>4.6598999999999995</v>
      </c>
      <c r="G4057" s="33">
        <v>1.4830999999999999</v>
      </c>
      <c r="H4057" s="49">
        <v>5.7318812311745786</v>
      </c>
      <c r="I4057" s="33">
        <v>6.1429999999999989</v>
      </c>
      <c r="J4057" s="35">
        <f>G4057/I4057</f>
        <v>0.24142926908676546</v>
      </c>
      <c r="K4057">
        <v>0.51990404998326445</v>
      </c>
      <c r="L4057">
        <v>0.68537320093718612</v>
      </c>
      <c r="M4057" s="49">
        <v>0.5</v>
      </c>
      <c r="N4057" t="s">
        <v>37</v>
      </c>
      <c r="O4057" s="10" t="s">
        <v>37</v>
      </c>
      <c r="P4057">
        <f>VLOOKUP($O4057,$Y$2:$AJ$8,9,FALSE)</f>
        <v>0.25</v>
      </c>
      <c r="Q4057" s="11">
        <f>(L4057-M4057)/L4057</f>
        <v>0.27047045417548421</v>
      </c>
      <c r="S4057" s="13">
        <f>MIN(Q4057,IF(R4057=0,P4057,R4057))</f>
        <v>0.25</v>
      </c>
      <c r="T4057">
        <f>IFERROR(S4057*I4057,0)</f>
        <v>1.5357499999999997</v>
      </c>
      <c r="U4057" t="b">
        <f>O4057=N4057</f>
        <v>1</v>
      </c>
    </row>
    <row r="4058" spans="1:21" ht="21" x14ac:dyDescent="0.4">
      <c r="A4058" t="s">
        <v>6205</v>
      </c>
      <c r="B4058" t="s">
        <v>6180</v>
      </c>
      <c r="C4058" t="s">
        <v>6181</v>
      </c>
      <c r="D4058" s="34">
        <v>18535</v>
      </c>
      <c r="E4058" s="34">
        <v>233</v>
      </c>
      <c r="F4058" s="33">
        <v>6.7799999999999999E-2</v>
      </c>
      <c r="G4058" s="33">
        <v>3.5200000000000002E-2</v>
      </c>
      <c r="H4058" s="49">
        <v>1.2570811977340168</v>
      </c>
      <c r="I4058" s="33">
        <v>0.10300000000000001</v>
      </c>
      <c r="J4058" s="35">
        <f>G4058/I4058</f>
        <v>0.34174757281553397</v>
      </c>
      <c r="K4058">
        <v>0.29098712446351932</v>
      </c>
      <c r="L4058">
        <v>0.44206008583690992</v>
      </c>
      <c r="M4058" s="49">
        <v>0.3</v>
      </c>
      <c r="N4058" t="s">
        <v>33</v>
      </c>
      <c r="O4058" s="10" t="s">
        <v>33</v>
      </c>
      <c r="P4058">
        <f>VLOOKUP($O4058,$Y$2:$AJ$8,9,FALSE)</f>
        <v>0.4</v>
      </c>
      <c r="Q4058" s="11">
        <f>(L4058-M4058)/L4058</f>
        <v>0.321359223300971</v>
      </c>
      <c r="S4058" s="13">
        <f>MIN(Q4058,IF(R4058=0,P4058,R4058))</f>
        <v>0.321359223300971</v>
      </c>
      <c r="T4058">
        <f>IFERROR(S4058*I4058,0)</f>
        <v>3.3100000000000018E-2</v>
      </c>
      <c r="U4058" t="b">
        <f>O4058=N4058</f>
        <v>1</v>
      </c>
    </row>
    <row r="4059" spans="1:21" ht="21" x14ac:dyDescent="0.4">
      <c r="A4059" t="s">
        <v>2758</v>
      </c>
      <c r="B4059" t="s">
        <v>2712</v>
      </c>
      <c r="C4059" t="s">
        <v>2713</v>
      </c>
      <c r="D4059" s="34">
        <v>86752</v>
      </c>
      <c r="E4059" s="34">
        <v>10509</v>
      </c>
      <c r="F4059" s="33">
        <v>19.052999999999997</v>
      </c>
      <c r="G4059" s="33">
        <v>6.3244999999999996</v>
      </c>
      <c r="H4059" s="49">
        <v>12.113841755809664</v>
      </c>
      <c r="I4059" s="33">
        <v>25.377499999999998</v>
      </c>
      <c r="J4059" s="35">
        <f>G4059/I4059</f>
        <v>0.24921682592847996</v>
      </c>
      <c r="K4059">
        <v>1.8130174136454464</v>
      </c>
      <c r="L4059">
        <v>2.4148349034161192</v>
      </c>
      <c r="M4059" s="49">
        <v>1.6</v>
      </c>
      <c r="N4059" t="s">
        <v>37</v>
      </c>
      <c r="O4059" s="10" t="s">
        <v>37</v>
      </c>
      <c r="P4059">
        <f>VLOOKUP($O4059,$Y$2:$AJ$8,9,FALSE)</f>
        <v>0.25</v>
      </c>
      <c r="Q4059" s="11">
        <f>(L4059-M4059)/L4059</f>
        <v>0.33742882474633029</v>
      </c>
      <c r="S4059" s="13">
        <f>MIN(Q4059,IF(R4059=0,P4059,R4059))</f>
        <v>0.25</v>
      </c>
      <c r="T4059">
        <f>IFERROR(S4059*I4059,0)</f>
        <v>6.3443749999999994</v>
      </c>
      <c r="U4059" t="b">
        <f>O4059=N4059</f>
        <v>1</v>
      </c>
    </row>
    <row r="4060" spans="1:21" ht="21" x14ac:dyDescent="0.4">
      <c r="A4060" t="s">
        <v>4922</v>
      </c>
      <c r="B4060" t="s">
        <v>4905</v>
      </c>
      <c r="C4060" t="s">
        <v>4906</v>
      </c>
      <c r="D4060" s="34">
        <v>2174</v>
      </c>
      <c r="E4060" s="34">
        <v>1429</v>
      </c>
      <c r="F4060" s="33">
        <v>0.2079</v>
      </c>
      <c r="G4060" s="33">
        <v>8.9099999999999999E-2</v>
      </c>
      <c r="H4060" s="49">
        <v>65.731370745170196</v>
      </c>
      <c r="I4060" s="33">
        <v>0.29699999999999999</v>
      </c>
      <c r="J4060" s="35">
        <f>G4060/I4060</f>
        <v>0.3</v>
      </c>
      <c r="K4060">
        <v>0.14548635409377186</v>
      </c>
      <c r="L4060">
        <v>0.20783764870538837</v>
      </c>
      <c r="M4060" s="49">
        <v>0.03</v>
      </c>
      <c r="N4060" t="s">
        <v>37</v>
      </c>
      <c r="O4060" s="10" t="s">
        <v>37</v>
      </c>
      <c r="P4060">
        <f>VLOOKUP($O4060,$Y$2:$AJ$8,9,FALSE)</f>
        <v>0.25</v>
      </c>
      <c r="Q4060" s="11">
        <f>(L4060-M4060)/L4060</f>
        <v>0.85565656565656567</v>
      </c>
      <c r="S4060" s="13">
        <f>MIN(Q4060,IF(R4060=0,P4060,R4060))</f>
        <v>0.25</v>
      </c>
      <c r="T4060">
        <f>IFERROR(S4060*I4060,0)</f>
        <v>7.4249999999999997E-2</v>
      </c>
      <c r="U4060" t="b">
        <f>O4060=N4060</f>
        <v>1</v>
      </c>
    </row>
    <row r="4061" spans="1:21" ht="21" x14ac:dyDescent="0.4">
      <c r="A4061" t="s">
        <v>509</v>
      </c>
      <c r="B4061" t="s">
        <v>423</v>
      </c>
      <c r="C4061" s="50" t="s">
        <v>424</v>
      </c>
      <c r="D4061" s="34">
        <v>3027792</v>
      </c>
      <c r="E4061" s="34">
        <v>950214</v>
      </c>
      <c r="F4061" s="33">
        <v>322.39750000000004</v>
      </c>
      <c r="G4061" s="33">
        <v>107.46350000000001</v>
      </c>
      <c r="H4061" s="49">
        <v>31.383067264858351</v>
      </c>
      <c r="I4061" s="33">
        <v>429.86100000000005</v>
      </c>
      <c r="J4061" s="35">
        <f>G4061/I4061</f>
        <v>0.24999592891655675</v>
      </c>
      <c r="K4061">
        <v>0.33928936008099236</v>
      </c>
      <c r="L4061">
        <v>0.45238335785412553</v>
      </c>
      <c r="M4061" s="49">
        <v>0.2</v>
      </c>
      <c r="N4061" t="s">
        <v>34</v>
      </c>
      <c r="O4061" s="10" t="s">
        <v>34</v>
      </c>
      <c r="P4061">
        <f>VLOOKUP($O4061,$Y$2:$AJ$8,9,FALSE)</f>
        <v>0.15</v>
      </c>
      <c r="Q4061" s="11">
        <f>(L4061-M4061)/L4061</f>
        <v>0.55789708766322144</v>
      </c>
      <c r="S4061" s="13">
        <f>MIN(Q4061,IF(R4061=0,P4061,R4061))</f>
        <v>0.15</v>
      </c>
      <c r="T4061">
        <f>IFERROR(S4061*I4061,0)</f>
        <v>64.479150000000004</v>
      </c>
      <c r="U4061" t="b">
        <f>O4061=N4061</f>
        <v>1</v>
      </c>
    </row>
    <row r="4062" spans="1:21" ht="21" x14ac:dyDescent="0.4">
      <c r="A4062" t="s">
        <v>962</v>
      </c>
      <c r="B4062" t="s">
        <v>899</v>
      </c>
      <c r="C4062" s="50" t="s">
        <v>900</v>
      </c>
      <c r="D4062" s="34">
        <v>8059786</v>
      </c>
      <c r="E4062" s="34">
        <v>4474</v>
      </c>
      <c r="F4062" s="33">
        <v>2.1406000000000001</v>
      </c>
      <c r="G4062" s="33">
        <v>0.64580000000000004</v>
      </c>
      <c r="H4062" s="49">
        <v>5.5510158706447044E-2</v>
      </c>
      <c r="I4062" s="33">
        <v>2.7864</v>
      </c>
      <c r="J4062" s="35">
        <f>G4062/I4062</f>
        <v>0.23176859029572208</v>
      </c>
      <c r="K4062">
        <v>0.47845328565042466</v>
      </c>
      <c r="L4062">
        <v>0.62279839070183285</v>
      </c>
      <c r="M4062" s="49">
        <v>0.4</v>
      </c>
      <c r="N4062" t="s">
        <v>37</v>
      </c>
      <c r="O4062" s="10" t="s">
        <v>42</v>
      </c>
      <c r="P4062">
        <f>VLOOKUP($O4062,$Y$2:$AJ$8,9,FALSE)</f>
        <v>0.05</v>
      </c>
      <c r="Q4062" s="11">
        <f>(L4062-M4062)/L4062</f>
        <v>0.35773758254378407</v>
      </c>
      <c r="S4062" s="13">
        <f>MIN(Q4062,IF(R4062=0,P4062,R4062))</f>
        <v>0.05</v>
      </c>
      <c r="T4062">
        <f>IFERROR(S4062*I4062,0)</f>
        <v>0.13932</v>
      </c>
      <c r="U4062" t="b">
        <f>O4062=N4062</f>
        <v>0</v>
      </c>
    </row>
    <row r="4063" spans="1:21" ht="21" x14ac:dyDescent="0.4">
      <c r="A4063" t="s">
        <v>6325</v>
      </c>
      <c r="B4063" t="s">
        <v>6320</v>
      </c>
      <c r="C4063" t="s">
        <v>6321</v>
      </c>
      <c r="D4063" s="34">
        <v>7039</v>
      </c>
      <c r="E4063" s="34">
        <v>461</v>
      </c>
      <c r="F4063" s="33">
        <v>0.17180000000000001</v>
      </c>
      <c r="G4063" s="33">
        <v>5.7399999999999993E-2</v>
      </c>
      <c r="H4063" s="49">
        <v>6.549225742292939</v>
      </c>
      <c r="I4063" s="33">
        <v>0.22920000000000001</v>
      </c>
      <c r="J4063" s="35">
        <f>G4063/I4063</f>
        <v>0.25043630017452001</v>
      </c>
      <c r="K4063">
        <v>0.37266811279826467</v>
      </c>
      <c r="L4063">
        <v>0.497180043383948</v>
      </c>
      <c r="M4063" s="49">
        <v>0.3</v>
      </c>
      <c r="N4063" t="s">
        <v>34</v>
      </c>
      <c r="O4063" s="10" t="s">
        <v>34</v>
      </c>
      <c r="P4063">
        <f>VLOOKUP($O4063,$Y$2:$AJ$8,9,FALSE)</f>
        <v>0.15</v>
      </c>
      <c r="Q4063" s="11">
        <f>(L4063-M4063)/L4063</f>
        <v>0.39659685863874355</v>
      </c>
      <c r="S4063" s="13">
        <f>MIN(Q4063,IF(R4063=0,P4063,R4063))</f>
        <v>0.15</v>
      </c>
      <c r="T4063">
        <f>IFERROR(S4063*I4063,0)</f>
        <v>3.4380000000000001E-2</v>
      </c>
      <c r="U4063" t="b">
        <f>O4063=N4063</f>
        <v>1</v>
      </c>
    </row>
    <row r="4064" spans="1:21" ht="21" x14ac:dyDescent="0.4">
      <c r="A4064" t="s">
        <v>5843</v>
      </c>
      <c r="B4064" t="s">
        <v>5836</v>
      </c>
      <c r="C4064" t="s">
        <v>5837</v>
      </c>
      <c r="D4064" s="34">
        <v>442249</v>
      </c>
      <c r="E4064" s="34">
        <v>79607</v>
      </c>
      <c r="F4064" s="33">
        <v>6.1273</v>
      </c>
      <c r="G4064" s="33">
        <v>3.0177000000000005</v>
      </c>
      <c r="H4064" s="49">
        <v>18.000492934975547</v>
      </c>
      <c r="I4064" s="33">
        <v>9.1449999999999996</v>
      </c>
      <c r="J4064" s="35">
        <f>G4064/I4064</f>
        <v>0.32998359759431389</v>
      </c>
      <c r="K4064">
        <v>7.6969361990779708E-2</v>
      </c>
      <c r="L4064">
        <v>0.11487683243935835</v>
      </c>
      <c r="M4064" s="49">
        <v>0.03</v>
      </c>
      <c r="N4064" t="s">
        <v>37</v>
      </c>
      <c r="O4064" s="10" t="s">
        <v>37</v>
      </c>
      <c r="P4064">
        <f>VLOOKUP($O4064,$Y$2:$AJ$8,9,FALSE)</f>
        <v>0.25</v>
      </c>
      <c r="Q4064" s="11">
        <f>(L4064-M4064)/L4064</f>
        <v>0.73885073810825586</v>
      </c>
      <c r="S4064" s="13">
        <f>MIN(Q4064,IF(R4064=0,P4064,R4064))</f>
        <v>0.25</v>
      </c>
      <c r="T4064">
        <f>IFERROR(S4064*I4064,0)</f>
        <v>2.2862499999999999</v>
      </c>
      <c r="U4064" t="b">
        <f>O4064=N4064</f>
        <v>1</v>
      </c>
    </row>
    <row r="4065" spans="1:21" ht="21" x14ac:dyDescent="0.4">
      <c r="A4065" t="s">
        <v>2137</v>
      </c>
      <c r="B4065" t="s">
        <v>2094</v>
      </c>
      <c r="C4065" t="s">
        <v>2095</v>
      </c>
      <c r="D4065" s="34">
        <v>75386</v>
      </c>
      <c r="E4065" s="34">
        <v>20116</v>
      </c>
      <c r="F4065" s="33">
        <v>10.803799999999999</v>
      </c>
      <c r="G4065" s="33">
        <v>3.6006</v>
      </c>
      <c r="H4065" s="49">
        <v>26.6839996816385</v>
      </c>
      <c r="I4065" s="33">
        <v>14.404399999999999</v>
      </c>
      <c r="J4065" s="35">
        <f>G4065/I4065</f>
        <v>0.24996528838410487</v>
      </c>
      <c r="K4065">
        <v>0.5370749652018294</v>
      </c>
      <c r="L4065">
        <v>0.71606681248757209</v>
      </c>
      <c r="M4065" s="49">
        <v>0.4</v>
      </c>
      <c r="N4065" t="s">
        <v>34</v>
      </c>
      <c r="O4065" s="10" t="s">
        <v>34</v>
      </c>
      <c r="P4065">
        <f>VLOOKUP($O4065,$Y$2:$AJ$8,9,FALSE)</f>
        <v>0.15</v>
      </c>
      <c r="Q4065" s="11">
        <f>(L4065-M4065)/L4065</f>
        <v>0.44139290772264028</v>
      </c>
      <c r="S4065" s="13">
        <f>MIN(Q4065,IF(R4065=0,P4065,R4065))</f>
        <v>0.15</v>
      </c>
      <c r="T4065">
        <f>IFERROR(S4065*I4065,0)</f>
        <v>2.1606599999999996</v>
      </c>
      <c r="U4065" t="b">
        <f>O4065=N4065</f>
        <v>1</v>
      </c>
    </row>
    <row r="4066" spans="1:21" ht="21" x14ac:dyDescent="0.4">
      <c r="A4066" t="s">
        <v>6102</v>
      </c>
      <c r="B4066" t="s">
        <v>6103</v>
      </c>
      <c r="C4066" t="s">
        <v>6104</v>
      </c>
      <c r="D4066" s="34">
        <v>67980</v>
      </c>
      <c r="E4066" s="34">
        <v>11363</v>
      </c>
      <c r="F4066" s="33">
        <v>4.8437999999999999</v>
      </c>
      <c r="G4066" s="33">
        <v>1.2105999999999999</v>
      </c>
      <c r="H4066" s="49">
        <v>16.715210355987054</v>
      </c>
      <c r="I4066" s="33">
        <v>6.0543999999999993</v>
      </c>
      <c r="J4066" s="35">
        <f>G4066/I4066</f>
        <v>0.19995375264270612</v>
      </c>
      <c r="K4066">
        <v>0.42627827158320869</v>
      </c>
      <c r="L4066">
        <v>0.53281703775411415</v>
      </c>
      <c r="M4066" s="49">
        <v>0.3</v>
      </c>
      <c r="N4066" t="s">
        <v>34</v>
      </c>
      <c r="O4066" s="10" t="s">
        <v>34</v>
      </c>
      <c r="P4066">
        <f>VLOOKUP($O4066,$Y$2:$AJ$8,9,FALSE)</f>
        <v>0.15</v>
      </c>
      <c r="Q4066" s="11">
        <f>(L4066-M4066)/L4066</f>
        <v>0.43695494186046507</v>
      </c>
      <c r="S4066" s="13">
        <f>MIN(Q4066,IF(R4066=0,P4066,R4066))</f>
        <v>0.15</v>
      </c>
      <c r="T4066">
        <f>IFERROR(S4066*I4066,0)</f>
        <v>0.90815999999999986</v>
      </c>
      <c r="U4066" t="b">
        <f>O4066=N4066</f>
        <v>1</v>
      </c>
    </row>
    <row r="4067" spans="1:21" ht="21" x14ac:dyDescent="0.4">
      <c r="A4067" t="s">
        <v>1747</v>
      </c>
      <c r="B4067" t="s">
        <v>1694</v>
      </c>
      <c r="C4067" s="50" t="s">
        <v>1695</v>
      </c>
      <c r="D4067" s="34">
        <v>265499</v>
      </c>
      <c r="E4067" s="34">
        <v>21860</v>
      </c>
      <c r="F4067" s="33">
        <v>22.019600000000004</v>
      </c>
      <c r="G4067" s="33">
        <v>8.7283999999999988</v>
      </c>
      <c r="H4067" s="49">
        <v>8.2335526687482812</v>
      </c>
      <c r="I4067" s="33">
        <v>30.748000000000005</v>
      </c>
      <c r="J4067" s="35">
        <f>G4067/I4067</f>
        <v>0.2838688695199687</v>
      </c>
      <c r="K4067">
        <v>1.0073010064043919</v>
      </c>
      <c r="L4067">
        <v>1.4065873741994512</v>
      </c>
      <c r="M4067" s="49">
        <v>1</v>
      </c>
      <c r="N4067" t="s">
        <v>45</v>
      </c>
      <c r="O4067" s="10" t="s">
        <v>37</v>
      </c>
      <c r="P4067">
        <f>VLOOKUP($O4067,$Y$2:$AJ$8,9,FALSE)</f>
        <v>0.25</v>
      </c>
      <c r="Q4067" s="11">
        <f>(L4067-M4067)/L4067</f>
        <v>0.28905945102120473</v>
      </c>
      <c r="S4067" s="13">
        <f>MIN(Q4067,IF(R4067=0,P4067,R4067))</f>
        <v>0.25</v>
      </c>
      <c r="T4067">
        <f>IFERROR(S4067*I4067,0)</f>
        <v>7.6870000000000012</v>
      </c>
      <c r="U4067" t="b">
        <f>O4067=N4067</f>
        <v>0</v>
      </c>
    </row>
    <row r="4068" spans="1:21" ht="21" x14ac:dyDescent="0.4">
      <c r="A4068" t="s">
        <v>2479</v>
      </c>
      <c r="B4068" t="s">
        <v>2390</v>
      </c>
      <c r="C4068" t="s">
        <v>2391</v>
      </c>
      <c r="D4068" s="34">
        <v>15038</v>
      </c>
      <c r="E4068" s="34">
        <v>2681</v>
      </c>
      <c r="F4068" s="33">
        <v>0.21570000000000006</v>
      </c>
      <c r="G4068" s="33">
        <v>7.1900000000000006E-2</v>
      </c>
      <c r="H4068" s="49">
        <v>17.828168639446734</v>
      </c>
      <c r="I4068" s="33">
        <v>0.28760000000000008</v>
      </c>
      <c r="J4068" s="35">
        <f>G4068/I4068</f>
        <v>0.24999999999999994</v>
      </c>
      <c r="K4068">
        <v>8.0455054084296915E-2</v>
      </c>
      <c r="L4068">
        <v>0.10727340544572923</v>
      </c>
      <c r="M4068" s="49">
        <v>0.01</v>
      </c>
      <c r="N4068" t="s">
        <v>37</v>
      </c>
      <c r="O4068" s="10" t="s">
        <v>37</v>
      </c>
      <c r="P4068">
        <f>VLOOKUP($O4068,$Y$2:$AJ$8,9,FALSE)</f>
        <v>0.25</v>
      </c>
      <c r="Q4068" s="11">
        <f>(L4068-M4068)/L4068</f>
        <v>0.90678025034770526</v>
      </c>
      <c r="S4068" s="13">
        <f>MIN(Q4068,IF(R4068=0,P4068,R4068))</f>
        <v>0.25</v>
      </c>
      <c r="T4068">
        <f>IFERROR(S4068*I4068,0)</f>
        <v>7.1900000000000019E-2</v>
      </c>
      <c r="U4068" t="b">
        <f>O4068=N4068</f>
        <v>1</v>
      </c>
    </row>
    <row r="4069" spans="1:21" ht="21" x14ac:dyDescent="0.4">
      <c r="A4069" t="s">
        <v>180</v>
      </c>
      <c r="B4069" t="s">
        <v>31</v>
      </c>
      <c r="C4069" t="s">
        <v>32</v>
      </c>
      <c r="D4069" s="34">
        <v>97216</v>
      </c>
      <c r="E4069" s="34">
        <v>13411</v>
      </c>
      <c r="F4069" s="33">
        <v>10.7288</v>
      </c>
      <c r="G4069" s="33">
        <v>3.7656000000000001</v>
      </c>
      <c r="H4069" s="49">
        <v>13.7950543120474</v>
      </c>
      <c r="I4069" s="33">
        <v>14.494399999999999</v>
      </c>
      <c r="K4069">
        <v>0.79999999999999993</v>
      </c>
      <c r="L4069">
        <v>1.0807844306912235</v>
      </c>
      <c r="M4069" s="49">
        <v>0.8</v>
      </c>
      <c r="N4069" t="s">
        <v>34</v>
      </c>
      <c r="O4069" s="10" t="s">
        <v>34</v>
      </c>
      <c r="P4069">
        <f>VLOOKUP($O4069,$Y$2:$AJ$8,9,FALSE)</f>
        <v>0.15</v>
      </c>
      <c r="Q4069" s="11">
        <f>(L4069-M4069)/L4069</f>
        <v>0.25979688707362836</v>
      </c>
      <c r="S4069" s="13">
        <f>MIN(Q4069,IF(R4069=0,P4069,R4069))</f>
        <v>0.15</v>
      </c>
      <c r="T4069">
        <f>IFERROR(S4069*I4069,0)</f>
        <v>2.1741599999999996</v>
      </c>
      <c r="U4069" t="b">
        <f>O4069=N4069</f>
        <v>1</v>
      </c>
    </row>
    <row r="4070" spans="1:21" ht="21" x14ac:dyDescent="0.4">
      <c r="A4070" t="s">
        <v>3415</v>
      </c>
      <c r="B4070" t="s">
        <v>3402</v>
      </c>
      <c r="C4070" t="s">
        <v>3403</v>
      </c>
      <c r="D4070" s="34">
        <v>1251796</v>
      </c>
      <c r="E4070" s="34">
        <v>55209</v>
      </c>
      <c r="F4070" s="33">
        <v>32.5383</v>
      </c>
      <c r="G4070" s="33">
        <v>13.944900000000001</v>
      </c>
      <c r="H4070" s="49">
        <v>4.4103831614735949</v>
      </c>
      <c r="I4070" s="33">
        <v>46.483199999999997</v>
      </c>
      <c r="J4070" s="35">
        <f>G4070/I4070</f>
        <v>0.29999870921106986</v>
      </c>
      <c r="K4070">
        <v>0.5893658642612617</v>
      </c>
      <c r="L4070">
        <v>0.84194968211704613</v>
      </c>
      <c r="M4070" s="49">
        <v>0.49</v>
      </c>
      <c r="N4070" t="s">
        <v>45</v>
      </c>
      <c r="O4070" s="10" t="s">
        <v>45</v>
      </c>
      <c r="P4070">
        <f>VLOOKUP($O4070,$Y$2:$AJ$8,9,FALSE)</f>
        <v>0.32</v>
      </c>
      <c r="Q4070" s="11">
        <f>(L4070-M4070)/L4070</f>
        <v>0.41801747728211486</v>
      </c>
      <c r="S4070" s="13">
        <f>MIN(Q4070,IF(R4070=0,P4070,R4070))</f>
        <v>0.32</v>
      </c>
      <c r="T4070">
        <f>IFERROR(S4070*I4070,0)</f>
        <v>14.874623999999999</v>
      </c>
      <c r="U4070" t="b">
        <f>O4070=N4070</f>
        <v>1</v>
      </c>
    </row>
    <row r="4071" spans="1:21" ht="21" x14ac:dyDescent="0.4">
      <c r="A4071" t="s">
        <v>4032</v>
      </c>
      <c r="B4071" t="s">
        <v>3907</v>
      </c>
      <c r="C4071" t="s">
        <v>3908</v>
      </c>
      <c r="D4071" s="34">
        <v>67747</v>
      </c>
      <c r="E4071" s="34">
        <v>2709</v>
      </c>
      <c r="F4071" s="33">
        <v>2.4380000000000002</v>
      </c>
      <c r="G4071" s="33">
        <v>0.69099999999999995</v>
      </c>
      <c r="H4071" s="49">
        <v>3.9987010494929667</v>
      </c>
      <c r="I4071" s="33">
        <v>3.129</v>
      </c>
      <c r="J4071" s="35">
        <f>G4071/I4071</f>
        <v>0.22083732821987853</v>
      </c>
      <c r="K4071">
        <v>0.89996308600959762</v>
      </c>
      <c r="L4071">
        <v>1.1550387596899225</v>
      </c>
      <c r="M4071" s="49">
        <v>0.9</v>
      </c>
      <c r="N4071" t="s">
        <v>37</v>
      </c>
      <c r="O4071" s="10" t="s">
        <v>37</v>
      </c>
      <c r="P4071">
        <f>VLOOKUP($O4071,$Y$2:$AJ$8,9,FALSE)</f>
        <v>0.25</v>
      </c>
      <c r="Q4071" s="11">
        <f>(L4071-M4071)/L4071</f>
        <v>0.2208053691275168</v>
      </c>
      <c r="S4071" s="13">
        <f>MIN(Q4071,IF(R4071=0,P4071,R4071))</f>
        <v>0.2208053691275168</v>
      </c>
      <c r="T4071">
        <f>IFERROR(S4071*I4071,0)</f>
        <v>0.69090000000000007</v>
      </c>
      <c r="U4071" t="b">
        <f>O4071=N4071</f>
        <v>1</v>
      </c>
    </row>
    <row r="4072" spans="1:21" ht="21" x14ac:dyDescent="0.4">
      <c r="A4072" t="s">
        <v>1465</v>
      </c>
      <c r="B4072" t="s">
        <v>1438</v>
      </c>
      <c r="C4072" s="50" t="s">
        <v>1439</v>
      </c>
      <c r="D4072" s="34">
        <v>178158</v>
      </c>
      <c r="E4072" s="34">
        <v>38186</v>
      </c>
      <c r="F4072" s="33">
        <v>49.267700000000005</v>
      </c>
      <c r="G4072" s="33">
        <v>19.890199999999997</v>
      </c>
      <c r="H4072" s="49">
        <v>21.433783495548894</v>
      </c>
      <c r="I4072" s="33">
        <v>69.157899999999998</v>
      </c>
      <c r="J4072" s="35">
        <f>G4072/I4072</f>
        <v>0.28760560977126254</v>
      </c>
      <c r="K4072">
        <v>1.2902032158382655</v>
      </c>
      <c r="L4072">
        <v>1.8110799769549049</v>
      </c>
      <c r="M4072" s="49">
        <v>1.25</v>
      </c>
      <c r="N4072" t="s">
        <v>34</v>
      </c>
      <c r="O4072" s="10" t="s">
        <v>34</v>
      </c>
      <c r="P4072">
        <f>VLOOKUP($O4072,$Y$2:$AJ$8,9,FALSE)</f>
        <v>0.15</v>
      </c>
      <c r="Q4072" s="11">
        <f>(L4072-M4072)/L4072</f>
        <v>0.30980408601186554</v>
      </c>
      <c r="S4072" s="13">
        <f>MIN(Q4072,IF(R4072=0,P4072,R4072))</f>
        <v>0.15</v>
      </c>
      <c r="T4072">
        <f>IFERROR(S4072*I4072,0)</f>
        <v>10.373685</v>
      </c>
      <c r="U4072" t="b">
        <f>O4072=N4072</f>
        <v>1</v>
      </c>
    </row>
    <row r="4073" spans="1:21" ht="21" x14ac:dyDescent="0.4">
      <c r="A4073" t="s">
        <v>5610</v>
      </c>
      <c r="B4073" t="s">
        <v>5604</v>
      </c>
      <c r="C4073" t="s">
        <v>5605</v>
      </c>
      <c r="D4073" s="34">
        <v>2710</v>
      </c>
      <c r="E4073" s="34">
        <v>448</v>
      </c>
      <c r="F4073" s="33">
        <v>0.20789999999999997</v>
      </c>
      <c r="G4073" s="33">
        <v>6.8699999999999997E-2</v>
      </c>
      <c r="H4073" s="49">
        <v>16.531365313653136</v>
      </c>
      <c r="I4073" s="33">
        <v>0.27659999999999996</v>
      </c>
      <c r="J4073" s="35">
        <f>G4073/I4073</f>
        <v>0.24837310195227769</v>
      </c>
      <c r="K4073">
        <v>0.46406249999999993</v>
      </c>
      <c r="L4073">
        <v>0.61741071428571426</v>
      </c>
      <c r="M4073" s="49">
        <v>0.39</v>
      </c>
      <c r="N4073" t="s">
        <v>34</v>
      </c>
      <c r="O4073" s="10" t="s">
        <v>34</v>
      </c>
      <c r="P4073">
        <f>VLOOKUP($O4073,$Y$2:$AJ$8,9,FALSE)</f>
        <v>0.15</v>
      </c>
      <c r="Q4073" s="11">
        <f>(L4073-M4073)/L4073</f>
        <v>0.36832971800433834</v>
      </c>
      <c r="S4073" s="13">
        <f>MIN(Q4073,IF(R4073=0,P4073,R4073))</f>
        <v>0.15</v>
      </c>
      <c r="T4073">
        <f>IFERROR(S4073*I4073,0)</f>
        <v>4.1489999999999992E-2</v>
      </c>
      <c r="U4073" t="b">
        <f>O4073=N4073</f>
        <v>1</v>
      </c>
    </row>
    <row r="4074" spans="1:21" ht="21" x14ac:dyDescent="0.4">
      <c r="A4074" t="s">
        <v>2090</v>
      </c>
      <c r="B4074" t="s">
        <v>2086</v>
      </c>
      <c r="C4074" t="s">
        <v>2087</v>
      </c>
      <c r="D4074" s="34">
        <v>1889913</v>
      </c>
      <c r="E4074" s="34">
        <v>633498</v>
      </c>
      <c r="F4074" s="33">
        <v>465.88389999999998</v>
      </c>
      <c r="G4074" s="33">
        <v>155.2929</v>
      </c>
      <c r="H4074" s="49">
        <v>33.519955680499578</v>
      </c>
      <c r="I4074" s="33">
        <v>621.17679999999996</v>
      </c>
      <c r="J4074" s="35">
        <f>G4074/I4074</f>
        <v>0.24999790719807954</v>
      </c>
      <c r="K4074">
        <v>0.73541495000773482</v>
      </c>
      <c r="L4074">
        <v>0.9805505305462684</v>
      </c>
      <c r="M4074" s="49">
        <v>0.5</v>
      </c>
      <c r="N4074" t="s">
        <v>42</v>
      </c>
      <c r="O4074" s="10" t="s">
        <v>42</v>
      </c>
      <c r="P4074">
        <f>VLOOKUP($O4074,$Y$2:$AJ$8,9,FALSE)</f>
        <v>0.05</v>
      </c>
      <c r="Q4074" s="11">
        <f>(L4074-M4074)/L4074</f>
        <v>0.49008237268359017</v>
      </c>
      <c r="S4074" s="13">
        <f>MIN(Q4074,IF(R4074=0,P4074,R4074))</f>
        <v>0.05</v>
      </c>
      <c r="T4074">
        <f>IFERROR(S4074*I4074,0)</f>
        <v>31.05884</v>
      </c>
      <c r="U4074" t="b">
        <f>O4074=N4074</f>
        <v>1</v>
      </c>
    </row>
    <row r="4075" spans="1:21" ht="21" x14ac:dyDescent="0.4">
      <c r="A4075" t="s">
        <v>1262</v>
      </c>
      <c r="B4075" t="s">
        <v>1225</v>
      </c>
      <c r="C4075" s="50" t="s">
        <v>1226</v>
      </c>
      <c r="D4075" s="34">
        <v>698012</v>
      </c>
      <c r="E4075" s="34">
        <v>54043</v>
      </c>
      <c r="F4075" s="33">
        <v>29.487499999999997</v>
      </c>
      <c r="G4075" s="33">
        <v>9.823500000000001</v>
      </c>
      <c r="H4075" s="49">
        <v>7.7424170358102726</v>
      </c>
      <c r="I4075" s="33">
        <v>39.311</v>
      </c>
      <c r="J4075" s="35">
        <f>G4075/I4075</f>
        <v>0.24989188776678287</v>
      </c>
      <c r="K4075">
        <v>0.54563033140277184</v>
      </c>
      <c r="L4075">
        <v>0.72740225376089407</v>
      </c>
      <c r="M4075" s="49">
        <v>0.5</v>
      </c>
      <c r="N4075" t="s">
        <v>37</v>
      </c>
      <c r="O4075" s="10" t="s">
        <v>37</v>
      </c>
      <c r="P4075">
        <f>VLOOKUP($O4075,$Y$2:$AJ$8,9,FALSE)</f>
        <v>0.25</v>
      </c>
      <c r="Q4075" s="11">
        <f>(L4075-M4075)/L4075</f>
        <v>0.31262242120526057</v>
      </c>
      <c r="S4075" s="13">
        <f>MIN(Q4075,IF(R4075=0,P4075,R4075))</f>
        <v>0.25</v>
      </c>
      <c r="T4075">
        <f>IFERROR(S4075*I4075,0)</f>
        <v>9.82775</v>
      </c>
      <c r="U4075" t="b">
        <f>O4075=N4075</f>
        <v>1</v>
      </c>
    </row>
    <row r="4076" spans="1:21" ht="21" x14ac:dyDescent="0.4">
      <c r="A4076" t="s">
        <v>5021</v>
      </c>
      <c r="B4076" t="s">
        <v>5011</v>
      </c>
      <c r="C4076" t="s">
        <v>5012</v>
      </c>
      <c r="D4076" s="34">
        <v>5996</v>
      </c>
      <c r="E4076" s="34">
        <v>613</v>
      </c>
      <c r="F4076" s="33">
        <v>0.31899999999999995</v>
      </c>
      <c r="G4076" s="33">
        <v>0.15679999999999999</v>
      </c>
      <c r="H4076" s="49">
        <v>10.223482321547699</v>
      </c>
      <c r="I4076" s="33">
        <v>0.47579999999999995</v>
      </c>
      <c r="J4076" s="35">
        <f>G4076/I4076</f>
        <v>0.32955023118957549</v>
      </c>
      <c r="K4076">
        <v>0.52039151712887433</v>
      </c>
      <c r="L4076">
        <v>0.77618270799347466</v>
      </c>
      <c r="M4076" s="49">
        <v>0.5</v>
      </c>
      <c r="N4076" t="s">
        <v>37</v>
      </c>
      <c r="O4076" s="10" t="s">
        <v>37</v>
      </c>
      <c r="P4076">
        <f>VLOOKUP($O4076,$Y$2:$AJ$8,9,FALSE)</f>
        <v>0.25</v>
      </c>
      <c r="Q4076" s="11">
        <f>(L4076-M4076)/L4076</f>
        <v>0.35582177385456071</v>
      </c>
      <c r="S4076" s="13">
        <f>MIN(Q4076,IF(R4076=0,P4076,R4076))</f>
        <v>0.25</v>
      </c>
      <c r="T4076">
        <f>IFERROR(S4076*I4076,0)</f>
        <v>0.11894999999999999</v>
      </c>
      <c r="U4076" t="b">
        <f>O4076=N4076</f>
        <v>1</v>
      </c>
    </row>
    <row r="4077" spans="1:21" ht="21" x14ac:dyDescent="0.4">
      <c r="A4077" t="s">
        <v>5908</v>
      </c>
      <c r="B4077" t="s">
        <v>5903</v>
      </c>
      <c r="C4077" t="s">
        <v>5904</v>
      </c>
      <c r="D4077" s="34">
        <v>41597</v>
      </c>
      <c r="E4077" s="34">
        <v>10479</v>
      </c>
      <c r="F4077" s="33">
        <v>2.0541</v>
      </c>
      <c r="G4077" s="33">
        <v>0.68469999999999986</v>
      </c>
      <c r="H4077" s="49">
        <v>25.191720556770921</v>
      </c>
      <c r="I4077" s="33">
        <v>2.7387999999999999</v>
      </c>
      <c r="J4077" s="35">
        <f>G4077/I4077</f>
        <v>0.24999999999999997</v>
      </c>
      <c r="K4077">
        <v>0.19602061265387918</v>
      </c>
      <c r="L4077">
        <v>0.26136081687183887</v>
      </c>
      <c r="M4077" s="49">
        <v>0.1</v>
      </c>
      <c r="N4077" t="s">
        <v>34</v>
      </c>
      <c r="O4077" s="10" t="s">
        <v>34</v>
      </c>
      <c r="P4077">
        <f>VLOOKUP($O4077,$Y$2:$AJ$8,9,FALSE)</f>
        <v>0.15</v>
      </c>
      <c r="Q4077" s="11">
        <f>(L4077-M4077)/L4077</f>
        <v>0.6173871768657806</v>
      </c>
      <c r="S4077" s="13">
        <f>MIN(Q4077,IF(R4077=0,P4077,R4077))</f>
        <v>0.15</v>
      </c>
      <c r="T4077">
        <f>IFERROR(S4077*I4077,0)</f>
        <v>0.41081999999999996</v>
      </c>
      <c r="U4077" t="b">
        <f>O4077=N4077</f>
        <v>1</v>
      </c>
    </row>
    <row r="4078" spans="1:21" ht="21" x14ac:dyDescent="0.4">
      <c r="A4078" t="s">
        <v>4286</v>
      </c>
      <c r="B4078" t="s">
        <v>4284</v>
      </c>
      <c r="C4078" t="s">
        <v>4285</v>
      </c>
      <c r="D4078" s="34">
        <v>116266</v>
      </c>
      <c r="E4078" s="34">
        <v>39671</v>
      </c>
      <c r="F4078" s="33">
        <v>24.185099999999995</v>
      </c>
      <c r="G4078" s="33">
        <v>8.0596999999999994</v>
      </c>
      <c r="H4078" s="49">
        <v>34.120895188619201</v>
      </c>
      <c r="I4078" s="33">
        <v>32.244799999999998</v>
      </c>
      <c r="J4078" s="35">
        <f>G4078/I4078</f>
        <v>0.24995348087133429</v>
      </c>
      <c r="K4078">
        <v>0.60964180383655553</v>
      </c>
      <c r="L4078">
        <v>0.81280532378815762</v>
      </c>
      <c r="M4078" s="49">
        <v>0.28000000000000003</v>
      </c>
      <c r="N4078" t="s">
        <v>34</v>
      </c>
      <c r="O4078" s="10" t="s">
        <v>34</v>
      </c>
      <c r="P4078">
        <f>VLOOKUP($O4078,$Y$2:$AJ$8,9,FALSE)</f>
        <v>0.15</v>
      </c>
      <c r="Q4078" s="11">
        <f>(L4078-M4078)/L4078</f>
        <v>0.65551406738450846</v>
      </c>
      <c r="S4078" s="13">
        <f>MIN(Q4078,IF(R4078=0,P4078,R4078))</f>
        <v>0.15</v>
      </c>
      <c r="T4078">
        <f>IFERROR(S4078*I4078,0)</f>
        <v>4.8367199999999997</v>
      </c>
      <c r="U4078" t="b">
        <f>O4078=N4078</f>
        <v>1</v>
      </c>
    </row>
    <row r="4079" spans="1:21" ht="21" x14ac:dyDescent="0.4">
      <c r="A4079" t="s">
        <v>1025</v>
      </c>
      <c r="B4079" t="s">
        <v>998</v>
      </c>
      <c r="C4079" s="50" t="s">
        <v>999</v>
      </c>
      <c r="D4079" s="34">
        <v>207950</v>
      </c>
      <c r="E4079" s="34">
        <v>7482</v>
      </c>
      <c r="F4079" s="33">
        <v>1.7345999999999999</v>
      </c>
      <c r="G4079" s="33">
        <v>0.93340000000000001</v>
      </c>
      <c r="H4079" s="49">
        <v>3.5979802837220487</v>
      </c>
      <c r="I4079" s="33">
        <v>2.6680000000000001</v>
      </c>
      <c r="J4079" s="35">
        <f>G4079/I4079</f>
        <v>0.34985007496251874</v>
      </c>
      <c r="K4079">
        <v>0.23183640737770647</v>
      </c>
      <c r="L4079">
        <v>0.35658914728682173</v>
      </c>
      <c r="M4079" s="49">
        <v>0.2</v>
      </c>
      <c r="N4079" t="s">
        <v>45</v>
      </c>
      <c r="O4079" s="10" t="s">
        <v>45</v>
      </c>
      <c r="P4079">
        <f>VLOOKUP($O4079,$Y$2:$AJ$8,9,FALSE)</f>
        <v>0.32</v>
      </c>
      <c r="Q4079" s="11">
        <f>(L4079-M4079)/L4079</f>
        <v>0.43913043478260871</v>
      </c>
      <c r="S4079" s="13">
        <f>MIN(Q4079,IF(R4079=0,P4079,R4079))</f>
        <v>0.32</v>
      </c>
      <c r="T4079">
        <f>IFERROR(S4079*I4079,0)</f>
        <v>0.85376000000000007</v>
      </c>
      <c r="U4079" t="b">
        <f>O4079=N4079</f>
        <v>1</v>
      </c>
    </row>
    <row r="4080" spans="1:21" ht="21" x14ac:dyDescent="0.4">
      <c r="A4080" t="s">
        <v>3089</v>
      </c>
      <c r="B4080" t="s">
        <v>3082</v>
      </c>
      <c r="C4080" t="s">
        <v>3083</v>
      </c>
      <c r="D4080" s="34">
        <v>988078</v>
      </c>
      <c r="E4080" s="34">
        <v>51963</v>
      </c>
      <c r="F4080" s="33">
        <v>77.944500000000005</v>
      </c>
      <c r="G4080" s="33">
        <v>27.6401</v>
      </c>
      <c r="H4080" s="49">
        <v>5.2589977714310008</v>
      </c>
      <c r="I4080" s="33">
        <v>105.58460000000001</v>
      </c>
      <c r="J4080" s="35">
        <f>G4080/I4080</f>
        <v>0.26178154768782569</v>
      </c>
      <c r="K4080">
        <v>1.5</v>
      </c>
      <c r="L4080">
        <v>2.0319188653464968</v>
      </c>
      <c r="M4080" s="49">
        <v>1.5</v>
      </c>
      <c r="N4080" t="s">
        <v>45</v>
      </c>
      <c r="O4080" s="10" t="s">
        <v>45</v>
      </c>
      <c r="P4080">
        <f>VLOOKUP($O4080,$Y$2:$AJ$8,9,FALSE)</f>
        <v>0.32</v>
      </c>
      <c r="Q4080" s="11">
        <f>(L4080-M4080)/L4080</f>
        <v>0.2617815476878258</v>
      </c>
      <c r="S4080" s="13">
        <f>MIN(Q4080,IF(R4080=0,P4080,R4080))</f>
        <v>0.2617815476878258</v>
      </c>
      <c r="T4080">
        <f>IFERROR(S4080*I4080,0)</f>
        <v>27.640100000000015</v>
      </c>
      <c r="U4080" t="b">
        <f>O4080=N4080</f>
        <v>1</v>
      </c>
    </row>
    <row r="4081" spans="1:21" ht="21" x14ac:dyDescent="0.4">
      <c r="A4081" t="s">
        <v>6176</v>
      </c>
      <c r="B4081" t="s">
        <v>6174</v>
      </c>
      <c r="C4081" t="s">
        <v>6175</v>
      </c>
      <c r="D4081" s="34">
        <v>350610</v>
      </c>
      <c r="E4081" s="34">
        <v>12094</v>
      </c>
      <c r="F4081" s="33">
        <v>2.7110000000000003</v>
      </c>
      <c r="G4081" s="33">
        <v>0.90300000000000002</v>
      </c>
      <c r="H4081" s="49">
        <v>3.449416730840535</v>
      </c>
      <c r="I4081" s="33">
        <v>3.6140000000000003</v>
      </c>
      <c r="J4081" s="35">
        <f>G4081/I4081</f>
        <v>0.24986164914222467</v>
      </c>
      <c r="K4081">
        <v>0.22416074086323801</v>
      </c>
      <c r="L4081">
        <v>0.29882586406482559</v>
      </c>
      <c r="M4081" s="49">
        <v>0.1</v>
      </c>
      <c r="N4081" t="s">
        <v>37</v>
      </c>
      <c r="O4081" s="10" t="s">
        <v>37</v>
      </c>
      <c r="P4081">
        <f>VLOOKUP($O4081,$Y$2:$AJ$8,9,FALSE)</f>
        <v>0.25</v>
      </c>
      <c r="Q4081" s="11">
        <f>(L4081-M4081)/L4081</f>
        <v>0.66535694521306032</v>
      </c>
      <c r="S4081" s="13">
        <f>MIN(Q4081,IF(R4081=0,P4081,R4081))</f>
        <v>0.25</v>
      </c>
      <c r="T4081">
        <f>IFERROR(S4081*I4081,0)</f>
        <v>0.90350000000000008</v>
      </c>
      <c r="U4081" t="b">
        <f>O4081=N4081</f>
        <v>1</v>
      </c>
    </row>
    <row r="4082" spans="1:21" ht="21" x14ac:dyDescent="0.4">
      <c r="A4082" t="s">
        <v>4033</v>
      </c>
      <c r="B4082" t="s">
        <v>3907</v>
      </c>
      <c r="C4082" t="s">
        <v>3908</v>
      </c>
      <c r="D4082" s="34">
        <v>21203</v>
      </c>
      <c r="E4082" s="34">
        <v>1961</v>
      </c>
      <c r="F4082" s="33">
        <v>1.5747999999999995</v>
      </c>
      <c r="G4082" s="33">
        <v>0.5242</v>
      </c>
      <c r="H4082" s="49">
        <v>9.2486912229401508</v>
      </c>
      <c r="I4082" s="33">
        <v>2.0989999999999993</v>
      </c>
      <c r="J4082" s="35">
        <f>G4082/I4082</f>
        <v>0.2497379704621249</v>
      </c>
      <c r="K4082">
        <v>0.80305966343702162</v>
      </c>
      <c r="L4082">
        <v>1.0703722590515039</v>
      </c>
      <c r="M4082" s="49">
        <v>0.8</v>
      </c>
      <c r="N4082" t="s">
        <v>37</v>
      </c>
      <c r="O4082" s="10" t="s">
        <v>37</v>
      </c>
      <c r="P4082">
        <f>VLOOKUP($O4082,$Y$2:$AJ$8,9,FALSE)</f>
        <v>0.25</v>
      </c>
      <c r="Q4082" s="11">
        <f>(L4082-M4082)/L4082</f>
        <v>0.25259647451167189</v>
      </c>
      <c r="S4082" s="13">
        <f>MIN(Q4082,IF(R4082=0,P4082,R4082))</f>
        <v>0.25</v>
      </c>
      <c r="T4082">
        <f>IFERROR(S4082*I4082,0)</f>
        <v>0.52474999999999983</v>
      </c>
      <c r="U4082" t="b">
        <f>O4082=N4082</f>
        <v>1</v>
      </c>
    </row>
    <row r="4083" spans="1:21" ht="21" x14ac:dyDescent="0.4">
      <c r="A4083" t="s">
        <v>1588</v>
      </c>
      <c r="B4083" t="s">
        <v>1569</v>
      </c>
      <c r="C4083" s="50" t="s">
        <v>1570</v>
      </c>
      <c r="D4083" s="34">
        <v>1102657</v>
      </c>
      <c r="E4083" s="34">
        <v>48498</v>
      </c>
      <c r="F4083" s="33">
        <v>19.403199999999998</v>
      </c>
      <c r="G4083" s="33">
        <v>9.6757999999999988</v>
      </c>
      <c r="H4083" s="49">
        <v>4.3982852328511948</v>
      </c>
      <c r="I4083" s="33">
        <v>29.078999999999997</v>
      </c>
      <c r="J4083" s="35">
        <f>G4083/I4083</f>
        <v>0.33274184119123768</v>
      </c>
      <c r="K4083">
        <v>0.40008247762794336</v>
      </c>
      <c r="L4083">
        <v>0.59959173574168001</v>
      </c>
      <c r="M4083" s="49">
        <v>0.4</v>
      </c>
      <c r="N4083" t="s">
        <v>45</v>
      </c>
      <c r="O4083" s="10" t="s">
        <v>34</v>
      </c>
      <c r="P4083">
        <f>VLOOKUP($O4083,$Y$2:$AJ$8,9,FALSE)</f>
        <v>0.15</v>
      </c>
      <c r="Q4083" s="11">
        <f>(L4083-M4083)/L4083</f>
        <v>0.33287939750335283</v>
      </c>
      <c r="S4083" s="13">
        <f>MIN(Q4083,IF(R4083=0,P4083,R4083))</f>
        <v>0.15</v>
      </c>
      <c r="T4083">
        <f>IFERROR(S4083*I4083,0)</f>
        <v>4.3618499999999996</v>
      </c>
      <c r="U4083" t="b">
        <f>O4083=N4083</f>
        <v>0</v>
      </c>
    </row>
    <row r="4084" spans="1:21" ht="21" x14ac:dyDescent="0.4">
      <c r="A4084" t="s">
        <v>4792</v>
      </c>
      <c r="B4084" t="s">
        <v>4790</v>
      </c>
      <c r="C4084" t="s">
        <v>4791</v>
      </c>
      <c r="D4084" s="34">
        <v>107792</v>
      </c>
      <c r="E4084" s="34">
        <v>33537</v>
      </c>
      <c r="F4084" s="33">
        <v>30.448</v>
      </c>
      <c r="G4084" s="33">
        <v>10.1488</v>
      </c>
      <c r="H4084" s="49">
        <v>31.112698530503192</v>
      </c>
      <c r="I4084" s="33">
        <v>40.596800000000002</v>
      </c>
      <c r="J4084" s="35">
        <f>G4084/I4084</f>
        <v>0.24999014700666061</v>
      </c>
      <c r="K4084">
        <v>0.9078927751438709</v>
      </c>
      <c r="L4084">
        <v>1.2105077973581417</v>
      </c>
      <c r="M4084" s="49">
        <v>0.75</v>
      </c>
      <c r="N4084" t="s">
        <v>37</v>
      </c>
      <c r="O4084" s="10" t="s">
        <v>37</v>
      </c>
      <c r="P4084">
        <f>VLOOKUP($O4084,$Y$2:$AJ$8,9,FALSE)</f>
        <v>0.25</v>
      </c>
      <c r="Q4084" s="11">
        <f>(L4084-M4084)/L4084</f>
        <v>0.38042530445749417</v>
      </c>
      <c r="S4084" s="13">
        <f>MIN(Q4084,IF(R4084=0,P4084,R4084))</f>
        <v>0.25</v>
      </c>
      <c r="T4084">
        <f>IFERROR(S4084*I4084,0)</f>
        <v>10.1492</v>
      </c>
      <c r="U4084" t="b">
        <f>O4084=N4084</f>
        <v>1</v>
      </c>
    </row>
    <row r="4085" spans="1:21" ht="21" x14ac:dyDescent="0.4">
      <c r="A4085" t="s">
        <v>510</v>
      </c>
      <c r="B4085" t="s">
        <v>423</v>
      </c>
      <c r="C4085" s="50" t="s">
        <v>424</v>
      </c>
      <c r="D4085" s="34">
        <v>4634</v>
      </c>
      <c r="E4085" s="34">
        <v>173</v>
      </c>
      <c r="F4085" s="33">
        <v>0.16309999999999999</v>
      </c>
      <c r="G4085" s="33">
        <v>5.3699999999999998E-2</v>
      </c>
      <c r="H4085" s="49">
        <v>3.7332757876564524</v>
      </c>
      <c r="I4085" s="33">
        <v>0.21679999999999999</v>
      </c>
      <c r="J4085" s="35">
        <f>G4085/I4085</f>
        <v>0.24769372693726938</v>
      </c>
      <c r="K4085">
        <v>0.94277456647398838</v>
      </c>
      <c r="L4085">
        <v>1.2531791907514449</v>
      </c>
      <c r="M4085" s="49">
        <v>1.2</v>
      </c>
      <c r="N4085" t="s">
        <v>34</v>
      </c>
      <c r="O4085" s="10" t="s">
        <v>34</v>
      </c>
      <c r="P4085">
        <f>VLOOKUP($O4085,$Y$2:$AJ$8,9,FALSE)</f>
        <v>0.15</v>
      </c>
      <c r="Q4085" s="11">
        <f>(L4085-M4085)/L4085</f>
        <v>4.243542435424344E-2</v>
      </c>
      <c r="S4085" s="13">
        <f>MIN(Q4085,IF(R4085=0,P4085,R4085))</f>
        <v>4.243542435424344E-2</v>
      </c>
      <c r="T4085">
        <f>IFERROR(S4085*I4085,0)</f>
        <v>9.1999999999999773E-3</v>
      </c>
      <c r="U4085" t="b">
        <f>O4085=N4085</f>
        <v>1</v>
      </c>
    </row>
    <row r="4086" spans="1:21" ht="21" x14ac:dyDescent="0.4">
      <c r="A4086" t="s">
        <v>3725</v>
      </c>
      <c r="B4086" t="s">
        <v>3673</v>
      </c>
      <c r="C4086" t="s">
        <v>3674</v>
      </c>
      <c r="D4086" s="34">
        <v>24536</v>
      </c>
      <c r="E4086" s="34">
        <v>3907</v>
      </c>
      <c r="F4086" s="33">
        <v>3.2424999999999997</v>
      </c>
      <c r="G4086" s="33">
        <v>1.0804</v>
      </c>
      <c r="H4086" s="49">
        <v>15.923540919465276</v>
      </c>
      <c r="I4086" s="33">
        <v>4.3228999999999997</v>
      </c>
      <c r="J4086" s="35">
        <f>G4086/I4086</f>
        <v>0.24992481898725394</v>
      </c>
      <c r="K4086">
        <v>0.82992065523419489</v>
      </c>
      <c r="L4086">
        <v>1.1064499616073713</v>
      </c>
      <c r="M4086" s="49">
        <v>0.66</v>
      </c>
      <c r="N4086" t="s">
        <v>34</v>
      </c>
      <c r="O4086" s="10" t="s">
        <v>34</v>
      </c>
      <c r="P4086">
        <f>VLOOKUP($O4086,$Y$2:$AJ$8,9,FALSE)</f>
        <v>0.15</v>
      </c>
      <c r="Q4086" s="11">
        <f>(L4086-M4086)/L4086</f>
        <v>0.40349765203914034</v>
      </c>
      <c r="S4086" s="13">
        <f>MIN(Q4086,IF(R4086=0,P4086,R4086))</f>
        <v>0.15</v>
      </c>
      <c r="T4086">
        <f>IFERROR(S4086*I4086,0)</f>
        <v>0.64843499999999998</v>
      </c>
      <c r="U4086" t="b">
        <f>O4086=N4086</f>
        <v>1</v>
      </c>
    </row>
    <row r="4087" spans="1:21" ht="21" x14ac:dyDescent="0.4">
      <c r="A4087" t="s">
        <v>3036</v>
      </c>
      <c r="B4087" t="s">
        <v>3005</v>
      </c>
      <c r="C4087" t="s">
        <v>3006</v>
      </c>
      <c r="D4087" s="34">
        <v>114529</v>
      </c>
      <c r="E4087" s="34">
        <v>6266</v>
      </c>
      <c r="F4087" s="33">
        <v>18.797999999999998</v>
      </c>
      <c r="G4087" s="33">
        <v>3.9280000000000004</v>
      </c>
      <c r="H4087" s="49">
        <v>5.4711033886613869</v>
      </c>
      <c r="I4087" s="33">
        <v>22.725999999999999</v>
      </c>
      <c r="J4087" s="35">
        <f>G4087/I4087</f>
        <v>0.17284167913403153</v>
      </c>
      <c r="K4087">
        <v>3</v>
      </c>
      <c r="L4087">
        <v>3.6268751994893074</v>
      </c>
      <c r="M4087" s="49">
        <v>3</v>
      </c>
      <c r="N4087" t="s">
        <v>37</v>
      </c>
      <c r="O4087" s="10" t="s">
        <v>37</v>
      </c>
      <c r="P4087">
        <f>VLOOKUP($O4087,$Y$2:$AJ$8,9,FALSE)</f>
        <v>0.25</v>
      </c>
      <c r="Q4087" s="11">
        <f>(L4087-M4087)/L4087</f>
        <v>0.17284167913403151</v>
      </c>
      <c r="S4087" s="13">
        <f>MIN(Q4087,IF(R4087=0,P4087,R4087))</f>
        <v>0.17284167913403151</v>
      </c>
      <c r="T4087">
        <f>IFERROR(S4087*I4087,0)</f>
        <v>3.9279999999999999</v>
      </c>
      <c r="U4087" t="b">
        <f>O4087=N4087</f>
        <v>1</v>
      </c>
    </row>
    <row r="4088" spans="1:21" ht="21" x14ac:dyDescent="0.4">
      <c r="A4088" t="s">
        <v>3726</v>
      </c>
      <c r="B4088" t="s">
        <v>3673</v>
      </c>
      <c r="C4088" t="s">
        <v>3674</v>
      </c>
      <c r="D4088" s="34">
        <v>62097</v>
      </c>
      <c r="E4088" s="34">
        <v>912</v>
      </c>
      <c r="F4088" s="33">
        <v>0.73599999999999999</v>
      </c>
      <c r="G4088" s="33">
        <v>0.24500000000000002</v>
      </c>
      <c r="H4088" s="49">
        <v>1.4686699840572008</v>
      </c>
      <c r="I4088" s="33">
        <v>0.98099999999999998</v>
      </c>
      <c r="J4088" s="35">
        <f>G4088/I4088</f>
        <v>0.24974515800203875</v>
      </c>
      <c r="K4088">
        <v>0.80701754385964908</v>
      </c>
      <c r="L4088">
        <v>1.075657894736842</v>
      </c>
      <c r="M4088" s="49">
        <v>0.77</v>
      </c>
      <c r="N4088" t="s">
        <v>34</v>
      </c>
      <c r="O4088" s="10" t="s">
        <v>34</v>
      </c>
      <c r="P4088">
        <f>VLOOKUP($O4088,$Y$2:$AJ$8,9,FALSE)</f>
        <v>0.15</v>
      </c>
      <c r="Q4088" s="11">
        <f>(L4088-M4088)/L4088</f>
        <v>0.28415902140672777</v>
      </c>
      <c r="S4088" s="13">
        <f>MIN(Q4088,IF(R4088=0,P4088,R4088))</f>
        <v>0.15</v>
      </c>
      <c r="T4088">
        <f>IFERROR(S4088*I4088,0)</f>
        <v>0.14715</v>
      </c>
      <c r="U4088" t="b">
        <f>O4088=N4088</f>
        <v>1</v>
      </c>
    </row>
    <row r="4089" spans="1:21" ht="21" x14ac:dyDescent="0.4">
      <c r="A4089" t="s">
        <v>963</v>
      </c>
      <c r="B4089" t="s">
        <v>899</v>
      </c>
      <c r="C4089" s="50" t="s">
        <v>900</v>
      </c>
      <c r="D4089" s="34">
        <v>15243402</v>
      </c>
      <c r="E4089" s="34">
        <v>17469</v>
      </c>
      <c r="F4089" s="33">
        <v>8.5512000000000015</v>
      </c>
      <c r="G4089" s="33">
        <v>2.4653999999999998</v>
      </c>
      <c r="H4089" s="49">
        <v>0.11460040219368353</v>
      </c>
      <c r="I4089" s="33">
        <v>11.0166</v>
      </c>
      <c r="J4089" s="35">
        <f>G4089/I4089</f>
        <v>0.2237895539458635</v>
      </c>
      <c r="K4089">
        <v>0.48950712691052728</v>
      </c>
      <c r="L4089">
        <v>0.63063712862785504</v>
      </c>
      <c r="M4089" s="49">
        <v>0.4</v>
      </c>
      <c r="N4089" t="s">
        <v>37</v>
      </c>
      <c r="O4089" s="10" t="s">
        <v>42</v>
      </c>
      <c r="P4089">
        <f>VLOOKUP($O4089,$Y$2:$AJ$8,9,FALSE)</f>
        <v>0.05</v>
      </c>
      <c r="Q4089" s="11">
        <f>(L4089-M4089)/L4089</f>
        <v>0.36572082130602901</v>
      </c>
      <c r="S4089" s="13">
        <f>MIN(Q4089,IF(R4089=0,P4089,R4089))</f>
        <v>0.05</v>
      </c>
      <c r="T4089">
        <f>IFERROR(S4089*I4089,0)</f>
        <v>0.55083000000000004</v>
      </c>
      <c r="U4089" t="b">
        <f>O4089=N4089</f>
        <v>0</v>
      </c>
    </row>
    <row r="4090" spans="1:21" ht="21" x14ac:dyDescent="0.4">
      <c r="A4090" t="s">
        <v>1026</v>
      </c>
      <c r="B4090" t="s">
        <v>998</v>
      </c>
      <c r="C4090" s="50" t="s">
        <v>999</v>
      </c>
      <c r="D4090" s="34">
        <v>22077199</v>
      </c>
      <c r="E4090" s="34">
        <v>1211529</v>
      </c>
      <c r="F4090" s="33">
        <v>837.49380000000008</v>
      </c>
      <c r="G4090" s="33">
        <v>259.06410000000005</v>
      </c>
      <c r="H4090" s="49">
        <v>5.4876934342984365</v>
      </c>
      <c r="I4090" s="33">
        <v>1096.5579000000002</v>
      </c>
      <c r="J4090" s="35">
        <f>G4090/I4090</f>
        <v>0.23625209393867846</v>
      </c>
      <c r="K4090">
        <v>0.69127012230000273</v>
      </c>
      <c r="L4090">
        <v>0.90510247794316123</v>
      </c>
      <c r="M4090" s="49">
        <v>0.6</v>
      </c>
      <c r="N4090" t="s">
        <v>45</v>
      </c>
      <c r="O4090" s="10" t="s">
        <v>42</v>
      </c>
      <c r="P4090">
        <f>VLOOKUP($O4090,$Y$2:$AJ$8,9,FALSE)</f>
        <v>0.05</v>
      </c>
      <c r="Q4090" s="11">
        <f>(L4090-M4090)/L4090</f>
        <v>0.33709163921029628</v>
      </c>
      <c r="S4090" s="13">
        <f>MIN(Q4090,IF(R4090=0,P4090,R4090))</f>
        <v>0.05</v>
      </c>
      <c r="T4090">
        <f>IFERROR(S4090*I4090,0)</f>
        <v>54.827895000000012</v>
      </c>
      <c r="U4090" t="b">
        <f>O4090=N4090</f>
        <v>0</v>
      </c>
    </row>
    <row r="4091" spans="1:21" ht="21" x14ac:dyDescent="0.4">
      <c r="A4091" t="s">
        <v>370</v>
      </c>
      <c r="B4091" t="s">
        <v>313</v>
      </c>
      <c r="C4091" s="50" t="s">
        <v>314</v>
      </c>
      <c r="D4091" s="34">
        <v>899295</v>
      </c>
      <c r="E4091" s="34">
        <v>248884</v>
      </c>
      <c r="F4091" s="33">
        <v>136.15790000000001</v>
      </c>
      <c r="G4091" s="33">
        <v>15.129099999999999</v>
      </c>
      <c r="H4091" s="49">
        <v>27.675456885671554</v>
      </c>
      <c r="I4091" s="33">
        <v>151.28700000000001</v>
      </c>
      <c r="J4091" s="35">
        <f>G4091/I4091</f>
        <v>0.10000264398130704</v>
      </c>
      <c r="K4091">
        <v>0.54707373716269436</v>
      </c>
      <c r="L4091">
        <v>0.60786149370791209</v>
      </c>
      <c r="M4091" s="49">
        <v>0.25</v>
      </c>
      <c r="N4091" t="s">
        <v>33</v>
      </c>
      <c r="O4091" s="10" t="s">
        <v>37</v>
      </c>
      <c r="P4091">
        <f>VLOOKUP($O4091,$Y$2:$AJ$8,9,FALSE)</f>
        <v>0.25</v>
      </c>
      <c r="Q4091" s="11">
        <f>(L4091-M4091)/L4091</f>
        <v>0.58872209773476902</v>
      </c>
      <c r="S4091" s="13">
        <f>MIN(Q4091,IF(R4091=0,P4091,R4091))</f>
        <v>0.25</v>
      </c>
      <c r="T4091">
        <f>IFERROR(S4091*I4091,0)</f>
        <v>37.821750000000002</v>
      </c>
      <c r="U4091" t="b">
        <f>O4091=N4091</f>
        <v>0</v>
      </c>
    </row>
    <row r="4092" spans="1:21" ht="21" x14ac:dyDescent="0.4">
      <c r="A4092" t="s">
        <v>1989</v>
      </c>
      <c r="B4092" t="s">
        <v>1772</v>
      </c>
      <c r="C4092" s="50" t="s">
        <v>1773</v>
      </c>
      <c r="D4092" s="34">
        <v>22744</v>
      </c>
      <c r="E4092" s="34">
        <v>4766</v>
      </c>
      <c r="F4092" s="33">
        <v>6.7835999999999999</v>
      </c>
      <c r="G4092" s="33">
        <v>2.9607999999999994</v>
      </c>
      <c r="H4092" s="49">
        <v>20.954977136827296</v>
      </c>
      <c r="I4092" s="33">
        <v>9.7443999999999988</v>
      </c>
      <c r="J4092" s="35">
        <f>G4092/I4092</f>
        <v>0.30384631172776155</v>
      </c>
      <c r="K4092">
        <v>1.4233319345362987</v>
      </c>
      <c r="L4092">
        <v>2.044565673520772</v>
      </c>
      <c r="M4092" s="49">
        <v>1.4</v>
      </c>
      <c r="N4092" t="s">
        <v>37</v>
      </c>
      <c r="O4092" s="10" t="s">
        <v>34</v>
      </c>
      <c r="P4092">
        <f>VLOOKUP($O4092,$Y$2:$AJ$8,9,FALSE)</f>
        <v>0.15</v>
      </c>
      <c r="Q4092" s="11">
        <f>(L4092-M4092)/L4092</f>
        <v>0.3152579943352079</v>
      </c>
      <c r="S4092" s="13">
        <f>MIN(Q4092,IF(R4092=0,P4092,R4092))</f>
        <v>0.15</v>
      </c>
      <c r="T4092">
        <f>IFERROR(S4092*I4092,0)</f>
        <v>1.4616599999999997</v>
      </c>
      <c r="U4092" t="b">
        <f>O4092=N4092</f>
        <v>0</v>
      </c>
    </row>
    <row r="4093" spans="1:21" ht="21" x14ac:dyDescent="0.4">
      <c r="A4093" t="s">
        <v>1748</v>
      </c>
      <c r="B4093" t="s">
        <v>1694</v>
      </c>
      <c r="C4093" s="50" t="s">
        <v>1695</v>
      </c>
      <c r="D4093" s="34">
        <v>568655</v>
      </c>
      <c r="E4093" s="34">
        <v>13590</v>
      </c>
      <c r="F4093" s="33">
        <v>18.78</v>
      </c>
      <c r="G4093" s="33">
        <v>6.2599</v>
      </c>
      <c r="H4093" s="49">
        <v>2.3898497331422393</v>
      </c>
      <c r="I4093" s="33">
        <v>25.039900000000003</v>
      </c>
      <c r="J4093" s="35">
        <f>G4093/I4093</f>
        <v>0.24999700478037051</v>
      </c>
      <c r="K4093">
        <v>1.3818984547461368</v>
      </c>
      <c r="L4093">
        <v>1.84252391464312</v>
      </c>
      <c r="M4093" s="49">
        <v>1.25</v>
      </c>
      <c r="N4093" t="s">
        <v>37</v>
      </c>
      <c r="O4093" s="10" t="s">
        <v>37</v>
      </c>
      <c r="P4093">
        <f>VLOOKUP($O4093,$Y$2:$AJ$8,9,FALSE)</f>
        <v>0.25</v>
      </c>
      <c r="Q4093" s="11">
        <f>(L4093-M4093)/L4093</f>
        <v>0.32158275392473618</v>
      </c>
      <c r="S4093" s="13">
        <f>MIN(Q4093,IF(R4093=0,P4093,R4093))</f>
        <v>0.25</v>
      </c>
      <c r="T4093">
        <f>IFERROR(S4093*I4093,0)</f>
        <v>6.2599750000000007</v>
      </c>
      <c r="U4093" t="b">
        <f>O4093=N4093</f>
        <v>1</v>
      </c>
    </row>
    <row r="4094" spans="1:21" ht="21" x14ac:dyDescent="0.4">
      <c r="A4094" t="s">
        <v>1027</v>
      </c>
      <c r="B4094" t="s">
        <v>998</v>
      </c>
      <c r="C4094" s="50" t="s">
        <v>999</v>
      </c>
      <c r="D4094" s="34">
        <v>140858</v>
      </c>
      <c r="E4094" s="34">
        <v>929</v>
      </c>
      <c r="F4094" s="33">
        <v>0.37159999999999999</v>
      </c>
      <c r="G4094" s="33">
        <v>0.1174</v>
      </c>
      <c r="H4094" s="49">
        <v>0.65952945519601303</v>
      </c>
      <c r="I4094" s="33">
        <v>0.48899999999999999</v>
      </c>
      <c r="J4094" s="35">
        <f>G4094/I4094</f>
        <v>0.24008179959100207</v>
      </c>
      <c r="K4094">
        <v>0.39999999999999997</v>
      </c>
      <c r="L4094">
        <v>0.52637244348762113</v>
      </c>
      <c r="M4094" s="49">
        <v>0.4</v>
      </c>
      <c r="N4094" t="s">
        <v>45</v>
      </c>
      <c r="O4094" s="10" t="s">
        <v>45</v>
      </c>
      <c r="P4094">
        <f>VLOOKUP($O4094,$Y$2:$AJ$8,9,FALSE)</f>
        <v>0.32</v>
      </c>
      <c r="Q4094" s="11">
        <f>(L4094-M4094)/L4094</f>
        <v>0.24008179959100207</v>
      </c>
      <c r="S4094" s="13">
        <f>MIN(Q4094,IF(R4094=0,P4094,R4094))</f>
        <v>0.24008179959100207</v>
      </c>
      <c r="T4094">
        <f>IFERROR(S4094*I4094,0)</f>
        <v>0.1174</v>
      </c>
      <c r="U4094" t="b">
        <f>O4094=N4094</f>
        <v>1</v>
      </c>
    </row>
    <row r="4095" spans="1:21" ht="21" x14ac:dyDescent="0.4">
      <c r="A4095" t="s">
        <v>6118</v>
      </c>
      <c r="B4095" t="s">
        <v>6119</v>
      </c>
      <c r="C4095" t="s">
        <v>6120</v>
      </c>
      <c r="D4095" s="34">
        <v>64026</v>
      </c>
      <c r="E4095" s="34">
        <v>8537</v>
      </c>
      <c r="F4095" s="33">
        <v>8.536999999999999</v>
      </c>
      <c r="G4095" s="33">
        <v>2.8567</v>
      </c>
      <c r="H4095" s="49">
        <v>13.333645706431762</v>
      </c>
      <c r="I4095" s="33">
        <v>11.393699999999999</v>
      </c>
      <c r="J4095" s="35">
        <f>G4095/I4095</f>
        <v>0.25072627855744845</v>
      </c>
      <c r="K4095">
        <v>0.99999999999999978</v>
      </c>
      <c r="L4095">
        <v>1.3346257467494436</v>
      </c>
      <c r="M4095" s="49">
        <v>1</v>
      </c>
      <c r="N4095" t="s">
        <v>37</v>
      </c>
      <c r="O4095" s="10" t="s">
        <v>37</v>
      </c>
      <c r="P4095">
        <f>VLOOKUP($O4095,$Y$2:$AJ$8,9,FALSE)</f>
        <v>0.25</v>
      </c>
      <c r="Q4095" s="11">
        <f>(L4095-M4095)/L4095</f>
        <v>0.25072627855744839</v>
      </c>
      <c r="S4095" s="13">
        <f>MIN(Q4095,IF(R4095=0,P4095,R4095))</f>
        <v>0.25</v>
      </c>
      <c r="T4095">
        <f>IFERROR(S4095*I4095,0)</f>
        <v>2.8484249999999998</v>
      </c>
      <c r="U4095" t="b">
        <f>O4095=N4095</f>
        <v>1</v>
      </c>
    </row>
    <row r="4096" spans="1:21" ht="21" x14ac:dyDescent="0.4">
      <c r="A4096" t="s">
        <v>4862</v>
      </c>
      <c r="B4096" t="s">
        <v>4859</v>
      </c>
      <c r="C4096" t="s">
        <v>4860</v>
      </c>
      <c r="D4096" s="34">
        <v>54754</v>
      </c>
      <c r="E4096" s="34">
        <v>12375</v>
      </c>
      <c r="F4096" s="33">
        <v>29.564099999999996</v>
      </c>
      <c r="G4096" s="33">
        <v>9.8544999999999998</v>
      </c>
      <c r="H4096" s="49">
        <v>22.601088504949409</v>
      </c>
      <c r="I4096" s="33">
        <v>39.418599999999998</v>
      </c>
      <c r="J4096" s="35">
        <f>G4096/I4096</f>
        <v>0.24999619468981649</v>
      </c>
      <c r="K4096">
        <v>2.3890181818181815</v>
      </c>
      <c r="L4096">
        <v>3.1853414141414138</v>
      </c>
      <c r="M4096" s="49">
        <v>2.25</v>
      </c>
      <c r="N4096" t="s">
        <v>37</v>
      </c>
      <c r="O4096" s="10" t="s">
        <v>37</v>
      </c>
      <c r="P4096">
        <f>VLOOKUP($O4096,$Y$2:$AJ$8,9,FALSE)</f>
        <v>0.25</v>
      </c>
      <c r="Q4096" s="11">
        <f>(L4096-M4096)/L4096</f>
        <v>0.29363929718457776</v>
      </c>
      <c r="S4096" s="13">
        <f>MIN(Q4096,IF(R4096=0,P4096,R4096))</f>
        <v>0.25</v>
      </c>
      <c r="T4096">
        <f>IFERROR(S4096*I4096,0)</f>
        <v>9.8546499999999995</v>
      </c>
      <c r="U4096" t="b">
        <f>O4096=N4096</f>
        <v>1</v>
      </c>
    </row>
    <row r="4097" spans="1:21" ht="21" x14ac:dyDescent="0.4">
      <c r="A4097" t="s">
        <v>6593</v>
      </c>
      <c r="B4097" t="s">
        <v>6594</v>
      </c>
      <c r="C4097" t="s">
        <v>6595</v>
      </c>
      <c r="D4097" s="34">
        <v>994</v>
      </c>
      <c r="E4097" s="34">
        <v>439</v>
      </c>
      <c r="F4097" s="33">
        <v>0.14199999999999999</v>
      </c>
      <c r="G4097" s="33">
        <v>4.7200000000000006E-2</v>
      </c>
      <c r="H4097" s="49">
        <v>44.164989939637827</v>
      </c>
      <c r="I4097" s="33">
        <v>0.18919999999999998</v>
      </c>
      <c r="J4097" s="35">
        <f>G4097/I4097</f>
        <v>0.2494714587737844</v>
      </c>
      <c r="K4097">
        <v>0.32346241457858771</v>
      </c>
      <c r="L4097">
        <v>0.43097949886104781</v>
      </c>
      <c r="M4097" s="49">
        <v>0.03</v>
      </c>
      <c r="N4097" t="s">
        <v>34</v>
      </c>
      <c r="O4097" s="10" t="s">
        <v>34</v>
      </c>
      <c r="P4097">
        <f>VLOOKUP($O4097,$Y$2:$AJ$8,9,FALSE)</f>
        <v>0.15</v>
      </c>
      <c r="Q4097" s="11">
        <f>(L4097-M4097)/L4097</f>
        <v>0.93039112050739947</v>
      </c>
      <c r="S4097" s="13">
        <f>MIN(Q4097,IF(R4097=0,P4097,R4097))</f>
        <v>0.15</v>
      </c>
      <c r="T4097">
        <f>IFERROR(S4097*I4097,0)</f>
        <v>2.8379999999999996E-2</v>
      </c>
      <c r="U4097" t="b">
        <f>O4097=N4097</f>
        <v>1</v>
      </c>
    </row>
    <row r="4098" spans="1:21" ht="21" x14ac:dyDescent="0.4">
      <c r="A4098" t="s">
        <v>2759</v>
      </c>
      <c r="B4098" t="s">
        <v>2712</v>
      </c>
      <c r="C4098" t="s">
        <v>2713</v>
      </c>
      <c r="D4098" s="34">
        <v>125995</v>
      </c>
      <c r="E4098" s="34">
        <v>14954</v>
      </c>
      <c r="F4098" s="33">
        <v>27.760700000000003</v>
      </c>
      <c r="G4098" s="33">
        <v>9.2528999999999986</v>
      </c>
      <c r="H4098" s="49">
        <v>11.868724949402754</v>
      </c>
      <c r="I4098" s="33">
        <v>37.013600000000004</v>
      </c>
      <c r="J4098" s="35">
        <f>G4098/I4098</f>
        <v>0.24998649145179064</v>
      </c>
      <c r="K4098">
        <v>1.8564063126922565</v>
      </c>
      <c r="L4098">
        <v>2.475163835763007</v>
      </c>
      <c r="M4098" s="49">
        <v>1.6</v>
      </c>
      <c r="N4098" t="s">
        <v>37</v>
      </c>
      <c r="O4098" s="10" t="s">
        <v>37</v>
      </c>
      <c r="P4098">
        <f>VLOOKUP($O4098,$Y$2:$AJ$8,9,FALSE)</f>
        <v>0.25</v>
      </c>
      <c r="Q4098" s="11">
        <f>(L4098-M4098)/L4098</f>
        <v>0.35357814424968126</v>
      </c>
      <c r="S4098" s="13">
        <f>MIN(Q4098,IF(R4098=0,P4098,R4098))</f>
        <v>0.25</v>
      </c>
      <c r="T4098">
        <f>IFERROR(S4098*I4098,0)</f>
        <v>9.253400000000001</v>
      </c>
      <c r="U4098" t="b">
        <f>O4098=N4098</f>
        <v>1</v>
      </c>
    </row>
    <row r="4099" spans="1:21" ht="21" x14ac:dyDescent="0.4">
      <c r="A4099" t="s">
        <v>5338</v>
      </c>
      <c r="B4099" t="s">
        <v>5335</v>
      </c>
      <c r="C4099" t="s">
        <v>5336</v>
      </c>
      <c r="D4099" s="34">
        <v>279114</v>
      </c>
      <c r="E4099" s="34">
        <v>14087</v>
      </c>
      <c r="F4099" s="33">
        <v>15.4742</v>
      </c>
      <c r="G4099" s="33">
        <v>5.1573000000000002</v>
      </c>
      <c r="H4099" s="49">
        <v>5.0470417105555434</v>
      </c>
      <c r="I4099" s="33">
        <v>20.631499999999999</v>
      </c>
      <c r="J4099" s="35">
        <f>G4099/I4099</f>
        <v>0.24997212999539542</v>
      </c>
      <c r="K4099">
        <v>1.0984737701426848</v>
      </c>
      <c r="L4099">
        <v>1.4645772698232413</v>
      </c>
      <c r="M4099" s="49">
        <v>1</v>
      </c>
      <c r="N4099" t="s">
        <v>34</v>
      </c>
      <c r="O4099" s="10" t="s">
        <v>34</v>
      </c>
      <c r="P4099">
        <f>VLOOKUP($O4099,$Y$2:$AJ$8,9,FALSE)</f>
        <v>0.15</v>
      </c>
      <c r="Q4099" s="11">
        <f>(L4099-M4099)/L4099</f>
        <v>0.31720912197368106</v>
      </c>
      <c r="S4099" s="13">
        <f>MIN(Q4099,IF(R4099=0,P4099,R4099))</f>
        <v>0.15</v>
      </c>
      <c r="T4099">
        <f>IFERROR(S4099*I4099,0)</f>
        <v>3.0947249999999999</v>
      </c>
      <c r="U4099" t="b">
        <f>O4099=N4099</f>
        <v>1</v>
      </c>
    </row>
    <row r="4100" spans="1:21" ht="21" x14ac:dyDescent="0.4">
      <c r="A4100" t="s">
        <v>2189</v>
      </c>
      <c r="B4100" t="s">
        <v>2184</v>
      </c>
      <c r="C4100" t="s">
        <v>2185</v>
      </c>
      <c r="D4100" s="34">
        <v>160664589</v>
      </c>
      <c r="E4100" s="34">
        <v>11519457</v>
      </c>
      <c r="F4100" s="33">
        <v>326.48709999999994</v>
      </c>
      <c r="G4100" s="33">
        <v>155.30769999999998</v>
      </c>
      <c r="H4100" s="49">
        <v>7.1698792320689906</v>
      </c>
      <c r="I4100" s="33">
        <v>481.7947999999999</v>
      </c>
      <c r="J4100" s="35">
        <f>G4100/I4100</f>
        <v>0.32235237906262171</v>
      </c>
      <c r="K4100">
        <v>2.8342230020043473E-2</v>
      </c>
      <c r="L4100">
        <v>4.1824436690028E-2</v>
      </c>
      <c r="M4100" s="49">
        <v>0.03</v>
      </c>
      <c r="N4100" t="s">
        <v>33</v>
      </c>
      <c r="O4100" s="10" t="s">
        <v>33</v>
      </c>
      <c r="P4100">
        <f>VLOOKUP($O4100,$Y$2:$AJ$8,9,FALSE)</f>
        <v>0.4</v>
      </c>
      <c r="Q4100" s="11">
        <f>(L4100-M4100)/L4100</f>
        <v>0.28271598199067305</v>
      </c>
      <c r="S4100" s="13">
        <f>MIN(Q4100,IF(R4100=0,P4100,R4100))</f>
        <v>0.28271598199067305</v>
      </c>
      <c r="T4100">
        <f>IFERROR(S4100*I4100,0)</f>
        <v>136.2110899999999</v>
      </c>
      <c r="U4100" t="b">
        <f>O4100=N4100</f>
        <v>1</v>
      </c>
    </row>
    <row r="4101" spans="1:21" ht="21" x14ac:dyDescent="0.4">
      <c r="A4101" t="s">
        <v>371</v>
      </c>
      <c r="B4101" t="s">
        <v>313</v>
      </c>
      <c r="C4101" s="50" t="s">
        <v>314</v>
      </c>
      <c r="D4101" s="34">
        <v>2205921</v>
      </c>
      <c r="E4101" s="34">
        <v>829102</v>
      </c>
      <c r="F4101" s="33">
        <v>402.8818</v>
      </c>
      <c r="G4101" s="33">
        <v>44.764699999999998</v>
      </c>
      <c r="H4101" s="49">
        <v>37.585298838897678</v>
      </c>
      <c r="I4101" s="33">
        <v>447.6465</v>
      </c>
      <c r="J4101" s="35">
        <f>G4101/I4101</f>
        <v>0.10000011169527741</v>
      </c>
      <c r="K4101">
        <v>0.48592549529490942</v>
      </c>
      <c r="L4101">
        <v>0.53991728400124472</v>
      </c>
      <c r="M4101" s="49">
        <v>0.2</v>
      </c>
      <c r="N4101" t="s">
        <v>45</v>
      </c>
      <c r="O4101" s="10" t="s">
        <v>37</v>
      </c>
      <c r="P4101">
        <f>VLOOKUP($O4101,$Y$2:$AJ$8,9,FALSE)</f>
        <v>0.25</v>
      </c>
      <c r="Q4101" s="11">
        <f>(L4101-M4101)/L4101</f>
        <v>0.62957288842870429</v>
      </c>
      <c r="S4101" s="13">
        <f>MIN(Q4101,IF(R4101=0,P4101,R4101))</f>
        <v>0.25</v>
      </c>
      <c r="T4101">
        <f>IFERROR(S4101*I4101,0)</f>
        <v>111.911625</v>
      </c>
      <c r="U4101" t="b">
        <f>O4101=N4101</f>
        <v>0</v>
      </c>
    </row>
    <row r="4102" spans="1:21" ht="21" x14ac:dyDescent="0.4">
      <c r="A4102" t="s">
        <v>4886</v>
      </c>
      <c r="B4102" t="s">
        <v>4870</v>
      </c>
      <c r="C4102" t="s">
        <v>4871</v>
      </c>
      <c r="D4102" s="34">
        <v>570606</v>
      </c>
      <c r="E4102" s="34">
        <v>43892</v>
      </c>
      <c r="F4102" s="33">
        <v>6.8849999999999989</v>
      </c>
      <c r="G4102" s="33">
        <v>2.2949999999999999</v>
      </c>
      <c r="H4102" s="49">
        <v>7.6921728828648837</v>
      </c>
      <c r="I4102" s="33">
        <v>9.18</v>
      </c>
      <c r="J4102" s="35">
        <f>G4102/I4102</f>
        <v>0.25</v>
      </c>
      <c r="K4102">
        <v>0.1568622983687232</v>
      </c>
      <c r="L4102">
        <v>0.20914973115829763</v>
      </c>
      <c r="M4102" s="49">
        <v>0.03</v>
      </c>
      <c r="N4102" t="s">
        <v>37</v>
      </c>
      <c r="O4102" s="10" t="s">
        <v>37</v>
      </c>
      <c r="P4102">
        <f>VLOOKUP($O4102,$Y$2:$AJ$8,9,FALSE)</f>
        <v>0.25</v>
      </c>
      <c r="Q4102" s="11">
        <f>(L4102-M4102)/L4102</f>
        <v>0.85656209150326801</v>
      </c>
      <c r="S4102" s="13">
        <f>MIN(Q4102,IF(R4102=0,P4102,R4102))</f>
        <v>0.25</v>
      </c>
      <c r="T4102">
        <f>IFERROR(S4102*I4102,0)</f>
        <v>2.2949999999999999</v>
      </c>
      <c r="U4102" t="b">
        <f>O4102=N4102</f>
        <v>1</v>
      </c>
    </row>
    <row r="4103" spans="1:21" ht="21" x14ac:dyDescent="0.4">
      <c r="A4103" t="s">
        <v>3037</v>
      </c>
      <c r="B4103" t="s">
        <v>3005</v>
      </c>
      <c r="C4103" t="s">
        <v>3006</v>
      </c>
      <c r="D4103" s="34">
        <v>119932</v>
      </c>
      <c r="E4103" s="34">
        <v>6595</v>
      </c>
      <c r="F4103" s="33">
        <v>19.785</v>
      </c>
      <c r="G4103" s="33">
        <v>3.7854000000000001</v>
      </c>
      <c r="H4103" s="49">
        <v>5.4989494046626426</v>
      </c>
      <c r="I4103" s="33">
        <v>23.570399999999999</v>
      </c>
      <c r="J4103" s="35">
        <f>G4103/I4103</f>
        <v>0.16059973526117505</v>
      </c>
      <c r="K4103">
        <v>3</v>
      </c>
      <c r="L4103">
        <v>3.5739802880970428</v>
      </c>
      <c r="M4103" s="49">
        <v>3</v>
      </c>
      <c r="N4103" t="s">
        <v>37</v>
      </c>
      <c r="O4103" s="10" t="s">
        <v>37</v>
      </c>
      <c r="P4103">
        <f>VLOOKUP($O4103,$Y$2:$AJ$8,9,FALSE)</f>
        <v>0.25</v>
      </c>
      <c r="Q4103" s="11">
        <f>(L4103-M4103)/L4103</f>
        <v>0.16059973526117494</v>
      </c>
      <c r="S4103" s="13">
        <f>MIN(Q4103,IF(R4103=0,P4103,R4103))</f>
        <v>0.16059973526117494</v>
      </c>
      <c r="T4103">
        <f>IFERROR(S4103*I4103,0)</f>
        <v>3.7853999999999974</v>
      </c>
      <c r="U4103" t="b">
        <f>O4103=N4103</f>
        <v>1</v>
      </c>
    </row>
    <row r="4104" spans="1:21" ht="21" x14ac:dyDescent="0.4">
      <c r="A4104" t="s">
        <v>2890</v>
      </c>
      <c r="B4104" t="s">
        <v>2884</v>
      </c>
      <c r="C4104" t="s">
        <v>2885</v>
      </c>
      <c r="D4104" s="34">
        <v>3410823</v>
      </c>
      <c r="E4104" s="34">
        <v>24252</v>
      </c>
      <c r="F4104" s="33">
        <v>11.4275</v>
      </c>
      <c r="G4104" s="33">
        <v>3.8089</v>
      </c>
      <c r="H4104" s="49">
        <v>0.7110307395018739</v>
      </c>
      <c r="I4104" s="33">
        <v>15.2364</v>
      </c>
      <c r="J4104" s="35">
        <f>G4104/I4104</f>
        <v>0.2499868735396813</v>
      </c>
      <c r="K4104">
        <v>0.47119825169058221</v>
      </c>
      <c r="L4104">
        <v>0.62825333993072729</v>
      </c>
      <c r="M4104" s="49">
        <v>0.45</v>
      </c>
      <c r="N4104" t="s">
        <v>37</v>
      </c>
      <c r="O4104" s="10" t="s">
        <v>37</v>
      </c>
      <c r="P4104">
        <f>VLOOKUP($O4104,$Y$2:$AJ$8,9,FALSE)</f>
        <v>0.25</v>
      </c>
      <c r="Q4104" s="11">
        <f>(L4104-M4104)/L4104</f>
        <v>0.28372843978892642</v>
      </c>
      <c r="S4104" s="13">
        <f>MIN(Q4104,IF(R4104=0,P4104,R4104))</f>
        <v>0.25</v>
      </c>
      <c r="T4104">
        <f>IFERROR(S4104*I4104,0)</f>
        <v>3.8090999999999999</v>
      </c>
      <c r="U4104" t="b">
        <f>O4104=N4104</f>
        <v>1</v>
      </c>
    </row>
    <row r="4105" spans="1:21" ht="21" x14ac:dyDescent="0.4">
      <c r="A4105" t="s">
        <v>2760</v>
      </c>
      <c r="B4105" t="s">
        <v>2712</v>
      </c>
      <c r="C4105" t="s">
        <v>2713</v>
      </c>
      <c r="D4105" s="34">
        <v>5088</v>
      </c>
      <c r="E4105" s="34">
        <v>869</v>
      </c>
      <c r="F4105" s="33">
        <v>1.3508</v>
      </c>
      <c r="G4105" s="33">
        <v>0.16320000000000001</v>
      </c>
      <c r="H4105" s="49">
        <v>17.07940251572327</v>
      </c>
      <c r="I4105" s="33">
        <v>1.514</v>
      </c>
      <c r="J4105" s="35">
        <f>G4105/I4105</f>
        <v>0.10779392338177016</v>
      </c>
      <c r="K4105">
        <v>1.5544303797468353</v>
      </c>
      <c r="L4105">
        <v>1.7422324510932106</v>
      </c>
      <c r="M4105" s="49">
        <v>1.6</v>
      </c>
      <c r="N4105" t="s">
        <v>37</v>
      </c>
      <c r="O4105" s="10" t="s">
        <v>37</v>
      </c>
      <c r="P4105">
        <f>VLOOKUP($O4105,$Y$2:$AJ$8,9,FALSE)</f>
        <v>0.25</v>
      </c>
      <c r="Q4105" s="11">
        <f>(L4105-M4105)/L4105</f>
        <v>8.1638044914134678E-2</v>
      </c>
      <c r="S4105" s="13">
        <f>MIN(Q4105,IF(R4105=0,P4105,R4105))</f>
        <v>8.1638044914134678E-2</v>
      </c>
      <c r="T4105">
        <f>IFERROR(S4105*I4105,0)</f>
        <v>0.1235999999999999</v>
      </c>
      <c r="U4105" t="b">
        <f>O4105=N4105</f>
        <v>1</v>
      </c>
    </row>
    <row r="4106" spans="1:21" ht="21" x14ac:dyDescent="0.4">
      <c r="A4106" t="s">
        <v>181</v>
      </c>
      <c r="B4106" t="s">
        <v>31</v>
      </c>
      <c r="C4106" t="s">
        <v>32</v>
      </c>
      <c r="D4106" s="34">
        <v>131115</v>
      </c>
      <c r="E4106" s="34">
        <v>19122</v>
      </c>
      <c r="F4106" s="33">
        <v>13.0059</v>
      </c>
      <c r="G4106" s="33">
        <v>6.2511000000000001</v>
      </c>
      <c r="H4106" s="49">
        <v>14.584143690653244</v>
      </c>
      <c r="I4106" s="33">
        <v>19.257000000000001</v>
      </c>
      <c r="K4106">
        <v>0.68015374960778163</v>
      </c>
      <c r="L4106">
        <v>1.0070599309695638</v>
      </c>
      <c r="M4106" s="49">
        <v>0.65</v>
      </c>
      <c r="N4106" t="s">
        <v>37</v>
      </c>
      <c r="O4106" s="10" t="s">
        <v>37</v>
      </c>
      <c r="P4106">
        <f>VLOOKUP($O4106,$Y$2:$AJ$8,9,FALSE)</f>
        <v>0.25</v>
      </c>
      <c r="Q4106" s="11">
        <f>(L4106-M4106)/L4106</f>
        <v>0.35455678454587936</v>
      </c>
      <c r="S4106" s="13">
        <f>MIN(Q4106,IF(R4106=0,P4106,R4106))</f>
        <v>0.25</v>
      </c>
      <c r="T4106">
        <f>IFERROR(S4106*I4106,0)</f>
        <v>4.8142500000000004</v>
      </c>
      <c r="U4106" t="b">
        <f>O4106=N4106</f>
        <v>1</v>
      </c>
    </row>
    <row r="4107" spans="1:21" ht="21" x14ac:dyDescent="0.4">
      <c r="A4107" t="s">
        <v>4034</v>
      </c>
      <c r="B4107" t="s">
        <v>3907</v>
      </c>
      <c r="C4107" t="s">
        <v>3908</v>
      </c>
      <c r="D4107" s="34">
        <v>5363</v>
      </c>
      <c r="E4107" s="34">
        <v>276</v>
      </c>
      <c r="F4107" s="33">
        <v>0.2167</v>
      </c>
      <c r="G4107" s="33">
        <v>7.1300000000000002E-2</v>
      </c>
      <c r="H4107" s="49">
        <v>5.1463732985269441</v>
      </c>
      <c r="I4107" s="33">
        <v>0.28800000000000003</v>
      </c>
      <c r="J4107" s="35">
        <f>G4107/I4107</f>
        <v>0.24756944444444443</v>
      </c>
      <c r="K4107">
        <v>0.785144927536232</v>
      </c>
      <c r="L4107">
        <v>1.0434782608695654</v>
      </c>
      <c r="M4107" s="49">
        <v>0.8</v>
      </c>
      <c r="N4107" t="s">
        <v>37</v>
      </c>
      <c r="O4107" s="10" t="s">
        <v>37</v>
      </c>
      <c r="P4107">
        <f>VLOOKUP($O4107,$Y$2:$AJ$8,9,FALSE)</f>
        <v>0.25</v>
      </c>
      <c r="Q4107" s="11">
        <f>(L4107-M4107)/L4107</f>
        <v>0.23333333333333342</v>
      </c>
      <c r="S4107" s="13">
        <f>MIN(Q4107,IF(R4107=0,P4107,R4107))</f>
        <v>0.23333333333333342</v>
      </c>
      <c r="T4107">
        <f>IFERROR(S4107*I4107,0)</f>
        <v>6.7200000000000037E-2</v>
      </c>
      <c r="U4107" t="b">
        <f>O4107=N4107</f>
        <v>1</v>
      </c>
    </row>
    <row r="4108" spans="1:21" ht="21" x14ac:dyDescent="0.4">
      <c r="A4108" t="s">
        <v>6505</v>
      </c>
      <c r="B4108" t="s">
        <v>6506</v>
      </c>
      <c r="C4108" t="s">
        <v>6507</v>
      </c>
      <c r="D4108" s="34">
        <v>8019</v>
      </c>
      <c r="E4108" s="34">
        <v>3601</v>
      </c>
      <c r="F4108" s="33">
        <v>0.35980000000000001</v>
      </c>
      <c r="G4108" s="33">
        <v>0.1542</v>
      </c>
      <c r="H4108" s="49">
        <v>44.905848609552315</v>
      </c>
      <c r="I4108" s="33">
        <v>0.51400000000000001</v>
      </c>
      <c r="J4108" s="35">
        <f>G4108/I4108</f>
        <v>0.3</v>
      </c>
      <c r="K4108">
        <v>9.9916689808386569E-2</v>
      </c>
      <c r="L4108">
        <v>0.14273812829769508</v>
      </c>
      <c r="M4108" s="49">
        <v>0.03</v>
      </c>
      <c r="N4108" t="s">
        <v>34</v>
      </c>
      <c r="O4108" s="10" t="s">
        <v>34</v>
      </c>
      <c r="P4108">
        <f>VLOOKUP($O4108,$Y$2:$AJ$8,9,FALSE)</f>
        <v>0.15</v>
      </c>
      <c r="Q4108" s="11">
        <f>(L4108-M4108)/L4108</f>
        <v>0.7898249027237354</v>
      </c>
      <c r="S4108" s="13">
        <f>MIN(Q4108,IF(R4108=0,P4108,R4108))</f>
        <v>0.15</v>
      </c>
      <c r="T4108">
        <f>IFERROR(S4108*I4108,0)</f>
        <v>7.7100000000000002E-2</v>
      </c>
      <c r="U4108" t="b">
        <f>O4108=N4108</f>
        <v>1</v>
      </c>
    </row>
    <row r="4109" spans="1:21" ht="21" x14ac:dyDescent="0.4">
      <c r="A4109" t="s">
        <v>859</v>
      </c>
      <c r="B4109" t="s">
        <v>775</v>
      </c>
      <c r="C4109" s="50" t="s">
        <v>776</v>
      </c>
      <c r="D4109" s="34">
        <v>357914</v>
      </c>
      <c r="E4109" s="34">
        <v>53516</v>
      </c>
      <c r="F4109" s="33">
        <v>47.242100000000001</v>
      </c>
      <c r="G4109" s="33">
        <v>15.746099999999998</v>
      </c>
      <c r="H4109" s="49">
        <v>14.952195220080801</v>
      </c>
      <c r="I4109" s="33">
        <v>62.988199999999999</v>
      </c>
      <c r="J4109" s="35">
        <f>G4109/I4109</f>
        <v>0.24998491781000248</v>
      </c>
      <c r="K4109">
        <v>0.88276590178638159</v>
      </c>
      <c r="L4109">
        <v>1.1769975334479408</v>
      </c>
      <c r="M4109" s="49">
        <v>0.75</v>
      </c>
      <c r="N4109" t="s">
        <v>37</v>
      </c>
      <c r="O4109" s="10" t="s">
        <v>34</v>
      </c>
      <c r="P4109">
        <f>VLOOKUP($O4109,$Y$2:$AJ$8,9,FALSE)</f>
        <v>0.15</v>
      </c>
      <c r="Q4109" s="11">
        <f>(L4109-M4109)/L4109</f>
        <v>0.36278541060071567</v>
      </c>
      <c r="S4109" s="13">
        <f>MIN(Q4109,IF(R4109=0,P4109,R4109))</f>
        <v>0.15</v>
      </c>
      <c r="T4109">
        <f>IFERROR(S4109*I4109,0)</f>
        <v>9.4482299999999988</v>
      </c>
      <c r="U4109" t="b">
        <f>O4109=N4109</f>
        <v>0</v>
      </c>
    </row>
    <row r="4110" spans="1:21" ht="21" x14ac:dyDescent="0.4">
      <c r="A4110" t="s">
        <v>4994</v>
      </c>
      <c r="B4110" t="s">
        <v>4995</v>
      </c>
      <c r="C4110" t="s">
        <v>4996</v>
      </c>
      <c r="D4110" s="34">
        <v>572689</v>
      </c>
      <c r="E4110" s="34">
        <v>29193</v>
      </c>
      <c r="F4110" s="33">
        <v>87.582299999999989</v>
      </c>
      <c r="G4110" s="33">
        <v>24.835100000000001</v>
      </c>
      <c r="H4110" s="49">
        <v>5.0975311207304488</v>
      </c>
      <c r="I4110" s="33">
        <v>112.41739999999999</v>
      </c>
      <c r="J4110" s="35">
        <f>G4110/I4110</f>
        <v>0.22091864782498086</v>
      </c>
      <c r="K4110">
        <v>3.000113040797451</v>
      </c>
      <c r="L4110">
        <v>3.8508341040660423</v>
      </c>
      <c r="M4110" s="49">
        <v>3</v>
      </c>
      <c r="N4110" t="s">
        <v>37</v>
      </c>
      <c r="O4110" s="10" t="s">
        <v>37</v>
      </c>
      <c r="P4110">
        <f>VLOOKUP($O4110,$Y$2:$AJ$8,9,FALSE)</f>
        <v>0.25</v>
      </c>
      <c r="Q4110" s="11">
        <f>(L4110-M4110)/L4110</f>
        <v>0.22094800271132387</v>
      </c>
      <c r="S4110" s="13">
        <f>MIN(Q4110,IF(R4110=0,P4110,R4110))</f>
        <v>0.22094800271132387</v>
      </c>
      <c r="T4110">
        <f>IFERROR(S4110*I4110,0)</f>
        <v>24.838399999999975</v>
      </c>
      <c r="U4110" t="b">
        <f>O4110=N4110</f>
        <v>1</v>
      </c>
    </row>
    <row r="4111" spans="1:21" ht="21" x14ac:dyDescent="0.4">
      <c r="A4111" t="s">
        <v>3811</v>
      </c>
      <c r="B4111" t="s">
        <v>3798</v>
      </c>
      <c r="C4111" t="s">
        <v>3799</v>
      </c>
      <c r="D4111" s="34">
        <v>39223</v>
      </c>
      <c r="E4111" s="34">
        <v>1028</v>
      </c>
      <c r="F4111" s="33">
        <v>3.21</v>
      </c>
      <c r="G4111" s="33">
        <v>0.80259999999999987</v>
      </c>
      <c r="H4111" s="49">
        <v>2.6209112000611885</v>
      </c>
      <c r="I4111" s="33">
        <v>4.0125999999999999</v>
      </c>
      <c r="J4111" s="35">
        <f>G4111/I4111</f>
        <v>0.20001993719782682</v>
      </c>
      <c r="K4111">
        <v>3.122568093385214</v>
      </c>
      <c r="L4111">
        <v>3.9033073929961088</v>
      </c>
      <c r="M4111" s="49">
        <v>3</v>
      </c>
      <c r="N4111" t="s">
        <v>34</v>
      </c>
      <c r="O4111" s="10" t="s">
        <v>34</v>
      </c>
      <c r="P4111">
        <f>VLOOKUP($O4111,$Y$2:$AJ$8,9,FALSE)</f>
        <v>0.15</v>
      </c>
      <c r="Q4111" s="11">
        <f>(L4111-M4111)/L4111</f>
        <v>0.2314210237751084</v>
      </c>
      <c r="S4111" s="13">
        <f>MIN(Q4111,IF(R4111=0,P4111,R4111))</f>
        <v>0.15</v>
      </c>
      <c r="T4111">
        <f>IFERROR(S4111*I4111,0)</f>
        <v>0.60188999999999993</v>
      </c>
      <c r="U4111" t="b">
        <f>O4111=N4111</f>
        <v>1</v>
      </c>
    </row>
    <row r="4112" spans="1:21" ht="21" x14ac:dyDescent="0.4">
      <c r="A4112" t="s">
        <v>1990</v>
      </c>
      <c r="B4112" t="s">
        <v>1772</v>
      </c>
      <c r="C4112" s="50" t="s">
        <v>1773</v>
      </c>
      <c r="D4112" s="34">
        <v>5401</v>
      </c>
      <c r="E4112" s="34">
        <v>785</v>
      </c>
      <c r="F4112" s="33">
        <v>1.0908</v>
      </c>
      <c r="G4112" s="33">
        <v>0.22700000000000001</v>
      </c>
      <c r="H4112" s="49">
        <v>14.534345491575634</v>
      </c>
      <c r="I4112" s="33">
        <v>1.3178000000000001</v>
      </c>
      <c r="J4112" s="35">
        <f>G4112/I4112</f>
        <v>0.17225679162240096</v>
      </c>
      <c r="K4112">
        <v>1.3895541401273885</v>
      </c>
      <c r="L4112">
        <v>1.6787261146496817</v>
      </c>
      <c r="M4112" s="49">
        <v>1.5</v>
      </c>
      <c r="N4112" t="s">
        <v>37</v>
      </c>
      <c r="O4112" s="10" t="s">
        <v>34</v>
      </c>
      <c r="P4112">
        <f>VLOOKUP($O4112,$Y$2:$AJ$8,9,FALSE)</f>
        <v>0.15</v>
      </c>
      <c r="Q4112" s="11">
        <f>(L4112-M4112)/L4112</f>
        <v>0.10646532098952809</v>
      </c>
      <c r="S4112" s="13">
        <f>MIN(Q4112,IF(R4112=0,P4112,R4112))</f>
        <v>0.10646532098952809</v>
      </c>
      <c r="T4112">
        <f>IFERROR(S4112*I4112,0)</f>
        <v>0.14030000000000012</v>
      </c>
      <c r="U4112" t="b">
        <f>O4112=N4112</f>
        <v>0</v>
      </c>
    </row>
    <row r="4113" spans="1:21" ht="21" x14ac:dyDescent="0.4">
      <c r="A4113" t="s">
        <v>1524</v>
      </c>
      <c r="B4113" t="s">
        <v>1475</v>
      </c>
      <c r="C4113" s="50" t="s">
        <v>1476</v>
      </c>
      <c r="D4113" s="34">
        <v>2790704</v>
      </c>
      <c r="E4113" s="34">
        <v>126137</v>
      </c>
      <c r="F4113" s="33">
        <v>76.985900000000015</v>
      </c>
      <c r="G4113" s="33">
        <v>23.575099999999999</v>
      </c>
      <c r="H4113" s="49">
        <v>4.5198989215624445</v>
      </c>
      <c r="I4113" s="33">
        <v>100.56100000000001</v>
      </c>
      <c r="J4113" s="35">
        <f>G4113/I4113</f>
        <v>0.23443581507741568</v>
      </c>
      <c r="K4113">
        <v>0.61033558749613526</v>
      </c>
      <c r="L4113">
        <v>0.79723633826712226</v>
      </c>
      <c r="M4113" s="49">
        <v>0.6</v>
      </c>
      <c r="N4113" t="s">
        <v>33</v>
      </c>
      <c r="O4113" s="10" t="s">
        <v>42</v>
      </c>
      <c r="P4113">
        <f>VLOOKUP($O4113,$Y$2:$AJ$8,9,FALSE)</f>
        <v>0.05</v>
      </c>
      <c r="Q4113" s="11">
        <f>(L4113-M4113)/L4113</f>
        <v>0.24740008552023154</v>
      </c>
      <c r="S4113" s="13">
        <f>MIN(Q4113,IF(R4113=0,P4113,R4113))</f>
        <v>0.05</v>
      </c>
      <c r="T4113">
        <f>IFERROR(S4113*I4113,0)</f>
        <v>5.0280500000000004</v>
      </c>
      <c r="U4113" t="b">
        <f>O4113=N4113</f>
        <v>0</v>
      </c>
    </row>
    <row r="4114" spans="1:21" ht="21" x14ac:dyDescent="0.4">
      <c r="A4114" t="s">
        <v>3071</v>
      </c>
      <c r="B4114" t="s">
        <v>3064</v>
      </c>
      <c r="C4114" t="s">
        <v>3065</v>
      </c>
      <c r="D4114" s="34">
        <v>940718</v>
      </c>
      <c r="E4114" s="34">
        <v>72523</v>
      </c>
      <c r="F4114" s="33">
        <v>57.303899999999999</v>
      </c>
      <c r="G4114" s="33">
        <v>12.6371</v>
      </c>
      <c r="H4114" s="49">
        <v>7.7093241545287752</v>
      </c>
      <c r="I4114" s="33">
        <v>69.941000000000003</v>
      </c>
      <c r="J4114" s="35">
        <f>G4114/I4114</f>
        <v>0.18068228935817332</v>
      </c>
      <c r="K4114">
        <v>0.79014795306316621</v>
      </c>
      <c r="L4114">
        <v>0.96439750148228842</v>
      </c>
      <c r="M4114" s="49">
        <v>0.6</v>
      </c>
      <c r="N4114" t="s">
        <v>37</v>
      </c>
      <c r="O4114" s="10" t="s">
        <v>37</v>
      </c>
      <c r="P4114">
        <f>VLOOKUP($O4114,$Y$2:$AJ$8,9,FALSE)</f>
        <v>0.25</v>
      </c>
      <c r="Q4114" s="11">
        <f>(L4114-M4114)/L4114</f>
        <v>0.37784990206030805</v>
      </c>
      <c r="S4114" s="13">
        <f>MIN(Q4114,IF(R4114=0,P4114,R4114))</f>
        <v>0.25</v>
      </c>
      <c r="T4114">
        <f>IFERROR(S4114*I4114,0)</f>
        <v>17.485250000000001</v>
      </c>
      <c r="U4114" t="b">
        <f>O4114=N4114</f>
        <v>1</v>
      </c>
    </row>
    <row r="4115" spans="1:21" ht="21" x14ac:dyDescent="0.4">
      <c r="A4115" t="s">
        <v>5892</v>
      </c>
      <c r="B4115" t="s">
        <v>5888</v>
      </c>
      <c r="C4115" t="s">
        <v>5889</v>
      </c>
      <c r="D4115" s="34">
        <v>540224</v>
      </c>
      <c r="E4115" s="34">
        <v>11173</v>
      </c>
      <c r="F4115" s="33">
        <v>4.3228</v>
      </c>
      <c r="G4115" s="33">
        <v>1.4381999999999999</v>
      </c>
      <c r="H4115" s="49">
        <v>2.0682161473759035</v>
      </c>
      <c r="I4115" s="33">
        <v>5.7610000000000001</v>
      </c>
      <c r="J4115" s="35">
        <f>G4115/I4115</f>
        <v>0.24964415900017356</v>
      </c>
      <c r="K4115">
        <v>0.38689698380023274</v>
      </c>
      <c r="L4115">
        <v>0.51561800769712696</v>
      </c>
      <c r="M4115" s="49">
        <v>0.15</v>
      </c>
      <c r="N4115" t="s">
        <v>37</v>
      </c>
      <c r="O4115" s="10" t="s">
        <v>37</v>
      </c>
      <c r="P4115">
        <f>VLOOKUP($O4115,$Y$2:$AJ$8,9,FALSE)</f>
        <v>0.25</v>
      </c>
      <c r="Q4115" s="11">
        <f>(L4115-M4115)/L4115</f>
        <v>0.70908696406873795</v>
      </c>
      <c r="S4115" s="13">
        <f>MIN(Q4115,IF(R4115=0,P4115,R4115))</f>
        <v>0.25</v>
      </c>
      <c r="T4115">
        <f>IFERROR(S4115*I4115,0)</f>
        <v>1.44025</v>
      </c>
      <c r="U4115" t="b">
        <f>O4115=N4115</f>
        <v>1</v>
      </c>
    </row>
    <row r="4116" spans="1:21" ht="21" x14ac:dyDescent="0.4">
      <c r="A4116" t="s">
        <v>2761</v>
      </c>
      <c r="B4116" t="s">
        <v>2712</v>
      </c>
      <c r="C4116" t="s">
        <v>2713</v>
      </c>
      <c r="D4116" s="34">
        <v>1262</v>
      </c>
      <c r="E4116" s="34">
        <v>140</v>
      </c>
      <c r="F4116" s="33">
        <v>0.1552</v>
      </c>
      <c r="G4116" s="33">
        <v>5.1299999999999998E-2</v>
      </c>
      <c r="H4116" s="49">
        <v>11.09350237717908</v>
      </c>
      <c r="I4116" s="33">
        <v>0.20650000000000002</v>
      </c>
      <c r="J4116" s="35">
        <f>G4116/I4116</f>
        <v>0.24842615012106534</v>
      </c>
      <c r="K4116">
        <v>1.1085714285714288</v>
      </c>
      <c r="L4116">
        <v>1.4750000000000003</v>
      </c>
      <c r="M4116" s="49">
        <v>1.6</v>
      </c>
      <c r="N4116" t="s">
        <v>37</v>
      </c>
      <c r="O4116" s="10" t="s">
        <v>37</v>
      </c>
      <c r="P4116">
        <f>VLOOKUP($O4116,$Y$2:$AJ$8,9,FALSE)</f>
        <v>0.25</v>
      </c>
      <c r="Q4116" s="11">
        <f>(L4116-M4116)/L4116</f>
        <v>-8.4745762711864236E-2</v>
      </c>
      <c r="S4116" s="13">
        <f>MIN(Q4116,IF(R4116=0,P4116,R4116))</f>
        <v>-8.4745762711864236E-2</v>
      </c>
      <c r="T4116">
        <f>IFERROR(S4116*I4116,0)</f>
        <v>-1.7499999999999967E-2</v>
      </c>
      <c r="U4116" t="b">
        <f>O4116=N4116</f>
        <v>1</v>
      </c>
    </row>
    <row r="4117" spans="1:21" ht="21" x14ac:dyDescent="0.4">
      <c r="A4117" t="s">
        <v>3416</v>
      </c>
      <c r="B4117" t="s">
        <v>3402</v>
      </c>
      <c r="C4117" t="s">
        <v>3403</v>
      </c>
      <c r="D4117" s="34">
        <v>5346396</v>
      </c>
      <c r="E4117" s="34">
        <v>276343</v>
      </c>
      <c r="F4117" s="33">
        <v>115.15830000000001</v>
      </c>
      <c r="G4117" s="33">
        <v>60.465499999999999</v>
      </c>
      <c r="H4117" s="49">
        <v>5.1687716360703551</v>
      </c>
      <c r="I4117" s="33">
        <v>175.62380000000002</v>
      </c>
      <c r="J4117" s="35">
        <f>G4117/I4117</f>
        <v>0.34428989692740958</v>
      </c>
      <c r="K4117">
        <v>0.41672233420061305</v>
      </c>
      <c r="L4117">
        <v>0.63552831083110484</v>
      </c>
      <c r="M4117" s="49">
        <v>0.4</v>
      </c>
      <c r="N4117" t="s">
        <v>45</v>
      </c>
      <c r="O4117" s="10" t="s">
        <v>45</v>
      </c>
      <c r="P4117">
        <f>VLOOKUP($O4117,$Y$2:$AJ$8,9,FALSE)</f>
        <v>0.32</v>
      </c>
      <c r="Q4117" s="11">
        <f>(L4117-M4117)/L4117</f>
        <v>0.37060238988109812</v>
      </c>
      <c r="S4117" s="13">
        <f>MIN(Q4117,IF(R4117=0,P4117,R4117))</f>
        <v>0.32</v>
      </c>
      <c r="T4117">
        <f>IFERROR(S4117*I4117,0)</f>
        <v>56.199616000000006</v>
      </c>
      <c r="U4117" t="b">
        <f>O4117=N4117</f>
        <v>1</v>
      </c>
    </row>
    <row r="4118" spans="1:21" ht="21" x14ac:dyDescent="0.4">
      <c r="A4118" t="s">
        <v>263</v>
      </c>
      <c r="B4118" t="s">
        <v>248</v>
      </c>
      <c r="C4118" s="50" t="s">
        <v>249</v>
      </c>
      <c r="D4118" s="34">
        <v>7485501</v>
      </c>
      <c r="E4118" s="34">
        <v>1512184</v>
      </c>
      <c r="F4118" s="33">
        <v>2967.6388999999999</v>
      </c>
      <c r="G4118" s="33">
        <v>856.4914</v>
      </c>
      <c r="H4118" s="49">
        <v>20.201506886446211</v>
      </c>
      <c r="I4118" s="33">
        <v>3824.1302999999998</v>
      </c>
      <c r="J4118" s="35">
        <f>G4118/I4118</f>
        <v>0.22397024494693604</v>
      </c>
      <c r="K4118">
        <v>1.9624853192468641</v>
      </c>
      <c r="L4118">
        <v>2.5288789591742802</v>
      </c>
      <c r="M4118" s="49">
        <v>1.95</v>
      </c>
      <c r="N4118" t="s">
        <v>45</v>
      </c>
      <c r="O4118" s="10" t="s">
        <v>34</v>
      </c>
      <c r="P4118">
        <f>VLOOKUP($O4118,$Y$2:$AJ$8,9,FALSE)</f>
        <v>0.15</v>
      </c>
      <c r="Q4118" s="11">
        <f>(L4118-M4118)/L4118</f>
        <v>0.22890734136334209</v>
      </c>
      <c r="S4118" s="13">
        <f>MIN(Q4118,IF(R4118=0,P4118,R4118))</f>
        <v>0.15</v>
      </c>
      <c r="T4118">
        <f>IFERROR(S4118*I4118,0)</f>
        <v>573.6195449999999</v>
      </c>
      <c r="U4118" t="b">
        <f>O4118=N4118</f>
        <v>0</v>
      </c>
    </row>
    <row r="4119" spans="1:21" ht="21" x14ac:dyDescent="0.4">
      <c r="A4119" t="s">
        <v>4835</v>
      </c>
      <c r="B4119" t="s">
        <v>4823</v>
      </c>
      <c r="C4119" t="s">
        <v>4824</v>
      </c>
      <c r="D4119" s="34">
        <v>60357</v>
      </c>
      <c r="E4119" s="34">
        <v>8594</v>
      </c>
      <c r="F4119" s="33">
        <v>3.5234999999999994</v>
      </c>
      <c r="G4119" s="33">
        <v>1.6455</v>
      </c>
      <c r="H4119" s="49">
        <v>14.238613582517354</v>
      </c>
      <c r="I4119" s="33">
        <v>5.1689999999999996</v>
      </c>
      <c r="J4119" s="35">
        <f>G4119/I4119</f>
        <v>0.3183401044689495</v>
      </c>
      <c r="K4119">
        <v>0.40999534558994644</v>
      </c>
      <c r="L4119">
        <v>0.60146613916686065</v>
      </c>
      <c r="M4119" s="49">
        <v>0.2</v>
      </c>
      <c r="N4119" t="s">
        <v>37</v>
      </c>
      <c r="O4119" s="10" t="s">
        <v>37</v>
      </c>
      <c r="P4119">
        <f>VLOOKUP($O4119,$Y$2:$AJ$8,9,FALSE)</f>
        <v>0.25</v>
      </c>
      <c r="Q4119" s="11">
        <f>(L4119-M4119)/L4119</f>
        <v>0.66747920294060747</v>
      </c>
      <c r="S4119" s="13">
        <f>MIN(Q4119,IF(R4119=0,P4119,R4119))</f>
        <v>0.25</v>
      </c>
      <c r="T4119">
        <f>IFERROR(S4119*I4119,0)</f>
        <v>1.2922499999999999</v>
      </c>
      <c r="U4119" t="b">
        <f>O4119=N4119</f>
        <v>1</v>
      </c>
    </row>
    <row r="4120" spans="1:21" ht="21" x14ac:dyDescent="0.4">
      <c r="A4120" t="s">
        <v>3860</v>
      </c>
      <c r="B4120" t="s">
        <v>3816</v>
      </c>
      <c r="C4120" t="s">
        <v>3817</v>
      </c>
      <c r="D4120" s="34">
        <v>71884</v>
      </c>
      <c r="E4120" s="34">
        <v>16798</v>
      </c>
      <c r="F4120" s="33">
        <v>8.4408999999999992</v>
      </c>
      <c r="G4120" s="33">
        <v>4.1571999999999996</v>
      </c>
      <c r="H4120" s="49">
        <v>23.368204329197038</v>
      </c>
      <c r="I4120" s="33">
        <v>12.598099999999999</v>
      </c>
      <c r="J4120" s="35">
        <f>G4120/I4120</f>
        <v>0.3299862677705368</v>
      </c>
      <c r="K4120">
        <v>0.50249434456482911</v>
      </c>
      <c r="L4120">
        <v>0.74997618764138574</v>
      </c>
      <c r="M4120" s="49">
        <v>0.4</v>
      </c>
      <c r="N4120" t="s">
        <v>37</v>
      </c>
      <c r="O4120" s="10" t="s">
        <v>37</v>
      </c>
      <c r="P4120">
        <f>VLOOKUP($O4120,$Y$2:$AJ$8,9,FALSE)</f>
        <v>0.25</v>
      </c>
      <c r="Q4120" s="11">
        <f>(L4120-M4120)/L4120</f>
        <v>0.46664973289623024</v>
      </c>
      <c r="S4120" s="13">
        <f>MIN(Q4120,IF(R4120=0,P4120,R4120))</f>
        <v>0.25</v>
      </c>
      <c r="T4120">
        <f>IFERROR(S4120*I4120,0)</f>
        <v>3.1495249999999997</v>
      </c>
      <c r="U4120" t="b">
        <f>O4120=N4120</f>
        <v>1</v>
      </c>
    </row>
    <row r="4121" spans="1:21" ht="21" x14ac:dyDescent="0.4">
      <c r="A4121" t="s">
        <v>4522</v>
      </c>
      <c r="B4121" t="s">
        <v>4520</v>
      </c>
      <c r="C4121" t="s">
        <v>4521</v>
      </c>
      <c r="D4121" s="34">
        <v>452125</v>
      </c>
      <c r="E4121" s="34">
        <v>93123</v>
      </c>
      <c r="F4121" s="33">
        <v>27.845200000000006</v>
      </c>
      <c r="G4121" s="33">
        <v>13.7148</v>
      </c>
      <c r="H4121" s="49">
        <v>20.5967376278684</v>
      </c>
      <c r="I4121" s="33">
        <v>41.56</v>
      </c>
      <c r="J4121" s="35">
        <f>G4121/I4121</f>
        <v>0.33</v>
      </c>
      <c r="K4121">
        <v>0.29901528086509244</v>
      </c>
      <c r="L4121">
        <v>0.44629146397774988</v>
      </c>
      <c r="M4121" s="49">
        <v>0.25</v>
      </c>
      <c r="N4121" t="s">
        <v>37</v>
      </c>
      <c r="O4121" s="10" t="s">
        <v>37</v>
      </c>
      <c r="P4121">
        <f>VLOOKUP($O4121,$Y$2:$AJ$8,9,FALSE)</f>
        <v>0.25</v>
      </c>
      <c r="Q4121" s="11">
        <f>(L4121-M4121)/L4121</f>
        <v>0.43982795957651594</v>
      </c>
      <c r="S4121" s="13">
        <f>MIN(Q4121,IF(R4121=0,P4121,R4121))</f>
        <v>0.25</v>
      </c>
      <c r="T4121">
        <f>IFERROR(S4121*I4121,0)</f>
        <v>10.39</v>
      </c>
      <c r="U4121" t="b">
        <f>O4121=N4121</f>
        <v>1</v>
      </c>
    </row>
    <row r="4122" spans="1:21" ht="21" x14ac:dyDescent="0.4">
      <c r="A4122" t="s">
        <v>3668</v>
      </c>
      <c r="B4122" t="s">
        <v>3662</v>
      </c>
      <c r="C4122" t="s">
        <v>3663</v>
      </c>
      <c r="D4122" s="34">
        <v>61540124</v>
      </c>
      <c r="E4122" s="34">
        <v>488178</v>
      </c>
      <c r="F4122" s="33">
        <v>10.8462</v>
      </c>
      <c r="G4122" s="33">
        <v>3.6104000000000003</v>
      </c>
      <c r="H4122" s="49">
        <v>0.79326781986984618</v>
      </c>
      <c r="I4122" s="33">
        <v>14.4566</v>
      </c>
      <c r="J4122" s="35">
        <f>G4122/I4122</f>
        <v>0.24974060290801436</v>
      </c>
      <c r="K4122">
        <v>2.2217715669284561E-2</v>
      </c>
      <c r="L4122">
        <v>2.9613378726612016E-2</v>
      </c>
      <c r="M4122" s="49">
        <v>0.01</v>
      </c>
      <c r="N4122" t="s">
        <v>34</v>
      </c>
      <c r="O4122" s="10" t="s">
        <v>34</v>
      </c>
      <c r="P4122">
        <f>VLOOKUP($O4122,$Y$2:$AJ$8,9,FALSE)</f>
        <v>0.15</v>
      </c>
      <c r="Q4122" s="11">
        <f>(L4122-M4122)/L4122</f>
        <v>0.66231479047632213</v>
      </c>
      <c r="S4122" s="13">
        <f>MIN(Q4122,IF(R4122=0,P4122,R4122))</f>
        <v>0.15</v>
      </c>
      <c r="T4122">
        <f>IFERROR(S4122*I4122,0)</f>
        <v>2.1684899999999998</v>
      </c>
      <c r="U4122" t="b">
        <f>O4122=N4122</f>
        <v>1</v>
      </c>
    </row>
    <row r="4123" spans="1:21" ht="21" x14ac:dyDescent="0.4">
      <c r="A4123" t="s">
        <v>5476</v>
      </c>
      <c r="B4123" t="s">
        <v>5461</v>
      </c>
      <c r="C4123" t="s">
        <v>5462</v>
      </c>
      <c r="D4123" s="34">
        <v>483906</v>
      </c>
      <c r="E4123" s="34">
        <v>3812</v>
      </c>
      <c r="F4123" s="33">
        <v>2.2181999999999995</v>
      </c>
      <c r="G4123" s="33">
        <v>0.17179999999999998</v>
      </c>
      <c r="H4123" s="49">
        <v>0.7877562997772295</v>
      </c>
      <c r="I4123" s="33">
        <v>2.3899999999999997</v>
      </c>
      <c r="J4123" s="35">
        <f>G4123/I4123</f>
        <v>7.1882845188284514E-2</v>
      </c>
      <c r="K4123">
        <v>0.58189926547743953</v>
      </c>
      <c r="L4123">
        <v>0.62696747114375639</v>
      </c>
      <c r="M4123" s="49">
        <v>0.6</v>
      </c>
      <c r="N4123" t="s">
        <v>37</v>
      </c>
      <c r="O4123" s="10" t="s">
        <v>37</v>
      </c>
      <c r="P4123">
        <f>VLOOKUP($O4123,$Y$2:$AJ$8,9,FALSE)</f>
        <v>0.25</v>
      </c>
      <c r="Q4123" s="11">
        <f>(L4123-M4123)/L4123</f>
        <v>4.3012552301255016E-2</v>
      </c>
      <c r="S4123" s="13">
        <f>MIN(Q4123,IF(R4123=0,P4123,R4123))</f>
        <v>4.3012552301255016E-2</v>
      </c>
      <c r="T4123">
        <f>IFERROR(S4123*I4123,0)</f>
        <v>0.10279999999999948</v>
      </c>
      <c r="U4123" t="b">
        <f>O4123=N4123</f>
        <v>1</v>
      </c>
    </row>
    <row r="4124" spans="1:21" ht="21" x14ac:dyDescent="0.4">
      <c r="A4124" t="s">
        <v>2604</v>
      </c>
      <c r="B4124" t="s">
        <v>2602</v>
      </c>
      <c r="C4124" t="s">
        <v>2603</v>
      </c>
      <c r="D4124" s="34">
        <v>525255</v>
      </c>
      <c r="E4124" s="34">
        <v>146922</v>
      </c>
      <c r="F4124" s="33">
        <v>426.07380000000001</v>
      </c>
      <c r="G4124" s="33">
        <v>99.142099999999999</v>
      </c>
      <c r="H4124" s="49">
        <v>27.971556672473369</v>
      </c>
      <c r="I4124" s="33">
        <v>525.21590000000003</v>
      </c>
      <c r="J4124" s="35">
        <f>G4124/I4124</f>
        <v>0.18876446809778605</v>
      </c>
      <c r="K4124">
        <v>2.9</v>
      </c>
      <c r="L4124">
        <v>3.5747941084384913</v>
      </c>
      <c r="M4124" s="49">
        <v>2.9</v>
      </c>
      <c r="N4124" t="s">
        <v>34</v>
      </c>
      <c r="O4124" s="10" t="s">
        <v>34</v>
      </c>
      <c r="P4124">
        <f>VLOOKUP($O4124,$Y$2:$AJ$8,9,FALSE)</f>
        <v>0.15</v>
      </c>
      <c r="Q4124" s="11">
        <f>(L4124-M4124)/L4124</f>
        <v>0.18876446809778613</v>
      </c>
      <c r="S4124" s="13">
        <f>MIN(Q4124,IF(R4124=0,P4124,R4124))</f>
        <v>0.15</v>
      </c>
      <c r="T4124">
        <f>IFERROR(S4124*I4124,0)</f>
        <v>78.782385000000005</v>
      </c>
      <c r="U4124" t="b">
        <f>O4124=N4124</f>
        <v>1</v>
      </c>
    </row>
    <row r="4125" spans="1:21" ht="21" x14ac:dyDescent="0.4">
      <c r="A4125" t="s">
        <v>182</v>
      </c>
      <c r="B4125" t="s">
        <v>31</v>
      </c>
      <c r="C4125" t="s">
        <v>32</v>
      </c>
      <c r="D4125" s="34">
        <v>140759</v>
      </c>
      <c r="E4125" s="34">
        <v>35030</v>
      </c>
      <c r="F4125" s="33">
        <v>70.453299999999999</v>
      </c>
      <c r="G4125" s="33">
        <v>23.063299999999998</v>
      </c>
      <c r="H4125" s="49">
        <v>24.886508145127486</v>
      </c>
      <c r="I4125" s="33">
        <v>93.516599999999997</v>
      </c>
      <c r="K4125">
        <v>2.0112275192691977</v>
      </c>
      <c r="L4125">
        <v>2.6696146160433911</v>
      </c>
      <c r="M4125" s="49">
        <v>2</v>
      </c>
      <c r="N4125" t="s">
        <v>37</v>
      </c>
      <c r="O4125" s="10" t="s">
        <v>37</v>
      </c>
      <c r="P4125">
        <f>VLOOKUP($O4125,$Y$2:$AJ$8,9,FALSE)</f>
        <v>0.25</v>
      </c>
      <c r="Q4125" s="11">
        <f>(L4125-M4125)/L4125</f>
        <v>0.25082819520812338</v>
      </c>
      <c r="S4125" s="13">
        <f>MIN(Q4125,IF(R4125=0,P4125,R4125))</f>
        <v>0.25</v>
      </c>
      <c r="T4125">
        <f>IFERROR(S4125*I4125,0)</f>
        <v>23.379149999999999</v>
      </c>
      <c r="U4125" t="b">
        <f>O4125=N4125</f>
        <v>1</v>
      </c>
    </row>
    <row r="4126" spans="1:21" ht="21" x14ac:dyDescent="0.4">
      <c r="A4126" t="s">
        <v>3212</v>
      </c>
      <c r="B4126" t="s">
        <v>3209</v>
      </c>
      <c r="C4126" t="s">
        <v>3210</v>
      </c>
      <c r="D4126" s="34">
        <v>9119257</v>
      </c>
      <c r="E4126" s="34">
        <v>333555</v>
      </c>
      <c r="F4126" s="33">
        <v>105.50530000000001</v>
      </c>
      <c r="G4126" s="33">
        <v>35.159100000000002</v>
      </c>
      <c r="H4126" s="49">
        <v>3.6576993059851257</v>
      </c>
      <c r="I4126" s="33">
        <v>140.6644</v>
      </c>
      <c r="J4126" s="35">
        <f>G4126/I4126</f>
        <v>0.24995023616494297</v>
      </c>
      <c r="K4126">
        <v>0.31630555680472489</v>
      </c>
      <c r="L4126">
        <v>0.42171276101392574</v>
      </c>
      <c r="M4126" s="49">
        <v>0.15</v>
      </c>
      <c r="N4126" t="s">
        <v>37</v>
      </c>
      <c r="O4126" s="10" t="s">
        <v>37</v>
      </c>
      <c r="P4126">
        <f>VLOOKUP($O4126,$Y$2:$AJ$8,9,FALSE)</f>
        <v>0.25</v>
      </c>
      <c r="Q4126" s="11">
        <f>(L4126-M4126)/L4126</f>
        <v>0.64430765709020899</v>
      </c>
      <c r="S4126" s="13">
        <f>MIN(Q4126,IF(R4126=0,P4126,R4126))</f>
        <v>0.25</v>
      </c>
      <c r="T4126">
        <f>IFERROR(S4126*I4126,0)</f>
        <v>35.1661</v>
      </c>
      <c r="U4126" t="b">
        <f>O4126=N4126</f>
        <v>1</v>
      </c>
    </row>
    <row r="4127" spans="1:21" ht="21" x14ac:dyDescent="0.4">
      <c r="A4127" t="s">
        <v>1263</v>
      </c>
      <c r="B4127" t="s">
        <v>1225</v>
      </c>
      <c r="C4127" s="50" t="s">
        <v>1226</v>
      </c>
      <c r="D4127" s="34">
        <v>75144</v>
      </c>
      <c r="E4127" s="34">
        <v>3457</v>
      </c>
      <c r="F4127" s="33">
        <v>1.8605999999999998</v>
      </c>
      <c r="G4127" s="33">
        <v>0.61940000000000006</v>
      </c>
      <c r="H4127" s="49">
        <v>4.6005003726179066</v>
      </c>
      <c r="I4127" s="33">
        <v>2.48</v>
      </c>
      <c r="J4127" s="35">
        <f>G4127/I4127</f>
        <v>0.24975806451612906</v>
      </c>
      <c r="K4127">
        <v>0.53821232282325715</v>
      </c>
      <c r="L4127">
        <v>0.71738501590974835</v>
      </c>
      <c r="M4127" s="49">
        <v>0.5</v>
      </c>
      <c r="N4127" t="s">
        <v>37</v>
      </c>
      <c r="O4127" s="10" t="s">
        <v>37</v>
      </c>
      <c r="P4127">
        <f>VLOOKUP($O4127,$Y$2:$AJ$8,9,FALSE)</f>
        <v>0.25</v>
      </c>
      <c r="Q4127" s="11">
        <f>(L4127-M4127)/L4127</f>
        <v>0.30302419354838711</v>
      </c>
      <c r="S4127" s="13">
        <f>MIN(Q4127,IF(R4127=0,P4127,R4127))</f>
        <v>0.25</v>
      </c>
      <c r="T4127">
        <f>IFERROR(S4127*I4127,0)</f>
        <v>0.62</v>
      </c>
      <c r="U4127" t="b">
        <f>O4127=N4127</f>
        <v>1</v>
      </c>
    </row>
    <row r="4128" spans="1:21" ht="21" x14ac:dyDescent="0.4">
      <c r="A4128" t="s">
        <v>1204</v>
      </c>
      <c r="B4128" t="s">
        <v>1143</v>
      </c>
      <c r="C4128" s="50" t="s">
        <v>1144</v>
      </c>
      <c r="D4128" s="34">
        <v>10444</v>
      </c>
      <c r="E4128" s="34">
        <v>305</v>
      </c>
      <c r="F4128" s="33">
        <v>6.9400000000000003E-2</v>
      </c>
      <c r="G4128" s="33">
        <v>2.2600000000000002E-2</v>
      </c>
      <c r="H4128" s="49">
        <v>2.920337035618537</v>
      </c>
      <c r="I4128" s="33">
        <v>9.1999999999999998E-2</v>
      </c>
      <c r="J4128" s="35">
        <f>G4128/I4128</f>
        <v>0.2456521739130435</v>
      </c>
      <c r="K4128">
        <v>0.22754098360655739</v>
      </c>
      <c r="L4128">
        <v>0.30163934426229511</v>
      </c>
      <c r="M4128" s="49">
        <v>0.3</v>
      </c>
      <c r="N4128" t="s">
        <v>34</v>
      </c>
      <c r="O4128" s="10" t="s">
        <v>34</v>
      </c>
      <c r="P4128">
        <f>VLOOKUP($O4128,$Y$2:$AJ$8,9,FALSE)</f>
        <v>0.15</v>
      </c>
      <c r="Q4128" s="11">
        <f>(L4128-M4128)/L4128</f>
        <v>5.4347826086957682E-3</v>
      </c>
      <c r="S4128" s="13">
        <f>MIN(Q4128,IF(R4128=0,P4128,R4128))</f>
        <v>5.4347826086957682E-3</v>
      </c>
      <c r="T4128">
        <f>IFERROR(S4128*I4128,0)</f>
        <v>5.0000000000001064E-4</v>
      </c>
      <c r="U4128" t="b">
        <f>O4128=N4128</f>
        <v>1</v>
      </c>
    </row>
    <row r="4129" spans="1:21" ht="21" x14ac:dyDescent="0.4">
      <c r="A4129" t="s">
        <v>6137</v>
      </c>
      <c r="B4129" t="s">
        <v>6123</v>
      </c>
      <c r="C4129" t="s">
        <v>6124</v>
      </c>
      <c r="D4129" s="34">
        <v>38264</v>
      </c>
      <c r="E4129" s="34">
        <v>424</v>
      </c>
      <c r="F4129" s="33">
        <v>0.15759999999999999</v>
      </c>
      <c r="G4129" s="33">
        <v>7.7399999999999997E-2</v>
      </c>
      <c r="H4129" s="49">
        <v>1.1080911561781308</v>
      </c>
      <c r="I4129" s="33">
        <v>0.23499999999999999</v>
      </c>
      <c r="J4129" s="35">
        <f>G4129/I4129</f>
        <v>0.32936170212765958</v>
      </c>
      <c r="K4129">
        <v>0.37169811320754714</v>
      </c>
      <c r="L4129">
        <v>0.55424528301886788</v>
      </c>
      <c r="M4129" s="49">
        <v>0.35</v>
      </c>
      <c r="N4129" t="s">
        <v>37</v>
      </c>
      <c r="O4129" s="10" t="s">
        <v>37</v>
      </c>
      <c r="P4129">
        <f>VLOOKUP($O4129,$Y$2:$AJ$8,9,FALSE)</f>
        <v>0.25</v>
      </c>
      <c r="Q4129" s="11">
        <f>(L4129-M4129)/L4129</f>
        <v>0.36851063829787234</v>
      </c>
      <c r="S4129" s="13">
        <f>MIN(Q4129,IF(R4129=0,P4129,R4129))</f>
        <v>0.25</v>
      </c>
      <c r="T4129">
        <f>IFERROR(S4129*I4129,0)</f>
        <v>5.8749999999999997E-2</v>
      </c>
      <c r="U4129" t="b">
        <f>O4129=N4129</f>
        <v>1</v>
      </c>
    </row>
    <row r="4130" spans="1:21" ht="21" x14ac:dyDescent="0.4">
      <c r="A4130" t="s">
        <v>511</v>
      </c>
      <c r="B4130" t="s">
        <v>423</v>
      </c>
      <c r="C4130" s="50" t="s">
        <v>424</v>
      </c>
      <c r="D4130" s="34">
        <v>8395</v>
      </c>
      <c r="E4130" s="34">
        <v>270</v>
      </c>
      <c r="F4130" s="33">
        <v>0.27029999999999998</v>
      </c>
      <c r="G4130" s="33">
        <v>8.9700000000000002E-2</v>
      </c>
      <c r="H4130" s="49">
        <v>3.2162001191185228</v>
      </c>
      <c r="I4130" s="33">
        <v>0.36</v>
      </c>
      <c r="J4130" s="35">
        <f>G4130/I4130</f>
        <v>0.24916666666666668</v>
      </c>
      <c r="K4130">
        <v>1.0011111111111111</v>
      </c>
      <c r="L4130">
        <v>1.3333333333333333</v>
      </c>
      <c r="M4130" s="49">
        <v>1.2</v>
      </c>
      <c r="N4130" t="s">
        <v>34</v>
      </c>
      <c r="O4130" s="10" t="s">
        <v>34</v>
      </c>
      <c r="P4130">
        <f>VLOOKUP($O4130,$Y$2:$AJ$8,9,FALSE)</f>
        <v>0.15</v>
      </c>
      <c r="Q4130" s="11">
        <f>(L4130-M4130)/L4130</f>
        <v>9.9999999999999978E-2</v>
      </c>
      <c r="S4130" s="13">
        <f>MIN(Q4130,IF(R4130=0,P4130,R4130))</f>
        <v>9.9999999999999978E-2</v>
      </c>
      <c r="T4130">
        <f>IFERROR(S4130*I4130,0)</f>
        <v>3.599999999999999E-2</v>
      </c>
      <c r="U4130" t="b">
        <f>O4130=N4130</f>
        <v>1</v>
      </c>
    </row>
    <row r="4131" spans="1:21" ht="21" x14ac:dyDescent="0.4">
      <c r="A4131" t="s">
        <v>1402</v>
      </c>
      <c r="B4131" t="s">
        <v>1306</v>
      </c>
      <c r="C4131" s="50" t="s">
        <v>1307</v>
      </c>
      <c r="D4131" s="34">
        <v>577250</v>
      </c>
      <c r="E4131" s="34">
        <v>52962</v>
      </c>
      <c r="F4131" s="33">
        <v>23.637699999999999</v>
      </c>
      <c r="G4131" s="33">
        <v>7.8759999999999994</v>
      </c>
      <c r="H4131" s="49">
        <v>9.1748809008228669</v>
      </c>
      <c r="I4131" s="33">
        <v>31.5137</v>
      </c>
      <c r="J4131" s="35">
        <f>G4131/I4131</f>
        <v>0.24992304934044557</v>
      </c>
      <c r="K4131">
        <v>0.44631433858237979</v>
      </c>
      <c r="L4131">
        <v>0.59502473471545636</v>
      </c>
      <c r="M4131" s="49">
        <v>0.3</v>
      </c>
      <c r="N4131" t="s">
        <v>37</v>
      </c>
      <c r="O4131" s="10" t="s">
        <v>37</v>
      </c>
      <c r="P4131">
        <f>VLOOKUP($O4131,$Y$2:$AJ$8,9,FALSE)</f>
        <v>0.25</v>
      </c>
      <c r="Q4131" s="11">
        <f>(L4131-M4131)/L4131</f>
        <v>0.49581927859946628</v>
      </c>
      <c r="S4131" s="13">
        <f>MIN(Q4131,IF(R4131=0,P4131,R4131))</f>
        <v>0.25</v>
      </c>
      <c r="T4131">
        <f>IFERROR(S4131*I4131,0)</f>
        <v>7.878425</v>
      </c>
      <c r="U4131" t="b">
        <f>O4131=N4131</f>
        <v>1</v>
      </c>
    </row>
    <row r="4132" spans="1:21" ht="21" x14ac:dyDescent="0.4">
      <c r="A4132" t="s">
        <v>1525</v>
      </c>
      <c r="B4132" t="s">
        <v>1475</v>
      </c>
      <c r="C4132" s="50" t="s">
        <v>1476</v>
      </c>
      <c r="D4132" s="34">
        <v>668728</v>
      </c>
      <c r="E4132" s="34">
        <v>42354</v>
      </c>
      <c r="F4132" s="33">
        <v>21.253599999999999</v>
      </c>
      <c r="G4132" s="33">
        <v>8.8683999999999994</v>
      </c>
      <c r="H4132" s="49">
        <v>6.3335167661590361</v>
      </c>
      <c r="I4132" s="33">
        <v>30.122</v>
      </c>
      <c r="J4132" s="35">
        <f>G4132/I4132</f>
        <v>0.29441604143151184</v>
      </c>
      <c r="K4132">
        <v>0.50180856589696365</v>
      </c>
      <c r="L4132">
        <v>0.71119610898616425</v>
      </c>
      <c r="M4132" s="49">
        <v>0.5</v>
      </c>
      <c r="N4132" t="s">
        <v>33</v>
      </c>
      <c r="O4132" s="10" t="s">
        <v>42</v>
      </c>
      <c r="P4132">
        <f>VLOOKUP($O4132,$Y$2:$AJ$8,9,FALSE)</f>
        <v>0.05</v>
      </c>
      <c r="Q4132" s="11">
        <f>(L4132-M4132)/L4132</f>
        <v>0.2969590332647235</v>
      </c>
      <c r="S4132" s="13">
        <f>MIN(Q4132,IF(R4132=0,P4132,R4132))</f>
        <v>0.05</v>
      </c>
      <c r="T4132">
        <f>IFERROR(S4132*I4132,0)</f>
        <v>1.5061</v>
      </c>
      <c r="U4132" t="b">
        <f>O4132=N4132</f>
        <v>0</v>
      </c>
    </row>
    <row r="4133" spans="1:21" ht="21" x14ac:dyDescent="0.4">
      <c r="A4133" t="s">
        <v>4964</v>
      </c>
      <c r="B4133" t="s">
        <v>4960</v>
      </c>
      <c r="C4133" t="s">
        <v>4961</v>
      </c>
      <c r="D4133" s="34">
        <v>33746</v>
      </c>
      <c r="E4133" s="34">
        <v>2714</v>
      </c>
      <c r="F4133" s="33">
        <v>5.5207999999999986</v>
      </c>
      <c r="G4133" s="33">
        <v>1.3801999999999996</v>
      </c>
      <c r="H4133" s="49">
        <v>8.0424346589225397</v>
      </c>
      <c r="I4133" s="33">
        <v>6.900999999999998</v>
      </c>
      <c r="J4133" s="35">
        <f>G4133/I4133</f>
        <v>0.2</v>
      </c>
      <c r="K4133">
        <v>2.0341930729550475</v>
      </c>
      <c r="L4133">
        <v>2.5427413411938091</v>
      </c>
      <c r="M4133" s="49">
        <v>1.6</v>
      </c>
      <c r="N4133" t="s">
        <v>34</v>
      </c>
      <c r="O4133" s="10" t="s">
        <v>34</v>
      </c>
      <c r="P4133">
        <f>VLOOKUP($O4133,$Y$2:$AJ$8,9,FALSE)</f>
        <v>0.15</v>
      </c>
      <c r="Q4133" s="11">
        <f>(L4133-M4133)/L4133</f>
        <v>0.37075786117953896</v>
      </c>
      <c r="S4133" s="13">
        <f>MIN(Q4133,IF(R4133=0,P4133,R4133))</f>
        <v>0.15</v>
      </c>
      <c r="T4133">
        <f>IFERROR(S4133*I4133,0)</f>
        <v>1.0351499999999996</v>
      </c>
      <c r="U4133" t="b">
        <f>O4133=N4133</f>
        <v>1</v>
      </c>
    </row>
    <row r="4134" spans="1:21" ht="21" x14ac:dyDescent="0.4">
      <c r="A4134" t="s">
        <v>2762</v>
      </c>
      <c r="B4134" t="s">
        <v>2712</v>
      </c>
      <c r="C4134" t="s">
        <v>2713</v>
      </c>
      <c r="D4134" s="34">
        <v>7145</v>
      </c>
      <c r="E4134" s="34">
        <v>859</v>
      </c>
      <c r="F4134" s="33">
        <v>1.2831000000000001</v>
      </c>
      <c r="G4134" s="33">
        <v>0.13159999999999999</v>
      </c>
      <c r="H4134" s="49">
        <v>12.022393282015395</v>
      </c>
      <c r="I4134" s="33">
        <v>1.4147000000000001</v>
      </c>
      <c r="J4134" s="35">
        <f>G4134/I4134</f>
        <v>9.3023255813953487E-2</v>
      </c>
      <c r="K4134">
        <v>1.4937136204889407</v>
      </c>
      <c r="L4134">
        <v>1.6469150174621654</v>
      </c>
      <c r="M4134" s="49">
        <v>1.6</v>
      </c>
      <c r="N4134" t="s">
        <v>37</v>
      </c>
      <c r="O4134" s="10" t="s">
        <v>37</v>
      </c>
      <c r="P4134">
        <f>VLOOKUP($O4134,$Y$2:$AJ$8,9,FALSE)</f>
        <v>0.25</v>
      </c>
      <c r="Q4134" s="11">
        <f>(L4134-M4134)/L4134</f>
        <v>2.8486604933908248E-2</v>
      </c>
      <c r="S4134" s="13">
        <f>MIN(Q4134,IF(R4134=0,P4134,R4134))</f>
        <v>2.8486604933908248E-2</v>
      </c>
      <c r="T4134">
        <f>IFERROR(S4134*I4134,0)</f>
        <v>4.0300000000000002E-2</v>
      </c>
      <c r="U4134" t="b">
        <f>O4134=N4134</f>
        <v>1</v>
      </c>
    </row>
    <row r="4135" spans="1:21" ht="21" x14ac:dyDescent="0.4">
      <c r="A4135" t="s">
        <v>2635</v>
      </c>
      <c r="B4135" t="s">
        <v>2609</v>
      </c>
      <c r="C4135" t="s">
        <v>2610</v>
      </c>
      <c r="D4135" s="34">
        <v>285146</v>
      </c>
      <c r="E4135" s="34">
        <v>65404</v>
      </c>
      <c r="F4135" s="33">
        <v>10.331100000000001</v>
      </c>
      <c r="G4135" s="33">
        <v>2.5827</v>
      </c>
      <c r="H4135" s="49">
        <v>22.937021736233369</v>
      </c>
      <c r="I4135" s="33">
        <v>12.913800000000002</v>
      </c>
      <c r="J4135" s="35">
        <f>G4135/I4135</f>
        <v>0.19999535380755468</v>
      </c>
      <c r="K4135">
        <v>0.15795822885450431</v>
      </c>
      <c r="L4135">
        <v>0.19744663934927528</v>
      </c>
      <c r="M4135" s="49">
        <v>0.15</v>
      </c>
      <c r="N4135" t="s">
        <v>34</v>
      </c>
      <c r="O4135" s="10" t="s">
        <v>34</v>
      </c>
      <c r="P4135">
        <f>VLOOKUP($O4135,$Y$2:$AJ$8,9,FALSE)</f>
        <v>0.15</v>
      </c>
      <c r="Q4135" s="11">
        <f>(L4135-M4135)/L4135</f>
        <v>0.24030107327045491</v>
      </c>
      <c r="S4135" s="13">
        <f>MIN(Q4135,IF(R4135=0,P4135,R4135))</f>
        <v>0.15</v>
      </c>
      <c r="T4135">
        <f>IFERROR(S4135*I4135,0)</f>
        <v>1.9370700000000003</v>
      </c>
      <c r="U4135" t="b">
        <f>O4135=N4135</f>
        <v>1</v>
      </c>
    </row>
    <row r="4136" spans="1:21" ht="21" x14ac:dyDescent="0.4">
      <c r="A4136" t="s">
        <v>3310</v>
      </c>
      <c r="B4136" t="s">
        <v>3253</v>
      </c>
      <c r="C4136" t="s">
        <v>3254</v>
      </c>
      <c r="D4136" s="34">
        <v>13310</v>
      </c>
      <c r="E4136" s="34">
        <v>2988</v>
      </c>
      <c r="F4136" s="33">
        <v>0.72150000000000003</v>
      </c>
      <c r="G4136" s="33">
        <v>0.48080000000000001</v>
      </c>
      <c r="H4136" s="49">
        <v>22.449286250939142</v>
      </c>
      <c r="I4136" s="33">
        <v>1.2023000000000001</v>
      </c>
      <c r="J4136" s="35">
        <f>G4136/I4136</f>
        <v>0.39990019130000826</v>
      </c>
      <c r="K4136">
        <v>0.24146586345381527</v>
      </c>
      <c r="L4136">
        <v>0.40237617135207504</v>
      </c>
      <c r="M4136" s="49">
        <v>0.2</v>
      </c>
      <c r="N4136" t="s">
        <v>33</v>
      </c>
      <c r="O4136" s="10" t="s">
        <v>33</v>
      </c>
      <c r="P4136">
        <f>VLOOKUP($O4136,$Y$2:$AJ$8,9,FALSE)</f>
        <v>0.4</v>
      </c>
      <c r="Q4136" s="11">
        <f>(L4136-M4136)/L4136</f>
        <v>0.50295267404142063</v>
      </c>
      <c r="S4136" s="13">
        <f>MIN(Q4136,IF(R4136=0,P4136,R4136))</f>
        <v>0.4</v>
      </c>
      <c r="T4136">
        <f>IFERROR(S4136*I4136,0)</f>
        <v>0.48092000000000007</v>
      </c>
      <c r="U4136" t="b">
        <f>O4136=N4136</f>
        <v>1</v>
      </c>
    </row>
    <row r="4137" spans="1:21" ht="21" x14ac:dyDescent="0.4">
      <c r="A4137" t="s">
        <v>512</v>
      </c>
      <c r="B4137" t="s">
        <v>423</v>
      </c>
      <c r="C4137" s="50" t="s">
        <v>424</v>
      </c>
      <c r="D4137" s="34">
        <v>24036</v>
      </c>
      <c r="E4137" s="34">
        <v>184</v>
      </c>
      <c r="F4137" s="33">
        <v>0.36799999999999999</v>
      </c>
      <c r="G4137" s="33">
        <v>9.64E-2</v>
      </c>
      <c r="H4137" s="49">
        <v>0.76551838908304215</v>
      </c>
      <c r="I4137" s="33">
        <v>0.46439999999999998</v>
      </c>
      <c r="J4137" s="35">
        <f>G4137/I4137</f>
        <v>0.20757967269595176</v>
      </c>
      <c r="K4137">
        <v>2</v>
      </c>
      <c r="L4137">
        <v>2.5239130434782608</v>
      </c>
      <c r="M4137" s="49">
        <v>2</v>
      </c>
      <c r="N4137" t="s">
        <v>34</v>
      </c>
      <c r="O4137" s="10" t="s">
        <v>34</v>
      </c>
      <c r="P4137">
        <f>VLOOKUP($O4137,$Y$2:$AJ$8,9,FALSE)</f>
        <v>0.15</v>
      </c>
      <c r="Q4137" s="11">
        <f>(L4137-M4137)/L4137</f>
        <v>0.20757967269595176</v>
      </c>
      <c r="S4137" s="13">
        <f>MIN(Q4137,IF(R4137=0,P4137,R4137))</f>
        <v>0.15</v>
      </c>
      <c r="T4137">
        <f>IFERROR(S4137*I4137,0)</f>
        <v>6.966E-2</v>
      </c>
      <c r="U4137" t="b">
        <f>O4137=N4137</f>
        <v>1</v>
      </c>
    </row>
    <row r="4138" spans="1:21" ht="21" x14ac:dyDescent="0.4">
      <c r="A4138" t="s">
        <v>1264</v>
      </c>
      <c r="B4138" t="s">
        <v>1225</v>
      </c>
      <c r="C4138" s="50" t="s">
        <v>1226</v>
      </c>
      <c r="D4138" s="34">
        <v>1369609</v>
      </c>
      <c r="E4138" s="34">
        <v>134147</v>
      </c>
      <c r="F4138" s="33">
        <v>81.634900000000002</v>
      </c>
      <c r="G4138" s="33">
        <v>27.206100000000003</v>
      </c>
      <c r="H4138" s="49">
        <v>9.7945472028878307</v>
      </c>
      <c r="I4138" s="33">
        <v>108.84100000000001</v>
      </c>
      <c r="J4138" s="35">
        <f>G4138/I4138</f>
        <v>0.24996187098611738</v>
      </c>
      <c r="K4138">
        <v>0.60854808530939941</v>
      </c>
      <c r="L4138">
        <v>0.8113561987968424</v>
      </c>
      <c r="M4138" s="49">
        <v>0.5</v>
      </c>
      <c r="N4138" t="s">
        <v>37</v>
      </c>
      <c r="O4138" s="10" t="s">
        <v>37</v>
      </c>
      <c r="P4138">
        <f>VLOOKUP($O4138,$Y$2:$AJ$8,9,FALSE)</f>
        <v>0.25</v>
      </c>
      <c r="Q4138" s="11">
        <f>(L4138-M4138)/L4138</f>
        <v>0.38374785237180853</v>
      </c>
      <c r="S4138" s="13">
        <f>MIN(Q4138,IF(R4138=0,P4138,R4138))</f>
        <v>0.25</v>
      </c>
      <c r="T4138">
        <f>IFERROR(S4138*I4138,0)</f>
        <v>27.210250000000002</v>
      </c>
      <c r="U4138" t="b">
        <f>O4138=N4138</f>
        <v>1</v>
      </c>
    </row>
    <row r="4139" spans="1:21" ht="21" x14ac:dyDescent="0.4">
      <c r="A4139" t="s">
        <v>2763</v>
      </c>
      <c r="B4139" t="s">
        <v>2712</v>
      </c>
      <c r="C4139" t="s">
        <v>2713</v>
      </c>
      <c r="D4139" s="34">
        <v>30663</v>
      </c>
      <c r="E4139" s="34">
        <v>2975</v>
      </c>
      <c r="F4139" s="33">
        <v>4.9064000000000005</v>
      </c>
      <c r="G4139" s="33">
        <v>1.6075000000000002</v>
      </c>
      <c r="H4139" s="49">
        <v>9.7022470077944103</v>
      </c>
      <c r="I4139" s="33">
        <v>6.5139000000000005</v>
      </c>
      <c r="J4139" s="35">
        <f>G4139/I4139</f>
        <v>0.24677996284867745</v>
      </c>
      <c r="K4139">
        <v>1.6492100840336137</v>
      </c>
      <c r="L4139">
        <v>2.1895462184873953</v>
      </c>
      <c r="M4139" s="49">
        <v>1.6</v>
      </c>
      <c r="N4139" t="s">
        <v>37</v>
      </c>
      <c r="O4139" s="10" t="s">
        <v>37</v>
      </c>
      <c r="P4139">
        <f>VLOOKUP($O4139,$Y$2:$AJ$8,9,FALSE)</f>
        <v>0.25</v>
      </c>
      <c r="Q4139" s="11">
        <f>(L4139-M4139)/L4139</f>
        <v>0.26925497781666902</v>
      </c>
      <c r="S4139" s="13">
        <f>MIN(Q4139,IF(R4139=0,P4139,R4139))</f>
        <v>0.25</v>
      </c>
      <c r="T4139">
        <f>IFERROR(S4139*I4139,0)</f>
        <v>1.6284750000000001</v>
      </c>
      <c r="U4139" t="b">
        <f>O4139=N4139</f>
        <v>1</v>
      </c>
    </row>
    <row r="4140" spans="1:21" ht="21" x14ac:dyDescent="0.4">
      <c r="A4140" t="s">
        <v>2986</v>
      </c>
      <c r="B4140" t="s">
        <v>2957</v>
      </c>
      <c r="C4140" t="s">
        <v>2958</v>
      </c>
      <c r="D4140" s="34">
        <v>1141338</v>
      </c>
      <c r="E4140" s="34">
        <v>81198</v>
      </c>
      <c r="F4140" s="33">
        <v>48.718800000000002</v>
      </c>
      <c r="G4140" s="33">
        <v>0.2752</v>
      </c>
      <c r="H4140" s="49">
        <v>7.1142816588950861</v>
      </c>
      <c r="I4140" s="33">
        <v>48.994</v>
      </c>
      <c r="J4140" s="35">
        <f>G4140/I4140</f>
        <v>5.6170143282850962E-3</v>
      </c>
      <c r="K4140">
        <v>0.60000000000000009</v>
      </c>
      <c r="L4140">
        <v>0.60338924604054289</v>
      </c>
      <c r="M4140" s="49">
        <v>0.6</v>
      </c>
      <c r="N4140" t="s">
        <v>34</v>
      </c>
      <c r="O4140" s="10" t="s">
        <v>34</v>
      </c>
      <c r="P4140">
        <f>VLOOKUP($O4140,$Y$2:$AJ$8,9,FALSE)</f>
        <v>0.15</v>
      </c>
      <c r="Q4140" s="11">
        <f>(L4140-M4140)/L4140</f>
        <v>5.617014328285169E-3</v>
      </c>
      <c r="S4140" s="13">
        <f>MIN(Q4140,IF(R4140=0,P4140,R4140))</f>
        <v>5.617014328285169E-3</v>
      </c>
      <c r="T4140">
        <f>IFERROR(S4140*I4140,0)</f>
        <v>0.27520000000000355</v>
      </c>
      <c r="U4140" t="b">
        <f>O4140=N4140</f>
        <v>1</v>
      </c>
    </row>
    <row r="4141" spans="1:21" ht="21" x14ac:dyDescent="0.4">
      <c r="A4141" t="s">
        <v>5370</v>
      </c>
      <c r="B4141" t="s">
        <v>5363</v>
      </c>
      <c r="C4141" t="s">
        <v>5364</v>
      </c>
      <c r="D4141" s="34">
        <v>430087</v>
      </c>
      <c r="E4141" s="34">
        <v>50432</v>
      </c>
      <c r="F4141" s="33">
        <v>6.7349999999999994</v>
      </c>
      <c r="G4141" s="33">
        <v>2.2450000000000001</v>
      </c>
      <c r="H4141" s="49">
        <v>11.725999623332024</v>
      </c>
      <c r="I4141" s="33">
        <v>8.98</v>
      </c>
      <c r="J4141" s="35">
        <f>G4141/I4141</f>
        <v>0.25</v>
      </c>
      <c r="K4141">
        <v>0.13354616116751267</v>
      </c>
      <c r="L4141">
        <v>0.17806154822335024</v>
      </c>
      <c r="M4141" s="49">
        <v>0.05</v>
      </c>
      <c r="N4141" t="s">
        <v>37</v>
      </c>
      <c r="O4141" s="10" t="s">
        <v>37</v>
      </c>
      <c r="P4141">
        <f>VLOOKUP($O4141,$Y$2:$AJ$8,9,FALSE)</f>
        <v>0.25</v>
      </c>
      <c r="Q4141" s="11">
        <f>(L4141-M4141)/L4141</f>
        <v>0.71919821826280628</v>
      </c>
      <c r="S4141" s="13">
        <f>MIN(Q4141,IF(R4141=0,P4141,R4141))</f>
        <v>0.25</v>
      </c>
      <c r="T4141">
        <f>IFERROR(S4141*I4141,0)</f>
        <v>2.2450000000000001</v>
      </c>
      <c r="U4141" t="b">
        <f>O4141=N4141</f>
        <v>1</v>
      </c>
    </row>
    <row r="4142" spans="1:21" ht="21" x14ac:dyDescent="0.4">
      <c r="A4142" t="s">
        <v>5955</v>
      </c>
      <c r="B4142" t="s">
        <v>5951</v>
      </c>
      <c r="C4142" t="s">
        <v>5952</v>
      </c>
      <c r="D4142" s="34">
        <v>46452</v>
      </c>
      <c r="E4142" s="34">
        <v>8429</v>
      </c>
      <c r="F4142" s="33">
        <v>5.7024999999999988</v>
      </c>
      <c r="G4142" s="33">
        <v>1.4257</v>
      </c>
      <c r="H4142" s="49">
        <v>18.145612675449925</v>
      </c>
      <c r="I4142" s="33">
        <v>7.1281999999999988</v>
      </c>
      <c r="J4142" s="35">
        <f>G4142/I4142</f>
        <v>0.20000841727224267</v>
      </c>
      <c r="K4142">
        <v>0.67653339660695211</v>
      </c>
      <c r="L4142">
        <v>0.84567564361134162</v>
      </c>
      <c r="M4142" s="49">
        <v>0.5</v>
      </c>
      <c r="N4142" t="s">
        <v>37</v>
      </c>
      <c r="O4142" s="10" t="s">
        <v>37</v>
      </c>
      <c r="P4142">
        <f>VLOOKUP($O4142,$Y$2:$AJ$8,9,FALSE)</f>
        <v>0.25</v>
      </c>
      <c r="Q4142" s="11">
        <f>(L4142-M4142)/L4142</f>
        <v>0.40875676888976165</v>
      </c>
      <c r="S4142" s="13">
        <f>MIN(Q4142,IF(R4142=0,P4142,R4142))</f>
        <v>0.25</v>
      </c>
      <c r="T4142">
        <f>IFERROR(S4142*I4142,0)</f>
        <v>1.7820499999999997</v>
      </c>
      <c r="U4142" t="b">
        <f>O4142=N4142</f>
        <v>1</v>
      </c>
    </row>
    <row r="4143" spans="1:21" ht="21" x14ac:dyDescent="0.4">
      <c r="A4143" t="s">
        <v>4035</v>
      </c>
      <c r="B4143" t="s">
        <v>3907</v>
      </c>
      <c r="C4143" t="s">
        <v>3908</v>
      </c>
      <c r="D4143" s="34">
        <v>9572</v>
      </c>
      <c r="E4143" s="34">
        <v>1017</v>
      </c>
      <c r="F4143" s="33">
        <v>0.52789999999999992</v>
      </c>
      <c r="G4143" s="33">
        <v>0.1741</v>
      </c>
      <c r="H4143" s="49">
        <v>10.624738821562891</v>
      </c>
      <c r="I4143" s="33">
        <v>0.70199999999999996</v>
      </c>
      <c r="J4143" s="35">
        <f>G4143/I4143</f>
        <v>0.24800569800569802</v>
      </c>
      <c r="K4143">
        <v>0.51907571288102261</v>
      </c>
      <c r="L4143">
        <v>0.69026548672566368</v>
      </c>
      <c r="M4143" s="49">
        <v>0.5</v>
      </c>
      <c r="N4143" t="s">
        <v>37</v>
      </c>
      <c r="O4143" s="10" t="s">
        <v>37</v>
      </c>
      <c r="P4143">
        <f>VLOOKUP($O4143,$Y$2:$AJ$8,9,FALSE)</f>
        <v>0.25</v>
      </c>
      <c r="Q4143" s="11">
        <f>(L4143-M4143)/L4143</f>
        <v>0.27564102564102561</v>
      </c>
      <c r="S4143" s="13">
        <f>MIN(Q4143,IF(R4143=0,P4143,R4143))</f>
        <v>0.25</v>
      </c>
      <c r="T4143">
        <f>IFERROR(S4143*I4143,0)</f>
        <v>0.17549999999999999</v>
      </c>
      <c r="U4143" t="b">
        <f>O4143=N4143</f>
        <v>1</v>
      </c>
    </row>
    <row r="4144" spans="1:21" ht="21" x14ac:dyDescent="0.4">
      <c r="A4144" t="s">
        <v>6502</v>
      </c>
      <c r="B4144" t="s">
        <v>6495</v>
      </c>
      <c r="C4144" t="s">
        <v>6496</v>
      </c>
      <c r="D4144" s="34">
        <v>4919</v>
      </c>
      <c r="E4144" s="34">
        <v>132</v>
      </c>
      <c r="F4144" s="33">
        <v>1.34E-2</v>
      </c>
      <c r="G4144" s="33">
        <v>6.6E-3</v>
      </c>
      <c r="H4144" s="49">
        <v>2.68347225045741</v>
      </c>
      <c r="I4144" s="33">
        <v>0.02</v>
      </c>
      <c r="J4144" s="35">
        <f>G4144/I4144</f>
        <v>0.33</v>
      </c>
      <c r="K4144">
        <v>0.10151515151515152</v>
      </c>
      <c r="L4144">
        <v>0.15151515151515152</v>
      </c>
      <c r="M4144" s="49">
        <v>0.2</v>
      </c>
      <c r="N4144" t="s">
        <v>37</v>
      </c>
      <c r="O4144" s="10" t="s">
        <v>37</v>
      </c>
      <c r="P4144">
        <f>VLOOKUP($O4144,$Y$2:$AJ$8,9,FALSE)</f>
        <v>0.25</v>
      </c>
      <c r="Q4144" s="11">
        <f>(L4144-M4144)/L4144</f>
        <v>-0.32000000000000006</v>
      </c>
      <c r="S4144" s="13">
        <f>MIN(Q4144,IF(R4144=0,P4144,R4144))</f>
        <v>-0.32000000000000006</v>
      </c>
      <c r="T4144">
        <f>IFERROR(S4144*I4144,0)</f>
        <v>-6.4000000000000012E-3</v>
      </c>
      <c r="U4144" t="b">
        <f>O4144=N4144</f>
        <v>1</v>
      </c>
    </row>
    <row r="4145" spans="1:21" ht="21" x14ac:dyDescent="0.4">
      <c r="A4145" t="s">
        <v>3417</v>
      </c>
      <c r="B4145" t="s">
        <v>3402</v>
      </c>
      <c r="C4145" t="s">
        <v>3403</v>
      </c>
      <c r="D4145" s="34">
        <v>13452</v>
      </c>
      <c r="E4145" s="34">
        <v>1920</v>
      </c>
      <c r="F4145" s="33">
        <v>0.27959999999999996</v>
      </c>
      <c r="G4145" s="33">
        <v>9.2399999999999996E-2</v>
      </c>
      <c r="H4145" s="49">
        <v>14.272970561998216</v>
      </c>
      <c r="I4145" s="33">
        <v>0.37199999999999994</v>
      </c>
      <c r="J4145" s="35">
        <f>G4145/I4145</f>
        <v>0.24838709677419357</v>
      </c>
      <c r="K4145">
        <v>0.14562499999999998</v>
      </c>
      <c r="L4145">
        <v>0.19374999999999998</v>
      </c>
      <c r="M4145" s="49">
        <v>0.03</v>
      </c>
      <c r="N4145" t="s">
        <v>34</v>
      </c>
      <c r="O4145" s="10" t="s">
        <v>34</v>
      </c>
      <c r="P4145">
        <f>VLOOKUP($O4145,$Y$2:$AJ$8,9,FALSE)</f>
        <v>0.15</v>
      </c>
      <c r="Q4145" s="11">
        <f>(L4145-M4145)/L4145</f>
        <v>0.84516129032258058</v>
      </c>
      <c r="S4145" s="13">
        <f>MIN(Q4145,IF(R4145=0,P4145,R4145))</f>
        <v>0.15</v>
      </c>
      <c r="T4145">
        <f>IFERROR(S4145*I4145,0)</f>
        <v>5.5799999999999988E-2</v>
      </c>
      <c r="U4145" t="b">
        <f>O4145=N4145</f>
        <v>1</v>
      </c>
    </row>
    <row r="4146" spans="1:21" ht="21" x14ac:dyDescent="0.4">
      <c r="A4146" t="s">
        <v>6253</v>
      </c>
      <c r="B4146" t="s">
        <v>6251</v>
      </c>
      <c r="C4146" t="s">
        <v>6252</v>
      </c>
      <c r="D4146" s="34">
        <v>228269</v>
      </c>
      <c r="E4146" s="34">
        <v>15326</v>
      </c>
      <c r="F4146" s="33">
        <v>4.3361000000000001</v>
      </c>
      <c r="G4146" s="33">
        <v>1.4447000000000001</v>
      </c>
      <c r="H4146" s="49">
        <v>6.7140084724601241</v>
      </c>
      <c r="I4146" s="33">
        <v>5.7808000000000002</v>
      </c>
      <c r="J4146" s="35">
        <f>G4146/I4146</f>
        <v>0.24991350678106838</v>
      </c>
      <c r="K4146">
        <v>0.28292444212449436</v>
      </c>
      <c r="L4146">
        <v>0.37718909043455567</v>
      </c>
      <c r="M4146" s="49">
        <v>0.15</v>
      </c>
      <c r="N4146" t="s">
        <v>34</v>
      </c>
      <c r="O4146" s="10" t="s">
        <v>34</v>
      </c>
      <c r="P4146">
        <f>VLOOKUP($O4146,$Y$2:$AJ$8,9,FALSE)</f>
        <v>0.15</v>
      </c>
      <c r="Q4146" s="11">
        <f>(L4146-M4146)/L4146</f>
        <v>0.60232147799612512</v>
      </c>
      <c r="S4146" s="13">
        <f>MIN(Q4146,IF(R4146=0,P4146,R4146))</f>
        <v>0.15</v>
      </c>
      <c r="T4146">
        <f>IFERROR(S4146*I4146,0)</f>
        <v>0.86712</v>
      </c>
      <c r="U4146" t="b">
        <f>O4146=N4146</f>
        <v>1</v>
      </c>
    </row>
    <row r="4147" spans="1:21" ht="21" x14ac:dyDescent="0.4">
      <c r="A4147" t="s">
        <v>3768</v>
      </c>
      <c r="B4147" t="s">
        <v>3758</v>
      </c>
      <c r="C4147" t="s">
        <v>3759</v>
      </c>
      <c r="D4147" s="34">
        <v>93004</v>
      </c>
      <c r="E4147" s="34">
        <v>7913</v>
      </c>
      <c r="F4147" s="33">
        <v>8.6100000000000012</v>
      </c>
      <c r="G4147" s="33">
        <v>2.87</v>
      </c>
      <c r="H4147" s="49">
        <v>8.5082362048944127</v>
      </c>
      <c r="I4147" s="33">
        <v>11.48</v>
      </c>
      <c r="J4147" s="35">
        <f>G4147/I4147</f>
        <v>0.25</v>
      </c>
      <c r="K4147">
        <v>1.0880829015544045</v>
      </c>
      <c r="L4147">
        <v>1.4507772020725389</v>
      </c>
      <c r="M4147" s="49">
        <v>1</v>
      </c>
      <c r="N4147" t="s">
        <v>37</v>
      </c>
      <c r="O4147" s="10" t="s">
        <v>37</v>
      </c>
      <c r="P4147">
        <f>VLOOKUP($O4147,$Y$2:$AJ$8,9,FALSE)</f>
        <v>0.25</v>
      </c>
      <c r="Q4147" s="11">
        <f>(L4147-M4147)/L4147</f>
        <v>0.31071428571428572</v>
      </c>
      <c r="S4147" s="13">
        <f>MIN(Q4147,IF(R4147=0,P4147,R4147))</f>
        <v>0.25</v>
      </c>
      <c r="T4147">
        <f>IFERROR(S4147*I4147,0)</f>
        <v>2.87</v>
      </c>
      <c r="U4147" t="b">
        <f>O4147=N4147</f>
        <v>1</v>
      </c>
    </row>
    <row r="4148" spans="1:21" ht="21" x14ac:dyDescent="0.4">
      <c r="A4148" t="s">
        <v>4036</v>
      </c>
      <c r="B4148" t="s">
        <v>3907</v>
      </c>
      <c r="C4148" t="s">
        <v>3908</v>
      </c>
      <c r="D4148" s="34">
        <v>13132</v>
      </c>
      <c r="E4148" s="34">
        <v>896</v>
      </c>
      <c r="F4148" s="33">
        <v>0.70080000000000009</v>
      </c>
      <c r="G4148" s="33">
        <v>0.26919999999999999</v>
      </c>
      <c r="H4148" s="49">
        <v>6.8230277185501063</v>
      </c>
      <c r="I4148" s="33">
        <v>0.97000000000000008</v>
      </c>
      <c r="J4148" s="35">
        <f>G4148/I4148</f>
        <v>0.27752577319587624</v>
      </c>
      <c r="K4148">
        <v>0.78214285714285725</v>
      </c>
      <c r="L4148">
        <v>1.0825892857142858</v>
      </c>
      <c r="M4148" s="49">
        <v>0.8</v>
      </c>
      <c r="N4148" t="s">
        <v>37</v>
      </c>
      <c r="O4148" s="10" t="s">
        <v>37</v>
      </c>
      <c r="P4148">
        <f>VLOOKUP($O4148,$Y$2:$AJ$8,9,FALSE)</f>
        <v>0.25</v>
      </c>
      <c r="Q4148" s="11">
        <f>(L4148-M4148)/L4148</f>
        <v>0.26103092783505155</v>
      </c>
      <c r="S4148" s="13">
        <f>MIN(Q4148,IF(R4148=0,P4148,R4148))</f>
        <v>0.25</v>
      </c>
      <c r="T4148">
        <f>IFERROR(S4148*I4148,0)</f>
        <v>0.24250000000000002</v>
      </c>
      <c r="U4148" t="b">
        <f>O4148=N4148</f>
        <v>1</v>
      </c>
    </row>
    <row r="4149" spans="1:21" ht="21" x14ac:dyDescent="0.4">
      <c r="A4149" t="s">
        <v>183</v>
      </c>
      <c r="B4149" t="s">
        <v>31</v>
      </c>
      <c r="C4149" t="s">
        <v>32</v>
      </c>
      <c r="D4149" s="34">
        <v>854896</v>
      </c>
      <c r="E4149" s="34">
        <v>117501</v>
      </c>
      <c r="F4149" s="33">
        <v>124.8359</v>
      </c>
      <c r="G4149" s="33">
        <v>39.057699999999997</v>
      </c>
      <c r="H4149" s="49">
        <v>13.74447886058655</v>
      </c>
      <c r="I4149" s="33">
        <v>163.89359999999999</v>
      </c>
      <c r="K4149">
        <v>1.0624241495817057</v>
      </c>
      <c r="L4149">
        <v>1.3948272780657187</v>
      </c>
      <c r="M4149" s="49">
        <v>0.9</v>
      </c>
      <c r="N4149" t="s">
        <v>37</v>
      </c>
      <c r="O4149" s="10" t="s">
        <v>34</v>
      </c>
      <c r="P4149">
        <f>VLOOKUP($O4149,$Y$2:$AJ$8,9,FALSE)</f>
        <v>0.15</v>
      </c>
      <c r="Q4149" s="11">
        <f>(L4149-M4149)/L4149</f>
        <v>0.35475881913631774</v>
      </c>
      <c r="S4149" s="13">
        <f>MIN(Q4149,IF(R4149=0,P4149,R4149))</f>
        <v>0.15</v>
      </c>
      <c r="T4149">
        <f>IFERROR(S4149*I4149,0)</f>
        <v>24.584039999999998</v>
      </c>
      <c r="U4149" t="b">
        <f>O4149=N4149</f>
        <v>0</v>
      </c>
    </row>
    <row r="4150" spans="1:21" ht="21" x14ac:dyDescent="0.4">
      <c r="A4150" t="s">
        <v>2076</v>
      </c>
      <c r="B4150" t="s">
        <v>2042</v>
      </c>
      <c r="C4150" t="s">
        <v>2043</v>
      </c>
      <c r="D4150" s="34">
        <v>156020</v>
      </c>
      <c r="E4150" s="34">
        <v>83913</v>
      </c>
      <c r="F4150" s="33">
        <v>17.755199999999999</v>
      </c>
      <c r="G4150" s="33">
        <v>5.9185999999999996</v>
      </c>
      <c r="H4150" s="49">
        <v>53.78348929624407</v>
      </c>
      <c r="I4150" s="33">
        <v>23.6738</v>
      </c>
      <c r="J4150" s="35">
        <f>G4150/I4150</f>
        <v>0.25000633611840939</v>
      </c>
      <c r="K4150">
        <v>0.21159057595366626</v>
      </c>
      <c r="L4150">
        <v>0.28212315135914579</v>
      </c>
      <c r="M4150" s="49">
        <v>0.01</v>
      </c>
      <c r="N4150" t="s">
        <v>37</v>
      </c>
      <c r="O4150" s="10" t="s">
        <v>37</v>
      </c>
      <c r="P4150">
        <f>VLOOKUP($O4150,$Y$2:$AJ$8,9,FALSE)</f>
        <v>0.25</v>
      </c>
      <c r="Q4150" s="11">
        <f>(L4150-M4150)/L4150</f>
        <v>0.96455448639424168</v>
      </c>
      <c r="S4150" s="13">
        <f>MIN(Q4150,IF(R4150=0,P4150,R4150))</f>
        <v>0.25</v>
      </c>
      <c r="T4150">
        <f>IFERROR(S4150*I4150,0)</f>
        <v>5.91845</v>
      </c>
      <c r="U4150" t="b">
        <f>O4150=N4150</f>
        <v>1</v>
      </c>
    </row>
    <row r="4151" spans="1:21" ht="21" x14ac:dyDescent="0.4">
      <c r="A4151" t="s">
        <v>4626</v>
      </c>
      <c r="B4151" t="s">
        <v>4593</v>
      </c>
      <c r="C4151" t="s">
        <v>4594</v>
      </c>
      <c r="D4151" s="34">
        <v>228868</v>
      </c>
      <c r="E4151" s="34">
        <v>5844</v>
      </c>
      <c r="F4151" s="33">
        <v>1.7649999999999999</v>
      </c>
      <c r="G4151" s="33">
        <v>0.58820000000000006</v>
      </c>
      <c r="H4151" s="49">
        <v>2.5534369156020063</v>
      </c>
      <c r="I4151" s="33">
        <v>2.3532000000000002</v>
      </c>
      <c r="J4151" s="35">
        <f>G4151/I4151</f>
        <v>0.2499575046744858</v>
      </c>
      <c r="K4151">
        <v>0.3020191649555099</v>
      </c>
      <c r="L4151">
        <v>0.40266940451745387</v>
      </c>
      <c r="M4151" s="49">
        <v>0.2</v>
      </c>
      <c r="N4151" t="s">
        <v>37</v>
      </c>
      <c r="O4151" s="10" t="s">
        <v>37</v>
      </c>
      <c r="P4151">
        <f>VLOOKUP($O4151,$Y$2:$AJ$8,9,FALSE)</f>
        <v>0.25</v>
      </c>
      <c r="Q4151" s="11">
        <f>(L4151-M4151)/L4151</f>
        <v>0.50331463539010712</v>
      </c>
      <c r="S4151" s="13">
        <f>MIN(Q4151,IF(R4151=0,P4151,R4151))</f>
        <v>0.25</v>
      </c>
      <c r="T4151">
        <f>IFERROR(S4151*I4151,0)</f>
        <v>0.58830000000000005</v>
      </c>
      <c r="U4151" t="b">
        <f>O4151=N4151</f>
        <v>1</v>
      </c>
    </row>
    <row r="4152" spans="1:21" ht="21" x14ac:dyDescent="0.4">
      <c r="A4152" t="s">
        <v>5984</v>
      </c>
      <c r="B4152" t="s">
        <v>5985</v>
      </c>
      <c r="C4152" t="s">
        <v>5986</v>
      </c>
      <c r="D4152" s="34">
        <v>50281</v>
      </c>
      <c r="E4152" s="34">
        <v>4863</v>
      </c>
      <c r="F4152" s="33">
        <v>3.8904000000000005</v>
      </c>
      <c r="G4152" s="33">
        <v>1.4146000000000001</v>
      </c>
      <c r="H4152" s="49">
        <v>9.6716453531154905</v>
      </c>
      <c r="I4152" s="33">
        <v>5.3050000000000006</v>
      </c>
      <c r="J4152" s="35">
        <f>G4152/I4152</f>
        <v>0.26665409990574929</v>
      </c>
      <c r="K4152">
        <v>0.80000000000000016</v>
      </c>
      <c r="L4152">
        <v>1.0908903968743575</v>
      </c>
      <c r="M4152" s="49">
        <v>0.8</v>
      </c>
      <c r="N4152" t="s">
        <v>37</v>
      </c>
      <c r="O4152" s="10" t="s">
        <v>37</v>
      </c>
      <c r="P4152">
        <f>VLOOKUP($O4152,$Y$2:$AJ$8,9,FALSE)</f>
        <v>0.25</v>
      </c>
      <c r="Q4152" s="11">
        <f>(L4152-M4152)/L4152</f>
        <v>0.26665409990574934</v>
      </c>
      <c r="S4152" s="13">
        <f>MIN(Q4152,IF(R4152=0,P4152,R4152))</f>
        <v>0.25</v>
      </c>
      <c r="T4152">
        <f>IFERROR(S4152*I4152,0)</f>
        <v>1.3262500000000002</v>
      </c>
      <c r="U4152" t="b">
        <f>O4152=N4152</f>
        <v>1</v>
      </c>
    </row>
    <row r="4153" spans="1:21" ht="21" x14ac:dyDescent="0.4">
      <c r="A4153" t="s">
        <v>6206</v>
      </c>
      <c r="B4153" t="s">
        <v>6180</v>
      </c>
      <c r="C4153" t="s">
        <v>6181</v>
      </c>
      <c r="D4153" s="34">
        <v>11452</v>
      </c>
      <c r="E4153" s="34">
        <v>1369</v>
      </c>
      <c r="F4153" s="33">
        <v>0.38639999999999997</v>
      </c>
      <c r="G4153" s="33">
        <v>0.15359999999999999</v>
      </c>
      <c r="H4153" s="49">
        <v>11.95424380020957</v>
      </c>
      <c r="I4153" s="33">
        <v>0.53999999999999992</v>
      </c>
      <c r="J4153" s="35">
        <f>G4153/I4153</f>
        <v>0.28444444444444444</v>
      </c>
      <c r="K4153">
        <v>0.28224981738495253</v>
      </c>
      <c r="L4153">
        <v>0.39444850255661057</v>
      </c>
      <c r="M4153" s="49">
        <v>0.3</v>
      </c>
      <c r="N4153" t="s">
        <v>33</v>
      </c>
      <c r="O4153" s="10" t="s">
        <v>33</v>
      </c>
      <c r="P4153">
        <f>VLOOKUP($O4153,$Y$2:$AJ$8,9,FALSE)</f>
        <v>0.4</v>
      </c>
      <c r="Q4153" s="11">
        <f>(L4153-M4153)/L4153</f>
        <v>0.23944444444444429</v>
      </c>
      <c r="S4153" s="13">
        <f>MIN(Q4153,IF(R4153=0,P4153,R4153))</f>
        <v>0.23944444444444429</v>
      </c>
      <c r="T4153">
        <f>IFERROR(S4153*I4153,0)</f>
        <v>0.12929999999999989</v>
      </c>
      <c r="U4153" t="b">
        <f>O4153=N4153</f>
        <v>1</v>
      </c>
    </row>
    <row r="4154" spans="1:21" ht="21" x14ac:dyDescent="0.4">
      <c r="A4154" t="s">
        <v>2636</v>
      </c>
      <c r="B4154" t="s">
        <v>2609</v>
      </c>
      <c r="C4154" t="s">
        <v>2610</v>
      </c>
      <c r="D4154" s="34">
        <v>287845</v>
      </c>
      <c r="E4154" s="34">
        <v>42267</v>
      </c>
      <c r="F4154" s="33">
        <v>24.304400000000001</v>
      </c>
      <c r="G4154" s="33">
        <v>4.2868000000000004</v>
      </c>
      <c r="H4154" s="49">
        <v>14.683944484010492</v>
      </c>
      <c r="I4154" s="33">
        <v>28.591200000000001</v>
      </c>
      <c r="J4154" s="35">
        <f>G4154/I4154</f>
        <v>0.14993424550211254</v>
      </c>
      <c r="K4154">
        <v>0.57502070172948161</v>
      </c>
      <c r="L4154">
        <v>0.67644261480587697</v>
      </c>
      <c r="M4154" s="49">
        <v>0.5</v>
      </c>
      <c r="N4154" t="s">
        <v>34</v>
      </c>
      <c r="O4154" s="10" t="s">
        <v>34</v>
      </c>
      <c r="P4154">
        <f>VLOOKUP($O4154,$Y$2:$AJ$8,9,FALSE)</f>
        <v>0.15</v>
      </c>
      <c r="Q4154" s="11">
        <f>(L4154-M4154)/L4154</f>
        <v>0.26083899941240668</v>
      </c>
      <c r="S4154" s="13">
        <f>MIN(Q4154,IF(R4154=0,P4154,R4154))</f>
        <v>0.15</v>
      </c>
      <c r="T4154">
        <f>IFERROR(S4154*I4154,0)</f>
        <v>4.2886800000000003</v>
      </c>
      <c r="U4154" t="b">
        <f>O4154=N4154</f>
        <v>1</v>
      </c>
    </row>
    <row r="4155" spans="1:21" ht="21" x14ac:dyDescent="0.4">
      <c r="A4155" t="s">
        <v>4037</v>
      </c>
      <c r="B4155" t="s">
        <v>3907</v>
      </c>
      <c r="C4155" t="s">
        <v>3908</v>
      </c>
      <c r="D4155" s="34">
        <v>37416</v>
      </c>
      <c r="E4155" s="34">
        <v>2712</v>
      </c>
      <c r="F4155" s="33">
        <v>2.1696</v>
      </c>
      <c r="G4155" s="33">
        <v>0.63739999999999997</v>
      </c>
      <c r="H4155" s="49">
        <v>7.2482360487491979</v>
      </c>
      <c r="I4155" s="33">
        <v>2.8069999999999999</v>
      </c>
      <c r="J4155" s="35">
        <f>G4155/I4155</f>
        <v>0.22707516921980761</v>
      </c>
      <c r="K4155">
        <v>0.79999999999999993</v>
      </c>
      <c r="L4155">
        <v>1.0350294985250736</v>
      </c>
      <c r="M4155" s="49">
        <v>0.8</v>
      </c>
      <c r="N4155" t="s">
        <v>37</v>
      </c>
      <c r="O4155" s="10" t="s">
        <v>37</v>
      </c>
      <c r="P4155">
        <f>VLOOKUP($O4155,$Y$2:$AJ$8,9,FALSE)</f>
        <v>0.25</v>
      </c>
      <c r="Q4155" s="11">
        <f>(L4155-M4155)/L4155</f>
        <v>0.2270751692198075</v>
      </c>
      <c r="S4155" s="13">
        <f>MIN(Q4155,IF(R4155=0,P4155,R4155))</f>
        <v>0.2270751692198075</v>
      </c>
      <c r="T4155">
        <f>IFERROR(S4155*I4155,0)</f>
        <v>0.63739999999999963</v>
      </c>
      <c r="U4155" t="b">
        <f>O4155=N4155</f>
        <v>1</v>
      </c>
    </row>
    <row r="4156" spans="1:21" ht="21" x14ac:dyDescent="0.4">
      <c r="A4156" t="s">
        <v>2764</v>
      </c>
      <c r="B4156" t="s">
        <v>2712</v>
      </c>
      <c r="C4156" t="s">
        <v>2713</v>
      </c>
      <c r="D4156" s="34">
        <v>320989</v>
      </c>
      <c r="E4156" s="34">
        <v>30136</v>
      </c>
      <c r="F4156" s="33">
        <v>48.217599999999997</v>
      </c>
      <c r="G4156" s="33">
        <v>9.5213999999999981</v>
      </c>
      <c r="H4156" s="49">
        <v>9.3884837175105691</v>
      </c>
      <c r="I4156" s="33">
        <v>57.738999999999997</v>
      </c>
      <c r="J4156" s="35">
        <f>G4156/I4156</f>
        <v>0.16490413758464814</v>
      </c>
      <c r="K4156">
        <v>1.5999999999999999</v>
      </c>
      <c r="L4156">
        <v>1.9159477037430317</v>
      </c>
      <c r="M4156" s="49">
        <v>1.6</v>
      </c>
      <c r="N4156" t="s">
        <v>37</v>
      </c>
      <c r="O4156" s="10" t="s">
        <v>37</v>
      </c>
      <c r="P4156">
        <f>VLOOKUP($O4156,$Y$2:$AJ$8,9,FALSE)</f>
        <v>0.25</v>
      </c>
      <c r="Q4156" s="11">
        <f>(L4156-M4156)/L4156</f>
        <v>0.16490413758464817</v>
      </c>
      <c r="S4156" s="13">
        <f>MIN(Q4156,IF(R4156=0,P4156,R4156))</f>
        <v>0.16490413758464817</v>
      </c>
      <c r="T4156">
        <f>IFERROR(S4156*I4156,0)</f>
        <v>9.5213999999999999</v>
      </c>
      <c r="U4156" t="b">
        <f>O4156=N4156</f>
        <v>1</v>
      </c>
    </row>
    <row r="4157" spans="1:21" ht="21" x14ac:dyDescent="0.4">
      <c r="A4157" t="s">
        <v>5756</v>
      </c>
      <c r="B4157" t="s">
        <v>5751</v>
      </c>
      <c r="C4157" t="s">
        <v>5752</v>
      </c>
      <c r="D4157" s="34">
        <v>17078</v>
      </c>
      <c r="E4157" s="34">
        <v>1883</v>
      </c>
      <c r="F4157" s="33">
        <v>2.8182999999999998</v>
      </c>
      <c r="G4157" s="33">
        <v>0.93869999999999998</v>
      </c>
      <c r="H4157" s="49">
        <v>11.025881250731937</v>
      </c>
      <c r="I4157" s="33">
        <v>3.7569999999999997</v>
      </c>
      <c r="J4157" s="35">
        <f>G4157/I4157</f>
        <v>0.24985360660101147</v>
      </c>
      <c r="K4157">
        <v>1.4967073818374932</v>
      </c>
      <c r="L4157">
        <v>1.9952203929899095</v>
      </c>
      <c r="M4157" s="49">
        <v>1.25</v>
      </c>
      <c r="N4157" t="s">
        <v>37</v>
      </c>
      <c r="O4157" s="10" t="s">
        <v>37</v>
      </c>
      <c r="P4157">
        <f>VLOOKUP($O4157,$Y$2:$AJ$8,9,FALSE)</f>
        <v>0.25</v>
      </c>
      <c r="Q4157" s="11">
        <f>(L4157-M4157)/L4157</f>
        <v>0.37350279478307152</v>
      </c>
      <c r="S4157" s="13">
        <f>MIN(Q4157,IF(R4157=0,P4157,R4157))</f>
        <v>0.25</v>
      </c>
      <c r="T4157">
        <f>IFERROR(S4157*I4157,0)</f>
        <v>0.93924999999999992</v>
      </c>
      <c r="U4157" t="b">
        <f>O4157=N4157</f>
        <v>1</v>
      </c>
    </row>
    <row r="4158" spans="1:21" ht="21" x14ac:dyDescent="0.4">
      <c r="A4158" t="s">
        <v>5716</v>
      </c>
      <c r="B4158" t="s">
        <v>5708</v>
      </c>
      <c r="C4158" t="s">
        <v>5709</v>
      </c>
      <c r="D4158" s="34">
        <v>101723</v>
      </c>
      <c r="E4158" s="34">
        <v>15176</v>
      </c>
      <c r="F4158" s="33">
        <v>4.1170999999999998</v>
      </c>
      <c r="G4158" s="33">
        <v>1.3719000000000001</v>
      </c>
      <c r="H4158" s="49">
        <v>14.918946550927519</v>
      </c>
      <c r="I4158" s="33">
        <v>5.4889999999999999</v>
      </c>
      <c r="J4158" s="35">
        <f>G4158/I4158</f>
        <v>0.24993623610858082</v>
      </c>
      <c r="K4158">
        <v>0.27129019504480756</v>
      </c>
      <c r="L4158">
        <v>0.3616895097522404</v>
      </c>
      <c r="M4158" s="49">
        <v>0.2</v>
      </c>
      <c r="N4158" t="s">
        <v>34</v>
      </c>
      <c r="O4158" s="10" t="s">
        <v>34</v>
      </c>
      <c r="P4158">
        <f>VLOOKUP($O4158,$Y$2:$AJ$8,9,FALSE)</f>
        <v>0.15</v>
      </c>
      <c r="Q4158" s="11">
        <f>(L4158-M4158)/L4158</f>
        <v>0.4470395336126799</v>
      </c>
      <c r="S4158" s="13">
        <f>MIN(Q4158,IF(R4158=0,P4158,R4158))</f>
        <v>0.15</v>
      </c>
      <c r="T4158">
        <f>IFERROR(S4158*I4158,0)</f>
        <v>0.82334999999999992</v>
      </c>
      <c r="U4158" t="b">
        <f>O4158=N4158</f>
        <v>1</v>
      </c>
    </row>
    <row r="4159" spans="1:21" ht="21" x14ac:dyDescent="0.4">
      <c r="A4159" t="s">
        <v>4945</v>
      </c>
      <c r="B4159" t="s">
        <v>4940</v>
      </c>
      <c r="C4159" t="s">
        <v>4941</v>
      </c>
      <c r="D4159" s="34">
        <v>305599</v>
      </c>
      <c r="E4159" s="34">
        <v>71599</v>
      </c>
      <c r="F4159" s="33">
        <v>18.210999999999999</v>
      </c>
      <c r="G4159" s="33">
        <v>6.0700000000000012</v>
      </c>
      <c r="H4159" s="49">
        <v>23.429068812397947</v>
      </c>
      <c r="I4159" s="33">
        <v>24.280999999999999</v>
      </c>
      <c r="J4159" s="35">
        <f>G4159/I4159</f>
        <v>0.24998970388369512</v>
      </c>
      <c r="K4159">
        <v>0.25434712775318091</v>
      </c>
      <c r="L4159">
        <v>0.33912484811240379</v>
      </c>
      <c r="M4159" s="49">
        <v>0.1</v>
      </c>
      <c r="N4159" t="s">
        <v>37</v>
      </c>
      <c r="O4159" s="10" t="s">
        <v>37</v>
      </c>
      <c r="P4159">
        <f>VLOOKUP($O4159,$Y$2:$AJ$8,9,FALSE)</f>
        <v>0.25</v>
      </c>
      <c r="Q4159" s="11">
        <f>(L4159-M4159)/L4159</f>
        <v>0.70512334747333305</v>
      </c>
      <c r="S4159" s="13">
        <f>MIN(Q4159,IF(R4159=0,P4159,R4159))</f>
        <v>0.25</v>
      </c>
      <c r="T4159">
        <f>IFERROR(S4159*I4159,0)</f>
        <v>6.0702499999999997</v>
      </c>
      <c r="U4159" t="b">
        <f>O4159=N4159</f>
        <v>1</v>
      </c>
    </row>
    <row r="4160" spans="1:21" ht="21" x14ac:dyDescent="0.4">
      <c r="A4160" t="s">
        <v>4527</v>
      </c>
      <c r="B4160" t="s">
        <v>4525</v>
      </c>
      <c r="C4160" t="s">
        <v>4526</v>
      </c>
      <c r="D4160" s="34">
        <v>800109</v>
      </c>
      <c r="E4160" s="34">
        <v>60338</v>
      </c>
      <c r="F4160" s="33">
        <v>91.893699999999995</v>
      </c>
      <c r="G4160" s="33">
        <v>10.290299999999998</v>
      </c>
      <c r="H4160" s="49">
        <v>7.5412225084332256</v>
      </c>
      <c r="I4160" s="33">
        <v>102.184</v>
      </c>
      <c r="J4160" s="35">
        <f>G4160/I4160</f>
        <v>0.10070363266264776</v>
      </c>
      <c r="K4160">
        <v>1.5229822002718021</v>
      </c>
      <c r="L4160">
        <v>1.6935264675660446</v>
      </c>
      <c r="M4160" s="49">
        <v>1.5</v>
      </c>
      <c r="N4160" t="s">
        <v>37</v>
      </c>
      <c r="O4160" s="10" t="s">
        <v>37</v>
      </c>
      <c r="P4160">
        <f>VLOOKUP($O4160,$Y$2:$AJ$8,9,FALSE)</f>
        <v>0.25</v>
      </c>
      <c r="Q4160" s="11">
        <f>(L4160-M4160)/L4160</f>
        <v>0.11427425037187819</v>
      </c>
      <c r="S4160" s="13">
        <f>MIN(Q4160,IF(R4160=0,P4160,R4160))</f>
        <v>0.11427425037187819</v>
      </c>
      <c r="T4160">
        <f>IFERROR(S4160*I4160,0)</f>
        <v>11.677000000000001</v>
      </c>
      <c r="U4160" t="b">
        <f>O4160=N4160</f>
        <v>1</v>
      </c>
    </row>
    <row r="4161" spans="1:21" ht="21" x14ac:dyDescent="0.4">
      <c r="A4161" t="s">
        <v>5254</v>
      </c>
      <c r="B4161" t="s">
        <v>5243</v>
      </c>
      <c r="C4161" t="s">
        <v>5244</v>
      </c>
      <c r="D4161" s="34">
        <v>8925</v>
      </c>
      <c r="E4161" s="34">
        <v>1133</v>
      </c>
      <c r="F4161" s="33">
        <v>1.7115</v>
      </c>
      <c r="G4161" s="33">
        <v>0.5585</v>
      </c>
      <c r="H4161" s="49">
        <v>12.694677871148459</v>
      </c>
      <c r="I4161" s="33">
        <v>2.27</v>
      </c>
      <c r="J4161" s="35">
        <f>G4161/I4161</f>
        <v>0.24603524229074888</v>
      </c>
      <c r="K4161">
        <v>1.5105913503971757</v>
      </c>
      <c r="L4161">
        <v>2.0035304501323918</v>
      </c>
      <c r="M4161" s="49">
        <v>1.5</v>
      </c>
      <c r="N4161" t="s">
        <v>37</v>
      </c>
      <c r="O4161" s="10" t="s">
        <v>37</v>
      </c>
      <c r="P4161">
        <f>VLOOKUP($O4161,$Y$2:$AJ$8,9,FALSE)</f>
        <v>0.25</v>
      </c>
      <c r="Q4161" s="11">
        <f>(L4161-M4161)/L4161</f>
        <v>0.25132158590308368</v>
      </c>
      <c r="S4161" s="13">
        <f>MIN(Q4161,IF(R4161=0,P4161,R4161))</f>
        <v>0.25</v>
      </c>
      <c r="T4161">
        <f>IFERROR(S4161*I4161,0)</f>
        <v>0.5675</v>
      </c>
      <c r="U4161" t="b">
        <f>O4161=N4161</f>
        <v>1</v>
      </c>
    </row>
    <row r="4162" spans="1:21" ht="21" x14ac:dyDescent="0.4">
      <c r="A4162" t="s">
        <v>3311</v>
      </c>
      <c r="B4162" t="s">
        <v>3253</v>
      </c>
      <c r="C4162" t="s">
        <v>3254</v>
      </c>
      <c r="D4162" s="34">
        <v>5013</v>
      </c>
      <c r="E4162" s="34">
        <v>2674</v>
      </c>
      <c r="F4162" s="33">
        <v>1.452</v>
      </c>
      <c r="G4162" s="33">
        <v>0.4839</v>
      </c>
      <c r="H4162" s="49">
        <v>53.341312587273087</v>
      </c>
      <c r="I4162" s="33">
        <v>1.9359</v>
      </c>
      <c r="J4162" s="35">
        <f>G4162/I4162</f>
        <v>0.24996125832945917</v>
      </c>
      <c r="K4162">
        <v>0.54300673148840684</v>
      </c>
      <c r="L4162">
        <v>0.72397157816005975</v>
      </c>
      <c r="M4162" s="49">
        <v>0.5</v>
      </c>
      <c r="N4162" t="s">
        <v>37</v>
      </c>
      <c r="O4162" s="10" t="s">
        <v>37</v>
      </c>
      <c r="P4162">
        <f>VLOOKUP($O4162,$Y$2:$AJ$8,9,FALSE)</f>
        <v>0.25</v>
      </c>
      <c r="Q4162" s="11">
        <f>(L4162-M4162)/L4162</f>
        <v>0.30936515315873747</v>
      </c>
      <c r="S4162" s="13">
        <f>MIN(Q4162,IF(R4162=0,P4162,R4162))</f>
        <v>0.25</v>
      </c>
      <c r="T4162">
        <f>IFERROR(S4162*I4162,0)</f>
        <v>0.48397499999999999</v>
      </c>
      <c r="U4162" t="b">
        <f>O4162=N4162</f>
        <v>1</v>
      </c>
    </row>
    <row r="4163" spans="1:21" ht="21" x14ac:dyDescent="0.4">
      <c r="A4163" t="s">
        <v>5747</v>
      </c>
      <c r="B4163" t="s">
        <v>5736</v>
      </c>
      <c r="C4163" t="s">
        <v>5737</v>
      </c>
      <c r="D4163" s="34">
        <v>78313</v>
      </c>
      <c r="E4163" s="34">
        <v>28830</v>
      </c>
      <c r="F4163" s="33">
        <v>3.2410000000000001</v>
      </c>
      <c r="G4163" s="33">
        <v>1.08</v>
      </c>
      <c r="H4163" s="49">
        <v>36.813811244620943</v>
      </c>
      <c r="I4163" s="33">
        <v>4.3209999999999997</v>
      </c>
      <c r="J4163" s="35">
        <f>G4163/I4163</f>
        <v>0.24994214302244855</v>
      </c>
      <c r="K4163">
        <v>0.1124176205341658</v>
      </c>
      <c r="L4163">
        <v>0.14987859868192854</v>
      </c>
      <c r="M4163" s="49">
        <v>0.09</v>
      </c>
      <c r="N4163" t="s">
        <v>37</v>
      </c>
      <c r="O4163" s="10" t="s">
        <v>37</v>
      </c>
      <c r="P4163">
        <f>VLOOKUP($O4163,$Y$2:$AJ$8,9,FALSE)</f>
        <v>0.25</v>
      </c>
      <c r="Q4163" s="11">
        <f>(L4163-M4163)/L4163</f>
        <v>0.39951400138856746</v>
      </c>
      <c r="S4163" s="13">
        <f>MIN(Q4163,IF(R4163=0,P4163,R4163))</f>
        <v>0.25</v>
      </c>
      <c r="T4163">
        <f>IFERROR(S4163*I4163,0)</f>
        <v>1.0802499999999999</v>
      </c>
      <c r="U4163" t="b">
        <f>O4163=N4163</f>
        <v>1</v>
      </c>
    </row>
    <row r="4164" spans="1:21" ht="21" x14ac:dyDescent="0.4">
      <c r="A4164" t="s">
        <v>513</v>
      </c>
      <c r="B4164" t="s">
        <v>423</v>
      </c>
      <c r="C4164" s="50" t="s">
        <v>424</v>
      </c>
      <c r="D4164" s="34">
        <v>788880</v>
      </c>
      <c r="E4164" s="34">
        <v>136708</v>
      </c>
      <c r="F4164" s="33">
        <v>307.59540000000004</v>
      </c>
      <c r="G4164" s="33">
        <v>40.363100000000003</v>
      </c>
      <c r="H4164" s="49">
        <v>17.329378359192781</v>
      </c>
      <c r="I4164" s="33">
        <v>347.95850000000007</v>
      </c>
      <c r="J4164" s="35">
        <f>G4164/I4164</f>
        <v>0.11599975284408914</v>
      </c>
      <c r="K4164">
        <v>2.2500175556660915</v>
      </c>
      <c r="L4164">
        <v>2.5452680165023267</v>
      </c>
      <c r="M4164" s="49">
        <v>2.25</v>
      </c>
      <c r="N4164" t="s">
        <v>34</v>
      </c>
      <c r="O4164" s="10" t="s">
        <v>34</v>
      </c>
      <c r="P4164">
        <f>VLOOKUP($O4164,$Y$2:$AJ$8,9,FALSE)</f>
        <v>0.15</v>
      </c>
      <c r="Q4164" s="11">
        <f>(L4164-M4164)/L4164</f>
        <v>0.11600665021834521</v>
      </c>
      <c r="S4164" s="13">
        <f>MIN(Q4164,IF(R4164=0,P4164,R4164))</f>
        <v>0.11600665021834521</v>
      </c>
      <c r="T4164">
        <f>IFERROR(S4164*I4164,0)</f>
        <v>40.365500000000075</v>
      </c>
      <c r="U4164" t="b">
        <f>O4164=N4164</f>
        <v>1</v>
      </c>
    </row>
    <row r="4165" spans="1:21" ht="21" x14ac:dyDescent="0.4">
      <c r="A4165" t="s">
        <v>964</v>
      </c>
      <c r="B4165" t="s">
        <v>899</v>
      </c>
      <c r="C4165" s="50" t="s">
        <v>900</v>
      </c>
      <c r="D4165" s="34">
        <v>120976</v>
      </c>
      <c r="E4165" s="34">
        <v>1076</v>
      </c>
      <c r="F4165" s="33">
        <v>0.49149999999999999</v>
      </c>
      <c r="G4165" s="33">
        <v>0.22229999999999997</v>
      </c>
      <c r="H4165" s="49">
        <v>0.88943261473350088</v>
      </c>
      <c r="I4165" s="33">
        <v>0.71379999999999999</v>
      </c>
      <c r="J4165" s="35">
        <f>G4165/I4165</f>
        <v>0.31143177360605206</v>
      </c>
      <c r="K4165">
        <v>0.45678438661710036</v>
      </c>
      <c r="L4165">
        <v>0.6633828996282527</v>
      </c>
      <c r="M4165" s="49">
        <v>0.5</v>
      </c>
      <c r="N4165" t="s">
        <v>33</v>
      </c>
      <c r="O4165" s="10" t="s">
        <v>33</v>
      </c>
      <c r="P4165">
        <f>VLOOKUP($O4165,$Y$2:$AJ$8,9,FALSE)</f>
        <v>0.4</v>
      </c>
      <c r="Q4165" s="11">
        <f>(L4165-M4165)/L4165</f>
        <v>0.24628747548332855</v>
      </c>
      <c r="S4165" s="13">
        <f>MIN(Q4165,IF(R4165=0,P4165,R4165))</f>
        <v>0.24628747548332855</v>
      </c>
      <c r="T4165">
        <f>IFERROR(S4165*I4165,0)</f>
        <v>0.17579999999999993</v>
      </c>
      <c r="U4165" t="b">
        <f>O4165=N4165</f>
        <v>1</v>
      </c>
    </row>
    <row r="4166" spans="1:21" ht="21" x14ac:dyDescent="0.4">
      <c r="A4166" t="s">
        <v>2375</v>
      </c>
      <c r="B4166" t="s">
        <v>2365</v>
      </c>
      <c r="C4166" t="s">
        <v>2366</v>
      </c>
      <c r="D4166" s="34">
        <v>2446934</v>
      </c>
      <c r="E4166" s="34">
        <v>598332</v>
      </c>
      <c r="F4166" s="33">
        <v>1196.6640000000004</v>
      </c>
      <c r="G4166" s="33">
        <v>205.4401</v>
      </c>
      <c r="H4166" s="49">
        <v>24.452314610855872</v>
      </c>
      <c r="I4166" s="33">
        <v>1402.1041000000005</v>
      </c>
      <c r="J4166" s="35">
        <f>G4166/I4166</f>
        <v>0.14652271539609643</v>
      </c>
      <c r="K4166">
        <v>2.0000000000000009</v>
      </c>
      <c r="L4166">
        <v>2.343354692712408</v>
      </c>
      <c r="M4166" s="49">
        <v>2</v>
      </c>
      <c r="N4166" t="s">
        <v>34</v>
      </c>
      <c r="O4166" s="10" t="s">
        <v>34</v>
      </c>
      <c r="P4166">
        <f>VLOOKUP($O4166,$Y$2:$AJ$8,9,FALSE)</f>
        <v>0.15</v>
      </c>
      <c r="Q4166" s="11">
        <f>(L4166-M4166)/L4166</f>
        <v>0.14652271539609679</v>
      </c>
      <c r="S4166" s="13">
        <f>MIN(Q4166,IF(R4166=0,P4166,R4166))</f>
        <v>0.14652271539609679</v>
      </c>
      <c r="T4166">
        <f>IFERROR(S4166*I4166,0)</f>
        <v>205.44010000000051</v>
      </c>
      <c r="U4166" t="b">
        <f>O4166=N4166</f>
        <v>1</v>
      </c>
    </row>
    <row r="4167" spans="1:21" ht="21" x14ac:dyDescent="0.4">
      <c r="A4167" t="s">
        <v>3312</v>
      </c>
      <c r="B4167" t="s">
        <v>3253</v>
      </c>
      <c r="C4167" t="s">
        <v>3254</v>
      </c>
      <c r="D4167" s="34">
        <v>1081</v>
      </c>
      <c r="E4167" s="34">
        <v>329</v>
      </c>
      <c r="F4167" s="33">
        <v>0.12269999999999999</v>
      </c>
      <c r="G4167" s="33">
        <v>6.0700000000000004E-2</v>
      </c>
      <c r="H4167" s="49">
        <v>30.434782608695652</v>
      </c>
      <c r="I4167" s="33">
        <v>0.18340000000000001</v>
      </c>
      <c r="J4167" s="35">
        <f>G4167/I4167</f>
        <v>0.33097055616139587</v>
      </c>
      <c r="K4167">
        <v>0.37294832826747715</v>
      </c>
      <c r="L4167">
        <v>0.55744680851063833</v>
      </c>
      <c r="M4167" s="49">
        <v>0.4</v>
      </c>
      <c r="N4167" t="s">
        <v>37</v>
      </c>
      <c r="O4167" s="10" t="s">
        <v>37</v>
      </c>
      <c r="P4167">
        <f>VLOOKUP($O4167,$Y$2:$AJ$8,9,FALSE)</f>
        <v>0.25</v>
      </c>
      <c r="Q4167" s="11">
        <f>(L4167-M4167)/L4167</f>
        <v>0.28244274809160302</v>
      </c>
      <c r="S4167" s="13">
        <f>MIN(Q4167,IF(R4167=0,P4167,R4167))</f>
        <v>0.25</v>
      </c>
      <c r="T4167">
        <f>IFERROR(S4167*I4167,0)</f>
        <v>4.5850000000000002E-2</v>
      </c>
      <c r="U4167" t="b">
        <f>O4167=N4167</f>
        <v>1</v>
      </c>
    </row>
    <row r="4168" spans="1:21" ht="21" x14ac:dyDescent="0.4">
      <c r="A4168" t="s">
        <v>4627</v>
      </c>
      <c r="B4168" t="s">
        <v>4593</v>
      </c>
      <c r="C4168" t="s">
        <v>4594</v>
      </c>
      <c r="D4168" s="34">
        <v>75170</v>
      </c>
      <c r="E4168" s="34">
        <v>1548</v>
      </c>
      <c r="F4168" s="33">
        <v>0.4869</v>
      </c>
      <c r="G4168" s="33">
        <v>0.1623</v>
      </c>
      <c r="H4168" s="49">
        <v>2.0593321803911135</v>
      </c>
      <c r="I4168" s="33">
        <v>0.6492</v>
      </c>
      <c r="J4168" s="35">
        <f>G4168/I4168</f>
        <v>0.25</v>
      </c>
      <c r="K4168">
        <v>0.31453488372093019</v>
      </c>
      <c r="L4168">
        <v>0.41937984496124037</v>
      </c>
      <c r="M4168" s="49">
        <v>0.2</v>
      </c>
      <c r="N4168" t="s">
        <v>37</v>
      </c>
      <c r="O4168" s="10" t="s">
        <v>37</v>
      </c>
      <c r="P4168">
        <f>VLOOKUP($O4168,$Y$2:$AJ$8,9,FALSE)</f>
        <v>0.25</v>
      </c>
      <c r="Q4168" s="11">
        <f>(L4168-M4168)/L4168</f>
        <v>0.52310536044362299</v>
      </c>
      <c r="S4168" s="13">
        <f>MIN(Q4168,IF(R4168=0,P4168,R4168))</f>
        <v>0.25</v>
      </c>
      <c r="T4168">
        <f>IFERROR(S4168*I4168,0)</f>
        <v>0.1623</v>
      </c>
      <c r="U4168" t="b">
        <f>O4168=N4168</f>
        <v>1</v>
      </c>
    </row>
    <row r="4169" spans="1:21" ht="21" x14ac:dyDescent="0.4">
      <c r="A4169" t="s">
        <v>4495</v>
      </c>
      <c r="B4169" t="s">
        <v>4477</v>
      </c>
      <c r="C4169" t="s">
        <v>4478</v>
      </c>
      <c r="D4169" s="34">
        <v>7258</v>
      </c>
      <c r="E4169" s="34">
        <v>4995</v>
      </c>
      <c r="F4169" s="33">
        <v>1.0866000000000002</v>
      </c>
      <c r="G4169" s="33">
        <v>0.52259999999999995</v>
      </c>
      <c r="H4169" s="49">
        <v>68.820611738771007</v>
      </c>
      <c r="I4169" s="33">
        <v>1.6092000000000002</v>
      </c>
      <c r="J4169" s="35">
        <f>G4169/I4169</f>
        <v>0.3247576435495898</v>
      </c>
      <c r="K4169">
        <v>0.21753753753753757</v>
      </c>
      <c r="L4169">
        <v>0.3221621621621622</v>
      </c>
      <c r="M4169" s="49">
        <v>0.2</v>
      </c>
      <c r="N4169" t="s">
        <v>37</v>
      </c>
      <c r="O4169" s="10" t="s">
        <v>37</v>
      </c>
      <c r="P4169">
        <f>VLOOKUP($O4169,$Y$2:$AJ$8,9,FALSE)</f>
        <v>0.25</v>
      </c>
      <c r="Q4169" s="11">
        <f>(L4169-M4169)/L4169</f>
        <v>0.37919463087248328</v>
      </c>
      <c r="S4169" s="13">
        <f>MIN(Q4169,IF(R4169=0,P4169,R4169))</f>
        <v>0.25</v>
      </c>
      <c r="T4169">
        <f>IFERROR(S4169*I4169,0)</f>
        <v>0.40230000000000005</v>
      </c>
      <c r="U4169" t="b">
        <f>O4169=N4169</f>
        <v>1</v>
      </c>
    </row>
    <row r="4170" spans="1:21" ht="21" x14ac:dyDescent="0.4">
      <c r="A4170" t="s">
        <v>2805</v>
      </c>
      <c r="B4170" t="s">
        <v>2802</v>
      </c>
      <c r="C4170" t="s">
        <v>2803</v>
      </c>
      <c r="D4170" s="34">
        <v>1440873</v>
      </c>
      <c r="E4170" s="34">
        <v>180710</v>
      </c>
      <c r="F4170" s="33">
        <v>181.3775</v>
      </c>
      <c r="G4170" s="33">
        <v>52.985799999999998</v>
      </c>
      <c r="H4170" s="49">
        <v>12.54170214862795</v>
      </c>
      <c r="I4170" s="33">
        <v>234.36329999999998</v>
      </c>
      <c r="J4170" s="35">
        <f>G4170/I4170</f>
        <v>0.22608403278158312</v>
      </c>
      <c r="K4170">
        <v>1.0036937634884622</v>
      </c>
      <c r="L4170">
        <v>1.2969027723977644</v>
      </c>
      <c r="M4170" s="49">
        <v>0.99</v>
      </c>
      <c r="N4170" t="s">
        <v>37</v>
      </c>
      <c r="O4170" s="10" t="s">
        <v>37</v>
      </c>
      <c r="P4170">
        <f>VLOOKUP($O4170,$Y$2:$AJ$8,9,FALSE)</f>
        <v>0.25</v>
      </c>
      <c r="Q4170" s="11">
        <f>(L4170-M4170)/L4170</f>
        <v>0.23664285321123232</v>
      </c>
      <c r="S4170" s="13">
        <f>MIN(Q4170,IF(R4170=0,P4170,R4170))</f>
        <v>0.23664285321123232</v>
      </c>
      <c r="T4170">
        <f>IFERROR(S4170*I4170,0)</f>
        <v>55.4604</v>
      </c>
      <c r="U4170" t="b">
        <f>O4170=N4170</f>
        <v>1</v>
      </c>
    </row>
    <row r="4171" spans="1:21" ht="21" x14ac:dyDescent="0.4">
      <c r="A4171" t="s">
        <v>4893</v>
      </c>
      <c r="B4171" t="s">
        <v>4889</v>
      </c>
      <c r="C4171" t="s">
        <v>4890</v>
      </c>
      <c r="D4171" s="34">
        <v>37900</v>
      </c>
      <c r="E4171" s="34">
        <v>13085</v>
      </c>
      <c r="F4171" s="33">
        <v>5.7271000000000001</v>
      </c>
      <c r="G4171" s="33">
        <v>1.9089</v>
      </c>
      <c r="H4171" s="49">
        <v>34.525065963060683</v>
      </c>
      <c r="I4171" s="33">
        <v>7.6360000000000001</v>
      </c>
      <c r="J4171" s="35">
        <f>G4171/I4171</f>
        <v>0.2499869041382923</v>
      </c>
      <c r="K4171">
        <v>0.43768437141765382</v>
      </c>
      <c r="L4171">
        <v>0.58356897210546432</v>
      </c>
      <c r="M4171" s="49">
        <v>0.3</v>
      </c>
      <c r="N4171" t="s">
        <v>37</v>
      </c>
      <c r="O4171" s="10" t="s">
        <v>37</v>
      </c>
      <c r="P4171">
        <f>VLOOKUP($O4171,$Y$2:$AJ$8,9,FALSE)</f>
        <v>0.25</v>
      </c>
      <c r="Q4171" s="11">
        <f>(L4171-M4171)/L4171</f>
        <v>0.48592194866422217</v>
      </c>
      <c r="S4171" s="13">
        <f>MIN(Q4171,IF(R4171=0,P4171,R4171))</f>
        <v>0.25</v>
      </c>
      <c r="T4171">
        <f>IFERROR(S4171*I4171,0)</f>
        <v>1.909</v>
      </c>
      <c r="U4171" t="b">
        <f>O4171=N4171</f>
        <v>1</v>
      </c>
    </row>
    <row r="4172" spans="1:21" ht="21" x14ac:dyDescent="0.4">
      <c r="A4172" t="s">
        <v>2765</v>
      </c>
      <c r="B4172" t="s">
        <v>2712</v>
      </c>
      <c r="C4172" t="s">
        <v>2713</v>
      </c>
      <c r="D4172" s="34">
        <v>9892</v>
      </c>
      <c r="E4172" s="34">
        <v>1768</v>
      </c>
      <c r="F4172" s="33">
        <v>2.8114999999999997</v>
      </c>
      <c r="G4172" s="33">
        <v>0.48859999999999992</v>
      </c>
      <c r="H4172" s="49">
        <v>17.873028710068741</v>
      </c>
      <c r="I4172" s="33">
        <v>3.3000999999999996</v>
      </c>
      <c r="J4172" s="35">
        <f>G4172/I4172</f>
        <v>0.14805611951152994</v>
      </c>
      <c r="K4172">
        <v>1.5902149321266965</v>
      </c>
      <c r="L4172">
        <v>1.8665723981900448</v>
      </c>
      <c r="M4172" s="49">
        <v>1.6</v>
      </c>
      <c r="N4172" t="s">
        <v>37</v>
      </c>
      <c r="O4172" s="10" t="s">
        <v>37</v>
      </c>
      <c r="P4172">
        <f>VLOOKUP($O4172,$Y$2:$AJ$8,9,FALSE)</f>
        <v>0.25</v>
      </c>
      <c r="Q4172" s="11">
        <f>(L4172-M4172)/L4172</f>
        <v>0.14281385412563233</v>
      </c>
      <c r="S4172" s="13">
        <f>MIN(Q4172,IF(R4172=0,P4172,R4172))</f>
        <v>0.14281385412563233</v>
      </c>
      <c r="T4172">
        <f>IFERROR(S4172*I4172,0)</f>
        <v>0.47129999999999916</v>
      </c>
      <c r="U4172" t="b">
        <f>O4172=N4172</f>
        <v>1</v>
      </c>
    </row>
    <row r="4173" spans="1:21" ht="21" x14ac:dyDescent="0.4">
      <c r="A4173" t="s">
        <v>3564</v>
      </c>
      <c r="B4173" t="s">
        <v>3556</v>
      </c>
      <c r="C4173" t="s">
        <v>3557</v>
      </c>
      <c r="D4173" s="34">
        <v>58535</v>
      </c>
      <c r="E4173" s="34">
        <v>28719</v>
      </c>
      <c r="F4173" s="33">
        <v>5.6025</v>
      </c>
      <c r="G4173" s="33">
        <v>1.8676000000000001</v>
      </c>
      <c r="H4173" s="49">
        <v>49.062953788331768</v>
      </c>
      <c r="I4173" s="33">
        <v>7.4701000000000004</v>
      </c>
      <c r="J4173" s="35">
        <f>G4173/I4173</f>
        <v>0.25001004002623795</v>
      </c>
      <c r="K4173">
        <v>0.19507991225321217</v>
      </c>
      <c r="L4173">
        <v>0.26011003168634006</v>
      </c>
      <c r="M4173" s="49">
        <v>0.1</v>
      </c>
      <c r="N4173" t="s">
        <v>37</v>
      </c>
      <c r="O4173" s="10" t="s">
        <v>37</v>
      </c>
      <c r="P4173">
        <f>VLOOKUP($O4173,$Y$2:$AJ$8,9,FALSE)</f>
        <v>0.25</v>
      </c>
      <c r="Q4173" s="11">
        <f>(L4173-M4173)/L4173</f>
        <v>0.61554731529698392</v>
      </c>
      <c r="S4173" s="13">
        <f>MIN(Q4173,IF(R4173=0,P4173,R4173))</f>
        <v>0.25</v>
      </c>
      <c r="T4173">
        <f>IFERROR(S4173*I4173,0)</f>
        <v>1.8675250000000001</v>
      </c>
      <c r="U4173" t="b">
        <f>O4173=N4173</f>
        <v>1</v>
      </c>
    </row>
    <row r="4174" spans="1:21" ht="21" x14ac:dyDescent="0.4">
      <c r="A4174" t="s">
        <v>769</v>
      </c>
      <c r="B4174" t="s">
        <v>753</v>
      </c>
      <c r="C4174" s="50" t="s">
        <v>754</v>
      </c>
      <c r="D4174" s="34">
        <v>5605997</v>
      </c>
      <c r="E4174" s="34">
        <v>279642</v>
      </c>
      <c r="F4174" s="33">
        <v>85.951699999999988</v>
      </c>
      <c r="G4174" s="33">
        <v>41.731599999999993</v>
      </c>
      <c r="H4174" s="49">
        <v>4.9882652452364855</v>
      </c>
      <c r="I4174" s="33">
        <v>127.68329999999997</v>
      </c>
      <c r="J4174" s="35">
        <f>G4174/I4174</f>
        <v>0.32683679071577881</v>
      </c>
      <c r="K4174">
        <v>0.30736334313157532</v>
      </c>
      <c r="L4174">
        <v>0.45659557577187965</v>
      </c>
      <c r="M4174" s="49">
        <v>0.3</v>
      </c>
      <c r="N4174" t="s">
        <v>37</v>
      </c>
      <c r="O4174" s="10" t="s">
        <v>42</v>
      </c>
      <c r="P4174">
        <f>VLOOKUP($O4174,$Y$2:$AJ$8,9,FALSE)</f>
        <v>0.05</v>
      </c>
      <c r="Q4174" s="11">
        <f>(L4174-M4174)/L4174</f>
        <v>0.34296341025020488</v>
      </c>
      <c r="S4174" s="13">
        <f>MIN(Q4174,IF(R4174=0,P4174,R4174))</f>
        <v>0.05</v>
      </c>
      <c r="T4174">
        <f>IFERROR(S4174*I4174,0)</f>
        <v>6.3841649999999994</v>
      </c>
      <c r="U4174" t="b">
        <f>O4174=N4174</f>
        <v>0</v>
      </c>
    </row>
    <row r="4175" spans="1:21" ht="21" x14ac:dyDescent="0.4">
      <c r="A4175" t="s">
        <v>1403</v>
      </c>
      <c r="B4175" t="s">
        <v>1306</v>
      </c>
      <c r="C4175" s="50" t="s">
        <v>1307</v>
      </c>
      <c r="D4175" s="34">
        <v>1291671</v>
      </c>
      <c r="E4175" s="34">
        <v>22706</v>
      </c>
      <c r="F4175" s="33">
        <v>10.0555</v>
      </c>
      <c r="G4175" s="33">
        <v>4.9428999999999998</v>
      </c>
      <c r="H4175" s="49">
        <v>1.7578779735706693</v>
      </c>
      <c r="I4175" s="33">
        <v>14.9984</v>
      </c>
      <c r="J4175" s="35">
        <f>G4175/I4175</f>
        <v>0.32956181992745892</v>
      </c>
      <c r="K4175">
        <v>0.44285651369682022</v>
      </c>
      <c r="L4175">
        <v>0.66054787280894911</v>
      </c>
      <c r="M4175" s="49">
        <v>0.3</v>
      </c>
      <c r="N4175" t="s">
        <v>37</v>
      </c>
      <c r="O4175" s="10" t="s">
        <v>42</v>
      </c>
      <c r="P4175">
        <f>VLOOKUP($O4175,$Y$2:$AJ$8,9,FALSE)</f>
        <v>0.05</v>
      </c>
      <c r="Q4175" s="11">
        <f>(L4175-M4175)/L4175</f>
        <v>0.54583155536590566</v>
      </c>
      <c r="S4175" s="13">
        <f>MIN(Q4175,IF(R4175=0,P4175,R4175))</f>
        <v>0.05</v>
      </c>
      <c r="T4175">
        <f>IFERROR(S4175*I4175,0)</f>
        <v>0.74992000000000003</v>
      </c>
      <c r="U4175" t="b">
        <f>O4175=N4175</f>
        <v>0</v>
      </c>
    </row>
    <row r="4176" spans="1:21" ht="21" x14ac:dyDescent="0.4">
      <c r="A4176" t="s">
        <v>1749</v>
      </c>
      <c r="B4176" t="s">
        <v>1694</v>
      </c>
      <c r="C4176" s="50" t="s">
        <v>1695</v>
      </c>
      <c r="D4176" s="34">
        <v>21969</v>
      </c>
      <c r="E4176" s="34">
        <v>1062</v>
      </c>
      <c r="F4176" s="33">
        <v>1.1294999999999999</v>
      </c>
      <c r="G4176" s="33">
        <v>0.48410000000000003</v>
      </c>
      <c r="H4176" s="49">
        <v>4.8340843916427696</v>
      </c>
      <c r="I4176" s="33">
        <v>1.6135999999999999</v>
      </c>
      <c r="J4176" s="35">
        <f>G4176/I4176</f>
        <v>0.30001239464551316</v>
      </c>
      <c r="K4176">
        <v>1.0635593220338984</v>
      </c>
      <c r="L4176">
        <v>1.5193973634651601</v>
      </c>
      <c r="M4176" s="49">
        <v>1</v>
      </c>
      <c r="N4176" t="s">
        <v>45</v>
      </c>
      <c r="O4176" s="10" t="s">
        <v>37</v>
      </c>
      <c r="P4176">
        <f>VLOOKUP($O4176,$Y$2:$AJ$8,9,FALSE)</f>
        <v>0.25</v>
      </c>
      <c r="Q4176" s="11">
        <f>(L4176-M4176)/L4176</f>
        <v>0.34184432325235498</v>
      </c>
      <c r="S4176" s="13">
        <f>MIN(Q4176,IF(R4176=0,P4176,R4176))</f>
        <v>0.25</v>
      </c>
      <c r="T4176">
        <f>IFERROR(S4176*I4176,0)</f>
        <v>0.40339999999999998</v>
      </c>
      <c r="U4176" t="b">
        <f>O4176=N4176</f>
        <v>0</v>
      </c>
    </row>
    <row r="4177" spans="1:21" ht="21" x14ac:dyDescent="0.4">
      <c r="A4177" t="s">
        <v>3861</v>
      </c>
      <c r="B4177" t="s">
        <v>3816</v>
      </c>
      <c r="C4177" t="s">
        <v>3817</v>
      </c>
      <c r="D4177" s="34">
        <v>41152</v>
      </c>
      <c r="E4177" s="34">
        <v>7655</v>
      </c>
      <c r="F4177" s="33">
        <v>1.6328</v>
      </c>
      <c r="G4177" s="33">
        <v>0.6996</v>
      </c>
      <c r="H4177" s="49">
        <v>18.601769051321927</v>
      </c>
      <c r="I4177" s="33">
        <v>2.3323999999999998</v>
      </c>
      <c r="J4177" s="35">
        <f>G4177/I4177</f>
        <v>0.29994855084891103</v>
      </c>
      <c r="K4177">
        <v>0.21329849771391246</v>
      </c>
      <c r="L4177">
        <v>0.30468974526453296</v>
      </c>
      <c r="M4177" s="49">
        <v>0.08</v>
      </c>
      <c r="N4177" t="s">
        <v>34</v>
      </c>
      <c r="O4177" s="10" t="s">
        <v>34</v>
      </c>
      <c r="P4177">
        <f>VLOOKUP($O4177,$Y$2:$AJ$8,9,FALSE)</f>
        <v>0.15</v>
      </c>
      <c r="Q4177" s="11">
        <f>(L4177-M4177)/L4177</f>
        <v>0.73743783227576742</v>
      </c>
      <c r="S4177" s="13">
        <f>MIN(Q4177,IF(R4177=0,P4177,R4177))</f>
        <v>0.15</v>
      </c>
      <c r="T4177">
        <f>IFERROR(S4177*I4177,0)</f>
        <v>0.34985999999999995</v>
      </c>
      <c r="U4177" t="b">
        <f>O4177=N4177</f>
        <v>1</v>
      </c>
    </row>
    <row r="4178" spans="1:21" ht="21" x14ac:dyDescent="0.4">
      <c r="A4178" t="s">
        <v>5703</v>
      </c>
      <c r="B4178" t="s">
        <v>5692</v>
      </c>
      <c r="C4178" t="s">
        <v>5693</v>
      </c>
      <c r="D4178" s="34">
        <v>585</v>
      </c>
      <c r="E4178" s="34">
        <v>381</v>
      </c>
      <c r="F4178" s="33">
        <v>5.2999999999999992E-3</v>
      </c>
      <c r="G4178" s="33">
        <v>1.8000000000000002E-3</v>
      </c>
      <c r="H4178" s="49">
        <v>65.128205128205124</v>
      </c>
      <c r="I4178" s="33">
        <v>7.0999999999999995E-3</v>
      </c>
      <c r="J4178" s="35">
        <f>G4178/I4178</f>
        <v>0.25352112676056343</v>
      </c>
      <c r="K4178">
        <v>1.3910761154855639E-2</v>
      </c>
      <c r="L4178">
        <v>1.863517060367454E-2</v>
      </c>
      <c r="M4178" s="49">
        <v>0.02</v>
      </c>
      <c r="N4178" t="s">
        <v>42</v>
      </c>
      <c r="O4178" s="10" t="s">
        <v>42</v>
      </c>
      <c r="P4178">
        <f>VLOOKUP($O4178,$Y$2:$AJ$8,9,FALSE)</f>
        <v>0.05</v>
      </c>
      <c r="Q4178" s="11">
        <f>(L4178-M4178)/L4178</f>
        <v>-7.3239436619718351E-2</v>
      </c>
      <c r="S4178" s="13">
        <f>MIN(Q4178,IF(R4178=0,P4178,R4178))</f>
        <v>-7.3239436619718351E-2</v>
      </c>
      <c r="T4178">
        <f>IFERROR(S4178*I4178,0)</f>
        <v>-5.2000000000000028E-4</v>
      </c>
      <c r="U4178" t="b">
        <f>O4178=N4178</f>
        <v>1</v>
      </c>
    </row>
    <row r="4179" spans="1:21" ht="21" x14ac:dyDescent="0.4">
      <c r="A4179" t="s">
        <v>1991</v>
      </c>
      <c r="B4179" t="s">
        <v>1772</v>
      </c>
      <c r="C4179" s="50" t="s">
        <v>1773</v>
      </c>
      <c r="D4179" s="34">
        <v>6363</v>
      </c>
      <c r="E4179" s="34">
        <v>1260</v>
      </c>
      <c r="F4179" s="33">
        <v>1.8829</v>
      </c>
      <c r="G4179" s="33">
        <v>0.22850000000000001</v>
      </c>
      <c r="H4179" s="49">
        <v>19.801980198019802</v>
      </c>
      <c r="I4179" s="33">
        <v>2.1114000000000002</v>
      </c>
      <c r="J4179" s="35">
        <f>G4179/I4179</f>
        <v>0.10822203277446243</v>
      </c>
      <c r="K4179">
        <v>1.4943650793650793</v>
      </c>
      <c r="L4179">
        <v>1.6757142857142857</v>
      </c>
      <c r="M4179" s="49">
        <v>1.55</v>
      </c>
      <c r="N4179" t="s">
        <v>37</v>
      </c>
      <c r="O4179" s="10" t="s">
        <v>34</v>
      </c>
      <c r="P4179">
        <f>VLOOKUP($O4179,$Y$2:$AJ$8,9,FALSE)</f>
        <v>0.15</v>
      </c>
      <c r="Q4179" s="11">
        <f>(L4179-M4179)/L4179</f>
        <v>7.5021312872975254E-2</v>
      </c>
      <c r="S4179" s="13">
        <f>MIN(Q4179,IF(R4179=0,P4179,R4179))</f>
        <v>7.5021312872975254E-2</v>
      </c>
      <c r="T4179">
        <f>IFERROR(S4179*I4179,0)</f>
        <v>0.15839999999999996</v>
      </c>
      <c r="U4179" t="b">
        <f>O4179=N4179</f>
        <v>0</v>
      </c>
    </row>
    <row r="4180" spans="1:21" ht="21" x14ac:dyDescent="0.4">
      <c r="A4180" t="s">
        <v>2637</v>
      </c>
      <c r="B4180" t="s">
        <v>2609</v>
      </c>
      <c r="C4180" t="s">
        <v>2610</v>
      </c>
      <c r="D4180" s="34">
        <v>1109186</v>
      </c>
      <c r="E4180" s="34">
        <v>88091</v>
      </c>
      <c r="F4180" s="33">
        <v>87.670800000000014</v>
      </c>
      <c r="G4180" s="33">
        <v>9.7411999999999992</v>
      </c>
      <c r="H4180" s="49">
        <v>7.9419502229562937</v>
      </c>
      <c r="I4180" s="33">
        <v>97.412000000000006</v>
      </c>
      <c r="J4180" s="35">
        <f>G4180/I4180</f>
        <v>9.9999999999999992E-2</v>
      </c>
      <c r="K4180">
        <v>0.99522993268324822</v>
      </c>
      <c r="L4180">
        <v>1.10581103631472</v>
      </c>
      <c r="M4180" s="49">
        <v>0.8</v>
      </c>
      <c r="N4180" t="s">
        <v>34</v>
      </c>
      <c r="O4180" s="10" t="s">
        <v>34</v>
      </c>
      <c r="P4180">
        <f>VLOOKUP($O4180,$Y$2:$AJ$8,9,FALSE)</f>
        <v>0.15</v>
      </c>
      <c r="Q4180" s="11">
        <f>(L4180-M4180)/L4180</f>
        <v>0.27654909046113413</v>
      </c>
      <c r="S4180" s="13">
        <f>MIN(Q4180,IF(R4180=0,P4180,R4180))</f>
        <v>0.15</v>
      </c>
      <c r="T4180">
        <f>IFERROR(S4180*I4180,0)</f>
        <v>14.611800000000001</v>
      </c>
      <c r="U4180" t="b">
        <f>O4180=N4180</f>
        <v>1</v>
      </c>
    </row>
    <row r="4181" spans="1:21" ht="21" x14ac:dyDescent="0.4">
      <c r="A4181" t="s">
        <v>3862</v>
      </c>
      <c r="B4181" t="s">
        <v>3816</v>
      </c>
      <c r="C4181" t="s">
        <v>3817</v>
      </c>
      <c r="D4181" s="34">
        <v>95531</v>
      </c>
      <c r="E4181" s="34">
        <v>59961</v>
      </c>
      <c r="F4181" s="33">
        <v>32.606499999999997</v>
      </c>
      <c r="G4181" s="33">
        <v>16.060200000000002</v>
      </c>
      <c r="H4181" s="49">
        <v>62.766013126629055</v>
      </c>
      <c r="I4181" s="33">
        <v>48.666699999999999</v>
      </c>
      <c r="J4181" s="35">
        <f>G4181/I4181</f>
        <v>0.33000388355898391</v>
      </c>
      <c r="K4181">
        <v>0.54379513350344388</v>
      </c>
      <c r="L4181">
        <v>0.8116392321675755</v>
      </c>
      <c r="M4181" s="49">
        <v>0.26</v>
      </c>
      <c r="N4181" t="s">
        <v>37</v>
      </c>
      <c r="O4181" s="10" t="s">
        <v>37</v>
      </c>
      <c r="P4181">
        <f>VLOOKUP($O4181,$Y$2:$AJ$8,9,FALSE)</f>
        <v>0.25</v>
      </c>
      <c r="Q4181" s="11">
        <f>(L4181-M4181)/L4181</f>
        <v>0.67966063036943125</v>
      </c>
      <c r="S4181" s="13">
        <f>MIN(Q4181,IF(R4181=0,P4181,R4181))</f>
        <v>0.25</v>
      </c>
      <c r="T4181">
        <f>IFERROR(S4181*I4181,0)</f>
        <v>12.166675</v>
      </c>
      <c r="U4181" t="b">
        <f>O4181=N4181</f>
        <v>1</v>
      </c>
    </row>
    <row r="4182" spans="1:21" ht="21" x14ac:dyDescent="0.4">
      <c r="A4182" t="s">
        <v>2766</v>
      </c>
      <c r="B4182" t="s">
        <v>2712</v>
      </c>
      <c r="C4182" t="s">
        <v>2713</v>
      </c>
      <c r="D4182" s="34">
        <v>10467</v>
      </c>
      <c r="E4182" s="34">
        <v>902</v>
      </c>
      <c r="F4182" s="33">
        <v>1.4610000000000001</v>
      </c>
      <c r="G4182" s="33">
        <v>0.44550000000000001</v>
      </c>
      <c r="H4182" s="49">
        <v>8.6175599503200537</v>
      </c>
      <c r="I4182" s="33">
        <v>1.9065000000000001</v>
      </c>
      <c r="J4182" s="35">
        <f>G4182/I4182</f>
        <v>0.23367427222659323</v>
      </c>
      <c r="K4182">
        <v>1.6197339246119733</v>
      </c>
      <c r="L4182">
        <v>2.1136363636363638</v>
      </c>
      <c r="M4182" s="49">
        <v>1.6</v>
      </c>
      <c r="N4182" t="s">
        <v>37</v>
      </c>
      <c r="O4182" s="10" t="s">
        <v>37</v>
      </c>
      <c r="P4182">
        <f>VLOOKUP($O4182,$Y$2:$AJ$8,9,FALSE)</f>
        <v>0.25</v>
      </c>
      <c r="Q4182" s="11">
        <f>(L4182-M4182)/L4182</f>
        <v>0.24301075268817204</v>
      </c>
      <c r="S4182" s="13">
        <f>MIN(Q4182,IF(R4182=0,P4182,R4182))</f>
        <v>0.24301075268817204</v>
      </c>
      <c r="T4182">
        <f>IFERROR(S4182*I4182,0)</f>
        <v>0.46330000000000005</v>
      </c>
      <c r="U4182" t="b">
        <f>O4182=N4182</f>
        <v>1</v>
      </c>
    </row>
    <row r="4183" spans="1:21" ht="21" x14ac:dyDescent="0.4">
      <c r="A4183" t="s">
        <v>1526</v>
      </c>
      <c r="B4183" t="s">
        <v>1475</v>
      </c>
      <c r="C4183" s="50" t="s">
        <v>1476</v>
      </c>
      <c r="D4183" s="34">
        <v>402240</v>
      </c>
      <c r="E4183" s="34">
        <v>52881</v>
      </c>
      <c r="F4183" s="33">
        <v>27.582999999999998</v>
      </c>
      <c r="G4183" s="33">
        <v>8.2390000000000008</v>
      </c>
      <c r="H4183" s="49">
        <v>13.146628878281623</v>
      </c>
      <c r="I4183" s="33">
        <v>35.822000000000003</v>
      </c>
      <c r="J4183" s="35">
        <f>G4183/I4183</f>
        <v>0.22999832505164425</v>
      </c>
      <c r="K4183">
        <v>0.52160511336775028</v>
      </c>
      <c r="L4183">
        <v>0.67740776460354379</v>
      </c>
      <c r="M4183" s="49">
        <v>0.5</v>
      </c>
      <c r="N4183" t="s">
        <v>33</v>
      </c>
      <c r="O4183" s="10" t="s">
        <v>37</v>
      </c>
      <c r="P4183">
        <f>VLOOKUP($O4183,$Y$2:$AJ$8,9,FALSE)</f>
        <v>0.25</v>
      </c>
      <c r="Q4183" s="11">
        <f>(L4183-M4183)/L4183</f>
        <v>0.26189213332588912</v>
      </c>
      <c r="S4183" s="13">
        <f>MIN(Q4183,IF(R4183=0,P4183,R4183))</f>
        <v>0.25</v>
      </c>
      <c r="T4183">
        <f>IFERROR(S4183*I4183,0)</f>
        <v>8.9555000000000007</v>
      </c>
      <c r="U4183" t="b">
        <f>O4183=N4183</f>
        <v>0</v>
      </c>
    </row>
    <row r="4184" spans="1:21" ht="21" x14ac:dyDescent="0.4">
      <c r="A4184" t="s">
        <v>2277</v>
      </c>
      <c r="B4184" t="s">
        <v>2247</v>
      </c>
      <c r="C4184" t="s">
        <v>2248</v>
      </c>
      <c r="D4184" s="34">
        <v>22786</v>
      </c>
      <c r="E4184" s="34">
        <v>1078</v>
      </c>
      <c r="F4184" s="33">
        <v>2.8966000000000003</v>
      </c>
      <c r="G4184" s="33">
        <v>0.96489999999999998</v>
      </c>
      <c r="H4184" s="49">
        <v>4.7309751601860794</v>
      </c>
      <c r="I4184" s="33">
        <v>3.8615000000000004</v>
      </c>
      <c r="J4184" s="35">
        <f>G4184/I4184</f>
        <v>0.2498769908066813</v>
      </c>
      <c r="K4184">
        <v>2.6870129870129875</v>
      </c>
      <c r="L4184">
        <v>3.5820964749536182</v>
      </c>
      <c r="M4184" s="49">
        <v>2.5</v>
      </c>
      <c r="N4184" t="s">
        <v>34</v>
      </c>
      <c r="O4184" s="10" t="s">
        <v>34</v>
      </c>
      <c r="P4184">
        <f>VLOOKUP($O4184,$Y$2:$AJ$8,9,FALSE)</f>
        <v>0.15</v>
      </c>
      <c r="Q4184" s="11">
        <f>(L4184-M4184)/L4184</f>
        <v>0.30208468211834788</v>
      </c>
      <c r="S4184" s="13">
        <f>MIN(Q4184,IF(R4184=0,P4184,R4184))</f>
        <v>0.15</v>
      </c>
      <c r="T4184">
        <f>IFERROR(S4184*I4184,0)</f>
        <v>0.57922499999999999</v>
      </c>
      <c r="U4184" t="b">
        <f>O4184=N4184</f>
        <v>1</v>
      </c>
    </row>
    <row r="4185" spans="1:21" ht="21" x14ac:dyDescent="0.4">
      <c r="A4185" t="s">
        <v>6282</v>
      </c>
      <c r="B4185" t="s">
        <v>6280</v>
      </c>
      <c r="C4185" t="s">
        <v>6281</v>
      </c>
      <c r="D4185" s="34">
        <v>21684</v>
      </c>
      <c r="E4185" s="34">
        <v>1581</v>
      </c>
      <c r="F4185" s="33">
        <v>3.2303999999999995</v>
      </c>
      <c r="G4185" s="33">
        <v>1.0641</v>
      </c>
      <c r="H4185" s="49">
        <v>7.2910902047592696</v>
      </c>
      <c r="I4185" s="33">
        <v>4.2944999999999993</v>
      </c>
      <c r="J4185" s="35">
        <f>G4185/I4185</f>
        <v>0.24778204680405175</v>
      </c>
      <c r="K4185">
        <v>2.0432637571157493</v>
      </c>
      <c r="L4185">
        <v>2.7163187855787472</v>
      </c>
      <c r="M4185" s="49">
        <v>2</v>
      </c>
      <c r="N4185" t="s">
        <v>37</v>
      </c>
      <c r="O4185" s="10" t="s">
        <v>37</v>
      </c>
      <c r="P4185">
        <f>VLOOKUP($O4185,$Y$2:$AJ$8,9,FALSE)</f>
        <v>0.25</v>
      </c>
      <c r="Q4185" s="11">
        <f>(L4185-M4185)/L4185</f>
        <v>0.26370939573873547</v>
      </c>
      <c r="S4185" s="13">
        <f>MIN(Q4185,IF(R4185=0,P4185,R4185))</f>
        <v>0.25</v>
      </c>
      <c r="T4185">
        <f>IFERROR(S4185*I4185,0)</f>
        <v>1.0736249999999998</v>
      </c>
      <c r="U4185" t="b">
        <f>O4185=N4185</f>
        <v>1</v>
      </c>
    </row>
    <row r="4186" spans="1:21" ht="21" x14ac:dyDescent="0.4">
      <c r="A4186" t="s">
        <v>2316</v>
      </c>
      <c r="B4186" t="s">
        <v>2297</v>
      </c>
      <c r="C4186" t="s">
        <v>2298</v>
      </c>
      <c r="D4186" s="34">
        <v>2670029</v>
      </c>
      <c r="E4186" s="34">
        <v>56471</v>
      </c>
      <c r="F4186" s="33">
        <v>56.470999999999997</v>
      </c>
      <c r="G4186" s="33">
        <v>9.2810000000000006</v>
      </c>
      <c r="H4186" s="49">
        <v>2.1149957547277576</v>
      </c>
      <c r="I4186" s="33">
        <v>65.751999999999995</v>
      </c>
      <c r="J4186" s="35">
        <f>G4186/I4186</f>
        <v>0.14115159995133231</v>
      </c>
      <c r="K4186">
        <v>1</v>
      </c>
      <c r="L4186">
        <v>1.1643498432823927</v>
      </c>
      <c r="M4186" s="49">
        <v>1</v>
      </c>
      <c r="N4186" t="s">
        <v>33</v>
      </c>
      <c r="O4186" s="10" t="s">
        <v>33</v>
      </c>
      <c r="P4186">
        <f>VLOOKUP($O4186,$Y$2:$AJ$8,9,FALSE)</f>
        <v>0.4</v>
      </c>
      <c r="Q4186" s="11">
        <f>(L4186-M4186)/L4186</f>
        <v>0.14115159995133222</v>
      </c>
      <c r="S4186" s="13">
        <f>MIN(Q4186,IF(R4186=0,P4186,R4186))</f>
        <v>0.14115159995133222</v>
      </c>
      <c r="T4186">
        <f>IFERROR(S4186*I4186,0)</f>
        <v>9.2809999999999953</v>
      </c>
      <c r="U4186" t="b">
        <f>O4186=N4186</f>
        <v>1</v>
      </c>
    </row>
    <row r="4187" spans="1:21" ht="21" x14ac:dyDescent="0.4">
      <c r="A4187" t="s">
        <v>4313</v>
      </c>
      <c r="B4187" t="s">
        <v>4302</v>
      </c>
      <c r="C4187" t="s">
        <v>4303</v>
      </c>
      <c r="D4187" s="34">
        <v>412737</v>
      </c>
      <c r="E4187" s="34">
        <v>59135</v>
      </c>
      <c r="F4187" s="33">
        <v>35.481000000000002</v>
      </c>
      <c r="G4187" s="33">
        <v>7.1414999999999997</v>
      </c>
      <c r="H4187" s="49">
        <v>14.327525760956735</v>
      </c>
      <c r="I4187" s="33">
        <v>42.622500000000002</v>
      </c>
      <c r="J4187" s="35">
        <f>G4187/I4187</f>
        <v>0.16755234911138481</v>
      </c>
      <c r="K4187">
        <v>0.6</v>
      </c>
      <c r="L4187">
        <v>0.72076604379808917</v>
      </c>
      <c r="M4187" s="49">
        <v>0.6</v>
      </c>
      <c r="N4187" t="s">
        <v>34</v>
      </c>
      <c r="O4187" s="10" t="s">
        <v>34</v>
      </c>
      <c r="P4187">
        <f>VLOOKUP($O4187,$Y$2:$AJ$8,9,FALSE)</f>
        <v>0.15</v>
      </c>
      <c r="Q4187" s="11">
        <f>(L4187-M4187)/L4187</f>
        <v>0.16755234911138492</v>
      </c>
      <c r="S4187" s="13">
        <f>MIN(Q4187,IF(R4187=0,P4187,R4187))</f>
        <v>0.15</v>
      </c>
      <c r="T4187">
        <f>IFERROR(S4187*I4187,0)</f>
        <v>6.3933749999999998</v>
      </c>
      <c r="U4187" t="b">
        <f>O4187=N4187</f>
        <v>1</v>
      </c>
    </row>
    <row r="4188" spans="1:21" ht="21" x14ac:dyDescent="0.4">
      <c r="A4188" t="s">
        <v>5424</v>
      </c>
      <c r="B4188" t="s">
        <v>5421</v>
      </c>
      <c r="C4188" t="s">
        <v>5422</v>
      </c>
      <c r="D4188" s="34">
        <v>94044</v>
      </c>
      <c r="E4188" s="34">
        <v>20715</v>
      </c>
      <c r="F4188" s="33">
        <v>7.9723000000000006</v>
      </c>
      <c r="G4188" s="33">
        <v>3.9264999999999999</v>
      </c>
      <c r="H4188" s="49">
        <v>22.026923567691718</v>
      </c>
      <c r="I4188" s="33">
        <v>11.898800000000001</v>
      </c>
      <c r="J4188" s="35">
        <f>G4188/I4188</f>
        <v>0.32999125962281906</v>
      </c>
      <c r="K4188">
        <v>0.38485638426261165</v>
      </c>
      <c r="L4188">
        <v>0.57440502051653397</v>
      </c>
      <c r="M4188" s="49">
        <v>0.3</v>
      </c>
      <c r="N4188" t="s">
        <v>37</v>
      </c>
      <c r="O4188" s="10" t="s">
        <v>37</v>
      </c>
      <c r="P4188">
        <f>VLOOKUP($O4188,$Y$2:$AJ$8,9,FALSE)</f>
        <v>0.25</v>
      </c>
      <c r="Q4188" s="11">
        <f>(L4188-M4188)/L4188</f>
        <v>0.47772044239755279</v>
      </c>
      <c r="S4188" s="13">
        <f>MIN(Q4188,IF(R4188=0,P4188,R4188))</f>
        <v>0.25</v>
      </c>
      <c r="T4188">
        <f>IFERROR(S4188*I4188,0)</f>
        <v>2.9747000000000003</v>
      </c>
      <c r="U4188" t="b">
        <f>O4188=N4188</f>
        <v>1</v>
      </c>
    </row>
    <row r="4189" spans="1:21" ht="21" x14ac:dyDescent="0.4">
      <c r="A4189" t="s">
        <v>3645</v>
      </c>
      <c r="B4189" t="s">
        <v>3618</v>
      </c>
      <c r="C4189" t="s">
        <v>3619</v>
      </c>
      <c r="D4189" s="34">
        <v>4386</v>
      </c>
      <c r="E4189" s="34">
        <v>331</v>
      </c>
      <c r="F4189" s="33">
        <v>0.35599999999999993</v>
      </c>
      <c r="G4189" s="33">
        <v>0.11799999999999999</v>
      </c>
      <c r="H4189" s="49">
        <v>7.5467396260829913</v>
      </c>
      <c r="I4189" s="33">
        <v>0.47399999999999992</v>
      </c>
      <c r="J4189" s="35">
        <f>G4189/I4189</f>
        <v>0.24894514767932494</v>
      </c>
      <c r="K4189">
        <v>1.0755287009063443</v>
      </c>
      <c r="L4189">
        <v>1.4320241691842899</v>
      </c>
      <c r="M4189" s="49">
        <v>1</v>
      </c>
      <c r="N4189" t="s">
        <v>34</v>
      </c>
      <c r="O4189" s="10" t="s">
        <v>34</v>
      </c>
      <c r="P4189">
        <f>VLOOKUP($O4189,$Y$2:$AJ$8,9,FALSE)</f>
        <v>0.15</v>
      </c>
      <c r="Q4189" s="11">
        <f>(L4189-M4189)/L4189</f>
        <v>0.30168776371308009</v>
      </c>
      <c r="S4189" s="13">
        <f>MIN(Q4189,IF(R4189=0,P4189,R4189))</f>
        <v>0.15</v>
      </c>
      <c r="T4189">
        <f>IFERROR(S4189*I4189,0)</f>
        <v>7.1099999999999983E-2</v>
      </c>
      <c r="U4189" t="b">
        <f>O4189=N4189</f>
        <v>1</v>
      </c>
    </row>
    <row r="4190" spans="1:21" ht="21" x14ac:dyDescent="0.4">
      <c r="A4190" t="s">
        <v>2278</v>
      </c>
      <c r="B4190" t="s">
        <v>2247</v>
      </c>
      <c r="C4190" t="s">
        <v>2248</v>
      </c>
      <c r="D4190" s="34">
        <v>90828</v>
      </c>
      <c r="E4190" s="34">
        <v>3319</v>
      </c>
      <c r="F4190" s="33">
        <v>8.3713999999999995</v>
      </c>
      <c r="G4190" s="33">
        <v>2.5853000000000002</v>
      </c>
      <c r="H4190" s="49">
        <v>3.6541595102831725</v>
      </c>
      <c r="I4190" s="33">
        <v>10.9567</v>
      </c>
      <c r="J4190" s="35">
        <f>G4190/I4190</f>
        <v>0.23595608166692528</v>
      </c>
      <c r="K4190">
        <v>2.5222657426935822</v>
      </c>
      <c r="L4190">
        <v>3.30120518228382</v>
      </c>
      <c r="M4190" s="49">
        <v>2.5</v>
      </c>
      <c r="N4190" t="s">
        <v>34</v>
      </c>
      <c r="O4190" s="10" t="s">
        <v>34</v>
      </c>
      <c r="P4190">
        <f>VLOOKUP($O4190,$Y$2:$AJ$8,9,FALSE)</f>
        <v>0.15</v>
      </c>
      <c r="Q4190" s="11">
        <f>(L4190-M4190)/L4190</f>
        <v>0.24270081320105497</v>
      </c>
      <c r="S4190" s="13">
        <f>MIN(Q4190,IF(R4190=0,P4190,R4190))</f>
        <v>0.15</v>
      </c>
      <c r="T4190">
        <f>IFERROR(S4190*I4190,0)</f>
        <v>1.643505</v>
      </c>
      <c r="U4190" t="b">
        <f>O4190=N4190</f>
        <v>1</v>
      </c>
    </row>
    <row r="4191" spans="1:21" ht="21" x14ac:dyDescent="0.4">
      <c r="A4191" t="s">
        <v>603</v>
      </c>
      <c r="B4191" t="s">
        <v>587</v>
      </c>
      <c r="C4191" s="50" t="s">
        <v>588</v>
      </c>
      <c r="D4191" s="34">
        <v>208319655</v>
      </c>
      <c r="E4191" s="34">
        <v>19180689</v>
      </c>
      <c r="F4191" s="33">
        <v>646.00419999999997</v>
      </c>
      <c r="G4191" s="33">
        <v>347.84620000000001</v>
      </c>
      <c r="H4191" s="49">
        <v>9.207335236802308</v>
      </c>
      <c r="I4191" s="33">
        <v>993.85040000000004</v>
      </c>
      <c r="J4191" s="35">
        <f>G4191/I4191</f>
        <v>0.34999855108978173</v>
      </c>
      <c r="K4191">
        <v>3.3679926722131825E-2</v>
      </c>
      <c r="L4191">
        <v>5.1815156379418907E-2</v>
      </c>
      <c r="M4191" s="49">
        <v>0.03</v>
      </c>
      <c r="N4191" t="s">
        <v>34</v>
      </c>
      <c r="O4191" s="10" t="s">
        <v>42</v>
      </c>
      <c r="P4191">
        <f>VLOOKUP($O4191,$Y$2:$AJ$8,9,FALSE)</f>
        <v>0.05</v>
      </c>
      <c r="Q4191" s="11">
        <f>(L4191-M4191)/L4191</f>
        <v>0.42101882738086138</v>
      </c>
      <c r="S4191" s="13">
        <f>MIN(Q4191,IF(R4191=0,P4191,R4191))</f>
        <v>0.05</v>
      </c>
      <c r="T4191">
        <f>IFERROR(S4191*I4191,0)</f>
        <v>49.692520000000002</v>
      </c>
      <c r="U4191" t="b">
        <f>O4191=N4191</f>
        <v>0</v>
      </c>
    </row>
    <row r="4192" spans="1:21" ht="21" x14ac:dyDescent="0.4">
      <c r="A4192" t="s">
        <v>309</v>
      </c>
      <c r="B4192" t="s">
        <v>297</v>
      </c>
      <c r="C4192" s="50" t="s">
        <v>298</v>
      </c>
      <c r="D4192" s="34">
        <v>936322</v>
      </c>
      <c r="E4192" s="34">
        <v>76609</v>
      </c>
      <c r="F4192" s="33">
        <v>99.591700000000003</v>
      </c>
      <c r="G4192" s="33">
        <v>20.165399999999998</v>
      </c>
      <c r="H4192" s="49">
        <v>8.1819075061784297</v>
      </c>
      <c r="I4192" s="33">
        <v>119.75710000000001</v>
      </c>
      <c r="J4192" s="35">
        <f>G4192/I4192</f>
        <v>0.16838584100650397</v>
      </c>
      <c r="K4192">
        <v>1.3</v>
      </c>
      <c r="L4192">
        <v>1.5632249474604811</v>
      </c>
      <c r="M4192" s="49">
        <v>1.3</v>
      </c>
      <c r="N4192" t="s">
        <v>45</v>
      </c>
      <c r="O4192" s="10" t="s">
        <v>34</v>
      </c>
      <c r="P4192">
        <f>VLOOKUP($O4192,$Y$2:$AJ$8,9,FALSE)</f>
        <v>0.15</v>
      </c>
      <c r="Q4192" s="11">
        <f>(L4192-M4192)/L4192</f>
        <v>0.16838584100650397</v>
      </c>
      <c r="S4192" s="13">
        <f>MIN(Q4192,IF(R4192=0,P4192,R4192))</f>
        <v>0.15</v>
      </c>
      <c r="T4192">
        <f>IFERROR(S4192*I4192,0)</f>
        <v>17.963564999999999</v>
      </c>
      <c r="U4192" t="b">
        <f>O4192=N4192</f>
        <v>0</v>
      </c>
    </row>
    <row r="4193" spans="1:21" ht="21" x14ac:dyDescent="0.4">
      <c r="A4193" t="s">
        <v>514</v>
      </c>
      <c r="B4193" t="s">
        <v>423</v>
      </c>
      <c r="C4193" s="50" t="s">
        <v>424</v>
      </c>
      <c r="D4193" s="34">
        <v>75867</v>
      </c>
      <c r="E4193" s="34">
        <v>2216</v>
      </c>
      <c r="F4193" s="33">
        <v>2.3321000000000001</v>
      </c>
      <c r="G4193" s="33">
        <v>0.77090000000000003</v>
      </c>
      <c r="H4193" s="49">
        <v>2.9209010505226249</v>
      </c>
      <c r="I4193" s="33">
        <v>3.1030000000000002</v>
      </c>
      <c r="J4193" s="35">
        <f>G4193/I4193</f>
        <v>0.2484369964550435</v>
      </c>
      <c r="K4193">
        <v>1.0523916967509024</v>
      </c>
      <c r="L4193">
        <v>1.4002707581227436</v>
      </c>
      <c r="M4193" s="49">
        <v>1</v>
      </c>
      <c r="N4193" t="s">
        <v>34</v>
      </c>
      <c r="O4193" s="10" t="s">
        <v>34</v>
      </c>
      <c r="P4193">
        <f>VLOOKUP($O4193,$Y$2:$AJ$8,9,FALSE)</f>
        <v>0.15</v>
      </c>
      <c r="Q4193" s="11">
        <f>(L4193-M4193)/L4193</f>
        <v>0.28585240090235253</v>
      </c>
      <c r="S4193" s="13">
        <f>MIN(Q4193,IF(R4193=0,P4193,R4193))</f>
        <v>0.15</v>
      </c>
      <c r="T4193">
        <f>IFERROR(S4193*I4193,0)</f>
        <v>0.46545000000000003</v>
      </c>
      <c r="U4193" t="b">
        <f>O4193=N4193</f>
        <v>1</v>
      </c>
    </row>
    <row r="4194" spans="1:21" ht="21" x14ac:dyDescent="0.4">
      <c r="A4194" t="s">
        <v>3313</v>
      </c>
      <c r="B4194" t="s">
        <v>3253</v>
      </c>
      <c r="C4194" t="s">
        <v>3254</v>
      </c>
      <c r="D4194" s="34">
        <v>45123</v>
      </c>
      <c r="E4194" s="34">
        <v>16908</v>
      </c>
      <c r="F4194" s="33">
        <v>8.1356999999999999</v>
      </c>
      <c r="G4194" s="33">
        <v>4.0074000000000005</v>
      </c>
      <c r="H4194" s="49">
        <v>37.470912838242135</v>
      </c>
      <c r="I4194" s="33">
        <v>12.1431</v>
      </c>
      <c r="J4194" s="35">
        <f>G4194/I4194</f>
        <v>0.33001457617906471</v>
      </c>
      <c r="K4194">
        <v>0.4811745919091554</v>
      </c>
      <c r="L4194">
        <v>0.71818665720369057</v>
      </c>
      <c r="M4194" s="49">
        <v>0.41</v>
      </c>
      <c r="N4194" t="s">
        <v>37</v>
      </c>
      <c r="O4194" s="10" t="s">
        <v>37</v>
      </c>
      <c r="P4194">
        <f>VLOOKUP($O4194,$Y$2:$AJ$8,9,FALSE)</f>
        <v>0.25</v>
      </c>
      <c r="Q4194" s="11">
        <f>(L4194-M4194)/L4194</f>
        <v>0.42911777058576478</v>
      </c>
      <c r="S4194" s="13">
        <f>MIN(Q4194,IF(R4194=0,P4194,R4194))</f>
        <v>0.25</v>
      </c>
      <c r="T4194">
        <f>IFERROR(S4194*I4194,0)</f>
        <v>3.0357750000000001</v>
      </c>
      <c r="U4194" t="b">
        <f>O4194=N4194</f>
        <v>1</v>
      </c>
    </row>
    <row r="4195" spans="1:21" ht="21" x14ac:dyDescent="0.4">
      <c r="A4195" t="s">
        <v>4750</v>
      </c>
      <c r="B4195" t="s">
        <v>4747</v>
      </c>
      <c r="C4195" t="s">
        <v>4748</v>
      </c>
      <c r="D4195" s="34">
        <v>19773</v>
      </c>
      <c r="E4195" s="34">
        <v>4212</v>
      </c>
      <c r="F4195" s="33">
        <v>11.232700000000001</v>
      </c>
      <c r="G4195" s="33">
        <v>3.7439000000000004</v>
      </c>
      <c r="H4195" s="49">
        <v>21.301775147928993</v>
      </c>
      <c r="I4195" s="33">
        <v>14.976600000000001</v>
      </c>
      <c r="J4195" s="35">
        <f>G4195/I4195</f>
        <v>0.24998330729270998</v>
      </c>
      <c r="K4195">
        <v>2.6668328584995256</v>
      </c>
      <c r="L4195">
        <v>3.5556980056980056</v>
      </c>
      <c r="M4195" s="49">
        <v>2.5</v>
      </c>
      <c r="N4195" t="s">
        <v>37</v>
      </c>
      <c r="O4195" s="10" t="s">
        <v>37</v>
      </c>
      <c r="P4195">
        <f>VLOOKUP($O4195,$Y$2:$AJ$8,9,FALSE)</f>
        <v>0.25</v>
      </c>
      <c r="Q4195" s="11">
        <f>(L4195-M4195)/L4195</f>
        <v>0.29690316894355195</v>
      </c>
      <c r="S4195" s="13">
        <f>MIN(Q4195,IF(R4195=0,P4195,R4195))</f>
        <v>0.25</v>
      </c>
      <c r="T4195">
        <f>IFERROR(S4195*I4195,0)</f>
        <v>3.7441500000000003</v>
      </c>
      <c r="U4195" t="b">
        <f>O4195=N4195</f>
        <v>1</v>
      </c>
    </row>
    <row r="4196" spans="1:21" ht="21" x14ac:dyDescent="0.4">
      <c r="A4196" t="s">
        <v>6087</v>
      </c>
      <c r="B4196" t="s">
        <v>6049</v>
      </c>
      <c r="C4196" t="s">
        <v>6050</v>
      </c>
      <c r="D4196" s="34">
        <v>24024</v>
      </c>
      <c r="E4196" s="34">
        <v>155</v>
      </c>
      <c r="F4196" s="33">
        <v>3.7499999999999999E-2</v>
      </c>
      <c r="G4196" s="33">
        <v>1.2500000000000001E-2</v>
      </c>
      <c r="H4196" s="49">
        <v>0.64518814518814516</v>
      </c>
      <c r="I4196" s="33">
        <v>0.05</v>
      </c>
      <c r="J4196" s="35">
        <f>G4196/I4196</f>
        <v>0.25</v>
      </c>
      <c r="K4196">
        <v>0.24193548387096775</v>
      </c>
      <c r="L4196">
        <v>0.32258064516129031</v>
      </c>
      <c r="M4196" s="49">
        <v>0.2</v>
      </c>
      <c r="N4196" t="s">
        <v>37</v>
      </c>
      <c r="O4196" s="10" t="s">
        <v>37</v>
      </c>
      <c r="P4196">
        <f>VLOOKUP($O4196,$Y$2:$AJ$8,9,FALSE)</f>
        <v>0.25</v>
      </c>
      <c r="Q4196" s="11">
        <f>(L4196-M4196)/L4196</f>
        <v>0.37999999999999995</v>
      </c>
      <c r="S4196" s="13">
        <f>MIN(Q4196,IF(R4196=0,P4196,R4196))</f>
        <v>0.25</v>
      </c>
      <c r="T4196">
        <f>IFERROR(S4196*I4196,0)</f>
        <v>1.2500000000000001E-2</v>
      </c>
      <c r="U4196" t="b">
        <f>O4196=N4196</f>
        <v>1</v>
      </c>
    </row>
    <row r="4197" spans="1:21" ht="21" x14ac:dyDescent="0.4">
      <c r="A4197" t="s">
        <v>4588</v>
      </c>
      <c r="B4197" t="s">
        <v>4585</v>
      </c>
      <c r="C4197" t="s">
        <v>4586</v>
      </c>
      <c r="D4197" s="34">
        <v>1315900</v>
      </c>
      <c r="E4197" s="34">
        <v>4840</v>
      </c>
      <c r="F4197" s="33">
        <v>3.2838000000000003</v>
      </c>
      <c r="G4197" s="33">
        <v>1.0937000000000001</v>
      </c>
      <c r="H4197" s="49">
        <v>0.36780910403526101</v>
      </c>
      <c r="I4197" s="33">
        <v>4.3775000000000004</v>
      </c>
      <c r="J4197" s="35">
        <f>G4197/I4197</f>
        <v>0.24984580239862936</v>
      </c>
      <c r="K4197">
        <v>0.6784710743801653</v>
      </c>
      <c r="L4197">
        <v>0.90444214876033058</v>
      </c>
      <c r="M4197" s="49">
        <v>0.6</v>
      </c>
      <c r="N4197" t="s">
        <v>34</v>
      </c>
      <c r="O4197" s="10" t="s">
        <v>34</v>
      </c>
      <c r="P4197">
        <f>VLOOKUP($O4197,$Y$2:$AJ$8,9,FALSE)</f>
        <v>0.15</v>
      </c>
      <c r="Q4197" s="11">
        <f>(L4197-M4197)/L4197</f>
        <v>0.33660765276984583</v>
      </c>
      <c r="S4197" s="13">
        <f>MIN(Q4197,IF(R4197=0,P4197,R4197))</f>
        <v>0.15</v>
      </c>
      <c r="T4197">
        <f>IFERROR(S4197*I4197,0)</f>
        <v>0.65662500000000001</v>
      </c>
      <c r="U4197" t="b">
        <f>O4197=N4197</f>
        <v>1</v>
      </c>
    </row>
    <row r="4198" spans="1:21" ht="21" x14ac:dyDescent="0.4">
      <c r="A4198" t="s">
        <v>1056</v>
      </c>
      <c r="B4198" t="s">
        <v>1040</v>
      </c>
      <c r="C4198" s="50" t="s">
        <v>1041</v>
      </c>
      <c r="D4198" s="34">
        <v>833356</v>
      </c>
      <c r="E4198" s="34">
        <v>102731</v>
      </c>
      <c r="F4198" s="33">
        <v>4.2725999999999997</v>
      </c>
      <c r="G4198" s="33">
        <v>2.2978000000000001</v>
      </c>
      <c r="H4198" s="49">
        <v>12.327384695136292</v>
      </c>
      <c r="I4198" s="33">
        <v>6.5703999999999994</v>
      </c>
      <c r="J4198" s="35">
        <f>G4198/I4198</f>
        <v>0.34971995616705226</v>
      </c>
      <c r="K4198">
        <v>4.1590172391975155E-2</v>
      </c>
      <c r="L4198">
        <v>6.3957325442174223E-2</v>
      </c>
      <c r="M4198" s="49">
        <v>0.01</v>
      </c>
      <c r="N4198" t="s">
        <v>34</v>
      </c>
      <c r="O4198" s="10" t="s">
        <v>34</v>
      </c>
      <c r="P4198">
        <f>VLOOKUP($O4198,$Y$2:$AJ$8,9,FALSE)</f>
        <v>0.15</v>
      </c>
      <c r="Q4198" s="11">
        <f>(L4198-M4198)/L4198</f>
        <v>0.84364574455132102</v>
      </c>
      <c r="S4198" s="13">
        <f>MIN(Q4198,IF(R4198=0,P4198,R4198))</f>
        <v>0.15</v>
      </c>
      <c r="T4198">
        <f>IFERROR(S4198*I4198,0)</f>
        <v>0.98555999999999988</v>
      </c>
      <c r="U4198" t="b">
        <f>O4198=N4198</f>
        <v>1</v>
      </c>
    </row>
    <row r="4199" spans="1:21" ht="21" x14ac:dyDescent="0.4">
      <c r="A4199" t="s">
        <v>6431</v>
      </c>
      <c r="B4199" t="s">
        <v>6427</v>
      </c>
      <c r="C4199" t="s">
        <v>6428</v>
      </c>
      <c r="D4199" s="34">
        <v>14660</v>
      </c>
      <c r="E4199" s="34">
        <v>137</v>
      </c>
      <c r="F4199" s="33">
        <v>0.13500000000000001</v>
      </c>
      <c r="G4199" s="33">
        <v>4.5000000000000005E-2</v>
      </c>
      <c r="H4199" s="49">
        <v>0.93451568894952253</v>
      </c>
      <c r="I4199" s="33">
        <v>0.18000000000000002</v>
      </c>
      <c r="J4199" s="35">
        <f>G4199/I4199</f>
        <v>0.25</v>
      </c>
      <c r="K4199">
        <v>0.98540145985401462</v>
      </c>
      <c r="L4199">
        <v>1.3138686131386863</v>
      </c>
      <c r="M4199" s="49">
        <v>0.49</v>
      </c>
      <c r="N4199" t="s">
        <v>37</v>
      </c>
      <c r="O4199" s="10" t="s">
        <v>37</v>
      </c>
      <c r="P4199">
        <f>VLOOKUP($O4199,$Y$2:$AJ$8,9,FALSE)</f>
        <v>0.25</v>
      </c>
      <c r="Q4199" s="11">
        <f>(L4199-M4199)/L4199</f>
        <v>0.62705555555555559</v>
      </c>
      <c r="S4199" s="13">
        <f>MIN(Q4199,IF(R4199=0,P4199,R4199))</f>
        <v>0.25</v>
      </c>
      <c r="T4199">
        <f>IFERROR(S4199*I4199,0)</f>
        <v>4.5000000000000005E-2</v>
      </c>
      <c r="U4199" t="b">
        <f>O4199=N4199</f>
        <v>1</v>
      </c>
    </row>
    <row r="4200" spans="1:21" ht="21" x14ac:dyDescent="0.4">
      <c r="A4200" t="s">
        <v>1404</v>
      </c>
      <c r="B4200" t="s">
        <v>1306</v>
      </c>
      <c r="C4200" s="50" t="s">
        <v>1307</v>
      </c>
      <c r="D4200" s="34">
        <v>49037</v>
      </c>
      <c r="E4200" s="34">
        <v>734</v>
      </c>
      <c r="F4200" s="33">
        <v>0.28500000000000003</v>
      </c>
      <c r="G4200" s="33">
        <v>9.5000000000000001E-2</v>
      </c>
      <c r="H4200" s="49">
        <v>1.4968289250973754</v>
      </c>
      <c r="I4200" s="33">
        <v>0.38</v>
      </c>
      <c r="J4200" s="35">
        <f>G4200/I4200</f>
        <v>0.25</v>
      </c>
      <c r="K4200">
        <v>0.38828337874659408</v>
      </c>
      <c r="L4200">
        <v>0.51771117166212532</v>
      </c>
      <c r="M4200" s="49">
        <v>0.3</v>
      </c>
      <c r="N4200" t="s">
        <v>37</v>
      </c>
      <c r="O4200" s="10" t="s">
        <v>37</v>
      </c>
      <c r="P4200">
        <f>VLOOKUP($O4200,$Y$2:$AJ$8,9,FALSE)</f>
        <v>0.25</v>
      </c>
      <c r="Q4200" s="11">
        <f>(L4200-M4200)/L4200</f>
        <v>0.42052631578947369</v>
      </c>
      <c r="S4200" s="13">
        <f>MIN(Q4200,IF(R4200=0,P4200,R4200))</f>
        <v>0.25</v>
      </c>
      <c r="T4200">
        <f>IFERROR(S4200*I4200,0)</f>
        <v>9.5000000000000001E-2</v>
      </c>
      <c r="U4200" t="b">
        <f>O4200=N4200</f>
        <v>1</v>
      </c>
    </row>
    <row r="4201" spans="1:21" ht="21" x14ac:dyDescent="0.4">
      <c r="A4201" t="s">
        <v>4038</v>
      </c>
      <c r="B4201" t="s">
        <v>3907</v>
      </c>
      <c r="C4201" t="s">
        <v>3908</v>
      </c>
      <c r="D4201" s="34">
        <v>4913</v>
      </c>
      <c r="E4201" s="34">
        <v>287</v>
      </c>
      <c r="F4201" s="33">
        <v>0.20330000000000001</v>
      </c>
      <c r="G4201" s="33">
        <v>6.6699999999999995E-2</v>
      </c>
      <c r="H4201" s="49">
        <v>5.8416446163240385</v>
      </c>
      <c r="I4201" s="33">
        <v>0.27</v>
      </c>
      <c r="J4201" s="35">
        <f>G4201/I4201</f>
        <v>0.247037037037037</v>
      </c>
      <c r="K4201">
        <v>0.70836236933797914</v>
      </c>
      <c r="L4201">
        <v>0.94076655052264813</v>
      </c>
      <c r="M4201" s="49">
        <v>0.7</v>
      </c>
      <c r="N4201" t="s">
        <v>37</v>
      </c>
      <c r="O4201" s="10" t="s">
        <v>37</v>
      </c>
      <c r="P4201">
        <f>VLOOKUP($O4201,$Y$2:$AJ$8,9,FALSE)</f>
        <v>0.25</v>
      </c>
      <c r="Q4201" s="11">
        <f>(L4201-M4201)/L4201</f>
        <v>0.255925925925926</v>
      </c>
      <c r="S4201" s="13">
        <f>MIN(Q4201,IF(R4201=0,P4201,R4201))</f>
        <v>0.25</v>
      </c>
      <c r="T4201">
        <f>IFERROR(S4201*I4201,0)</f>
        <v>6.7500000000000004E-2</v>
      </c>
      <c r="U4201" t="b">
        <f>O4201=N4201</f>
        <v>1</v>
      </c>
    </row>
    <row r="4202" spans="1:21" ht="21" x14ac:dyDescent="0.4">
      <c r="A4202" t="s">
        <v>6138</v>
      </c>
      <c r="B4202" t="s">
        <v>6123</v>
      </c>
      <c r="C4202" t="s">
        <v>6124</v>
      </c>
      <c r="D4202" s="34">
        <v>34437</v>
      </c>
      <c r="E4202" s="34">
        <v>342</v>
      </c>
      <c r="F4202" s="33">
        <v>7.6899999999999996E-2</v>
      </c>
      <c r="G4202" s="33">
        <v>3.8099999999999995E-2</v>
      </c>
      <c r="H4202" s="49">
        <v>0.99311786741005315</v>
      </c>
      <c r="I4202" s="33">
        <v>0.11499999999999999</v>
      </c>
      <c r="J4202" s="35">
        <f>G4202/I4202</f>
        <v>0.33130434782608692</v>
      </c>
      <c r="K4202">
        <v>0.22485380116959061</v>
      </c>
      <c r="L4202">
        <v>0.33625730994152042</v>
      </c>
      <c r="M4202" s="49">
        <v>0.3</v>
      </c>
      <c r="N4202" t="s">
        <v>37</v>
      </c>
      <c r="O4202" s="10" t="s">
        <v>37</v>
      </c>
      <c r="P4202">
        <f>VLOOKUP($O4202,$Y$2:$AJ$8,9,FALSE)</f>
        <v>0.25</v>
      </c>
      <c r="Q4202" s="11">
        <f>(L4202-M4202)/L4202</f>
        <v>0.10782608695652166</v>
      </c>
      <c r="S4202" s="13">
        <f>MIN(Q4202,IF(R4202=0,P4202,R4202))</f>
        <v>0.10782608695652166</v>
      </c>
      <c r="T4202">
        <f>IFERROR(S4202*I4202,0)</f>
        <v>1.2399999999999989E-2</v>
      </c>
      <c r="U4202" t="b">
        <f>O4202=N4202</f>
        <v>1</v>
      </c>
    </row>
    <row r="4203" spans="1:21" ht="21" x14ac:dyDescent="0.4">
      <c r="A4203" t="s">
        <v>1750</v>
      </c>
      <c r="B4203" t="s">
        <v>1694</v>
      </c>
      <c r="C4203" s="50" t="s">
        <v>1695</v>
      </c>
      <c r="D4203" s="34">
        <v>1167184</v>
      </c>
      <c r="E4203" s="34">
        <v>162985</v>
      </c>
      <c r="F4203" s="33">
        <v>244.47750000000002</v>
      </c>
      <c r="G4203" s="33">
        <v>79.197900000000004</v>
      </c>
      <c r="H4203" s="49">
        <v>13.963950842369327</v>
      </c>
      <c r="I4203" s="33">
        <v>323.67540000000002</v>
      </c>
      <c r="J4203" s="35">
        <f>G4203/I4203</f>
        <v>0.24468309917899228</v>
      </c>
      <c r="K4203">
        <v>1.5000000000000002</v>
      </c>
      <c r="L4203">
        <v>1.9859214038101667</v>
      </c>
      <c r="M4203" s="49">
        <v>1.5</v>
      </c>
      <c r="N4203" t="s">
        <v>45</v>
      </c>
      <c r="O4203" s="10" t="s">
        <v>34</v>
      </c>
      <c r="P4203">
        <f>VLOOKUP($O4203,$Y$2:$AJ$8,9,FALSE)</f>
        <v>0.15</v>
      </c>
      <c r="Q4203" s="11">
        <f>(L4203-M4203)/L4203</f>
        <v>0.24468309917899234</v>
      </c>
      <c r="S4203" s="13">
        <f>MIN(Q4203,IF(R4203=0,P4203,R4203))</f>
        <v>0.15</v>
      </c>
      <c r="T4203">
        <f>IFERROR(S4203*I4203,0)</f>
        <v>48.551310000000001</v>
      </c>
      <c r="U4203" t="b">
        <f>O4203=N4203</f>
        <v>0</v>
      </c>
    </row>
    <row r="4204" spans="1:21" ht="21" x14ac:dyDescent="0.4">
      <c r="A4204" t="s">
        <v>1028</v>
      </c>
      <c r="B4204" t="s">
        <v>998</v>
      </c>
      <c r="C4204" s="50" t="s">
        <v>999</v>
      </c>
      <c r="D4204" s="34">
        <v>2988360</v>
      </c>
      <c r="E4204" s="34">
        <v>605536</v>
      </c>
      <c r="F4204" s="33">
        <v>149.98070000000004</v>
      </c>
      <c r="G4204" s="33">
        <v>17.410599999999999</v>
      </c>
      <c r="H4204" s="49">
        <v>20.263154372297848</v>
      </c>
      <c r="I4204" s="33">
        <v>167.39130000000003</v>
      </c>
      <c r="J4204" s="35">
        <f>G4204/I4204</f>
        <v>0.10401137932497087</v>
      </c>
      <c r="K4204">
        <v>0.24768254901442696</v>
      </c>
      <c r="L4204">
        <v>0.27643492707287431</v>
      </c>
      <c r="M4204" s="49">
        <v>0.1</v>
      </c>
      <c r="N4204" t="s">
        <v>45</v>
      </c>
      <c r="O4204" s="10" t="s">
        <v>37</v>
      </c>
      <c r="P4204">
        <f>VLOOKUP($O4204,$Y$2:$AJ$8,9,FALSE)</f>
        <v>0.25</v>
      </c>
      <c r="Q4204" s="11">
        <f>(L4204-M4204)/L4204</f>
        <v>0.63825121138314833</v>
      </c>
      <c r="S4204" s="13">
        <f>MIN(Q4204,IF(R4204=0,P4204,R4204))</f>
        <v>0.25</v>
      </c>
      <c r="T4204">
        <f>IFERROR(S4204*I4204,0)</f>
        <v>41.847825000000007</v>
      </c>
      <c r="U4204" t="b">
        <f>O4204=N4204</f>
        <v>0</v>
      </c>
    </row>
    <row r="4205" spans="1:21" ht="21" x14ac:dyDescent="0.4">
      <c r="A4205" t="s">
        <v>2570</v>
      </c>
      <c r="B4205" t="s">
        <v>2544</v>
      </c>
      <c r="C4205" t="s">
        <v>2545</v>
      </c>
      <c r="D4205" s="34">
        <v>2472</v>
      </c>
      <c r="E4205" s="34">
        <v>459</v>
      </c>
      <c r="F4205" s="33">
        <v>0.44680000000000003</v>
      </c>
      <c r="G4205" s="33">
        <v>0.14879999999999999</v>
      </c>
      <c r="H4205" s="49">
        <v>18.567961165048544</v>
      </c>
      <c r="I4205" s="33">
        <v>0.59560000000000002</v>
      </c>
      <c r="J4205" s="35">
        <f>G4205/I4205</f>
        <v>0.24983210208193415</v>
      </c>
      <c r="K4205">
        <v>0.97342047930283226</v>
      </c>
      <c r="L4205">
        <v>1.2976034858387799</v>
      </c>
      <c r="M4205" s="49">
        <v>0.9</v>
      </c>
      <c r="N4205" t="s">
        <v>37</v>
      </c>
      <c r="O4205" s="10" t="s">
        <v>37</v>
      </c>
      <c r="P4205">
        <f>VLOOKUP($O4205,$Y$2:$AJ$8,9,FALSE)</f>
        <v>0.25</v>
      </c>
      <c r="Q4205" s="11">
        <f>(L4205-M4205)/L4205</f>
        <v>0.30641370047011413</v>
      </c>
      <c r="S4205" s="13">
        <f>MIN(Q4205,IF(R4205=0,P4205,R4205))</f>
        <v>0.25</v>
      </c>
      <c r="T4205">
        <f>IFERROR(S4205*I4205,0)</f>
        <v>0.1489</v>
      </c>
      <c r="U4205" t="b">
        <f>O4205=N4205</f>
        <v>1</v>
      </c>
    </row>
    <row r="4206" spans="1:21" ht="21" x14ac:dyDescent="0.4">
      <c r="A4206" t="s">
        <v>5790</v>
      </c>
      <c r="B4206" t="s">
        <v>5791</v>
      </c>
      <c r="C4206" t="s">
        <v>5792</v>
      </c>
      <c r="D4206" s="34">
        <v>527095</v>
      </c>
      <c r="E4206" s="34">
        <v>56209</v>
      </c>
      <c r="F4206" s="33">
        <v>22.849199999999996</v>
      </c>
      <c r="G4206" s="33">
        <v>4.5219999999999994</v>
      </c>
      <c r="H4206" s="49">
        <v>10.663922063385158</v>
      </c>
      <c r="I4206" s="33">
        <v>27.371199999999995</v>
      </c>
      <c r="J4206" s="35">
        <f>G4206/I4206</f>
        <v>0.16521014789267552</v>
      </c>
      <c r="K4206">
        <v>0.40650429646497888</v>
      </c>
      <c r="L4206">
        <v>0.48695404650500795</v>
      </c>
      <c r="M4206" s="49">
        <v>0.4</v>
      </c>
      <c r="N4206" t="s">
        <v>34</v>
      </c>
      <c r="O4206" s="10" t="s">
        <v>34</v>
      </c>
      <c r="P4206">
        <f>VLOOKUP($O4206,$Y$2:$AJ$8,9,FALSE)</f>
        <v>0.15</v>
      </c>
      <c r="Q4206" s="11">
        <f>(L4206-M4206)/L4206</f>
        <v>0.17856725317121619</v>
      </c>
      <c r="S4206" s="13">
        <f>MIN(Q4206,IF(R4206=0,P4206,R4206))</f>
        <v>0.15</v>
      </c>
      <c r="T4206">
        <f>IFERROR(S4206*I4206,0)</f>
        <v>4.1056799999999987</v>
      </c>
      <c r="U4206" t="b">
        <f>O4206=N4206</f>
        <v>1</v>
      </c>
    </row>
    <row r="4207" spans="1:21" ht="21" x14ac:dyDescent="0.4">
      <c r="A4207" t="s">
        <v>1135</v>
      </c>
      <c r="B4207" t="s">
        <v>1106</v>
      </c>
      <c r="C4207" s="50" t="s">
        <v>1107</v>
      </c>
      <c r="D4207" s="34">
        <v>596101</v>
      </c>
      <c r="E4207" s="34">
        <v>186909</v>
      </c>
      <c r="F4207" s="33">
        <v>57.385000000000005</v>
      </c>
      <c r="G4207" s="33">
        <v>19.127299999999998</v>
      </c>
      <c r="H4207" s="49">
        <v>31.355256911161028</v>
      </c>
      <c r="I4207" s="33">
        <v>76.51230000000001</v>
      </c>
      <c r="J4207" s="35">
        <f>G4207/I4207</f>
        <v>0.24998987090964453</v>
      </c>
      <c r="K4207">
        <v>0.30702106372619836</v>
      </c>
      <c r="L4207">
        <v>0.40935588976453791</v>
      </c>
      <c r="M4207" s="49">
        <v>0.25</v>
      </c>
      <c r="N4207" t="s">
        <v>37</v>
      </c>
      <c r="O4207" s="10" t="s">
        <v>34</v>
      </c>
      <c r="P4207">
        <f>VLOOKUP($O4207,$Y$2:$AJ$8,9,FALSE)</f>
        <v>0.15</v>
      </c>
      <c r="Q4207" s="11">
        <f>(L4207-M4207)/L4207</f>
        <v>0.38928446798750016</v>
      </c>
      <c r="S4207" s="13">
        <f>MIN(Q4207,IF(R4207=0,P4207,R4207))</f>
        <v>0.15</v>
      </c>
      <c r="T4207">
        <f>IFERROR(S4207*I4207,0)</f>
        <v>11.476845000000001</v>
      </c>
      <c r="U4207" t="b">
        <f>O4207=N4207</f>
        <v>0</v>
      </c>
    </row>
    <row r="4208" spans="1:21" ht="21" x14ac:dyDescent="0.4">
      <c r="A4208" t="s">
        <v>1466</v>
      </c>
      <c r="B4208" t="s">
        <v>1438</v>
      </c>
      <c r="C4208" s="50" t="s">
        <v>1439</v>
      </c>
      <c r="D4208" s="34">
        <v>130322</v>
      </c>
      <c r="E4208" s="34">
        <v>12502</v>
      </c>
      <c r="F4208" s="33">
        <v>16.502499999999998</v>
      </c>
      <c r="G4208" s="33">
        <v>7.1827000000000005</v>
      </c>
      <c r="H4208" s="49">
        <v>9.5931615536900914</v>
      </c>
      <c r="I4208" s="33">
        <v>23.685199999999998</v>
      </c>
      <c r="J4208" s="35">
        <f>G4208/I4208</f>
        <v>0.30325688615675617</v>
      </c>
      <c r="K4208">
        <v>1.319988801791713</v>
      </c>
      <c r="L4208">
        <v>1.8945128779395295</v>
      </c>
      <c r="M4208" s="49">
        <v>1.3</v>
      </c>
      <c r="N4208" t="s">
        <v>37</v>
      </c>
      <c r="O4208" s="10" t="s">
        <v>37</v>
      </c>
      <c r="P4208">
        <f>VLOOKUP($O4208,$Y$2:$AJ$8,9,FALSE)</f>
        <v>0.25</v>
      </c>
      <c r="Q4208" s="11">
        <f>(L4208-M4208)/L4208</f>
        <v>0.31380777869724547</v>
      </c>
      <c r="S4208" s="13">
        <f>MIN(Q4208,IF(R4208=0,P4208,R4208))</f>
        <v>0.25</v>
      </c>
      <c r="T4208">
        <f>IFERROR(S4208*I4208,0)</f>
        <v>5.9212999999999996</v>
      </c>
      <c r="U4208" t="b">
        <f>O4208=N4208</f>
        <v>1</v>
      </c>
    </row>
    <row r="4209" spans="1:21" ht="21" x14ac:dyDescent="0.4">
      <c r="A4209" t="s">
        <v>5844</v>
      </c>
      <c r="B4209" t="s">
        <v>5836</v>
      </c>
      <c r="C4209" t="s">
        <v>5837</v>
      </c>
      <c r="D4209" s="34">
        <v>62704</v>
      </c>
      <c r="E4209" s="34">
        <v>16870</v>
      </c>
      <c r="F4209" s="33">
        <v>1.9874000000000001</v>
      </c>
      <c r="G4209" s="33">
        <v>0.66139999999999999</v>
      </c>
      <c r="H4209" s="49">
        <v>26.904184741005359</v>
      </c>
      <c r="I4209" s="33">
        <v>2.6488</v>
      </c>
      <c r="J4209" s="35">
        <f>G4209/I4209</f>
        <v>0.24969797644216249</v>
      </c>
      <c r="K4209">
        <v>0.11780675755779491</v>
      </c>
      <c r="L4209">
        <v>0.15701244813278009</v>
      </c>
      <c r="M4209" s="49">
        <v>0.03</v>
      </c>
      <c r="N4209" t="s">
        <v>34</v>
      </c>
      <c r="O4209" s="10" t="s">
        <v>34</v>
      </c>
      <c r="P4209">
        <f>VLOOKUP($O4209,$Y$2:$AJ$8,9,FALSE)</f>
        <v>0.15</v>
      </c>
      <c r="Q4209" s="11">
        <f>(L4209-M4209)/L4209</f>
        <v>0.80893234672304437</v>
      </c>
      <c r="S4209" s="13">
        <f>MIN(Q4209,IF(R4209=0,P4209,R4209))</f>
        <v>0.15</v>
      </c>
      <c r="T4209">
        <f>IFERROR(S4209*I4209,0)</f>
        <v>0.39732000000000001</v>
      </c>
      <c r="U4209" t="b">
        <f>O4209=N4209</f>
        <v>1</v>
      </c>
    </row>
    <row r="4210" spans="1:21" ht="21" x14ac:dyDescent="0.4">
      <c r="A4210" t="s">
        <v>3490</v>
      </c>
      <c r="B4210" t="s">
        <v>3477</v>
      </c>
      <c r="C4210" t="s">
        <v>3478</v>
      </c>
      <c r="D4210" s="34">
        <v>5342</v>
      </c>
      <c r="E4210" s="34">
        <v>1496</v>
      </c>
      <c r="F4210" s="33">
        <v>0.2954</v>
      </c>
      <c r="G4210" s="33">
        <v>5.16E-2</v>
      </c>
      <c r="H4210" s="49">
        <v>28.004492699363535</v>
      </c>
      <c r="I4210" s="33">
        <v>0.34699999999999998</v>
      </c>
      <c r="J4210" s="35">
        <f>G4210/I4210</f>
        <v>0.14870317002881844</v>
      </c>
      <c r="K4210">
        <v>0.19745989304812833</v>
      </c>
      <c r="L4210">
        <v>0.23195187165775402</v>
      </c>
      <c r="M4210" s="49">
        <v>0.08</v>
      </c>
      <c r="N4210" t="s">
        <v>42</v>
      </c>
      <c r="O4210" s="10" t="s">
        <v>42</v>
      </c>
      <c r="P4210">
        <f>VLOOKUP($O4210,$Y$2:$AJ$8,9,FALSE)</f>
        <v>0.05</v>
      </c>
      <c r="Q4210" s="11">
        <f>(L4210-M4210)/L4210</f>
        <v>0.65510086455331418</v>
      </c>
      <c r="S4210" s="13">
        <f>MIN(Q4210,IF(R4210=0,P4210,R4210))</f>
        <v>0.05</v>
      </c>
      <c r="T4210">
        <f>IFERROR(S4210*I4210,0)</f>
        <v>1.7350000000000001E-2</v>
      </c>
      <c r="U4210" t="b">
        <f>O4210=N4210</f>
        <v>1</v>
      </c>
    </row>
    <row r="4211" spans="1:21" ht="21" x14ac:dyDescent="0.4">
      <c r="A4211" t="s">
        <v>6352</v>
      </c>
      <c r="B4211" t="s">
        <v>6350</v>
      </c>
      <c r="C4211" t="s">
        <v>6351</v>
      </c>
      <c r="D4211" s="34">
        <v>6769</v>
      </c>
      <c r="E4211" s="34">
        <v>3945</v>
      </c>
      <c r="F4211" s="33">
        <v>1.9304999999999999</v>
      </c>
      <c r="G4211" s="33">
        <v>0.64269999999999994</v>
      </c>
      <c r="H4211" s="49">
        <v>58.280395922588269</v>
      </c>
      <c r="I4211" s="33">
        <v>2.5731999999999999</v>
      </c>
      <c r="J4211" s="35">
        <f>G4211/I4211</f>
        <v>0.24976682729675112</v>
      </c>
      <c r="K4211">
        <v>0.48935361216730033</v>
      </c>
      <c r="L4211">
        <v>0.65226869455006331</v>
      </c>
      <c r="M4211" s="49">
        <v>0.05</v>
      </c>
      <c r="N4211" t="s">
        <v>37</v>
      </c>
      <c r="O4211" s="10" t="s">
        <v>37</v>
      </c>
      <c r="P4211">
        <f>VLOOKUP($O4211,$Y$2:$AJ$8,9,FALSE)</f>
        <v>0.25</v>
      </c>
      <c r="Q4211" s="11">
        <f>(L4211-M4211)/L4211</f>
        <v>0.92334447380693296</v>
      </c>
      <c r="S4211" s="13">
        <f>MIN(Q4211,IF(R4211=0,P4211,R4211))</f>
        <v>0.25</v>
      </c>
      <c r="T4211">
        <f>IFERROR(S4211*I4211,0)</f>
        <v>0.64329999999999998</v>
      </c>
      <c r="U4211" t="b">
        <f>O4211=N4211</f>
        <v>1</v>
      </c>
    </row>
    <row r="4212" spans="1:21" ht="21" x14ac:dyDescent="0.4">
      <c r="A4212" t="s">
        <v>6159</v>
      </c>
      <c r="B4212" t="s">
        <v>6148</v>
      </c>
      <c r="C4212" t="s">
        <v>6149</v>
      </c>
      <c r="D4212" s="34">
        <v>2045</v>
      </c>
      <c r="E4212" s="34">
        <v>385</v>
      </c>
      <c r="F4212" s="33">
        <v>7.2099999999999997E-2</v>
      </c>
      <c r="G4212" s="33">
        <v>3.5900000000000001E-2</v>
      </c>
      <c r="H4212" s="49">
        <v>18.82640586797066</v>
      </c>
      <c r="I4212" s="33">
        <v>0.108</v>
      </c>
      <c r="J4212" s="35">
        <f>G4212/I4212</f>
        <v>0.33240740740740743</v>
      </c>
      <c r="K4212">
        <v>0.18727272727272726</v>
      </c>
      <c r="L4212">
        <v>0.2805194805194805</v>
      </c>
      <c r="M4212" s="49">
        <v>0.15</v>
      </c>
      <c r="N4212" t="s">
        <v>37</v>
      </c>
      <c r="O4212" s="10" t="s">
        <v>37</v>
      </c>
      <c r="P4212">
        <f>VLOOKUP($O4212,$Y$2:$AJ$8,9,FALSE)</f>
        <v>0.25</v>
      </c>
      <c r="Q4212" s="11">
        <f>(L4212-M4212)/L4212</f>
        <v>0.46527777777777779</v>
      </c>
      <c r="S4212" s="13">
        <f>MIN(Q4212,IF(R4212=0,P4212,R4212))</f>
        <v>0.25</v>
      </c>
      <c r="T4212">
        <f>IFERROR(S4212*I4212,0)</f>
        <v>2.7E-2</v>
      </c>
      <c r="U4212" t="b">
        <f>O4212=N4212</f>
        <v>1</v>
      </c>
    </row>
    <row r="4213" spans="1:21" ht="21" x14ac:dyDescent="0.4">
      <c r="A4213" t="s">
        <v>732</v>
      </c>
      <c r="B4213" t="s">
        <v>669</v>
      </c>
      <c r="C4213" s="50" t="s">
        <v>670</v>
      </c>
      <c r="D4213" s="34">
        <v>255128</v>
      </c>
      <c r="E4213" s="34">
        <v>11673</v>
      </c>
      <c r="F4213" s="33">
        <v>6.8896999999999995</v>
      </c>
      <c r="G4213" s="33">
        <v>2.2963</v>
      </c>
      <c r="H4213" s="49">
        <v>4.5753504123420399</v>
      </c>
      <c r="I4213" s="33">
        <v>9.1859999999999999</v>
      </c>
      <c r="J4213" s="35">
        <f>G4213/I4213</f>
        <v>0.24997822773786196</v>
      </c>
      <c r="K4213">
        <v>0.59022530626231473</v>
      </c>
      <c r="L4213">
        <v>0.78694423027499361</v>
      </c>
      <c r="M4213" s="49">
        <v>0.5</v>
      </c>
      <c r="N4213" t="s">
        <v>34</v>
      </c>
      <c r="O4213" s="10" t="s">
        <v>34</v>
      </c>
      <c r="P4213">
        <f>VLOOKUP($O4213,$Y$2:$AJ$8,9,FALSE)</f>
        <v>0.15</v>
      </c>
      <c r="Q4213" s="11">
        <f>(L4213-M4213)/L4213</f>
        <v>0.36463096015676033</v>
      </c>
      <c r="S4213" s="13">
        <f>MIN(Q4213,IF(R4213=0,P4213,R4213))</f>
        <v>0.15</v>
      </c>
      <c r="T4213">
        <f>IFERROR(S4213*I4213,0)</f>
        <v>1.3778999999999999</v>
      </c>
      <c r="U4213" t="b">
        <f>O4213=N4213</f>
        <v>1</v>
      </c>
    </row>
    <row r="4214" spans="1:21" ht="21" x14ac:dyDescent="0.4">
      <c r="A4214" t="s">
        <v>5196</v>
      </c>
      <c r="B4214" t="s">
        <v>5193</v>
      </c>
      <c r="C4214" t="s">
        <v>5194</v>
      </c>
      <c r="D4214" s="34">
        <v>588110</v>
      </c>
      <c r="E4214" s="34">
        <v>42437</v>
      </c>
      <c r="F4214" s="33">
        <v>18.0381</v>
      </c>
      <c r="G4214" s="33">
        <v>7.6858999999999993</v>
      </c>
      <c r="H4214" s="49">
        <v>7.2158269711448542</v>
      </c>
      <c r="I4214" s="33">
        <v>25.724</v>
      </c>
      <c r="J4214" s="35">
        <f>G4214/I4214</f>
        <v>0.29878323744363239</v>
      </c>
      <c r="K4214">
        <v>0.42505596531328788</v>
      </c>
      <c r="L4214">
        <v>0.60616914485001294</v>
      </c>
      <c r="M4214" s="49">
        <v>0.25</v>
      </c>
      <c r="N4214" t="s">
        <v>37</v>
      </c>
      <c r="O4214" s="10" t="s">
        <v>37</v>
      </c>
      <c r="P4214">
        <f>VLOOKUP($O4214,$Y$2:$AJ$8,9,FALSE)</f>
        <v>0.25</v>
      </c>
      <c r="Q4214" s="11">
        <f>(L4214-M4214)/L4214</f>
        <v>0.58757386098584974</v>
      </c>
      <c r="S4214" s="13">
        <f>MIN(Q4214,IF(R4214=0,P4214,R4214))</f>
        <v>0.25</v>
      </c>
      <c r="T4214">
        <f>IFERROR(S4214*I4214,0)</f>
        <v>6.431</v>
      </c>
      <c r="U4214" t="b">
        <f>O4214=N4214</f>
        <v>1</v>
      </c>
    </row>
    <row r="4215" spans="1:21" ht="21" x14ac:dyDescent="0.4">
      <c r="A4215" t="s">
        <v>5803</v>
      </c>
      <c r="B4215" t="s">
        <v>5795</v>
      </c>
      <c r="C4215" t="s">
        <v>5796</v>
      </c>
      <c r="D4215" s="34">
        <v>8317</v>
      </c>
      <c r="E4215" s="34">
        <v>267</v>
      </c>
      <c r="F4215" s="33">
        <v>4.4999999999999998E-2</v>
      </c>
      <c r="G4215" s="33">
        <v>1.5000000000000001E-2</v>
      </c>
      <c r="H4215" s="49">
        <v>3.2102921726584106</v>
      </c>
      <c r="I4215" s="33">
        <v>0.06</v>
      </c>
      <c r="J4215" s="35">
        <f>G4215/I4215</f>
        <v>0.25000000000000006</v>
      </c>
      <c r="K4215">
        <v>0.16853932584269662</v>
      </c>
      <c r="L4215">
        <v>0.2247191011235955</v>
      </c>
      <c r="M4215" s="49">
        <v>0.03</v>
      </c>
      <c r="N4215" t="s">
        <v>37</v>
      </c>
      <c r="O4215" s="10" t="s">
        <v>37</v>
      </c>
      <c r="P4215">
        <f>VLOOKUP($O4215,$Y$2:$AJ$8,9,FALSE)</f>
        <v>0.25</v>
      </c>
      <c r="Q4215" s="11">
        <f>(L4215-M4215)/L4215</f>
        <v>0.86650000000000005</v>
      </c>
      <c r="S4215" s="13">
        <f>MIN(Q4215,IF(R4215=0,P4215,R4215))</f>
        <v>0.25</v>
      </c>
      <c r="T4215">
        <f>IFERROR(S4215*I4215,0)</f>
        <v>1.4999999999999999E-2</v>
      </c>
      <c r="U4215" t="b">
        <f>O4215=N4215</f>
        <v>1</v>
      </c>
    </row>
    <row r="4216" spans="1:21" ht="21" x14ac:dyDescent="0.4">
      <c r="A4216" t="s">
        <v>5550</v>
      </c>
      <c r="B4216" t="s">
        <v>5545</v>
      </c>
      <c r="C4216" t="s">
        <v>5546</v>
      </c>
      <c r="D4216" s="34">
        <v>18083</v>
      </c>
      <c r="E4216" s="34">
        <v>3147</v>
      </c>
      <c r="F4216" s="33">
        <v>0.74219999999999997</v>
      </c>
      <c r="G4216" s="33">
        <v>0.36539999999999995</v>
      </c>
      <c r="H4216" s="49">
        <v>17.403085771166289</v>
      </c>
      <c r="I4216" s="33">
        <v>1.1075999999999999</v>
      </c>
      <c r="J4216" s="35">
        <f>G4216/I4216</f>
        <v>0.32990249187432286</v>
      </c>
      <c r="K4216">
        <v>0.23584366062917062</v>
      </c>
      <c r="L4216">
        <v>0.35195424213536697</v>
      </c>
      <c r="M4216" s="49">
        <v>0.2</v>
      </c>
      <c r="N4216" t="s">
        <v>37</v>
      </c>
      <c r="O4216" s="10" t="s">
        <v>37</v>
      </c>
      <c r="P4216">
        <f>VLOOKUP($O4216,$Y$2:$AJ$8,9,FALSE)</f>
        <v>0.25</v>
      </c>
      <c r="Q4216" s="11">
        <f>(L4216-M4216)/L4216</f>
        <v>0.43174431202600205</v>
      </c>
      <c r="S4216" s="13">
        <f>MIN(Q4216,IF(R4216=0,P4216,R4216))</f>
        <v>0.25</v>
      </c>
      <c r="T4216">
        <f>IFERROR(S4216*I4216,0)</f>
        <v>0.27689999999999998</v>
      </c>
      <c r="U4216" t="b">
        <f>O4216=N4216</f>
        <v>1</v>
      </c>
    </row>
    <row r="4217" spans="1:21" ht="21" x14ac:dyDescent="0.4">
      <c r="A4217" t="s">
        <v>733</v>
      </c>
      <c r="B4217" t="s">
        <v>669</v>
      </c>
      <c r="C4217" s="50" t="s">
        <v>670</v>
      </c>
      <c r="D4217" s="34">
        <v>3445156</v>
      </c>
      <c r="E4217" s="34">
        <v>473014</v>
      </c>
      <c r="F4217" s="33">
        <v>589.79970000000003</v>
      </c>
      <c r="G4217" s="33">
        <v>251.3913</v>
      </c>
      <c r="H4217" s="49">
        <v>13.729828199361654</v>
      </c>
      <c r="I4217" s="33">
        <v>841.19100000000003</v>
      </c>
      <c r="J4217" s="35">
        <f>G4217/I4217</f>
        <v>0.2988516282271208</v>
      </c>
      <c r="K4217">
        <v>1.2468969205985447</v>
      </c>
      <c r="L4217">
        <v>1.7783638539239854</v>
      </c>
      <c r="M4217" s="49">
        <v>1.05</v>
      </c>
      <c r="N4217" t="s">
        <v>34</v>
      </c>
      <c r="O4217" s="10" t="s">
        <v>34</v>
      </c>
      <c r="P4217">
        <f>VLOOKUP($O4217,$Y$2:$AJ$8,9,FALSE)</f>
        <v>0.15</v>
      </c>
      <c r="Q4217" s="11">
        <f>(L4217-M4217)/L4217</f>
        <v>0.40956964589492756</v>
      </c>
      <c r="S4217" s="13">
        <f>MIN(Q4217,IF(R4217=0,P4217,R4217))</f>
        <v>0.15</v>
      </c>
      <c r="T4217">
        <f>IFERROR(S4217*I4217,0)</f>
        <v>126.17865</v>
      </c>
      <c r="U4217" t="b">
        <f>O4217=N4217</f>
        <v>1</v>
      </c>
    </row>
    <row r="4218" spans="1:21" ht="21" x14ac:dyDescent="0.4">
      <c r="A4218" t="s">
        <v>1432</v>
      </c>
      <c r="B4218" t="s">
        <v>1429</v>
      </c>
      <c r="C4218" s="50" t="s">
        <v>1430</v>
      </c>
      <c r="D4218" s="34">
        <v>1355336</v>
      </c>
      <c r="E4218" s="34">
        <v>90287</v>
      </c>
      <c r="F4218" s="33">
        <v>207.66010000000003</v>
      </c>
      <c r="G4218" s="33">
        <v>45.303699999999999</v>
      </c>
      <c r="H4218" s="49">
        <v>6.6615953534769234</v>
      </c>
      <c r="I4218" s="33">
        <v>252.96380000000002</v>
      </c>
      <c r="J4218" s="35">
        <f>G4218/I4218</f>
        <v>0.17909163287395269</v>
      </c>
      <c r="K4218">
        <v>2.3000000000000003</v>
      </c>
      <c r="L4218">
        <v>2.8017743418210816</v>
      </c>
      <c r="M4218" s="49">
        <v>2.2999999999999998</v>
      </c>
      <c r="N4218" t="s">
        <v>37</v>
      </c>
      <c r="O4218" s="10" t="s">
        <v>34</v>
      </c>
      <c r="P4218">
        <f>VLOOKUP($O4218,$Y$2:$AJ$8,9,FALSE)</f>
        <v>0.15</v>
      </c>
      <c r="Q4218" s="11">
        <f>(L4218-M4218)/L4218</f>
        <v>0.17909163287395277</v>
      </c>
      <c r="S4218" s="13">
        <f>MIN(Q4218,IF(R4218=0,P4218,R4218))</f>
        <v>0.15</v>
      </c>
      <c r="T4218">
        <f>IFERROR(S4218*I4218,0)</f>
        <v>37.944569999999999</v>
      </c>
      <c r="U4218" t="b">
        <f>O4218=N4218</f>
        <v>0</v>
      </c>
    </row>
    <row r="4219" spans="1:21" ht="21" x14ac:dyDescent="0.4">
      <c r="A4219" t="s">
        <v>5509</v>
      </c>
      <c r="B4219" t="s">
        <v>5507</v>
      </c>
      <c r="C4219" t="s">
        <v>5508</v>
      </c>
      <c r="D4219" s="34">
        <v>1530106</v>
      </c>
      <c r="E4219" s="34">
        <v>33204</v>
      </c>
      <c r="F4219" s="33">
        <v>10.323099999999998</v>
      </c>
      <c r="G4219" s="33">
        <v>3.4339000000000004</v>
      </c>
      <c r="H4219" s="49">
        <v>2.1700457353934954</v>
      </c>
      <c r="I4219" s="33">
        <v>13.756999999999998</v>
      </c>
      <c r="J4219" s="35">
        <f>G4219/I4219</f>
        <v>0.24961110707276302</v>
      </c>
      <c r="K4219">
        <v>0.3108992892422599</v>
      </c>
      <c r="L4219">
        <v>0.41431755210215632</v>
      </c>
      <c r="M4219" s="49">
        <v>0.1</v>
      </c>
      <c r="N4219" t="s">
        <v>37</v>
      </c>
      <c r="O4219" s="10" t="s">
        <v>37</v>
      </c>
      <c r="P4219">
        <f>VLOOKUP($O4219,$Y$2:$AJ$8,9,FALSE)</f>
        <v>0.25</v>
      </c>
      <c r="Q4219" s="11">
        <f>(L4219-M4219)/L4219</f>
        <v>0.7586392382060041</v>
      </c>
      <c r="S4219" s="13">
        <f>MIN(Q4219,IF(R4219=0,P4219,R4219))</f>
        <v>0.25</v>
      </c>
      <c r="T4219">
        <f>IFERROR(S4219*I4219,0)</f>
        <v>3.4392499999999995</v>
      </c>
      <c r="U4219" t="b">
        <f>O4219=N4219</f>
        <v>1</v>
      </c>
    </row>
    <row r="4220" spans="1:21" ht="21" x14ac:dyDescent="0.4">
      <c r="A4220" t="s">
        <v>2317</v>
      </c>
      <c r="B4220" t="s">
        <v>2297</v>
      </c>
      <c r="C4220" t="s">
        <v>2298</v>
      </c>
      <c r="D4220" s="34">
        <v>3880533</v>
      </c>
      <c r="E4220" s="34">
        <v>128474</v>
      </c>
      <c r="F4220" s="33">
        <v>128.47400000000002</v>
      </c>
      <c r="G4220" s="33">
        <v>13.799000000000001</v>
      </c>
      <c r="H4220" s="49">
        <v>3.3107307681702487</v>
      </c>
      <c r="I4220" s="33">
        <v>142.27300000000002</v>
      </c>
      <c r="J4220" s="35">
        <f>G4220/I4220</f>
        <v>9.6989590435289888E-2</v>
      </c>
      <c r="K4220">
        <v>1.0000000000000002</v>
      </c>
      <c r="L4220">
        <v>1.1074069461525291</v>
      </c>
      <c r="M4220" s="49">
        <v>1</v>
      </c>
      <c r="N4220" t="s">
        <v>33</v>
      </c>
      <c r="O4220" s="10" t="s">
        <v>33</v>
      </c>
      <c r="P4220">
        <f>VLOOKUP($O4220,$Y$2:$AJ$8,9,FALSE)</f>
        <v>0.4</v>
      </c>
      <c r="Q4220" s="11">
        <f>(L4220-M4220)/L4220</f>
        <v>9.6989590435290055E-2</v>
      </c>
      <c r="S4220" s="13">
        <f>MIN(Q4220,IF(R4220=0,P4220,R4220))</f>
        <v>9.6989590435290055E-2</v>
      </c>
      <c r="T4220">
        <f>IFERROR(S4220*I4220,0)</f>
        <v>13.799000000000024</v>
      </c>
      <c r="U4220" t="b">
        <f>O4220=N4220</f>
        <v>1</v>
      </c>
    </row>
    <row r="4221" spans="1:21" ht="21" x14ac:dyDescent="0.4">
      <c r="A4221" t="s">
        <v>2937</v>
      </c>
      <c r="B4221" t="s">
        <v>2927</v>
      </c>
      <c r="C4221" t="s">
        <v>2928</v>
      </c>
      <c r="D4221" s="34">
        <v>2614848</v>
      </c>
      <c r="E4221" s="34">
        <v>79774</v>
      </c>
      <c r="F4221" s="33">
        <v>159.93799999999999</v>
      </c>
      <c r="G4221" s="33">
        <v>45.642000000000003</v>
      </c>
      <c r="H4221" s="49">
        <v>3.0508083070220526</v>
      </c>
      <c r="I4221" s="33">
        <v>205.57999999999998</v>
      </c>
      <c r="J4221" s="35">
        <f>G4221/I4221</f>
        <v>0.2220157602879658</v>
      </c>
      <c r="K4221">
        <v>2.0048888108907663</v>
      </c>
      <c r="L4221">
        <v>2.5770301100609219</v>
      </c>
      <c r="M4221" s="49">
        <v>2</v>
      </c>
      <c r="N4221" t="s">
        <v>37</v>
      </c>
      <c r="O4221" s="10" t="s">
        <v>37</v>
      </c>
      <c r="P4221">
        <f>VLOOKUP($O4221,$Y$2:$AJ$8,9,FALSE)</f>
        <v>0.25</v>
      </c>
      <c r="Q4221" s="11">
        <f>(L4221-M4221)/L4221</f>
        <v>0.22391283198754736</v>
      </c>
      <c r="S4221" s="13">
        <f>MIN(Q4221,IF(R4221=0,P4221,R4221))</f>
        <v>0.22391283198754736</v>
      </c>
      <c r="T4221">
        <f>IFERROR(S4221*I4221,0)</f>
        <v>46.031999999999982</v>
      </c>
      <c r="U4221" t="b">
        <f>O4221=N4221</f>
        <v>1</v>
      </c>
    </row>
    <row r="4222" spans="1:21" ht="21" x14ac:dyDescent="0.4">
      <c r="A4222" t="s">
        <v>3438</v>
      </c>
      <c r="B4222" t="s">
        <v>3421</v>
      </c>
      <c r="C4222" t="s">
        <v>3422</v>
      </c>
      <c r="D4222" s="34">
        <v>108779</v>
      </c>
      <c r="E4222" s="34">
        <v>66313</v>
      </c>
      <c r="F4222" s="33">
        <v>64.495100000000008</v>
      </c>
      <c r="G4222" s="33">
        <v>21.4984</v>
      </c>
      <c r="H4222" s="49">
        <v>60.961214940383712</v>
      </c>
      <c r="I4222" s="33">
        <v>85.993500000000012</v>
      </c>
      <c r="J4222" s="35">
        <f>G4222/I4222</f>
        <v>0.25000029071964741</v>
      </c>
      <c r="K4222">
        <v>0.97258606909655732</v>
      </c>
      <c r="L4222">
        <v>1.2967819281287232</v>
      </c>
      <c r="M4222" s="49">
        <v>0.01</v>
      </c>
      <c r="N4222" t="s">
        <v>34</v>
      </c>
      <c r="O4222" s="10" t="s">
        <v>34</v>
      </c>
      <c r="P4222">
        <f>VLOOKUP($O4222,$Y$2:$AJ$8,9,FALSE)</f>
        <v>0.15</v>
      </c>
      <c r="Q4222" s="11">
        <f>(L4222-M4222)/L4222</f>
        <v>0.99228860320838197</v>
      </c>
      <c r="S4222" s="13">
        <f>MIN(Q4222,IF(R4222=0,P4222,R4222))</f>
        <v>0.15</v>
      </c>
      <c r="T4222">
        <f>IFERROR(S4222*I4222,0)</f>
        <v>12.899025000000002</v>
      </c>
      <c r="U4222" t="b">
        <f>O4222=N4222</f>
        <v>1</v>
      </c>
    </row>
    <row r="4223" spans="1:21" ht="21" x14ac:dyDescent="0.4">
      <c r="A4223" t="s">
        <v>1205</v>
      </c>
      <c r="B4223" t="s">
        <v>1143</v>
      </c>
      <c r="C4223" s="50" t="s">
        <v>1144</v>
      </c>
      <c r="D4223" s="34">
        <v>1203676</v>
      </c>
      <c r="E4223" s="34">
        <v>190025</v>
      </c>
      <c r="F4223" s="33">
        <v>57.438700000000004</v>
      </c>
      <c r="G4223" s="33">
        <v>23.0473</v>
      </c>
      <c r="H4223" s="49">
        <v>15.787055652850103</v>
      </c>
      <c r="I4223" s="33">
        <v>80.486000000000004</v>
      </c>
      <c r="J4223" s="35">
        <f>G4223/I4223</f>
        <v>0.28635166364336651</v>
      </c>
      <c r="K4223">
        <v>0.30226917510853835</v>
      </c>
      <c r="L4223">
        <v>0.42355479542165503</v>
      </c>
      <c r="M4223" s="49">
        <v>0.3</v>
      </c>
      <c r="N4223" t="s">
        <v>37</v>
      </c>
      <c r="O4223" s="10" t="s">
        <v>37</v>
      </c>
      <c r="P4223">
        <f>VLOOKUP($O4223,$Y$2:$AJ$8,9,FALSE)</f>
        <v>0.25</v>
      </c>
      <c r="Q4223" s="11">
        <f>(L4223-M4223)/L4223</f>
        <v>0.29170911711353525</v>
      </c>
      <c r="S4223" s="13">
        <f>MIN(Q4223,IF(R4223=0,P4223,R4223))</f>
        <v>0.25</v>
      </c>
      <c r="T4223">
        <f>IFERROR(S4223*I4223,0)</f>
        <v>20.121500000000001</v>
      </c>
      <c r="U4223" t="b">
        <f>O4223=N4223</f>
        <v>1</v>
      </c>
    </row>
    <row r="4224" spans="1:21" ht="21" x14ac:dyDescent="0.4">
      <c r="A4224" t="s">
        <v>1302</v>
      </c>
      <c r="B4224" t="s">
        <v>1285</v>
      </c>
      <c r="C4224" s="50" t="s">
        <v>1286</v>
      </c>
      <c r="D4224" s="34">
        <v>1291144</v>
      </c>
      <c r="E4224" s="34">
        <v>31862</v>
      </c>
      <c r="F4224" s="33">
        <v>63.724000000000004</v>
      </c>
      <c r="G4224" s="33">
        <v>26.518999999999998</v>
      </c>
      <c r="H4224" s="49">
        <v>2.4677340405098116</v>
      </c>
      <c r="I4224" s="33">
        <v>90.242999999999995</v>
      </c>
      <c r="J4224" s="35">
        <f>G4224/I4224</f>
        <v>0.29386212781046728</v>
      </c>
      <c r="K4224">
        <v>2.0000000000000004</v>
      </c>
      <c r="L4224">
        <v>2.8323080785889148</v>
      </c>
      <c r="M4224" s="49">
        <v>2</v>
      </c>
      <c r="N4224" t="s">
        <v>45</v>
      </c>
      <c r="O4224" s="10" t="s">
        <v>34</v>
      </c>
      <c r="P4224">
        <f>VLOOKUP($O4224,$Y$2:$AJ$8,9,FALSE)</f>
        <v>0.15</v>
      </c>
      <c r="Q4224" s="11">
        <f>(L4224-M4224)/L4224</f>
        <v>0.29386212781046733</v>
      </c>
      <c r="S4224" s="13">
        <f>MIN(Q4224,IF(R4224=0,P4224,R4224))</f>
        <v>0.15</v>
      </c>
      <c r="T4224">
        <f>IFERROR(S4224*I4224,0)</f>
        <v>13.536449999999999</v>
      </c>
      <c r="U4224" t="b">
        <f>O4224=N4224</f>
        <v>0</v>
      </c>
    </row>
    <row r="4225" spans="1:21" ht="21" x14ac:dyDescent="0.4">
      <c r="A4225" t="s">
        <v>3314</v>
      </c>
      <c r="B4225" t="s">
        <v>3253</v>
      </c>
      <c r="C4225" t="s">
        <v>3254</v>
      </c>
      <c r="D4225" s="34">
        <v>766</v>
      </c>
      <c r="E4225" s="34">
        <v>234</v>
      </c>
      <c r="F4225" s="33">
        <v>0.12330000000000001</v>
      </c>
      <c r="G4225" s="33">
        <v>6.0400000000000002E-2</v>
      </c>
      <c r="H4225" s="49">
        <v>30.548302872062663</v>
      </c>
      <c r="I4225" s="33">
        <v>0.1837</v>
      </c>
      <c r="J4225" s="35">
        <f>G4225/I4225</f>
        <v>0.32879695155144256</v>
      </c>
      <c r="K4225">
        <v>0.52692307692307694</v>
      </c>
      <c r="L4225">
        <v>0.78504273504273503</v>
      </c>
      <c r="M4225" s="49">
        <v>0.4</v>
      </c>
      <c r="N4225" t="s">
        <v>37</v>
      </c>
      <c r="O4225" s="10" t="s">
        <v>37</v>
      </c>
      <c r="P4225">
        <f>VLOOKUP($O4225,$Y$2:$AJ$8,9,FALSE)</f>
        <v>0.25</v>
      </c>
      <c r="Q4225" s="11">
        <f>(L4225-M4225)/L4225</f>
        <v>0.49047359825802939</v>
      </c>
      <c r="S4225" s="13">
        <f>MIN(Q4225,IF(R4225=0,P4225,R4225))</f>
        <v>0.25</v>
      </c>
      <c r="T4225">
        <f>IFERROR(S4225*I4225,0)</f>
        <v>4.5925000000000001E-2</v>
      </c>
      <c r="U4225" t="b">
        <f>O4225=N4225</f>
        <v>1</v>
      </c>
    </row>
    <row r="4226" spans="1:21" ht="21" x14ac:dyDescent="0.4">
      <c r="A4226" t="s">
        <v>5458</v>
      </c>
      <c r="B4226" t="s">
        <v>5450</v>
      </c>
      <c r="C4226" t="s">
        <v>5451</v>
      </c>
      <c r="D4226" s="34">
        <v>73847</v>
      </c>
      <c r="E4226" s="34">
        <v>6158</v>
      </c>
      <c r="F4226" s="33">
        <v>8.3726000000000003</v>
      </c>
      <c r="G4226" s="33">
        <v>4.0011000000000001</v>
      </c>
      <c r="H4226" s="49">
        <v>8.3388627838639344</v>
      </c>
      <c r="I4226" s="33">
        <v>12.373699999999999</v>
      </c>
      <c r="J4226" s="35">
        <f>G4226/I4226</f>
        <v>0.32335518074626024</v>
      </c>
      <c r="K4226">
        <v>1.3596297499188048</v>
      </c>
      <c r="L4226">
        <v>2.009369925300422</v>
      </c>
      <c r="M4226" s="49">
        <v>1.1299999999999999</v>
      </c>
      <c r="N4226" t="s">
        <v>37</v>
      </c>
      <c r="O4226" s="10" t="s">
        <v>37</v>
      </c>
      <c r="P4226">
        <f>VLOOKUP($O4226,$Y$2:$AJ$8,9,FALSE)</f>
        <v>0.25</v>
      </c>
      <c r="Q4226" s="11">
        <f>(L4226-M4226)/L4226</f>
        <v>0.43763466061081163</v>
      </c>
      <c r="S4226" s="13">
        <f>MIN(Q4226,IF(R4226=0,P4226,R4226))</f>
        <v>0.25</v>
      </c>
      <c r="T4226">
        <f>IFERROR(S4226*I4226,0)</f>
        <v>3.0934249999999999</v>
      </c>
      <c r="U4226" t="b">
        <f>O4226=N4226</f>
        <v>1</v>
      </c>
    </row>
    <row r="4227" spans="1:21" ht="21" x14ac:dyDescent="0.4">
      <c r="A4227" t="s">
        <v>5573</v>
      </c>
      <c r="B4227" t="s">
        <v>5568</v>
      </c>
      <c r="C4227" t="s">
        <v>5569</v>
      </c>
      <c r="D4227" s="34">
        <v>195083</v>
      </c>
      <c r="E4227" s="34">
        <v>30144</v>
      </c>
      <c r="F4227" s="33">
        <v>2.8649999999999998</v>
      </c>
      <c r="G4227" s="33">
        <v>0.95499999999999996</v>
      </c>
      <c r="H4227" s="49">
        <v>15.451884582459774</v>
      </c>
      <c r="I4227" s="33">
        <v>3.82</v>
      </c>
      <c r="J4227" s="35">
        <f>G4227/I4227</f>
        <v>0.25</v>
      </c>
      <c r="K4227">
        <v>9.5043789808917187E-2</v>
      </c>
      <c r="L4227">
        <v>0.12672505307855628</v>
      </c>
      <c r="M4227" s="49">
        <v>0.05</v>
      </c>
      <c r="N4227" t="s">
        <v>34</v>
      </c>
      <c r="O4227" s="10" t="s">
        <v>34</v>
      </c>
      <c r="P4227">
        <f>VLOOKUP($O4227,$Y$2:$AJ$8,9,FALSE)</f>
        <v>0.15</v>
      </c>
      <c r="Q4227" s="11">
        <f>(L4227-M4227)/L4227</f>
        <v>0.60544502617801044</v>
      </c>
      <c r="S4227" s="13">
        <f>MIN(Q4227,IF(R4227=0,P4227,R4227))</f>
        <v>0.15</v>
      </c>
      <c r="T4227">
        <f>IFERROR(S4227*I4227,0)</f>
        <v>0.57299999999999995</v>
      </c>
      <c r="U4227" t="b">
        <f>O4227=N4227</f>
        <v>1</v>
      </c>
    </row>
    <row r="4228" spans="1:21" ht="21" x14ac:dyDescent="0.4">
      <c r="A4228" t="s">
        <v>3038</v>
      </c>
      <c r="B4228" t="s">
        <v>3005</v>
      </c>
      <c r="C4228" t="s">
        <v>3006</v>
      </c>
      <c r="D4228" s="34">
        <v>184400</v>
      </c>
      <c r="E4228" s="34">
        <v>7343</v>
      </c>
      <c r="F4228" s="33">
        <v>22.029</v>
      </c>
      <c r="G4228" s="33">
        <v>4.5001999999999995</v>
      </c>
      <c r="H4228" s="49">
        <v>3.9821041214750541</v>
      </c>
      <c r="I4228" s="33">
        <v>26.529199999999999</v>
      </c>
      <c r="J4228" s="35">
        <f>G4228/I4228</f>
        <v>0.16963195271625225</v>
      </c>
      <c r="K4228">
        <v>3</v>
      </c>
      <c r="L4228">
        <v>3.6128557810159339</v>
      </c>
      <c r="M4228" s="49">
        <v>3</v>
      </c>
      <c r="N4228" t="s">
        <v>37</v>
      </c>
      <c r="O4228" s="10" t="s">
        <v>37</v>
      </c>
      <c r="P4228">
        <f>VLOOKUP($O4228,$Y$2:$AJ$8,9,FALSE)</f>
        <v>0.25</v>
      </c>
      <c r="Q4228" s="11">
        <f>(L4228-M4228)/L4228</f>
        <v>0.16963195271625237</v>
      </c>
      <c r="S4228" s="13">
        <f>MIN(Q4228,IF(R4228=0,P4228,R4228))</f>
        <v>0.16963195271625237</v>
      </c>
      <c r="T4228">
        <f>IFERROR(S4228*I4228,0)</f>
        <v>4.5002000000000022</v>
      </c>
      <c r="U4228" t="b">
        <f>O4228=N4228</f>
        <v>1</v>
      </c>
    </row>
    <row r="4229" spans="1:21" ht="21" x14ac:dyDescent="0.4">
      <c r="A4229" t="s">
        <v>734</v>
      </c>
      <c r="B4229" t="s">
        <v>669</v>
      </c>
      <c r="C4229" s="50" t="s">
        <v>670</v>
      </c>
      <c r="D4229" s="34">
        <v>142796</v>
      </c>
      <c r="E4229" s="34">
        <v>12102</v>
      </c>
      <c r="F4229" s="33">
        <v>7.6930000000000005</v>
      </c>
      <c r="G4229" s="33">
        <v>2.5549999999999997</v>
      </c>
      <c r="H4229" s="49">
        <v>8.4750273116894039</v>
      </c>
      <c r="I4229" s="33">
        <v>10.248000000000001</v>
      </c>
      <c r="J4229" s="35">
        <f>G4229/I4229</f>
        <v>0.24931693989071033</v>
      </c>
      <c r="K4229">
        <v>0.6356800528838209</v>
      </c>
      <c r="L4229">
        <v>0.84680218145761044</v>
      </c>
      <c r="M4229" s="49">
        <v>0.45</v>
      </c>
      <c r="N4229" t="s">
        <v>34</v>
      </c>
      <c r="O4229" s="10" t="s">
        <v>34</v>
      </c>
      <c r="P4229">
        <f>VLOOKUP($O4229,$Y$2:$AJ$8,9,FALSE)</f>
        <v>0.15</v>
      </c>
      <c r="Q4229" s="11">
        <f>(L4229-M4229)/L4229</f>
        <v>0.46858899297423895</v>
      </c>
      <c r="S4229" s="13">
        <f>MIN(Q4229,IF(R4229=0,P4229,R4229))</f>
        <v>0.15</v>
      </c>
      <c r="T4229">
        <f>IFERROR(S4229*I4229,0)</f>
        <v>1.5372000000000001</v>
      </c>
      <c r="U4229" t="b">
        <f>O4229=N4229</f>
        <v>1</v>
      </c>
    </row>
    <row r="4230" spans="1:21" ht="21" x14ac:dyDescent="0.4">
      <c r="A4230" t="s">
        <v>6248</v>
      </c>
      <c r="B4230" t="s">
        <v>6245</v>
      </c>
      <c r="C4230" t="s">
        <v>6246</v>
      </c>
      <c r="D4230" s="34">
        <v>9538</v>
      </c>
      <c r="E4230" s="34">
        <v>5511</v>
      </c>
      <c r="F4230" s="33">
        <v>1.7546999999999999</v>
      </c>
      <c r="G4230" s="33">
        <v>0.58430000000000004</v>
      </c>
      <c r="H4230" s="49">
        <v>57.779408681065213</v>
      </c>
      <c r="I4230" s="33">
        <v>2.339</v>
      </c>
      <c r="J4230" s="35">
        <f>G4230/I4230</f>
        <v>0.24980761008978197</v>
      </c>
      <c r="K4230">
        <v>0.31839956450734891</v>
      </c>
      <c r="L4230">
        <v>0.42442387951369986</v>
      </c>
      <c r="M4230" s="49">
        <v>0.01</v>
      </c>
      <c r="N4230" t="s">
        <v>34</v>
      </c>
      <c r="O4230" s="10" t="s">
        <v>34</v>
      </c>
      <c r="P4230">
        <f>VLOOKUP($O4230,$Y$2:$AJ$8,9,FALSE)</f>
        <v>0.15</v>
      </c>
      <c r="Q4230" s="11">
        <f>(L4230-M4230)/L4230</f>
        <v>0.97643864899529709</v>
      </c>
      <c r="S4230" s="13">
        <f>MIN(Q4230,IF(R4230=0,P4230,R4230))</f>
        <v>0.15</v>
      </c>
      <c r="T4230">
        <f>IFERROR(S4230*I4230,0)</f>
        <v>0.35085</v>
      </c>
      <c r="U4230" t="b">
        <f>O4230=N4230</f>
        <v>1</v>
      </c>
    </row>
    <row r="4231" spans="1:21" ht="21" x14ac:dyDescent="0.4">
      <c r="A4231" t="s">
        <v>2638</v>
      </c>
      <c r="B4231" t="s">
        <v>2609</v>
      </c>
      <c r="C4231" t="s">
        <v>2610</v>
      </c>
      <c r="D4231" s="34">
        <v>107328</v>
      </c>
      <c r="E4231" s="34">
        <v>29811</v>
      </c>
      <c r="F4231" s="33">
        <v>8.8593999999999991</v>
      </c>
      <c r="G4231" s="33">
        <v>2.9522000000000004</v>
      </c>
      <c r="H4231" s="49">
        <v>27.775603756708406</v>
      </c>
      <c r="I4231" s="33">
        <v>11.811599999999999</v>
      </c>
      <c r="J4231" s="35">
        <f>G4231/I4231</f>
        <v>0.24994073622540561</v>
      </c>
      <c r="K4231">
        <v>0.29718560262990168</v>
      </c>
      <c r="L4231">
        <v>0.39621616181946256</v>
      </c>
      <c r="M4231" s="49">
        <v>0.25</v>
      </c>
      <c r="N4231" t="s">
        <v>37</v>
      </c>
      <c r="O4231" s="10" t="s">
        <v>37</v>
      </c>
      <c r="P4231">
        <f>VLOOKUP($O4231,$Y$2:$AJ$8,9,FALSE)</f>
        <v>0.25</v>
      </c>
      <c r="Q4231" s="11">
        <f>(L4231-M4231)/L4231</f>
        <v>0.36903129127298578</v>
      </c>
      <c r="S4231" s="13">
        <f>MIN(Q4231,IF(R4231=0,P4231,R4231))</f>
        <v>0.25</v>
      </c>
      <c r="T4231">
        <f>IFERROR(S4231*I4231,0)</f>
        <v>2.9528999999999996</v>
      </c>
      <c r="U4231" t="b">
        <f>O4231=N4231</f>
        <v>1</v>
      </c>
    </row>
    <row r="4232" spans="1:21" ht="21" x14ac:dyDescent="0.4">
      <c r="A4232" t="s">
        <v>1992</v>
      </c>
      <c r="B4232" t="s">
        <v>1772</v>
      </c>
      <c r="C4232" s="50" t="s">
        <v>1773</v>
      </c>
      <c r="D4232" s="34">
        <v>6432</v>
      </c>
      <c r="E4232" s="34">
        <v>1275</v>
      </c>
      <c r="F4232" s="33">
        <v>1.7179000000000002</v>
      </c>
      <c r="G4232" s="33">
        <v>0.25380000000000003</v>
      </c>
      <c r="H4232" s="49">
        <v>19.822761194029852</v>
      </c>
      <c r="I4232" s="33">
        <v>1.9717000000000002</v>
      </c>
      <c r="J4232" s="35">
        <f>G4232/I4232</f>
        <v>0.12872140792209769</v>
      </c>
      <c r="K4232">
        <v>1.347372549019608</v>
      </c>
      <c r="L4232">
        <v>1.5464313725490197</v>
      </c>
      <c r="M4232" s="49">
        <v>1.4</v>
      </c>
      <c r="N4232" t="s">
        <v>37</v>
      </c>
      <c r="O4232" s="10" t="s">
        <v>34</v>
      </c>
      <c r="P4232">
        <f>VLOOKUP($O4232,$Y$2:$AJ$8,9,FALSE)</f>
        <v>0.15</v>
      </c>
      <c r="Q4232" s="11">
        <f>(L4232-M4232)/L4232</f>
        <v>9.4689861540802486E-2</v>
      </c>
      <c r="S4232" s="13">
        <f>MIN(Q4232,IF(R4232=0,P4232,R4232))</f>
        <v>9.4689861540802486E-2</v>
      </c>
      <c r="T4232">
        <f>IFERROR(S4232*I4232,0)</f>
        <v>0.18670000000000028</v>
      </c>
      <c r="U4232" t="b">
        <f>O4232=N4232</f>
        <v>0</v>
      </c>
    </row>
    <row r="4233" spans="1:21" ht="21" x14ac:dyDescent="0.4">
      <c r="A4233" t="s">
        <v>184</v>
      </c>
      <c r="B4233" t="s">
        <v>31</v>
      </c>
      <c r="C4233" t="s">
        <v>32</v>
      </c>
      <c r="D4233" s="34">
        <v>237695</v>
      </c>
      <c r="E4233" s="34">
        <v>6171</v>
      </c>
      <c r="F4233" s="33">
        <v>5.2456000000000005</v>
      </c>
      <c r="G4233" s="33">
        <v>1.5948</v>
      </c>
      <c r="H4233" s="49">
        <v>2.5961841856160204</v>
      </c>
      <c r="I4233" s="33">
        <v>6.8404000000000007</v>
      </c>
      <c r="K4233">
        <v>0.85004051207259768</v>
      </c>
      <c r="L4233">
        <v>1.1084751255874252</v>
      </c>
      <c r="M4233" s="49">
        <v>0.85</v>
      </c>
      <c r="N4233" t="s">
        <v>37</v>
      </c>
      <c r="O4233" s="10" t="s">
        <v>42</v>
      </c>
      <c r="P4233">
        <f>VLOOKUP($O4233,$Y$2:$AJ$8,9,FALSE)</f>
        <v>0.05</v>
      </c>
      <c r="Q4233" s="11">
        <f>(L4233-M4233)/L4233</f>
        <v>0.23318080813987499</v>
      </c>
      <c r="S4233" s="13">
        <f>MIN(Q4233,IF(R4233=0,P4233,R4233))</f>
        <v>0.05</v>
      </c>
      <c r="T4233">
        <f>IFERROR(S4233*I4233,0)</f>
        <v>0.34202000000000005</v>
      </c>
      <c r="U4233" t="b">
        <f>O4233=N4233</f>
        <v>0</v>
      </c>
    </row>
    <row r="4234" spans="1:21" ht="21" x14ac:dyDescent="0.4">
      <c r="A4234" t="s">
        <v>4267</v>
      </c>
      <c r="B4234" t="s">
        <v>4262</v>
      </c>
      <c r="C4234" t="s">
        <v>4263</v>
      </c>
      <c r="D4234" s="34">
        <v>936587</v>
      </c>
      <c r="E4234" s="34">
        <v>98988</v>
      </c>
      <c r="F4234" s="33">
        <v>74.034500000000008</v>
      </c>
      <c r="G4234" s="33">
        <v>24.673500000000001</v>
      </c>
      <c r="H4234" s="49">
        <v>10.569012809274525</v>
      </c>
      <c r="I4234" s="33">
        <v>98.708000000000013</v>
      </c>
      <c r="J4234" s="35">
        <f>G4234/I4234</f>
        <v>0.24996454188110384</v>
      </c>
      <c r="K4234">
        <v>0.74791388855214791</v>
      </c>
      <c r="L4234">
        <v>0.99717137430799707</v>
      </c>
      <c r="M4234" s="49">
        <v>0.6</v>
      </c>
      <c r="N4234" t="s">
        <v>42</v>
      </c>
      <c r="O4234" s="10" t="s">
        <v>42</v>
      </c>
      <c r="P4234">
        <f>VLOOKUP($O4234,$Y$2:$AJ$8,9,FALSE)</f>
        <v>0.05</v>
      </c>
      <c r="Q4234" s="11">
        <f>(L4234-M4234)/L4234</f>
        <v>0.3982980102929855</v>
      </c>
      <c r="S4234" s="13">
        <f>MIN(Q4234,IF(R4234=0,P4234,R4234))</f>
        <v>0.05</v>
      </c>
      <c r="T4234">
        <f>IFERROR(S4234*I4234,0)</f>
        <v>4.9354000000000013</v>
      </c>
      <c r="U4234" t="b">
        <f>O4234=N4234</f>
        <v>1</v>
      </c>
    </row>
    <row r="4235" spans="1:21" ht="21" x14ac:dyDescent="0.4">
      <c r="A4235" t="s">
        <v>5816</v>
      </c>
      <c r="B4235" t="s">
        <v>5817</v>
      </c>
      <c r="C4235" t="s">
        <v>5818</v>
      </c>
      <c r="D4235" s="34">
        <v>240118</v>
      </c>
      <c r="E4235" s="34">
        <v>18665</v>
      </c>
      <c r="F4235" s="33">
        <v>9.1485999999999983</v>
      </c>
      <c r="G4235" s="33">
        <v>3.0492000000000004</v>
      </c>
      <c r="H4235" s="49">
        <v>7.7732614797724455</v>
      </c>
      <c r="I4235" s="33">
        <v>12.197799999999999</v>
      </c>
      <c r="J4235" s="35">
        <f>G4235/I4235</f>
        <v>0.24997950450081166</v>
      </c>
      <c r="K4235">
        <v>0.49014733458344489</v>
      </c>
      <c r="L4235">
        <v>0.65351192070720598</v>
      </c>
      <c r="M4235" s="49">
        <v>0.4</v>
      </c>
      <c r="N4235" t="s">
        <v>34</v>
      </c>
      <c r="O4235" s="10" t="s">
        <v>34</v>
      </c>
      <c r="P4235">
        <f>VLOOKUP($O4235,$Y$2:$AJ$8,9,FALSE)</f>
        <v>0.15</v>
      </c>
      <c r="Q4235" s="11">
        <f>(L4235-M4235)/L4235</f>
        <v>0.38792241223827245</v>
      </c>
      <c r="S4235" s="13">
        <f>MIN(Q4235,IF(R4235=0,P4235,R4235))</f>
        <v>0.15</v>
      </c>
      <c r="T4235">
        <f>IFERROR(S4235*I4235,0)</f>
        <v>1.8296699999999997</v>
      </c>
      <c r="U4235" t="b">
        <f>O4235=N4235</f>
        <v>1</v>
      </c>
    </row>
    <row r="4236" spans="1:21" ht="21" x14ac:dyDescent="0.4">
      <c r="A4236" t="s">
        <v>4268</v>
      </c>
      <c r="B4236" t="s">
        <v>4262</v>
      </c>
      <c r="C4236" t="s">
        <v>4263</v>
      </c>
      <c r="D4236" s="34">
        <v>420026</v>
      </c>
      <c r="E4236" s="34">
        <v>36698</v>
      </c>
      <c r="F4236" s="33">
        <v>29.3584</v>
      </c>
      <c r="G4236" s="33">
        <v>12.3797</v>
      </c>
      <c r="H4236" s="49">
        <v>8.7370781808745175</v>
      </c>
      <c r="I4236" s="33">
        <v>41.738100000000003</v>
      </c>
      <c r="J4236" s="35">
        <f>G4236/I4236</f>
        <v>0.29660430158536205</v>
      </c>
      <c r="K4236">
        <v>0.79999999999999993</v>
      </c>
      <c r="L4236">
        <v>1.1373399095318548</v>
      </c>
      <c r="M4236" s="49">
        <v>0.8</v>
      </c>
      <c r="N4236" t="s">
        <v>42</v>
      </c>
      <c r="O4236" s="10" t="s">
        <v>42</v>
      </c>
      <c r="P4236">
        <f>VLOOKUP($O4236,$Y$2:$AJ$8,9,FALSE)</f>
        <v>0.05</v>
      </c>
      <c r="Q4236" s="11">
        <f>(L4236-M4236)/L4236</f>
        <v>0.29660430158536216</v>
      </c>
      <c r="S4236" s="13">
        <f>MIN(Q4236,IF(R4236=0,P4236,R4236))</f>
        <v>0.05</v>
      </c>
      <c r="T4236">
        <f>IFERROR(S4236*I4236,0)</f>
        <v>2.0869050000000002</v>
      </c>
      <c r="U4236" t="b">
        <f>O4236=N4236</f>
        <v>1</v>
      </c>
    </row>
    <row r="4237" spans="1:21" ht="21" x14ac:dyDescent="0.4">
      <c r="A4237" t="s">
        <v>2691</v>
      </c>
      <c r="B4237" t="s">
        <v>2687</v>
      </c>
      <c r="C4237" t="s">
        <v>2688</v>
      </c>
      <c r="D4237" s="34">
        <v>1226328</v>
      </c>
      <c r="E4237" s="34">
        <v>249003</v>
      </c>
      <c r="F4237" s="33">
        <v>177.62019999999998</v>
      </c>
      <c r="G4237" s="33">
        <v>59.205500000000001</v>
      </c>
      <c r="H4237" s="49">
        <v>20.304763489050238</v>
      </c>
      <c r="I4237" s="33">
        <v>236.82569999999998</v>
      </c>
      <c r="J4237" s="35">
        <f>G4237/I4237</f>
        <v>0.24999609417390092</v>
      </c>
      <c r="K4237">
        <v>0.71332554226254297</v>
      </c>
      <c r="L4237">
        <v>0.95109576993048273</v>
      </c>
      <c r="M4237" s="49">
        <v>0.5</v>
      </c>
      <c r="N4237" t="s">
        <v>37</v>
      </c>
      <c r="O4237" s="10" t="s">
        <v>37</v>
      </c>
      <c r="P4237">
        <f>VLOOKUP($O4237,$Y$2:$AJ$8,9,FALSE)</f>
        <v>0.25</v>
      </c>
      <c r="Q4237" s="11">
        <f>(L4237-M4237)/L4237</f>
        <v>0.47429058586124728</v>
      </c>
      <c r="S4237" s="13">
        <f>MIN(Q4237,IF(R4237=0,P4237,R4237))</f>
        <v>0.25</v>
      </c>
      <c r="T4237">
        <f>IFERROR(S4237*I4237,0)</f>
        <v>59.206424999999996</v>
      </c>
      <c r="U4237" t="b">
        <f>O4237=N4237</f>
        <v>1</v>
      </c>
    </row>
    <row r="4238" spans="1:21" ht="21" x14ac:dyDescent="0.4">
      <c r="A4238" t="s">
        <v>1405</v>
      </c>
      <c r="B4238" t="s">
        <v>1306</v>
      </c>
      <c r="C4238" s="50" t="s">
        <v>1307</v>
      </c>
      <c r="D4238" s="34">
        <v>548849</v>
      </c>
      <c r="E4238" s="34">
        <v>25548</v>
      </c>
      <c r="F4238" s="33">
        <v>5.7443</v>
      </c>
      <c r="G4238" s="33">
        <v>1.9136999999999997</v>
      </c>
      <c r="H4238" s="49">
        <v>4.6548322033929184</v>
      </c>
      <c r="I4238" s="33">
        <v>7.6579999999999995</v>
      </c>
      <c r="J4238" s="35">
        <f>G4238/I4238</f>
        <v>0.24989553408200574</v>
      </c>
      <c r="K4238">
        <v>0.2248434319711915</v>
      </c>
      <c r="L4238">
        <v>0.29974949115390631</v>
      </c>
      <c r="M4238" s="49">
        <v>0.2</v>
      </c>
      <c r="N4238" t="s">
        <v>37</v>
      </c>
      <c r="O4238" s="10" t="s">
        <v>42</v>
      </c>
      <c r="P4238">
        <f>VLOOKUP($O4238,$Y$2:$AJ$8,9,FALSE)</f>
        <v>0.05</v>
      </c>
      <c r="Q4238" s="11">
        <f>(L4238-M4238)/L4238</f>
        <v>0.33277618177069712</v>
      </c>
      <c r="S4238" s="13">
        <f>MIN(Q4238,IF(R4238=0,P4238,R4238))</f>
        <v>0.05</v>
      </c>
      <c r="T4238">
        <f>IFERROR(S4238*I4238,0)</f>
        <v>0.38290000000000002</v>
      </c>
      <c r="U4238" t="b">
        <f>O4238=N4238</f>
        <v>0</v>
      </c>
    </row>
    <row r="4239" spans="1:21" ht="21" x14ac:dyDescent="0.4">
      <c r="A4239" t="s">
        <v>4039</v>
      </c>
      <c r="B4239" t="s">
        <v>3907</v>
      </c>
      <c r="C4239" t="s">
        <v>3908</v>
      </c>
      <c r="D4239" s="34">
        <v>8456</v>
      </c>
      <c r="E4239" s="34">
        <v>1189</v>
      </c>
      <c r="F4239" s="33">
        <v>0.84239999999999993</v>
      </c>
      <c r="G4239" s="33">
        <v>0.27360000000000001</v>
      </c>
      <c r="H4239" s="49">
        <v>14.061021759697256</v>
      </c>
      <c r="I4239" s="33">
        <v>1.1159999999999999</v>
      </c>
      <c r="J4239" s="35">
        <f>G4239/I4239</f>
        <v>0.24516129032258069</v>
      </c>
      <c r="K4239">
        <v>0.70849453322119427</v>
      </c>
      <c r="L4239">
        <v>0.9386038687973085</v>
      </c>
      <c r="M4239" s="49">
        <v>0.7</v>
      </c>
      <c r="N4239" t="s">
        <v>37</v>
      </c>
      <c r="O4239" s="10" t="s">
        <v>37</v>
      </c>
      <c r="P4239">
        <f>VLOOKUP($O4239,$Y$2:$AJ$8,9,FALSE)</f>
        <v>0.25</v>
      </c>
      <c r="Q4239" s="11">
        <f>(L4239-M4239)/L4239</f>
        <v>0.25421146953405011</v>
      </c>
      <c r="S4239" s="13">
        <f>MIN(Q4239,IF(R4239=0,P4239,R4239))</f>
        <v>0.25</v>
      </c>
      <c r="T4239">
        <f>IFERROR(S4239*I4239,0)</f>
        <v>0.27899999999999997</v>
      </c>
      <c r="U4239" t="b">
        <f>O4239=N4239</f>
        <v>1</v>
      </c>
    </row>
    <row r="4240" spans="1:21" ht="21" x14ac:dyDescent="0.4">
      <c r="A4240" t="s">
        <v>6339</v>
      </c>
      <c r="B4240" t="s">
        <v>6335</v>
      </c>
      <c r="C4240" t="s">
        <v>6336</v>
      </c>
      <c r="D4240" s="34">
        <v>31345</v>
      </c>
      <c r="E4240" s="34">
        <v>1706</v>
      </c>
      <c r="F4240" s="33">
        <v>1.7058</v>
      </c>
      <c r="G4240" s="33">
        <v>0.49419999999999997</v>
      </c>
      <c r="H4240" s="49">
        <v>5.4426543308342641</v>
      </c>
      <c r="I4240" s="33">
        <v>2.2000000000000002</v>
      </c>
      <c r="J4240" s="35">
        <f>G4240/I4240</f>
        <v>0.22463636363636361</v>
      </c>
      <c r="K4240">
        <v>0.99988276670574439</v>
      </c>
      <c r="L4240">
        <v>1.2895662368112544</v>
      </c>
      <c r="M4240" s="49">
        <v>1</v>
      </c>
      <c r="N4240" t="s">
        <v>34</v>
      </c>
      <c r="O4240" s="10" t="s">
        <v>34</v>
      </c>
      <c r="P4240">
        <f>VLOOKUP($O4240,$Y$2:$AJ$8,9,FALSE)</f>
        <v>0.15</v>
      </c>
      <c r="Q4240" s="11">
        <f>(L4240-M4240)/L4240</f>
        <v>0.22454545454545452</v>
      </c>
      <c r="S4240" s="13">
        <f>MIN(Q4240,IF(R4240=0,P4240,R4240))</f>
        <v>0.15</v>
      </c>
      <c r="T4240">
        <f>IFERROR(S4240*I4240,0)</f>
        <v>0.33</v>
      </c>
      <c r="U4240" t="b">
        <f>O4240=N4240</f>
        <v>1</v>
      </c>
    </row>
    <row r="4241" spans="1:21" ht="21" x14ac:dyDescent="0.4">
      <c r="A4241" t="s">
        <v>2767</v>
      </c>
      <c r="B4241" t="s">
        <v>2712</v>
      </c>
      <c r="C4241" t="s">
        <v>2713</v>
      </c>
      <c r="D4241" s="34">
        <v>28290</v>
      </c>
      <c r="E4241" s="34">
        <v>3602</v>
      </c>
      <c r="F4241" s="33">
        <v>5.7632000000000003</v>
      </c>
      <c r="G4241" s="33">
        <v>1.5017</v>
      </c>
      <c r="H4241" s="49">
        <v>12.732414280664546</v>
      </c>
      <c r="I4241" s="33">
        <v>7.2649000000000008</v>
      </c>
      <c r="J4241" s="35">
        <f>G4241/I4241</f>
        <v>0.20670621756665611</v>
      </c>
      <c r="K4241">
        <v>1.6000000000000003</v>
      </c>
      <c r="L4241">
        <v>2.016907273736813</v>
      </c>
      <c r="M4241" s="49">
        <v>1.6</v>
      </c>
      <c r="N4241" t="s">
        <v>37</v>
      </c>
      <c r="O4241" s="10" t="s">
        <v>37</v>
      </c>
      <c r="P4241">
        <f>VLOOKUP($O4241,$Y$2:$AJ$8,9,FALSE)</f>
        <v>0.25</v>
      </c>
      <c r="Q4241" s="11">
        <f>(L4241-M4241)/L4241</f>
        <v>0.20670621756665611</v>
      </c>
      <c r="S4241" s="13">
        <f>MIN(Q4241,IF(R4241=0,P4241,R4241))</f>
        <v>0.20670621756665611</v>
      </c>
      <c r="T4241">
        <f>IFERROR(S4241*I4241,0)</f>
        <v>1.5017</v>
      </c>
      <c r="U4241" t="b">
        <f>O4241=N4241</f>
        <v>1</v>
      </c>
    </row>
    <row r="4242" spans="1:21" ht="21" x14ac:dyDescent="0.4">
      <c r="A4242" t="s">
        <v>5277</v>
      </c>
      <c r="B4242" t="s">
        <v>5274</v>
      </c>
      <c r="C4242" t="s">
        <v>5275</v>
      </c>
      <c r="D4242" s="34">
        <v>298188</v>
      </c>
      <c r="E4242" s="34">
        <v>2441</v>
      </c>
      <c r="F4242" s="33">
        <v>2.4285000000000001</v>
      </c>
      <c r="G4242" s="33">
        <v>0.73150000000000004</v>
      </c>
      <c r="H4242" s="49">
        <v>0.818611077575221</v>
      </c>
      <c r="I4242" s="33">
        <v>3.16</v>
      </c>
      <c r="J4242" s="35">
        <f>G4242/I4242</f>
        <v>0.23148734177215191</v>
      </c>
      <c r="K4242">
        <v>0.99487914789020893</v>
      </c>
      <c r="L4242">
        <v>1.2945514133551823</v>
      </c>
      <c r="M4242" s="49">
        <v>1</v>
      </c>
      <c r="N4242" t="s">
        <v>37</v>
      </c>
      <c r="O4242" s="10" t="s">
        <v>37</v>
      </c>
      <c r="P4242">
        <f>VLOOKUP($O4242,$Y$2:$AJ$8,9,FALSE)</f>
        <v>0.25</v>
      </c>
      <c r="Q4242" s="11">
        <f>(L4242-M4242)/L4242</f>
        <v>0.22753164556962027</v>
      </c>
      <c r="S4242" s="13">
        <f>MIN(Q4242,IF(R4242=0,P4242,R4242))</f>
        <v>0.22753164556962027</v>
      </c>
      <c r="T4242">
        <f>IFERROR(S4242*I4242,0)</f>
        <v>0.71900000000000008</v>
      </c>
      <c r="U4242" t="b">
        <f>O4242=N4242</f>
        <v>1</v>
      </c>
    </row>
    <row r="4243" spans="1:21" ht="21" x14ac:dyDescent="0.4">
      <c r="A4243" t="s">
        <v>1751</v>
      </c>
      <c r="B4243" t="s">
        <v>1694</v>
      </c>
      <c r="C4243" s="50" t="s">
        <v>1695</v>
      </c>
      <c r="D4243" s="34">
        <v>108186</v>
      </c>
      <c r="E4243" s="34">
        <v>7261</v>
      </c>
      <c r="F4243" s="33">
        <v>8.1014999999999997</v>
      </c>
      <c r="G4243" s="33">
        <v>3.3068</v>
      </c>
      <c r="H4243" s="49">
        <v>6.7115892999094156</v>
      </c>
      <c r="I4243" s="33">
        <v>11.408300000000001</v>
      </c>
      <c r="J4243" s="35">
        <f>G4243/I4243</f>
        <v>0.2898591376453985</v>
      </c>
      <c r="K4243">
        <v>1.1157554055915164</v>
      </c>
      <c r="L4243">
        <v>1.5711747693155214</v>
      </c>
      <c r="M4243" s="49">
        <v>1.1000000000000001</v>
      </c>
      <c r="N4243" t="s">
        <v>45</v>
      </c>
      <c r="O4243" s="10" t="s">
        <v>37</v>
      </c>
      <c r="P4243">
        <f>VLOOKUP($O4243,$Y$2:$AJ$8,9,FALSE)</f>
        <v>0.25</v>
      </c>
      <c r="Q4243" s="11">
        <f>(L4243-M4243)/L4243</f>
        <v>0.2998869244322116</v>
      </c>
      <c r="S4243" s="13">
        <f>MIN(Q4243,IF(R4243=0,P4243,R4243))</f>
        <v>0.25</v>
      </c>
      <c r="T4243">
        <f>IFERROR(S4243*I4243,0)</f>
        <v>2.8520750000000001</v>
      </c>
      <c r="U4243" t="b">
        <f>O4243=N4243</f>
        <v>0</v>
      </c>
    </row>
    <row r="4244" spans="1:21" ht="21" x14ac:dyDescent="0.4">
      <c r="A4244" t="s">
        <v>2872</v>
      </c>
      <c r="B4244" t="s">
        <v>2854</v>
      </c>
      <c r="C4244" t="s">
        <v>2855</v>
      </c>
      <c r="D4244" s="34">
        <v>222124</v>
      </c>
      <c r="E4244" s="34">
        <v>23629</v>
      </c>
      <c r="F4244" s="33">
        <v>35.4435</v>
      </c>
      <c r="G4244" s="33">
        <v>6.3644999999999996</v>
      </c>
      <c r="H4244" s="49">
        <v>10.63775188633376</v>
      </c>
      <c r="I4244" s="33">
        <v>41.808</v>
      </c>
      <c r="J4244" s="35">
        <f>G4244/I4244</f>
        <v>0.15223163030998851</v>
      </c>
      <c r="K4244">
        <v>1.5</v>
      </c>
      <c r="L4244">
        <v>1.7693512209572981</v>
      </c>
      <c r="M4244" s="49">
        <v>1.5</v>
      </c>
      <c r="N4244" t="s">
        <v>37</v>
      </c>
      <c r="O4244" s="10" t="s">
        <v>37</v>
      </c>
      <c r="P4244">
        <f>VLOOKUP($O4244,$Y$2:$AJ$8,9,FALSE)</f>
        <v>0.25</v>
      </c>
      <c r="Q4244" s="11">
        <f>(L4244-M4244)/L4244</f>
        <v>0.15223163030998846</v>
      </c>
      <c r="S4244" s="13">
        <f>MIN(Q4244,IF(R4244=0,P4244,R4244))</f>
        <v>0.15223163030998846</v>
      </c>
      <c r="T4244">
        <f>IFERROR(S4244*I4244,0)</f>
        <v>6.3644999999999978</v>
      </c>
      <c r="U4244" t="b">
        <f>O4244=N4244</f>
        <v>1</v>
      </c>
    </row>
    <row r="4245" spans="1:21" ht="21" x14ac:dyDescent="0.4">
      <c r="A4245" t="s">
        <v>5972</v>
      </c>
      <c r="B4245" t="s">
        <v>5970</v>
      </c>
      <c r="C4245" t="s">
        <v>5971</v>
      </c>
      <c r="D4245" s="34">
        <v>669581</v>
      </c>
      <c r="E4245" s="34">
        <v>6287</v>
      </c>
      <c r="F4245" s="33">
        <v>3.5146000000000002</v>
      </c>
      <c r="G4245" s="33">
        <v>1.1714</v>
      </c>
      <c r="H4245" s="49">
        <v>0.93894540018309958</v>
      </c>
      <c r="I4245" s="33">
        <v>4.6859999999999999</v>
      </c>
      <c r="J4245" s="35">
        <f>G4245/I4245</f>
        <v>0.24997865983781478</v>
      </c>
      <c r="K4245">
        <v>0.5590265627485288</v>
      </c>
      <c r="L4245">
        <v>0.74534754254811519</v>
      </c>
      <c r="M4245" s="49">
        <v>0.4</v>
      </c>
      <c r="N4245" t="s">
        <v>37</v>
      </c>
      <c r="O4245" s="10" t="s">
        <v>37</v>
      </c>
      <c r="P4245">
        <f>VLOOKUP($O4245,$Y$2:$AJ$8,9,FALSE)</f>
        <v>0.25</v>
      </c>
      <c r="Q4245" s="11">
        <f>(L4245-M4245)/L4245</f>
        <v>0.4633376013657704</v>
      </c>
      <c r="S4245" s="13">
        <f>MIN(Q4245,IF(R4245=0,P4245,R4245))</f>
        <v>0.25</v>
      </c>
      <c r="T4245">
        <f>IFERROR(S4245*I4245,0)</f>
        <v>1.1715</v>
      </c>
      <c r="U4245" t="b">
        <f>O4245=N4245</f>
        <v>1</v>
      </c>
    </row>
    <row r="4246" spans="1:21" ht="21" x14ac:dyDescent="0.4">
      <c r="A4246" t="s">
        <v>1406</v>
      </c>
      <c r="B4246" t="s">
        <v>1306</v>
      </c>
      <c r="C4246" s="50" t="s">
        <v>1307</v>
      </c>
      <c r="D4246" s="34">
        <v>309052</v>
      </c>
      <c r="E4246" s="34">
        <v>57764</v>
      </c>
      <c r="F4246" s="33">
        <v>23.211400000000001</v>
      </c>
      <c r="G4246" s="33">
        <v>7.7370000000000001</v>
      </c>
      <c r="H4246" s="49">
        <v>18.690705771197081</v>
      </c>
      <c r="I4246" s="33">
        <v>30.948399999999999</v>
      </c>
      <c r="J4246" s="35">
        <f>G4246/I4246</f>
        <v>0.24999676881518917</v>
      </c>
      <c r="K4246">
        <v>0.40183159061006857</v>
      </c>
      <c r="L4246">
        <v>0.53577314590402325</v>
      </c>
      <c r="M4246" s="49">
        <v>0.3</v>
      </c>
      <c r="N4246" t="s">
        <v>37</v>
      </c>
      <c r="O4246" s="10" t="s">
        <v>37</v>
      </c>
      <c r="P4246">
        <f>VLOOKUP($O4246,$Y$2:$AJ$8,9,FALSE)</f>
        <v>0.25</v>
      </c>
      <c r="Q4246" s="11">
        <f>(L4246-M4246)/L4246</f>
        <v>0.44006152175879854</v>
      </c>
      <c r="S4246" s="13">
        <f>MIN(Q4246,IF(R4246=0,P4246,R4246))</f>
        <v>0.25</v>
      </c>
      <c r="T4246">
        <f>IFERROR(S4246*I4246,0)</f>
        <v>7.7370999999999999</v>
      </c>
      <c r="U4246" t="b">
        <f>O4246=N4246</f>
        <v>1</v>
      </c>
    </row>
    <row r="4247" spans="1:21" ht="21" x14ac:dyDescent="0.4">
      <c r="A4247" t="s">
        <v>1752</v>
      </c>
      <c r="B4247" t="s">
        <v>1694</v>
      </c>
      <c r="C4247" s="50" t="s">
        <v>1695</v>
      </c>
      <c r="D4247" s="34">
        <v>54715</v>
      </c>
      <c r="E4247" s="34">
        <v>4071</v>
      </c>
      <c r="F4247" s="33">
        <v>6.718</v>
      </c>
      <c r="G4247" s="33">
        <v>1.7040999999999999</v>
      </c>
      <c r="H4247" s="49">
        <v>7.4403728410856251</v>
      </c>
      <c r="I4247" s="33">
        <v>8.4221000000000004</v>
      </c>
      <c r="J4247" s="35">
        <f>G4247/I4247</f>
        <v>0.20233670937177187</v>
      </c>
      <c r="K4247">
        <v>1.6502087939081307</v>
      </c>
      <c r="L4247">
        <v>2.0688037337263574</v>
      </c>
      <c r="M4247" s="49">
        <v>1.65</v>
      </c>
      <c r="N4247" t="s">
        <v>33</v>
      </c>
      <c r="O4247" s="10" t="s">
        <v>37</v>
      </c>
      <c r="P4247">
        <f>VLOOKUP($O4247,$Y$2:$AJ$8,9,FALSE)</f>
        <v>0.25</v>
      </c>
      <c r="Q4247" s="11">
        <f>(L4247-M4247)/L4247</f>
        <v>0.20243763431923167</v>
      </c>
      <c r="S4247" s="13">
        <f>MIN(Q4247,IF(R4247=0,P4247,R4247))</f>
        <v>0.20243763431923167</v>
      </c>
      <c r="T4247">
        <f>IFERROR(S4247*I4247,0)</f>
        <v>1.7049500000000011</v>
      </c>
      <c r="U4247" t="b">
        <f>O4247=N4247</f>
        <v>0</v>
      </c>
    </row>
    <row r="4248" spans="1:21" ht="21" x14ac:dyDescent="0.4">
      <c r="A4248" t="s">
        <v>240</v>
      </c>
      <c r="B4248" t="s">
        <v>211</v>
      </c>
      <c r="C4248" s="50" t="s">
        <v>212</v>
      </c>
      <c r="D4248" s="34">
        <v>5295083</v>
      </c>
      <c r="E4248" s="34">
        <v>1186310</v>
      </c>
      <c r="F4248" s="33">
        <v>559.64440000000002</v>
      </c>
      <c r="G4248" s="33">
        <v>186.54360000000003</v>
      </c>
      <c r="H4248" s="49">
        <v>22.403992534205791</v>
      </c>
      <c r="I4248" s="33">
        <v>746.1880000000001</v>
      </c>
      <c r="J4248" s="35">
        <f>G4248/I4248</f>
        <v>0.2499954435075343</v>
      </c>
      <c r="K4248">
        <v>0.47175224013959255</v>
      </c>
      <c r="L4248">
        <v>0.62899916547951218</v>
      </c>
      <c r="M4248" s="49">
        <v>0.1</v>
      </c>
      <c r="N4248" t="s">
        <v>37</v>
      </c>
      <c r="O4248" s="10" t="s">
        <v>37</v>
      </c>
      <c r="P4248">
        <f>VLOOKUP($O4248,$Y$2:$AJ$8,9,FALSE)</f>
        <v>0.25</v>
      </c>
      <c r="Q4248" s="11">
        <f>(L4248-M4248)/L4248</f>
        <v>0.84101727714731411</v>
      </c>
      <c r="S4248" s="13">
        <f>MIN(Q4248,IF(R4248=0,P4248,R4248))</f>
        <v>0.25</v>
      </c>
      <c r="T4248">
        <f>IFERROR(S4248*I4248,0)</f>
        <v>186.54700000000003</v>
      </c>
      <c r="U4248" t="b">
        <f>O4248=N4248</f>
        <v>1</v>
      </c>
    </row>
    <row r="4249" spans="1:21" ht="21" x14ac:dyDescent="0.4">
      <c r="A4249" t="s">
        <v>1057</v>
      </c>
      <c r="B4249" t="s">
        <v>1040</v>
      </c>
      <c r="C4249" s="50" t="s">
        <v>1041</v>
      </c>
      <c r="D4249" s="34">
        <v>250001</v>
      </c>
      <c r="E4249" s="34">
        <v>30151</v>
      </c>
      <c r="F4249" s="33">
        <v>21.748199999999997</v>
      </c>
      <c r="G4249" s="33">
        <v>10.7118</v>
      </c>
      <c r="H4249" s="49">
        <v>12.060351758592965</v>
      </c>
      <c r="I4249" s="33">
        <v>32.459999999999994</v>
      </c>
      <c r="J4249" s="35">
        <f>G4249/I4249</f>
        <v>0.33000000000000007</v>
      </c>
      <c r="K4249">
        <v>0.72130940930649057</v>
      </c>
      <c r="L4249">
        <v>1.0765812079201351</v>
      </c>
      <c r="M4249" s="49">
        <v>0.03</v>
      </c>
      <c r="N4249" t="s">
        <v>37</v>
      </c>
      <c r="O4249" s="10" t="s">
        <v>37</v>
      </c>
      <c r="P4249">
        <f>VLOOKUP($O4249,$Y$2:$AJ$8,9,FALSE)</f>
        <v>0.25</v>
      </c>
      <c r="Q4249" s="11">
        <f>(L4249-M4249)/L4249</f>
        <v>0.97213401109057296</v>
      </c>
      <c r="S4249" s="13">
        <f>MIN(Q4249,IF(R4249=0,P4249,R4249))</f>
        <v>0.25</v>
      </c>
      <c r="T4249">
        <f>IFERROR(S4249*I4249,0)</f>
        <v>8.1149999999999984</v>
      </c>
      <c r="U4249" t="b">
        <f>O4249=N4249</f>
        <v>1</v>
      </c>
    </row>
    <row r="4250" spans="1:21" ht="21" x14ac:dyDescent="0.4">
      <c r="A4250" t="s">
        <v>2768</v>
      </c>
      <c r="B4250" t="s">
        <v>2712</v>
      </c>
      <c r="C4250" t="s">
        <v>2713</v>
      </c>
      <c r="D4250" s="34">
        <v>38655</v>
      </c>
      <c r="E4250" s="34">
        <v>6802</v>
      </c>
      <c r="F4250" s="33">
        <v>10.929499999999999</v>
      </c>
      <c r="G4250" s="33">
        <v>3.1192999999999995</v>
      </c>
      <c r="H4250" s="49">
        <v>17.596688656060017</v>
      </c>
      <c r="I4250" s="33">
        <v>14.048799999999998</v>
      </c>
      <c r="J4250" s="35">
        <f>G4250/I4250</f>
        <v>0.22203319856500198</v>
      </c>
      <c r="K4250">
        <v>1.6068068215230815</v>
      </c>
      <c r="L4250">
        <v>2.0653925316083499</v>
      </c>
      <c r="M4250" s="49">
        <v>1.6</v>
      </c>
      <c r="N4250" t="s">
        <v>37</v>
      </c>
      <c r="O4250" s="10" t="s">
        <v>37</v>
      </c>
      <c r="P4250">
        <f>VLOOKUP($O4250,$Y$2:$AJ$8,9,FALSE)</f>
        <v>0.25</v>
      </c>
      <c r="Q4250" s="11">
        <f>(L4250-M4250)/L4250</f>
        <v>0.22532885370992514</v>
      </c>
      <c r="S4250" s="13">
        <f>MIN(Q4250,IF(R4250=0,P4250,R4250))</f>
        <v>0.22532885370992514</v>
      </c>
      <c r="T4250">
        <f>IFERROR(S4250*I4250,0)</f>
        <v>3.165599999999996</v>
      </c>
      <c r="U4250" t="b">
        <f>O4250=N4250</f>
        <v>1</v>
      </c>
    </row>
    <row r="4251" spans="1:21" ht="21" x14ac:dyDescent="0.4">
      <c r="A4251" t="s">
        <v>4701</v>
      </c>
      <c r="B4251" t="s">
        <v>4688</v>
      </c>
      <c r="C4251" t="s">
        <v>4689</v>
      </c>
      <c r="D4251" s="34">
        <v>388385</v>
      </c>
      <c r="E4251" s="34">
        <v>12938</v>
      </c>
      <c r="F4251" s="33">
        <v>4.665</v>
      </c>
      <c r="G4251" s="33">
        <v>1.5550000000000002</v>
      </c>
      <c r="H4251" s="49">
        <v>3.3312306088031205</v>
      </c>
      <c r="I4251" s="33">
        <v>6.2200000000000006</v>
      </c>
      <c r="J4251" s="35">
        <f>G4251/I4251</f>
        <v>0.25</v>
      </c>
      <c r="K4251">
        <v>0.36056577523573968</v>
      </c>
      <c r="L4251">
        <v>0.48075436698098634</v>
      </c>
      <c r="M4251" s="49">
        <v>0.3</v>
      </c>
      <c r="N4251" t="s">
        <v>37</v>
      </c>
      <c r="O4251" s="10" t="s">
        <v>37</v>
      </c>
      <c r="P4251">
        <f>VLOOKUP($O4251,$Y$2:$AJ$8,9,FALSE)</f>
        <v>0.25</v>
      </c>
      <c r="Q4251" s="11">
        <f>(L4251-M4251)/L4251</f>
        <v>0.37598070739549855</v>
      </c>
      <c r="S4251" s="13">
        <f>MIN(Q4251,IF(R4251=0,P4251,R4251))</f>
        <v>0.25</v>
      </c>
      <c r="T4251">
        <f>IFERROR(S4251*I4251,0)</f>
        <v>1.5550000000000002</v>
      </c>
      <c r="U4251" t="b">
        <f>O4251=N4251</f>
        <v>1</v>
      </c>
    </row>
    <row r="4252" spans="1:21" ht="21" x14ac:dyDescent="0.4">
      <c r="A4252" t="s">
        <v>3039</v>
      </c>
      <c r="B4252" t="s">
        <v>3005</v>
      </c>
      <c r="C4252" t="s">
        <v>3006</v>
      </c>
      <c r="D4252" s="34">
        <v>97468</v>
      </c>
      <c r="E4252" s="34">
        <v>6844</v>
      </c>
      <c r="F4252" s="33">
        <v>13.687999999999999</v>
      </c>
      <c r="G4252" s="33">
        <v>2.3466000000000005</v>
      </c>
      <c r="H4252" s="49">
        <v>7.021791767554479</v>
      </c>
      <c r="I4252" s="33">
        <v>16.034599999999998</v>
      </c>
      <c r="J4252" s="35">
        <f>G4252/I4252</f>
        <v>0.14634602671722405</v>
      </c>
      <c r="K4252">
        <v>1.9999999999999998</v>
      </c>
      <c r="L4252">
        <v>2.3428696668614841</v>
      </c>
      <c r="M4252" s="49">
        <v>2</v>
      </c>
      <c r="N4252" t="s">
        <v>34</v>
      </c>
      <c r="O4252" s="10" t="s">
        <v>34</v>
      </c>
      <c r="P4252">
        <f>VLOOKUP($O4252,$Y$2:$AJ$8,9,FALSE)</f>
        <v>0.15</v>
      </c>
      <c r="Q4252" s="11">
        <f>(L4252-M4252)/L4252</f>
        <v>0.14634602671722385</v>
      </c>
      <c r="S4252" s="13">
        <f>MIN(Q4252,IF(R4252=0,P4252,R4252))</f>
        <v>0.14634602671722385</v>
      </c>
      <c r="T4252">
        <f>IFERROR(S4252*I4252,0)</f>
        <v>2.3465999999999974</v>
      </c>
      <c r="U4252" t="b">
        <f>O4252=N4252</f>
        <v>1</v>
      </c>
    </row>
    <row r="4253" spans="1:21" ht="21" x14ac:dyDescent="0.4">
      <c r="A4253" t="s">
        <v>3315</v>
      </c>
      <c r="B4253" t="s">
        <v>3253</v>
      </c>
      <c r="C4253" t="s">
        <v>3254</v>
      </c>
      <c r="D4253" s="34">
        <v>4242</v>
      </c>
      <c r="E4253" s="34">
        <v>865</v>
      </c>
      <c r="F4253" s="33">
        <v>8.6199999999999999E-2</v>
      </c>
      <c r="G4253" s="33">
        <v>2.2800000000000001E-2</v>
      </c>
      <c r="H4253" s="49">
        <v>20.391324846770392</v>
      </c>
      <c r="I4253" s="33">
        <v>0.109</v>
      </c>
      <c r="J4253" s="35">
        <f>G4253/I4253</f>
        <v>0.20917431192660552</v>
      </c>
      <c r="K4253">
        <v>9.9653179190751451E-2</v>
      </c>
      <c r="L4253">
        <v>0.12601156069364161</v>
      </c>
      <c r="M4253" s="49">
        <v>0.09</v>
      </c>
      <c r="N4253" t="s">
        <v>34</v>
      </c>
      <c r="O4253" s="10" t="s">
        <v>34</v>
      </c>
      <c r="P4253">
        <f>VLOOKUP($O4253,$Y$2:$AJ$8,9,FALSE)</f>
        <v>0.15</v>
      </c>
      <c r="Q4253" s="11">
        <f>(L4253-M4253)/L4253</f>
        <v>0.28577981651376144</v>
      </c>
      <c r="S4253" s="13">
        <f>MIN(Q4253,IF(R4253=0,P4253,R4253))</f>
        <v>0.15</v>
      </c>
      <c r="T4253">
        <f>IFERROR(S4253*I4253,0)</f>
        <v>1.635E-2</v>
      </c>
      <c r="U4253" t="b">
        <f>O4253=N4253</f>
        <v>1</v>
      </c>
    </row>
    <row r="4254" spans="1:21" ht="21" x14ac:dyDescent="0.4">
      <c r="A4254" t="s">
        <v>4228</v>
      </c>
      <c r="B4254" t="s">
        <v>4225</v>
      </c>
      <c r="C4254" t="s">
        <v>4226</v>
      </c>
      <c r="D4254" s="34">
        <v>267328</v>
      </c>
      <c r="E4254" s="34">
        <v>30744</v>
      </c>
      <c r="F4254" s="33">
        <v>69.174199999999999</v>
      </c>
      <c r="G4254" s="33">
        <v>21.186099999999996</v>
      </c>
      <c r="H4254" s="49">
        <v>11.500478812544889</v>
      </c>
      <c r="I4254" s="33">
        <v>90.360299999999995</v>
      </c>
      <c r="J4254" s="35">
        <f>G4254/I4254</f>
        <v>0.23446247965090861</v>
      </c>
      <c r="K4254">
        <v>2.2500065053343743</v>
      </c>
      <c r="L4254">
        <v>2.9391198282591722</v>
      </c>
      <c r="M4254" s="49">
        <v>2.25</v>
      </c>
      <c r="N4254" t="s">
        <v>37</v>
      </c>
      <c r="O4254" s="10" t="s">
        <v>37</v>
      </c>
      <c r="P4254">
        <f>VLOOKUP($O4254,$Y$2:$AJ$8,9,FALSE)</f>
        <v>0.25</v>
      </c>
      <c r="Q4254" s="11">
        <f>(L4254-M4254)/L4254</f>
        <v>0.2344646930123073</v>
      </c>
      <c r="S4254" s="13">
        <f>MIN(Q4254,IF(R4254=0,P4254,R4254))</f>
        <v>0.2344646930123073</v>
      </c>
      <c r="T4254">
        <f>IFERROR(S4254*I4254,0)</f>
        <v>21.186299999999989</v>
      </c>
      <c r="U4254" t="b">
        <f>O4254=N4254</f>
        <v>1</v>
      </c>
    </row>
    <row r="4255" spans="1:21" ht="21" x14ac:dyDescent="0.4">
      <c r="A4255" t="s">
        <v>4436</v>
      </c>
      <c r="B4255" t="s">
        <v>4428</v>
      </c>
      <c r="C4255" t="s">
        <v>4429</v>
      </c>
      <c r="D4255" s="34">
        <v>223490</v>
      </c>
      <c r="E4255" s="34">
        <v>41955</v>
      </c>
      <c r="F4255" s="33">
        <v>17.096700000000002</v>
      </c>
      <c r="G4255" s="33">
        <v>5.6982999999999997</v>
      </c>
      <c r="H4255" s="49">
        <v>18.772652020224619</v>
      </c>
      <c r="I4255" s="33">
        <v>22.795000000000002</v>
      </c>
      <c r="J4255" s="35">
        <f>G4255/I4255</f>
        <v>0.24998025882869046</v>
      </c>
      <c r="K4255">
        <v>0.40750089381480159</v>
      </c>
      <c r="L4255">
        <v>0.54332022404957692</v>
      </c>
      <c r="M4255" s="49">
        <v>0.26</v>
      </c>
      <c r="N4255" t="s">
        <v>37</v>
      </c>
      <c r="O4255" s="10" t="s">
        <v>37</v>
      </c>
      <c r="P4255">
        <f>VLOOKUP($O4255,$Y$2:$AJ$8,9,FALSE)</f>
        <v>0.25</v>
      </c>
      <c r="Q4255" s="11">
        <f>(L4255-M4255)/L4255</f>
        <v>0.52146084667690284</v>
      </c>
      <c r="S4255" s="13">
        <f>MIN(Q4255,IF(R4255=0,P4255,R4255))</f>
        <v>0.25</v>
      </c>
      <c r="T4255">
        <f>IFERROR(S4255*I4255,0)</f>
        <v>5.6987500000000004</v>
      </c>
      <c r="U4255" t="b">
        <f>O4255=N4255</f>
        <v>1</v>
      </c>
    </row>
    <row r="4256" spans="1:21" ht="21" x14ac:dyDescent="0.4">
      <c r="A4256" t="s">
        <v>965</v>
      </c>
      <c r="B4256" t="s">
        <v>899</v>
      </c>
      <c r="C4256" s="50" t="s">
        <v>900</v>
      </c>
      <c r="D4256" s="34">
        <v>1821092</v>
      </c>
      <c r="E4256" s="34">
        <v>380062</v>
      </c>
      <c r="F4256" s="33">
        <v>562.80250000000001</v>
      </c>
      <c r="G4256" s="33">
        <v>186.30340000000001</v>
      </c>
      <c r="H4256" s="49">
        <v>20.870005469245925</v>
      </c>
      <c r="I4256" s="33">
        <v>749.10590000000002</v>
      </c>
      <c r="J4256" s="35">
        <f>G4256/I4256</f>
        <v>0.2487010181070527</v>
      </c>
      <c r="K4256">
        <v>1.4808176034436487</v>
      </c>
      <c r="L4256">
        <v>1.9710097299914224</v>
      </c>
      <c r="M4256" s="49">
        <v>1.29</v>
      </c>
      <c r="N4256" t="s">
        <v>37</v>
      </c>
      <c r="O4256" s="10" t="s">
        <v>37</v>
      </c>
      <c r="P4256">
        <f>VLOOKUP($O4256,$Y$2:$AJ$8,9,FALSE)</f>
        <v>0.25</v>
      </c>
      <c r="Q4256" s="11">
        <f>(L4256-M4256)/L4256</f>
        <v>0.34551312437934339</v>
      </c>
      <c r="S4256" s="13">
        <f>MIN(Q4256,IF(R4256=0,P4256,R4256))</f>
        <v>0.25</v>
      </c>
      <c r="T4256">
        <f>IFERROR(S4256*I4256,0)</f>
        <v>187.276475</v>
      </c>
      <c r="U4256" t="b">
        <f>O4256=N4256</f>
        <v>1</v>
      </c>
    </row>
    <row r="4257" spans="1:21" ht="21" x14ac:dyDescent="0.4">
      <c r="A4257" t="s">
        <v>5717</v>
      </c>
      <c r="B4257" t="s">
        <v>5708</v>
      </c>
      <c r="C4257" t="s">
        <v>5709</v>
      </c>
      <c r="D4257" s="34">
        <v>46009</v>
      </c>
      <c r="E4257" s="34">
        <v>3708</v>
      </c>
      <c r="F4257" s="33">
        <v>0.9285000000000001</v>
      </c>
      <c r="G4257" s="33">
        <v>0.3085</v>
      </c>
      <c r="H4257" s="49">
        <v>8.0592927470712254</v>
      </c>
      <c r="I4257" s="33">
        <v>1.2370000000000001</v>
      </c>
      <c r="J4257" s="35">
        <f>G4257/I4257</f>
        <v>0.24939369442198867</v>
      </c>
      <c r="K4257">
        <v>0.25040453074433661</v>
      </c>
      <c r="L4257">
        <v>0.33360302049622437</v>
      </c>
      <c r="M4257" s="49">
        <v>0.15</v>
      </c>
      <c r="N4257" t="s">
        <v>34</v>
      </c>
      <c r="O4257" s="10" t="s">
        <v>34</v>
      </c>
      <c r="P4257">
        <f>VLOOKUP($O4257,$Y$2:$AJ$8,9,FALSE)</f>
        <v>0.15</v>
      </c>
      <c r="Q4257" s="11">
        <f>(L4257-M4257)/L4257</f>
        <v>0.5503637833468068</v>
      </c>
      <c r="S4257" s="13">
        <f>MIN(Q4257,IF(R4257=0,P4257,R4257))</f>
        <v>0.15</v>
      </c>
      <c r="T4257">
        <f>IFERROR(S4257*I4257,0)</f>
        <v>0.18555000000000002</v>
      </c>
      <c r="U4257" t="b">
        <f>O4257=N4257</f>
        <v>1</v>
      </c>
    </row>
    <row r="4258" spans="1:21" ht="21" x14ac:dyDescent="0.4">
      <c r="A4258" t="s">
        <v>1206</v>
      </c>
      <c r="B4258" t="s">
        <v>1143</v>
      </c>
      <c r="C4258" s="50" t="s">
        <v>1144</v>
      </c>
      <c r="D4258" s="34">
        <v>567603</v>
      </c>
      <c r="E4258" s="34">
        <v>70594</v>
      </c>
      <c r="F4258" s="33">
        <v>27.091000000000001</v>
      </c>
      <c r="G4258" s="33">
        <v>13.342000000000001</v>
      </c>
      <c r="H4258" s="49">
        <v>12.437214038685489</v>
      </c>
      <c r="I4258" s="33">
        <v>40.433</v>
      </c>
      <c r="J4258" s="35">
        <f>G4258/I4258</f>
        <v>0.32997798827690256</v>
      </c>
      <c r="K4258">
        <v>0.38375782644417372</v>
      </c>
      <c r="L4258">
        <v>0.57275405841856253</v>
      </c>
      <c r="M4258" s="49">
        <v>0.3</v>
      </c>
      <c r="N4258" t="s">
        <v>37</v>
      </c>
      <c r="O4258" s="10" t="s">
        <v>37</v>
      </c>
      <c r="P4258">
        <f>VLOOKUP($O4258,$Y$2:$AJ$8,9,FALSE)</f>
        <v>0.25</v>
      </c>
      <c r="Q4258" s="11">
        <f>(L4258-M4258)/L4258</f>
        <v>0.47621497291816095</v>
      </c>
      <c r="S4258" s="13">
        <f>MIN(Q4258,IF(R4258=0,P4258,R4258))</f>
        <v>0.25</v>
      </c>
      <c r="T4258">
        <f>IFERROR(S4258*I4258,0)</f>
        <v>10.10825</v>
      </c>
      <c r="U4258" t="b">
        <f>O4258=N4258</f>
        <v>1</v>
      </c>
    </row>
    <row r="4259" spans="1:21" ht="21" x14ac:dyDescent="0.4">
      <c r="A4259" t="s">
        <v>6477</v>
      </c>
      <c r="B4259" t="s">
        <v>6478</v>
      </c>
      <c r="C4259" t="s">
        <v>6479</v>
      </c>
      <c r="D4259" s="34">
        <v>568678</v>
      </c>
      <c r="E4259" s="34">
        <v>1009</v>
      </c>
      <c r="F4259" s="33">
        <v>1.0827999999999998</v>
      </c>
      <c r="G4259" s="33">
        <v>0.36080000000000001</v>
      </c>
      <c r="H4259" s="49">
        <v>0.17742905475506349</v>
      </c>
      <c r="I4259" s="33">
        <v>1.4435999999999998</v>
      </c>
      <c r="J4259" s="35">
        <f>G4259/I4259</f>
        <v>0.2499307287337213</v>
      </c>
      <c r="K4259">
        <v>1.0731417244796826</v>
      </c>
      <c r="L4259">
        <v>1.4307234886025766</v>
      </c>
      <c r="M4259" s="49">
        <v>1</v>
      </c>
      <c r="N4259" t="s">
        <v>37</v>
      </c>
      <c r="O4259" s="10" t="s">
        <v>37</v>
      </c>
      <c r="P4259">
        <f>VLOOKUP($O4259,$Y$2:$AJ$8,9,FALSE)</f>
        <v>0.25</v>
      </c>
      <c r="Q4259" s="11">
        <f>(L4259-M4259)/L4259</f>
        <v>0.30105292324743688</v>
      </c>
      <c r="S4259" s="13">
        <f>MIN(Q4259,IF(R4259=0,P4259,R4259))</f>
        <v>0.25</v>
      </c>
      <c r="T4259">
        <f>IFERROR(S4259*I4259,0)</f>
        <v>0.36089999999999994</v>
      </c>
      <c r="U4259" t="b">
        <f>O4259=N4259</f>
        <v>1</v>
      </c>
    </row>
    <row r="4260" spans="1:21" ht="21" x14ac:dyDescent="0.4">
      <c r="A4260" t="s">
        <v>5086</v>
      </c>
      <c r="B4260" t="s">
        <v>5064</v>
      </c>
      <c r="C4260" t="s">
        <v>5065</v>
      </c>
      <c r="D4260" s="34">
        <v>10513</v>
      </c>
      <c r="E4260" s="34">
        <v>1352</v>
      </c>
      <c r="F4260" s="33">
        <v>1.1141000000000001</v>
      </c>
      <c r="G4260" s="33">
        <v>0.3251</v>
      </c>
      <c r="H4260" s="49">
        <v>12.860268239322743</v>
      </c>
      <c r="I4260" s="33">
        <v>1.4392</v>
      </c>
      <c r="J4260" s="35">
        <f>G4260/I4260</f>
        <v>0.22588938299055031</v>
      </c>
      <c r="K4260">
        <v>0.82403846153846161</v>
      </c>
      <c r="L4260">
        <v>1.0644970414201185</v>
      </c>
      <c r="M4260" s="49">
        <v>0.8</v>
      </c>
      <c r="N4260" t="s">
        <v>34</v>
      </c>
      <c r="O4260" s="10" t="s">
        <v>34</v>
      </c>
      <c r="P4260">
        <f>VLOOKUP($O4260,$Y$2:$AJ$8,9,FALSE)</f>
        <v>0.15</v>
      </c>
      <c r="Q4260" s="11">
        <f>(L4260-M4260)/L4260</f>
        <v>0.24847137298499172</v>
      </c>
      <c r="S4260" s="13">
        <f>MIN(Q4260,IF(R4260=0,P4260,R4260))</f>
        <v>0.15</v>
      </c>
      <c r="T4260">
        <f>IFERROR(S4260*I4260,0)</f>
        <v>0.21587999999999999</v>
      </c>
      <c r="U4260" t="b">
        <f>O4260=N4260</f>
        <v>1</v>
      </c>
    </row>
    <row r="4261" spans="1:21" ht="21" x14ac:dyDescent="0.4">
      <c r="A4261" t="s">
        <v>3382</v>
      </c>
      <c r="B4261" t="s">
        <v>3372</v>
      </c>
      <c r="C4261" t="s">
        <v>3373</v>
      </c>
      <c r="D4261" s="34">
        <v>144761</v>
      </c>
      <c r="E4261" s="34">
        <v>1259</v>
      </c>
      <c r="F4261" s="33">
        <v>1.1257999999999999</v>
      </c>
      <c r="G4261" s="33">
        <v>0.55459999999999998</v>
      </c>
      <c r="H4261" s="49">
        <v>0.86970938305206513</v>
      </c>
      <c r="I4261" s="33">
        <v>1.6803999999999999</v>
      </c>
      <c r="J4261" s="35">
        <f>G4261/I4261</f>
        <v>0.330040466555582</v>
      </c>
      <c r="K4261">
        <v>0.89420174741858616</v>
      </c>
      <c r="L4261">
        <v>1.3347100873709292</v>
      </c>
      <c r="M4261" s="49">
        <v>0.7</v>
      </c>
      <c r="N4261" t="s">
        <v>37</v>
      </c>
      <c r="O4261" s="10" t="s">
        <v>37</v>
      </c>
      <c r="P4261">
        <f>VLOOKUP($O4261,$Y$2:$AJ$8,9,FALSE)</f>
        <v>0.25</v>
      </c>
      <c r="Q4261" s="11">
        <f>(L4261-M4261)/L4261</f>
        <v>0.47554153772911212</v>
      </c>
      <c r="S4261" s="13">
        <f>MIN(Q4261,IF(R4261=0,P4261,R4261))</f>
        <v>0.25</v>
      </c>
      <c r="T4261">
        <f>IFERROR(S4261*I4261,0)</f>
        <v>0.42009999999999997</v>
      </c>
      <c r="U4261" t="b">
        <f>O4261=N4261</f>
        <v>1</v>
      </c>
    </row>
    <row r="4262" spans="1:21" ht="21" x14ac:dyDescent="0.4">
      <c r="A4262" t="s">
        <v>654</v>
      </c>
      <c r="B4262" t="s">
        <v>611</v>
      </c>
      <c r="C4262" s="50" t="s">
        <v>612</v>
      </c>
      <c r="D4262" s="34">
        <v>118947</v>
      </c>
      <c r="E4262" s="34">
        <v>40592</v>
      </c>
      <c r="F4262" s="33">
        <v>28.414400000000001</v>
      </c>
      <c r="G4262" s="33">
        <v>11.862399999999999</v>
      </c>
      <c r="H4262" s="49">
        <v>34.126123399497253</v>
      </c>
      <c r="I4262" s="33">
        <v>40.276800000000001</v>
      </c>
      <c r="J4262" s="35">
        <f>G4262/I4262</f>
        <v>0.29452190839391407</v>
      </c>
      <c r="K4262">
        <v>0.70000000000000007</v>
      </c>
      <c r="L4262">
        <v>0.99223492313756412</v>
      </c>
      <c r="M4262" s="49">
        <v>0.7</v>
      </c>
      <c r="N4262" t="s">
        <v>45</v>
      </c>
      <c r="O4262" s="10" t="s">
        <v>37</v>
      </c>
      <c r="P4262">
        <f>VLOOKUP($O4262,$Y$2:$AJ$8,9,FALSE)</f>
        <v>0.25</v>
      </c>
      <c r="Q4262" s="11">
        <f>(L4262-M4262)/L4262</f>
        <v>0.29452190839391423</v>
      </c>
      <c r="S4262" s="13">
        <f>MIN(Q4262,IF(R4262=0,P4262,R4262))</f>
        <v>0.25</v>
      </c>
      <c r="T4262">
        <f>IFERROR(S4262*I4262,0)</f>
        <v>10.0692</v>
      </c>
      <c r="U4262" t="b">
        <f>O4262=N4262</f>
        <v>0</v>
      </c>
    </row>
    <row r="4263" spans="1:21" ht="21" x14ac:dyDescent="0.4">
      <c r="A4263" t="s">
        <v>2359</v>
      </c>
      <c r="B4263" t="s">
        <v>2334</v>
      </c>
      <c r="C4263" t="s">
        <v>2335</v>
      </c>
      <c r="D4263" s="34">
        <v>248329</v>
      </c>
      <c r="E4263" s="34">
        <v>2674</v>
      </c>
      <c r="F4263" s="33">
        <v>0.74979999999999991</v>
      </c>
      <c r="G4263" s="33">
        <v>0.24919999999999998</v>
      </c>
      <c r="H4263" s="49">
        <v>1.0767973132417075</v>
      </c>
      <c r="I4263" s="33">
        <v>0.99899999999999989</v>
      </c>
      <c r="J4263" s="35">
        <f>G4263/I4263</f>
        <v>0.24944944944944947</v>
      </c>
      <c r="K4263">
        <v>0.28040388930441285</v>
      </c>
      <c r="L4263">
        <v>0.37359760658189972</v>
      </c>
      <c r="M4263" s="49">
        <v>0.25</v>
      </c>
      <c r="N4263" t="s">
        <v>37</v>
      </c>
      <c r="O4263" s="10" t="s">
        <v>37</v>
      </c>
      <c r="P4263">
        <f>VLOOKUP($O4263,$Y$2:$AJ$8,9,FALSE)</f>
        <v>0.25</v>
      </c>
      <c r="Q4263" s="11">
        <f>(L4263-M4263)/L4263</f>
        <v>0.33083083083083076</v>
      </c>
      <c r="S4263" s="13">
        <f>MIN(Q4263,IF(R4263=0,P4263,R4263))</f>
        <v>0.25</v>
      </c>
      <c r="T4263">
        <f>IFERROR(S4263*I4263,0)</f>
        <v>0.24974999999999997</v>
      </c>
      <c r="U4263" t="b">
        <f>O4263=N4263</f>
        <v>1</v>
      </c>
    </row>
    <row r="4264" spans="1:21" ht="21" x14ac:dyDescent="0.4">
      <c r="A4264" t="s">
        <v>4040</v>
      </c>
      <c r="B4264" t="s">
        <v>3907</v>
      </c>
      <c r="C4264" t="s">
        <v>3908</v>
      </c>
      <c r="D4264" s="34">
        <v>79405</v>
      </c>
      <c r="E4264" s="34">
        <v>6525</v>
      </c>
      <c r="F4264" s="33">
        <v>4.5674999999999999</v>
      </c>
      <c r="G4264" s="33">
        <v>1.2725</v>
      </c>
      <c r="H4264" s="49">
        <v>8.2173666645677219</v>
      </c>
      <c r="I4264" s="33">
        <v>5.84</v>
      </c>
      <c r="J4264" s="35">
        <f>G4264/I4264</f>
        <v>0.21789383561643835</v>
      </c>
      <c r="K4264">
        <v>0.7</v>
      </c>
      <c r="L4264">
        <v>0.89501915708812263</v>
      </c>
      <c r="M4264" s="49">
        <v>0.7</v>
      </c>
      <c r="N4264" t="s">
        <v>37</v>
      </c>
      <c r="O4264" s="10" t="s">
        <v>37</v>
      </c>
      <c r="P4264">
        <f>VLOOKUP($O4264,$Y$2:$AJ$8,9,FALSE)</f>
        <v>0.25</v>
      </c>
      <c r="Q4264" s="11">
        <f>(L4264-M4264)/L4264</f>
        <v>0.21789383561643844</v>
      </c>
      <c r="S4264" s="13">
        <f>MIN(Q4264,IF(R4264=0,P4264,R4264))</f>
        <v>0.21789383561643844</v>
      </c>
      <c r="T4264">
        <f>IFERROR(S4264*I4264,0)</f>
        <v>1.2725000000000004</v>
      </c>
      <c r="U4264" t="b">
        <f>O4264=N4264</f>
        <v>1</v>
      </c>
    </row>
    <row r="4265" spans="1:21" ht="21" x14ac:dyDescent="0.4">
      <c r="A4265" t="s">
        <v>5488</v>
      </c>
      <c r="B4265" t="s">
        <v>5489</v>
      </c>
      <c r="C4265" t="s">
        <v>5490</v>
      </c>
      <c r="D4265" s="34">
        <v>322549</v>
      </c>
      <c r="E4265" s="34">
        <v>212693</v>
      </c>
      <c r="F4265" s="33">
        <v>36.567799999999998</v>
      </c>
      <c r="G4265" s="33">
        <v>12.189200000000001</v>
      </c>
      <c r="H4265" s="49">
        <v>65.941298841416341</v>
      </c>
      <c r="I4265" s="33">
        <v>48.756999999999998</v>
      </c>
      <c r="J4265" s="35">
        <f>G4265/I4265</f>
        <v>0.2499989745062248</v>
      </c>
      <c r="K4265">
        <v>0.17192761397883333</v>
      </c>
      <c r="L4265">
        <v>0.22923650519763228</v>
      </c>
      <c r="M4265" s="49">
        <v>0.05</v>
      </c>
      <c r="N4265" t="s">
        <v>37</v>
      </c>
      <c r="O4265" s="10" t="s">
        <v>37</v>
      </c>
      <c r="P4265">
        <f>VLOOKUP($O4265,$Y$2:$AJ$8,9,FALSE)</f>
        <v>0.25</v>
      </c>
      <c r="Q4265" s="11">
        <f>(L4265-M4265)/L4265</f>
        <v>0.78188465246015959</v>
      </c>
      <c r="S4265" s="13">
        <f>MIN(Q4265,IF(R4265=0,P4265,R4265))</f>
        <v>0.25</v>
      </c>
      <c r="T4265">
        <f>IFERROR(S4265*I4265,0)</f>
        <v>12.189249999999999</v>
      </c>
      <c r="U4265" t="b">
        <f>O4265=N4265</f>
        <v>1</v>
      </c>
    </row>
    <row r="4266" spans="1:21" ht="21" x14ac:dyDescent="0.4">
      <c r="A4266" t="s">
        <v>4785</v>
      </c>
      <c r="B4266" t="s">
        <v>4779</v>
      </c>
      <c r="C4266" t="s">
        <v>4780</v>
      </c>
      <c r="D4266" s="34">
        <v>134583</v>
      </c>
      <c r="E4266" s="34">
        <v>2916</v>
      </c>
      <c r="F4266" s="33">
        <v>6.4152000000000005</v>
      </c>
      <c r="G4266" s="33">
        <v>1.8951</v>
      </c>
      <c r="H4266" s="49">
        <v>2.1666926729230287</v>
      </c>
      <c r="I4266" s="33">
        <v>8.3102999999999998</v>
      </c>
      <c r="J4266" s="35">
        <f>G4266/I4266</f>
        <v>0.22804230894191546</v>
      </c>
      <c r="K4266">
        <v>2.2000000000000002</v>
      </c>
      <c r="L4266">
        <v>2.8498971193415636</v>
      </c>
      <c r="M4266" s="49">
        <v>2.2000000000000002</v>
      </c>
      <c r="N4266" t="s">
        <v>37</v>
      </c>
      <c r="O4266" s="10" t="s">
        <v>37</v>
      </c>
      <c r="P4266">
        <f>VLOOKUP($O4266,$Y$2:$AJ$8,9,FALSE)</f>
        <v>0.25</v>
      </c>
      <c r="Q4266" s="11">
        <f>(L4266-M4266)/L4266</f>
        <v>0.22804230894191535</v>
      </c>
      <c r="S4266" s="13">
        <f>MIN(Q4266,IF(R4266=0,P4266,R4266))</f>
        <v>0.22804230894191535</v>
      </c>
      <c r="T4266">
        <f>IFERROR(S4266*I4266,0)</f>
        <v>1.8950999999999991</v>
      </c>
      <c r="U4266" t="b">
        <f>O4266=N4266</f>
        <v>1</v>
      </c>
    </row>
    <row r="4267" spans="1:21" ht="21" x14ac:dyDescent="0.4">
      <c r="A4267" t="s">
        <v>4628</v>
      </c>
      <c r="B4267" t="s">
        <v>4593</v>
      </c>
      <c r="C4267" t="s">
        <v>4594</v>
      </c>
      <c r="D4267" s="34">
        <v>131892</v>
      </c>
      <c r="E4267" s="34">
        <v>3969</v>
      </c>
      <c r="F4267" s="33">
        <v>1.1663000000000001</v>
      </c>
      <c r="G4267" s="33">
        <v>0.3886</v>
      </c>
      <c r="H4267" s="49">
        <v>3.0092803202620324</v>
      </c>
      <c r="I4267" s="33">
        <v>1.5549000000000002</v>
      </c>
      <c r="J4267" s="35">
        <f>G4267/I4267</f>
        <v>0.24991960897806931</v>
      </c>
      <c r="K4267">
        <v>0.29385235575711771</v>
      </c>
      <c r="L4267">
        <v>0.3917611489040061</v>
      </c>
      <c r="M4267" s="49">
        <v>0.2</v>
      </c>
      <c r="N4267" t="s">
        <v>37</v>
      </c>
      <c r="O4267" s="10" t="s">
        <v>37</v>
      </c>
      <c r="P4267">
        <f>VLOOKUP($O4267,$Y$2:$AJ$8,9,FALSE)</f>
        <v>0.25</v>
      </c>
      <c r="Q4267" s="11">
        <f>(L4267-M4267)/L4267</f>
        <v>0.48948485433146832</v>
      </c>
      <c r="S4267" s="13">
        <f>MIN(Q4267,IF(R4267=0,P4267,R4267))</f>
        <v>0.25</v>
      </c>
      <c r="T4267">
        <f>IFERROR(S4267*I4267,0)</f>
        <v>0.38872500000000004</v>
      </c>
      <c r="U4267" t="b">
        <f>O4267=N4267</f>
        <v>1</v>
      </c>
    </row>
    <row r="4268" spans="1:21" ht="21" x14ac:dyDescent="0.4">
      <c r="A4268" t="s">
        <v>1407</v>
      </c>
      <c r="B4268" t="s">
        <v>1306</v>
      </c>
      <c r="C4268" s="50" t="s">
        <v>1307</v>
      </c>
      <c r="D4268" s="34">
        <v>1271727</v>
      </c>
      <c r="E4268" s="34">
        <v>53536</v>
      </c>
      <c r="F4268" s="33">
        <v>15.871299999999998</v>
      </c>
      <c r="G4268" s="33">
        <v>5.2832999999999997</v>
      </c>
      <c r="H4268" s="49">
        <v>4.2097085302112793</v>
      </c>
      <c r="I4268" s="33">
        <v>21.154599999999999</v>
      </c>
      <c r="J4268" s="35">
        <f>G4268/I4268</f>
        <v>0.24974709992153007</v>
      </c>
      <c r="K4268">
        <v>0.29646032576210396</v>
      </c>
      <c r="L4268">
        <v>0.3951471906754333</v>
      </c>
      <c r="M4268" s="49">
        <v>0.2</v>
      </c>
      <c r="N4268" t="s">
        <v>37</v>
      </c>
      <c r="O4268" s="10" t="s">
        <v>42</v>
      </c>
      <c r="P4268">
        <f>VLOOKUP($O4268,$Y$2:$AJ$8,9,FALSE)</f>
        <v>0.05</v>
      </c>
      <c r="Q4268" s="11">
        <f>(L4268-M4268)/L4268</f>
        <v>0.49385949155266456</v>
      </c>
      <c r="S4268" s="13">
        <f>MIN(Q4268,IF(R4268=0,P4268,R4268))</f>
        <v>0.05</v>
      </c>
      <c r="T4268">
        <f>IFERROR(S4268*I4268,0)</f>
        <v>1.0577300000000001</v>
      </c>
      <c r="U4268" t="b">
        <f>O4268=N4268</f>
        <v>0</v>
      </c>
    </row>
    <row r="4269" spans="1:21" ht="21" x14ac:dyDescent="0.4">
      <c r="A4269" t="s">
        <v>4856</v>
      </c>
      <c r="B4269" t="s">
        <v>4853</v>
      </c>
      <c r="C4269" t="s">
        <v>4854</v>
      </c>
      <c r="D4269" s="34">
        <v>2289865</v>
      </c>
      <c r="E4269" s="34">
        <v>45822</v>
      </c>
      <c r="F4269" s="33">
        <v>44.599599999999995</v>
      </c>
      <c r="G4269" s="33">
        <v>10.991099999999999</v>
      </c>
      <c r="H4269" s="49">
        <v>2.0010786662095801</v>
      </c>
      <c r="I4269" s="33">
        <v>55.590699999999998</v>
      </c>
      <c r="J4269" s="35">
        <f>G4269/I4269</f>
        <v>0.19771472566454459</v>
      </c>
      <c r="K4269">
        <v>0.97332285801580021</v>
      </c>
      <c r="L4269">
        <v>1.213187988302562</v>
      </c>
      <c r="M4269" s="49">
        <v>0.5</v>
      </c>
      <c r="N4269" t="s">
        <v>34</v>
      </c>
      <c r="O4269" s="10" t="s">
        <v>34</v>
      </c>
      <c r="P4269">
        <f>VLOOKUP($O4269,$Y$2:$AJ$8,9,FALSE)</f>
        <v>0.15</v>
      </c>
      <c r="Q4269" s="11">
        <f>(L4269-M4269)/L4269</f>
        <v>0.58786271804456502</v>
      </c>
      <c r="S4269" s="13">
        <f>MIN(Q4269,IF(R4269=0,P4269,R4269))</f>
        <v>0.15</v>
      </c>
      <c r="T4269">
        <f>IFERROR(S4269*I4269,0)</f>
        <v>8.3386049999999994</v>
      </c>
      <c r="U4269" t="b">
        <f>O4269=N4269</f>
        <v>1</v>
      </c>
    </row>
    <row r="4270" spans="1:21" ht="21" x14ac:dyDescent="0.4">
      <c r="A4270" t="s">
        <v>577</v>
      </c>
      <c r="B4270" t="s">
        <v>543</v>
      </c>
      <c r="C4270" s="50" t="s">
        <v>544</v>
      </c>
      <c r="D4270" s="34">
        <v>201850</v>
      </c>
      <c r="E4270" s="34">
        <v>21868</v>
      </c>
      <c r="F4270" s="33">
        <v>16.072099999999999</v>
      </c>
      <c r="G4270" s="33">
        <v>5.3569999999999993</v>
      </c>
      <c r="H4270" s="49">
        <v>10.833787465940054</v>
      </c>
      <c r="I4270" s="33">
        <v>21.429099999999998</v>
      </c>
      <c r="J4270" s="35">
        <f>G4270/I4270</f>
        <v>0.24998716698321441</v>
      </c>
      <c r="K4270">
        <v>0.7349597585513078</v>
      </c>
      <c r="L4270">
        <v>0.9799295774647887</v>
      </c>
      <c r="M4270" s="49">
        <v>0.65</v>
      </c>
      <c r="N4270" t="s">
        <v>37</v>
      </c>
      <c r="O4270" s="10" t="s">
        <v>37</v>
      </c>
      <c r="P4270">
        <f>VLOOKUP($O4270,$Y$2:$AJ$8,9,FALSE)</f>
        <v>0.25</v>
      </c>
      <c r="Q4270" s="11">
        <f>(L4270-M4270)/L4270</f>
        <v>0.33668702838663311</v>
      </c>
      <c r="S4270" s="13">
        <f>MIN(Q4270,IF(R4270=0,P4270,R4270))</f>
        <v>0.25</v>
      </c>
      <c r="T4270">
        <f>IFERROR(S4270*I4270,0)</f>
        <v>5.3572749999999996</v>
      </c>
      <c r="U4270" t="b">
        <f>O4270=N4270</f>
        <v>1</v>
      </c>
    </row>
    <row r="4271" spans="1:21" ht="21" x14ac:dyDescent="0.4">
      <c r="A4271" t="s">
        <v>4465</v>
      </c>
      <c r="B4271" t="s">
        <v>4461</v>
      </c>
      <c r="C4271" t="s">
        <v>4462</v>
      </c>
      <c r="D4271" s="34">
        <v>656496</v>
      </c>
      <c r="E4271" s="34">
        <v>60141</v>
      </c>
      <c r="F4271" s="33">
        <v>72.169200000000004</v>
      </c>
      <c r="G4271" s="33">
        <v>30.448599999999999</v>
      </c>
      <c r="H4271" s="49">
        <v>9.1609088250347295</v>
      </c>
      <c r="I4271" s="33">
        <v>102.6178</v>
      </c>
      <c r="J4271" s="35">
        <f>G4271/I4271</f>
        <v>0.29671850302773983</v>
      </c>
      <c r="K4271">
        <v>1.2</v>
      </c>
      <c r="L4271">
        <v>1.7062868924693637</v>
      </c>
      <c r="M4271" s="49">
        <v>1.2</v>
      </c>
      <c r="N4271" t="s">
        <v>33</v>
      </c>
      <c r="O4271" s="10" t="s">
        <v>33</v>
      </c>
      <c r="P4271">
        <f>VLOOKUP($O4271,$Y$2:$AJ$8,9,FALSE)</f>
        <v>0.4</v>
      </c>
      <c r="Q4271" s="11">
        <f>(L4271-M4271)/L4271</f>
        <v>0.29671850302773989</v>
      </c>
      <c r="S4271" s="13">
        <f>MIN(Q4271,IF(R4271=0,P4271,R4271))</f>
        <v>0.29671850302773989</v>
      </c>
      <c r="T4271">
        <f>IFERROR(S4271*I4271,0)</f>
        <v>30.448600000000006</v>
      </c>
      <c r="U4271" t="b">
        <f>O4271=N4271</f>
        <v>1</v>
      </c>
    </row>
    <row r="4272" spans="1:21" ht="21" x14ac:dyDescent="0.4">
      <c r="A4272" t="s">
        <v>5087</v>
      </c>
      <c r="B4272" t="s">
        <v>5064</v>
      </c>
      <c r="C4272" t="s">
        <v>5065</v>
      </c>
      <c r="D4272" s="34">
        <v>1112</v>
      </c>
      <c r="E4272" s="34">
        <v>370</v>
      </c>
      <c r="F4272" s="33">
        <v>3.7700000000000004E-2</v>
      </c>
      <c r="G4272" s="33">
        <v>1.2500000000000001E-2</v>
      </c>
      <c r="H4272" s="49">
        <v>33.273381294964025</v>
      </c>
      <c r="I4272" s="33">
        <v>5.0200000000000009E-2</v>
      </c>
      <c r="J4272" s="35">
        <f>G4272/I4272</f>
        <v>0.24900398406374499</v>
      </c>
      <c r="K4272">
        <v>0.10189189189189191</v>
      </c>
      <c r="L4272">
        <v>0.13567567567567571</v>
      </c>
      <c r="M4272" s="49">
        <v>0.1</v>
      </c>
      <c r="N4272" t="s">
        <v>34</v>
      </c>
      <c r="O4272" s="10" t="s">
        <v>34</v>
      </c>
      <c r="P4272">
        <f>VLOOKUP($O4272,$Y$2:$AJ$8,9,FALSE)</f>
        <v>0.15</v>
      </c>
      <c r="Q4272" s="11">
        <f>(L4272-M4272)/L4272</f>
        <v>0.26294820717131484</v>
      </c>
      <c r="S4272" s="13">
        <f>MIN(Q4272,IF(R4272=0,P4272,R4272))</f>
        <v>0.15</v>
      </c>
      <c r="T4272">
        <f>IFERROR(S4272*I4272,0)</f>
        <v>7.5300000000000011E-3</v>
      </c>
      <c r="U4272" t="b">
        <f>O4272=N4272</f>
        <v>1</v>
      </c>
    </row>
    <row r="4273" spans="1:21" ht="21" x14ac:dyDescent="0.4">
      <c r="A4273" t="s">
        <v>1993</v>
      </c>
      <c r="B4273" t="s">
        <v>1772</v>
      </c>
      <c r="C4273" s="50" t="s">
        <v>1773</v>
      </c>
      <c r="D4273" s="34">
        <v>17042</v>
      </c>
      <c r="E4273" s="34">
        <v>4740</v>
      </c>
      <c r="F4273" s="33">
        <v>7.0289999999999999</v>
      </c>
      <c r="G4273" s="33">
        <v>2.7791999999999999</v>
      </c>
      <c r="H4273" s="49">
        <v>27.813636897077807</v>
      </c>
      <c r="I4273" s="33">
        <v>9.8081999999999994</v>
      </c>
      <c r="J4273" s="35">
        <f>G4273/I4273</f>
        <v>0.28335474398972288</v>
      </c>
      <c r="K4273">
        <v>1.4829113924050632</v>
      </c>
      <c r="L4273">
        <v>2.0692405063291135</v>
      </c>
      <c r="M4273" s="49">
        <v>1.45</v>
      </c>
      <c r="N4273" t="s">
        <v>37</v>
      </c>
      <c r="O4273" s="10" t="s">
        <v>34</v>
      </c>
      <c r="P4273">
        <f>VLOOKUP($O4273,$Y$2:$AJ$8,9,FALSE)</f>
        <v>0.15</v>
      </c>
      <c r="Q4273" s="11">
        <f>(L4273-M4273)/L4273</f>
        <v>0.29925980302196109</v>
      </c>
      <c r="S4273" s="13">
        <f>MIN(Q4273,IF(R4273=0,P4273,R4273))</f>
        <v>0.15</v>
      </c>
      <c r="T4273">
        <f>IFERROR(S4273*I4273,0)</f>
        <v>1.4712299999999998</v>
      </c>
      <c r="U4273" t="b">
        <f>O4273=N4273</f>
        <v>0</v>
      </c>
    </row>
    <row r="4274" spans="1:21" ht="21" x14ac:dyDescent="0.4">
      <c r="A4274" t="s">
        <v>1207</v>
      </c>
      <c r="B4274" t="s">
        <v>1143</v>
      </c>
      <c r="C4274" s="50" t="s">
        <v>1144</v>
      </c>
      <c r="D4274" s="34">
        <v>1229124</v>
      </c>
      <c r="E4274" s="34">
        <v>181293</v>
      </c>
      <c r="F4274" s="33">
        <v>54.685000000000002</v>
      </c>
      <c r="G4274" s="33">
        <v>21.73</v>
      </c>
      <c r="H4274" s="49">
        <v>14.749773009069875</v>
      </c>
      <c r="I4274" s="33">
        <v>76.415000000000006</v>
      </c>
      <c r="J4274" s="35">
        <f>G4274/I4274</f>
        <v>0.28436825230648433</v>
      </c>
      <c r="K4274">
        <v>0.30163878362650515</v>
      </c>
      <c r="L4274">
        <v>0.4215000027579664</v>
      </c>
      <c r="M4274" s="49">
        <v>0.3</v>
      </c>
      <c r="N4274" t="s">
        <v>37</v>
      </c>
      <c r="O4274" s="10" t="s">
        <v>37</v>
      </c>
      <c r="P4274">
        <f>VLOOKUP($O4274,$Y$2:$AJ$8,9,FALSE)</f>
        <v>0.25</v>
      </c>
      <c r="Q4274" s="11">
        <f>(L4274-M4274)/L4274</f>
        <v>0.28825623241510179</v>
      </c>
      <c r="S4274" s="13">
        <f>MIN(Q4274,IF(R4274=0,P4274,R4274))</f>
        <v>0.25</v>
      </c>
      <c r="T4274">
        <f>IFERROR(S4274*I4274,0)</f>
        <v>19.103750000000002</v>
      </c>
      <c r="U4274" t="b">
        <f>O4274=N4274</f>
        <v>1</v>
      </c>
    </row>
    <row r="4275" spans="1:21" ht="21" x14ac:dyDescent="0.4">
      <c r="A4275" t="s">
        <v>3439</v>
      </c>
      <c r="B4275" t="s">
        <v>3421</v>
      </c>
      <c r="C4275" t="s">
        <v>3422</v>
      </c>
      <c r="D4275" s="34">
        <v>51303</v>
      </c>
      <c r="E4275" s="34">
        <v>34372</v>
      </c>
      <c r="F4275" s="33">
        <v>9.7497000000000007</v>
      </c>
      <c r="G4275" s="33">
        <v>-0.18229999999999991</v>
      </c>
      <c r="H4275" s="49">
        <v>66.998031304212233</v>
      </c>
      <c r="I4275" s="33">
        <v>9.567400000000001</v>
      </c>
      <c r="J4275" s="35">
        <f>G4275/I4275</f>
        <v>-1.9054288521437368E-2</v>
      </c>
      <c r="K4275">
        <v>0.28365239148143839</v>
      </c>
      <c r="L4275">
        <v>0.27834865588269525</v>
      </c>
      <c r="M4275" s="49">
        <v>1</v>
      </c>
      <c r="N4275" t="s">
        <v>34</v>
      </c>
      <c r="O4275" s="10" t="s">
        <v>34</v>
      </c>
      <c r="P4275">
        <f>VLOOKUP($O4275,$Y$2:$AJ$8,9,FALSE)</f>
        <v>0.15</v>
      </c>
      <c r="Q4275" s="11">
        <f>(L4275-M4275)/L4275</f>
        <v>-2.5926165938499484</v>
      </c>
      <c r="S4275" s="13">
        <f>MIN(Q4275,IF(R4275=0,P4275,R4275))</f>
        <v>-2.5926165938499484</v>
      </c>
      <c r="T4275">
        <f>IFERROR(S4275*I4275,0)</f>
        <v>-24.804599999999997</v>
      </c>
      <c r="U4275" t="b">
        <f>O4275=N4275</f>
        <v>1</v>
      </c>
    </row>
    <row r="4276" spans="1:21" ht="21" x14ac:dyDescent="0.4">
      <c r="A4276" t="s">
        <v>2571</v>
      </c>
      <c r="B4276" t="s">
        <v>2544</v>
      </c>
      <c r="C4276" t="s">
        <v>2545</v>
      </c>
      <c r="D4276" s="34">
        <v>289489</v>
      </c>
      <c r="E4276" s="34">
        <v>50018</v>
      </c>
      <c r="F4276" s="33">
        <v>125.045</v>
      </c>
      <c r="G4276" s="33">
        <v>17.725800000000003</v>
      </c>
      <c r="H4276" s="49">
        <v>17.278031289617221</v>
      </c>
      <c r="I4276" s="33">
        <v>142.77080000000001</v>
      </c>
      <c r="J4276" s="35">
        <f>G4276/I4276</f>
        <v>0.12415563966861573</v>
      </c>
      <c r="K4276">
        <v>2.5</v>
      </c>
      <c r="L4276">
        <v>2.8543884201687395</v>
      </c>
      <c r="M4276" s="49">
        <v>2.5</v>
      </c>
      <c r="N4276" t="s">
        <v>34</v>
      </c>
      <c r="O4276" s="10" t="s">
        <v>34</v>
      </c>
      <c r="P4276">
        <f>VLOOKUP($O4276,$Y$2:$AJ$8,9,FALSE)</f>
        <v>0.15</v>
      </c>
      <c r="Q4276" s="11">
        <f>(L4276-M4276)/L4276</f>
        <v>0.12415563966861579</v>
      </c>
      <c r="S4276" s="13">
        <f>MIN(Q4276,IF(R4276=0,P4276,R4276))</f>
        <v>0.12415563966861579</v>
      </c>
      <c r="T4276">
        <f>IFERROR(S4276*I4276,0)</f>
        <v>17.72580000000001</v>
      </c>
      <c r="U4276" t="b">
        <f>O4276=N4276</f>
        <v>1</v>
      </c>
    </row>
    <row r="4277" spans="1:21" ht="21" x14ac:dyDescent="0.4">
      <c r="A4277" t="s">
        <v>5371</v>
      </c>
      <c r="B4277" t="s">
        <v>5363</v>
      </c>
      <c r="C4277" t="s">
        <v>5364</v>
      </c>
      <c r="D4277" s="34">
        <v>245944</v>
      </c>
      <c r="E4277" s="34">
        <v>9981</v>
      </c>
      <c r="F4277" s="33">
        <v>3.7050000000000001</v>
      </c>
      <c r="G4277" s="33">
        <v>1.2349999999999999</v>
      </c>
      <c r="H4277" s="49">
        <v>4.0582409003675632</v>
      </c>
      <c r="I4277" s="33">
        <v>4.9399999999999995</v>
      </c>
      <c r="J4277" s="35">
        <f>G4277/I4277</f>
        <v>0.25</v>
      </c>
      <c r="K4277">
        <v>0.37120529005109709</v>
      </c>
      <c r="L4277">
        <v>0.49494038673479601</v>
      </c>
      <c r="M4277" s="49">
        <v>0.28999999999999998</v>
      </c>
      <c r="N4277" t="s">
        <v>37</v>
      </c>
      <c r="O4277" s="10" t="s">
        <v>37</v>
      </c>
      <c r="P4277">
        <f>VLOOKUP($O4277,$Y$2:$AJ$8,9,FALSE)</f>
        <v>0.25</v>
      </c>
      <c r="Q4277" s="11">
        <f>(L4277-M4277)/L4277</f>
        <v>0.41407085020242906</v>
      </c>
      <c r="S4277" s="13">
        <f>MIN(Q4277,IF(R4277=0,P4277,R4277))</f>
        <v>0.25</v>
      </c>
      <c r="T4277">
        <f>IFERROR(S4277*I4277,0)</f>
        <v>1.2349999999999999</v>
      </c>
      <c r="U4277" t="b">
        <f>O4277=N4277</f>
        <v>1</v>
      </c>
    </row>
    <row r="4278" spans="1:21" ht="21" x14ac:dyDescent="0.4">
      <c r="A4278" t="s">
        <v>5122</v>
      </c>
      <c r="B4278" t="s">
        <v>5117</v>
      </c>
      <c r="C4278" t="s">
        <v>5118</v>
      </c>
      <c r="D4278" s="34">
        <v>47896</v>
      </c>
      <c r="E4278" s="34">
        <v>3787</v>
      </c>
      <c r="F4278" s="33">
        <v>0.79630000000000001</v>
      </c>
      <c r="G4278" s="33">
        <v>0.39169999999999994</v>
      </c>
      <c r="H4278" s="49">
        <v>7.9067145481877397</v>
      </c>
      <c r="I4278" s="33">
        <v>1.1879999999999999</v>
      </c>
      <c r="J4278" s="35">
        <f>G4278/I4278</f>
        <v>0.32971380471380468</v>
      </c>
      <c r="K4278">
        <v>0.21027198310007922</v>
      </c>
      <c r="L4278">
        <v>0.31370477950884607</v>
      </c>
      <c r="M4278" s="49">
        <v>0.05</v>
      </c>
      <c r="N4278" t="s">
        <v>37</v>
      </c>
      <c r="O4278" s="10" t="s">
        <v>37</v>
      </c>
      <c r="P4278">
        <f>VLOOKUP($O4278,$Y$2:$AJ$8,9,FALSE)</f>
        <v>0.25</v>
      </c>
      <c r="Q4278" s="11">
        <f>(L4278-M4278)/L4278</f>
        <v>0.8406144781144782</v>
      </c>
      <c r="S4278" s="13">
        <f>MIN(Q4278,IF(R4278=0,P4278,R4278))</f>
        <v>0.25</v>
      </c>
      <c r="T4278">
        <f>IFERROR(S4278*I4278,0)</f>
        <v>0.29699999999999999</v>
      </c>
      <c r="U4278" t="b">
        <f>O4278=N4278</f>
        <v>1</v>
      </c>
    </row>
    <row r="4279" spans="1:21" ht="21" x14ac:dyDescent="0.4">
      <c r="A4279" t="s">
        <v>3040</v>
      </c>
      <c r="B4279" t="s">
        <v>3005</v>
      </c>
      <c r="C4279" t="s">
        <v>3006</v>
      </c>
      <c r="D4279" s="34">
        <v>214386</v>
      </c>
      <c r="E4279" s="34">
        <v>2591</v>
      </c>
      <c r="F4279" s="33">
        <v>20.728000000000002</v>
      </c>
      <c r="G4279" s="33">
        <v>4.0282000000000009</v>
      </c>
      <c r="H4279" s="49">
        <v>1.2085677236386705</v>
      </c>
      <c r="I4279" s="33">
        <v>24.756200000000003</v>
      </c>
      <c r="J4279" s="35">
        <f>G4279/I4279</f>
        <v>0.16271479467769692</v>
      </c>
      <c r="K4279">
        <v>8</v>
      </c>
      <c r="L4279">
        <v>9.5546893091470491</v>
      </c>
      <c r="M4279" s="49">
        <v>8</v>
      </c>
      <c r="N4279" t="s">
        <v>37</v>
      </c>
      <c r="O4279" s="10" t="s">
        <v>37</v>
      </c>
      <c r="P4279">
        <f>VLOOKUP($O4279,$Y$2:$AJ$8,9,FALSE)</f>
        <v>0.25</v>
      </c>
      <c r="Q4279" s="11">
        <f>(L4279-M4279)/L4279</f>
        <v>0.16271479467769703</v>
      </c>
      <c r="S4279" s="13">
        <f>MIN(Q4279,IF(R4279=0,P4279,R4279))</f>
        <v>0.16271479467769703</v>
      </c>
      <c r="T4279">
        <f>IFERROR(S4279*I4279,0)</f>
        <v>4.0282000000000036</v>
      </c>
      <c r="U4279" t="b">
        <f>O4279=N4279</f>
        <v>1</v>
      </c>
    </row>
    <row r="4280" spans="1:21" ht="21" x14ac:dyDescent="0.4">
      <c r="A4280" t="s">
        <v>3612</v>
      </c>
      <c r="B4280" t="s">
        <v>3606</v>
      </c>
      <c r="C4280" t="s">
        <v>3607</v>
      </c>
      <c r="D4280" s="34">
        <v>1507</v>
      </c>
      <c r="E4280" s="34">
        <v>75</v>
      </c>
      <c r="F4280" s="33">
        <v>6.0300000000000006E-2</v>
      </c>
      <c r="G4280" s="33">
        <v>2.9700000000000004E-2</v>
      </c>
      <c r="H4280" s="49">
        <v>4.9767750497677508</v>
      </c>
      <c r="I4280" s="33">
        <v>9.0000000000000011E-2</v>
      </c>
      <c r="J4280" s="35">
        <f>G4280/I4280</f>
        <v>0.33</v>
      </c>
      <c r="K4280">
        <v>0.80400000000000005</v>
      </c>
      <c r="L4280">
        <v>1.2000000000000002</v>
      </c>
      <c r="M4280" s="49">
        <v>1</v>
      </c>
      <c r="N4280" t="s">
        <v>37</v>
      </c>
      <c r="O4280" s="10" t="s">
        <v>37</v>
      </c>
      <c r="P4280">
        <f>VLOOKUP($O4280,$Y$2:$AJ$8,9,FALSE)</f>
        <v>0.25</v>
      </c>
      <c r="Q4280" s="11">
        <f>(L4280-M4280)/L4280</f>
        <v>0.1666666666666668</v>
      </c>
      <c r="S4280" s="13">
        <f>MIN(Q4280,IF(R4280=0,P4280,R4280))</f>
        <v>0.1666666666666668</v>
      </c>
      <c r="T4280">
        <f>IFERROR(S4280*I4280,0)</f>
        <v>1.5000000000000013E-2</v>
      </c>
      <c r="U4280" t="b">
        <f>O4280=N4280</f>
        <v>1</v>
      </c>
    </row>
    <row r="4281" spans="1:21" ht="21" x14ac:dyDescent="0.4">
      <c r="A4281" t="s">
        <v>4393</v>
      </c>
      <c r="B4281" t="s">
        <v>4387</v>
      </c>
      <c r="C4281" t="s">
        <v>4388</v>
      </c>
      <c r="D4281" s="34">
        <v>71593</v>
      </c>
      <c r="E4281" s="34">
        <v>9580</v>
      </c>
      <c r="F4281" s="33">
        <v>17.282599999999999</v>
      </c>
      <c r="G4281" s="33">
        <v>5.6266000000000007</v>
      </c>
      <c r="H4281" s="49">
        <v>13.381196485689943</v>
      </c>
      <c r="I4281" s="33">
        <v>22.909199999999998</v>
      </c>
      <c r="J4281" s="35">
        <f>G4281/I4281</f>
        <v>0.24560438601086032</v>
      </c>
      <c r="K4281">
        <v>1.804029227557411</v>
      </c>
      <c r="L4281">
        <v>2.3913569937369519</v>
      </c>
      <c r="M4281" s="49">
        <v>1.7</v>
      </c>
      <c r="N4281" t="s">
        <v>37</v>
      </c>
      <c r="O4281" s="10" t="s">
        <v>37</v>
      </c>
      <c r="P4281">
        <f>VLOOKUP($O4281,$Y$2:$AJ$8,9,FALSE)</f>
        <v>0.25</v>
      </c>
      <c r="Q4281" s="11">
        <f>(L4281-M4281)/L4281</f>
        <v>0.28910655981003264</v>
      </c>
      <c r="S4281" s="13">
        <f>MIN(Q4281,IF(R4281=0,P4281,R4281))</f>
        <v>0.25</v>
      </c>
      <c r="T4281">
        <f>IFERROR(S4281*I4281,0)</f>
        <v>5.7272999999999996</v>
      </c>
      <c r="U4281" t="b">
        <f>O4281=N4281</f>
        <v>1</v>
      </c>
    </row>
    <row r="4282" spans="1:21" ht="21" x14ac:dyDescent="0.4">
      <c r="A4282" t="s">
        <v>2541</v>
      </c>
      <c r="B4282" t="s">
        <v>2531</v>
      </c>
      <c r="C4282" t="s">
        <v>2532</v>
      </c>
      <c r="D4282" s="34">
        <v>4214330</v>
      </c>
      <c r="E4282" s="34">
        <v>306080</v>
      </c>
      <c r="F4282" s="33">
        <v>153.26790000000003</v>
      </c>
      <c r="G4282" s="33">
        <v>32.7881</v>
      </c>
      <c r="H4282" s="49">
        <v>7.2628389328790108</v>
      </c>
      <c r="I4282" s="33">
        <v>186.05600000000004</v>
      </c>
      <c r="J4282" s="35">
        <f>G4282/I4282</f>
        <v>0.17622704992045402</v>
      </c>
      <c r="K4282">
        <v>0.50074457658128602</v>
      </c>
      <c r="L4282">
        <v>0.60786722425509676</v>
      </c>
      <c r="M4282" s="49">
        <v>0.5</v>
      </c>
      <c r="N4282" t="s">
        <v>37</v>
      </c>
      <c r="O4282" s="10" t="s">
        <v>37</v>
      </c>
      <c r="P4282">
        <f>VLOOKUP($O4282,$Y$2:$AJ$8,9,FALSE)</f>
        <v>0.25</v>
      </c>
      <c r="Q4282" s="11">
        <f>(L4282-M4282)/L4282</f>
        <v>0.17745194995055261</v>
      </c>
      <c r="S4282" s="13">
        <f>MIN(Q4282,IF(R4282=0,P4282,R4282))</f>
        <v>0.17745194995055261</v>
      </c>
      <c r="T4282">
        <f>IFERROR(S4282*I4282,0)</f>
        <v>33.01600000000002</v>
      </c>
      <c r="U4282" t="b">
        <f>O4282=N4282</f>
        <v>1</v>
      </c>
    </row>
    <row r="4283" spans="1:21" ht="21" x14ac:dyDescent="0.4">
      <c r="A4283" t="s">
        <v>5088</v>
      </c>
      <c r="B4283" t="s">
        <v>5064</v>
      </c>
      <c r="C4283" t="s">
        <v>5065</v>
      </c>
      <c r="D4283" s="34">
        <v>1428</v>
      </c>
      <c r="E4283" s="34">
        <v>289</v>
      </c>
      <c r="F4283" s="33">
        <v>4.7399999999999998E-2</v>
      </c>
      <c r="G4283" s="33">
        <v>1.61E-2</v>
      </c>
      <c r="H4283" s="49">
        <v>20.238095238095237</v>
      </c>
      <c r="I4283" s="33">
        <v>6.3500000000000001E-2</v>
      </c>
      <c r="J4283" s="35">
        <f>G4283/I4283</f>
        <v>0.25354330708661416</v>
      </c>
      <c r="K4283">
        <v>0.16401384083044981</v>
      </c>
      <c r="L4283">
        <v>0.21972318339100347</v>
      </c>
      <c r="M4283" s="49">
        <v>0.1</v>
      </c>
      <c r="N4283" t="s">
        <v>34</v>
      </c>
      <c r="O4283" s="10" t="s">
        <v>34</v>
      </c>
      <c r="P4283">
        <f>VLOOKUP($O4283,$Y$2:$AJ$8,9,FALSE)</f>
        <v>0.15</v>
      </c>
      <c r="Q4283" s="11">
        <f>(L4283-M4283)/L4283</f>
        <v>0.54488188976377949</v>
      </c>
      <c r="S4283" s="13">
        <f>MIN(Q4283,IF(R4283=0,P4283,R4283))</f>
        <v>0.15</v>
      </c>
      <c r="T4283">
        <f>IFERROR(S4283*I4283,0)</f>
        <v>9.5250000000000005E-3</v>
      </c>
      <c r="U4283" t="b">
        <f>O4283=N4283</f>
        <v>1</v>
      </c>
    </row>
    <row r="4284" spans="1:21" ht="21" x14ac:dyDescent="0.4">
      <c r="A4284" t="s">
        <v>6207</v>
      </c>
      <c r="B4284" t="s">
        <v>6180</v>
      </c>
      <c r="C4284" t="s">
        <v>6181</v>
      </c>
      <c r="D4284" s="34">
        <v>10013</v>
      </c>
      <c r="E4284" s="34">
        <v>557</v>
      </c>
      <c r="F4284" s="33">
        <v>0.15029999999999999</v>
      </c>
      <c r="G4284" s="33">
        <v>3.8699999999999998E-2</v>
      </c>
      <c r="H4284" s="49">
        <v>5.562768401078598</v>
      </c>
      <c r="I4284" s="33">
        <v>0.189</v>
      </c>
      <c r="J4284" s="35">
        <f>G4284/I4284</f>
        <v>0.20476190476190476</v>
      </c>
      <c r="K4284">
        <v>0.26983842010771991</v>
      </c>
      <c r="L4284">
        <v>0.33931777378815081</v>
      </c>
      <c r="M4284" s="49">
        <v>0.3</v>
      </c>
      <c r="N4284" t="s">
        <v>33</v>
      </c>
      <c r="O4284" s="10" t="s">
        <v>33</v>
      </c>
      <c r="P4284">
        <f>VLOOKUP($O4284,$Y$2:$AJ$8,9,FALSE)</f>
        <v>0.4</v>
      </c>
      <c r="Q4284" s="11">
        <f>(L4284-M4284)/L4284</f>
        <v>0.11587301587301592</v>
      </c>
      <c r="S4284" s="13">
        <f>MIN(Q4284,IF(R4284=0,P4284,R4284))</f>
        <v>0.11587301587301592</v>
      </c>
      <c r="T4284">
        <f>IFERROR(S4284*I4284,0)</f>
        <v>2.190000000000001E-2</v>
      </c>
      <c r="U4284" t="b">
        <f>O4284=N4284</f>
        <v>1</v>
      </c>
    </row>
    <row r="4285" spans="1:21" ht="21" x14ac:dyDescent="0.4">
      <c r="A4285" t="s">
        <v>3002</v>
      </c>
      <c r="B4285" t="s">
        <v>2999</v>
      </c>
      <c r="C4285" t="s">
        <v>3000</v>
      </c>
      <c r="D4285" s="34">
        <v>1104746</v>
      </c>
      <c r="E4285" s="34">
        <v>609022</v>
      </c>
      <c r="F4285" s="33">
        <v>190.6592</v>
      </c>
      <c r="G4285" s="33">
        <v>63.715599999999995</v>
      </c>
      <c r="H4285" s="49">
        <v>55.127785029318957</v>
      </c>
      <c r="I4285" s="33">
        <v>254.37479999999999</v>
      </c>
      <c r="J4285" s="35">
        <f>G4285/I4285</f>
        <v>0.25047921413599145</v>
      </c>
      <c r="K4285">
        <v>0.31305798476902313</v>
      </c>
      <c r="L4285">
        <v>0.41767752232267469</v>
      </c>
      <c r="M4285" s="49">
        <v>0.15</v>
      </c>
      <c r="N4285" t="s">
        <v>42</v>
      </c>
      <c r="O4285" s="10" t="s">
        <v>42</v>
      </c>
      <c r="P4285">
        <f>VLOOKUP($O4285,$Y$2:$AJ$8,9,FALSE)</f>
        <v>0.05</v>
      </c>
      <c r="Q4285" s="11">
        <f>(L4285-M4285)/L4285</f>
        <v>0.64087126554988938</v>
      </c>
      <c r="S4285" s="13">
        <f>MIN(Q4285,IF(R4285=0,P4285,R4285))</f>
        <v>0.05</v>
      </c>
      <c r="T4285">
        <f>IFERROR(S4285*I4285,0)</f>
        <v>12.71874</v>
      </c>
      <c r="U4285" t="b">
        <f>O4285=N4285</f>
        <v>1</v>
      </c>
    </row>
    <row r="4286" spans="1:21" ht="21" x14ac:dyDescent="0.4">
      <c r="A4286" t="s">
        <v>1408</v>
      </c>
      <c r="B4286" t="s">
        <v>1306</v>
      </c>
      <c r="C4286" s="50" t="s">
        <v>1307</v>
      </c>
      <c r="D4286" s="34">
        <v>664505</v>
      </c>
      <c r="E4286" s="34">
        <v>11856</v>
      </c>
      <c r="F4286" s="33">
        <v>6.2775000000000007</v>
      </c>
      <c r="G4286" s="33">
        <v>2.0924999999999998</v>
      </c>
      <c r="H4286" s="49">
        <v>1.7841852205777233</v>
      </c>
      <c r="I4286" s="33">
        <v>8.370000000000001</v>
      </c>
      <c r="J4286" s="35">
        <f>G4286/I4286</f>
        <v>0.24999999999999994</v>
      </c>
      <c r="K4286">
        <v>0.52947874493927138</v>
      </c>
      <c r="L4286">
        <v>0.70597165991902844</v>
      </c>
      <c r="M4286" s="49">
        <v>0.3</v>
      </c>
      <c r="N4286" t="s">
        <v>37</v>
      </c>
      <c r="O4286" s="10" t="s">
        <v>42</v>
      </c>
      <c r="P4286">
        <f>VLOOKUP($O4286,$Y$2:$AJ$8,9,FALSE)</f>
        <v>0.05</v>
      </c>
      <c r="Q4286" s="11">
        <f>(L4286-M4286)/L4286</f>
        <v>0.57505376344086034</v>
      </c>
      <c r="S4286" s="13">
        <f>MIN(Q4286,IF(R4286=0,P4286,R4286))</f>
        <v>0.05</v>
      </c>
      <c r="T4286">
        <f>IFERROR(S4286*I4286,0)</f>
        <v>0.41850000000000009</v>
      </c>
      <c r="U4286" t="b">
        <f>O4286=N4286</f>
        <v>0</v>
      </c>
    </row>
    <row r="4287" spans="1:21" ht="21" x14ac:dyDescent="0.4">
      <c r="A4287" t="s">
        <v>3536</v>
      </c>
      <c r="B4287" t="s">
        <v>3525</v>
      </c>
      <c r="C4287" t="s">
        <v>3526</v>
      </c>
      <c r="D4287" s="34">
        <v>21939</v>
      </c>
      <c r="E4287" s="34">
        <v>4822</v>
      </c>
      <c r="F4287" s="33">
        <v>2.2713999999999999</v>
      </c>
      <c r="G4287" s="33">
        <v>0.86860000000000004</v>
      </c>
      <c r="H4287" s="49">
        <v>21.979123934545786</v>
      </c>
      <c r="I4287" s="33">
        <v>3.1399999999999997</v>
      </c>
      <c r="J4287" s="35">
        <f>G4287/I4287</f>
        <v>0.27662420382165609</v>
      </c>
      <c r="K4287">
        <v>0.47104935711323093</v>
      </c>
      <c r="L4287">
        <v>0.65118208212360007</v>
      </c>
      <c r="M4287" s="49">
        <v>0.42</v>
      </c>
      <c r="N4287" t="s">
        <v>37</v>
      </c>
      <c r="O4287" s="10" t="s">
        <v>37</v>
      </c>
      <c r="P4287">
        <f>VLOOKUP($O4287,$Y$2:$AJ$8,9,FALSE)</f>
        <v>0.25</v>
      </c>
      <c r="Q4287" s="11">
        <f>(L4287-M4287)/L4287</f>
        <v>0.35501910828025468</v>
      </c>
      <c r="S4287" s="13">
        <f>MIN(Q4287,IF(R4287=0,P4287,R4287))</f>
        <v>0.25</v>
      </c>
      <c r="T4287">
        <f>IFERROR(S4287*I4287,0)</f>
        <v>0.78499999999999992</v>
      </c>
      <c r="U4287" t="b">
        <f>O4287=N4287</f>
        <v>1</v>
      </c>
    </row>
    <row r="4288" spans="1:21" ht="21" x14ac:dyDescent="0.4">
      <c r="A4288" t="s">
        <v>4276</v>
      </c>
      <c r="B4288" t="s">
        <v>4273</v>
      </c>
      <c r="C4288" t="s">
        <v>4274</v>
      </c>
      <c r="D4288" s="34">
        <v>1098051</v>
      </c>
      <c r="E4288" s="34">
        <v>66382</v>
      </c>
      <c r="F4288" s="33">
        <v>72.157499999999999</v>
      </c>
      <c r="G4288" s="33">
        <v>24.052499999999998</v>
      </c>
      <c r="H4288" s="49">
        <v>6.0454386909169067</v>
      </c>
      <c r="I4288" s="33">
        <v>96.21</v>
      </c>
      <c r="J4288" s="35">
        <f>G4288/I4288</f>
        <v>0.25</v>
      </c>
      <c r="K4288">
        <v>1.0870040071103613</v>
      </c>
      <c r="L4288">
        <v>1.4493386761471483</v>
      </c>
      <c r="M4288" s="49">
        <v>1</v>
      </c>
      <c r="N4288" t="s">
        <v>37</v>
      </c>
      <c r="O4288" s="10" t="s">
        <v>37</v>
      </c>
      <c r="P4288">
        <f>VLOOKUP($O4288,$Y$2:$AJ$8,9,FALSE)</f>
        <v>0.25</v>
      </c>
      <c r="Q4288" s="11">
        <f>(L4288-M4288)/L4288</f>
        <v>0.31003014239684024</v>
      </c>
      <c r="S4288" s="13">
        <f>MIN(Q4288,IF(R4288=0,P4288,R4288))</f>
        <v>0.25</v>
      </c>
      <c r="T4288">
        <f>IFERROR(S4288*I4288,0)</f>
        <v>24.052499999999998</v>
      </c>
      <c r="U4288" t="b">
        <f>O4288=N4288</f>
        <v>1</v>
      </c>
    </row>
    <row r="4289" spans="1:21" ht="21" x14ac:dyDescent="0.4">
      <c r="A4289" t="s">
        <v>3537</v>
      </c>
      <c r="B4289" t="s">
        <v>3525</v>
      </c>
      <c r="C4289" t="s">
        <v>3526</v>
      </c>
      <c r="D4289" s="34">
        <v>27343</v>
      </c>
      <c r="E4289" s="34">
        <v>4663</v>
      </c>
      <c r="F4289" s="33">
        <v>2.8635999999999999</v>
      </c>
      <c r="G4289" s="33">
        <v>0.93340000000000001</v>
      </c>
      <c r="H4289" s="49">
        <v>17.053724902168746</v>
      </c>
      <c r="I4289" s="33">
        <v>3.7969999999999997</v>
      </c>
      <c r="J4289" s="35">
        <f>G4289/I4289</f>
        <v>0.24582565183039243</v>
      </c>
      <c r="K4289">
        <v>0.61411108728286512</v>
      </c>
      <c r="L4289">
        <v>0.81428265065408523</v>
      </c>
      <c r="M4289" s="49">
        <v>0.56000000000000005</v>
      </c>
      <c r="N4289" t="s">
        <v>37</v>
      </c>
      <c r="O4289" s="10" t="s">
        <v>37</v>
      </c>
      <c r="P4289">
        <f>VLOOKUP($O4289,$Y$2:$AJ$8,9,FALSE)</f>
        <v>0.25</v>
      </c>
      <c r="Q4289" s="11">
        <f>(L4289-M4289)/L4289</f>
        <v>0.31227811430076358</v>
      </c>
      <c r="S4289" s="13">
        <f>MIN(Q4289,IF(R4289=0,P4289,R4289))</f>
        <v>0.25</v>
      </c>
      <c r="T4289">
        <f>IFERROR(S4289*I4289,0)</f>
        <v>0.94924999999999993</v>
      </c>
      <c r="U4289" t="b">
        <f>O4289=N4289</f>
        <v>1</v>
      </c>
    </row>
    <row r="4290" spans="1:21" ht="21" x14ac:dyDescent="0.4">
      <c r="A4290" t="s">
        <v>1994</v>
      </c>
      <c r="B4290" t="s">
        <v>1772</v>
      </c>
      <c r="C4290" s="50" t="s">
        <v>1773</v>
      </c>
      <c r="D4290" s="34">
        <v>24431</v>
      </c>
      <c r="E4290" s="34">
        <v>5307</v>
      </c>
      <c r="F4290" s="33">
        <v>8.0213999999999999</v>
      </c>
      <c r="G4290" s="33">
        <v>2.839</v>
      </c>
      <c r="H4290" s="49">
        <v>21.72240186648111</v>
      </c>
      <c r="I4290" s="33">
        <v>10.8604</v>
      </c>
      <c r="J4290" s="35">
        <f>G4290/I4290</f>
        <v>0.26140841957938932</v>
      </c>
      <c r="K4290">
        <v>1.5114754098360654</v>
      </c>
      <c r="L4290">
        <v>2.0464292443941963</v>
      </c>
      <c r="M4290" s="49">
        <v>1.5</v>
      </c>
      <c r="N4290" t="s">
        <v>37</v>
      </c>
      <c r="O4290" s="10" t="s">
        <v>34</v>
      </c>
      <c r="P4290">
        <f>VLOOKUP($O4290,$Y$2:$AJ$8,9,FALSE)</f>
        <v>0.15</v>
      </c>
      <c r="Q4290" s="11">
        <f>(L4290-M4290)/L4290</f>
        <v>0.26701594784722477</v>
      </c>
      <c r="S4290" s="13">
        <f>MIN(Q4290,IF(R4290=0,P4290,R4290))</f>
        <v>0.15</v>
      </c>
      <c r="T4290">
        <f>IFERROR(S4290*I4290,0)</f>
        <v>1.62906</v>
      </c>
      <c r="U4290" t="b">
        <f>O4290=N4290</f>
        <v>0</v>
      </c>
    </row>
    <row r="4291" spans="1:21" ht="21" x14ac:dyDescent="0.4">
      <c r="A4291" t="s">
        <v>3792</v>
      </c>
      <c r="B4291" t="s">
        <v>3780</v>
      </c>
      <c r="C4291" t="s">
        <v>3781</v>
      </c>
      <c r="D4291" s="34">
        <v>272689</v>
      </c>
      <c r="E4291" s="34">
        <v>21879</v>
      </c>
      <c r="F4291" s="33">
        <v>14.4802</v>
      </c>
      <c r="G4291" s="33">
        <v>5.3968000000000007</v>
      </c>
      <c r="H4291" s="49">
        <v>8.0234259541088928</v>
      </c>
      <c r="I4291" s="33">
        <v>19.877000000000002</v>
      </c>
      <c r="J4291" s="35">
        <f>G4291/I4291</f>
        <v>0.27150978517884994</v>
      </c>
      <c r="K4291">
        <v>0.66183097947803837</v>
      </c>
      <c r="L4291">
        <v>0.908496732026144</v>
      </c>
      <c r="M4291" s="49">
        <v>0.5</v>
      </c>
      <c r="N4291" t="s">
        <v>34</v>
      </c>
      <c r="O4291" s="10" t="s">
        <v>34</v>
      </c>
      <c r="P4291">
        <f>VLOOKUP($O4291,$Y$2:$AJ$8,9,FALSE)</f>
        <v>0.15</v>
      </c>
      <c r="Q4291" s="11">
        <f>(L4291-M4291)/L4291</f>
        <v>0.44964028776978432</v>
      </c>
      <c r="S4291" s="13">
        <f>MIN(Q4291,IF(R4291=0,P4291,R4291))</f>
        <v>0.15</v>
      </c>
      <c r="T4291">
        <f>IFERROR(S4291*I4291,0)</f>
        <v>2.9815500000000004</v>
      </c>
      <c r="U4291" t="b">
        <f>O4291=N4291</f>
        <v>1</v>
      </c>
    </row>
    <row r="4292" spans="1:21" ht="21" x14ac:dyDescent="0.4">
      <c r="A4292" t="s">
        <v>3776</v>
      </c>
      <c r="B4292" t="s">
        <v>3773</v>
      </c>
      <c r="C4292" t="s">
        <v>3774</v>
      </c>
      <c r="D4292" s="34">
        <v>1654950</v>
      </c>
      <c r="E4292" s="34">
        <v>187822</v>
      </c>
      <c r="F4292" s="33">
        <v>178.53699999999998</v>
      </c>
      <c r="G4292" s="33">
        <v>59.507900000000006</v>
      </c>
      <c r="H4292" s="49">
        <v>11.349104202543883</v>
      </c>
      <c r="I4292" s="33">
        <v>238.04489999999998</v>
      </c>
      <c r="J4292" s="35">
        <f>G4292/I4292</f>
        <v>0.2499860320468954</v>
      </c>
      <c r="K4292">
        <v>0.95056489655098964</v>
      </c>
      <c r="L4292">
        <v>1.267396258159321</v>
      </c>
      <c r="M4292" s="49">
        <v>0.6</v>
      </c>
      <c r="N4292" t="s">
        <v>34</v>
      </c>
      <c r="O4292" s="10" t="s">
        <v>34</v>
      </c>
      <c r="P4292">
        <f>VLOOKUP($O4292,$Y$2:$AJ$8,9,FALSE)</f>
        <v>0.15</v>
      </c>
      <c r="Q4292" s="11">
        <f>(L4292-M4292)/L4292</f>
        <v>0.52658847133460951</v>
      </c>
      <c r="S4292" s="13">
        <f>MIN(Q4292,IF(R4292=0,P4292,R4292))</f>
        <v>0.15</v>
      </c>
      <c r="T4292">
        <f>IFERROR(S4292*I4292,0)</f>
        <v>35.706734999999995</v>
      </c>
      <c r="U4292" t="b">
        <f>O4292=N4292</f>
        <v>1</v>
      </c>
    </row>
    <row r="4293" spans="1:21" ht="21" x14ac:dyDescent="0.4">
      <c r="A4293" t="s">
        <v>6088</v>
      </c>
      <c r="B4293" t="s">
        <v>6049</v>
      </c>
      <c r="C4293" t="s">
        <v>6050</v>
      </c>
      <c r="D4293" s="34">
        <v>88220</v>
      </c>
      <c r="E4293" s="34">
        <v>1986</v>
      </c>
      <c r="F4293" s="33">
        <v>0.53999999999999992</v>
      </c>
      <c r="G4293" s="33">
        <v>0.18</v>
      </c>
      <c r="H4293" s="49">
        <v>2.2511902063024256</v>
      </c>
      <c r="I4293" s="33">
        <v>0.72</v>
      </c>
      <c r="J4293" s="35">
        <f>G4293/I4293</f>
        <v>0.25</v>
      </c>
      <c r="K4293">
        <v>0.27190332326283984</v>
      </c>
      <c r="L4293">
        <v>0.36253776435045315</v>
      </c>
      <c r="M4293" s="49">
        <v>0.2</v>
      </c>
      <c r="N4293" t="s">
        <v>37</v>
      </c>
      <c r="O4293" s="10" t="s">
        <v>37</v>
      </c>
      <c r="P4293">
        <f>VLOOKUP($O4293,$Y$2:$AJ$8,9,FALSE)</f>
        <v>0.25</v>
      </c>
      <c r="Q4293" s="11">
        <f>(L4293-M4293)/L4293</f>
        <v>0.44833333333333325</v>
      </c>
      <c r="S4293" s="13">
        <f>MIN(Q4293,IF(R4293=0,P4293,R4293))</f>
        <v>0.25</v>
      </c>
      <c r="T4293">
        <f>IFERROR(S4293*I4293,0)</f>
        <v>0.18</v>
      </c>
      <c r="U4293" t="b">
        <f>O4293=N4293</f>
        <v>1</v>
      </c>
    </row>
    <row r="4294" spans="1:21" ht="21" x14ac:dyDescent="0.4">
      <c r="A4294" t="s">
        <v>1995</v>
      </c>
      <c r="B4294" t="s">
        <v>1772</v>
      </c>
      <c r="C4294" s="50" t="s">
        <v>1773</v>
      </c>
      <c r="D4294" s="34">
        <v>16902</v>
      </c>
      <c r="E4294" s="34">
        <v>3002</v>
      </c>
      <c r="F4294" s="33">
        <v>4.5424999999999995</v>
      </c>
      <c r="G4294" s="33">
        <v>1.7145999999999997</v>
      </c>
      <c r="H4294" s="49">
        <v>17.761211690924149</v>
      </c>
      <c r="I4294" s="33">
        <v>6.2570999999999994</v>
      </c>
      <c r="J4294" s="35">
        <f>G4294/I4294</f>
        <v>0.27402470793178946</v>
      </c>
      <c r="K4294">
        <v>1.5131578947368418</v>
      </c>
      <c r="L4294">
        <v>2.0843104596935373</v>
      </c>
      <c r="M4294" s="49">
        <v>1.5</v>
      </c>
      <c r="N4294" t="s">
        <v>37</v>
      </c>
      <c r="O4294" s="10" t="s">
        <v>34</v>
      </c>
      <c r="P4294">
        <f>VLOOKUP($O4294,$Y$2:$AJ$8,9,FALSE)</f>
        <v>0.15</v>
      </c>
      <c r="Q4294" s="11">
        <f>(L4294-M4294)/L4294</f>
        <v>0.28033753655846949</v>
      </c>
      <c r="S4294" s="13">
        <f>MIN(Q4294,IF(R4294=0,P4294,R4294))</f>
        <v>0.15</v>
      </c>
      <c r="T4294">
        <f>IFERROR(S4294*I4294,0)</f>
        <v>0.93856499999999987</v>
      </c>
      <c r="U4294" t="b">
        <f>O4294=N4294</f>
        <v>0</v>
      </c>
    </row>
    <row r="4295" spans="1:21" ht="21" x14ac:dyDescent="0.4">
      <c r="A4295" t="s">
        <v>2523</v>
      </c>
      <c r="B4295" t="s">
        <v>2500</v>
      </c>
      <c r="C4295" t="s">
        <v>2501</v>
      </c>
      <c r="D4295" s="34">
        <v>74609</v>
      </c>
      <c r="E4295" s="34">
        <v>9171</v>
      </c>
      <c r="F4295" s="33">
        <v>14.496599999999999</v>
      </c>
      <c r="G4295" s="33">
        <v>4.6519999999999992</v>
      </c>
      <c r="H4295" s="49">
        <v>12.292082724604271</v>
      </c>
      <c r="I4295" s="33">
        <v>19.148599999999998</v>
      </c>
      <c r="J4295" s="35">
        <f>G4295/I4295</f>
        <v>0.24294204276030623</v>
      </c>
      <c r="K4295">
        <v>1.5807000327118088</v>
      </c>
      <c r="L4295">
        <v>2.0879511503652819</v>
      </c>
      <c r="M4295" s="49">
        <v>1.5</v>
      </c>
      <c r="N4295" t="s">
        <v>34</v>
      </c>
      <c r="O4295" s="10" t="s">
        <v>34</v>
      </c>
      <c r="P4295">
        <f>VLOOKUP($O4295,$Y$2:$AJ$8,9,FALSE)</f>
        <v>0.15</v>
      </c>
      <c r="Q4295" s="11">
        <f>(L4295-M4295)/L4295</f>
        <v>0.28159238795525521</v>
      </c>
      <c r="S4295" s="13">
        <f>MIN(Q4295,IF(R4295=0,P4295,R4295))</f>
        <v>0.15</v>
      </c>
      <c r="T4295">
        <f>IFERROR(S4295*I4295,0)</f>
        <v>2.8722899999999996</v>
      </c>
      <c r="U4295" t="b">
        <f>O4295=N4295</f>
        <v>1</v>
      </c>
    </row>
    <row r="4296" spans="1:21" ht="21" x14ac:dyDescent="0.4">
      <c r="A4296" t="s">
        <v>4041</v>
      </c>
      <c r="B4296" t="s">
        <v>3907</v>
      </c>
      <c r="C4296" t="s">
        <v>3908</v>
      </c>
      <c r="D4296" s="34">
        <v>16557</v>
      </c>
      <c r="E4296" s="34">
        <v>1138</v>
      </c>
      <c r="F4296" s="33">
        <v>0.78230000000000011</v>
      </c>
      <c r="G4296" s="33">
        <v>0.28670000000000001</v>
      </c>
      <c r="H4296" s="49">
        <v>6.8732258259346501</v>
      </c>
      <c r="I4296" s="33">
        <v>1.0690000000000002</v>
      </c>
      <c r="J4296" s="35">
        <f>G4296/I4296</f>
        <v>0.26819457436856875</v>
      </c>
      <c r="K4296">
        <v>0.68743409490333929</v>
      </c>
      <c r="L4296">
        <v>0.9393673110720564</v>
      </c>
      <c r="M4296" s="49">
        <v>0.7</v>
      </c>
      <c r="N4296" t="s">
        <v>37</v>
      </c>
      <c r="O4296" s="10" t="s">
        <v>37</v>
      </c>
      <c r="P4296">
        <f>VLOOKUP($O4296,$Y$2:$AJ$8,9,FALSE)</f>
        <v>0.25</v>
      </c>
      <c r="Q4296" s="11">
        <f>(L4296-M4296)/L4296</f>
        <v>0.25481758652946696</v>
      </c>
      <c r="S4296" s="13">
        <f>MIN(Q4296,IF(R4296=0,P4296,R4296))</f>
        <v>0.25</v>
      </c>
      <c r="T4296">
        <f>IFERROR(S4296*I4296,0)</f>
        <v>0.26725000000000004</v>
      </c>
      <c r="U4296" t="b">
        <f>O4296=N4296</f>
        <v>1</v>
      </c>
    </row>
    <row r="4297" spans="1:21" ht="21" x14ac:dyDescent="0.4">
      <c r="A4297" t="s">
        <v>2769</v>
      </c>
      <c r="B4297" t="s">
        <v>2712</v>
      </c>
      <c r="C4297" t="s">
        <v>2713</v>
      </c>
      <c r="D4297" s="34">
        <v>201578</v>
      </c>
      <c r="E4297" s="34">
        <v>37084</v>
      </c>
      <c r="F4297" s="33">
        <v>37.1663</v>
      </c>
      <c r="G4297" s="33">
        <v>10.1927</v>
      </c>
      <c r="H4297" s="49">
        <v>18.396848862475071</v>
      </c>
      <c r="I4297" s="33">
        <v>47.359000000000002</v>
      </c>
      <c r="J4297" s="35">
        <f>G4297/I4297</f>
        <v>0.21522202749213454</v>
      </c>
      <c r="K4297">
        <v>1.0022192859454213</v>
      </c>
      <c r="L4297">
        <v>1.2770736705856973</v>
      </c>
      <c r="M4297" s="49">
        <v>1</v>
      </c>
      <c r="N4297" t="s">
        <v>37</v>
      </c>
      <c r="O4297" s="10" t="s">
        <v>37</v>
      </c>
      <c r="P4297">
        <f>VLOOKUP($O4297,$Y$2:$AJ$8,9,FALSE)</f>
        <v>0.25</v>
      </c>
      <c r="Q4297" s="11">
        <f>(L4297-M4297)/L4297</f>
        <v>0.21695981756371543</v>
      </c>
      <c r="S4297" s="13">
        <f>MIN(Q4297,IF(R4297=0,P4297,R4297))</f>
        <v>0.21695981756371543</v>
      </c>
      <c r="T4297">
        <f>IFERROR(S4297*I4297,0)</f>
        <v>10.275</v>
      </c>
      <c r="U4297" t="b">
        <f>O4297=N4297</f>
        <v>1</v>
      </c>
    </row>
    <row r="4298" spans="1:21" ht="21" x14ac:dyDescent="0.4">
      <c r="A4298" t="s">
        <v>1589</v>
      </c>
      <c r="B4298" t="s">
        <v>1569</v>
      </c>
      <c r="C4298" s="50" t="s">
        <v>1570</v>
      </c>
      <c r="D4298" s="34">
        <v>87001</v>
      </c>
      <c r="E4298" s="34">
        <v>22268</v>
      </c>
      <c r="F4298" s="33">
        <v>18.3155</v>
      </c>
      <c r="G4298" s="33">
        <v>7.8497000000000003</v>
      </c>
      <c r="H4298" s="49">
        <v>25.595108102205721</v>
      </c>
      <c r="I4298" s="33">
        <v>26.165199999999999</v>
      </c>
      <c r="J4298" s="35">
        <f>G4298/I4298</f>
        <v>0.30000535061837863</v>
      </c>
      <c r="K4298">
        <v>0.82250314352433984</v>
      </c>
      <c r="L4298">
        <v>1.1750134722471708</v>
      </c>
      <c r="M4298" s="49">
        <v>0.75</v>
      </c>
      <c r="N4298" t="s">
        <v>34</v>
      </c>
      <c r="O4298" s="10" t="s">
        <v>34</v>
      </c>
      <c r="P4298">
        <f>VLOOKUP($O4298,$Y$2:$AJ$8,9,FALSE)</f>
        <v>0.15</v>
      </c>
      <c r="Q4298" s="11">
        <f>(L4298-M4298)/L4298</f>
        <v>0.36170944613456041</v>
      </c>
      <c r="S4298" s="13">
        <f>MIN(Q4298,IF(R4298=0,P4298,R4298))</f>
        <v>0.15</v>
      </c>
      <c r="T4298">
        <f>IFERROR(S4298*I4298,0)</f>
        <v>3.9247799999999997</v>
      </c>
      <c r="U4298" t="b">
        <f>O4298=N4298</f>
        <v>1</v>
      </c>
    </row>
    <row r="4299" spans="1:21" ht="21" x14ac:dyDescent="0.4">
      <c r="A4299" t="s">
        <v>185</v>
      </c>
      <c r="B4299" t="s">
        <v>31</v>
      </c>
      <c r="C4299" t="s">
        <v>32</v>
      </c>
      <c r="D4299" s="34">
        <v>226879</v>
      </c>
      <c r="E4299" s="34">
        <v>37226</v>
      </c>
      <c r="F4299" s="33">
        <v>40.686699999999995</v>
      </c>
      <c r="G4299" s="33">
        <v>13.561500000000002</v>
      </c>
      <c r="H4299" s="49">
        <v>16.407864985300534</v>
      </c>
      <c r="I4299" s="33">
        <v>54.248199999999997</v>
      </c>
      <c r="K4299">
        <v>1.0929645946381561</v>
      </c>
      <c r="L4299">
        <v>1.4572664266910222</v>
      </c>
      <c r="M4299" s="49">
        <v>1</v>
      </c>
      <c r="N4299" t="s">
        <v>34</v>
      </c>
      <c r="O4299" s="10" t="s">
        <v>34</v>
      </c>
      <c r="P4299">
        <f>VLOOKUP($O4299,$Y$2:$AJ$8,9,FALSE)</f>
        <v>0.15</v>
      </c>
      <c r="Q4299" s="11">
        <f>(L4299-M4299)/L4299</f>
        <v>0.31378368314524713</v>
      </c>
      <c r="S4299" s="13">
        <f>MIN(Q4299,IF(R4299=0,P4299,R4299))</f>
        <v>0.15</v>
      </c>
      <c r="T4299">
        <f>IFERROR(S4299*I4299,0)</f>
        <v>8.1372299999999989</v>
      </c>
      <c r="U4299" t="b">
        <f>O4299=N4299</f>
        <v>1</v>
      </c>
    </row>
    <row r="4300" spans="1:21" ht="21" x14ac:dyDescent="0.4">
      <c r="A4300" t="s">
        <v>1265</v>
      </c>
      <c r="B4300" t="s">
        <v>1225</v>
      </c>
      <c r="C4300" s="50" t="s">
        <v>1226</v>
      </c>
      <c r="D4300" s="34">
        <v>3917923</v>
      </c>
      <c r="E4300" s="34">
        <v>446705</v>
      </c>
      <c r="F4300" s="33">
        <v>248.12800000000001</v>
      </c>
      <c r="G4300" s="33">
        <v>82.704000000000008</v>
      </c>
      <c r="H4300" s="49">
        <v>11.401576804852979</v>
      </c>
      <c r="I4300" s="33">
        <v>330.83199999999999</v>
      </c>
      <c r="J4300" s="35">
        <f>G4300/I4300</f>
        <v>0.2499879092711709</v>
      </c>
      <c r="K4300">
        <v>0.55546277744820405</v>
      </c>
      <c r="L4300">
        <v>0.74060509732373714</v>
      </c>
      <c r="M4300" s="49">
        <v>0.5</v>
      </c>
      <c r="N4300" t="s">
        <v>37</v>
      </c>
      <c r="O4300" s="10" t="s">
        <v>37</v>
      </c>
      <c r="P4300">
        <f>VLOOKUP($O4300,$Y$2:$AJ$8,9,FALSE)</f>
        <v>0.25</v>
      </c>
      <c r="Q4300" s="11">
        <f>(L4300-M4300)/L4300</f>
        <v>0.32487637229772209</v>
      </c>
      <c r="S4300" s="13">
        <f>MIN(Q4300,IF(R4300=0,P4300,R4300))</f>
        <v>0.25</v>
      </c>
      <c r="T4300">
        <f>IFERROR(S4300*I4300,0)</f>
        <v>82.707999999999998</v>
      </c>
      <c r="U4300" t="b">
        <f>O4300=N4300</f>
        <v>1</v>
      </c>
    </row>
    <row r="4301" spans="1:21" ht="21" x14ac:dyDescent="0.4">
      <c r="A4301" t="s">
        <v>4496</v>
      </c>
      <c r="B4301" t="s">
        <v>4477</v>
      </c>
      <c r="C4301" t="s">
        <v>4478</v>
      </c>
      <c r="D4301" s="34">
        <v>10511</v>
      </c>
      <c r="E4301" s="34">
        <v>5249</v>
      </c>
      <c r="F4301" s="33">
        <v>1.573</v>
      </c>
      <c r="G4301" s="33">
        <v>0.66669999999999996</v>
      </c>
      <c r="H4301" s="49">
        <v>49.938160022833223</v>
      </c>
      <c r="I4301" s="33">
        <v>2.2397</v>
      </c>
      <c r="J4301" s="35">
        <f>G4301/I4301</f>
        <v>0.29767379559762464</v>
      </c>
      <c r="K4301">
        <v>0.29967612878643551</v>
      </c>
      <c r="L4301">
        <v>0.42669079824728517</v>
      </c>
      <c r="M4301" s="49">
        <v>0.3</v>
      </c>
      <c r="N4301" t="s">
        <v>37</v>
      </c>
      <c r="O4301" s="10" t="s">
        <v>37</v>
      </c>
      <c r="P4301">
        <f>VLOOKUP($O4301,$Y$2:$AJ$8,9,FALSE)</f>
        <v>0.25</v>
      </c>
      <c r="Q4301" s="11">
        <f>(L4301-M4301)/L4301</f>
        <v>0.2969147653703621</v>
      </c>
      <c r="S4301" s="13">
        <f>MIN(Q4301,IF(R4301=0,P4301,R4301))</f>
        <v>0.25</v>
      </c>
      <c r="T4301">
        <f>IFERROR(S4301*I4301,0)</f>
        <v>0.55992500000000001</v>
      </c>
      <c r="U4301" t="b">
        <f>O4301=N4301</f>
        <v>1</v>
      </c>
    </row>
    <row r="4302" spans="1:21" ht="21" x14ac:dyDescent="0.4">
      <c r="A4302" t="s">
        <v>2524</v>
      </c>
      <c r="B4302" t="s">
        <v>2500</v>
      </c>
      <c r="C4302" t="s">
        <v>2501</v>
      </c>
      <c r="D4302" s="34">
        <v>243307</v>
      </c>
      <c r="E4302" s="34">
        <v>29480</v>
      </c>
      <c r="F4302" s="33">
        <v>44.22</v>
      </c>
      <c r="G4302" s="33">
        <v>17.210600000000003</v>
      </c>
      <c r="H4302" s="49">
        <v>12.116379717805078</v>
      </c>
      <c r="I4302" s="33">
        <v>61.430599999999998</v>
      </c>
      <c r="J4302" s="35">
        <f>G4302/I4302</f>
        <v>0.28016330623500346</v>
      </c>
      <c r="K4302">
        <v>1.5</v>
      </c>
      <c r="L4302">
        <v>2.0838059701492537</v>
      </c>
      <c r="M4302" s="49">
        <v>1.5</v>
      </c>
      <c r="N4302" t="s">
        <v>34</v>
      </c>
      <c r="O4302" s="10" t="s">
        <v>34</v>
      </c>
      <c r="P4302">
        <f>VLOOKUP($O4302,$Y$2:$AJ$8,9,FALSE)</f>
        <v>0.15</v>
      </c>
      <c r="Q4302" s="11">
        <f>(L4302-M4302)/L4302</f>
        <v>0.28016330623500341</v>
      </c>
      <c r="S4302" s="13">
        <f>MIN(Q4302,IF(R4302=0,P4302,R4302))</f>
        <v>0.15</v>
      </c>
      <c r="T4302">
        <f>IFERROR(S4302*I4302,0)</f>
        <v>9.2145899999999994</v>
      </c>
      <c r="U4302" t="b">
        <f>O4302=N4302</f>
        <v>1</v>
      </c>
    </row>
    <row r="4303" spans="1:21" ht="21" x14ac:dyDescent="0.4">
      <c r="A4303" t="s">
        <v>515</v>
      </c>
      <c r="B4303" t="s">
        <v>423</v>
      </c>
      <c r="C4303" s="50" t="s">
        <v>424</v>
      </c>
      <c r="D4303" s="34">
        <v>369091</v>
      </c>
      <c r="E4303" s="34">
        <v>42246</v>
      </c>
      <c r="F4303" s="33">
        <v>84.492000000000004</v>
      </c>
      <c r="G4303" s="33">
        <v>15.033599999999998</v>
      </c>
      <c r="H4303" s="49">
        <v>11.445957771931583</v>
      </c>
      <c r="I4303" s="33">
        <v>99.525599999999997</v>
      </c>
      <c r="J4303" s="35">
        <f>G4303/I4303</f>
        <v>0.15105259350358097</v>
      </c>
      <c r="K4303">
        <v>2</v>
      </c>
      <c r="L4303">
        <v>2.3558585428206218</v>
      </c>
      <c r="M4303" s="49">
        <v>2</v>
      </c>
      <c r="N4303" t="s">
        <v>34</v>
      </c>
      <c r="O4303" s="10" t="s">
        <v>42</v>
      </c>
      <c r="P4303">
        <f>VLOOKUP($O4303,$Y$2:$AJ$8,9,FALSE)</f>
        <v>0.05</v>
      </c>
      <c r="Q4303" s="11">
        <f>(L4303-M4303)/L4303</f>
        <v>0.15105259350358088</v>
      </c>
      <c r="S4303" s="13">
        <f>MIN(Q4303,IF(R4303=0,P4303,R4303))</f>
        <v>0.05</v>
      </c>
      <c r="T4303">
        <f>IFERROR(S4303*I4303,0)</f>
        <v>4.97628</v>
      </c>
      <c r="U4303" t="b">
        <f>O4303=N4303</f>
        <v>0</v>
      </c>
    </row>
    <row r="4304" spans="1:21" ht="21" x14ac:dyDescent="0.4">
      <c r="A4304" t="s">
        <v>2770</v>
      </c>
      <c r="B4304" t="s">
        <v>2712</v>
      </c>
      <c r="C4304" t="s">
        <v>2713</v>
      </c>
      <c r="D4304" s="34">
        <v>16245</v>
      </c>
      <c r="E4304" s="34">
        <v>2504</v>
      </c>
      <c r="F4304" s="33">
        <v>4.0481999999999996</v>
      </c>
      <c r="G4304" s="33">
        <v>1.1152</v>
      </c>
      <c r="H4304" s="49">
        <v>15.413973530317021</v>
      </c>
      <c r="I4304" s="33">
        <v>5.1633999999999993</v>
      </c>
      <c r="J4304" s="35">
        <f>G4304/I4304</f>
        <v>0.21598171747298295</v>
      </c>
      <c r="K4304">
        <v>1.6166932907348239</v>
      </c>
      <c r="L4304">
        <v>2.062060702875399</v>
      </c>
      <c r="M4304" s="49">
        <v>1.6</v>
      </c>
      <c r="N4304" t="s">
        <v>37</v>
      </c>
      <c r="O4304" s="10" t="s">
        <v>37</v>
      </c>
      <c r="P4304">
        <f>VLOOKUP($O4304,$Y$2:$AJ$8,9,FALSE)</f>
        <v>0.25</v>
      </c>
      <c r="Q4304" s="11">
        <f>(L4304-M4304)/L4304</f>
        <v>0.22407715846147869</v>
      </c>
      <c r="S4304" s="13">
        <f>MIN(Q4304,IF(R4304=0,P4304,R4304))</f>
        <v>0.22407715846147869</v>
      </c>
      <c r="T4304">
        <f>IFERROR(S4304*I4304,0)</f>
        <v>1.1569999999999989</v>
      </c>
      <c r="U4304" t="b">
        <f>O4304=N4304</f>
        <v>1</v>
      </c>
    </row>
    <row r="4305" spans="1:21" ht="21" x14ac:dyDescent="0.4">
      <c r="A4305" t="s">
        <v>1562</v>
      </c>
      <c r="B4305" t="s">
        <v>1554</v>
      </c>
      <c r="C4305" s="50" t="s">
        <v>1555</v>
      </c>
      <c r="D4305" s="34">
        <v>1123407</v>
      </c>
      <c r="E4305" s="34">
        <v>240716</v>
      </c>
      <c r="F4305" s="33">
        <v>428.27170000000001</v>
      </c>
      <c r="G4305" s="33">
        <v>139.821</v>
      </c>
      <c r="H4305" s="49">
        <v>21.427318861285357</v>
      </c>
      <c r="I4305" s="33">
        <v>568.09270000000004</v>
      </c>
      <c r="J4305" s="35">
        <f>G4305/I4305</f>
        <v>0.24612356398876448</v>
      </c>
      <c r="K4305">
        <v>1.7791575965037638</v>
      </c>
      <c r="L4305">
        <v>2.3600122135628712</v>
      </c>
      <c r="M4305" s="49">
        <v>1.74</v>
      </c>
      <c r="N4305" t="s">
        <v>37</v>
      </c>
      <c r="O4305" s="10" t="s">
        <v>34</v>
      </c>
      <c r="P4305">
        <f>VLOOKUP($O4305,$Y$2:$AJ$8,9,FALSE)</f>
        <v>0.15</v>
      </c>
      <c r="Q4305" s="11">
        <f>(L4305-M4305)/L4305</f>
        <v>0.26271568002898132</v>
      </c>
      <c r="S4305" s="13">
        <f>MIN(Q4305,IF(R4305=0,P4305,R4305))</f>
        <v>0.15</v>
      </c>
      <c r="T4305">
        <f>IFERROR(S4305*I4305,0)</f>
        <v>85.213904999999997</v>
      </c>
      <c r="U4305" t="b">
        <f>O4305=N4305</f>
        <v>0</v>
      </c>
    </row>
    <row r="4306" spans="1:21" ht="21" x14ac:dyDescent="0.4">
      <c r="A4306" t="s">
        <v>2138</v>
      </c>
      <c r="B4306" t="s">
        <v>2094</v>
      </c>
      <c r="C4306" t="s">
        <v>2095</v>
      </c>
      <c r="D4306" s="34">
        <v>417</v>
      </c>
      <c r="E4306" s="34">
        <v>50</v>
      </c>
      <c r="F4306" s="33">
        <v>2.8500000000000001E-2</v>
      </c>
      <c r="G4306" s="33">
        <v>9.4999999999999998E-3</v>
      </c>
      <c r="H4306" s="49">
        <v>11.990407673860911</v>
      </c>
      <c r="I4306" s="33">
        <v>3.7999999999999999E-2</v>
      </c>
      <c r="J4306" s="35">
        <f>G4306/I4306</f>
        <v>0.25</v>
      </c>
      <c r="K4306">
        <v>0.56999999999999995</v>
      </c>
      <c r="L4306">
        <v>0.76</v>
      </c>
      <c r="M4306" s="49">
        <v>0.5</v>
      </c>
      <c r="N4306" t="s">
        <v>34</v>
      </c>
      <c r="O4306" s="10" t="s">
        <v>34</v>
      </c>
      <c r="P4306">
        <f>VLOOKUP($O4306,$Y$2:$AJ$8,9,FALSE)</f>
        <v>0.15</v>
      </c>
      <c r="Q4306" s="11">
        <f>(L4306-M4306)/L4306</f>
        <v>0.34210526315789475</v>
      </c>
      <c r="S4306" s="13">
        <f>MIN(Q4306,IF(R4306=0,P4306,R4306))</f>
        <v>0.15</v>
      </c>
      <c r="T4306">
        <f>IFERROR(S4306*I4306,0)</f>
        <v>5.6999999999999993E-3</v>
      </c>
      <c r="U4306" t="b">
        <f>O4306=N4306</f>
        <v>1</v>
      </c>
    </row>
    <row r="4307" spans="1:21" ht="21" x14ac:dyDescent="0.4">
      <c r="A4307" t="s">
        <v>1081</v>
      </c>
      <c r="B4307" t="s">
        <v>1064</v>
      </c>
      <c r="C4307" s="50" t="s">
        <v>1065</v>
      </c>
      <c r="D4307" s="34">
        <v>312515</v>
      </c>
      <c r="E4307" s="34">
        <v>26990</v>
      </c>
      <c r="F4307" s="33">
        <v>13.616999999999999</v>
      </c>
      <c r="G4307" s="33">
        <v>4.3790000000000004</v>
      </c>
      <c r="H4307" s="49">
        <v>8.6363854534982316</v>
      </c>
      <c r="I4307" s="33">
        <v>17.995999999999999</v>
      </c>
      <c r="J4307" s="35">
        <f>G4307/I4307</f>
        <v>0.24333185152256062</v>
      </c>
      <c r="K4307">
        <v>0.50452019266394965</v>
      </c>
      <c r="L4307">
        <v>0.66676546869210818</v>
      </c>
      <c r="M4307" s="49">
        <v>0.5</v>
      </c>
      <c r="N4307" t="s">
        <v>37</v>
      </c>
      <c r="O4307" s="10" t="s">
        <v>37</v>
      </c>
      <c r="P4307">
        <f>VLOOKUP($O4307,$Y$2:$AJ$8,9,FALSE)</f>
        <v>0.25</v>
      </c>
      <c r="Q4307" s="11">
        <f>(L4307-M4307)/L4307</f>
        <v>0.2501111358079573</v>
      </c>
      <c r="S4307" s="13">
        <f>MIN(Q4307,IF(R4307=0,P4307,R4307))</f>
        <v>0.25</v>
      </c>
      <c r="T4307">
        <f>IFERROR(S4307*I4307,0)</f>
        <v>4.4989999999999997</v>
      </c>
      <c r="U4307" t="b">
        <f>O4307=N4307</f>
        <v>1</v>
      </c>
    </row>
    <row r="4308" spans="1:21" ht="21" x14ac:dyDescent="0.4">
      <c r="A4308" t="s">
        <v>2480</v>
      </c>
      <c r="B4308" t="s">
        <v>2390</v>
      </c>
      <c r="C4308" t="s">
        <v>2391</v>
      </c>
      <c r="D4308" s="34">
        <v>347971</v>
      </c>
      <c r="E4308" s="34">
        <v>57965</v>
      </c>
      <c r="F4308" s="33">
        <v>3.2774999999999999</v>
      </c>
      <c r="G4308" s="33">
        <v>1.0925</v>
      </c>
      <c r="H4308" s="49">
        <v>16.657997361849119</v>
      </c>
      <c r="I4308" s="33">
        <v>4.37</v>
      </c>
      <c r="J4308" s="35">
        <f>G4308/I4308</f>
        <v>0.25</v>
      </c>
      <c r="K4308">
        <v>5.6542741309410852E-2</v>
      </c>
      <c r="L4308">
        <v>7.5390321745881131E-2</v>
      </c>
      <c r="M4308" s="49">
        <v>0.01</v>
      </c>
      <c r="N4308" t="s">
        <v>37</v>
      </c>
      <c r="O4308" s="10" t="s">
        <v>37</v>
      </c>
      <c r="P4308">
        <f>VLOOKUP($O4308,$Y$2:$AJ$8,9,FALSE)</f>
        <v>0.25</v>
      </c>
      <c r="Q4308" s="11">
        <f>(L4308-M4308)/L4308</f>
        <v>0.86735697940503442</v>
      </c>
      <c r="S4308" s="13">
        <f>MIN(Q4308,IF(R4308=0,P4308,R4308))</f>
        <v>0.25</v>
      </c>
      <c r="T4308">
        <f>IFERROR(S4308*I4308,0)</f>
        <v>1.0925</v>
      </c>
      <c r="U4308" t="b">
        <f>O4308=N4308</f>
        <v>1</v>
      </c>
    </row>
    <row r="4309" spans="1:21" ht="21" x14ac:dyDescent="0.4">
      <c r="A4309" t="s">
        <v>3440</v>
      </c>
      <c r="B4309" t="s">
        <v>3421</v>
      </c>
      <c r="C4309" t="s">
        <v>3422</v>
      </c>
      <c r="D4309" s="34">
        <v>17040</v>
      </c>
      <c r="E4309" s="34">
        <v>11572</v>
      </c>
      <c r="F4309" s="33">
        <v>3.4725000000000001</v>
      </c>
      <c r="G4309" s="33">
        <v>-0.60969999999999991</v>
      </c>
      <c r="H4309" s="49">
        <v>67.910798122065728</v>
      </c>
      <c r="I4309" s="33">
        <v>2.8628</v>
      </c>
      <c r="J4309" s="35">
        <f>G4309/I4309</f>
        <v>-0.21297331284057563</v>
      </c>
      <c r="K4309">
        <v>0.30007777393708951</v>
      </c>
      <c r="L4309">
        <v>0.24739025233321812</v>
      </c>
      <c r="M4309" s="49">
        <v>1</v>
      </c>
      <c r="N4309" t="s">
        <v>34</v>
      </c>
      <c r="O4309" s="10" t="s">
        <v>34</v>
      </c>
      <c r="P4309">
        <f>VLOOKUP($O4309,$Y$2:$AJ$8,9,FALSE)</f>
        <v>0.15</v>
      </c>
      <c r="Q4309" s="11">
        <f>(L4309-M4309)/L4309</f>
        <v>-3.0421964510269666</v>
      </c>
      <c r="S4309" s="13">
        <f>MIN(Q4309,IF(R4309=0,P4309,R4309))</f>
        <v>-3.0421964510269666</v>
      </c>
      <c r="T4309">
        <f>IFERROR(S4309*I4309,0)</f>
        <v>-8.7091999999999992</v>
      </c>
      <c r="U4309" t="b">
        <f>O4309=N4309</f>
        <v>1</v>
      </c>
    </row>
    <row r="4310" spans="1:21" ht="21" x14ac:dyDescent="0.4">
      <c r="A4310" t="s">
        <v>1266</v>
      </c>
      <c r="B4310" t="s">
        <v>1225</v>
      </c>
      <c r="C4310" s="50" t="s">
        <v>1226</v>
      </c>
      <c r="D4310" s="34">
        <v>590477</v>
      </c>
      <c r="E4310" s="34">
        <v>7435</v>
      </c>
      <c r="F4310" s="33">
        <v>2.9739999999999998</v>
      </c>
      <c r="G4310" s="33">
        <v>0.97599999999999998</v>
      </c>
      <c r="H4310" s="49">
        <v>1.2591514995503634</v>
      </c>
      <c r="I4310" s="33">
        <v>3.9499999999999997</v>
      </c>
      <c r="J4310" s="35">
        <f>G4310/I4310</f>
        <v>0.24708860759493673</v>
      </c>
      <c r="K4310">
        <v>0.39999999999999991</v>
      </c>
      <c r="L4310">
        <v>0.53127101546738398</v>
      </c>
      <c r="M4310" s="49">
        <v>0.4</v>
      </c>
      <c r="N4310" t="s">
        <v>34</v>
      </c>
      <c r="O4310" s="10" t="s">
        <v>34</v>
      </c>
      <c r="P4310">
        <f>VLOOKUP($O4310,$Y$2:$AJ$8,9,FALSE)</f>
        <v>0.15</v>
      </c>
      <c r="Q4310" s="11">
        <f>(L4310-M4310)/L4310</f>
        <v>0.24708860759493664</v>
      </c>
      <c r="S4310" s="13">
        <f>MIN(Q4310,IF(R4310=0,P4310,R4310))</f>
        <v>0.15</v>
      </c>
      <c r="T4310">
        <f>IFERROR(S4310*I4310,0)</f>
        <v>0.59249999999999992</v>
      </c>
      <c r="U4310" t="b">
        <f>O4310=N4310</f>
        <v>1</v>
      </c>
    </row>
    <row r="4311" spans="1:21" ht="21" x14ac:dyDescent="0.4">
      <c r="A4311" t="s">
        <v>2841</v>
      </c>
      <c r="B4311" t="s">
        <v>2809</v>
      </c>
      <c r="C4311" t="s">
        <v>2810</v>
      </c>
      <c r="D4311" s="34">
        <v>151482</v>
      </c>
      <c r="E4311" s="34">
        <v>15710</v>
      </c>
      <c r="F4311" s="33">
        <v>17.280999999999999</v>
      </c>
      <c r="G4311" s="33">
        <v>3.9445999999999999</v>
      </c>
      <c r="H4311" s="49">
        <v>10.370869146169182</v>
      </c>
      <c r="I4311" s="33">
        <v>21.2256</v>
      </c>
      <c r="J4311" s="35">
        <f>G4311/I4311</f>
        <v>0.18584162520729686</v>
      </c>
      <c r="K4311">
        <v>1.1000000000000001</v>
      </c>
      <c r="L4311">
        <v>1.3510884786760025</v>
      </c>
      <c r="M4311" s="49">
        <v>1.1000000000000001</v>
      </c>
      <c r="N4311" t="s">
        <v>37</v>
      </c>
      <c r="O4311" s="10" t="s">
        <v>37</v>
      </c>
      <c r="P4311">
        <f>VLOOKUP($O4311,$Y$2:$AJ$8,9,FALSE)</f>
        <v>0.25</v>
      </c>
      <c r="Q4311" s="11">
        <f>(L4311-M4311)/L4311</f>
        <v>0.18584162520729672</v>
      </c>
      <c r="S4311" s="13">
        <f>MIN(Q4311,IF(R4311=0,P4311,R4311))</f>
        <v>0.18584162520729672</v>
      </c>
      <c r="T4311">
        <f>IFERROR(S4311*I4311,0)</f>
        <v>3.9445999999999972</v>
      </c>
      <c r="U4311" t="b">
        <f>O4311=N4311</f>
        <v>1</v>
      </c>
    </row>
    <row r="4312" spans="1:21" ht="21" x14ac:dyDescent="0.4">
      <c r="A4312" t="s">
        <v>2360</v>
      </c>
      <c r="B4312" t="s">
        <v>2334</v>
      </c>
      <c r="C4312" t="s">
        <v>2335</v>
      </c>
      <c r="D4312" s="34">
        <v>247864</v>
      </c>
      <c r="E4312" s="34">
        <v>3421</v>
      </c>
      <c r="F4312" s="33">
        <v>0.88470000000000004</v>
      </c>
      <c r="G4312" s="33">
        <v>0.29429999999999995</v>
      </c>
      <c r="H4312" s="49">
        <v>1.380192363554207</v>
      </c>
      <c r="I4312" s="33">
        <v>1.179</v>
      </c>
      <c r="J4312" s="35">
        <f>G4312/I4312</f>
        <v>0.24961832061068698</v>
      </c>
      <c r="K4312">
        <v>0.25860859397836888</v>
      </c>
      <c r="L4312">
        <v>0.34463607132417423</v>
      </c>
      <c r="M4312" s="49">
        <v>0.25</v>
      </c>
      <c r="N4312" t="s">
        <v>37</v>
      </c>
      <c r="O4312" s="10" t="s">
        <v>37</v>
      </c>
      <c r="P4312">
        <f>VLOOKUP($O4312,$Y$2:$AJ$8,9,FALSE)</f>
        <v>0.25</v>
      </c>
      <c r="Q4312" s="11">
        <f>(L4312-M4312)/L4312</f>
        <v>0.27459711620016969</v>
      </c>
      <c r="S4312" s="13">
        <f>MIN(Q4312,IF(R4312=0,P4312,R4312))</f>
        <v>0.25</v>
      </c>
      <c r="T4312">
        <f>IFERROR(S4312*I4312,0)</f>
        <v>0.29475000000000001</v>
      </c>
      <c r="U4312" t="b">
        <f>O4312=N4312</f>
        <v>1</v>
      </c>
    </row>
    <row r="4313" spans="1:21" ht="21" x14ac:dyDescent="0.4">
      <c r="A4313" t="s">
        <v>966</v>
      </c>
      <c r="B4313" t="s">
        <v>899</v>
      </c>
      <c r="C4313" s="50" t="s">
        <v>900</v>
      </c>
      <c r="D4313" s="34">
        <v>30492</v>
      </c>
      <c r="E4313" s="34">
        <v>6971</v>
      </c>
      <c r="F4313" s="33">
        <v>11.909000000000001</v>
      </c>
      <c r="G4313" s="33">
        <v>3.9613999999999998</v>
      </c>
      <c r="H4313" s="49">
        <v>22.86173422537059</v>
      </c>
      <c r="I4313" s="33">
        <v>15.8704</v>
      </c>
      <c r="J4313" s="35">
        <f>G4313/I4313</f>
        <v>0.24960933561850993</v>
      </c>
      <c r="K4313">
        <v>1.7083632190503515</v>
      </c>
      <c r="L4313">
        <v>2.2766317601491894</v>
      </c>
      <c r="M4313" s="49">
        <v>1.59</v>
      </c>
      <c r="N4313" t="s">
        <v>34</v>
      </c>
      <c r="O4313" s="10" t="s">
        <v>34</v>
      </c>
      <c r="P4313">
        <f>VLOOKUP($O4313,$Y$2:$AJ$8,9,FALSE)</f>
        <v>0.15</v>
      </c>
      <c r="Q4313" s="11">
        <f>(L4313-M4313)/L4313</f>
        <v>0.30159983365258591</v>
      </c>
      <c r="S4313" s="13">
        <f>MIN(Q4313,IF(R4313=0,P4313,R4313))</f>
        <v>0.15</v>
      </c>
      <c r="T4313">
        <f>IFERROR(S4313*I4313,0)</f>
        <v>2.38056</v>
      </c>
      <c r="U4313" t="b">
        <f>O4313=N4313</f>
        <v>1</v>
      </c>
    </row>
    <row r="4314" spans="1:21" ht="21" x14ac:dyDescent="0.4">
      <c r="A4314" t="s">
        <v>5565</v>
      </c>
      <c r="B4314" t="s">
        <v>5561</v>
      </c>
      <c r="C4314" t="s">
        <v>5562</v>
      </c>
      <c r="D4314" s="34">
        <v>80280</v>
      </c>
      <c r="E4314" s="34">
        <v>28991</v>
      </c>
      <c r="F4314" s="33">
        <v>9.9801000000000002</v>
      </c>
      <c r="G4314" s="33">
        <v>4.9158999999999997</v>
      </c>
      <c r="H4314" s="49">
        <v>36.112356751370207</v>
      </c>
      <c r="I4314" s="33">
        <v>14.896000000000001</v>
      </c>
      <c r="J4314" s="35">
        <f>G4314/I4314</f>
        <v>0.33001476906552091</v>
      </c>
      <c r="K4314">
        <v>0.34424821496326447</v>
      </c>
      <c r="L4314">
        <v>0.5138146321272119</v>
      </c>
      <c r="M4314" s="49">
        <v>0.2</v>
      </c>
      <c r="N4314" t="s">
        <v>37</v>
      </c>
      <c r="O4314" s="10" t="s">
        <v>37</v>
      </c>
      <c r="P4314">
        <f>VLOOKUP($O4314,$Y$2:$AJ$8,9,FALSE)</f>
        <v>0.25</v>
      </c>
      <c r="Q4314" s="11">
        <f>(L4314-M4314)/L4314</f>
        <v>0.61075456498388825</v>
      </c>
      <c r="S4314" s="13">
        <f>MIN(Q4314,IF(R4314=0,P4314,R4314))</f>
        <v>0.25</v>
      </c>
      <c r="T4314">
        <f>IFERROR(S4314*I4314,0)</f>
        <v>3.7240000000000002</v>
      </c>
      <c r="U4314" t="b">
        <f>O4314=N4314</f>
        <v>1</v>
      </c>
    </row>
    <row r="4315" spans="1:21" ht="21" x14ac:dyDescent="0.4">
      <c r="A4315" t="s">
        <v>4205</v>
      </c>
      <c r="B4315" t="s">
        <v>4192</v>
      </c>
      <c r="C4315" t="s">
        <v>4193</v>
      </c>
      <c r="D4315" s="34">
        <v>411115</v>
      </c>
      <c r="E4315" s="34">
        <v>10751</v>
      </c>
      <c r="F4315" s="33">
        <v>5.3754999999999997</v>
      </c>
      <c r="G4315" s="33">
        <v>1.5044999999999997</v>
      </c>
      <c r="H4315" s="49">
        <v>2.6150833708329788</v>
      </c>
      <c r="I4315" s="33">
        <v>6.879999999999999</v>
      </c>
      <c r="J4315" s="35">
        <f>G4315/I4315</f>
        <v>0.21867732558139535</v>
      </c>
      <c r="K4315">
        <v>0.5</v>
      </c>
      <c r="L4315">
        <v>0.63994047065389259</v>
      </c>
      <c r="M4315" s="49">
        <v>0.5</v>
      </c>
      <c r="N4315" t="s">
        <v>37</v>
      </c>
      <c r="O4315" s="10" t="s">
        <v>37</v>
      </c>
      <c r="P4315">
        <f>VLOOKUP($O4315,$Y$2:$AJ$8,9,FALSE)</f>
        <v>0.25</v>
      </c>
      <c r="Q4315" s="11">
        <f>(L4315-M4315)/L4315</f>
        <v>0.21867732558139527</v>
      </c>
      <c r="S4315" s="13">
        <f>MIN(Q4315,IF(R4315=0,P4315,R4315))</f>
        <v>0.21867732558139527</v>
      </c>
      <c r="T4315">
        <f>IFERROR(S4315*I4315,0)</f>
        <v>1.5044999999999993</v>
      </c>
      <c r="U4315" t="b">
        <f>O4315=N4315</f>
        <v>1</v>
      </c>
    </row>
    <row r="4316" spans="1:21" ht="21" x14ac:dyDescent="0.4">
      <c r="A4316" t="s">
        <v>1590</v>
      </c>
      <c r="B4316" t="s">
        <v>1569</v>
      </c>
      <c r="C4316" s="50" t="s">
        <v>1570</v>
      </c>
      <c r="D4316" s="34">
        <v>3542</v>
      </c>
      <c r="E4316" s="34">
        <v>197</v>
      </c>
      <c r="F4316" s="33">
        <v>8.1199999999999994E-2</v>
      </c>
      <c r="G4316" s="33">
        <v>2.6800000000000001E-2</v>
      </c>
      <c r="H4316" s="49">
        <v>5.5618294748729529</v>
      </c>
      <c r="I4316" s="33">
        <v>0.108</v>
      </c>
      <c r="J4316" s="35">
        <f>G4316/I4316</f>
        <v>0.24814814814814815</v>
      </c>
      <c r="K4316">
        <v>0.41218274111675124</v>
      </c>
      <c r="L4316">
        <v>0.54822335025380708</v>
      </c>
      <c r="M4316" s="49">
        <v>0.5</v>
      </c>
      <c r="N4316" t="s">
        <v>34</v>
      </c>
      <c r="O4316" s="10" t="s">
        <v>34</v>
      </c>
      <c r="P4316">
        <f>VLOOKUP($O4316,$Y$2:$AJ$8,9,FALSE)</f>
        <v>0.15</v>
      </c>
      <c r="Q4316" s="11">
        <f>(L4316-M4316)/L4316</f>
        <v>8.7962962962962923E-2</v>
      </c>
      <c r="S4316" s="13">
        <f>MIN(Q4316,IF(R4316=0,P4316,R4316))</f>
        <v>8.7962962962962923E-2</v>
      </c>
      <c r="T4316">
        <f>IFERROR(S4316*I4316,0)</f>
        <v>9.4999999999999963E-3</v>
      </c>
      <c r="U4316" t="b">
        <f>O4316=N4316</f>
        <v>1</v>
      </c>
    </row>
    <row r="4317" spans="1:21" ht="21" x14ac:dyDescent="0.4">
      <c r="A4317" t="s">
        <v>2242</v>
      </c>
      <c r="B4317" t="s">
        <v>2218</v>
      </c>
      <c r="C4317" t="s">
        <v>2219</v>
      </c>
      <c r="D4317" s="34">
        <v>781</v>
      </c>
      <c r="E4317" s="34">
        <v>394</v>
      </c>
      <c r="F4317" s="33">
        <v>1.23E-2</v>
      </c>
      <c r="G4317" s="33">
        <v>4.1999999999999997E-3</v>
      </c>
      <c r="H4317" s="49">
        <v>50.448143405889887</v>
      </c>
      <c r="I4317" s="33">
        <v>1.6500000000000001E-2</v>
      </c>
      <c r="J4317" s="35">
        <f>G4317/I4317</f>
        <v>0.25454545454545452</v>
      </c>
      <c r="K4317">
        <v>3.1218274111675128E-2</v>
      </c>
      <c r="L4317">
        <v>4.1878172588832488E-2</v>
      </c>
      <c r="M4317" s="49">
        <v>0.2</v>
      </c>
      <c r="N4317" t="s">
        <v>37</v>
      </c>
      <c r="O4317" s="10" t="s">
        <v>37</v>
      </c>
      <c r="P4317">
        <f>VLOOKUP($O4317,$Y$2:$AJ$8,9,FALSE)</f>
        <v>0.25</v>
      </c>
      <c r="Q4317" s="11">
        <f>(L4317-M4317)/L4317</f>
        <v>-3.7757575757575763</v>
      </c>
      <c r="S4317" s="13">
        <f>MIN(Q4317,IF(R4317=0,P4317,R4317))</f>
        <v>-3.7757575757575763</v>
      </c>
      <c r="T4317">
        <f>IFERROR(S4317*I4317,0)</f>
        <v>-6.2300000000000015E-2</v>
      </c>
      <c r="U4317" t="b">
        <f>O4317=N4317</f>
        <v>1</v>
      </c>
    </row>
    <row r="4318" spans="1:21" ht="21" x14ac:dyDescent="0.4">
      <c r="A4318" t="s">
        <v>372</v>
      </c>
      <c r="B4318" t="s">
        <v>313</v>
      </c>
      <c r="C4318" s="50" t="s">
        <v>314</v>
      </c>
      <c r="D4318" s="34">
        <v>7730833</v>
      </c>
      <c r="E4318" s="34">
        <v>1187591</v>
      </c>
      <c r="F4318" s="33">
        <v>1665.7992999999999</v>
      </c>
      <c r="G4318" s="33">
        <v>185.0899</v>
      </c>
      <c r="H4318" s="49">
        <v>15.361746916535385</v>
      </c>
      <c r="I4318" s="33">
        <v>1850.8891999999998</v>
      </c>
      <c r="J4318" s="35">
        <f>G4318/I4318</f>
        <v>0.10000052947523819</v>
      </c>
      <c r="K4318">
        <v>1.4026708690113008</v>
      </c>
      <c r="L4318">
        <v>1.558524104679136</v>
      </c>
      <c r="M4318" s="49">
        <v>0.5</v>
      </c>
      <c r="N4318" t="s">
        <v>33</v>
      </c>
      <c r="O4318" s="10" t="s">
        <v>34</v>
      </c>
      <c r="P4318">
        <f>VLOOKUP($O4318,$Y$2:$AJ$8,9,FALSE)</f>
        <v>0.15</v>
      </c>
      <c r="Q4318" s="11">
        <f>(L4318-M4318)/L4318</f>
        <v>0.67918365940003322</v>
      </c>
      <c r="S4318" s="13">
        <f>MIN(Q4318,IF(R4318=0,P4318,R4318))</f>
        <v>0.15</v>
      </c>
      <c r="T4318">
        <f>IFERROR(S4318*I4318,0)</f>
        <v>277.63337999999999</v>
      </c>
      <c r="U4318" t="b">
        <f>O4318=N4318</f>
        <v>0</v>
      </c>
    </row>
    <row r="4319" spans="1:21" ht="21" x14ac:dyDescent="0.4">
      <c r="A4319" t="s">
        <v>1409</v>
      </c>
      <c r="B4319" t="s">
        <v>1306</v>
      </c>
      <c r="C4319" s="50" t="s">
        <v>1307</v>
      </c>
      <c r="D4319" s="34">
        <v>208028</v>
      </c>
      <c r="E4319" s="34">
        <v>6879</v>
      </c>
      <c r="F4319" s="33">
        <v>3.4395000000000002</v>
      </c>
      <c r="G4319" s="33">
        <v>0.89970000000000006</v>
      </c>
      <c r="H4319" s="49">
        <v>3.306766396831196</v>
      </c>
      <c r="I4319" s="33">
        <v>4.3391999999999999</v>
      </c>
      <c r="J4319" s="35">
        <f>G4319/I4319</f>
        <v>0.20734236725663718</v>
      </c>
      <c r="K4319">
        <v>0.5</v>
      </c>
      <c r="L4319">
        <v>0.63078935891844745</v>
      </c>
      <c r="M4319" s="49">
        <v>0.5</v>
      </c>
      <c r="N4319" t="s">
        <v>37</v>
      </c>
      <c r="O4319" s="10" t="s">
        <v>37</v>
      </c>
      <c r="P4319">
        <f>VLOOKUP($O4319,$Y$2:$AJ$8,9,FALSE)</f>
        <v>0.25</v>
      </c>
      <c r="Q4319" s="11">
        <f>(L4319-M4319)/L4319</f>
        <v>0.20734236725663718</v>
      </c>
      <c r="S4319" s="13">
        <f>MIN(Q4319,IF(R4319=0,P4319,R4319))</f>
        <v>0.20734236725663718</v>
      </c>
      <c r="T4319">
        <f>IFERROR(S4319*I4319,0)</f>
        <v>0.89970000000000006</v>
      </c>
      <c r="U4319" t="b">
        <f>O4319=N4319</f>
        <v>1</v>
      </c>
    </row>
    <row r="4320" spans="1:21" ht="21" x14ac:dyDescent="0.4">
      <c r="A4320" t="s">
        <v>4269</v>
      </c>
      <c r="B4320" t="s">
        <v>4262</v>
      </c>
      <c r="C4320" t="s">
        <v>4263</v>
      </c>
      <c r="D4320" s="34">
        <v>286656</v>
      </c>
      <c r="E4320" s="34">
        <v>23826</v>
      </c>
      <c r="F4320" s="33">
        <v>19.086699999999997</v>
      </c>
      <c r="G4320" s="33">
        <v>7.9256000000000011</v>
      </c>
      <c r="H4320" s="49">
        <v>8.3117046215673138</v>
      </c>
      <c r="I4320" s="33">
        <v>27.012299999999996</v>
      </c>
      <c r="J4320" s="35">
        <f>G4320/I4320</f>
        <v>0.29340707751653883</v>
      </c>
      <c r="K4320">
        <v>0.80108704776294792</v>
      </c>
      <c r="L4320">
        <v>1.1337320574162677</v>
      </c>
      <c r="M4320" s="49">
        <v>0.8</v>
      </c>
      <c r="N4320" t="s">
        <v>42</v>
      </c>
      <c r="O4320" s="10" t="s">
        <v>42</v>
      </c>
      <c r="P4320">
        <f>VLOOKUP($O4320,$Y$2:$AJ$8,9,FALSE)</f>
        <v>0.05</v>
      </c>
      <c r="Q4320" s="11">
        <f>(L4320-M4320)/L4320</f>
        <v>0.29436589997889834</v>
      </c>
      <c r="S4320" s="13">
        <f>MIN(Q4320,IF(R4320=0,P4320,R4320))</f>
        <v>0.05</v>
      </c>
      <c r="T4320">
        <f>IFERROR(S4320*I4320,0)</f>
        <v>1.3506149999999999</v>
      </c>
      <c r="U4320" t="b">
        <f>O4320=N4320</f>
        <v>1</v>
      </c>
    </row>
    <row r="4321" spans="1:21" ht="21" x14ac:dyDescent="0.4">
      <c r="A4321" t="s">
        <v>2139</v>
      </c>
      <c r="B4321" t="s">
        <v>2094</v>
      </c>
      <c r="C4321" t="s">
        <v>2095</v>
      </c>
      <c r="D4321" s="34">
        <v>10713</v>
      </c>
      <c r="E4321" s="34">
        <v>3590</v>
      </c>
      <c r="F4321" s="33">
        <v>2.7683999999999993</v>
      </c>
      <c r="G4321" s="33">
        <v>0.30759999999999998</v>
      </c>
      <c r="H4321" s="49">
        <v>33.510687949220575</v>
      </c>
      <c r="I4321" s="33">
        <v>3.0759999999999992</v>
      </c>
      <c r="J4321" s="35">
        <f>G4321/I4321</f>
        <v>0.10000000000000002</v>
      </c>
      <c r="K4321">
        <v>0.77114206128133678</v>
      </c>
      <c r="L4321">
        <v>0.85682451253481873</v>
      </c>
      <c r="M4321" s="49">
        <v>0.5</v>
      </c>
      <c r="N4321" t="s">
        <v>34</v>
      </c>
      <c r="O4321" s="10" t="s">
        <v>34</v>
      </c>
      <c r="P4321">
        <f>VLOOKUP($O4321,$Y$2:$AJ$8,9,FALSE)</f>
        <v>0.15</v>
      </c>
      <c r="Q4321" s="11">
        <f>(L4321-M4321)/L4321</f>
        <v>0.41644993498049399</v>
      </c>
      <c r="S4321" s="13">
        <f>MIN(Q4321,IF(R4321=0,P4321,R4321))</f>
        <v>0.15</v>
      </c>
      <c r="T4321">
        <f>IFERROR(S4321*I4321,0)</f>
        <v>0.46139999999999987</v>
      </c>
      <c r="U4321" t="b">
        <f>O4321=N4321</f>
        <v>1</v>
      </c>
    </row>
    <row r="4322" spans="1:21" ht="21" x14ac:dyDescent="0.4">
      <c r="A4322" t="s">
        <v>516</v>
      </c>
      <c r="B4322" t="s">
        <v>423</v>
      </c>
      <c r="C4322" s="50" t="s">
        <v>424</v>
      </c>
      <c r="D4322" s="34">
        <v>104668</v>
      </c>
      <c r="E4322" s="34">
        <v>4205</v>
      </c>
      <c r="F4322" s="33">
        <v>4.4215000000000009</v>
      </c>
      <c r="G4322" s="33">
        <v>1.4736</v>
      </c>
      <c r="H4322" s="49">
        <v>4.0174647456720294</v>
      </c>
      <c r="I4322" s="33">
        <v>5.8951000000000011</v>
      </c>
      <c r="J4322" s="35">
        <f>G4322/I4322</f>
        <v>0.24997031432884934</v>
      </c>
      <c r="K4322">
        <v>1.0514863258026161</v>
      </c>
      <c r="L4322">
        <v>1.4019262782401904</v>
      </c>
      <c r="M4322" s="49">
        <v>1</v>
      </c>
      <c r="N4322" t="s">
        <v>34</v>
      </c>
      <c r="O4322" s="10" t="s">
        <v>34</v>
      </c>
      <c r="P4322">
        <f>VLOOKUP($O4322,$Y$2:$AJ$8,9,FALSE)</f>
        <v>0.15</v>
      </c>
      <c r="Q4322" s="11">
        <f>(L4322-M4322)/L4322</f>
        <v>0.28669573035232659</v>
      </c>
      <c r="S4322" s="13">
        <f>MIN(Q4322,IF(R4322=0,P4322,R4322))</f>
        <v>0.15</v>
      </c>
      <c r="T4322">
        <f>IFERROR(S4322*I4322,0)</f>
        <v>0.88426500000000019</v>
      </c>
      <c r="U4322" t="b">
        <f>O4322=N4322</f>
        <v>1</v>
      </c>
    </row>
    <row r="4323" spans="1:21" ht="21" x14ac:dyDescent="0.4">
      <c r="A4323" t="s">
        <v>4042</v>
      </c>
      <c r="B4323" t="s">
        <v>3907</v>
      </c>
      <c r="C4323" t="s">
        <v>3908</v>
      </c>
      <c r="D4323" s="34">
        <v>9531</v>
      </c>
      <c r="E4323" s="34">
        <v>456</v>
      </c>
      <c r="F4323" s="33">
        <v>0.24299999999999997</v>
      </c>
      <c r="G4323" s="33">
        <v>0.16199999999999998</v>
      </c>
      <c r="H4323" s="49">
        <v>4.7843877872206484</v>
      </c>
      <c r="I4323" s="33">
        <v>0.40499999999999992</v>
      </c>
      <c r="J4323" s="35">
        <f>G4323/I4323</f>
        <v>0.4</v>
      </c>
      <c r="K4323">
        <v>0.5328947368421052</v>
      </c>
      <c r="L4323">
        <v>0.88815789473684204</v>
      </c>
      <c r="M4323" s="49">
        <v>0.7</v>
      </c>
      <c r="N4323" t="s">
        <v>37</v>
      </c>
      <c r="O4323" s="10" t="s">
        <v>37</v>
      </c>
      <c r="P4323">
        <f>VLOOKUP($O4323,$Y$2:$AJ$8,9,FALSE)</f>
        <v>0.25</v>
      </c>
      <c r="Q4323" s="11">
        <f>(L4323-M4323)/L4323</f>
        <v>0.21185185185185185</v>
      </c>
      <c r="S4323" s="13">
        <f>MIN(Q4323,IF(R4323=0,P4323,R4323))</f>
        <v>0.21185185185185185</v>
      </c>
      <c r="T4323">
        <f>IFERROR(S4323*I4323,0)</f>
        <v>8.5799999999999974E-2</v>
      </c>
      <c r="U4323" t="b">
        <f>O4323=N4323</f>
        <v>1</v>
      </c>
    </row>
    <row r="4324" spans="1:21" ht="21" x14ac:dyDescent="0.4">
      <c r="A4324" t="s">
        <v>1410</v>
      </c>
      <c r="B4324" t="s">
        <v>1306</v>
      </c>
      <c r="C4324" s="50" t="s">
        <v>1307</v>
      </c>
      <c r="D4324" s="34">
        <v>685799</v>
      </c>
      <c r="E4324" s="34">
        <v>52988</v>
      </c>
      <c r="F4324" s="33">
        <v>27.096299999999999</v>
      </c>
      <c r="G4324" s="33">
        <v>9.0291999999999994</v>
      </c>
      <c r="H4324" s="49">
        <v>7.7264621266581024</v>
      </c>
      <c r="I4324" s="33">
        <v>36.125500000000002</v>
      </c>
      <c r="J4324" s="35">
        <f>G4324/I4324</f>
        <v>0.24993979322085505</v>
      </c>
      <c r="K4324">
        <v>0.51136672454140564</v>
      </c>
      <c r="L4324">
        <v>0.68176757001585264</v>
      </c>
      <c r="M4324" s="49">
        <v>0.3</v>
      </c>
      <c r="N4324" t="s">
        <v>37</v>
      </c>
      <c r="O4324" s="10" t="s">
        <v>42</v>
      </c>
      <c r="P4324">
        <f>VLOOKUP($O4324,$Y$2:$AJ$8,9,FALSE)</f>
        <v>0.05</v>
      </c>
      <c r="Q4324" s="11">
        <f>(L4324-M4324)/L4324</f>
        <v>0.55996733609223404</v>
      </c>
      <c r="S4324" s="13">
        <f>MIN(Q4324,IF(R4324=0,P4324,R4324))</f>
        <v>0.05</v>
      </c>
      <c r="T4324">
        <f>IFERROR(S4324*I4324,0)</f>
        <v>1.8062750000000003</v>
      </c>
      <c r="U4324" t="b">
        <f>O4324=N4324</f>
        <v>0</v>
      </c>
    </row>
    <row r="4325" spans="1:21" ht="21" x14ac:dyDescent="0.4">
      <c r="A4325" t="s">
        <v>2243</v>
      </c>
      <c r="B4325" t="s">
        <v>2218</v>
      </c>
      <c r="C4325" t="s">
        <v>2219</v>
      </c>
      <c r="D4325" s="34">
        <v>323081</v>
      </c>
      <c r="E4325" s="34">
        <v>123161</v>
      </c>
      <c r="F4325" s="33">
        <v>33.538000000000004</v>
      </c>
      <c r="G4325" s="33">
        <v>11.179</v>
      </c>
      <c r="H4325" s="49">
        <v>38.120780856812999</v>
      </c>
      <c r="I4325" s="33">
        <v>44.717000000000006</v>
      </c>
      <c r="J4325" s="35">
        <f>G4325/I4325</f>
        <v>0.24999440928505934</v>
      </c>
      <c r="K4325">
        <v>0.27231022807544603</v>
      </c>
      <c r="L4325">
        <v>0.36307759761612857</v>
      </c>
      <c r="M4325" s="49">
        <v>0.2</v>
      </c>
      <c r="N4325" t="s">
        <v>34</v>
      </c>
      <c r="O4325" s="10" t="s">
        <v>34</v>
      </c>
      <c r="P4325">
        <f>VLOOKUP($O4325,$Y$2:$AJ$8,9,FALSE)</f>
        <v>0.15</v>
      </c>
      <c r="Q4325" s="11">
        <f>(L4325-M4325)/L4325</f>
        <v>0.4491535657579892</v>
      </c>
      <c r="S4325" s="13">
        <f>MIN(Q4325,IF(R4325=0,P4325,R4325))</f>
        <v>0.15</v>
      </c>
      <c r="T4325">
        <f>IFERROR(S4325*I4325,0)</f>
        <v>6.7075500000000003</v>
      </c>
      <c r="U4325" t="b">
        <f>O4325=N4325</f>
        <v>1</v>
      </c>
    </row>
    <row r="4326" spans="1:21" ht="21" x14ac:dyDescent="0.4">
      <c r="A4326" t="s">
        <v>6588</v>
      </c>
      <c r="B4326" t="s">
        <v>6589</v>
      </c>
      <c r="C4326" t="s">
        <v>6590</v>
      </c>
      <c r="D4326" s="34">
        <v>1605</v>
      </c>
      <c r="E4326" s="34">
        <v>72</v>
      </c>
      <c r="F4326" s="33">
        <v>6.7500000000000004E-2</v>
      </c>
      <c r="G4326" s="33">
        <v>2.2499999999999999E-2</v>
      </c>
      <c r="H4326" s="49">
        <v>4.4859813084112146</v>
      </c>
      <c r="I4326" s="33">
        <v>0.09</v>
      </c>
      <c r="J4326" s="35">
        <f>G4326/I4326</f>
        <v>0.25</v>
      </c>
      <c r="K4326">
        <v>0.9375</v>
      </c>
      <c r="L4326">
        <v>1.25</v>
      </c>
      <c r="M4326" s="49">
        <v>1</v>
      </c>
      <c r="N4326" t="s">
        <v>37</v>
      </c>
      <c r="O4326" s="10" t="s">
        <v>37</v>
      </c>
      <c r="P4326">
        <f>VLOOKUP($O4326,$Y$2:$AJ$8,9,FALSE)</f>
        <v>0.25</v>
      </c>
      <c r="Q4326" s="11">
        <f>(L4326-M4326)/L4326</f>
        <v>0.2</v>
      </c>
      <c r="S4326" s="13">
        <f>MIN(Q4326,IF(R4326=0,P4326,R4326))</f>
        <v>0.2</v>
      </c>
      <c r="T4326">
        <f>IFERROR(S4326*I4326,0)</f>
        <v>1.7999999999999999E-2</v>
      </c>
      <c r="U4326" t="b">
        <f>O4326=N4326</f>
        <v>1</v>
      </c>
    </row>
    <row r="4327" spans="1:21" ht="21" x14ac:dyDescent="0.4">
      <c r="A4327" t="s">
        <v>5830</v>
      </c>
      <c r="B4327" t="s">
        <v>5827</v>
      </c>
      <c r="C4327" t="s">
        <v>5828</v>
      </c>
      <c r="D4327" s="34">
        <v>139300</v>
      </c>
      <c r="E4327" s="34">
        <v>18856</v>
      </c>
      <c r="F4327" s="33">
        <v>5.0135999999999994</v>
      </c>
      <c r="G4327" s="33">
        <v>1.6713000000000002</v>
      </c>
      <c r="H4327" s="49">
        <v>13.536252692031587</v>
      </c>
      <c r="I4327" s="33">
        <v>6.6848999999999998</v>
      </c>
      <c r="J4327" s="35">
        <f>G4327/I4327</f>
        <v>0.25001121931517306</v>
      </c>
      <c r="K4327">
        <v>0.26588884174798472</v>
      </c>
      <c r="L4327">
        <v>0.35452375901569788</v>
      </c>
      <c r="M4327" s="49">
        <v>0.15</v>
      </c>
      <c r="N4327" t="s">
        <v>37</v>
      </c>
      <c r="O4327" s="10" t="s">
        <v>37</v>
      </c>
      <c r="P4327">
        <f>VLOOKUP($O4327,$Y$2:$AJ$8,9,FALSE)</f>
        <v>0.25</v>
      </c>
      <c r="Q4327" s="11">
        <f>(L4327-M4327)/L4327</f>
        <v>0.57689718619575459</v>
      </c>
      <c r="S4327" s="13">
        <f>MIN(Q4327,IF(R4327=0,P4327,R4327))</f>
        <v>0.25</v>
      </c>
      <c r="T4327">
        <f>IFERROR(S4327*I4327,0)</f>
        <v>1.671225</v>
      </c>
      <c r="U4327" t="b">
        <f>O4327=N4327</f>
        <v>1</v>
      </c>
    </row>
    <row r="4328" spans="1:21" ht="21" x14ac:dyDescent="0.4">
      <c r="A4328" t="s">
        <v>3594</v>
      </c>
      <c r="B4328" t="s">
        <v>3573</v>
      </c>
      <c r="C4328" t="s">
        <v>3574</v>
      </c>
      <c r="D4328" s="34">
        <v>220291</v>
      </c>
      <c r="E4328" s="34">
        <v>48107</v>
      </c>
      <c r="F4328" s="33">
        <v>8.0211000000000006</v>
      </c>
      <c r="G4328" s="33">
        <v>3.9501000000000004</v>
      </c>
      <c r="H4328" s="49">
        <v>21.837932552850546</v>
      </c>
      <c r="I4328" s="33">
        <v>11.971200000000001</v>
      </c>
      <c r="J4328" s="35">
        <f>G4328/I4328</f>
        <v>0.3299669206094627</v>
      </c>
      <c r="K4328">
        <v>0.1667345708524747</v>
      </c>
      <c r="L4328">
        <v>0.24884528239133599</v>
      </c>
      <c r="M4328" s="49">
        <v>0.1</v>
      </c>
      <c r="N4328" t="s">
        <v>37</v>
      </c>
      <c r="O4328" s="10" t="s">
        <v>37</v>
      </c>
      <c r="P4328">
        <f>VLOOKUP($O4328,$Y$2:$AJ$8,9,FALSE)</f>
        <v>0.25</v>
      </c>
      <c r="Q4328" s="11">
        <f>(L4328-M4328)/L4328</f>
        <v>0.5981438786420743</v>
      </c>
      <c r="S4328" s="13">
        <f>MIN(Q4328,IF(R4328=0,P4328,R4328))</f>
        <v>0.25</v>
      </c>
      <c r="T4328">
        <f>IFERROR(S4328*I4328,0)</f>
        <v>2.9928000000000003</v>
      </c>
      <c r="U4328" t="b">
        <f>O4328=N4328</f>
        <v>1</v>
      </c>
    </row>
    <row r="4329" spans="1:21" ht="21" x14ac:dyDescent="0.4">
      <c r="A4329" t="s">
        <v>5731</v>
      </c>
      <c r="B4329" t="s">
        <v>5721</v>
      </c>
      <c r="C4329" t="s">
        <v>5722</v>
      </c>
      <c r="D4329" s="34">
        <v>2065</v>
      </c>
      <c r="E4329" s="34">
        <v>249</v>
      </c>
      <c r="F4329" s="33">
        <v>0.21430000000000002</v>
      </c>
      <c r="G4329" s="33">
        <v>7.0699999999999999E-2</v>
      </c>
      <c r="H4329" s="49">
        <v>12.058111380145279</v>
      </c>
      <c r="I4329" s="33">
        <v>0.28500000000000003</v>
      </c>
      <c r="J4329" s="35">
        <f>G4329/I4329</f>
        <v>0.24807017543859647</v>
      </c>
      <c r="K4329">
        <v>0.86064257028112456</v>
      </c>
      <c r="L4329">
        <v>1.1445783132530123</v>
      </c>
      <c r="M4329" s="49">
        <v>0.9</v>
      </c>
      <c r="N4329" t="s">
        <v>37</v>
      </c>
      <c r="O4329" s="10" t="s">
        <v>37</v>
      </c>
      <c r="P4329">
        <f>VLOOKUP($O4329,$Y$2:$AJ$8,9,FALSE)</f>
        <v>0.25</v>
      </c>
      <c r="Q4329" s="11">
        <f>(L4329-M4329)/L4329</f>
        <v>0.21368421052631595</v>
      </c>
      <c r="S4329" s="13">
        <f>MIN(Q4329,IF(R4329=0,P4329,R4329))</f>
        <v>0.21368421052631595</v>
      </c>
      <c r="T4329">
        <f>IFERROR(S4329*I4329,0)</f>
        <v>6.0900000000000051E-2</v>
      </c>
      <c r="U4329" t="b">
        <f>O4329=N4329</f>
        <v>1</v>
      </c>
    </row>
    <row r="4330" spans="1:21" ht="21" x14ac:dyDescent="0.4">
      <c r="A4330" t="s">
        <v>860</v>
      </c>
      <c r="B4330" t="s">
        <v>775</v>
      </c>
      <c r="C4330" s="50" t="s">
        <v>776</v>
      </c>
      <c r="D4330" s="34">
        <v>20293</v>
      </c>
      <c r="E4330" s="34">
        <v>3868</v>
      </c>
      <c r="F4330" s="33">
        <v>3.3454000000000002</v>
      </c>
      <c r="G4330" s="33">
        <v>1.1146</v>
      </c>
      <c r="H4330" s="49">
        <v>19.060759867934756</v>
      </c>
      <c r="I4330" s="33">
        <v>4.46</v>
      </c>
      <c r="J4330" s="35">
        <f>G4330/I4330</f>
        <v>0.2499103139013453</v>
      </c>
      <c r="K4330">
        <v>0.86489141675284387</v>
      </c>
      <c r="L4330">
        <v>1.1530506721820062</v>
      </c>
      <c r="M4330" s="49">
        <v>0.75</v>
      </c>
      <c r="N4330" t="s">
        <v>37</v>
      </c>
      <c r="O4330" s="10" t="s">
        <v>37</v>
      </c>
      <c r="P4330">
        <f>VLOOKUP($O4330,$Y$2:$AJ$8,9,FALSE)</f>
        <v>0.25</v>
      </c>
      <c r="Q4330" s="11">
        <f>(L4330-M4330)/L4330</f>
        <v>0.34955156950672645</v>
      </c>
      <c r="S4330" s="13">
        <f>MIN(Q4330,IF(R4330=0,P4330,R4330))</f>
        <v>0.25</v>
      </c>
      <c r="T4330">
        <f>IFERROR(S4330*I4330,0)</f>
        <v>1.115</v>
      </c>
      <c r="U4330" t="b">
        <f>O4330=N4330</f>
        <v>1</v>
      </c>
    </row>
    <row r="4331" spans="1:21" ht="21" x14ac:dyDescent="0.4">
      <c r="A4331" t="s">
        <v>770</v>
      </c>
      <c r="B4331" t="s">
        <v>753</v>
      </c>
      <c r="C4331" s="50" t="s">
        <v>754</v>
      </c>
      <c r="D4331" s="34">
        <v>1063965</v>
      </c>
      <c r="E4331" s="34">
        <v>177956</v>
      </c>
      <c r="F4331" s="33">
        <v>89.882200000000012</v>
      </c>
      <c r="G4331" s="33">
        <v>43.108099999999993</v>
      </c>
      <c r="H4331" s="49">
        <v>16.725738158680031</v>
      </c>
      <c r="I4331" s="33">
        <v>132.99029999999999</v>
      </c>
      <c r="J4331" s="35">
        <f>G4331/I4331</f>
        <v>0.32414469325958356</v>
      </c>
      <c r="K4331">
        <v>0.50508103126615578</v>
      </c>
      <c r="L4331">
        <v>0.74732124794893118</v>
      </c>
      <c r="M4331" s="49">
        <v>0.5</v>
      </c>
      <c r="N4331" t="s">
        <v>37</v>
      </c>
      <c r="O4331" s="10" t="s">
        <v>34</v>
      </c>
      <c r="P4331">
        <f>VLOOKUP($O4331,$Y$2:$AJ$8,9,FALSE)</f>
        <v>0.15</v>
      </c>
      <c r="Q4331" s="11">
        <f>(L4331-M4331)/L4331</f>
        <v>0.33094368536652674</v>
      </c>
      <c r="S4331" s="13">
        <f>MIN(Q4331,IF(R4331=0,P4331,R4331))</f>
        <v>0.15</v>
      </c>
      <c r="T4331">
        <f>IFERROR(S4331*I4331,0)</f>
        <v>19.948544999999999</v>
      </c>
      <c r="U4331" t="b">
        <f>O4331=N4331</f>
        <v>0</v>
      </c>
    </row>
    <row r="4332" spans="1:21" ht="21" x14ac:dyDescent="0.4">
      <c r="A4332" t="s">
        <v>6208</v>
      </c>
      <c r="B4332" t="s">
        <v>6180</v>
      </c>
      <c r="C4332" t="s">
        <v>6181</v>
      </c>
      <c r="D4332" s="34">
        <v>22758</v>
      </c>
      <c r="E4332" s="34">
        <v>1867</v>
      </c>
      <c r="F4332" s="33">
        <v>0.52469999999999994</v>
      </c>
      <c r="G4332" s="33">
        <v>0.16830000000000001</v>
      </c>
      <c r="H4332" s="49">
        <v>8.2037085859917394</v>
      </c>
      <c r="I4332" s="33">
        <v>0.69299999999999995</v>
      </c>
      <c r="J4332" s="35">
        <f>G4332/I4332</f>
        <v>0.24285714285714288</v>
      </c>
      <c r="K4332">
        <v>0.28103910016068556</v>
      </c>
      <c r="L4332">
        <v>0.37118371719335835</v>
      </c>
      <c r="M4332" s="49">
        <v>0.3</v>
      </c>
      <c r="N4332" t="s">
        <v>33</v>
      </c>
      <c r="O4332" s="10" t="s">
        <v>33</v>
      </c>
      <c r="P4332">
        <f>VLOOKUP($O4332,$Y$2:$AJ$8,9,FALSE)</f>
        <v>0.4</v>
      </c>
      <c r="Q4332" s="11">
        <f>(L4332-M4332)/L4332</f>
        <v>0.19177489177489185</v>
      </c>
      <c r="S4332" s="13">
        <f>MIN(Q4332,IF(R4332=0,P4332,R4332))</f>
        <v>0.19177489177489185</v>
      </c>
      <c r="T4332">
        <f>IFERROR(S4332*I4332,0)</f>
        <v>0.13290000000000005</v>
      </c>
      <c r="U4332" t="b">
        <f>O4332=N4332</f>
        <v>1</v>
      </c>
    </row>
    <row r="4333" spans="1:21" ht="21" x14ac:dyDescent="0.4">
      <c r="A4333" t="s">
        <v>6533</v>
      </c>
      <c r="B4333" t="s">
        <v>6529</v>
      </c>
      <c r="C4333" t="s">
        <v>6530</v>
      </c>
      <c r="D4333" s="34">
        <v>2212</v>
      </c>
      <c r="E4333" s="34">
        <v>192</v>
      </c>
      <c r="F4333" s="33">
        <v>0.1384</v>
      </c>
      <c r="G4333" s="33">
        <v>4.5600000000000002E-2</v>
      </c>
      <c r="H4333" s="49">
        <v>8.679927667269439</v>
      </c>
      <c r="I4333" s="33">
        <v>0.184</v>
      </c>
      <c r="J4333" s="35">
        <f>G4333/I4333</f>
        <v>0.24782608695652175</v>
      </c>
      <c r="K4333">
        <v>0.72083333333333333</v>
      </c>
      <c r="L4333">
        <v>0.95833333333333337</v>
      </c>
      <c r="M4333" s="49">
        <v>1</v>
      </c>
      <c r="N4333" t="s">
        <v>34</v>
      </c>
      <c r="O4333" s="10" t="s">
        <v>34</v>
      </c>
      <c r="P4333">
        <f>VLOOKUP($O4333,$Y$2:$AJ$8,9,FALSE)</f>
        <v>0.15</v>
      </c>
      <c r="Q4333" s="11">
        <f>(L4333-M4333)/L4333</f>
        <v>-4.3478260869565175E-2</v>
      </c>
      <c r="S4333" s="13">
        <f>MIN(Q4333,IF(R4333=0,P4333,R4333))</f>
        <v>-4.3478260869565175E-2</v>
      </c>
      <c r="T4333">
        <f>IFERROR(S4333*I4333,0)</f>
        <v>-7.9999999999999915E-3</v>
      </c>
      <c r="U4333" t="b">
        <f>O4333=N4333</f>
        <v>1</v>
      </c>
    </row>
    <row r="4334" spans="1:21" ht="21" x14ac:dyDescent="0.4">
      <c r="A4334" t="s">
        <v>4923</v>
      </c>
      <c r="B4334" t="s">
        <v>4905</v>
      </c>
      <c r="C4334" t="s">
        <v>4906</v>
      </c>
      <c r="D4334" s="34">
        <v>1645</v>
      </c>
      <c r="E4334" s="34">
        <v>441</v>
      </c>
      <c r="F4334" s="33">
        <v>0.13980000000000001</v>
      </c>
      <c r="G4334" s="33">
        <v>4.6600000000000003E-2</v>
      </c>
      <c r="H4334" s="49">
        <v>26.808510638297872</v>
      </c>
      <c r="I4334" s="33">
        <v>0.18640000000000001</v>
      </c>
      <c r="J4334" s="35">
        <f>G4334/I4334</f>
        <v>0.25</v>
      </c>
      <c r="K4334">
        <v>0.31700680272108844</v>
      </c>
      <c r="L4334">
        <v>0.42267573696145128</v>
      </c>
      <c r="M4334" s="49">
        <v>0.3</v>
      </c>
      <c r="N4334" t="s">
        <v>34</v>
      </c>
      <c r="O4334" s="10" t="s">
        <v>34</v>
      </c>
      <c r="P4334">
        <f>VLOOKUP($O4334,$Y$2:$AJ$8,9,FALSE)</f>
        <v>0.15</v>
      </c>
      <c r="Q4334" s="11">
        <f>(L4334-M4334)/L4334</f>
        <v>0.29023605150214599</v>
      </c>
      <c r="S4334" s="13">
        <f>MIN(Q4334,IF(R4334=0,P4334,R4334))</f>
        <v>0.15</v>
      </c>
      <c r="T4334">
        <f>IFERROR(S4334*I4334,0)</f>
        <v>2.7960000000000002E-2</v>
      </c>
      <c r="U4334" t="b">
        <f>O4334=N4334</f>
        <v>1</v>
      </c>
    </row>
    <row r="4335" spans="1:21" ht="21" x14ac:dyDescent="0.4">
      <c r="A4335" t="s">
        <v>3441</v>
      </c>
      <c r="B4335" t="s">
        <v>3421</v>
      </c>
      <c r="C4335" t="s">
        <v>3422</v>
      </c>
      <c r="D4335" s="34">
        <v>69662</v>
      </c>
      <c r="E4335" s="34">
        <v>43464</v>
      </c>
      <c r="F4335" s="33">
        <v>9.6197999999999997</v>
      </c>
      <c r="G4335" s="33">
        <v>2.7134</v>
      </c>
      <c r="H4335" s="49">
        <v>62.392696161465359</v>
      </c>
      <c r="I4335" s="33">
        <v>12.3332</v>
      </c>
      <c r="J4335" s="35">
        <f>G4335/I4335</f>
        <v>0.22000778386793371</v>
      </c>
      <c r="K4335">
        <v>0.22132799558255106</v>
      </c>
      <c r="L4335">
        <v>0.28375667218847778</v>
      </c>
      <c r="M4335" s="49">
        <v>1</v>
      </c>
      <c r="N4335" t="s">
        <v>34</v>
      </c>
      <c r="O4335" s="10" t="s">
        <v>34</v>
      </c>
      <c r="P4335">
        <f>VLOOKUP($O4335,$Y$2:$AJ$8,9,FALSE)</f>
        <v>0.15</v>
      </c>
      <c r="Q4335" s="11">
        <f>(L4335-M4335)/L4335</f>
        <v>-2.5241462069860221</v>
      </c>
      <c r="S4335" s="13">
        <f>MIN(Q4335,IF(R4335=0,P4335,R4335))</f>
        <v>-2.5241462069860221</v>
      </c>
      <c r="T4335">
        <f>IFERROR(S4335*I4335,0)</f>
        <v>-31.130800000000008</v>
      </c>
      <c r="U4335" t="b">
        <f>O4335=N4335</f>
        <v>1</v>
      </c>
    </row>
    <row r="4336" spans="1:21" ht="21" x14ac:dyDescent="0.4">
      <c r="A4336" t="s">
        <v>4647</v>
      </c>
      <c r="B4336" t="s">
        <v>4641</v>
      </c>
      <c r="C4336" t="s">
        <v>4642</v>
      </c>
      <c r="D4336" s="34">
        <v>763848</v>
      </c>
      <c r="E4336" s="34">
        <v>155798</v>
      </c>
      <c r="F4336" s="33">
        <v>55.743700000000004</v>
      </c>
      <c r="G4336" s="33">
        <v>27.456700000000001</v>
      </c>
      <c r="H4336" s="49">
        <v>20.396466312669535</v>
      </c>
      <c r="I4336" s="33">
        <v>83.200400000000002</v>
      </c>
      <c r="J4336" s="35">
        <f>G4336/I4336</f>
        <v>0.33000682689025534</v>
      </c>
      <c r="K4336">
        <v>0.35779470853284384</v>
      </c>
      <c r="L4336">
        <v>0.53402739444665537</v>
      </c>
      <c r="M4336" s="49">
        <v>0.2</v>
      </c>
      <c r="N4336" t="s">
        <v>37</v>
      </c>
      <c r="O4336" s="10" t="s">
        <v>37</v>
      </c>
      <c r="P4336">
        <f>VLOOKUP($O4336,$Y$2:$AJ$8,9,FALSE)</f>
        <v>0.25</v>
      </c>
      <c r="Q4336" s="11">
        <f>(L4336-M4336)/L4336</f>
        <v>0.62548737746453142</v>
      </c>
      <c r="S4336" s="13">
        <f>MIN(Q4336,IF(R4336=0,P4336,R4336))</f>
        <v>0.25</v>
      </c>
      <c r="T4336">
        <f>IFERROR(S4336*I4336,0)</f>
        <v>20.8001</v>
      </c>
      <c r="U4336" t="b">
        <f>O4336=N4336</f>
        <v>1</v>
      </c>
    </row>
    <row r="4337" spans="1:21" ht="21" x14ac:dyDescent="0.4">
      <c r="A4337" t="s">
        <v>3442</v>
      </c>
      <c r="B4337" t="s">
        <v>3421</v>
      </c>
      <c r="C4337" t="s">
        <v>3422</v>
      </c>
      <c r="D4337" s="34">
        <v>103128</v>
      </c>
      <c r="E4337" s="34">
        <v>69615</v>
      </c>
      <c r="F4337" s="33">
        <v>64.286799999999999</v>
      </c>
      <c r="G4337" s="33">
        <v>21.4284</v>
      </c>
      <c r="H4337" s="49">
        <v>67.503490807540146</v>
      </c>
      <c r="I4337" s="33">
        <v>85.715199999999996</v>
      </c>
      <c r="J4337" s="35">
        <f>G4337/I4337</f>
        <v>0.24999533338311059</v>
      </c>
      <c r="K4337">
        <v>0.92346189757954467</v>
      </c>
      <c r="L4337">
        <v>1.2312748689219277</v>
      </c>
      <c r="M4337" s="49">
        <v>0.01</v>
      </c>
      <c r="N4337" t="s">
        <v>34</v>
      </c>
      <c r="O4337" s="10" t="s">
        <v>34</v>
      </c>
      <c r="P4337">
        <f>VLOOKUP($O4337,$Y$2:$AJ$8,9,FALSE)</f>
        <v>0.15</v>
      </c>
      <c r="Q4337" s="11">
        <f>(L4337-M4337)/L4337</f>
        <v>0.99187833663107594</v>
      </c>
      <c r="S4337" s="13">
        <f>MIN(Q4337,IF(R4337=0,P4337,R4337))</f>
        <v>0.15</v>
      </c>
      <c r="T4337">
        <f>IFERROR(S4337*I4337,0)</f>
        <v>12.857279999999999</v>
      </c>
      <c r="U4337" t="b">
        <f>O4337=N4337</f>
        <v>1</v>
      </c>
    </row>
    <row r="4338" spans="1:21" ht="21" x14ac:dyDescent="0.4">
      <c r="A4338" t="s">
        <v>5266</v>
      </c>
      <c r="B4338" t="s">
        <v>5258</v>
      </c>
      <c r="C4338" t="s">
        <v>5259</v>
      </c>
      <c r="D4338" s="34">
        <v>34958</v>
      </c>
      <c r="E4338" s="34">
        <v>5551</v>
      </c>
      <c r="F4338" s="33">
        <v>10.2134</v>
      </c>
      <c r="G4338" s="33">
        <v>3.4035000000000002</v>
      </c>
      <c r="H4338" s="49">
        <v>15.879054865839008</v>
      </c>
      <c r="I4338" s="33">
        <v>13.616900000000001</v>
      </c>
      <c r="J4338" s="35">
        <f>G4338/I4338</f>
        <v>0.24994675733830754</v>
      </c>
      <c r="K4338">
        <v>1.8399207350027023</v>
      </c>
      <c r="L4338">
        <v>2.4530535038731762</v>
      </c>
      <c r="M4338" s="49">
        <v>1.75</v>
      </c>
      <c r="N4338" t="s">
        <v>37</v>
      </c>
      <c r="O4338" s="10" t="s">
        <v>37</v>
      </c>
      <c r="P4338">
        <f>VLOOKUP($O4338,$Y$2:$AJ$8,9,FALSE)</f>
        <v>0.25</v>
      </c>
      <c r="Q4338" s="11">
        <f>(L4338-M4338)/L4338</f>
        <v>0.28660341193663763</v>
      </c>
      <c r="S4338" s="13">
        <f>MIN(Q4338,IF(R4338=0,P4338,R4338))</f>
        <v>0.25</v>
      </c>
      <c r="T4338">
        <f>IFERROR(S4338*I4338,0)</f>
        <v>3.4042250000000003</v>
      </c>
      <c r="U4338" t="b">
        <f>O4338=N4338</f>
        <v>1</v>
      </c>
    </row>
    <row r="4339" spans="1:21" ht="21" x14ac:dyDescent="0.4">
      <c r="A4339" t="s">
        <v>186</v>
      </c>
      <c r="B4339" t="s">
        <v>31</v>
      </c>
      <c r="C4339" t="s">
        <v>32</v>
      </c>
      <c r="D4339" s="34">
        <v>716969</v>
      </c>
      <c r="E4339" s="34">
        <v>59450</v>
      </c>
      <c r="F4339" s="33">
        <v>55.086400000000005</v>
      </c>
      <c r="G4339" s="33">
        <v>18.356400000000001</v>
      </c>
      <c r="H4339" s="49">
        <v>8.2918508331601508</v>
      </c>
      <c r="I4339" s="33">
        <v>73.442800000000005</v>
      </c>
      <c r="K4339">
        <v>0.92660050462573595</v>
      </c>
      <c r="L4339">
        <v>1.2353708999158957</v>
      </c>
      <c r="M4339" s="49">
        <v>0.85</v>
      </c>
      <c r="N4339" t="s">
        <v>33</v>
      </c>
      <c r="O4339" s="10" t="s">
        <v>34</v>
      </c>
      <c r="P4339">
        <f>VLOOKUP($O4339,$Y$2:$AJ$8,9,FALSE)</f>
        <v>0.15</v>
      </c>
      <c r="Q4339" s="11">
        <f>(L4339-M4339)/L4339</f>
        <v>0.31194752923363489</v>
      </c>
      <c r="S4339" s="13">
        <f>MIN(Q4339,IF(R4339=0,P4339,R4339))</f>
        <v>0.15</v>
      </c>
      <c r="T4339">
        <f>IFERROR(S4339*I4339,0)</f>
        <v>11.01642</v>
      </c>
      <c r="U4339" t="b">
        <f>O4339=N4339</f>
        <v>0</v>
      </c>
    </row>
    <row r="4340" spans="1:21" ht="21" x14ac:dyDescent="0.4">
      <c r="A4340" t="s">
        <v>4965</v>
      </c>
      <c r="B4340" t="s">
        <v>4960</v>
      </c>
      <c r="C4340" t="s">
        <v>4961</v>
      </c>
      <c r="D4340" s="34">
        <v>146208</v>
      </c>
      <c r="E4340" s="34">
        <v>19130</v>
      </c>
      <c r="F4340" s="33">
        <v>33.565599999999996</v>
      </c>
      <c r="G4340" s="33">
        <v>8.3913999999999991</v>
      </c>
      <c r="H4340" s="49">
        <v>13.084099365287809</v>
      </c>
      <c r="I4340" s="33">
        <v>41.956999999999994</v>
      </c>
      <c r="J4340" s="35">
        <f>G4340/I4340</f>
        <v>0.2</v>
      </c>
      <c r="K4340">
        <v>1.7546053319393622</v>
      </c>
      <c r="L4340">
        <v>2.1932566649242022</v>
      </c>
      <c r="M4340" s="49">
        <v>1.6</v>
      </c>
      <c r="N4340" t="s">
        <v>34</v>
      </c>
      <c r="O4340" s="10" t="s">
        <v>34</v>
      </c>
      <c r="P4340">
        <f>VLOOKUP($O4340,$Y$2:$AJ$8,9,FALSE)</f>
        <v>0.15</v>
      </c>
      <c r="Q4340" s="11">
        <f>(L4340-M4340)/L4340</f>
        <v>0.27049121719856017</v>
      </c>
      <c r="S4340" s="13">
        <f>MIN(Q4340,IF(R4340=0,P4340,R4340))</f>
        <v>0.15</v>
      </c>
      <c r="T4340">
        <f>IFERROR(S4340*I4340,0)</f>
        <v>6.2935499999999989</v>
      </c>
      <c r="U4340" t="b">
        <f>O4340=N4340</f>
        <v>1</v>
      </c>
    </row>
    <row r="4341" spans="1:21" ht="21" x14ac:dyDescent="0.4">
      <c r="A4341" t="s">
        <v>3199</v>
      </c>
      <c r="B4341" t="s">
        <v>3163</v>
      </c>
      <c r="C4341" t="s">
        <v>3164</v>
      </c>
      <c r="D4341" s="34">
        <v>657391</v>
      </c>
      <c r="E4341" s="34">
        <v>18541</v>
      </c>
      <c r="F4341" s="33">
        <v>4.9814000000000007</v>
      </c>
      <c r="G4341" s="33">
        <v>2.3980000000000001</v>
      </c>
      <c r="H4341" s="49">
        <v>2.8203915173770251</v>
      </c>
      <c r="I4341" s="33">
        <v>7.3794000000000004</v>
      </c>
      <c r="J4341" s="35">
        <f>G4341/I4341</f>
        <v>0.32495866872645474</v>
      </c>
      <c r="K4341">
        <v>0.26866943530553911</v>
      </c>
      <c r="L4341">
        <v>0.39800442263092606</v>
      </c>
      <c r="M4341" s="49">
        <v>0.25</v>
      </c>
      <c r="N4341" t="s">
        <v>37</v>
      </c>
      <c r="O4341" s="10" t="s">
        <v>37</v>
      </c>
      <c r="P4341">
        <f>VLOOKUP($O4341,$Y$2:$AJ$8,9,FALSE)</f>
        <v>0.25</v>
      </c>
      <c r="Q4341" s="11">
        <f>(L4341-M4341)/L4341</f>
        <v>0.37186627639103448</v>
      </c>
      <c r="S4341" s="13">
        <f>MIN(Q4341,IF(R4341=0,P4341,R4341))</f>
        <v>0.25</v>
      </c>
      <c r="T4341">
        <f>IFERROR(S4341*I4341,0)</f>
        <v>1.8448500000000001</v>
      </c>
      <c r="U4341" t="b">
        <f>O4341=N4341</f>
        <v>1</v>
      </c>
    </row>
    <row r="4342" spans="1:21" ht="21" x14ac:dyDescent="0.4">
      <c r="A4342" t="s">
        <v>6036</v>
      </c>
      <c r="B4342" t="s">
        <v>6034</v>
      </c>
      <c r="C4342" t="s">
        <v>6035</v>
      </c>
      <c r="D4342" s="34">
        <v>30911</v>
      </c>
      <c r="E4342" s="34">
        <v>3918</v>
      </c>
      <c r="F4342" s="33">
        <v>4.8981000000000003</v>
      </c>
      <c r="G4342" s="33">
        <v>1.4857000000000002</v>
      </c>
      <c r="H4342" s="49">
        <v>12.675099479149818</v>
      </c>
      <c r="I4342" s="33">
        <v>6.3838000000000008</v>
      </c>
      <c r="J4342" s="35">
        <f>G4342/I4342</f>
        <v>0.23272972210908863</v>
      </c>
      <c r="K4342">
        <v>1.2501531393568148</v>
      </c>
      <c r="L4342">
        <v>1.6293517100561514</v>
      </c>
      <c r="M4342" s="49">
        <v>1.25</v>
      </c>
      <c r="N4342" t="s">
        <v>45</v>
      </c>
      <c r="O4342" s="10" t="s">
        <v>45</v>
      </c>
      <c r="P4342">
        <f>VLOOKUP($O4342,$Y$2:$AJ$8,9,FALSE)</f>
        <v>0.32</v>
      </c>
      <c r="Q4342" s="11">
        <f>(L4342-M4342)/L4342</f>
        <v>0.2328237100159781</v>
      </c>
      <c r="S4342" s="13">
        <f>MIN(Q4342,IF(R4342=0,P4342,R4342))</f>
        <v>0.2328237100159781</v>
      </c>
      <c r="T4342">
        <f>IFERROR(S4342*I4342,0)</f>
        <v>1.4863000000000011</v>
      </c>
      <c r="U4342" t="b">
        <f>O4342=N4342</f>
        <v>1</v>
      </c>
    </row>
    <row r="4343" spans="1:21" ht="21" x14ac:dyDescent="0.4">
      <c r="A4343" t="s">
        <v>1563</v>
      </c>
      <c r="B4343" t="s">
        <v>1554</v>
      </c>
      <c r="C4343" s="50" t="s">
        <v>1555</v>
      </c>
      <c r="D4343" s="34">
        <v>1122696</v>
      </c>
      <c r="E4343" s="34">
        <v>245654</v>
      </c>
      <c r="F4343" s="33">
        <v>427.43790000000001</v>
      </c>
      <c r="G4343" s="33">
        <v>94.843099999999993</v>
      </c>
      <c r="H4343" s="49">
        <v>21.88072283146996</v>
      </c>
      <c r="I4343" s="33">
        <v>522.28099999999995</v>
      </c>
      <c r="J4343" s="35">
        <f>G4343/I4343</f>
        <v>0.18159400782337479</v>
      </c>
      <c r="K4343">
        <v>1.7399997557540281</v>
      </c>
      <c r="L4343">
        <v>2.1260838415006469</v>
      </c>
      <c r="M4343" s="49">
        <v>1.74</v>
      </c>
      <c r="N4343" t="s">
        <v>34</v>
      </c>
      <c r="O4343" s="10" t="s">
        <v>34</v>
      </c>
      <c r="P4343">
        <f>VLOOKUP($O4343,$Y$2:$AJ$8,9,FALSE)</f>
        <v>0.15</v>
      </c>
      <c r="Q4343" s="11">
        <f>(L4343-M4343)/L4343</f>
        <v>0.1815938929426878</v>
      </c>
      <c r="S4343" s="13">
        <f>MIN(Q4343,IF(R4343=0,P4343,R4343))</f>
        <v>0.15</v>
      </c>
      <c r="T4343">
        <f>IFERROR(S4343*I4343,0)</f>
        <v>78.34214999999999</v>
      </c>
      <c r="U4343" t="b">
        <f>O4343=N4343</f>
        <v>1</v>
      </c>
    </row>
    <row r="4344" spans="1:21" ht="21" x14ac:dyDescent="0.4">
      <c r="A4344" t="s">
        <v>1267</v>
      </c>
      <c r="B4344" t="s">
        <v>1225</v>
      </c>
      <c r="C4344" s="50" t="s">
        <v>1226</v>
      </c>
      <c r="D4344" s="34">
        <v>1034557</v>
      </c>
      <c r="E4344" s="34">
        <v>70509</v>
      </c>
      <c r="F4344" s="33">
        <v>38.297700000000006</v>
      </c>
      <c r="G4344" s="33">
        <v>12.5533</v>
      </c>
      <c r="H4344" s="49">
        <v>6.8153808828319757</v>
      </c>
      <c r="I4344" s="33">
        <v>50.851000000000006</v>
      </c>
      <c r="J4344" s="35">
        <f>G4344/I4344</f>
        <v>0.24686436844899803</v>
      </c>
      <c r="K4344">
        <v>0.54316044760243376</v>
      </c>
      <c r="L4344">
        <v>0.72119871222113496</v>
      </c>
      <c r="M4344" s="49">
        <v>0.5</v>
      </c>
      <c r="N4344" t="s">
        <v>37</v>
      </c>
      <c r="O4344" s="10" t="s">
        <v>37</v>
      </c>
      <c r="P4344">
        <f>VLOOKUP($O4344,$Y$2:$AJ$8,9,FALSE)</f>
        <v>0.25</v>
      </c>
      <c r="Q4344" s="11">
        <f>(L4344-M4344)/L4344</f>
        <v>0.30670979921732128</v>
      </c>
      <c r="S4344" s="13">
        <f>MIN(Q4344,IF(R4344=0,P4344,R4344))</f>
        <v>0.25</v>
      </c>
      <c r="T4344">
        <f>IFERROR(S4344*I4344,0)</f>
        <v>12.712750000000002</v>
      </c>
      <c r="U4344" t="b">
        <f>O4344=N4344</f>
        <v>1</v>
      </c>
    </row>
    <row r="4345" spans="1:21" ht="21" x14ac:dyDescent="0.4">
      <c r="A4345" t="s">
        <v>5551</v>
      </c>
      <c r="B4345" t="s">
        <v>5545</v>
      </c>
      <c r="C4345" t="s">
        <v>5546</v>
      </c>
      <c r="D4345" s="34">
        <v>6951</v>
      </c>
      <c r="E4345" s="34">
        <v>1030</v>
      </c>
      <c r="F4345" s="33">
        <v>0.22800000000000001</v>
      </c>
      <c r="G4345" s="33">
        <v>9.1999999999999998E-2</v>
      </c>
      <c r="H4345" s="49">
        <v>14.818011796863761</v>
      </c>
      <c r="I4345" s="33">
        <v>0.32</v>
      </c>
      <c r="J4345" s="35">
        <f>G4345/I4345</f>
        <v>0.28749999999999998</v>
      </c>
      <c r="K4345">
        <v>0.22135922330097088</v>
      </c>
      <c r="L4345">
        <v>0.31067961165048541</v>
      </c>
      <c r="M4345" s="49">
        <v>0.2</v>
      </c>
      <c r="N4345" t="s">
        <v>37</v>
      </c>
      <c r="O4345" s="10" t="s">
        <v>37</v>
      </c>
      <c r="P4345">
        <f>VLOOKUP($O4345,$Y$2:$AJ$8,9,FALSE)</f>
        <v>0.25</v>
      </c>
      <c r="Q4345" s="11">
        <f>(L4345-M4345)/L4345</f>
        <v>0.3562499999999999</v>
      </c>
      <c r="S4345" s="13">
        <f>MIN(Q4345,IF(R4345=0,P4345,R4345))</f>
        <v>0.25</v>
      </c>
      <c r="T4345">
        <f>IFERROR(S4345*I4345,0)</f>
        <v>0.08</v>
      </c>
      <c r="U4345" t="b">
        <f>O4345=N4345</f>
        <v>1</v>
      </c>
    </row>
    <row r="4346" spans="1:21" ht="21" x14ac:dyDescent="0.4">
      <c r="A4346" t="s">
        <v>5679</v>
      </c>
      <c r="B4346" t="s">
        <v>5672</v>
      </c>
      <c r="C4346" t="s">
        <v>5673</v>
      </c>
      <c r="D4346" s="34">
        <v>36468</v>
      </c>
      <c r="E4346" s="34">
        <v>1564</v>
      </c>
      <c r="F4346" s="33">
        <v>1.5640000000000001</v>
      </c>
      <c r="G4346" s="33">
        <v>0.37999999999999995</v>
      </c>
      <c r="H4346" s="49">
        <v>4.2886914555226499</v>
      </c>
      <c r="I4346" s="33">
        <v>1.944</v>
      </c>
      <c r="J4346" s="35">
        <f>G4346/I4346</f>
        <v>0.19547325102880656</v>
      </c>
      <c r="K4346">
        <v>1</v>
      </c>
      <c r="L4346">
        <v>1.2429667519181586</v>
      </c>
      <c r="M4346" s="49">
        <v>1</v>
      </c>
      <c r="N4346" t="s">
        <v>37</v>
      </c>
      <c r="O4346" s="10" t="s">
        <v>37</v>
      </c>
      <c r="P4346">
        <f>VLOOKUP($O4346,$Y$2:$AJ$8,9,FALSE)</f>
        <v>0.25</v>
      </c>
      <c r="Q4346" s="11">
        <f>(L4346-M4346)/L4346</f>
        <v>0.19547325102880664</v>
      </c>
      <c r="S4346" s="13">
        <f>MIN(Q4346,IF(R4346=0,P4346,R4346))</f>
        <v>0.19547325102880664</v>
      </c>
      <c r="T4346">
        <f>IFERROR(S4346*I4346,0)</f>
        <v>0.38000000000000012</v>
      </c>
      <c r="U4346" t="b">
        <f>O4346=N4346</f>
        <v>1</v>
      </c>
    </row>
    <row r="4347" spans="1:21" ht="21" x14ac:dyDescent="0.4">
      <c r="A4347" t="s">
        <v>2318</v>
      </c>
      <c r="B4347" t="s">
        <v>2297</v>
      </c>
      <c r="C4347" t="s">
        <v>2298</v>
      </c>
      <c r="D4347" s="34">
        <v>3012279</v>
      </c>
      <c r="E4347" s="34">
        <v>31139</v>
      </c>
      <c r="F4347" s="33">
        <v>31.138999999999999</v>
      </c>
      <c r="G4347" s="33">
        <v>7.5909999999999993</v>
      </c>
      <c r="H4347" s="49">
        <v>1.0337355869094462</v>
      </c>
      <c r="I4347" s="33">
        <v>38.729999999999997</v>
      </c>
      <c r="J4347" s="35">
        <f>G4347/I4347</f>
        <v>0.195997934417764</v>
      </c>
      <c r="K4347">
        <v>1</v>
      </c>
      <c r="L4347">
        <v>1.2437778990975947</v>
      </c>
      <c r="M4347" s="49">
        <v>1</v>
      </c>
      <c r="N4347" t="s">
        <v>37</v>
      </c>
      <c r="O4347" s="10" t="s">
        <v>37</v>
      </c>
      <c r="P4347">
        <f>VLOOKUP($O4347,$Y$2:$AJ$8,9,FALSE)</f>
        <v>0.25</v>
      </c>
      <c r="Q4347" s="11">
        <f>(L4347-M4347)/L4347</f>
        <v>0.19599793441776406</v>
      </c>
      <c r="S4347" s="13">
        <f>MIN(Q4347,IF(R4347=0,P4347,R4347))</f>
        <v>0.19599793441776406</v>
      </c>
      <c r="T4347">
        <f>IFERROR(S4347*I4347,0)</f>
        <v>7.5910000000000011</v>
      </c>
      <c r="U4347" t="b">
        <f>O4347=N4347</f>
        <v>1</v>
      </c>
    </row>
    <row r="4348" spans="1:21" ht="21" x14ac:dyDescent="0.4">
      <c r="A4348" t="s">
        <v>5704</v>
      </c>
      <c r="B4348" t="s">
        <v>5692</v>
      </c>
      <c r="C4348" t="s">
        <v>5693</v>
      </c>
      <c r="D4348" s="34">
        <v>297433</v>
      </c>
      <c r="E4348" s="34">
        <v>19869</v>
      </c>
      <c r="F4348" s="33">
        <v>5.7796999999999992</v>
      </c>
      <c r="G4348" s="33">
        <v>1.9254</v>
      </c>
      <c r="H4348" s="49">
        <v>6.680159901557662</v>
      </c>
      <c r="I4348" s="33">
        <v>7.7050999999999989</v>
      </c>
      <c r="J4348" s="35">
        <f>G4348/I4348</f>
        <v>0.24988643885218884</v>
      </c>
      <c r="K4348">
        <v>0.29089033167245454</v>
      </c>
      <c r="L4348">
        <v>0.3877950576274598</v>
      </c>
      <c r="M4348" s="49">
        <v>0.2</v>
      </c>
      <c r="N4348" t="s">
        <v>42</v>
      </c>
      <c r="O4348" s="10" t="s">
        <v>42</v>
      </c>
      <c r="P4348">
        <f>VLOOKUP($O4348,$Y$2:$AJ$8,9,FALSE)</f>
        <v>0.05</v>
      </c>
      <c r="Q4348" s="11">
        <f>(L4348-M4348)/L4348</f>
        <v>0.48426366951759214</v>
      </c>
      <c r="S4348" s="13">
        <f>MIN(Q4348,IF(R4348=0,P4348,R4348))</f>
        <v>0.05</v>
      </c>
      <c r="T4348">
        <f>IFERROR(S4348*I4348,0)</f>
        <v>0.38525499999999996</v>
      </c>
      <c r="U4348" t="b">
        <f>O4348=N4348</f>
        <v>1</v>
      </c>
    </row>
    <row r="4349" spans="1:21" ht="21" x14ac:dyDescent="0.4">
      <c r="A4349" t="s">
        <v>2481</v>
      </c>
      <c r="B4349" t="s">
        <v>2390</v>
      </c>
      <c r="C4349" t="s">
        <v>2391</v>
      </c>
      <c r="D4349" s="34">
        <v>890341</v>
      </c>
      <c r="E4349" s="34">
        <v>17354</v>
      </c>
      <c r="F4349" s="33">
        <v>6.6749999999999989</v>
      </c>
      <c r="G4349" s="33">
        <v>2.2249999999999996</v>
      </c>
      <c r="H4349" s="49">
        <v>1.9491408348037438</v>
      </c>
      <c r="I4349" s="33">
        <v>8.8999999999999986</v>
      </c>
      <c r="J4349" s="35">
        <f>G4349/I4349</f>
        <v>0.25</v>
      </c>
      <c r="K4349">
        <v>0.3846375475394721</v>
      </c>
      <c r="L4349">
        <v>0.51285006338596284</v>
      </c>
      <c r="M4349" s="49">
        <v>0.25</v>
      </c>
      <c r="N4349" t="s">
        <v>37</v>
      </c>
      <c r="O4349" s="10" t="s">
        <v>37</v>
      </c>
      <c r="P4349">
        <f>VLOOKUP($O4349,$Y$2:$AJ$8,9,FALSE)</f>
        <v>0.25</v>
      </c>
      <c r="Q4349" s="11">
        <f>(L4349-M4349)/L4349</f>
        <v>0.51252808988764043</v>
      </c>
      <c r="S4349" s="13">
        <f>MIN(Q4349,IF(R4349=0,P4349,R4349))</f>
        <v>0.25</v>
      </c>
      <c r="T4349">
        <f>IFERROR(S4349*I4349,0)</f>
        <v>2.2249999999999996</v>
      </c>
      <c r="U4349" t="b">
        <f>O4349=N4349</f>
        <v>1</v>
      </c>
    </row>
    <row r="4350" spans="1:21" ht="21" x14ac:dyDescent="0.4">
      <c r="A4350" t="s">
        <v>4206</v>
      </c>
      <c r="B4350" t="s">
        <v>4192</v>
      </c>
      <c r="C4350" t="s">
        <v>4193</v>
      </c>
      <c r="D4350" s="34">
        <v>392703</v>
      </c>
      <c r="E4350" s="34">
        <v>13839</v>
      </c>
      <c r="F4350" s="33">
        <v>13.879000000000001</v>
      </c>
      <c r="G4350" s="33">
        <v>4.0199999999999996</v>
      </c>
      <c r="H4350" s="49">
        <v>3.5240372495244499</v>
      </c>
      <c r="I4350" s="33">
        <v>17.899000000000001</v>
      </c>
      <c r="J4350" s="35">
        <f>G4350/I4350</f>
        <v>0.224593552712442</v>
      </c>
      <c r="K4350">
        <v>1.002890382253053</v>
      </c>
      <c r="L4350">
        <v>1.2933737986848761</v>
      </c>
      <c r="M4350" s="49">
        <v>1</v>
      </c>
      <c r="N4350" t="s">
        <v>37</v>
      </c>
      <c r="O4350" s="10" t="s">
        <v>37</v>
      </c>
      <c r="P4350">
        <f>VLOOKUP($O4350,$Y$2:$AJ$8,9,FALSE)</f>
        <v>0.25</v>
      </c>
      <c r="Q4350" s="11">
        <f>(L4350-M4350)/L4350</f>
        <v>0.22682831443097382</v>
      </c>
      <c r="S4350" s="13">
        <f>MIN(Q4350,IF(R4350=0,P4350,R4350))</f>
        <v>0.22682831443097382</v>
      </c>
      <c r="T4350">
        <f>IFERROR(S4350*I4350,0)</f>
        <v>4.0600000000000005</v>
      </c>
      <c r="U4350" t="b">
        <f>O4350=N4350</f>
        <v>1</v>
      </c>
    </row>
    <row r="4351" spans="1:21" ht="21" x14ac:dyDescent="0.4">
      <c r="A4351" t="s">
        <v>187</v>
      </c>
      <c r="B4351" t="s">
        <v>31</v>
      </c>
      <c r="C4351" t="s">
        <v>32</v>
      </c>
      <c r="D4351" s="34">
        <v>1207191</v>
      </c>
      <c r="E4351" s="34">
        <v>386668</v>
      </c>
      <c r="F4351" s="33">
        <v>460.1551</v>
      </c>
      <c r="G4351" s="33">
        <v>153.381</v>
      </c>
      <c r="H4351" s="49">
        <v>32.030391213983535</v>
      </c>
      <c r="I4351" s="33">
        <v>613.53610000000003</v>
      </c>
      <c r="K4351">
        <v>1.1900521894752087</v>
      </c>
      <c r="L4351">
        <v>1.5867258216350977</v>
      </c>
      <c r="M4351" s="49">
        <v>1</v>
      </c>
      <c r="N4351" t="s">
        <v>33</v>
      </c>
      <c r="O4351" s="10" t="s">
        <v>33</v>
      </c>
      <c r="P4351">
        <f>VLOOKUP($O4351,$Y$2:$AJ$8,9,FALSE)</f>
        <v>0.4</v>
      </c>
      <c r="Q4351" s="11">
        <f>(L4351-M4351)/L4351</f>
        <v>0.36977139568478523</v>
      </c>
      <c r="S4351" s="13">
        <f>MIN(Q4351,IF(R4351=0,P4351,R4351))</f>
        <v>0.36977139568478523</v>
      </c>
      <c r="T4351">
        <f>IFERROR(S4351*I4351,0)</f>
        <v>226.86809999999997</v>
      </c>
      <c r="U4351" t="b">
        <f>O4351=N4351</f>
        <v>1</v>
      </c>
    </row>
    <row r="4352" spans="1:21" ht="21" x14ac:dyDescent="0.4">
      <c r="A4352" t="s">
        <v>2771</v>
      </c>
      <c r="B4352" t="s">
        <v>2712</v>
      </c>
      <c r="C4352" t="s">
        <v>2713</v>
      </c>
      <c r="D4352" s="34">
        <v>24878</v>
      </c>
      <c r="E4352" s="34">
        <v>2317</v>
      </c>
      <c r="F4352" s="33">
        <v>3.7850999999999999</v>
      </c>
      <c r="G4352" s="33">
        <v>1.1591</v>
      </c>
      <c r="H4352" s="49">
        <v>9.3134496342149689</v>
      </c>
      <c r="I4352" s="33">
        <v>4.9442000000000004</v>
      </c>
      <c r="J4352" s="35">
        <f>G4352/I4352</f>
        <v>0.23443630921079242</v>
      </c>
      <c r="K4352">
        <v>1.6336210617177385</v>
      </c>
      <c r="L4352">
        <v>2.1338800172637034</v>
      </c>
      <c r="M4352" s="49">
        <v>1.6</v>
      </c>
      <c r="N4352" t="s">
        <v>37</v>
      </c>
      <c r="O4352" s="10" t="s">
        <v>37</v>
      </c>
      <c r="P4352">
        <f>VLOOKUP($O4352,$Y$2:$AJ$8,9,FALSE)</f>
        <v>0.25</v>
      </c>
      <c r="Q4352" s="11">
        <f>(L4352-M4352)/L4352</f>
        <v>0.250192144330731</v>
      </c>
      <c r="S4352" s="13">
        <f>MIN(Q4352,IF(R4352=0,P4352,R4352))</f>
        <v>0.25</v>
      </c>
      <c r="T4352">
        <f>IFERROR(S4352*I4352,0)</f>
        <v>1.2360500000000001</v>
      </c>
      <c r="U4352" t="b">
        <f>O4352=N4352</f>
        <v>1</v>
      </c>
    </row>
    <row r="4353" spans="1:21" ht="21" x14ac:dyDescent="0.4">
      <c r="A4353" t="s">
        <v>1996</v>
      </c>
      <c r="B4353" t="s">
        <v>1772</v>
      </c>
      <c r="C4353" s="50" t="s">
        <v>1773</v>
      </c>
      <c r="D4353" s="34">
        <v>35622</v>
      </c>
      <c r="E4353" s="34">
        <v>11559</v>
      </c>
      <c r="F4353" s="33">
        <v>17.049499999999998</v>
      </c>
      <c r="G4353" s="33">
        <v>6.9673000000000007</v>
      </c>
      <c r="H4353" s="49">
        <v>32.449048340912917</v>
      </c>
      <c r="I4353" s="33">
        <v>24.0168</v>
      </c>
      <c r="J4353" s="35">
        <f>G4353/I4353</f>
        <v>0.29010109589953703</v>
      </c>
      <c r="K4353">
        <v>1.4749978371831474</v>
      </c>
      <c r="L4353">
        <v>2.0777575914871527</v>
      </c>
      <c r="M4353" s="49">
        <v>1.45</v>
      </c>
      <c r="N4353" t="s">
        <v>37</v>
      </c>
      <c r="O4353" s="10" t="s">
        <v>34</v>
      </c>
      <c r="P4353">
        <f>VLOOKUP($O4353,$Y$2:$AJ$8,9,FALSE)</f>
        <v>0.15</v>
      </c>
      <c r="Q4353" s="11">
        <f>(L4353-M4353)/L4353</f>
        <v>0.30213225741980609</v>
      </c>
      <c r="S4353" s="13">
        <f>MIN(Q4353,IF(R4353=0,P4353,R4353))</f>
        <v>0.15</v>
      </c>
      <c r="T4353">
        <f>IFERROR(S4353*I4353,0)</f>
        <v>3.6025199999999997</v>
      </c>
      <c r="U4353" t="b">
        <f>O4353=N4353</f>
        <v>0</v>
      </c>
    </row>
    <row r="4354" spans="1:21" ht="21" x14ac:dyDescent="0.4">
      <c r="A4354" t="s">
        <v>4043</v>
      </c>
      <c r="B4354" t="s">
        <v>3907</v>
      </c>
      <c r="C4354" t="s">
        <v>3908</v>
      </c>
      <c r="D4354" s="34">
        <v>17563</v>
      </c>
      <c r="E4354" s="34">
        <v>1483</v>
      </c>
      <c r="F4354" s="33">
        <v>0.73270000000000013</v>
      </c>
      <c r="G4354" s="33">
        <v>0.27529999999999999</v>
      </c>
      <c r="H4354" s="49">
        <v>8.4438877184991181</v>
      </c>
      <c r="I4354" s="33">
        <v>1.008</v>
      </c>
      <c r="J4354" s="35">
        <f>G4354/I4354</f>
        <v>0.27311507936507934</v>
      </c>
      <c r="K4354">
        <v>0.49406608226567778</v>
      </c>
      <c r="L4354">
        <v>0.67970330411328383</v>
      </c>
      <c r="M4354" s="49">
        <v>0.5</v>
      </c>
      <c r="N4354" t="s">
        <v>37</v>
      </c>
      <c r="O4354" s="10" t="s">
        <v>37</v>
      </c>
      <c r="P4354">
        <f>VLOOKUP($O4354,$Y$2:$AJ$8,9,FALSE)</f>
        <v>0.25</v>
      </c>
      <c r="Q4354" s="11">
        <f>(L4354-M4354)/L4354</f>
        <v>0.26438492063492058</v>
      </c>
      <c r="S4354" s="13">
        <f>MIN(Q4354,IF(R4354=0,P4354,R4354))</f>
        <v>0.25</v>
      </c>
      <c r="T4354">
        <f>IFERROR(S4354*I4354,0)</f>
        <v>0.252</v>
      </c>
      <c r="U4354" t="b">
        <f>O4354=N4354</f>
        <v>1</v>
      </c>
    </row>
    <row r="4355" spans="1:21" ht="21" x14ac:dyDescent="0.4">
      <c r="A4355" t="s">
        <v>6031</v>
      </c>
      <c r="B4355" t="s">
        <v>6024</v>
      </c>
      <c r="C4355" t="s">
        <v>6025</v>
      </c>
      <c r="D4355" s="34">
        <v>126420</v>
      </c>
      <c r="E4355" s="34">
        <v>13489</v>
      </c>
      <c r="F4355" s="33">
        <v>3.8622000000000001</v>
      </c>
      <c r="G4355" s="33">
        <v>1.2867999999999999</v>
      </c>
      <c r="H4355" s="49">
        <v>10.66998892580288</v>
      </c>
      <c r="I4355" s="33">
        <v>5.149</v>
      </c>
      <c r="J4355" s="35">
        <f>G4355/I4355</f>
        <v>0.24991260438920176</v>
      </c>
      <c r="K4355">
        <v>0.28632218844984803</v>
      </c>
      <c r="L4355">
        <v>0.38171843724516274</v>
      </c>
      <c r="M4355" s="49">
        <v>0.2</v>
      </c>
      <c r="N4355" t="s">
        <v>34</v>
      </c>
      <c r="O4355" s="10" t="s">
        <v>34</v>
      </c>
      <c r="P4355">
        <f>VLOOKUP($O4355,$Y$2:$AJ$8,9,FALSE)</f>
        <v>0.15</v>
      </c>
      <c r="Q4355" s="11">
        <f>(L4355-M4355)/L4355</f>
        <v>0.47605360264128954</v>
      </c>
      <c r="S4355" s="13">
        <f>MIN(Q4355,IF(R4355=0,P4355,R4355))</f>
        <v>0.15</v>
      </c>
      <c r="T4355">
        <f>IFERROR(S4355*I4355,0)</f>
        <v>0.77234999999999998</v>
      </c>
      <c r="U4355" t="b">
        <f>O4355=N4355</f>
        <v>1</v>
      </c>
    </row>
    <row r="4356" spans="1:21" ht="21" x14ac:dyDescent="0.4">
      <c r="A4356" t="s">
        <v>188</v>
      </c>
      <c r="B4356" t="s">
        <v>31</v>
      </c>
      <c r="C4356" t="s">
        <v>32</v>
      </c>
      <c r="D4356" s="34">
        <v>206587</v>
      </c>
      <c r="E4356" s="34">
        <v>117171</v>
      </c>
      <c r="F4356" s="33">
        <v>85.471000000000004</v>
      </c>
      <c r="G4356" s="33">
        <v>28.489600000000003</v>
      </c>
      <c r="H4356" s="49">
        <v>56.717508846151986</v>
      </c>
      <c r="I4356" s="33">
        <v>113.9606</v>
      </c>
      <c r="K4356">
        <v>0.72945524063121425</v>
      </c>
      <c r="L4356">
        <v>0.97260072884928872</v>
      </c>
      <c r="M4356" s="49">
        <v>0.6</v>
      </c>
      <c r="N4356" t="s">
        <v>34</v>
      </c>
      <c r="O4356" s="10" t="s">
        <v>34</v>
      </c>
      <c r="P4356">
        <f>VLOOKUP($O4356,$Y$2:$AJ$8,9,FALSE)</f>
        <v>0.15</v>
      </c>
      <c r="Q4356" s="11">
        <f>(L4356-M4356)/L4356</f>
        <v>0.38309731608994696</v>
      </c>
      <c r="S4356" s="13">
        <f>MIN(Q4356,IF(R4356=0,P4356,R4356))</f>
        <v>0.15</v>
      </c>
      <c r="T4356">
        <f>IFERROR(S4356*I4356,0)</f>
        <v>17.094089999999998</v>
      </c>
      <c r="U4356" t="b">
        <f>O4356=N4356</f>
        <v>1</v>
      </c>
    </row>
    <row r="4357" spans="1:21" ht="21" x14ac:dyDescent="0.4">
      <c r="A4357" t="s">
        <v>6526</v>
      </c>
      <c r="B4357" t="s">
        <v>6523</v>
      </c>
      <c r="C4357" t="s">
        <v>6524</v>
      </c>
      <c r="D4357" s="34">
        <v>3031</v>
      </c>
      <c r="E4357" s="34">
        <v>408</v>
      </c>
      <c r="F4357" s="33">
        <v>0.18170000000000003</v>
      </c>
      <c r="G4357" s="33">
        <v>8.2000000000000003E-2</v>
      </c>
      <c r="H4357" s="49">
        <v>13.460903992081821</v>
      </c>
      <c r="I4357" s="33">
        <v>0.26370000000000005</v>
      </c>
      <c r="J4357" s="35">
        <f>G4357/I4357</f>
        <v>0.31095942358740991</v>
      </c>
      <c r="K4357">
        <v>0.44534313725490199</v>
      </c>
      <c r="L4357">
        <v>0.64632352941176485</v>
      </c>
      <c r="M4357" s="49">
        <v>0.4</v>
      </c>
      <c r="N4357" t="s">
        <v>37</v>
      </c>
      <c r="O4357" s="10" t="s">
        <v>37</v>
      </c>
      <c r="P4357">
        <f>VLOOKUP($O4357,$Y$2:$AJ$8,9,FALSE)</f>
        <v>0.25</v>
      </c>
      <c r="Q4357" s="11">
        <f>(L4357-M4357)/L4357</f>
        <v>0.38111490329920372</v>
      </c>
      <c r="S4357" s="13">
        <f>MIN(Q4357,IF(R4357=0,P4357,R4357))</f>
        <v>0.25</v>
      </c>
      <c r="T4357">
        <f>IFERROR(S4357*I4357,0)</f>
        <v>6.5925000000000011E-2</v>
      </c>
      <c r="U4357" t="b">
        <f>O4357=N4357</f>
        <v>1</v>
      </c>
    </row>
    <row r="4358" spans="1:21" ht="21" x14ac:dyDescent="0.4">
      <c r="A4358" t="s">
        <v>967</v>
      </c>
      <c r="B4358" t="s">
        <v>899</v>
      </c>
      <c r="C4358" s="50" t="s">
        <v>900</v>
      </c>
      <c r="D4358" s="34">
        <v>667750</v>
      </c>
      <c r="E4358" s="34">
        <v>36610</v>
      </c>
      <c r="F4358" s="33">
        <v>36.622800000000005</v>
      </c>
      <c r="G4358" s="33">
        <v>12.203200000000001</v>
      </c>
      <c r="H4358" s="49">
        <v>5.4825907899663049</v>
      </c>
      <c r="I4358" s="33">
        <v>48.826000000000008</v>
      </c>
      <c r="J4358" s="35">
        <f>G4358/I4358</f>
        <v>0.2499324130586163</v>
      </c>
      <c r="K4358">
        <v>1.0003496312482929</v>
      </c>
      <c r="L4358">
        <v>1.3336793225894565</v>
      </c>
      <c r="M4358" s="49">
        <v>0.8</v>
      </c>
      <c r="N4358" t="s">
        <v>37</v>
      </c>
      <c r="O4358" s="10" t="s">
        <v>37</v>
      </c>
      <c r="P4358">
        <f>VLOOKUP($O4358,$Y$2:$AJ$8,9,FALSE)</f>
        <v>0.25</v>
      </c>
      <c r="Q4358" s="11">
        <f>(L4358-M4358)/L4358</f>
        <v>0.40015565477409576</v>
      </c>
      <c r="S4358" s="13">
        <f>MIN(Q4358,IF(R4358=0,P4358,R4358))</f>
        <v>0.25</v>
      </c>
      <c r="T4358">
        <f>IFERROR(S4358*I4358,0)</f>
        <v>12.206500000000002</v>
      </c>
      <c r="U4358" t="b">
        <f>O4358=N4358</f>
        <v>1</v>
      </c>
    </row>
    <row r="4359" spans="1:21" ht="21" x14ac:dyDescent="0.4">
      <c r="A4359" t="s">
        <v>1411</v>
      </c>
      <c r="B4359" t="s">
        <v>1306</v>
      </c>
      <c r="C4359" s="50" t="s">
        <v>1307</v>
      </c>
      <c r="D4359" s="34">
        <v>317269</v>
      </c>
      <c r="E4359" s="34">
        <v>8579</v>
      </c>
      <c r="F4359" s="33">
        <v>2.1691000000000003</v>
      </c>
      <c r="G4359" s="33">
        <v>0.72259999999999991</v>
      </c>
      <c r="H4359" s="49">
        <v>2.704014574383252</v>
      </c>
      <c r="I4359" s="33">
        <v>2.8917000000000002</v>
      </c>
      <c r="J4359" s="35">
        <f>G4359/I4359</f>
        <v>0.2498876093647335</v>
      </c>
      <c r="K4359">
        <v>0.25283832614523843</v>
      </c>
      <c r="L4359">
        <v>0.33706725725609049</v>
      </c>
      <c r="M4359" s="49">
        <v>0.2</v>
      </c>
      <c r="N4359" t="s">
        <v>37</v>
      </c>
      <c r="O4359" s="10" t="s">
        <v>37</v>
      </c>
      <c r="P4359">
        <f>VLOOKUP($O4359,$Y$2:$AJ$8,9,FALSE)</f>
        <v>0.25</v>
      </c>
      <c r="Q4359" s="11">
        <f>(L4359-M4359)/L4359</f>
        <v>0.40664660926098839</v>
      </c>
      <c r="S4359" s="13">
        <f>MIN(Q4359,IF(R4359=0,P4359,R4359))</f>
        <v>0.25</v>
      </c>
      <c r="T4359">
        <f>IFERROR(S4359*I4359,0)</f>
        <v>0.72292500000000004</v>
      </c>
      <c r="U4359" t="b">
        <f>O4359=N4359</f>
        <v>1</v>
      </c>
    </row>
    <row r="4360" spans="1:21" ht="21" x14ac:dyDescent="0.4">
      <c r="A4360" t="s">
        <v>4207</v>
      </c>
      <c r="B4360" t="s">
        <v>4192</v>
      </c>
      <c r="C4360" t="s">
        <v>4193</v>
      </c>
      <c r="D4360" s="34">
        <v>252843</v>
      </c>
      <c r="E4360" s="34">
        <v>7186</v>
      </c>
      <c r="F4360" s="33">
        <v>7.1712999999999996</v>
      </c>
      <c r="G4360" s="33">
        <v>2.4706999999999999</v>
      </c>
      <c r="H4360" s="49">
        <v>2.8420798677440149</v>
      </c>
      <c r="I4360" s="33">
        <v>9.6419999999999995</v>
      </c>
      <c r="J4360" s="35">
        <f>G4360/I4360</f>
        <v>0.25624351794233563</v>
      </c>
      <c r="K4360">
        <v>0.9979543556916225</v>
      </c>
      <c r="L4360">
        <v>1.3417756749234624</v>
      </c>
      <c r="M4360" s="49">
        <v>1</v>
      </c>
      <c r="N4360" t="s">
        <v>37</v>
      </c>
      <c r="O4360" s="10" t="s">
        <v>37</v>
      </c>
      <c r="P4360">
        <f>VLOOKUP($O4360,$Y$2:$AJ$8,9,FALSE)</f>
        <v>0.25</v>
      </c>
      <c r="Q4360" s="11">
        <f>(L4360-M4360)/L4360</f>
        <v>0.25471893797967232</v>
      </c>
      <c r="S4360" s="13">
        <f>MIN(Q4360,IF(R4360=0,P4360,R4360))</f>
        <v>0.25</v>
      </c>
      <c r="T4360">
        <f>IFERROR(S4360*I4360,0)</f>
        <v>2.4104999999999999</v>
      </c>
      <c r="U4360" t="b">
        <f>O4360=N4360</f>
        <v>1</v>
      </c>
    </row>
    <row r="4361" spans="1:21" ht="21" x14ac:dyDescent="0.4">
      <c r="A4361" t="s">
        <v>1467</v>
      </c>
      <c r="B4361" t="s">
        <v>1438</v>
      </c>
      <c r="C4361" s="50" t="s">
        <v>1439</v>
      </c>
      <c r="D4361" s="34">
        <v>1226976</v>
      </c>
      <c r="E4361" s="34">
        <v>155123</v>
      </c>
      <c r="F4361" s="33">
        <v>170.6353</v>
      </c>
      <c r="G4361" s="33">
        <v>51.57269999999999</v>
      </c>
      <c r="H4361" s="49">
        <v>12.642708577836894</v>
      </c>
      <c r="I4361" s="33">
        <v>222.208</v>
      </c>
      <c r="J4361" s="35">
        <f>G4361/I4361</f>
        <v>0.2320920038882488</v>
      </c>
      <c r="K4361">
        <v>1.0999999999999999</v>
      </c>
      <c r="L4361">
        <v>1.4324632710816578</v>
      </c>
      <c r="M4361" s="49">
        <v>1.1000000000000001</v>
      </c>
      <c r="N4361" t="s">
        <v>34</v>
      </c>
      <c r="O4361" s="10" t="s">
        <v>34</v>
      </c>
      <c r="P4361">
        <f>VLOOKUP($O4361,$Y$2:$AJ$8,9,FALSE)</f>
        <v>0.15</v>
      </c>
      <c r="Q4361" s="11">
        <f>(L4361-M4361)/L4361</f>
        <v>0.2320920038882488</v>
      </c>
      <c r="S4361" s="13">
        <f>MIN(Q4361,IF(R4361=0,P4361,R4361))</f>
        <v>0.15</v>
      </c>
      <c r="T4361">
        <f>IFERROR(S4361*I4361,0)</f>
        <v>33.331199999999995</v>
      </c>
      <c r="U4361" t="b">
        <f>O4361=N4361</f>
        <v>1</v>
      </c>
    </row>
    <row r="4362" spans="1:21" ht="21" x14ac:dyDescent="0.4">
      <c r="A4362" t="s">
        <v>3727</v>
      </c>
      <c r="B4362" t="s">
        <v>3673</v>
      </c>
      <c r="C4362" t="s">
        <v>3674</v>
      </c>
      <c r="D4362" s="34">
        <v>351281</v>
      </c>
      <c r="E4362" s="34">
        <v>12312</v>
      </c>
      <c r="F4362" s="33">
        <v>10.8345</v>
      </c>
      <c r="G4362" s="33">
        <v>2.7755000000000001</v>
      </c>
      <c r="H4362" s="49">
        <v>3.5048864014848511</v>
      </c>
      <c r="I4362" s="33">
        <v>13.61</v>
      </c>
      <c r="J4362" s="35">
        <f>G4362/I4362</f>
        <v>0.20393093313739899</v>
      </c>
      <c r="K4362">
        <v>0.87999512670565305</v>
      </c>
      <c r="L4362">
        <v>1.1054256010396362</v>
      </c>
      <c r="M4362" s="49">
        <v>0.88</v>
      </c>
      <c r="N4362" t="s">
        <v>37</v>
      </c>
      <c r="O4362" s="10" t="s">
        <v>37</v>
      </c>
      <c r="P4362">
        <f>VLOOKUP($O4362,$Y$2:$AJ$8,9,FALSE)</f>
        <v>0.25</v>
      </c>
      <c r="Q4362" s="11">
        <f>(L4362-M4362)/L4362</f>
        <v>0.20392652461425426</v>
      </c>
      <c r="S4362" s="13">
        <f>MIN(Q4362,IF(R4362=0,P4362,R4362))</f>
        <v>0.20392652461425426</v>
      </c>
      <c r="T4362">
        <f>IFERROR(S4362*I4362,0)</f>
        <v>2.7754400000000001</v>
      </c>
      <c r="U4362" t="b">
        <f>O4362=N4362</f>
        <v>1</v>
      </c>
    </row>
    <row r="4363" spans="1:21" ht="21" x14ac:dyDescent="0.4">
      <c r="A4363" t="s">
        <v>2897</v>
      </c>
      <c r="B4363" t="s">
        <v>2894</v>
      </c>
      <c r="C4363" t="s">
        <v>2895</v>
      </c>
      <c r="D4363" s="34">
        <v>7634412</v>
      </c>
      <c r="E4363" s="34">
        <v>417012</v>
      </c>
      <c r="F4363" s="33">
        <v>273.93799999999993</v>
      </c>
      <c r="G4363" s="33">
        <v>67.776200000000003</v>
      </c>
      <c r="H4363" s="49">
        <v>5.4622674280612573</v>
      </c>
      <c r="I4363" s="33">
        <v>341.71419999999995</v>
      </c>
      <c r="J4363" s="35">
        <f>G4363/I4363</f>
        <v>0.19834177215930743</v>
      </c>
      <c r="K4363">
        <v>0.65690675568089152</v>
      </c>
      <c r="L4363">
        <v>0.8194349323280864</v>
      </c>
      <c r="M4363" s="49">
        <v>0.65</v>
      </c>
      <c r="N4363" t="s">
        <v>37</v>
      </c>
      <c r="O4363" s="10" t="s">
        <v>37</v>
      </c>
      <c r="P4363">
        <f>VLOOKUP($O4363,$Y$2:$AJ$8,9,FALSE)</f>
        <v>0.25</v>
      </c>
      <c r="Q4363" s="11">
        <f>(L4363-M4363)/L4363</f>
        <v>0.20677045320329082</v>
      </c>
      <c r="S4363" s="13">
        <f>MIN(Q4363,IF(R4363=0,P4363,R4363))</f>
        <v>0.20677045320329082</v>
      </c>
      <c r="T4363">
        <f>IFERROR(S4363*I4363,0)</f>
        <v>70.656399999999948</v>
      </c>
      <c r="U4363" t="b">
        <f>O4363=N4363</f>
        <v>1</v>
      </c>
    </row>
    <row r="4364" spans="1:21" ht="21" x14ac:dyDescent="0.4">
      <c r="A4364" t="s">
        <v>6160</v>
      </c>
      <c r="B4364" t="s">
        <v>6148</v>
      </c>
      <c r="C4364" t="s">
        <v>6149</v>
      </c>
      <c r="D4364" s="34">
        <v>6004</v>
      </c>
      <c r="E4364" s="34">
        <v>464</v>
      </c>
      <c r="F4364" s="33">
        <v>8.1000000000000003E-2</v>
      </c>
      <c r="G4364" s="33">
        <v>5.3999999999999992E-2</v>
      </c>
      <c r="H4364" s="49">
        <v>7.7281812125249836</v>
      </c>
      <c r="I4364" s="33">
        <v>0.13500000000000001</v>
      </c>
      <c r="J4364" s="35">
        <f>G4364/I4364</f>
        <v>0.39999999999999991</v>
      </c>
      <c r="K4364">
        <v>0.17456896551724138</v>
      </c>
      <c r="L4364">
        <v>0.29094827586206895</v>
      </c>
      <c r="M4364" s="49">
        <v>0.15</v>
      </c>
      <c r="N4364" t="s">
        <v>33</v>
      </c>
      <c r="O4364" s="10" t="s">
        <v>33</v>
      </c>
      <c r="P4364">
        <f>VLOOKUP($O4364,$Y$2:$AJ$8,9,FALSE)</f>
        <v>0.4</v>
      </c>
      <c r="Q4364" s="11">
        <f>(L4364-M4364)/L4364</f>
        <v>0.48444444444444446</v>
      </c>
      <c r="S4364" s="13">
        <f>MIN(Q4364,IF(R4364=0,P4364,R4364))</f>
        <v>0.4</v>
      </c>
      <c r="T4364">
        <f>IFERROR(S4364*I4364,0)</f>
        <v>5.4000000000000006E-2</v>
      </c>
      <c r="U4364" t="b">
        <f>O4364=N4364</f>
        <v>1</v>
      </c>
    </row>
    <row r="4365" spans="1:21" ht="21" x14ac:dyDescent="0.4">
      <c r="A4365" t="s">
        <v>5089</v>
      </c>
      <c r="B4365" t="s">
        <v>5064</v>
      </c>
      <c r="C4365" t="s">
        <v>5065</v>
      </c>
      <c r="D4365" s="34">
        <v>333995</v>
      </c>
      <c r="E4365" s="34">
        <v>61790</v>
      </c>
      <c r="F4365" s="33">
        <v>16.847999999999999</v>
      </c>
      <c r="G4365" s="33">
        <v>5.6160999999999994</v>
      </c>
      <c r="H4365" s="49">
        <v>18.500276950253745</v>
      </c>
      <c r="I4365" s="33">
        <v>22.464099999999998</v>
      </c>
      <c r="J4365" s="35">
        <f>G4365/I4365</f>
        <v>0.2500033386603514</v>
      </c>
      <c r="K4365">
        <v>0.27266547985110862</v>
      </c>
      <c r="L4365">
        <v>0.36355559151966338</v>
      </c>
      <c r="M4365" s="49">
        <v>0.1</v>
      </c>
      <c r="N4365" t="s">
        <v>34</v>
      </c>
      <c r="O4365" s="10" t="s">
        <v>34</v>
      </c>
      <c r="P4365">
        <f>VLOOKUP($O4365,$Y$2:$AJ$8,9,FALSE)</f>
        <v>0.15</v>
      </c>
      <c r="Q4365" s="11">
        <f>(L4365-M4365)/L4365</f>
        <v>0.72493890251556925</v>
      </c>
      <c r="S4365" s="13">
        <f>MIN(Q4365,IF(R4365=0,P4365,R4365))</f>
        <v>0.15</v>
      </c>
      <c r="T4365">
        <f>IFERROR(S4365*I4365,0)</f>
        <v>3.3696149999999996</v>
      </c>
      <c r="U4365" t="b">
        <f>O4365=N4365</f>
        <v>1</v>
      </c>
    </row>
    <row r="4366" spans="1:21" ht="21" x14ac:dyDescent="0.4">
      <c r="A4366" t="s">
        <v>1412</v>
      </c>
      <c r="B4366" t="s">
        <v>1306</v>
      </c>
      <c r="C4366" s="50" t="s">
        <v>1307</v>
      </c>
      <c r="D4366" s="34">
        <v>110013</v>
      </c>
      <c r="E4366" s="34">
        <v>9336</v>
      </c>
      <c r="F4366" s="33">
        <v>3.1647000000000003</v>
      </c>
      <c r="G4366" s="33">
        <v>1.0550999999999999</v>
      </c>
      <c r="H4366" s="49">
        <v>8.4862698044776526</v>
      </c>
      <c r="I4366" s="33">
        <v>4.2198000000000002</v>
      </c>
      <c r="J4366" s="35">
        <f>G4366/I4366</f>
        <v>0.2500355467083748</v>
      </c>
      <c r="K4366">
        <v>0.33897814910025709</v>
      </c>
      <c r="L4366">
        <v>0.45199228791773782</v>
      </c>
      <c r="M4366" s="49">
        <v>0.2</v>
      </c>
      <c r="N4366" t="s">
        <v>37</v>
      </c>
      <c r="O4366" s="10" t="s">
        <v>37</v>
      </c>
      <c r="P4366">
        <f>VLOOKUP($O4366,$Y$2:$AJ$8,9,FALSE)</f>
        <v>0.25</v>
      </c>
      <c r="Q4366" s="11">
        <f>(L4366-M4366)/L4366</f>
        <v>0.55751457415043371</v>
      </c>
      <c r="S4366" s="13">
        <f>MIN(Q4366,IF(R4366=0,P4366,R4366))</f>
        <v>0.25</v>
      </c>
      <c r="T4366">
        <f>IFERROR(S4366*I4366,0)</f>
        <v>1.0549500000000001</v>
      </c>
      <c r="U4366" t="b">
        <f>O4366=N4366</f>
        <v>1</v>
      </c>
    </row>
    <row r="4367" spans="1:21" ht="21" x14ac:dyDescent="0.4">
      <c r="A4367" t="s">
        <v>517</v>
      </c>
      <c r="B4367" t="s">
        <v>423</v>
      </c>
      <c r="C4367" s="50" t="s">
        <v>424</v>
      </c>
      <c r="D4367" s="34">
        <v>1382405</v>
      </c>
      <c r="E4367" s="34">
        <v>35353</v>
      </c>
      <c r="F4367" s="33">
        <v>35.805300000000003</v>
      </c>
      <c r="G4367" s="33">
        <v>10.6334</v>
      </c>
      <c r="H4367" s="49">
        <v>2.5573547549379523</v>
      </c>
      <c r="I4367" s="33">
        <v>46.438700000000004</v>
      </c>
      <c r="J4367" s="35">
        <f>G4367/I4367</f>
        <v>0.22897712468264614</v>
      </c>
      <c r="K4367">
        <v>1.0127938223064521</v>
      </c>
      <c r="L4367">
        <v>1.3135716912284674</v>
      </c>
      <c r="M4367" s="49">
        <v>1</v>
      </c>
      <c r="N4367" t="s">
        <v>34</v>
      </c>
      <c r="O4367" s="10" t="s">
        <v>42</v>
      </c>
      <c r="P4367">
        <f>VLOOKUP($O4367,$Y$2:$AJ$8,9,FALSE)</f>
        <v>0.05</v>
      </c>
      <c r="Q4367" s="11">
        <f>(L4367-M4367)/L4367</f>
        <v>0.23871684607880939</v>
      </c>
      <c r="S4367" s="13">
        <f>MIN(Q4367,IF(R4367=0,P4367,R4367))</f>
        <v>0.05</v>
      </c>
      <c r="T4367">
        <f>IFERROR(S4367*I4367,0)</f>
        <v>2.3219350000000003</v>
      </c>
      <c r="U4367" t="b">
        <f>O4367=N4367</f>
        <v>0</v>
      </c>
    </row>
    <row r="4368" spans="1:21" ht="21" x14ac:dyDescent="0.4">
      <c r="A4368" t="s">
        <v>892</v>
      </c>
      <c r="B4368" t="s">
        <v>880</v>
      </c>
      <c r="C4368" s="50" t="s">
        <v>881</v>
      </c>
      <c r="D4368" s="34">
        <v>2585190</v>
      </c>
      <c r="E4368" s="34">
        <v>420357</v>
      </c>
      <c r="F4368" s="33">
        <v>239.08489999999998</v>
      </c>
      <c r="G4368" s="33">
        <v>116.9898</v>
      </c>
      <c r="H4368" s="49">
        <v>16.260197509660799</v>
      </c>
      <c r="I4368" s="33">
        <v>356.07470000000001</v>
      </c>
      <c r="J4368" s="35">
        <f>G4368/I4368</f>
        <v>0.32855409272267871</v>
      </c>
      <c r="K4368">
        <v>0.56876631054080218</v>
      </c>
      <c r="L4368">
        <v>0.84707688940590975</v>
      </c>
      <c r="M4368" s="49">
        <v>0.5</v>
      </c>
      <c r="N4368" t="s">
        <v>37</v>
      </c>
      <c r="O4368" s="10" t="s">
        <v>34</v>
      </c>
      <c r="P4368">
        <f>VLOOKUP($O4368,$Y$2:$AJ$8,9,FALSE)</f>
        <v>0.15</v>
      </c>
      <c r="Q4368" s="11">
        <f>(L4368-M4368)/L4368</f>
        <v>0.40973481126291761</v>
      </c>
      <c r="S4368" s="13">
        <f>MIN(Q4368,IF(R4368=0,P4368,R4368))</f>
        <v>0.15</v>
      </c>
      <c r="T4368">
        <f>IFERROR(S4368*I4368,0)</f>
        <v>53.411205000000002</v>
      </c>
      <c r="U4368" t="b">
        <f>O4368=N4368</f>
        <v>0</v>
      </c>
    </row>
    <row r="4369" spans="1:21" ht="21" x14ac:dyDescent="0.4">
      <c r="A4369" t="s">
        <v>1689</v>
      </c>
      <c r="B4369" t="s">
        <v>1679</v>
      </c>
      <c r="C4369" s="50" t="s">
        <v>1680</v>
      </c>
      <c r="D4369" s="34">
        <v>2630554</v>
      </c>
      <c r="E4369" s="34">
        <v>245352</v>
      </c>
      <c r="F4369" s="33">
        <v>154.32470000000004</v>
      </c>
      <c r="G4369" s="33">
        <v>66.139300000000006</v>
      </c>
      <c r="H4369" s="49">
        <v>9.3270086833419885</v>
      </c>
      <c r="I4369" s="33">
        <v>220.46400000000006</v>
      </c>
      <c r="J4369" s="35">
        <f>G4369/I4369</f>
        <v>0.30000045358879451</v>
      </c>
      <c r="K4369">
        <v>0.62899303857315225</v>
      </c>
      <c r="L4369">
        <v>0.8985620659297664</v>
      </c>
      <c r="M4369" s="49">
        <v>0.6</v>
      </c>
      <c r="N4369" t="s">
        <v>45</v>
      </c>
      <c r="O4369" s="10" t="s">
        <v>34</v>
      </c>
      <c r="P4369">
        <f>VLOOKUP($O4369,$Y$2:$AJ$8,9,FALSE)</f>
        <v>0.15</v>
      </c>
      <c r="Q4369" s="11">
        <f>(L4369-M4369)/L4369</f>
        <v>0.33226649248856971</v>
      </c>
      <c r="S4369" s="13">
        <f>MIN(Q4369,IF(R4369=0,P4369,R4369))</f>
        <v>0.15</v>
      </c>
      <c r="T4369">
        <f>IFERROR(S4369*I4369,0)</f>
        <v>33.069600000000008</v>
      </c>
      <c r="U4369" t="b">
        <f>O4369=N4369</f>
        <v>0</v>
      </c>
    </row>
    <row r="4370" spans="1:21" ht="21" x14ac:dyDescent="0.4">
      <c r="A4370" t="s">
        <v>3538</v>
      </c>
      <c r="B4370" t="s">
        <v>3525</v>
      </c>
      <c r="C4370" t="s">
        <v>3526</v>
      </c>
      <c r="D4370" s="34">
        <v>109458</v>
      </c>
      <c r="E4370" s="34">
        <v>26955</v>
      </c>
      <c r="F4370" s="33">
        <v>14.5166</v>
      </c>
      <c r="G4370" s="33">
        <v>4.8374000000000006</v>
      </c>
      <c r="H4370" s="49">
        <v>24.625883900674232</v>
      </c>
      <c r="I4370" s="33">
        <v>19.353999999999999</v>
      </c>
      <c r="J4370" s="35">
        <f>G4370/I4370</f>
        <v>0.24994316420378221</v>
      </c>
      <c r="K4370">
        <v>0.53854943424225565</v>
      </c>
      <c r="L4370">
        <v>0.71801150064923025</v>
      </c>
      <c r="M4370" s="49">
        <v>0.5</v>
      </c>
      <c r="N4370" t="s">
        <v>34</v>
      </c>
      <c r="O4370" s="10" t="s">
        <v>34</v>
      </c>
      <c r="P4370">
        <f>VLOOKUP($O4370,$Y$2:$AJ$8,9,FALSE)</f>
        <v>0.15</v>
      </c>
      <c r="Q4370" s="11">
        <f>(L4370-M4370)/L4370</f>
        <v>0.30363232406737628</v>
      </c>
      <c r="S4370" s="13">
        <f>MIN(Q4370,IF(R4370=0,P4370,R4370))</f>
        <v>0.15</v>
      </c>
      <c r="T4370">
        <f>IFERROR(S4370*I4370,0)</f>
        <v>2.9030999999999998</v>
      </c>
      <c r="U4370" t="b">
        <f>O4370=N4370</f>
        <v>1</v>
      </c>
    </row>
    <row r="4371" spans="1:21" ht="21" x14ac:dyDescent="0.4">
      <c r="A4371" t="s">
        <v>5384</v>
      </c>
      <c r="B4371" t="s">
        <v>5382</v>
      </c>
      <c r="C4371" t="s">
        <v>5383</v>
      </c>
      <c r="D4371" s="34">
        <v>167482</v>
      </c>
      <c r="E4371" s="34">
        <v>62754</v>
      </c>
      <c r="F4371" s="33">
        <v>39.169000000000004</v>
      </c>
      <c r="G4371" s="33">
        <v>13.055499999999999</v>
      </c>
      <c r="H4371" s="49">
        <v>37.469101157139278</v>
      </c>
      <c r="I4371" s="33">
        <v>52.224500000000006</v>
      </c>
      <c r="J4371" s="35">
        <f>G4371/I4371</f>
        <v>0.24998803243688303</v>
      </c>
      <c r="K4371">
        <v>0.62416738375243019</v>
      </c>
      <c r="L4371">
        <v>0.83220989897058362</v>
      </c>
      <c r="M4371" s="49">
        <v>0.5</v>
      </c>
      <c r="N4371" t="s">
        <v>34</v>
      </c>
      <c r="O4371" s="10" t="s">
        <v>34</v>
      </c>
      <c r="P4371">
        <f>VLOOKUP($O4371,$Y$2:$AJ$8,9,FALSE)</f>
        <v>0.15</v>
      </c>
      <c r="Q4371" s="11">
        <f>(L4371-M4371)/L4371</f>
        <v>0.39919003532824637</v>
      </c>
      <c r="S4371" s="13">
        <f>MIN(Q4371,IF(R4371=0,P4371,R4371))</f>
        <v>0.15</v>
      </c>
      <c r="T4371">
        <f>IFERROR(S4371*I4371,0)</f>
        <v>7.8336750000000004</v>
      </c>
      <c r="U4371" t="b">
        <f>O4371=N4371</f>
        <v>1</v>
      </c>
    </row>
    <row r="4372" spans="1:21" ht="21" x14ac:dyDescent="0.4">
      <c r="A4372" t="s">
        <v>4355</v>
      </c>
      <c r="B4372" t="s">
        <v>4352</v>
      </c>
      <c r="C4372" t="s">
        <v>4353</v>
      </c>
      <c r="D4372" s="34">
        <v>223844</v>
      </c>
      <c r="E4372" s="34">
        <v>81677</v>
      </c>
      <c r="F4372" s="33">
        <v>61.832500000000003</v>
      </c>
      <c r="G4372" s="33">
        <v>10.9117</v>
      </c>
      <c r="H4372" s="49">
        <v>36.488357963581777</v>
      </c>
      <c r="I4372" s="33">
        <v>72.744200000000006</v>
      </c>
      <c r="J4372" s="35">
        <f>G4372/I4372</f>
        <v>0.15000096227603024</v>
      </c>
      <c r="K4372">
        <v>0.75703686472323906</v>
      </c>
      <c r="L4372">
        <v>0.89063261383253567</v>
      </c>
      <c r="M4372" s="49">
        <v>0.4</v>
      </c>
      <c r="N4372" t="s">
        <v>42</v>
      </c>
      <c r="O4372" s="10" t="s">
        <v>42</v>
      </c>
      <c r="P4372">
        <f>VLOOKUP($O4372,$Y$2:$AJ$8,9,FALSE)</f>
        <v>0.05</v>
      </c>
      <c r="Q4372" s="11">
        <f>(L4372-M4372)/L4372</f>
        <v>0.55088103243969977</v>
      </c>
      <c r="S4372" s="13">
        <f>MIN(Q4372,IF(R4372=0,P4372,R4372))</f>
        <v>0.05</v>
      </c>
      <c r="T4372">
        <f>IFERROR(S4372*I4372,0)</f>
        <v>3.6372100000000005</v>
      </c>
      <c r="U4372" t="b">
        <f>O4372=N4372</f>
        <v>1</v>
      </c>
    </row>
    <row r="4373" spans="1:21" ht="21" x14ac:dyDescent="0.4">
      <c r="A4373" t="s">
        <v>5574</v>
      </c>
      <c r="B4373" t="s">
        <v>5568</v>
      </c>
      <c r="C4373" t="s">
        <v>5569</v>
      </c>
      <c r="D4373" s="34">
        <v>213191</v>
      </c>
      <c r="E4373" s="34">
        <v>26873</v>
      </c>
      <c r="F4373" s="33">
        <v>6.2174999999999994</v>
      </c>
      <c r="G4373" s="33">
        <v>2.0724999999999998</v>
      </c>
      <c r="H4373" s="49">
        <v>12.605128734327435</v>
      </c>
      <c r="I4373" s="33">
        <v>8.2899999999999991</v>
      </c>
      <c r="J4373" s="35">
        <f>G4373/I4373</f>
        <v>0.25</v>
      </c>
      <c r="K4373">
        <v>0.23136605514829006</v>
      </c>
      <c r="L4373">
        <v>0.30848807353105345</v>
      </c>
      <c r="M4373" s="49">
        <v>0.15</v>
      </c>
      <c r="N4373" t="s">
        <v>34</v>
      </c>
      <c r="O4373" s="10" t="s">
        <v>34</v>
      </c>
      <c r="P4373">
        <f>VLOOKUP($O4373,$Y$2:$AJ$8,9,FALSE)</f>
        <v>0.15</v>
      </c>
      <c r="Q4373" s="11">
        <f>(L4373-M4373)/L4373</f>
        <v>0.51375753920386003</v>
      </c>
      <c r="S4373" s="13">
        <f>MIN(Q4373,IF(R4373=0,P4373,R4373))</f>
        <v>0.15</v>
      </c>
      <c r="T4373">
        <f>IFERROR(S4373*I4373,0)</f>
        <v>1.2434999999999998</v>
      </c>
      <c r="U4373" t="b">
        <f>O4373=N4373</f>
        <v>1</v>
      </c>
    </row>
    <row r="4374" spans="1:21" ht="21" x14ac:dyDescent="0.4">
      <c r="A4374" t="s">
        <v>3200</v>
      </c>
      <c r="B4374" t="s">
        <v>3163</v>
      </c>
      <c r="C4374" t="s">
        <v>3164</v>
      </c>
      <c r="D4374" s="34">
        <v>110134</v>
      </c>
      <c r="E4374" s="34">
        <v>17819</v>
      </c>
      <c r="F4374" s="33">
        <v>19.661899999999999</v>
      </c>
      <c r="G4374" s="33">
        <v>3.6661000000000001</v>
      </c>
      <c r="H4374" s="49">
        <v>16.179381480741643</v>
      </c>
      <c r="I4374" s="33">
        <v>23.327999999999999</v>
      </c>
      <c r="J4374" s="35">
        <f>G4374/I4374</f>
        <v>0.1571544924554184</v>
      </c>
      <c r="K4374">
        <v>1.103423312194848</v>
      </c>
      <c r="L4374">
        <v>1.3091643751052247</v>
      </c>
      <c r="M4374" s="49">
        <v>1.5</v>
      </c>
      <c r="N4374" t="s">
        <v>34</v>
      </c>
      <c r="O4374" s="10" t="s">
        <v>34</v>
      </c>
      <c r="P4374">
        <f>VLOOKUP($O4374,$Y$2:$AJ$8,9,FALSE)</f>
        <v>0.15</v>
      </c>
      <c r="Q4374" s="11">
        <f>(L4374-M4374)/L4374</f>
        <v>-0.14576903292181079</v>
      </c>
      <c r="S4374" s="13">
        <f>MIN(Q4374,IF(R4374=0,P4374,R4374))</f>
        <v>-0.14576903292181079</v>
      </c>
      <c r="T4374">
        <f>IFERROR(S4374*I4374,0)</f>
        <v>-3.4005000000000019</v>
      </c>
      <c r="U4374" t="b">
        <f>O4374=N4374</f>
        <v>1</v>
      </c>
    </row>
    <row r="4375" spans="1:21" ht="21" x14ac:dyDescent="0.4">
      <c r="A4375" t="s">
        <v>5344</v>
      </c>
      <c r="B4375" t="s">
        <v>5341</v>
      </c>
      <c r="C4375" t="s">
        <v>5342</v>
      </c>
      <c r="D4375" s="34">
        <v>583028</v>
      </c>
      <c r="E4375" s="34">
        <v>63691</v>
      </c>
      <c r="F4375" s="33">
        <v>37.025800000000004</v>
      </c>
      <c r="G4375" s="33">
        <v>9.1981999999999999</v>
      </c>
      <c r="H4375" s="49">
        <v>10.924175168259501</v>
      </c>
      <c r="I4375" s="33">
        <v>46.224000000000004</v>
      </c>
      <c r="J4375" s="35">
        <f>G4375/I4375</f>
        <v>0.19899186569747315</v>
      </c>
      <c r="K4375">
        <v>0.58133488247947129</v>
      </c>
      <c r="L4375">
        <v>0.72575403118179971</v>
      </c>
      <c r="M4375" s="49">
        <v>0.5</v>
      </c>
      <c r="N4375" t="s">
        <v>34</v>
      </c>
      <c r="O4375" s="10" t="s">
        <v>34</v>
      </c>
      <c r="P4375">
        <f>VLOOKUP($O4375,$Y$2:$AJ$8,9,FALSE)</f>
        <v>0.15</v>
      </c>
      <c r="Q4375" s="11">
        <f>(L4375-M4375)/L4375</f>
        <v>0.31106135340948432</v>
      </c>
      <c r="S4375" s="13">
        <f>MIN(Q4375,IF(R4375=0,P4375,R4375))</f>
        <v>0.15</v>
      </c>
      <c r="T4375">
        <f>IFERROR(S4375*I4375,0)</f>
        <v>6.9336000000000002</v>
      </c>
      <c r="U4375" t="b">
        <f>O4375=N4375</f>
        <v>1</v>
      </c>
    </row>
    <row r="4376" spans="1:21" ht="21" x14ac:dyDescent="0.4">
      <c r="A4376" t="s">
        <v>4793</v>
      </c>
      <c r="B4376" t="s">
        <v>4790</v>
      </c>
      <c r="C4376" t="s">
        <v>4791</v>
      </c>
      <c r="D4376" s="34">
        <v>104978</v>
      </c>
      <c r="E4376" s="34">
        <v>35525</v>
      </c>
      <c r="F4376" s="33">
        <v>33.136099999999999</v>
      </c>
      <c r="G4376" s="33">
        <v>11.0451</v>
      </c>
      <c r="H4376" s="49">
        <v>33.840423707824499</v>
      </c>
      <c r="I4376" s="33">
        <v>44.181199999999997</v>
      </c>
      <c r="J4376" s="35">
        <f>G4376/I4376</f>
        <v>0.24999547318769069</v>
      </c>
      <c r="K4376">
        <v>0.93275439831104856</v>
      </c>
      <c r="L4376">
        <v>1.2436650246305418</v>
      </c>
      <c r="M4376" s="49">
        <v>0.75</v>
      </c>
      <c r="N4376" t="s">
        <v>37</v>
      </c>
      <c r="O4376" s="10" t="s">
        <v>37</v>
      </c>
      <c r="P4376">
        <f>VLOOKUP($O4376,$Y$2:$AJ$8,9,FALSE)</f>
        <v>0.25</v>
      </c>
      <c r="Q4376" s="11">
        <f>(L4376-M4376)/L4376</f>
        <v>0.39694372266937067</v>
      </c>
      <c r="S4376" s="13">
        <f>MIN(Q4376,IF(R4376=0,P4376,R4376))</f>
        <v>0.25</v>
      </c>
      <c r="T4376">
        <f>IFERROR(S4376*I4376,0)</f>
        <v>11.045299999999999</v>
      </c>
      <c r="U4376" t="b">
        <f>O4376=N4376</f>
        <v>1</v>
      </c>
    </row>
    <row r="4377" spans="1:21" ht="21" x14ac:dyDescent="0.4">
      <c r="A4377" t="s">
        <v>3142</v>
      </c>
      <c r="B4377" t="s">
        <v>3127</v>
      </c>
      <c r="C4377" t="s">
        <v>3128</v>
      </c>
      <c r="D4377" s="34">
        <v>429098</v>
      </c>
      <c r="E4377" s="34">
        <v>160936</v>
      </c>
      <c r="F4377" s="33">
        <v>40.447800000000001</v>
      </c>
      <c r="G4377" s="33">
        <v>13.482299999999999</v>
      </c>
      <c r="H4377" s="49">
        <v>37.505651389659242</v>
      </c>
      <c r="I4377" s="33">
        <v>53.930099999999996</v>
      </c>
      <c r="J4377" s="35">
        <f>G4377/I4377</f>
        <v>0.24999582793282416</v>
      </c>
      <c r="K4377">
        <v>0.25132847840135208</v>
      </c>
      <c r="L4377">
        <v>0.33510277377342546</v>
      </c>
      <c r="M4377" s="49">
        <v>0.2</v>
      </c>
      <c r="N4377" t="s">
        <v>34</v>
      </c>
      <c r="O4377" s="10" t="s">
        <v>34</v>
      </c>
      <c r="P4377">
        <f>VLOOKUP($O4377,$Y$2:$AJ$8,9,FALSE)</f>
        <v>0.15</v>
      </c>
      <c r="Q4377" s="11">
        <f>(L4377-M4377)/L4377</f>
        <v>0.40316817510073222</v>
      </c>
      <c r="S4377" s="13">
        <f>MIN(Q4377,IF(R4377=0,P4377,R4377))</f>
        <v>0.15</v>
      </c>
      <c r="T4377">
        <f>IFERROR(S4377*I4377,0)</f>
        <v>8.0895149999999987</v>
      </c>
      <c r="U4377" t="b">
        <f>O4377=N4377</f>
        <v>1</v>
      </c>
    </row>
    <row r="4378" spans="1:21" ht="21" x14ac:dyDescent="0.4">
      <c r="A4378" t="s">
        <v>4356</v>
      </c>
      <c r="B4378" t="s">
        <v>4352</v>
      </c>
      <c r="C4378" t="s">
        <v>4353</v>
      </c>
      <c r="D4378" s="34">
        <v>214432</v>
      </c>
      <c r="E4378" s="34">
        <v>53014</v>
      </c>
      <c r="F4378" s="33">
        <v>44.996599999999994</v>
      </c>
      <c r="G4378" s="33">
        <v>7.9407000000000005</v>
      </c>
      <c r="H4378" s="49">
        <v>24.722989106103565</v>
      </c>
      <c r="I4378" s="33">
        <v>52.937299999999993</v>
      </c>
      <c r="J4378" s="35">
        <f>G4378/I4378</f>
        <v>0.15000198347856808</v>
      </c>
      <c r="K4378">
        <v>0.84876824989625366</v>
      </c>
      <c r="L4378">
        <v>0.99855321235899941</v>
      </c>
      <c r="M4378" s="49">
        <v>0.6</v>
      </c>
      <c r="N4378" t="s">
        <v>42</v>
      </c>
      <c r="O4378" s="10" t="s">
        <v>42</v>
      </c>
      <c r="P4378">
        <f>VLOOKUP($O4378,$Y$2:$AJ$8,9,FALSE)</f>
        <v>0.05</v>
      </c>
      <c r="Q4378" s="11">
        <f>(L4378-M4378)/L4378</f>
        <v>0.39913066967903532</v>
      </c>
      <c r="S4378" s="13">
        <f>MIN(Q4378,IF(R4378=0,P4378,R4378))</f>
        <v>0.05</v>
      </c>
      <c r="T4378">
        <f>IFERROR(S4378*I4378,0)</f>
        <v>2.646865</v>
      </c>
      <c r="U4378" t="b">
        <f>O4378=N4378</f>
        <v>1</v>
      </c>
    </row>
    <row r="4379" spans="1:21" ht="21" x14ac:dyDescent="0.4">
      <c r="A4379" t="s">
        <v>1268</v>
      </c>
      <c r="B4379" t="s">
        <v>1225</v>
      </c>
      <c r="C4379" s="50" t="s">
        <v>1226</v>
      </c>
      <c r="D4379" s="34">
        <v>3664645</v>
      </c>
      <c r="E4379" s="34">
        <v>618195</v>
      </c>
      <c r="F4379" s="33">
        <v>434.7321</v>
      </c>
      <c r="G4379" s="33">
        <v>144.90189999999998</v>
      </c>
      <c r="H4379" s="49">
        <v>16.869164680344209</v>
      </c>
      <c r="I4379" s="33">
        <v>579.63400000000001</v>
      </c>
      <c r="J4379" s="35">
        <f>G4379/I4379</f>
        <v>0.24998861350438376</v>
      </c>
      <c r="K4379">
        <v>0.70322810763594013</v>
      </c>
      <c r="L4379">
        <v>0.93762324185734269</v>
      </c>
      <c r="M4379" s="49">
        <v>0.5</v>
      </c>
      <c r="N4379" t="s">
        <v>37</v>
      </c>
      <c r="O4379" s="10" t="s">
        <v>37</v>
      </c>
      <c r="P4379">
        <f>VLOOKUP($O4379,$Y$2:$AJ$8,9,FALSE)</f>
        <v>0.25</v>
      </c>
      <c r="Q4379" s="11">
        <f>(L4379-M4379)/L4379</f>
        <v>0.46673676837452599</v>
      </c>
      <c r="S4379" s="13">
        <f>MIN(Q4379,IF(R4379=0,P4379,R4379))</f>
        <v>0.25</v>
      </c>
      <c r="T4379">
        <f>IFERROR(S4379*I4379,0)</f>
        <v>144.9085</v>
      </c>
      <c r="U4379" t="b">
        <f>O4379=N4379</f>
        <v>1</v>
      </c>
    </row>
    <row r="4380" spans="1:21" ht="21" x14ac:dyDescent="0.4">
      <c r="A4380" t="s">
        <v>2572</v>
      </c>
      <c r="B4380" t="s">
        <v>2544</v>
      </c>
      <c r="C4380" t="s">
        <v>2545</v>
      </c>
      <c r="D4380" s="34">
        <v>8091</v>
      </c>
      <c r="E4380" s="34">
        <v>1094</v>
      </c>
      <c r="F4380" s="33">
        <v>0.91480000000000006</v>
      </c>
      <c r="G4380" s="33">
        <v>0.11420000000000001</v>
      </c>
      <c r="H4380" s="49">
        <v>13.521196391051786</v>
      </c>
      <c r="I4380" s="33">
        <v>1.0290000000000001</v>
      </c>
      <c r="J4380" s="35">
        <f>G4380/I4380</f>
        <v>0.11098153547133138</v>
      </c>
      <c r="K4380">
        <v>0.83619744058500922</v>
      </c>
      <c r="L4380">
        <v>0.94058500914076804</v>
      </c>
      <c r="M4380" s="49">
        <v>0.9</v>
      </c>
      <c r="N4380" t="s">
        <v>37</v>
      </c>
      <c r="O4380" s="10" t="s">
        <v>37</v>
      </c>
      <c r="P4380">
        <f>VLOOKUP($O4380,$Y$2:$AJ$8,9,FALSE)</f>
        <v>0.25</v>
      </c>
      <c r="Q4380" s="11">
        <f>(L4380-M4380)/L4380</f>
        <v>4.314868804664742E-2</v>
      </c>
      <c r="S4380" s="13">
        <f>MIN(Q4380,IF(R4380=0,P4380,R4380))</f>
        <v>4.314868804664742E-2</v>
      </c>
      <c r="T4380">
        <f>IFERROR(S4380*I4380,0)</f>
        <v>4.4400000000000203E-2</v>
      </c>
      <c r="U4380" t="b">
        <f>O4380=N4380</f>
        <v>1</v>
      </c>
    </row>
    <row r="4381" spans="1:21" ht="21" x14ac:dyDescent="0.4">
      <c r="A4381" t="s">
        <v>4729</v>
      </c>
      <c r="B4381" t="s">
        <v>4721</v>
      </c>
      <c r="C4381" t="s">
        <v>4722</v>
      </c>
      <c r="D4381" s="34">
        <v>415370</v>
      </c>
      <c r="E4381" s="34">
        <v>60727</v>
      </c>
      <c r="F4381" s="33">
        <v>32.28</v>
      </c>
      <c r="G4381" s="33">
        <v>10.760000000000002</v>
      </c>
      <c r="H4381" s="49">
        <v>14.619977369574114</v>
      </c>
      <c r="I4381" s="33">
        <v>43.040000000000006</v>
      </c>
      <c r="J4381" s="35">
        <f>G4381/I4381</f>
        <v>0.25</v>
      </c>
      <c r="K4381">
        <v>0.53155927346979104</v>
      </c>
      <c r="L4381">
        <v>0.70874569795972153</v>
      </c>
      <c r="M4381" s="49">
        <v>0.5</v>
      </c>
      <c r="N4381" t="s">
        <v>34</v>
      </c>
      <c r="O4381" s="10" t="s">
        <v>34</v>
      </c>
      <c r="P4381">
        <f>VLOOKUP($O4381,$Y$2:$AJ$8,9,FALSE)</f>
        <v>0.15</v>
      </c>
      <c r="Q4381" s="11">
        <f>(L4381-M4381)/L4381</f>
        <v>0.29452834572490721</v>
      </c>
      <c r="S4381" s="13">
        <f>MIN(Q4381,IF(R4381=0,P4381,R4381))</f>
        <v>0.15</v>
      </c>
      <c r="T4381">
        <f>IFERROR(S4381*I4381,0)</f>
        <v>6.4560000000000004</v>
      </c>
      <c r="U4381" t="b">
        <f>O4381=N4381</f>
        <v>1</v>
      </c>
    </row>
    <row r="4382" spans="1:21" ht="21" x14ac:dyDescent="0.4">
      <c r="A4382" t="s">
        <v>4208</v>
      </c>
      <c r="B4382" t="s">
        <v>4192</v>
      </c>
      <c r="C4382" t="s">
        <v>4193</v>
      </c>
      <c r="D4382" s="34">
        <v>2595</v>
      </c>
      <c r="E4382" s="34">
        <v>142</v>
      </c>
      <c r="F4382" s="33">
        <v>7.0999999999999994E-2</v>
      </c>
      <c r="G4382" s="33">
        <v>2.1999999999999999E-2</v>
      </c>
      <c r="H4382" s="49">
        <v>5.4720616570327554</v>
      </c>
      <c r="I4382" s="33">
        <v>9.2999999999999999E-2</v>
      </c>
      <c r="J4382" s="35">
        <f>G4382/I4382</f>
        <v>0.23655913978494622</v>
      </c>
      <c r="K4382">
        <v>0.5</v>
      </c>
      <c r="L4382">
        <v>0.65492957746478875</v>
      </c>
      <c r="M4382" s="49">
        <v>0.5</v>
      </c>
      <c r="N4382" t="s">
        <v>37</v>
      </c>
      <c r="O4382" s="10" t="s">
        <v>37</v>
      </c>
      <c r="P4382">
        <f>VLOOKUP($O4382,$Y$2:$AJ$8,9,FALSE)</f>
        <v>0.25</v>
      </c>
      <c r="Q4382" s="11">
        <f>(L4382-M4382)/L4382</f>
        <v>0.23655913978494625</v>
      </c>
      <c r="S4382" s="13">
        <f>MIN(Q4382,IF(R4382=0,P4382,R4382))</f>
        <v>0.23655913978494625</v>
      </c>
      <c r="T4382">
        <f>IFERROR(S4382*I4382,0)</f>
        <v>2.2000000000000002E-2</v>
      </c>
      <c r="U4382" t="b">
        <f>O4382=N4382</f>
        <v>1</v>
      </c>
    </row>
    <row r="4383" spans="1:21" ht="21" x14ac:dyDescent="0.4">
      <c r="A4383" t="s">
        <v>2772</v>
      </c>
      <c r="B4383" t="s">
        <v>2712</v>
      </c>
      <c r="C4383" t="s">
        <v>2713</v>
      </c>
      <c r="D4383" s="34">
        <v>19853</v>
      </c>
      <c r="E4383" s="34">
        <v>2331</v>
      </c>
      <c r="F4383" s="33">
        <v>3.8106</v>
      </c>
      <c r="G4383" s="33">
        <v>1.1988000000000001</v>
      </c>
      <c r="H4383" s="49">
        <v>11.741298544300609</v>
      </c>
      <c r="I4383" s="33">
        <v>5.0094000000000003</v>
      </c>
      <c r="J4383" s="35">
        <f>G4383/I4383</f>
        <v>0.23931009701760692</v>
      </c>
      <c r="K4383">
        <v>1.6347490347490348</v>
      </c>
      <c r="L4383">
        <v>2.1490347490347492</v>
      </c>
      <c r="M4383" s="49">
        <v>1.6</v>
      </c>
      <c r="N4383" t="s">
        <v>37</v>
      </c>
      <c r="O4383" s="10" t="s">
        <v>37</v>
      </c>
      <c r="P4383">
        <f>VLOOKUP($O4383,$Y$2:$AJ$8,9,FALSE)</f>
        <v>0.25</v>
      </c>
      <c r="Q4383" s="11">
        <f>(L4383-M4383)/L4383</f>
        <v>0.2554796981674452</v>
      </c>
      <c r="S4383" s="13">
        <f>MIN(Q4383,IF(R4383=0,P4383,R4383))</f>
        <v>0.25</v>
      </c>
      <c r="T4383">
        <f>IFERROR(S4383*I4383,0)</f>
        <v>1.2523500000000001</v>
      </c>
      <c r="U4383" t="b">
        <f>O4383=N4383</f>
        <v>1</v>
      </c>
    </row>
    <row r="4384" spans="1:21" ht="21" x14ac:dyDescent="0.4">
      <c r="A4384" t="s">
        <v>2195</v>
      </c>
      <c r="B4384" t="s">
        <v>2193</v>
      </c>
      <c r="C4384" t="s">
        <v>2194</v>
      </c>
      <c r="D4384" s="34">
        <v>29768626</v>
      </c>
      <c r="E4384" s="34">
        <v>3452200</v>
      </c>
      <c r="F4384" s="33">
        <v>153.9802</v>
      </c>
      <c r="G4384" s="33">
        <v>75.837600000000023</v>
      </c>
      <c r="H4384" s="49">
        <v>11.596773058991705</v>
      </c>
      <c r="I4384" s="33">
        <v>229.81780000000003</v>
      </c>
      <c r="J4384" s="35">
        <f>G4384/I4384</f>
        <v>0.32999010520507988</v>
      </c>
      <c r="K4384">
        <v>4.4603499217890037E-2</v>
      </c>
      <c r="L4384">
        <v>6.6571403742541002E-2</v>
      </c>
      <c r="M4384" s="49">
        <v>0.01</v>
      </c>
      <c r="N4384" t="s">
        <v>37</v>
      </c>
      <c r="O4384" s="10" t="s">
        <v>37</v>
      </c>
      <c r="P4384">
        <f>VLOOKUP($O4384,$Y$2:$AJ$8,9,FALSE)</f>
        <v>0.25</v>
      </c>
      <c r="Q4384" s="11">
        <f>(L4384-M4384)/L4384</f>
        <v>0.84978535170034697</v>
      </c>
      <c r="S4384" s="13">
        <f>MIN(Q4384,IF(R4384=0,P4384,R4384))</f>
        <v>0.25</v>
      </c>
      <c r="T4384">
        <f>IFERROR(S4384*I4384,0)</f>
        <v>57.454450000000008</v>
      </c>
      <c r="U4384" t="b">
        <f>O4384=N4384</f>
        <v>1</v>
      </c>
    </row>
    <row r="4385" spans="1:21" ht="21" x14ac:dyDescent="0.4">
      <c r="A4385" t="s">
        <v>6575</v>
      </c>
      <c r="B4385" t="s">
        <v>6571</v>
      </c>
      <c r="C4385" t="s">
        <v>6572</v>
      </c>
      <c r="D4385" s="34">
        <v>2262</v>
      </c>
      <c r="E4385" s="34">
        <v>785</v>
      </c>
      <c r="F4385" s="33">
        <v>6.1199999999999997E-2</v>
      </c>
      <c r="G4385" s="33">
        <v>1.9800000000000002E-2</v>
      </c>
      <c r="H4385" s="49">
        <v>34.703801945181254</v>
      </c>
      <c r="I4385" s="33">
        <v>8.1000000000000003E-2</v>
      </c>
      <c r="J4385" s="35">
        <f>G4385/I4385</f>
        <v>0.24444444444444446</v>
      </c>
      <c r="K4385">
        <v>7.7961783439490437E-2</v>
      </c>
      <c r="L4385">
        <v>0.10318471337579618</v>
      </c>
      <c r="M4385" s="49">
        <v>0.01</v>
      </c>
      <c r="N4385" t="s">
        <v>37</v>
      </c>
      <c r="O4385" s="10" t="s">
        <v>37</v>
      </c>
      <c r="P4385">
        <f>VLOOKUP($O4385,$Y$2:$AJ$8,9,FALSE)</f>
        <v>0.25</v>
      </c>
      <c r="Q4385" s="11">
        <f>(L4385-M4385)/L4385</f>
        <v>0.90308641975308646</v>
      </c>
      <c r="S4385" s="13">
        <f>MIN(Q4385,IF(R4385=0,P4385,R4385))</f>
        <v>0.25</v>
      </c>
      <c r="T4385">
        <f>IFERROR(S4385*I4385,0)</f>
        <v>2.0250000000000001E-2</v>
      </c>
      <c r="U4385" t="b">
        <f>O4385=N4385</f>
        <v>1</v>
      </c>
    </row>
    <row r="4386" spans="1:21" ht="21" x14ac:dyDescent="0.4">
      <c r="A4386" t="s">
        <v>2673</v>
      </c>
      <c r="B4386" t="s">
        <v>2656</v>
      </c>
      <c r="C4386" t="s">
        <v>2657</v>
      </c>
      <c r="D4386" s="34">
        <v>1668149</v>
      </c>
      <c r="E4386" s="34">
        <v>240304</v>
      </c>
      <c r="F4386" s="33">
        <v>243.26489999999998</v>
      </c>
      <c r="G4386" s="33">
        <v>81.084999999999994</v>
      </c>
      <c r="H4386" s="49">
        <v>14.405427812503559</v>
      </c>
      <c r="I4386" s="33">
        <v>324.34989999999999</v>
      </c>
      <c r="J4386" s="35">
        <f>G4386/I4386</f>
        <v>0.24999236935174018</v>
      </c>
      <c r="K4386">
        <v>1.012321476130235</v>
      </c>
      <c r="L4386">
        <v>1.3497482355682799</v>
      </c>
      <c r="M4386" s="49">
        <v>0.8</v>
      </c>
      <c r="N4386" t="s">
        <v>37</v>
      </c>
      <c r="O4386" s="10" t="s">
        <v>37</v>
      </c>
      <c r="P4386">
        <f>VLOOKUP($O4386,$Y$2:$AJ$8,9,FALSE)</f>
        <v>0.25</v>
      </c>
      <c r="Q4386" s="11">
        <f>(L4386-M4386)/L4386</f>
        <v>0.40729687291409666</v>
      </c>
      <c r="S4386" s="13">
        <f>MIN(Q4386,IF(R4386=0,P4386,R4386))</f>
        <v>0.25</v>
      </c>
      <c r="T4386">
        <f>IFERROR(S4386*I4386,0)</f>
        <v>81.087474999999998</v>
      </c>
      <c r="U4386" t="b">
        <f>O4386=N4386</f>
        <v>1</v>
      </c>
    </row>
    <row r="4387" spans="1:21" ht="21" x14ac:dyDescent="0.4">
      <c r="A4387" t="s">
        <v>6177</v>
      </c>
      <c r="B4387" t="s">
        <v>6174</v>
      </c>
      <c r="C4387" t="s">
        <v>6175</v>
      </c>
      <c r="D4387" s="34">
        <v>353619</v>
      </c>
      <c r="E4387" s="34">
        <v>17546</v>
      </c>
      <c r="F4387" s="33">
        <v>2.6710000000000003</v>
      </c>
      <c r="G4387" s="33">
        <v>0.89000000000000012</v>
      </c>
      <c r="H4387" s="49">
        <v>4.9618374578289064</v>
      </c>
      <c r="I4387" s="33">
        <v>3.5610000000000004</v>
      </c>
      <c r="J4387" s="35">
        <f>G4387/I4387</f>
        <v>0.24992979500140411</v>
      </c>
      <c r="K4387">
        <v>0.15222842813176796</v>
      </c>
      <c r="L4387">
        <v>0.20295223982674115</v>
      </c>
      <c r="M4387" s="49">
        <v>0.1</v>
      </c>
      <c r="N4387" t="s">
        <v>37</v>
      </c>
      <c r="O4387" s="10" t="s">
        <v>37</v>
      </c>
      <c r="P4387">
        <f>VLOOKUP($O4387,$Y$2:$AJ$8,9,FALSE)</f>
        <v>0.25</v>
      </c>
      <c r="Q4387" s="11">
        <f>(L4387-M4387)/L4387</f>
        <v>0.50727323785453526</v>
      </c>
      <c r="S4387" s="13">
        <f>MIN(Q4387,IF(R4387=0,P4387,R4387))</f>
        <v>0.25</v>
      </c>
      <c r="T4387">
        <f>IFERROR(S4387*I4387,0)</f>
        <v>0.8902500000000001</v>
      </c>
      <c r="U4387" t="b">
        <f>O4387=N4387</f>
        <v>1</v>
      </c>
    </row>
    <row r="4388" spans="1:21" ht="21" x14ac:dyDescent="0.4">
      <c r="A4388" t="s">
        <v>1997</v>
      </c>
      <c r="B4388" t="s">
        <v>1772</v>
      </c>
      <c r="C4388" s="50" t="s">
        <v>1773</v>
      </c>
      <c r="D4388" s="34">
        <v>1283</v>
      </c>
      <c r="E4388" s="34">
        <v>376</v>
      </c>
      <c r="F4388" s="33">
        <v>0.46809999999999996</v>
      </c>
      <c r="G4388" s="33">
        <v>0.15</v>
      </c>
      <c r="H4388" s="49">
        <v>29.306313328137179</v>
      </c>
      <c r="I4388" s="33">
        <v>0.61809999999999998</v>
      </c>
      <c r="J4388" s="35">
        <f>G4388/I4388</f>
        <v>0.24267917812651674</v>
      </c>
      <c r="K4388">
        <v>1.2449468085106381</v>
      </c>
      <c r="L4388">
        <v>1.6438829787234044</v>
      </c>
      <c r="M4388" s="49">
        <v>1.55</v>
      </c>
      <c r="N4388" t="s">
        <v>37</v>
      </c>
      <c r="O4388" s="10" t="s">
        <v>34</v>
      </c>
      <c r="P4388">
        <f>VLOOKUP($O4388,$Y$2:$AJ$8,9,FALSE)</f>
        <v>0.15</v>
      </c>
      <c r="Q4388" s="11">
        <f>(L4388-M4388)/L4388</f>
        <v>5.7110499919106987E-2</v>
      </c>
      <c r="S4388" s="13">
        <f>MIN(Q4388,IF(R4388=0,P4388,R4388))</f>
        <v>5.7110499919106987E-2</v>
      </c>
      <c r="T4388">
        <f>IFERROR(S4388*I4388,0)</f>
        <v>3.5300000000000026E-2</v>
      </c>
      <c r="U4388" t="b">
        <f>O4388=N4388</f>
        <v>0</v>
      </c>
    </row>
    <row r="4389" spans="1:21" ht="21" x14ac:dyDescent="0.4">
      <c r="A4389" t="s">
        <v>1413</v>
      </c>
      <c r="B4389" t="s">
        <v>1306</v>
      </c>
      <c r="C4389" s="50" t="s">
        <v>1307</v>
      </c>
      <c r="D4389" s="34">
        <v>403002</v>
      </c>
      <c r="E4389" s="34">
        <v>44060</v>
      </c>
      <c r="F4389" s="33">
        <v>18.282899999999998</v>
      </c>
      <c r="G4389" s="33">
        <v>6.0936999999999992</v>
      </c>
      <c r="H4389" s="49">
        <v>10.932948223582017</v>
      </c>
      <c r="I4389" s="33">
        <v>24.376599999999996</v>
      </c>
      <c r="J4389" s="35">
        <f>G4389/I4389</f>
        <v>0.24998153967329326</v>
      </c>
      <c r="K4389">
        <v>0.41495460735360867</v>
      </c>
      <c r="L4389">
        <v>0.55325919201089413</v>
      </c>
      <c r="M4389" s="49">
        <v>0.3</v>
      </c>
      <c r="N4389" t="s">
        <v>37</v>
      </c>
      <c r="O4389" s="10" t="s">
        <v>37</v>
      </c>
      <c r="P4389">
        <f>VLOOKUP($O4389,$Y$2:$AJ$8,9,FALSE)</f>
        <v>0.25</v>
      </c>
      <c r="Q4389" s="11">
        <f>(L4389-M4389)/L4389</f>
        <v>0.45775867020010985</v>
      </c>
      <c r="S4389" s="13">
        <f>MIN(Q4389,IF(R4389=0,P4389,R4389))</f>
        <v>0.25</v>
      </c>
      <c r="T4389">
        <f>IFERROR(S4389*I4389,0)</f>
        <v>6.0941499999999991</v>
      </c>
      <c r="U4389" t="b">
        <f>O4389=N4389</f>
        <v>1</v>
      </c>
    </row>
    <row r="4390" spans="1:21" ht="21" x14ac:dyDescent="0.4">
      <c r="A4390" t="s">
        <v>1998</v>
      </c>
      <c r="B4390" t="s">
        <v>1772</v>
      </c>
      <c r="C4390" s="50" t="s">
        <v>1773</v>
      </c>
      <c r="D4390" s="34">
        <v>75085</v>
      </c>
      <c r="E4390" s="34">
        <v>26647</v>
      </c>
      <c r="F4390" s="33">
        <v>42.176899999999996</v>
      </c>
      <c r="G4390" s="33">
        <v>19.895400000000002</v>
      </c>
      <c r="H4390" s="49">
        <v>35.489112339348736</v>
      </c>
      <c r="I4390" s="33">
        <v>62.072299999999998</v>
      </c>
      <c r="J4390" s="35">
        <f>G4390/I4390</f>
        <v>0.32051978096510042</v>
      </c>
      <c r="K4390">
        <v>1.582801065786017</v>
      </c>
      <c r="L4390">
        <v>2.3294292040379778</v>
      </c>
      <c r="M4390" s="49">
        <v>1.55</v>
      </c>
      <c r="N4390" t="s">
        <v>33</v>
      </c>
      <c r="O4390" s="10" t="s">
        <v>34</v>
      </c>
      <c r="P4390">
        <f>VLOOKUP($O4390,$Y$2:$AJ$8,9,FALSE)</f>
        <v>0.15</v>
      </c>
      <c r="Q4390" s="11">
        <f>(L4390-M4390)/L4390</f>
        <v>0.33460094116054978</v>
      </c>
      <c r="S4390" s="13">
        <f>MIN(Q4390,IF(R4390=0,P4390,R4390))</f>
        <v>0.15</v>
      </c>
      <c r="T4390">
        <f>IFERROR(S4390*I4390,0)</f>
        <v>9.3108449999999987</v>
      </c>
      <c r="U4390" t="b">
        <f>O4390=N4390</f>
        <v>0</v>
      </c>
    </row>
    <row r="4391" spans="1:21" ht="21" x14ac:dyDescent="0.4">
      <c r="A4391" t="s">
        <v>1414</v>
      </c>
      <c r="B4391" t="s">
        <v>1306</v>
      </c>
      <c r="C4391" s="50" t="s">
        <v>1307</v>
      </c>
      <c r="D4391" s="34">
        <v>2016939</v>
      </c>
      <c r="E4391" s="34">
        <v>206482</v>
      </c>
      <c r="F4391" s="33">
        <v>75.634699999999995</v>
      </c>
      <c r="G4391" s="33">
        <v>37.253399999999999</v>
      </c>
      <c r="H4391" s="49">
        <v>10.237394388228896</v>
      </c>
      <c r="I4391" s="33">
        <v>112.88809999999999</v>
      </c>
      <c r="J4391" s="35">
        <f>G4391/I4391</f>
        <v>0.33000289667378579</v>
      </c>
      <c r="K4391">
        <v>0.36630166309896262</v>
      </c>
      <c r="L4391">
        <v>0.54672126383897868</v>
      </c>
      <c r="M4391" s="49">
        <v>0.3</v>
      </c>
      <c r="N4391" t="s">
        <v>37</v>
      </c>
      <c r="O4391" s="10" t="s">
        <v>34</v>
      </c>
      <c r="P4391">
        <f>VLOOKUP($O4391,$Y$2:$AJ$8,9,FALSE)</f>
        <v>0.15</v>
      </c>
      <c r="Q4391" s="11">
        <f>(L4391-M4391)/L4391</f>
        <v>0.4512743150075163</v>
      </c>
      <c r="S4391" s="13">
        <f>MIN(Q4391,IF(R4391=0,P4391,R4391))</f>
        <v>0.15</v>
      </c>
      <c r="T4391">
        <f>IFERROR(S4391*I4391,0)</f>
        <v>16.933214999999997</v>
      </c>
      <c r="U4391" t="b">
        <f>O4391=N4391</f>
        <v>0</v>
      </c>
    </row>
    <row r="4392" spans="1:21" ht="21" x14ac:dyDescent="0.4">
      <c r="A4392" t="s">
        <v>1208</v>
      </c>
      <c r="B4392" t="s">
        <v>1143</v>
      </c>
      <c r="C4392" s="50" t="s">
        <v>1144</v>
      </c>
      <c r="D4392" s="34">
        <v>1489609</v>
      </c>
      <c r="E4392" s="34">
        <v>187905</v>
      </c>
      <c r="F4392" s="33">
        <v>70.617800000000003</v>
      </c>
      <c r="G4392" s="33">
        <v>22.041300000000003</v>
      </c>
      <c r="H4392" s="49">
        <v>12.614384043060964</v>
      </c>
      <c r="I4392" s="33">
        <v>92.659100000000009</v>
      </c>
      <c r="J4392" s="35">
        <f>G4392/I4392</f>
        <v>0.23787517901641611</v>
      </c>
      <c r="K4392">
        <v>0.37581650302014319</v>
      </c>
      <c r="L4392">
        <v>0.49311673452010329</v>
      </c>
      <c r="M4392" s="49">
        <v>0.35</v>
      </c>
      <c r="N4392" t="s">
        <v>34</v>
      </c>
      <c r="O4392" s="10" t="s">
        <v>34</v>
      </c>
      <c r="P4392">
        <f>VLOOKUP($O4392,$Y$2:$AJ$8,9,FALSE)</f>
        <v>0.15</v>
      </c>
      <c r="Q4392" s="11">
        <f>(L4392-M4392)/L4392</f>
        <v>0.29022891437538256</v>
      </c>
      <c r="S4392" s="13">
        <f>MIN(Q4392,IF(R4392=0,P4392,R4392))</f>
        <v>0.15</v>
      </c>
      <c r="T4392">
        <f>IFERROR(S4392*I4392,0)</f>
        <v>13.898865000000001</v>
      </c>
      <c r="U4392" t="b">
        <f>O4392=N4392</f>
        <v>1</v>
      </c>
    </row>
    <row r="4393" spans="1:21" ht="21" x14ac:dyDescent="0.4">
      <c r="A4393" t="s">
        <v>5327</v>
      </c>
      <c r="B4393" t="s">
        <v>5321</v>
      </c>
      <c r="C4393" t="s">
        <v>5322</v>
      </c>
      <c r="D4393" s="34">
        <v>19067</v>
      </c>
      <c r="E4393" s="34">
        <v>6758</v>
      </c>
      <c r="F4393" s="33">
        <v>3.38</v>
      </c>
      <c r="G4393" s="33">
        <v>0.84</v>
      </c>
      <c r="H4393" s="49">
        <v>35.443436303561128</v>
      </c>
      <c r="I4393" s="33">
        <v>4.22</v>
      </c>
      <c r="J4393" s="35">
        <f>G4393/I4393</f>
        <v>0.1990521327014218</v>
      </c>
      <c r="K4393">
        <v>0.50014797277300982</v>
      </c>
      <c r="L4393">
        <v>0.6244451021012134</v>
      </c>
      <c r="M4393" s="49">
        <v>0.5</v>
      </c>
      <c r="N4393" t="s">
        <v>37</v>
      </c>
      <c r="O4393" s="10" t="s">
        <v>37</v>
      </c>
      <c r="P4393">
        <f>VLOOKUP($O4393,$Y$2:$AJ$8,9,FALSE)</f>
        <v>0.25</v>
      </c>
      <c r="Q4393" s="11">
        <f>(L4393-M4393)/L4393</f>
        <v>0.19928909952606638</v>
      </c>
      <c r="S4393" s="13">
        <f>MIN(Q4393,IF(R4393=0,P4393,R4393))</f>
        <v>0.19928909952606638</v>
      </c>
      <c r="T4393">
        <f>IFERROR(S4393*I4393,0)</f>
        <v>0.84100000000000008</v>
      </c>
      <c r="U4393" t="b">
        <f>O4393=N4393</f>
        <v>1</v>
      </c>
    </row>
    <row r="4394" spans="1:21" ht="21" x14ac:dyDescent="0.4">
      <c r="A4394" t="s">
        <v>2140</v>
      </c>
      <c r="B4394" t="s">
        <v>2094</v>
      </c>
      <c r="C4394" t="s">
        <v>2095</v>
      </c>
      <c r="D4394" s="34">
        <v>11546</v>
      </c>
      <c r="E4394" s="34">
        <v>2548</v>
      </c>
      <c r="F4394" s="33">
        <v>0.84440000000000004</v>
      </c>
      <c r="G4394" s="33">
        <v>0.28059999999999996</v>
      </c>
      <c r="H4394" s="49">
        <v>22.06824874415382</v>
      </c>
      <c r="I4394" s="33">
        <v>1.125</v>
      </c>
      <c r="J4394" s="35">
        <f>G4394/I4394</f>
        <v>0.24942222222222218</v>
      </c>
      <c r="K4394">
        <v>0.33139717425431714</v>
      </c>
      <c r="L4394">
        <v>0.44152276295133436</v>
      </c>
      <c r="M4394" s="49">
        <v>0.25</v>
      </c>
      <c r="N4394" t="s">
        <v>34</v>
      </c>
      <c r="O4394" s="10" t="s">
        <v>34</v>
      </c>
      <c r="P4394">
        <f>VLOOKUP($O4394,$Y$2:$AJ$8,9,FALSE)</f>
        <v>0.15</v>
      </c>
      <c r="Q4394" s="11">
        <f>(L4394-M4394)/L4394</f>
        <v>0.43377777777777776</v>
      </c>
      <c r="S4394" s="13">
        <f>MIN(Q4394,IF(R4394=0,P4394,R4394))</f>
        <v>0.15</v>
      </c>
      <c r="T4394">
        <f>IFERROR(S4394*I4394,0)</f>
        <v>0.16874999999999998</v>
      </c>
      <c r="U4394" t="b">
        <f>O4394=N4394</f>
        <v>1</v>
      </c>
    </row>
    <row r="4395" spans="1:21" ht="21" x14ac:dyDescent="0.4">
      <c r="A4395" t="s">
        <v>4044</v>
      </c>
      <c r="B4395" t="s">
        <v>3907</v>
      </c>
      <c r="C4395" t="s">
        <v>3908</v>
      </c>
      <c r="D4395" s="34">
        <v>10076</v>
      </c>
      <c r="E4395" s="34">
        <v>483</v>
      </c>
      <c r="F4395" s="33">
        <v>0.30130000000000001</v>
      </c>
      <c r="G4395" s="33">
        <v>9.5700000000000007E-2</v>
      </c>
      <c r="H4395" s="49">
        <v>4.7935688765383091</v>
      </c>
      <c r="I4395" s="33">
        <v>0.39700000000000002</v>
      </c>
      <c r="J4395" s="35">
        <f>G4395/I4395</f>
        <v>0.24105793450881613</v>
      </c>
      <c r="K4395">
        <v>0.62380952380952381</v>
      </c>
      <c r="L4395">
        <v>0.82194616977225676</v>
      </c>
      <c r="M4395" s="49">
        <v>0.7</v>
      </c>
      <c r="N4395" t="s">
        <v>37</v>
      </c>
      <c r="O4395" s="10" t="s">
        <v>37</v>
      </c>
      <c r="P4395">
        <f>VLOOKUP($O4395,$Y$2:$AJ$8,9,FALSE)</f>
        <v>0.25</v>
      </c>
      <c r="Q4395" s="11">
        <f>(L4395-M4395)/L4395</f>
        <v>0.14836272040302276</v>
      </c>
      <c r="S4395" s="13">
        <f>MIN(Q4395,IF(R4395=0,P4395,R4395))</f>
        <v>0.14836272040302276</v>
      </c>
      <c r="T4395">
        <f>IFERROR(S4395*I4395,0)</f>
        <v>5.8900000000000036E-2</v>
      </c>
      <c r="U4395" t="b">
        <f>O4395=N4395</f>
        <v>1</v>
      </c>
    </row>
    <row r="4396" spans="1:21" ht="21" x14ac:dyDescent="0.4">
      <c r="A4396" t="s">
        <v>1999</v>
      </c>
      <c r="B4396" t="s">
        <v>1772</v>
      </c>
      <c r="C4396" s="50" t="s">
        <v>1773</v>
      </c>
      <c r="D4396" s="34">
        <v>4688</v>
      </c>
      <c r="E4396" s="34">
        <v>1375</v>
      </c>
      <c r="F4396" s="33">
        <v>1.9588999999999996</v>
      </c>
      <c r="G4396" s="33">
        <v>0.37899999999999995</v>
      </c>
      <c r="H4396" s="49">
        <v>29.330204778156997</v>
      </c>
      <c r="I4396" s="33">
        <v>2.3378999999999994</v>
      </c>
      <c r="J4396" s="35">
        <f>G4396/I4396</f>
        <v>0.16211129646263742</v>
      </c>
      <c r="K4396">
        <v>1.4246545454545452</v>
      </c>
      <c r="L4396">
        <v>1.7002909090909089</v>
      </c>
      <c r="M4396" s="49">
        <v>1.4</v>
      </c>
      <c r="N4396" t="s">
        <v>37</v>
      </c>
      <c r="O4396" s="10" t="s">
        <v>34</v>
      </c>
      <c r="P4396">
        <f>VLOOKUP($O4396,$Y$2:$AJ$8,9,FALSE)</f>
        <v>0.15</v>
      </c>
      <c r="Q4396" s="11">
        <f>(L4396-M4396)/L4396</f>
        <v>0.1766114889430685</v>
      </c>
      <c r="S4396" s="13">
        <f>MIN(Q4396,IF(R4396=0,P4396,R4396))</f>
        <v>0.15</v>
      </c>
      <c r="T4396">
        <f>IFERROR(S4396*I4396,0)</f>
        <v>0.35068499999999991</v>
      </c>
      <c r="U4396" t="b">
        <f>O4396=N4396</f>
        <v>0</v>
      </c>
    </row>
    <row r="4397" spans="1:21" ht="21" x14ac:dyDescent="0.4">
      <c r="A4397" t="s">
        <v>2077</v>
      </c>
      <c r="B4397" t="s">
        <v>2042</v>
      </c>
      <c r="C4397" t="s">
        <v>2043</v>
      </c>
      <c r="D4397" s="34">
        <v>258996</v>
      </c>
      <c r="E4397" s="34">
        <v>203006</v>
      </c>
      <c r="F4397" s="33">
        <v>46.796900000000008</v>
      </c>
      <c r="G4397" s="33">
        <v>15.597800000000001</v>
      </c>
      <c r="H4397" s="49">
        <v>78.381905512054246</v>
      </c>
      <c r="I4397" s="33">
        <v>62.394700000000007</v>
      </c>
      <c r="J4397" s="35">
        <f>G4397/I4397</f>
        <v>0.24998597637299322</v>
      </c>
      <c r="K4397">
        <v>0.23051978759248498</v>
      </c>
      <c r="L4397">
        <v>0.30735396983340396</v>
      </c>
      <c r="M4397" s="49">
        <v>0.01</v>
      </c>
      <c r="N4397" t="s">
        <v>34</v>
      </c>
      <c r="O4397" s="10" t="s">
        <v>34</v>
      </c>
      <c r="P4397">
        <f>VLOOKUP($O4397,$Y$2:$AJ$8,9,FALSE)</f>
        <v>0.15</v>
      </c>
      <c r="Q4397" s="11">
        <f>(L4397-M4397)/L4397</f>
        <v>0.96746422372413043</v>
      </c>
      <c r="S4397" s="13">
        <f>MIN(Q4397,IF(R4397=0,P4397,R4397))</f>
        <v>0.15</v>
      </c>
      <c r="T4397">
        <f>IFERROR(S4397*I4397,0)</f>
        <v>9.3592050000000011</v>
      </c>
      <c r="U4397" t="b">
        <f>O4397=N4397</f>
        <v>1</v>
      </c>
    </row>
    <row r="4398" spans="1:21" ht="21" x14ac:dyDescent="0.4">
      <c r="A4398" t="s">
        <v>1591</v>
      </c>
      <c r="B4398" t="s">
        <v>1569</v>
      </c>
      <c r="C4398" s="50" t="s">
        <v>1570</v>
      </c>
      <c r="D4398" s="34">
        <v>9833495</v>
      </c>
      <c r="E4398" s="34">
        <v>191842</v>
      </c>
      <c r="F4398" s="33">
        <v>114.3566</v>
      </c>
      <c r="G4398" s="33">
        <v>61.566400000000009</v>
      </c>
      <c r="H4398" s="49">
        <v>1.9509035190438395</v>
      </c>
      <c r="I4398" s="33">
        <v>175.923</v>
      </c>
      <c r="J4398" s="35">
        <f>G4398/I4398</f>
        <v>0.3499621993713159</v>
      </c>
      <c r="K4398">
        <v>0.59609783050635423</v>
      </c>
      <c r="L4398">
        <v>0.91702025625254113</v>
      </c>
      <c r="M4398" s="49">
        <v>0.4</v>
      </c>
      <c r="N4398" t="s">
        <v>45</v>
      </c>
      <c r="O4398" s="10" t="s">
        <v>34</v>
      </c>
      <c r="P4398">
        <f>VLOOKUP($O4398,$Y$2:$AJ$8,9,FALSE)</f>
        <v>0.15</v>
      </c>
      <c r="Q4398" s="11">
        <f>(L4398-M4398)/L4398</f>
        <v>0.56380461906629598</v>
      </c>
      <c r="S4398" s="13">
        <f>MIN(Q4398,IF(R4398=0,P4398,R4398))</f>
        <v>0.15</v>
      </c>
      <c r="T4398">
        <f>IFERROR(S4398*I4398,0)</f>
        <v>26.388449999999999</v>
      </c>
      <c r="U4398" t="b">
        <f>O4398=N4398</f>
        <v>0</v>
      </c>
    </row>
    <row r="4399" spans="1:21" ht="21" x14ac:dyDescent="0.4">
      <c r="A4399" t="s">
        <v>2639</v>
      </c>
      <c r="B4399" t="s">
        <v>2609</v>
      </c>
      <c r="C4399" t="s">
        <v>2610</v>
      </c>
      <c r="D4399" s="34">
        <v>201934</v>
      </c>
      <c r="E4399" s="34">
        <v>39308</v>
      </c>
      <c r="F4399" s="33">
        <v>6.2495999999999992</v>
      </c>
      <c r="G4399" s="33">
        <v>1.4886999999999999</v>
      </c>
      <c r="H4399" s="49">
        <v>19.46576604237028</v>
      </c>
      <c r="I4399" s="33">
        <v>7.7382999999999988</v>
      </c>
      <c r="J4399" s="35">
        <f>G4399/I4399</f>
        <v>0.19238075546308622</v>
      </c>
      <c r="K4399">
        <v>0.15899053627760251</v>
      </c>
      <c r="L4399">
        <v>0.19686323394728805</v>
      </c>
      <c r="M4399" s="49">
        <v>0.15</v>
      </c>
      <c r="N4399" t="s">
        <v>34</v>
      </c>
      <c r="O4399" s="10" t="s">
        <v>34</v>
      </c>
      <c r="P4399">
        <f>VLOOKUP($O4399,$Y$2:$AJ$8,9,FALSE)</f>
        <v>0.15</v>
      </c>
      <c r="Q4399" s="11">
        <f>(L4399-M4399)/L4399</f>
        <v>0.2380497008386854</v>
      </c>
      <c r="S4399" s="13">
        <f>MIN(Q4399,IF(R4399=0,P4399,R4399))</f>
        <v>0.15</v>
      </c>
      <c r="T4399">
        <f>IFERROR(S4399*I4399,0)</f>
        <v>1.1607449999999997</v>
      </c>
      <c r="U4399" t="b">
        <f>O4399=N4399</f>
        <v>1</v>
      </c>
    </row>
    <row r="4400" spans="1:21" ht="21" x14ac:dyDescent="0.4">
      <c r="A4400" t="s">
        <v>5732</v>
      </c>
      <c r="B4400" t="s">
        <v>5721</v>
      </c>
      <c r="C4400" t="s">
        <v>5722</v>
      </c>
      <c r="D4400" s="34">
        <v>1712</v>
      </c>
      <c r="E4400" s="34">
        <v>431</v>
      </c>
      <c r="F4400" s="33">
        <v>0.3473</v>
      </c>
      <c r="G4400" s="33">
        <v>0.15599999999999997</v>
      </c>
      <c r="H4400" s="49">
        <v>25.175233644859812</v>
      </c>
      <c r="I4400" s="33">
        <v>0.50329999999999997</v>
      </c>
      <c r="J4400" s="35">
        <f>G4400/I4400</f>
        <v>0.30995430160937809</v>
      </c>
      <c r="K4400">
        <v>0.80580046403712302</v>
      </c>
      <c r="L4400">
        <v>1.1677494199535963</v>
      </c>
      <c r="M4400" s="49">
        <v>1</v>
      </c>
      <c r="N4400" t="s">
        <v>37</v>
      </c>
      <c r="O4400" s="10" t="s">
        <v>37</v>
      </c>
      <c r="P4400">
        <f>VLOOKUP($O4400,$Y$2:$AJ$8,9,FALSE)</f>
        <v>0.25</v>
      </c>
      <c r="Q4400" s="11">
        <f>(L4400-M4400)/L4400</f>
        <v>0.14365189747665408</v>
      </c>
      <c r="S4400" s="13">
        <f>MIN(Q4400,IF(R4400=0,P4400,R4400))</f>
        <v>0.14365189747665408</v>
      </c>
      <c r="T4400">
        <f>IFERROR(S4400*I4400,0)</f>
        <v>7.2299999999999989E-2</v>
      </c>
      <c r="U4400" t="b">
        <f>O4400=N4400</f>
        <v>1</v>
      </c>
    </row>
    <row r="4401" spans="1:21" ht="21" x14ac:dyDescent="0.4">
      <c r="A4401" t="s">
        <v>968</v>
      </c>
      <c r="B4401" t="s">
        <v>899</v>
      </c>
      <c r="C4401" s="50" t="s">
        <v>900</v>
      </c>
      <c r="D4401" s="34">
        <v>2496690</v>
      </c>
      <c r="E4401" s="34">
        <v>102005</v>
      </c>
      <c r="F4401" s="33">
        <v>34.515799999999999</v>
      </c>
      <c r="G4401" s="33">
        <v>11.504100000000001</v>
      </c>
      <c r="H4401" s="49">
        <v>4.0856093467751302</v>
      </c>
      <c r="I4401" s="33">
        <v>46.0199</v>
      </c>
      <c r="J4401" s="35">
        <f>G4401/I4401</f>
        <v>0.24998098648628095</v>
      </c>
      <c r="K4401">
        <v>0.33837360913680697</v>
      </c>
      <c r="L4401">
        <v>0.45115337483456697</v>
      </c>
      <c r="M4401" s="49">
        <v>0.2</v>
      </c>
      <c r="N4401" t="s">
        <v>37</v>
      </c>
      <c r="O4401" s="10" t="s">
        <v>42</v>
      </c>
      <c r="P4401">
        <f>VLOOKUP($O4401,$Y$2:$AJ$8,9,FALSE)</f>
        <v>0.05</v>
      </c>
      <c r="Q4401" s="11">
        <f>(L4401-M4401)/L4401</f>
        <v>0.55669177899126243</v>
      </c>
      <c r="S4401" s="13">
        <f>MIN(Q4401,IF(R4401=0,P4401,R4401))</f>
        <v>0.05</v>
      </c>
      <c r="T4401">
        <f>IFERROR(S4401*I4401,0)</f>
        <v>2.3009949999999999</v>
      </c>
      <c r="U4401" t="b">
        <f>O4401=N4401</f>
        <v>0</v>
      </c>
    </row>
    <row r="4402" spans="1:21" ht="21" x14ac:dyDescent="0.4">
      <c r="A4402" t="s">
        <v>5601</v>
      </c>
      <c r="B4402" t="s">
        <v>5596</v>
      </c>
      <c r="C4402" t="s">
        <v>5597</v>
      </c>
      <c r="D4402" s="34">
        <v>370418</v>
      </c>
      <c r="E4402" s="34">
        <v>29502</v>
      </c>
      <c r="F4402" s="33">
        <v>9.7665000000000006</v>
      </c>
      <c r="G4402" s="33">
        <v>3.2138999999999998</v>
      </c>
      <c r="H4402" s="49">
        <v>7.9645157632728427</v>
      </c>
      <c r="I4402" s="33">
        <v>12.980399999999999</v>
      </c>
      <c r="J4402" s="35">
        <f>G4402/I4402</f>
        <v>0.24759637607469723</v>
      </c>
      <c r="K4402">
        <v>0.33104535285743342</v>
      </c>
      <c r="L4402">
        <v>0.43998372991661583</v>
      </c>
      <c r="M4402" s="49">
        <v>0.3</v>
      </c>
      <c r="N4402" t="s">
        <v>34</v>
      </c>
      <c r="O4402" s="10" t="s">
        <v>34</v>
      </c>
      <c r="P4402">
        <f>VLOOKUP($O4402,$Y$2:$AJ$8,9,FALSE)</f>
        <v>0.15</v>
      </c>
      <c r="Q4402" s="11">
        <f>(L4402-M4402)/L4402</f>
        <v>0.31815660534344092</v>
      </c>
      <c r="S4402" s="13">
        <f>MIN(Q4402,IF(R4402=0,P4402,R4402))</f>
        <v>0.15</v>
      </c>
      <c r="T4402">
        <f>IFERROR(S4402*I4402,0)</f>
        <v>1.9470599999999998</v>
      </c>
      <c r="U4402" t="b">
        <f>O4402=N4402</f>
        <v>1</v>
      </c>
    </row>
    <row r="4403" spans="1:21" ht="21" x14ac:dyDescent="0.4">
      <c r="A4403" t="s">
        <v>2605</v>
      </c>
      <c r="B4403" t="s">
        <v>2602</v>
      </c>
      <c r="C4403" t="s">
        <v>2603</v>
      </c>
      <c r="D4403" s="34">
        <v>707321</v>
      </c>
      <c r="E4403" s="34">
        <v>99047</v>
      </c>
      <c r="F4403" s="33">
        <v>287.23629999999997</v>
      </c>
      <c r="G4403" s="33">
        <v>61.799499999999988</v>
      </c>
      <c r="H4403" s="49">
        <v>14.003118810271433</v>
      </c>
      <c r="I4403" s="33">
        <v>349.03579999999994</v>
      </c>
      <c r="J4403" s="35">
        <f>G4403/I4403</f>
        <v>0.17705776885924021</v>
      </c>
      <c r="K4403">
        <v>2.9</v>
      </c>
      <c r="L4403">
        <v>3.5239411592476291</v>
      </c>
      <c r="M4403" s="49">
        <v>2.9</v>
      </c>
      <c r="N4403" t="s">
        <v>34</v>
      </c>
      <c r="O4403" s="10" t="s">
        <v>34</v>
      </c>
      <c r="P4403">
        <f>VLOOKUP($O4403,$Y$2:$AJ$8,9,FALSE)</f>
        <v>0.15</v>
      </c>
      <c r="Q4403" s="11">
        <f>(L4403-M4403)/L4403</f>
        <v>0.17705776885924004</v>
      </c>
      <c r="S4403" s="13">
        <f>MIN(Q4403,IF(R4403=0,P4403,R4403))</f>
        <v>0.15</v>
      </c>
      <c r="T4403">
        <f>IFERROR(S4403*I4403,0)</f>
        <v>52.355369999999986</v>
      </c>
      <c r="U4403" t="b">
        <f>O4403=N4403</f>
        <v>1</v>
      </c>
    </row>
    <row r="4404" spans="1:21" ht="21" x14ac:dyDescent="0.4">
      <c r="A4404" t="s">
        <v>5031</v>
      </c>
      <c r="B4404" t="s">
        <v>5024</v>
      </c>
      <c r="C4404" t="s">
        <v>5025</v>
      </c>
      <c r="D4404" s="34">
        <v>298990</v>
      </c>
      <c r="E4404" s="34">
        <v>44227</v>
      </c>
      <c r="F4404" s="33">
        <v>19.075600000000001</v>
      </c>
      <c r="G4404" s="33">
        <v>4.7686000000000002</v>
      </c>
      <c r="H4404" s="49">
        <v>14.792133516171109</v>
      </c>
      <c r="I4404" s="33">
        <v>23.844200000000001</v>
      </c>
      <c r="J4404" s="35">
        <f>G4404/I4404</f>
        <v>0.1999899346591624</v>
      </c>
      <c r="K4404">
        <v>0.4313111899970607</v>
      </c>
      <c r="L4404">
        <v>0.53913220430958464</v>
      </c>
      <c r="M4404" s="49">
        <v>0.38</v>
      </c>
      <c r="N4404" t="s">
        <v>34</v>
      </c>
      <c r="O4404" s="10" t="s">
        <v>34</v>
      </c>
      <c r="P4404">
        <f>VLOOKUP($O4404,$Y$2:$AJ$8,9,FALSE)</f>
        <v>0.15</v>
      </c>
      <c r="Q4404" s="11">
        <f>(L4404-M4404)/L4404</f>
        <v>0.2951636037275312</v>
      </c>
      <c r="S4404" s="13">
        <f>MIN(Q4404,IF(R4404=0,P4404,R4404))</f>
        <v>0.15</v>
      </c>
      <c r="T4404">
        <f>IFERROR(S4404*I4404,0)</f>
        <v>3.5766300000000002</v>
      </c>
      <c r="U4404" t="b">
        <f>O4404=N4404</f>
        <v>1</v>
      </c>
    </row>
    <row r="4405" spans="1:21" ht="21" x14ac:dyDescent="0.4">
      <c r="A4405" t="s">
        <v>655</v>
      </c>
      <c r="B4405" t="s">
        <v>611</v>
      </c>
      <c r="C4405" s="50" t="s">
        <v>612</v>
      </c>
      <c r="D4405" s="34">
        <v>2900982</v>
      </c>
      <c r="E4405" s="34">
        <v>953844</v>
      </c>
      <c r="F4405" s="33">
        <v>262.65700000000004</v>
      </c>
      <c r="G4405" s="33">
        <v>71.692499999999995</v>
      </c>
      <c r="H4405" s="49">
        <v>32.88003855246258</v>
      </c>
      <c r="I4405" s="33">
        <v>334.34950000000003</v>
      </c>
      <c r="J4405" s="35">
        <f>G4405/I4405</f>
        <v>0.21442382895742326</v>
      </c>
      <c r="K4405">
        <v>0.2753668314734905</v>
      </c>
      <c r="L4405">
        <v>0.35052849312885553</v>
      </c>
      <c r="M4405" s="49">
        <v>0.25</v>
      </c>
      <c r="N4405" t="s">
        <v>45</v>
      </c>
      <c r="O4405" s="10" t="s">
        <v>37</v>
      </c>
      <c r="P4405">
        <f>VLOOKUP($O4405,$Y$2:$AJ$8,9,FALSE)</f>
        <v>0.25</v>
      </c>
      <c r="Q4405" s="11">
        <f>(L4405-M4405)/L4405</f>
        <v>0.28679121697505172</v>
      </c>
      <c r="S4405" s="13">
        <f>MIN(Q4405,IF(R4405=0,P4405,R4405))</f>
        <v>0.25</v>
      </c>
      <c r="T4405">
        <f>IFERROR(S4405*I4405,0)</f>
        <v>83.587375000000009</v>
      </c>
      <c r="U4405" t="b">
        <f>O4405=N4405</f>
        <v>0</v>
      </c>
    </row>
    <row r="4406" spans="1:21" ht="21" x14ac:dyDescent="0.4">
      <c r="A4406" t="s">
        <v>6161</v>
      </c>
      <c r="B4406" t="s">
        <v>6148</v>
      </c>
      <c r="C4406" t="s">
        <v>6149</v>
      </c>
      <c r="D4406" s="34">
        <v>3561</v>
      </c>
      <c r="E4406" s="34">
        <v>464</v>
      </c>
      <c r="F4406" s="33">
        <v>3.15E-2</v>
      </c>
      <c r="G4406" s="33">
        <v>1.3500000000000002E-2</v>
      </c>
      <c r="H4406" s="49">
        <v>13.030047739399045</v>
      </c>
      <c r="I4406" s="33">
        <v>4.4999999999999998E-2</v>
      </c>
      <c r="J4406" s="35">
        <f>G4406/I4406</f>
        <v>0.30000000000000004</v>
      </c>
      <c r="K4406">
        <v>6.7887931034482762E-2</v>
      </c>
      <c r="L4406">
        <v>9.6982758620689655E-2</v>
      </c>
      <c r="M4406" s="49">
        <v>0.15</v>
      </c>
      <c r="N4406" t="s">
        <v>33</v>
      </c>
      <c r="O4406" s="10" t="s">
        <v>33</v>
      </c>
      <c r="P4406">
        <f>VLOOKUP($O4406,$Y$2:$AJ$8,9,FALSE)</f>
        <v>0.4</v>
      </c>
      <c r="Q4406" s="11">
        <f>(L4406-M4406)/L4406</f>
        <v>-0.54666666666666663</v>
      </c>
      <c r="S4406" s="13">
        <f>MIN(Q4406,IF(R4406=0,P4406,R4406))</f>
        <v>-0.54666666666666663</v>
      </c>
      <c r="T4406">
        <f>IFERROR(S4406*I4406,0)</f>
        <v>-2.4599999999999997E-2</v>
      </c>
      <c r="U4406" t="b">
        <f>O4406=N4406</f>
        <v>1</v>
      </c>
    </row>
    <row r="4407" spans="1:21" ht="21" x14ac:dyDescent="0.4">
      <c r="A4407" t="s">
        <v>893</v>
      </c>
      <c r="B4407" t="s">
        <v>880</v>
      </c>
      <c r="C4407" s="50" t="s">
        <v>881</v>
      </c>
      <c r="D4407" s="34">
        <v>3561553</v>
      </c>
      <c r="E4407" s="34">
        <v>348436</v>
      </c>
      <c r="F4407" s="33">
        <v>348.43599999999998</v>
      </c>
      <c r="G4407" s="33">
        <v>87.042700000000011</v>
      </c>
      <c r="H4407" s="49">
        <v>9.783260279995833</v>
      </c>
      <c r="I4407" s="33">
        <v>435.4787</v>
      </c>
      <c r="J4407" s="35">
        <f>G4407/I4407</f>
        <v>0.19987820299821785</v>
      </c>
      <c r="K4407">
        <v>1</v>
      </c>
      <c r="L4407">
        <v>1.2498097211539565</v>
      </c>
      <c r="M4407" s="49">
        <v>1</v>
      </c>
      <c r="N4407" t="s">
        <v>37</v>
      </c>
      <c r="O4407" s="10" t="s">
        <v>42</v>
      </c>
      <c r="P4407">
        <f>VLOOKUP($O4407,$Y$2:$AJ$8,9,FALSE)</f>
        <v>0.05</v>
      </c>
      <c r="Q4407" s="11">
        <f>(L4407-M4407)/L4407</f>
        <v>0.19987820299821779</v>
      </c>
      <c r="S4407" s="13">
        <f>MIN(Q4407,IF(R4407=0,P4407,R4407))</f>
        <v>0.05</v>
      </c>
      <c r="T4407">
        <f>IFERROR(S4407*I4407,0)</f>
        <v>21.773935000000002</v>
      </c>
      <c r="U4407" t="b">
        <f>O4407=N4407</f>
        <v>0</v>
      </c>
    </row>
    <row r="4408" spans="1:21" ht="21" x14ac:dyDescent="0.4">
      <c r="A4408" t="s">
        <v>2873</v>
      </c>
      <c r="B4408" t="s">
        <v>2854</v>
      </c>
      <c r="C4408" t="s">
        <v>2855</v>
      </c>
      <c r="D4408" s="34">
        <v>330160</v>
      </c>
      <c r="E4408" s="34">
        <v>12465</v>
      </c>
      <c r="F4408" s="33">
        <v>50.602900000000005</v>
      </c>
      <c r="G4408" s="33">
        <v>11.738</v>
      </c>
      <c r="H4408" s="49">
        <v>3.7754422098376543</v>
      </c>
      <c r="I4408" s="33">
        <v>62.340900000000005</v>
      </c>
      <c r="J4408" s="35">
        <f>G4408/I4408</f>
        <v>0.18828730416147343</v>
      </c>
      <c r="K4408">
        <v>4.0595988768551949</v>
      </c>
      <c r="L4408">
        <v>5.0012755716004813</v>
      </c>
      <c r="M4408" s="49">
        <v>4</v>
      </c>
      <c r="N4408" t="s">
        <v>37</v>
      </c>
      <c r="O4408" s="10" t="s">
        <v>37</v>
      </c>
      <c r="P4408">
        <f>VLOOKUP($O4408,$Y$2:$AJ$8,9,FALSE)</f>
        <v>0.25</v>
      </c>
      <c r="Q4408" s="11">
        <f>(L4408-M4408)/L4408</f>
        <v>0.20020403940270351</v>
      </c>
      <c r="S4408" s="13">
        <f>MIN(Q4408,IF(R4408=0,P4408,R4408))</f>
        <v>0.20020403940270351</v>
      </c>
      <c r="T4408">
        <f>IFERROR(S4408*I4408,0)</f>
        <v>12.4809</v>
      </c>
      <c r="U4408" t="b">
        <f>O4408=N4408</f>
        <v>1</v>
      </c>
    </row>
    <row r="4409" spans="1:21" ht="21" x14ac:dyDescent="0.4">
      <c r="A4409" t="s">
        <v>1753</v>
      </c>
      <c r="B4409" t="s">
        <v>1694</v>
      </c>
      <c r="C4409" s="50" t="s">
        <v>1695</v>
      </c>
      <c r="D4409" s="34">
        <v>339849</v>
      </c>
      <c r="E4409" s="34">
        <v>45692</v>
      </c>
      <c r="F4409" s="33">
        <v>68.537999999999997</v>
      </c>
      <c r="G4409" s="33">
        <v>22.227599999999999</v>
      </c>
      <c r="H4409" s="49">
        <v>13.444794599954685</v>
      </c>
      <c r="I4409" s="33">
        <v>90.765599999999992</v>
      </c>
      <c r="J4409" s="35">
        <f>G4409/I4409</f>
        <v>0.24489013458843439</v>
      </c>
      <c r="K4409">
        <v>1.5</v>
      </c>
      <c r="L4409">
        <v>1.9864659021272868</v>
      </c>
      <c r="M4409" s="49">
        <v>1.5</v>
      </c>
      <c r="N4409" t="s">
        <v>45</v>
      </c>
      <c r="O4409" s="10" t="s">
        <v>37</v>
      </c>
      <c r="P4409">
        <f>VLOOKUP($O4409,$Y$2:$AJ$8,9,FALSE)</f>
        <v>0.25</v>
      </c>
      <c r="Q4409" s="11">
        <f>(L4409-M4409)/L4409</f>
        <v>0.24489013458843428</v>
      </c>
      <c r="S4409" s="13">
        <f>MIN(Q4409,IF(R4409=0,P4409,R4409))</f>
        <v>0.24489013458843428</v>
      </c>
      <c r="T4409">
        <f>IFERROR(S4409*I4409,0)</f>
        <v>22.227599999999988</v>
      </c>
      <c r="U4409" t="b">
        <f>O4409=N4409</f>
        <v>0</v>
      </c>
    </row>
    <row r="4410" spans="1:21" ht="21" x14ac:dyDescent="0.4">
      <c r="A4410" t="s">
        <v>1303</v>
      </c>
      <c r="B4410" t="s">
        <v>1285</v>
      </c>
      <c r="C4410" s="50" t="s">
        <v>1286</v>
      </c>
      <c r="D4410" s="34">
        <v>175836</v>
      </c>
      <c r="E4410" s="34">
        <v>7309</v>
      </c>
      <c r="F4410" s="33">
        <v>15.356</v>
      </c>
      <c r="G4410" s="33">
        <v>3.839</v>
      </c>
      <c r="H4410" s="49">
        <v>4.1567142109693123</v>
      </c>
      <c r="I4410" s="33">
        <v>19.195</v>
      </c>
      <c r="J4410" s="35">
        <f>G4410/I4410</f>
        <v>0.19999999999999998</v>
      </c>
      <c r="K4410">
        <v>2.100971405116979</v>
      </c>
      <c r="L4410">
        <v>2.6262142563962239</v>
      </c>
      <c r="M4410" s="49">
        <v>2</v>
      </c>
      <c r="N4410" t="s">
        <v>45</v>
      </c>
      <c r="O4410" s="10" t="s">
        <v>34</v>
      </c>
      <c r="P4410">
        <f>VLOOKUP($O4410,$Y$2:$AJ$8,9,FALSE)</f>
        <v>0.15</v>
      </c>
      <c r="Q4410" s="11">
        <f>(L4410-M4410)/L4410</f>
        <v>0.23844751237301381</v>
      </c>
      <c r="S4410" s="13">
        <f>MIN(Q4410,IF(R4410=0,P4410,R4410))</f>
        <v>0.15</v>
      </c>
      <c r="T4410">
        <f>IFERROR(S4410*I4410,0)</f>
        <v>2.8792499999999999</v>
      </c>
      <c r="U4410" t="b">
        <f>O4410=N4410</f>
        <v>0</v>
      </c>
    </row>
    <row r="4411" spans="1:21" ht="21" x14ac:dyDescent="0.4">
      <c r="A4411" t="s">
        <v>1754</v>
      </c>
      <c r="B4411" t="s">
        <v>1694</v>
      </c>
      <c r="C4411" s="50" t="s">
        <v>1695</v>
      </c>
      <c r="D4411" s="34">
        <v>507014</v>
      </c>
      <c r="E4411" s="34">
        <v>9440</v>
      </c>
      <c r="F4411" s="33">
        <v>12.433999999999999</v>
      </c>
      <c r="G4411" s="33">
        <v>4.1436000000000002</v>
      </c>
      <c r="H4411" s="49">
        <v>1.8618815259539185</v>
      </c>
      <c r="I4411" s="33">
        <v>16.5776</v>
      </c>
      <c r="J4411" s="35">
        <f>G4411/I4411</f>
        <v>0.24995174210983495</v>
      </c>
      <c r="K4411">
        <v>1.3171610169491526</v>
      </c>
      <c r="L4411">
        <v>1.7561016949152541</v>
      </c>
      <c r="M4411" s="49">
        <v>1.25</v>
      </c>
      <c r="N4411" t="s">
        <v>37</v>
      </c>
      <c r="O4411" s="10" t="s">
        <v>37</v>
      </c>
      <c r="P4411">
        <f>VLOOKUP($O4411,$Y$2:$AJ$8,9,FALSE)</f>
        <v>0.25</v>
      </c>
      <c r="Q4411" s="11">
        <f>(L4411-M4411)/L4411</f>
        <v>0.28819612006563067</v>
      </c>
      <c r="S4411" s="13">
        <f>MIN(Q4411,IF(R4411=0,P4411,R4411))</f>
        <v>0.25</v>
      </c>
      <c r="T4411">
        <f>IFERROR(S4411*I4411,0)</f>
        <v>4.1444000000000001</v>
      </c>
      <c r="U4411" t="b">
        <f>O4411=N4411</f>
        <v>1</v>
      </c>
    </row>
    <row r="4412" spans="1:21" ht="21" x14ac:dyDescent="0.4">
      <c r="A4412" t="s">
        <v>3728</v>
      </c>
      <c r="B4412" t="s">
        <v>3673</v>
      </c>
      <c r="C4412" t="s">
        <v>3674</v>
      </c>
      <c r="D4412" s="34">
        <v>277706</v>
      </c>
      <c r="E4412" s="34">
        <v>11178</v>
      </c>
      <c r="F4412" s="33">
        <v>10.3956</v>
      </c>
      <c r="G4412" s="33">
        <v>2.8445</v>
      </c>
      <c r="H4412" s="49">
        <v>4.0251200910315221</v>
      </c>
      <c r="I4412" s="33">
        <v>13.2401</v>
      </c>
      <c r="J4412" s="35">
        <f>G4412/I4412</f>
        <v>0.21483976707124569</v>
      </c>
      <c r="K4412">
        <v>0.93000536768652708</v>
      </c>
      <c r="L4412">
        <v>1.1844784397924495</v>
      </c>
      <c r="M4412" s="49">
        <v>0.93</v>
      </c>
      <c r="N4412" t="s">
        <v>37</v>
      </c>
      <c r="O4412" s="10" t="s">
        <v>37</v>
      </c>
      <c r="P4412">
        <f>VLOOKUP($O4412,$Y$2:$AJ$8,9,FALSE)</f>
        <v>0.25</v>
      </c>
      <c r="Q4412" s="11">
        <f>(L4412-M4412)/L4412</f>
        <v>0.21484429875907279</v>
      </c>
      <c r="S4412" s="13">
        <f>MIN(Q4412,IF(R4412=0,P4412,R4412))</f>
        <v>0.21484429875907279</v>
      </c>
      <c r="T4412">
        <f>IFERROR(S4412*I4412,0)</f>
        <v>2.8445599999999995</v>
      </c>
      <c r="U4412" t="b">
        <f>O4412=N4412</f>
        <v>1</v>
      </c>
    </row>
    <row r="4413" spans="1:21" ht="21" x14ac:dyDescent="0.4">
      <c r="A4413" t="s">
        <v>5665</v>
      </c>
      <c r="B4413" t="s">
        <v>5636</v>
      </c>
      <c r="C4413" t="s">
        <v>5637</v>
      </c>
      <c r="D4413" s="34">
        <v>20441</v>
      </c>
      <c r="E4413" s="34">
        <v>2543</v>
      </c>
      <c r="F4413" s="33">
        <v>2.6382000000000003</v>
      </c>
      <c r="G4413" s="33">
        <v>0.873</v>
      </c>
      <c r="H4413" s="49">
        <v>12.440682941147694</v>
      </c>
      <c r="I4413" s="33">
        <v>3.5112000000000005</v>
      </c>
      <c r="J4413" s="35">
        <f>G4413/I4413</f>
        <v>0.24863294600136701</v>
      </c>
      <c r="K4413">
        <v>1.0374360990955565</v>
      </c>
      <c r="L4413">
        <v>1.3807314195831697</v>
      </c>
      <c r="M4413" s="49">
        <v>1</v>
      </c>
      <c r="N4413" t="s">
        <v>37</v>
      </c>
      <c r="O4413" s="10" t="s">
        <v>37</v>
      </c>
      <c r="P4413">
        <f>VLOOKUP($O4413,$Y$2:$AJ$8,9,FALSE)</f>
        <v>0.25</v>
      </c>
      <c r="Q4413" s="11">
        <f>(L4413-M4413)/L4413</f>
        <v>0.27574618364092057</v>
      </c>
      <c r="S4413" s="13">
        <f>MIN(Q4413,IF(R4413=0,P4413,R4413))</f>
        <v>0.25</v>
      </c>
      <c r="T4413">
        <f>IFERROR(S4413*I4413,0)</f>
        <v>0.87780000000000014</v>
      </c>
      <c r="U4413" t="b">
        <f>O4413=N4413</f>
        <v>1</v>
      </c>
    </row>
    <row r="4414" spans="1:21" ht="21" x14ac:dyDescent="0.4">
      <c r="A4414" t="s">
        <v>2141</v>
      </c>
      <c r="B4414" t="s">
        <v>2094</v>
      </c>
      <c r="C4414" t="s">
        <v>2095</v>
      </c>
      <c r="D4414" s="34">
        <v>48549</v>
      </c>
      <c r="E4414" s="34">
        <v>17602</v>
      </c>
      <c r="F4414" s="33">
        <v>22.128700000000002</v>
      </c>
      <c r="G4414" s="33">
        <v>5.5322000000000005</v>
      </c>
      <c r="H4414" s="49">
        <v>36.256153576798695</v>
      </c>
      <c r="I4414" s="33">
        <v>27.660900000000002</v>
      </c>
      <c r="J4414" s="35">
        <f>G4414/I4414</f>
        <v>0.20000072304227268</v>
      </c>
      <c r="K4414">
        <v>1.2571696398136576</v>
      </c>
      <c r="L4414">
        <v>1.5714634700602206</v>
      </c>
      <c r="M4414" s="49">
        <v>1.1000000000000001</v>
      </c>
      <c r="N4414" t="s">
        <v>34</v>
      </c>
      <c r="O4414" s="10" t="s">
        <v>34</v>
      </c>
      <c r="P4414">
        <f>VLOOKUP($O4414,$Y$2:$AJ$8,9,FALSE)</f>
        <v>0.15</v>
      </c>
      <c r="Q4414" s="11">
        <f>(L4414-M4414)/L4414</f>
        <v>0.30001554540886233</v>
      </c>
      <c r="S4414" s="13">
        <f>MIN(Q4414,IF(R4414=0,P4414,R4414))</f>
        <v>0.15</v>
      </c>
      <c r="T4414">
        <f>IFERROR(S4414*I4414,0)</f>
        <v>4.1491350000000002</v>
      </c>
      <c r="U4414" t="b">
        <f>O4414=N4414</f>
        <v>1</v>
      </c>
    </row>
    <row r="4415" spans="1:21" ht="21" x14ac:dyDescent="0.4">
      <c r="A4415" t="s">
        <v>735</v>
      </c>
      <c r="B4415" t="s">
        <v>669</v>
      </c>
      <c r="C4415" s="50" t="s">
        <v>670</v>
      </c>
      <c r="D4415" s="34">
        <v>1215302</v>
      </c>
      <c r="E4415" s="34">
        <v>99880</v>
      </c>
      <c r="F4415" s="33">
        <v>57.200700000000005</v>
      </c>
      <c r="G4415" s="33">
        <v>18.949300000000001</v>
      </c>
      <c r="H4415" s="49">
        <v>8.218533335746999</v>
      </c>
      <c r="I4415" s="33">
        <v>76.150000000000006</v>
      </c>
      <c r="J4415" s="35">
        <f>G4415/I4415</f>
        <v>0.24884175968483255</v>
      </c>
      <c r="K4415">
        <v>0.57269423307969569</v>
      </c>
      <c r="L4415">
        <v>0.76241489787745298</v>
      </c>
      <c r="M4415" s="49">
        <v>0.45</v>
      </c>
      <c r="N4415" t="s">
        <v>34</v>
      </c>
      <c r="O4415" s="10" t="s">
        <v>34</v>
      </c>
      <c r="P4415">
        <f>VLOOKUP($O4415,$Y$2:$AJ$8,9,FALSE)</f>
        <v>0.15</v>
      </c>
      <c r="Q4415" s="11">
        <f>(L4415-M4415)/L4415</f>
        <v>0.40977019041365725</v>
      </c>
      <c r="S4415" s="13">
        <f>MIN(Q4415,IF(R4415=0,P4415,R4415))</f>
        <v>0.15</v>
      </c>
      <c r="T4415">
        <f>IFERROR(S4415*I4415,0)</f>
        <v>11.422500000000001</v>
      </c>
      <c r="U4415" t="b">
        <f>O4415=N4415</f>
        <v>1</v>
      </c>
    </row>
    <row r="4416" spans="1:21" ht="21" x14ac:dyDescent="0.4">
      <c r="A4416" t="s">
        <v>6633</v>
      </c>
      <c r="B4416" t="s">
        <v>6634</v>
      </c>
      <c r="C4416" t="s">
        <v>6635</v>
      </c>
      <c r="D4416" s="34">
        <v>801</v>
      </c>
      <c r="E4416" s="34">
        <v>180</v>
      </c>
      <c r="F4416" s="33">
        <v>6.2899999999999998E-2</v>
      </c>
      <c r="G4416" s="33">
        <v>2.07E-2</v>
      </c>
      <c r="H4416" s="49">
        <v>22.471910112359552</v>
      </c>
      <c r="I4416" s="33">
        <v>8.3599999999999994E-2</v>
      </c>
      <c r="J4416" s="35">
        <f>G4416/I4416</f>
        <v>0.24760765550239236</v>
      </c>
      <c r="K4416">
        <v>0.34944444444444445</v>
      </c>
      <c r="L4416">
        <v>0.46444444444444444</v>
      </c>
      <c r="M4416" s="49">
        <v>0.3</v>
      </c>
      <c r="N4416" t="s">
        <v>37</v>
      </c>
      <c r="O4416" s="10" t="s">
        <v>37</v>
      </c>
      <c r="P4416">
        <f>VLOOKUP($O4416,$Y$2:$AJ$8,9,FALSE)</f>
        <v>0.25</v>
      </c>
      <c r="Q4416" s="11">
        <f>(L4416-M4416)/L4416</f>
        <v>0.35406698564593303</v>
      </c>
      <c r="S4416" s="13">
        <f>MIN(Q4416,IF(R4416=0,P4416,R4416))</f>
        <v>0.25</v>
      </c>
      <c r="T4416">
        <f>IFERROR(S4416*I4416,0)</f>
        <v>2.0899999999999998E-2</v>
      </c>
      <c r="U4416" t="b">
        <f>O4416=N4416</f>
        <v>1</v>
      </c>
    </row>
    <row r="4417" spans="1:21" ht="21" x14ac:dyDescent="0.4">
      <c r="A4417" t="s">
        <v>4924</v>
      </c>
      <c r="B4417" t="s">
        <v>4905</v>
      </c>
      <c r="C4417" t="s">
        <v>4906</v>
      </c>
      <c r="D4417" s="34">
        <v>529</v>
      </c>
      <c r="E4417" s="34">
        <v>226</v>
      </c>
      <c r="F4417" s="33">
        <v>2.1100000000000001E-2</v>
      </c>
      <c r="G4417" s="33">
        <v>6.8999999999999999E-3</v>
      </c>
      <c r="H4417" s="49">
        <v>42.722117202268429</v>
      </c>
      <c r="I4417" s="33">
        <v>2.8000000000000001E-2</v>
      </c>
      <c r="J4417" s="35">
        <f>G4417/I4417</f>
        <v>0.24642857142857141</v>
      </c>
      <c r="K4417">
        <v>9.3362831858407089E-2</v>
      </c>
      <c r="L4417">
        <v>0.12389380530973451</v>
      </c>
      <c r="M4417" s="49">
        <v>0.1</v>
      </c>
      <c r="N4417" t="s">
        <v>37</v>
      </c>
      <c r="O4417" s="10" t="s">
        <v>37</v>
      </c>
      <c r="P4417">
        <f>VLOOKUP($O4417,$Y$2:$AJ$8,9,FALSE)</f>
        <v>0.25</v>
      </c>
      <c r="Q4417" s="11">
        <f>(L4417-M4417)/L4417</f>
        <v>0.19285714285714281</v>
      </c>
      <c r="S4417" s="13">
        <f>MIN(Q4417,IF(R4417=0,P4417,R4417))</f>
        <v>0.19285714285714281</v>
      </c>
      <c r="T4417">
        <f>IFERROR(S4417*I4417,0)</f>
        <v>5.3999999999999986E-3</v>
      </c>
      <c r="U4417" t="b">
        <f>O4417=N4417</f>
        <v>1</v>
      </c>
    </row>
    <row r="4418" spans="1:21" ht="21" x14ac:dyDescent="0.4">
      <c r="A4418" t="s">
        <v>414</v>
      </c>
      <c r="B4418" t="s">
        <v>382</v>
      </c>
      <c r="C4418" s="50" t="s">
        <v>383</v>
      </c>
      <c r="D4418" s="34">
        <v>153671</v>
      </c>
      <c r="E4418" s="34">
        <v>10859</v>
      </c>
      <c r="F4418" s="33">
        <v>24.081100000000006</v>
      </c>
      <c r="G4418" s="33">
        <v>8.0266999999999999</v>
      </c>
      <c r="H4418" s="49">
        <v>7.0663950908108886</v>
      </c>
      <c r="I4418" s="33">
        <v>32.107800000000005</v>
      </c>
      <c r="J4418" s="35">
        <f>G4418/I4418</f>
        <v>0.24999221372999703</v>
      </c>
      <c r="K4418">
        <v>2.2176167234551989</v>
      </c>
      <c r="L4418">
        <v>2.9567916014365965</v>
      </c>
      <c r="M4418" s="49">
        <v>2</v>
      </c>
      <c r="N4418" t="s">
        <v>37</v>
      </c>
      <c r="O4418" s="10" t="s">
        <v>37</v>
      </c>
      <c r="P4418">
        <f>VLOOKUP($O4418,$Y$2:$AJ$8,9,FALSE)</f>
        <v>0.25</v>
      </c>
      <c r="Q4418" s="11">
        <f>(L4418-M4418)/L4418</f>
        <v>0.32359115230567032</v>
      </c>
      <c r="S4418" s="13">
        <f>MIN(Q4418,IF(R4418=0,P4418,R4418))</f>
        <v>0.25</v>
      </c>
      <c r="T4418">
        <f>IFERROR(S4418*I4418,0)</f>
        <v>8.0269500000000011</v>
      </c>
      <c r="U4418" t="b">
        <f>O4418=N4418</f>
        <v>1</v>
      </c>
    </row>
    <row r="4419" spans="1:21" ht="21" x14ac:dyDescent="0.4">
      <c r="A4419" t="s">
        <v>5516</v>
      </c>
      <c r="B4419" t="s">
        <v>5513</v>
      </c>
      <c r="C4419" t="s">
        <v>5514</v>
      </c>
      <c r="D4419" s="34">
        <v>57219</v>
      </c>
      <c r="E4419" s="34">
        <v>5772</v>
      </c>
      <c r="F4419" s="33">
        <v>5.7720000000000002</v>
      </c>
      <c r="G4419" s="33">
        <v>1.6780000000000002</v>
      </c>
      <c r="H4419" s="49">
        <v>10.087558328527237</v>
      </c>
      <c r="I4419" s="33">
        <v>7.45</v>
      </c>
      <c r="J4419" s="35">
        <f>G4419/I4419</f>
        <v>0.22523489932885907</v>
      </c>
      <c r="K4419">
        <v>1</v>
      </c>
      <c r="L4419">
        <v>1.2907137907137907</v>
      </c>
      <c r="M4419" s="49">
        <v>1</v>
      </c>
      <c r="N4419" t="s">
        <v>42</v>
      </c>
      <c r="O4419" s="10" t="s">
        <v>42</v>
      </c>
      <c r="P4419">
        <f>VLOOKUP($O4419,$Y$2:$AJ$8,9,FALSE)</f>
        <v>0.05</v>
      </c>
      <c r="Q4419" s="11">
        <f>(L4419-M4419)/L4419</f>
        <v>0.22523489932885904</v>
      </c>
      <c r="S4419" s="13">
        <f>MIN(Q4419,IF(R4419=0,P4419,R4419))</f>
        <v>0.05</v>
      </c>
      <c r="T4419">
        <f>IFERROR(S4419*I4419,0)</f>
        <v>0.37250000000000005</v>
      </c>
      <c r="U4419" t="b">
        <f>O4419=N4419</f>
        <v>1</v>
      </c>
    </row>
    <row r="4420" spans="1:21" ht="21" x14ac:dyDescent="0.4">
      <c r="A4420" t="s">
        <v>969</v>
      </c>
      <c r="B4420" t="s">
        <v>899</v>
      </c>
      <c r="C4420" s="50" t="s">
        <v>900</v>
      </c>
      <c r="D4420" s="34">
        <v>2557489</v>
      </c>
      <c r="E4420" s="34">
        <v>10080</v>
      </c>
      <c r="F4420" s="33">
        <v>8.569700000000001</v>
      </c>
      <c r="G4420" s="33">
        <v>1.3462999999999998</v>
      </c>
      <c r="H4420" s="49">
        <v>0.39413659257185468</v>
      </c>
      <c r="I4420" s="33">
        <v>9.9160000000000004</v>
      </c>
      <c r="J4420" s="35">
        <f>G4420/I4420</f>
        <v>0.13577047196450179</v>
      </c>
      <c r="K4420">
        <v>0.85016865079365089</v>
      </c>
      <c r="L4420">
        <v>0.98373015873015868</v>
      </c>
      <c r="M4420" s="49">
        <v>0.85</v>
      </c>
      <c r="N4420" t="s">
        <v>33</v>
      </c>
      <c r="O4420" s="10" t="s">
        <v>42</v>
      </c>
      <c r="P4420">
        <f>VLOOKUP($O4420,$Y$2:$AJ$8,9,FALSE)</f>
        <v>0.05</v>
      </c>
      <c r="Q4420" s="11">
        <f>(L4420-M4420)/L4420</f>
        <v>0.13594191206131503</v>
      </c>
      <c r="S4420" s="13">
        <f>MIN(Q4420,IF(R4420=0,P4420,R4420))</f>
        <v>0.05</v>
      </c>
      <c r="T4420">
        <f>IFERROR(S4420*I4420,0)</f>
        <v>0.49580000000000002</v>
      </c>
      <c r="U4420" t="b">
        <f>O4420=N4420</f>
        <v>0</v>
      </c>
    </row>
    <row r="4421" spans="1:21" ht="21" x14ac:dyDescent="0.4">
      <c r="A4421" t="s">
        <v>771</v>
      </c>
      <c r="B4421" t="s">
        <v>753</v>
      </c>
      <c r="C4421" s="50" t="s">
        <v>754</v>
      </c>
      <c r="D4421" s="34">
        <v>733121</v>
      </c>
      <c r="E4421" s="34">
        <v>217968</v>
      </c>
      <c r="F4421" s="33">
        <v>111.6681</v>
      </c>
      <c r="G4421" s="33">
        <v>55.000399999999999</v>
      </c>
      <c r="H4421" s="49">
        <v>29.731517716720706</v>
      </c>
      <c r="I4421" s="33">
        <v>166.66849999999999</v>
      </c>
      <c r="J4421" s="35">
        <f>G4421/I4421</f>
        <v>0.32999877001352984</v>
      </c>
      <c r="K4421">
        <v>0.51231419290905078</v>
      </c>
      <c r="L4421">
        <v>0.76464664537913818</v>
      </c>
      <c r="M4421" s="49">
        <v>0.44</v>
      </c>
      <c r="N4421" t="s">
        <v>37</v>
      </c>
      <c r="O4421" s="10" t="s">
        <v>37</v>
      </c>
      <c r="P4421">
        <f>VLOOKUP($O4421,$Y$2:$AJ$8,9,FALSE)</f>
        <v>0.25</v>
      </c>
      <c r="Q4421" s="11">
        <f>(L4421-M4421)/L4421</f>
        <v>0.42457080972109301</v>
      </c>
      <c r="S4421" s="13">
        <f>MIN(Q4421,IF(R4421=0,P4421,R4421))</f>
        <v>0.25</v>
      </c>
      <c r="T4421">
        <f>IFERROR(S4421*I4421,0)</f>
        <v>41.667124999999999</v>
      </c>
      <c r="U4421" t="b">
        <f>O4421=N4421</f>
        <v>1</v>
      </c>
    </row>
    <row r="4422" spans="1:21" ht="21" x14ac:dyDescent="0.4">
      <c r="A4422" t="s">
        <v>6535</v>
      </c>
      <c r="B4422" t="s">
        <v>6536</v>
      </c>
      <c r="C4422" t="s">
        <v>6537</v>
      </c>
      <c r="D4422" s="34">
        <v>32322</v>
      </c>
      <c r="E4422" s="34">
        <v>2532</v>
      </c>
      <c r="F4422" s="33">
        <v>0.51870000000000005</v>
      </c>
      <c r="G4422" s="33">
        <v>0.25529999999999997</v>
      </c>
      <c r="H4422" s="49">
        <v>7.8336736588082418</v>
      </c>
      <c r="I4422" s="33">
        <v>0.77400000000000002</v>
      </c>
      <c r="J4422" s="35">
        <f>G4422/I4422</f>
        <v>0.32984496124031004</v>
      </c>
      <c r="K4422">
        <v>0.20485781990521329</v>
      </c>
      <c r="L4422">
        <v>0.30568720379146919</v>
      </c>
      <c r="M4422" s="49">
        <v>0.1</v>
      </c>
      <c r="N4422" t="s">
        <v>37</v>
      </c>
      <c r="O4422" s="10" t="s">
        <v>37</v>
      </c>
      <c r="P4422">
        <f>VLOOKUP($O4422,$Y$2:$AJ$8,9,FALSE)</f>
        <v>0.25</v>
      </c>
      <c r="Q4422" s="11">
        <f>(L4422-M4422)/L4422</f>
        <v>0.67286821705426358</v>
      </c>
      <c r="S4422" s="13">
        <f>MIN(Q4422,IF(R4422=0,P4422,R4422))</f>
        <v>0.25</v>
      </c>
      <c r="T4422">
        <f>IFERROR(S4422*I4422,0)</f>
        <v>0.19350000000000001</v>
      </c>
      <c r="U4422" t="b">
        <f>O4422=N4422</f>
        <v>1</v>
      </c>
    </row>
    <row r="4423" spans="1:21" ht="21" x14ac:dyDescent="0.4">
      <c r="A4423" t="s">
        <v>4894</v>
      </c>
      <c r="B4423" t="s">
        <v>4889</v>
      </c>
      <c r="C4423" t="s">
        <v>4890</v>
      </c>
      <c r="D4423" s="34">
        <v>249347</v>
      </c>
      <c r="E4423" s="34">
        <v>57635</v>
      </c>
      <c r="F4423" s="33">
        <v>23.948599999999999</v>
      </c>
      <c r="G4423" s="33">
        <v>7.9823999999999993</v>
      </c>
      <c r="H4423" s="49">
        <v>23.114374746838742</v>
      </c>
      <c r="I4423" s="33">
        <v>31.930999999999997</v>
      </c>
      <c r="J4423" s="35">
        <f>G4423/I4423</f>
        <v>0.24998903886505278</v>
      </c>
      <c r="K4423">
        <v>0.4155218183395506</v>
      </c>
      <c r="L4423">
        <v>0.55402099418755957</v>
      </c>
      <c r="M4423" s="49">
        <v>0.3</v>
      </c>
      <c r="N4423" t="s">
        <v>37</v>
      </c>
      <c r="O4423" s="10" t="s">
        <v>37</v>
      </c>
      <c r="P4423">
        <f>VLOOKUP($O4423,$Y$2:$AJ$8,9,FALSE)</f>
        <v>0.25</v>
      </c>
      <c r="Q4423" s="11">
        <f>(L4423-M4423)/L4423</f>
        <v>0.45850427484262934</v>
      </c>
      <c r="S4423" s="13">
        <f>MIN(Q4423,IF(R4423=0,P4423,R4423))</f>
        <v>0.25</v>
      </c>
      <c r="T4423">
        <f>IFERROR(S4423*I4423,0)</f>
        <v>7.9827499999999993</v>
      </c>
      <c r="U4423" t="b">
        <f>O4423=N4423</f>
        <v>1</v>
      </c>
    </row>
    <row r="4424" spans="1:21" ht="21" x14ac:dyDescent="0.4">
      <c r="A4424" t="s">
        <v>5575</v>
      </c>
      <c r="B4424" t="s">
        <v>5568</v>
      </c>
      <c r="C4424" t="s">
        <v>5569</v>
      </c>
      <c r="D4424" s="34">
        <v>131693</v>
      </c>
      <c r="E4424" s="34">
        <v>10099</v>
      </c>
      <c r="F4424" s="33">
        <v>1.9724999999999999</v>
      </c>
      <c r="G4424" s="33">
        <v>0.65749999999999997</v>
      </c>
      <c r="H4424" s="49">
        <v>7.6685928637057401</v>
      </c>
      <c r="I4424" s="33">
        <v>2.63</v>
      </c>
      <c r="J4424" s="35">
        <f>G4424/I4424</f>
        <v>0.25</v>
      </c>
      <c r="K4424">
        <v>0.19531636795722349</v>
      </c>
      <c r="L4424">
        <v>0.26042182394296465</v>
      </c>
      <c r="M4424" s="49">
        <v>0.1</v>
      </c>
      <c r="N4424" t="s">
        <v>34</v>
      </c>
      <c r="O4424" s="10" t="s">
        <v>34</v>
      </c>
      <c r="P4424">
        <f>VLOOKUP($O4424,$Y$2:$AJ$8,9,FALSE)</f>
        <v>0.15</v>
      </c>
      <c r="Q4424" s="11">
        <f>(L4424-M4424)/L4424</f>
        <v>0.61600760456273762</v>
      </c>
      <c r="S4424" s="13">
        <f>MIN(Q4424,IF(R4424=0,P4424,R4424))</f>
        <v>0.15</v>
      </c>
      <c r="T4424">
        <f>IFERROR(S4424*I4424,0)</f>
        <v>0.39449999999999996</v>
      </c>
      <c r="U4424" t="b">
        <f>O4424=N4424</f>
        <v>1</v>
      </c>
    </row>
    <row r="4425" spans="1:21" ht="21" x14ac:dyDescent="0.4">
      <c r="A4425" t="s">
        <v>4045</v>
      </c>
      <c r="B4425" t="s">
        <v>3907</v>
      </c>
      <c r="C4425" t="s">
        <v>3908</v>
      </c>
      <c r="D4425" s="34">
        <v>22595</v>
      </c>
      <c r="E4425" s="34">
        <v>690</v>
      </c>
      <c r="F4425" s="33">
        <v>0.4665999999999999</v>
      </c>
      <c r="G4425" s="33">
        <v>0.15439999999999998</v>
      </c>
      <c r="H4425" s="49">
        <v>3.0537729586191635</v>
      </c>
      <c r="I4425" s="33">
        <v>0.62099999999999989</v>
      </c>
      <c r="J4425" s="35">
        <f>G4425/I4425</f>
        <v>0.24863123993558778</v>
      </c>
      <c r="K4425">
        <v>0.67623188405797086</v>
      </c>
      <c r="L4425">
        <v>0.8999999999999998</v>
      </c>
      <c r="M4425" s="49">
        <v>0.7</v>
      </c>
      <c r="N4425" t="s">
        <v>37</v>
      </c>
      <c r="O4425" s="10" t="s">
        <v>37</v>
      </c>
      <c r="P4425">
        <f>VLOOKUP($O4425,$Y$2:$AJ$8,9,FALSE)</f>
        <v>0.25</v>
      </c>
      <c r="Q4425" s="11">
        <f>(L4425-M4425)/L4425</f>
        <v>0.2222222222222221</v>
      </c>
      <c r="S4425" s="13">
        <f>MIN(Q4425,IF(R4425=0,P4425,R4425))</f>
        <v>0.2222222222222221</v>
      </c>
      <c r="T4425">
        <f>IFERROR(S4425*I4425,0)</f>
        <v>0.1379999999999999</v>
      </c>
      <c r="U4425" t="b">
        <f>O4425=N4425</f>
        <v>1</v>
      </c>
    </row>
    <row r="4426" spans="1:21" ht="21" x14ac:dyDescent="0.4">
      <c r="A4426" t="s">
        <v>3491</v>
      </c>
      <c r="B4426" t="s">
        <v>3477</v>
      </c>
      <c r="C4426" t="s">
        <v>3478</v>
      </c>
      <c r="D4426" s="34">
        <v>70088</v>
      </c>
      <c r="E4426" s="34">
        <v>19983</v>
      </c>
      <c r="F4426" s="33">
        <v>4.7163000000000004</v>
      </c>
      <c r="G4426" s="33">
        <v>0.83150000000000002</v>
      </c>
      <c r="H4426" s="49">
        <v>28.511300079899556</v>
      </c>
      <c r="I4426" s="33">
        <v>5.5478000000000005</v>
      </c>
      <c r="J4426" s="35">
        <f>G4426/I4426</f>
        <v>0.14987923140704423</v>
      </c>
      <c r="K4426">
        <v>0.23601561327128059</v>
      </c>
      <c r="L4426">
        <v>0.27762598208477207</v>
      </c>
      <c r="M4426" s="49">
        <v>0.1</v>
      </c>
      <c r="N4426" t="s">
        <v>42</v>
      </c>
      <c r="O4426" s="10" t="s">
        <v>42</v>
      </c>
      <c r="P4426">
        <f>VLOOKUP($O4426,$Y$2:$AJ$8,9,FALSE)</f>
        <v>0.05</v>
      </c>
      <c r="Q4426" s="11">
        <f>(L4426-M4426)/L4426</f>
        <v>0.63980316521864522</v>
      </c>
      <c r="S4426" s="13">
        <f>MIN(Q4426,IF(R4426=0,P4426,R4426))</f>
        <v>0.05</v>
      </c>
      <c r="T4426">
        <f>IFERROR(S4426*I4426,0)</f>
        <v>0.27739000000000003</v>
      </c>
      <c r="U4426" t="b">
        <f>O4426=N4426</f>
        <v>1</v>
      </c>
    </row>
    <row r="4427" spans="1:21" ht="21" x14ac:dyDescent="0.4">
      <c r="A4427" t="s">
        <v>4314</v>
      </c>
      <c r="B4427" t="s">
        <v>4302</v>
      </c>
      <c r="C4427" t="s">
        <v>4303</v>
      </c>
      <c r="D4427" s="34">
        <v>49730</v>
      </c>
      <c r="E4427" s="34">
        <v>5418</v>
      </c>
      <c r="F4427" s="33">
        <v>9.8217999999999996</v>
      </c>
      <c r="G4427" s="33">
        <v>4.6899999999999995</v>
      </c>
      <c r="H4427" s="49">
        <v>10.89483209330384</v>
      </c>
      <c r="I4427" s="33">
        <v>14.511799999999999</v>
      </c>
      <c r="J4427" s="35">
        <f>G4427/I4427</f>
        <v>0.3231852699182734</v>
      </c>
      <c r="K4427">
        <v>1.8128091546696197</v>
      </c>
      <c r="L4427">
        <v>2.6784422296050203</v>
      </c>
      <c r="M4427" s="49">
        <v>1.8</v>
      </c>
      <c r="N4427" t="s">
        <v>34</v>
      </c>
      <c r="O4427" s="10" t="s">
        <v>34</v>
      </c>
      <c r="P4427">
        <f>VLOOKUP($O4427,$Y$2:$AJ$8,9,FALSE)</f>
        <v>0.15</v>
      </c>
      <c r="Q4427" s="11">
        <f>(L4427-M4427)/L4427</f>
        <v>0.32796758499979328</v>
      </c>
      <c r="S4427" s="13">
        <f>MIN(Q4427,IF(R4427=0,P4427,R4427))</f>
        <v>0.15</v>
      </c>
      <c r="T4427">
        <f>IFERROR(S4427*I4427,0)</f>
        <v>2.1767699999999999</v>
      </c>
      <c r="U4427" t="b">
        <f>O4427=N4427</f>
        <v>1</v>
      </c>
    </row>
    <row r="4428" spans="1:21" ht="21" x14ac:dyDescent="0.4">
      <c r="A4428" t="s">
        <v>3863</v>
      </c>
      <c r="B4428" t="s">
        <v>3816</v>
      </c>
      <c r="C4428" t="s">
        <v>3817</v>
      </c>
      <c r="D4428" s="34">
        <v>74197</v>
      </c>
      <c r="E4428" s="34">
        <v>14934</v>
      </c>
      <c r="F4428" s="33">
        <v>6.4585000000000008</v>
      </c>
      <c r="G4428" s="33">
        <v>3.1813000000000002</v>
      </c>
      <c r="H4428" s="49">
        <v>20.127498416378021</v>
      </c>
      <c r="I4428" s="33">
        <v>9.639800000000001</v>
      </c>
      <c r="J4428" s="35">
        <f>G4428/I4428</f>
        <v>0.33001722027427954</v>
      </c>
      <c r="K4428">
        <v>0.43246953261015142</v>
      </c>
      <c r="L4428">
        <v>0.64549350475425216</v>
      </c>
      <c r="M4428" s="49">
        <v>0.34</v>
      </c>
      <c r="N4428" t="s">
        <v>37</v>
      </c>
      <c r="O4428" s="10" t="s">
        <v>37</v>
      </c>
      <c r="P4428">
        <f>VLOOKUP($O4428,$Y$2:$AJ$8,9,FALSE)</f>
        <v>0.25</v>
      </c>
      <c r="Q4428" s="11">
        <f>(L4428-M4428)/L4428</f>
        <v>0.47327122969356217</v>
      </c>
      <c r="S4428" s="13">
        <f>MIN(Q4428,IF(R4428=0,P4428,R4428))</f>
        <v>0.25</v>
      </c>
      <c r="T4428">
        <f>IFERROR(S4428*I4428,0)</f>
        <v>2.4099500000000003</v>
      </c>
      <c r="U4428" t="b">
        <f>O4428=N4428</f>
        <v>1</v>
      </c>
    </row>
    <row r="4429" spans="1:21" ht="21" x14ac:dyDescent="0.4">
      <c r="A4429" t="s">
        <v>4844</v>
      </c>
      <c r="B4429" t="s">
        <v>4841</v>
      </c>
      <c r="C4429" t="s">
        <v>4842</v>
      </c>
      <c r="D4429" s="34">
        <v>77331</v>
      </c>
      <c r="E4429" s="34">
        <v>20437</v>
      </c>
      <c r="F4429" s="33">
        <v>4.9108999999999998</v>
      </c>
      <c r="G4429" s="33">
        <v>2.4184999999999999</v>
      </c>
      <c r="H4429" s="49">
        <v>26.427952567534366</v>
      </c>
      <c r="I4429" s="33">
        <v>7.3293999999999997</v>
      </c>
      <c r="J4429" s="35">
        <f>G4429/I4429</f>
        <v>0.32997243976314566</v>
      </c>
      <c r="K4429">
        <v>0.2402945637813769</v>
      </c>
      <c r="L4429">
        <v>0.35863385036942796</v>
      </c>
      <c r="M4429" s="49">
        <v>0.17</v>
      </c>
      <c r="N4429" t="s">
        <v>37</v>
      </c>
      <c r="O4429" s="10" t="s">
        <v>37</v>
      </c>
      <c r="P4429">
        <f>VLOOKUP($O4429,$Y$2:$AJ$8,9,FALSE)</f>
        <v>0.25</v>
      </c>
      <c r="Q4429" s="11">
        <f>(L4429-M4429)/L4429</f>
        <v>0.52597893415559249</v>
      </c>
      <c r="S4429" s="13">
        <f>MIN(Q4429,IF(R4429=0,P4429,R4429))</f>
        <v>0.25</v>
      </c>
      <c r="T4429">
        <f>IFERROR(S4429*I4429,0)</f>
        <v>1.8323499999999999</v>
      </c>
      <c r="U4429" t="b">
        <f>O4429=N4429</f>
        <v>1</v>
      </c>
    </row>
    <row r="4430" spans="1:21" ht="21" x14ac:dyDescent="0.4">
      <c r="A4430" t="s">
        <v>4629</v>
      </c>
      <c r="B4430" t="s">
        <v>4593</v>
      </c>
      <c r="C4430" t="s">
        <v>4594</v>
      </c>
      <c r="D4430" s="34">
        <v>116157</v>
      </c>
      <c r="E4430" s="34">
        <v>3164</v>
      </c>
      <c r="F4430" s="33">
        <v>0.94199999999999995</v>
      </c>
      <c r="G4430" s="33">
        <v>0.31379999999999997</v>
      </c>
      <c r="H4430" s="49">
        <v>2.7238995497473248</v>
      </c>
      <c r="I4430" s="33">
        <v>1.2557999999999998</v>
      </c>
      <c r="J4430" s="35">
        <f>G4430/I4430</f>
        <v>0.24988055422838032</v>
      </c>
      <c r="K4430">
        <v>0.29772439949431101</v>
      </c>
      <c r="L4430">
        <v>0.39690265486725657</v>
      </c>
      <c r="M4430" s="49">
        <v>0.2</v>
      </c>
      <c r="N4430" t="s">
        <v>37</v>
      </c>
      <c r="O4430" s="10" t="s">
        <v>37</v>
      </c>
      <c r="P4430">
        <f>VLOOKUP($O4430,$Y$2:$AJ$8,9,FALSE)</f>
        <v>0.25</v>
      </c>
      <c r="Q4430" s="11">
        <f>(L4430-M4430)/L4430</f>
        <v>0.49609810479375682</v>
      </c>
      <c r="S4430" s="13">
        <f>MIN(Q4430,IF(R4430=0,P4430,R4430))</f>
        <v>0.25</v>
      </c>
      <c r="T4430">
        <f>IFERROR(S4430*I4430,0)</f>
        <v>0.31394999999999995</v>
      </c>
      <c r="U4430" t="b">
        <f>O4430=N4430</f>
        <v>1</v>
      </c>
    </row>
    <row r="4431" spans="1:21" ht="21" x14ac:dyDescent="0.4">
      <c r="A4431" t="s">
        <v>861</v>
      </c>
      <c r="B4431" t="s">
        <v>775</v>
      </c>
      <c r="C4431" s="50" t="s">
        <v>776</v>
      </c>
      <c r="D4431" s="34">
        <v>12086</v>
      </c>
      <c r="E4431" s="34">
        <v>2458</v>
      </c>
      <c r="F4431" s="33">
        <v>2.1051000000000002</v>
      </c>
      <c r="G4431" s="33">
        <v>0.70089999999999997</v>
      </c>
      <c r="H4431" s="49">
        <v>20.337580671851729</v>
      </c>
      <c r="I4431" s="33">
        <v>2.806</v>
      </c>
      <c r="J4431" s="35">
        <f>G4431/I4431</f>
        <v>0.24978617248752671</v>
      </c>
      <c r="K4431">
        <v>0.85642799023596439</v>
      </c>
      <c r="L4431">
        <v>1.1415785191212369</v>
      </c>
      <c r="M4431" s="49">
        <v>0.75</v>
      </c>
      <c r="N4431" t="s">
        <v>37</v>
      </c>
      <c r="O4431" s="10" t="s">
        <v>37</v>
      </c>
      <c r="P4431">
        <f>VLOOKUP($O4431,$Y$2:$AJ$8,9,FALSE)</f>
        <v>0.25</v>
      </c>
      <c r="Q4431" s="11">
        <f>(L4431-M4431)/L4431</f>
        <v>0.34301496792587316</v>
      </c>
      <c r="S4431" s="13">
        <f>MIN(Q4431,IF(R4431=0,P4431,R4431))</f>
        <v>0.25</v>
      </c>
      <c r="T4431">
        <f>IFERROR(S4431*I4431,0)</f>
        <v>0.70150000000000001</v>
      </c>
      <c r="U4431" t="b">
        <f>O4431=N4431</f>
        <v>1</v>
      </c>
    </row>
    <row r="4432" spans="1:21" ht="21" x14ac:dyDescent="0.4">
      <c r="A4432" t="s">
        <v>6209</v>
      </c>
      <c r="B4432" t="s">
        <v>6180</v>
      </c>
      <c r="C4432" t="s">
        <v>6181</v>
      </c>
      <c r="D4432" s="34">
        <v>45584</v>
      </c>
      <c r="E4432" s="34">
        <v>470</v>
      </c>
      <c r="F4432" s="33">
        <v>0.14099999999999999</v>
      </c>
      <c r="G4432" s="33">
        <v>8.4000000000000005E-2</v>
      </c>
      <c r="H4432" s="49">
        <v>1.031063531063531</v>
      </c>
      <c r="I4432" s="33">
        <v>0.22499999999999998</v>
      </c>
      <c r="J4432" s="35">
        <f>G4432/I4432</f>
        <v>0.37333333333333341</v>
      </c>
      <c r="K4432">
        <v>0.3</v>
      </c>
      <c r="L4432">
        <v>0.47872340425531906</v>
      </c>
      <c r="M4432" s="49">
        <v>0.3</v>
      </c>
      <c r="N4432" t="s">
        <v>33</v>
      </c>
      <c r="O4432" s="10" t="s">
        <v>33</v>
      </c>
      <c r="P4432">
        <f>VLOOKUP($O4432,$Y$2:$AJ$8,9,FALSE)</f>
        <v>0.4</v>
      </c>
      <c r="Q4432" s="11">
        <f>(L4432-M4432)/L4432</f>
        <v>0.37333333333333324</v>
      </c>
      <c r="S4432" s="13">
        <f>MIN(Q4432,IF(R4432=0,P4432,R4432))</f>
        <v>0.37333333333333324</v>
      </c>
      <c r="T4432">
        <f>IFERROR(S4432*I4432,0)</f>
        <v>8.3999999999999977E-2</v>
      </c>
      <c r="U4432" t="b">
        <f>O4432=N4432</f>
        <v>1</v>
      </c>
    </row>
    <row r="4433" spans="1:21" ht="21" x14ac:dyDescent="0.4">
      <c r="A4433" t="s">
        <v>862</v>
      </c>
      <c r="B4433" t="s">
        <v>775</v>
      </c>
      <c r="C4433" s="50" t="s">
        <v>776</v>
      </c>
      <c r="D4433" s="34">
        <v>1224303</v>
      </c>
      <c r="E4433" s="34">
        <v>257692</v>
      </c>
      <c r="F4433" s="33">
        <v>200.93600000000001</v>
      </c>
      <c r="G4433" s="33">
        <v>66.629000000000005</v>
      </c>
      <c r="H4433" s="49">
        <v>21.048057547845591</v>
      </c>
      <c r="I4433" s="33">
        <v>267.565</v>
      </c>
      <c r="J4433" s="35">
        <f>G4433/I4433</f>
        <v>0.24901986433203149</v>
      </c>
      <c r="K4433">
        <v>0.77975257283889299</v>
      </c>
      <c r="L4433">
        <v>1.0383131800754388</v>
      </c>
      <c r="M4433" s="49">
        <v>0.75</v>
      </c>
      <c r="N4433" t="s">
        <v>37</v>
      </c>
      <c r="O4433" s="10" t="s">
        <v>34</v>
      </c>
      <c r="P4433">
        <f>VLOOKUP($O4433,$Y$2:$AJ$8,9,FALSE)</f>
        <v>0.15</v>
      </c>
      <c r="Q4433" s="11">
        <f>(L4433-M4433)/L4433</f>
        <v>0.27767458374600562</v>
      </c>
      <c r="S4433" s="13">
        <f>MIN(Q4433,IF(R4433=0,P4433,R4433))</f>
        <v>0.15</v>
      </c>
      <c r="T4433">
        <f>IFERROR(S4433*I4433,0)</f>
        <v>40.134749999999997</v>
      </c>
      <c r="U4433" t="b">
        <f>O4433=N4433</f>
        <v>0</v>
      </c>
    </row>
    <row r="4434" spans="1:21" ht="21" x14ac:dyDescent="0.4">
      <c r="A4434" t="s">
        <v>518</v>
      </c>
      <c r="B4434" t="s">
        <v>423</v>
      </c>
      <c r="C4434" s="50" t="s">
        <v>424</v>
      </c>
      <c r="D4434" s="34">
        <v>137305</v>
      </c>
      <c r="E4434" s="34">
        <v>5392</v>
      </c>
      <c r="F4434" s="33">
        <v>6.1717000000000004</v>
      </c>
      <c r="G4434" s="33">
        <v>2.0554999999999999</v>
      </c>
      <c r="H4434" s="49">
        <v>3.9270237791777429</v>
      </c>
      <c r="I4434" s="33">
        <v>8.2271999999999998</v>
      </c>
      <c r="J4434" s="35">
        <f>G4434/I4434</f>
        <v>0.24984198755348114</v>
      </c>
      <c r="K4434">
        <v>1.1446031157270031</v>
      </c>
      <c r="L4434">
        <v>1.5258160237388725</v>
      </c>
      <c r="M4434" s="49">
        <v>1</v>
      </c>
      <c r="N4434" t="s">
        <v>34</v>
      </c>
      <c r="O4434" s="10" t="s">
        <v>34</v>
      </c>
      <c r="P4434">
        <f>VLOOKUP($O4434,$Y$2:$AJ$8,9,FALSE)</f>
        <v>0.15</v>
      </c>
      <c r="Q4434" s="11">
        <f>(L4434-M4434)/L4434</f>
        <v>0.34461299105406462</v>
      </c>
      <c r="S4434" s="13">
        <f>MIN(Q4434,IF(R4434=0,P4434,R4434))</f>
        <v>0.15</v>
      </c>
      <c r="T4434">
        <f>IFERROR(S4434*I4434,0)</f>
        <v>1.2340799999999998</v>
      </c>
      <c r="U4434" t="b">
        <f>O4434=N4434</f>
        <v>1</v>
      </c>
    </row>
    <row r="4435" spans="1:21" ht="21" x14ac:dyDescent="0.4">
      <c r="A4435" t="s">
        <v>4209</v>
      </c>
      <c r="B4435" t="s">
        <v>4192</v>
      </c>
      <c r="C4435" t="s">
        <v>4193</v>
      </c>
      <c r="D4435" s="34">
        <v>3214</v>
      </c>
      <c r="E4435" s="34">
        <v>113</v>
      </c>
      <c r="F4435" s="33">
        <v>0.113</v>
      </c>
      <c r="G4435" s="33">
        <v>5.3999999999999999E-2</v>
      </c>
      <c r="H4435" s="49">
        <v>3.5158680771624145</v>
      </c>
      <c r="I4435" s="33">
        <v>0.16700000000000001</v>
      </c>
      <c r="J4435" s="35">
        <f>G4435/I4435</f>
        <v>0.32335329341317365</v>
      </c>
      <c r="K4435">
        <v>1</v>
      </c>
      <c r="L4435">
        <v>1.4778761061946903</v>
      </c>
      <c r="M4435" s="49">
        <v>1</v>
      </c>
      <c r="N4435" t="s">
        <v>290</v>
      </c>
      <c r="O4435" s="10" t="s">
        <v>290</v>
      </c>
      <c r="P4435" t="e">
        <f>VLOOKUP($O4435,$Y$2:$AJ$8,9,FALSE)</f>
        <v>#N/A</v>
      </c>
      <c r="Q4435" s="11">
        <f>(L4435-M4435)/L4435</f>
        <v>0.3233532934131737</v>
      </c>
      <c r="S4435" s="13" t="e">
        <f>MIN(Q4435,IF(R4435=0,P4435,R4435))</f>
        <v>#N/A</v>
      </c>
      <c r="T4435">
        <f>IFERROR(S4435*I4435,0)</f>
        <v>0</v>
      </c>
      <c r="U4435" t="b">
        <f>O4435=N4435</f>
        <v>1</v>
      </c>
    </row>
    <row r="4436" spans="1:21" ht="21" x14ac:dyDescent="0.4">
      <c r="A4436" t="s">
        <v>1209</v>
      </c>
      <c r="B4436" t="s">
        <v>1143</v>
      </c>
      <c r="C4436" s="50" t="s">
        <v>1144</v>
      </c>
      <c r="D4436" s="34">
        <v>779772</v>
      </c>
      <c r="E4436" s="34">
        <v>43498</v>
      </c>
      <c r="F4436" s="33">
        <v>15.144</v>
      </c>
      <c r="G4436" s="33">
        <v>10.096</v>
      </c>
      <c r="H4436" s="49">
        <v>5.5782972458616111</v>
      </c>
      <c r="I4436" s="33">
        <v>25.240000000000002</v>
      </c>
      <c r="J4436" s="35">
        <f>G4436/I4436</f>
        <v>0.39999999999999997</v>
      </c>
      <c r="K4436">
        <v>0.34815393811209711</v>
      </c>
      <c r="L4436">
        <v>0.58025656352016197</v>
      </c>
      <c r="M4436" s="49">
        <v>0.3</v>
      </c>
      <c r="N4436" t="s">
        <v>33</v>
      </c>
      <c r="O4436" s="10" t="s">
        <v>33</v>
      </c>
      <c r="P4436">
        <f>VLOOKUP($O4436,$Y$2:$AJ$8,9,FALSE)</f>
        <v>0.4</v>
      </c>
      <c r="Q4436" s="11">
        <f>(L4436-M4436)/L4436</f>
        <v>0.48298732171156905</v>
      </c>
      <c r="S4436" s="13">
        <f>MIN(Q4436,IF(R4436=0,P4436,R4436))</f>
        <v>0.4</v>
      </c>
      <c r="T4436">
        <f>IFERROR(S4436*I4436,0)</f>
        <v>10.096000000000002</v>
      </c>
      <c r="U4436" t="b">
        <f>O4436=N4436</f>
        <v>1</v>
      </c>
    </row>
    <row r="4437" spans="1:21" ht="21" x14ac:dyDescent="0.4">
      <c r="A4437" t="s">
        <v>3041</v>
      </c>
      <c r="B4437" t="s">
        <v>3005</v>
      </c>
      <c r="C4437" t="s">
        <v>3006</v>
      </c>
      <c r="D4437" s="34">
        <v>167185</v>
      </c>
      <c r="E4437" s="34">
        <v>6365</v>
      </c>
      <c r="F4437" s="33">
        <v>19.094999999999999</v>
      </c>
      <c r="G4437" s="33">
        <v>3.5826000000000002</v>
      </c>
      <c r="H4437" s="49">
        <v>3.8071597332296556</v>
      </c>
      <c r="I4437" s="33">
        <v>22.677599999999998</v>
      </c>
      <c r="J4437" s="35">
        <f>G4437/I4437</f>
        <v>0.15797968038945923</v>
      </c>
      <c r="K4437">
        <v>3</v>
      </c>
      <c r="L4437">
        <v>3.5628593872741554</v>
      </c>
      <c r="M4437" s="49">
        <v>3</v>
      </c>
      <c r="N4437" t="s">
        <v>37</v>
      </c>
      <c r="O4437" s="10" t="s">
        <v>37</v>
      </c>
      <c r="P4437">
        <f>VLOOKUP($O4437,$Y$2:$AJ$8,9,FALSE)</f>
        <v>0.25</v>
      </c>
      <c r="Q4437" s="11">
        <f>(L4437-M4437)/L4437</f>
        <v>0.15797968038945917</v>
      </c>
      <c r="S4437" s="13">
        <f>MIN(Q4437,IF(R4437=0,P4437,R4437))</f>
        <v>0.15797968038945917</v>
      </c>
      <c r="T4437">
        <f>IFERROR(S4437*I4437,0)</f>
        <v>3.5825999999999989</v>
      </c>
      <c r="U4437" t="b">
        <f>O4437=N4437</f>
        <v>1</v>
      </c>
    </row>
    <row r="4438" spans="1:21" ht="21" x14ac:dyDescent="0.4">
      <c r="A4438" t="s">
        <v>2000</v>
      </c>
      <c r="B4438" t="s">
        <v>1772</v>
      </c>
      <c r="C4438" s="50" t="s">
        <v>1773</v>
      </c>
      <c r="D4438" s="34">
        <v>7404</v>
      </c>
      <c r="E4438" s="34">
        <v>1513</v>
      </c>
      <c r="F4438" s="33">
        <v>2.1432000000000002</v>
      </c>
      <c r="G4438" s="33">
        <v>0.44799999999999995</v>
      </c>
      <c r="H4438" s="49">
        <v>20.434900054024851</v>
      </c>
      <c r="I4438" s="33">
        <v>2.5912000000000002</v>
      </c>
      <c r="J4438" s="35">
        <f>G4438/I4438</f>
        <v>0.172892868169188</v>
      </c>
      <c r="K4438">
        <v>1.4165234633179116</v>
      </c>
      <c r="L4438">
        <v>1.7126239259748846</v>
      </c>
      <c r="M4438" s="49">
        <v>1.4</v>
      </c>
      <c r="N4438" t="s">
        <v>37</v>
      </c>
      <c r="O4438" s="10" t="s">
        <v>34</v>
      </c>
      <c r="P4438">
        <f>VLOOKUP($O4438,$Y$2:$AJ$8,9,FALSE)</f>
        <v>0.15</v>
      </c>
      <c r="Q4438" s="11">
        <f>(L4438-M4438)/L4438</f>
        <v>0.18254090768755804</v>
      </c>
      <c r="S4438" s="13">
        <f>MIN(Q4438,IF(R4438=0,P4438,R4438))</f>
        <v>0.15</v>
      </c>
      <c r="T4438">
        <f>IFERROR(S4438*I4438,0)</f>
        <v>0.38868000000000003</v>
      </c>
      <c r="U4438" t="b">
        <f>O4438=N4438</f>
        <v>0</v>
      </c>
    </row>
    <row r="4439" spans="1:21" ht="21" x14ac:dyDescent="0.4">
      <c r="A4439" t="s">
        <v>656</v>
      </c>
      <c r="B4439" t="s">
        <v>611</v>
      </c>
      <c r="C4439" s="50" t="s">
        <v>612</v>
      </c>
      <c r="D4439" s="34">
        <v>9264</v>
      </c>
      <c r="E4439" s="34">
        <v>850</v>
      </c>
      <c r="F4439" s="33">
        <v>0.41999999999999993</v>
      </c>
      <c r="G4439" s="33">
        <v>0.1331</v>
      </c>
      <c r="H4439" s="49">
        <v>9.1753022452504318</v>
      </c>
      <c r="I4439" s="33">
        <v>0.55309999999999993</v>
      </c>
      <c r="J4439" s="35">
        <f>G4439/I4439</f>
        <v>0.24064364491050447</v>
      </c>
      <c r="K4439">
        <v>0.49411764705882344</v>
      </c>
      <c r="L4439">
        <v>0.65070588235294102</v>
      </c>
      <c r="M4439" s="49">
        <v>0.5</v>
      </c>
      <c r="N4439" t="s">
        <v>37</v>
      </c>
      <c r="O4439" s="10" t="s">
        <v>42</v>
      </c>
      <c r="P4439">
        <f>VLOOKUP($O4439,$Y$2:$AJ$8,9,FALSE)</f>
        <v>0.05</v>
      </c>
      <c r="Q4439" s="11">
        <f>(L4439-M4439)/L4439</f>
        <v>0.23160368830229597</v>
      </c>
      <c r="S4439" s="13">
        <f>MIN(Q4439,IF(R4439=0,P4439,R4439))</f>
        <v>0.05</v>
      </c>
      <c r="T4439">
        <f>IFERROR(S4439*I4439,0)</f>
        <v>2.7654999999999999E-2</v>
      </c>
      <c r="U4439" t="b">
        <f>O4439=N4439</f>
        <v>0</v>
      </c>
    </row>
    <row r="4440" spans="1:21" ht="21" x14ac:dyDescent="0.4">
      <c r="A4440" t="s">
        <v>189</v>
      </c>
      <c r="B4440" t="s">
        <v>31</v>
      </c>
      <c r="C4440" t="s">
        <v>32</v>
      </c>
      <c r="D4440" s="34">
        <v>1764167</v>
      </c>
      <c r="E4440" s="34">
        <v>877795</v>
      </c>
      <c r="F4440" s="33">
        <v>457.1884</v>
      </c>
      <c r="G4440" s="33">
        <v>149.70820000000001</v>
      </c>
      <c r="H4440" s="49">
        <v>49.756910768651721</v>
      </c>
      <c r="I4440" s="33">
        <v>606.89660000000003</v>
      </c>
      <c r="K4440">
        <v>0.52083732534361671</v>
      </c>
      <c r="L4440">
        <v>0.69138762467318693</v>
      </c>
      <c r="M4440" s="49">
        <v>0.4</v>
      </c>
      <c r="N4440" t="s">
        <v>33</v>
      </c>
      <c r="O4440" s="10" t="s">
        <v>33</v>
      </c>
      <c r="P4440">
        <f>VLOOKUP($O4440,$Y$2:$AJ$8,9,FALSE)</f>
        <v>0.4</v>
      </c>
      <c r="Q4440" s="11">
        <f>(L4440-M4440)/L4440</f>
        <v>0.42145334147530245</v>
      </c>
      <c r="S4440" s="13">
        <f>MIN(Q4440,IF(R4440=0,P4440,R4440))</f>
        <v>0.4</v>
      </c>
      <c r="T4440">
        <f>IFERROR(S4440*I4440,0)</f>
        <v>242.75864000000001</v>
      </c>
      <c r="U4440" t="b">
        <f>O4440=N4440</f>
        <v>1</v>
      </c>
    </row>
    <row r="4441" spans="1:21" ht="21" x14ac:dyDescent="0.4">
      <c r="A4441" t="s">
        <v>6491</v>
      </c>
      <c r="B4441" t="s">
        <v>6483</v>
      </c>
      <c r="C4441" t="s">
        <v>6484</v>
      </c>
      <c r="D4441" s="34">
        <v>939</v>
      </c>
      <c r="E4441" s="34">
        <v>91</v>
      </c>
      <c r="F4441" s="33">
        <v>8.249999999999999E-2</v>
      </c>
      <c r="G4441" s="33">
        <v>2.75E-2</v>
      </c>
      <c r="H4441" s="49">
        <v>9.6911608093716719</v>
      </c>
      <c r="I4441" s="33">
        <v>0.10999999999999999</v>
      </c>
      <c r="J4441" s="35">
        <f>G4441/I4441</f>
        <v>0.25000000000000006</v>
      </c>
      <c r="K4441">
        <v>0.90659340659340648</v>
      </c>
      <c r="L4441">
        <v>1.2087912087912087</v>
      </c>
      <c r="M4441" s="49">
        <v>0.6</v>
      </c>
      <c r="N4441" t="s">
        <v>37</v>
      </c>
      <c r="O4441" s="10" t="s">
        <v>37</v>
      </c>
      <c r="P4441">
        <f>VLOOKUP($O4441,$Y$2:$AJ$8,9,FALSE)</f>
        <v>0.25</v>
      </c>
      <c r="Q4441" s="11">
        <f>(L4441-M4441)/L4441</f>
        <v>0.50363636363636366</v>
      </c>
      <c r="S4441" s="13">
        <f>MIN(Q4441,IF(R4441=0,P4441,R4441))</f>
        <v>0.25</v>
      </c>
      <c r="T4441">
        <f>IFERROR(S4441*I4441,0)</f>
        <v>2.7499999999999997E-2</v>
      </c>
      <c r="U4441" t="b">
        <f>O4441=N4441</f>
        <v>1</v>
      </c>
    </row>
    <row r="4442" spans="1:21" ht="21" x14ac:dyDescent="0.4">
      <c r="A4442" t="s">
        <v>2001</v>
      </c>
      <c r="B4442" t="s">
        <v>1772</v>
      </c>
      <c r="C4442" s="50" t="s">
        <v>1773</v>
      </c>
      <c r="D4442" s="34">
        <v>18384</v>
      </c>
      <c r="E4442" s="34">
        <v>6692</v>
      </c>
      <c r="F4442" s="33">
        <v>9.916999999999998</v>
      </c>
      <c r="G4442" s="33">
        <v>4.0867000000000004</v>
      </c>
      <c r="H4442" s="49">
        <v>36.401218450826804</v>
      </c>
      <c r="I4442" s="33">
        <v>14.003699999999998</v>
      </c>
      <c r="J4442" s="35">
        <f>G4442/I4442</f>
        <v>0.29183001635282113</v>
      </c>
      <c r="K4442">
        <v>1.4819187089061563</v>
      </c>
      <c r="L4442">
        <v>2.0926031081888823</v>
      </c>
      <c r="M4442" s="49">
        <v>1.45</v>
      </c>
      <c r="N4442" t="s">
        <v>37</v>
      </c>
      <c r="O4442" s="10" t="s">
        <v>34</v>
      </c>
      <c r="P4442">
        <f>VLOOKUP($O4442,$Y$2:$AJ$8,9,FALSE)</f>
        <v>0.15</v>
      </c>
      <c r="Q4442" s="11">
        <f>(L4442-M4442)/L4442</f>
        <v>0.30708312803044913</v>
      </c>
      <c r="S4442" s="13">
        <f>MIN(Q4442,IF(R4442=0,P4442,R4442))</f>
        <v>0.15</v>
      </c>
      <c r="T4442">
        <f>IFERROR(S4442*I4442,0)</f>
        <v>2.1005549999999995</v>
      </c>
      <c r="U4442" t="b">
        <f>O4442=N4442</f>
        <v>0</v>
      </c>
    </row>
    <row r="4443" spans="1:21" ht="21" x14ac:dyDescent="0.4">
      <c r="A4443" t="s">
        <v>5666</v>
      </c>
      <c r="B4443" t="s">
        <v>5636</v>
      </c>
      <c r="C4443" t="s">
        <v>5637</v>
      </c>
      <c r="D4443" s="34">
        <v>3502</v>
      </c>
      <c r="E4443" s="34">
        <v>360</v>
      </c>
      <c r="F4443" s="33">
        <v>0.35810000000000003</v>
      </c>
      <c r="G4443" s="33">
        <v>0.11810000000000001</v>
      </c>
      <c r="H4443" s="49">
        <v>10.279840091376357</v>
      </c>
      <c r="I4443" s="33">
        <v>0.47620000000000007</v>
      </c>
      <c r="J4443" s="35">
        <f>G4443/I4443</f>
        <v>0.248005039899202</v>
      </c>
      <c r="K4443">
        <v>0.99472222222222229</v>
      </c>
      <c r="L4443">
        <v>1.3227777777777778</v>
      </c>
      <c r="M4443" s="49">
        <v>1</v>
      </c>
      <c r="N4443" t="s">
        <v>37</v>
      </c>
      <c r="O4443" s="10" t="s">
        <v>37</v>
      </c>
      <c r="P4443">
        <f>VLOOKUP($O4443,$Y$2:$AJ$8,9,FALSE)</f>
        <v>0.25</v>
      </c>
      <c r="Q4443" s="11">
        <f>(L4443-M4443)/L4443</f>
        <v>0.24401511969760609</v>
      </c>
      <c r="S4443" s="13">
        <f>MIN(Q4443,IF(R4443=0,P4443,R4443))</f>
        <v>0.24401511969760609</v>
      </c>
      <c r="T4443">
        <f>IFERROR(S4443*I4443,0)</f>
        <v>0.11620000000000004</v>
      </c>
      <c r="U4443" t="b">
        <f>O4443=N4443</f>
        <v>1</v>
      </c>
    </row>
    <row r="4444" spans="1:21" ht="21" x14ac:dyDescent="0.4">
      <c r="A4444" t="s">
        <v>3595</v>
      </c>
      <c r="B4444" t="s">
        <v>3573</v>
      </c>
      <c r="C4444" t="s">
        <v>3574</v>
      </c>
      <c r="D4444" s="34">
        <v>179169</v>
      </c>
      <c r="E4444" s="34">
        <v>28475</v>
      </c>
      <c r="F4444" s="33">
        <v>14.2569</v>
      </c>
      <c r="G4444" s="33">
        <v>4.5849000000000002</v>
      </c>
      <c r="H4444" s="49">
        <v>15.89281627960194</v>
      </c>
      <c r="I4444" s="33">
        <v>18.841799999999999</v>
      </c>
      <c r="J4444" s="35">
        <f>G4444/I4444</f>
        <v>0.24333662388943733</v>
      </c>
      <c r="K4444">
        <v>0.50068129938542583</v>
      </c>
      <c r="L4444">
        <v>0.66169622475856016</v>
      </c>
      <c r="M4444" s="49">
        <v>0.5</v>
      </c>
      <c r="N4444" t="s">
        <v>34</v>
      </c>
      <c r="O4444" s="10" t="s">
        <v>34</v>
      </c>
      <c r="P4444">
        <f>VLOOKUP($O4444,$Y$2:$AJ$8,9,FALSE)</f>
        <v>0.15</v>
      </c>
      <c r="Q4444" s="11">
        <f>(L4444-M4444)/L4444</f>
        <v>0.24436624950907027</v>
      </c>
      <c r="S4444" s="13">
        <f>MIN(Q4444,IF(R4444=0,P4444,R4444))</f>
        <v>0.15</v>
      </c>
      <c r="T4444">
        <f>IFERROR(S4444*I4444,0)</f>
        <v>2.8262699999999996</v>
      </c>
      <c r="U4444" t="b">
        <f>O4444=N4444</f>
        <v>1</v>
      </c>
    </row>
    <row r="4445" spans="1:21" ht="21" x14ac:dyDescent="0.4">
      <c r="A4445" t="s">
        <v>1690</v>
      </c>
      <c r="B4445" t="s">
        <v>1679</v>
      </c>
      <c r="C4445" s="50" t="s">
        <v>1680</v>
      </c>
      <c r="D4445" s="34">
        <v>2804129</v>
      </c>
      <c r="E4445" s="34">
        <v>152020</v>
      </c>
      <c r="F4445" s="33">
        <v>107.30229999999999</v>
      </c>
      <c r="G4445" s="33">
        <v>52.854500000000002</v>
      </c>
      <c r="H4445" s="49">
        <v>5.4212912458734959</v>
      </c>
      <c r="I4445" s="33">
        <v>160.15679999999998</v>
      </c>
      <c r="J4445" s="35">
        <f>G4445/I4445</f>
        <v>0.33001720813602675</v>
      </c>
      <c r="K4445">
        <v>0.7058433100907775</v>
      </c>
      <c r="L4445">
        <v>1.0535245362452308</v>
      </c>
      <c r="M4445" s="49">
        <v>0.7</v>
      </c>
      <c r="N4445" t="s">
        <v>45</v>
      </c>
      <c r="O4445" s="10" t="s">
        <v>34</v>
      </c>
      <c r="P4445">
        <f>VLOOKUP($O4445,$Y$2:$AJ$8,9,FALSE)</f>
        <v>0.15</v>
      </c>
      <c r="Q4445" s="11">
        <f>(L4445-M4445)/L4445</f>
        <v>0.33556364762532714</v>
      </c>
      <c r="S4445" s="13">
        <f>MIN(Q4445,IF(R4445=0,P4445,R4445))</f>
        <v>0.15</v>
      </c>
      <c r="T4445">
        <f>IFERROR(S4445*I4445,0)</f>
        <v>24.023519999999994</v>
      </c>
      <c r="U4445" t="b">
        <f>O4445=N4445</f>
        <v>0</v>
      </c>
    </row>
    <row r="4446" spans="1:21" ht="21" x14ac:dyDescent="0.4">
      <c r="A4446" t="s">
        <v>3864</v>
      </c>
      <c r="B4446" t="s">
        <v>3816</v>
      </c>
      <c r="C4446" t="s">
        <v>3817</v>
      </c>
      <c r="D4446" s="34">
        <v>18391</v>
      </c>
      <c r="E4446" s="34">
        <v>4761</v>
      </c>
      <c r="F4446" s="33">
        <v>1.4495000000000002</v>
      </c>
      <c r="G4446" s="33">
        <v>0.52050000000000007</v>
      </c>
      <c r="H4446" s="49">
        <v>25.887662443586535</v>
      </c>
      <c r="I4446" s="33">
        <v>1.9700000000000002</v>
      </c>
      <c r="J4446" s="35">
        <f>G4446/I4446</f>
        <v>0.26421319796954318</v>
      </c>
      <c r="K4446">
        <v>0.30445284604074779</v>
      </c>
      <c r="L4446">
        <v>0.41377861793740817</v>
      </c>
      <c r="M4446" s="49">
        <v>0.3</v>
      </c>
      <c r="N4446" t="s">
        <v>37</v>
      </c>
      <c r="O4446" s="10" t="s">
        <v>37</v>
      </c>
      <c r="P4446">
        <f>VLOOKUP($O4446,$Y$2:$AJ$8,9,FALSE)</f>
        <v>0.25</v>
      </c>
      <c r="Q4446" s="11">
        <f>(L4446-M4446)/L4446</f>
        <v>0.27497461928934025</v>
      </c>
      <c r="S4446" s="13">
        <f>MIN(Q4446,IF(R4446=0,P4446,R4446))</f>
        <v>0.25</v>
      </c>
      <c r="T4446">
        <f>IFERROR(S4446*I4446,0)</f>
        <v>0.49250000000000005</v>
      </c>
      <c r="U4446" t="b">
        <f>O4446=N4446</f>
        <v>1</v>
      </c>
    </row>
    <row r="4447" spans="1:21" ht="21" x14ac:dyDescent="0.4">
      <c r="A4447" t="s">
        <v>3755</v>
      </c>
      <c r="B4447" t="s">
        <v>3743</v>
      </c>
      <c r="C4447" t="s">
        <v>3744</v>
      </c>
      <c r="D4447" s="34">
        <v>159294</v>
      </c>
      <c r="E4447" s="34">
        <v>21521</v>
      </c>
      <c r="F4447" s="33">
        <v>7.9351000000000003</v>
      </c>
      <c r="G4447" s="33">
        <v>4.2725000000000009</v>
      </c>
      <c r="H4447" s="49">
        <v>13.510238929275427</v>
      </c>
      <c r="I4447" s="33">
        <v>12.207600000000001</v>
      </c>
      <c r="J4447" s="35">
        <f>G4447/I4447</f>
        <v>0.34998689341066225</v>
      </c>
      <c r="K4447">
        <v>0.36871427907625109</v>
      </c>
      <c r="L4447">
        <v>0.56724129919613397</v>
      </c>
      <c r="M4447" s="49">
        <v>0.3</v>
      </c>
      <c r="N4447" t="s">
        <v>45</v>
      </c>
      <c r="O4447" s="10" t="s">
        <v>45</v>
      </c>
      <c r="P4447">
        <f>VLOOKUP($O4447,$Y$2:$AJ$8,9,FALSE)</f>
        <v>0.32</v>
      </c>
      <c r="Q4447" s="11">
        <f>(L4447-M4447)/L4447</f>
        <v>0.47112454536518233</v>
      </c>
      <c r="S4447" s="13">
        <f>MIN(Q4447,IF(R4447=0,P4447,R4447))</f>
        <v>0.32</v>
      </c>
      <c r="T4447">
        <f>IFERROR(S4447*I4447,0)</f>
        <v>3.9064320000000006</v>
      </c>
      <c r="U4447" t="b">
        <f>O4447=N4447</f>
        <v>1</v>
      </c>
    </row>
    <row r="4448" spans="1:21" ht="21" x14ac:dyDescent="0.4">
      <c r="A4448" t="s">
        <v>3234</v>
      </c>
      <c r="B4448" t="s">
        <v>3217</v>
      </c>
      <c r="C4448" t="s">
        <v>3218</v>
      </c>
      <c r="D4448" s="34">
        <v>1563050</v>
      </c>
      <c r="E4448" s="34">
        <v>117765</v>
      </c>
      <c r="F4448" s="33">
        <v>153.09449999999998</v>
      </c>
      <c r="G4448" s="33">
        <v>38.712900000000005</v>
      </c>
      <c r="H4448" s="49">
        <v>7.5343079236108892</v>
      </c>
      <c r="I4448" s="33">
        <v>191.80739999999997</v>
      </c>
      <c r="J4448" s="35">
        <f>G4448/I4448</f>
        <v>0.20183215037584581</v>
      </c>
      <c r="K4448">
        <v>1.2999999999999998</v>
      </c>
      <c r="L4448">
        <v>1.6287300980766779</v>
      </c>
      <c r="M4448" s="49">
        <v>1.3</v>
      </c>
      <c r="N4448" t="s">
        <v>34</v>
      </c>
      <c r="O4448" s="10" t="s">
        <v>34</v>
      </c>
      <c r="P4448">
        <f>VLOOKUP($O4448,$Y$2:$AJ$8,9,FALSE)</f>
        <v>0.15</v>
      </c>
      <c r="Q4448" s="11">
        <f>(L4448-M4448)/L4448</f>
        <v>0.20183215037584562</v>
      </c>
      <c r="S4448" s="13">
        <f>MIN(Q4448,IF(R4448=0,P4448,R4448))</f>
        <v>0.15</v>
      </c>
      <c r="T4448">
        <f>IFERROR(S4448*I4448,0)</f>
        <v>28.771109999999997</v>
      </c>
      <c r="U4448" t="b">
        <f>O4448=N4448</f>
        <v>1</v>
      </c>
    </row>
    <row r="4449" spans="1:21" ht="21" x14ac:dyDescent="0.4">
      <c r="A4449" t="s">
        <v>190</v>
      </c>
      <c r="B4449" t="s">
        <v>31</v>
      </c>
      <c r="C4449" t="s">
        <v>32</v>
      </c>
      <c r="D4449" s="34">
        <v>75433</v>
      </c>
      <c r="E4449" s="34">
        <v>18011</v>
      </c>
      <c r="F4449" s="33">
        <v>12.139800000000001</v>
      </c>
      <c r="G4449" s="33">
        <v>4.0461999999999998</v>
      </c>
      <c r="H4449" s="49">
        <v>23.876817838346611</v>
      </c>
      <c r="I4449" s="33">
        <v>16.186</v>
      </c>
      <c r="K4449">
        <v>0.67402143134750991</v>
      </c>
      <c r="L4449">
        <v>0.89867303314641056</v>
      </c>
      <c r="M4449" s="49">
        <v>0.65</v>
      </c>
      <c r="N4449" t="s">
        <v>34</v>
      </c>
      <c r="O4449" s="10" t="s">
        <v>34</v>
      </c>
      <c r="P4449">
        <f>VLOOKUP($O4449,$Y$2:$AJ$8,9,FALSE)</f>
        <v>0.15</v>
      </c>
      <c r="Q4449" s="11">
        <f>(L4449-M4449)/L4449</f>
        <v>0.27671135549240083</v>
      </c>
      <c r="S4449" s="13">
        <f>MIN(Q4449,IF(R4449=0,P4449,R4449))</f>
        <v>0.15</v>
      </c>
      <c r="T4449">
        <f>IFERROR(S4449*I4449,0)</f>
        <v>2.4278999999999997</v>
      </c>
      <c r="U4449" t="b">
        <f>O4449=N4449</f>
        <v>1</v>
      </c>
    </row>
    <row r="4450" spans="1:21" ht="21" x14ac:dyDescent="0.4">
      <c r="A4450" t="s">
        <v>1527</v>
      </c>
      <c r="B4450" t="s">
        <v>1475</v>
      </c>
      <c r="C4450" s="50" t="s">
        <v>1476</v>
      </c>
      <c r="D4450" s="34">
        <v>2811031</v>
      </c>
      <c r="E4450" s="34">
        <v>171685</v>
      </c>
      <c r="F4450" s="33">
        <v>85.842500000000015</v>
      </c>
      <c r="G4450" s="33">
        <v>34.956499999999998</v>
      </c>
      <c r="H4450" s="49">
        <v>6.107545594481171</v>
      </c>
      <c r="I4450" s="33">
        <v>120.79900000000001</v>
      </c>
      <c r="J4450" s="35">
        <f>G4450/I4450</f>
        <v>0.28937739550824093</v>
      </c>
      <c r="K4450">
        <v>0.50000000000000011</v>
      </c>
      <c r="L4450">
        <v>0.70360835250604303</v>
      </c>
      <c r="M4450" s="49">
        <v>0.5</v>
      </c>
      <c r="N4450" t="s">
        <v>33</v>
      </c>
      <c r="O4450" s="10" t="s">
        <v>42</v>
      </c>
      <c r="P4450">
        <f>VLOOKUP($O4450,$Y$2:$AJ$8,9,FALSE)</f>
        <v>0.05</v>
      </c>
      <c r="Q4450" s="11">
        <f>(L4450-M4450)/L4450</f>
        <v>0.28937739550824093</v>
      </c>
      <c r="S4450" s="13">
        <f>MIN(Q4450,IF(R4450=0,P4450,R4450))</f>
        <v>0.05</v>
      </c>
      <c r="T4450">
        <f>IFERROR(S4450*I4450,0)</f>
        <v>6.039950000000001</v>
      </c>
      <c r="U4450" t="b">
        <f>O4450=N4450</f>
        <v>0</v>
      </c>
    </row>
    <row r="4451" spans="1:21" ht="21" x14ac:dyDescent="0.4">
      <c r="A4451" t="s">
        <v>6089</v>
      </c>
      <c r="B4451" t="s">
        <v>6049</v>
      </c>
      <c r="C4451" t="s">
        <v>6050</v>
      </c>
      <c r="D4451" s="34">
        <v>104428</v>
      </c>
      <c r="E4451" s="34">
        <v>11017</v>
      </c>
      <c r="F4451" s="33">
        <v>0.15000000000000002</v>
      </c>
      <c r="G4451" s="33">
        <v>0.05</v>
      </c>
      <c r="H4451" s="49">
        <v>10.549852529972805</v>
      </c>
      <c r="I4451" s="33">
        <v>0.2</v>
      </c>
      <c r="J4451" s="35">
        <f>G4451/I4451</f>
        <v>0.25</v>
      </c>
      <c r="K4451">
        <v>1.3615321775437962E-2</v>
      </c>
      <c r="L4451">
        <v>1.8153762367250612E-2</v>
      </c>
      <c r="M4451" s="49">
        <v>0.01</v>
      </c>
      <c r="N4451" t="s">
        <v>37</v>
      </c>
      <c r="O4451" s="10" t="s">
        <v>37</v>
      </c>
      <c r="P4451">
        <f>VLOOKUP($O4451,$Y$2:$AJ$8,9,FALSE)</f>
        <v>0.25</v>
      </c>
      <c r="Q4451" s="11">
        <f>(L4451-M4451)/L4451</f>
        <v>0.44914999999999999</v>
      </c>
      <c r="S4451" s="13">
        <f>MIN(Q4451,IF(R4451=0,P4451,R4451))</f>
        <v>0.25</v>
      </c>
      <c r="T4451">
        <f>IFERROR(S4451*I4451,0)</f>
        <v>0.05</v>
      </c>
      <c r="U4451" t="b">
        <f>O4451=N4451</f>
        <v>1</v>
      </c>
    </row>
    <row r="4452" spans="1:21" ht="21" x14ac:dyDescent="0.4">
      <c r="A4452" t="s">
        <v>5705</v>
      </c>
      <c r="B4452" t="s">
        <v>5692</v>
      </c>
      <c r="C4452" t="s">
        <v>5693</v>
      </c>
      <c r="D4452" s="34">
        <v>131829</v>
      </c>
      <c r="E4452" s="34">
        <v>77778</v>
      </c>
      <c r="F4452" s="33">
        <v>1.8813</v>
      </c>
      <c r="G4452" s="33">
        <v>0.62709999999999999</v>
      </c>
      <c r="H4452" s="49">
        <v>58.999158000136539</v>
      </c>
      <c r="I4452" s="33">
        <v>2.5084</v>
      </c>
      <c r="J4452" s="35">
        <f>G4452/I4452</f>
        <v>0.25</v>
      </c>
      <c r="K4452">
        <v>2.4188073748360718E-2</v>
      </c>
      <c r="L4452">
        <v>3.2250764997814291E-2</v>
      </c>
      <c r="M4452" s="49">
        <v>0.02</v>
      </c>
      <c r="N4452" t="s">
        <v>42</v>
      </c>
      <c r="O4452" s="10" t="s">
        <v>42</v>
      </c>
      <c r="P4452">
        <f>VLOOKUP($O4452,$Y$2:$AJ$8,9,FALSE)</f>
        <v>0.05</v>
      </c>
      <c r="Q4452" s="11">
        <f>(L4452-M4452)/L4452</f>
        <v>0.37985967150374739</v>
      </c>
      <c r="S4452" s="13">
        <f>MIN(Q4452,IF(R4452=0,P4452,R4452))</f>
        <v>0.05</v>
      </c>
      <c r="T4452">
        <f>IFERROR(S4452*I4452,0)</f>
        <v>0.12542</v>
      </c>
      <c r="U4452" t="b">
        <f>O4452=N4452</f>
        <v>1</v>
      </c>
    </row>
    <row r="4453" spans="1:21" ht="21" x14ac:dyDescent="0.4">
      <c r="A4453" t="s">
        <v>2482</v>
      </c>
      <c r="B4453" t="s">
        <v>2390</v>
      </c>
      <c r="C4453" t="s">
        <v>2391</v>
      </c>
      <c r="D4453" s="34">
        <v>437991</v>
      </c>
      <c r="E4453" s="34">
        <v>85606</v>
      </c>
      <c r="F4453" s="33">
        <v>4.7625000000000002</v>
      </c>
      <c r="G4453" s="33">
        <v>1.5875000000000001</v>
      </c>
      <c r="H4453" s="49">
        <v>19.545150471128402</v>
      </c>
      <c r="I4453" s="33">
        <v>6.3500000000000005</v>
      </c>
      <c r="J4453" s="35">
        <f>G4453/I4453</f>
        <v>0.25</v>
      </c>
      <c r="K4453">
        <v>5.563278274887274E-2</v>
      </c>
      <c r="L4453">
        <v>7.4177043665163672E-2</v>
      </c>
      <c r="M4453" s="49">
        <v>0.01</v>
      </c>
      <c r="N4453" t="s">
        <v>37</v>
      </c>
      <c r="O4453" s="10" t="s">
        <v>37</v>
      </c>
      <c r="P4453">
        <f>VLOOKUP($O4453,$Y$2:$AJ$8,9,FALSE)</f>
        <v>0.25</v>
      </c>
      <c r="Q4453" s="11">
        <f>(L4453-M4453)/L4453</f>
        <v>0.86518740157480323</v>
      </c>
      <c r="S4453" s="13">
        <f>MIN(Q4453,IF(R4453=0,P4453,R4453))</f>
        <v>0.25</v>
      </c>
      <c r="T4453">
        <f>IFERROR(S4453*I4453,0)</f>
        <v>1.5875000000000001</v>
      </c>
      <c r="U4453" t="b">
        <f>O4453=N4453</f>
        <v>1</v>
      </c>
    </row>
    <row r="4454" spans="1:21" ht="21" x14ac:dyDescent="0.4">
      <c r="A4454" t="s">
        <v>6017</v>
      </c>
      <c r="B4454" t="s">
        <v>6013</v>
      </c>
      <c r="C4454" t="s">
        <v>6014</v>
      </c>
      <c r="D4454" s="34">
        <v>82972</v>
      </c>
      <c r="E4454" s="34">
        <v>6383</v>
      </c>
      <c r="F4454" s="33">
        <v>1.2344999999999999</v>
      </c>
      <c r="G4454" s="33">
        <v>0.40989999999999999</v>
      </c>
      <c r="H4454" s="49">
        <v>7.6929566600780985</v>
      </c>
      <c r="I4454" s="33">
        <v>1.6443999999999999</v>
      </c>
      <c r="J4454" s="35">
        <f>G4454/I4454</f>
        <v>0.24927025054731211</v>
      </c>
      <c r="K4454">
        <v>0.19340435531881561</v>
      </c>
      <c r="L4454">
        <v>0.25762180792730688</v>
      </c>
      <c r="M4454" s="49">
        <v>0.1</v>
      </c>
      <c r="N4454" t="s">
        <v>34</v>
      </c>
      <c r="O4454" s="10" t="s">
        <v>34</v>
      </c>
      <c r="P4454">
        <f>VLOOKUP($O4454,$Y$2:$AJ$8,9,FALSE)</f>
        <v>0.15</v>
      </c>
      <c r="Q4454" s="11">
        <f>(L4454-M4454)/L4454</f>
        <v>0.61183410362442225</v>
      </c>
      <c r="S4454" s="13">
        <f>MIN(Q4454,IF(R4454=0,P4454,R4454))</f>
        <v>0.15</v>
      </c>
      <c r="T4454">
        <f>IFERROR(S4454*I4454,0)</f>
        <v>0.24665999999999996</v>
      </c>
      <c r="U4454" t="b">
        <f>O4454=N4454</f>
        <v>1</v>
      </c>
    </row>
    <row r="4455" spans="1:21" ht="21" x14ac:dyDescent="0.4">
      <c r="A4455" t="s">
        <v>519</v>
      </c>
      <c r="B4455" t="s">
        <v>423</v>
      </c>
      <c r="C4455" s="50" t="s">
        <v>424</v>
      </c>
      <c r="D4455" s="34">
        <v>475009</v>
      </c>
      <c r="E4455" s="34">
        <v>71767</v>
      </c>
      <c r="F4455" s="33">
        <v>161.47729999999999</v>
      </c>
      <c r="G4455" s="33">
        <v>35.5608</v>
      </c>
      <c r="H4455" s="49">
        <v>15.108555837889387</v>
      </c>
      <c r="I4455" s="33">
        <v>197.03809999999999</v>
      </c>
      <c r="J4455" s="35">
        <f>G4455/I4455</f>
        <v>0.18047677073621804</v>
      </c>
      <c r="K4455">
        <v>2.2500215976702385</v>
      </c>
      <c r="L4455">
        <v>2.7455251020664089</v>
      </c>
      <c r="M4455" s="49">
        <v>2.25</v>
      </c>
      <c r="N4455" t="s">
        <v>34</v>
      </c>
      <c r="O4455" s="10" t="s">
        <v>34</v>
      </c>
      <c r="P4455">
        <f>VLOOKUP($O4455,$Y$2:$AJ$8,9,FALSE)</f>
        <v>0.15</v>
      </c>
      <c r="Q4455" s="11">
        <f>(L4455-M4455)/L4455</f>
        <v>0.18048463723513358</v>
      </c>
      <c r="S4455" s="13">
        <f>MIN(Q4455,IF(R4455=0,P4455,R4455))</f>
        <v>0.15</v>
      </c>
      <c r="T4455">
        <f>IFERROR(S4455*I4455,0)</f>
        <v>29.555714999999996</v>
      </c>
      <c r="U4455" t="b">
        <f>O4455=N4455</f>
        <v>1</v>
      </c>
    </row>
    <row r="4456" spans="1:21" ht="21" x14ac:dyDescent="0.4">
      <c r="A4456" t="s">
        <v>5439</v>
      </c>
      <c r="B4456" t="s">
        <v>5437</v>
      </c>
      <c r="C4456" t="s">
        <v>5438</v>
      </c>
      <c r="D4456" s="34">
        <v>108266</v>
      </c>
      <c r="E4456" s="34">
        <v>21941</v>
      </c>
      <c r="F4456" s="33">
        <v>5.7225000000000001</v>
      </c>
      <c r="G4456" s="33">
        <v>1.9075000000000002</v>
      </c>
      <c r="H4456" s="49">
        <v>20.265826760016996</v>
      </c>
      <c r="I4456" s="33">
        <v>7.6300000000000008</v>
      </c>
      <c r="J4456" s="35">
        <f>G4456/I4456</f>
        <v>0.25</v>
      </c>
      <c r="K4456">
        <v>0.26081308964951461</v>
      </c>
      <c r="L4456">
        <v>0.34775078619935285</v>
      </c>
      <c r="M4456" s="49">
        <v>0.2</v>
      </c>
      <c r="N4456" t="s">
        <v>37</v>
      </c>
      <c r="O4456" s="10" t="s">
        <v>37</v>
      </c>
      <c r="P4456">
        <f>VLOOKUP($O4456,$Y$2:$AJ$8,9,FALSE)</f>
        <v>0.25</v>
      </c>
      <c r="Q4456" s="11">
        <f>(L4456-M4456)/L4456</f>
        <v>0.42487549148099607</v>
      </c>
      <c r="S4456" s="13">
        <f>MIN(Q4456,IF(R4456=0,P4456,R4456))</f>
        <v>0.25</v>
      </c>
      <c r="T4456">
        <f>IFERROR(S4456*I4456,0)</f>
        <v>1.9075000000000002</v>
      </c>
      <c r="U4456" t="b">
        <f>O4456=N4456</f>
        <v>1</v>
      </c>
    </row>
    <row r="4457" spans="1:21" ht="21" x14ac:dyDescent="0.4">
      <c r="A4457" t="s">
        <v>863</v>
      </c>
      <c r="B4457" t="s">
        <v>775</v>
      </c>
      <c r="C4457" s="50" t="s">
        <v>776</v>
      </c>
      <c r="D4457" s="34">
        <v>144364</v>
      </c>
      <c r="E4457" s="34">
        <v>33674</v>
      </c>
      <c r="F4457" s="33">
        <v>27.411899999999996</v>
      </c>
      <c r="G4457" s="33">
        <v>9.1371000000000002</v>
      </c>
      <c r="H4457" s="49">
        <v>23.325759884735806</v>
      </c>
      <c r="I4457" s="33">
        <v>36.548999999999992</v>
      </c>
      <c r="J4457" s="35">
        <f>G4457/I4457</f>
        <v>0.24999589592054508</v>
      </c>
      <c r="K4457">
        <v>0.81403753637821452</v>
      </c>
      <c r="L4457">
        <v>1.0853774425372689</v>
      </c>
      <c r="M4457" s="49">
        <v>0.75</v>
      </c>
      <c r="N4457" t="s">
        <v>37</v>
      </c>
      <c r="O4457" s="10" t="s">
        <v>37</v>
      </c>
      <c r="P4457">
        <f>VLOOKUP($O4457,$Y$2:$AJ$8,9,FALSE)</f>
        <v>0.25</v>
      </c>
      <c r="Q4457" s="11">
        <f>(L4457-M4457)/L4457</f>
        <v>0.30899614216531218</v>
      </c>
      <c r="S4457" s="13">
        <f>MIN(Q4457,IF(R4457=0,P4457,R4457))</f>
        <v>0.25</v>
      </c>
      <c r="T4457">
        <f>IFERROR(S4457*I4457,0)</f>
        <v>9.1372499999999981</v>
      </c>
      <c r="U4457" t="b">
        <f>O4457=N4457</f>
        <v>1</v>
      </c>
    </row>
    <row r="4458" spans="1:21" ht="21" x14ac:dyDescent="0.4">
      <c r="A4458" t="s">
        <v>2773</v>
      </c>
      <c r="B4458" t="s">
        <v>2712</v>
      </c>
      <c r="C4458" t="s">
        <v>2713</v>
      </c>
      <c r="D4458" s="34">
        <v>33661</v>
      </c>
      <c r="E4458" s="34">
        <v>2421</v>
      </c>
      <c r="F4458" s="33">
        <v>3.8851999999999993</v>
      </c>
      <c r="G4458" s="33">
        <v>1.1630999999999998</v>
      </c>
      <c r="H4458" s="49">
        <v>7.192299694007902</v>
      </c>
      <c r="I4458" s="33">
        <v>5.0482999999999993</v>
      </c>
      <c r="J4458" s="35">
        <f>G4458/I4458</f>
        <v>0.23039439019075728</v>
      </c>
      <c r="K4458">
        <v>1.6047914085088804</v>
      </c>
      <c r="L4458">
        <v>2.0852127220156955</v>
      </c>
      <c r="M4458" s="49">
        <v>1.6</v>
      </c>
      <c r="N4458" t="s">
        <v>37</v>
      </c>
      <c r="O4458" s="10" t="s">
        <v>37</v>
      </c>
      <c r="P4458">
        <f>VLOOKUP($O4458,$Y$2:$AJ$8,9,FALSE)</f>
        <v>0.25</v>
      </c>
      <c r="Q4458" s="11">
        <f>(L4458-M4458)/L4458</f>
        <v>0.23269219341164329</v>
      </c>
      <c r="S4458" s="13">
        <f>MIN(Q4458,IF(R4458=0,P4458,R4458))</f>
        <v>0.23269219341164329</v>
      </c>
      <c r="T4458">
        <f>IFERROR(S4458*I4458,0)</f>
        <v>1.1746999999999987</v>
      </c>
      <c r="U4458" t="b">
        <f>O4458=N4458</f>
        <v>1</v>
      </c>
    </row>
    <row r="4459" spans="1:21" ht="21" x14ac:dyDescent="0.4">
      <c r="A4459" t="s">
        <v>2573</v>
      </c>
      <c r="B4459" t="s">
        <v>2544</v>
      </c>
      <c r="C4459" t="s">
        <v>2545</v>
      </c>
      <c r="D4459" s="34">
        <v>9096</v>
      </c>
      <c r="E4459" s="34">
        <v>1557</v>
      </c>
      <c r="F4459" s="33">
        <v>0.71019999999999994</v>
      </c>
      <c r="G4459" s="33">
        <v>0.20480000000000001</v>
      </c>
      <c r="H4459" s="49">
        <v>17.11741424802111</v>
      </c>
      <c r="I4459" s="33">
        <v>0.91499999999999992</v>
      </c>
      <c r="J4459" s="35">
        <f>G4459/I4459</f>
        <v>0.22382513661202189</v>
      </c>
      <c r="K4459">
        <v>0.45613359023763644</v>
      </c>
      <c r="L4459">
        <v>0.58766859344894018</v>
      </c>
      <c r="M4459" s="49">
        <v>0.45</v>
      </c>
      <c r="N4459" t="s">
        <v>34</v>
      </c>
      <c r="O4459" s="10" t="s">
        <v>34</v>
      </c>
      <c r="P4459">
        <f>VLOOKUP($O4459,$Y$2:$AJ$8,9,FALSE)</f>
        <v>0.15</v>
      </c>
      <c r="Q4459" s="11">
        <f>(L4459-M4459)/L4459</f>
        <v>0.23426229508196708</v>
      </c>
      <c r="S4459" s="13">
        <f>MIN(Q4459,IF(R4459=0,P4459,R4459))</f>
        <v>0.15</v>
      </c>
      <c r="T4459">
        <f>IFERROR(S4459*I4459,0)</f>
        <v>0.13724999999999998</v>
      </c>
      <c r="U4459" t="b">
        <f>O4459=N4459</f>
        <v>1</v>
      </c>
    </row>
    <row r="4460" spans="1:21" ht="21" x14ac:dyDescent="0.4">
      <c r="A4460" t="s">
        <v>3388</v>
      </c>
      <c r="B4460" t="s">
        <v>3386</v>
      </c>
      <c r="C4460" t="s">
        <v>3387</v>
      </c>
      <c r="D4460" s="34">
        <v>810</v>
      </c>
      <c r="E4460" s="34">
        <v>296</v>
      </c>
      <c r="F4460" s="33">
        <v>0.26419999999999999</v>
      </c>
      <c r="G4460" s="33">
        <v>8.8300000000000003E-2</v>
      </c>
      <c r="H4460" s="49">
        <v>36.543209876543209</v>
      </c>
      <c r="I4460" s="33">
        <v>0.35249999999999998</v>
      </c>
      <c r="J4460" s="35">
        <f>G4460/I4460</f>
        <v>0.25049645390070924</v>
      </c>
      <c r="K4460">
        <v>0.8925675675675675</v>
      </c>
      <c r="L4460">
        <v>1.1908783783783783</v>
      </c>
      <c r="M4460" s="49">
        <v>0.7</v>
      </c>
      <c r="N4460" t="s">
        <v>37</v>
      </c>
      <c r="O4460" s="10" t="s">
        <v>37</v>
      </c>
      <c r="P4460">
        <f>VLOOKUP($O4460,$Y$2:$AJ$8,9,FALSE)</f>
        <v>0.25</v>
      </c>
      <c r="Q4460" s="11">
        <f>(L4460-M4460)/L4460</f>
        <v>0.41219858156028366</v>
      </c>
      <c r="S4460" s="13">
        <f>MIN(Q4460,IF(R4460=0,P4460,R4460))</f>
        <v>0.25</v>
      </c>
      <c r="T4460">
        <f>IFERROR(S4460*I4460,0)</f>
        <v>8.8124999999999995E-2</v>
      </c>
      <c r="U4460" t="b">
        <f>O4460=N4460</f>
        <v>1</v>
      </c>
    </row>
    <row r="4461" spans="1:21" ht="21" x14ac:dyDescent="0.4">
      <c r="A4461" t="s">
        <v>2002</v>
      </c>
      <c r="B4461" t="s">
        <v>1772</v>
      </c>
      <c r="C4461" s="50" t="s">
        <v>1773</v>
      </c>
      <c r="D4461" s="34">
        <v>5982</v>
      </c>
      <c r="E4461" s="34">
        <v>2010</v>
      </c>
      <c r="F4461" s="33">
        <v>2.8543999999999996</v>
      </c>
      <c r="G4461" s="33">
        <v>1.0805</v>
      </c>
      <c r="H4461" s="49">
        <v>33.600802407221664</v>
      </c>
      <c r="I4461" s="33">
        <v>3.9348999999999998</v>
      </c>
      <c r="J4461" s="35">
        <f>G4461/I4461</f>
        <v>0.27459401763704289</v>
      </c>
      <c r="K4461">
        <v>1.420099502487562</v>
      </c>
      <c r="L4461">
        <v>1.9576616915422884</v>
      </c>
      <c r="M4461" s="49">
        <v>1.4</v>
      </c>
      <c r="N4461" t="s">
        <v>37</v>
      </c>
      <c r="O4461" s="10" t="s">
        <v>34</v>
      </c>
      <c r="P4461">
        <f>VLOOKUP($O4461,$Y$2:$AJ$8,9,FALSE)</f>
        <v>0.15</v>
      </c>
      <c r="Q4461" s="11">
        <f>(L4461-M4461)/L4461</f>
        <v>0.28486111464077868</v>
      </c>
      <c r="S4461" s="13">
        <f>MIN(Q4461,IF(R4461=0,P4461,R4461))</f>
        <v>0.15</v>
      </c>
      <c r="T4461">
        <f>IFERROR(S4461*I4461,0)</f>
        <v>0.59023499999999995</v>
      </c>
      <c r="U4461" t="b">
        <f>O4461=N4461</f>
        <v>0</v>
      </c>
    </row>
    <row r="4462" spans="1:21" ht="21" x14ac:dyDescent="0.4">
      <c r="A4462" t="s">
        <v>2078</v>
      </c>
      <c r="B4462" t="s">
        <v>2042</v>
      </c>
      <c r="C4462" t="s">
        <v>2043</v>
      </c>
      <c r="D4462" s="34">
        <v>157779</v>
      </c>
      <c r="E4462" s="34">
        <v>78400</v>
      </c>
      <c r="F4462" s="33">
        <v>19.748100000000001</v>
      </c>
      <c r="G4462" s="33">
        <v>9.7262999999999984</v>
      </c>
      <c r="H4462" s="49">
        <v>49.689755924425938</v>
      </c>
      <c r="I4462" s="33">
        <v>29.474399999999999</v>
      </c>
      <c r="J4462" s="35">
        <f>G4462/I4462</f>
        <v>0.32999145020763776</v>
      </c>
      <c r="K4462">
        <v>0.25188903061224494</v>
      </c>
      <c r="L4462">
        <v>0.37594897959183671</v>
      </c>
      <c r="M4462" s="49">
        <v>0.05</v>
      </c>
      <c r="N4462" t="s">
        <v>37</v>
      </c>
      <c r="O4462" s="10" t="s">
        <v>37</v>
      </c>
      <c r="P4462">
        <f>VLOOKUP($O4462,$Y$2:$AJ$8,9,FALSE)</f>
        <v>0.25</v>
      </c>
      <c r="Q4462" s="11">
        <f>(L4462-M4462)/L4462</f>
        <v>0.86700322992155909</v>
      </c>
      <c r="S4462" s="13">
        <f>MIN(Q4462,IF(R4462=0,P4462,R4462))</f>
        <v>0.25</v>
      </c>
      <c r="T4462">
        <f>IFERROR(S4462*I4462,0)</f>
        <v>7.3685999999999998</v>
      </c>
      <c r="U4462" t="b">
        <f>O4462=N4462</f>
        <v>1</v>
      </c>
    </row>
    <row r="4463" spans="1:21" ht="21" x14ac:dyDescent="0.4">
      <c r="A4463" t="s">
        <v>520</v>
      </c>
      <c r="B4463" t="s">
        <v>423</v>
      </c>
      <c r="C4463" s="50" t="s">
        <v>424</v>
      </c>
      <c r="D4463" s="34">
        <v>78066</v>
      </c>
      <c r="E4463" s="34">
        <v>4195</v>
      </c>
      <c r="F4463" s="33">
        <v>4.1974999999999998</v>
      </c>
      <c r="G4463" s="33">
        <v>1.2995000000000001</v>
      </c>
      <c r="H4463" s="49">
        <v>5.3736581866625679</v>
      </c>
      <c r="I4463" s="33">
        <v>5.4969999999999999</v>
      </c>
      <c r="J4463" s="35">
        <f>G4463/I4463</f>
        <v>0.2364016736401674</v>
      </c>
      <c r="K4463">
        <v>1.0005959475566151</v>
      </c>
      <c r="L4463">
        <v>1.3103694874851013</v>
      </c>
      <c r="M4463" s="49">
        <v>1</v>
      </c>
      <c r="N4463" t="s">
        <v>34</v>
      </c>
      <c r="O4463" s="10" t="s">
        <v>34</v>
      </c>
      <c r="P4463">
        <f>VLOOKUP($O4463,$Y$2:$AJ$8,9,FALSE)</f>
        <v>0.15</v>
      </c>
      <c r="Q4463" s="11">
        <f>(L4463-M4463)/L4463</f>
        <v>0.23685646716390757</v>
      </c>
      <c r="S4463" s="13">
        <f>MIN(Q4463,IF(R4463=0,P4463,R4463))</f>
        <v>0.15</v>
      </c>
      <c r="T4463">
        <f>IFERROR(S4463*I4463,0)</f>
        <v>0.82455000000000001</v>
      </c>
      <c r="U4463" t="b">
        <f>O4463=N4463</f>
        <v>1</v>
      </c>
    </row>
    <row r="4464" spans="1:21" ht="21" x14ac:dyDescent="0.4">
      <c r="A4464" t="s">
        <v>5008</v>
      </c>
      <c r="B4464" t="s">
        <v>5004</v>
      </c>
      <c r="C4464" t="s">
        <v>5005</v>
      </c>
      <c r="D4464" s="34">
        <v>113581</v>
      </c>
      <c r="E4464" s="34">
        <v>52171</v>
      </c>
      <c r="F4464" s="33">
        <v>10.582500000000001</v>
      </c>
      <c r="G4464" s="33">
        <v>5.2125000000000004</v>
      </c>
      <c r="H4464" s="49">
        <v>45.932858488655675</v>
      </c>
      <c r="I4464" s="33">
        <v>15.795000000000002</v>
      </c>
      <c r="J4464" s="35">
        <f>G4464/I4464</f>
        <v>0.33000949667616331</v>
      </c>
      <c r="K4464">
        <v>0.20284257537712524</v>
      </c>
      <c r="L4464">
        <v>0.30275440378754481</v>
      </c>
      <c r="M4464" s="49">
        <v>0.1</v>
      </c>
      <c r="N4464" t="s">
        <v>37</v>
      </c>
      <c r="O4464" s="10" t="s">
        <v>37</v>
      </c>
      <c r="P4464">
        <f>VLOOKUP($O4464,$Y$2:$AJ$8,9,FALSE)</f>
        <v>0.25</v>
      </c>
      <c r="Q4464" s="11">
        <f>(L4464-M4464)/L4464</f>
        <v>0.66969927192149414</v>
      </c>
      <c r="S4464" s="13">
        <f>MIN(Q4464,IF(R4464=0,P4464,R4464))</f>
        <v>0.25</v>
      </c>
      <c r="T4464">
        <f>IFERROR(S4464*I4464,0)</f>
        <v>3.9487500000000004</v>
      </c>
      <c r="U4464" t="b">
        <f>O4464=N4464</f>
        <v>1</v>
      </c>
    </row>
    <row r="4465" spans="1:21" ht="21" x14ac:dyDescent="0.4">
      <c r="A4465" t="s">
        <v>3316</v>
      </c>
      <c r="B4465" t="s">
        <v>3253</v>
      </c>
      <c r="C4465" t="s">
        <v>3254</v>
      </c>
      <c r="D4465" s="34">
        <v>4642</v>
      </c>
      <c r="E4465" s="34">
        <v>969</v>
      </c>
      <c r="F4465" s="33">
        <v>0.47610000000000008</v>
      </c>
      <c r="G4465" s="33">
        <v>0.19890000000000002</v>
      </c>
      <c r="H4465" s="49">
        <v>20.874623007324431</v>
      </c>
      <c r="I4465" s="33">
        <v>0.67500000000000004</v>
      </c>
      <c r="J4465" s="35">
        <f>G4465/I4465</f>
        <v>0.29466666666666669</v>
      </c>
      <c r="K4465">
        <v>0.49133126934984528</v>
      </c>
      <c r="L4465">
        <v>0.69659442724458209</v>
      </c>
      <c r="M4465" s="49">
        <v>0.5</v>
      </c>
      <c r="N4465" t="s">
        <v>37</v>
      </c>
      <c r="O4465" s="10" t="s">
        <v>37</v>
      </c>
      <c r="P4465">
        <f>VLOOKUP($O4465,$Y$2:$AJ$8,9,FALSE)</f>
        <v>0.25</v>
      </c>
      <c r="Q4465" s="11">
        <f>(L4465-M4465)/L4465</f>
        <v>0.28222222222222226</v>
      </c>
      <c r="S4465" s="13">
        <f>MIN(Q4465,IF(R4465=0,P4465,R4465))</f>
        <v>0.25</v>
      </c>
      <c r="T4465">
        <f>IFERROR(S4465*I4465,0)</f>
        <v>0.16875000000000001</v>
      </c>
      <c r="U4465" t="b">
        <f>O4465=N4465</f>
        <v>1</v>
      </c>
    </row>
    <row r="4466" spans="1:21" ht="21" x14ac:dyDescent="0.4">
      <c r="A4466" t="s">
        <v>2674</v>
      </c>
      <c r="B4466" t="s">
        <v>2656</v>
      </c>
      <c r="C4466" t="s">
        <v>2657</v>
      </c>
      <c r="D4466" s="34">
        <v>214354</v>
      </c>
      <c r="E4466" s="34">
        <v>4094</v>
      </c>
      <c r="F4466" s="33">
        <v>8.1880000000000006</v>
      </c>
      <c r="G4466" s="33">
        <v>2.0089999999999999</v>
      </c>
      <c r="H4466" s="49">
        <v>1.9099247039943272</v>
      </c>
      <c r="I4466" s="33">
        <v>10.197000000000001</v>
      </c>
      <c r="J4466" s="35">
        <f>G4466/I4466</f>
        <v>0.1970187309993135</v>
      </c>
      <c r="K4466">
        <v>2.0000000000000004</v>
      </c>
      <c r="L4466">
        <v>2.4907181240840259</v>
      </c>
      <c r="M4466" s="49">
        <v>2</v>
      </c>
      <c r="N4466" t="s">
        <v>37</v>
      </c>
      <c r="O4466" s="10" t="s">
        <v>37</v>
      </c>
      <c r="P4466">
        <f>VLOOKUP($O4466,$Y$2:$AJ$8,9,FALSE)</f>
        <v>0.25</v>
      </c>
      <c r="Q4466" s="11">
        <f>(L4466-M4466)/L4466</f>
        <v>0.19701873099931369</v>
      </c>
      <c r="S4466" s="13">
        <f>MIN(Q4466,IF(R4466=0,P4466,R4466))</f>
        <v>0.19701873099931369</v>
      </c>
      <c r="T4466">
        <f>IFERROR(S4466*I4466,0)</f>
        <v>2.0090000000000017</v>
      </c>
      <c r="U4466" t="b">
        <f>O4466=N4466</f>
        <v>1</v>
      </c>
    </row>
    <row r="4467" spans="1:21" ht="21" x14ac:dyDescent="0.4">
      <c r="A4467" t="s">
        <v>1269</v>
      </c>
      <c r="B4467" t="s">
        <v>1225</v>
      </c>
      <c r="C4467" s="50" t="s">
        <v>1226</v>
      </c>
      <c r="D4467" s="34">
        <v>711430</v>
      </c>
      <c r="E4467" s="34">
        <v>63077</v>
      </c>
      <c r="F4467" s="33">
        <v>33.037300000000002</v>
      </c>
      <c r="G4467" s="33">
        <v>10.9237</v>
      </c>
      <c r="H4467" s="49">
        <v>8.8662271762506499</v>
      </c>
      <c r="I4467" s="33">
        <v>43.960999999999999</v>
      </c>
      <c r="J4467" s="35">
        <f>G4467/I4467</f>
        <v>0.24848615818566458</v>
      </c>
      <c r="K4467">
        <v>0.52376143443727508</v>
      </c>
      <c r="L4467">
        <v>0.69694183299776469</v>
      </c>
      <c r="M4467" s="49">
        <v>0.5</v>
      </c>
      <c r="N4467" t="s">
        <v>37</v>
      </c>
      <c r="O4467" s="10" t="s">
        <v>37</v>
      </c>
      <c r="P4467">
        <f>VLOOKUP($O4467,$Y$2:$AJ$8,9,FALSE)</f>
        <v>0.25</v>
      </c>
      <c r="Q4467" s="11">
        <f>(L4467-M4467)/L4467</f>
        <v>0.28258001410340988</v>
      </c>
      <c r="S4467" s="13">
        <f>MIN(Q4467,IF(R4467=0,P4467,R4467))</f>
        <v>0.25</v>
      </c>
      <c r="T4467">
        <f>IFERROR(S4467*I4467,0)</f>
        <v>10.99025</v>
      </c>
      <c r="U4467" t="b">
        <f>O4467=N4467</f>
        <v>1</v>
      </c>
    </row>
    <row r="4468" spans="1:21" ht="21" x14ac:dyDescent="0.4">
      <c r="A4468" t="s">
        <v>1270</v>
      </c>
      <c r="B4468" t="s">
        <v>1225</v>
      </c>
      <c r="C4468" s="50" t="s">
        <v>1226</v>
      </c>
      <c r="D4468" s="34">
        <v>524118</v>
      </c>
      <c r="E4468" s="34">
        <v>50814</v>
      </c>
      <c r="F4468" s="33">
        <v>27.732999999999997</v>
      </c>
      <c r="G4468" s="33">
        <v>9.2409999999999997</v>
      </c>
      <c r="H4468" s="49">
        <v>9.695144986434352</v>
      </c>
      <c r="I4468" s="33">
        <v>36.973999999999997</v>
      </c>
      <c r="J4468" s="35">
        <f>G4468/I4468</f>
        <v>0.24993238491913239</v>
      </c>
      <c r="K4468">
        <v>0.54577478647616795</v>
      </c>
      <c r="L4468">
        <v>0.72763411658204435</v>
      </c>
      <c r="M4468" s="49">
        <v>0.5</v>
      </c>
      <c r="N4468" t="s">
        <v>37</v>
      </c>
      <c r="O4468" s="10" t="s">
        <v>37</v>
      </c>
      <c r="P4468">
        <f>VLOOKUP($O4468,$Y$2:$AJ$8,9,FALSE)</f>
        <v>0.25</v>
      </c>
      <c r="Q4468" s="11">
        <f>(L4468-M4468)/L4468</f>
        <v>0.3128414561583816</v>
      </c>
      <c r="S4468" s="13">
        <f>MIN(Q4468,IF(R4468=0,P4468,R4468))</f>
        <v>0.25</v>
      </c>
      <c r="T4468">
        <f>IFERROR(S4468*I4468,0)</f>
        <v>9.2434999999999992</v>
      </c>
      <c r="U4468" t="b">
        <f>O4468=N4468</f>
        <v>1</v>
      </c>
    </row>
    <row r="4469" spans="1:21" ht="21" x14ac:dyDescent="0.4">
      <c r="A4469" t="s">
        <v>5040</v>
      </c>
      <c r="B4469" t="s">
        <v>5035</v>
      </c>
      <c r="C4469" t="s">
        <v>5036</v>
      </c>
      <c r="D4469" s="34">
        <v>43246</v>
      </c>
      <c r="E4469" s="34">
        <v>18713</v>
      </c>
      <c r="F4469" s="33">
        <v>18.919900000000002</v>
      </c>
      <c r="G4469" s="33">
        <v>8.8868999999999989</v>
      </c>
      <c r="H4469" s="49">
        <v>43.271053970309396</v>
      </c>
      <c r="I4469" s="33">
        <v>27.806800000000003</v>
      </c>
      <c r="J4469" s="35">
        <f>G4469/I4469</f>
        <v>0.31959448767927262</v>
      </c>
      <c r="K4469">
        <v>1.0110564847966654</v>
      </c>
      <c r="L4469">
        <v>1.4859616309517449</v>
      </c>
      <c r="M4469" s="49">
        <v>1</v>
      </c>
      <c r="N4469" t="s">
        <v>34</v>
      </c>
      <c r="O4469" s="10" t="s">
        <v>34</v>
      </c>
      <c r="P4469">
        <f>VLOOKUP($O4469,$Y$2:$AJ$8,9,FALSE)</f>
        <v>0.15</v>
      </c>
      <c r="Q4469" s="11">
        <f>(L4469-M4469)/L4469</f>
        <v>0.32703511371319255</v>
      </c>
      <c r="S4469" s="13">
        <f>MIN(Q4469,IF(R4469=0,P4469,R4469))</f>
        <v>0.15</v>
      </c>
      <c r="T4469">
        <f>IFERROR(S4469*I4469,0)</f>
        <v>4.1710200000000004</v>
      </c>
      <c r="U4469" t="b">
        <f>O4469=N4469</f>
        <v>1</v>
      </c>
    </row>
    <row r="4470" spans="1:21" ht="21" x14ac:dyDescent="0.4">
      <c r="A4470" t="s">
        <v>3613</v>
      </c>
      <c r="B4470" t="s">
        <v>3606</v>
      </c>
      <c r="C4470" t="s">
        <v>3607</v>
      </c>
      <c r="D4470" s="34">
        <v>2290</v>
      </c>
      <c r="E4470" s="34">
        <v>219</v>
      </c>
      <c r="F4470" s="33">
        <v>0.10630000000000002</v>
      </c>
      <c r="G4470" s="33">
        <v>5.2700000000000004E-2</v>
      </c>
      <c r="H4470" s="49">
        <v>9.5633187772925758</v>
      </c>
      <c r="I4470" s="33">
        <v>0.15900000000000003</v>
      </c>
      <c r="J4470" s="35">
        <f>G4470/I4470</f>
        <v>0.33144654088050313</v>
      </c>
      <c r="K4470">
        <v>0.48538812785388141</v>
      </c>
      <c r="L4470">
        <v>0.7260273972602741</v>
      </c>
      <c r="M4470" s="49">
        <v>0.75</v>
      </c>
      <c r="N4470" t="s">
        <v>37</v>
      </c>
      <c r="O4470" s="10" t="s">
        <v>37</v>
      </c>
      <c r="P4470">
        <f>VLOOKUP($O4470,$Y$2:$AJ$8,9,FALSE)</f>
        <v>0.25</v>
      </c>
      <c r="Q4470" s="11">
        <f>(L4470-M4470)/L4470</f>
        <v>-3.3018867924528121E-2</v>
      </c>
      <c r="S4470" s="13">
        <f>MIN(Q4470,IF(R4470=0,P4470,R4470))</f>
        <v>-3.3018867924528121E-2</v>
      </c>
      <c r="T4470">
        <f>IFERROR(S4470*I4470,0)</f>
        <v>-5.2499999999999726E-3</v>
      </c>
      <c r="U4470" t="b">
        <f>O4470=N4470</f>
        <v>1</v>
      </c>
    </row>
    <row r="4471" spans="1:21" ht="21" x14ac:dyDescent="0.4">
      <c r="A4471" t="s">
        <v>970</v>
      </c>
      <c r="B4471" t="s">
        <v>899</v>
      </c>
      <c r="C4471" s="50" t="s">
        <v>900</v>
      </c>
      <c r="D4471" s="34">
        <v>84397</v>
      </c>
      <c r="E4471" s="34">
        <v>2481</v>
      </c>
      <c r="F4471" s="33">
        <v>2.9771999999999998</v>
      </c>
      <c r="G4471" s="33">
        <v>0.77379999999999993</v>
      </c>
      <c r="H4471" s="49">
        <v>2.9396779506380559</v>
      </c>
      <c r="I4471" s="33">
        <v>3.7509999999999999</v>
      </c>
      <c r="J4471" s="35">
        <f>G4471/I4471</f>
        <v>0.20629165555851772</v>
      </c>
      <c r="K4471">
        <v>1.2</v>
      </c>
      <c r="L4471">
        <v>1.5118903667875856</v>
      </c>
      <c r="M4471" s="49">
        <v>1.2</v>
      </c>
      <c r="N4471" t="s">
        <v>33</v>
      </c>
      <c r="O4471" s="10" t="s">
        <v>33</v>
      </c>
      <c r="P4471">
        <f>VLOOKUP($O4471,$Y$2:$AJ$8,9,FALSE)</f>
        <v>0.4</v>
      </c>
      <c r="Q4471" s="11">
        <f>(L4471-M4471)/L4471</f>
        <v>0.20629165555851772</v>
      </c>
      <c r="S4471" s="13">
        <f>MIN(Q4471,IF(R4471=0,P4471,R4471))</f>
        <v>0.20629165555851772</v>
      </c>
      <c r="T4471">
        <f>IFERROR(S4471*I4471,0)</f>
        <v>0.77379999999999993</v>
      </c>
      <c r="U4471" t="b">
        <f>O4471=N4471</f>
        <v>1</v>
      </c>
    </row>
    <row r="4472" spans="1:21" ht="21" x14ac:dyDescent="0.4">
      <c r="A4472" t="s">
        <v>3042</v>
      </c>
      <c r="B4472" t="s">
        <v>3005</v>
      </c>
      <c r="C4472" t="s">
        <v>3006</v>
      </c>
      <c r="D4472" s="34">
        <v>351640</v>
      </c>
      <c r="E4472" s="34">
        <v>9783</v>
      </c>
      <c r="F4472" s="33">
        <v>12.021800000000001</v>
      </c>
      <c r="G4472" s="33">
        <v>3.2746</v>
      </c>
      <c r="H4472" s="49">
        <v>2.782106700034126</v>
      </c>
      <c r="I4472" s="33">
        <v>15.2964</v>
      </c>
      <c r="J4472" s="35">
        <f>G4472/I4472</f>
        <v>0.2140765147354933</v>
      </c>
      <c r="K4472">
        <v>1.2288459572728203</v>
      </c>
      <c r="L4472">
        <v>1.5635694572217111</v>
      </c>
      <c r="M4472" s="49">
        <v>3</v>
      </c>
      <c r="N4472" t="s">
        <v>37</v>
      </c>
      <c r="O4472" s="10" t="s">
        <v>37</v>
      </c>
      <c r="P4472">
        <f>VLOOKUP($O4472,$Y$2:$AJ$8,9,FALSE)</f>
        <v>0.25</v>
      </c>
      <c r="Q4472" s="11">
        <f>(L4472-M4472)/L4472</f>
        <v>-0.91868674982348786</v>
      </c>
      <c r="S4472" s="13">
        <f>MIN(Q4472,IF(R4472=0,P4472,R4472))</f>
        <v>-0.91868674982348786</v>
      </c>
      <c r="T4472">
        <f>IFERROR(S4472*I4472,0)</f>
        <v>-14.0526</v>
      </c>
      <c r="U4472" t="b">
        <f>O4472=N4472</f>
        <v>1</v>
      </c>
    </row>
    <row r="4473" spans="1:21" ht="21" x14ac:dyDescent="0.4">
      <c r="A4473" t="s">
        <v>6508</v>
      </c>
      <c r="B4473" t="s">
        <v>6506</v>
      </c>
      <c r="C4473" t="s">
        <v>6507</v>
      </c>
      <c r="D4473" s="34">
        <v>12229</v>
      </c>
      <c r="E4473" s="34">
        <v>4870</v>
      </c>
      <c r="F4473" s="33">
        <v>0.51519999999999999</v>
      </c>
      <c r="G4473" s="33">
        <v>0.2208</v>
      </c>
      <c r="H4473" s="49">
        <v>39.823370676261348</v>
      </c>
      <c r="I4473" s="33">
        <v>0.73599999999999999</v>
      </c>
      <c r="J4473" s="35">
        <f>G4473/I4473</f>
        <v>0.3</v>
      </c>
      <c r="K4473">
        <v>0.10579055441478441</v>
      </c>
      <c r="L4473">
        <v>0.15112936344969199</v>
      </c>
      <c r="M4473" s="49">
        <v>0.03</v>
      </c>
      <c r="N4473" t="s">
        <v>34</v>
      </c>
      <c r="O4473" s="10" t="s">
        <v>34</v>
      </c>
      <c r="P4473">
        <f>VLOOKUP($O4473,$Y$2:$AJ$8,9,FALSE)</f>
        <v>0.15</v>
      </c>
      <c r="Q4473" s="11">
        <f>(L4473-M4473)/L4473</f>
        <v>0.80149456521739126</v>
      </c>
      <c r="S4473" s="13">
        <f>MIN(Q4473,IF(R4473=0,P4473,R4473))</f>
        <v>0.15</v>
      </c>
      <c r="T4473">
        <f>IFERROR(S4473*I4473,0)</f>
        <v>0.1104</v>
      </c>
      <c r="U4473" t="b">
        <f>O4473=N4473</f>
        <v>1</v>
      </c>
    </row>
    <row r="4474" spans="1:21" ht="21" x14ac:dyDescent="0.4">
      <c r="A4474" t="s">
        <v>2924</v>
      </c>
      <c r="B4474" t="s">
        <v>2909</v>
      </c>
      <c r="C4474" t="s">
        <v>2910</v>
      </c>
      <c r="D4474" s="34">
        <v>315825</v>
      </c>
      <c r="E4474" s="34">
        <v>5078</v>
      </c>
      <c r="F4474" s="33">
        <v>3.8411999999999997</v>
      </c>
      <c r="G4474" s="33">
        <v>1.6833000000000002</v>
      </c>
      <c r="H4474" s="49">
        <v>1.6078524499327158</v>
      </c>
      <c r="I4474" s="33">
        <v>5.5244999999999997</v>
      </c>
      <c r="J4474" s="35">
        <f>G4474/I4474</f>
        <v>0.30469725767037747</v>
      </c>
      <c r="K4474">
        <v>0.7564395431272154</v>
      </c>
      <c r="L4474">
        <v>1.0879283182355257</v>
      </c>
      <c r="M4474" s="49">
        <v>0.75</v>
      </c>
      <c r="N4474" t="s">
        <v>37</v>
      </c>
      <c r="O4474" s="10" t="s">
        <v>37</v>
      </c>
      <c r="P4474">
        <f>VLOOKUP($O4474,$Y$2:$AJ$8,9,FALSE)</f>
        <v>0.25</v>
      </c>
      <c r="Q4474" s="11">
        <f>(L4474-M4474)/L4474</f>
        <v>0.31061634537062172</v>
      </c>
      <c r="S4474" s="13">
        <f>MIN(Q4474,IF(R4474=0,P4474,R4474))</f>
        <v>0.25</v>
      </c>
      <c r="T4474">
        <f>IFERROR(S4474*I4474,0)</f>
        <v>1.3811249999999999</v>
      </c>
      <c r="U4474" t="b">
        <f>O4474=N4474</f>
        <v>1</v>
      </c>
    </row>
    <row r="4475" spans="1:21" ht="21" x14ac:dyDescent="0.4">
      <c r="A4475" t="s">
        <v>4794</v>
      </c>
      <c r="B4475" t="s">
        <v>4790</v>
      </c>
      <c r="C4475" t="s">
        <v>4791</v>
      </c>
      <c r="D4475" s="34">
        <v>26921</v>
      </c>
      <c r="E4475" s="34">
        <v>8497</v>
      </c>
      <c r="F4475" s="33">
        <v>7.7385999999999999</v>
      </c>
      <c r="G4475" s="33">
        <v>2.5790000000000002</v>
      </c>
      <c r="H4475" s="49">
        <v>31.562720552728354</v>
      </c>
      <c r="I4475" s="33">
        <v>10.317600000000001</v>
      </c>
      <c r="J4475" s="35">
        <f>G4475/I4475</f>
        <v>0.24996123129409942</v>
      </c>
      <c r="K4475">
        <v>0.91074496881252209</v>
      </c>
      <c r="L4475">
        <v>1.2142638578321761</v>
      </c>
      <c r="M4475" s="49">
        <v>0.75</v>
      </c>
      <c r="N4475" t="s">
        <v>37</v>
      </c>
      <c r="O4475" s="10" t="s">
        <v>37</v>
      </c>
      <c r="P4475">
        <f>VLOOKUP($O4475,$Y$2:$AJ$8,9,FALSE)</f>
        <v>0.25</v>
      </c>
      <c r="Q4475" s="11">
        <f>(L4475-M4475)/L4475</f>
        <v>0.38234182367992559</v>
      </c>
      <c r="S4475" s="13">
        <f>MIN(Q4475,IF(R4475=0,P4475,R4475))</f>
        <v>0.25</v>
      </c>
      <c r="T4475">
        <f>IFERROR(S4475*I4475,0)</f>
        <v>2.5794000000000001</v>
      </c>
      <c r="U4475" t="b">
        <f>O4475=N4475</f>
        <v>1</v>
      </c>
    </row>
    <row r="4476" spans="1:21" ht="21" x14ac:dyDescent="0.4">
      <c r="A4476" t="s">
        <v>2683</v>
      </c>
      <c r="B4476" t="s">
        <v>2680</v>
      </c>
      <c r="C4476" t="s">
        <v>2681</v>
      </c>
      <c r="D4476" s="34">
        <v>3489529</v>
      </c>
      <c r="E4476" s="34">
        <v>719898</v>
      </c>
      <c r="F4476" s="33">
        <v>382.4914</v>
      </c>
      <c r="G4476" s="33">
        <v>163.92699999999999</v>
      </c>
      <c r="H4476" s="49">
        <v>20.630234051644219</v>
      </c>
      <c r="I4476" s="33">
        <v>546.41840000000002</v>
      </c>
      <c r="J4476" s="35">
        <f>G4476/I4476</f>
        <v>0.30000270854714994</v>
      </c>
      <c r="K4476">
        <v>0.53131332494325589</v>
      </c>
      <c r="L4476">
        <v>0.75902197255722337</v>
      </c>
      <c r="M4476" s="49">
        <v>0.2</v>
      </c>
      <c r="N4476" t="s">
        <v>37</v>
      </c>
      <c r="O4476" s="10" t="s">
        <v>37</v>
      </c>
      <c r="P4476">
        <f>VLOOKUP($O4476,$Y$2:$AJ$8,9,FALSE)</f>
        <v>0.25</v>
      </c>
      <c r="Q4476" s="11">
        <f>(L4476-M4476)/L4476</f>
        <v>0.73650301673589325</v>
      </c>
      <c r="S4476" s="13">
        <f>MIN(Q4476,IF(R4476=0,P4476,R4476))</f>
        <v>0.25</v>
      </c>
      <c r="T4476">
        <f>IFERROR(S4476*I4476,0)</f>
        <v>136.6046</v>
      </c>
      <c r="U4476" t="b">
        <f>O4476=N4476</f>
        <v>1</v>
      </c>
    </row>
    <row r="4477" spans="1:21" ht="21" x14ac:dyDescent="0.4">
      <c r="A4477" t="s">
        <v>5925</v>
      </c>
      <c r="B4477" t="s">
        <v>5911</v>
      </c>
      <c r="C4477" t="s">
        <v>5912</v>
      </c>
      <c r="D4477" s="34">
        <v>21821</v>
      </c>
      <c r="E4477" s="34">
        <v>1783</v>
      </c>
      <c r="F4477" s="33">
        <v>1.7004999999999999</v>
      </c>
      <c r="G4477" s="33">
        <v>0.56710000000000005</v>
      </c>
      <c r="H4477" s="49">
        <v>8.1710279088951019</v>
      </c>
      <c r="I4477" s="33">
        <v>2.2675999999999998</v>
      </c>
      <c r="J4477" s="35">
        <f>G4477/I4477</f>
        <v>0.25008819897689188</v>
      </c>
      <c r="K4477">
        <v>0.9537296690970275</v>
      </c>
      <c r="L4477">
        <v>1.2717891194615816</v>
      </c>
      <c r="M4477" s="49">
        <v>0.6</v>
      </c>
      <c r="N4477" t="s">
        <v>34</v>
      </c>
      <c r="O4477" s="10" t="s">
        <v>34</v>
      </c>
      <c r="P4477">
        <f>VLOOKUP($O4477,$Y$2:$AJ$8,9,FALSE)</f>
        <v>0.15</v>
      </c>
      <c r="Q4477" s="11">
        <f>(L4477-M4477)/L4477</f>
        <v>0.52822367260539782</v>
      </c>
      <c r="S4477" s="13">
        <f>MIN(Q4477,IF(R4477=0,P4477,R4477))</f>
        <v>0.15</v>
      </c>
      <c r="T4477">
        <f>IFERROR(S4477*I4477,0)</f>
        <v>0.34013999999999994</v>
      </c>
      <c r="U4477" t="b">
        <f>O4477=N4477</f>
        <v>1</v>
      </c>
    </row>
    <row r="4478" spans="1:21" ht="21" x14ac:dyDescent="0.4">
      <c r="A4478" t="s">
        <v>2142</v>
      </c>
      <c r="B4478" t="s">
        <v>2094</v>
      </c>
      <c r="C4478" t="s">
        <v>2095</v>
      </c>
      <c r="D4478" s="34">
        <v>457947</v>
      </c>
      <c r="E4478" s="34">
        <v>26846</v>
      </c>
      <c r="F4478" s="33">
        <v>30.873199999999997</v>
      </c>
      <c r="G4478" s="33">
        <v>12.113799999999999</v>
      </c>
      <c r="H4478" s="49">
        <v>5.8622504350940172</v>
      </c>
      <c r="I4478" s="33">
        <v>42.986999999999995</v>
      </c>
      <c r="J4478" s="35">
        <f>G4478/I4478</f>
        <v>0.28180147486449392</v>
      </c>
      <c r="K4478">
        <v>1.1500111748491395</v>
      </c>
      <c r="L4478">
        <v>1.6012441332042016</v>
      </c>
      <c r="M4478" s="49">
        <v>1.1499999999999999</v>
      </c>
      <c r="N4478" t="s">
        <v>37</v>
      </c>
      <c r="O4478" s="10" t="s">
        <v>37</v>
      </c>
      <c r="P4478">
        <f>VLOOKUP($O4478,$Y$2:$AJ$8,9,FALSE)</f>
        <v>0.25</v>
      </c>
      <c r="Q4478" s="11">
        <f>(L4478-M4478)/L4478</f>
        <v>0.28180845371856605</v>
      </c>
      <c r="S4478" s="13">
        <f>MIN(Q4478,IF(R4478=0,P4478,R4478))</f>
        <v>0.25</v>
      </c>
      <c r="T4478">
        <f>IFERROR(S4478*I4478,0)</f>
        <v>10.746749999999999</v>
      </c>
      <c r="U4478" t="b">
        <f>O4478=N4478</f>
        <v>1</v>
      </c>
    </row>
    <row r="4479" spans="1:21" ht="21" x14ac:dyDescent="0.4">
      <c r="A4479" t="s">
        <v>521</v>
      </c>
      <c r="B4479" t="s">
        <v>423</v>
      </c>
      <c r="C4479" s="50" t="s">
        <v>424</v>
      </c>
      <c r="D4479" s="34">
        <v>892803</v>
      </c>
      <c r="E4479" s="34">
        <v>127591</v>
      </c>
      <c r="F4479" s="33">
        <v>255.18199999999999</v>
      </c>
      <c r="G4479" s="33">
        <v>46.372900000000001</v>
      </c>
      <c r="H4479" s="49">
        <v>14.291058609794097</v>
      </c>
      <c r="I4479" s="33">
        <v>301.55489999999998</v>
      </c>
      <c r="J4479" s="35">
        <f>G4479/I4479</f>
        <v>0.15377929524607295</v>
      </c>
      <c r="K4479">
        <v>2</v>
      </c>
      <c r="L4479">
        <v>2.3634496163522503</v>
      </c>
      <c r="M4479" s="49">
        <v>2</v>
      </c>
      <c r="N4479" t="s">
        <v>34</v>
      </c>
      <c r="O4479" s="10" t="s">
        <v>34</v>
      </c>
      <c r="P4479">
        <f>VLOOKUP($O4479,$Y$2:$AJ$8,9,FALSE)</f>
        <v>0.15</v>
      </c>
      <c r="Q4479" s="11">
        <f>(L4479-M4479)/L4479</f>
        <v>0.15377929524607284</v>
      </c>
      <c r="S4479" s="13">
        <f>MIN(Q4479,IF(R4479=0,P4479,R4479))</f>
        <v>0.15</v>
      </c>
      <c r="T4479">
        <f>IFERROR(S4479*I4479,0)</f>
        <v>45.233234999999993</v>
      </c>
      <c r="U4479" t="b">
        <f>O4479=N4479</f>
        <v>1</v>
      </c>
    </row>
    <row r="4480" spans="1:21" ht="21" x14ac:dyDescent="0.4">
      <c r="A4480" t="s">
        <v>3079</v>
      </c>
      <c r="B4480" t="s">
        <v>3077</v>
      </c>
      <c r="C4480" t="s">
        <v>3078</v>
      </c>
      <c r="D4480" s="34">
        <v>1816050</v>
      </c>
      <c r="E4480" s="34">
        <v>385650</v>
      </c>
      <c r="F4480" s="33">
        <v>61.607699999999994</v>
      </c>
      <c r="G4480" s="33">
        <v>18.912499999999998</v>
      </c>
      <c r="H4480" s="49">
        <v>21.235648798215909</v>
      </c>
      <c r="I4480" s="33">
        <v>80.520199999999988</v>
      </c>
      <c r="J4480" s="35">
        <f>G4480/I4480</f>
        <v>0.23487894963003073</v>
      </c>
      <c r="K4480">
        <v>0.15975029171528587</v>
      </c>
      <c r="L4480">
        <v>0.20879087255283282</v>
      </c>
      <c r="M4480" s="49">
        <v>0.16</v>
      </c>
      <c r="N4480" t="s">
        <v>42</v>
      </c>
      <c r="O4480" s="10" t="s">
        <v>42</v>
      </c>
      <c r="P4480">
        <f>VLOOKUP($O4480,$Y$2:$AJ$8,9,FALSE)</f>
        <v>0.05</v>
      </c>
      <c r="Q4480" s="11">
        <f>(L4480-M4480)/L4480</f>
        <v>0.23368297644566186</v>
      </c>
      <c r="S4480" s="13">
        <f>MIN(Q4480,IF(R4480=0,P4480,R4480))</f>
        <v>0.05</v>
      </c>
      <c r="T4480">
        <f>IFERROR(S4480*I4480,0)</f>
        <v>4.0260099999999994</v>
      </c>
      <c r="U4480" t="b">
        <f>O4480=N4480</f>
        <v>1</v>
      </c>
    </row>
    <row r="4481" spans="1:21" ht="21" x14ac:dyDescent="0.4">
      <c r="A4481" t="s">
        <v>293</v>
      </c>
      <c r="B4481" t="s">
        <v>270</v>
      </c>
      <c r="C4481" s="50" t="s">
        <v>271</v>
      </c>
      <c r="D4481" s="34">
        <v>1237329</v>
      </c>
      <c r="E4481" s="34">
        <v>79541</v>
      </c>
      <c r="F4481" s="33">
        <v>88.59</v>
      </c>
      <c r="G4481" s="33">
        <v>59.06</v>
      </c>
      <c r="H4481" s="49">
        <v>6.4284438496147747</v>
      </c>
      <c r="I4481" s="33">
        <v>147.65</v>
      </c>
      <c r="J4481" s="35">
        <f>G4481/I4481</f>
        <v>0.4</v>
      </c>
      <c r="K4481">
        <v>1.1137652279956249</v>
      </c>
      <c r="L4481">
        <v>1.8562753799927081</v>
      </c>
      <c r="M4481" s="49">
        <v>1</v>
      </c>
      <c r="N4481" t="s">
        <v>33</v>
      </c>
      <c r="O4481" s="10" t="s">
        <v>37</v>
      </c>
      <c r="P4481">
        <f>VLOOKUP($O4481,$Y$2:$AJ$8,9,FALSE)</f>
        <v>0.25</v>
      </c>
      <c r="Q4481" s="11">
        <f>(L4481-M4481)/L4481</f>
        <v>0.46128682695563833</v>
      </c>
      <c r="S4481" s="13">
        <f>MIN(Q4481,IF(R4481=0,P4481,R4481))</f>
        <v>0.25</v>
      </c>
      <c r="T4481">
        <f>IFERROR(S4481*I4481,0)</f>
        <v>36.912500000000001</v>
      </c>
      <c r="U4481" t="b">
        <f>O4481=N4481</f>
        <v>0</v>
      </c>
    </row>
    <row r="4482" spans="1:21" ht="21" x14ac:dyDescent="0.4">
      <c r="A4482" t="s">
        <v>294</v>
      </c>
      <c r="B4482" t="s">
        <v>270</v>
      </c>
      <c r="C4482" s="50" t="s">
        <v>271</v>
      </c>
      <c r="D4482" s="34">
        <v>714535</v>
      </c>
      <c r="E4482" s="34">
        <v>16324</v>
      </c>
      <c r="F4482" s="33">
        <v>32.895700000000005</v>
      </c>
      <c r="G4482" s="33">
        <v>11.761899999999999</v>
      </c>
      <c r="H4482" s="49">
        <v>2.28456268762202</v>
      </c>
      <c r="I4482" s="33">
        <v>44.657600000000002</v>
      </c>
      <c r="J4482" s="35">
        <f>G4482/I4482</f>
        <v>0.26337958152699648</v>
      </c>
      <c r="K4482">
        <v>2.0151739769664299</v>
      </c>
      <c r="L4482">
        <v>2.7357020338152416</v>
      </c>
      <c r="M4482" s="49">
        <v>2</v>
      </c>
      <c r="N4482" t="s">
        <v>37</v>
      </c>
      <c r="O4482" s="10" t="s">
        <v>42</v>
      </c>
      <c r="P4482">
        <f>VLOOKUP($O4482,$Y$2:$AJ$8,9,FALSE)</f>
        <v>0.05</v>
      </c>
      <c r="Q4482" s="11">
        <f>(L4482-M4482)/L4482</f>
        <v>0.26892622980187031</v>
      </c>
      <c r="S4482" s="13">
        <f>MIN(Q4482,IF(R4482=0,P4482,R4482))</f>
        <v>0.05</v>
      </c>
      <c r="T4482">
        <f>IFERROR(S4482*I4482,0)</f>
        <v>2.2328800000000002</v>
      </c>
      <c r="U4482" t="b">
        <f>O4482=N4482</f>
        <v>0</v>
      </c>
    </row>
    <row r="4483" spans="1:21" ht="21" x14ac:dyDescent="0.4">
      <c r="A4483" t="s">
        <v>2799</v>
      </c>
      <c r="B4483" t="s">
        <v>2796</v>
      </c>
      <c r="C4483" t="s">
        <v>2797</v>
      </c>
      <c r="D4483" s="34">
        <v>1256740</v>
      </c>
      <c r="E4483" s="34">
        <v>140779</v>
      </c>
      <c r="F4483" s="33">
        <v>387.14480000000003</v>
      </c>
      <c r="G4483" s="33">
        <v>142.75479999999999</v>
      </c>
      <c r="H4483" s="49">
        <v>11.20191925139647</v>
      </c>
      <c r="I4483" s="33">
        <v>529.89959999999996</v>
      </c>
      <c r="J4483" s="35">
        <f>G4483/I4483</f>
        <v>0.26939971270029267</v>
      </c>
      <c r="K4483">
        <v>2.7500181134970418</v>
      </c>
      <c r="L4483">
        <v>3.7640528772046964</v>
      </c>
      <c r="M4483" s="49">
        <v>2.75</v>
      </c>
      <c r="N4483" t="s">
        <v>45</v>
      </c>
      <c r="O4483" s="10" t="s">
        <v>45</v>
      </c>
      <c r="P4483">
        <f>VLOOKUP($O4483,$Y$2:$AJ$8,9,FALSE)</f>
        <v>0.32</v>
      </c>
      <c r="Q4483" s="11">
        <f>(L4483-M4483)/L4483</f>
        <v>0.26940452493264755</v>
      </c>
      <c r="S4483" s="13">
        <f>MIN(Q4483,IF(R4483=0,P4483,R4483))</f>
        <v>0.26940452493264755</v>
      </c>
      <c r="T4483">
        <f>IFERROR(S4483*I4483,0)</f>
        <v>142.75734999999995</v>
      </c>
      <c r="U4483" t="b">
        <f>O4483=N4483</f>
        <v>1</v>
      </c>
    </row>
    <row r="4484" spans="1:21" ht="21" x14ac:dyDescent="0.4">
      <c r="A4484" t="s">
        <v>2874</v>
      </c>
      <c r="B4484" t="s">
        <v>2854</v>
      </c>
      <c r="C4484" t="s">
        <v>2855</v>
      </c>
      <c r="D4484" s="34">
        <v>391810</v>
      </c>
      <c r="E4484" s="34">
        <v>10371</v>
      </c>
      <c r="F4484" s="33">
        <v>51.854999999999997</v>
      </c>
      <c r="G4484" s="33">
        <v>12.222299999999999</v>
      </c>
      <c r="H4484" s="49">
        <v>2.6469462239350707</v>
      </c>
      <c r="I4484" s="33">
        <v>64.077299999999994</v>
      </c>
      <c r="J4484" s="35">
        <f>G4484/I4484</f>
        <v>0.19074305565309399</v>
      </c>
      <c r="K4484">
        <v>5</v>
      </c>
      <c r="L4484">
        <v>6.1785073763378646</v>
      </c>
      <c r="M4484" s="49">
        <v>5</v>
      </c>
      <c r="N4484" t="s">
        <v>37</v>
      </c>
      <c r="O4484" s="10" t="s">
        <v>37</v>
      </c>
      <c r="P4484">
        <f>VLOOKUP($O4484,$Y$2:$AJ$8,9,FALSE)</f>
        <v>0.25</v>
      </c>
      <c r="Q4484" s="11">
        <f>(L4484-M4484)/L4484</f>
        <v>0.19074305565309393</v>
      </c>
      <c r="S4484" s="13">
        <f>MIN(Q4484,IF(R4484=0,P4484,R4484))</f>
        <v>0.19074305565309393</v>
      </c>
      <c r="T4484">
        <f>IFERROR(S4484*I4484,0)</f>
        <v>12.222299999999995</v>
      </c>
      <c r="U4484" t="b">
        <f>O4484=N4484</f>
        <v>1</v>
      </c>
    </row>
    <row r="4485" spans="1:21" ht="21" x14ac:dyDescent="0.4">
      <c r="A4485" t="s">
        <v>5372</v>
      </c>
      <c r="B4485" t="s">
        <v>5363</v>
      </c>
      <c r="C4485" t="s">
        <v>5364</v>
      </c>
      <c r="D4485" s="34">
        <v>51967</v>
      </c>
      <c r="E4485" s="34">
        <v>1900</v>
      </c>
      <c r="F4485" s="33">
        <v>0.33</v>
      </c>
      <c r="G4485" s="33">
        <v>0.11000000000000001</v>
      </c>
      <c r="H4485" s="49">
        <v>3.6561664133007485</v>
      </c>
      <c r="I4485" s="33">
        <v>0.44000000000000006</v>
      </c>
      <c r="J4485" s="35">
        <f>G4485/I4485</f>
        <v>0.25</v>
      </c>
      <c r="K4485">
        <v>0.1736842105263158</v>
      </c>
      <c r="L4485">
        <v>0.23157894736842108</v>
      </c>
      <c r="M4485" s="49">
        <v>0.09</v>
      </c>
      <c r="N4485" t="s">
        <v>37</v>
      </c>
      <c r="O4485" s="10" t="s">
        <v>37</v>
      </c>
      <c r="P4485">
        <f>VLOOKUP($O4485,$Y$2:$AJ$8,9,FALSE)</f>
        <v>0.25</v>
      </c>
      <c r="Q4485" s="11">
        <f>(L4485-M4485)/L4485</f>
        <v>0.61136363636363644</v>
      </c>
      <c r="S4485" s="13">
        <f>MIN(Q4485,IF(R4485=0,P4485,R4485))</f>
        <v>0.25</v>
      </c>
      <c r="T4485">
        <f>IFERROR(S4485*I4485,0)</f>
        <v>0.11000000000000001</v>
      </c>
      <c r="U4485" t="b">
        <f>O4485=N4485</f>
        <v>1</v>
      </c>
    </row>
    <row r="4486" spans="1:21" ht="21" x14ac:dyDescent="0.4">
      <c r="A4486" t="s">
        <v>2361</v>
      </c>
      <c r="B4486" t="s">
        <v>2334</v>
      </c>
      <c r="C4486" t="s">
        <v>2335</v>
      </c>
      <c r="D4486" s="34">
        <v>18400</v>
      </c>
      <c r="E4486" s="34">
        <v>503</v>
      </c>
      <c r="F4486" s="33">
        <v>0.15</v>
      </c>
      <c r="G4486" s="33">
        <v>0.05</v>
      </c>
      <c r="H4486" s="49">
        <v>2.7336956521739131</v>
      </c>
      <c r="I4486" s="33">
        <v>0.2</v>
      </c>
      <c r="J4486" s="35">
        <f>G4486/I4486</f>
        <v>0.25</v>
      </c>
      <c r="K4486">
        <v>0.29821073558648109</v>
      </c>
      <c r="L4486">
        <v>0.39761431411530818</v>
      </c>
      <c r="M4486" s="49">
        <v>0.25</v>
      </c>
      <c r="N4486" t="s">
        <v>37</v>
      </c>
      <c r="O4486" s="10" t="s">
        <v>37</v>
      </c>
      <c r="P4486">
        <f>VLOOKUP($O4486,$Y$2:$AJ$8,9,FALSE)</f>
        <v>0.25</v>
      </c>
      <c r="Q4486" s="11">
        <f>(L4486-M4486)/L4486</f>
        <v>0.37125000000000002</v>
      </c>
      <c r="S4486" s="13">
        <f>MIN(Q4486,IF(R4486=0,P4486,R4486))</f>
        <v>0.25</v>
      </c>
      <c r="T4486">
        <f>IFERROR(S4486*I4486,0)</f>
        <v>0.05</v>
      </c>
      <c r="U4486" t="b">
        <f>O4486=N4486</f>
        <v>1</v>
      </c>
    </row>
    <row r="4487" spans="1:21" ht="21" x14ac:dyDescent="0.4">
      <c r="A4487" t="s">
        <v>6210</v>
      </c>
      <c r="B4487" t="s">
        <v>6180</v>
      </c>
      <c r="C4487" t="s">
        <v>6181</v>
      </c>
      <c r="D4487" s="34">
        <v>70304</v>
      </c>
      <c r="E4487" s="34">
        <v>851</v>
      </c>
      <c r="F4487" s="33">
        <v>0.25439999999999996</v>
      </c>
      <c r="G4487" s="33">
        <v>0.1416</v>
      </c>
      <c r="H4487" s="49">
        <v>1.2104574419663177</v>
      </c>
      <c r="I4487" s="33">
        <v>0.39599999999999996</v>
      </c>
      <c r="J4487" s="35">
        <f>G4487/I4487</f>
        <v>0.3575757575757576</v>
      </c>
      <c r="K4487">
        <v>0.29894242068155108</v>
      </c>
      <c r="L4487">
        <v>0.46533490011750872</v>
      </c>
      <c r="M4487" s="49">
        <v>0.3</v>
      </c>
      <c r="N4487" t="s">
        <v>33</v>
      </c>
      <c r="O4487" s="10" t="s">
        <v>33</v>
      </c>
      <c r="P4487">
        <f>VLOOKUP($O4487,$Y$2:$AJ$8,9,FALSE)</f>
        <v>0.4</v>
      </c>
      <c r="Q4487" s="11">
        <f>(L4487-M4487)/L4487</f>
        <v>0.35530303030303018</v>
      </c>
      <c r="S4487" s="13">
        <f>MIN(Q4487,IF(R4487=0,P4487,R4487))</f>
        <v>0.35530303030303018</v>
      </c>
      <c r="T4487">
        <f>IFERROR(S4487*I4487,0)</f>
        <v>0.14069999999999994</v>
      </c>
      <c r="U4487" t="b">
        <f>O4487=N4487</f>
        <v>1</v>
      </c>
    </row>
    <row r="4488" spans="1:21" ht="21" x14ac:dyDescent="0.4">
      <c r="A4488" t="s">
        <v>864</v>
      </c>
      <c r="B4488" t="s">
        <v>775</v>
      </c>
      <c r="C4488" s="50" t="s">
        <v>776</v>
      </c>
      <c r="D4488" s="34">
        <v>1127301</v>
      </c>
      <c r="E4488" s="34">
        <v>155602</v>
      </c>
      <c r="F4488" s="33">
        <v>126.8032</v>
      </c>
      <c r="G4488" s="33">
        <v>41.654799999999994</v>
      </c>
      <c r="H4488" s="49">
        <v>13.803057036230785</v>
      </c>
      <c r="I4488" s="33">
        <v>168.458</v>
      </c>
      <c r="J4488" s="35">
        <f>G4488/I4488</f>
        <v>0.24727112989587907</v>
      </c>
      <c r="K4488">
        <v>0.81492011670801145</v>
      </c>
      <c r="L4488">
        <v>1.0826210460019794</v>
      </c>
      <c r="M4488" s="49">
        <v>0.75</v>
      </c>
      <c r="N4488" t="s">
        <v>37</v>
      </c>
      <c r="O4488" s="10" t="s">
        <v>42</v>
      </c>
      <c r="P4488">
        <f>VLOOKUP($O4488,$Y$2:$AJ$8,9,FALSE)</f>
        <v>0.05</v>
      </c>
      <c r="Q4488" s="11">
        <f>(L4488-M4488)/L4488</f>
        <v>0.30723681867290364</v>
      </c>
      <c r="S4488" s="13">
        <f>MIN(Q4488,IF(R4488=0,P4488,R4488))</f>
        <v>0.05</v>
      </c>
      <c r="T4488">
        <f>IFERROR(S4488*I4488,0)</f>
        <v>8.4229000000000003</v>
      </c>
      <c r="U4488" t="b">
        <f>O4488=N4488</f>
        <v>0</v>
      </c>
    </row>
    <row r="4489" spans="1:21" ht="21" x14ac:dyDescent="0.4">
      <c r="A4489" t="s">
        <v>2995</v>
      </c>
      <c r="B4489" t="s">
        <v>2991</v>
      </c>
      <c r="C4489" t="s">
        <v>2992</v>
      </c>
      <c r="D4489" s="34">
        <v>810687</v>
      </c>
      <c r="E4489" s="34">
        <v>287892</v>
      </c>
      <c r="F4489" s="33">
        <v>304.62060000000002</v>
      </c>
      <c r="G4489" s="33">
        <v>118.64670000000001</v>
      </c>
      <c r="H4489" s="49">
        <v>35.512102698081996</v>
      </c>
      <c r="I4489" s="33">
        <v>423.26730000000003</v>
      </c>
      <c r="J4489" s="35">
        <f>G4489/I4489</f>
        <v>0.28031151945827143</v>
      </c>
      <c r="K4489">
        <v>1.0581072068692428</v>
      </c>
      <c r="L4489">
        <v>1.4702294610478932</v>
      </c>
      <c r="M4489" s="49">
        <v>0.9</v>
      </c>
      <c r="N4489" t="s">
        <v>34</v>
      </c>
      <c r="O4489" s="10" t="s">
        <v>34</v>
      </c>
      <c r="P4489">
        <f>VLOOKUP($O4489,$Y$2:$AJ$8,9,FALSE)</f>
        <v>0.15</v>
      </c>
      <c r="Q4489" s="11">
        <f>(L4489-M4489)/L4489</f>
        <v>0.38785065607477837</v>
      </c>
      <c r="S4489" s="13">
        <f>MIN(Q4489,IF(R4489=0,P4489,R4489))</f>
        <v>0.15</v>
      </c>
      <c r="T4489">
        <f>IFERROR(S4489*I4489,0)</f>
        <v>63.490095000000004</v>
      </c>
      <c r="U4489" t="b">
        <f>O4489=N4489</f>
        <v>1</v>
      </c>
    </row>
    <row r="4490" spans="1:21" ht="21" x14ac:dyDescent="0.4">
      <c r="A4490" t="s">
        <v>2483</v>
      </c>
      <c r="B4490" t="s">
        <v>2390</v>
      </c>
      <c r="C4490" t="s">
        <v>2391</v>
      </c>
      <c r="D4490" s="34">
        <v>889555</v>
      </c>
      <c r="E4490" s="34">
        <v>103009</v>
      </c>
      <c r="F4490" s="33">
        <v>11.1675</v>
      </c>
      <c r="G4490" s="33">
        <v>3.7225000000000001</v>
      </c>
      <c r="H4490" s="49">
        <v>11.57983486125085</v>
      </c>
      <c r="I4490" s="33">
        <v>14.89</v>
      </c>
      <c r="J4490" s="35">
        <f>G4490/I4490</f>
        <v>0.25</v>
      </c>
      <c r="K4490">
        <v>0.10841285712898872</v>
      </c>
      <c r="L4490">
        <v>0.14455047617198497</v>
      </c>
      <c r="M4490" s="49">
        <v>0.01</v>
      </c>
      <c r="N4490" t="s">
        <v>37</v>
      </c>
      <c r="O4490" s="10" t="s">
        <v>37</v>
      </c>
      <c r="P4490">
        <f>VLOOKUP($O4490,$Y$2:$AJ$8,9,FALSE)</f>
        <v>0.25</v>
      </c>
      <c r="Q4490" s="11">
        <f>(L4490-M4490)/L4490</f>
        <v>0.9308200134318334</v>
      </c>
      <c r="S4490" s="13">
        <f>MIN(Q4490,IF(R4490=0,P4490,R4490))</f>
        <v>0.25</v>
      </c>
      <c r="T4490">
        <f>IFERROR(S4490*I4490,0)</f>
        <v>3.7225000000000001</v>
      </c>
      <c r="U4490" t="b">
        <f>O4490=N4490</f>
        <v>1</v>
      </c>
    </row>
    <row r="4491" spans="1:21" ht="21" x14ac:dyDescent="0.4">
      <c r="A4491" t="s">
        <v>1528</v>
      </c>
      <c r="B4491" t="s">
        <v>1475</v>
      </c>
      <c r="C4491" s="50" t="s">
        <v>1476</v>
      </c>
      <c r="D4491" s="34">
        <v>236967</v>
      </c>
      <c r="E4491" s="34">
        <v>14660</v>
      </c>
      <c r="F4491" s="33">
        <v>4.3922999999999996</v>
      </c>
      <c r="G4491" s="33">
        <v>2.8287</v>
      </c>
      <c r="H4491" s="49">
        <v>6.1865154219785881</v>
      </c>
      <c r="I4491" s="33">
        <v>7.2210000000000001</v>
      </c>
      <c r="J4491" s="35">
        <f>G4491/I4491</f>
        <v>0.39173244702949728</v>
      </c>
      <c r="K4491">
        <v>0.29961118690313776</v>
      </c>
      <c r="L4491">
        <v>0.49256480218281035</v>
      </c>
      <c r="M4491" s="49">
        <v>0.3</v>
      </c>
      <c r="N4491" t="s">
        <v>33</v>
      </c>
      <c r="O4491" s="10" t="s">
        <v>33</v>
      </c>
      <c r="P4491">
        <f>VLOOKUP($O4491,$Y$2:$AJ$8,9,FALSE)</f>
        <v>0.4</v>
      </c>
      <c r="Q4491" s="11">
        <f>(L4491-M4491)/L4491</f>
        <v>0.39094308267552969</v>
      </c>
      <c r="S4491" s="13">
        <f>MIN(Q4491,IF(R4491=0,P4491,R4491))</f>
        <v>0.39094308267552969</v>
      </c>
      <c r="T4491">
        <f>IFERROR(S4491*I4491,0)</f>
        <v>2.823</v>
      </c>
      <c r="U4491" t="b">
        <f>O4491=N4491</f>
        <v>1</v>
      </c>
    </row>
    <row r="4492" spans="1:21" ht="21" x14ac:dyDescent="0.4">
      <c r="A4492" t="s">
        <v>3043</v>
      </c>
      <c r="B4492" t="s">
        <v>3005</v>
      </c>
      <c r="C4492" t="s">
        <v>3006</v>
      </c>
      <c r="D4492" s="34">
        <v>145346</v>
      </c>
      <c r="E4492" s="34">
        <v>4189</v>
      </c>
      <c r="F4492" s="33">
        <v>25.134</v>
      </c>
      <c r="G4492" s="33">
        <v>7.0462999999999996</v>
      </c>
      <c r="H4492" s="49">
        <v>2.8820882583628031</v>
      </c>
      <c r="I4492" s="33">
        <v>32.180300000000003</v>
      </c>
      <c r="J4492" s="35">
        <f>G4492/I4492</f>
        <v>0.21896315447649645</v>
      </c>
      <c r="K4492">
        <v>6</v>
      </c>
      <c r="L4492">
        <v>7.6820959656242547</v>
      </c>
      <c r="M4492" s="49">
        <v>6</v>
      </c>
      <c r="N4492" t="s">
        <v>34</v>
      </c>
      <c r="O4492" s="10" t="s">
        <v>34</v>
      </c>
      <c r="P4492">
        <f>VLOOKUP($O4492,$Y$2:$AJ$8,9,FALSE)</f>
        <v>0.15</v>
      </c>
      <c r="Q4492" s="11">
        <f>(L4492-M4492)/L4492</f>
        <v>0.21896315447649656</v>
      </c>
      <c r="S4492" s="13">
        <f>MIN(Q4492,IF(R4492=0,P4492,R4492))</f>
        <v>0.15</v>
      </c>
      <c r="T4492">
        <f>IFERROR(S4492*I4492,0)</f>
        <v>4.827045</v>
      </c>
      <c r="U4492" t="b">
        <f>O4492=N4492</f>
        <v>1</v>
      </c>
    </row>
    <row r="4493" spans="1:21" ht="21" x14ac:dyDescent="0.4">
      <c r="A4493" t="s">
        <v>5523</v>
      </c>
      <c r="B4493" t="s">
        <v>5519</v>
      </c>
      <c r="C4493" t="s">
        <v>5520</v>
      </c>
      <c r="D4493" s="34">
        <v>39035</v>
      </c>
      <c r="E4493" s="34">
        <v>1514</v>
      </c>
      <c r="F4493" s="33">
        <v>1.8179999999999998</v>
      </c>
      <c r="G4493" s="33">
        <v>0.60529999999999995</v>
      </c>
      <c r="H4493" s="49">
        <v>3.8785705136416038</v>
      </c>
      <c r="I4493" s="33">
        <v>2.4232999999999998</v>
      </c>
      <c r="J4493" s="35">
        <f>G4493/I4493</f>
        <v>0.24978335327858706</v>
      </c>
      <c r="K4493">
        <v>1.2007926023778071</v>
      </c>
      <c r="L4493">
        <v>1.6005944517833552</v>
      </c>
      <c r="M4493" s="49">
        <v>1.1000000000000001</v>
      </c>
      <c r="N4493" t="s">
        <v>34</v>
      </c>
      <c r="O4493" s="10" t="s">
        <v>34</v>
      </c>
      <c r="P4493">
        <f>VLOOKUP($O4493,$Y$2:$AJ$8,9,FALSE)</f>
        <v>0.15</v>
      </c>
      <c r="Q4493" s="11">
        <f>(L4493-M4493)/L4493</f>
        <v>0.31275533363595087</v>
      </c>
      <c r="S4493" s="13">
        <f>MIN(Q4493,IF(R4493=0,P4493,R4493))</f>
        <v>0.15</v>
      </c>
      <c r="T4493">
        <f>IFERROR(S4493*I4493,0)</f>
        <v>0.36349499999999996</v>
      </c>
      <c r="U4493" t="b">
        <f>O4493=N4493</f>
        <v>1</v>
      </c>
    </row>
    <row r="4494" spans="1:21" ht="21" x14ac:dyDescent="0.4">
      <c r="A4494" t="s">
        <v>3399</v>
      </c>
      <c r="B4494" t="s">
        <v>3392</v>
      </c>
      <c r="C4494" t="s">
        <v>3393</v>
      </c>
      <c r="D4494" s="34">
        <v>57582</v>
      </c>
      <c r="E4494" s="34">
        <v>14138</v>
      </c>
      <c r="F4494" s="33">
        <v>12.0692</v>
      </c>
      <c r="G4494" s="33">
        <v>3.2319000000000004</v>
      </c>
      <c r="H4494" s="49">
        <v>24.552811642527178</v>
      </c>
      <c r="I4494" s="33">
        <v>15.301100000000002</v>
      </c>
      <c r="J4494" s="35">
        <f>G4494/I4494</f>
        <v>0.21122010835822261</v>
      </c>
      <c r="K4494">
        <v>0.85367095770264545</v>
      </c>
      <c r="L4494">
        <v>1.0822676474748905</v>
      </c>
      <c r="M4494" s="49">
        <v>0.85</v>
      </c>
      <c r="N4494" t="s">
        <v>34</v>
      </c>
      <c r="O4494" s="10" t="s">
        <v>34</v>
      </c>
      <c r="P4494">
        <f>VLOOKUP($O4494,$Y$2:$AJ$8,9,FALSE)</f>
        <v>0.15</v>
      </c>
      <c r="Q4494" s="11">
        <f>(L4494-M4494)/L4494</f>
        <v>0.21461202135794166</v>
      </c>
      <c r="S4494" s="13">
        <f>MIN(Q4494,IF(R4494=0,P4494,R4494))</f>
        <v>0.15</v>
      </c>
      <c r="T4494">
        <f>IFERROR(S4494*I4494,0)</f>
        <v>2.2951650000000003</v>
      </c>
      <c r="U4494" t="b">
        <f>O4494=N4494</f>
        <v>1</v>
      </c>
    </row>
    <row r="4495" spans="1:21" ht="21" x14ac:dyDescent="0.4">
      <c r="A4495" t="s">
        <v>4550</v>
      </c>
      <c r="B4495" t="s">
        <v>4547</v>
      </c>
      <c r="C4495" t="s">
        <v>4548</v>
      </c>
      <c r="D4495" s="34">
        <v>907525</v>
      </c>
      <c r="E4495" s="34">
        <v>117514</v>
      </c>
      <c r="F4495" s="33">
        <v>84.441400000000002</v>
      </c>
      <c r="G4495" s="33">
        <v>28.1419</v>
      </c>
      <c r="H4495" s="49">
        <v>12.948844384452219</v>
      </c>
      <c r="I4495" s="33">
        <v>112.58330000000001</v>
      </c>
      <c r="J4495" s="35">
        <f>G4495/I4495</f>
        <v>0.24996513692528108</v>
      </c>
      <c r="K4495">
        <v>0.71856459655870797</v>
      </c>
      <c r="L4495">
        <v>0.95804159504399478</v>
      </c>
      <c r="M4495" s="49">
        <v>0.5</v>
      </c>
      <c r="N4495" t="s">
        <v>37</v>
      </c>
      <c r="O4495" s="10" t="s">
        <v>37</v>
      </c>
      <c r="P4495">
        <f>VLOOKUP($O4495,$Y$2:$AJ$8,9,FALSE)</f>
        <v>0.25</v>
      </c>
      <c r="Q4495" s="11">
        <f>(L4495-M4495)/L4495</f>
        <v>0.47810199203611903</v>
      </c>
      <c r="S4495" s="13">
        <f>MIN(Q4495,IF(R4495=0,P4495,R4495))</f>
        <v>0.25</v>
      </c>
      <c r="T4495">
        <f>IFERROR(S4495*I4495,0)</f>
        <v>28.145825000000002</v>
      </c>
      <c r="U4495" t="b">
        <f>O4495=N4495</f>
        <v>1</v>
      </c>
    </row>
    <row r="4496" spans="1:21" ht="21" x14ac:dyDescent="0.4">
      <c r="A4496" t="s">
        <v>4252</v>
      </c>
      <c r="B4496" t="s">
        <v>4248</v>
      </c>
      <c r="C4496" t="s">
        <v>4249</v>
      </c>
      <c r="D4496" s="34">
        <v>92296</v>
      </c>
      <c r="E4496" s="34">
        <v>27461</v>
      </c>
      <c r="F4496" s="33">
        <v>54.922000000000004</v>
      </c>
      <c r="G4496" s="33">
        <v>21.393300000000004</v>
      </c>
      <c r="H4496" s="49">
        <v>29.753185403484441</v>
      </c>
      <c r="I4496" s="33">
        <v>76.315300000000008</v>
      </c>
      <c r="J4496" s="35">
        <f>G4496/I4496</f>
        <v>0.28032779796449731</v>
      </c>
      <c r="K4496">
        <v>2.0000000000000004</v>
      </c>
      <c r="L4496">
        <v>2.7790430064455047</v>
      </c>
      <c r="M4496" s="49">
        <v>2</v>
      </c>
      <c r="N4496" t="s">
        <v>34</v>
      </c>
      <c r="O4496" s="10" t="s">
        <v>34</v>
      </c>
      <c r="P4496">
        <f>VLOOKUP($O4496,$Y$2:$AJ$8,9,FALSE)</f>
        <v>0.15</v>
      </c>
      <c r="Q4496" s="11">
        <f>(L4496-M4496)/L4496</f>
        <v>0.28032779796449736</v>
      </c>
      <c r="S4496" s="13">
        <f>MIN(Q4496,IF(R4496=0,P4496,R4496))</f>
        <v>0.15</v>
      </c>
      <c r="T4496">
        <f>IFERROR(S4496*I4496,0)</f>
        <v>11.447295</v>
      </c>
      <c r="U4496" t="b">
        <f>O4496=N4496</f>
        <v>1</v>
      </c>
    </row>
    <row r="4497" spans="1:21" ht="21" x14ac:dyDescent="0.4">
      <c r="A4497" t="s">
        <v>5940</v>
      </c>
      <c r="B4497" t="s">
        <v>5938</v>
      </c>
      <c r="C4497" t="s">
        <v>5939</v>
      </c>
      <c r="D4497" s="34">
        <v>14640</v>
      </c>
      <c r="E4497" s="34">
        <v>4504</v>
      </c>
      <c r="F4497" s="33">
        <v>5.315599999999999</v>
      </c>
      <c r="G4497" s="33">
        <v>1.7634999999999996</v>
      </c>
      <c r="H4497" s="49">
        <v>30.765027322404372</v>
      </c>
      <c r="I4497" s="33">
        <v>7.0790999999999986</v>
      </c>
      <c r="J4497" s="35">
        <f>G4497/I4497</f>
        <v>0.24911358788546567</v>
      </c>
      <c r="K4497">
        <v>1.1801953818827706</v>
      </c>
      <c r="L4497">
        <v>1.5717362344582591</v>
      </c>
      <c r="M4497" s="49">
        <v>1.1000000000000001</v>
      </c>
      <c r="N4497" t="s">
        <v>34</v>
      </c>
      <c r="O4497" s="10" t="s">
        <v>34</v>
      </c>
      <c r="P4497">
        <f>VLOOKUP($O4497,$Y$2:$AJ$8,9,FALSE)</f>
        <v>0.15</v>
      </c>
      <c r="Q4497" s="11">
        <f>(L4497-M4497)/L4497</f>
        <v>0.30013702306790391</v>
      </c>
      <c r="S4497" s="13">
        <f>MIN(Q4497,IF(R4497=0,P4497,R4497))</f>
        <v>0.15</v>
      </c>
      <c r="T4497">
        <f>IFERROR(S4497*I4497,0)</f>
        <v>1.0618649999999998</v>
      </c>
      <c r="U4497" t="b">
        <f>O4497=N4497</f>
        <v>1</v>
      </c>
    </row>
    <row r="4498" spans="1:21" ht="21" x14ac:dyDescent="0.4">
      <c r="A4498" t="s">
        <v>736</v>
      </c>
      <c r="B4498" t="s">
        <v>669</v>
      </c>
      <c r="C4498" s="50" t="s">
        <v>670</v>
      </c>
      <c r="D4498" s="34">
        <v>2809195</v>
      </c>
      <c r="E4498" s="34">
        <v>187366</v>
      </c>
      <c r="F4498" s="33">
        <v>219.56780000000001</v>
      </c>
      <c r="G4498" s="33">
        <v>90.812600000000003</v>
      </c>
      <c r="H4498" s="49">
        <v>6.6697399076959769</v>
      </c>
      <c r="I4498" s="33">
        <v>310.38040000000001</v>
      </c>
      <c r="J4498" s="35">
        <f>G4498/I4498</f>
        <v>0.29258484105310772</v>
      </c>
      <c r="K4498">
        <v>1.1718657600631919</v>
      </c>
      <c r="L4498">
        <v>1.6565460115495876</v>
      </c>
      <c r="M4498" s="49">
        <v>0.95</v>
      </c>
      <c r="N4498" t="s">
        <v>34</v>
      </c>
      <c r="O4498" s="10" t="s">
        <v>34</v>
      </c>
      <c r="P4498">
        <f>VLOOKUP($O4498,$Y$2:$AJ$8,9,FALSE)</f>
        <v>0.15</v>
      </c>
      <c r="Q4498" s="11">
        <f>(L4498-M4498)/L4498</f>
        <v>0.4265175893838658</v>
      </c>
      <c r="S4498" s="13">
        <f>MIN(Q4498,IF(R4498=0,P4498,R4498))</f>
        <v>0.15</v>
      </c>
      <c r="T4498">
        <f>IFERROR(S4498*I4498,0)</f>
        <v>46.55706</v>
      </c>
      <c r="U4498" t="b">
        <f>O4498=N4498</f>
        <v>1</v>
      </c>
    </row>
    <row r="4499" spans="1:21" ht="21" x14ac:dyDescent="0.4">
      <c r="A4499" t="s">
        <v>3729</v>
      </c>
      <c r="B4499" t="s">
        <v>3673</v>
      </c>
      <c r="C4499" t="s">
        <v>3674</v>
      </c>
      <c r="D4499" s="34">
        <v>91281</v>
      </c>
      <c r="E4499" s="34">
        <v>4740</v>
      </c>
      <c r="F4499" s="33">
        <v>3.6501000000000006</v>
      </c>
      <c r="G4499" s="33">
        <v>0.67270000000000008</v>
      </c>
      <c r="H4499" s="49">
        <v>5.1927564334308345</v>
      </c>
      <c r="I4499" s="33">
        <v>4.3228000000000009</v>
      </c>
      <c r="J4499" s="35">
        <f>G4499/I4499</f>
        <v>0.15561672989728878</v>
      </c>
      <c r="K4499">
        <v>0.77006329113924055</v>
      </c>
      <c r="L4499">
        <v>0.91198312236286938</v>
      </c>
      <c r="M4499" s="49">
        <v>0.77</v>
      </c>
      <c r="N4499" t="s">
        <v>34</v>
      </c>
      <c r="O4499" s="10" t="s">
        <v>34</v>
      </c>
      <c r="P4499">
        <f>VLOOKUP($O4499,$Y$2:$AJ$8,9,FALSE)</f>
        <v>0.15</v>
      </c>
      <c r="Q4499" s="11">
        <f>(L4499-M4499)/L4499</f>
        <v>0.15568612936059975</v>
      </c>
      <c r="S4499" s="13">
        <f>MIN(Q4499,IF(R4499=0,P4499,R4499))</f>
        <v>0.15</v>
      </c>
      <c r="T4499">
        <f>IFERROR(S4499*I4499,0)</f>
        <v>0.64842000000000011</v>
      </c>
      <c r="U4499" t="b">
        <f>O4499=N4499</f>
        <v>1</v>
      </c>
    </row>
    <row r="4500" spans="1:21" ht="21" x14ac:dyDescent="0.4">
      <c r="A4500" t="s">
        <v>1271</v>
      </c>
      <c r="B4500" t="s">
        <v>1225</v>
      </c>
      <c r="C4500" s="50" t="s">
        <v>1226</v>
      </c>
      <c r="D4500" s="34">
        <v>263108</v>
      </c>
      <c r="E4500" s="34">
        <v>22453</v>
      </c>
      <c r="F4500" s="33">
        <v>11.866899999999999</v>
      </c>
      <c r="G4500" s="33">
        <v>3.9551000000000003</v>
      </c>
      <c r="H4500" s="49">
        <v>8.5337580005168974</v>
      </c>
      <c r="I4500" s="33">
        <v>15.821999999999999</v>
      </c>
      <c r="J4500" s="35">
        <f>G4500/I4500</f>
        <v>0.24997471874604985</v>
      </c>
      <c r="K4500">
        <v>0.52852180109562197</v>
      </c>
      <c r="L4500">
        <v>0.70467198147240906</v>
      </c>
      <c r="M4500" s="49">
        <v>0.5</v>
      </c>
      <c r="N4500" t="s">
        <v>37</v>
      </c>
      <c r="O4500" s="10" t="s">
        <v>37</v>
      </c>
      <c r="P4500">
        <f>VLOOKUP($O4500,$Y$2:$AJ$8,9,FALSE)</f>
        <v>0.25</v>
      </c>
      <c r="Q4500" s="11">
        <f>(L4500-M4500)/L4500</f>
        <v>0.29045000632031354</v>
      </c>
      <c r="S4500" s="13">
        <f>MIN(Q4500,IF(R4500=0,P4500,R4500))</f>
        <v>0.25</v>
      </c>
      <c r="T4500">
        <f>IFERROR(S4500*I4500,0)</f>
        <v>3.9554999999999998</v>
      </c>
      <c r="U4500" t="b">
        <f>O4500=N4500</f>
        <v>1</v>
      </c>
    </row>
    <row r="4501" spans="1:21" ht="21" x14ac:dyDescent="0.4">
      <c r="A4501" t="s">
        <v>415</v>
      </c>
      <c r="B4501" t="s">
        <v>382</v>
      </c>
      <c r="C4501" s="50" t="s">
        <v>383</v>
      </c>
      <c r="D4501" s="34">
        <v>926171</v>
      </c>
      <c r="E4501" s="34">
        <v>19038</v>
      </c>
      <c r="F4501" s="33">
        <v>38.075400000000002</v>
      </c>
      <c r="G4501" s="33">
        <v>11.1004</v>
      </c>
      <c r="H4501" s="49">
        <v>2.0555599343965638</v>
      </c>
      <c r="I4501" s="33">
        <v>49.175800000000002</v>
      </c>
      <c r="J4501" s="35">
        <f>G4501/I4501</f>
        <v>0.22572891544214838</v>
      </c>
      <c r="K4501">
        <v>1.9999684840844627</v>
      </c>
      <c r="L4501">
        <v>2.5830339321357285</v>
      </c>
      <c r="M4501" s="49">
        <v>2</v>
      </c>
      <c r="N4501" t="s">
        <v>37</v>
      </c>
      <c r="O4501" s="10" t="s">
        <v>42</v>
      </c>
      <c r="P4501">
        <f>VLOOKUP($O4501,$Y$2:$AJ$8,9,FALSE)</f>
        <v>0.05</v>
      </c>
      <c r="Q4501" s="11">
        <f>(L4501-M4501)/L4501</f>
        <v>0.22571671431883161</v>
      </c>
      <c r="S4501" s="13">
        <f>MIN(Q4501,IF(R4501=0,P4501,R4501))</f>
        <v>0.05</v>
      </c>
      <c r="T4501">
        <f>IFERROR(S4501*I4501,0)</f>
        <v>2.4587900000000005</v>
      </c>
      <c r="U4501" t="b">
        <f>O4501=N4501</f>
        <v>0</v>
      </c>
    </row>
    <row r="4502" spans="1:21" ht="21" x14ac:dyDescent="0.4">
      <c r="A4502" t="s">
        <v>1755</v>
      </c>
      <c r="B4502" t="s">
        <v>1694</v>
      </c>
      <c r="C4502" s="50" t="s">
        <v>1695</v>
      </c>
      <c r="D4502" s="34">
        <v>2164632</v>
      </c>
      <c r="E4502" s="34">
        <v>83091</v>
      </c>
      <c r="F4502" s="33">
        <v>74.883099999999999</v>
      </c>
      <c r="G4502" s="33">
        <v>26.666899999999998</v>
      </c>
      <c r="H4502" s="49">
        <v>3.8385739469803641</v>
      </c>
      <c r="I4502" s="33">
        <v>101.55</v>
      </c>
      <c r="J4502" s="35">
        <f>G4502/I4502</f>
        <v>0.26259871984244215</v>
      </c>
      <c r="K4502">
        <v>0.90121794177468084</v>
      </c>
      <c r="L4502">
        <v>1.2221540239015056</v>
      </c>
      <c r="M4502" s="49">
        <v>0.65</v>
      </c>
      <c r="N4502" t="s">
        <v>45</v>
      </c>
      <c r="O4502" s="10" t="s">
        <v>34</v>
      </c>
      <c r="P4502">
        <f>VLOOKUP($O4502,$Y$2:$AJ$8,9,FALSE)</f>
        <v>0.15</v>
      </c>
      <c r="Q4502" s="11">
        <f>(L4502-M4502)/L4502</f>
        <v>0.46815214180206793</v>
      </c>
      <c r="S4502" s="13">
        <f>MIN(Q4502,IF(R4502=0,P4502,R4502))</f>
        <v>0.15</v>
      </c>
      <c r="T4502">
        <f>IFERROR(S4502*I4502,0)</f>
        <v>15.232499999999998</v>
      </c>
      <c r="U4502" t="b">
        <f>O4502=N4502</f>
        <v>0</v>
      </c>
    </row>
    <row r="4503" spans="1:21" ht="21" x14ac:dyDescent="0.4">
      <c r="A4503" t="s">
        <v>1529</v>
      </c>
      <c r="B4503" t="s">
        <v>1475</v>
      </c>
      <c r="C4503" s="50" t="s">
        <v>1476</v>
      </c>
      <c r="D4503" s="34">
        <v>353204</v>
      </c>
      <c r="E4503" s="34">
        <v>56726</v>
      </c>
      <c r="F4503" s="33">
        <v>28.762099999999993</v>
      </c>
      <c r="G4503" s="33">
        <v>7.5678999999999998</v>
      </c>
      <c r="H4503" s="49">
        <v>16.060407016908076</v>
      </c>
      <c r="I4503" s="33">
        <v>36.329999999999991</v>
      </c>
      <c r="J4503" s="35">
        <f>G4503/I4503</f>
        <v>0.20830993669143963</v>
      </c>
      <c r="K4503">
        <v>0.50703557451609482</v>
      </c>
      <c r="L4503">
        <v>0.64044706131227291</v>
      </c>
      <c r="M4503" s="49">
        <v>0.5</v>
      </c>
      <c r="N4503" t="s">
        <v>34</v>
      </c>
      <c r="O4503" s="10" t="s">
        <v>34</v>
      </c>
      <c r="P4503">
        <f>VLOOKUP($O4503,$Y$2:$AJ$8,9,FALSE)</f>
        <v>0.15</v>
      </c>
      <c r="Q4503" s="11">
        <f>(L4503-M4503)/L4503</f>
        <v>0.21929534819708216</v>
      </c>
      <c r="S4503" s="13">
        <f>MIN(Q4503,IF(R4503=0,P4503,R4503))</f>
        <v>0.15</v>
      </c>
      <c r="T4503">
        <f>IFERROR(S4503*I4503,0)</f>
        <v>5.4494999999999987</v>
      </c>
      <c r="U4503" t="b">
        <f>O4503=N4503</f>
        <v>1</v>
      </c>
    </row>
    <row r="4504" spans="1:21" ht="21" x14ac:dyDescent="0.4">
      <c r="A4504" t="s">
        <v>5718</v>
      </c>
      <c r="B4504" t="s">
        <v>5708</v>
      </c>
      <c r="C4504" t="s">
        <v>5709</v>
      </c>
      <c r="D4504" s="34">
        <v>29068</v>
      </c>
      <c r="E4504" s="34">
        <v>4150</v>
      </c>
      <c r="F4504" s="33">
        <v>0.9476</v>
      </c>
      <c r="G4504" s="33">
        <v>0.31440000000000001</v>
      </c>
      <c r="H4504" s="49">
        <v>14.276868033576442</v>
      </c>
      <c r="I4504" s="33">
        <v>1.262</v>
      </c>
      <c r="J4504" s="35">
        <f>G4504/I4504</f>
        <v>0.2491283676703645</v>
      </c>
      <c r="K4504">
        <v>0.22833734939759037</v>
      </c>
      <c r="L4504">
        <v>0.30409638554216867</v>
      </c>
      <c r="M4504" s="49">
        <v>0.1</v>
      </c>
      <c r="N4504" t="s">
        <v>34</v>
      </c>
      <c r="O4504" s="10" t="s">
        <v>34</v>
      </c>
      <c r="P4504">
        <f>VLOOKUP($O4504,$Y$2:$AJ$8,9,FALSE)</f>
        <v>0.15</v>
      </c>
      <c r="Q4504" s="11">
        <f>(L4504-M4504)/L4504</f>
        <v>0.67115689381933441</v>
      </c>
      <c r="S4504" s="13">
        <f>MIN(Q4504,IF(R4504=0,P4504,R4504))</f>
        <v>0.15</v>
      </c>
      <c r="T4504">
        <f>IFERROR(S4504*I4504,0)</f>
        <v>0.1893</v>
      </c>
      <c r="U4504" t="b">
        <f>O4504=N4504</f>
        <v>1</v>
      </c>
    </row>
    <row r="4505" spans="1:21" ht="21" x14ac:dyDescent="0.4">
      <c r="A4505" t="s">
        <v>1082</v>
      </c>
      <c r="B4505" t="s">
        <v>1064</v>
      </c>
      <c r="C4505" s="50" t="s">
        <v>1065</v>
      </c>
      <c r="D4505" s="34">
        <v>2985091</v>
      </c>
      <c r="E4505" s="34">
        <v>35086</v>
      </c>
      <c r="F4505" s="33">
        <v>35.086000000000006</v>
      </c>
      <c r="G4505" s="33">
        <v>5.2040000000000006</v>
      </c>
      <c r="H4505" s="49">
        <v>1.1753745530705764</v>
      </c>
      <c r="I4505" s="33">
        <v>40.290000000000006</v>
      </c>
      <c r="J4505" s="35">
        <f>G4505/I4505</f>
        <v>0.12916356415984115</v>
      </c>
      <c r="K4505">
        <v>1.0000000000000002</v>
      </c>
      <c r="L4505">
        <v>1.1483212677421195</v>
      </c>
      <c r="M4505" s="49">
        <v>1</v>
      </c>
      <c r="N4505" t="s">
        <v>45</v>
      </c>
      <c r="O4505" s="10" t="s">
        <v>34</v>
      </c>
      <c r="P4505">
        <f>VLOOKUP($O4505,$Y$2:$AJ$8,9,FALSE)</f>
        <v>0.15</v>
      </c>
      <c r="Q4505" s="11">
        <f>(L4505-M4505)/L4505</f>
        <v>0.12916356415984126</v>
      </c>
      <c r="S4505" s="13">
        <f>MIN(Q4505,IF(R4505=0,P4505,R4505))</f>
        <v>0.12916356415984126</v>
      </c>
      <c r="T4505">
        <f>IFERROR(S4505*I4505,0)</f>
        <v>5.2040000000000051</v>
      </c>
      <c r="U4505" t="b">
        <f>O4505=N4505</f>
        <v>0</v>
      </c>
    </row>
    <row r="4506" spans="1:21" ht="21" x14ac:dyDescent="0.4">
      <c r="A4506" t="s">
        <v>1756</v>
      </c>
      <c r="B4506" t="s">
        <v>1694</v>
      </c>
      <c r="C4506" s="50" t="s">
        <v>1695</v>
      </c>
      <c r="D4506" s="34">
        <v>1667</v>
      </c>
      <c r="E4506" s="34">
        <v>124</v>
      </c>
      <c r="F4506" s="33">
        <v>0.124</v>
      </c>
      <c r="G4506" s="33">
        <v>1.78E-2</v>
      </c>
      <c r="H4506" s="49">
        <v>7.438512297540492</v>
      </c>
      <c r="I4506" s="33">
        <v>0.14180000000000001</v>
      </c>
      <c r="J4506" s="35">
        <f>G4506/I4506</f>
        <v>0.12552891396332863</v>
      </c>
      <c r="K4506">
        <v>1</v>
      </c>
      <c r="L4506">
        <v>1.1435483870967742</v>
      </c>
      <c r="M4506" s="49">
        <v>1</v>
      </c>
      <c r="N4506" t="s">
        <v>34</v>
      </c>
      <c r="O4506" s="10" t="s">
        <v>37</v>
      </c>
      <c r="P4506">
        <f>VLOOKUP($O4506,$Y$2:$AJ$8,9,FALSE)</f>
        <v>0.25</v>
      </c>
      <c r="Q4506" s="11">
        <f>(L4506-M4506)/L4506</f>
        <v>0.12552891396332863</v>
      </c>
      <c r="S4506" s="13">
        <f>MIN(Q4506,IF(R4506=0,P4506,R4506))</f>
        <v>0.12552891396332863</v>
      </c>
      <c r="T4506">
        <f>IFERROR(S4506*I4506,0)</f>
        <v>1.78E-2</v>
      </c>
      <c r="U4506" t="b">
        <f>O4506=N4506</f>
        <v>0</v>
      </c>
    </row>
    <row r="4507" spans="1:21" ht="21" x14ac:dyDescent="0.4">
      <c r="A4507" t="s">
        <v>5392</v>
      </c>
      <c r="B4507" t="s">
        <v>5387</v>
      </c>
      <c r="C4507" t="s">
        <v>5388</v>
      </c>
      <c r="D4507" s="34">
        <v>633418</v>
      </c>
      <c r="E4507" s="34">
        <v>44175</v>
      </c>
      <c r="F4507" s="33">
        <v>8.4875999999999987</v>
      </c>
      <c r="G4507" s="33">
        <v>2.8254000000000001</v>
      </c>
      <c r="H4507" s="49">
        <v>6.9740676772684074</v>
      </c>
      <c r="I4507" s="33">
        <v>11.312999999999999</v>
      </c>
      <c r="J4507" s="35">
        <f>G4507/I4507</f>
        <v>0.24974807743304167</v>
      </c>
      <c r="K4507">
        <v>0.19213582342954155</v>
      </c>
      <c r="L4507">
        <v>0.25609507640067908</v>
      </c>
      <c r="M4507" s="49">
        <v>0.1</v>
      </c>
      <c r="N4507" t="s">
        <v>37</v>
      </c>
      <c r="O4507" s="10" t="s">
        <v>37</v>
      </c>
      <c r="P4507">
        <f>VLOOKUP($O4507,$Y$2:$AJ$8,9,FALSE)</f>
        <v>0.25</v>
      </c>
      <c r="Q4507" s="11">
        <f>(L4507-M4507)/L4507</f>
        <v>0.60952002121453186</v>
      </c>
      <c r="S4507" s="13">
        <f>MIN(Q4507,IF(R4507=0,P4507,R4507))</f>
        <v>0.25</v>
      </c>
      <c r="T4507">
        <f>IFERROR(S4507*I4507,0)</f>
        <v>2.8282499999999997</v>
      </c>
      <c r="U4507" t="b">
        <f>O4507=N4507</f>
        <v>1</v>
      </c>
    </row>
    <row r="4508" spans="1:21" ht="21" x14ac:dyDescent="0.4">
      <c r="A4508" t="s">
        <v>2525</v>
      </c>
      <c r="B4508" t="s">
        <v>2500</v>
      </c>
      <c r="C4508" t="s">
        <v>2501</v>
      </c>
      <c r="D4508" s="34">
        <v>937730</v>
      </c>
      <c r="E4508" s="34">
        <v>32328</v>
      </c>
      <c r="F4508" s="33">
        <v>129.31199999999998</v>
      </c>
      <c r="G4508" s="33">
        <v>39.043899999999994</v>
      </c>
      <c r="H4508" s="49">
        <v>3.4474742196581105</v>
      </c>
      <c r="I4508" s="33">
        <v>168.35589999999996</v>
      </c>
      <c r="J4508" s="35">
        <f>G4508/I4508</f>
        <v>0.23191287029441798</v>
      </c>
      <c r="K4508">
        <v>3.9999999999999996</v>
      </c>
      <c r="L4508">
        <v>5.2077425142291505</v>
      </c>
      <c r="M4508" s="49">
        <v>4</v>
      </c>
      <c r="N4508" t="s">
        <v>37</v>
      </c>
      <c r="O4508" s="10" t="s">
        <v>37</v>
      </c>
      <c r="P4508">
        <f>VLOOKUP($O4508,$Y$2:$AJ$8,9,FALSE)</f>
        <v>0.25</v>
      </c>
      <c r="Q4508" s="11">
        <f>(L4508-M4508)/L4508</f>
        <v>0.23191287029441784</v>
      </c>
      <c r="S4508" s="13">
        <f>MIN(Q4508,IF(R4508=0,P4508,R4508))</f>
        <v>0.23191287029441784</v>
      </c>
      <c r="T4508">
        <f>IFERROR(S4508*I4508,0)</f>
        <v>39.043899999999972</v>
      </c>
      <c r="U4508" t="b">
        <f>O4508=N4508</f>
        <v>1</v>
      </c>
    </row>
    <row r="4509" spans="1:21" ht="21" x14ac:dyDescent="0.4">
      <c r="A4509" t="s">
        <v>1415</v>
      </c>
      <c r="B4509" t="s">
        <v>1306</v>
      </c>
      <c r="C4509" s="50" t="s">
        <v>1307</v>
      </c>
      <c r="D4509" s="34">
        <v>582787</v>
      </c>
      <c r="E4509" s="34">
        <v>106243</v>
      </c>
      <c r="F4509" s="33">
        <v>52.977199999999996</v>
      </c>
      <c r="G4509" s="33">
        <v>17.652999999999999</v>
      </c>
      <c r="H4509" s="49">
        <v>18.230159560868721</v>
      </c>
      <c r="I4509" s="33">
        <v>70.630200000000002</v>
      </c>
      <c r="J4509" s="35">
        <f>G4509/I4509</f>
        <v>0.24993557996437782</v>
      </c>
      <c r="K4509">
        <v>0.4986417928710597</v>
      </c>
      <c r="L4509">
        <v>0.66479862202686291</v>
      </c>
      <c r="M4509" s="49">
        <v>0.3</v>
      </c>
      <c r="N4509" t="s">
        <v>37</v>
      </c>
      <c r="O4509" s="10" t="s">
        <v>37</v>
      </c>
      <c r="P4509">
        <f>VLOOKUP($O4509,$Y$2:$AJ$8,9,FALSE)</f>
        <v>0.25</v>
      </c>
      <c r="Q4509" s="11">
        <f>(L4509-M4509)/L4509</f>
        <v>0.54873552672935944</v>
      </c>
      <c r="S4509" s="13">
        <f>MIN(Q4509,IF(R4509=0,P4509,R4509))</f>
        <v>0.25</v>
      </c>
      <c r="T4509">
        <f>IFERROR(S4509*I4509,0)</f>
        <v>17.657550000000001</v>
      </c>
      <c r="U4509" t="b">
        <f>O4509=N4509</f>
        <v>1</v>
      </c>
    </row>
    <row r="4510" spans="1:21" ht="21" x14ac:dyDescent="0.4">
      <c r="A4510" t="s">
        <v>2003</v>
      </c>
      <c r="B4510" t="s">
        <v>1772</v>
      </c>
      <c r="C4510" s="50" t="s">
        <v>1773</v>
      </c>
      <c r="D4510" s="34">
        <v>36216</v>
      </c>
      <c r="E4510" s="34">
        <v>14352</v>
      </c>
      <c r="F4510" s="33">
        <v>20.436700000000002</v>
      </c>
      <c r="G4510" s="33">
        <v>9.6966999999999999</v>
      </c>
      <c r="H4510" s="49">
        <v>39.628893306825709</v>
      </c>
      <c r="I4510" s="33">
        <v>30.133400000000002</v>
      </c>
      <c r="J4510" s="35">
        <f>G4510/I4510</f>
        <v>0.32179242966276622</v>
      </c>
      <c r="K4510">
        <v>1.423961817168339</v>
      </c>
      <c r="L4510">
        <v>2.0995958751393533</v>
      </c>
      <c r="M4510" s="49">
        <v>1.4</v>
      </c>
      <c r="N4510" t="s">
        <v>37</v>
      </c>
      <c r="O4510" s="10" t="s">
        <v>34</v>
      </c>
      <c r="P4510">
        <f>VLOOKUP($O4510,$Y$2:$AJ$8,9,FALSE)</f>
        <v>0.15</v>
      </c>
      <c r="Q4510" s="11">
        <f>(L4510-M4510)/L4510</f>
        <v>0.33320501503315259</v>
      </c>
      <c r="S4510" s="13">
        <f>MIN(Q4510,IF(R4510=0,P4510,R4510))</f>
        <v>0.15</v>
      </c>
      <c r="T4510">
        <f>IFERROR(S4510*I4510,0)</f>
        <v>4.5200100000000001</v>
      </c>
      <c r="U4510" t="b">
        <f>O4510=N4510</f>
        <v>0</v>
      </c>
    </row>
    <row r="4511" spans="1:21" ht="21" x14ac:dyDescent="0.4">
      <c r="A4511" t="s">
        <v>191</v>
      </c>
      <c r="B4511" t="s">
        <v>31</v>
      </c>
      <c r="C4511" t="s">
        <v>32</v>
      </c>
      <c r="D4511" s="34">
        <v>4789086</v>
      </c>
      <c r="E4511" s="34">
        <v>930616</v>
      </c>
      <c r="F4511" s="33">
        <v>854.72020000000009</v>
      </c>
      <c r="G4511" s="33">
        <v>284.90210000000002</v>
      </c>
      <c r="H4511" s="49">
        <v>19.432016881718141</v>
      </c>
      <c r="I4511" s="33">
        <v>1139.6223</v>
      </c>
      <c r="K4511">
        <v>0.918445631710609</v>
      </c>
      <c r="L4511">
        <v>1.2245891968330656</v>
      </c>
      <c r="M4511" s="49">
        <v>0.85</v>
      </c>
      <c r="N4511" t="s">
        <v>37</v>
      </c>
      <c r="O4511" s="10" t="s">
        <v>34</v>
      </c>
      <c r="P4511">
        <f>VLOOKUP($O4511,$Y$2:$AJ$8,9,FALSE)</f>
        <v>0.15</v>
      </c>
      <c r="Q4511" s="11">
        <f>(L4511-M4511)/L4511</f>
        <v>0.30588967941396034</v>
      </c>
      <c r="S4511" s="13">
        <f>MIN(Q4511,IF(R4511=0,P4511,R4511))</f>
        <v>0.15</v>
      </c>
      <c r="T4511">
        <f>IFERROR(S4511*I4511,0)</f>
        <v>170.94334499999999</v>
      </c>
      <c r="U4511" t="b">
        <f>O4511=N4511</f>
        <v>0</v>
      </c>
    </row>
    <row r="4512" spans="1:21" ht="21" x14ac:dyDescent="0.4">
      <c r="A4512" t="s">
        <v>522</v>
      </c>
      <c r="B4512" t="s">
        <v>423</v>
      </c>
      <c r="C4512" s="50" t="s">
        <v>424</v>
      </c>
      <c r="D4512" s="34">
        <v>3769</v>
      </c>
      <c r="E4512" s="34">
        <v>161</v>
      </c>
      <c r="F4512" s="33">
        <v>0.19320000000000001</v>
      </c>
      <c r="G4512" s="33">
        <v>2.18E-2</v>
      </c>
      <c r="H4512" s="49">
        <v>4.2716901034757226</v>
      </c>
      <c r="I4512" s="33">
        <v>0.21500000000000002</v>
      </c>
      <c r="J4512" s="35">
        <f>G4512/I4512</f>
        <v>0.10139534883720928</v>
      </c>
      <c r="K4512">
        <v>1.2000000000000002</v>
      </c>
      <c r="L4512">
        <v>1.3354037267080747</v>
      </c>
      <c r="M4512" s="49">
        <v>1.2</v>
      </c>
      <c r="N4512" t="s">
        <v>34</v>
      </c>
      <c r="O4512" s="10" t="s">
        <v>34</v>
      </c>
      <c r="P4512">
        <f>VLOOKUP($O4512,$Y$2:$AJ$8,9,FALSE)</f>
        <v>0.15</v>
      </c>
      <c r="Q4512" s="11">
        <f>(L4512-M4512)/L4512</f>
        <v>0.10139534883720946</v>
      </c>
      <c r="S4512" s="13">
        <f>MIN(Q4512,IF(R4512=0,P4512,R4512))</f>
        <v>0.10139534883720946</v>
      </c>
      <c r="T4512">
        <f>IFERROR(S4512*I4512,0)</f>
        <v>2.1800000000000038E-2</v>
      </c>
      <c r="U4512" t="b">
        <f>O4512=N4512</f>
        <v>1</v>
      </c>
    </row>
    <row r="4513" spans="1:21" ht="21" x14ac:dyDescent="0.4">
      <c r="A4513" t="s">
        <v>2143</v>
      </c>
      <c r="B4513" t="s">
        <v>2094</v>
      </c>
      <c r="C4513" t="s">
        <v>2095</v>
      </c>
      <c r="D4513" s="34">
        <v>17778</v>
      </c>
      <c r="E4513" s="34">
        <v>3166</v>
      </c>
      <c r="F4513" s="33">
        <v>4.0306999999999995</v>
      </c>
      <c r="G4513" s="33">
        <v>1.0075999999999998</v>
      </c>
      <c r="H4513" s="49">
        <v>17.808527393407584</v>
      </c>
      <c r="I4513" s="33">
        <v>5.0382999999999996</v>
      </c>
      <c r="J4513" s="35">
        <f>G4513/I4513</f>
        <v>0.19998809122124525</v>
      </c>
      <c r="K4513">
        <v>1.2731206569804168</v>
      </c>
      <c r="L4513">
        <v>1.5913771320277952</v>
      </c>
      <c r="M4513" s="49">
        <v>1.1000000000000001</v>
      </c>
      <c r="N4513" t="s">
        <v>34</v>
      </c>
      <c r="O4513" s="10" t="s">
        <v>34</v>
      </c>
      <c r="P4513">
        <f>VLOOKUP($O4513,$Y$2:$AJ$8,9,FALSE)</f>
        <v>0.15</v>
      </c>
      <c r="Q4513" s="11">
        <f>(L4513-M4513)/L4513</f>
        <v>0.30877478514578316</v>
      </c>
      <c r="S4513" s="13">
        <f>MIN(Q4513,IF(R4513=0,P4513,R4513))</f>
        <v>0.15</v>
      </c>
      <c r="T4513">
        <f>IFERROR(S4513*I4513,0)</f>
        <v>0.75574499999999989</v>
      </c>
      <c r="U4513" t="b">
        <f>O4513=N4513</f>
        <v>1</v>
      </c>
    </row>
    <row r="4514" spans="1:21" ht="21" x14ac:dyDescent="0.4">
      <c r="A4514" t="s">
        <v>1433</v>
      </c>
      <c r="B4514" t="s">
        <v>1429</v>
      </c>
      <c r="C4514" s="50" t="s">
        <v>1430</v>
      </c>
      <c r="D4514" s="34">
        <v>2568173</v>
      </c>
      <c r="E4514" s="34">
        <v>542537</v>
      </c>
      <c r="F4514" s="33">
        <v>1193.5814</v>
      </c>
      <c r="G4514" s="33">
        <v>260.46390000000002</v>
      </c>
      <c r="H4514" s="49">
        <v>21.125407050070226</v>
      </c>
      <c r="I4514" s="33">
        <v>1454.0453</v>
      </c>
      <c r="J4514" s="35">
        <f>G4514/I4514</f>
        <v>0.1791305264010688</v>
      </c>
      <c r="K4514">
        <v>2.2000000000000002</v>
      </c>
      <c r="L4514">
        <v>2.6800850448909475</v>
      </c>
      <c r="M4514" s="49">
        <v>2.2000000000000002</v>
      </c>
      <c r="N4514" t="s">
        <v>37</v>
      </c>
      <c r="O4514" s="10" t="s">
        <v>37</v>
      </c>
      <c r="P4514">
        <f>VLOOKUP($O4514,$Y$2:$AJ$8,9,FALSE)</f>
        <v>0.25</v>
      </c>
      <c r="Q4514" s="11">
        <f>(L4514-M4514)/L4514</f>
        <v>0.17913052640106872</v>
      </c>
      <c r="S4514" s="13">
        <f>MIN(Q4514,IF(R4514=0,P4514,R4514))</f>
        <v>0.17913052640106872</v>
      </c>
      <c r="T4514">
        <f>IFERROR(S4514*I4514,0)</f>
        <v>260.46389999999991</v>
      </c>
      <c r="U4514" t="b">
        <f>O4514=N4514</f>
        <v>1</v>
      </c>
    </row>
    <row r="4515" spans="1:21" ht="21" x14ac:dyDescent="0.4">
      <c r="A4515" t="s">
        <v>3646</v>
      </c>
      <c r="B4515" t="s">
        <v>3618</v>
      </c>
      <c r="C4515" t="s">
        <v>3619</v>
      </c>
      <c r="D4515" s="34">
        <v>195826</v>
      </c>
      <c r="E4515" s="34">
        <v>14626</v>
      </c>
      <c r="F4515" s="33">
        <v>14.7285</v>
      </c>
      <c r="G4515" s="33">
        <v>4.8115000000000006</v>
      </c>
      <c r="H4515" s="49">
        <v>7.4688754302288762</v>
      </c>
      <c r="I4515" s="33">
        <v>19.54</v>
      </c>
      <c r="J4515" s="35">
        <f>G4515/I4515</f>
        <v>0.24623848515864896</v>
      </c>
      <c r="K4515">
        <v>1.0070080678244222</v>
      </c>
      <c r="L4515">
        <v>1.3359770272118145</v>
      </c>
      <c r="M4515" s="49">
        <v>1</v>
      </c>
      <c r="N4515" t="s">
        <v>34</v>
      </c>
      <c r="O4515" s="10" t="s">
        <v>34</v>
      </c>
      <c r="P4515">
        <f>VLOOKUP($O4515,$Y$2:$AJ$8,9,FALSE)</f>
        <v>0.15</v>
      </c>
      <c r="Q4515" s="11">
        <f>(L4515-M4515)/L4515</f>
        <v>0.25148413510747186</v>
      </c>
      <c r="S4515" s="13">
        <f>MIN(Q4515,IF(R4515=0,P4515,R4515))</f>
        <v>0.15</v>
      </c>
      <c r="T4515">
        <f>IFERROR(S4515*I4515,0)</f>
        <v>2.9309999999999996</v>
      </c>
      <c r="U4515" t="b">
        <f>O4515=N4515</f>
        <v>1</v>
      </c>
    </row>
    <row r="4516" spans="1:21" ht="21" x14ac:dyDescent="0.4">
      <c r="A4516" t="s">
        <v>578</v>
      </c>
      <c r="B4516" t="s">
        <v>543</v>
      </c>
      <c r="C4516" s="50" t="s">
        <v>544</v>
      </c>
      <c r="D4516" s="34">
        <v>264479</v>
      </c>
      <c r="E4516" s="34">
        <v>28127</v>
      </c>
      <c r="F4516" s="33">
        <v>20.857399999999998</v>
      </c>
      <c r="G4516" s="33">
        <v>6.9520999999999997</v>
      </c>
      <c r="H4516" s="49">
        <v>10.634870821501897</v>
      </c>
      <c r="I4516" s="33">
        <v>27.8095</v>
      </c>
      <c r="J4516" s="35">
        <f>G4516/I4516</f>
        <v>0.24999011129290349</v>
      </c>
      <c r="K4516">
        <v>0.74154371244711481</v>
      </c>
      <c r="L4516">
        <v>0.98871191381946177</v>
      </c>
      <c r="M4516" s="49">
        <v>0.65</v>
      </c>
      <c r="N4516" t="s">
        <v>37</v>
      </c>
      <c r="O4516" s="10" t="s">
        <v>37</v>
      </c>
      <c r="P4516">
        <f>VLOOKUP($O4516,$Y$2:$AJ$8,9,FALSE)</f>
        <v>0.25</v>
      </c>
      <c r="Q4516" s="11">
        <f>(L4516-M4516)/L4516</f>
        <v>0.3425789748107661</v>
      </c>
      <c r="S4516" s="13">
        <f>MIN(Q4516,IF(R4516=0,P4516,R4516))</f>
        <v>0.25</v>
      </c>
      <c r="T4516">
        <f>IFERROR(S4516*I4516,0)</f>
        <v>6.952375</v>
      </c>
      <c r="U4516" t="b">
        <f>O4516=N4516</f>
        <v>1</v>
      </c>
    </row>
    <row r="4517" spans="1:21" ht="21" x14ac:dyDescent="0.4">
      <c r="A4517" t="s">
        <v>2842</v>
      </c>
      <c r="B4517" t="s">
        <v>2809</v>
      </c>
      <c r="C4517" t="s">
        <v>2810</v>
      </c>
      <c r="D4517" s="34">
        <v>372785</v>
      </c>
      <c r="E4517" s="34">
        <v>35272</v>
      </c>
      <c r="F4517" s="33">
        <v>45.853599999999993</v>
      </c>
      <c r="G4517" s="33">
        <v>15.0708</v>
      </c>
      <c r="H4517" s="49">
        <v>9.4617540941829734</v>
      </c>
      <c r="I4517" s="33">
        <v>60.924399999999991</v>
      </c>
      <c r="J4517" s="35">
        <f>G4517/I4517</f>
        <v>0.24736887027200929</v>
      </c>
      <c r="K4517">
        <v>1.2999999999999998</v>
      </c>
      <c r="L4517">
        <v>1.7272737582218189</v>
      </c>
      <c r="M4517" s="49">
        <v>1.3</v>
      </c>
      <c r="N4517" t="s">
        <v>37</v>
      </c>
      <c r="O4517" s="10" t="s">
        <v>37</v>
      </c>
      <c r="P4517">
        <f>VLOOKUP($O4517,$Y$2:$AJ$8,9,FALSE)</f>
        <v>0.25</v>
      </c>
      <c r="Q4517" s="11">
        <f>(L4517-M4517)/L4517</f>
        <v>0.24736887027200918</v>
      </c>
      <c r="S4517" s="13">
        <f>MIN(Q4517,IF(R4517=0,P4517,R4517))</f>
        <v>0.24736887027200918</v>
      </c>
      <c r="T4517">
        <f>IFERROR(S4517*I4517,0)</f>
        <v>15.070799999999995</v>
      </c>
      <c r="U4517" t="b">
        <f>O4517=N4517</f>
        <v>1</v>
      </c>
    </row>
    <row r="4518" spans="1:21" ht="21" x14ac:dyDescent="0.4">
      <c r="A4518" t="s">
        <v>1272</v>
      </c>
      <c r="B4518" t="s">
        <v>1225</v>
      </c>
      <c r="C4518" s="50" t="s">
        <v>1226</v>
      </c>
      <c r="D4518" s="34">
        <v>370095</v>
      </c>
      <c r="E4518" s="34">
        <v>25579</v>
      </c>
      <c r="F4518" s="33">
        <v>13.169899999999998</v>
      </c>
      <c r="G4518" s="33">
        <v>4.3380999999999998</v>
      </c>
      <c r="H4518" s="49">
        <v>6.9114686769613209</v>
      </c>
      <c r="I4518" s="33">
        <v>17.507999999999999</v>
      </c>
      <c r="J4518" s="35">
        <f>G4518/I4518</f>
        <v>0.24777815855608865</v>
      </c>
      <c r="K4518">
        <v>0.51487157433832431</v>
      </c>
      <c r="L4518">
        <v>0.6844677274326596</v>
      </c>
      <c r="M4518" s="49">
        <v>0.5</v>
      </c>
      <c r="N4518" t="s">
        <v>37</v>
      </c>
      <c r="O4518" s="10" t="s">
        <v>37</v>
      </c>
      <c r="P4518">
        <f>VLOOKUP($O4518,$Y$2:$AJ$8,9,FALSE)</f>
        <v>0.25</v>
      </c>
      <c r="Q4518" s="11">
        <f>(L4518-M4518)/L4518</f>
        <v>0.2695053689741832</v>
      </c>
      <c r="S4518" s="13">
        <f>MIN(Q4518,IF(R4518=0,P4518,R4518))</f>
        <v>0.25</v>
      </c>
      <c r="T4518">
        <f>IFERROR(S4518*I4518,0)</f>
        <v>4.3769999999999998</v>
      </c>
      <c r="U4518" t="b">
        <f>O4518=N4518</f>
        <v>1</v>
      </c>
    </row>
    <row r="4519" spans="1:21" ht="21" x14ac:dyDescent="0.4">
      <c r="A4519" t="s">
        <v>1083</v>
      </c>
      <c r="B4519" t="s">
        <v>1064</v>
      </c>
      <c r="C4519" s="50" t="s">
        <v>1065</v>
      </c>
      <c r="D4519" s="34">
        <v>2821461</v>
      </c>
      <c r="E4519" s="34">
        <v>37822</v>
      </c>
      <c r="F4519" s="33">
        <v>37.822000000000003</v>
      </c>
      <c r="G4519" s="33">
        <v>5.2279999999999998</v>
      </c>
      <c r="H4519" s="49">
        <v>1.3405111748842178</v>
      </c>
      <c r="I4519" s="33">
        <v>43.050000000000004</v>
      </c>
      <c r="J4519" s="35">
        <f>G4519/I4519</f>
        <v>0.12144018583042972</v>
      </c>
      <c r="K4519">
        <v>1</v>
      </c>
      <c r="L4519">
        <v>1.1382264290624506</v>
      </c>
      <c r="M4519" s="49">
        <v>1</v>
      </c>
      <c r="N4519" t="s">
        <v>45</v>
      </c>
      <c r="O4519" s="10" t="s">
        <v>34</v>
      </c>
      <c r="P4519">
        <f>VLOOKUP($O4519,$Y$2:$AJ$8,9,FALSE)</f>
        <v>0.15</v>
      </c>
      <c r="Q4519" s="11">
        <f>(L4519-M4519)/L4519</f>
        <v>0.1214401858304299</v>
      </c>
      <c r="S4519" s="13">
        <f>MIN(Q4519,IF(R4519=0,P4519,R4519))</f>
        <v>0.1214401858304299</v>
      </c>
      <c r="T4519">
        <f>IFERROR(S4519*I4519,0)</f>
        <v>5.2280000000000078</v>
      </c>
      <c r="U4519" t="b">
        <f>O4519=N4519</f>
        <v>0</v>
      </c>
    </row>
    <row r="4520" spans="1:21" ht="21" x14ac:dyDescent="0.4">
      <c r="A4520" t="s">
        <v>1273</v>
      </c>
      <c r="B4520" t="s">
        <v>1225</v>
      </c>
      <c r="C4520" s="50" t="s">
        <v>1226</v>
      </c>
      <c r="D4520" s="34">
        <v>2103810</v>
      </c>
      <c r="E4520" s="34">
        <v>182614</v>
      </c>
      <c r="F4520" s="33">
        <v>104.58280000000001</v>
      </c>
      <c r="G4520" s="33">
        <v>34.854200000000006</v>
      </c>
      <c r="H4520" s="49">
        <v>8.6801564780089464</v>
      </c>
      <c r="I4520" s="33">
        <v>139.43700000000001</v>
      </c>
      <c r="J4520" s="35">
        <f>G4520/I4520</f>
        <v>0.24996378292705668</v>
      </c>
      <c r="K4520">
        <v>0.57269869779973059</v>
      </c>
      <c r="L4520">
        <v>0.76356139178814331</v>
      </c>
      <c r="M4520" s="49">
        <v>0.5</v>
      </c>
      <c r="N4520" t="s">
        <v>37</v>
      </c>
      <c r="O4520" s="10" t="s">
        <v>37</v>
      </c>
      <c r="P4520">
        <f>VLOOKUP($O4520,$Y$2:$AJ$8,9,FALSE)</f>
        <v>0.25</v>
      </c>
      <c r="Q4520" s="11">
        <f>(L4520-M4520)/L4520</f>
        <v>0.34517380609163995</v>
      </c>
      <c r="S4520" s="13">
        <f>MIN(Q4520,IF(R4520=0,P4520,R4520))</f>
        <v>0.25</v>
      </c>
      <c r="T4520">
        <f>IFERROR(S4520*I4520,0)</f>
        <v>34.859250000000003</v>
      </c>
      <c r="U4520" t="b">
        <f>O4520=N4520</f>
        <v>1</v>
      </c>
    </row>
    <row r="4521" spans="1:21" ht="21" x14ac:dyDescent="0.4">
      <c r="A4521" t="s">
        <v>5831</v>
      </c>
      <c r="B4521" t="s">
        <v>5827</v>
      </c>
      <c r="C4521" t="s">
        <v>5828</v>
      </c>
      <c r="D4521" s="34">
        <v>137406</v>
      </c>
      <c r="E4521" s="34">
        <v>24305</v>
      </c>
      <c r="F4521" s="33">
        <v>2.6834000000000002</v>
      </c>
      <c r="G4521" s="33">
        <v>0.89439999999999997</v>
      </c>
      <c r="H4521" s="49">
        <v>17.688456108175771</v>
      </c>
      <c r="I4521" s="33">
        <v>3.5778000000000003</v>
      </c>
      <c r="J4521" s="35">
        <f>G4521/I4521</f>
        <v>0.24998602493152214</v>
      </c>
      <c r="K4521">
        <v>0.11040526640608929</v>
      </c>
      <c r="L4521">
        <v>0.14720427895494756</v>
      </c>
      <c r="M4521" s="49">
        <v>0.05</v>
      </c>
      <c r="N4521" t="s">
        <v>37</v>
      </c>
      <c r="O4521" s="10" t="s">
        <v>37</v>
      </c>
      <c r="P4521">
        <f>VLOOKUP($O4521,$Y$2:$AJ$8,9,FALSE)</f>
        <v>0.25</v>
      </c>
      <c r="Q4521" s="11">
        <f>(L4521-M4521)/L4521</f>
        <v>0.66033596064620714</v>
      </c>
      <c r="S4521" s="13">
        <f>MIN(Q4521,IF(R4521=0,P4521,R4521))</f>
        <v>0.25</v>
      </c>
      <c r="T4521">
        <f>IFERROR(S4521*I4521,0)</f>
        <v>0.89445000000000008</v>
      </c>
      <c r="U4521" t="b">
        <f>O4521=N4521</f>
        <v>1</v>
      </c>
    </row>
    <row r="4522" spans="1:21" ht="21" x14ac:dyDescent="0.4">
      <c r="A4522" t="s">
        <v>1029</v>
      </c>
      <c r="B4522" t="s">
        <v>998</v>
      </c>
      <c r="C4522" s="50" t="s">
        <v>999</v>
      </c>
      <c r="D4522" s="34">
        <v>2399767</v>
      </c>
      <c r="E4522" s="34">
        <v>100432</v>
      </c>
      <c r="F4522" s="33">
        <v>25.110400000000006</v>
      </c>
      <c r="G4522" s="33">
        <v>7.8238999999999983</v>
      </c>
      <c r="H4522" s="49">
        <v>4.1850729675005951</v>
      </c>
      <c r="I4522" s="33">
        <v>32.934300000000007</v>
      </c>
      <c r="J4522" s="35">
        <f>G4522/I4522</f>
        <v>0.23756084082552223</v>
      </c>
      <c r="K4522">
        <v>0.25002389676597103</v>
      </c>
      <c r="L4522">
        <v>0.32792635813286614</v>
      </c>
      <c r="M4522" s="49">
        <v>0.25</v>
      </c>
      <c r="N4522" t="s">
        <v>45</v>
      </c>
      <c r="O4522" s="10" t="s">
        <v>45</v>
      </c>
      <c r="P4522">
        <f>VLOOKUP($O4522,$Y$2:$AJ$8,9,FALSE)</f>
        <v>0.32</v>
      </c>
      <c r="Q4522" s="11">
        <f>(L4522-M4522)/L4522</f>
        <v>0.23763371318048385</v>
      </c>
      <c r="S4522" s="13">
        <f>MIN(Q4522,IF(R4522=0,P4522,R4522))</f>
        <v>0.23763371318048385</v>
      </c>
      <c r="T4522">
        <f>IFERROR(S4522*I4522,0)</f>
        <v>7.8263000000000114</v>
      </c>
      <c r="U4522" t="b">
        <f>O4522=N4522</f>
        <v>1</v>
      </c>
    </row>
    <row r="4523" spans="1:21" ht="21" x14ac:dyDescent="0.4">
      <c r="A4523" t="s">
        <v>2079</v>
      </c>
      <c r="B4523" t="s">
        <v>2042</v>
      </c>
      <c r="C4523" t="s">
        <v>2043</v>
      </c>
      <c r="D4523" s="34">
        <v>422153</v>
      </c>
      <c r="E4523" s="34">
        <v>360993</v>
      </c>
      <c r="F4523" s="33">
        <v>146.06580000000002</v>
      </c>
      <c r="G4523" s="33">
        <v>48.689300000000003</v>
      </c>
      <c r="H4523" s="49">
        <v>85.512361631920186</v>
      </c>
      <c r="I4523" s="33">
        <v>194.75510000000003</v>
      </c>
      <c r="J4523" s="35">
        <f>G4523/I4523</f>
        <v>0.25000269569320649</v>
      </c>
      <c r="K4523">
        <v>0.40462225029294202</v>
      </c>
      <c r="L4523">
        <v>0.53949827281969465</v>
      </c>
      <c r="M4523" s="49">
        <v>0.01</v>
      </c>
      <c r="N4523" t="s">
        <v>37</v>
      </c>
      <c r="O4523" s="10" t="s">
        <v>37</v>
      </c>
      <c r="P4523">
        <f>VLOOKUP($O4523,$Y$2:$AJ$8,9,FALSE)</f>
        <v>0.25</v>
      </c>
      <c r="Q4523" s="11">
        <f>(L4523-M4523)/L4523</f>
        <v>0.98146425947253757</v>
      </c>
      <c r="S4523" s="13">
        <f>MIN(Q4523,IF(R4523=0,P4523,R4523))</f>
        <v>0.25</v>
      </c>
      <c r="T4523">
        <f>IFERROR(S4523*I4523,0)</f>
        <v>48.688775000000007</v>
      </c>
      <c r="U4523" t="b">
        <f>O4523=N4523</f>
        <v>1</v>
      </c>
    </row>
    <row r="4524" spans="1:21" ht="21" x14ac:dyDescent="0.4">
      <c r="A4524" t="s">
        <v>4630</v>
      </c>
      <c r="B4524" t="s">
        <v>4593</v>
      </c>
      <c r="C4524" t="s">
        <v>4594</v>
      </c>
      <c r="D4524" s="34">
        <v>178212</v>
      </c>
      <c r="E4524" s="34">
        <v>5896</v>
      </c>
      <c r="F4524" s="33">
        <v>1.4131</v>
      </c>
      <c r="G4524" s="33">
        <v>0.43879999999999997</v>
      </c>
      <c r="H4524" s="49">
        <v>3.3084191861378582</v>
      </c>
      <c r="I4524" s="33">
        <v>1.8519000000000001</v>
      </c>
      <c r="J4524" s="35">
        <f>G4524/I4524</f>
        <v>0.23694583940817535</v>
      </c>
      <c r="K4524">
        <v>0.23967096336499319</v>
      </c>
      <c r="L4524">
        <v>0.31409430122116688</v>
      </c>
      <c r="M4524" s="49">
        <v>0.2</v>
      </c>
      <c r="N4524" t="s">
        <v>37</v>
      </c>
      <c r="O4524" s="10" t="s">
        <v>37</v>
      </c>
      <c r="P4524">
        <f>VLOOKUP($O4524,$Y$2:$AJ$8,9,FALSE)</f>
        <v>0.25</v>
      </c>
      <c r="Q4524" s="11">
        <f>(L4524-M4524)/L4524</f>
        <v>0.36324855553755597</v>
      </c>
      <c r="S4524" s="13">
        <f>MIN(Q4524,IF(R4524=0,P4524,R4524))</f>
        <v>0.25</v>
      </c>
      <c r="T4524">
        <f>IFERROR(S4524*I4524,0)</f>
        <v>0.46297500000000003</v>
      </c>
      <c r="U4524" t="b">
        <f>O4524=N4524</f>
        <v>1</v>
      </c>
    </row>
    <row r="4525" spans="1:21" ht="21" x14ac:dyDescent="0.4">
      <c r="A4525" t="s">
        <v>2004</v>
      </c>
      <c r="B4525" t="s">
        <v>1772</v>
      </c>
      <c r="C4525" s="50" t="s">
        <v>1773</v>
      </c>
      <c r="D4525" s="34">
        <v>30429</v>
      </c>
      <c r="E4525" s="34">
        <v>10377</v>
      </c>
      <c r="F4525" s="33">
        <v>15.3673</v>
      </c>
      <c r="G4525" s="33">
        <v>6.031299999999999</v>
      </c>
      <c r="H4525" s="49">
        <v>34.102336586808633</v>
      </c>
      <c r="I4525" s="33">
        <v>21.398599999999998</v>
      </c>
      <c r="J4525" s="35">
        <f>G4525/I4525</f>
        <v>0.28185488770293382</v>
      </c>
      <c r="K4525">
        <v>1.4809000674568757</v>
      </c>
      <c r="L4525">
        <v>2.0621181458995856</v>
      </c>
      <c r="M4525" s="49">
        <v>1.45</v>
      </c>
      <c r="N4525" t="s">
        <v>37</v>
      </c>
      <c r="O4525" s="10" t="s">
        <v>34</v>
      </c>
      <c r="P4525">
        <f>VLOOKUP($O4525,$Y$2:$AJ$8,9,FALSE)</f>
        <v>0.15</v>
      </c>
      <c r="Q4525" s="11">
        <f>(L4525-M4525)/L4525</f>
        <v>0.29683951286532767</v>
      </c>
      <c r="S4525" s="13">
        <f>MIN(Q4525,IF(R4525=0,P4525,R4525))</f>
        <v>0.15</v>
      </c>
      <c r="T4525">
        <f>IFERROR(S4525*I4525,0)</f>
        <v>3.2097899999999995</v>
      </c>
      <c r="U4525" t="b">
        <f>O4525=N4525</f>
        <v>0</v>
      </c>
    </row>
    <row r="4526" spans="1:21" ht="21" x14ac:dyDescent="0.4">
      <c r="A4526" t="s">
        <v>2005</v>
      </c>
      <c r="B4526" t="s">
        <v>1772</v>
      </c>
      <c r="C4526" s="50" t="s">
        <v>1773</v>
      </c>
      <c r="D4526" s="34">
        <v>19180</v>
      </c>
      <c r="E4526" s="34">
        <v>3012</v>
      </c>
      <c r="F4526" s="33">
        <v>4.5693000000000001</v>
      </c>
      <c r="G4526" s="33">
        <v>2.0838000000000001</v>
      </c>
      <c r="H4526" s="49">
        <v>15.703858185610011</v>
      </c>
      <c r="I4526" s="33">
        <v>6.6531000000000002</v>
      </c>
      <c r="J4526" s="35">
        <f>G4526/I4526</f>
        <v>0.31320737701221985</v>
      </c>
      <c r="K4526">
        <v>1.5170318725099603</v>
      </c>
      <c r="L4526">
        <v>2.2088645418326696</v>
      </c>
      <c r="M4526" s="49">
        <v>1.5</v>
      </c>
      <c r="N4526" t="s">
        <v>37</v>
      </c>
      <c r="O4526" s="10" t="s">
        <v>34</v>
      </c>
      <c r="P4526">
        <f>VLOOKUP($O4526,$Y$2:$AJ$8,9,FALSE)</f>
        <v>0.15</v>
      </c>
      <c r="Q4526" s="11">
        <f>(L4526-M4526)/L4526</f>
        <v>0.32091806826892733</v>
      </c>
      <c r="S4526" s="13">
        <f>MIN(Q4526,IF(R4526=0,P4526,R4526))</f>
        <v>0.15</v>
      </c>
      <c r="T4526">
        <f>IFERROR(S4526*I4526,0)</f>
        <v>0.99796499999999999</v>
      </c>
      <c r="U4526" t="b">
        <f>O4526=N4526</f>
        <v>0</v>
      </c>
    </row>
    <row r="4527" spans="1:21" ht="21" x14ac:dyDescent="0.4">
      <c r="A4527" t="s">
        <v>604</v>
      </c>
      <c r="B4527" t="s">
        <v>587</v>
      </c>
      <c r="C4527" s="50" t="s">
        <v>588</v>
      </c>
      <c r="D4527" s="34">
        <v>219448550</v>
      </c>
      <c r="E4527" s="34">
        <v>75280091</v>
      </c>
      <c r="F4527" s="33">
        <v>1317.5833</v>
      </c>
      <c r="G4527" s="33">
        <v>564.678</v>
      </c>
      <c r="H4527" s="49">
        <v>34.304209802252053</v>
      </c>
      <c r="I4527" s="33">
        <v>1882.2613000000001</v>
      </c>
      <c r="J4527" s="35">
        <f>G4527/I4527</f>
        <v>0.29999979280241268</v>
      </c>
      <c r="K4527">
        <v>1.7502413752395703E-2</v>
      </c>
      <c r="L4527">
        <v>2.5003440816775847E-2</v>
      </c>
      <c r="M4527" s="49">
        <v>0.01</v>
      </c>
      <c r="N4527" t="s">
        <v>34</v>
      </c>
      <c r="O4527" s="10" t="s">
        <v>34</v>
      </c>
      <c r="P4527">
        <f>VLOOKUP($O4527,$Y$2:$AJ$8,9,FALSE)</f>
        <v>0.15</v>
      </c>
      <c r="Q4527" s="11">
        <f>(L4527-M4527)/L4527</f>
        <v>0.60005504549235544</v>
      </c>
      <c r="S4527" s="13">
        <f>MIN(Q4527,IF(R4527=0,P4527,R4527))</f>
        <v>0.15</v>
      </c>
      <c r="T4527">
        <f>IFERROR(S4527*I4527,0)</f>
        <v>282.33919500000002</v>
      </c>
      <c r="U4527" t="b">
        <f>O4527=N4527</f>
        <v>1</v>
      </c>
    </row>
    <row r="4528" spans="1:21" ht="21" x14ac:dyDescent="0.4">
      <c r="A4528" t="s">
        <v>416</v>
      </c>
      <c r="B4528" t="s">
        <v>382</v>
      </c>
      <c r="C4528" s="50" t="s">
        <v>383</v>
      </c>
      <c r="D4528" s="34">
        <v>1443156</v>
      </c>
      <c r="E4528" s="34">
        <v>16620</v>
      </c>
      <c r="F4528" s="33">
        <v>33.239999999999995</v>
      </c>
      <c r="G4528" s="33">
        <v>8.9504000000000001</v>
      </c>
      <c r="H4528" s="49">
        <v>1.1516426498590588</v>
      </c>
      <c r="I4528" s="33">
        <v>42.190399999999997</v>
      </c>
      <c r="J4528" s="35">
        <f>G4528/I4528</f>
        <v>0.21214304675945242</v>
      </c>
      <c r="K4528">
        <v>1.9999999999999996</v>
      </c>
      <c r="L4528">
        <v>2.5385318892900117</v>
      </c>
      <c r="M4528" s="49">
        <v>2</v>
      </c>
      <c r="N4528" t="s">
        <v>37</v>
      </c>
      <c r="O4528" s="10" t="s">
        <v>34</v>
      </c>
      <c r="P4528">
        <f>VLOOKUP($O4528,$Y$2:$AJ$8,9,FALSE)</f>
        <v>0.15</v>
      </c>
      <c r="Q4528" s="11">
        <f>(L4528-M4528)/L4528</f>
        <v>0.21214304675945228</v>
      </c>
      <c r="S4528" s="13">
        <f>MIN(Q4528,IF(R4528=0,P4528,R4528))</f>
        <v>0.15</v>
      </c>
      <c r="T4528">
        <f>IFERROR(S4528*I4528,0)</f>
        <v>6.3285599999999995</v>
      </c>
      <c r="U4528" t="b">
        <f>O4528=N4528</f>
        <v>0</v>
      </c>
    </row>
    <row r="4529" spans="1:21" ht="21" x14ac:dyDescent="0.4">
      <c r="A4529" t="s">
        <v>1592</v>
      </c>
      <c r="B4529" t="s">
        <v>1569</v>
      </c>
      <c r="C4529" s="50" t="s">
        <v>1570</v>
      </c>
      <c r="D4529" s="34">
        <v>8165624</v>
      </c>
      <c r="E4529" s="34">
        <v>80028</v>
      </c>
      <c r="F4529" s="33">
        <v>46.8367</v>
      </c>
      <c r="G4529" s="33">
        <v>25.208299999999998</v>
      </c>
      <c r="H4529" s="49">
        <v>0.98005982151517146</v>
      </c>
      <c r="I4529" s="33">
        <v>72.045000000000002</v>
      </c>
      <c r="J4529" s="35">
        <f>G4529/I4529</f>
        <v>0.34989659240752302</v>
      </c>
      <c r="K4529">
        <v>0.58525391113110403</v>
      </c>
      <c r="L4529">
        <v>0.90024741340530812</v>
      </c>
      <c r="M4529" s="49">
        <v>0.5</v>
      </c>
      <c r="N4529" t="s">
        <v>45</v>
      </c>
      <c r="O4529" s="10" t="s">
        <v>34</v>
      </c>
      <c r="P4529">
        <f>VLOOKUP($O4529,$Y$2:$AJ$8,9,FALSE)</f>
        <v>0.15</v>
      </c>
      <c r="Q4529" s="11">
        <f>(L4529-M4529)/L4529</f>
        <v>0.44459712679575264</v>
      </c>
      <c r="S4529" s="13">
        <f>MIN(Q4529,IF(R4529=0,P4529,R4529))</f>
        <v>0.15</v>
      </c>
      <c r="T4529">
        <f>IFERROR(S4529*I4529,0)</f>
        <v>10.806749999999999</v>
      </c>
      <c r="U4529" t="b">
        <f>O4529=N4529</f>
        <v>0</v>
      </c>
    </row>
    <row r="4530" spans="1:21" ht="21" x14ac:dyDescent="0.4">
      <c r="A4530" t="s">
        <v>6300</v>
      </c>
      <c r="B4530" t="s">
        <v>6295</v>
      </c>
      <c r="C4530" t="s">
        <v>6296</v>
      </c>
      <c r="D4530" s="34">
        <v>6525</v>
      </c>
      <c r="E4530" s="34">
        <v>324</v>
      </c>
      <c r="F4530" s="33">
        <v>0.12399999999999999</v>
      </c>
      <c r="G4530" s="33">
        <v>4.0999999999999995E-2</v>
      </c>
      <c r="H4530" s="49">
        <v>4.9655172413793105</v>
      </c>
      <c r="I4530" s="33">
        <v>0.16499999999999998</v>
      </c>
      <c r="J4530" s="35">
        <f>G4530/I4530</f>
        <v>0.24848484848484848</v>
      </c>
      <c r="K4530">
        <v>0.38271604938271603</v>
      </c>
      <c r="L4530">
        <v>0.50925925925925919</v>
      </c>
      <c r="M4530" s="49">
        <v>0.5</v>
      </c>
      <c r="N4530" t="s">
        <v>37</v>
      </c>
      <c r="O4530" s="10" t="s">
        <v>37</v>
      </c>
      <c r="P4530">
        <f>VLOOKUP($O4530,$Y$2:$AJ$8,9,FALSE)</f>
        <v>0.25</v>
      </c>
      <c r="Q4530" s="11">
        <f>(L4530-M4530)/L4530</f>
        <v>1.8181818181818046E-2</v>
      </c>
      <c r="S4530" s="13">
        <f>MIN(Q4530,IF(R4530=0,P4530,R4530))</f>
        <v>1.8181818181818046E-2</v>
      </c>
      <c r="T4530">
        <f>IFERROR(S4530*I4530,0)</f>
        <v>2.9999999999999771E-3</v>
      </c>
      <c r="U4530" t="b">
        <f>O4530=N4530</f>
        <v>1</v>
      </c>
    </row>
    <row r="4531" spans="1:21" ht="21" x14ac:dyDescent="0.4">
      <c r="A4531" t="s">
        <v>2179</v>
      </c>
      <c r="B4531" t="s">
        <v>2175</v>
      </c>
      <c r="C4531" t="s">
        <v>2176</v>
      </c>
      <c r="D4531" s="34">
        <v>6939444</v>
      </c>
      <c r="E4531" s="34">
        <v>374973</v>
      </c>
      <c r="F4531" s="33">
        <v>124.8259</v>
      </c>
      <c r="G4531" s="33">
        <v>37.394100000000002</v>
      </c>
      <c r="H4531" s="49">
        <v>5.4035020673125977</v>
      </c>
      <c r="I4531" s="33">
        <v>162.22</v>
      </c>
      <c r="J4531" s="35">
        <f>G4531/I4531</f>
        <v>0.23051473307853534</v>
      </c>
      <c r="K4531">
        <v>0.33289303496518419</v>
      </c>
      <c r="L4531">
        <v>0.43261781514935743</v>
      </c>
      <c r="M4531" s="49">
        <v>0.4</v>
      </c>
      <c r="N4531" t="s">
        <v>33</v>
      </c>
      <c r="O4531" s="10" t="s">
        <v>33</v>
      </c>
      <c r="P4531">
        <f>VLOOKUP($O4531,$Y$2:$AJ$8,9,FALSE)</f>
        <v>0.4</v>
      </c>
      <c r="Q4531" s="11">
        <f>(L4531-M4531)/L4531</f>
        <v>7.5396375292812207E-2</v>
      </c>
      <c r="S4531" s="13">
        <f>MIN(Q4531,IF(R4531=0,P4531,R4531))</f>
        <v>7.5396375292812207E-2</v>
      </c>
      <c r="T4531">
        <f>IFERROR(S4531*I4531,0)</f>
        <v>12.230799999999997</v>
      </c>
      <c r="U4531" t="b">
        <f>O4531=N4531</f>
        <v>1</v>
      </c>
    </row>
    <row r="4532" spans="1:21" ht="21" x14ac:dyDescent="0.4">
      <c r="A4532" t="s">
        <v>579</v>
      </c>
      <c r="B4532" t="s">
        <v>543</v>
      </c>
      <c r="C4532" s="50" t="s">
        <v>544</v>
      </c>
      <c r="D4532" s="34">
        <v>10036350</v>
      </c>
      <c r="E4532" s="34">
        <v>147862</v>
      </c>
      <c r="F4532" s="33">
        <v>88.717199999999991</v>
      </c>
      <c r="G4532" s="33">
        <v>20.1967</v>
      </c>
      <c r="H4532" s="49">
        <v>1.4732646828777394</v>
      </c>
      <c r="I4532" s="33">
        <v>108.91389999999998</v>
      </c>
      <c r="J4532" s="35">
        <f>G4532/I4532</f>
        <v>0.18543730414575185</v>
      </c>
      <c r="K4532">
        <v>0.6</v>
      </c>
      <c r="L4532">
        <v>0.73659155158188028</v>
      </c>
      <c r="M4532" s="49">
        <v>0.6</v>
      </c>
      <c r="N4532" t="s">
        <v>37</v>
      </c>
      <c r="O4532" s="10" t="s">
        <v>42</v>
      </c>
      <c r="P4532">
        <f>VLOOKUP($O4532,$Y$2:$AJ$8,9,FALSE)</f>
        <v>0.05</v>
      </c>
      <c r="Q4532" s="11">
        <f>(L4532-M4532)/L4532</f>
        <v>0.18543730414575171</v>
      </c>
      <c r="S4532" s="13">
        <f>MIN(Q4532,IF(R4532=0,P4532,R4532))</f>
        <v>0.05</v>
      </c>
      <c r="T4532">
        <f>IFERROR(S4532*I4532,0)</f>
        <v>5.4456949999999997</v>
      </c>
      <c r="U4532" t="b">
        <f>O4532=N4532</f>
        <v>0</v>
      </c>
    </row>
    <row r="4533" spans="1:21" ht="21" x14ac:dyDescent="0.4">
      <c r="A4533" t="s">
        <v>3317</v>
      </c>
      <c r="B4533" t="s">
        <v>3253</v>
      </c>
      <c r="C4533" t="s">
        <v>3254</v>
      </c>
      <c r="D4533" s="34">
        <v>116</v>
      </c>
      <c r="E4533" s="34">
        <v>67</v>
      </c>
      <c r="F4533" s="33">
        <v>3.0199999999999998E-2</v>
      </c>
      <c r="G4533" s="33">
        <v>1.03E-2</v>
      </c>
      <c r="H4533" s="49">
        <v>57.758620689655174</v>
      </c>
      <c r="I4533" s="33">
        <v>4.0499999999999994E-2</v>
      </c>
      <c r="J4533" s="35">
        <f>G4533/I4533</f>
        <v>0.25432098765432104</v>
      </c>
      <c r="K4533">
        <v>0.45074626865671641</v>
      </c>
      <c r="L4533">
        <v>0.60447761194029836</v>
      </c>
      <c r="M4533" s="49">
        <v>0.34</v>
      </c>
      <c r="N4533" t="s">
        <v>37</v>
      </c>
      <c r="O4533" s="10" t="s">
        <v>37</v>
      </c>
      <c r="P4533">
        <f>VLOOKUP($O4533,$Y$2:$AJ$8,9,FALSE)</f>
        <v>0.25</v>
      </c>
      <c r="Q4533" s="11">
        <f>(L4533-M4533)/L4533</f>
        <v>0.43753086419753068</v>
      </c>
      <c r="S4533" s="13">
        <f>MIN(Q4533,IF(R4533=0,P4533,R4533))</f>
        <v>0.25</v>
      </c>
      <c r="T4533">
        <f>IFERROR(S4533*I4533,0)</f>
        <v>1.0124999999999999E-2</v>
      </c>
      <c r="U4533" t="b">
        <f>O4533=N4533</f>
        <v>1</v>
      </c>
    </row>
    <row r="4534" spans="1:21" ht="21" x14ac:dyDescent="0.4">
      <c r="A4534" t="s">
        <v>4046</v>
      </c>
      <c r="B4534" t="s">
        <v>3907</v>
      </c>
      <c r="C4534" t="s">
        <v>3908</v>
      </c>
      <c r="D4534" s="34">
        <v>49758</v>
      </c>
      <c r="E4534" s="34">
        <v>4104</v>
      </c>
      <c r="F4534" s="33">
        <v>3.3841999999999999</v>
      </c>
      <c r="G4534" s="33">
        <v>1.1277999999999999</v>
      </c>
      <c r="H4534" s="49">
        <v>8.2479199324731702</v>
      </c>
      <c r="I4534" s="33">
        <v>4.5119999999999996</v>
      </c>
      <c r="J4534" s="35">
        <f>G4534/I4534</f>
        <v>0.24995567375886527</v>
      </c>
      <c r="K4534">
        <v>0.82461013645224168</v>
      </c>
      <c r="L4534">
        <v>1.0994152046783625</v>
      </c>
      <c r="M4534" s="49">
        <v>0.8</v>
      </c>
      <c r="N4534" t="s">
        <v>37</v>
      </c>
      <c r="O4534" s="10" t="s">
        <v>37</v>
      </c>
      <c r="P4534">
        <f>VLOOKUP($O4534,$Y$2:$AJ$8,9,FALSE)</f>
        <v>0.25</v>
      </c>
      <c r="Q4534" s="11">
        <f>(L4534-M4534)/L4534</f>
        <v>0.27234042553191479</v>
      </c>
      <c r="S4534" s="13">
        <f>MIN(Q4534,IF(R4534=0,P4534,R4534))</f>
        <v>0.25</v>
      </c>
      <c r="T4534">
        <f>IFERROR(S4534*I4534,0)</f>
        <v>1.1279999999999999</v>
      </c>
      <c r="U4534" t="b">
        <f>O4534=N4534</f>
        <v>1</v>
      </c>
    </row>
    <row r="4535" spans="1:21" ht="21" x14ac:dyDescent="0.4">
      <c r="A4535" t="s">
        <v>5300</v>
      </c>
      <c r="B4535" t="s">
        <v>5296</v>
      </c>
      <c r="C4535" t="s">
        <v>5297</v>
      </c>
      <c r="D4535" s="34">
        <v>10765</v>
      </c>
      <c r="E4535" s="34">
        <v>1662</v>
      </c>
      <c r="F4535" s="33">
        <v>3.7670999999999997</v>
      </c>
      <c r="G4535" s="33">
        <v>1.2557</v>
      </c>
      <c r="H4535" s="49">
        <v>15.438922433813284</v>
      </c>
      <c r="I4535" s="33">
        <v>5.0228000000000002</v>
      </c>
      <c r="J4535" s="35">
        <f>G4535/I4535</f>
        <v>0.25</v>
      </c>
      <c r="K4535">
        <v>2.2666064981949456</v>
      </c>
      <c r="L4535">
        <v>3.0221419975932613</v>
      </c>
      <c r="M4535" s="49">
        <v>2</v>
      </c>
      <c r="N4535" t="s">
        <v>34</v>
      </c>
      <c r="O4535" s="10" t="s">
        <v>34</v>
      </c>
      <c r="P4535">
        <f>VLOOKUP($O4535,$Y$2:$AJ$8,9,FALSE)</f>
        <v>0.15</v>
      </c>
      <c r="Q4535" s="11">
        <f>(L4535-M4535)/L4535</f>
        <v>0.33821772716413162</v>
      </c>
      <c r="S4535" s="13">
        <f>MIN(Q4535,IF(R4535=0,P4535,R4535))</f>
        <v>0.15</v>
      </c>
      <c r="T4535">
        <f>IFERROR(S4535*I4535,0)</f>
        <v>0.75341999999999998</v>
      </c>
      <c r="U4535" t="b">
        <f>O4535=N4535</f>
        <v>1</v>
      </c>
    </row>
    <row r="4536" spans="1:21" ht="21" x14ac:dyDescent="0.4">
      <c r="A4536" t="s">
        <v>4736</v>
      </c>
      <c r="B4536" t="s">
        <v>4733</v>
      </c>
      <c r="C4536" t="s">
        <v>4734</v>
      </c>
      <c r="D4536" s="34">
        <v>306183</v>
      </c>
      <c r="E4536" s="34">
        <v>38277</v>
      </c>
      <c r="F4536" s="33">
        <v>9.7525000000000013</v>
      </c>
      <c r="G4536" s="33">
        <v>3.9495</v>
      </c>
      <c r="H4536" s="49">
        <v>12.50134723351721</v>
      </c>
      <c r="I4536" s="33">
        <v>13.702000000000002</v>
      </c>
      <c r="J4536" s="35">
        <f>G4536/I4536</f>
        <v>0.28824259232228866</v>
      </c>
      <c r="K4536">
        <v>0.25478747028241505</v>
      </c>
      <c r="L4536">
        <v>0.35796953784256869</v>
      </c>
      <c r="M4536" s="49">
        <v>0.25</v>
      </c>
      <c r="N4536" t="s">
        <v>34</v>
      </c>
      <c r="O4536" s="10" t="s">
        <v>34</v>
      </c>
      <c r="P4536">
        <f>VLOOKUP($O4536,$Y$2:$AJ$8,9,FALSE)</f>
        <v>0.15</v>
      </c>
      <c r="Q4536" s="11">
        <f>(L4536-M4536)/L4536</f>
        <v>0.30161655232812734</v>
      </c>
      <c r="S4536" s="13">
        <f>MIN(Q4536,IF(R4536=0,P4536,R4536))</f>
        <v>0.15</v>
      </c>
      <c r="T4536">
        <f>IFERROR(S4536*I4536,0)</f>
        <v>2.0553000000000003</v>
      </c>
      <c r="U4536" t="b">
        <f>O4536=N4536</f>
        <v>1</v>
      </c>
    </row>
    <row r="4537" spans="1:21" ht="21" x14ac:dyDescent="0.4">
      <c r="A4537" t="s">
        <v>1084</v>
      </c>
      <c r="B4537" t="s">
        <v>1064</v>
      </c>
      <c r="C4537" s="50" t="s">
        <v>1065</v>
      </c>
      <c r="D4537" s="34">
        <v>570026</v>
      </c>
      <c r="E4537" s="34">
        <v>4048</v>
      </c>
      <c r="F4537" s="33">
        <v>3.9975999999999998</v>
      </c>
      <c r="G4537" s="33">
        <v>1.0523999999999998</v>
      </c>
      <c r="H4537" s="49">
        <v>0.71014304610666878</v>
      </c>
      <c r="I4537" s="33">
        <v>5.05</v>
      </c>
      <c r="J4537" s="35">
        <f>G4537/I4537</f>
        <v>0.20839603960396036</v>
      </c>
      <c r="K4537">
        <v>0.98754940711462447</v>
      </c>
      <c r="L4537">
        <v>1.2475296442687747</v>
      </c>
      <c r="M4537" s="49">
        <v>1</v>
      </c>
      <c r="N4537" t="s">
        <v>45</v>
      </c>
      <c r="O4537" s="10" t="s">
        <v>45</v>
      </c>
      <c r="P4537">
        <f>VLOOKUP($O4537,$Y$2:$AJ$8,9,FALSE)</f>
        <v>0.32</v>
      </c>
      <c r="Q4537" s="11">
        <f>(L4537-M4537)/L4537</f>
        <v>0.1984158415841584</v>
      </c>
      <c r="S4537" s="13">
        <f>MIN(Q4537,IF(R4537=0,P4537,R4537))</f>
        <v>0.1984158415841584</v>
      </c>
      <c r="T4537">
        <f>IFERROR(S4537*I4537,0)</f>
        <v>1.0019999999999998</v>
      </c>
      <c r="U4537" t="b">
        <f>O4537=N4537</f>
        <v>1</v>
      </c>
    </row>
    <row r="4538" spans="1:21" ht="21" x14ac:dyDescent="0.4">
      <c r="A4538" t="s">
        <v>971</v>
      </c>
      <c r="B4538" t="s">
        <v>899</v>
      </c>
      <c r="C4538" s="50" t="s">
        <v>900</v>
      </c>
      <c r="D4538" s="34">
        <v>4643258</v>
      </c>
      <c r="E4538" s="34">
        <v>430370</v>
      </c>
      <c r="F4538" s="33">
        <v>858.39240000000007</v>
      </c>
      <c r="G4538" s="33">
        <v>347.79669999999999</v>
      </c>
      <c r="H4538" s="49">
        <v>9.2687074463663226</v>
      </c>
      <c r="I4538" s="33">
        <v>1206.1891000000001</v>
      </c>
      <c r="J4538" s="35">
        <f>G4538/I4538</f>
        <v>0.28834342807442048</v>
      </c>
      <c r="K4538">
        <v>1.9945451588168321</v>
      </c>
      <c r="L4538">
        <v>2.8026793224434789</v>
      </c>
      <c r="M4538" s="49">
        <v>1.9</v>
      </c>
      <c r="N4538" t="s">
        <v>33</v>
      </c>
      <c r="O4538" s="10" t="s">
        <v>42</v>
      </c>
      <c r="P4538">
        <f>VLOOKUP($O4538,$Y$2:$AJ$8,9,FALSE)</f>
        <v>0.05</v>
      </c>
      <c r="Q4538" s="11">
        <f>(L4538-M4538)/L4538</f>
        <v>0.32207727627450794</v>
      </c>
      <c r="S4538" s="13">
        <f>MIN(Q4538,IF(R4538=0,P4538,R4538))</f>
        <v>0.05</v>
      </c>
      <c r="T4538">
        <f>IFERROR(S4538*I4538,0)</f>
        <v>60.309455000000007</v>
      </c>
      <c r="U4538" t="b">
        <f>O4538=N4538</f>
        <v>0</v>
      </c>
    </row>
    <row r="4539" spans="1:21" ht="21" x14ac:dyDescent="0.4">
      <c r="A4539" t="s">
        <v>4047</v>
      </c>
      <c r="B4539" t="s">
        <v>3907</v>
      </c>
      <c r="C4539" t="s">
        <v>3908</v>
      </c>
      <c r="D4539" s="34">
        <v>6144</v>
      </c>
      <c r="E4539" s="34">
        <v>932</v>
      </c>
      <c r="F4539" s="33">
        <v>0.83330000000000004</v>
      </c>
      <c r="G4539" s="33">
        <v>0.25070000000000003</v>
      </c>
      <c r="H4539" s="49">
        <v>15.169270833333334</v>
      </c>
      <c r="I4539" s="33">
        <v>1.0840000000000001</v>
      </c>
      <c r="J4539" s="35">
        <f>G4539/I4539</f>
        <v>0.23127306273062731</v>
      </c>
      <c r="K4539">
        <v>0.89409871244635197</v>
      </c>
      <c r="L4539">
        <v>1.1630901287553648</v>
      </c>
      <c r="M4539" s="49">
        <v>0.9</v>
      </c>
      <c r="N4539" t="s">
        <v>37</v>
      </c>
      <c r="O4539" s="10" t="s">
        <v>37</v>
      </c>
      <c r="P4539">
        <f>VLOOKUP($O4539,$Y$2:$AJ$8,9,FALSE)</f>
        <v>0.25</v>
      </c>
      <c r="Q4539" s="11">
        <f>(L4539-M4539)/L4539</f>
        <v>0.22619926199261989</v>
      </c>
      <c r="S4539" s="13">
        <f>MIN(Q4539,IF(R4539=0,P4539,R4539))</f>
        <v>0.22619926199261989</v>
      </c>
      <c r="T4539">
        <f>IFERROR(S4539*I4539,0)</f>
        <v>0.24519999999999997</v>
      </c>
      <c r="U4539" t="b">
        <f>O4539=N4539</f>
        <v>1</v>
      </c>
    </row>
    <row r="4540" spans="1:21" ht="21" x14ac:dyDescent="0.4">
      <c r="A4540" t="s">
        <v>4925</v>
      </c>
      <c r="B4540" t="s">
        <v>4905</v>
      </c>
      <c r="C4540" t="s">
        <v>4906</v>
      </c>
      <c r="D4540" s="34">
        <v>861</v>
      </c>
      <c r="E4540" s="34">
        <v>240</v>
      </c>
      <c r="F4540" s="33">
        <v>9.7000000000000003E-2</v>
      </c>
      <c r="G4540" s="33">
        <v>3.2000000000000001E-2</v>
      </c>
      <c r="H4540" s="49">
        <v>27.874564459930312</v>
      </c>
      <c r="I4540" s="33">
        <v>0.129</v>
      </c>
      <c r="J4540" s="35">
        <f>G4540/I4540</f>
        <v>0.24806201550387597</v>
      </c>
      <c r="K4540">
        <v>0.40416666666666667</v>
      </c>
      <c r="L4540">
        <v>0.53749999999999998</v>
      </c>
      <c r="M4540" s="49">
        <v>0.1</v>
      </c>
      <c r="N4540" t="s">
        <v>37</v>
      </c>
      <c r="O4540" s="10" t="s">
        <v>37</v>
      </c>
      <c r="P4540">
        <f>VLOOKUP($O4540,$Y$2:$AJ$8,9,FALSE)</f>
        <v>0.25</v>
      </c>
      <c r="Q4540" s="11">
        <f>(L4540-M4540)/L4540</f>
        <v>0.81395348837209303</v>
      </c>
      <c r="S4540" s="13">
        <f>MIN(Q4540,IF(R4540=0,P4540,R4540))</f>
        <v>0.25</v>
      </c>
      <c r="T4540">
        <f>IFERROR(S4540*I4540,0)</f>
        <v>3.2250000000000001E-2</v>
      </c>
      <c r="U4540" t="b">
        <f>O4540=N4540</f>
        <v>1</v>
      </c>
    </row>
    <row r="4541" spans="1:21" ht="21" x14ac:dyDescent="0.4">
      <c r="A4541" t="s">
        <v>3318</v>
      </c>
      <c r="B4541" t="s">
        <v>3253</v>
      </c>
      <c r="C4541" t="s">
        <v>3254</v>
      </c>
      <c r="D4541" s="34">
        <v>2017</v>
      </c>
      <c r="E4541" s="34">
        <v>445</v>
      </c>
      <c r="F4541" s="33">
        <v>0.11499999999999999</v>
      </c>
      <c r="G4541" s="33">
        <v>3.7999999999999999E-2</v>
      </c>
      <c r="H4541" s="49">
        <v>22.062469013386217</v>
      </c>
      <c r="I4541" s="33">
        <v>0.153</v>
      </c>
      <c r="J4541" s="35">
        <f>G4541/I4541</f>
        <v>0.24836601307189543</v>
      </c>
      <c r="K4541">
        <v>0.2584269662921348</v>
      </c>
      <c r="L4541">
        <v>0.34382022471910112</v>
      </c>
      <c r="M4541" s="49">
        <v>0.24</v>
      </c>
      <c r="N4541" t="s">
        <v>34</v>
      </c>
      <c r="O4541" s="10" t="s">
        <v>34</v>
      </c>
      <c r="P4541">
        <f>VLOOKUP($O4541,$Y$2:$AJ$8,9,FALSE)</f>
        <v>0.15</v>
      </c>
      <c r="Q4541" s="11">
        <f>(L4541-M4541)/L4541</f>
        <v>0.30196078431372553</v>
      </c>
      <c r="S4541" s="13">
        <f>MIN(Q4541,IF(R4541=0,P4541,R4541))</f>
        <v>0.15</v>
      </c>
      <c r="T4541">
        <f>IFERROR(S4541*I4541,0)</f>
        <v>2.2949999999999998E-2</v>
      </c>
      <c r="U4541" t="b">
        <f>O4541=N4541</f>
        <v>1</v>
      </c>
    </row>
    <row r="4542" spans="1:21" ht="21" x14ac:dyDescent="0.4">
      <c r="A4542" t="s">
        <v>1757</v>
      </c>
      <c r="B4542" t="s">
        <v>1694</v>
      </c>
      <c r="C4542" s="50" t="s">
        <v>1695</v>
      </c>
      <c r="D4542" s="34">
        <v>6568</v>
      </c>
      <c r="E4542" s="34">
        <v>328</v>
      </c>
      <c r="F4542" s="33">
        <v>0.33799999999999997</v>
      </c>
      <c r="G4542" s="33">
        <v>0.1343</v>
      </c>
      <c r="H4542" s="49">
        <v>4.9939098660170522</v>
      </c>
      <c r="I4542" s="33">
        <v>0.47229999999999994</v>
      </c>
      <c r="J4542" s="35">
        <f>G4542/I4542</f>
        <v>0.28435316536099942</v>
      </c>
      <c r="K4542">
        <v>1.0304878048780486</v>
      </c>
      <c r="L4542">
        <v>1.4399390243902437</v>
      </c>
      <c r="M4542" s="49">
        <v>1</v>
      </c>
      <c r="N4542" t="s">
        <v>45</v>
      </c>
      <c r="O4542" s="10" t="s">
        <v>37</v>
      </c>
      <c r="P4542">
        <f>VLOOKUP($O4542,$Y$2:$AJ$8,9,FALSE)</f>
        <v>0.25</v>
      </c>
      <c r="Q4542" s="11">
        <f>(L4542-M4542)/L4542</f>
        <v>0.30552614863434246</v>
      </c>
      <c r="S4542" s="13">
        <f>MIN(Q4542,IF(R4542=0,P4542,R4542))</f>
        <v>0.25</v>
      </c>
      <c r="T4542">
        <f>IFERROR(S4542*I4542,0)</f>
        <v>0.11807499999999999</v>
      </c>
      <c r="U4542" t="b">
        <f>O4542=N4542</f>
        <v>0</v>
      </c>
    </row>
    <row r="4543" spans="1:21" ht="21" x14ac:dyDescent="0.4">
      <c r="A4543" t="s">
        <v>5845</v>
      </c>
      <c r="B4543" t="s">
        <v>5836</v>
      </c>
      <c r="C4543" t="s">
        <v>5837</v>
      </c>
      <c r="D4543" s="34">
        <v>203664</v>
      </c>
      <c r="E4543" s="34">
        <v>8974</v>
      </c>
      <c r="F4543" s="33">
        <v>1.5679000000000001</v>
      </c>
      <c r="G4543" s="33">
        <v>0.52190000000000003</v>
      </c>
      <c r="H4543" s="49">
        <v>4.4062770052635711</v>
      </c>
      <c r="I4543" s="33">
        <v>2.0898000000000003</v>
      </c>
      <c r="J4543" s="35">
        <f>G4543/I4543</f>
        <v>0.24973681692027944</v>
      </c>
      <c r="K4543">
        <v>0.17471584577668822</v>
      </c>
      <c r="L4543">
        <v>0.23287274348116785</v>
      </c>
      <c r="M4543" s="49">
        <v>0.11</v>
      </c>
      <c r="N4543" t="s">
        <v>34</v>
      </c>
      <c r="O4543" s="10" t="s">
        <v>34</v>
      </c>
      <c r="P4543">
        <f>VLOOKUP($O4543,$Y$2:$AJ$8,9,FALSE)</f>
        <v>0.15</v>
      </c>
      <c r="Q4543" s="11">
        <f>(L4543-M4543)/L4543</f>
        <v>0.52763900851756151</v>
      </c>
      <c r="S4543" s="13">
        <f>MIN(Q4543,IF(R4543=0,P4543,R4543))</f>
        <v>0.15</v>
      </c>
      <c r="T4543">
        <f>IFERROR(S4543*I4543,0)</f>
        <v>0.31347000000000003</v>
      </c>
      <c r="U4543" t="b">
        <f>O4543=N4543</f>
        <v>1</v>
      </c>
    </row>
    <row r="4544" spans="1:21" ht="21" x14ac:dyDescent="0.4">
      <c r="A4544" t="s">
        <v>264</v>
      </c>
      <c r="B4544" t="s">
        <v>248</v>
      </c>
      <c r="C4544" s="50" t="s">
        <v>249</v>
      </c>
      <c r="D4544" s="34">
        <v>336469</v>
      </c>
      <c r="E4544" s="34">
        <v>64522</v>
      </c>
      <c r="F4544" s="33">
        <v>53.915100000000002</v>
      </c>
      <c r="G4544" s="33">
        <v>17.456800000000001</v>
      </c>
      <c r="H4544" s="49">
        <v>19.176209398191215</v>
      </c>
      <c r="I4544" s="33">
        <v>71.371900000000011</v>
      </c>
      <c r="J4544" s="35">
        <f>G4544/I4544</f>
        <v>0.24458925711659629</v>
      </c>
      <c r="K4544">
        <v>0.83560800967112003</v>
      </c>
      <c r="L4544">
        <v>1.1061637890951925</v>
      </c>
      <c r="M4544" s="49">
        <v>0.8</v>
      </c>
      <c r="N4544" t="s">
        <v>45</v>
      </c>
      <c r="O4544" s="10" t="s">
        <v>34</v>
      </c>
      <c r="P4544">
        <f>VLOOKUP($O4544,$Y$2:$AJ$8,9,FALSE)</f>
        <v>0.15</v>
      </c>
      <c r="Q4544" s="11">
        <f>(L4544-M4544)/L4544</f>
        <v>0.27677979709101208</v>
      </c>
      <c r="S4544" s="13">
        <f>MIN(Q4544,IF(R4544=0,P4544,R4544))</f>
        <v>0.15</v>
      </c>
      <c r="T4544">
        <f>IFERROR(S4544*I4544,0)</f>
        <v>10.705785000000001</v>
      </c>
      <c r="U4544" t="b">
        <f>O4544=N4544</f>
        <v>0</v>
      </c>
    </row>
    <row r="4545" spans="1:21" ht="21" x14ac:dyDescent="0.4">
      <c r="A4545" t="s">
        <v>5500</v>
      </c>
      <c r="B4545" t="s">
        <v>5493</v>
      </c>
      <c r="C4545" t="s">
        <v>5494</v>
      </c>
      <c r="D4545" s="34">
        <v>2993</v>
      </c>
      <c r="E4545" s="34">
        <v>616</v>
      </c>
      <c r="F4545" s="33">
        <v>8.7299999999999989E-2</v>
      </c>
      <c r="G4545" s="33">
        <v>3.7399999999999996E-2</v>
      </c>
      <c r="H4545" s="49">
        <v>20.581356498496493</v>
      </c>
      <c r="I4545" s="33">
        <v>0.12469999999999998</v>
      </c>
      <c r="J4545" s="35">
        <f>G4545/I4545</f>
        <v>0.29991980753809144</v>
      </c>
      <c r="K4545">
        <v>0.14172077922077919</v>
      </c>
      <c r="L4545">
        <v>0.20243506493506488</v>
      </c>
      <c r="M4545" s="49">
        <v>0.03</v>
      </c>
      <c r="N4545" t="s">
        <v>37</v>
      </c>
      <c r="O4545" s="10" t="s">
        <v>37</v>
      </c>
      <c r="P4545">
        <f>VLOOKUP($O4545,$Y$2:$AJ$8,9,FALSE)</f>
        <v>0.25</v>
      </c>
      <c r="Q4545" s="11">
        <f>(L4545-M4545)/L4545</f>
        <v>0.85180433039294301</v>
      </c>
      <c r="S4545" s="13">
        <f>MIN(Q4545,IF(R4545=0,P4545,R4545))</f>
        <v>0.25</v>
      </c>
      <c r="T4545">
        <f>IFERROR(S4545*I4545,0)</f>
        <v>3.1174999999999994E-2</v>
      </c>
      <c r="U4545" t="b">
        <f>O4545=N4545</f>
        <v>1</v>
      </c>
    </row>
    <row r="4546" spans="1:21" ht="21" x14ac:dyDescent="0.4">
      <c r="A4546" t="s">
        <v>4543</v>
      </c>
      <c r="B4546" t="s">
        <v>4539</v>
      </c>
      <c r="C4546" t="s">
        <v>4540</v>
      </c>
      <c r="D4546" s="34">
        <v>227246</v>
      </c>
      <c r="E4546" s="34">
        <v>110961</v>
      </c>
      <c r="F4546" s="33">
        <v>47.789699999999996</v>
      </c>
      <c r="G4546" s="33">
        <v>23.538300000000003</v>
      </c>
      <c r="H4546" s="49">
        <v>48.828582241271576</v>
      </c>
      <c r="I4546" s="33">
        <v>71.328000000000003</v>
      </c>
      <c r="J4546" s="35">
        <f>G4546/I4546</f>
        <v>0.33000084118438766</v>
      </c>
      <c r="K4546">
        <v>0.43068916105658744</v>
      </c>
      <c r="L4546">
        <v>0.64282045042852898</v>
      </c>
      <c r="M4546" s="49">
        <v>0.3</v>
      </c>
      <c r="N4546" t="s">
        <v>37</v>
      </c>
      <c r="O4546" s="10" t="s">
        <v>37</v>
      </c>
      <c r="P4546">
        <f>VLOOKUP($O4546,$Y$2:$AJ$8,9,FALSE)</f>
        <v>0.25</v>
      </c>
      <c r="Q4546" s="11">
        <f>(L4546-M4546)/L4546</f>
        <v>0.5333066958277255</v>
      </c>
      <c r="S4546" s="13">
        <f>MIN(Q4546,IF(R4546=0,P4546,R4546))</f>
        <v>0.25</v>
      </c>
      <c r="T4546">
        <f>IFERROR(S4546*I4546,0)</f>
        <v>17.832000000000001</v>
      </c>
      <c r="U4546" t="b">
        <f>O4546=N4546</f>
        <v>1</v>
      </c>
    </row>
    <row r="4547" spans="1:21" ht="21" x14ac:dyDescent="0.4">
      <c r="A4547" t="s">
        <v>1416</v>
      </c>
      <c r="B4547" t="s">
        <v>1306</v>
      </c>
      <c r="C4547" s="50" t="s">
        <v>1307</v>
      </c>
      <c r="D4547" s="34">
        <v>243718</v>
      </c>
      <c r="E4547" s="34">
        <v>10958</v>
      </c>
      <c r="F4547" s="33">
        <v>4.1625000000000005</v>
      </c>
      <c r="G4547" s="33">
        <v>1.3875000000000002</v>
      </c>
      <c r="H4547" s="49">
        <v>4.4961800113245634</v>
      </c>
      <c r="I4547" s="33">
        <v>5.5500000000000007</v>
      </c>
      <c r="J4547" s="35">
        <f>G4547/I4547</f>
        <v>0.25</v>
      </c>
      <c r="K4547">
        <v>0.37985946340573107</v>
      </c>
      <c r="L4547">
        <v>0.50647928454097468</v>
      </c>
      <c r="M4547" s="49">
        <v>0.3</v>
      </c>
      <c r="N4547" t="s">
        <v>37</v>
      </c>
      <c r="O4547" s="10" t="s">
        <v>42</v>
      </c>
      <c r="P4547">
        <f>VLOOKUP($O4547,$Y$2:$AJ$8,9,FALSE)</f>
        <v>0.05</v>
      </c>
      <c r="Q4547" s="11">
        <f>(L4547-M4547)/L4547</f>
        <v>0.40767567567567575</v>
      </c>
      <c r="S4547" s="13">
        <f>MIN(Q4547,IF(R4547=0,P4547,R4547))</f>
        <v>0.05</v>
      </c>
      <c r="T4547">
        <f>IFERROR(S4547*I4547,0)</f>
        <v>0.27750000000000002</v>
      </c>
      <c r="U4547" t="b">
        <f>O4547=N4547</f>
        <v>0</v>
      </c>
    </row>
    <row r="4548" spans="1:21" ht="21" x14ac:dyDescent="0.4">
      <c r="A4548" t="s">
        <v>2006</v>
      </c>
      <c r="B4548" t="s">
        <v>1772</v>
      </c>
      <c r="C4548" s="50" t="s">
        <v>1773</v>
      </c>
      <c r="D4548" s="34">
        <v>4587</v>
      </c>
      <c r="E4548" s="34">
        <v>994</v>
      </c>
      <c r="F4548" s="33">
        <v>1.3792</v>
      </c>
      <c r="G4548" s="33">
        <v>0.1918</v>
      </c>
      <c r="H4548" s="49">
        <v>21.669936777850445</v>
      </c>
      <c r="I4548" s="33">
        <v>1.571</v>
      </c>
      <c r="J4548" s="35">
        <f>G4548/I4548</f>
        <v>0.12208784213876513</v>
      </c>
      <c r="K4548">
        <v>1.3875251509054327</v>
      </c>
      <c r="L4548">
        <v>1.5804828973843059</v>
      </c>
      <c r="M4548" s="49">
        <v>1.45</v>
      </c>
      <c r="N4548" t="s">
        <v>37</v>
      </c>
      <c r="O4548" s="10" t="s">
        <v>34</v>
      </c>
      <c r="P4548">
        <f>VLOOKUP($O4548,$Y$2:$AJ$8,9,FALSE)</f>
        <v>0.15</v>
      </c>
      <c r="Q4548" s="11">
        <f>(L4548-M4548)/L4548</f>
        <v>8.2558879694462198E-2</v>
      </c>
      <c r="S4548" s="13">
        <f>MIN(Q4548,IF(R4548=0,P4548,R4548))</f>
        <v>8.2558879694462198E-2</v>
      </c>
      <c r="T4548">
        <f>IFERROR(S4548*I4548,0)</f>
        <v>0.12970000000000012</v>
      </c>
      <c r="U4548" t="b">
        <f>O4548=N4548</f>
        <v>0</v>
      </c>
    </row>
    <row r="4549" spans="1:21" ht="21" x14ac:dyDescent="0.4">
      <c r="A4549" t="s">
        <v>4648</v>
      </c>
      <c r="B4549" t="s">
        <v>4641</v>
      </c>
      <c r="C4549" t="s">
        <v>4642</v>
      </c>
      <c r="D4549" s="34">
        <v>143994</v>
      </c>
      <c r="E4549" s="34">
        <v>10884</v>
      </c>
      <c r="F4549" s="33">
        <v>3.4438000000000004</v>
      </c>
      <c r="G4549" s="33">
        <v>1.6961999999999999</v>
      </c>
      <c r="H4549" s="49">
        <v>7.5586482770115424</v>
      </c>
      <c r="I4549" s="33">
        <v>5.1400000000000006</v>
      </c>
      <c r="J4549" s="35">
        <f>G4549/I4549</f>
        <v>0.32999999999999996</v>
      </c>
      <c r="K4549">
        <v>0.31640940830577002</v>
      </c>
      <c r="L4549">
        <v>0.47225284821756713</v>
      </c>
      <c r="M4549" s="49">
        <v>0.3</v>
      </c>
      <c r="N4549" t="s">
        <v>37</v>
      </c>
      <c r="O4549" s="10" t="s">
        <v>37</v>
      </c>
      <c r="P4549">
        <f>VLOOKUP($O4549,$Y$2:$AJ$8,9,FALSE)</f>
        <v>0.25</v>
      </c>
      <c r="Q4549" s="11">
        <f>(L4549-M4549)/L4549</f>
        <v>0.36474708171206238</v>
      </c>
      <c r="S4549" s="13">
        <f>MIN(Q4549,IF(R4549=0,P4549,R4549))</f>
        <v>0.25</v>
      </c>
      <c r="T4549">
        <f>IFERROR(S4549*I4549,0)</f>
        <v>1.2850000000000001</v>
      </c>
      <c r="U4549" t="b">
        <f>O4549=N4549</f>
        <v>1</v>
      </c>
    </row>
    <row r="4550" spans="1:21" ht="21" x14ac:dyDescent="0.4">
      <c r="A4550" t="s">
        <v>4497</v>
      </c>
      <c r="B4550" t="s">
        <v>4477</v>
      </c>
      <c r="C4550" t="s">
        <v>4478</v>
      </c>
      <c r="D4550" s="34">
        <v>100662</v>
      </c>
      <c r="E4550" s="34">
        <v>58752</v>
      </c>
      <c r="F4550" s="33">
        <v>38.520899999999997</v>
      </c>
      <c r="G4550" s="33">
        <v>12.840400000000001</v>
      </c>
      <c r="H4550" s="49">
        <v>58.365619598259521</v>
      </c>
      <c r="I4550" s="33">
        <v>51.3613</v>
      </c>
      <c r="J4550" s="35">
        <f>G4550/I4550</f>
        <v>0.25000146024341285</v>
      </c>
      <c r="K4550">
        <v>0.65565257352941164</v>
      </c>
      <c r="L4550">
        <v>0.8742051334422658</v>
      </c>
      <c r="M4550" s="49">
        <v>0.4</v>
      </c>
      <c r="N4550" t="s">
        <v>34</v>
      </c>
      <c r="O4550" s="10" t="s">
        <v>34</v>
      </c>
      <c r="P4550">
        <f>VLOOKUP($O4550,$Y$2:$AJ$8,9,FALSE)</f>
        <v>0.15</v>
      </c>
      <c r="Q4550" s="11">
        <f>(L4550-M4550)/L4550</f>
        <v>0.54244148804644743</v>
      </c>
      <c r="S4550" s="13">
        <f>MIN(Q4550,IF(R4550=0,P4550,R4550))</f>
        <v>0.15</v>
      </c>
      <c r="T4550">
        <f>IFERROR(S4550*I4550,0)</f>
        <v>7.7041949999999995</v>
      </c>
      <c r="U4550" t="b">
        <f>O4550=N4550</f>
        <v>1</v>
      </c>
    </row>
    <row r="4551" spans="1:21" ht="21" x14ac:dyDescent="0.4">
      <c r="A4551" t="s">
        <v>6211</v>
      </c>
      <c r="B4551" t="s">
        <v>6180</v>
      </c>
      <c r="C4551" t="s">
        <v>6181</v>
      </c>
      <c r="D4551" s="34">
        <v>947</v>
      </c>
      <c r="E4551" s="34">
        <v>79</v>
      </c>
      <c r="F4551" s="33">
        <v>5.4000000000000003E-3</v>
      </c>
      <c r="G4551" s="33">
        <v>1.26E-2</v>
      </c>
      <c r="H4551" s="49">
        <v>8.3421330517423442</v>
      </c>
      <c r="I4551" s="33">
        <v>1.8000000000000002E-2</v>
      </c>
      <c r="J4551" s="35">
        <f>G4551/I4551</f>
        <v>0.7</v>
      </c>
      <c r="K4551">
        <v>6.8354430379746839E-2</v>
      </c>
      <c r="L4551">
        <v>0.22784810126582283</v>
      </c>
      <c r="M4551" s="49">
        <v>0.3</v>
      </c>
      <c r="N4551" t="s">
        <v>37</v>
      </c>
      <c r="O4551" s="10" t="s">
        <v>37</v>
      </c>
      <c r="P4551">
        <f>VLOOKUP($O4551,$Y$2:$AJ$8,9,FALSE)</f>
        <v>0.25</v>
      </c>
      <c r="Q4551" s="11">
        <f>(L4551-M4551)/L4551</f>
        <v>-0.31666666666666632</v>
      </c>
      <c r="S4551" s="13">
        <f>MIN(Q4551,IF(R4551=0,P4551,R4551))</f>
        <v>-0.31666666666666632</v>
      </c>
      <c r="T4551">
        <f>IFERROR(S4551*I4551,0)</f>
        <v>-5.6999999999999941E-3</v>
      </c>
      <c r="U4551" t="b">
        <f>O4551=N4551</f>
        <v>1</v>
      </c>
    </row>
    <row r="4552" spans="1:21" ht="21" x14ac:dyDescent="0.4">
      <c r="A4552" t="s">
        <v>737</v>
      </c>
      <c r="B4552" t="s">
        <v>669</v>
      </c>
      <c r="C4552" s="50" t="s">
        <v>670</v>
      </c>
      <c r="D4552" s="34">
        <v>41728</v>
      </c>
      <c r="E4552" s="34">
        <v>2854</v>
      </c>
      <c r="F4552" s="33">
        <v>2.3958999999999997</v>
      </c>
      <c r="G4552" s="33">
        <v>0.70409999999999995</v>
      </c>
      <c r="H4552" s="49">
        <v>6.8395322085889569</v>
      </c>
      <c r="I4552" s="33">
        <v>3.0999999999999996</v>
      </c>
      <c r="J4552" s="35">
        <f>G4552/I4552</f>
        <v>0.22712903225806452</v>
      </c>
      <c r="K4552">
        <v>0.83948843728100897</v>
      </c>
      <c r="L4552">
        <v>1.0861948142957252</v>
      </c>
      <c r="M4552" s="49">
        <v>0.75</v>
      </c>
      <c r="N4552" t="s">
        <v>37</v>
      </c>
      <c r="O4552" s="10" t="s">
        <v>37</v>
      </c>
      <c r="P4552">
        <f>VLOOKUP($O4552,$Y$2:$AJ$8,9,FALSE)</f>
        <v>0.25</v>
      </c>
      <c r="Q4552" s="11">
        <f>(L4552-M4552)/L4552</f>
        <v>0.309516129032258</v>
      </c>
      <c r="S4552" s="13">
        <f>MIN(Q4552,IF(R4552=0,P4552,R4552))</f>
        <v>0.25</v>
      </c>
      <c r="T4552">
        <f>IFERROR(S4552*I4552,0)</f>
        <v>0.77499999999999991</v>
      </c>
      <c r="U4552" t="b">
        <f>O4552=N4552</f>
        <v>1</v>
      </c>
    </row>
    <row r="4553" spans="1:21" ht="21" x14ac:dyDescent="0.4">
      <c r="A4553" t="s">
        <v>4298</v>
      </c>
      <c r="B4553" t="s">
        <v>4295</v>
      </c>
      <c r="C4553" t="s">
        <v>4296</v>
      </c>
      <c r="D4553" s="34">
        <v>1432488</v>
      </c>
      <c r="E4553" s="34">
        <v>59434</v>
      </c>
      <c r="F4553" s="33">
        <v>59.434000000000005</v>
      </c>
      <c r="G4553" s="33">
        <v>23.84</v>
      </c>
      <c r="H4553" s="49">
        <v>4.1490050876516937</v>
      </c>
      <c r="I4553" s="33">
        <v>83.274000000000001</v>
      </c>
      <c r="J4553" s="35">
        <f>G4553/I4553</f>
        <v>0.28628383408987196</v>
      </c>
      <c r="K4553">
        <v>1.0000000000000002</v>
      </c>
      <c r="L4553">
        <v>1.4011172056398695</v>
      </c>
      <c r="M4553" s="49">
        <v>1</v>
      </c>
      <c r="N4553" t="s">
        <v>37</v>
      </c>
      <c r="O4553" s="10" t="s">
        <v>37</v>
      </c>
      <c r="P4553">
        <f>VLOOKUP($O4553,$Y$2:$AJ$8,9,FALSE)</f>
        <v>0.25</v>
      </c>
      <c r="Q4553" s="11">
        <f>(L4553-M4553)/L4553</f>
        <v>0.28628383408987201</v>
      </c>
      <c r="S4553" s="13">
        <f>MIN(Q4553,IF(R4553=0,P4553,R4553))</f>
        <v>0.25</v>
      </c>
      <c r="T4553">
        <f>IFERROR(S4553*I4553,0)</f>
        <v>20.8185</v>
      </c>
      <c r="U4553" t="b">
        <f>O4553=N4553</f>
        <v>1</v>
      </c>
    </row>
    <row r="4554" spans="1:21" ht="21" x14ac:dyDescent="0.4">
      <c r="A4554" t="s">
        <v>3072</v>
      </c>
      <c r="B4554" t="s">
        <v>3064</v>
      </c>
      <c r="C4554" t="s">
        <v>3065</v>
      </c>
      <c r="D4554" s="34">
        <v>248163</v>
      </c>
      <c r="E4554" s="34">
        <v>23242</v>
      </c>
      <c r="F4554" s="33">
        <v>27.8904</v>
      </c>
      <c r="G4554" s="33">
        <v>5.2572000000000001</v>
      </c>
      <c r="H4554" s="49">
        <v>9.3656185652172166</v>
      </c>
      <c r="I4554" s="33">
        <v>33.147599999999997</v>
      </c>
      <c r="J4554" s="35">
        <f>G4554/I4554</f>
        <v>0.15859971762661551</v>
      </c>
      <c r="K4554">
        <v>1.2</v>
      </c>
      <c r="L4554">
        <v>1.4261939592117718</v>
      </c>
      <c r="M4554" s="49">
        <v>1.2</v>
      </c>
      <c r="N4554" t="s">
        <v>37</v>
      </c>
      <c r="O4554" s="10" t="s">
        <v>37</v>
      </c>
      <c r="P4554">
        <f>VLOOKUP($O4554,$Y$2:$AJ$8,9,FALSE)</f>
        <v>0.25</v>
      </c>
      <c r="Q4554" s="11">
        <f>(L4554-M4554)/L4554</f>
        <v>0.15859971762661557</v>
      </c>
      <c r="S4554" s="13">
        <f>MIN(Q4554,IF(R4554=0,P4554,R4554))</f>
        <v>0.15859971762661557</v>
      </c>
      <c r="T4554">
        <f>IFERROR(S4554*I4554,0)</f>
        <v>5.2572000000000019</v>
      </c>
      <c r="U4554" t="b">
        <f>O4554=N4554</f>
        <v>1</v>
      </c>
    </row>
    <row r="4555" spans="1:21" ht="21" x14ac:dyDescent="0.4">
      <c r="A4555" t="s">
        <v>192</v>
      </c>
      <c r="B4555" t="s">
        <v>31</v>
      </c>
      <c r="C4555" t="s">
        <v>32</v>
      </c>
      <c r="D4555" s="34">
        <v>188748</v>
      </c>
      <c r="E4555" s="34">
        <v>22777</v>
      </c>
      <c r="F4555" s="33">
        <v>16.170100000000001</v>
      </c>
      <c r="G4555" s="33">
        <v>5.3681000000000001</v>
      </c>
      <c r="H4555" s="49">
        <v>12.067412634835867</v>
      </c>
      <c r="I4555" s="33">
        <v>21.538200000000003</v>
      </c>
      <c r="K4555">
        <v>0.70993107081705242</v>
      </c>
      <c r="L4555">
        <v>0.94561180137858381</v>
      </c>
      <c r="M4555" s="49">
        <v>0.7</v>
      </c>
      <c r="N4555" t="s">
        <v>37</v>
      </c>
      <c r="O4555" s="10" t="s">
        <v>34</v>
      </c>
      <c r="P4555">
        <f>VLOOKUP($O4555,$Y$2:$AJ$8,9,FALSE)</f>
        <v>0.15</v>
      </c>
      <c r="Q4555" s="11">
        <f>(L4555-M4555)/L4555</f>
        <v>0.25973851111049223</v>
      </c>
      <c r="S4555" s="13">
        <f>MIN(Q4555,IF(R4555=0,P4555,R4555))</f>
        <v>0.15</v>
      </c>
      <c r="T4555">
        <f>IFERROR(S4555*I4555,0)</f>
        <v>3.2307300000000003</v>
      </c>
      <c r="U4555" t="b">
        <f>O4555=N4555</f>
        <v>0</v>
      </c>
    </row>
    <row r="4556" spans="1:21" ht="21" x14ac:dyDescent="0.4">
      <c r="A4556" t="s">
        <v>2905</v>
      </c>
      <c r="B4556" t="s">
        <v>2900</v>
      </c>
      <c r="C4556" t="s">
        <v>2901</v>
      </c>
      <c r="D4556" s="34">
        <v>1011041</v>
      </c>
      <c r="E4556" s="34">
        <v>160976</v>
      </c>
      <c r="F4556" s="33">
        <v>331.62959999999998</v>
      </c>
      <c r="G4556" s="33">
        <v>109.96730000000001</v>
      </c>
      <c r="H4556" s="49">
        <v>15.921807325321129</v>
      </c>
      <c r="I4556" s="33">
        <v>441.59690000000001</v>
      </c>
      <c r="J4556" s="35">
        <f>G4556/I4556</f>
        <v>0.24902190210121494</v>
      </c>
      <c r="K4556">
        <v>2.0601182785011427</v>
      </c>
      <c r="L4556">
        <v>2.7432468194016502</v>
      </c>
      <c r="M4556" s="49">
        <v>2</v>
      </c>
      <c r="N4556" t="s">
        <v>37</v>
      </c>
      <c r="O4556" s="10" t="s">
        <v>37</v>
      </c>
      <c r="P4556">
        <f>VLOOKUP($O4556,$Y$2:$AJ$8,9,FALSE)</f>
        <v>0.25</v>
      </c>
      <c r="Q4556" s="11">
        <f>(L4556-M4556)/L4556</f>
        <v>0.27093691101545331</v>
      </c>
      <c r="S4556" s="13">
        <f>MIN(Q4556,IF(R4556=0,P4556,R4556))</f>
        <v>0.25</v>
      </c>
      <c r="T4556">
        <f>IFERROR(S4556*I4556,0)</f>
        <v>110.399225</v>
      </c>
      <c r="U4556" t="b">
        <f>O4556=N4556</f>
        <v>1</v>
      </c>
    </row>
    <row r="4557" spans="1:21" ht="21" x14ac:dyDescent="0.4">
      <c r="A4557" t="s">
        <v>3647</v>
      </c>
      <c r="B4557" t="s">
        <v>3618</v>
      </c>
      <c r="C4557" t="s">
        <v>3619</v>
      </c>
      <c r="D4557" s="34">
        <v>195902</v>
      </c>
      <c r="E4557" s="34">
        <v>11348</v>
      </c>
      <c r="F4557" s="33">
        <v>11.445499999999999</v>
      </c>
      <c r="G4557" s="33">
        <v>3.4445000000000001</v>
      </c>
      <c r="H4557" s="49">
        <v>5.7926922644995971</v>
      </c>
      <c r="I4557" s="33">
        <v>14.889999999999999</v>
      </c>
      <c r="J4557" s="35">
        <f>G4557/I4557</f>
        <v>0.23132975151108129</v>
      </c>
      <c r="K4557">
        <v>1.0085918223475503</v>
      </c>
      <c r="L4557">
        <v>1.3121254846669015</v>
      </c>
      <c r="M4557" s="49">
        <v>1</v>
      </c>
      <c r="N4557" t="s">
        <v>34</v>
      </c>
      <c r="O4557" s="10" t="s">
        <v>34</v>
      </c>
      <c r="P4557">
        <f>VLOOKUP($O4557,$Y$2:$AJ$8,9,FALSE)</f>
        <v>0.15</v>
      </c>
      <c r="Q4557" s="11">
        <f>(L4557-M4557)/L4557</f>
        <v>0.237877770315648</v>
      </c>
      <c r="S4557" s="13">
        <f>MIN(Q4557,IF(R4557=0,P4557,R4557))</f>
        <v>0.15</v>
      </c>
      <c r="T4557">
        <f>IFERROR(S4557*I4557,0)</f>
        <v>2.2334999999999998</v>
      </c>
      <c r="U4557" t="b">
        <f>O4557=N4557</f>
        <v>1</v>
      </c>
    </row>
    <row r="4558" spans="1:21" ht="21" x14ac:dyDescent="0.4">
      <c r="A4558" t="s">
        <v>6561</v>
      </c>
      <c r="B4558" t="s">
        <v>6554</v>
      </c>
      <c r="C4558" t="s">
        <v>6555</v>
      </c>
      <c r="D4558" s="34">
        <v>5563</v>
      </c>
      <c r="E4558" s="34">
        <v>832</v>
      </c>
      <c r="F4558" s="33">
        <v>8.4000000000000005E-2</v>
      </c>
      <c r="G4558" s="33">
        <v>4.2000000000000003E-2</v>
      </c>
      <c r="H4558" s="49">
        <v>14.955959014920007</v>
      </c>
      <c r="I4558" s="33">
        <v>0.126</v>
      </c>
      <c r="J4558" s="35">
        <f>G4558/I4558</f>
        <v>0.33333333333333337</v>
      </c>
      <c r="K4558">
        <v>0.10096153846153846</v>
      </c>
      <c r="L4558">
        <v>0.15144230769230768</v>
      </c>
      <c r="M4558" s="49">
        <v>0.05</v>
      </c>
      <c r="N4558" t="s">
        <v>37</v>
      </c>
      <c r="O4558" s="10" t="s">
        <v>37</v>
      </c>
      <c r="P4558">
        <f>VLOOKUP($O4558,$Y$2:$AJ$8,9,FALSE)</f>
        <v>0.25</v>
      </c>
      <c r="Q4558" s="11">
        <f>(L4558-M4558)/L4558</f>
        <v>0.66984126984126979</v>
      </c>
      <c r="S4558" s="13">
        <f>MIN(Q4558,IF(R4558=0,P4558,R4558))</f>
        <v>0.25</v>
      </c>
      <c r="T4558">
        <f>IFERROR(S4558*I4558,0)</f>
        <v>3.15E-2</v>
      </c>
      <c r="U4558" t="b">
        <f>O4558=N4558</f>
        <v>1</v>
      </c>
    </row>
    <row r="4559" spans="1:21" ht="21" x14ac:dyDescent="0.4">
      <c r="A4559" t="s">
        <v>2167</v>
      </c>
      <c r="B4559" t="s">
        <v>2156</v>
      </c>
      <c r="C4559" t="s">
        <v>2157</v>
      </c>
      <c r="D4559" s="34">
        <v>3061593</v>
      </c>
      <c r="E4559" s="34">
        <v>114458</v>
      </c>
      <c r="F4559" s="33">
        <v>185.72620000000001</v>
      </c>
      <c r="G4559" s="33">
        <v>90.30919999999999</v>
      </c>
      <c r="H4559" s="49">
        <v>3.7385112913440812</v>
      </c>
      <c r="I4559" s="33">
        <v>276.03539999999998</v>
      </c>
      <c r="J4559" s="35">
        <f>G4559/I4559</f>
        <v>0.32716528387301047</v>
      </c>
      <c r="K4559">
        <v>1.6226580929249157</v>
      </c>
      <c r="L4559">
        <v>2.4116741512170399</v>
      </c>
      <c r="M4559" s="49">
        <v>1.6</v>
      </c>
      <c r="N4559" t="s">
        <v>45</v>
      </c>
      <c r="O4559" s="10" t="s">
        <v>45</v>
      </c>
      <c r="P4559">
        <f>VLOOKUP($O4559,$Y$2:$AJ$8,9,FALSE)</f>
        <v>0.32</v>
      </c>
      <c r="Q4559" s="11">
        <f>(L4559-M4559)/L4559</f>
        <v>0.33656045565170251</v>
      </c>
      <c r="S4559" s="13">
        <f>MIN(Q4559,IF(R4559=0,P4559,R4559))</f>
        <v>0.32</v>
      </c>
      <c r="T4559">
        <f>IFERROR(S4559*I4559,0)</f>
        <v>88.331327999999999</v>
      </c>
      <c r="U4559" t="b">
        <f>O4559=N4559</f>
        <v>1</v>
      </c>
    </row>
    <row r="4560" spans="1:21" ht="21" x14ac:dyDescent="0.4">
      <c r="A4560" t="s">
        <v>3201</v>
      </c>
      <c r="B4560" t="s">
        <v>3163</v>
      </c>
      <c r="C4560" t="s">
        <v>3164</v>
      </c>
      <c r="D4560" s="34">
        <v>158782</v>
      </c>
      <c r="E4560" s="34">
        <v>34806</v>
      </c>
      <c r="F4560" s="33">
        <v>24.663900000000002</v>
      </c>
      <c r="G4560" s="33">
        <v>12.147800000000002</v>
      </c>
      <c r="H4560" s="49">
        <v>21.920620725271128</v>
      </c>
      <c r="I4560" s="33">
        <v>36.811700000000002</v>
      </c>
      <c r="J4560" s="35">
        <f>G4560/I4560</f>
        <v>0.32999834291814834</v>
      </c>
      <c r="K4560">
        <v>0.70861058438200319</v>
      </c>
      <c r="L4560">
        <v>1.0576251221053843</v>
      </c>
      <c r="M4560" s="49">
        <v>0.5</v>
      </c>
      <c r="N4560" t="s">
        <v>37</v>
      </c>
      <c r="O4560" s="10" t="s">
        <v>37</v>
      </c>
      <c r="P4560">
        <f>VLOOKUP($O4560,$Y$2:$AJ$8,9,FALSE)</f>
        <v>0.25</v>
      </c>
      <c r="Q4560" s="11">
        <f>(L4560-M4560)/L4560</f>
        <v>0.52724269729461015</v>
      </c>
      <c r="S4560" s="13">
        <f>MIN(Q4560,IF(R4560=0,P4560,R4560))</f>
        <v>0.25</v>
      </c>
      <c r="T4560">
        <f>IFERROR(S4560*I4560,0)</f>
        <v>9.2029250000000005</v>
      </c>
      <c r="U4560" t="b">
        <f>O4560=N4560</f>
        <v>1</v>
      </c>
    </row>
    <row r="4561" spans="1:21" ht="21" x14ac:dyDescent="0.4">
      <c r="A4561" t="s">
        <v>5978</v>
      </c>
      <c r="B4561" t="s">
        <v>5975</v>
      </c>
      <c r="C4561" t="s">
        <v>5976</v>
      </c>
      <c r="D4561" s="34">
        <v>159480</v>
      </c>
      <c r="E4561" s="34">
        <v>24182</v>
      </c>
      <c r="F4561" s="33">
        <v>3.0705</v>
      </c>
      <c r="G4561" s="33">
        <v>1.5121000000000002</v>
      </c>
      <c r="H4561" s="49">
        <v>15.163029847002759</v>
      </c>
      <c r="I4561" s="33">
        <v>4.5826000000000002</v>
      </c>
      <c r="J4561" s="35">
        <f>G4561/I4561</f>
        <v>0.3299655217562083</v>
      </c>
      <c r="K4561">
        <v>0.12697460921346457</v>
      </c>
      <c r="L4561">
        <v>0.1895045901910512</v>
      </c>
      <c r="M4561" s="49">
        <v>0.05</v>
      </c>
      <c r="N4561" t="s">
        <v>37</v>
      </c>
      <c r="O4561" s="10" t="s">
        <v>37</v>
      </c>
      <c r="P4561">
        <f>VLOOKUP($O4561,$Y$2:$AJ$8,9,FALSE)</f>
        <v>0.25</v>
      </c>
      <c r="Q4561" s="11">
        <f>(L4561-M4561)/L4561</f>
        <v>0.73615414830009174</v>
      </c>
      <c r="S4561" s="13">
        <f>MIN(Q4561,IF(R4561=0,P4561,R4561))</f>
        <v>0.25</v>
      </c>
      <c r="T4561">
        <f>IFERROR(S4561*I4561,0)</f>
        <v>1.1456500000000001</v>
      </c>
      <c r="U4561" t="b">
        <f>O4561=N4561</f>
        <v>1</v>
      </c>
    </row>
    <row r="4562" spans="1:21" ht="21" x14ac:dyDescent="0.4">
      <c r="A4562" t="s">
        <v>3109</v>
      </c>
      <c r="B4562" t="s">
        <v>3096</v>
      </c>
      <c r="C4562" t="s">
        <v>3097</v>
      </c>
      <c r="D4562" s="34">
        <v>4007</v>
      </c>
      <c r="E4562" s="34">
        <v>531</v>
      </c>
      <c r="F4562" s="33">
        <v>0.1671</v>
      </c>
      <c r="G4562" s="33">
        <v>5.5599999999999997E-2</v>
      </c>
      <c r="H4562" s="49">
        <v>13.251809333666085</v>
      </c>
      <c r="I4562" s="33">
        <v>0.22270000000000001</v>
      </c>
      <c r="J4562" s="35">
        <f>G4562/I4562</f>
        <v>0.24966322406825323</v>
      </c>
      <c r="K4562">
        <v>0.31468926553672316</v>
      </c>
      <c r="L4562">
        <v>0.4193973634651601</v>
      </c>
      <c r="M4562" s="49">
        <v>0.2</v>
      </c>
      <c r="N4562" t="s">
        <v>37</v>
      </c>
      <c r="O4562" s="10" t="s">
        <v>37</v>
      </c>
      <c r="P4562">
        <f>VLOOKUP($O4562,$Y$2:$AJ$8,9,FALSE)</f>
        <v>0.25</v>
      </c>
      <c r="Q4562" s="11">
        <f>(L4562-M4562)/L4562</f>
        <v>0.52312528064660979</v>
      </c>
      <c r="S4562" s="13">
        <f>MIN(Q4562,IF(R4562=0,P4562,R4562))</f>
        <v>0.25</v>
      </c>
      <c r="T4562">
        <f>IFERROR(S4562*I4562,0)</f>
        <v>5.5675000000000002E-2</v>
      </c>
      <c r="U4562" t="b">
        <f>O4562=N4562</f>
        <v>1</v>
      </c>
    </row>
    <row r="4563" spans="1:21" ht="21" x14ac:dyDescent="0.4">
      <c r="A4563" t="s">
        <v>6212</v>
      </c>
      <c r="B4563" t="s">
        <v>6180</v>
      </c>
      <c r="C4563" t="s">
        <v>6181</v>
      </c>
      <c r="D4563" s="34">
        <v>42036</v>
      </c>
      <c r="E4563" s="34">
        <v>774</v>
      </c>
      <c r="F4563" s="33">
        <v>0.23219999999999999</v>
      </c>
      <c r="G4563" s="33">
        <v>0.1368</v>
      </c>
      <c r="H4563" s="49">
        <v>1.8412789037967456</v>
      </c>
      <c r="I4563" s="33">
        <v>0.36899999999999999</v>
      </c>
      <c r="J4563" s="35">
        <f>G4563/I4563</f>
        <v>0.37073170731707317</v>
      </c>
      <c r="K4563">
        <v>0.3</v>
      </c>
      <c r="L4563">
        <v>0.47674418604651164</v>
      </c>
      <c r="M4563" s="49">
        <v>0.3</v>
      </c>
      <c r="N4563" t="s">
        <v>33</v>
      </c>
      <c r="O4563" s="10" t="s">
        <v>33</v>
      </c>
      <c r="P4563">
        <f>VLOOKUP($O4563,$Y$2:$AJ$8,9,FALSE)</f>
        <v>0.4</v>
      </c>
      <c r="Q4563" s="11">
        <f>(L4563-M4563)/L4563</f>
        <v>0.37073170731707322</v>
      </c>
      <c r="S4563" s="13">
        <f>MIN(Q4563,IF(R4563=0,P4563,R4563))</f>
        <v>0.37073170731707322</v>
      </c>
      <c r="T4563">
        <f>IFERROR(S4563*I4563,0)</f>
        <v>0.1368</v>
      </c>
      <c r="U4563" t="b">
        <f>O4563=N4563</f>
        <v>1</v>
      </c>
    </row>
    <row r="4564" spans="1:21" ht="21" x14ac:dyDescent="0.4">
      <c r="A4564" t="s">
        <v>3539</v>
      </c>
      <c r="B4564" t="s">
        <v>3525</v>
      </c>
      <c r="C4564" t="s">
        <v>3526</v>
      </c>
      <c r="D4564" s="34">
        <v>26097</v>
      </c>
      <c r="E4564" s="34">
        <v>4338</v>
      </c>
      <c r="F4564" s="33">
        <v>3.3266999999999998</v>
      </c>
      <c r="G4564" s="33">
        <v>0.99229999999999985</v>
      </c>
      <c r="H4564" s="49">
        <v>16.62260029888493</v>
      </c>
      <c r="I4564" s="33">
        <v>4.319</v>
      </c>
      <c r="J4564" s="35">
        <f>G4564/I4564</f>
        <v>0.22975225746700623</v>
      </c>
      <c r="K4564">
        <v>0.76687413554633466</v>
      </c>
      <c r="L4564">
        <v>0.99562010142923008</v>
      </c>
      <c r="M4564" s="49">
        <v>0.7</v>
      </c>
      <c r="N4564" t="s">
        <v>37</v>
      </c>
      <c r="O4564" s="10" t="s">
        <v>37</v>
      </c>
      <c r="P4564">
        <f>VLOOKUP($O4564,$Y$2:$AJ$8,9,FALSE)</f>
        <v>0.25</v>
      </c>
      <c r="Q4564" s="11">
        <f>(L4564-M4564)/L4564</f>
        <v>0.2969205834683955</v>
      </c>
      <c r="S4564" s="13">
        <f>MIN(Q4564,IF(R4564=0,P4564,R4564))</f>
        <v>0.25</v>
      </c>
      <c r="T4564">
        <f>IFERROR(S4564*I4564,0)</f>
        <v>1.07975</v>
      </c>
      <c r="U4564" t="b">
        <f>O4564=N4564</f>
        <v>1</v>
      </c>
    </row>
    <row r="4565" spans="1:21" ht="21" x14ac:dyDescent="0.4">
      <c r="A4565" t="s">
        <v>738</v>
      </c>
      <c r="B4565" t="s">
        <v>669</v>
      </c>
      <c r="C4565" s="50" t="s">
        <v>670</v>
      </c>
      <c r="D4565" s="34">
        <v>606920</v>
      </c>
      <c r="E4565" s="34">
        <v>68548</v>
      </c>
      <c r="F4565" s="33">
        <v>35.795099999999998</v>
      </c>
      <c r="G4565" s="33">
        <v>10.2371</v>
      </c>
      <c r="H4565" s="49">
        <v>11.294404534370264</v>
      </c>
      <c r="I4565" s="33">
        <v>46.032199999999996</v>
      </c>
      <c r="J4565" s="35">
        <f>G4565/I4565</f>
        <v>0.22238997918848113</v>
      </c>
      <c r="K4565">
        <v>0.52219029001575534</v>
      </c>
      <c r="L4565">
        <v>0.67153235688860358</v>
      </c>
      <c r="M4565" s="49">
        <v>0.45</v>
      </c>
      <c r="N4565" t="s">
        <v>34</v>
      </c>
      <c r="O4565" s="10" t="s">
        <v>34</v>
      </c>
      <c r="P4565">
        <f>VLOOKUP($O4565,$Y$2:$AJ$8,9,FALSE)</f>
        <v>0.15</v>
      </c>
      <c r="Q4565" s="11">
        <f>(L4565-M4565)/L4565</f>
        <v>0.32989081555954308</v>
      </c>
      <c r="S4565" s="13">
        <f>MIN(Q4565,IF(R4565=0,P4565,R4565))</f>
        <v>0.15</v>
      </c>
      <c r="T4565">
        <f>IFERROR(S4565*I4565,0)</f>
        <v>6.9048299999999996</v>
      </c>
      <c r="U4565" t="b">
        <f>O4565=N4565</f>
        <v>1</v>
      </c>
    </row>
    <row r="4566" spans="1:21" ht="21" x14ac:dyDescent="0.4">
      <c r="A4566" t="s">
        <v>373</v>
      </c>
      <c r="B4566" t="s">
        <v>313</v>
      </c>
      <c r="C4566" s="50" t="s">
        <v>314</v>
      </c>
      <c r="D4566" s="34">
        <v>8869</v>
      </c>
      <c r="E4566" s="34">
        <v>2590</v>
      </c>
      <c r="F4566" s="33">
        <v>2.0720000000000001</v>
      </c>
      <c r="G4566" s="33">
        <v>9.2200000000000004E-2</v>
      </c>
      <c r="H4566" s="49">
        <v>29.202841357537491</v>
      </c>
      <c r="I4566" s="33">
        <v>2.1642000000000001</v>
      </c>
      <c r="J4566" s="35">
        <f>G4566/I4566</f>
        <v>4.2602347287681357E-2</v>
      </c>
      <c r="K4566">
        <v>0.8</v>
      </c>
      <c r="L4566">
        <v>0.83559845559845569</v>
      </c>
      <c r="M4566" s="49">
        <v>0.8</v>
      </c>
      <c r="N4566" t="s">
        <v>34</v>
      </c>
      <c r="O4566" s="10" t="s">
        <v>34</v>
      </c>
      <c r="P4566">
        <f>VLOOKUP($O4566,$Y$2:$AJ$8,9,FALSE)</f>
        <v>0.15</v>
      </c>
      <c r="Q4566" s="11">
        <f>(L4566-M4566)/L4566</f>
        <v>4.2602347287681412E-2</v>
      </c>
      <c r="S4566" s="13">
        <f>MIN(Q4566,IF(R4566=0,P4566,R4566))</f>
        <v>4.2602347287681412E-2</v>
      </c>
      <c r="T4566">
        <f>IFERROR(S4566*I4566,0)</f>
        <v>9.2200000000000115E-2</v>
      </c>
      <c r="U4566" t="b">
        <f>O4566=N4566</f>
        <v>1</v>
      </c>
    </row>
    <row r="4567" spans="1:21" ht="21" x14ac:dyDescent="0.4">
      <c r="A4567" t="s">
        <v>2484</v>
      </c>
      <c r="B4567" t="s">
        <v>2390</v>
      </c>
      <c r="C4567" t="s">
        <v>2391</v>
      </c>
      <c r="D4567" s="34">
        <v>889123</v>
      </c>
      <c r="E4567" s="34">
        <v>141287</v>
      </c>
      <c r="F4567" s="33">
        <v>11.3325</v>
      </c>
      <c r="G4567" s="33">
        <v>3.7774999999999999</v>
      </c>
      <c r="H4567" s="49">
        <v>15.890602312615915</v>
      </c>
      <c r="I4567" s="33">
        <v>15.11</v>
      </c>
      <c r="J4567" s="35">
        <f>G4567/I4567</f>
        <v>0.25</v>
      </c>
      <c r="K4567">
        <v>8.020907797603459E-2</v>
      </c>
      <c r="L4567">
        <v>0.10694543730137947</v>
      </c>
      <c r="M4567" s="49">
        <v>0.01</v>
      </c>
      <c r="N4567" t="s">
        <v>37</v>
      </c>
      <c r="O4567" s="10" t="s">
        <v>37</v>
      </c>
      <c r="P4567">
        <f>VLOOKUP($O4567,$Y$2:$AJ$8,9,FALSE)</f>
        <v>0.25</v>
      </c>
      <c r="Q4567" s="11">
        <f>(L4567-M4567)/L4567</f>
        <v>0.90649437458636672</v>
      </c>
      <c r="S4567" s="13">
        <f>MIN(Q4567,IF(R4567=0,P4567,R4567))</f>
        <v>0.25</v>
      </c>
      <c r="T4567">
        <f>IFERROR(S4567*I4567,0)</f>
        <v>3.7774999999999999</v>
      </c>
      <c r="U4567" t="b">
        <f>O4567=N4567</f>
        <v>1</v>
      </c>
    </row>
    <row r="4568" spans="1:21" ht="21" x14ac:dyDescent="0.4">
      <c r="A4568" t="s">
        <v>3730</v>
      </c>
      <c r="B4568" t="s">
        <v>3673</v>
      </c>
      <c r="C4568" t="s">
        <v>3674</v>
      </c>
      <c r="D4568" s="34">
        <v>25020</v>
      </c>
      <c r="E4568" s="34">
        <v>3158</v>
      </c>
      <c r="F4568" s="33">
        <v>2.6289000000000002</v>
      </c>
      <c r="G4568" s="33">
        <v>0.8761000000000001</v>
      </c>
      <c r="H4568" s="49">
        <v>12.621902478017587</v>
      </c>
      <c r="I4568" s="33">
        <v>3.5050000000000003</v>
      </c>
      <c r="J4568" s="35">
        <f>G4568/I4568</f>
        <v>0.24995720399429386</v>
      </c>
      <c r="K4568">
        <v>0.83245725142495253</v>
      </c>
      <c r="L4568">
        <v>1.1098796706776441</v>
      </c>
      <c r="M4568" s="49">
        <v>0.77</v>
      </c>
      <c r="N4568" t="s">
        <v>34</v>
      </c>
      <c r="O4568" s="10" t="s">
        <v>34</v>
      </c>
      <c r="P4568">
        <f>VLOOKUP($O4568,$Y$2:$AJ$8,9,FALSE)</f>
        <v>0.15</v>
      </c>
      <c r="Q4568" s="11">
        <f>(L4568-M4568)/L4568</f>
        <v>0.30623109843081314</v>
      </c>
      <c r="S4568" s="13">
        <f>MIN(Q4568,IF(R4568=0,P4568,R4568))</f>
        <v>0.15</v>
      </c>
      <c r="T4568">
        <f>IFERROR(S4568*I4568,0)</f>
        <v>0.52575000000000005</v>
      </c>
      <c r="U4568" t="b">
        <f>O4568=N4568</f>
        <v>1</v>
      </c>
    </row>
    <row r="4569" spans="1:21" ht="21" x14ac:dyDescent="0.4">
      <c r="A4569" t="s">
        <v>4292</v>
      </c>
      <c r="B4569" t="s">
        <v>4289</v>
      </c>
      <c r="C4569" t="s">
        <v>4290</v>
      </c>
      <c r="D4569" s="34">
        <v>723916</v>
      </c>
      <c r="E4569" s="34">
        <v>225805</v>
      </c>
      <c r="F4569" s="33">
        <v>71.942999999999998</v>
      </c>
      <c r="G4569" s="33">
        <v>47.961800000000004</v>
      </c>
      <c r="H4569" s="49">
        <v>31.192154890898944</v>
      </c>
      <c r="I4569" s="33">
        <v>119.90479999999999</v>
      </c>
      <c r="J4569" s="35">
        <f>G4569/I4569</f>
        <v>0.39999899920603682</v>
      </c>
      <c r="K4569">
        <v>0.31860676247204445</v>
      </c>
      <c r="L4569">
        <v>0.53101038506676113</v>
      </c>
      <c r="M4569" s="49">
        <v>0.08</v>
      </c>
      <c r="N4569" t="s">
        <v>33</v>
      </c>
      <c r="O4569" s="10" t="s">
        <v>33</v>
      </c>
      <c r="P4569">
        <f>VLOOKUP($O4569,$Y$2:$AJ$8,9,FALSE)</f>
        <v>0.4</v>
      </c>
      <c r="Q4569" s="11">
        <f>(L4569-M4569)/L4569</f>
        <v>0.84934381275812143</v>
      </c>
      <c r="S4569" s="13">
        <f>MIN(Q4569,IF(R4569=0,P4569,R4569))</f>
        <v>0.4</v>
      </c>
      <c r="T4569">
        <f>IFERROR(S4569*I4569,0)</f>
        <v>47.961919999999999</v>
      </c>
      <c r="U4569" t="b">
        <f>O4569=N4569</f>
        <v>1</v>
      </c>
    </row>
    <row r="4570" spans="1:21" ht="21" x14ac:dyDescent="0.4">
      <c r="A4570" t="s">
        <v>2007</v>
      </c>
      <c r="B4570" t="s">
        <v>1772</v>
      </c>
      <c r="C4570" s="50" t="s">
        <v>1773</v>
      </c>
      <c r="D4570" s="34">
        <v>4804</v>
      </c>
      <c r="E4570" s="34">
        <v>1178</v>
      </c>
      <c r="F4570" s="33">
        <v>1.7625999999999999</v>
      </c>
      <c r="G4570" s="33">
        <v>0.24089999999999998</v>
      </c>
      <c r="H4570" s="49">
        <v>24.521232306411324</v>
      </c>
      <c r="I4570" s="33">
        <v>2.0034999999999998</v>
      </c>
      <c r="J4570" s="35">
        <f>G4570/I4570</f>
        <v>0.12023958073371599</v>
      </c>
      <c r="K4570">
        <v>1.4962648556876061</v>
      </c>
      <c r="L4570">
        <v>1.7007640067911713</v>
      </c>
      <c r="M4570" s="49">
        <v>1.55</v>
      </c>
      <c r="N4570" t="s">
        <v>37</v>
      </c>
      <c r="O4570" s="10" t="s">
        <v>34</v>
      </c>
      <c r="P4570">
        <f>VLOOKUP($O4570,$Y$2:$AJ$8,9,FALSE)</f>
        <v>0.15</v>
      </c>
      <c r="Q4570" s="11">
        <f>(L4570-M4570)/L4570</f>
        <v>8.8644871474918799E-2</v>
      </c>
      <c r="S4570" s="13">
        <f>MIN(Q4570,IF(R4570=0,P4570,R4570))</f>
        <v>8.8644871474918799E-2</v>
      </c>
      <c r="T4570">
        <f>IFERROR(S4570*I4570,0)</f>
        <v>0.17759999999999979</v>
      </c>
      <c r="U4570" t="b">
        <f>O4570=N4570</f>
        <v>0</v>
      </c>
    </row>
    <row r="4571" spans="1:21" ht="21" x14ac:dyDescent="0.4">
      <c r="A4571" t="s">
        <v>5534</v>
      </c>
      <c r="B4571" t="s">
        <v>5535</v>
      </c>
      <c r="C4571" t="s">
        <v>5536</v>
      </c>
      <c r="D4571" s="34">
        <v>145311</v>
      </c>
      <c r="E4571" s="34">
        <v>24478</v>
      </c>
      <c r="F4571" s="33">
        <v>26.126000000000005</v>
      </c>
      <c r="G4571" s="33">
        <v>12.815899999999997</v>
      </c>
      <c r="H4571" s="49">
        <v>16.845249155260099</v>
      </c>
      <c r="I4571" s="33">
        <v>38.941900000000004</v>
      </c>
      <c r="J4571" s="35">
        <f>G4571/I4571</f>
        <v>0.3291030997460318</v>
      </c>
      <c r="K4571">
        <v>1.0673257619086529</v>
      </c>
      <c r="L4571">
        <v>1.5908938638777679</v>
      </c>
      <c r="M4571" s="49">
        <v>1</v>
      </c>
      <c r="N4571" t="s">
        <v>37</v>
      </c>
      <c r="O4571" s="10" t="s">
        <v>37</v>
      </c>
      <c r="P4571">
        <f>VLOOKUP($O4571,$Y$2:$AJ$8,9,FALSE)</f>
        <v>0.25</v>
      </c>
      <c r="Q4571" s="11">
        <f>(L4571-M4571)/L4571</f>
        <v>0.37142255513983657</v>
      </c>
      <c r="S4571" s="13">
        <f>MIN(Q4571,IF(R4571=0,P4571,R4571))</f>
        <v>0.25</v>
      </c>
      <c r="T4571">
        <f>IFERROR(S4571*I4571,0)</f>
        <v>9.735475000000001</v>
      </c>
      <c r="U4571" t="b">
        <f>O4571=N4571</f>
        <v>1</v>
      </c>
    </row>
    <row r="4572" spans="1:21" ht="21" x14ac:dyDescent="0.4">
      <c r="A4572" t="s">
        <v>2881</v>
      </c>
      <c r="B4572" t="s">
        <v>2878</v>
      </c>
      <c r="C4572" t="s">
        <v>2879</v>
      </c>
      <c r="D4572" s="34">
        <v>7440171</v>
      </c>
      <c r="E4572" s="34">
        <v>304529</v>
      </c>
      <c r="F4572" s="33">
        <v>304.529</v>
      </c>
      <c r="G4572" s="33">
        <v>75.551000000000002</v>
      </c>
      <c r="H4572" s="49">
        <v>4.0930376465809726</v>
      </c>
      <c r="I4572" s="33">
        <v>380.08</v>
      </c>
      <c r="J4572" s="35">
        <f>G4572/I4572</f>
        <v>0.19877657335297833</v>
      </c>
      <c r="K4572">
        <v>1</v>
      </c>
      <c r="L4572">
        <v>1.2480913147844706</v>
      </c>
      <c r="M4572" s="49">
        <v>1</v>
      </c>
      <c r="N4572" t="s">
        <v>37</v>
      </c>
      <c r="O4572" s="10" t="s">
        <v>37</v>
      </c>
      <c r="P4572">
        <f>VLOOKUP($O4572,$Y$2:$AJ$8,9,FALSE)</f>
        <v>0.25</v>
      </c>
      <c r="Q4572" s="11">
        <f>(L4572-M4572)/L4572</f>
        <v>0.19877657335297838</v>
      </c>
      <c r="S4572" s="13">
        <f>MIN(Q4572,IF(R4572=0,P4572,R4572))</f>
        <v>0.19877657335297838</v>
      </c>
      <c r="T4572">
        <f>IFERROR(S4572*I4572,0)</f>
        <v>75.551000000000016</v>
      </c>
      <c r="U4572" t="b">
        <f>O4572=N4572</f>
        <v>1</v>
      </c>
    </row>
    <row r="4573" spans="1:21" ht="21" x14ac:dyDescent="0.4">
      <c r="A4573" t="s">
        <v>193</v>
      </c>
      <c r="B4573" t="s">
        <v>31</v>
      </c>
      <c r="C4573" t="s">
        <v>32</v>
      </c>
      <c r="D4573" s="34">
        <v>1522969</v>
      </c>
      <c r="E4573" s="34">
        <v>576837</v>
      </c>
      <c r="F4573" s="33">
        <v>643.5675</v>
      </c>
      <c r="G4573" s="33">
        <v>214.52250000000001</v>
      </c>
      <c r="H4573" s="49">
        <v>37.875820190693311</v>
      </c>
      <c r="I4573" s="33">
        <v>858.09</v>
      </c>
      <c r="K4573">
        <v>1.1156834599722278</v>
      </c>
      <c r="L4573">
        <v>1.487577946629637</v>
      </c>
      <c r="M4573" s="49">
        <v>0.9</v>
      </c>
      <c r="N4573" t="s">
        <v>37</v>
      </c>
      <c r="O4573" s="10" t="s">
        <v>37</v>
      </c>
      <c r="P4573">
        <f>VLOOKUP($O4573,$Y$2:$AJ$8,9,FALSE)</f>
        <v>0.25</v>
      </c>
      <c r="Q4573" s="11">
        <f>(L4573-M4573)/L4573</f>
        <v>0.39498968639653176</v>
      </c>
      <c r="S4573" s="13">
        <f>MIN(Q4573,IF(R4573=0,P4573,R4573))</f>
        <v>0.25</v>
      </c>
      <c r="T4573">
        <f>IFERROR(S4573*I4573,0)</f>
        <v>214.52250000000001</v>
      </c>
      <c r="U4573" t="b">
        <f>O4573=N4573</f>
        <v>1</v>
      </c>
    </row>
    <row r="4574" spans="1:21" ht="21" x14ac:dyDescent="0.4">
      <c r="A4574" t="s">
        <v>1417</v>
      </c>
      <c r="B4574" t="s">
        <v>1306</v>
      </c>
      <c r="C4574" s="50" t="s">
        <v>1307</v>
      </c>
      <c r="D4574" s="34">
        <v>629458</v>
      </c>
      <c r="E4574" s="34">
        <v>151267</v>
      </c>
      <c r="F4574" s="33">
        <v>63.894199999999998</v>
      </c>
      <c r="G4574" s="33">
        <v>21.291900000000002</v>
      </c>
      <c r="H4574" s="49">
        <v>24.03130947577122</v>
      </c>
      <c r="I4574" s="33">
        <v>85.186099999999996</v>
      </c>
      <c r="J4574" s="35">
        <f>G4574/I4574</f>
        <v>0.24994570710479766</v>
      </c>
      <c r="K4574">
        <v>0.42239351610066966</v>
      </c>
      <c r="L4574">
        <v>0.56315058803308049</v>
      </c>
      <c r="M4574" s="49">
        <v>0.3</v>
      </c>
      <c r="N4574" t="s">
        <v>37</v>
      </c>
      <c r="O4574" s="10" t="s">
        <v>37</v>
      </c>
      <c r="P4574">
        <f>VLOOKUP($O4574,$Y$2:$AJ$8,9,FALSE)</f>
        <v>0.25</v>
      </c>
      <c r="Q4574" s="11">
        <f>(L4574-M4574)/L4574</f>
        <v>0.46728280787593274</v>
      </c>
      <c r="S4574" s="13">
        <f>MIN(Q4574,IF(R4574=0,P4574,R4574))</f>
        <v>0.25</v>
      </c>
      <c r="T4574">
        <f>IFERROR(S4574*I4574,0)</f>
        <v>21.296524999999999</v>
      </c>
      <c r="U4574" t="b">
        <f>O4574=N4574</f>
        <v>1</v>
      </c>
    </row>
    <row r="4575" spans="1:21" ht="21" x14ac:dyDescent="0.4">
      <c r="A4575" t="s">
        <v>1058</v>
      </c>
      <c r="B4575" t="s">
        <v>1040</v>
      </c>
      <c r="C4575" s="50" t="s">
        <v>1041</v>
      </c>
      <c r="D4575" s="34">
        <v>994544</v>
      </c>
      <c r="E4575" s="34">
        <v>220733</v>
      </c>
      <c r="F4575" s="33">
        <v>3.7507999999999999</v>
      </c>
      <c r="G4575" s="33">
        <v>1.6084000000000001</v>
      </c>
      <c r="H4575" s="49">
        <v>22.194392606058656</v>
      </c>
      <c r="I4575" s="33">
        <v>5.3591999999999995</v>
      </c>
      <c r="J4575" s="35">
        <f>G4575/I4575</f>
        <v>0.300119420809076</v>
      </c>
      <c r="K4575">
        <v>1.699247507169295E-2</v>
      </c>
      <c r="L4575">
        <v>2.4279106431752389E-2</v>
      </c>
      <c r="M4575" s="49">
        <v>0.01</v>
      </c>
      <c r="N4575" t="s">
        <v>34</v>
      </c>
      <c r="O4575" s="10" t="s">
        <v>34</v>
      </c>
      <c r="P4575">
        <f>VLOOKUP($O4575,$Y$2:$AJ$8,9,FALSE)</f>
        <v>0.15</v>
      </c>
      <c r="Q4575" s="11">
        <f>(L4575-M4575)/L4575</f>
        <v>0.58812322734736533</v>
      </c>
      <c r="S4575" s="13">
        <f>MIN(Q4575,IF(R4575=0,P4575,R4575))</f>
        <v>0.15</v>
      </c>
      <c r="T4575">
        <f>IFERROR(S4575*I4575,0)</f>
        <v>0.80387999999999993</v>
      </c>
      <c r="U4575" t="b">
        <f>O4575=N4575</f>
        <v>1</v>
      </c>
    </row>
    <row r="4576" spans="1:21" ht="21" x14ac:dyDescent="0.4">
      <c r="A4576" t="s">
        <v>2843</v>
      </c>
      <c r="B4576" t="s">
        <v>2809</v>
      </c>
      <c r="C4576" t="s">
        <v>2810</v>
      </c>
      <c r="D4576" s="34">
        <v>584229</v>
      </c>
      <c r="E4576" s="34">
        <v>62664</v>
      </c>
      <c r="F4576" s="33">
        <v>72.063900000000004</v>
      </c>
      <c r="G4576" s="33">
        <v>25.955099999999998</v>
      </c>
      <c r="H4576" s="49">
        <v>10.72593109893552</v>
      </c>
      <c r="I4576" s="33">
        <v>98.019000000000005</v>
      </c>
      <c r="J4576" s="35">
        <f>G4576/I4576</f>
        <v>0.26479662106326324</v>
      </c>
      <c r="K4576">
        <v>1.1500047874377635</v>
      </c>
      <c r="L4576">
        <v>1.5641995404059748</v>
      </c>
      <c r="M4576" s="49">
        <v>1.1499999999999999</v>
      </c>
      <c r="N4576" t="s">
        <v>37</v>
      </c>
      <c r="O4576" s="10" t="s">
        <v>37</v>
      </c>
      <c r="P4576">
        <f>VLOOKUP($O4576,$Y$2:$AJ$8,9,FALSE)</f>
        <v>0.25</v>
      </c>
      <c r="Q4576" s="11">
        <f>(L4576-M4576)/L4576</f>
        <v>0.26479968169436546</v>
      </c>
      <c r="S4576" s="13">
        <f>MIN(Q4576,IF(R4576=0,P4576,R4576))</f>
        <v>0.25</v>
      </c>
      <c r="T4576">
        <f>IFERROR(S4576*I4576,0)</f>
        <v>24.504750000000001</v>
      </c>
      <c r="U4576" t="b">
        <f>O4576=N4576</f>
        <v>1</v>
      </c>
    </row>
    <row r="4577" spans="1:21" ht="21" x14ac:dyDescent="0.4">
      <c r="A4577" t="s">
        <v>2574</v>
      </c>
      <c r="B4577" t="s">
        <v>2544</v>
      </c>
      <c r="C4577" t="s">
        <v>2545</v>
      </c>
      <c r="D4577" s="34">
        <v>24982</v>
      </c>
      <c r="E4577" s="34">
        <v>5430</v>
      </c>
      <c r="F4577" s="33">
        <v>10.86</v>
      </c>
      <c r="G4577" s="33">
        <v>3.2646000000000002</v>
      </c>
      <c r="H4577" s="49">
        <v>21.735649667760789</v>
      </c>
      <c r="I4577" s="33">
        <v>14.124599999999999</v>
      </c>
      <c r="J4577" s="35">
        <f>G4577/I4577</f>
        <v>0.23112866913045327</v>
      </c>
      <c r="K4577">
        <v>2</v>
      </c>
      <c r="L4577">
        <v>2.6012154696132592</v>
      </c>
      <c r="M4577" s="49">
        <v>2</v>
      </c>
      <c r="N4577" t="s">
        <v>37</v>
      </c>
      <c r="O4577" s="10" t="s">
        <v>37</v>
      </c>
      <c r="P4577">
        <f>VLOOKUP($O4577,$Y$2:$AJ$8,9,FALSE)</f>
        <v>0.25</v>
      </c>
      <c r="Q4577" s="11">
        <f>(L4577-M4577)/L4577</f>
        <v>0.23112866913045313</v>
      </c>
      <c r="S4577" s="13">
        <f>MIN(Q4577,IF(R4577=0,P4577,R4577))</f>
        <v>0.23112866913045313</v>
      </c>
      <c r="T4577">
        <f>IFERROR(S4577*I4577,0)</f>
        <v>3.2645999999999979</v>
      </c>
      <c r="U4577" t="b">
        <f>O4577=N4577</f>
        <v>1</v>
      </c>
    </row>
    <row r="4578" spans="1:21" ht="21" x14ac:dyDescent="0.4">
      <c r="A4578" t="s">
        <v>2168</v>
      </c>
      <c r="B4578" t="s">
        <v>2156</v>
      </c>
      <c r="C4578" t="s">
        <v>2157</v>
      </c>
      <c r="D4578" s="34">
        <v>3044584</v>
      </c>
      <c r="E4578" s="34">
        <v>144955</v>
      </c>
      <c r="F4578" s="33">
        <v>231.928</v>
      </c>
      <c r="G4578" s="33">
        <v>75.588800000000006</v>
      </c>
      <c r="H4578" s="49">
        <v>4.7610773754312579</v>
      </c>
      <c r="I4578" s="33">
        <v>307.51679999999999</v>
      </c>
      <c r="J4578" s="35">
        <f>G4578/I4578</f>
        <v>0.24580380649122263</v>
      </c>
      <c r="K4578">
        <v>1.6</v>
      </c>
      <c r="L4578">
        <v>2.1214639025904591</v>
      </c>
      <c r="M4578" s="49">
        <v>1.6</v>
      </c>
      <c r="N4578" t="s">
        <v>45</v>
      </c>
      <c r="O4578" s="10" t="s">
        <v>45</v>
      </c>
      <c r="P4578">
        <f>VLOOKUP($O4578,$Y$2:$AJ$8,9,FALSE)</f>
        <v>0.32</v>
      </c>
      <c r="Q4578" s="11">
        <f>(L4578-M4578)/L4578</f>
        <v>0.24580380649122258</v>
      </c>
      <c r="S4578" s="13">
        <f>MIN(Q4578,IF(R4578=0,P4578,R4578))</f>
        <v>0.24580380649122258</v>
      </c>
      <c r="T4578">
        <f>IFERROR(S4578*I4578,0)</f>
        <v>75.588799999999992</v>
      </c>
      <c r="U4578" t="b">
        <f>O4578=N4578</f>
        <v>1</v>
      </c>
    </row>
    <row r="4579" spans="1:21" ht="21" x14ac:dyDescent="0.4">
      <c r="A4579" t="s">
        <v>1085</v>
      </c>
      <c r="B4579" t="s">
        <v>1064</v>
      </c>
      <c r="C4579" s="50" t="s">
        <v>1065</v>
      </c>
      <c r="D4579" s="34">
        <v>5285867</v>
      </c>
      <c r="E4579" s="34">
        <v>203986</v>
      </c>
      <c r="F4579" s="33">
        <v>102.10929999999999</v>
      </c>
      <c r="G4579" s="33">
        <v>42.930700000000002</v>
      </c>
      <c r="H4579" s="49">
        <v>3.8590830983829143</v>
      </c>
      <c r="I4579" s="33">
        <v>145.04</v>
      </c>
      <c r="J4579" s="35">
        <f>G4579/I4579</f>
        <v>0.29599214009928299</v>
      </c>
      <c r="K4579">
        <v>0.50057013716627607</v>
      </c>
      <c r="L4579">
        <v>0.71102918827762684</v>
      </c>
      <c r="M4579" s="49">
        <v>0.5</v>
      </c>
      <c r="N4579" t="s">
        <v>45</v>
      </c>
      <c r="O4579" s="10" t="s">
        <v>37</v>
      </c>
      <c r="P4579">
        <f>VLOOKUP($O4579,$Y$2:$AJ$8,9,FALSE)</f>
        <v>0.25</v>
      </c>
      <c r="Q4579" s="11">
        <f>(L4579-M4579)/L4579</f>
        <v>0.29679398786541639</v>
      </c>
      <c r="S4579" s="13">
        <f>MIN(Q4579,IF(R4579=0,P4579,R4579))</f>
        <v>0.25</v>
      </c>
      <c r="T4579">
        <f>IFERROR(S4579*I4579,0)</f>
        <v>36.26</v>
      </c>
      <c r="U4579" t="b">
        <f>O4579=N4579</f>
        <v>0</v>
      </c>
    </row>
    <row r="4580" spans="1:21" ht="21" x14ac:dyDescent="0.4">
      <c r="A4580" t="s">
        <v>3073</v>
      </c>
      <c r="B4580" t="s">
        <v>3064</v>
      </c>
      <c r="C4580" t="s">
        <v>3065</v>
      </c>
      <c r="D4580" s="34">
        <v>14788</v>
      </c>
      <c r="E4580" s="34">
        <v>3292</v>
      </c>
      <c r="F4580" s="33">
        <v>1.2424000000000002</v>
      </c>
      <c r="G4580" s="33">
        <v>0.61160000000000003</v>
      </c>
      <c r="H4580" s="49">
        <v>22.2612929402218</v>
      </c>
      <c r="I4580" s="33">
        <v>1.8540000000000001</v>
      </c>
      <c r="J4580" s="35">
        <f>G4580/I4580</f>
        <v>0.32988133764832794</v>
      </c>
      <c r="K4580">
        <v>0.3773997569866343</v>
      </c>
      <c r="L4580">
        <v>0.56318347509112998</v>
      </c>
      <c r="M4580" s="49">
        <v>0.25</v>
      </c>
      <c r="N4580" t="s">
        <v>37</v>
      </c>
      <c r="O4580" s="10" t="s">
        <v>37</v>
      </c>
      <c r="P4580">
        <f>VLOOKUP($O4580,$Y$2:$AJ$8,9,FALSE)</f>
        <v>0.25</v>
      </c>
      <c r="Q4580" s="11">
        <f>(L4580-M4580)/L4580</f>
        <v>0.55609492988133757</v>
      </c>
      <c r="S4580" s="13">
        <f>MIN(Q4580,IF(R4580=0,P4580,R4580))</f>
        <v>0.25</v>
      </c>
      <c r="T4580">
        <f>IFERROR(S4580*I4580,0)</f>
        <v>0.46350000000000002</v>
      </c>
      <c r="U4580" t="b">
        <f>O4580=N4580</f>
        <v>1</v>
      </c>
    </row>
    <row r="4581" spans="1:21" ht="21" x14ac:dyDescent="0.4">
      <c r="A4581" t="s">
        <v>5373</v>
      </c>
      <c r="B4581" t="s">
        <v>5363</v>
      </c>
      <c r="C4581" t="s">
        <v>5364</v>
      </c>
      <c r="D4581" s="34">
        <v>304631</v>
      </c>
      <c r="E4581" s="34">
        <v>39408</v>
      </c>
      <c r="F4581" s="33">
        <v>5.5125000000000002</v>
      </c>
      <c r="G4581" s="33">
        <v>1.8374999999999999</v>
      </c>
      <c r="H4581" s="49">
        <v>12.936306547921912</v>
      </c>
      <c r="I4581" s="33">
        <v>7.35</v>
      </c>
      <c r="J4581" s="35">
        <f>G4581/I4581</f>
        <v>0.25</v>
      </c>
      <c r="K4581">
        <v>0.13988276492082827</v>
      </c>
      <c r="L4581">
        <v>0.18651035322777101</v>
      </c>
      <c r="M4581" s="49">
        <v>0.05</v>
      </c>
      <c r="N4581" t="s">
        <v>37</v>
      </c>
      <c r="O4581" s="10" t="s">
        <v>37</v>
      </c>
      <c r="P4581">
        <f>VLOOKUP($O4581,$Y$2:$AJ$8,9,FALSE)</f>
        <v>0.25</v>
      </c>
      <c r="Q4581" s="11">
        <f>(L4581-M4581)/L4581</f>
        <v>0.73191836734693871</v>
      </c>
      <c r="S4581" s="13">
        <f>MIN(Q4581,IF(R4581=0,P4581,R4581))</f>
        <v>0.25</v>
      </c>
      <c r="T4581">
        <f>IFERROR(S4581*I4581,0)</f>
        <v>1.8374999999999999</v>
      </c>
      <c r="U4581" t="b">
        <f>O4581=N4581</f>
        <v>1</v>
      </c>
    </row>
    <row r="4582" spans="1:21" ht="21" x14ac:dyDescent="0.4">
      <c r="A4582" t="s">
        <v>241</v>
      </c>
      <c r="B4582" t="s">
        <v>211</v>
      </c>
      <c r="C4582" s="50" t="s">
        <v>212</v>
      </c>
      <c r="D4582" s="34">
        <v>5157419</v>
      </c>
      <c r="E4582" s="34">
        <v>1178744</v>
      </c>
      <c r="F4582" s="33">
        <v>413.19119999999998</v>
      </c>
      <c r="G4582" s="33">
        <v>137.7278</v>
      </c>
      <c r="H4582" s="49">
        <v>22.855308052341684</v>
      </c>
      <c r="I4582" s="33">
        <v>550.91899999999998</v>
      </c>
      <c r="J4582" s="35">
        <f>G4582/I4582</f>
        <v>0.24999646045970461</v>
      </c>
      <c r="K4582">
        <v>0.35053514588409351</v>
      </c>
      <c r="L4582">
        <v>0.46737798877449216</v>
      </c>
      <c r="M4582" s="49">
        <v>0.1</v>
      </c>
      <c r="N4582" t="s">
        <v>37</v>
      </c>
      <c r="O4582" s="10" t="s">
        <v>37</v>
      </c>
      <c r="P4582">
        <f>VLOOKUP($O4582,$Y$2:$AJ$8,9,FALSE)</f>
        <v>0.25</v>
      </c>
      <c r="Q4582" s="11">
        <f>(L4582-M4582)/L4582</f>
        <v>0.78604041610472675</v>
      </c>
      <c r="S4582" s="13">
        <f>MIN(Q4582,IF(R4582=0,P4582,R4582))</f>
        <v>0.25</v>
      </c>
      <c r="T4582">
        <f>IFERROR(S4582*I4582,0)</f>
        <v>137.72975</v>
      </c>
      <c r="U4582" t="b">
        <f>O4582=N4582</f>
        <v>1</v>
      </c>
    </row>
    <row r="4583" spans="1:21" ht="21" x14ac:dyDescent="0.4">
      <c r="A4583" t="s">
        <v>5123</v>
      </c>
      <c r="B4583" t="s">
        <v>5117</v>
      </c>
      <c r="C4583" t="s">
        <v>5118</v>
      </c>
      <c r="D4583" s="34">
        <v>131679</v>
      </c>
      <c r="E4583" s="34">
        <v>24869</v>
      </c>
      <c r="F4583" s="33">
        <v>4.4501999999999997</v>
      </c>
      <c r="G4583" s="33">
        <v>2.1917999999999997</v>
      </c>
      <c r="H4583" s="49">
        <v>18.886079025509002</v>
      </c>
      <c r="I4583" s="33">
        <v>6.6419999999999995</v>
      </c>
      <c r="J4583" s="35">
        <f>G4583/I4583</f>
        <v>0.32999096657633242</v>
      </c>
      <c r="K4583">
        <v>0.17894567533877517</v>
      </c>
      <c r="L4583">
        <v>0.26707949656198476</v>
      </c>
      <c r="M4583" s="49">
        <v>0.05</v>
      </c>
      <c r="N4583" t="s">
        <v>37</v>
      </c>
      <c r="O4583" s="10" t="s">
        <v>37</v>
      </c>
      <c r="P4583">
        <f>VLOOKUP($O4583,$Y$2:$AJ$8,9,FALSE)</f>
        <v>0.25</v>
      </c>
      <c r="Q4583" s="11">
        <f>(L4583-M4583)/L4583</f>
        <v>0.81278982234266783</v>
      </c>
      <c r="S4583" s="13">
        <f>MIN(Q4583,IF(R4583=0,P4583,R4583))</f>
        <v>0.25</v>
      </c>
      <c r="T4583">
        <f>IFERROR(S4583*I4583,0)</f>
        <v>1.6604999999999999</v>
      </c>
      <c r="U4583" t="b">
        <f>O4583=N4583</f>
        <v>1</v>
      </c>
    </row>
    <row r="4584" spans="1:21" ht="21" x14ac:dyDescent="0.4">
      <c r="A4584" t="s">
        <v>194</v>
      </c>
      <c r="B4584" t="s">
        <v>31</v>
      </c>
      <c r="C4584" t="s">
        <v>32</v>
      </c>
      <c r="D4584" s="34">
        <v>1651409</v>
      </c>
      <c r="E4584" s="34">
        <v>341532</v>
      </c>
      <c r="F4584" s="33">
        <v>279.12729999999999</v>
      </c>
      <c r="G4584" s="33">
        <v>93.035399999999996</v>
      </c>
      <c r="H4584" s="49">
        <v>20.681248558049521</v>
      </c>
      <c r="I4584" s="33">
        <v>372.16269999999997</v>
      </c>
      <c r="K4584">
        <v>0.81728007917266898</v>
      </c>
      <c r="L4584">
        <v>1.0896861787475258</v>
      </c>
      <c r="M4584" s="49">
        <v>0.75</v>
      </c>
      <c r="N4584" t="s">
        <v>33</v>
      </c>
      <c r="O4584" s="10" t="s">
        <v>37</v>
      </c>
      <c r="P4584">
        <f>VLOOKUP($O4584,$Y$2:$AJ$8,9,FALSE)</f>
        <v>0.25</v>
      </c>
      <c r="Q4584" s="11">
        <f>(L4584-M4584)/L4584</f>
        <v>0.31172844565024921</v>
      </c>
      <c r="S4584" s="13">
        <f>MIN(Q4584,IF(R4584=0,P4584,R4584))</f>
        <v>0.25</v>
      </c>
      <c r="T4584">
        <f>IFERROR(S4584*I4584,0)</f>
        <v>93.040674999999993</v>
      </c>
      <c r="U4584" t="b">
        <f>O4584=N4584</f>
        <v>0</v>
      </c>
    </row>
    <row r="4585" spans="1:21" ht="21" x14ac:dyDescent="0.4">
      <c r="A4585" t="s">
        <v>6162</v>
      </c>
      <c r="B4585" t="s">
        <v>6148</v>
      </c>
      <c r="C4585" t="s">
        <v>6149</v>
      </c>
      <c r="D4585" s="34">
        <v>2402</v>
      </c>
      <c r="E4585" s="34">
        <v>213</v>
      </c>
      <c r="F4585" s="33">
        <v>1.2E-2</v>
      </c>
      <c r="G4585" s="33">
        <v>6.0000000000000001E-3</v>
      </c>
      <c r="H4585" s="49">
        <v>8.8676103247293927</v>
      </c>
      <c r="I4585" s="33">
        <v>1.8000000000000002E-2</v>
      </c>
      <c r="J4585" s="35">
        <f>G4585/I4585</f>
        <v>0.33333333333333331</v>
      </c>
      <c r="K4585">
        <v>5.6338028169014086E-2</v>
      </c>
      <c r="L4585">
        <v>8.4507042253521139E-2</v>
      </c>
      <c r="M4585" s="49">
        <v>0.15</v>
      </c>
      <c r="N4585" t="s">
        <v>37</v>
      </c>
      <c r="O4585" s="10" t="s">
        <v>37</v>
      </c>
      <c r="P4585">
        <f>VLOOKUP($O4585,$Y$2:$AJ$8,9,FALSE)</f>
        <v>0.25</v>
      </c>
      <c r="Q4585" s="11">
        <f>(L4585-M4585)/L4585</f>
        <v>-0.77499999999999969</v>
      </c>
      <c r="S4585" s="13">
        <f>MIN(Q4585,IF(R4585=0,P4585,R4585))</f>
        <v>-0.77499999999999969</v>
      </c>
      <c r="T4585">
        <f>IFERROR(S4585*I4585,0)</f>
        <v>-1.3949999999999995E-2</v>
      </c>
      <c r="U4585" t="b">
        <f>O4585=N4585</f>
        <v>1</v>
      </c>
    </row>
    <row r="4586" spans="1:21" ht="21" x14ac:dyDescent="0.4">
      <c r="A4586" t="s">
        <v>1530</v>
      </c>
      <c r="B4586" t="s">
        <v>1475</v>
      </c>
      <c r="C4586" s="50" t="s">
        <v>1476</v>
      </c>
      <c r="D4586" s="34">
        <v>130281</v>
      </c>
      <c r="E4586" s="34">
        <v>37915</v>
      </c>
      <c r="F4586" s="33">
        <v>15.904899999999998</v>
      </c>
      <c r="G4586" s="33">
        <v>5.3010999999999999</v>
      </c>
      <c r="H4586" s="49">
        <v>29.102478488804969</v>
      </c>
      <c r="I4586" s="33">
        <v>21.205999999999996</v>
      </c>
      <c r="J4586" s="35">
        <f>G4586/I4586</f>
        <v>0.24998113741393949</v>
      </c>
      <c r="K4586">
        <v>0.41948832915732553</v>
      </c>
      <c r="L4586">
        <v>0.5593037056573914</v>
      </c>
      <c r="M4586" s="49">
        <v>0.35</v>
      </c>
      <c r="N4586" t="s">
        <v>34</v>
      </c>
      <c r="O4586" s="10" t="s">
        <v>34</v>
      </c>
      <c r="P4586">
        <f>VLOOKUP($O4586,$Y$2:$AJ$8,9,FALSE)</f>
        <v>0.15</v>
      </c>
      <c r="Q4586" s="11">
        <f>(L4586-M4586)/L4586</f>
        <v>0.37422191832500223</v>
      </c>
      <c r="S4586" s="13">
        <f>MIN(Q4586,IF(R4586=0,P4586,R4586))</f>
        <v>0.15</v>
      </c>
      <c r="T4586">
        <f>IFERROR(S4586*I4586,0)</f>
        <v>3.1808999999999994</v>
      </c>
      <c r="U4586" t="b">
        <f>O4586=N4586</f>
        <v>1</v>
      </c>
    </row>
    <row r="4587" spans="1:21" ht="21" x14ac:dyDescent="0.4">
      <c r="A4587" t="s">
        <v>1210</v>
      </c>
      <c r="B4587" t="s">
        <v>1143</v>
      </c>
      <c r="C4587" s="50" t="s">
        <v>1144</v>
      </c>
      <c r="D4587" s="34">
        <v>496887</v>
      </c>
      <c r="E4587" s="34">
        <v>74518</v>
      </c>
      <c r="F4587" s="33">
        <v>25.792999999999999</v>
      </c>
      <c r="G4587" s="33">
        <v>12.704000000000001</v>
      </c>
      <c r="H4587" s="49">
        <v>14.996971142332161</v>
      </c>
      <c r="I4587" s="33">
        <v>38.497</v>
      </c>
      <c r="J4587" s="35">
        <f>G4587/I4587</f>
        <v>0.32999974023949918</v>
      </c>
      <c r="K4587">
        <v>0.34613113610134466</v>
      </c>
      <c r="L4587">
        <v>0.51661343567996998</v>
      </c>
      <c r="M4587" s="49">
        <v>0.3</v>
      </c>
      <c r="N4587" t="s">
        <v>37</v>
      </c>
      <c r="O4587" s="10" t="s">
        <v>37</v>
      </c>
      <c r="P4587">
        <f>VLOOKUP($O4587,$Y$2:$AJ$8,9,FALSE)</f>
        <v>0.25</v>
      </c>
      <c r="Q4587" s="11">
        <f>(L4587-M4587)/L4587</f>
        <v>0.41929501000077934</v>
      </c>
      <c r="S4587" s="13">
        <f>MIN(Q4587,IF(R4587=0,P4587,R4587))</f>
        <v>0.25</v>
      </c>
      <c r="T4587">
        <f>IFERROR(S4587*I4587,0)</f>
        <v>9.62425</v>
      </c>
      <c r="U4587" t="b">
        <f>O4587=N4587</f>
        <v>1</v>
      </c>
    </row>
    <row r="4588" spans="1:21" ht="21" x14ac:dyDescent="0.4">
      <c r="A4588" t="s">
        <v>2792</v>
      </c>
      <c r="B4588" t="s">
        <v>2785</v>
      </c>
      <c r="C4588" t="s">
        <v>2786</v>
      </c>
      <c r="D4588" s="34">
        <v>3892083</v>
      </c>
      <c r="E4588" s="34">
        <v>2399374</v>
      </c>
      <c r="F4588" s="33">
        <v>633.54690000000005</v>
      </c>
      <c r="G4588" s="33">
        <v>271.52139999999997</v>
      </c>
      <c r="H4588" s="49">
        <v>61.647554792639312</v>
      </c>
      <c r="I4588" s="33">
        <v>905.06830000000002</v>
      </c>
      <c r="J4588" s="35">
        <f>G4588/I4588</f>
        <v>0.30000100544898101</v>
      </c>
      <c r="K4588">
        <v>0.26404674719322624</v>
      </c>
      <c r="L4588">
        <v>0.37721018065545431</v>
      </c>
      <c r="M4588" s="49">
        <v>0.1</v>
      </c>
      <c r="N4588" t="s">
        <v>34</v>
      </c>
      <c r="O4588" s="10" t="s">
        <v>34</v>
      </c>
      <c r="P4588">
        <f>VLOOKUP($O4588,$Y$2:$AJ$8,9,FALSE)</f>
        <v>0.15</v>
      </c>
      <c r="Q4588" s="11">
        <f>(L4588-M4588)/L4588</f>
        <v>0.73489580841578483</v>
      </c>
      <c r="S4588" s="13">
        <f>MIN(Q4588,IF(R4588=0,P4588,R4588))</f>
        <v>0.15</v>
      </c>
      <c r="T4588">
        <f>IFERROR(S4588*I4588,0)</f>
        <v>135.760245</v>
      </c>
      <c r="U4588" t="b">
        <f>O4588=N4588</f>
        <v>1</v>
      </c>
    </row>
    <row r="4589" spans="1:21" ht="21" x14ac:dyDescent="0.4">
      <c r="A4589" t="s">
        <v>2279</v>
      </c>
      <c r="B4589" t="s">
        <v>2247</v>
      </c>
      <c r="C4589" t="s">
        <v>2248</v>
      </c>
      <c r="D4589" s="34">
        <v>18883</v>
      </c>
      <c r="E4589" s="34">
        <v>6683</v>
      </c>
      <c r="F4589" s="33">
        <v>17.582000000000001</v>
      </c>
      <c r="G4589" s="33">
        <v>5.6763999999999992</v>
      </c>
      <c r="H4589" s="49">
        <v>35.391622093946935</v>
      </c>
      <c r="I4589" s="33">
        <v>23.258400000000002</v>
      </c>
      <c r="J4589" s="35">
        <f>G4589/I4589</f>
        <v>0.24405806074364525</v>
      </c>
      <c r="K4589">
        <v>2.6308544067035764</v>
      </c>
      <c r="L4589">
        <v>3.4802334281011524</v>
      </c>
      <c r="M4589" s="49">
        <v>2.5</v>
      </c>
      <c r="N4589" t="s">
        <v>34</v>
      </c>
      <c r="O4589" s="10" t="s">
        <v>34</v>
      </c>
      <c r="P4589">
        <f>VLOOKUP($O4589,$Y$2:$AJ$8,9,FALSE)</f>
        <v>0.15</v>
      </c>
      <c r="Q4589" s="11">
        <f>(L4589-M4589)/L4589</f>
        <v>0.28165737969937749</v>
      </c>
      <c r="S4589" s="13">
        <f>MIN(Q4589,IF(R4589=0,P4589,R4589))</f>
        <v>0.15</v>
      </c>
      <c r="T4589">
        <f>IFERROR(S4589*I4589,0)</f>
        <v>3.4887600000000001</v>
      </c>
      <c r="U4589" t="b">
        <f>O4589=N4589</f>
        <v>1</v>
      </c>
    </row>
    <row r="4590" spans="1:21" ht="21" x14ac:dyDescent="0.4">
      <c r="A4590" t="s">
        <v>1418</v>
      </c>
      <c r="B4590" t="s">
        <v>1306</v>
      </c>
      <c r="C4590" s="50" t="s">
        <v>1307</v>
      </c>
      <c r="D4590" s="34">
        <v>413178</v>
      </c>
      <c r="E4590" s="34">
        <v>49927</v>
      </c>
      <c r="F4590" s="33">
        <v>24.469799999999999</v>
      </c>
      <c r="G4590" s="33">
        <v>8.1562999999999999</v>
      </c>
      <c r="H4590" s="49">
        <v>12.083654018364966</v>
      </c>
      <c r="I4590" s="33">
        <v>32.626100000000001</v>
      </c>
      <c r="J4590" s="35">
        <f>G4590/I4590</f>
        <v>0.24999310368079541</v>
      </c>
      <c r="K4590">
        <v>0.49011156288180741</v>
      </c>
      <c r="L4590">
        <v>0.6534760750696017</v>
      </c>
      <c r="M4590" s="49">
        <v>0.3</v>
      </c>
      <c r="N4590" t="s">
        <v>37</v>
      </c>
      <c r="O4590" s="10" t="s">
        <v>37</v>
      </c>
      <c r="P4590">
        <f>VLOOKUP($O4590,$Y$2:$AJ$8,9,FALSE)</f>
        <v>0.25</v>
      </c>
      <c r="Q4590" s="11">
        <f>(L4590-M4590)/L4590</f>
        <v>0.54091662809836305</v>
      </c>
      <c r="S4590" s="13">
        <f>MIN(Q4590,IF(R4590=0,P4590,R4590))</f>
        <v>0.25</v>
      </c>
      <c r="T4590">
        <f>IFERROR(S4590*I4590,0)</f>
        <v>8.1565250000000002</v>
      </c>
      <c r="U4590" t="b">
        <f>O4590=N4590</f>
        <v>1</v>
      </c>
    </row>
    <row r="4591" spans="1:21" ht="21" x14ac:dyDescent="0.4">
      <c r="A4591" t="s">
        <v>3648</v>
      </c>
      <c r="B4591" t="s">
        <v>3618</v>
      </c>
      <c r="C4591" t="s">
        <v>3619</v>
      </c>
      <c r="D4591" s="34">
        <v>206768</v>
      </c>
      <c r="E4591" s="34">
        <v>19317</v>
      </c>
      <c r="F4591" s="33">
        <v>20.365900000000003</v>
      </c>
      <c r="G4591" s="33">
        <v>6.7881000000000009</v>
      </c>
      <c r="H4591" s="49">
        <v>9.3423547163971215</v>
      </c>
      <c r="I4591" s="33">
        <v>27.154000000000003</v>
      </c>
      <c r="J4591" s="35">
        <f>G4591/I4591</f>
        <v>0.24998526920527361</v>
      </c>
      <c r="K4591">
        <v>1.0542993218408658</v>
      </c>
      <c r="L4591">
        <v>1.4057048195889632</v>
      </c>
      <c r="M4591" s="49">
        <v>1</v>
      </c>
      <c r="N4591" t="s">
        <v>34</v>
      </c>
      <c r="O4591" s="10" t="s">
        <v>34</v>
      </c>
      <c r="P4591">
        <f>VLOOKUP($O4591,$Y$2:$AJ$8,9,FALSE)</f>
        <v>0.15</v>
      </c>
      <c r="Q4591" s="11">
        <f>(L4591-M4591)/L4591</f>
        <v>0.28861309567651183</v>
      </c>
      <c r="S4591" s="13">
        <f>MIN(Q4591,IF(R4591=0,P4591,R4591))</f>
        <v>0.15</v>
      </c>
      <c r="T4591">
        <f>IFERROR(S4591*I4591,0)</f>
        <v>4.0731000000000002</v>
      </c>
      <c r="U4591" t="b">
        <f>O4591=N4591</f>
        <v>1</v>
      </c>
    </row>
    <row r="4592" spans="1:21" ht="21" x14ac:dyDescent="0.4">
      <c r="A4592" t="s">
        <v>6568</v>
      </c>
      <c r="B4592" t="s">
        <v>6564</v>
      </c>
      <c r="C4592" t="s">
        <v>6565</v>
      </c>
      <c r="D4592" s="34">
        <v>28</v>
      </c>
      <c r="E4592" s="34">
        <v>14</v>
      </c>
      <c r="F4592" s="33">
        <v>6.4999999999999997E-3</v>
      </c>
      <c r="G4592" s="33">
        <v>2.0999999999999999E-3</v>
      </c>
      <c r="H4592" s="49">
        <v>50</v>
      </c>
      <c r="I4592" s="33">
        <v>8.6E-3</v>
      </c>
      <c r="J4592" s="35">
        <f>G4592/I4592</f>
        <v>0.2441860465116279</v>
      </c>
      <c r="K4592">
        <v>0.4642857142857143</v>
      </c>
      <c r="L4592">
        <v>0.61428571428571421</v>
      </c>
      <c r="M4592" s="49">
        <v>0.25</v>
      </c>
      <c r="N4592" t="s">
        <v>34</v>
      </c>
      <c r="O4592" s="10" t="s">
        <v>34</v>
      </c>
      <c r="P4592">
        <f>VLOOKUP($O4592,$Y$2:$AJ$8,9,FALSE)</f>
        <v>0.15</v>
      </c>
      <c r="Q4592" s="11">
        <f>(L4592-M4592)/L4592</f>
        <v>0.59302325581395343</v>
      </c>
      <c r="S4592" s="13">
        <f>MIN(Q4592,IF(R4592=0,P4592,R4592))</f>
        <v>0.15</v>
      </c>
      <c r="T4592">
        <f>IFERROR(S4592*I4592,0)</f>
        <v>1.2899999999999999E-3</v>
      </c>
      <c r="U4592" t="b">
        <f>O4592=N4592</f>
        <v>1</v>
      </c>
    </row>
    <row r="4593" spans="1:21" ht="21" x14ac:dyDescent="0.4">
      <c r="A4593" t="s">
        <v>4589</v>
      </c>
      <c r="B4593" t="s">
        <v>4585</v>
      </c>
      <c r="C4593" t="s">
        <v>4586</v>
      </c>
      <c r="D4593" s="34">
        <v>4048016</v>
      </c>
      <c r="E4593" s="34">
        <v>188575</v>
      </c>
      <c r="F4593" s="33">
        <v>113.145</v>
      </c>
      <c r="G4593" s="33">
        <v>31.748699999999999</v>
      </c>
      <c r="H4593" s="49">
        <v>4.6584549072928567</v>
      </c>
      <c r="I4593" s="33">
        <v>144.8937</v>
      </c>
      <c r="J4593" s="35">
        <f>G4593/I4593</f>
        <v>0.21911718728971652</v>
      </c>
      <c r="K4593">
        <v>0.6</v>
      </c>
      <c r="L4593">
        <v>0.76836112952406199</v>
      </c>
      <c r="M4593" s="49">
        <v>0.6</v>
      </c>
      <c r="N4593" t="s">
        <v>34</v>
      </c>
      <c r="O4593" s="10" t="s">
        <v>34</v>
      </c>
      <c r="P4593">
        <f>VLOOKUP($O4593,$Y$2:$AJ$8,9,FALSE)</f>
        <v>0.15</v>
      </c>
      <c r="Q4593" s="11">
        <f>(L4593-M4593)/L4593</f>
        <v>0.21911718728971652</v>
      </c>
      <c r="S4593" s="13">
        <f>MIN(Q4593,IF(R4593=0,P4593,R4593))</f>
        <v>0.15</v>
      </c>
      <c r="T4593">
        <f>IFERROR(S4593*I4593,0)</f>
        <v>21.734054999999998</v>
      </c>
      <c r="U4593" t="b">
        <f>O4593=N4593</f>
        <v>1</v>
      </c>
    </row>
    <row r="4594" spans="1:21" ht="21" x14ac:dyDescent="0.4">
      <c r="A4594" t="s">
        <v>865</v>
      </c>
      <c r="B4594" t="s">
        <v>775</v>
      </c>
      <c r="C4594" s="50" t="s">
        <v>776</v>
      </c>
      <c r="D4594" s="34">
        <v>299</v>
      </c>
      <c r="E4594" s="34">
        <v>55</v>
      </c>
      <c r="F4594" s="33">
        <v>2.6800000000000001E-2</v>
      </c>
      <c r="G4594" s="33">
        <v>1.32E-2</v>
      </c>
      <c r="H4594" s="49">
        <v>18.394648829431439</v>
      </c>
      <c r="I4594" s="33">
        <v>0.04</v>
      </c>
      <c r="J4594" s="35">
        <f>G4594/I4594</f>
        <v>0.33</v>
      </c>
      <c r="K4594">
        <v>0.4872727272727273</v>
      </c>
      <c r="L4594">
        <v>0.72727272727272729</v>
      </c>
      <c r="M4594" s="49">
        <v>0.75</v>
      </c>
      <c r="N4594" t="s">
        <v>37</v>
      </c>
      <c r="O4594" s="10" t="s">
        <v>37</v>
      </c>
      <c r="P4594">
        <f>VLOOKUP($O4594,$Y$2:$AJ$8,9,FALSE)</f>
        <v>0.25</v>
      </c>
      <c r="Q4594" s="11">
        <f>(L4594-M4594)/L4594</f>
        <v>-3.1249999999999972E-2</v>
      </c>
      <c r="S4594" s="13">
        <f>MIN(Q4594,IF(R4594=0,P4594,R4594))</f>
        <v>-3.1249999999999972E-2</v>
      </c>
      <c r="T4594">
        <f>IFERROR(S4594*I4594,0)</f>
        <v>-1.2499999999999989E-3</v>
      </c>
      <c r="U4594" t="b">
        <f>O4594=N4594</f>
        <v>1</v>
      </c>
    </row>
    <row r="4595" spans="1:21" ht="21" x14ac:dyDescent="0.4">
      <c r="A4595" t="s">
        <v>3897</v>
      </c>
      <c r="B4595" t="s">
        <v>3884</v>
      </c>
      <c r="C4595" t="s">
        <v>3885</v>
      </c>
      <c r="D4595" s="34">
        <v>598225</v>
      </c>
      <c r="E4595" s="34">
        <v>51662</v>
      </c>
      <c r="F4595" s="33">
        <v>32.748999999999995</v>
      </c>
      <c r="G4595" s="33">
        <v>10.91</v>
      </c>
      <c r="H4595" s="49">
        <v>8.6358811483973419</v>
      </c>
      <c r="I4595" s="33">
        <v>43.658999999999992</v>
      </c>
      <c r="J4595" s="35">
        <f>G4595/I4595</f>
        <v>0.24989120227215469</v>
      </c>
      <c r="K4595">
        <v>0.63390886918818468</v>
      </c>
      <c r="L4595">
        <v>0.84508923386628454</v>
      </c>
      <c r="M4595" s="49">
        <v>0.5</v>
      </c>
      <c r="N4595" t="s">
        <v>37</v>
      </c>
      <c r="O4595" s="10" t="s">
        <v>37</v>
      </c>
      <c r="P4595">
        <f>VLOOKUP($O4595,$Y$2:$AJ$8,9,FALSE)</f>
        <v>0.25</v>
      </c>
      <c r="Q4595" s="11">
        <f>(L4595-M4595)/L4595</f>
        <v>0.40834650358459873</v>
      </c>
      <c r="S4595" s="13">
        <f>MIN(Q4595,IF(R4595=0,P4595,R4595))</f>
        <v>0.25</v>
      </c>
      <c r="T4595">
        <f>IFERROR(S4595*I4595,0)</f>
        <v>10.914749999999998</v>
      </c>
      <c r="U4595" t="b">
        <f>O4595=N4595</f>
        <v>1</v>
      </c>
    </row>
    <row r="4596" spans="1:21" ht="21" x14ac:dyDescent="0.4">
      <c r="A4596" t="s">
        <v>6616</v>
      </c>
      <c r="B4596" t="s">
        <v>6617</v>
      </c>
      <c r="C4596" t="s">
        <v>6618</v>
      </c>
      <c r="D4596" s="34">
        <v>4461</v>
      </c>
      <c r="E4596" s="34">
        <v>163</v>
      </c>
      <c r="F4596" s="33">
        <v>8.0600000000000005E-2</v>
      </c>
      <c r="G4596" s="33">
        <v>3.6400000000000002E-2</v>
      </c>
      <c r="H4596" s="49">
        <v>3.6538892624971981</v>
      </c>
      <c r="I4596" s="33">
        <v>0.11700000000000001</v>
      </c>
      <c r="J4596" s="35">
        <f>G4596/I4596</f>
        <v>0.31111111111111112</v>
      </c>
      <c r="K4596">
        <v>0.494478527607362</v>
      </c>
      <c r="L4596">
        <v>0.71779141104294475</v>
      </c>
      <c r="M4596" s="49">
        <v>0.75</v>
      </c>
      <c r="N4596" t="s">
        <v>37</v>
      </c>
      <c r="O4596" s="10" t="s">
        <v>37</v>
      </c>
      <c r="P4596">
        <f>VLOOKUP($O4596,$Y$2:$AJ$8,9,FALSE)</f>
        <v>0.25</v>
      </c>
      <c r="Q4596" s="11">
        <f>(L4596-M4596)/L4596</f>
        <v>-4.4871794871794927E-2</v>
      </c>
      <c r="S4596" s="13">
        <f>MIN(Q4596,IF(R4596=0,P4596,R4596))</f>
        <v>-4.4871794871794927E-2</v>
      </c>
      <c r="T4596">
        <f>IFERROR(S4596*I4596,0)</f>
        <v>-5.2500000000000064E-3</v>
      </c>
      <c r="U4596" t="b">
        <f>O4596=N4596</f>
        <v>1</v>
      </c>
    </row>
    <row r="4597" spans="1:21" ht="21" x14ac:dyDescent="0.4">
      <c r="A4597" t="s">
        <v>4329</v>
      </c>
      <c r="B4597" t="s">
        <v>4326</v>
      </c>
      <c r="C4597" t="s">
        <v>4327</v>
      </c>
      <c r="D4597" s="34">
        <v>1691227</v>
      </c>
      <c r="E4597" s="34">
        <v>56394</v>
      </c>
      <c r="F4597" s="33">
        <v>76.007199999999997</v>
      </c>
      <c r="G4597" s="33">
        <v>17.700500000000002</v>
      </c>
      <c r="H4597" s="49">
        <v>3.3345021100065217</v>
      </c>
      <c r="I4597" s="33">
        <v>93.707700000000003</v>
      </c>
      <c r="J4597" s="35">
        <f>G4597/I4597</f>
        <v>0.18889056075434571</v>
      </c>
      <c r="K4597">
        <v>1.3477887718551618</v>
      </c>
      <c r="L4597">
        <v>1.6616608149803169</v>
      </c>
      <c r="M4597" s="49">
        <v>1.49</v>
      </c>
      <c r="N4597" t="s">
        <v>37</v>
      </c>
      <c r="O4597" s="10" t="s">
        <v>37</v>
      </c>
      <c r="P4597">
        <f>VLOOKUP($O4597,$Y$2:$AJ$8,9,FALSE)</f>
        <v>0.25</v>
      </c>
      <c r="Q4597" s="11">
        <f>(L4597-M4597)/L4597</f>
        <v>0.10330677201553334</v>
      </c>
      <c r="S4597" s="13">
        <f>MIN(Q4597,IF(R4597=0,P4597,R4597))</f>
        <v>0.10330677201553334</v>
      </c>
      <c r="T4597">
        <f>IFERROR(S4597*I4597,0)</f>
        <v>9.680639999999995</v>
      </c>
      <c r="U4597" t="b">
        <f>O4597=N4597</f>
        <v>1</v>
      </c>
    </row>
    <row r="4598" spans="1:21" ht="21" x14ac:dyDescent="0.4">
      <c r="A4598" t="s">
        <v>2938</v>
      </c>
      <c r="B4598" t="s">
        <v>2927</v>
      </c>
      <c r="C4598" t="s">
        <v>2928</v>
      </c>
      <c r="D4598" s="34">
        <v>5829907</v>
      </c>
      <c r="E4598" s="34">
        <v>50667</v>
      </c>
      <c r="F4598" s="33">
        <v>76.000499999999988</v>
      </c>
      <c r="G4598" s="33">
        <v>9.6195000000000022</v>
      </c>
      <c r="H4598" s="49">
        <v>0.86908762009411122</v>
      </c>
      <c r="I4598" s="33">
        <v>85.61999999999999</v>
      </c>
      <c r="J4598" s="35">
        <f>G4598/I4598</f>
        <v>0.11235108619481433</v>
      </c>
      <c r="K4598">
        <v>1.4999999999999998</v>
      </c>
      <c r="L4598">
        <v>1.689857303570371</v>
      </c>
      <c r="M4598" s="49">
        <v>1.5</v>
      </c>
      <c r="N4598" t="s">
        <v>37</v>
      </c>
      <c r="O4598" s="10" t="s">
        <v>37</v>
      </c>
      <c r="P4598">
        <f>VLOOKUP($O4598,$Y$2:$AJ$8,9,FALSE)</f>
        <v>0.25</v>
      </c>
      <c r="Q4598" s="11">
        <f>(L4598-M4598)/L4598</f>
        <v>0.11235108619481417</v>
      </c>
      <c r="S4598" s="13">
        <f>MIN(Q4598,IF(R4598=0,P4598,R4598))</f>
        <v>0.11235108619481417</v>
      </c>
      <c r="T4598">
        <f>IFERROR(S4598*I4598,0)</f>
        <v>9.6194999999999879</v>
      </c>
      <c r="U4598" t="b">
        <f>O4598=N4598</f>
        <v>1</v>
      </c>
    </row>
    <row r="4599" spans="1:21" ht="21" x14ac:dyDescent="0.4">
      <c r="A4599" t="s">
        <v>3506</v>
      </c>
      <c r="B4599" t="s">
        <v>3502</v>
      </c>
      <c r="C4599" t="s">
        <v>3503</v>
      </c>
      <c r="D4599" s="34">
        <v>355030</v>
      </c>
      <c r="E4599" s="34">
        <v>69532</v>
      </c>
      <c r="F4599" s="33">
        <v>67.138900000000007</v>
      </c>
      <c r="G4599" s="33">
        <v>18.936600000000002</v>
      </c>
      <c r="H4599" s="49">
        <v>19.584823817705544</v>
      </c>
      <c r="I4599" s="33">
        <v>86.075500000000005</v>
      </c>
      <c r="J4599" s="35">
        <f>G4599/I4599</f>
        <v>0.2199998838229229</v>
      </c>
      <c r="K4599">
        <v>0.96558275326468401</v>
      </c>
      <c r="L4599">
        <v>1.2379264223666802</v>
      </c>
      <c r="M4599" s="49">
        <v>0.8</v>
      </c>
      <c r="N4599" t="s">
        <v>34</v>
      </c>
      <c r="O4599" s="10" t="s">
        <v>34</v>
      </c>
      <c r="P4599">
        <f>VLOOKUP($O4599,$Y$2:$AJ$8,9,FALSE)</f>
        <v>0.15</v>
      </c>
      <c r="Q4599" s="11">
        <f>(L4599-M4599)/L4599</f>
        <v>0.35375803800152195</v>
      </c>
      <c r="S4599" s="13">
        <f>MIN(Q4599,IF(R4599=0,P4599,R4599))</f>
        <v>0.15</v>
      </c>
      <c r="T4599">
        <f>IFERROR(S4599*I4599,0)</f>
        <v>12.911325</v>
      </c>
      <c r="U4599" t="b">
        <f>O4599=N4599</f>
        <v>1</v>
      </c>
    </row>
    <row r="4600" spans="1:21" ht="21" x14ac:dyDescent="0.4">
      <c r="A4600" t="s">
        <v>1468</v>
      </c>
      <c r="B4600" t="s">
        <v>1438</v>
      </c>
      <c r="C4600" s="50" t="s">
        <v>1439</v>
      </c>
      <c r="D4600" s="34">
        <v>454625</v>
      </c>
      <c r="E4600" s="34">
        <v>45443</v>
      </c>
      <c r="F4600" s="33">
        <v>20.669499999999999</v>
      </c>
      <c r="G4600" s="33">
        <v>6.7866</v>
      </c>
      <c r="H4600" s="49">
        <v>9.9957107506186418</v>
      </c>
      <c r="I4600" s="33">
        <v>27.456099999999999</v>
      </c>
      <c r="J4600" s="35">
        <f>G4600/I4600</f>
        <v>0.24718004377897809</v>
      </c>
      <c r="K4600">
        <v>0.45484453051074974</v>
      </c>
      <c r="L4600">
        <v>0.60418766366657128</v>
      </c>
      <c r="M4600" s="49">
        <v>0.45</v>
      </c>
      <c r="N4600" t="s">
        <v>37</v>
      </c>
      <c r="O4600" s="10" t="s">
        <v>34</v>
      </c>
      <c r="P4600">
        <f>VLOOKUP($O4600,$Y$2:$AJ$8,9,FALSE)</f>
        <v>0.15</v>
      </c>
      <c r="Q4600" s="11">
        <f>(L4600-M4600)/L4600</f>
        <v>0.25519829837449598</v>
      </c>
      <c r="S4600" s="13">
        <f>MIN(Q4600,IF(R4600=0,P4600,R4600))</f>
        <v>0.15</v>
      </c>
      <c r="T4600">
        <f>IFERROR(S4600*I4600,0)</f>
        <v>4.1184149999999997</v>
      </c>
      <c r="U4600" t="b">
        <f>O4600=N4600</f>
        <v>0</v>
      </c>
    </row>
    <row r="4601" spans="1:21" ht="21" x14ac:dyDescent="0.4">
      <c r="A4601" t="s">
        <v>2008</v>
      </c>
      <c r="B4601" t="s">
        <v>1772</v>
      </c>
      <c r="C4601" s="50" t="s">
        <v>1773</v>
      </c>
      <c r="D4601" s="34">
        <v>13851</v>
      </c>
      <c r="E4601" s="34">
        <v>3238</v>
      </c>
      <c r="F4601" s="33">
        <v>4.6348000000000003</v>
      </c>
      <c r="G4601" s="33">
        <v>0.81859999999999999</v>
      </c>
      <c r="H4601" s="49">
        <v>23.377373474839363</v>
      </c>
      <c r="I4601" s="33">
        <v>5.4534000000000002</v>
      </c>
      <c r="J4601" s="35">
        <f>G4601/I4601</f>
        <v>0.1501081893864378</v>
      </c>
      <c r="K4601">
        <v>1.4313773934527487</v>
      </c>
      <c r="L4601">
        <v>1.6841877702285364</v>
      </c>
      <c r="M4601" s="49">
        <v>1.4</v>
      </c>
      <c r="N4601" t="s">
        <v>37</v>
      </c>
      <c r="O4601" s="10" t="s">
        <v>34</v>
      </c>
      <c r="P4601">
        <f>VLOOKUP($O4601,$Y$2:$AJ$8,9,FALSE)</f>
        <v>0.15</v>
      </c>
      <c r="Q4601" s="11">
        <f>(L4601-M4601)/L4601</f>
        <v>0.1687387684747132</v>
      </c>
      <c r="S4601" s="13">
        <f>MIN(Q4601,IF(R4601=0,P4601,R4601))</f>
        <v>0.15</v>
      </c>
      <c r="T4601">
        <f>IFERROR(S4601*I4601,0)</f>
        <v>0.81801000000000001</v>
      </c>
      <c r="U4601" t="b">
        <f>O4601=N4601</f>
        <v>0</v>
      </c>
    </row>
    <row r="4602" spans="1:21" ht="21" x14ac:dyDescent="0.4">
      <c r="A4602" t="s">
        <v>739</v>
      </c>
      <c r="B4602" t="s">
        <v>669</v>
      </c>
      <c r="C4602" s="50" t="s">
        <v>670</v>
      </c>
      <c r="D4602" s="34">
        <v>64955</v>
      </c>
      <c r="E4602" s="34">
        <v>1869</v>
      </c>
      <c r="F4602" s="33">
        <v>0.65720000000000001</v>
      </c>
      <c r="G4602" s="33">
        <v>0.21879999999999999</v>
      </c>
      <c r="H4602" s="49">
        <v>2.8773766453698713</v>
      </c>
      <c r="I4602" s="33">
        <v>0.876</v>
      </c>
      <c r="J4602" s="35">
        <f>G4602/I4602</f>
        <v>0.24977168949771689</v>
      </c>
      <c r="K4602">
        <v>0.35163188871054041</v>
      </c>
      <c r="L4602">
        <v>0.46869983948635635</v>
      </c>
      <c r="M4602" s="49">
        <v>0.25</v>
      </c>
      <c r="N4602" t="s">
        <v>37</v>
      </c>
      <c r="O4602" s="10" t="s">
        <v>37</v>
      </c>
      <c r="P4602">
        <f>VLOOKUP($O4602,$Y$2:$AJ$8,9,FALSE)</f>
        <v>0.25</v>
      </c>
      <c r="Q4602" s="11">
        <f>(L4602-M4602)/L4602</f>
        <v>0.4666095890410959</v>
      </c>
      <c r="S4602" s="13">
        <f>MIN(Q4602,IF(R4602=0,P4602,R4602))</f>
        <v>0.25</v>
      </c>
      <c r="T4602">
        <f>IFERROR(S4602*I4602,0)</f>
        <v>0.219</v>
      </c>
      <c r="U4602" t="b">
        <f>O4602=N4602</f>
        <v>1</v>
      </c>
    </row>
    <row r="4603" spans="1:21" ht="21" x14ac:dyDescent="0.4">
      <c r="A4603" t="s">
        <v>4403</v>
      </c>
      <c r="B4603" t="s">
        <v>4396</v>
      </c>
      <c r="C4603" t="s">
        <v>4397</v>
      </c>
      <c r="D4603" s="34">
        <v>77049</v>
      </c>
      <c r="E4603" s="34">
        <v>24234</v>
      </c>
      <c r="F4603" s="33">
        <v>41.540100000000002</v>
      </c>
      <c r="G4603" s="33">
        <v>13.846299999999999</v>
      </c>
      <c r="H4603" s="49">
        <v>31.452711910602343</v>
      </c>
      <c r="I4603" s="33">
        <v>55.386400000000002</v>
      </c>
      <c r="J4603" s="35">
        <f>G4603/I4603</f>
        <v>0.24999458350786471</v>
      </c>
      <c r="K4603">
        <v>1.7141247833622186</v>
      </c>
      <c r="L4603">
        <v>2.2854832054138812</v>
      </c>
      <c r="M4603" s="49">
        <v>1.3</v>
      </c>
      <c r="N4603" t="s">
        <v>34</v>
      </c>
      <c r="O4603" s="10" t="s">
        <v>34</v>
      </c>
      <c r="P4603">
        <f>VLOOKUP($O4603,$Y$2:$AJ$8,9,FALSE)</f>
        <v>0.15</v>
      </c>
      <c r="Q4603" s="11">
        <f>(L4603-M4603)/L4603</f>
        <v>0.43119249490849731</v>
      </c>
      <c r="S4603" s="13">
        <f>MIN(Q4603,IF(R4603=0,P4603,R4603))</f>
        <v>0.15</v>
      </c>
      <c r="T4603">
        <f>IFERROR(S4603*I4603,0)</f>
        <v>8.3079599999999996</v>
      </c>
      <c r="U4603" t="b">
        <f>O4603=N4603</f>
        <v>1</v>
      </c>
    </row>
    <row r="4604" spans="1:21" ht="21" x14ac:dyDescent="0.4">
      <c r="A4604" t="s">
        <v>374</v>
      </c>
      <c r="B4604" t="s">
        <v>313</v>
      </c>
      <c r="C4604" s="50" t="s">
        <v>314</v>
      </c>
      <c r="D4604" s="34">
        <v>6291719</v>
      </c>
      <c r="E4604" s="34">
        <v>611765</v>
      </c>
      <c r="F4604" s="33">
        <v>785.40690000000006</v>
      </c>
      <c r="G4604" s="33">
        <v>87.268500000000017</v>
      </c>
      <c r="H4604" s="49">
        <v>9.7233363409904356</v>
      </c>
      <c r="I4604" s="33">
        <v>872.67540000000008</v>
      </c>
      <c r="J4604" s="35">
        <f>G4604/I4604</f>
        <v>0.10000110006538515</v>
      </c>
      <c r="K4604">
        <v>1.2838375846934689</v>
      </c>
      <c r="L4604">
        <v>1.4264879488038711</v>
      </c>
      <c r="M4604" s="49">
        <v>0.8</v>
      </c>
      <c r="N4604" t="s">
        <v>33</v>
      </c>
      <c r="O4604" s="10" t="s">
        <v>42</v>
      </c>
      <c r="P4604">
        <f>VLOOKUP($O4604,$Y$2:$AJ$8,9,FALSE)</f>
        <v>0.05</v>
      </c>
      <c r="Q4604" s="11">
        <f>(L4604-M4604)/L4604</f>
        <v>0.43918208305172812</v>
      </c>
      <c r="S4604" s="13">
        <f>MIN(Q4604,IF(R4604=0,P4604,R4604))</f>
        <v>0.05</v>
      </c>
      <c r="T4604">
        <f>IFERROR(S4604*I4604,0)</f>
        <v>43.633770000000005</v>
      </c>
      <c r="U4604" t="b">
        <f>O4604=N4604</f>
        <v>0</v>
      </c>
    </row>
    <row r="4605" spans="1:21" ht="21" x14ac:dyDescent="0.4">
      <c r="A4605" t="s">
        <v>4769</v>
      </c>
      <c r="B4605" t="s">
        <v>4763</v>
      </c>
      <c r="C4605" t="s">
        <v>4764</v>
      </c>
      <c r="D4605" s="34">
        <v>1824648</v>
      </c>
      <c r="E4605" s="34">
        <v>1597578</v>
      </c>
      <c r="F4605" s="33">
        <v>16.043700000000001</v>
      </c>
      <c r="G4605" s="33">
        <v>2.8315000000000001</v>
      </c>
      <c r="H4605" s="49">
        <v>87.555407947176661</v>
      </c>
      <c r="I4605" s="33">
        <v>18.8752</v>
      </c>
      <c r="J4605" s="35">
        <f>G4605/I4605</f>
        <v>0.15001165550563703</v>
      </c>
      <c r="K4605">
        <v>1.0042514356106556E-2</v>
      </c>
      <c r="L4605">
        <v>1.1814884781838508E-2</v>
      </c>
      <c r="M4605" s="49">
        <v>0.01</v>
      </c>
      <c r="N4605" t="s">
        <v>42</v>
      </c>
      <c r="O4605" s="10" t="s">
        <v>42</v>
      </c>
      <c r="P4605">
        <f>VLOOKUP($O4605,$Y$2:$AJ$8,9,FALSE)</f>
        <v>0.05</v>
      </c>
      <c r="Q4605" s="11">
        <f>(L4605-M4605)/L4605</f>
        <v>0.15361002797321352</v>
      </c>
      <c r="S4605" s="13">
        <f>MIN(Q4605,IF(R4605=0,P4605,R4605))</f>
        <v>0.05</v>
      </c>
      <c r="T4605">
        <f>IFERROR(S4605*I4605,0)</f>
        <v>0.94376000000000004</v>
      </c>
      <c r="U4605" t="b">
        <f>O4605=N4605</f>
        <v>1</v>
      </c>
    </row>
    <row r="4606" spans="1:21" ht="21" x14ac:dyDescent="0.4">
      <c r="A4606" t="s">
        <v>2144</v>
      </c>
      <c r="B4606" t="s">
        <v>2094</v>
      </c>
      <c r="C4606" t="s">
        <v>2095</v>
      </c>
      <c r="D4606" s="34">
        <v>626656</v>
      </c>
      <c r="E4606" s="34">
        <v>41359</v>
      </c>
      <c r="F4606" s="33">
        <v>53.202800000000003</v>
      </c>
      <c r="G4606" s="33">
        <v>13.3003</v>
      </c>
      <c r="H4606" s="49">
        <v>6.5999527651534491</v>
      </c>
      <c r="I4606" s="33">
        <v>66.503100000000003</v>
      </c>
      <c r="J4606" s="35">
        <f>G4606/I4606</f>
        <v>0.19999518819423454</v>
      </c>
      <c r="K4606">
        <v>1.2863657245097804</v>
      </c>
      <c r="L4606">
        <v>1.6079474842235064</v>
      </c>
      <c r="M4606" s="49">
        <v>1.1499999999999999</v>
      </c>
      <c r="N4606" t="s">
        <v>34</v>
      </c>
      <c r="O4606" s="10" t="s">
        <v>34</v>
      </c>
      <c r="P4606">
        <f>VLOOKUP($O4606,$Y$2:$AJ$8,9,FALSE)</f>
        <v>0.15</v>
      </c>
      <c r="Q4606" s="11">
        <f>(L4606-M4606)/L4606</f>
        <v>0.28480251296556108</v>
      </c>
      <c r="S4606" s="13">
        <f>MIN(Q4606,IF(R4606=0,P4606,R4606))</f>
        <v>0.15</v>
      </c>
      <c r="T4606">
        <f>IFERROR(S4606*I4606,0)</f>
        <v>9.9754649999999998</v>
      </c>
      <c r="U4606" t="b">
        <f>O4606=N4606</f>
        <v>1</v>
      </c>
    </row>
    <row r="4607" spans="1:21" ht="21" x14ac:dyDescent="0.4">
      <c r="A4607" t="s">
        <v>1030</v>
      </c>
      <c r="B4607" t="s">
        <v>998</v>
      </c>
      <c r="C4607" s="50" t="s">
        <v>999</v>
      </c>
      <c r="D4607" s="34">
        <v>435786</v>
      </c>
      <c r="E4607" s="34">
        <v>16652</v>
      </c>
      <c r="F4607" s="33">
        <v>10.934699999999998</v>
      </c>
      <c r="G4607" s="33">
        <v>3.6442999999999999</v>
      </c>
      <c r="H4607" s="49">
        <v>3.8211415694859405</v>
      </c>
      <c r="I4607" s="33">
        <v>14.578999999999997</v>
      </c>
      <c r="J4607" s="35">
        <f>G4607/I4607</f>
        <v>0.24996913368543799</v>
      </c>
      <c r="K4607">
        <v>0.6566598606773959</v>
      </c>
      <c r="L4607">
        <v>0.87551044919529164</v>
      </c>
      <c r="M4607" s="49">
        <v>0.6</v>
      </c>
      <c r="N4607" t="s">
        <v>34</v>
      </c>
      <c r="O4607" s="10" t="s">
        <v>42</v>
      </c>
      <c r="P4607">
        <f>VLOOKUP($O4607,$Y$2:$AJ$8,9,FALSE)</f>
        <v>0.05</v>
      </c>
      <c r="Q4607" s="11">
        <f>(L4607-M4607)/L4607</f>
        <v>0.31468550655051775</v>
      </c>
      <c r="S4607" s="13">
        <f>MIN(Q4607,IF(R4607=0,P4607,R4607))</f>
        <v>0.05</v>
      </c>
      <c r="T4607">
        <f>IFERROR(S4607*I4607,0)</f>
        <v>0.72894999999999988</v>
      </c>
      <c r="U4607" t="b">
        <f>O4607=N4607</f>
        <v>0</v>
      </c>
    </row>
    <row r="4608" spans="1:21" ht="21" x14ac:dyDescent="0.4">
      <c r="A4608" t="s">
        <v>375</v>
      </c>
      <c r="B4608" t="s">
        <v>313</v>
      </c>
      <c r="C4608" s="50" t="s">
        <v>314</v>
      </c>
      <c r="D4608" s="34">
        <v>1098679</v>
      </c>
      <c r="E4608" s="34">
        <v>234267</v>
      </c>
      <c r="F4608" s="33">
        <v>214.7978</v>
      </c>
      <c r="G4608" s="33">
        <v>23.865500000000001</v>
      </c>
      <c r="H4608" s="49">
        <v>21.322606512002142</v>
      </c>
      <c r="I4608" s="33">
        <v>238.66329999999999</v>
      </c>
      <c r="J4608" s="35">
        <f>G4608/I4608</f>
        <v>9.9996522297311749E-2</v>
      </c>
      <c r="K4608">
        <v>0.91689311768196113</v>
      </c>
      <c r="L4608">
        <v>1.0187661941289212</v>
      </c>
      <c r="M4608" s="49">
        <v>0.5</v>
      </c>
      <c r="N4608" t="s">
        <v>33</v>
      </c>
      <c r="O4608" s="10" t="s">
        <v>37</v>
      </c>
      <c r="P4608">
        <f>VLOOKUP($O4608,$Y$2:$AJ$8,9,FALSE)</f>
        <v>0.25</v>
      </c>
      <c r="Q4608" s="11">
        <f>(L4608-M4608)/L4608</f>
        <v>0.5092102556195276</v>
      </c>
      <c r="S4608" s="13">
        <f>MIN(Q4608,IF(R4608=0,P4608,R4608))</f>
        <v>0.25</v>
      </c>
      <c r="T4608">
        <f>IFERROR(S4608*I4608,0)</f>
        <v>59.665824999999998</v>
      </c>
      <c r="U4608" t="b">
        <f>O4608=N4608</f>
        <v>0</v>
      </c>
    </row>
    <row r="4609" spans="1:21" ht="21" x14ac:dyDescent="0.4">
      <c r="A4609" t="s">
        <v>2774</v>
      </c>
      <c r="B4609" t="s">
        <v>2712</v>
      </c>
      <c r="C4609" t="s">
        <v>2713</v>
      </c>
      <c r="D4609" s="34">
        <v>12558</v>
      </c>
      <c r="E4609" s="34">
        <v>1314</v>
      </c>
      <c r="F4609" s="33">
        <v>2.1272000000000002</v>
      </c>
      <c r="G4609" s="33">
        <v>0.61560000000000004</v>
      </c>
      <c r="H4609" s="49">
        <v>10.463449593884377</v>
      </c>
      <c r="I4609" s="33">
        <v>2.7428000000000003</v>
      </c>
      <c r="J4609" s="35">
        <f>G4609/I4609</f>
        <v>0.22444217587866414</v>
      </c>
      <c r="K4609">
        <v>1.6188736681887368</v>
      </c>
      <c r="L4609">
        <v>2.0873668188736683</v>
      </c>
      <c r="M4609" s="49">
        <v>1.6</v>
      </c>
      <c r="N4609" t="s">
        <v>37</v>
      </c>
      <c r="O4609" s="10" t="s">
        <v>37</v>
      </c>
      <c r="P4609">
        <f>VLOOKUP($O4609,$Y$2:$AJ$8,9,FALSE)</f>
        <v>0.25</v>
      </c>
      <c r="Q4609" s="11">
        <f>(L4609-M4609)/L4609</f>
        <v>0.23348403091731076</v>
      </c>
      <c r="S4609" s="13">
        <f>MIN(Q4609,IF(R4609=0,P4609,R4609))</f>
        <v>0.23348403091731076</v>
      </c>
      <c r="T4609">
        <f>IFERROR(S4609*I4609,0)</f>
        <v>0.64040000000000008</v>
      </c>
      <c r="U4609" t="b">
        <f>O4609=N4609</f>
        <v>1</v>
      </c>
    </row>
    <row r="4610" spans="1:21" ht="21" x14ac:dyDescent="0.4">
      <c r="A4610" t="s">
        <v>4984</v>
      </c>
      <c r="B4610" t="s">
        <v>4980</v>
      </c>
      <c r="C4610" t="s">
        <v>4981</v>
      </c>
      <c r="D4610" s="34">
        <v>18741</v>
      </c>
      <c r="E4610" s="34">
        <v>428</v>
      </c>
      <c r="F4610" s="33">
        <v>0.77889999999999993</v>
      </c>
      <c r="G4610" s="33">
        <v>0.13739999999999999</v>
      </c>
      <c r="H4610" s="49">
        <v>2.2837628728456325</v>
      </c>
      <c r="I4610" s="33">
        <v>0.91629999999999989</v>
      </c>
      <c r="J4610" s="35">
        <f>G4610/I4610</f>
        <v>0.14995088944668777</v>
      </c>
      <c r="K4610">
        <v>1.8198598130841122</v>
      </c>
      <c r="L4610">
        <v>2.1408878504672892</v>
      </c>
      <c r="M4610" s="49">
        <v>2</v>
      </c>
      <c r="N4610" t="s">
        <v>42</v>
      </c>
      <c r="O4610" s="10" t="s">
        <v>42</v>
      </c>
      <c r="P4610">
        <f>VLOOKUP($O4610,$Y$2:$AJ$8,9,FALSE)</f>
        <v>0.05</v>
      </c>
      <c r="Q4610" s="11">
        <f>(L4610-M4610)/L4610</f>
        <v>6.5808141438393336E-2</v>
      </c>
      <c r="S4610" s="13">
        <f>MIN(Q4610,IF(R4610=0,P4610,R4610))</f>
        <v>0.05</v>
      </c>
      <c r="T4610">
        <f>IFERROR(S4610*I4610,0)</f>
        <v>4.5814999999999995E-2</v>
      </c>
      <c r="U4610" t="b">
        <f>O4610=N4610</f>
        <v>1</v>
      </c>
    </row>
    <row r="4611" spans="1:21" ht="21" x14ac:dyDescent="0.4">
      <c r="A4611" t="s">
        <v>4270</v>
      </c>
      <c r="B4611" t="s">
        <v>4262</v>
      </c>
      <c r="C4611" t="s">
        <v>4263</v>
      </c>
      <c r="D4611" s="34">
        <v>99371</v>
      </c>
      <c r="E4611" s="34">
        <v>8000</v>
      </c>
      <c r="F4611" s="33">
        <v>7.0355999999999996</v>
      </c>
      <c r="G4611" s="33">
        <v>3.4659999999999997</v>
      </c>
      <c r="H4611" s="49">
        <v>8.0506385162673215</v>
      </c>
      <c r="I4611" s="33">
        <v>10.5016</v>
      </c>
      <c r="J4611" s="35">
        <f>G4611/I4611</f>
        <v>0.33004494553210939</v>
      </c>
      <c r="K4611">
        <v>0.87944999999999995</v>
      </c>
      <c r="L4611">
        <v>1.3127</v>
      </c>
      <c r="M4611" s="49">
        <v>0.8</v>
      </c>
      <c r="N4611" t="s">
        <v>37</v>
      </c>
      <c r="O4611" s="10" t="s">
        <v>37</v>
      </c>
      <c r="P4611">
        <f>VLOOKUP($O4611,$Y$2:$AJ$8,9,FALSE)</f>
        <v>0.25</v>
      </c>
      <c r="Q4611" s="11">
        <f>(L4611-M4611)/L4611</f>
        <v>0.39056905614382564</v>
      </c>
      <c r="S4611" s="13">
        <f>MIN(Q4611,IF(R4611=0,P4611,R4611))</f>
        <v>0.25</v>
      </c>
      <c r="T4611">
        <f>IFERROR(S4611*I4611,0)</f>
        <v>2.6254</v>
      </c>
      <c r="U4611" t="b">
        <f>O4611=N4611</f>
        <v>1</v>
      </c>
    </row>
    <row r="4612" spans="1:21" ht="21" x14ac:dyDescent="0.4">
      <c r="A4612" t="s">
        <v>265</v>
      </c>
      <c r="B4612" t="s">
        <v>248</v>
      </c>
      <c r="C4612" s="50" t="s">
        <v>249</v>
      </c>
      <c r="D4612" s="34">
        <v>41191</v>
      </c>
      <c r="E4612" s="34">
        <v>3147</v>
      </c>
      <c r="F4612" s="33">
        <v>7.9672999999999998</v>
      </c>
      <c r="G4612" s="33">
        <v>2.5560999999999998</v>
      </c>
      <c r="H4612" s="49">
        <v>7.6400184506324198</v>
      </c>
      <c r="I4612" s="33">
        <v>10.523399999999999</v>
      </c>
      <c r="J4612" s="35">
        <f>G4612/I4612</f>
        <v>0.24289678240872722</v>
      </c>
      <c r="K4612">
        <v>2.5317127422942485</v>
      </c>
      <c r="L4612">
        <v>3.3439466158245947</v>
      </c>
      <c r="M4612" s="49">
        <v>2.5</v>
      </c>
      <c r="N4612" t="s">
        <v>34</v>
      </c>
      <c r="O4612" s="10" t="s">
        <v>34</v>
      </c>
      <c r="P4612">
        <f>VLOOKUP($O4612,$Y$2:$AJ$8,9,FALSE)</f>
        <v>0.15</v>
      </c>
      <c r="Q4612" s="11">
        <f>(L4612-M4612)/L4612</f>
        <v>0.2523804093733964</v>
      </c>
      <c r="S4612" s="13">
        <f>MIN(Q4612,IF(R4612=0,P4612,R4612))</f>
        <v>0.15</v>
      </c>
      <c r="T4612">
        <f>IFERROR(S4612*I4612,0)</f>
        <v>1.5785099999999999</v>
      </c>
      <c r="U4612" t="b">
        <f>O4612=N4612</f>
        <v>1</v>
      </c>
    </row>
    <row r="4613" spans="1:21" ht="21" x14ac:dyDescent="0.4">
      <c r="A4613" t="s">
        <v>6609</v>
      </c>
      <c r="B4613" t="s">
        <v>6607</v>
      </c>
      <c r="C4613" t="s">
        <v>6608</v>
      </c>
      <c r="D4613" s="34">
        <v>27037</v>
      </c>
      <c r="E4613" s="34">
        <v>41</v>
      </c>
      <c r="F4613" s="33">
        <v>5.33E-2</v>
      </c>
      <c r="G4613" s="33">
        <v>1.78E-2</v>
      </c>
      <c r="H4613" s="49">
        <v>0.15164404334800458</v>
      </c>
      <c r="I4613" s="33">
        <v>7.1099999999999997E-2</v>
      </c>
      <c r="J4613" s="35">
        <f>G4613/I4613</f>
        <v>0.25035161744022505</v>
      </c>
      <c r="K4613">
        <v>1.2999999999999998</v>
      </c>
      <c r="L4613">
        <v>1.7341463414634144</v>
      </c>
      <c r="M4613" s="49">
        <v>1</v>
      </c>
      <c r="N4613" t="s">
        <v>37</v>
      </c>
      <c r="O4613" s="10" t="s">
        <v>37</v>
      </c>
      <c r="P4613">
        <f>VLOOKUP($O4613,$Y$2:$AJ$8,9,FALSE)</f>
        <v>0.25</v>
      </c>
      <c r="Q4613" s="11">
        <f>(L4613-M4613)/L4613</f>
        <v>0.42334739803094223</v>
      </c>
      <c r="S4613" s="13">
        <f>MIN(Q4613,IF(R4613=0,P4613,R4613))</f>
        <v>0.25</v>
      </c>
      <c r="T4613">
        <f>IFERROR(S4613*I4613,0)</f>
        <v>1.7774999999999999E-2</v>
      </c>
      <c r="U4613" t="b">
        <f>O4613=N4613</f>
        <v>1</v>
      </c>
    </row>
    <row r="4614" spans="1:21" ht="21" x14ac:dyDescent="0.4">
      <c r="A4614" t="s">
        <v>3319</v>
      </c>
      <c r="B4614" t="s">
        <v>3253</v>
      </c>
      <c r="C4614" t="s">
        <v>3254</v>
      </c>
      <c r="D4614" s="34">
        <v>2285</v>
      </c>
      <c r="E4614" s="34">
        <v>678</v>
      </c>
      <c r="F4614" s="33">
        <v>0.16500000000000001</v>
      </c>
      <c r="G4614" s="33">
        <v>5.4699999999999992E-2</v>
      </c>
      <c r="H4614" s="49">
        <v>29.671772428884026</v>
      </c>
      <c r="I4614" s="33">
        <v>0.21970000000000001</v>
      </c>
      <c r="J4614" s="35">
        <f>G4614/I4614</f>
        <v>0.24897587619481107</v>
      </c>
      <c r="K4614">
        <v>0.24336283185840707</v>
      </c>
      <c r="L4614">
        <v>0.32404129793510328</v>
      </c>
      <c r="M4614" s="49">
        <v>0.17</v>
      </c>
      <c r="N4614" t="s">
        <v>34</v>
      </c>
      <c r="O4614" s="10" t="s">
        <v>34</v>
      </c>
      <c r="P4614">
        <f>VLOOKUP($O4614,$Y$2:$AJ$8,9,FALSE)</f>
        <v>0.15</v>
      </c>
      <c r="Q4614" s="11">
        <f>(L4614-M4614)/L4614</f>
        <v>0.47537551206190259</v>
      </c>
      <c r="S4614" s="13">
        <f>MIN(Q4614,IF(R4614=0,P4614,R4614))</f>
        <v>0.15</v>
      </c>
      <c r="T4614">
        <f>IFERROR(S4614*I4614,0)</f>
        <v>3.2954999999999998E-2</v>
      </c>
      <c r="U4614" t="b">
        <f>O4614=N4614</f>
        <v>1</v>
      </c>
    </row>
    <row r="4615" spans="1:21" ht="21" x14ac:dyDescent="0.4">
      <c r="A4615" t="s">
        <v>3596</v>
      </c>
      <c r="B4615" t="s">
        <v>3573</v>
      </c>
      <c r="C4615" t="s">
        <v>3574</v>
      </c>
      <c r="D4615" s="34">
        <v>32455</v>
      </c>
      <c r="E4615" s="34">
        <v>2830</v>
      </c>
      <c r="F4615" s="33">
        <v>1.8351999999999999</v>
      </c>
      <c r="G4615" s="33">
        <v>0.36300000000000004</v>
      </c>
      <c r="H4615" s="49">
        <v>8.7197658296102301</v>
      </c>
      <c r="I4615" s="33">
        <v>2.1981999999999999</v>
      </c>
      <c r="J4615" s="35">
        <f>G4615/I4615</f>
        <v>0.16513511054499139</v>
      </c>
      <c r="K4615">
        <v>0.64848056537102472</v>
      </c>
      <c r="L4615">
        <v>0.77674911660777379</v>
      </c>
      <c r="M4615" s="49">
        <v>0.65</v>
      </c>
      <c r="N4615" t="s">
        <v>34</v>
      </c>
      <c r="O4615" s="10" t="s">
        <v>34</v>
      </c>
      <c r="P4615">
        <f>VLOOKUP($O4615,$Y$2:$AJ$8,9,FALSE)</f>
        <v>0.15</v>
      </c>
      <c r="Q4615" s="11">
        <f>(L4615-M4615)/L4615</f>
        <v>0.16317896460740597</v>
      </c>
      <c r="S4615" s="13">
        <f>MIN(Q4615,IF(R4615=0,P4615,R4615))</f>
        <v>0.15</v>
      </c>
      <c r="T4615">
        <f>IFERROR(S4615*I4615,0)</f>
        <v>0.32972999999999997</v>
      </c>
      <c r="U4615" t="b">
        <f>O4615=N4615</f>
        <v>1</v>
      </c>
    </row>
    <row r="4616" spans="1:21" ht="21" x14ac:dyDescent="0.4">
      <c r="A4616" t="s">
        <v>5819</v>
      </c>
      <c r="B4616" t="s">
        <v>5817</v>
      </c>
      <c r="C4616" t="s">
        <v>5818</v>
      </c>
      <c r="D4616" s="34">
        <v>155182</v>
      </c>
      <c r="E4616" s="34">
        <v>12340</v>
      </c>
      <c r="F4616" s="33">
        <v>11.267999999999999</v>
      </c>
      <c r="G4616" s="33">
        <v>2.8169</v>
      </c>
      <c r="H4616" s="49">
        <v>7.9519531904473455</v>
      </c>
      <c r="I4616" s="33">
        <v>14.084899999999999</v>
      </c>
      <c r="J4616" s="35">
        <f>G4616/I4616</f>
        <v>0.19999432015846758</v>
      </c>
      <c r="K4616">
        <v>0.91312803889789285</v>
      </c>
      <c r="L4616">
        <v>1.1414019448946515</v>
      </c>
      <c r="M4616" s="49">
        <v>0.76</v>
      </c>
      <c r="N4616" t="s">
        <v>34</v>
      </c>
      <c r="O4616" s="10" t="s">
        <v>34</v>
      </c>
      <c r="P4616">
        <f>VLOOKUP($O4616,$Y$2:$AJ$8,9,FALSE)</f>
        <v>0.15</v>
      </c>
      <c r="Q4616" s="11">
        <f>(L4616-M4616)/L4616</f>
        <v>0.33415217715425738</v>
      </c>
      <c r="S4616" s="13">
        <f>MIN(Q4616,IF(R4616=0,P4616,R4616))</f>
        <v>0.15</v>
      </c>
      <c r="T4616">
        <f>IFERROR(S4616*I4616,0)</f>
        <v>2.1127349999999998</v>
      </c>
      <c r="U4616" t="b">
        <f>O4616=N4616</f>
        <v>1</v>
      </c>
    </row>
    <row r="4617" spans="1:21" ht="21" x14ac:dyDescent="0.4">
      <c r="A4617" t="s">
        <v>5537</v>
      </c>
      <c r="B4617" t="s">
        <v>5535</v>
      </c>
      <c r="C4617" t="s">
        <v>5536</v>
      </c>
      <c r="D4617" s="34">
        <v>39851</v>
      </c>
      <c r="E4617" s="34">
        <v>5569</v>
      </c>
      <c r="F4617" s="33">
        <v>1.0281</v>
      </c>
      <c r="G4617" s="33">
        <v>0.50610000000000011</v>
      </c>
      <c r="H4617" s="49">
        <v>13.974555218187749</v>
      </c>
      <c r="I4617" s="33">
        <v>1.5342000000000002</v>
      </c>
      <c r="J4617" s="35">
        <f>G4617/I4617</f>
        <v>0.32987876417676965</v>
      </c>
      <c r="K4617">
        <v>0.18461124079727059</v>
      </c>
      <c r="L4617">
        <v>0.27548931585562941</v>
      </c>
      <c r="M4617" s="49">
        <v>0.03</v>
      </c>
      <c r="N4617" t="s">
        <v>37</v>
      </c>
      <c r="O4617" s="10" t="s">
        <v>37</v>
      </c>
      <c r="P4617">
        <f>VLOOKUP($O4617,$Y$2:$AJ$8,9,FALSE)</f>
        <v>0.25</v>
      </c>
      <c r="Q4617" s="11">
        <f>(L4617-M4617)/L4617</f>
        <v>0.89110285490809549</v>
      </c>
      <c r="S4617" s="13">
        <f>MIN(Q4617,IF(R4617=0,P4617,R4617))</f>
        <v>0.25</v>
      </c>
      <c r="T4617">
        <f>IFERROR(S4617*I4617,0)</f>
        <v>0.38355000000000006</v>
      </c>
      <c r="U4617" t="b">
        <f>O4617=N4617</f>
        <v>1</v>
      </c>
    </row>
    <row r="4618" spans="1:21" ht="21" x14ac:dyDescent="0.4">
      <c r="A4618" t="s">
        <v>523</v>
      </c>
      <c r="B4618" t="s">
        <v>423</v>
      </c>
      <c r="C4618" s="50" t="s">
        <v>424</v>
      </c>
      <c r="D4618" s="34">
        <v>28567620</v>
      </c>
      <c r="E4618" s="34">
        <v>337596</v>
      </c>
      <c r="F4618" s="33">
        <v>421.99760000000003</v>
      </c>
      <c r="G4618" s="33">
        <v>122.5498</v>
      </c>
      <c r="H4618" s="49">
        <v>1.1817435264120708</v>
      </c>
      <c r="I4618" s="33">
        <v>544.54740000000004</v>
      </c>
      <c r="J4618" s="35">
        <f>G4618/I4618</f>
        <v>0.22504891217917852</v>
      </c>
      <c r="K4618">
        <v>1.2500077015130513</v>
      </c>
      <c r="L4618">
        <v>1.6130149646322824</v>
      </c>
      <c r="M4618" s="49">
        <v>1.25</v>
      </c>
      <c r="N4618" t="s">
        <v>33</v>
      </c>
      <c r="O4618" s="10" t="s">
        <v>42</v>
      </c>
      <c r="P4618">
        <f>VLOOKUP($O4618,$Y$2:$AJ$8,9,FALSE)</f>
        <v>0.05</v>
      </c>
      <c r="Q4618" s="11">
        <f>(L4618-M4618)/L4618</f>
        <v>0.22505368678649465</v>
      </c>
      <c r="S4618" s="13">
        <f>MIN(Q4618,IF(R4618=0,P4618,R4618))</f>
        <v>0.05</v>
      </c>
      <c r="T4618">
        <f>IFERROR(S4618*I4618,0)</f>
        <v>27.227370000000004</v>
      </c>
      <c r="U4618" t="b">
        <f>O4618=N4618</f>
        <v>0</v>
      </c>
    </row>
    <row r="4619" spans="1:21" ht="21" x14ac:dyDescent="0.4">
      <c r="A4619" t="s">
        <v>972</v>
      </c>
      <c r="B4619" t="s">
        <v>899</v>
      </c>
      <c r="C4619" s="50" t="s">
        <v>900</v>
      </c>
      <c r="D4619" s="34">
        <v>203066</v>
      </c>
      <c r="E4619" s="34">
        <v>43947</v>
      </c>
      <c r="F4619" s="33">
        <v>100.6426</v>
      </c>
      <c r="G4619" s="33">
        <v>31.313599999999997</v>
      </c>
      <c r="H4619" s="49">
        <v>21.641732244688917</v>
      </c>
      <c r="I4619" s="33">
        <v>131.9562</v>
      </c>
      <c r="J4619" s="35">
        <f>G4619/I4619</f>
        <v>0.23730298386888982</v>
      </c>
      <c r="K4619">
        <v>2.2900903360866498</v>
      </c>
      <c r="L4619">
        <v>3.002621339340569</v>
      </c>
      <c r="M4619" s="49">
        <v>1.8</v>
      </c>
      <c r="N4619" t="s">
        <v>37</v>
      </c>
      <c r="O4619" s="10" t="s">
        <v>37</v>
      </c>
      <c r="P4619">
        <f>VLOOKUP($O4619,$Y$2:$AJ$8,9,FALSE)</f>
        <v>0.25</v>
      </c>
      <c r="Q4619" s="11">
        <f>(L4619-M4619)/L4619</f>
        <v>0.40052381017337563</v>
      </c>
      <c r="S4619" s="13">
        <f>MIN(Q4619,IF(R4619=0,P4619,R4619))</f>
        <v>0.25</v>
      </c>
      <c r="T4619">
        <f>IFERROR(S4619*I4619,0)</f>
        <v>32.989049999999999</v>
      </c>
      <c r="U4619" t="b">
        <f>O4619=N4619</f>
        <v>1</v>
      </c>
    </row>
    <row r="4620" spans="1:21" ht="21" x14ac:dyDescent="0.4">
      <c r="A4620" t="s">
        <v>3793</v>
      </c>
      <c r="B4620" t="s">
        <v>3780</v>
      </c>
      <c r="C4620" t="s">
        <v>3781</v>
      </c>
      <c r="D4620" s="34">
        <v>310335</v>
      </c>
      <c r="E4620" s="34">
        <v>28750</v>
      </c>
      <c r="F4620" s="33">
        <v>20.017399999999999</v>
      </c>
      <c r="G4620" s="33">
        <v>7.1576000000000004</v>
      </c>
      <c r="H4620" s="49">
        <v>9.2641822546602857</v>
      </c>
      <c r="I4620" s="33">
        <v>27.174999999999997</v>
      </c>
      <c r="J4620" s="35">
        <f>G4620/I4620</f>
        <v>0.26338914443422268</v>
      </c>
      <c r="K4620">
        <v>0.69625739130434772</v>
      </c>
      <c r="L4620">
        <v>0.94521739130434768</v>
      </c>
      <c r="M4620" s="49">
        <v>0.5</v>
      </c>
      <c r="N4620" t="s">
        <v>37</v>
      </c>
      <c r="O4620" s="10" t="s">
        <v>37</v>
      </c>
      <c r="P4620">
        <f>VLOOKUP($O4620,$Y$2:$AJ$8,9,FALSE)</f>
        <v>0.25</v>
      </c>
      <c r="Q4620" s="11">
        <f>(L4620-M4620)/L4620</f>
        <v>0.47102115915363379</v>
      </c>
      <c r="S4620" s="13">
        <f>MIN(Q4620,IF(R4620=0,P4620,R4620))</f>
        <v>0.25</v>
      </c>
      <c r="T4620">
        <f>IFERROR(S4620*I4620,0)</f>
        <v>6.7937499999999993</v>
      </c>
      <c r="U4620" t="b">
        <f>O4620=N4620</f>
        <v>1</v>
      </c>
    </row>
    <row r="4621" spans="1:21" ht="21" x14ac:dyDescent="0.4">
      <c r="A4621" t="s">
        <v>3090</v>
      </c>
      <c r="B4621" t="s">
        <v>3082</v>
      </c>
      <c r="C4621" t="s">
        <v>3083</v>
      </c>
      <c r="D4621" s="34">
        <v>1358373</v>
      </c>
      <c r="E4621" s="34">
        <v>85650</v>
      </c>
      <c r="F4621" s="33">
        <v>128.47499999999999</v>
      </c>
      <c r="G4621" s="33">
        <v>33.298899999999996</v>
      </c>
      <c r="H4621" s="49">
        <v>6.3053373410690581</v>
      </c>
      <c r="I4621" s="33">
        <v>161.7739</v>
      </c>
      <c r="J4621" s="35">
        <f>G4621/I4621</f>
        <v>0.20583604648215811</v>
      </c>
      <c r="K4621">
        <v>1.5</v>
      </c>
      <c r="L4621">
        <v>1.8887787507297138</v>
      </c>
      <c r="M4621" s="49">
        <v>1.5</v>
      </c>
      <c r="N4621" t="s">
        <v>45</v>
      </c>
      <c r="O4621" s="10" t="s">
        <v>45</v>
      </c>
      <c r="P4621">
        <f>VLOOKUP($O4621,$Y$2:$AJ$8,9,FALSE)</f>
        <v>0.32</v>
      </c>
      <c r="Q4621" s="11">
        <f>(L4621-M4621)/L4621</f>
        <v>0.20583604648215806</v>
      </c>
      <c r="S4621" s="13">
        <f>MIN(Q4621,IF(R4621=0,P4621,R4621))</f>
        <v>0.20583604648215806</v>
      </c>
      <c r="T4621">
        <f>IFERROR(S4621*I4621,0)</f>
        <v>33.298899999999989</v>
      </c>
      <c r="U4621" t="b">
        <f>O4621=N4621</f>
        <v>1</v>
      </c>
    </row>
    <row r="4622" spans="1:21" ht="21" x14ac:dyDescent="0.4">
      <c r="A4622" t="s">
        <v>3731</v>
      </c>
      <c r="B4622" t="s">
        <v>3673</v>
      </c>
      <c r="C4622" t="s">
        <v>3674</v>
      </c>
      <c r="D4622" s="34">
        <v>211402</v>
      </c>
      <c r="E4622" s="34">
        <v>8569</v>
      </c>
      <c r="F4622" s="33">
        <v>6.5982000000000003</v>
      </c>
      <c r="G4622" s="33">
        <v>1.3969</v>
      </c>
      <c r="H4622" s="49">
        <v>4.0534148210518346</v>
      </c>
      <c r="I4622" s="33">
        <v>7.9951000000000008</v>
      </c>
      <c r="J4622" s="35">
        <f>G4622/I4622</f>
        <v>0.1747195157033683</v>
      </c>
      <c r="K4622">
        <v>0.77000816898121138</v>
      </c>
      <c r="L4622">
        <v>0.93302602404014479</v>
      </c>
      <c r="M4622" s="49">
        <v>0.77</v>
      </c>
      <c r="N4622" t="s">
        <v>34</v>
      </c>
      <c r="O4622" s="10" t="s">
        <v>34</v>
      </c>
      <c r="P4622">
        <f>VLOOKUP($O4622,$Y$2:$AJ$8,9,FALSE)</f>
        <v>0.15</v>
      </c>
      <c r="Q4622" s="11">
        <f>(L4622-M4622)/L4622</f>
        <v>0.17472827106602798</v>
      </c>
      <c r="S4622" s="13">
        <f>MIN(Q4622,IF(R4622=0,P4622,R4622))</f>
        <v>0.15</v>
      </c>
      <c r="T4622">
        <f>IFERROR(S4622*I4622,0)</f>
        <v>1.199265</v>
      </c>
      <c r="U4622" t="b">
        <f>O4622=N4622</f>
        <v>1</v>
      </c>
    </row>
    <row r="4623" spans="1:21" ht="21" x14ac:dyDescent="0.4">
      <c r="A4623" t="s">
        <v>5667</v>
      </c>
      <c r="B4623" t="s">
        <v>5636</v>
      </c>
      <c r="C4623" t="s">
        <v>5637</v>
      </c>
      <c r="D4623" s="34">
        <v>19084</v>
      </c>
      <c r="E4623" s="34">
        <v>1015</v>
      </c>
      <c r="F4623" s="33">
        <v>1.0556999999999999</v>
      </c>
      <c r="G4623" s="33">
        <v>0.3513</v>
      </c>
      <c r="H4623" s="49">
        <v>5.318591490253616</v>
      </c>
      <c r="I4623" s="33">
        <v>1.4069999999999998</v>
      </c>
      <c r="J4623" s="35">
        <f>G4623/I4623</f>
        <v>0.249680170575693</v>
      </c>
      <c r="K4623">
        <v>1.0400985221674874</v>
      </c>
      <c r="L4623">
        <v>1.386206896551724</v>
      </c>
      <c r="M4623" s="49">
        <v>1</v>
      </c>
      <c r="N4623" t="s">
        <v>37</v>
      </c>
      <c r="O4623" s="10" t="s">
        <v>37</v>
      </c>
      <c r="P4623">
        <f>VLOOKUP($O4623,$Y$2:$AJ$8,9,FALSE)</f>
        <v>0.25</v>
      </c>
      <c r="Q4623" s="11">
        <f>(L4623-M4623)/L4623</f>
        <v>0.27860696517412931</v>
      </c>
      <c r="S4623" s="13">
        <f>MIN(Q4623,IF(R4623=0,P4623,R4623))</f>
        <v>0.25</v>
      </c>
      <c r="T4623">
        <f>IFERROR(S4623*I4623,0)</f>
        <v>0.35174999999999995</v>
      </c>
      <c r="U4623" t="b">
        <f>O4623=N4623</f>
        <v>1</v>
      </c>
    </row>
    <row r="4624" spans="1:21" ht="21" x14ac:dyDescent="0.4">
      <c r="A4624" t="s">
        <v>740</v>
      </c>
      <c r="B4624" t="s">
        <v>669</v>
      </c>
      <c r="C4624" s="50" t="s">
        <v>670</v>
      </c>
      <c r="D4624" s="34">
        <v>56267</v>
      </c>
      <c r="E4624" s="34">
        <v>5787</v>
      </c>
      <c r="F4624" s="33">
        <v>1.76</v>
      </c>
      <c r="G4624" s="33">
        <v>0.58599999999999985</v>
      </c>
      <c r="H4624" s="49">
        <v>10.284891677182006</v>
      </c>
      <c r="I4624" s="33">
        <v>2.3460000000000001</v>
      </c>
      <c r="J4624" s="35">
        <f>G4624/I4624</f>
        <v>0.24978687127024715</v>
      </c>
      <c r="K4624">
        <v>0.30412994643165714</v>
      </c>
      <c r="L4624">
        <v>0.40539139450492484</v>
      </c>
      <c r="M4624" s="49">
        <v>0.2</v>
      </c>
      <c r="N4624" t="s">
        <v>37</v>
      </c>
      <c r="O4624" s="10" t="s">
        <v>37</v>
      </c>
      <c r="P4624">
        <f>VLOOKUP($O4624,$Y$2:$AJ$8,9,FALSE)</f>
        <v>0.25</v>
      </c>
      <c r="Q4624" s="11">
        <f>(L4624-M4624)/L4624</f>
        <v>0.50664961636828643</v>
      </c>
      <c r="S4624" s="13">
        <f>MIN(Q4624,IF(R4624=0,P4624,R4624))</f>
        <v>0.25</v>
      </c>
      <c r="T4624">
        <f>IFERROR(S4624*I4624,0)</f>
        <v>0.58650000000000002</v>
      </c>
      <c r="U4624" t="b">
        <f>O4624=N4624</f>
        <v>1</v>
      </c>
    </row>
    <row r="4625" spans="1:21" ht="21" x14ac:dyDescent="0.4">
      <c r="A4625" t="s">
        <v>6576</v>
      </c>
      <c r="B4625" t="s">
        <v>6571</v>
      </c>
      <c r="C4625" t="s">
        <v>6572</v>
      </c>
      <c r="D4625" s="34">
        <v>1014</v>
      </c>
      <c r="E4625" s="34">
        <v>270</v>
      </c>
      <c r="F4625" s="33">
        <v>6.7500000000000004E-2</v>
      </c>
      <c r="G4625" s="33">
        <v>6.7500000000000004E-2</v>
      </c>
      <c r="H4625" s="49">
        <v>26.627218934911241</v>
      </c>
      <c r="I4625" s="33">
        <v>0.13500000000000001</v>
      </c>
      <c r="J4625" s="35">
        <f>G4625/I4625</f>
        <v>0.5</v>
      </c>
      <c r="K4625">
        <v>0.25</v>
      </c>
      <c r="L4625">
        <v>0.5</v>
      </c>
      <c r="M4625" s="49">
        <v>0.2</v>
      </c>
      <c r="N4625" t="s">
        <v>34</v>
      </c>
      <c r="O4625" s="10" t="s">
        <v>34</v>
      </c>
      <c r="P4625">
        <f>VLOOKUP($O4625,$Y$2:$AJ$8,9,FALSE)</f>
        <v>0.15</v>
      </c>
      <c r="Q4625" s="11">
        <f>(L4625-M4625)/L4625</f>
        <v>0.6</v>
      </c>
      <c r="S4625" s="13">
        <f>MIN(Q4625,IF(R4625=0,P4625,R4625))</f>
        <v>0.15</v>
      </c>
      <c r="T4625">
        <f>IFERROR(S4625*I4625,0)</f>
        <v>2.0250000000000001E-2</v>
      </c>
      <c r="U4625" t="b">
        <f>O4625=N4625</f>
        <v>1</v>
      </c>
    </row>
    <row r="4626" spans="1:21" ht="21" x14ac:dyDescent="0.4">
      <c r="A4626" t="s">
        <v>5161</v>
      </c>
      <c r="B4626" t="s">
        <v>5158</v>
      </c>
      <c r="C4626" t="s">
        <v>5159</v>
      </c>
      <c r="D4626" s="34">
        <v>97126</v>
      </c>
      <c r="E4626" s="34">
        <v>34980</v>
      </c>
      <c r="F4626" s="33">
        <v>34.8733</v>
      </c>
      <c r="G4626" s="33">
        <v>16.787800000000001</v>
      </c>
      <c r="H4626" s="49">
        <v>36.015073203879496</v>
      </c>
      <c r="I4626" s="33">
        <v>51.661100000000005</v>
      </c>
      <c r="J4626" s="35">
        <f>G4626/I4626</f>
        <v>0.32496017312833059</v>
      </c>
      <c r="K4626">
        <v>0.99694968553459129</v>
      </c>
      <c r="L4626">
        <v>1.4768753573470557</v>
      </c>
      <c r="M4626" s="49">
        <v>0.9</v>
      </c>
      <c r="N4626" t="s">
        <v>37</v>
      </c>
      <c r="O4626" s="10" t="s">
        <v>37</v>
      </c>
      <c r="P4626">
        <f>VLOOKUP($O4626,$Y$2:$AJ$8,9,FALSE)</f>
        <v>0.25</v>
      </c>
      <c r="Q4626" s="11">
        <f>(L4626-M4626)/L4626</f>
        <v>0.39060531037860213</v>
      </c>
      <c r="S4626" s="13">
        <f>MIN(Q4626,IF(R4626=0,P4626,R4626))</f>
        <v>0.25</v>
      </c>
      <c r="T4626">
        <f>IFERROR(S4626*I4626,0)</f>
        <v>12.915275000000001</v>
      </c>
      <c r="U4626" t="b">
        <f>O4626=N4626</f>
        <v>1</v>
      </c>
    </row>
    <row r="4627" spans="1:21" ht="21" x14ac:dyDescent="0.4">
      <c r="A4627" t="s">
        <v>6664</v>
      </c>
      <c r="B4627" t="s">
        <v>6661</v>
      </c>
      <c r="C4627" t="s">
        <v>6662</v>
      </c>
      <c r="D4627" s="34">
        <v>794</v>
      </c>
      <c r="E4627" s="34">
        <v>37</v>
      </c>
      <c r="F4627" s="33">
        <v>0</v>
      </c>
      <c r="G4627" s="33">
        <v>0</v>
      </c>
      <c r="H4627" s="49">
        <v>4.6599496221662466</v>
      </c>
      <c r="I4627" s="33">
        <v>0</v>
      </c>
      <c r="J4627" s="35" t="e">
        <f>G4627/I4627</f>
        <v>#DIV/0!</v>
      </c>
      <c r="K4627">
        <v>0</v>
      </c>
      <c r="L4627">
        <v>0</v>
      </c>
      <c r="M4627" s="49">
        <v>0.03</v>
      </c>
      <c r="N4627" t="s">
        <v>34</v>
      </c>
      <c r="O4627" s="10" t="s">
        <v>34</v>
      </c>
      <c r="P4627">
        <f>VLOOKUP($O4627,$Y$2:$AJ$8,9,FALSE)</f>
        <v>0.15</v>
      </c>
      <c r="Q4627" s="11" t="e">
        <f>(L4627-M4627)/L4627</f>
        <v>#DIV/0!</v>
      </c>
      <c r="S4627" s="13" t="e">
        <f>MIN(Q4627,IF(R4627=0,P4627,R4627))</f>
        <v>#DIV/0!</v>
      </c>
      <c r="T4627">
        <f>IFERROR(S4627*I4627,0)</f>
        <v>0</v>
      </c>
      <c r="U4627" t="b">
        <f>O4627=N4627</f>
        <v>1</v>
      </c>
    </row>
    <row r="4628" spans="1:21" ht="21" x14ac:dyDescent="0.4">
      <c r="A4628" t="s">
        <v>6446</v>
      </c>
      <c r="B4628" t="s">
        <v>6439</v>
      </c>
      <c r="C4628" t="s">
        <v>6440</v>
      </c>
      <c r="D4628" s="34">
        <v>15339</v>
      </c>
      <c r="E4628" s="34">
        <v>8809</v>
      </c>
      <c r="F4628" s="33">
        <v>0.33199999999999996</v>
      </c>
      <c r="G4628" s="33">
        <v>0.1106</v>
      </c>
      <c r="H4628" s="49">
        <v>57.428776321794118</v>
      </c>
      <c r="I4628" s="33">
        <v>0.44259999999999999</v>
      </c>
      <c r="J4628" s="35">
        <f>G4628/I4628</f>
        <v>0.24988703117939451</v>
      </c>
      <c r="K4628">
        <v>3.7688727437847652E-2</v>
      </c>
      <c r="L4628">
        <v>5.0244068566239072E-2</v>
      </c>
      <c r="M4628" s="49">
        <v>0.01</v>
      </c>
      <c r="N4628" t="s">
        <v>37</v>
      </c>
      <c r="O4628" s="10" t="s">
        <v>37</v>
      </c>
      <c r="P4628">
        <f>VLOOKUP($O4628,$Y$2:$AJ$8,9,FALSE)</f>
        <v>0.25</v>
      </c>
      <c r="Q4628" s="11">
        <f>(L4628-M4628)/L4628</f>
        <v>0.80097153185720738</v>
      </c>
      <c r="S4628" s="13">
        <f>MIN(Q4628,IF(R4628=0,P4628,R4628))</f>
        <v>0.25</v>
      </c>
      <c r="T4628">
        <f>IFERROR(S4628*I4628,0)</f>
        <v>0.11065</v>
      </c>
      <c r="U4628" t="b">
        <f>O4628=N4628</f>
        <v>1</v>
      </c>
    </row>
    <row r="4629" spans="1:21" ht="21" x14ac:dyDescent="0.4">
      <c r="A4629" t="s">
        <v>741</v>
      </c>
      <c r="B4629" t="s">
        <v>669</v>
      </c>
      <c r="C4629" s="50" t="s">
        <v>670</v>
      </c>
      <c r="D4629" s="34">
        <v>29777</v>
      </c>
      <c r="E4629" s="34">
        <v>1545</v>
      </c>
      <c r="F4629" s="33">
        <v>0.70499999999999985</v>
      </c>
      <c r="G4629" s="33">
        <v>0.23500000000000004</v>
      </c>
      <c r="H4629" s="49">
        <v>5.1885683581287569</v>
      </c>
      <c r="I4629" s="33">
        <v>0.94</v>
      </c>
      <c r="J4629" s="35">
        <f>G4629/I4629</f>
        <v>0.25000000000000006</v>
      </c>
      <c r="K4629">
        <v>0.45631067961165039</v>
      </c>
      <c r="L4629">
        <v>0.60841423948220064</v>
      </c>
      <c r="M4629" s="49">
        <v>0.25</v>
      </c>
      <c r="N4629" t="s">
        <v>37</v>
      </c>
      <c r="O4629" s="10" t="s">
        <v>37</v>
      </c>
      <c r="P4629">
        <f>VLOOKUP($O4629,$Y$2:$AJ$8,9,FALSE)</f>
        <v>0.25</v>
      </c>
      <c r="Q4629" s="11">
        <f>(L4629-M4629)/L4629</f>
        <v>0.58909574468085102</v>
      </c>
      <c r="S4629" s="13">
        <f>MIN(Q4629,IF(R4629=0,P4629,R4629))</f>
        <v>0.25</v>
      </c>
      <c r="T4629">
        <f>IFERROR(S4629*I4629,0)</f>
        <v>0.23499999999999999</v>
      </c>
      <c r="U4629" t="b">
        <f>O4629=N4629</f>
        <v>1</v>
      </c>
    </row>
    <row r="4630" spans="1:21" ht="21" x14ac:dyDescent="0.4">
      <c r="A4630" t="s">
        <v>6669</v>
      </c>
      <c r="B4630" t="s">
        <v>6667</v>
      </c>
      <c r="C4630" t="s">
        <v>6668</v>
      </c>
      <c r="D4630" s="34">
        <v>204</v>
      </c>
      <c r="E4630" s="34">
        <v>40</v>
      </c>
      <c r="F4630" s="33">
        <v>0</v>
      </c>
      <c r="G4630" s="33">
        <v>0</v>
      </c>
      <c r="H4630" s="49">
        <v>19.607843137254903</v>
      </c>
      <c r="I4630" s="33">
        <v>0</v>
      </c>
      <c r="J4630" s="35" t="e">
        <f>G4630/I4630</f>
        <v>#DIV/0!</v>
      </c>
      <c r="K4630">
        <v>0</v>
      </c>
      <c r="L4630">
        <v>0</v>
      </c>
      <c r="M4630" s="49">
        <v>0.35</v>
      </c>
      <c r="N4630" t="s">
        <v>37</v>
      </c>
      <c r="O4630" s="10" t="s">
        <v>37</v>
      </c>
      <c r="P4630">
        <f>VLOOKUP($O4630,$Y$2:$AJ$8,9,FALSE)</f>
        <v>0.25</v>
      </c>
      <c r="Q4630" s="11" t="e">
        <f>(L4630-M4630)/L4630</f>
        <v>#DIV/0!</v>
      </c>
      <c r="S4630" s="13" t="e">
        <f>MIN(Q4630,IF(R4630=0,P4630,R4630))</f>
        <v>#DIV/0!</v>
      </c>
      <c r="T4630">
        <f>IFERROR(S4630*I4630,0)</f>
        <v>0</v>
      </c>
      <c r="U4630" t="b">
        <f>O4630=N4630</f>
        <v>1</v>
      </c>
    </row>
    <row r="4631" spans="1:21" ht="21" x14ac:dyDescent="0.4">
      <c r="A4631" t="s">
        <v>3540</v>
      </c>
      <c r="B4631" t="s">
        <v>3525</v>
      </c>
      <c r="C4631" t="s">
        <v>3526</v>
      </c>
      <c r="D4631" s="34">
        <v>17004</v>
      </c>
      <c r="E4631" s="34">
        <v>1936</v>
      </c>
      <c r="F4631" s="33">
        <v>1.2744</v>
      </c>
      <c r="G4631" s="33">
        <v>0.31859999999999999</v>
      </c>
      <c r="H4631" s="49">
        <v>11.385556339684779</v>
      </c>
      <c r="I4631" s="33">
        <v>1.593</v>
      </c>
      <c r="J4631" s="35">
        <f>G4631/I4631</f>
        <v>0.2</v>
      </c>
      <c r="K4631">
        <v>0.65826446280991735</v>
      </c>
      <c r="L4631">
        <v>0.82283057851239672</v>
      </c>
      <c r="M4631" s="49">
        <v>0.53</v>
      </c>
      <c r="N4631" t="s">
        <v>34</v>
      </c>
      <c r="O4631" s="10" t="s">
        <v>34</v>
      </c>
      <c r="P4631">
        <f>VLOOKUP($O4631,$Y$2:$AJ$8,9,FALSE)</f>
        <v>0.15</v>
      </c>
      <c r="Q4631" s="11">
        <f>(L4631-M4631)/L4631</f>
        <v>0.35588198367859381</v>
      </c>
      <c r="S4631" s="13">
        <f>MIN(Q4631,IF(R4631=0,P4631,R4631))</f>
        <v>0.15</v>
      </c>
      <c r="T4631">
        <f>IFERROR(S4631*I4631,0)</f>
        <v>0.23895</v>
      </c>
      <c r="U4631" t="b">
        <f>O4631=N4631</f>
        <v>1</v>
      </c>
    </row>
    <row r="4632" spans="1:21" ht="21" x14ac:dyDescent="0.4">
      <c r="A4632" t="s">
        <v>1274</v>
      </c>
      <c r="B4632" t="s">
        <v>1225</v>
      </c>
      <c r="C4632" s="50" t="s">
        <v>1226</v>
      </c>
      <c r="D4632" s="34">
        <v>1790052</v>
      </c>
      <c r="E4632" s="34">
        <v>155232</v>
      </c>
      <c r="F4632" s="33">
        <v>77.616</v>
      </c>
      <c r="G4632" s="33">
        <v>23.556000000000001</v>
      </c>
      <c r="H4632" s="49">
        <v>8.6719268490524293</v>
      </c>
      <c r="I4632" s="33">
        <v>101.172</v>
      </c>
      <c r="J4632" s="35">
        <f>G4632/I4632</f>
        <v>0.23283121812359153</v>
      </c>
      <c r="K4632">
        <v>0.5</v>
      </c>
      <c r="L4632">
        <v>0.65174706246134817</v>
      </c>
      <c r="M4632" s="49">
        <v>0.5</v>
      </c>
      <c r="N4632" t="s">
        <v>33</v>
      </c>
      <c r="O4632" s="10" t="s">
        <v>33</v>
      </c>
      <c r="P4632">
        <f>VLOOKUP($O4632,$Y$2:$AJ$8,9,FALSE)</f>
        <v>0.4</v>
      </c>
      <c r="Q4632" s="11">
        <f>(L4632-M4632)/L4632</f>
        <v>0.2328312181235915</v>
      </c>
      <c r="S4632" s="13">
        <f>MIN(Q4632,IF(R4632=0,P4632,R4632))</f>
        <v>0.2328312181235915</v>
      </c>
      <c r="T4632">
        <f>IFERROR(S4632*I4632,0)</f>
        <v>23.555999999999997</v>
      </c>
      <c r="U4632" t="b">
        <f>O4632=N4632</f>
        <v>1</v>
      </c>
    </row>
    <row r="4633" spans="1:21" ht="21" x14ac:dyDescent="0.4">
      <c r="A4633" t="s">
        <v>2214</v>
      </c>
      <c r="B4633" t="s">
        <v>2199</v>
      </c>
      <c r="C4633" t="s">
        <v>2200</v>
      </c>
      <c r="D4633" s="34">
        <v>231215</v>
      </c>
      <c r="E4633" s="34">
        <v>82755</v>
      </c>
      <c r="F4633" s="33">
        <v>27.061800000000005</v>
      </c>
      <c r="G4633" s="33">
        <v>9.0202999999999989</v>
      </c>
      <c r="H4633" s="49">
        <v>35.79136301710529</v>
      </c>
      <c r="I4633" s="33">
        <v>36.082100000000004</v>
      </c>
      <c r="J4633" s="35">
        <f>G4633/I4633</f>
        <v>0.24999376422104028</v>
      </c>
      <c r="K4633">
        <v>0.32701105673373215</v>
      </c>
      <c r="L4633">
        <v>0.43601111715304219</v>
      </c>
      <c r="M4633" s="49">
        <v>0.15</v>
      </c>
      <c r="N4633" t="s">
        <v>34</v>
      </c>
      <c r="O4633" s="10" t="s">
        <v>34</v>
      </c>
      <c r="P4633">
        <f>VLOOKUP($O4633,$Y$2:$AJ$8,9,FALSE)</f>
        <v>0.15</v>
      </c>
      <c r="Q4633" s="11">
        <f>(L4633-M4633)/L4633</f>
        <v>0.65597207479608999</v>
      </c>
      <c r="S4633" s="13">
        <f>MIN(Q4633,IF(R4633=0,P4633,R4633))</f>
        <v>0.15</v>
      </c>
      <c r="T4633">
        <f>IFERROR(S4633*I4633,0)</f>
        <v>5.4123150000000004</v>
      </c>
      <c r="U4633" t="b">
        <f>O4633=N4633</f>
        <v>1</v>
      </c>
    </row>
    <row r="4634" spans="1:21" ht="21" x14ac:dyDescent="0.4">
      <c r="A4634" t="s">
        <v>1086</v>
      </c>
      <c r="B4634" t="s">
        <v>1064</v>
      </c>
      <c r="C4634" s="50" t="s">
        <v>1065</v>
      </c>
      <c r="D4634" s="34">
        <v>3998228</v>
      </c>
      <c r="E4634" s="34">
        <v>81091</v>
      </c>
      <c r="F4634" s="33">
        <v>81.091000000000008</v>
      </c>
      <c r="G4634" s="33">
        <v>18.138999999999999</v>
      </c>
      <c r="H4634" s="49">
        <v>2.0281734808520175</v>
      </c>
      <c r="I4634" s="33">
        <v>99.23</v>
      </c>
      <c r="J4634" s="35">
        <f>G4634/I4634</f>
        <v>0.1827975410662098</v>
      </c>
      <c r="K4634">
        <v>1.0000000000000002</v>
      </c>
      <c r="L4634">
        <v>1.2236869689607972</v>
      </c>
      <c r="M4634" s="49">
        <v>1</v>
      </c>
      <c r="N4634" t="s">
        <v>45</v>
      </c>
      <c r="O4634" s="10" t="s">
        <v>37</v>
      </c>
      <c r="P4634">
        <f>VLOOKUP($O4634,$Y$2:$AJ$8,9,FALSE)</f>
        <v>0.25</v>
      </c>
      <c r="Q4634" s="11">
        <f>(L4634-M4634)/L4634</f>
        <v>0.18279754106620988</v>
      </c>
      <c r="S4634" s="13">
        <f>MIN(Q4634,IF(R4634=0,P4634,R4634))</f>
        <v>0.18279754106620988</v>
      </c>
      <c r="T4634">
        <f>IFERROR(S4634*I4634,0)</f>
        <v>18.139000000000006</v>
      </c>
      <c r="U4634" t="b">
        <f>O4634=N4634</f>
        <v>0</v>
      </c>
    </row>
    <row r="4635" spans="1:21" ht="21" x14ac:dyDescent="0.4">
      <c r="A4635" t="s">
        <v>524</v>
      </c>
      <c r="B4635" t="s">
        <v>423</v>
      </c>
      <c r="C4635" s="50" t="s">
        <v>424</v>
      </c>
      <c r="D4635" s="34">
        <v>452344</v>
      </c>
      <c r="E4635" s="34">
        <v>43152</v>
      </c>
      <c r="F4635" s="33">
        <v>86.303999999999988</v>
      </c>
      <c r="G4635" s="33">
        <v>23.655899999999999</v>
      </c>
      <c r="H4635" s="49">
        <v>9.539642396052562</v>
      </c>
      <c r="I4635" s="33">
        <v>109.95989999999999</v>
      </c>
      <c r="J4635" s="35">
        <f>G4635/I4635</f>
        <v>0.21513206177888486</v>
      </c>
      <c r="K4635">
        <v>1.9999999999999996</v>
      </c>
      <c r="L4635">
        <v>2.5481993882091212</v>
      </c>
      <c r="M4635" s="49">
        <v>2</v>
      </c>
      <c r="N4635" t="s">
        <v>34</v>
      </c>
      <c r="O4635" s="10" t="s">
        <v>34</v>
      </c>
      <c r="P4635">
        <f>VLOOKUP($O4635,$Y$2:$AJ$8,9,FALSE)</f>
        <v>0.15</v>
      </c>
      <c r="Q4635" s="11">
        <f>(L4635-M4635)/L4635</f>
        <v>0.21513206177888483</v>
      </c>
      <c r="S4635" s="13">
        <f>MIN(Q4635,IF(R4635=0,P4635,R4635))</f>
        <v>0.15</v>
      </c>
      <c r="T4635">
        <f>IFERROR(S4635*I4635,0)</f>
        <v>16.493984999999999</v>
      </c>
      <c r="U4635" t="b">
        <f>O4635=N4635</f>
        <v>1</v>
      </c>
    </row>
    <row r="4636" spans="1:21" ht="21" x14ac:dyDescent="0.4">
      <c r="A4636" t="s">
        <v>5832</v>
      </c>
      <c r="B4636" t="s">
        <v>5827</v>
      </c>
      <c r="C4636" t="s">
        <v>5828</v>
      </c>
      <c r="D4636" s="34">
        <v>89818</v>
      </c>
      <c r="E4636" s="34">
        <v>9701</v>
      </c>
      <c r="F4636" s="33">
        <v>1.3546</v>
      </c>
      <c r="G4636" s="33">
        <v>0.45159999999999995</v>
      </c>
      <c r="H4636" s="49">
        <v>10.800730365850942</v>
      </c>
      <c r="I4636" s="33">
        <v>1.8062</v>
      </c>
      <c r="J4636" s="35">
        <f>G4636/I4636</f>
        <v>0.2500276824271952</v>
      </c>
      <c r="K4636">
        <v>0.13963508916606537</v>
      </c>
      <c r="L4636">
        <v>0.18618699103185238</v>
      </c>
      <c r="M4636" s="49">
        <v>0.05</v>
      </c>
      <c r="N4636" t="s">
        <v>37</v>
      </c>
      <c r="O4636" s="10" t="s">
        <v>37</v>
      </c>
      <c r="P4636">
        <f>VLOOKUP($O4636,$Y$2:$AJ$8,9,FALSE)</f>
        <v>0.25</v>
      </c>
      <c r="Q4636" s="11">
        <f>(L4636-M4636)/L4636</f>
        <v>0.73145277377920503</v>
      </c>
      <c r="S4636" s="13">
        <f>MIN(Q4636,IF(R4636=0,P4636,R4636))</f>
        <v>0.25</v>
      </c>
      <c r="T4636">
        <f>IFERROR(S4636*I4636,0)</f>
        <v>0.45155000000000001</v>
      </c>
      <c r="U4636" t="b">
        <f>O4636=N4636</f>
        <v>1</v>
      </c>
    </row>
    <row r="4637" spans="1:21" ht="21" x14ac:dyDescent="0.4">
      <c r="A4637" t="s">
        <v>2684</v>
      </c>
      <c r="B4637" t="s">
        <v>2680</v>
      </c>
      <c r="C4637" t="s">
        <v>2681</v>
      </c>
      <c r="D4637" s="34">
        <v>1397459</v>
      </c>
      <c r="E4637" s="34">
        <v>360547</v>
      </c>
      <c r="F4637" s="33">
        <v>209.8389</v>
      </c>
      <c r="G4637" s="33">
        <v>103.3545</v>
      </c>
      <c r="H4637" s="49">
        <v>25.800184477684141</v>
      </c>
      <c r="I4637" s="33">
        <v>313.1934</v>
      </c>
      <c r="J4637" s="35">
        <f>G4637/I4637</f>
        <v>0.33000216479657618</v>
      </c>
      <c r="K4637">
        <v>0.58200151436567216</v>
      </c>
      <c r="L4637">
        <v>0.86866178334586064</v>
      </c>
      <c r="M4637" s="49">
        <v>0.2</v>
      </c>
      <c r="N4637" t="s">
        <v>37</v>
      </c>
      <c r="O4637" s="10" t="s">
        <v>37</v>
      </c>
      <c r="P4637">
        <f>VLOOKUP($O4637,$Y$2:$AJ$8,9,FALSE)</f>
        <v>0.25</v>
      </c>
      <c r="Q4637" s="11">
        <f>(L4637-M4637)/L4637</f>
        <v>0.76976079317124813</v>
      </c>
      <c r="S4637" s="13">
        <f>MIN(Q4637,IF(R4637=0,P4637,R4637))</f>
        <v>0.25</v>
      </c>
      <c r="T4637">
        <f>IFERROR(S4637*I4637,0)</f>
        <v>78.298349999999999</v>
      </c>
      <c r="U4637" t="b">
        <f>O4637=N4637</f>
        <v>1</v>
      </c>
    </row>
    <row r="4638" spans="1:21" ht="21" x14ac:dyDescent="0.4">
      <c r="A4638" t="s">
        <v>1275</v>
      </c>
      <c r="B4638" t="s">
        <v>1225</v>
      </c>
      <c r="C4638" s="50" t="s">
        <v>1226</v>
      </c>
      <c r="D4638" s="34">
        <v>1022925</v>
      </c>
      <c r="E4638" s="34">
        <v>82512</v>
      </c>
      <c r="F4638" s="33">
        <v>46.319199999999995</v>
      </c>
      <c r="G4638" s="33">
        <v>15.4338</v>
      </c>
      <c r="H4638" s="49">
        <v>8.0662805190996405</v>
      </c>
      <c r="I4638" s="33">
        <v>61.752999999999993</v>
      </c>
      <c r="J4638" s="35">
        <f>G4638/I4638</f>
        <v>0.24992793872362479</v>
      </c>
      <c r="K4638">
        <v>0.56136319565638937</v>
      </c>
      <c r="L4638">
        <v>0.74841235214271851</v>
      </c>
      <c r="M4638" s="49">
        <v>0.5</v>
      </c>
      <c r="N4638" t="s">
        <v>37</v>
      </c>
      <c r="O4638" s="10" t="s">
        <v>37</v>
      </c>
      <c r="P4638">
        <f>VLOOKUP($O4638,$Y$2:$AJ$8,9,FALSE)</f>
        <v>0.25</v>
      </c>
      <c r="Q4638" s="11">
        <f>(L4638-M4638)/L4638</f>
        <v>0.33191909704791661</v>
      </c>
      <c r="S4638" s="13">
        <f>MIN(Q4638,IF(R4638=0,P4638,R4638))</f>
        <v>0.25</v>
      </c>
      <c r="T4638">
        <f>IFERROR(S4638*I4638,0)</f>
        <v>15.438249999999998</v>
      </c>
      <c r="U4638" t="b">
        <f>O4638=N4638</f>
        <v>1</v>
      </c>
    </row>
    <row r="4639" spans="1:21" ht="21" x14ac:dyDescent="0.4">
      <c r="A4639" t="s">
        <v>866</v>
      </c>
      <c r="B4639" t="s">
        <v>775</v>
      </c>
      <c r="C4639" s="50" t="s">
        <v>776</v>
      </c>
      <c r="D4639" s="34">
        <v>36750</v>
      </c>
      <c r="E4639" s="34">
        <v>4696</v>
      </c>
      <c r="F4639" s="33">
        <v>4.188200000000001</v>
      </c>
      <c r="G4639" s="33">
        <v>1.3899000000000004</v>
      </c>
      <c r="H4639" s="49">
        <v>12.778231292517006</v>
      </c>
      <c r="I4639" s="33">
        <v>5.5781000000000009</v>
      </c>
      <c r="J4639" s="35">
        <f>G4639/I4639</f>
        <v>0.24917086463132609</v>
      </c>
      <c r="K4639">
        <v>0.89186541737649083</v>
      </c>
      <c r="L4639">
        <v>1.1878407155025557</v>
      </c>
      <c r="M4639" s="49">
        <v>0.75</v>
      </c>
      <c r="N4639" t="s">
        <v>34</v>
      </c>
      <c r="O4639" s="10" t="s">
        <v>34</v>
      </c>
      <c r="P4639">
        <f>VLOOKUP($O4639,$Y$2:$AJ$8,9,FALSE)</f>
        <v>0.15</v>
      </c>
      <c r="Q4639" s="11">
        <f>(L4639-M4639)/L4639</f>
        <v>0.36860221222280004</v>
      </c>
      <c r="S4639" s="13">
        <f>MIN(Q4639,IF(R4639=0,P4639,R4639))</f>
        <v>0.15</v>
      </c>
      <c r="T4639">
        <f>IFERROR(S4639*I4639,0)</f>
        <v>0.8367150000000001</v>
      </c>
      <c r="U4639" t="b">
        <f>O4639=N4639</f>
        <v>1</v>
      </c>
    </row>
    <row r="4640" spans="1:21" ht="21" x14ac:dyDescent="0.4">
      <c r="A4640" t="s">
        <v>5788</v>
      </c>
      <c r="B4640" t="s">
        <v>5784</v>
      </c>
      <c r="C4640" t="s">
        <v>5785</v>
      </c>
      <c r="D4640" s="34">
        <v>35616</v>
      </c>
      <c r="E4640" s="34">
        <v>6761</v>
      </c>
      <c r="F4640" s="33">
        <v>3.4011</v>
      </c>
      <c r="G4640" s="33">
        <v>1.0989</v>
      </c>
      <c r="H4640" s="49">
        <v>18.983041329739443</v>
      </c>
      <c r="I4640" s="33">
        <v>4.5</v>
      </c>
      <c r="J4640" s="35">
        <f>G4640/I4640</f>
        <v>0.2442</v>
      </c>
      <c r="K4640">
        <v>0.50304688655524332</v>
      </c>
      <c r="L4640">
        <v>0.66558201449489718</v>
      </c>
      <c r="M4640" s="49">
        <v>0.5</v>
      </c>
      <c r="N4640" t="s">
        <v>34</v>
      </c>
      <c r="O4640" s="10" t="s">
        <v>34</v>
      </c>
      <c r="P4640">
        <f>VLOOKUP($O4640,$Y$2:$AJ$8,9,FALSE)</f>
        <v>0.15</v>
      </c>
      <c r="Q4640" s="11">
        <f>(L4640-M4640)/L4640</f>
        <v>0.24877777777777774</v>
      </c>
      <c r="S4640" s="13">
        <f>MIN(Q4640,IF(R4640=0,P4640,R4640))</f>
        <v>0.15</v>
      </c>
      <c r="T4640">
        <f>IFERROR(S4640*I4640,0)</f>
        <v>0.67499999999999993</v>
      </c>
      <c r="U4640" t="b">
        <f>O4640=N4640</f>
        <v>1</v>
      </c>
    </row>
    <row r="4641" spans="1:21" ht="21" x14ac:dyDescent="0.4">
      <c r="A4641" t="s">
        <v>1691</v>
      </c>
      <c r="B4641" t="s">
        <v>1679</v>
      </c>
      <c r="C4641" s="50" t="s">
        <v>1680</v>
      </c>
      <c r="D4641" s="34">
        <v>2440515</v>
      </c>
      <c r="E4641" s="34">
        <v>107845</v>
      </c>
      <c r="F4641" s="33">
        <v>86.275999999999996</v>
      </c>
      <c r="G4641" s="33">
        <v>24.644100000000002</v>
      </c>
      <c r="H4641" s="49">
        <v>4.41894436215307</v>
      </c>
      <c r="I4641" s="33">
        <v>110.92009999999999</v>
      </c>
      <c r="J4641" s="35">
        <f>G4641/I4641</f>
        <v>0.22217884765700718</v>
      </c>
      <c r="K4641">
        <v>0.8</v>
      </c>
      <c r="L4641">
        <v>1.0285140711205896</v>
      </c>
      <c r="M4641" s="49">
        <v>0.8</v>
      </c>
      <c r="N4641" t="s">
        <v>45</v>
      </c>
      <c r="O4641" s="10" t="s">
        <v>34</v>
      </c>
      <c r="P4641">
        <f>VLOOKUP($O4641,$Y$2:$AJ$8,9,FALSE)</f>
        <v>0.15</v>
      </c>
      <c r="Q4641" s="11">
        <f>(L4641-M4641)/L4641</f>
        <v>0.22217884765700699</v>
      </c>
      <c r="S4641" s="13">
        <f>MIN(Q4641,IF(R4641=0,P4641,R4641))</f>
        <v>0.15</v>
      </c>
      <c r="T4641">
        <f>IFERROR(S4641*I4641,0)</f>
        <v>16.638014999999999</v>
      </c>
      <c r="U4641" t="b">
        <f>O4641=N4641</f>
        <v>0</v>
      </c>
    </row>
    <row r="4642" spans="1:21" ht="21" x14ac:dyDescent="0.4">
      <c r="A4642" t="s">
        <v>1564</v>
      </c>
      <c r="B4642" t="s">
        <v>1554</v>
      </c>
      <c r="C4642" s="50" t="s">
        <v>1555</v>
      </c>
      <c r="D4642" s="34">
        <v>1219587</v>
      </c>
      <c r="E4642" s="34">
        <v>234971</v>
      </c>
      <c r="F4642" s="33">
        <v>140.98260000000002</v>
      </c>
      <c r="G4642" s="33">
        <v>30.3429</v>
      </c>
      <c r="H4642" s="49">
        <v>19.266440196558342</v>
      </c>
      <c r="I4642" s="33">
        <v>171.32550000000003</v>
      </c>
      <c r="J4642" s="35">
        <f>G4642/I4642</f>
        <v>0.17710673542467406</v>
      </c>
      <c r="K4642">
        <v>0.6</v>
      </c>
      <c r="L4642">
        <v>0.7291346591707063</v>
      </c>
      <c r="M4642" s="49">
        <v>0.6</v>
      </c>
      <c r="N4642" t="s">
        <v>37</v>
      </c>
      <c r="O4642" s="10" t="s">
        <v>34</v>
      </c>
      <c r="P4642">
        <f>VLOOKUP($O4642,$Y$2:$AJ$8,9,FALSE)</f>
        <v>0.15</v>
      </c>
      <c r="Q4642" s="11">
        <f>(L4642-M4642)/L4642</f>
        <v>0.17710673542467426</v>
      </c>
      <c r="S4642" s="13">
        <f>MIN(Q4642,IF(R4642=0,P4642,R4642))</f>
        <v>0.15</v>
      </c>
      <c r="T4642">
        <f>IFERROR(S4642*I4642,0)</f>
        <v>25.698825000000003</v>
      </c>
      <c r="U4642" t="b">
        <f>O4642=N4642</f>
        <v>0</v>
      </c>
    </row>
    <row r="4643" spans="1:21" ht="21" x14ac:dyDescent="0.4">
      <c r="A4643" t="s">
        <v>3732</v>
      </c>
      <c r="B4643" t="s">
        <v>3673</v>
      </c>
      <c r="C4643" t="s">
        <v>3674</v>
      </c>
      <c r="D4643" s="34">
        <v>83944</v>
      </c>
      <c r="E4643" s="34">
        <v>9408</v>
      </c>
      <c r="F4643" s="33">
        <v>7.0223000000000004</v>
      </c>
      <c r="G4643" s="33">
        <v>2.3403</v>
      </c>
      <c r="H4643" s="49">
        <v>11.207471647765177</v>
      </c>
      <c r="I4643" s="33">
        <v>9.3626000000000005</v>
      </c>
      <c r="J4643" s="35">
        <f>G4643/I4643</f>
        <v>0.2499626172217119</v>
      </c>
      <c r="K4643">
        <v>0.74641794217687074</v>
      </c>
      <c r="L4643">
        <v>0.99517431972789117</v>
      </c>
      <c r="M4643" s="49">
        <v>0.55000000000000004</v>
      </c>
      <c r="N4643" t="s">
        <v>34</v>
      </c>
      <c r="O4643" s="10" t="s">
        <v>34</v>
      </c>
      <c r="P4643">
        <f>VLOOKUP($O4643,$Y$2:$AJ$8,9,FALSE)</f>
        <v>0.15</v>
      </c>
      <c r="Q4643" s="11">
        <f>(L4643-M4643)/L4643</f>
        <v>0.44733300578899021</v>
      </c>
      <c r="S4643" s="13">
        <f>MIN(Q4643,IF(R4643=0,P4643,R4643))</f>
        <v>0.15</v>
      </c>
      <c r="T4643">
        <f>IFERROR(S4643*I4643,0)</f>
        <v>1.40439</v>
      </c>
      <c r="U4643" t="b">
        <f>O4643=N4643</f>
        <v>1</v>
      </c>
    </row>
    <row r="4644" spans="1:21" ht="21" x14ac:dyDescent="0.4">
      <c r="A4644" t="s">
        <v>5680</v>
      </c>
      <c r="B4644" t="s">
        <v>5672</v>
      </c>
      <c r="C4644" t="s">
        <v>5673</v>
      </c>
      <c r="D4644" s="34">
        <v>45279</v>
      </c>
      <c r="E4644" s="34">
        <v>3202</v>
      </c>
      <c r="F4644" s="33">
        <v>3.202</v>
      </c>
      <c r="G4644" s="33">
        <v>1.0410999999999999</v>
      </c>
      <c r="H4644" s="49">
        <v>7.0717109476799402</v>
      </c>
      <c r="I4644" s="33">
        <v>4.2431000000000001</v>
      </c>
      <c r="J4644" s="35">
        <f>G4644/I4644</f>
        <v>0.24536306002686711</v>
      </c>
      <c r="K4644">
        <v>1</v>
      </c>
      <c r="L4644">
        <v>1.3251405371642724</v>
      </c>
      <c r="M4644" s="49">
        <v>1</v>
      </c>
      <c r="N4644" t="s">
        <v>34</v>
      </c>
      <c r="O4644" s="10" t="s">
        <v>34</v>
      </c>
      <c r="P4644">
        <f>VLOOKUP($O4644,$Y$2:$AJ$8,9,FALSE)</f>
        <v>0.15</v>
      </c>
      <c r="Q4644" s="11">
        <f>(L4644-M4644)/L4644</f>
        <v>0.24536306002686717</v>
      </c>
      <c r="S4644" s="13">
        <f>MIN(Q4644,IF(R4644=0,P4644,R4644))</f>
        <v>0.15</v>
      </c>
      <c r="T4644">
        <f>IFERROR(S4644*I4644,0)</f>
        <v>0.63646499999999995</v>
      </c>
      <c r="U4644" t="b">
        <f>O4644=N4644</f>
        <v>1</v>
      </c>
    </row>
    <row r="4645" spans="1:21" ht="21" x14ac:dyDescent="0.4">
      <c r="A4645" t="s">
        <v>4836</v>
      </c>
      <c r="B4645" t="s">
        <v>4823</v>
      </c>
      <c r="C4645" t="s">
        <v>4824</v>
      </c>
      <c r="D4645" s="34">
        <v>17523</v>
      </c>
      <c r="E4645" s="34">
        <v>1272</v>
      </c>
      <c r="F4645" s="33">
        <v>1.2178</v>
      </c>
      <c r="G4645" s="33">
        <v>0.60020000000000007</v>
      </c>
      <c r="H4645" s="49">
        <v>7.2590309878445476</v>
      </c>
      <c r="I4645" s="33">
        <v>1.8180000000000001</v>
      </c>
      <c r="J4645" s="35">
        <f>G4645/I4645</f>
        <v>0.33014301430143017</v>
      </c>
      <c r="K4645">
        <v>0.95738993710691822</v>
      </c>
      <c r="L4645">
        <v>1.429245283018868</v>
      </c>
      <c r="M4645" s="49">
        <v>0.2</v>
      </c>
      <c r="N4645" t="s">
        <v>37</v>
      </c>
      <c r="O4645" s="10" t="s">
        <v>37</v>
      </c>
      <c r="P4645">
        <f>VLOOKUP($O4645,$Y$2:$AJ$8,9,FALSE)</f>
        <v>0.25</v>
      </c>
      <c r="Q4645" s="11">
        <f>(L4645-M4645)/L4645</f>
        <v>0.86006600660066013</v>
      </c>
      <c r="S4645" s="13">
        <f>MIN(Q4645,IF(R4645=0,P4645,R4645))</f>
        <v>0.25</v>
      </c>
      <c r="T4645">
        <f>IFERROR(S4645*I4645,0)</f>
        <v>0.45450000000000002</v>
      </c>
      <c r="U4645" t="b">
        <f>O4645=N4645</f>
        <v>1</v>
      </c>
    </row>
    <row r="4646" spans="1:21" ht="21" x14ac:dyDescent="0.4">
      <c r="A4646" t="s">
        <v>5306</v>
      </c>
      <c r="B4646" t="s">
        <v>5307</v>
      </c>
      <c r="C4646" t="s">
        <v>5308</v>
      </c>
      <c r="D4646" s="34">
        <v>195671</v>
      </c>
      <c r="E4646" s="34">
        <v>35318</v>
      </c>
      <c r="F4646" s="33">
        <v>12.3965</v>
      </c>
      <c r="G4646" s="33">
        <v>4.1315</v>
      </c>
      <c r="H4646" s="49">
        <v>18.049685441378642</v>
      </c>
      <c r="I4646" s="33">
        <v>16.527999999999999</v>
      </c>
      <c r="J4646" s="35">
        <f>G4646/I4646</f>
        <v>0.24996974830590515</v>
      </c>
      <c r="K4646">
        <v>0.35099665892745907</v>
      </c>
      <c r="L4646">
        <v>0.46797666912056174</v>
      </c>
      <c r="M4646" s="49">
        <v>0.27</v>
      </c>
      <c r="N4646" t="s">
        <v>34</v>
      </c>
      <c r="O4646" s="10" t="s">
        <v>34</v>
      </c>
      <c r="P4646">
        <f>VLOOKUP($O4646,$Y$2:$AJ$8,9,FALSE)</f>
        <v>0.15</v>
      </c>
      <c r="Q4646" s="11">
        <f>(L4646-M4646)/L4646</f>
        <v>0.42304816069699896</v>
      </c>
      <c r="S4646" s="13">
        <f>MIN(Q4646,IF(R4646=0,P4646,R4646))</f>
        <v>0.15</v>
      </c>
      <c r="T4646">
        <f>IFERROR(S4646*I4646,0)</f>
        <v>2.4791999999999996</v>
      </c>
      <c r="U4646" t="b">
        <f>O4646=N4646</f>
        <v>1</v>
      </c>
    </row>
    <row r="4647" spans="1:21" ht="21" x14ac:dyDescent="0.4">
      <c r="A4647" t="s">
        <v>2009</v>
      </c>
      <c r="B4647" t="s">
        <v>1772</v>
      </c>
      <c r="C4647" s="50" t="s">
        <v>1773</v>
      </c>
      <c r="D4647" s="34">
        <v>15162</v>
      </c>
      <c r="E4647" s="34">
        <v>4427</v>
      </c>
      <c r="F4647" s="33">
        <v>6.4306999999999999</v>
      </c>
      <c r="G4647" s="33">
        <v>2.2564000000000002</v>
      </c>
      <c r="H4647" s="49">
        <v>29.197994987468672</v>
      </c>
      <c r="I4647" s="33">
        <v>8.6871000000000009</v>
      </c>
      <c r="J4647" s="35">
        <f>G4647/I4647</f>
        <v>0.25974145572170226</v>
      </c>
      <c r="K4647">
        <v>1.452608990286876</v>
      </c>
      <c r="L4647">
        <v>1.9622995256381297</v>
      </c>
      <c r="M4647" s="49">
        <v>1.4</v>
      </c>
      <c r="N4647" t="s">
        <v>37</v>
      </c>
      <c r="O4647" s="10" t="s">
        <v>34</v>
      </c>
      <c r="P4647">
        <f>VLOOKUP($O4647,$Y$2:$AJ$8,9,FALSE)</f>
        <v>0.15</v>
      </c>
      <c r="Q4647" s="11">
        <f>(L4647-M4647)/L4647</f>
        <v>0.28655132322639321</v>
      </c>
      <c r="S4647" s="13">
        <f>MIN(Q4647,IF(R4647=0,P4647,R4647))</f>
        <v>0.15</v>
      </c>
      <c r="T4647">
        <f>IFERROR(S4647*I4647,0)</f>
        <v>1.3030650000000001</v>
      </c>
      <c r="U4647" t="b">
        <f>O4647=N4647</f>
        <v>0</v>
      </c>
    </row>
    <row r="4648" spans="1:21" ht="21" x14ac:dyDescent="0.4">
      <c r="A4648" t="s">
        <v>4171</v>
      </c>
      <c r="B4648" t="s">
        <v>4147</v>
      </c>
      <c r="C4648" t="s">
        <v>4148</v>
      </c>
      <c r="D4648" s="34">
        <v>12242</v>
      </c>
      <c r="E4648" s="34">
        <v>807</v>
      </c>
      <c r="F4648" s="33">
        <v>0.49289999999999995</v>
      </c>
      <c r="G4648" s="33">
        <v>8.77E-2</v>
      </c>
      <c r="H4648" s="49">
        <v>6.5920601208952787</v>
      </c>
      <c r="I4648" s="33">
        <v>0.5806</v>
      </c>
      <c r="J4648" s="35">
        <f>G4648/I4648</f>
        <v>0.1510506372717878</v>
      </c>
      <c r="K4648">
        <v>0.61078066914498141</v>
      </c>
      <c r="L4648">
        <v>0.71945477075588604</v>
      </c>
      <c r="M4648" s="49">
        <v>0.67</v>
      </c>
      <c r="N4648" t="s">
        <v>34</v>
      </c>
      <c r="O4648" s="10" t="s">
        <v>34</v>
      </c>
      <c r="P4648">
        <f>VLOOKUP($O4648,$Y$2:$AJ$8,9,FALSE)</f>
        <v>0.15</v>
      </c>
      <c r="Q4648" s="11">
        <f>(L4648-M4648)/L4648</f>
        <v>6.8739235273854629E-2</v>
      </c>
      <c r="S4648" s="13">
        <f>MIN(Q4648,IF(R4648=0,P4648,R4648))</f>
        <v>6.8739235273854629E-2</v>
      </c>
      <c r="T4648">
        <f>IFERROR(S4648*I4648,0)</f>
        <v>3.9910000000000001E-2</v>
      </c>
      <c r="U4648" t="b">
        <f>O4648=N4648</f>
        <v>1</v>
      </c>
    </row>
    <row r="4649" spans="1:21" ht="21" x14ac:dyDescent="0.4">
      <c r="A4649" t="s">
        <v>3202</v>
      </c>
      <c r="B4649" t="s">
        <v>3163</v>
      </c>
      <c r="C4649" t="s">
        <v>3164</v>
      </c>
      <c r="D4649" s="34">
        <v>613296</v>
      </c>
      <c r="E4649" s="34">
        <v>29542</v>
      </c>
      <c r="F4649" s="33">
        <v>8.1616999999999997</v>
      </c>
      <c r="G4649" s="33">
        <v>2.7203000000000004</v>
      </c>
      <c r="H4649" s="49">
        <v>4.8169236388301897</v>
      </c>
      <c r="I4649" s="33">
        <v>10.882</v>
      </c>
      <c r="J4649" s="35">
        <f>G4649/I4649</f>
        <v>0.24998162102554683</v>
      </c>
      <c r="K4649">
        <v>0.27627445670570711</v>
      </c>
      <c r="L4649">
        <v>0.36835691557782141</v>
      </c>
      <c r="M4649" s="49">
        <v>0.25</v>
      </c>
      <c r="N4649" t="s">
        <v>37</v>
      </c>
      <c r="O4649" s="10" t="s">
        <v>37</v>
      </c>
      <c r="P4649">
        <f>VLOOKUP($O4649,$Y$2:$AJ$8,9,FALSE)</f>
        <v>0.25</v>
      </c>
      <c r="Q4649" s="11">
        <f>(L4649-M4649)/L4649</f>
        <v>0.32131042087851497</v>
      </c>
      <c r="S4649" s="13">
        <f>MIN(Q4649,IF(R4649=0,P4649,R4649))</f>
        <v>0.25</v>
      </c>
      <c r="T4649">
        <f>IFERROR(S4649*I4649,0)</f>
        <v>2.7204999999999999</v>
      </c>
      <c r="U4649" t="b">
        <f>O4649=N4649</f>
        <v>1</v>
      </c>
    </row>
    <row r="4650" spans="1:21" ht="21" x14ac:dyDescent="0.4">
      <c r="A4650" t="s">
        <v>4933</v>
      </c>
      <c r="B4650" t="s">
        <v>4929</v>
      </c>
      <c r="C4650" t="s">
        <v>4930</v>
      </c>
      <c r="D4650" s="34">
        <v>565358</v>
      </c>
      <c r="E4650" s="34">
        <v>32533</v>
      </c>
      <c r="F4650" s="33">
        <v>18.421299999999999</v>
      </c>
      <c r="G4650" s="33">
        <v>6.1400999999999994</v>
      </c>
      <c r="H4650" s="49">
        <v>5.75440694214993</v>
      </c>
      <c r="I4650" s="33">
        <v>24.561399999999999</v>
      </c>
      <c r="J4650" s="35">
        <f>G4650/I4650</f>
        <v>0.24998982142711734</v>
      </c>
      <c r="K4650">
        <v>0.5662342851873482</v>
      </c>
      <c r="L4650">
        <v>0.75496880090984531</v>
      </c>
      <c r="M4650" s="49">
        <v>0.2</v>
      </c>
      <c r="N4650" t="s">
        <v>37</v>
      </c>
      <c r="O4650" s="10" t="s">
        <v>37</v>
      </c>
      <c r="P4650">
        <f>VLOOKUP($O4650,$Y$2:$AJ$8,9,FALSE)</f>
        <v>0.25</v>
      </c>
      <c r="Q4650" s="11">
        <f>(L4650-M4650)/L4650</f>
        <v>0.7350883907269129</v>
      </c>
      <c r="S4650" s="13">
        <f>MIN(Q4650,IF(R4650=0,P4650,R4650))</f>
        <v>0.25</v>
      </c>
      <c r="T4650">
        <f>IFERROR(S4650*I4650,0)</f>
        <v>6.1403499999999998</v>
      </c>
      <c r="U4650" t="b">
        <f>O4650=N4650</f>
        <v>1</v>
      </c>
    </row>
    <row r="4651" spans="1:21" ht="21" x14ac:dyDescent="0.4">
      <c r="A4651" t="s">
        <v>973</v>
      </c>
      <c r="B4651" t="s">
        <v>899</v>
      </c>
      <c r="C4651" s="50" t="s">
        <v>900</v>
      </c>
      <c r="D4651" s="34">
        <v>395814</v>
      </c>
      <c r="E4651" s="34">
        <v>15509</v>
      </c>
      <c r="F4651" s="33">
        <v>17.059899999999999</v>
      </c>
      <c r="G4651" s="33">
        <v>6.1242999999999999</v>
      </c>
      <c r="H4651" s="49">
        <v>3.9182545336951193</v>
      </c>
      <c r="I4651" s="33">
        <v>23.184199999999997</v>
      </c>
      <c r="J4651" s="35">
        <f>G4651/I4651</f>
        <v>0.26415834922058989</v>
      </c>
      <c r="K4651">
        <v>1.0999999999999999</v>
      </c>
      <c r="L4651">
        <v>1.4948868398994131</v>
      </c>
      <c r="M4651" s="49">
        <v>1.1000000000000001</v>
      </c>
      <c r="N4651" t="s">
        <v>33</v>
      </c>
      <c r="O4651" s="10" t="s">
        <v>33</v>
      </c>
      <c r="P4651">
        <f>VLOOKUP($O4651,$Y$2:$AJ$8,9,FALSE)</f>
        <v>0.4</v>
      </c>
      <c r="Q4651" s="11">
        <f>(L4651-M4651)/L4651</f>
        <v>0.26415834922058973</v>
      </c>
      <c r="S4651" s="13">
        <f>MIN(Q4651,IF(R4651=0,P4651,R4651))</f>
        <v>0.26415834922058973</v>
      </c>
      <c r="T4651">
        <f>IFERROR(S4651*I4651,0)</f>
        <v>6.1242999999999954</v>
      </c>
      <c r="U4651" t="b">
        <f>O4651=N4651</f>
        <v>1</v>
      </c>
    </row>
    <row r="4652" spans="1:21" ht="21" x14ac:dyDescent="0.4">
      <c r="A4652" t="s">
        <v>6591</v>
      </c>
      <c r="B4652" t="s">
        <v>6589</v>
      </c>
      <c r="C4652" t="s">
        <v>6590</v>
      </c>
      <c r="D4652" s="34">
        <v>3236</v>
      </c>
      <c r="E4652" s="34">
        <v>99</v>
      </c>
      <c r="F4652" s="33">
        <v>0.09</v>
      </c>
      <c r="G4652" s="33">
        <v>0.03</v>
      </c>
      <c r="H4652" s="49">
        <v>3.0593325092707047</v>
      </c>
      <c r="I4652" s="33">
        <v>0.12</v>
      </c>
      <c r="J4652" s="35">
        <f>G4652/I4652</f>
        <v>0.25</v>
      </c>
      <c r="K4652">
        <v>0.90909090909090906</v>
      </c>
      <c r="L4652">
        <v>1.2121212121212122</v>
      </c>
      <c r="M4652" s="49">
        <v>1</v>
      </c>
      <c r="N4652" t="s">
        <v>37</v>
      </c>
      <c r="O4652" s="10" t="s">
        <v>37</v>
      </c>
      <c r="P4652">
        <f>VLOOKUP($O4652,$Y$2:$AJ$8,9,FALSE)</f>
        <v>0.25</v>
      </c>
      <c r="Q4652" s="11">
        <f>(L4652-M4652)/L4652</f>
        <v>0.17500000000000002</v>
      </c>
      <c r="S4652" s="13">
        <f>MIN(Q4652,IF(R4652=0,P4652,R4652))</f>
        <v>0.17500000000000002</v>
      </c>
      <c r="T4652">
        <f>IFERROR(S4652*I4652,0)</f>
        <v>2.1000000000000001E-2</v>
      </c>
      <c r="U4652" t="b">
        <f>O4652=N4652</f>
        <v>1</v>
      </c>
    </row>
    <row r="4653" spans="1:21" ht="21" x14ac:dyDescent="0.4">
      <c r="A4653" t="s">
        <v>1672</v>
      </c>
      <c r="B4653" t="s">
        <v>1635</v>
      </c>
      <c r="C4653" s="50" t="s">
        <v>1636</v>
      </c>
      <c r="D4653" s="34">
        <v>4269822</v>
      </c>
      <c r="E4653" s="34">
        <v>223506</v>
      </c>
      <c r="F4653" s="33">
        <v>112.7039</v>
      </c>
      <c r="G4653" s="33">
        <v>36.078699999999998</v>
      </c>
      <c r="H4653" s="49">
        <v>5.2345507611324313</v>
      </c>
      <c r="I4653" s="33">
        <v>148.7826</v>
      </c>
      <c r="J4653" s="35">
        <f>G4653/I4653</f>
        <v>0.24249273772605129</v>
      </c>
      <c r="K4653">
        <v>0.5042544719157428</v>
      </c>
      <c r="L4653">
        <v>0.66567608923250388</v>
      </c>
      <c r="M4653" s="49">
        <v>0.5</v>
      </c>
      <c r="N4653" t="s">
        <v>37</v>
      </c>
      <c r="O4653" s="10" t="s">
        <v>34</v>
      </c>
      <c r="P4653">
        <f>VLOOKUP($O4653,$Y$2:$AJ$8,9,FALSE)</f>
        <v>0.15</v>
      </c>
      <c r="Q4653" s="11">
        <f>(L4653-M4653)/L4653</f>
        <v>0.2488839420738716</v>
      </c>
      <c r="S4653" s="13">
        <f>MIN(Q4653,IF(R4653=0,P4653,R4653))</f>
        <v>0.15</v>
      </c>
      <c r="T4653">
        <f>IFERROR(S4653*I4653,0)</f>
        <v>22.31739</v>
      </c>
      <c r="U4653" t="b">
        <f>O4653=N4653</f>
        <v>0</v>
      </c>
    </row>
    <row r="4654" spans="1:21" ht="21" x14ac:dyDescent="0.4">
      <c r="A4654" t="s">
        <v>417</v>
      </c>
      <c r="B4654" t="s">
        <v>382</v>
      </c>
      <c r="C4654" s="50" t="s">
        <v>383</v>
      </c>
      <c r="D4654" s="34">
        <v>2212106</v>
      </c>
      <c r="E4654" s="34">
        <v>119791</v>
      </c>
      <c r="F4654" s="33">
        <v>252.80029999999999</v>
      </c>
      <c r="G4654" s="33">
        <v>84.259399999999999</v>
      </c>
      <c r="H4654" s="49">
        <v>5.4152468281357224</v>
      </c>
      <c r="I4654" s="33">
        <v>337.05970000000002</v>
      </c>
      <c r="J4654" s="35">
        <f>G4654/I4654</f>
        <v>0.24998360824506755</v>
      </c>
      <c r="K4654">
        <v>2.1103446836573698</v>
      </c>
      <c r="L4654">
        <v>2.8137314155487476</v>
      </c>
      <c r="M4654" s="49">
        <v>2</v>
      </c>
      <c r="N4654" t="s">
        <v>37</v>
      </c>
      <c r="O4654" s="10" t="s">
        <v>34</v>
      </c>
      <c r="P4654">
        <f>VLOOKUP($O4654,$Y$2:$AJ$8,9,FALSE)</f>
        <v>0.15</v>
      </c>
      <c r="Q4654" s="11">
        <f>(L4654-M4654)/L4654</f>
        <v>0.28920010312713151</v>
      </c>
      <c r="S4654" s="13">
        <f>MIN(Q4654,IF(R4654=0,P4654,R4654))</f>
        <v>0.15</v>
      </c>
      <c r="T4654">
        <f>IFERROR(S4654*I4654,0)</f>
        <v>50.558955000000005</v>
      </c>
      <c r="U4654" t="b">
        <f>O4654=N4654</f>
        <v>0</v>
      </c>
    </row>
    <row r="4655" spans="1:21" ht="21" x14ac:dyDescent="0.4">
      <c r="A4655" t="s">
        <v>1434</v>
      </c>
      <c r="B4655" t="s">
        <v>1429</v>
      </c>
      <c r="C4655" s="50" t="s">
        <v>1430</v>
      </c>
      <c r="D4655" s="34">
        <v>1670711</v>
      </c>
      <c r="E4655" s="34">
        <v>288662</v>
      </c>
      <c r="F4655" s="33">
        <v>577.32399999999996</v>
      </c>
      <c r="G4655" s="33">
        <v>138.8614</v>
      </c>
      <c r="H4655" s="49">
        <v>17.27779370579352</v>
      </c>
      <c r="I4655" s="33">
        <v>716.18539999999996</v>
      </c>
      <c r="J4655" s="35">
        <f>G4655/I4655</f>
        <v>0.19389029712138786</v>
      </c>
      <c r="K4655">
        <v>2</v>
      </c>
      <c r="L4655">
        <v>2.481051887674858</v>
      </c>
      <c r="M4655" s="49">
        <v>2</v>
      </c>
      <c r="N4655" t="s">
        <v>37</v>
      </c>
      <c r="O4655" s="10" t="s">
        <v>37</v>
      </c>
      <c r="P4655">
        <f>VLOOKUP($O4655,$Y$2:$AJ$8,9,FALSE)</f>
        <v>0.25</v>
      </c>
      <c r="Q4655" s="11">
        <f>(L4655-M4655)/L4655</f>
        <v>0.19389029712138767</v>
      </c>
      <c r="S4655" s="13">
        <f>MIN(Q4655,IF(R4655=0,P4655,R4655))</f>
        <v>0.19389029712138767</v>
      </c>
      <c r="T4655">
        <f>IFERROR(S4655*I4655,0)</f>
        <v>138.86139999999986</v>
      </c>
      <c r="U4655" t="b">
        <f>O4655=N4655</f>
        <v>1</v>
      </c>
    </row>
    <row r="4656" spans="1:21" ht="21" x14ac:dyDescent="0.4">
      <c r="A4656" t="s">
        <v>2939</v>
      </c>
      <c r="B4656" t="s">
        <v>2927</v>
      </c>
      <c r="C4656" t="s">
        <v>2928</v>
      </c>
      <c r="D4656" s="34">
        <v>3180424</v>
      </c>
      <c r="E4656" s="34">
        <v>118468</v>
      </c>
      <c r="F4656" s="33">
        <v>39.824999999999996</v>
      </c>
      <c r="G4656" s="33">
        <v>13.274999999999999</v>
      </c>
      <c r="H4656" s="49">
        <v>3.7249121500781026</v>
      </c>
      <c r="I4656" s="33">
        <v>53.099999999999994</v>
      </c>
      <c r="J4656" s="35">
        <f>G4656/I4656</f>
        <v>0.25</v>
      </c>
      <c r="K4656">
        <v>0.33616672856805208</v>
      </c>
      <c r="L4656">
        <v>0.44822230475740277</v>
      </c>
      <c r="M4656" s="49">
        <v>0.25</v>
      </c>
      <c r="N4656" t="s">
        <v>37</v>
      </c>
      <c r="O4656" s="10" t="s">
        <v>37</v>
      </c>
      <c r="P4656">
        <f>VLOOKUP($O4656,$Y$2:$AJ$8,9,FALSE)</f>
        <v>0.25</v>
      </c>
      <c r="Q4656" s="11">
        <f>(L4656-M4656)/L4656</f>
        <v>0.44224105461393587</v>
      </c>
      <c r="S4656" s="13">
        <f>MIN(Q4656,IF(R4656=0,P4656,R4656))</f>
        <v>0.25</v>
      </c>
      <c r="T4656">
        <f>IFERROR(S4656*I4656,0)</f>
        <v>13.274999999999999</v>
      </c>
      <c r="U4656" t="b">
        <f>O4656=N4656</f>
        <v>1</v>
      </c>
    </row>
    <row r="4657" spans="1:21" ht="21" x14ac:dyDescent="0.4">
      <c r="A4657" t="s">
        <v>2844</v>
      </c>
      <c r="B4657" t="s">
        <v>2809</v>
      </c>
      <c r="C4657" t="s">
        <v>2810</v>
      </c>
      <c r="D4657" s="34">
        <v>170595</v>
      </c>
      <c r="E4657" s="34">
        <v>30857</v>
      </c>
      <c r="F4657" s="33">
        <v>30.548300000000001</v>
      </c>
      <c r="G4657" s="33">
        <v>8.6897000000000002</v>
      </c>
      <c r="H4657" s="49">
        <v>18.08786892933556</v>
      </c>
      <c r="I4657" s="33">
        <v>39.238</v>
      </c>
      <c r="J4657" s="35">
        <f>G4657/I4657</f>
        <v>0.22146133849839442</v>
      </c>
      <c r="K4657">
        <v>0.98999578701753255</v>
      </c>
      <c r="L4657">
        <v>1.2716077389247173</v>
      </c>
      <c r="M4657" s="49">
        <v>0.99</v>
      </c>
      <c r="N4657" t="s">
        <v>37</v>
      </c>
      <c r="O4657" s="10" t="s">
        <v>37</v>
      </c>
      <c r="P4657">
        <f>VLOOKUP($O4657,$Y$2:$AJ$8,9,FALSE)</f>
        <v>0.25</v>
      </c>
      <c r="Q4657" s="11">
        <f>(L4657-M4657)/L4657</f>
        <v>0.22145802538355683</v>
      </c>
      <c r="S4657" s="13">
        <f>MIN(Q4657,IF(R4657=0,P4657,R4657))</f>
        <v>0.22145802538355683</v>
      </c>
      <c r="T4657">
        <f>IFERROR(S4657*I4657,0)</f>
        <v>8.6895700000000033</v>
      </c>
      <c r="U4657" t="b">
        <f>O4657=N4657</f>
        <v>1</v>
      </c>
    </row>
    <row r="4658" spans="1:21" ht="21" x14ac:dyDescent="0.4">
      <c r="A4658" t="s">
        <v>2775</v>
      </c>
      <c r="B4658" t="s">
        <v>2712</v>
      </c>
      <c r="C4658" t="s">
        <v>2713</v>
      </c>
      <c r="D4658" s="34">
        <v>17275</v>
      </c>
      <c r="E4658" s="34">
        <v>2363</v>
      </c>
      <c r="F4658" s="33">
        <v>3.7808000000000002</v>
      </c>
      <c r="G4658" s="33">
        <v>0.4597</v>
      </c>
      <c r="H4658" s="49">
        <v>13.678726483357453</v>
      </c>
      <c r="I4658" s="33">
        <v>4.2404999999999999</v>
      </c>
      <c r="J4658" s="35">
        <f>G4658/I4658</f>
        <v>0.10840702747317534</v>
      </c>
      <c r="K4658">
        <v>1.6</v>
      </c>
      <c r="L4658">
        <v>1.7945408379179009</v>
      </c>
      <c r="M4658" s="49">
        <v>1.6</v>
      </c>
      <c r="N4658" t="s">
        <v>37</v>
      </c>
      <c r="O4658" s="10" t="s">
        <v>37</v>
      </c>
      <c r="P4658">
        <f>VLOOKUP($O4658,$Y$2:$AJ$8,9,FALSE)</f>
        <v>0.25</v>
      </c>
      <c r="Q4658" s="11">
        <f>(L4658-M4658)/L4658</f>
        <v>0.10840702747317522</v>
      </c>
      <c r="S4658" s="13">
        <f>MIN(Q4658,IF(R4658=0,P4658,R4658))</f>
        <v>0.10840702747317522</v>
      </c>
      <c r="T4658">
        <f>IFERROR(S4658*I4658,0)</f>
        <v>0.45969999999999955</v>
      </c>
      <c r="U4658" t="b">
        <f>O4658=N4658</f>
        <v>1</v>
      </c>
    </row>
    <row r="4659" spans="1:21" ht="21" x14ac:dyDescent="0.4">
      <c r="A4659" t="s">
        <v>5524</v>
      </c>
      <c r="B4659" t="s">
        <v>5519</v>
      </c>
      <c r="C4659" t="s">
        <v>5520</v>
      </c>
      <c r="D4659" s="34">
        <v>10038</v>
      </c>
      <c r="E4659" s="34">
        <v>2562</v>
      </c>
      <c r="F4659" s="33">
        <v>2.8148</v>
      </c>
      <c r="G4659" s="33">
        <v>0.38309999999999994</v>
      </c>
      <c r="H4659" s="49">
        <v>25.523012552301257</v>
      </c>
      <c r="I4659" s="33">
        <v>3.1978999999999997</v>
      </c>
      <c r="J4659" s="35">
        <f>G4659/I4659</f>
        <v>0.11979736702210825</v>
      </c>
      <c r="K4659">
        <v>1.0986729117876659</v>
      </c>
      <c r="L4659">
        <v>1.2482045277127243</v>
      </c>
      <c r="M4659" s="49">
        <v>1.1000000000000001</v>
      </c>
      <c r="N4659" t="s">
        <v>37</v>
      </c>
      <c r="O4659" s="10" t="s">
        <v>37</v>
      </c>
      <c r="P4659">
        <f>VLOOKUP($O4659,$Y$2:$AJ$8,9,FALSE)</f>
        <v>0.25</v>
      </c>
      <c r="Q4659" s="11">
        <f>(L4659-M4659)/L4659</f>
        <v>0.11873416929860202</v>
      </c>
      <c r="S4659" s="13">
        <f>MIN(Q4659,IF(R4659=0,P4659,R4659))</f>
        <v>0.11873416929860202</v>
      </c>
      <c r="T4659">
        <f>IFERROR(S4659*I4659,0)</f>
        <v>0.37969999999999937</v>
      </c>
      <c r="U4659" t="b">
        <f>O4659=N4659</f>
        <v>1</v>
      </c>
    </row>
    <row r="4660" spans="1:21" ht="21" x14ac:dyDescent="0.4">
      <c r="A4660" t="s">
        <v>605</v>
      </c>
      <c r="B4660" t="s">
        <v>587</v>
      </c>
      <c r="C4660" s="50" t="s">
        <v>588</v>
      </c>
      <c r="D4660" s="34">
        <v>4058066</v>
      </c>
      <c r="E4660" s="34">
        <v>306921</v>
      </c>
      <c r="F4660" s="33">
        <v>6.6924999999999999</v>
      </c>
      <c r="G4660" s="33">
        <v>2.2290999999999999</v>
      </c>
      <c r="H4660" s="49">
        <v>7.5632333234599933</v>
      </c>
      <c r="I4660" s="33">
        <v>8.9215999999999998</v>
      </c>
      <c r="J4660" s="35">
        <f>G4660/I4660</f>
        <v>0.24985428622668579</v>
      </c>
      <c r="K4660">
        <v>2.1805285399174382E-2</v>
      </c>
      <c r="L4660">
        <v>2.90680663753865E-2</v>
      </c>
      <c r="M4660" s="49">
        <v>0.01</v>
      </c>
      <c r="N4660" t="s">
        <v>34</v>
      </c>
      <c r="O4660" s="10" t="s">
        <v>42</v>
      </c>
      <c r="P4660">
        <f>VLOOKUP($O4660,$Y$2:$AJ$8,9,FALSE)</f>
        <v>0.05</v>
      </c>
      <c r="Q4660" s="11">
        <f>(L4660-M4660)/L4660</f>
        <v>0.65597986908177908</v>
      </c>
      <c r="S4660" s="13">
        <f>MIN(Q4660,IF(R4660=0,P4660,R4660))</f>
        <v>0.05</v>
      </c>
      <c r="T4660">
        <f>IFERROR(S4660*I4660,0)</f>
        <v>0.44608000000000003</v>
      </c>
      <c r="U4660" t="b">
        <f>O4660=N4660</f>
        <v>0</v>
      </c>
    </row>
    <row r="4661" spans="1:21" ht="21" x14ac:dyDescent="0.4">
      <c r="A4661" t="s">
        <v>5346</v>
      </c>
      <c r="B4661" t="s">
        <v>5347</v>
      </c>
      <c r="C4661" t="s">
        <v>5348</v>
      </c>
      <c r="D4661" s="34">
        <v>1497472</v>
      </c>
      <c r="E4661" s="34">
        <v>281017</v>
      </c>
      <c r="F4661" s="33">
        <v>41.244599999999998</v>
      </c>
      <c r="G4661" s="33">
        <v>22.208399999999997</v>
      </c>
      <c r="H4661" s="49">
        <v>18.766093790067526</v>
      </c>
      <c r="I4661" s="33">
        <v>63.452999999999996</v>
      </c>
      <c r="J4661" s="35">
        <f>G4661/I4661</f>
        <v>0.34999763604557704</v>
      </c>
      <c r="K4661">
        <v>0.14676905667628648</v>
      </c>
      <c r="L4661">
        <v>0.22579772753961502</v>
      </c>
      <c r="M4661" s="49">
        <v>0.05</v>
      </c>
      <c r="N4661" t="s">
        <v>34</v>
      </c>
      <c r="O4661" s="10" t="s">
        <v>34</v>
      </c>
      <c r="P4661">
        <f>VLOOKUP($O4661,$Y$2:$AJ$8,9,FALSE)</f>
        <v>0.15</v>
      </c>
      <c r="Q4661" s="11">
        <f>(L4661-M4661)/L4661</f>
        <v>0.77856287330780261</v>
      </c>
      <c r="S4661" s="13">
        <f>MIN(Q4661,IF(R4661=0,P4661,R4661))</f>
        <v>0.15</v>
      </c>
      <c r="T4661">
        <f>IFERROR(S4661*I4661,0)</f>
        <v>9.517949999999999</v>
      </c>
      <c r="U4661" t="b">
        <f>O4661=N4661</f>
        <v>1</v>
      </c>
    </row>
    <row r="4662" spans="1:21" ht="21" x14ac:dyDescent="0.4">
      <c r="A4662" t="s">
        <v>3812</v>
      </c>
      <c r="B4662" t="s">
        <v>3798</v>
      </c>
      <c r="C4662" t="s">
        <v>3799</v>
      </c>
      <c r="D4662" s="34">
        <v>53002</v>
      </c>
      <c r="E4662" s="34">
        <v>9882</v>
      </c>
      <c r="F4662" s="33">
        <v>11.8584</v>
      </c>
      <c r="G4662" s="33">
        <v>3.8538000000000001</v>
      </c>
      <c r="H4662" s="49">
        <v>18.644579449832083</v>
      </c>
      <c r="I4662" s="33">
        <v>15.712199999999999</v>
      </c>
      <c r="J4662" s="35">
        <f>G4662/I4662</f>
        <v>0.24527437278038725</v>
      </c>
      <c r="K4662">
        <v>1.2</v>
      </c>
      <c r="L4662">
        <v>1.5899817850637521</v>
      </c>
      <c r="M4662" s="49">
        <v>1.2</v>
      </c>
      <c r="N4662" t="s">
        <v>33</v>
      </c>
      <c r="O4662" s="10" t="s">
        <v>33</v>
      </c>
      <c r="P4662">
        <f>VLOOKUP($O4662,$Y$2:$AJ$8,9,FALSE)</f>
        <v>0.4</v>
      </c>
      <c r="Q4662" s="11">
        <f>(L4662-M4662)/L4662</f>
        <v>0.24527437278038716</v>
      </c>
      <c r="S4662" s="13">
        <f>MIN(Q4662,IF(R4662=0,P4662,R4662))</f>
        <v>0.24527437278038716</v>
      </c>
      <c r="T4662">
        <f>IFERROR(S4662*I4662,0)</f>
        <v>3.8537999999999988</v>
      </c>
      <c r="U4662" t="b">
        <f>O4662=N4662</f>
        <v>1</v>
      </c>
    </row>
    <row r="4663" spans="1:21" ht="21" x14ac:dyDescent="0.4">
      <c r="A4663" t="s">
        <v>2597</v>
      </c>
      <c r="B4663" t="s">
        <v>2581</v>
      </c>
      <c r="C4663" t="s">
        <v>2582</v>
      </c>
      <c r="D4663" s="34">
        <v>3547742</v>
      </c>
      <c r="E4663" s="34">
        <v>19927</v>
      </c>
      <c r="F4663" s="33">
        <v>25.448699999999999</v>
      </c>
      <c r="G4663" s="33">
        <v>9.0313999999999997</v>
      </c>
      <c r="H4663" s="49">
        <v>0.56168120455207848</v>
      </c>
      <c r="I4663" s="33">
        <v>34.4801</v>
      </c>
      <c r="J4663" s="35">
        <f>G4663/I4663</f>
        <v>0.261930794864284</v>
      </c>
      <c r="K4663">
        <v>1.2770964018668138</v>
      </c>
      <c r="L4663">
        <v>1.7303206704471319</v>
      </c>
      <c r="M4663" s="49">
        <v>1.25</v>
      </c>
      <c r="N4663" t="s">
        <v>37</v>
      </c>
      <c r="O4663" s="10" t="s">
        <v>37</v>
      </c>
      <c r="P4663">
        <f>VLOOKUP($O4663,$Y$2:$AJ$8,9,FALSE)</f>
        <v>0.25</v>
      </c>
      <c r="Q4663" s="11">
        <f>(L4663-M4663)/L4663</f>
        <v>0.27759055223157697</v>
      </c>
      <c r="S4663" s="13">
        <f>MIN(Q4663,IF(R4663=0,P4663,R4663))</f>
        <v>0.25</v>
      </c>
      <c r="T4663">
        <f>IFERROR(S4663*I4663,0)</f>
        <v>8.620025</v>
      </c>
      <c r="U4663" t="b">
        <f>O4663=N4663</f>
        <v>1</v>
      </c>
    </row>
    <row r="4664" spans="1:21" ht="21" x14ac:dyDescent="0.4">
      <c r="A4664" t="s">
        <v>3733</v>
      </c>
      <c r="B4664" t="s">
        <v>3673</v>
      </c>
      <c r="C4664" t="s">
        <v>3674</v>
      </c>
      <c r="D4664" s="34">
        <v>137377</v>
      </c>
      <c r="E4664" s="34">
        <v>4228</v>
      </c>
      <c r="F4664" s="33">
        <v>3.2555999999999998</v>
      </c>
      <c r="G4664" s="33">
        <v>0.89290000000000003</v>
      </c>
      <c r="H4664" s="49">
        <v>3.0776621996404057</v>
      </c>
      <c r="I4664" s="33">
        <v>4.1485000000000003</v>
      </c>
      <c r="J4664" s="35">
        <f>G4664/I4664</f>
        <v>0.21523442208026997</v>
      </c>
      <c r="K4664">
        <v>0.77000946073793752</v>
      </c>
      <c r="L4664">
        <v>0.98119678334910121</v>
      </c>
      <c r="M4664" s="49">
        <v>0.77</v>
      </c>
      <c r="N4664" t="s">
        <v>37</v>
      </c>
      <c r="O4664" s="10" t="s">
        <v>37</v>
      </c>
      <c r="P4664">
        <f>VLOOKUP($O4664,$Y$2:$AJ$8,9,FALSE)</f>
        <v>0.25</v>
      </c>
      <c r="Q4664" s="11">
        <f>(L4664-M4664)/L4664</f>
        <v>0.21524406411956126</v>
      </c>
      <c r="S4664" s="13">
        <f>MIN(Q4664,IF(R4664=0,P4664,R4664))</f>
        <v>0.21524406411956126</v>
      </c>
      <c r="T4664">
        <f>IFERROR(S4664*I4664,0)</f>
        <v>0.89293999999999996</v>
      </c>
      <c r="U4664" t="b">
        <f>O4664=N4664</f>
        <v>1</v>
      </c>
    </row>
    <row r="4665" spans="1:21" ht="21" x14ac:dyDescent="0.4">
      <c r="A4665" t="s">
        <v>1531</v>
      </c>
      <c r="B4665" t="s">
        <v>1475</v>
      </c>
      <c r="C4665" s="50" t="s">
        <v>1476</v>
      </c>
      <c r="D4665" s="34">
        <v>508187</v>
      </c>
      <c r="E4665" s="34">
        <v>65240</v>
      </c>
      <c r="F4665" s="33">
        <v>29.358699999999995</v>
      </c>
      <c r="G4665" s="33">
        <v>8.805200000000001</v>
      </c>
      <c r="H4665" s="49">
        <v>12.83779396167159</v>
      </c>
      <c r="I4665" s="33">
        <v>38.163899999999998</v>
      </c>
      <c r="J4665" s="35">
        <f>G4665/I4665</f>
        <v>0.23072065485969728</v>
      </c>
      <c r="K4665">
        <v>0.45001072961373384</v>
      </c>
      <c r="L4665">
        <v>0.58497700797057017</v>
      </c>
      <c r="M4665" s="49">
        <v>0.45</v>
      </c>
      <c r="N4665" t="s">
        <v>33</v>
      </c>
      <c r="O4665" s="10" t="s">
        <v>37</v>
      </c>
      <c r="P4665">
        <f>VLOOKUP($O4665,$Y$2:$AJ$8,9,FALSE)</f>
        <v>0.25</v>
      </c>
      <c r="Q4665" s="11">
        <f>(L4665-M4665)/L4665</f>
        <v>0.23073899680064139</v>
      </c>
      <c r="S4665" s="13">
        <f>MIN(Q4665,IF(R4665=0,P4665,R4665))</f>
        <v>0.23073899680064139</v>
      </c>
      <c r="T4665">
        <f>IFERROR(S4665*I4665,0)</f>
        <v>8.8058999999999976</v>
      </c>
      <c r="U4665" t="b">
        <f>O4665=N4665</f>
        <v>0</v>
      </c>
    </row>
    <row r="4666" spans="1:21" ht="21" x14ac:dyDescent="0.4">
      <c r="A4666" t="s">
        <v>1211</v>
      </c>
      <c r="B4666" t="s">
        <v>1143</v>
      </c>
      <c r="C4666" s="50" t="s">
        <v>1144</v>
      </c>
      <c r="D4666" s="34">
        <v>906839</v>
      </c>
      <c r="E4666" s="34">
        <v>115847</v>
      </c>
      <c r="F4666" s="33">
        <v>43.104399999999998</v>
      </c>
      <c r="G4666" s="33">
        <v>14.3666</v>
      </c>
      <c r="H4666" s="49">
        <v>12.774814492980562</v>
      </c>
      <c r="I4666" s="33">
        <v>57.470999999999997</v>
      </c>
      <c r="J4666" s="35">
        <f>G4666/I4666</f>
        <v>0.24997998990795359</v>
      </c>
      <c r="K4666">
        <v>0.37208041641130113</v>
      </c>
      <c r="L4666">
        <v>0.49609398603330257</v>
      </c>
      <c r="M4666" s="49">
        <v>0.3</v>
      </c>
      <c r="N4666" t="s">
        <v>37</v>
      </c>
      <c r="O4666" s="10" t="s">
        <v>37</v>
      </c>
      <c r="P4666">
        <f>VLOOKUP($O4666,$Y$2:$AJ$8,9,FALSE)</f>
        <v>0.25</v>
      </c>
      <c r="Q4666" s="11">
        <f>(L4666-M4666)/L4666</f>
        <v>0.39527587826904009</v>
      </c>
      <c r="S4666" s="13">
        <f>MIN(Q4666,IF(R4666=0,P4666,R4666))</f>
        <v>0.25</v>
      </c>
      <c r="T4666">
        <f>IFERROR(S4666*I4666,0)</f>
        <v>14.367749999999999</v>
      </c>
      <c r="U4666" t="b">
        <f>O4666=N4666</f>
        <v>1</v>
      </c>
    </row>
    <row r="4667" spans="1:21" ht="21" x14ac:dyDescent="0.4">
      <c r="A4667" t="s">
        <v>4048</v>
      </c>
      <c r="B4667" t="s">
        <v>3907</v>
      </c>
      <c r="C4667" t="s">
        <v>3908</v>
      </c>
      <c r="D4667" s="34">
        <v>6967</v>
      </c>
      <c r="E4667" s="34">
        <v>825</v>
      </c>
      <c r="F4667" s="33">
        <v>0.5838000000000001</v>
      </c>
      <c r="G4667" s="33">
        <v>0.19020000000000004</v>
      </c>
      <c r="H4667" s="49">
        <v>11.841538682359696</v>
      </c>
      <c r="I4667" s="33">
        <v>0.77400000000000013</v>
      </c>
      <c r="J4667" s="35">
        <f>G4667/I4667</f>
        <v>0.24573643410852714</v>
      </c>
      <c r="K4667">
        <v>0.70763636363636373</v>
      </c>
      <c r="L4667">
        <v>0.93818181818181834</v>
      </c>
      <c r="M4667" s="49">
        <v>0.7</v>
      </c>
      <c r="N4667" t="s">
        <v>37</v>
      </c>
      <c r="O4667" s="10" t="s">
        <v>37</v>
      </c>
      <c r="P4667">
        <f>VLOOKUP($O4667,$Y$2:$AJ$8,9,FALSE)</f>
        <v>0.25</v>
      </c>
      <c r="Q4667" s="11">
        <f>(L4667-M4667)/L4667</f>
        <v>0.25387596899224824</v>
      </c>
      <c r="S4667" s="13">
        <f>MIN(Q4667,IF(R4667=0,P4667,R4667))</f>
        <v>0.25</v>
      </c>
      <c r="T4667">
        <f>IFERROR(S4667*I4667,0)</f>
        <v>0.19350000000000003</v>
      </c>
      <c r="U4667" t="b">
        <f>O4667=N4667</f>
        <v>1</v>
      </c>
    </row>
    <row r="4668" spans="1:21" ht="21" x14ac:dyDescent="0.4">
      <c r="A4668" t="s">
        <v>867</v>
      </c>
      <c r="B4668" t="s">
        <v>775</v>
      </c>
      <c r="C4668" s="50" t="s">
        <v>776</v>
      </c>
      <c r="D4668" s="34">
        <v>175426</v>
      </c>
      <c r="E4668" s="34">
        <v>46060</v>
      </c>
      <c r="F4668" s="33">
        <v>36.847099999999998</v>
      </c>
      <c r="G4668" s="33">
        <v>13.7279</v>
      </c>
      <c r="H4668" s="49">
        <v>26.256085186916419</v>
      </c>
      <c r="I4668" s="33">
        <v>50.574999999999996</v>
      </c>
      <c r="J4668" s="35">
        <f>G4668/I4668</f>
        <v>0.27143648047454277</v>
      </c>
      <c r="K4668">
        <v>0.79998046026921399</v>
      </c>
      <c r="L4668">
        <v>1.0980243161094223</v>
      </c>
      <c r="M4668" s="49">
        <v>0.75</v>
      </c>
      <c r="N4668" t="s">
        <v>37</v>
      </c>
      <c r="O4668" s="10" t="s">
        <v>37</v>
      </c>
      <c r="P4668">
        <f>VLOOKUP($O4668,$Y$2:$AJ$8,9,FALSE)</f>
        <v>0.25</v>
      </c>
      <c r="Q4668" s="11">
        <f>(L4668-M4668)/L4668</f>
        <v>0.31695501730103792</v>
      </c>
      <c r="S4668" s="13">
        <f>MIN(Q4668,IF(R4668=0,P4668,R4668))</f>
        <v>0.25</v>
      </c>
      <c r="T4668">
        <f>IFERROR(S4668*I4668,0)</f>
        <v>12.643749999999999</v>
      </c>
      <c r="U4668" t="b">
        <f>O4668=N4668</f>
        <v>1</v>
      </c>
    </row>
    <row r="4669" spans="1:21" ht="21" x14ac:dyDescent="0.4">
      <c r="A4669" t="s">
        <v>3235</v>
      </c>
      <c r="B4669" t="s">
        <v>3217</v>
      </c>
      <c r="C4669" t="s">
        <v>3218</v>
      </c>
      <c r="D4669" s="34">
        <v>340432</v>
      </c>
      <c r="E4669" s="34">
        <v>14416</v>
      </c>
      <c r="F4669" s="33">
        <v>25.948799999999995</v>
      </c>
      <c r="G4669" s="33">
        <v>6.5032000000000005</v>
      </c>
      <c r="H4669" s="49">
        <v>4.2346195422286979</v>
      </c>
      <c r="I4669" s="33">
        <v>32.451999999999998</v>
      </c>
      <c r="J4669" s="35">
        <f>G4669/I4669</f>
        <v>0.20039442869468757</v>
      </c>
      <c r="K4669">
        <v>1.7999999999999996</v>
      </c>
      <c r="L4669">
        <v>2.2511098779134295</v>
      </c>
      <c r="M4669" s="49">
        <v>1.8</v>
      </c>
      <c r="N4669" t="s">
        <v>37</v>
      </c>
      <c r="O4669" s="10" t="s">
        <v>37</v>
      </c>
      <c r="P4669">
        <f>VLOOKUP($O4669,$Y$2:$AJ$8,9,FALSE)</f>
        <v>0.25</v>
      </c>
      <c r="Q4669" s="11">
        <f>(L4669-M4669)/L4669</f>
        <v>0.20039442869468752</v>
      </c>
      <c r="S4669" s="13">
        <f>MIN(Q4669,IF(R4669=0,P4669,R4669))</f>
        <v>0.20039442869468752</v>
      </c>
      <c r="T4669">
        <f>IFERROR(S4669*I4669,0)</f>
        <v>6.5031999999999988</v>
      </c>
      <c r="U4669" t="b">
        <f>O4669=N4669</f>
        <v>1</v>
      </c>
    </row>
    <row r="4670" spans="1:21" ht="21" x14ac:dyDescent="0.4">
      <c r="A4670" t="s">
        <v>195</v>
      </c>
      <c r="B4670" t="s">
        <v>31</v>
      </c>
      <c r="C4670" t="s">
        <v>32</v>
      </c>
      <c r="D4670" s="34">
        <v>613711</v>
      </c>
      <c r="E4670" s="34">
        <v>42039</v>
      </c>
      <c r="F4670" s="33">
        <v>43.448</v>
      </c>
      <c r="G4670" s="33">
        <v>14.113300000000001</v>
      </c>
      <c r="H4670" s="49">
        <v>6.8499668410701453</v>
      </c>
      <c r="I4670" s="33">
        <v>57.561300000000003</v>
      </c>
      <c r="K4670">
        <v>1.0335164965865029</v>
      </c>
      <c r="L4670">
        <v>1.3692357096981376</v>
      </c>
      <c r="M4670" s="49">
        <v>1</v>
      </c>
      <c r="N4670" t="s">
        <v>34</v>
      </c>
      <c r="O4670" s="10" t="s">
        <v>42</v>
      </c>
      <c r="P4670">
        <f>VLOOKUP($O4670,$Y$2:$AJ$8,9,FALSE)</f>
        <v>0.05</v>
      </c>
      <c r="Q4670" s="11">
        <f>(L4670-M4670)/L4670</f>
        <v>0.26966555654580426</v>
      </c>
      <c r="S4670" s="13">
        <f>MIN(Q4670,IF(R4670=0,P4670,R4670))</f>
        <v>0.05</v>
      </c>
      <c r="T4670">
        <f>IFERROR(S4670*I4670,0)</f>
        <v>2.8780650000000003</v>
      </c>
      <c r="U4670" t="b">
        <f>O4670=N4670</f>
        <v>0</v>
      </c>
    </row>
    <row r="4671" spans="1:21" ht="21" x14ac:dyDescent="0.4">
      <c r="A4671" t="s">
        <v>2906</v>
      </c>
      <c r="B4671" t="s">
        <v>2900</v>
      </c>
      <c r="C4671" t="s">
        <v>2901</v>
      </c>
      <c r="D4671" s="34">
        <v>1328318</v>
      </c>
      <c r="E4671" s="34">
        <v>72409</v>
      </c>
      <c r="F4671" s="33">
        <v>108.64430000000002</v>
      </c>
      <c r="G4671" s="33">
        <v>48.725500000000004</v>
      </c>
      <c r="H4671" s="49">
        <v>5.4511796121109555</v>
      </c>
      <c r="I4671" s="33">
        <v>157.36980000000003</v>
      </c>
      <c r="J4671" s="35">
        <f>G4671/I4671</f>
        <v>0.30962420998183893</v>
      </c>
      <c r="K4671">
        <v>1.500425361488213</v>
      </c>
      <c r="L4671">
        <v>2.1733458547970557</v>
      </c>
      <c r="M4671" s="49">
        <v>1.5</v>
      </c>
      <c r="N4671" t="s">
        <v>37</v>
      </c>
      <c r="O4671" s="10" t="s">
        <v>37</v>
      </c>
      <c r="P4671">
        <f>VLOOKUP($O4671,$Y$2:$AJ$8,9,FALSE)</f>
        <v>0.25</v>
      </c>
      <c r="Q4671" s="11">
        <f>(L4671-M4671)/L4671</f>
        <v>0.3098199273304027</v>
      </c>
      <c r="S4671" s="13">
        <f>MIN(Q4671,IF(R4671=0,P4671,R4671))</f>
        <v>0.25</v>
      </c>
      <c r="T4671">
        <f>IFERROR(S4671*I4671,0)</f>
        <v>39.342450000000007</v>
      </c>
      <c r="U4671" t="b">
        <f>O4671=N4671</f>
        <v>1</v>
      </c>
    </row>
    <row r="4672" spans="1:21" ht="21" x14ac:dyDescent="0.4">
      <c r="A4672" t="s">
        <v>4631</v>
      </c>
      <c r="B4672" t="s">
        <v>4593</v>
      </c>
      <c r="C4672" t="s">
        <v>4594</v>
      </c>
      <c r="D4672" s="34">
        <v>211946</v>
      </c>
      <c r="E4672" s="34">
        <v>3859</v>
      </c>
      <c r="F4672" s="33">
        <v>1.1369</v>
      </c>
      <c r="G4672" s="33">
        <v>0.379</v>
      </c>
      <c r="H4672" s="49">
        <v>1.8207467939946969</v>
      </c>
      <c r="I4672" s="33">
        <v>1.5159</v>
      </c>
      <c r="J4672" s="35">
        <f>G4672/I4672</f>
        <v>0.2500164918530246</v>
      </c>
      <c r="K4672">
        <v>0.29461000259134495</v>
      </c>
      <c r="L4672">
        <v>0.39282197460481993</v>
      </c>
      <c r="M4672" s="49">
        <v>0.2</v>
      </c>
      <c r="N4672" t="s">
        <v>37</v>
      </c>
      <c r="O4672" s="10" t="s">
        <v>37</v>
      </c>
      <c r="P4672">
        <f>VLOOKUP($O4672,$Y$2:$AJ$8,9,FALSE)</f>
        <v>0.25</v>
      </c>
      <c r="Q4672" s="11">
        <f>(L4672-M4672)/L4672</f>
        <v>0.4908635134243684</v>
      </c>
      <c r="S4672" s="13">
        <f>MIN(Q4672,IF(R4672=0,P4672,R4672))</f>
        <v>0.25</v>
      </c>
      <c r="T4672">
        <f>IFERROR(S4672*I4672,0)</f>
        <v>0.37897500000000001</v>
      </c>
      <c r="U4672" t="b">
        <f>O4672=N4672</f>
        <v>1</v>
      </c>
    </row>
    <row r="4673" spans="1:21" ht="21" x14ac:dyDescent="0.4">
      <c r="A4673" t="s">
        <v>1532</v>
      </c>
      <c r="B4673" t="s">
        <v>1475</v>
      </c>
      <c r="C4673" s="50" t="s">
        <v>1476</v>
      </c>
      <c r="D4673" s="34">
        <v>29328</v>
      </c>
      <c r="E4673" s="34">
        <v>1436</v>
      </c>
      <c r="F4673" s="33">
        <v>0.55669999999999986</v>
      </c>
      <c r="G4673" s="33">
        <v>0.21630000000000002</v>
      </c>
      <c r="H4673" s="49">
        <v>4.8963447899618115</v>
      </c>
      <c r="I4673" s="33">
        <v>0.77299999999999991</v>
      </c>
      <c r="J4673" s="35">
        <f>G4673/I4673</f>
        <v>0.27981888745148775</v>
      </c>
      <c r="K4673">
        <v>0.38767409470752079</v>
      </c>
      <c r="L4673">
        <v>0.53830083565459597</v>
      </c>
      <c r="M4673" s="49">
        <v>0.4</v>
      </c>
      <c r="N4673" t="s">
        <v>33</v>
      </c>
      <c r="O4673" s="10" t="s">
        <v>33</v>
      </c>
      <c r="P4673">
        <f>VLOOKUP($O4673,$Y$2:$AJ$8,9,FALSE)</f>
        <v>0.4</v>
      </c>
      <c r="Q4673" s="11">
        <f>(L4673-M4673)/L4673</f>
        <v>0.25692108667529084</v>
      </c>
      <c r="S4673" s="13">
        <f>MIN(Q4673,IF(R4673=0,P4673,R4673))</f>
        <v>0.25692108667529084</v>
      </c>
      <c r="T4673">
        <f>IFERROR(S4673*I4673,0)</f>
        <v>0.1985999999999998</v>
      </c>
      <c r="U4673" t="b">
        <f>O4673=N4673</f>
        <v>1</v>
      </c>
    </row>
    <row r="4674" spans="1:21" ht="21" x14ac:dyDescent="0.4">
      <c r="A4674" t="s">
        <v>3110</v>
      </c>
      <c r="B4674" t="s">
        <v>3096</v>
      </c>
      <c r="C4674" t="s">
        <v>3097</v>
      </c>
      <c r="D4674" s="34">
        <v>65966</v>
      </c>
      <c r="E4674" s="34">
        <v>14798</v>
      </c>
      <c r="F4674" s="33">
        <v>5.7337000000000007</v>
      </c>
      <c r="G4674" s="33">
        <v>1.9107000000000003</v>
      </c>
      <c r="H4674" s="49">
        <v>22.432768395840281</v>
      </c>
      <c r="I4674" s="33">
        <v>7.644400000000001</v>
      </c>
      <c r="J4674" s="35">
        <f>G4674/I4674</f>
        <v>0.2499476741143844</v>
      </c>
      <c r="K4674">
        <v>0.3874645222327342</v>
      </c>
      <c r="L4674">
        <v>0.51658332207055013</v>
      </c>
      <c r="M4674" s="49">
        <v>0.25</v>
      </c>
      <c r="N4674" t="s">
        <v>37</v>
      </c>
      <c r="O4674" s="10" t="s">
        <v>37</v>
      </c>
      <c r="P4674">
        <f>VLOOKUP($O4674,$Y$2:$AJ$8,9,FALSE)</f>
        <v>0.25</v>
      </c>
      <c r="Q4674" s="11">
        <f>(L4674-M4674)/L4674</f>
        <v>0.51605096541258966</v>
      </c>
      <c r="S4674" s="13">
        <f>MIN(Q4674,IF(R4674=0,P4674,R4674))</f>
        <v>0.25</v>
      </c>
      <c r="T4674">
        <f>IFERROR(S4674*I4674,0)</f>
        <v>1.9111000000000002</v>
      </c>
      <c r="U4674" t="b">
        <f>O4674=N4674</f>
        <v>1</v>
      </c>
    </row>
    <row r="4675" spans="1:21" ht="21" x14ac:dyDescent="0.4">
      <c r="A4675" t="s">
        <v>1419</v>
      </c>
      <c r="B4675" t="s">
        <v>1306</v>
      </c>
      <c r="C4675" s="50" t="s">
        <v>1307</v>
      </c>
      <c r="D4675" s="34">
        <v>543062</v>
      </c>
      <c r="E4675" s="34">
        <v>26055</v>
      </c>
      <c r="F4675" s="33">
        <v>7.6005000000000003</v>
      </c>
      <c r="G4675" s="33">
        <v>2.5311000000000003</v>
      </c>
      <c r="H4675" s="49">
        <v>4.7977947269372558</v>
      </c>
      <c r="I4675" s="33">
        <v>10.131600000000001</v>
      </c>
      <c r="J4675" s="35">
        <f>G4675/I4675</f>
        <v>0.24982233803150541</v>
      </c>
      <c r="K4675">
        <v>0.29170984455958548</v>
      </c>
      <c r="L4675">
        <v>0.38885434657455387</v>
      </c>
      <c r="M4675" s="49">
        <v>0.2</v>
      </c>
      <c r="N4675" t="s">
        <v>37</v>
      </c>
      <c r="O4675" s="10" t="s">
        <v>42</v>
      </c>
      <c r="P4675">
        <f>VLOOKUP($O4675,$Y$2:$AJ$8,9,FALSE)</f>
        <v>0.05</v>
      </c>
      <c r="Q4675" s="11">
        <f>(L4675-M4675)/L4675</f>
        <v>0.4856686012081014</v>
      </c>
      <c r="S4675" s="13">
        <f>MIN(Q4675,IF(R4675=0,P4675,R4675))</f>
        <v>0.05</v>
      </c>
      <c r="T4675">
        <f>IFERROR(S4675*I4675,0)</f>
        <v>0.50658000000000003</v>
      </c>
      <c r="U4675" t="b">
        <f>O4675=N4675</f>
        <v>0</v>
      </c>
    </row>
    <row r="4676" spans="1:21" ht="21" x14ac:dyDescent="0.4">
      <c r="A4676" t="s">
        <v>2575</v>
      </c>
      <c r="B4676" t="s">
        <v>2544</v>
      </c>
      <c r="C4676" t="s">
        <v>2545</v>
      </c>
      <c r="D4676" s="34">
        <v>31554</v>
      </c>
      <c r="E4676" s="34">
        <v>1244</v>
      </c>
      <c r="F4676" s="33">
        <v>1.8460999999999999</v>
      </c>
      <c r="G4676" s="33">
        <v>0.37949999999999995</v>
      </c>
      <c r="H4676" s="49">
        <v>3.9424478671483807</v>
      </c>
      <c r="I4676" s="33">
        <v>2.2256</v>
      </c>
      <c r="J4676" s="35">
        <f>G4676/I4676</f>
        <v>0.17051581595974116</v>
      </c>
      <c r="K4676">
        <v>1.4840032154340834</v>
      </c>
      <c r="L4676">
        <v>1.7890675241157556</v>
      </c>
      <c r="M4676" s="49">
        <v>1.5</v>
      </c>
      <c r="N4676" t="s">
        <v>37</v>
      </c>
      <c r="O4676" s="10" t="s">
        <v>37</v>
      </c>
      <c r="P4676">
        <f>VLOOKUP($O4676,$Y$2:$AJ$8,9,FALSE)</f>
        <v>0.25</v>
      </c>
      <c r="Q4676" s="11">
        <f>(L4676-M4676)/L4676</f>
        <v>0.1615744069015097</v>
      </c>
      <c r="S4676" s="13">
        <f>MIN(Q4676,IF(R4676=0,P4676,R4676))</f>
        <v>0.1615744069015097</v>
      </c>
      <c r="T4676">
        <f>IFERROR(S4676*I4676,0)</f>
        <v>0.35959999999999998</v>
      </c>
      <c r="U4676" t="b">
        <f>O4676=N4676</f>
        <v>1</v>
      </c>
    </row>
    <row r="4677" spans="1:21" ht="21" x14ac:dyDescent="0.4">
      <c r="A4677" t="s">
        <v>2145</v>
      </c>
      <c r="B4677" t="s">
        <v>2094</v>
      </c>
      <c r="C4677" t="s">
        <v>2095</v>
      </c>
      <c r="D4677" s="34">
        <v>16813</v>
      </c>
      <c r="E4677" s="34">
        <v>2106</v>
      </c>
      <c r="F4677" s="33">
        <v>0.64729999999999999</v>
      </c>
      <c r="G4677" s="33">
        <v>0.21489999999999998</v>
      </c>
      <c r="H4677" s="49">
        <v>12.526021530958188</v>
      </c>
      <c r="I4677" s="33">
        <v>0.86219999999999997</v>
      </c>
      <c r="J4677" s="35">
        <f>G4677/I4677</f>
        <v>0.24924611459058221</v>
      </c>
      <c r="K4677">
        <v>0.30735992402659068</v>
      </c>
      <c r="L4677">
        <v>0.40940170940170939</v>
      </c>
      <c r="M4677" s="49">
        <v>0.25</v>
      </c>
      <c r="N4677" t="s">
        <v>34</v>
      </c>
      <c r="O4677" s="10" t="s">
        <v>34</v>
      </c>
      <c r="P4677">
        <f>VLOOKUP($O4677,$Y$2:$AJ$8,9,FALSE)</f>
        <v>0.15</v>
      </c>
      <c r="Q4677" s="11">
        <f>(L4677-M4677)/L4677</f>
        <v>0.38935281837160751</v>
      </c>
      <c r="S4677" s="13">
        <f>MIN(Q4677,IF(R4677=0,P4677,R4677))</f>
        <v>0.15</v>
      </c>
      <c r="T4677">
        <f>IFERROR(S4677*I4677,0)</f>
        <v>0.12933</v>
      </c>
      <c r="U4677" t="b">
        <f>O4677=N4677</f>
        <v>1</v>
      </c>
    </row>
    <row r="4678" spans="1:21" ht="21" x14ac:dyDescent="0.4">
      <c r="A4678" t="s">
        <v>974</v>
      </c>
      <c r="B4678" t="s">
        <v>899</v>
      </c>
      <c r="C4678" s="50" t="s">
        <v>900</v>
      </c>
      <c r="D4678" s="34">
        <v>428215</v>
      </c>
      <c r="E4678" s="34">
        <v>22864</v>
      </c>
      <c r="F4678" s="33">
        <v>87.590599999999995</v>
      </c>
      <c r="G4678" s="33">
        <v>27.038800000000002</v>
      </c>
      <c r="H4678" s="49">
        <v>5.3393739126373436</v>
      </c>
      <c r="I4678" s="33">
        <v>114.6294</v>
      </c>
      <c r="J4678" s="35">
        <f>G4678/I4678</f>
        <v>0.23588014942065474</v>
      </c>
      <c r="K4678">
        <v>3.8309394681595519</v>
      </c>
      <c r="L4678">
        <v>5.0135321903428975</v>
      </c>
      <c r="M4678" s="49">
        <v>3.49</v>
      </c>
      <c r="N4678" t="s">
        <v>37</v>
      </c>
      <c r="O4678" s="10" t="s">
        <v>42</v>
      </c>
      <c r="P4678">
        <f>VLOOKUP($O4678,$Y$2:$AJ$8,9,FALSE)</f>
        <v>0.05</v>
      </c>
      <c r="Q4678" s="11">
        <f>(L4678-M4678)/L4678</f>
        <v>0.30388399485646789</v>
      </c>
      <c r="S4678" s="13">
        <f>MIN(Q4678,IF(R4678=0,P4678,R4678))</f>
        <v>0.05</v>
      </c>
      <c r="T4678">
        <f>IFERROR(S4678*I4678,0)</f>
        <v>5.7314700000000007</v>
      </c>
      <c r="U4678" t="b">
        <f>O4678=N4678</f>
        <v>0</v>
      </c>
    </row>
    <row r="4679" spans="1:21" ht="21" x14ac:dyDescent="0.4">
      <c r="A4679" t="s">
        <v>4109</v>
      </c>
      <c r="B4679" t="s">
        <v>4104</v>
      </c>
      <c r="C4679" t="s">
        <v>4105</v>
      </c>
      <c r="D4679" s="34">
        <v>2640216</v>
      </c>
      <c r="E4679" s="34">
        <v>650181</v>
      </c>
      <c r="F4679" s="33">
        <v>81.101900000000001</v>
      </c>
      <c r="G4679" s="33">
        <v>31.538500000000003</v>
      </c>
      <c r="H4679" s="49">
        <v>24.626053322909943</v>
      </c>
      <c r="I4679" s="33">
        <v>112.6404</v>
      </c>
      <c r="J4679" s="35">
        <f>G4679/I4679</f>
        <v>0.27999279121878123</v>
      </c>
      <c r="K4679">
        <v>0.1247374192724795</v>
      </c>
      <c r="L4679">
        <v>0.17324468109649466</v>
      </c>
      <c r="M4679" s="49">
        <v>0.01</v>
      </c>
      <c r="N4679" t="s">
        <v>37</v>
      </c>
      <c r="O4679" s="10" t="s">
        <v>37</v>
      </c>
      <c r="P4679">
        <f>VLOOKUP($O4679,$Y$2:$AJ$8,9,FALSE)</f>
        <v>0.25</v>
      </c>
      <c r="Q4679" s="11">
        <f>(L4679-M4679)/L4679</f>
        <v>0.94227817017695248</v>
      </c>
      <c r="S4679" s="13">
        <f>MIN(Q4679,IF(R4679=0,P4679,R4679))</f>
        <v>0.25</v>
      </c>
      <c r="T4679">
        <f>IFERROR(S4679*I4679,0)</f>
        <v>28.1601</v>
      </c>
      <c r="U4679" t="b">
        <f>O4679=N4679</f>
        <v>1</v>
      </c>
    </row>
    <row r="4680" spans="1:21" ht="21" x14ac:dyDescent="0.4">
      <c r="A4680" t="s">
        <v>1031</v>
      </c>
      <c r="B4680" t="s">
        <v>998</v>
      </c>
      <c r="C4680" s="50" t="s">
        <v>999</v>
      </c>
      <c r="D4680" s="34">
        <v>310255</v>
      </c>
      <c r="E4680" s="34">
        <v>9997</v>
      </c>
      <c r="F4680" s="33">
        <v>3.9998000000000005</v>
      </c>
      <c r="G4680" s="33">
        <v>1.6431999999999998</v>
      </c>
      <c r="H4680" s="49">
        <v>3.2221882000290085</v>
      </c>
      <c r="I4680" s="33">
        <v>5.6430000000000007</v>
      </c>
      <c r="J4680" s="35">
        <f>G4680/I4680</f>
        <v>0.29119262803473323</v>
      </c>
      <c r="K4680">
        <v>0.40010003000900274</v>
      </c>
      <c r="L4680">
        <v>0.56446934080224076</v>
      </c>
      <c r="M4680" s="49">
        <v>0.4</v>
      </c>
      <c r="N4680" t="s">
        <v>45</v>
      </c>
      <c r="O4680" s="10" t="s">
        <v>45</v>
      </c>
      <c r="P4680">
        <f>VLOOKUP($O4680,$Y$2:$AJ$8,9,FALSE)</f>
        <v>0.32</v>
      </c>
      <c r="Q4680" s="11">
        <f>(L4680-M4680)/L4680</f>
        <v>0.29136983873825983</v>
      </c>
      <c r="S4680" s="13">
        <f>MIN(Q4680,IF(R4680=0,P4680,R4680))</f>
        <v>0.29136983873825983</v>
      </c>
      <c r="T4680">
        <f>IFERROR(S4680*I4680,0)</f>
        <v>1.6442000000000005</v>
      </c>
      <c r="U4680" t="b">
        <f>O4680=N4680</f>
        <v>1</v>
      </c>
    </row>
    <row r="4681" spans="1:21" ht="21" x14ac:dyDescent="0.4">
      <c r="A4681" t="s">
        <v>5186</v>
      </c>
      <c r="B4681" t="s">
        <v>5177</v>
      </c>
      <c r="C4681" t="s">
        <v>5178</v>
      </c>
      <c r="D4681" s="34">
        <v>1001774</v>
      </c>
      <c r="E4681" s="34">
        <v>50804</v>
      </c>
      <c r="F4681" s="33">
        <v>6.874200000000001</v>
      </c>
      <c r="G4681" s="33">
        <v>3.3868</v>
      </c>
      <c r="H4681" s="49">
        <v>5.0714033304917079</v>
      </c>
      <c r="I4681" s="33">
        <v>10.261000000000001</v>
      </c>
      <c r="J4681" s="35">
        <f>G4681/I4681</f>
        <v>0.33006529578013838</v>
      </c>
      <c r="K4681">
        <v>0.13530824344539802</v>
      </c>
      <c r="L4681">
        <v>0.2019722856467995</v>
      </c>
      <c r="M4681" s="49">
        <v>0.1</v>
      </c>
      <c r="N4681" t="s">
        <v>37</v>
      </c>
      <c r="O4681" s="10" t="s">
        <v>37</v>
      </c>
      <c r="P4681">
        <f>VLOOKUP($O4681,$Y$2:$AJ$8,9,FALSE)</f>
        <v>0.25</v>
      </c>
      <c r="Q4681" s="11">
        <f>(L4681-M4681)/L4681</f>
        <v>0.50488256505213924</v>
      </c>
      <c r="S4681" s="13">
        <f>MIN(Q4681,IF(R4681=0,P4681,R4681))</f>
        <v>0.25</v>
      </c>
      <c r="T4681">
        <f>IFERROR(S4681*I4681,0)</f>
        <v>2.5652500000000003</v>
      </c>
      <c r="U4681" t="b">
        <f>O4681=N4681</f>
        <v>1</v>
      </c>
    </row>
    <row r="4682" spans="1:21" ht="21" x14ac:dyDescent="0.4">
      <c r="A4682" t="s">
        <v>2010</v>
      </c>
      <c r="B4682" t="s">
        <v>1772</v>
      </c>
      <c r="C4682" s="50" t="s">
        <v>1773</v>
      </c>
      <c r="D4682" s="34">
        <v>15146</v>
      </c>
      <c r="E4682" s="34">
        <v>2271</v>
      </c>
      <c r="F4682" s="33">
        <v>3.4615</v>
      </c>
      <c r="G4682" s="33">
        <v>1.2713000000000001</v>
      </c>
      <c r="H4682" s="49">
        <v>14.994057837052686</v>
      </c>
      <c r="I4682" s="33">
        <v>4.7328000000000001</v>
      </c>
      <c r="J4682" s="35">
        <f>G4682/I4682</f>
        <v>0.26861477349560514</v>
      </c>
      <c r="K4682">
        <v>1.5242184059885513</v>
      </c>
      <c r="L4682">
        <v>2.084015852047556</v>
      </c>
      <c r="M4682" s="49">
        <v>1.5</v>
      </c>
      <c r="N4682" t="s">
        <v>37</v>
      </c>
      <c r="O4682" s="10" t="s">
        <v>34</v>
      </c>
      <c r="P4682">
        <f>VLOOKUP($O4682,$Y$2:$AJ$8,9,FALSE)</f>
        <v>0.15</v>
      </c>
      <c r="Q4682" s="11">
        <f>(L4682-M4682)/L4682</f>
        <v>0.2802358012170385</v>
      </c>
      <c r="S4682" s="13">
        <f>MIN(Q4682,IF(R4682=0,P4682,R4682))</f>
        <v>0.15</v>
      </c>
      <c r="T4682">
        <f>IFERROR(S4682*I4682,0)</f>
        <v>0.70992</v>
      </c>
      <c r="U4682" t="b">
        <f>O4682=N4682</f>
        <v>0</v>
      </c>
    </row>
    <row r="4683" spans="1:21" ht="21" x14ac:dyDescent="0.4">
      <c r="A4683" t="s">
        <v>2708</v>
      </c>
      <c r="B4683" t="s">
        <v>2697</v>
      </c>
      <c r="C4683" t="s">
        <v>2698</v>
      </c>
      <c r="D4683" s="34">
        <v>1361965</v>
      </c>
      <c r="E4683" s="34">
        <v>245827</v>
      </c>
      <c r="F4683" s="33">
        <v>163.14870000000002</v>
      </c>
      <c r="G4683" s="33">
        <v>52.321500000000007</v>
      </c>
      <c r="H4683" s="49">
        <v>18.049435925299107</v>
      </c>
      <c r="I4683" s="33">
        <v>215.47020000000003</v>
      </c>
      <c r="J4683" s="35">
        <f>G4683/I4683</f>
        <v>0.24282476184641774</v>
      </c>
      <c r="K4683">
        <v>0.6636728268253691</v>
      </c>
      <c r="L4683">
        <v>0.87651153046654773</v>
      </c>
      <c r="M4683" s="49">
        <v>0.55000000000000004</v>
      </c>
      <c r="N4683" t="s">
        <v>42</v>
      </c>
      <c r="O4683" s="10" t="s">
        <v>42</v>
      </c>
      <c r="P4683">
        <f>VLOOKUP($O4683,$Y$2:$AJ$8,9,FALSE)</f>
        <v>0.05</v>
      </c>
      <c r="Q4683" s="11">
        <f>(L4683-M4683)/L4683</f>
        <v>0.37251253305561516</v>
      </c>
      <c r="S4683" s="13">
        <f>MIN(Q4683,IF(R4683=0,P4683,R4683))</f>
        <v>0.05</v>
      </c>
      <c r="T4683">
        <f>IFERROR(S4683*I4683,0)</f>
        <v>10.773510000000002</v>
      </c>
      <c r="U4683" t="b">
        <f>O4683=N4683</f>
        <v>1</v>
      </c>
    </row>
    <row r="4684" spans="1:21" ht="21" x14ac:dyDescent="0.4">
      <c r="A4684" t="s">
        <v>2987</v>
      </c>
      <c r="B4684" t="s">
        <v>2957</v>
      </c>
      <c r="C4684" t="s">
        <v>2958</v>
      </c>
      <c r="D4684" s="34">
        <v>204269</v>
      </c>
      <c r="E4684" s="34">
        <v>35400</v>
      </c>
      <c r="F4684" s="33">
        <v>14.471500000000002</v>
      </c>
      <c r="G4684" s="33">
        <v>7.1277999999999988</v>
      </c>
      <c r="H4684" s="49">
        <v>17.330089245064105</v>
      </c>
      <c r="I4684" s="33">
        <v>21.599299999999999</v>
      </c>
      <c r="J4684" s="35">
        <f>G4684/I4684</f>
        <v>0.33000143523169728</v>
      </c>
      <c r="K4684">
        <v>0.40879943502824861</v>
      </c>
      <c r="L4684">
        <v>0.61014971751412428</v>
      </c>
      <c r="M4684" s="49">
        <v>0.3</v>
      </c>
      <c r="N4684" t="s">
        <v>37</v>
      </c>
      <c r="O4684" s="10" t="s">
        <v>37</v>
      </c>
      <c r="P4684">
        <f>VLOOKUP($O4684,$Y$2:$AJ$8,9,FALSE)</f>
        <v>0.25</v>
      </c>
      <c r="Q4684" s="11">
        <f>(L4684-M4684)/L4684</f>
        <v>0.50831739917497332</v>
      </c>
      <c r="S4684" s="13">
        <f>MIN(Q4684,IF(R4684=0,P4684,R4684))</f>
        <v>0.25</v>
      </c>
      <c r="T4684">
        <f>IFERROR(S4684*I4684,0)</f>
        <v>5.3998249999999999</v>
      </c>
      <c r="U4684" t="b">
        <f>O4684=N4684</f>
        <v>1</v>
      </c>
    </row>
    <row r="4685" spans="1:21" ht="21" x14ac:dyDescent="0.4">
      <c r="A4685" t="s">
        <v>1420</v>
      </c>
      <c r="B4685" t="s">
        <v>1306</v>
      </c>
      <c r="C4685" s="50" t="s">
        <v>1307</v>
      </c>
      <c r="D4685" s="34">
        <v>92163</v>
      </c>
      <c r="E4685" s="34">
        <v>13953</v>
      </c>
      <c r="F4685" s="33">
        <v>5.7895000000000003</v>
      </c>
      <c r="G4685" s="33">
        <v>1.9293</v>
      </c>
      <c r="H4685" s="49">
        <v>15.139481136681749</v>
      </c>
      <c r="I4685" s="33">
        <v>7.7187999999999999</v>
      </c>
      <c r="J4685" s="35">
        <f>G4685/I4685</f>
        <v>0.24994817847333783</v>
      </c>
      <c r="K4685">
        <v>0.41492868917078762</v>
      </c>
      <c r="L4685">
        <v>0.55320002866767004</v>
      </c>
      <c r="M4685" s="49">
        <v>0.3</v>
      </c>
      <c r="N4685" t="s">
        <v>37</v>
      </c>
      <c r="O4685" s="10" t="s">
        <v>37</v>
      </c>
      <c r="P4685">
        <f>VLOOKUP($O4685,$Y$2:$AJ$8,9,FALSE)</f>
        <v>0.25</v>
      </c>
      <c r="Q4685" s="11">
        <f>(L4685-M4685)/L4685</f>
        <v>0.45770067886199928</v>
      </c>
      <c r="S4685" s="13">
        <f>MIN(Q4685,IF(R4685=0,P4685,R4685))</f>
        <v>0.25</v>
      </c>
      <c r="T4685">
        <f>IFERROR(S4685*I4685,0)</f>
        <v>1.9297</v>
      </c>
      <c r="U4685" t="b">
        <f>O4685=N4685</f>
        <v>1</v>
      </c>
    </row>
    <row r="4686" spans="1:21" ht="21" x14ac:dyDescent="0.4">
      <c r="A4686" t="s">
        <v>2011</v>
      </c>
      <c r="B4686" t="s">
        <v>1772</v>
      </c>
      <c r="C4686" s="50" t="s">
        <v>1773</v>
      </c>
      <c r="D4686" s="34">
        <v>24241</v>
      </c>
      <c r="E4686" s="34">
        <v>3520</v>
      </c>
      <c r="F4686" s="33">
        <v>5.3412999999999995</v>
      </c>
      <c r="G4686" s="33">
        <v>2.1969999999999996</v>
      </c>
      <c r="H4686" s="49">
        <v>14.520853100119632</v>
      </c>
      <c r="I4686" s="33">
        <v>7.5382999999999996</v>
      </c>
      <c r="J4686" s="35">
        <f>G4686/I4686</f>
        <v>0.29144502076064893</v>
      </c>
      <c r="K4686">
        <v>1.5174147727272724</v>
      </c>
      <c r="L4686">
        <v>2.1415624999999996</v>
      </c>
      <c r="M4686" s="49">
        <v>1.5</v>
      </c>
      <c r="N4686" t="s">
        <v>37</v>
      </c>
      <c r="O4686" s="10" t="s">
        <v>34</v>
      </c>
      <c r="P4686">
        <f>VLOOKUP($O4686,$Y$2:$AJ$8,9,FALSE)</f>
        <v>0.15</v>
      </c>
      <c r="Q4686" s="11">
        <f>(L4686-M4686)/L4686</f>
        <v>0.29957682766671517</v>
      </c>
      <c r="S4686" s="13">
        <f>MIN(Q4686,IF(R4686=0,P4686,R4686))</f>
        <v>0.15</v>
      </c>
      <c r="T4686">
        <f>IFERROR(S4686*I4686,0)</f>
        <v>1.1307449999999999</v>
      </c>
      <c r="U4686" t="b">
        <f>O4686=N4686</f>
        <v>0</v>
      </c>
    </row>
    <row r="4687" spans="1:21" ht="21" x14ac:dyDescent="0.4">
      <c r="A4687" t="s">
        <v>4172</v>
      </c>
      <c r="B4687" t="s">
        <v>4147</v>
      </c>
      <c r="C4687" t="s">
        <v>4148</v>
      </c>
      <c r="D4687" s="34">
        <v>29568</v>
      </c>
      <c r="E4687" s="34">
        <v>1704</v>
      </c>
      <c r="F4687" s="33">
        <v>1.1323000000000001</v>
      </c>
      <c r="G4687" s="33">
        <v>0.16639999999999999</v>
      </c>
      <c r="H4687" s="49">
        <v>5.7629870129870131</v>
      </c>
      <c r="I4687" s="33">
        <v>1.2987000000000002</v>
      </c>
      <c r="J4687" s="35">
        <f>G4687/I4687</f>
        <v>0.1281281281281281</v>
      </c>
      <c r="K4687">
        <v>0.66449530516431932</v>
      </c>
      <c r="L4687">
        <v>0.76214788732394378</v>
      </c>
      <c r="M4687" s="49">
        <v>0.67</v>
      </c>
      <c r="N4687" t="s">
        <v>34</v>
      </c>
      <c r="O4687" s="10" t="s">
        <v>34</v>
      </c>
      <c r="P4687">
        <f>VLOOKUP($O4687,$Y$2:$AJ$8,9,FALSE)</f>
        <v>0.15</v>
      </c>
      <c r="Q4687" s="11">
        <f>(L4687-M4687)/L4687</f>
        <v>0.12090552090552099</v>
      </c>
      <c r="S4687" s="13">
        <f>MIN(Q4687,IF(R4687=0,P4687,R4687))</f>
        <v>0.12090552090552099</v>
      </c>
      <c r="T4687">
        <f>IFERROR(S4687*I4687,0)</f>
        <v>0.15702000000000013</v>
      </c>
      <c r="U4687" t="b">
        <f>O4687=N4687</f>
        <v>1</v>
      </c>
    </row>
    <row r="4688" spans="1:21" ht="21" x14ac:dyDescent="0.4">
      <c r="A4688" t="s">
        <v>3443</v>
      </c>
      <c r="B4688" t="s">
        <v>3421</v>
      </c>
      <c r="C4688" t="s">
        <v>3422</v>
      </c>
      <c r="D4688" s="34">
        <v>44560</v>
      </c>
      <c r="E4688" s="34">
        <v>17845</v>
      </c>
      <c r="F4688" s="33">
        <v>7.8750000000000009</v>
      </c>
      <c r="G4688" s="33">
        <v>0.29500000000000004</v>
      </c>
      <c r="H4688" s="49">
        <v>40.047127468581685</v>
      </c>
      <c r="I4688" s="33">
        <v>8.1700000000000017</v>
      </c>
      <c r="J4688" s="35">
        <f>G4688/I4688</f>
        <v>3.6107711138310891E-2</v>
      </c>
      <c r="K4688">
        <v>0.44130008405715893</v>
      </c>
      <c r="L4688">
        <v>0.45783132530120491</v>
      </c>
      <c r="M4688" s="49">
        <v>0.8</v>
      </c>
      <c r="N4688" t="s">
        <v>34</v>
      </c>
      <c r="O4688" s="10" t="s">
        <v>34</v>
      </c>
      <c r="P4688">
        <f>VLOOKUP($O4688,$Y$2:$AJ$8,9,FALSE)</f>
        <v>0.15</v>
      </c>
      <c r="Q4688" s="11">
        <f>(L4688-M4688)/L4688</f>
        <v>-0.74736842105263135</v>
      </c>
      <c r="S4688" s="13">
        <f>MIN(Q4688,IF(R4688=0,P4688,R4688))</f>
        <v>-0.74736842105263135</v>
      </c>
      <c r="T4688">
        <f>IFERROR(S4688*I4688,0)</f>
        <v>-6.105999999999999</v>
      </c>
      <c r="U4688" t="b">
        <f>O4688=N4688</f>
        <v>1</v>
      </c>
    </row>
    <row r="4689" spans="1:21" ht="21" x14ac:dyDescent="0.4">
      <c r="A4689" t="s">
        <v>3603</v>
      </c>
      <c r="B4689" t="s">
        <v>3601</v>
      </c>
      <c r="C4689" t="s">
        <v>3602</v>
      </c>
      <c r="D4689" s="34">
        <v>804922</v>
      </c>
      <c r="E4689" s="34">
        <v>307318</v>
      </c>
      <c r="F4689" s="33">
        <v>364.46910000000003</v>
      </c>
      <c r="G4689" s="33">
        <v>121.4892</v>
      </c>
      <c r="H4689" s="49">
        <v>38.179848482213181</v>
      </c>
      <c r="I4689" s="33">
        <v>485.95830000000001</v>
      </c>
      <c r="J4689" s="35">
        <f>G4689/I4689</f>
        <v>0.24999922832885044</v>
      </c>
      <c r="K4689">
        <v>1.1859673042255905</v>
      </c>
      <c r="L4689">
        <v>1.5812881119882336</v>
      </c>
      <c r="M4689" s="49">
        <v>1</v>
      </c>
      <c r="N4689" t="s">
        <v>34</v>
      </c>
      <c r="O4689" s="10" t="s">
        <v>34</v>
      </c>
      <c r="P4689">
        <f>VLOOKUP($O4689,$Y$2:$AJ$8,9,FALSE)</f>
        <v>0.15</v>
      </c>
      <c r="Q4689" s="11">
        <f>(L4689-M4689)/L4689</f>
        <v>0.36760417509074333</v>
      </c>
      <c r="S4689" s="13">
        <f>MIN(Q4689,IF(R4689=0,P4689,R4689))</f>
        <v>0.15</v>
      </c>
      <c r="T4689">
        <f>IFERROR(S4689*I4689,0)</f>
        <v>72.893744999999996</v>
      </c>
      <c r="U4689" t="b">
        <f>O4689=N4689</f>
        <v>1</v>
      </c>
    </row>
    <row r="4690" spans="1:21" ht="21" x14ac:dyDescent="0.4">
      <c r="A4690" t="s">
        <v>5501</v>
      </c>
      <c r="B4690" t="s">
        <v>5493</v>
      </c>
      <c r="C4690" t="s">
        <v>5494</v>
      </c>
      <c r="D4690" s="34">
        <v>10786</v>
      </c>
      <c r="E4690" s="34">
        <v>703</v>
      </c>
      <c r="F4690" s="33">
        <v>6.7000000000000004E-2</v>
      </c>
      <c r="G4690" s="33">
        <v>3.3000000000000002E-2</v>
      </c>
      <c r="H4690" s="49">
        <v>6.5177081401817167</v>
      </c>
      <c r="I4690" s="33">
        <v>0.1</v>
      </c>
      <c r="J4690" s="35">
        <f>G4690/I4690</f>
        <v>0.33</v>
      </c>
      <c r="K4690">
        <v>9.5305832147937405E-2</v>
      </c>
      <c r="L4690">
        <v>0.14224751066856331</v>
      </c>
      <c r="M4690" s="49">
        <v>0.03</v>
      </c>
      <c r="N4690" t="s">
        <v>37</v>
      </c>
      <c r="O4690" s="10" t="s">
        <v>37</v>
      </c>
      <c r="P4690">
        <f>VLOOKUP($O4690,$Y$2:$AJ$8,9,FALSE)</f>
        <v>0.25</v>
      </c>
      <c r="Q4690" s="11">
        <f>(L4690-M4690)/L4690</f>
        <v>0.78910000000000002</v>
      </c>
      <c r="S4690" s="13">
        <f>MIN(Q4690,IF(R4690=0,P4690,R4690))</f>
        <v>0.25</v>
      </c>
      <c r="T4690">
        <f>IFERROR(S4690*I4690,0)</f>
        <v>2.5000000000000001E-2</v>
      </c>
      <c r="U4690" t="b">
        <f>O4690=N4690</f>
        <v>1</v>
      </c>
    </row>
    <row r="4691" spans="1:21" ht="21" x14ac:dyDescent="0.4">
      <c r="A4691" t="s">
        <v>1533</v>
      </c>
      <c r="B4691" t="s">
        <v>1475</v>
      </c>
      <c r="C4691" s="50" t="s">
        <v>1476</v>
      </c>
      <c r="D4691" s="34">
        <v>2594004</v>
      </c>
      <c r="E4691" s="34">
        <v>126205</v>
      </c>
      <c r="F4691" s="33">
        <v>76.684100000000001</v>
      </c>
      <c r="G4691" s="33">
        <v>23.658200000000001</v>
      </c>
      <c r="H4691" s="49">
        <v>4.8652584961318484</v>
      </c>
      <c r="I4691" s="33">
        <v>100.34229999999999</v>
      </c>
      <c r="J4691" s="35">
        <f>G4691/I4691</f>
        <v>0.23577494237225977</v>
      </c>
      <c r="K4691">
        <v>0.60761538766292944</v>
      </c>
      <c r="L4691">
        <v>0.79507388772235643</v>
      </c>
      <c r="M4691" s="49">
        <v>0.6</v>
      </c>
      <c r="N4691" t="s">
        <v>33</v>
      </c>
      <c r="O4691" s="10" t="s">
        <v>42</v>
      </c>
      <c r="P4691">
        <f>VLOOKUP($O4691,$Y$2:$AJ$8,9,FALSE)</f>
        <v>0.05</v>
      </c>
      <c r="Q4691" s="11">
        <f>(L4691-M4691)/L4691</f>
        <v>0.24535315614651049</v>
      </c>
      <c r="S4691" s="13">
        <f>MIN(Q4691,IF(R4691=0,P4691,R4691))</f>
        <v>0.05</v>
      </c>
      <c r="T4691">
        <f>IFERROR(S4691*I4691,0)</f>
        <v>5.0171150000000004</v>
      </c>
      <c r="U4691" t="b">
        <f>O4691=N4691</f>
        <v>0</v>
      </c>
    </row>
    <row r="4692" spans="1:21" ht="21" x14ac:dyDescent="0.4">
      <c r="A4692" t="s">
        <v>3734</v>
      </c>
      <c r="B4692" t="s">
        <v>3673</v>
      </c>
      <c r="C4692" t="s">
        <v>3674</v>
      </c>
      <c r="D4692" s="34">
        <v>106552</v>
      </c>
      <c r="E4692" s="34">
        <v>5201</v>
      </c>
      <c r="F4692" s="33">
        <v>4.5768999999999993</v>
      </c>
      <c r="G4692" s="33">
        <v>1.1850999999999998</v>
      </c>
      <c r="H4692" s="49">
        <v>4.881184773631654</v>
      </c>
      <c r="I4692" s="33">
        <v>5.7619999999999987</v>
      </c>
      <c r="J4692" s="35">
        <f>G4692/I4692</f>
        <v>0.20567511280805278</v>
      </c>
      <c r="K4692">
        <v>0.88000384541434329</v>
      </c>
      <c r="L4692">
        <v>1.1078638723322436</v>
      </c>
      <c r="M4692" s="49">
        <v>0.88</v>
      </c>
      <c r="N4692" t="s">
        <v>34</v>
      </c>
      <c r="O4692" s="10" t="s">
        <v>34</v>
      </c>
      <c r="P4692">
        <f>VLOOKUP($O4692,$Y$2:$AJ$8,9,FALSE)</f>
        <v>0.15</v>
      </c>
      <c r="Q4692" s="11">
        <f>(L4692-M4692)/L4692</f>
        <v>0.2056785838250606</v>
      </c>
      <c r="S4692" s="13">
        <f>MIN(Q4692,IF(R4692=0,P4692,R4692))</f>
        <v>0.15</v>
      </c>
      <c r="T4692">
        <f>IFERROR(S4692*I4692,0)</f>
        <v>0.86429999999999974</v>
      </c>
      <c r="U4692" t="b">
        <f>O4692=N4692</f>
        <v>1</v>
      </c>
    </row>
    <row r="4693" spans="1:21" ht="21" x14ac:dyDescent="0.4">
      <c r="A4693" t="s">
        <v>4966</v>
      </c>
      <c r="B4693" t="s">
        <v>4960</v>
      </c>
      <c r="C4693" t="s">
        <v>4961</v>
      </c>
      <c r="D4693" s="34">
        <v>233466</v>
      </c>
      <c r="E4693" s="34">
        <v>31414</v>
      </c>
      <c r="F4693" s="33">
        <v>31.797899999999995</v>
      </c>
      <c r="G4693" s="33">
        <v>10.549100000000001</v>
      </c>
      <c r="H4693" s="49">
        <v>13.455492448579236</v>
      </c>
      <c r="I4693" s="33">
        <v>42.346999999999994</v>
      </c>
      <c r="J4693" s="35">
        <f>G4693/I4693</f>
        <v>0.24911091694807194</v>
      </c>
      <c r="K4693">
        <v>1.0122206659451198</v>
      </c>
      <c r="L4693">
        <v>1.3480295409689944</v>
      </c>
      <c r="M4693" s="49">
        <v>1</v>
      </c>
      <c r="N4693" t="s">
        <v>34</v>
      </c>
      <c r="O4693" s="10" t="s">
        <v>34</v>
      </c>
      <c r="P4693">
        <f>VLOOKUP($O4693,$Y$2:$AJ$8,9,FALSE)</f>
        <v>0.15</v>
      </c>
      <c r="Q4693" s="11">
        <f>(L4693-M4693)/L4693</f>
        <v>0.25817649420265881</v>
      </c>
      <c r="S4693" s="13">
        <f>MIN(Q4693,IF(R4693=0,P4693,R4693))</f>
        <v>0.15</v>
      </c>
      <c r="T4693">
        <f>IFERROR(S4693*I4693,0)</f>
        <v>6.3520499999999993</v>
      </c>
      <c r="U4693" t="b">
        <f>O4693=N4693</f>
        <v>1</v>
      </c>
    </row>
    <row r="4694" spans="1:21" ht="21" x14ac:dyDescent="0.4">
      <c r="A4694" t="s">
        <v>3383</v>
      </c>
      <c r="B4694" t="s">
        <v>3372</v>
      </c>
      <c r="C4694" t="s">
        <v>3373</v>
      </c>
      <c r="D4694" s="34">
        <v>2264168</v>
      </c>
      <c r="E4694" s="34">
        <v>72830</v>
      </c>
      <c r="F4694" s="33">
        <v>57.640100000000004</v>
      </c>
      <c r="G4694" s="33">
        <v>28.389899999999997</v>
      </c>
      <c r="H4694" s="49">
        <v>3.2166341013564366</v>
      </c>
      <c r="I4694" s="33">
        <v>86.03</v>
      </c>
      <c r="J4694" s="35">
        <f>G4694/I4694</f>
        <v>0.32999999999999996</v>
      </c>
      <c r="K4694">
        <v>0.79143347521625707</v>
      </c>
      <c r="L4694">
        <v>1.1812439928600851</v>
      </c>
      <c r="M4694" s="49">
        <v>0.7</v>
      </c>
      <c r="N4694" t="s">
        <v>37</v>
      </c>
      <c r="O4694" s="10" t="s">
        <v>37</v>
      </c>
      <c r="P4694">
        <f>VLOOKUP($O4694,$Y$2:$AJ$8,9,FALSE)</f>
        <v>0.25</v>
      </c>
      <c r="Q4694" s="11">
        <f>(L4694-M4694)/L4694</f>
        <v>0.40740439381611065</v>
      </c>
      <c r="S4694" s="13">
        <f>MIN(Q4694,IF(R4694=0,P4694,R4694))</f>
        <v>0.25</v>
      </c>
      <c r="T4694">
        <f>IFERROR(S4694*I4694,0)</f>
        <v>21.5075</v>
      </c>
      <c r="U4694" t="b">
        <f>O4694=N4694</f>
        <v>1</v>
      </c>
    </row>
    <row r="4695" spans="1:21" ht="21" x14ac:dyDescent="0.4">
      <c r="A4695" t="s">
        <v>2485</v>
      </c>
      <c r="B4695" t="s">
        <v>2390</v>
      </c>
      <c r="C4695" t="s">
        <v>2391</v>
      </c>
      <c r="D4695" s="34">
        <v>1252662</v>
      </c>
      <c r="E4695" s="34">
        <v>128738</v>
      </c>
      <c r="F4695" s="33">
        <v>55.291799999999995</v>
      </c>
      <c r="G4695" s="33">
        <v>18.424199999999999</v>
      </c>
      <c r="H4695" s="49">
        <v>10.277153773324329</v>
      </c>
      <c r="I4695" s="33">
        <v>73.715999999999994</v>
      </c>
      <c r="J4695" s="35">
        <f>G4695/I4695</f>
        <v>0.24993488523522708</v>
      </c>
      <c r="K4695">
        <v>0.42949090400658702</v>
      </c>
      <c r="L4695">
        <v>0.57260482530410606</v>
      </c>
      <c r="M4695" s="49">
        <v>0.25</v>
      </c>
      <c r="N4695" t="s">
        <v>37</v>
      </c>
      <c r="O4695" s="10" t="s">
        <v>37</v>
      </c>
      <c r="P4695">
        <f>VLOOKUP($O4695,$Y$2:$AJ$8,9,FALSE)</f>
        <v>0.25</v>
      </c>
      <c r="Q4695" s="11">
        <f>(L4695-M4695)/L4695</f>
        <v>0.56339871940962616</v>
      </c>
      <c r="S4695" s="13">
        <f>MIN(Q4695,IF(R4695=0,P4695,R4695))</f>
        <v>0.25</v>
      </c>
      <c r="T4695">
        <f>IFERROR(S4695*I4695,0)</f>
        <v>18.428999999999998</v>
      </c>
      <c r="U4695" t="b">
        <f>O4695=N4695</f>
        <v>1</v>
      </c>
    </row>
    <row r="4696" spans="1:21" ht="21" x14ac:dyDescent="0.4">
      <c r="A4696" t="s">
        <v>5041</v>
      </c>
      <c r="B4696" t="s">
        <v>5035</v>
      </c>
      <c r="C4696" t="s">
        <v>5036</v>
      </c>
      <c r="D4696" s="34">
        <v>30012</v>
      </c>
      <c r="E4696" s="34">
        <v>9161</v>
      </c>
      <c r="F4696" s="33">
        <v>10.272699999999999</v>
      </c>
      <c r="G4696" s="33">
        <v>3.4222999999999999</v>
      </c>
      <c r="H4696" s="49">
        <v>30.5244568839131</v>
      </c>
      <c r="I4696" s="33">
        <v>13.694999999999999</v>
      </c>
      <c r="J4696" s="35">
        <f>G4696/I4696</f>
        <v>0.24989412194231472</v>
      </c>
      <c r="K4696">
        <v>1.1213513808536184</v>
      </c>
      <c r="L4696">
        <v>1.4949241349197684</v>
      </c>
      <c r="M4696" s="49">
        <v>1</v>
      </c>
      <c r="N4696" t="s">
        <v>34</v>
      </c>
      <c r="O4696" s="10" t="s">
        <v>34</v>
      </c>
      <c r="P4696">
        <f>VLOOKUP($O4696,$Y$2:$AJ$8,9,FALSE)</f>
        <v>0.15</v>
      </c>
      <c r="Q4696" s="11">
        <f>(L4696-M4696)/L4696</f>
        <v>0.33106973347937196</v>
      </c>
      <c r="S4696" s="13">
        <f>MIN(Q4696,IF(R4696=0,P4696,R4696))</f>
        <v>0.15</v>
      </c>
      <c r="T4696">
        <f>IFERROR(S4696*I4696,0)</f>
        <v>2.0542499999999997</v>
      </c>
      <c r="U4696" t="b">
        <f>O4696=N4696</f>
        <v>1</v>
      </c>
    </row>
    <row r="4697" spans="1:21" ht="21" x14ac:dyDescent="0.4">
      <c r="A4697" t="s">
        <v>4437</v>
      </c>
      <c r="B4697" t="s">
        <v>4428</v>
      </c>
      <c r="C4697" t="s">
        <v>4429</v>
      </c>
      <c r="D4697" s="34">
        <v>143955</v>
      </c>
      <c r="E4697" s="34">
        <v>23678</v>
      </c>
      <c r="F4697" s="33">
        <v>6.7763999999999998</v>
      </c>
      <c r="G4697" s="33">
        <v>2.2586000000000004</v>
      </c>
      <c r="H4697" s="49">
        <v>16.448195616685769</v>
      </c>
      <c r="I4697" s="33">
        <v>9.0350000000000001</v>
      </c>
      <c r="J4697" s="35">
        <f>G4697/I4697</f>
        <v>0.249983397897067</v>
      </c>
      <c r="K4697">
        <v>0.28618971196891629</v>
      </c>
      <c r="L4697">
        <v>0.38157783596587552</v>
      </c>
      <c r="M4697" s="49">
        <v>0.2</v>
      </c>
      <c r="N4697" t="s">
        <v>34</v>
      </c>
      <c r="O4697" s="10" t="s">
        <v>34</v>
      </c>
      <c r="P4697">
        <f>VLOOKUP($O4697,$Y$2:$AJ$8,9,FALSE)</f>
        <v>0.15</v>
      </c>
      <c r="Q4697" s="11">
        <f>(L4697-M4697)/L4697</f>
        <v>0.47586054233536251</v>
      </c>
      <c r="S4697" s="13">
        <f>MIN(Q4697,IF(R4697=0,P4697,R4697))</f>
        <v>0.15</v>
      </c>
      <c r="T4697">
        <f>IFERROR(S4697*I4697,0)</f>
        <v>1.3552500000000001</v>
      </c>
      <c r="U4697" t="b">
        <f>O4697=N4697</f>
        <v>1</v>
      </c>
    </row>
    <row r="4698" spans="1:21" ht="21" x14ac:dyDescent="0.4">
      <c r="A4698" t="s">
        <v>4049</v>
      </c>
      <c r="B4698" t="s">
        <v>3907</v>
      </c>
      <c r="C4698" t="s">
        <v>3908</v>
      </c>
      <c r="D4698" s="34">
        <v>15445</v>
      </c>
      <c r="E4698" s="34">
        <v>988</v>
      </c>
      <c r="F4698" s="33">
        <v>0.70269999999999999</v>
      </c>
      <c r="G4698" s="33">
        <v>0.1973</v>
      </c>
      <c r="H4698" s="49">
        <v>6.3968921981223694</v>
      </c>
      <c r="I4698" s="33">
        <v>0.9</v>
      </c>
      <c r="J4698" s="35">
        <f>G4698/I4698</f>
        <v>0.21922222222222221</v>
      </c>
      <c r="K4698">
        <v>0.71123481781376519</v>
      </c>
      <c r="L4698">
        <v>0.91093117408906887</v>
      </c>
      <c r="M4698" s="49">
        <v>0.7</v>
      </c>
      <c r="N4698" t="s">
        <v>37</v>
      </c>
      <c r="O4698" s="10" t="s">
        <v>37</v>
      </c>
      <c r="P4698">
        <f>VLOOKUP($O4698,$Y$2:$AJ$8,9,FALSE)</f>
        <v>0.25</v>
      </c>
      <c r="Q4698" s="11">
        <f>(L4698-M4698)/L4698</f>
        <v>0.23155555555555565</v>
      </c>
      <c r="S4698" s="13">
        <f>MIN(Q4698,IF(R4698=0,P4698,R4698))</f>
        <v>0.23155555555555565</v>
      </c>
      <c r="T4698">
        <f>IFERROR(S4698*I4698,0)</f>
        <v>0.20840000000000009</v>
      </c>
      <c r="U4698" t="b">
        <f>O4698=N4698</f>
        <v>1</v>
      </c>
    </row>
    <row r="4699" spans="1:21" ht="21" x14ac:dyDescent="0.4">
      <c r="A4699" t="s">
        <v>2598</v>
      </c>
      <c r="B4699" t="s">
        <v>2581</v>
      </c>
      <c r="C4699" t="s">
        <v>2582</v>
      </c>
      <c r="D4699" s="34">
        <v>1814986</v>
      </c>
      <c r="E4699" s="34">
        <v>10835</v>
      </c>
      <c r="F4699" s="33">
        <v>13.522600000000001</v>
      </c>
      <c r="G4699" s="33">
        <v>2.6776999999999997</v>
      </c>
      <c r="H4699" s="49">
        <v>0.59697430173015109</v>
      </c>
      <c r="I4699" s="33">
        <v>16.200299999999999</v>
      </c>
      <c r="J4699" s="35">
        <f>G4699/I4699</f>
        <v>0.16528706258526077</v>
      </c>
      <c r="K4699">
        <v>1.2480479926165207</v>
      </c>
      <c r="L4699">
        <v>1.4951822796492846</v>
      </c>
      <c r="M4699" s="49">
        <v>1.25</v>
      </c>
      <c r="N4699" t="s">
        <v>37</v>
      </c>
      <c r="O4699" s="10" t="s">
        <v>37</v>
      </c>
      <c r="P4699">
        <f>VLOOKUP($O4699,$Y$2:$AJ$8,9,FALSE)</f>
        <v>0.25</v>
      </c>
      <c r="Q4699" s="11">
        <f>(L4699-M4699)/L4699</f>
        <v>0.16398153120621217</v>
      </c>
      <c r="S4699" s="13">
        <f>MIN(Q4699,IF(R4699=0,P4699,R4699))</f>
        <v>0.16398153120621217</v>
      </c>
      <c r="T4699">
        <f>IFERROR(S4699*I4699,0)</f>
        <v>2.6565499999999989</v>
      </c>
      <c r="U4699" t="b">
        <f>O4699=N4699</f>
        <v>1</v>
      </c>
    </row>
    <row r="4700" spans="1:21" ht="21" x14ac:dyDescent="0.4">
      <c r="A4700" t="s">
        <v>4632</v>
      </c>
      <c r="B4700" t="s">
        <v>4593</v>
      </c>
      <c r="C4700" t="s">
        <v>4594</v>
      </c>
      <c r="D4700" s="34">
        <v>346891</v>
      </c>
      <c r="E4700" s="34">
        <v>7515</v>
      </c>
      <c r="F4700" s="33">
        <v>2.7052</v>
      </c>
      <c r="G4700" s="33">
        <v>0.90110000000000001</v>
      </c>
      <c r="H4700" s="49">
        <v>2.1663865594668064</v>
      </c>
      <c r="I4700" s="33">
        <v>3.6063000000000001</v>
      </c>
      <c r="J4700" s="35">
        <f>G4700/I4700</f>
        <v>0.24986828605495937</v>
      </c>
      <c r="K4700">
        <v>0.35997338656021294</v>
      </c>
      <c r="L4700">
        <v>0.4798802395209581</v>
      </c>
      <c r="M4700" s="49">
        <v>0.17</v>
      </c>
      <c r="N4700" t="s">
        <v>37</v>
      </c>
      <c r="O4700" s="10" t="s">
        <v>37</v>
      </c>
      <c r="P4700">
        <f>VLOOKUP($O4700,$Y$2:$AJ$8,9,FALSE)</f>
        <v>0.25</v>
      </c>
      <c r="Q4700" s="11">
        <f>(L4700-M4700)/L4700</f>
        <v>0.64574494634389823</v>
      </c>
      <c r="S4700" s="13">
        <f>MIN(Q4700,IF(R4700=0,P4700,R4700))</f>
        <v>0.25</v>
      </c>
      <c r="T4700">
        <f>IFERROR(S4700*I4700,0)</f>
        <v>0.90157500000000002</v>
      </c>
      <c r="U4700" t="b">
        <f>O4700=N4700</f>
        <v>1</v>
      </c>
    </row>
    <row r="4701" spans="1:21" ht="21" x14ac:dyDescent="0.4">
      <c r="A4701" t="s">
        <v>4837</v>
      </c>
      <c r="B4701" t="s">
        <v>4823</v>
      </c>
      <c r="C4701" t="s">
        <v>4824</v>
      </c>
      <c r="D4701" s="34">
        <v>201431</v>
      </c>
      <c r="E4701" s="34">
        <v>15154</v>
      </c>
      <c r="F4701" s="33">
        <v>11.584599999999998</v>
      </c>
      <c r="G4701" s="33">
        <v>5.2815000000000003</v>
      </c>
      <c r="H4701" s="49">
        <v>7.5231717064404187</v>
      </c>
      <c r="I4701" s="33">
        <v>16.866099999999999</v>
      </c>
      <c r="J4701" s="35">
        <f>G4701/I4701</f>
        <v>0.31314293167952284</v>
      </c>
      <c r="K4701">
        <v>0.76445822885046844</v>
      </c>
      <c r="L4701">
        <v>1.112980071268312</v>
      </c>
      <c r="M4701" s="49">
        <v>0.2</v>
      </c>
      <c r="N4701" t="s">
        <v>37</v>
      </c>
      <c r="O4701" s="10" t="s">
        <v>37</v>
      </c>
      <c r="P4701">
        <f>VLOOKUP($O4701,$Y$2:$AJ$8,9,FALSE)</f>
        <v>0.25</v>
      </c>
      <c r="Q4701" s="11">
        <f>(L4701-M4701)/L4701</f>
        <v>0.82030226311951193</v>
      </c>
      <c r="S4701" s="13">
        <f>MIN(Q4701,IF(R4701=0,P4701,R4701))</f>
        <v>0.25</v>
      </c>
      <c r="T4701">
        <f>IFERROR(S4701*I4701,0)</f>
        <v>4.2165249999999999</v>
      </c>
      <c r="U4701" t="b">
        <f>O4701=N4701</f>
        <v>1</v>
      </c>
    </row>
    <row r="4702" spans="1:21" ht="21" x14ac:dyDescent="0.4">
      <c r="A4702" t="s">
        <v>4820</v>
      </c>
      <c r="B4702" t="s">
        <v>4816</v>
      </c>
      <c r="C4702" t="s">
        <v>4817</v>
      </c>
      <c r="D4702" s="34">
        <v>52144</v>
      </c>
      <c r="E4702" s="34">
        <v>12627</v>
      </c>
      <c r="F4702" s="33">
        <v>4.9841000000000006</v>
      </c>
      <c r="G4702" s="33">
        <v>1.2458999999999998</v>
      </c>
      <c r="H4702" s="49">
        <v>24.215633629947838</v>
      </c>
      <c r="I4702" s="33">
        <v>6.23</v>
      </c>
      <c r="J4702" s="35">
        <f>G4702/I4702</f>
        <v>0.19998394863563398</v>
      </c>
      <c r="K4702">
        <v>0.39471766848816031</v>
      </c>
      <c r="L4702">
        <v>0.49338718618832661</v>
      </c>
      <c r="M4702" s="49">
        <v>0.15</v>
      </c>
      <c r="N4702" t="s">
        <v>34</v>
      </c>
      <c r="O4702" s="10" t="s">
        <v>34</v>
      </c>
      <c r="P4702">
        <f>VLOOKUP($O4702,$Y$2:$AJ$8,9,FALSE)</f>
        <v>0.15</v>
      </c>
      <c r="Q4702" s="11">
        <f>(L4702-M4702)/L4702</f>
        <v>0.69597913322632432</v>
      </c>
      <c r="S4702" s="13">
        <f>MIN(Q4702,IF(R4702=0,P4702,R4702))</f>
        <v>0.15</v>
      </c>
      <c r="T4702">
        <f>IFERROR(S4702*I4702,0)</f>
        <v>0.9345</v>
      </c>
      <c r="U4702" t="b">
        <f>O4702=N4702</f>
        <v>1</v>
      </c>
    </row>
    <row r="4703" spans="1:21" ht="21" x14ac:dyDescent="0.4">
      <c r="A4703" t="s">
        <v>5407</v>
      </c>
      <c r="B4703" t="s">
        <v>5402</v>
      </c>
      <c r="C4703" t="s">
        <v>5403</v>
      </c>
      <c r="D4703" s="34">
        <v>25258</v>
      </c>
      <c r="E4703" s="34">
        <v>2667</v>
      </c>
      <c r="F4703" s="33">
        <v>5.4550000000000001</v>
      </c>
      <c r="G4703" s="33">
        <v>1.8050000000000002</v>
      </c>
      <c r="H4703" s="49">
        <v>10.5590308021221</v>
      </c>
      <c r="I4703" s="33">
        <v>7.26</v>
      </c>
      <c r="J4703" s="35">
        <f>G4703/I4703</f>
        <v>0.24862258953168048</v>
      </c>
      <c r="K4703">
        <v>2.0453693288338957</v>
      </c>
      <c r="L4703">
        <v>2.7221597300337459</v>
      </c>
      <c r="M4703" s="49">
        <v>2</v>
      </c>
      <c r="N4703" t="s">
        <v>37</v>
      </c>
      <c r="O4703" s="10" t="s">
        <v>37</v>
      </c>
      <c r="P4703">
        <f>VLOOKUP($O4703,$Y$2:$AJ$8,9,FALSE)</f>
        <v>0.25</v>
      </c>
      <c r="Q4703" s="11">
        <f>(L4703-M4703)/L4703</f>
        <v>0.26528925619834715</v>
      </c>
      <c r="S4703" s="13">
        <f>MIN(Q4703,IF(R4703=0,P4703,R4703))</f>
        <v>0.25</v>
      </c>
      <c r="T4703">
        <f>IFERROR(S4703*I4703,0)</f>
        <v>1.8149999999999999</v>
      </c>
      <c r="U4703" t="b">
        <f>O4703=N4703</f>
        <v>1</v>
      </c>
    </row>
    <row r="4704" spans="1:21" ht="21" x14ac:dyDescent="0.4">
      <c r="A4704" t="s">
        <v>4404</v>
      </c>
      <c r="B4704" t="s">
        <v>4396</v>
      </c>
      <c r="C4704" t="s">
        <v>4397</v>
      </c>
      <c r="D4704" s="34">
        <v>78538</v>
      </c>
      <c r="E4704" s="34">
        <v>2094</v>
      </c>
      <c r="F4704" s="33">
        <v>3.2414000000000001</v>
      </c>
      <c r="G4704" s="33">
        <v>1.0805</v>
      </c>
      <c r="H4704" s="49">
        <v>2.6662252667498536</v>
      </c>
      <c r="I4704" s="33">
        <v>4.3219000000000003</v>
      </c>
      <c r="J4704" s="35">
        <f>G4704/I4704</f>
        <v>0.25000578449293132</v>
      </c>
      <c r="K4704">
        <v>1.5479465138490927</v>
      </c>
      <c r="L4704">
        <v>2.0639446036294178</v>
      </c>
      <c r="M4704" s="49">
        <v>1.3</v>
      </c>
      <c r="N4704" t="s">
        <v>37</v>
      </c>
      <c r="O4704" s="10" t="s">
        <v>37</v>
      </c>
      <c r="P4704">
        <f>VLOOKUP($O4704,$Y$2:$AJ$8,9,FALSE)</f>
        <v>0.25</v>
      </c>
      <c r="Q4704" s="11">
        <f>(L4704-M4704)/L4704</f>
        <v>0.37013813369120074</v>
      </c>
      <c r="S4704" s="13">
        <f>MIN(Q4704,IF(R4704=0,P4704,R4704))</f>
        <v>0.25</v>
      </c>
      <c r="T4704">
        <f>IFERROR(S4704*I4704,0)</f>
        <v>1.0804750000000001</v>
      </c>
      <c r="U4704" t="b">
        <f>O4704=N4704</f>
        <v>1</v>
      </c>
    </row>
    <row r="4705" spans="1:21" ht="21" x14ac:dyDescent="0.4">
      <c r="A4705" t="s">
        <v>3389</v>
      </c>
      <c r="B4705" t="s">
        <v>3386</v>
      </c>
      <c r="C4705" t="s">
        <v>3387</v>
      </c>
      <c r="D4705" s="34">
        <v>893</v>
      </c>
      <c r="E4705" s="34">
        <v>671</v>
      </c>
      <c r="F4705" s="33">
        <v>0.13779999999999998</v>
      </c>
      <c r="G4705" s="33">
        <v>4.5600000000000002E-2</v>
      </c>
      <c r="H4705" s="49">
        <v>75.139977603583432</v>
      </c>
      <c r="I4705" s="33">
        <v>0.18339999999999998</v>
      </c>
      <c r="J4705" s="35">
        <f>G4705/I4705</f>
        <v>0.24863685932388227</v>
      </c>
      <c r="K4705">
        <v>0.20536512667660206</v>
      </c>
      <c r="L4705">
        <v>0.27332339791356181</v>
      </c>
      <c r="M4705" s="49">
        <v>0.01</v>
      </c>
      <c r="N4705" t="s">
        <v>34</v>
      </c>
      <c r="O4705" s="10" t="s">
        <v>34</v>
      </c>
      <c r="P4705">
        <f>VLOOKUP($O4705,$Y$2:$AJ$8,9,FALSE)</f>
        <v>0.15</v>
      </c>
      <c r="Q4705" s="11">
        <f>(L4705-M4705)/L4705</f>
        <v>0.96341330425299887</v>
      </c>
      <c r="S4705" s="13">
        <f>MIN(Q4705,IF(R4705=0,P4705,R4705))</f>
        <v>0.15</v>
      </c>
      <c r="T4705">
        <f>IFERROR(S4705*I4705,0)</f>
        <v>2.7509999999999996E-2</v>
      </c>
      <c r="U4705" t="b">
        <f>O4705=N4705</f>
        <v>1</v>
      </c>
    </row>
    <row r="4706" spans="1:21" ht="21" x14ac:dyDescent="0.4">
      <c r="A4706" t="s">
        <v>2845</v>
      </c>
      <c r="B4706" t="s">
        <v>2809</v>
      </c>
      <c r="C4706" t="s">
        <v>2810</v>
      </c>
      <c r="D4706" s="34">
        <v>353045</v>
      </c>
      <c r="E4706" s="34">
        <v>26182</v>
      </c>
      <c r="F4706" s="33">
        <v>31.418400000000002</v>
      </c>
      <c r="G4706" s="33">
        <v>9.5501000000000023</v>
      </c>
      <c r="H4706" s="49">
        <v>7.4160517781019415</v>
      </c>
      <c r="I4706" s="33">
        <v>40.968500000000006</v>
      </c>
      <c r="J4706" s="35">
        <f>G4706/I4706</f>
        <v>0.23310836374287563</v>
      </c>
      <c r="K4706">
        <v>1.2</v>
      </c>
      <c r="L4706">
        <v>1.5647582308456194</v>
      </c>
      <c r="M4706" s="49">
        <v>1.2</v>
      </c>
      <c r="N4706" t="s">
        <v>37</v>
      </c>
      <c r="O4706" s="10" t="s">
        <v>37</v>
      </c>
      <c r="P4706">
        <f>VLOOKUP($O4706,$Y$2:$AJ$8,9,FALSE)</f>
        <v>0.25</v>
      </c>
      <c r="Q4706" s="11">
        <f>(L4706-M4706)/L4706</f>
        <v>0.23310836374287577</v>
      </c>
      <c r="S4706" s="13">
        <f>MIN(Q4706,IF(R4706=0,P4706,R4706))</f>
        <v>0.23310836374287577</v>
      </c>
      <c r="T4706">
        <f>IFERROR(S4706*I4706,0)</f>
        <v>9.5501000000000076</v>
      </c>
      <c r="U4706" t="b">
        <f>O4706=N4706</f>
        <v>1</v>
      </c>
    </row>
    <row r="4707" spans="1:21" ht="21" x14ac:dyDescent="0.4">
      <c r="A4707" t="s">
        <v>4902</v>
      </c>
      <c r="B4707" t="s">
        <v>4897</v>
      </c>
      <c r="C4707" t="s">
        <v>4898</v>
      </c>
      <c r="D4707" s="34">
        <v>50253</v>
      </c>
      <c r="E4707" s="34">
        <v>29129</v>
      </c>
      <c r="F4707" s="33">
        <v>5.1668000000000003</v>
      </c>
      <c r="G4707" s="33">
        <v>1.7212000000000001</v>
      </c>
      <c r="H4707" s="49">
        <v>57.964698624957713</v>
      </c>
      <c r="I4707" s="33">
        <v>6.8879999999999999</v>
      </c>
      <c r="J4707" s="35">
        <f>G4707/I4707</f>
        <v>0.24988385598141696</v>
      </c>
      <c r="K4707">
        <v>0.17737649764839164</v>
      </c>
      <c r="L4707">
        <v>0.23646537814549073</v>
      </c>
      <c r="M4707" s="49">
        <v>0.01</v>
      </c>
      <c r="N4707" t="s">
        <v>34</v>
      </c>
      <c r="O4707" s="10" t="s">
        <v>34</v>
      </c>
      <c r="P4707">
        <f>VLOOKUP($O4707,$Y$2:$AJ$8,9,FALSE)</f>
        <v>0.15</v>
      </c>
      <c r="Q4707" s="11">
        <f>(L4707-M4707)/L4707</f>
        <v>0.95771051103368177</v>
      </c>
      <c r="S4707" s="13">
        <f>MIN(Q4707,IF(R4707=0,P4707,R4707))</f>
        <v>0.15</v>
      </c>
      <c r="T4707">
        <f>IFERROR(S4707*I4707,0)</f>
        <v>1.0331999999999999</v>
      </c>
      <c r="U4707" t="b">
        <f>O4707=N4707</f>
        <v>1</v>
      </c>
    </row>
    <row r="4708" spans="1:21" ht="21" x14ac:dyDescent="0.4">
      <c r="A4708" t="s">
        <v>4498</v>
      </c>
      <c r="B4708" t="s">
        <v>4477</v>
      </c>
      <c r="C4708" t="s">
        <v>4478</v>
      </c>
      <c r="D4708" s="34">
        <v>1186</v>
      </c>
      <c r="E4708" s="34">
        <v>679</v>
      </c>
      <c r="F4708" s="33">
        <v>0.19319999999999998</v>
      </c>
      <c r="G4708" s="33">
        <v>9.5200000000000007E-2</v>
      </c>
      <c r="H4708" s="49">
        <v>57.251264755480605</v>
      </c>
      <c r="I4708" s="33">
        <v>0.28839999999999999</v>
      </c>
      <c r="J4708" s="35">
        <f>G4708/I4708</f>
        <v>0.3300970873786408</v>
      </c>
      <c r="K4708">
        <v>0.28453608247422679</v>
      </c>
      <c r="L4708">
        <v>0.4247422680412371</v>
      </c>
      <c r="M4708" s="49">
        <v>0.3</v>
      </c>
      <c r="N4708" t="s">
        <v>37</v>
      </c>
      <c r="O4708" s="10" t="s">
        <v>37</v>
      </c>
      <c r="P4708">
        <f>VLOOKUP($O4708,$Y$2:$AJ$8,9,FALSE)</f>
        <v>0.25</v>
      </c>
      <c r="Q4708" s="11">
        <f>(L4708-M4708)/L4708</f>
        <v>0.29368932038834955</v>
      </c>
      <c r="S4708" s="13">
        <f>MIN(Q4708,IF(R4708=0,P4708,R4708))</f>
        <v>0.25</v>
      </c>
      <c r="T4708">
        <f>IFERROR(S4708*I4708,0)</f>
        <v>7.2099999999999997E-2</v>
      </c>
      <c r="U4708" t="b">
        <f>O4708=N4708</f>
        <v>1</v>
      </c>
    </row>
    <row r="4709" spans="1:21" ht="21" x14ac:dyDescent="0.4">
      <c r="A4709" t="s">
        <v>5374</v>
      </c>
      <c r="B4709" t="s">
        <v>5363</v>
      </c>
      <c r="C4709" t="s">
        <v>5364</v>
      </c>
      <c r="D4709" s="34">
        <v>451227</v>
      </c>
      <c r="E4709" s="34">
        <v>62855</v>
      </c>
      <c r="F4709" s="33">
        <v>8.9849999999999994</v>
      </c>
      <c r="G4709" s="33">
        <v>2.9949999999999997</v>
      </c>
      <c r="H4709" s="49">
        <v>13.929795867711817</v>
      </c>
      <c r="I4709" s="33">
        <v>11.979999999999999</v>
      </c>
      <c r="J4709" s="35">
        <f>G4709/I4709</f>
        <v>0.25</v>
      </c>
      <c r="K4709">
        <v>0.14294805504733116</v>
      </c>
      <c r="L4709">
        <v>0.19059740672977485</v>
      </c>
      <c r="M4709" s="49">
        <v>0.05</v>
      </c>
      <c r="N4709" t="s">
        <v>37</v>
      </c>
      <c r="O4709" s="10" t="s">
        <v>37</v>
      </c>
      <c r="P4709">
        <f>VLOOKUP($O4709,$Y$2:$AJ$8,9,FALSE)</f>
        <v>0.25</v>
      </c>
      <c r="Q4709" s="11">
        <f>(L4709-M4709)/L4709</f>
        <v>0.73766694490818019</v>
      </c>
      <c r="S4709" s="13">
        <f>MIN(Q4709,IF(R4709=0,P4709,R4709))</f>
        <v>0.25</v>
      </c>
      <c r="T4709">
        <f>IFERROR(S4709*I4709,0)</f>
        <v>2.9949999999999997</v>
      </c>
      <c r="U4709" t="b">
        <f>O4709=N4709</f>
        <v>1</v>
      </c>
    </row>
    <row r="4710" spans="1:21" ht="21" x14ac:dyDescent="0.4">
      <c r="A4710" t="s">
        <v>3320</v>
      </c>
      <c r="B4710" t="s">
        <v>3253</v>
      </c>
      <c r="C4710" t="s">
        <v>3254</v>
      </c>
      <c r="D4710" s="34">
        <v>1349</v>
      </c>
      <c r="E4710" s="34">
        <v>527</v>
      </c>
      <c r="F4710" s="33">
        <v>0.30030000000000001</v>
      </c>
      <c r="G4710" s="33">
        <v>0.14719999999999997</v>
      </c>
      <c r="H4710" s="49">
        <v>39.065974796145291</v>
      </c>
      <c r="I4710" s="33">
        <v>0.44750000000000001</v>
      </c>
      <c r="J4710" s="35">
        <f>G4710/I4710</f>
        <v>0.32893854748603346</v>
      </c>
      <c r="K4710">
        <v>0.56982922201138519</v>
      </c>
      <c r="L4710">
        <v>0.84914611005692597</v>
      </c>
      <c r="M4710" s="49">
        <v>0.5</v>
      </c>
      <c r="N4710" t="s">
        <v>37</v>
      </c>
      <c r="O4710" s="10" t="s">
        <v>37</v>
      </c>
      <c r="P4710">
        <f>VLOOKUP($O4710,$Y$2:$AJ$8,9,FALSE)</f>
        <v>0.25</v>
      </c>
      <c r="Q4710" s="11">
        <f>(L4710-M4710)/L4710</f>
        <v>0.41117318435754191</v>
      </c>
      <c r="S4710" s="13">
        <f>MIN(Q4710,IF(R4710=0,P4710,R4710))</f>
        <v>0.25</v>
      </c>
      <c r="T4710">
        <f>IFERROR(S4710*I4710,0)</f>
        <v>0.111875</v>
      </c>
      <c r="U4710" t="b">
        <f>O4710=N4710</f>
        <v>1</v>
      </c>
    </row>
    <row r="4711" spans="1:21" ht="21" x14ac:dyDescent="0.4">
      <c r="A4711" t="s">
        <v>5032</v>
      </c>
      <c r="B4711" t="s">
        <v>5024</v>
      </c>
      <c r="C4711" t="s">
        <v>5025</v>
      </c>
      <c r="D4711" s="34">
        <v>118585</v>
      </c>
      <c r="E4711" s="34">
        <v>19838</v>
      </c>
      <c r="F4711" s="33">
        <v>14.1256</v>
      </c>
      <c r="G4711" s="33">
        <v>3.5314000000000005</v>
      </c>
      <c r="H4711" s="49">
        <v>16.728928616604122</v>
      </c>
      <c r="I4711" s="33">
        <v>17.657</v>
      </c>
      <c r="J4711" s="35">
        <f>G4711/I4711</f>
        <v>0.20000000000000004</v>
      </c>
      <c r="K4711">
        <v>0.71204758544208091</v>
      </c>
      <c r="L4711">
        <v>0.89005948180260108</v>
      </c>
      <c r="M4711" s="49">
        <v>0.57999999999999996</v>
      </c>
      <c r="N4711" t="s">
        <v>34</v>
      </c>
      <c r="O4711" s="10" t="s">
        <v>34</v>
      </c>
      <c r="P4711">
        <f>VLOOKUP($O4711,$Y$2:$AJ$8,9,FALSE)</f>
        <v>0.15</v>
      </c>
      <c r="Q4711" s="11">
        <f>(L4711-M4711)/L4711</f>
        <v>0.34835815823752625</v>
      </c>
      <c r="S4711" s="13">
        <f>MIN(Q4711,IF(R4711=0,P4711,R4711))</f>
        <v>0.15</v>
      </c>
      <c r="T4711">
        <f>IFERROR(S4711*I4711,0)</f>
        <v>2.6485499999999997</v>
      </c>
      <c r="U4711" t="b">
        <f>O4711=N4711</f>
        <v>1</v>
      </c>
    </row>
    <row r="4712" spans="1:21" ht="21" x14ac:dyDescent="0.4">
      <c r="A4712" t="s">
        <v>2526</v>
      </c>
      <c r="B4712" t="s">
        <v>2500</v>
      </c>
      <c r="C4712" t="s">
        <v>2501</v>
      </c>
      <c r="D4712" s="34">
        <v>3093463</v>
      </c>
      <c r="E4712" s="34">
        <v>111958</v>
      </c>
      <c r="F4712" s="33">
        <v>447.83199999999999</v>
      </c>
      <c r="G4712" s="33">
        <v>73.726199999999992</v>
      </c>
      <c r="H4712" s="49">
        <v>3.6191801873822316</v>
      </c>
      <c r="I4712" s="33">
        <v>521.55819999999994</v>
      </c>
      <c r="J4712" s="35">
        <f>G4712/I4712</f>
        <v>0.14135757044947236</v>
      </c>
      <c r="K4712">
        <v>4</v>
      </c>
      <c r="L4712">
        <v>4.6585165865771092</v>
      </c>
      <c r="M4712" s="49">
        <v>4</v>
      </c>
      <c r="N4712" t="s">
        <v>34</v>
      </c>
      <c r="O4712" s="10" t="s">
        <v>34</v>
      </c>
      <c r="P4712">
        <f>VLOOKUP($O4712,$Y$2:$AJ$8,9,FALSE)</f>
        <v>0.15</v>
      </c>
      <c r="Q4712" s="11">
        <f>(L4712-M4712)/L4712</f>
        <v>0.14135757044947236</v>
      </c>
      <c r="S4712" s="13">
        <f>MIN(Q4712,IF(R4712=0,P4712,R4712))</f>
        <v>0.14135757044947236</v>
      </c>
      <c r="T4712">
        <f>IFERROR(S4712*I4712,0)</f>
        <v>73.726199999999992</v>
      </c>
      <c r="U4712" t="b">
        <f>O4712=N4712</f>
        <v>1</v>
      </c>
    </row>
    <row r="4713" spans="1:21" ht="21" x14ac:dyDescent="0.4">
      <c r="A4713" t="s">
        <v>2169</v>
      </c>
      <c r="B4713" t="s">
        <v>2156</v>
      </c>
      <c r="C4713" t="s">
        <v>2157</v>
      </c>
      <c r="D4713" s="34">
        <v>3255407</v>
      </c>
      <c r="E4713" s="34">
        <v>91621</v>
      </c>
      <c r="F4713" s="33">
        <v>274.863</v>
      </c>
      <c r="G4713" s="33">
        <v>69.611000000000004</v>
      </c>
      <c r="H4713" s="49">
        <v>2.814425354494845</v>
      </c>
      <c r="I4713" s="33">
        <v>344.47399999999999</v>
      </c>
      <c r="J4713" s="35">
        <f>G4713/I4713</f>
        <v>0.20207911192136419</v>
      </c>
      <c r="K4713">
        <v>3</v>
      </c>
      <c r="L4713">
        <v>3.7597712314862313</v>
      </c>
      <c r="M4713" s="49">
        <v>3</v>
      </c>
      <c r="N4713" t="s">
        <v>45</v>
      </c>
      <c r="O4713" s="10" t="s">
        <v>45</v>
      </c>
      <c r="P4713">
        <f>VLOOKUP($O4713,$Y$2:$AJ$8,9,FALSE)</f>
        <v>0.32</v>
      </c>
      <c r="Q4713" s="11">
        <f>(L4713-M4713)/L4713</f>
        <v>0.20207911192136416</v>
      </c>
      <c r="S4713" s="13">
        <f>MIN(Q4713,IF(R4713=0,P4713,R4713))</f>
        <v>0.20207911192136416</v>
      </c>
      <c r="T4713">
        <f>IFERROR(S4713*I4713,0)</f>
        <v>69.61099999999999</v>
      </c>
      <c r="U4713" t="b">
        <f>O4713=N4713</f>
        <v>1</v>
      </c>
    </row>
    <row r="4714" spans="1:21" ht="21" x14ac:dyDescent="0.4">
      <c r="A4714" t="s">
        <v>975</v>
      </c>
      <c r="B4714" t="s">
        <v>899</v>
      </c>
      <c r="C4714" s="50" t="s">
        <v>900</v>
      </c>
      <c r="D4714" s="34">
        <v>55699</v>
      </c>
      <c r="E4714" s="34">
        <v>2667</v>
      </c>
      <c r="F4714" s="33">
        <v>1.8668999999999998</v>
      </c>
      <c r="G4714" s="33">
        <v>0.72110000000000007</v>
      </c>
      <c r="H4714" s="49">
        <v>4.7882367726530095</v>
      </c>
      <c r="I4714" s="33">
        <v>2.5880000000000001</v>
      </c>
      <c r="J4714" s="35">
        <f>G4714/I4714</f>
        <v>0.27863214837712519</v>
      </c>
      <c r="K4714">
        <v>0.7</v>
      </c>
      <c r="L4714">
        <v>0.97037870266216719</v>
      </c>
      <c r="M4714" s="49">
        <v>0.7</v>
      </c>
      <c r="N4714" t="s">
        <v>33</v>
      </c>
      <c r="O4714" s="10" t="s">
        <v>33</v>
      </c>
      <c r="P4714">
        <f>VLOOKUP($O4714,$Y$2:$AJ$8,9,FALSE)</f>
        <v>0.4</v>
      </c>
      <c r="Q4714" s="11">
        <f>(L4714-M4714)/L4714</f>
        <v>0.27863214837712519</v>
      </c>
      <c r="S4714" s="13">
        <f>MIN(Q4714,IF(R4714=0,P4714,R4714))</f>
        <v>0.27863214837712519</v>
      </c>
      <c r="T4714">
        <f>IFERROR(S4714*I4714,0)</f>
        <v>0.72109999999999996</v>
      </c>
      <c r="U4714" t="b">
        <f>O4714=N4714</f>
        <v>1</v>
      </c>
    </row>
    <row r="4715" spans="1:21" ht="21" x14ac:dyDescent="0.4">
      <c r="A4715" t="s">
        <v>2012</v>
      </c>
      <c r="B4715" t="s">
        <v>1772</v>
      </c>
      <c r="C4715" s="50" t="s">
        <v>1773</v>
      </c>
      <c r="D4715" s="34">
        <v>19098</v>
      </c>
      <c r="E4715" s="34">
        <v>2532</v>
      </c>
      <c r="F4715" s="33">
        <v>3.8693999999999997</v>
      </c>
      <c r="G4715" s="33">
        <v>1.137</v>
      </c>
      <c r="H4715" s="49">
        <v>13.257932767829091</v>
      </c>
      <c r="I4715" s="33">
        <v>5.0063999999999993</v>
      </c>
      <c r="J4715" s="35">
        <f>G4715/I4715</f>
        <v>0.22710930009587732</v>
      </c>
      <c r="K4715">
        <v>1.5281990521327014</v>
      </c>
      <c r="L4715">
        <v>1.977251184834123</v>
      </c>
      <c r="M4715" s="49">
        <v>1.5</v>
      </c>
      <c r="N4715" t="s">
        <v>33</v>
      </c>
      <c r="O4715" s="10" t="s">
        <v>34</v>
      </c>
      <c r="P4715">
        <f>VLOOKUP($O4715,$Y$2:$AJ$8,9,FALSE)</f>
        <v>0.15</v>
      </c>
      <c r="Q4715" s="11">
        <f>(L4715-M4715)/L4715</f>
        <v>0.24137104506232013</v>
      </c>
      <c r="S4715" s="13">
        <f>MIN(Q4715,IF(R4715=0,P4715,R4715))</f>
        <v>0.15</v>
      </c>
      <c r="T4715">
        <f>IFERROR(S4715*I4715,0)</f>
        <v>0.75095999999999985</v>
      </c>
      <c r="U4715" t="b">
        <f>O4715=N4715</f>
        <v>0</v>
      </c>
    </row>
    <row r="4716" spans="1:21" ht="21" x14ac:dyDescent="0.4">
      <c r="A4716" t="s">
        <v>4050</v>
      </c>
      <c r="B4716" t="s">
        <v>3907</v>
      </c>
      <c r="C4716" t="s">
        <v>3908</v>
      </c>
      <c r="D4716" s="34">
        <v>71856</v>
      </c>
      <c r="E4716" s="34">
        <v>2734</v>
      </c>
      <c r="F4716" s="33">
        <v>2.1871999999999998</v>
      </c>
      <c r="G4716" s="33">
        <v>0.81279999999999997</v>
      </c>
      <c r="H4716" s="49">
        <v>3.8048318859942105</v>
      </c>
      <c r="I4716" s="33">
        <v>3</v>
      </c>
      <c r="J4716" s="35">
        <f>G4716/I4716</f>
        <v>0.2709333333333333</v>
      </c>
      <c r="K4716">
        <v>0.79999999999999993</v>
      </c>
      <c r="L4716">
        <v>1.097293343087052</v>
      </c>
      <c r="M4716" s="49">
        <v>0.8</v>
      </c>
      <c r="N4716" t="s">
        <v>37</v>
      </c>
      <c r="O4716" s="10" t="s">
        <v>37</v>
      </c>
      <c r="P4716">
        <f>VLOOKUP($O4716,$Y$2:$AJ$8,9,FALSE)</f>
        <v>0.25</v>
      </c>
      <c r="Q4716" s="11">
        <f>(L4716-M4716)/L4716</f>
        <v>0.2709333333333333</v>
      </c>
      <c r="S4716" s="13">
        <f>MIN(Q4716,IF(R4716=0,P4716,R4716))</f>
        <v>0.25</v>
      </c>
      <c r="T4716">
        <f>IFERROR(S4716*I4716,0)</f>
        <v>0.75</v>
      </c>
      <c r="U4716" t="b">
        <f>O4716=N4716</f>
        <v>1</v>
      </c>
    </row>
    <row r="4717" spans="1:21" ht="21" x14ac:dyDescent="0.4">
      <c r="A4717" t="s">
        <v>242</v>
      </c>
      <c r="B4717" t="s">
        <v>211</v>
      </c>
      <c r="C4717" s="50" t="s">
        <v>212</v>
      </c>
      <c r="D4717" s="34">
        <v>3909831</v>
      </c>
      <c r="E4717" s="34">
        <v>710227</v>
      </c>
      <c r="F4717" s="33">
        <v>355.75169999999997</v>
      </c>
      <c r="G4717" s="33">
        <v>175.2209</v>
      </c>
      <c r="H4717" s="49">
        <v>18.165158545215892</v>
      </c>
      <c r="I4717" s="33">
        <v>530.97259999999994</v>
      </c>
      <c r="J4717" s="35">
        <f>G4717/I4717</f>
        <v>0.32999989076649155</v>
      </c>
      <c r="K4717">
        <v>0.50089858594505698</v>
      </c>
      <c r="L4717">
        <v>0.74760970788212777</v>
      </c>
      <c r="M4717" s="49">
        <v>0.1</v>
      </c>
      <c r="N4717" t="s">
        <v>37</v>
      </c>
      <c r="O4717" s="10" t="s">
        <v>34</v>
      </c>
      <c r="P4717">
        <f>VLOOKUP($O4717,$Y$2:$AJ$8,9,FALSE)</f>
        <v>0.15</v>
      </c>
      <c r="Q4717" s="11">
        <f>(L4717-M4717)/L4717</f>
        <v>0.86624036720538877</v>
      </c>
      <c r="S4717" s="13">
        <f>MIN(Q4717,IF(R4717=0,P4717,R4717))</f>
        <v>0.15</v>
      </c>
      <c r="T4717">
        <f>IFERROR(S4717*I4717,0)</f>
        <v>79.645889999999994</v>
      </c>
      <c r="U4717" t="b">
        <f>O4717=N4717</f>
        <v>0</v>
      </c>
    </row>
    <row r="4718" spans="1:21" ht="21" x14ac:dyDescent="0.4">
      <c r="A4718" t="s">
        <v>868</v>
      </c>
      <c r="B4718" t="s">
        <v>775</v>
      </c>
      <c r="C4718" s="50" t="s">
        <v>776</v>
      </c>
      <c r="D4718" s="34">
        <v>183275</v>
      </c>
      <c r="E4718" s="34">
        <v>51928</v>
      </c>
      <c r="F4718" s="33">
        <v>42.591099999999997</v>
      </c>
      <c r="G4718" s="33">
        <v>14.196900000000001</v>
      </c>
      <c r="H4718" s="49">
        <v>28.3333788023462</v>
      </c>
      <c r="I4718" s="33">
        <v>56.787999999999997</v>
      </c>
      <c r="J4718" s="35">
        <f>G4718/I4718</f>
        <v>0.24999823906459115</v>
      </c>
      <c r="K4718">
        <v>0.82019527037436446</v>
      </c>
      <c r="L4718">
        <v>1.0935911261747033</v>
      </c>
      <c r="M4718" s="49">
        <v>0.75</v>
      </c>
      <c r="N4718" t="s">
        <v>37</v>
      </c>
      <c r="O4718" s="10" t="s">
        <v>37</v>
      </c>
      <c r="P4718">
        <f>VLOOKUP($O4718,$Y$2:$AJ$8,9,FALSE)</f>
        <v>0.25</v>
      </c>
      <c r="Q4718" s="11">
        <f>(L4718-M4718)/L4718</f>
        <v>0.31418609565401134</v>
      </c>
      <c r="S4718" s="13">
        <f>MIN(Q4718,IF(R4718=0,P4718,R4718))</f>
        <v>0.25</v>
      </c>
      <c r="T4718">
        <f>IFERROR(S4718*I4718,0)</f>
        <v>14.196999999999999</v>
      </c>
      <c r="U4718" t="b">
        <f>O4718=N4718</f>
        <v>1</v>
      </c>
    </row>
    <row r="4719" spans="1:21" ht="21" x14ac:dyDescent="0.4">
      <c r="A4719" t="s">
        <v>5987</v>
      </c>
      <c r="B4719" t="s">
        <v>5985</v>
      </c>
      <c r="C4719" t="s">
        <v>5986</v>
      </c>
      <c r="D4719" s="34">
        <v>54317</v>
      </c>
      <c r="E4719" s="34">
        <v>3109</v>
      </c>
      <c r="F4719" s="33">
        <v>3.1089999999999995</v>
      </c>
      <c r="G4719" s="33">
        <v>1.0620000000000001</v>
      </c>
      <c r="H4719" s="49">
        <v>5.7238065430712304</v>
      </c>
      <c r="I4719" s="33">
        <v>4.1709999999999994</v>
      </c>
      <c r="J4719" s="35">
        <f>G4719/I4719</f>
        <v>0.25461520019180056</v>
      </c>
      <c r="K4719">
        <v>0.99999999999999989</v>
      </c>
      <c r="L4719">
        <v>1.3415889353489865</v>
      </c>
      <c r="M4719" s="49">
        <v>1</v>
      </c>
      <c r="N4719" t="s">
        <v>37</v>
      </c>
      <c r="O4719" s="10" t="s">
        <v>37</v>
      </c>
      <c r="P4719">
        <f>VLOOKUP($O4719,$Y$2:$AJ$8,9,FALSE)</f>
        <v>0.25</v>
      </c>
      <c r="Q4719" s="11">
        <f>(L4719-M4719)/L4719</f>
        <v>0.25461520019180034</v>
      </c>
      <c r="S4719" s="13">
        <f>MIN(Q4719,IF(R4719=0,P4719,R4719))</f>
        <v>0.25</v>
      </c>
      <c r="T4719">
        <f>IFERROR(S4719*I4719,0)</f>
        <v>1.0427499999999998</v>
      </c>
      <c r="U4719" t="b">
        <f>O4719=N4719</f>
        <v>1</v>
      </c>
    </row>
    <row r="4720" spans="1:21" ht="21" x14ac:dyDescent="0.4">
      <c r="A4720" t="s">
        <v>1276</v>
      </c>
      <c r="B4720" t="s">
        <v>1225</v>
      </c>
      <c r="C4720" s="50" t="s">
        <v>1226</v>
      </c>
      <c r="D4720" s="34">
        <v>2062786</v>
      </c>
      <c r="E4720" s="34">
        <v>204988</v>
      </c>
      <c r="F4720" s="33">
        <v>129.81150000000002</v>
      </c>
      <c r="G4720" s="33">
        <v>43.265500000000003</v>
      </c>
      <c r="H4720" s="49">
        <v>9.9374341303460465</v>
      </c>
      <c r="I4720" s="33">
        <v>173.07700000000003</v>
      </c>
      <c r="J4720" s="35">
        <f>G4720/I4720</f>
        <v>0.24997833334296293</v>
      </c>
      <c r="K4720">
        <v>0.63326389837453911</v>
      </c>
      <c r="L4720">
        <v>0.84432747282767784</v>
      </c>
      <c r="M4720" s="49">
        <v>0.5</v>
      </c>
      <c r="N4720" t="s">
        <v>37</v>
      </c>
      <c r="O4720" s="10" t="s">
        <v>37</v>
      </c>
      <c r="P4720">
        <f>VLOOKUP($O4720,$Y$2:$AJ$8,9,FALSE)</f>
        <v>0.25</v>
      </c>
      <c r="Q4720" s="11">
        <f>(L4720-M4720)/L4720</f>
        <v>0.40781270763879668</v>
      </c>
      <c r="S4720" s="13">
        <f>MIN(Q4720,IF(R4720=0,P4720,R4720))</f>
        <v>0.25</v>
      </c>
      <c r="T4720">
        <f>IFERROR(S4720*I4720,0)</f>
        <v>43.269250000000007</v>
      </c>
      <c r="U4720" t="b">
        <f>O4720=N4720</f>
        <v>1</v>
      </c>
    </row>
    <row r="4721" spans="1:21" ht="21" x14ac:dyDescent="0.4">
      <c r="A4721" t="s">
        <v>3321</v>
      </c>
      <c r="B4721" t="s">
        <v>3253</v>
      </c>
      <c r="C4721" t="s">
        <v>3254</v>
      </c>
      <c r="D4721" s="34">
        <v>1168</v>
      </c>
      <c r="E4721" s="34">
        <v>126</v>
      </c>
      <c r="F4721" s="33">
        <v>3.2500000000000001E-2</v>
      </c>
      <c r="G4721" s="33">
        <v>1.0499999999999999E-2</v>
      </c>
      <c r="H4721" s="49">
        <v>10.787671232876713</v>
      </c>
      <c r="I4721" s="33">
        <v>4.2999999999999997E-2</v>
      </c>
      <c r="J4721" s="35">
        <f>G4721/I4721</f>
        <v>0.2441860465116279</v>
      </c>
      <c r="K4721">
        <v>0.25793650793650796</v>
      </c>
      <c r="L4721">
        <v>0.34126984126984128</v>
      </c>
      <c r="M4721" s="49">
        <v>0.31</v>
      </c>
      <c r="N4721" t="s">
        <v>34</v>
      </c>
      <c r="O4721" s="10" t="s">
        <v>34</v>
      </c>
      <c r="P4721">
        <f>VLOOKUP($O4721,$Y$2:$AJ$8,9,FALSE)</f>
        <v>0.15</v>
      </c>
      <c r="Q4721" s="11">
        <f>(L4721-M4721)/L4721</f>
        <v>9.1627906976744222E-2</v>
      </c>
      <c r="S4721" s="13">
        <f>MIN(Q4721,IF(R4721=0,P4721,R4721))</f>
        <v>9.1627906976744222E-2</v>
      </c>
      <c r="T4721">
        <f>IFERROR(S4721*I4721,0)</f>
        <v>3.9400000000000017E-3</v>
      </c>
      <c r="U4721" t="b">
        <f>O4721=N4721</f>
        <v>1</v>
      </c>
    </row>
    <row r="4722" spans="1:21" ht="21" x14ac:dyDescent="0.4">
      <c r="A4722" t="s">
        <v>6090</v>
      </c>
      <c r="B4722" t="s">
        <v>6049</v>
      </c>
      <c r="C4722" t="s">
        <v>6050</v>
      </c>
      <c r="D4722" s="34">
        <v>37411</v>
      </c>
      <c r="E4722" s="34">
        <v>2565</v>
      </c>
      <c r="F4722" s="33">
        <v>0.16619999999999999</v>
      </c>
      <c r="G4722" s="33">
        <v>5.3800000000000001E-2</v>
      </c>
      <c r="H4722" s="49">
        <v>6.8562722194007106</v>
      </c>
      <c r="I4722" s="33">
        <v>0.21999999999999997</v>
      </c>
      <c r="J4722" s="35">
        <f>G4722/I4722</f>
        <v>0.24454545454545457</v>
      </c>
      <c r="K4722">
        <v>6.4795321637426892E-2</v>
      </c>
      <c r="L4722">
        <v>8.5769980506822607E-2</v>
      </c>
      <c r="M4722" s="49">
        <v>0.01</v>
      </c>
      <c r="N4722" t="s">
        <v>37</v>
      </c>
      <c r="O4722" s="10" t="s">
        <v>37</v>
      </c>
      <c r="P4722">
        <f>VLOOKUP($O4722,$Y$2:$AJ$8,9,FALSE)</f>
        <v>0.25</v>
      </c>
      <c r="Q4722" s="11">
        <f>(L4722-M4722)/L4722</f>
        <v>0.88340909090909092</v>
      </c>
      <c r="S4722" s="13">
        <f>MIN(Q4722,IF(R4722=0,P4722,R4722))</f>
        <v>0.25</v>
      </c>
      <c r="T4722">
        <f>IFERROR(S4722*I4722,0)</f>
        <v>5.4999999999999993E-2</v>
      </c>
      <c r="U4722" t="b">
        <f>O4722=N4722</f>
        <v>1</v>
      </c>
    </row>
    <row r="4723" spans="1:21" ht="21" x14ac:dyDescent="0.4">
      <c r="A4723" t="s">
        <v>2013</v>
      </c>
      <c r="B4723" t="s">
        <v>1772</v>
      </c>
      <c r="C4723" s="50" t="s">
        <v>1773</v>
      </c>
      <c r="D4723" s="34">
        <v>6725</v>
      </c>
      <c r="E4723" s="34">
        <v>1632</v>
      </c>
      <c r="F4723" s="33">
        <v>2.2574999999999998</v>
      </c>
      <c r="G4723" s="33">
        <v>0.40510000000000002</v>
      </c>
      <c r="H4723" s="49">
        <v>24.267657992565056</v>
      </c>
      <c r="I4723" s="33">
        <v>2.6625999999999999</v>
      </c>
      <c r="J4723" s="35">
        <f>G4723/I4723</f>
        <v>0.15214452039360024</v>
      </c>
      <c r="K4723">
        <v>1.3832720588235294</v>
      </c>
      <c r="L4723">
        <v>1.6314950980392156</v>
      </c>
      <c r="M4723" s="49">
        <v>1.4</v>
      </c>
      <c r="N4723" t="s">
        <v>37</v>
      </c>
      <c r="O4723" s="10" t="s">
        <v>34</v>
      </c>
      <c r="P4723">
        <f>VLOOKUP($O4723,$Y$2:$AJ$8,9,FALSE)</f>
        <v>0.15</v>
      </c>
      <c r="Q4723" s="11">
        <f>(L4723-M4723)/L4723</f>
        <v>0.14189138436115073</v>
      </c>
      <c r="S4723" s="13">
        <f>MIN(Q4723,IF(R4723=0,P4723,R4723))</f>
        <v>0.14189138436115073</v>
      </c>
      <c r="T4723">
        <f>IFERROR(S4723*I4723,0)</f>
        <v>0.37779999999999991</v>
      </c>
      <c r="U4723" t="b">
        <f>O4723=N4723</f>
        <v>0</v>
      </c>
    </row>
    <row r="4724" spans="1:21" ht="21" x14ac:dyDescent="0.4">
      <c r="A4724" t="s">
        <v>2954</v>
      </c>
      <c r="B4724" t="s">
        <v>2952</v>
      </c>
      <c r="C4724" t="s">
        <v>2953</v>
      </c>
      <c r="D4724" s="34">
        <v>1860845</v>
      </c>
      <c r="E4724" s="34">
        <v>247657</v>
      </c>
      <c r="F4724" s="33">
        <v>355.64130000000006</v>
      </c>
      <c r="G4724" s="33">
        <v>152.17430000000002</v>
      </c>
      <c r="H4724" s="49">
        <v>13.308846249956337</v>
      </c>
      <c r="I4724" s="33">
        <v>507.81560000000007</v>
      </c>
      <c r="J4724" s="35">
        <f>G4724/I4724</f>
        <v>0.29966448450973149</v>
      </c>
      <c r="K4724">
        <v>1.4360236133038842</v>
      </c>
      <c r="L4724">
        <v>2.0504794938160442</v>
      </c>
      <c r="M4724" s="49">
        <v>1</v>
      </c>
      <c r="N4724" t="s">
        <v>37</v>
      </c>
      <c r="O4724" s="10" t="s">
        <v>37</v>
      </c>
      <c r="P4724">
        <f>VLOOKUP($O4724,$Y$2:$AJ$8,9,FALSE)</f>
        <v>0.25</v>
      </c>
      <c r="Q4724" s="11">
        <f>(L4724-M4724)/L4724</f>
        <v>0.51230919254942153</v>
      </c>
      <c r="S4724" s="13">
        <f>MIN(Q4724,IF(R4724=0,P4724,R4724))</f>
        <v>0.25</v>
      </c>
      <c r="T4724">
        <f>IFERROR(S4724*I4724,0)</f>
        <v>126.95390000000002</v>
      </c>
      <c r="U4724" t="b">
        <f>O4724=N4724</f>
        <v>1</v>
      </c>
    </row>
    <row r="4725" spans="1:21" ht="21" x14ac:dyDescent="0.4">
      <c r="A4725" t="s">
        <v>196</v>
      </c>
      <c r="B4725" t="s">
        <v>31</v>
      </c>
      <c r="C4725" t="s">
        <v>32</v>
      </c>
      <c r="D4725" s="34">
        <v>422039</v>
      </c>
      <c r="E4725" s="34">
        <v>166554</v>
      </c>
      <c r="F4725" s="33">
        <v>132.23940000000002</v>
      </c>
      <c r="G4725" s="33">
        <v>44.079599999999999</v>
      </c>
      <c r="H4725" s="49">
        <v>39.464125353344123</v>
      </c>
      <c r="I4725" s="33">
        <v>176.31900000000002</v>
      </c>
      <c r="K4725">
        <v>0.79397312583306334</v>
      </c>
      <c r="L4725">
        <v>1.0586296336323355</v>
      </c>
      <c r="M4725" s="49">
        <v>0.75</v>
      </c>
      <c r="N4725" t="s">
        <v>37</v>
      </c>
      <c r="O4725" s="10" t="s">
        <v>37</v>
      </c>
      <c r="P4725">
        <f>VLOOKUP($O4725,$Y$2:$AJ$8,9,FALSE)</f>
        <v>0.25</v>
      </c>
      <c r="Q4725" s="11">
        <f>(L4725-M4725)/L4725</f>
        <v>0.29153693022306165</v>
      </c>
      <c r="S4725" s="13">
        <f>MIN(Q4725,IF(R4725=0,P4725,R4725))</f>
        <v>0.25</v>
      </c>
      <c r="T4725">
        <f>IFERROR(S4725*I4725,0)</f>
        <v>44.079750000000004</v>
      </c>
      <c r="U4725" t="b">
        <f>O4725=N4725</f>
        <v>1</v>
      </c>
    </row>
    <row r="4726" spans="1:21" ht="21" x14ac:dyDescent="0.4">
      <c r="A4726" t="s">
        <v>2776</v>
      </c>
      <c r="B4726" t="s">
        <v>2712</v>
      </c>
      <c r="C4726" t="s">
        <v>2713</v>
      </c>
      <c r="D4726" s="34">
        <v>13071</v>
      </c>
      <c r="E4726" s="34">
        <v>2303</v>
      </c>
      <c r="F4726" s="33">
        <v>3.7034999999999996</v>
      </c>
      <c r="G4726" s="33">
        <v>1.1540000000000001</v>
      </c>
      <c r="H4726" s="49">
        <v>17.619156912248489</v>
      </c>
      <c r="I4726" s="33">
        <v>4.8574999999999999</v>
      </c>
      <c r="J4726" s="35">
        <f>G4726/I4726</f>
        <v>0.23757076685537831</v>
      </c>
      <c r="K4726">
        <v>1.6081198436821535</v>
      </c>
      <c r="L4726">
        <v>2.1092053842813723</v>
      </c>
      <c r="M4726" s="49">
        <v>1.6</v>
      </c>
      <c r="N4726" t="s">
        <v>37</v>
      </c>
      <c r="O4726" s="10" t="s">
        <v>37</v>
      </c>
      <c r="P4726">
        <f>VLOOKUP($O4726,$Y$2:$AJ$8,9,FALSE)</f>
        <v>0.25</v>
      </c>
      <c r="Q4726" s="11">
        <f>(L4726-M4726)/L4726</f>
        <v>0.24142048378795677</v>
      </c>
      <c r="S4726" s="13">
        <f>MIN(Q4726,IF(R4726=0,P4726,R4726))</f>
        <v>0.24142048378795677</v>
      </c>
      <c r="T4726">
        <f>IFERROR(S4726*I4726,0)</f>
        <v>1.1727000000000001</v>
      </c>
      <c r="U4726" t="b">
        <f>O4726=N4726</f>
        <v>1</v>
      </c>
    </row>
    <row r="4727" spans="1:21" ht="21" x14ac:dyDescent="0.4">
      <c r="A4727" t="s">
        <v>1212</v>
      </c>
      <c r="B4727" t="s">
        <v>1143</v>
      </c>
      <c r="C4727" s="50" t="s">
        <v>1144</v>
      </c>
      <c r="D4727" s="34">
        <v>741729</v>
      </c>
      <c r="E4727" s="34">
        <v>119391</v>
      </c>
      <c r="F4727" s="33">
        <v>36.137500000000003</v>
      </c>
      <c r="G4727" s="33">
        <v>12.614500000000001</v>
      </c>
      <c r="H4727" s="49">
        <v>16.096310107869584</v>
      </c>
      <c r="I4727" s="33">
        <v>48.752000000000002</v>
      </c>
      <c r="J4727" s="35">
        <f>G4727/I4727</f>
        <v>0.25874835904168036</v>
      </c>
      <c r="K4727">
        <v>0.3026819442001491</v>
      </c>
      <c r="L4727">
        <v>0.40833898702582272</v>
      </c>
      <c r="M4727" s="49">
        <v>0.3</v>
      </c>
      <c r="N4727" t="s">
        <v>37</v>
      </c>
      <c r="O4727" s="10" t="s">
        <v>37</v>
      </c>
      <c r="P4727">
        <f>VLOOKUP($O4727,$Y$2:$AJ$8,9,FALSE)</f>
        <v>0.25</v>
      </c>
      <c r="Q4727" s="11">
        <f>(L4727-M4727)/L4727</f>
        <v>0.26531629471611423</v>
      </c>
      <c r="S4727" s="13">
        <f>MIN(Q4727,IF(R4727=0,P4727,R4727))</f>
        <v>0.25</v>
      </c>
      <c r="T4727">
        <f>IFERROR(S4727*I4727,0)</f>
        <v>12.188000000000001</v>
      </c>
      <c r="U4727" t="b">
        <f>O4727=N4727</f>
        <v>1</v>
      </c>
    </row>
    <row r="4728" spans="1:21" ht="21" x14ac:dyDescent="0.4">
      <c r="A4728" t="s">
        <v>2170</v>
      </c>
      <c r="B4728" t="s">
        <v>2156</v>
      </c>
      <c r="C4728" t="s">
        <v>2157</v>
      </c>
      <c r="D4728" s="34">
        <v>413101</v>
      </c>
      <c r="E4728" s="34">
        <v>9145</v>
      </c>
      <c r="F4728" s="33">
        <v>27.435000000000002</v>
      </c>
      <c r="G4728" s="33">
        <v>7.1891999999999996</v>
      </c>
      <c r="H4728" s="49">
        <v>2.2137443385515891</v>
      </c>
      <c r="I4728" s="33">
        <v>34.624200000000002</v>
      </c>
      <c r="J4728" s="35">
        <f>G4728/I4728</f>
        <v>0.20763512225553224</v>
      </c>
      <c r="K4728">
        <v>3.0000000000000004</v>
      </c>
      <c r="L4728">
        <v>3.7861344997266269</v>
      </c>
      <c r="M4728" s="49">
        <v>3</v>
      </c>
      <c r="N4728" t="s">
        <v>37</v>
      </c>
      <c r="O4728" s="10" t="s">
        <v>37</v>
      </c>
      <c r="P4728">
        <f>VLOOKUP($O4728,$Y$2:$AJ$8,9,FALSE)</f>
        <v>0.25</v>
      </c>
      <c r="Q4728" s="11">
        <f>(L4728-M4728)/L4728</f>
        <v>0.20763512225553232</v>
      </c>
      <c r="S4728" s="13">
        <f>MIN(Q4728,IF(R4728=0,P4728,R4728))</f>
        <v>0.20763512225553232</v>
      </c>
      <c r="T4728">
        <f>IFERROR(S4728*I4728,0)</f>
        <v>7.1892000000000023</v>
      </c>
      <c r="U4728" t="b">
        <f>O4728=N4728</f>
        <v>1</v>
      </c>
    </row>
    <row r="4729" spans="1:21" ht="21" x14ac:dyDescent="0.4">
      <c r="A4729" t="s">
        <v>4229</v>
      </c>
      <c r="B4729" t="s">
        <v>4225</v>
      </c>
      <c r="C4729" t="s">
        <v>4226</v>
      </c>
      <c r="D4729" s="34">
        <v>154663</v>
      </c>
      <c r="E4729" s="34">
        <v>19363</v>
      </c>
      <c r="F4729" s="33">
        <v>43.681399999999996</v>
      </c>
      <c r="G4729" s="33">
        <v>13.999400000000001</v>
      </c>
      <c r="H4729" s="49">
        <v>12.519477832448613</v>
      </c>
      <c r="I4729" s="33">
        <v>57.680799999999998</v>
      </c>
      <c r="J4729" s="35">
        <f>G4729/I4729</f>
        <v>0.24270467815980365</v>
      </c>
      <c r="K4729">
        <v>2.2559210866084798</v>
      </c>
      <c r="L4729">
        <v>2.9789185560088827</v>
      </c>
      <c r="M4729" s="49">
        <v>2.25</v>
      </c>
      <c r="N4729" t="s">
        <v>37</v>
      </c>
      <c r="O4729" s="10" t="s">
        <v>37</v>
      </c>
      <c r="P4729">
        <f>VLOOKUP($O4729,$Y$2:$AJ$8,9,FALSE)</f>
        <v>0.25</v>
      </c>
      <c r="Q4729" s="11">
        <f>(L4729-M4729)/L4729</f>
        <v>0.24469234129901105</v>
      </c>
      <c r="S4729" s="13">
        <f>MIN(Q4729,IF(R4729=0,P4729,R4729))</f>
        <v>0.24469234129901105</v>
      </c>
      <c r="T4729">
        <f>IFERROR(S4729*I4729,0)</f>
        <v>14.114049999999995</v>
      </c>
      <c r="U4729" t="b">
        <f>O4729=N4729</f>
        <v>1</v>
      </c>
    </row>
    <row r="4730" spans="1:21" ht="21" x14ac:dyDescent="0.4">
      <c r="A4730" t="s">
        <v>2014</v>
      </c>
      <c r="B4730" t="s">
        <v>1772</v>
      </c>
      <c r="C4730" s="50" t="s">
        <v>1773</v>
      </c>
      <c r="D4730" s="34">
        <v>11723</v>
      </c>
      <c r="E4730" s="34">
        <v>2745</v>
      </c>
      <c r="F4730" s="33">
        <v>4.0901000000000005</v>
      </c>
      <c r="G4730" s="33">
        <v>1.1954</v>
      </c>
      <c r="H4730" s="49">
        <v>23.415507975774119</v>
      </c>
      <c r="I4730" s="33">
        <v>5.2855000000000008</v>
      </c>
      <c r="J4730" s="35">
        <f>G4730/I4730</f>
        <v>0.22616592564563426</v>
      </c>
      <c r="K4730">
        <v>1.4900182149362478</v>
      </c>
      <c r="L4730">
        <v>1.9255009107468126</v>
      </c>
      <c r="M4730" s="49">
        <v>1.45</v>
      </c>
      <c r="N4730" t="s">
        <v>37</v>
      </c>
      <c r="O4730" s="10" t="s">
        <v>34</v>
      </c>
      <c r="P4730">
        <f>VLOOKUP($O4730,$Y$2:$AJ$8,9,FALSE)</f>
        <v>0.15</v>
      </c>
      <c r="Q4730" s="11">
        <f>(L4730-M4730)/L4730</f>
        <v>0.24694920064326945</v>
      </c>
      <c r="S4730" s="13">
        <f>MIN(Q4730,IF(R4730=0,P4730,R4730))</f>
        <v>0.15</v>
      </c>
      <c r="T4730">
        <f>IFERROR(S4730*I4730,0)</f>
        <v>0.79282500000000011</v>
      </c>
      <c r="U4730" t="b">
        <f>O4730=N4730</f>
        <v>0</v>
      </c>
    </row>
    <row r="4731" spans="1:21" ht="21" x14ac:dyDescent="0.4">
      <c r="A4731" t="s">
        <v>1758</v>
      </c>
      <c r="B4731" t="s">
        <v>1694</v>
      </c>
      <c r="C4731" s="50" t="s">
        <v>1695</v>
      </c>
      <c r="D4731" s="34">
        <v>215852</v>
      </c>
      <c r="E4731" s="34">
        <v>28754</v>
      </c>
      <c r="F4731" s="33">
        <v>38.841900000000003</v>
      </c>
      <c r="G4731" s="33">
        <v>12.157</v>
      </c>
      <c r="H4731" s="49">
        <v>13.321164501602951</v>
      </c>
      <c r="I4731" s="33">
        <v>50.998900000000006</v>
      </c>
      <c r="J4731" s="35">
        <f>G4731/I4731</f>
        <v>0.23837769049920682</v>
      </c>
      <c r="K4731">
        <v>1.3508346664811852</v>
      </c>
      <c r="L4731">
        <v>1.7736280169715521</v>
      </c>
      <c r="M4731" s="49">
        <v>1.35</v>
      </c>
      <c r="N4731" t="s">
        <v>37</v>
      </c>
      <c r="O4731" s="10" t="s">
        <v>37</v>
      </c>
      <c r="P4731">
        <f>VLOOKUP($O4731,$Y$2:$AJ$8,9,FALSE)</f>
        <v>0.25</v>
      </c>
      <c r="Q4731" s="11">
        <f>(L4731-M4731)/L4731</f>
        <v>0.23884828888466234</v>
      </c>
      <c r="S4731" s="13">
        <f>MIN(Q4731,IF(R4731=0,P4731,R4731))</f>
        <v>0.23884828888466234</v>
      </c>
      <c r="T4731">
        <f>IFERROR(S4731*I4731,0)</f>
        <v>12.181000000000008</v>
      </c>
      <c r="U4731" t="b">
        <f>O4731=N4731</f>
        <v>1</v>
      </c>
    </row>
    <row r="4732" spans="1:21" ht="21" x14ac:dyDescent="0.4">
      <c r="A4732" t="s">
        <v>197</v>
      </c>
      <c r="B4732" t="s">
        <v>31</v>
      </c>
      <c r="C4732" t="s">
        <v>32</v>
      </c>
      <c r="D4732" s="34">
        <v>231739</v>
      </c>
      <c r="E4732" s="34">
        <v>38106</v>
      </c>
      <c r="F4732" s="33">
        <v>32.3904</v>
      </c>
      <c r="G4732" s="33">
        <v>9.0235000000000003</v>
      </c>
      <c r="H4732" s="49">
        <v>16.443498936303342</v>
      </c>
      <c r="I4732" s="33">
        <v>41.413899999999998</v>
      </c>
      <c r="K4732">
        <v>0.85000787277594081</v>
      </c>
      <c r="L4732">
        <v>1.0868078517818716</v>
      </c>
      <c r="M4732" s="49">
        <v>0.85</v>
      </c>
      <c r="N4732" t="s">
        <v>37</v>
      </c>
      <c r="O4732" s="10" t="s">
        <v>37</v>
      </c>
      <c r="P4732">
        <f>VLOOKUP($O4732,$Y$2:$AJ$8,9,FALSE)</f>
        <v>0.25</v>
      </c>
      <c r="Q4732" s="11">
        <f>(L4732-M4732)/L4732</f>
        <v>0.2178930262544701</v>
      </c>
      <c r="S4732" s="13">
        <f>MIN(Q4732,IF(R4732=0,P4732,R4732))</f>
        <v>0.2178930262544701</v>
      </c>
      <c r="T4732">
        <f>IFERROR(S4732*I4732,0)</f>
        <v>9.0237999999999996</v>
      </c>
      <c r="U4732" t="b">
        <f>O4732=N4732</f>
        <v>1</v>
      </c>
    </row>
    <row r="4733" spans="1:21" ht="21" x14ac:dyDescent="0.4">
      <c r="A4733" t="s">
        <v>3091</v>
      </c>
      <c r="B4733" t="s">
        <v>3082</v>
      </c>
      <c r="C4733" t="s">
        <v>3083</v>
      </c>
      <c r="D4733" s="34">
        <v>36498</v>
      </c>
      <c r="E4733" s="34">
        <v>10269</v>
      </c>
      <c r="F4733" s="33">
        <v>17.514900000000001</v>
      </c>
      <c r="G4733" s="33">
        <v>5.8378999999999994</v>
      </c>
      <c r="H4733" s="49">
        <v>28.135788262370539</v>
      </c>
      <c r="I4733" s="33">
        <v>23.352800000000002</v>
      </c>
      <c r="J4733" s="35">
        <f>G4733/I4733</f>
        <v>0.24998715357473189</v>
      </c>
      <c r="K4733">
        <v>1.7056091148115688</v>
      </c>
      <c r="L4733">
        <v>2.2741065342292339</v>
      </c>
      <c r="M4733" s="49">
        <v>1.5</v>
      </c>
      <c r="N4733" t="s">
        <v>34</v>
      </c>
      <c r="O4733" s="10" t="s">
        <v>34</v>
      </c>
      <c r="P4733">
        <f>VLOOKUP($O4733,$Y$2:$AJ$8,9,FALSE)</f>
        <v>0.15</v>
      </c>
      <c r="Q4733" s="11">
        <f>(L4733-M4733)/L4733</f>
        <v>0.3404002946113529</v>
      </c>
      <c r="S4733" s="13">
        <f>MIN(Q4733,IF(R4733=0,P4733,R4733))</f>
        <v>0.15</v>
      </c>
      <c r="T4733">
        <f>IFERROR(S4733*I4733,0)</f>
        <v>3.50292</v>
      </c>
      <c r="U4733" t="b">
        <f>O4733=N4733</f>
        <v>1</v>
      </c>
    </row>
    <row r="4734" spans="1:21" ht="21" x14ac:dyDescent="0.4">
      <c r="A4734" t="s">
        <v>4051</v>
      </c>
      <c r="B4734" t="s">
        <v>3907</v>
      </c>
      <c r="C4734" t="s">
        <v>3908</v>
      </c>
      <c r="D4734" s="34">
        <v>102721</v>
      </c>
      <c r="E4734" s="34">
        <v>5537</v>
      </c>
      <c r="F4734" s="33">
        <v>4.9833000000000007</v>
      </c>
      <c r="G4734" s="33">
        <v>1.4087000000000001</v>
      </c>
      <c r="H4734" s="49">
        <v>5.3903291439919787</v>
      </c>
      <c r="I4734" s="33">
        <v>6.3920000000000012</v>
      </c>
      <c r="J4734" s="35">
        <f>G4734/I4734</f>
        <v>0.22038485607008756</v>
      </c>
      <c r="K4734">
        <v>0.90000000000000024</v>
      </c>
      <c r="L4734">
        <v>1.1544157486003253</v>
      </c>
      <c r="M4734" s="49">
        <v>0.9</v>
      </c>
      <c r="N4734" t="s">
        <v>37</v>
      </c>
      <c r="O4734" s="10" t="s">
        <v>37</v>
      </c>
      <c r="P4734">
        <f>VLOOKUP($O4734,$Y$2:$AJ$8,9,FALSE)</f>
        <v>0.25</v>
      </c>
      <c r="Q4734" s="11">
        <f>(L4734-M4734)/L4734</f>
        <v>0.2203848560700877</v>
      </c>
      <c r="S4734" s="13">
        <f>MIN(Q4734,IF(R4734=0,P4734,R4734))</f>
        <v>0.2203848560700877</v>
      </c>
      <c r="T4734">
        <f>IFERROR(S4734*I4734,0)</f>
        <v>1.408700000000001</v>
      </c>
      <c r="U4734" t="b">
        <f>O4734=N4734</f>
        <v>1</v>
      </c>
    </row>
    <row r="4735" spans="1:21" ht="21" x14ac:dyDescent="0.4">
      <c r="A4735" t="s">
        <v>5558</v>
      </c>
      <c r="B4735" t="s">
        <v>5555</v>
      </c>
      <c r="C4735" t="s">
        <v>5556</v>
      </c>
      <c r="D4735" s="34">
        <v>67205</v>
      </c>
      <c r="E4735" s="34">
        <v>11181</v>
      </c>
      <c r="F4735" s="33">
        <v>11.757400000000001</v>
      </c>
      <c r="G4735" s="33">
        <v>5.7417999999999996</v>
      </c>
      <c r="H4735" s="49">
        <v>16.637154973588274</v>
      </c>
      <c r="I4735" s="33">
        <v>17.499200000000002</v>
      </c>
      <c r="J4735" s="35">
        <f>G4735/I4735</f>
        <v>0.32811785681631156</v>
      </c>
      <c r="K4735">
        <v>1.051551739558179</v>
      </c>
      <c r="L4735">
        <v>1.5650836240050086</v>
      </c>
      <c r="M4735" s="49">
        <v>1</v>
      </c>
      <c r="N4735" t="s">
        <v>37</v>
      </c>
      <c r="O4735" s="10" t="s">
        <v>37</v>
      </c>
      <c r="P4735">
        <f>VLOOKUP($O4735,$Y$2:$AJ$8,9,FALSE)</f>
        <v>0.25</v>
      </c>
      <c r="Q4735" s="11">
        <f>(L4735-M4735)/L4735</f>
        <v>0.3610565054402487</v>
      </c>
      <c r="S4735" s="13">
        <f>MIN(Q4735,IF(R4735=0,P4735,R4735))</f>
        <v>0.25</v>
      </c>
      <c r="T4735">
        <f>IFERROR(S4735*I4735,0)</f>
        <v>4.3748000000000005</v>
      </c>
      <c r="U4735" t="b">
        <f>O4735=N4735</f>
        <v>1</v>
      </c>
    </row>
    <row r="4736" spans="1:21" ht="21" x14ac:dyDescent="0.4">
      <c r="A4736" t="s">
        <v>2015</v>
      </c>
      <c r="B4736" t="s">
        <v>1772</v>
      </c>
      <c r="C4736" s="50" t="s">
        <v>1773</v>
      </c>
      <c r="D4736" s="34">
        <v>31730</v>
      </c>
      <c r="E4736" s="34">
        <v>13660</v>
      </c>
      <c r="F4736" s="33">
        <v>19.840999999999998</v>
      </c>
      <c r="G4736" s="33">
        <v>9.4877000000000002</v>
      </c>
      <c r="H4736" s="49">
        <v>43.050740624015127</v>
      </c>
      <c r="I4736" s="33">
        <v>29.328699999999998</v>
      </c>
      <c r="J4736" s="35">
        <f>G4736/I4736</f>
        <v>0.32349541575317015</v>
      </c>
      <c r="K4736">
        <v>1.4524890190336748</v>
      </c>
      <c r="L4736">
        <v>2.1470497803806734</v>
      </c>
      <c r="M4736" s="49">
        <v>1.4</v>
      </c>
      <c r="N4736" t="s">
        <v>37</v>
      </c>
      <c r="O4736" s="10" t="s">
        <v>34</v>
      </c>
      <c r="P4736">
        <f>VLOOKUP($O4736,$Y$2:$AJ$8,9,FALSE)</f>
        <v>0.15</v>
      </c>
      <c r="Q4736" s="11">
        <f>(L4736-M4736)/L4736</f>
        <v>0.34794245909297039</v>
      </c>
      <c r="S4736" s="13">
        <f>MIN(Q4736,IF(R4736=0,P4736,R4736))</f>
        <v>0.15</v>
      </c>
      <c r="T4736">
        <f>IFERROR(S4736*I4736,0)</f>
        <v>4.3993049999999991</v>
      </c>
      <c r="U4736" t="b">
        <f>O4736=N4736</f>
        <v>0</v>
      </c>
    </row>
    <row r="4737" spans="1:21" ht="21" x14ac:dyDescent="0.4">
      <c r="A4737" t="s">
        <v>3735</v>
      </c>
      <c r="B4737" t="s">
        <v>3673</v>
      </c>
      <c r="C4737" t="s">
        <v>3674</v>
      </c>
      <c r="D4737" s="34">
        <v>213039</v>
      </c>
      <c r="E4737" s="34">
        <v>9155</v>
      </c>
      <c r="F4737" s="33">
        <v>7.3369</v>
      </c>
      <c r="G4737" s="33">
        <v>2.3639000000000001</v>
      </c>
      <c r="H4737" s="49">
        <v>4.2973352296997263</v>
      </c>
      <c r="I4737" s="33">
        <v>9.700800000000001</v>
      </c>
      <c r="J4737" s="35">
        <f>G4737/I4737</f>
        <v>0.24368093353125514</v>
      </c>
      <c r="K4737">
        <v>0.801409066084107</v>
      </c>
      <c r="L4737">
        <v>1.0596176952484981</v>
      </c>
      <c r="M4737" s="49">
        <v>0.77</v>
      </c>
      <c r="N4737" t="s">
        <v>34</v>
      </c>
      <c r="O4737" s="10" t="s">
        <v>34</v>
      </c>
      <c r="P4737">
        <f>VLOOKUP($O4737,$Y$2:$AJ$8,9,FALSE)</f>
        <v>0.15</v>
      </c>
      <c r="Q4737" s="11">
        <f>(L4737-M4737)/L4737</f>
        <v>0.27332281873659908</v>
      </c>
      <c r="S4737" s="13">
        <f>MIN(Q4737,IF(R4737=0,P4737,R4737))</f>
        <v>0.15</v>
      </c>
      <c r="T4737">
        <f>IFERROR(S4737*I4737,0)</f>
        <v>1.4551200000000002</v>
      </c>
      <c r="U4737" t="b">
        <f>O4737=N4737</f>
        <v>1</v>
      </c>
    </row>
    <row r="4738" spans="1:21" ht="21" x14ac:dyDescent="0.4">
      <c r="A4738" t="s">
        <v>3499</v>
      </c>
      <c r="B4738" t="s">
        <v>3496</v>
      </c>
      <c r="C4738" t="s">
        <v>3497</v>
      </c>
      <c r="D4738" s="34">
        <v>2392200</v>
      </c>
      <c r="E4738" s="34">
        <v>30031</v>
      </c>
      <c r="F4738" s="33">
        <v>45.046500000000002</v>
      </c>
      <c r="G4738" s="33">
        <v>6.5597000000000003</v>
      </c>
      <c r="H4738" s="49">
        <v>1.2553716244461166</v>
      </c>
      <c r="I4738" s="33">
        <v>51.606200000000001</v>
      </c>
      <c r="J4738" s="35">
        <f>G4738/I4738</f>
        <v>0.12711069600164321</v>
      </c>
      <c r="K4738">
        <v>1.5</v>
      </c>
      <c r="L4738">
        <v>1.7184309546801639</v>
      </c>
      <c r="M4738" s="49">
        <v>1.5</v>
      </c>
      <c r="N4738" t="s">
        <v>37</v>
      </c>
      <c r="O4738" s="10" t="s">
        <v>37</v>
      </c>
      <c r="P4738">
        <f>VLOOKUP($O4738,$Y$2:$AJ$8,9,FALSE)</f>
        <v>0.25</v>
      </c>
      <c r="Q4738" s="11">
        <f>(L4738-M4738)/L4738</f>
        <v>0.12711069600164326</v>
      </c>
      <c r="S4738" s="13">
        <f>MIN(Q4738,IF(R4738=0,P4738,R4738))</f>
        <v>0.12711069600164326</v>
      </c>
      <c r="T4738">
        <f>IFERROR(S4738*I4738,0)</f>
        <v>6.559700000000003</v>
      </c>
      <c r="U4738" t="b">
        <f>O4738=N4738</f>
        <v>1</v>
      </c>
    </row>
    <row r="4739" spans="1:21" ht="21" x14ac:dyDescent="0.4">
      <c r="A4739" t="s">
        <v>1565</v>
      </c>
      <c r="B4739" t="s">
        <v>1554</v>
      </c>
      <c r="C4739" s="50" t="s">
        <v>1555</v>
      </c>
      <c r="D4739" s="34">
        <v>2762836</v>
      </c>
      <c r="E4739" s="34">
        <v>605187</v>
      </c>
      <c r="F4739" s="33">
        <v>190.46919999999997</v>
      </c>
      <c r="G4739" s="33">
        <v>93.8108</v>
      </c>
      <c r="H4739" s="49">
        <v>21.904557490925992</v>
      </c>
      <c r="I4739" s="33">
        <v>284.27999999999997</v>
      </c>
      <c r="J4739" s="35">
        <f>G4739/I4739</f>
        <v>0.3299943717461658</v>
      </c>
      <c r="K4739">
        <v>0.31472784445138441</v>
      </c>
      <c r="L4739">
        <v>0.46973910543352715</v>
      </c>
      <c r="M4739" s="49">
        <v>0.24</v>
      </c>
      <c r="N4739" t="s">
        <v>37</v>
      </c>
      <c r="O4739" s="10" t="s">
        <v>34</v>
      </c>
      <c r="P4739">
        <f>VLOOKUP($O4739,$Y$2:$AJ$8,9,FALSE)</f>
        <v>0.15</v>
      </c>
      <c r="Q4739" s="11">
        <f>(L4739-M4739)/L4739</f>
        <v>0.48907809202195018</v>
      </c>
      <c r="S4739" s="13">
        <f>MIN(Q4739,IF(R4739=0,P4739,R4739))</f>
        <v>0.15</v>
      </c>
      <c r="T4739">
        <f>IFERROR(S4739*I4739,0)</f>
        <v>42.641999999999996</v>
      </c>
      <c r="U4739" t="b">
        <f>O4739=N4739</f>
        <v>0</v>
      </c>
    </row>
    <row r="4740" spans="1:21" ht="21" x14ac:dyDescent="0.4">
      <c r="A4740" t="s">
        <v>1136</v>
      </c>
      <c r="B4740" t="s">
        <v>1106</v>
      </c>
      <c r="C4740" s="50" t="s">
        <v>1107</v>
      </c>
      <c r="D4740" s="34">
        <v>1169453</v>
      </c>
      <c r="E4740" s="34">
        <v>231093</v>
      </c>
      <c r="F4740" s="33">
        <v>205.38040000000001</v>
      </c>
      <c r="G4740" s="33">
        <v>101.15659999999998</v>
      </c>
      <c r="H4740" s="49">
        <v>19.760777047046783</v>
      </c>
      <c r="I4740" s="33">
        <v>306.53699999999998</v>
      </c>
      <c r="J4740" s="35">
        <f>G4740/I4740</f>
        <v>0.32999801002815315</v>
      </c>
      <c r="K4740">
        <v>0.88873483835512124</v>
      </c>
      <c r="L4740">
        <v>1.3264659682465501</v>
      </c>
      <c r="M4740" s="49">
        <v>0.5</v>
      </c>
      <c r="N4740" t="s">
        <v>37</v>
      </c>
      <c r="O4740" s="10" t="s">
        <v>34</v>
      </c>
      <c r="P4740">
        <f>VLOOKUP($O4740,$Y$2:$AJ$8,9,FALSE)</f>
        <v>0.15</v>
      </c>
      <c r="Q4740" s="11">
        <f>(L4740-M4740)/L4740</f>
        <v>0.62305855410602962</v>
      </c>
      <c r="S4740" s="13">
        <f>MIN(Q4740,IF(R4740=0,P4740,R4740))</f>
        <v>0.15</v>
      </c>
      <c r="T4740">
        <f>IFERROR(S4740*I4740,0)</f>
        <v>45.980549999999994</v>
      </c>
      <c r="U4740" t="b">
        <f>O4740=N4740</f>
        <v>0</v>
      </c>
    </row>
    <row r="4741" spans="1:21" ht="21" x14ac:dyDescent="0.4">
      <c r="A4741" t="s">
        <v>3669</v>
      </c>
      <c r="B4741" t="s">
        <v>3662</v>
      </c>
      <c r="C4741" t="s">
        <v>3663</v>
      </c>
      <c r="D4741" s="34">
        <v>740488</v>
      </c>
      <c r="E4741" s="34">
        <v>99458</v>
      </c>
      <c r="F4741" s="33">
        <v>2.3593000000000006</v>
      </c>
      <c r="G4741" s="33">
        <v>0.78430000000000011</v>
      </c>
      <c r="H4741" s="49">
        <v>13.431412798046694</v>
      </c>
      <c r="I4741" s="33">
        <v>3.1436000000000006</v>
      </c>
      <c r="J4741" s="35">
        <f>G4741/I4741</f>
        <v>0.24949102939305254</v>
      </c>
      <c r="K4741">
        <v>2.3721570914355814E-2</v>
      </c>
      <c r="L4741">
        <v>3.1607311629029348E-2</v>
      </c>
      <c r="M4741" s="49">
        <v>0.01</v>
      </c>
      <c r="N4741" t="s">
        <v>34</v>
      </c>
      <c r="O4741" s="10" t="s">
        <v>34</v>
      </c>
      <c r="P4741">
        <f>VLOOKUP($O4741,$Y$2:$AJ$8,9,FALSE)</f>
        <v>0.15</v>
      </c>
      <c r="Q4741" s="11">
        <f>(L4741-M4741)/L4741</f>
        <v>0.68361750858887904</v>
      </c>
      <c r="S4741" s="13">
        <f>MIN(Q4741,IF(R4741=0,P4741,R4741))</f>
        <v>0.15</v>
      </c>
      <c r="T4741">
        <f>IFERROR(S4741*I4741,0)</f>
        <v>0.47154000000000007</v>
      </c>
      <c r="U4741" t="b">
        <f>O4741=N4741</f>
        <v>1</v>
      </c>
    </row>
    <row r="4742" spans="1:21" ht="21" x14ac:dyDescent="0.4">
      <c r="A4742" t="s">
        <v>2016</v>
      </c>
      <c r="B4742" t="s">
        <v>1772</v>
      </c>
      <c r="C4742" s="50" t="s">
        <v>1773</v>
      </c>
      <c r="D4742" s="34">
        <v>3375</v>
      </c>
      <c r="E4742" s="34">
        <v>696</v>
      </c>
      <c r="F4742" s="33">
        <v>0.94759999999999989</v>
      </c>
      <c r="G4742" s="33">
        <v>0.19319999999999998</v>
      </c>
      <c r="H4742" s="49">
        <v>20.622222222222224</v>
      </c>
      <c r="I4742" s="33">
        <v>1.1407999999999998</v>
      </c>
      <c r="J4742" s="35">
        <f>G4742/I4742</f>
        <v>0.16935483870967744</v>
      </c>
      <c r="K4742">
        <v>1.3614942528735632</v>
      </c>
      <c r="L4742">
        <v>1.6390804597701145</v>
      </c>
      <c r="M4742" s="49">
        <v>1.45</v>
      </c>
      <c r="N4742" t="s">
        <v>37</v>
      </c>
      <c r="O4742" s="10" t="s">
        <v>34</v>
      </c>
      <c r="P4742">
        <f>VLOOKUP($O4742,$Y$2:$AJ$8,9,FALSE)</f>
        <v>0.15</v>
      </c>
      <c r="Q4742" s="11">
        <f>(L4742-M4742)/L4742</f>
        <v>0.11535764375876557</v>
      </c>
      <c r="S4742" s="13">
        <f>MIN(Q4742,IF(R4742=0,P4742,R4742))</f>
        <v>0.11535764375876557</v>
      </c>
      <c r="T4742">
        <f>IFERROR(S4742*I4742,0)</f>
        <v>0.13159999999999974</v>
      </c>
      <c r="U4742" t="b">
        <f>O4742=N4742</f>
        <v>0</v>
      </c>
    </row>
    <row r="4743" spans="1:21" ht="21" x14ac:dyDescent="0.4">
      <c r="A4743" t="s">
        <v>3736</v>
      </c>
      <c r="B4743" t="s">
        <v>3673</v>
      </c>
      <c r="C4743" t="s">
        <v>3674</v>
      </c>
      <c r="D4743" s="34">
        <v>151779</v>
      </c>
      <c r="E4743" s="34">
        <v>4822</v>
      </c>
      <c r="F4743" s="33">
        <v>3.9537999999999998</v>
      </c>
      <c r="G4743" s="33">
        <v>0.9141999999999999</v>
      </c>
      <c r="H4743" s="49">
        <v>3.1769875938041494</v>
      </c>
      <c r="I4743" s="33">
        <v>4.8679999999999994</v>
      </c>
      <c r="J4743" s="35">
        <f>G4743/I4743</f>
        <v>0.18779786359901396</v>
      </c>
      <c r="K4743">
        <v>0.81995022812111151</v>
      </c>
      <c r="L4743">
        <v>1.0095396101202818</v>
      </c>
      <c r="M4743" s="49">
        <v>0.82</v>
      </c>
      <c r="N4743" t="s">
        <v>37</v>
      </c>
      <c r="O4743" s="10" t="s">
        <v>37</v>
      </c>
      <c r="P4743">
        <f>VLOOKUP($O4743,$Y$2:$AJ$8,9,FALSE)</f>
        <v>0.25</v>
      </c>
      <c r="Q4743" s="11">
        <f>(L4743-M4743)/L4743</f>
        <v>0.18774856203779774</v>
      </c>
      <c r="S4743" s="13">
        <f>MIN(Q4743,IF(R4743=0,P4743,R4743))</f>
        <v>0.18774856203779774</v>
      </c>
      <c r="T4743">
        <f>IFERROR(S4743*I4743,0)</f>
        <v>0.91395999999999933</v>
      </c>
      <c r="U4743" t="b">
        <f>O4743=N4743</f>
        <v>1</v>
      </c>
    </row>
    <row r="4744" spans="1:21" ht="21" x14ac:dyDescent="0.4">
      <c r="A4744" t="s">
        <v>5293</v>
      </c>
      <c r="B4744" t="s">
        <v>5290</v>
      </c>
      <c r="C4744" t="s">
        <v>5291</v>
      </c>
      <c r="D4744" s="34">
        <v>51325</v>
      </c>
      <c r="E4744" s="34">
        <v>9136</v>
      </c>
      <c r="F4744" s="33">
        <v>18.9954</v>
      </c>
      <c r="G4744" s="33">
        <v>6.0975999999999999</v>
      </c>
      <c r="H4744" s="49">
        <v>17.80029225523624</v>
      </c>
      <c r="I4744" s="33">
        <v>25.093</v>
      </c>
      <c r="J4744" s="35">
        <f>G4744/I4744</f>
        <v>0.24300003985175148</v>
      </c>
      <c r="K4744">
        <v>2.0791812609457097</v>
      </c>
      <c r="L4744">
        <v>2.7466068301225919</v>
      </c>
      <c r="M4744" s="49">
        <v>2</v>
      </c>
      <c r="N4744" t="s">
        <v>34</v>
      </c>
      <c r="O4744" s="10" t="s">
        <v>34</v>
      </c>
      <c r="P4744">
        <f>VLOOKUP($O4744,$Y$2:$AJ$8,9,FALSE)</f>
        <v>0.15</v>
      </c>
      <c r="Q4744" s="11">
        <f>(L4744-M4744)/L4744</f>
        <v>0.27182879687562267</v>
      </c>
      <c r="S4744" s="13">
        <f>MIN(Q4744,IF(R4744=0,P4744,R4744))</f>
        <v>0.15</v>
      </c>
      <c r="T4744">
        <f>IFERROR(S4744*I4744,0)</f>
        <v>3.7639499999999999</v>
      </c>
      <c r="U4744" t="b">
        <f>O4744=N4744</f>
        <v>1</v>
      </c>
    </row>
    <row r="4745" spans="1:21" ht="21" x14ac:dyDescent="0.4">
      <c r="A4745" t="s">
        <v>3450</v>
      </c>
      <c r="B4745" t="s">
        <v>3448</v>
      </c>
      <c r="C4745" t="s">
        <v>3449</v>
      </c>
      <c r="D4745" s="34">
        <v>14917916</v>
      </c>
      <c r="E4745" s="34">
        <v>4027265</v>
      </c>
      <c r="F4745" s="33">
        <v>164.44740000000002</v>
      </c>
      <c r="G4745" s="33">
        <v>37.372600000000006</v>
      </c>
      <c r="H4745" s="49">
        <v>26.996163539196761</v>
      </c>
      <c r="I4745" s="33">
        <v>201.82000000000002</v>
      </c>
      <c r="J4745" s="35">
        <f>G4745/I4745</f>
        <v>0.18517788128034884</v>
      </c>
      <c r="K4745">
        <v>4.08335185293245E-2</v>
      </c>
      <c r="L4745">
        <v>5.011341443883132E-2</v>
      </c>
      <c r="M4745" s="49">
        <v>0.03</v>
      </c>
      <c r="N4745" t="s">
        <v>37</v>
      </c>
      <c r="O4745" s="10" t="s">
        <v>37</v>
      </c>
      <c r="P4745">
        <f>VLOOKUP($O4745,$Y$2:$AJ$8,9,FALSE)</f>
        <v>0.25</v>
      </c>
      <c r="Q4745" s="11">
        <f>(L4745-M4745)/L4745</f>
        <v>0.40135789317213366</v>
      </c>
      <c r="S4745" s="13">
        <f>MIN(Q4745,IF(R4745=0,P4745,R4745))</f>
        <v>0.25</v>
      </c>
      <c r="T4745">
        <f>IFERROR(S4745*I4745,0)</f>
        <v>50.455000000000005</v>
      </c>
      <c r="U4745" t="b">
        <f>O4745=N4745</f>
        <v>1</v>
      </c>
    </row>
    <row r="4746" spans="1:21" ht="21" x14ac:dyDescent="0.4">
      <c r="A4746" t="s">
        <v>4786</v>
      </c>
      <c r="B4746" t="s">
        <v>4779</v>
      </c>
      <c r="C4746" t="s">
        <v>4780</v>
      </c>
      <c r="D4746" s="34">
        <v>144202</v>
      </c>
      <c r="E4746" s="34">
        <v>29831</v>
      </c>
      <c r="F4746" s="33">
        <v>30.150700000000001</v>
      </c>
      <c r="G4746" s="33">
        <v>10.049200000000001</v>
      </c>
      <c r="H4746" s="49">
        <v>20.686953024229901</v>
      </c>
      <c r="I4746" s="33">
        <v>40.1999</v>
      </c>
      <c r="J4746" s="35">
        <f>G4746/I4746</f>
        <v>0.24998072134507798</v>
      </c>
      <c r="K4746">
        <v>1.0107170393215112</v>
      </c>
      <c r="L4746">
        <v>1.3475880795145989</v>
      </c>
      <c r="M4746" s="49">
        <v>0.9</v>
      </c>
      <c r="N4746" t="s">
        <v>34</v>
      </c>
      <c r="O4746" s="10" t="s">
        <v>34</v>
      </c>
      <c r="P4746">
        <f>VLOOKUP($O4746,$Y$2:$AJ$8,9,FALSE)</f>
        <v>0.15</v>
      </c>
      <c r="Q4746" s="11">
        <f>(L4746-M4746)/L4746</f>
        <v>0.33214012970181517</v>
      </c>
      <c r="S4746" s="13">
        <f>MIN(Q4746,IF(R4746=0,P4746,R4746))</f>
        <v>0.15</v>
      </c>
      <c r="T4746">
        <f>IFERROR(S4746*I4746,0)</f>
        <v>6.0299849999999999</v>
      </c>
      <c r="U4746" t="b">
        <f>O4746=N4746</f>
        <v>1</v>
      </c>
    </row>
    <row r="4747" spans="1:21" ht="21" x14ac:dyDescent="0.4">
      <c r="A4747" t="s">
        <v>3649</v>
      </c>
      <c r="B4747" t="s">
        <v>3618</v>
      </c>
      <c r="C4747" t="s">
        <v>3619</v>
      </c>
      <c r="D4747" s="34">
        <v>206307</v>
      </c>
      <c r="E4747" s="34">
        <v>18252</v>
      </c>
      <c r="F4747" s="33">
        <v>18.967200000000002</v>
      </c>
      <c r="G4747" s="33">
        <v>6.3218000000000005</v>
      </c>
      <c r="H4747" s="49">
        <v>8.8470095537233355</v>
      </c>
      <c r="I4747" s="33">
        <v>25.289000000000001</v>
      </c>
      <c r="J4747" s="35">
        <f>G4747/I4747</f>
        <v>0.2499822057020839</v>
      </c>
      <c r="K4747">
        <v>1.0391847468770545</v>
      </c>
      <c r="L4747">
        <v>1.3855467893929432</v>
      </c>
      <c r="M4747" s="49">
        <v>1</v>
      </c>
      <c r="N4747" t="s">
        <v>34</v>
      </c>
      <c r="O4747" s="10" t="s">
        <v>34</v>
      </c>
      <c r="P4747">
        <f>VLOOKUP($O4747,$Y$2:$AJ$8,9,FALSE)</f>
        <v>0.15</v>
      </c>
      <c r="Q4747" s="11">
        <f>(L4747-M4747)/L4747</f>
        <v>0.27826327652338956</v>
      </c>
      <c r="S4747" s="13">
        <f>MIN(Q4747,IF(R4747=0,P4747,R4747))</f>
        <v>0.15</v>
      </c>
      <c r="T4747">
        <f>IFERROR(S4747*I4747,0)</f>
        <v>3.7933500000000002</v>
      </c>
      <c r="U4747" t="b">
        <f>O4747=N4747</f>
        <v>1</v>
      </c>
    </row>
    <row r="4748" spans="1:21" ht="21" x14ac:dyDescent="0.4">
      <c r="A4748" t="s">
        <v>2486</v>
      </c>
      <c r="B4748" t="s">
        <v>2390</v>
      </c>
      <c r="C4748" t="s">
        <v>2391</v>
      </c>
      <c r="D4748" s="34">
        <v>345866</v>
      </c>
      <c r="E4748" s="34">
        <v>60645</v>
      </c>
      <c r="F4748" s="33">
        <v>5.5200000000000005</v>
      </c>
      <c r="G4748" s="33">
        <v>1.8399999999999999</v>
      </c>
      <c r="H4748" s="49">
        <v>17.53424736747758</v>
      </c>
      <c r="I4748" s="33">
        <v>7.36</v>
      </c>
      <c r="J4748" s="35">
        <f>G4748/I4748</f>
        <v>0.24999999999999997</v>
      </c>
      <c r="K4748">
        <v>9.1021518674251803E-2</v>
      </c>
      <c r="L4748">
        <v>0.12136202489900239</v>
      </c>
      <c r="M4748" s="49">
        <v>0.01</v>
      </c>
      <c r="N4748" t="s">
        <v>37</v>
      </c>
      <c r="O4748" s="10" t="s">
        <v>37</v>
      </c>
      <c r="P4748">
        <f>VLOOKUP($O4748,$Y$2:$AJ$8,9,FALSE)</f>
        <v>0.25</v>
      </c>
      <c r="Q4748" s="11">
        <f>(L4748-M4748)/L4748</f>
        <v>0.91760190217391313</v>
      </c>
      <c r="S4748" s="13">
        <f>MIN(Q4748,IF(R4748=0,P4748,R4748))</f>
        <v>0.25</v>
      </c>
      <c r="T4748">
        <f>IFERROR(S4748*I4748,0)</f>
        <v>1.84</v>
      </c>
      <c r="U4748" t="b">
        <f>O4748=N4748</f>
        <v>1</v>
      </c>
    </row>
    <row r="4749" spans="1:21" ht="21" x14ac:dyDescent="0.4">
      <c r="A4749" t="s">
        <v>198</v>
      </c>
      <c r="B4749" t="s">
        <v>31</v>
      </c>
      <c r="C4749" t="s">
        <v>32</v>
      </c>
      <c r="D4749" s="34">
        <v>55887</v>
      </c>
      <c r="E4749" s="34">
        <v>17400</v>
      </c>
      <c r="F4749" s="33">
        <v>12.179999999999998</v>
      </c>
      <c r="G4749" s="33">
        <v>4.5231999999999983</v>
      </c>
      <c r="H4749" s="49">
        <v>31.134253046325622</v>
      </c>
      <c r="I4749" s="33">
        <v>16.703199999999995</v>
      </c>
      <c r="K4749">
        <v>0.69999999999999984</v>
      </c>
      <c r="L4749">
        <v>0.95995402298850563</v>
      </c>
      <c r="M4749" s="49">
        <v>0.7</v>
      </c>
      <c r="N4749" t="s">
        <v>37</v>
      </c>
      <c r="O4749" s="10" t="s">
        <v>37</v>
      </c>
      <c r="P4749">
        <f>VLOOKUP($O4749,$Y$2:$AJ$8,9,FALSE)</f>
        <v>0.25</v>
      </c>
      <c r="Q4749" s="11">
        <f>(L4749-M4749)/L4749</f>
        <v>0.27079840988553089</v>
      </c>
      <c r="S4749" s="13">
        <f>MIN(Q4749,IF(R4749=0,P4749,R4749))</f>
        <v>0.25</v>
      </c>
      <c r="T4749">
        <f>IFERROR(S4749*I4749,0)</f>
        <v>4.1757999999999988</v>
      </c>
      <c r="U4749" t="b">
        <f>O4749=N4749</f>
        <v>1</v>
      </c>
    </row>
    <row r="4750" spans="1:21" ht="21" x14ac:dyDescent="0.4">
      <c r="A4750" t="s">
        <v>772</v>
      </c>
      <c r="B4750" t="s">
        <v>753</v>
      </c>
      <c r="C4750" s="50" t="s">
        <v>754</v>
      </c>
      <c r="D4750" s="34">
        <v>169710</v>
      </c>
      <c r="E4750" s="34">
        <v>1514</v>
      </c>
      <c r="F4750" s="33">
        <v>0.91349999999999998</v>
      </c>
      <c r="G4750" s="33">
        <v>0.24519999999999997</v>
      </c>
      <c r="H4750" s="49">
        <v>0.89211007011961585</v>
      </c>
      <c r="I4750" s="33">
        <v>1.1587000000000001</v>
      </c>
      <c r="J4750" s="35">
        <f>G4750/I4750</f>
        <v>0.21161646672995596</v>
      </c>
      <c r="K4750">
        <v>0.6033685601056803</v>
      </c>
      <c r="L4750">
        <v>0.76532364597093794</v>
      </c>
      <c r="M4750" s="49">
        <v>0.6</v>
      </c>
      <c r="N4750" t="s">
        <v>37</v>
      </c>
      <c r="O4750" s="10" t="s">
        <v>37</v>
      </c>
      <c r="P4750">
        <f>VLOOKUP($O4750,$Y$2:$AJ$8,9,FALSE)</f>
        <v>0.25</v>
      </c>
      <c r="Q4750" s="11">
        <f>(L4750-M4750)/L4750</f>
        <v>0.21601795115215333</v>
      </c>
      <c r="S4750" s="13">
        <f>MIN(Q4750,IF(R4750=0,P4750,R4750))</f>
        <v>0.21601795115215333</v>
      </c>
      <c r="T4750">
        <f>IFERROR(S4750*I4750,0)</f>
        <v>0.25030000000000008</v>
      </c>
      <c r="U4750" t="b">
        <f>O4750=N4750</f>
        <v>1</v>
      </c>
    </row>
    <row r="4751" spans="1:21" ht="21" x14ac:dyDescent="0.4">
      <c r="A4751" t="s">
        <v>4565</v>
      </c>
      <c r="B4751" t="s">
        <v>4553</v>
      </c>
      <c r="C4751" t="s">
        <v>4554</v>
      </c>
      <c r="D4751" s="34">
        <v>74847</v>
      </c>
      <c r="E4751" s="34">
        <v>6837</v>
      </c>
      <c r="F4751" s="33">
        <v>13.370499999999998</v>
      </c>
      <c r="G4751" s="33">
        <v>4.4561999999999999</v>
      </c>
      <c r="H4751" s="49">
        <v>9.1346346546955797</v>
      </c>
      <c r="I4751" s="33">
        <v>17.826699999999999</v>
      </c>
      <c r="J4751" s="35">
        <f>G4751/I4751</f>
        <v>0.24997335457487926</v>
      </c>
      <c r="K4751">
        <v>1.9556091853151965</v>
      </c>
      <c r="L4751">
        <v>2.6073862805323968</v>
      </c>
      <c r="M4751" s="49">
        <v>1.8</v>
      </c>
      <c r="N4751" t="s">
        <v>37</v>
      </c>
      <c r="O4751" s="10" t="s">
        <v>37</v>
      </c>
      <c r="P4751">
        <f>VLOOKUP($O4751,$Y$2:$AJ$8,9,FALSE)</f>
        <v>0.25</v>
      </c>
      <c r="Q4751" s="11">
        <f>(L4751-M4751)/L4751</f>
        <v>0.30965349728216651</v>
      </c>
      <c r="S4751" s="13">
        <f>MIN(Q4751,IF(R4751=0,P4751,R4751))</f>
        <v>0.25</v>
      </c>
      <c r="T4751">
        <f>IFERROR(S4751*I4751,0)</f>
        <v>4.4566749999999997</v>
      </c>
      <c r="U4751" t="b">
        <f>O4751=N4751</f>
        <v>1</v>
      </c>
    </row>
    <row r="4752" spans="1:21" ht="21" x14ac:dyDescent="0.4">
      <c r="A4752" t="s">
        <v>2846</v>
      </c>
      <c r="B4752" t="s">
        <v>2809</v>
      </c>
      <c r="C4752" t="s">
        <v>2810</v>
      </c>
      <c r="D4752" s="34">
        <v>96773</v>
      </c>
      <c r="E4752" s="34">
        <v>14255</v>
      </c>
      <c r="F4752" s="33">
        <v>17.105999999999998</v>
      </c>
      <c r="G4752" s="33">
        <v>5.3700999999999999</v>
      </c>
      <c r="H4752" s="49">
        <v>14.730348340962871</v>
      </c>
      <c r="I4752" s="33">
        <v>22.476099999999999</v>
      </c>
      <c r="J4752" s="35">
        <f>G4752/I4752</f>
        <v>0.23892490245193784</v>
      </c>
      <c r="K4752">
        <v>1.1999999999999997</v>
      </c>
      <c r="L4752">
        <v>1.5767169414240616</v>
      </c>
      <c r="M4752" s="49">
        <v>1.2</v>
      </c>
      <c r="N4752" t="s">
        <v>37</v>
      </c>
      <c r="O4752" s="10" t="s">
        <v>37</v>
      </c>
      <c r="P4752">
        <f>VLOOKUP($O4752,$Y$2:$AJ$8,9,FALSE)</f>
        <v>0.25</v>
      </c>
      <c r="Q4752" s="11">
        <f>(L4752-M4752)/L4752</f>
        <v>0.23892490245193782</v>
      </c>
      <c r="S4752" s="13">
        <f>MIN(Q4752,IF(R4752=0,P4752,R4752))</f>
        <v>0.23892490245193782</v>
      </c>
      <c r="T4752">
        <f>IFERROR(S4752*I4752,0)</f>
        <v>5.370099999999999</v>
      </c>
      <c r="U4752" t="b">
        <f>O4752=N4752</f>
        <v>1</v>
      </c>
    </row>
    <row r="4753" spans="1:21" ht="21" x14ac:dyDescent="0.4">
      <c r="A4753" t="s">
        <v>3322</v>
      </c>
      <c r="B4753" t="s">
        <v>3253</v>
      </c>
      <c r="C4753" t="s">
        <v>3254</v>
      </c>
      <c r="D4753" s="34">
        <v>13727</v>
      </c>
      <c r="E4753" s="34">
        <v>1768</v>
      </c>
      <c r="F4753" s="33">
        <v>0.4103</v>
      </c>
      <c r="G4753" s="33">
        <v>0.1361</v>
      </c>
      <c r="H4753" s="49">
        <v>12.879726087273257</v>
      </c>
      <c r="I4753" s="33">
        <v>0.5464</v>
      </c>
      <c r="J4753" s="35">
        <f>G4753/I4753</f>
        <v>0.24908491947291361</v>
      </c>
      <c r="K4753">
        <v>0.23207013574660634</v>
      </c>
      <c r="L4753">
        <v>0.30904977375565612</v>
      </c>
      <c r="M4753" s="49">
        <v>0.12</v>
      </c>
      <c r="N4753" t="s">
        <v>34</v>
      </c>
      <c r="O4753" s="10" t="s">
        <v>34</v>
      </c>
      <c r="P4753">
        <f>VLOOKUP($O4753,$Y$2:$AJ$8,9,FALSE)</f>
        <v>0.15</v>
      </c>
      <c r="Q4753" s="11">
        <f>(L4753-M4753)/L4753</f>
        <v>0.61171303074670569</v>
      </c>
      <c r="S4753" s="13">
        <f>MIN(Q4753,IF(R4753=0,P4753,R4753))</f>
        <v>0.15</v>
      </c>
      <c r="T4753">
        <f>IFERROR(S4753*I4753,0)</f>
        <v>8.1959999999999991E-2</v>
      </c>
      <c r="U4753" t="b">
        <f>O4753=N4753</f>
        <v>1</v>
      </c>
    </row>
    <row r="4754" spans="1:21" ht="21" x14ac:dyDescent="0.4">
      <c r="A4754" t="s">
        <v>525</v>
      </c>
      <c r="B4754" t="s">
        <v>423</v>
      </c>
      <c r="C4754" s="50" t="s">
        <v>424</v>
      </c>
      <c r="D4754" s="34">
        <v>6820</v>
      </c>
      <c r="E4754" s="34">
        <v>404</v>
      </c>
      <c r="F4754" s="33">
        <v>0.37529999999999997</v>
      </c>
      <c r="G4754" s="33">
        <v>0.12429999999999999</v>
      </c>
      <c r="H4754" s="49">
        <v>5.9237536656891496</v>
      </c>
      <c r="I4754" s="33">
        <v>0.49959999999999993</v>
      </c>
      <c r="J4754" s="35">
        <f>G4754/I4754</f>
        <v>0.24879903923138513</v>
      </c>
      <c r="K4754">
        <v>0.9289603960396039</v>
      </c>
      <c r="L4754">
        <v>1.2366336633663364</v>
      </c>
      <c r="M4754" s="49">
        <v>1</v>
      </c>
      <c r="N4754" t="s">
        <v>34</v>
      </c>
      <c r="O4754" s="10" t="s">
        <v>34</v>
      </c>
      <c r="P4754">
        <f>VLOOKUP($O4754,$Y$2:$AJ$8,9,FALSE)</f>
        <v>0.15</v>
      </c>
      <c r="Q4754" s="11">
        <f>(L4754-M4754)/L4754</f>
        <v>0.19135308246597263</v>
      </c>
      <c r="S4754" s="13">
        <f>MIN(Q4754,IF(R4754=0,P4754,R4754))</f>
        <v>0.15</v>
      </c>
      <c r="T4754">
        <f>IFERROR(S4754*I4754,0)</f>
        <v>7.4939999999999993E-2</v>
      </c>
      <c r="U4754" t="b">
        <f>O4754=N4754</f>
        <v>1</v>
      </c>
    </row>
    <row r="4755" spans="1:21" ht="21" x14ac:dyDescent="0.4">
      <c r="A4755" t="s">
        <v>3323</v>
      </c>
      <c r="B4755" t="s">
        <v>3253</v>
      </c>
      <c r="C4755" t="s">
        <v>3254</v>
      </c>
      <c r="D4755" s="34">
        <v>8792</v>
      </c>
      <c r="E4755" s="34">
        <v>2961</v>
      </c>
      <c r="F4755" s="33">
        <v>1.2112000000000001</v>
      </c>
      <c r="G4755" s="33">
        <v>0.40300000000000002</v>
      </c>
      <c r="H4755" s="49">
        <v>33.678343949044589</v>
      </c>
      <c r="I4755" s="33">
        <v>1.6142000000000001</v>
      </c>
      <c r="J4755" s="35">
        <f>G4755/I4755</f>
        <v>0.24965927394374923</v>
      </c>
      <c r="K4755">
        <v>0.40905099628503883</v>
      </c>
      <c r="L4755">
        <v>0.54515366430260048</v>
      </c>
      <c r="M4755" s="49">
        <v>0.28000000000000003</v>
      </c>
      <c r="N4755" t="s">
        <v>34</v>
      </c>
      <c r="O4755" s="10" t="s">
        <v>34</v>
      </c>
      <c r="P4755">
        <f>VLOOKUP($O4755,$Y$2:$AJ$8,9,FALSE)</f>
        <v>0.15</v>
      </c>
      <c r="Q4755" s="11">
        <f>(L4755-M4755)/L4755</f>
        <v>0.48638334778837811</v>
      </c>
      <c r="S4755" s="13">
        <f>MIN(Q4755,IF(R4755=0,P4755,R4755))</f>
        <v>0.15</v>
      </c>
      <c r="T4755">
        <f>IFERROR(S4755*I4755,0)</f>
        <v>0.24213000000000001</v>
      </c>
      <c r="U4755" t="b">
        <f>O4755=N4755</f>
        <v>1</v>
      </c>
    </row>
    <row r="4756" spans="1:21" ht="21" x14ac:dyDescent="0.4">
      <c r="A4756" t="s">
        <v>976</v>
      </c>
      <c r="B4756" t="s">
        <v>899</v>
      </c>
      <c r="C4756" s="50" t="s">
        <v>900</v>
      </c>
      <c r="D4756" s="34">
        <v>80884</v>
      </c>
      <c r="E4756" s="34">
        <v>3665</v>
      </c>
      <c r="F4756" s="33">
        <v>6.2130000000000001</v>
      </c>
      <c r="G4756" s="33">
        <v>1.9598000000000002</v>
      </c>
      <c r="H4756" s="49">
        <v>4.531180455961624</v>
      </c>
      <c r="I4756" s="33">
        <v>8.1728000000000005</v>
      </c>
      <c r="J4756" s="35">
        <f>G4756/I4756</f>
        <v>0.23979541895066564</v>
      </c>
      <c r="K4756">
        <v>1.695225102319236</v>
      </c>
      <c r="L4756">
        <v>2.2299590723055935</v>
      </c>
      <c r="M4756" s="49">
        <v>1.59</v>
      </c>
      <c r="N4756" t="s">
        <v>37</v>
      </c>
      <c r="O4756" s="10" t="s">
        <v>37</v>
      </c>
      <c r="P4756">
        <f>VLOOKUP($O4756,$Y$2:$AJ$8,9,FALSE)</f>
        <v>0.25</v>
      </c>
      <c r="Q4756" s="11">
        <f>(L4756-M4756)/L4756</f>
        <v>0.28698242952231795</v>
      </c>
      <c r="S4756" s="13">
        <f>MIN(Q4756,IF(R4756=0,P4756,R4756))</f>
        <v>0.25</v>
      </c>
      <c r="T4756">
        <f>IFERROR(S4756*I4756,0)</f>
        <v>2.0432000000000001</v>
      </c>
      <c r="U4756" t="b">
        <f>O4756=N4756</f>
        <v>1</v>
      </c>
    </row>
    <row r="4757" spans="1:21" ht="21" x14ac:dyDescent="0.4">
      <c r="A4757" t="s">
        <v>4384</v>
      </c>
      <c r="B4757" t="s">
        <v>4379</v>
      </c>
      <c r="C4757" t="s">
        <v>4380</v>
      </c>
      <c r="D4757" s="34">
        <v>8883</v>
      </c>
      <c r="E4757" s="34">
        <v>1896</v>
      </c>
      <c r="F4757" s="33">
        <v>3.2825999999999995</v>
      </c>
      <c r="G4757" s="33">
        <v>0.60709999999999986</v>
      </c>
      <c r="H4757" s="49">
        <v>21.344140493076662</v>
      </c>
      <c r="I4757" s="33">
        <v>3.8896999999999995</v>
      </c>
      <c r="J4757" s="35">
        <f>G4757/I4757</f>
        <v>0.15607887497750467</v>
      </c>
      <c r="K4757">
        <v>1.7313291139240503</v>
      </c>
      <c r="L4757">
        <v>2.0515295358649785</v>
      </c>
      <c r="M4757" s="49">
        <v>2.75</v>
      </c>
      <c r="N4757" t="s">
        <v>34</v>
      </c>
      <c r="O4757" s="10" t="s">
        <v>34</v>
      </c>
      <c r="P4757">
        <f>VLOOKUP($O4757,$Y$2:$AJ$8,9,FALSE)</f>
        <v>0.15</v>
      </c>
      <c r="Q4757" s="11">
        <f>(L4757-M4757)/L4757</f>
        <v>-0.34046327480268423</v>
      </c>
      <c r="S4757" s="13">
        <f>MIN(Q4757,IF(R4757=0,P4757,R4757))</f>
        <v>-0.34046327480268423</v>
      </c>
      <c r="T4757">
        <f>IFERROR(S4757*I4757,0)</f>
        <v>-1.3243000000000007</v>
      </c>
      <c r="U4757" t="b">
        <f>O4757=N4757</f>
        <v>1</v>
      </c>
    </row>
    <row r="4758" spans="1:21" ht="21" x14ac:dyDescent="0.4">
      <c r="A4758" t="s">
        <v>4230</v>
      </c>
      <c r="B4758" t="s">
        <v>4225</v>
      </c>
      <c r="C4758" t="s">
        <v>4226</v>
      </c>
      <c r="D4758" s="34">
        <v>620241</v>
      </c>
      <c r="E4758" s="34">
        <v>57208</v>
      </c>
      <c r="F4758" s="33">
        <v>26.983000000000001</v>
      </c>
      <c r="G4758" s="33">
        <v>8.7913999999999994</v>
      </c>
      <c r="H4758" s="49">
        <v>9.2235115060113735</v>
      </c>
      <c r="I4758" s="33">
        <v>35.7744</v>
      </c>
      <c r="J4758" s="35">
        <f>G4758/I4758</f>
        <v>0.24574556107160425</v>
      </c>
      <c r="K4758">
        <v>0.47166480212557682</v>
      </c>
      <c r="L4758">
        <v>0.6253391134107118</v>
      </c>
      <c r="M4758" s="49">
        <v>0.5</v>
      </c>
      <c r="N4758" t="s">
        <v>34</v>
      </c>
      <c r="O4758" s="10" t="s">
        <v>34</v>
      </c>
      <c r="P4758">
        <f>VLOOKUP($O4758,$Y$2:$AJ$8,9,FALSE)</f>
        <v>0.15</v>
      </c>
      <c r="Q4758" s="11">
        <f>(L4758-M4758)/L4758</f>
        <v>0.20043382977771815</v>
      </c>
      <c r="S4758" s="13">
        <f>MIN(Q4758,IF(R4758=0,P4758,R4758))</f>
        <v>0.15</v>
      </c>
      <c r="T4758">
        <f>IFERROR(S4758*I4758,0)</f>
        <v>5.3661599999999998</v>
      </c>
      <c r="U4758" t="b">
        <f>O4758=N4758</f>
        <v>1</v>
      </c>
    </row>
    <row r="4759" spans="1:21" ht="21" x14ac:dyDescent="0.4">
      <c r="A4759" t="s">
        <v>869</v>
      </c>
      <c r="B4759" t="s">
        <v>775</v>
      </c>
      <c r="C4759" s="50" t="s">
        <v>776</v>
      </c>
      <c r="D4759" s="34">
        <v>418951</v>
      </c>
      <c r="E4759" s="34">
        <v>187785</v>
      </c>
      <c r="F4759" s="33">
        <v>184.16679999999999</v>
      </c>
      <c r="G4759" s="33">
        <v>61.388800000000003</v>
      </c>
      <c r="H4759" s="49">
        <v>44.822664225649298</v>
      </c>
      <c r="I4759" s="33">
        <v>245.5556</v>
      </c>
      <c r="J4759" s="35">
        <f>G4759/I4759</f>
        <v>0.24999959276025471</v>
      </c>
      <c r="K4759">
        <v>0.98073222035838847</v>
      </c>
      <c r="L4759">
        <v>1.3076422504459888</v>
      </c>
      <c r="M4759" s="49">
        <v>0.75</v>
      </c>
      <c r="N4759" t="s">
        <v>37</v>
      </c>
      <c r="O4759" s="10" t="s">
        <v>34</v>
      </c>
      <c r="P4759">
        <f>VLOOKUP($O4759,$Y$2:$AJ$8,9,FALSE)</f>
        <v>0.15</v>
      </c>
      <c r="Q4759" s="11">
        <f>(L4759-M4759)/L4759</f>
        <v>0.42644863322196686</v>
      </c>
      <c r="S4759" s="13">
        <f>MIN(Q4759,IF(R4759=0,P4759,R4759))</f>
        <v>0.15</v>
      </c>
      <c r="T4759">
        <f>IFERROR(S4759*I4759,0)</f>
        <v>36.83334</v>
      </c>
      <c r="U4759" t="b">
        <f>O4759=N4759</f>
        <v>0</v>
      </c>
    </row>
    <row r="4760" spans="1:21" ht="21" x14ac:dyDescent="0.4">
      <c r="A4760" t="s">
        <v>4173</v>
      </c>
      <c r="B4760" t="s">
        <v>4147</v>
      </c>
      <c r="C4760" t="s">
        <v>4148</v>
      </c>
      <c r="D4760" s="34">
        <v>83948</v>
      </c>
      <c r="E4760" s="34">
        <v>6413</v>
      </c>
      <c r="F4760" s="33">
        <v>4.4078999999999997</v>
      </c>
      <c r="G4760" s="33">
        <v>0.92419999999999991</v>
      </c>
      <c r="H4760" s="49">
        <v>7.6392528708247962</v>
      </c>
      <c r="I4760" s="33">
        <v>5.3320999999999996</v>
      </c>
      <c r="J4760" s="35">
        <f>G4760/I4760</f>
        <v>0.17332758200333825</v>
      </c>
      <c r="K4760">
        <v>0.68733821924216432</v>
      </c>
      <c r="L4760">
        <v>0.8314517386558552</v>
      </c>
      <c r="M4760" s="49">
        <v>0.67</v>
      </c>
      <c r="N4760" t="s">
        <v>34</v>
      </c>
      <c r="O4760" s="10" t="s">
        <v>34</v>
      </c>
      <c r="P4760">
        <f>VLOOKUP($O4760,$Y$2:$AJ$8,9,FALSE)</f>
        <v>0.15</v>
      </c>
      <c r="Q4760" s="11">
        <f>(L4760-M4760)/L4760</f>
        <v>0.19418052924738832</v>
      </c>
      <c r="S4760" s="13">
        <f>MIN(Q4760,IF(R4760=0,P4760,R4760))</f>
        <v>0.15</v>
      </c>
      <c r="T4760">
        <f>IFERROR(S4760*I4760,0)</f>
        <v>0.79981499999999994</v>
      </c>
      <c r="U4760" t="b">
        <f>O4760=N4760</f>
        <v>1</v>
      </c>
    </row>
    <row r="4761" spans="1:21" ht="21" x14ac:dyDescent="0.4">
      <c r="A4761" t="s">
        <v>4052</v>
      </c>
      <c r="B4761" t="s">
        <v>3907</v>
      </c>
      <c r="C4761" t="s">
        <v>3908</v>
      </c>
      <c r="D4761" s="34">
        <v>25757</v>
      </c>
      <c r="E4761" s="34">
        <v>381</v>
      </c>
      <c r="F4761" s="33">
        <v>0.21440000000000001</v>
      </c>
      <c r="G4761" s="33">
        <v>0.1056</v>
      </c>
      <c r="H4761" s="49">
        <v>1.479209535271965</v>
      </c>
      <c r="I4761" s="33">
        <v>0.32</v>
      </c>
      <c r="J4761" s="35">
        <f>G4761/I4761</f>
        <v>0.33</v>
      </c>
      <c r="K4761">
        <v>0.56272965879265091</v>
      </c>
      <c r="L4761">
        <v>0.83989501312335957</v>
      </c>
      <c r="M4761" s="49">
        <v>0.7</v>
      </c>
      <c r="N4761" t="s">
        <v>37</v>
      </c>
      <c r="O4761" s="10" t="s">
        <v>37</v>
      </c>
      <c r="P4761">
        <f>VLOOKUP($O4761,$Y$2:$AJ$8,9,FALSE)</f>
        <v>0.25</v>
      </c>
      <c r="Q4761" s="11">
        <f>(L4761-M4761)/L4761</f>
        <v>0.16656250000000003</v>
      </c>
      <c r="S4761" s="13">
        <f>MIN(Q4761,IF(R4761=0,P4761,R4761))</f>
        <v>0.16656250000000003</v>
      </c>
      <c r="T4761">
        <f>IFERROR(S4761*I4761,0)</f>
        <v>5.3300000000000014E-2</v>
      </c>
      <c r="U4761" t="b">
        <f>O4761=N4761</f>
        <v>1</v>
      </c>
    </row>
    <row r="4762" spans="1:21" ht="21" x14ac:dyDescent="0.4">
      <c r="A4762" t="s">
        <v>606</v>
      </c>
      <c r="B4762" t="s">
        <v>587</v>
      </c>
      <c r="C4762" s="50" t="s">
        <v>588</v>
      </c>
      <c r="D4762" s="34">
        <v>249691912</v>
      </c>
      <c r="E4762" s="34">
        <v>13330381</v>
      </c>
      <c r="F4762" s="33">
        <v>210.59529999999998</v>
      </c>
      <c r="G4762" s="33">
        <v>113.3965</v>
      </c>
      <c r="H4762" s="49">
        <v>5.3387315965604847</v>
      </c>
      <c r="I4762" s="33">
        <v>323.99180000000001</v>
      </c>
      <c r="J4762" s="35">
        <f>G4762/I4762</f>
        <v>0.34999805550634305</v>
      </c>
      <c r="K4762">
        <v>1.579814560439045E-2</v>
      </c>
      <c r="L4762">
        <v>2.4304766682962775E-2</v>
      </c>
      <c r="M4762" s="49">
        <v>0.01</v>
      </c>
      <c r="N4762" t="s">
        <v>34</v>
      </c>
      <c r="O4762" s="10" t="s">
        <v>42</v>
      </c>
      <c r="P4762">
        <f>VLOOKUP($O4762,$Y$2:$AJ$8,9,FALSE)</f>
        <v>0.05</v>
      </c>
      <c r="Q4762" s="11">
        <f>(L4762-M4762)/L4762</f>
        <v>0.58855807461793785</v>
      </c>
      <c r="S4762" s="13">
        <f>MIN(Q4762,IF(R4762=0,P4762,R4762))</f>
        <v>0.05</v>
      </c>
      <c r="T4762">
        <f>IFERROR(S4762*I4762,0)</f>
        <v>16.199590000000001</v>
      </c>
      <c r="U4762" t="b">
        <f>O4762=N4762</f>
        <v>0</v>
      </c>
    </row>
    <row r="4763" spans="1:21" ht="21" x14ac:dyDescent="0.4">
      <c r="A4763" t="s">
        <v>1421</v>
      </c>
      <c r="B4763" t="s">
        <v>1306</v>
      </c>
      <c r="C4763" s="50" t="s">
        <v>1307</v>
      </c>
      <c r="D4763" s="34">
        <v>1405929</v>
      </c>
      <c r="E4763" s="34">
        <v>103207</v>
      </c>
      <c r="F4763" s="33">
        <v>47.178699999999999</v>
      </c>
      <c r="G4763" s="33">
        <v>15.721499999999999</v>
      </c>
      <c r="H4763" s="49">
        <v>7.3408401135476966</v>
      </c>
      <c r="I4763" s="33">
        <v>62.900199999999998</v>
      </c>
      <c r="J4763" s="35">
        <f>G4763/I4763</f>
        <v>0.24994356138772214</v>
      </c>
      <c r="K4763">
        <v>0.45712693906421076</v>
      </c>
      <c r="L4763">
        <v>0.60945672289670272</v>
      </c>
      <c r="M4763" s="49">
        <v>0.2</v>
      </c>
      <c r="N4763" t="s">
        <v>37</v>
      </c>
      <c r="O4763" s="10" t="s">
        <v>42</v>
      </c>
      <c r="P4763">
        <f>VLOOKUP($O4763,$Y$2:$AJ$8,9,FALSE)</f>
        <v>0.05</v>
      </c>
      <c r="Q4763" s="11">
        <f>(L4763-M4763)/L4763</f>
        <v>0.67183888127541724</v>
      </c>
      <c r="S4763" s="13">
        <f>MIN(Q4763,IF(R4763=0,P4763,R4763))</f>
        <v>0.05</v>
      </c>
      <c r="T4763">
        <f>IFERROR(S4763*I4763,0)</f>
        <v>3.1450100000000001</v>
      </c>
      <c r="U4763" t="b">
        <f>O4763=N4763</f>
        <v>0</v>
      </c>
    </row>
    <row r="4764" spans="1:21" ht="21" x14ac:dyDescent="0.4">
      <c r="A4764" t="s">
        <v>4633</v>
      </c>
      <c r="B4764" t="s">
        <v>4593</v>
      </c>
      <c r="C4764" t="s">
        <v>4594</v>
      </c>
      <c r="D4764" s="34">
        <v>91909</v>
      </c>
      <c r="E4764" s="34">
        <v>2232</v>
      </c>
      <c r="F4764" s="33">
        <v>0.68899999999999983</v>
      </c>
      <c r="G4764" s="33">
        <v>0.22959999999999997</v>
      </c>
      <c r="H4764" s="49">
        <v>2.4284890489505924</v>
      </c>
      <c r="I4764" s="33">
        <v>0.91859999999999986</v>
      </c>
      <c r="J4764" s="35">
        <f>G4764/I4764</f>
        <v>0.24994556934465492</v>
      </c>
      <c r="K4764">
        <v>0.30869175627240136</v>
      </c>
      <c r="L4764">
        <v>0.41155913978494618</v>
      </c>
      <c r="M4764" s="49">
        <v>0.2</v>
      </c>
      <c r="N4764" t="s">
        <v>37</v>
      </c>
      <c r="O4764" s="10" t="s">
        <v>37</v>
      </c>
      <c r="P4764">
        <f>VLOOKUP($O4764,$Y$2:$AJ$8,9,FALSE)</f>
        <v>0.25</v>
      </c>
      <c r="Q4764" s="11">
        <f>(L4764-M4764)/L4764</f>
        <v>0.51404310907903317</v>
      </c>
      <c r="S4764" s="13">
        <f>MIN(Q4764,IF(R4764=0,P4764,R4764))</f>
        <v>0.25</v>
      </c>
      <c r="T4764">
        <f>IFERROR(S4764*I4764,0)</f>
        <v>0.22964999999999997</v>
      </c>
      <c r="U4764" t="b">
        <f>O4764=N4764</f>
        <v>1</v>
      </c>
    </row>
    <row r="4765" spans="1:21" ht="21" x14ac:dyDescent="0.4">
      <c r="A4765" t="s">
        <v>3203</v>
      </c>
      <c r="B4765" t="s">
        <v>3163</v>
      </c>
      <c r="C4765" t="s">
        <v>3164</v>
      </c>
      <c r="D4765" s="34">
        <v>239176</v>
      </c>
      <c r="E4765" s="34">
        <v>23205</v>
      </c>
      <c r="F4765" s="33">
        <v>10.898999999999999</v>
      </c>
      <c r="G4765" s="33">
        <v>3.6313999999999997</v>
      </c>
      <c r="H4765" s="49">
        <v>9.7020604073987364</v>
      </c>
      <c r="I4765" s="33">
        <v>14.530399999999998</v>
      </c>
      <c r="J4765" s="35">
        <f>G4765/I4765</f>
        <v>0.24991741452403238</v>
      </c>
      <c r="K4765">
        <v>0.46968325791855203</v>
      </c>
      <c r="L4765">
        <v>0.62617539323421667</v>
      </c>
      <c r="M4765" s="49">
        <v>0.4</v>
      </c>
      <c r="N4765" t="s">
        <v>34</v>
      </c>
      <c r="O4765" s="10" t="s">
        <v>34</v>
      </c>
      <c r="P4765">
        <f>VLOOKUP($O4765,$Y$2:$AJ$8,9,FALSE)</f>
        <v>0.15</v>
      </c>
      <c r="Q4765" s="11">
        <f>(L4765-M4765)/L4765</f>
        <v>0.36120134339040894</v>
      </c>
      <c r="S4765" s="13">
        <f>MIN(Q4765,IF(R4765=0,P4765,R4765))</f>
        <v>0.15</v>
      </c>
      <c r="T4765">
        <f>IFERROR(S4765*I4765,0)</f>
        <v>2.1795599999999995</v>
      </c>
      <c r="U4765" t="b">
        <f>O4765=N4765</f>
        <v>1</v>
      </c>
    </row>
    <row r="4766" spans="1:21" ht="21" x14ac:dyDescent="0.4">
      <c r="A4766" t="s">
        <v>2487</v>
      </c>
      <c r="B4766" t="s">
        <v>2390</v>
      </c>
      <c r="C4766" t="s">
        <v>2391</v>
      </c>
      <c r="D4766" s="34">
        <v>14891</v>
      </c>
      <c r="E4766" s="34">
        <v>2669</v>
      </c>
      <c r="F4766" s="33">
        <v>0.21540000000000004</v>
      </c>
      <c r="G4766" s="33">
        <v>7.1800000000000003E-2</v>
      </c>
      <c r="H4766" s="49">
        <v>17.923578000134309</v>
      </c>
      <c r="I4766" s="33">
        <v>0.28720000000000001</v>
      </c>
      <c r="J4766" s="35">
        <f>G4766/I4766</f>
        <v>0.25</v>
      </c>
      <c r="K4766">
        <v>8.070438366429375E-2</v>
      </c>
      <c r="L4766">
        <v>0.10760584488572499</v>
      </c>
      <c r="M4766" s="49">
        <v>0.01</v>
      </c>
      <c r="N4766" t="s">
        <v>37</v>
      </c>
      <c r="O4766" s="10" t="s">
        <v>37</v>
      </c>
      <c r="P4766">
        <f>VLOOKUP($O4766,$Y$2:$AJ$8,9,FALSE)</f>
        <v>0.25</v>
      </c>
      <c r="Q4766" s="11">
        <f>(L4766-M4766)/L4766</f>
        <v>0.90706824512534823</v>
      </c>
      <c r="S4766" s="13">
        <f>MIN(Q4766,IF(R4766=0,P4766,R4766))</f>
        <v>0.25</v>
      </c>
      <c r="T4766">
        <f>IFERROR(S4766*I4766,0)</f>
        <v>7.1800000000000003E-2</v>
      </c>
      <c r="U4766" t="b">
        <f>O4766=N4766</f>
        <v>1</v>
      </c>
    </row>
    <row r="4767" spans="1:21" ht="21" x14ac:dyDescent="0.4">
      <c r="A4767" t="s">
        <v>3074</v>
      </c>
      <c r="B4767" t="s">
        <v>3064</v>
      </c>
      <c r="C4767" t="s">
        <v>3065</v>
      </c>
      <c r="D4767" s="34">
        <v>758683</v>
      </c>
      <c r="E4767" s="34">
        <v>190957</v>
      </c>
      <c r="F4767" s="33">
        <v>95.478500000000011</v>
      </c>
      <c r="G4767" s="33">
        <v>35.066900000000004</v>
      </c>
      <c r="H4767" s="49">
        <v>25.169537211193607</v>
      </c>
      <c r="I4767" s="33">
        <v>130.54540000000003</v>
      </c>
      <c r="J4767" s="35">
        <f>G4767/I4767</f>
        <v>0.26861842699934274</v>
      </c>
      <c r="K4767">
        <v>0.50000000000000011</v>
      </c>
      <c r="L4767">
        <v>0.68363767759233762</v>
      </c>
      <c r="M4767" s="49">
        <v>0.5</v>
      </c>
      <c r="N4767" t="s">
        <v>33</v>
      </c>
      <c r="O4767" s="10" t="s">
        <v>33</v>
      </c>
      <c r="P4767">
        <f>VLOOKUP($O4767,$Y$2:$AJ$8,9,FALSE)</f>
        <v>0.4</v>
      </c>
      <c r="Q4767" s="11">
        <f>(L4767-M4767)/L4767</f>
        <v>0.26861842699934285</v>
      </c>
      <c r="S4767" s="13">
        <f>MIN(Q4767,IF(R4767=0,P4767,R4767))</f>
        <v>0.26861842699934285</v>
      </c>
      <c r="T4767">
        <f>IFERROR(S4767*I4767,0)</f>
        <v>35.066900000000018</v>
      </c>
      <c r="U4767" t="b">
        <f>O4767=N4767</f>
        <v>1</v>
      </c>
    </row>
    <row r="4768" spans="1:21" ht="21" x14ac:dyDescent="0.4">
      <c r="A4768" t="s">
        <v>4973</v>
      </c>
      <c r="B4768" t="s">
        <v>4969</v>
      </c>
      <c r="C4768" t="s">
        <v>4970</v>
      </c>
      <c r="D4768" s="34">
        <v>1025058</v>
      </c>
      <c r="E4768" s="34">
        <v>33056</v>
      </c>
      <c r="F4768" s="33">
        <v>65.781800000000004</v>
      </c>
      <c r="G4768" s="33">
        <v>17.733200000000004</v>
      </c>
      <c r="H4768" s="49">
        <v>3.2247931336568274</v>
      </c>
      <c r="I4768" s="33">
        <v>83.515000000000015</v>
      </c>
      <c r="J4768" s="35">
        <f>G4768/I4768</f>
        <v>0.21233550859127104</v>
      </c>
      <c r="K4768">
        <v>1.9900108906098743</v>
      </c>
      <c r="L4768">
        <v>2.5264702323330113</v>
      </c>
      <c r="M4768" s="49">
        <v>1.99</v>
      </c>
      <c r="N4768" t="s">
        <v>37</v>
      </c>
      <c r="O4768" s="10" t="s">
        <v>37</v>
      </c>
      <c r="P4768">
        <f>VLOOKUP($O4768,$Y$2:$AJ$8,9,FALSE)</f>
        <v>0.25</v>
      </c>
      <c r="Q4768" s="11">
        <f>(L4768-M4768)/L4768</f>
        <v>0.21233981919415693</v>
      </c>
      <c r="S4768" s="13">
        <f>MIN(Q4768,IF(R4768=0,P4768,R4768))</f>
        <v>0.21233981919415693</v>
      </c>
      <c r="T4768">
        <f>IFERROR(S4768*I4768,0)</f>
        <v>17.733560000000018</v>
      </c>
      <c r="U4768" t="b">
        <f>O4768=N4768</f>
        <v>1</v>
      </c>
    </row>
    <row r="4769" spans="1:21" ht="21" x14ac:dyDescent="0.4">
      <c r="A4769" t="s">
        <v>2171</v>
      </c>
      <c r="B4769" t="s">
        <v>2156</v>
      </c>
      <c r="C4769" t="s">
        <v>2157</v>
      </c>
      <c r="D4769" s="34">
        <v>106620</v>
      </c>
      <c r="E4769" s="34">
        <v>2667</v>
      </c>
      <c r="F4769" s="33">
        <v>8.0010000000000012</v>
      </c>
      <c r="G4769" s="33">
        <v>1.0866</v>
      </c>
      <c r="H4769" s="49">
        <v>2.5014068655036579</v>
      </c>
      <c r="I4769" s="33">
        <v>9.0876000000000019</v>
      </c>
      <c r="J4769" s="35">
        <f>G4769/I4769</f>
        <v>0.11956952330648353</v>
      </c>
      <c r="K4769">
        <v>3.0000000000000004</v>
      </c>
      <c r="L4769">
        <v>3.4074240719910018</v>
      </c>
      <c r="M4769" s="49">
        <v>3</v>
      </c>
      <c r="N4769" t="s">
        <v>37</v>
      </c>
      <c r="O4769" s="10" t="s">
        <v>37</v>
      </c>
      <c r="P4769">
        <f>VLOOKUP($O4769,$Y$2:$AJ$8,9,FALSE)</f>
        <v>0.25</v>
      </c>
      <c r="Q4769" s="11">
        <f>(L4769-M4769)/L4769</f>
        <v>0.11956952330648374</v>
      </c>
      <c r="S4769" s="13">
        <f>MIN(Q4769,IF(R4769=0,P4769,R4769))</f>
        <v>0.11956952330648374</v>
      </c>
      <c r="T4769">
        <f>IFERROR(S4769*I4769,0)</f>
        <v>1.0866000000000018</v>
      </c>
      <c r="U4769" t="b">
        <f>O4769=N4769</f>
        <v>1</v>
      </c>
    </row>
    <row r="4770" spans="1:21" ht="21" x14ac:dyDescent="0.4">
      <c r="A4770" t="s">
        <v>4174</v>
      </c>
      <c r="B4770" t="s">
        <v>4147</v>
      </c>
      <c r="C4770" t="s">
        <v>4148</v>
      </c>
      <c r="D4770" s="34">
        <v>2400</v>
      </c>
      <c r="E4770" s="34">
        <v>517</v>
      </c>
      <c r="F4770" s="33">
        <v>0.23419999999999999</v>
      </c>
      <c r="G4770" s="33">
        <v>7.8E-2</v>
      </c>
      <c r="H4770" s="49">
        <v>21.541666666666668</v>
      </c>
      <c r="I4770" s="33">
        <v>0.31219999999999998</v>
      </c>
      <c r="J4770" s="35">
        <f>G4770/I4770</f>
        <v>0.24983984625240233</v>
      </c>
      <c r="K4770">
        <v>0.45299806576402318</v>
      </c>
      <c r="L4770">
        <v>0.60386847195357829</v>
      </c>
      <c r="M4770" s="49">
        <v>0.54</v>
      </c>
      <c r="N4770" t="s">
        <v>34</v>
      </c>
      <c r="O4770" s="10" t="s">
        <v>34</v>
      </c>
      <c r="P4770">
        <f>VLOOKUP($O4770,$Y$2:$AJ$8,9,FALSE)</f>
        <v>0.15</v>
      </c>
      <c r="Q4770" s="11">
        <f>(L4770-M4770)/L4770</f>
        <v>0.10576553491351685</v>
      </c>
      <c r="S4770" s="13">
        <f>MIN(Q4770,IF(R4770=0,P4770,R4770))</f>
        <v>0.10576553491351685</v>
      </c>
      <c r="T4770">
        <f>IFERROR(S4770*I4770,0)</f>
        <v>3.3019999999999959E-2</v>
      </c>
      <c r="U4770" t="b">
        <f>O4770=N4770</f>
        <v>1</v>
      </c>
    </row>
    <row r="4771" spans="1:21" ht="21" x14ac:dyDescent="0.4">
      <c r="A4771" t="s">
        <v>1759</v>
      </c>
      <c r="B4771" t="s">
        <v>1694</v>
      </c>
      <c r="C4771" s="50" t="s">
        <v>1695</v>
      </c>
      <c r="D4771" s="34">
        <v>10067</v>
      </c>
      <c r="E4771" s="34">
        <v>643</v>
      </c>
      <c r="F4771" s="33">
        <v>0.69579999999999997</v>
      </c>
      <c r="G4771" s="33">
        <v>0.29810000000000003</v>
      </c>
      <c r="H4771" s="49">
        <v>6.3872057216648459</v>
      </c>
      <c r="I4771" s="33">
        <v>0.99390000000000001</v>
      </c>
      <c r="J4771" s="35">
        <f>G4771/I4771</f>
        <v>0.29992957037931384</v>
      </c>
      <c r="K4771">
        <v>1.0821150855365473</v>
      </c>
      <c r="L4771">
        <v>1.5457231726283047</v>
      </c>
      <c r="M4771" s="49">
        <v>1</v>
      </c>
      <c r="N4771" t="s">
        <v>45</v>
      </c>
      <c r="O4771" s="10" t="s">
        <v>37</v>
      </c>
      <c r="P4771">
        <f>VLOOKUP($O4771,$Y$2:$AJ$8,9,FALSE)</f>
        <v>0.25</v>
      </c>
      <c r="Q4771" s="11">
        <f>(L4771-M4771)/L4771</f>
        <v>0.35305362712546529</v>
      </c>
      <c r="S4771" s="13">
        <f>MIN(Q4771,IF(R4771=0,P4771,R4771))</f>
        <v>0.25</v>
      </c>
      <c r="T4771">
        <f>IFERROR(S4771*I4771,0)</f>
        <v>0.248475</v>
      </c>
      <c r="U4771" t="b">
        <f>O4771=N4771</f>
        <v>0</v>
      </c>
    </row>
    <row r="4772" spans="1:21" ht="21" x14ac:dyDescent="0.4">
      <c r="A4772" t="s">
        <v>3898</v>
      </c>
      <c r="B4772" t="s">
        <v>3884</v>
      </c>
      <c r="C4772" t="s">
        <v>3885</v>
      </c>
      <c r="D4772" s="34">
        <v>598233</v>
      </c>
      <c r="E4772" s="34">
        <v>33186</v>
      </c>
      <c r="F4772" s="33">
        <v>23.813400000000001</v>
      </c>
      <c r="G4772" s="33">
        <v>7.9315999999999995</v>
      </c>
      <c r="H4772" s="49">
        <v>5.5473369071916796</v>
      </c>
      <c r="I4772" s="33">
        <v>31.745000000000001</v>
      </c>
      <c r="J4772" s="35">
        <f>G4772/I4772</f>
        <v>0.24985352023940777</v>
      </c>
      <c r="K4772">
        <v>0.71757367564635699</v>
      </c>
      <c r="L4772">
        <v>0.95657807509190618</v>
      </c>
      <c r="M4772" s="49">
        <v>0.5</v>
      </c>
      <c r="N4772" t="s">
        <v>37</v>
      </c>
      <c r="O4772" s="10" t="s">
        <v>37</v>
      </c>
      <c r="P4772">
        <f>VLOOKUP($O4772,$Y$2:$AJ$8,9,FALSE)</f>
        <v>0.25</v>
      </c>
      <c r="Q4772" s="11">
        <f>(L4772-M4772)/L4772</f>
        <v>0.47730351236415181</v>
      </c>
      <c r="S4772" s="13">
        <f>MIN(Q4772,IF(R4772=0,P4772,R4772))</f>
        <v>0.25</v>
      </c>
      <c r="T4772">
        <f>IFERROR(S4772*I4772,0)</f>
        <v>7.9362500000000002</v>
      </c>
      <c r="U4772" t="b">
        <f>O4772=N4772</f>
        <v>1</v>
      </c>
    </row>
    <row r="4773" spans="1:21" ht="21" x14ac:dyDescent="0.4">
      <c r="A4773" t="s">
        <v>4073</v>
      </c>
      <c r="B4773" t="s">
        <v>4068</v>
      </c>
      <c r="C4773" t="s">
        <v>4069</v>
      </c>
      <c r="D4773" s="34">
        <v>234063</v>
      </c>
      <c r="E4773" s="34">
        <v>62326</v>
      </c>
      <c r="F4773" s="33">
        <v>62.183100000000003</v>
      </c>
      <c r="G4773" s="33">
        <v>20.7271</v>
      </c>
      <c r="H4773" s="49">
        <v>26.627873692125625</v>
      </c>
      <c r="I4773" s="33">
        <v>82.910200000000003</v>
      </c>
      <c r="J4773" s="35">
        <f>G4773/I4773</f>
        <v>0.24999457244102655</v>
      </c>
      <c r="K4773">
        <v>0.99770721689182695</v>
      </c>
      <c r="L4773">
        <v>1.3302666623880883</v>
      </c>
      <c r="M4773" s="49">
        <v>1</v>
      </c>
      <c r="N4773" t="s">
        <v>37</v>
      </c>
      <c r="O4773" s="10" t="s">
        <v>37</v>
      </c>
      <c r="P4773">
        <f>VLOOKUP($O4773,$Y$2:$AJ$8,9,FALSE)</f>
        <v>0.25</v>
      </c>
      <c r="Q4773" s="11">
        <f>(L4773-M4773)/L4773</f>
        <v>0.24827102093590409</v>
      </c>
      <c r="S4773" s="13">
        <f>MIN(Q4773,IF(R4773=0,P4773,R4773))</f>
        <v>0.24827102093590409</v>
      </c>
      <c r="T4773">
        <f>IFERROR(S4773*I4773,0)</f>
        <v>20.584199999999996</v>
      </c>
      <c r="U4773" t="b">
        <f>O4773=N4773</f>
        <v>1</v>
      </c>
    </row>
    <row r="4774" spans="1:21" ht="21" x14ac:dyDescent="0.4">
      <c r="A4774" t="s">
        <v>3061</v>
      </c>
      <c r="B4774" t="s">
        <v>3056</v>
      </c>
      <c r="C4774" t="s">
        <v>3057</v>
      </c>
      <c r="D4774" s="34">
        <v>933786</v>
      </c>
      <c r="E4774" s="34">
        <v>280661</v>
      </c>
      <c r="F4774" s="33">
        <v>290.43669999999997</v>
      </c>
      <c r="G4774" s="33">
        <v>96.804299999999998</v>
      </c>
      <c r="H4774" s="49">
        <v>30.056244150158602</v>
      </c>
      <c r="I4774" s="33">
        <v>387.24099999999999</v>
      </c>
      <c r="J4774" s="35">
        <f>G4774/I4774</f>
        <v>0.24998463489145004</v>
      </c>
      <c r="K4774">
        <v>1.0348309882741098</v>
      </c>
      <c r="L4774">
        <v>1.3797463844281892</v>
      </c>
      <c r="M4774" s="49">
        <v>0.01</v>
      </c>
      <c r="N4774" t="s">
        <v>37</v>
      </c>
      <c r="O4774" s="10" t="s">
        <v>37</v>
      </c>
      <c r="P4774">
        <f>VLOOKUP($O4774,$Y$2:$AJ$8,9,FALSE)</f>
        <v>0.25</v>
      </c>
      <c r="Q4774" s="11">
        <f>(L4774-M4774)/L4774</f>
        <v>0.99275229120883379</v>
      </c>
      <c r="S4774" s="13">
        <f>MIN(Q4774,IF(R4774=0,P4774,R4774))</f>
        <v>0.25</v>
      </c>
      <c r="T4774">
        <f>IFERROR(S4774*I4774,0)</f>
        <v>96.810249999999996</v>
      </c>
      <c r="U4774" t="b">
        <f>O4774=N4774</f>
        <v>1</v>
      </c>
    </row>
    <row r="4775" spans="1:21" ht="21" x14ac:dyDescent="0.4">
      <c r="A4775" t="s">
        <v>1213</v>
      </c>
      <c r="B4775" t="s">
        <v>1143</v>
      </c>
      <c r="C4775" s="50" t="s">
        <v>1144</v>
      </c>
      <c r="D4775" s="34">
        <v>14029</v>
      </c>
      <c r="E4775" s="34">
        <v>1228</v>
      </c>
      <c r="F4775" s="33">
        <v>0.35890000000000005</v>
      </c>
      <c r="G4775" s="33">
        <v>0.12109999999999999</v>
      </c>
      <c r="H4775" s="49">
        <v>8.7532967424620427</v>
      </c>
      <c r="I4775" s="33">
        <v>0.48000000000000004</v>
      </c>
      <c r="J4775" s="35">
        <f>G4775/I4775</f>
        <v>0.25229166666666664</v>
      </c>
      <c r="K4775">
        <v>0.29226384364820851</v>
      </c>
      <c r="L4775">
        <v>0.39087947882736163</v>
      </c>
      <c r="M4775" s="49">
        <v>0.3</v>
      </c>
      <c r="N4775" t="s">
        <v>37</v>
      </c>
      <c r="O4775" s="10" t="s">
        <v>37</v>
      </c>
      <c r="P4775">
        <f>VLOOKUP($O4775,$Y$2:$AJ$8,9,FALSE)</f>
        <v>0.25</v>
      </c>
      <c r="Q4775" s="11">
        <f>(L4775-M4775)/L4775</f>
        <v>0.23250000000000015</v>
      </c>
      <c r="S4775" s="13">
        <f>MIN(Q4775,IF(R4775=0,P4775,R4775))</f>
        <v>0.23250000000000015</v>
      </c>
      <c r="T4775">
        <f>IFERROR(S4775*I4775,0)</f>
        <v>0.11160000000000009</v>
      </c>
      <c r="U4775" t="b">
        <f>O4775=N4775</f>
        <v>1</v>
      </c>
    </row>
    <row r="4776" spans="1:21" ht="21" x14ac:dyDescent="0.4">
      <c r="A4776" t="s">
        <v>870</v>
      </c>
      <c r="B4776" t="s">
        <v>775</v>
      </c>
      <c r="C4776" s="50" t="s">
        <v>776</v>
      </c>
      <c r="D4776" s="34">
        <v>274994</v>
      </c>
      <c r="E4776" s="34">
        <v>72767</v>
      </c>
      <c r="F4776" s="33">
        <v>58.207300000000004</v>
      </c>
      <c r="G4776" s="33">
        <v>23.516699999999997</v>
      </c>
      <c r="H4776" s="49">
        <v>26.461304610282408</v>
      </c>
      <c r="I4776" s="33">
        <v>81.724000000000004</v>
      </c>
      <c r="J4776" s="35">
        <f>G4776/I4776</f>
        <v>0.28775757427438692</v>
      </c>
      <c r="K4776">
        <v>0.7999134222930725</v>
      </c>
      <c r="L4776">
        <v>1.123091511261973</v>
      </c>
      <c r="M4776" s="49">
        <v>0.75</v>
      </c>
      <c r="N4776" t="s">
        <v>37</v>
      </c>
      <c r="O4776" s="10" t="s">
        <v>34</v>
      </c>
      <c r="P4776">
        <f>VLOOKUP($O4776,$Y$2:$AJ$8,9,FALSE)</f>
        <v>0.15</v>
      </c>
      <c r="Q4776" s="11">
        <f>(L4776-M4776)/L4776</f>
        <v>0.33220045519064162</v>
      </c>
      <c r="S4776" s="13">
        <f>MIN(Q4776,IF(R4776=0,P4776,R4776))</f>
        <v>0.15</v>
      </c>
      <c r="T4776">
        <f>IFERROR(S4776*I4776,0)</f>
        <v>12.258599999999999</v>
      </c>
      <c r="U4776" t="b">
        <f>O4776=N4776</f>
        <v>0</v>
      </c>
    </row>
    <row r="4777" spans="1:21" ht="21" x14ac:dyDescent="0.4">
      <c r="A4777" t="s">
        <v>1760</v>
      </c>
      <c r="B4777" t="s">
        <v>1694</v>
      </c>
      <c r="C4777" s="50" t="s">
        <v>1695</v>
      </c>
      <c r="D4777" s="34">
        <v>133518</v>
      </c>
      <c r="E4777" s="34">
        <v>41370</v>
      </c>
      <c r="F4777" s="33">
        <v>41.435000000000002</v>
      </c>
      <c r="G4777" s="33">
        <v>19.817699999999999</v>
      </c>
      <c r="H4777" s="49">
        <v>30.984586347908149</v>
      </c>
      <c r="I4777" s="33">
        <v>61.252700000000004</v>
      </c>
      <c r="J4777" s="35">
        <f>G4777/I4777</f>
        <v>0.32354002354181932</v>
      </c>
      <c r="K4777">
        <v>1.0015711868503747</v>
      </c>
      <c r="L4777">
        <v>1.4806067198452986</v>
      </c>
      <c r="M4777" s="49">
        <v>1</v>
      </c>
      <c r="N4777" t="s">
        <v>33</v>
      </c>
      <c r="O4777" s="10" t="s">
        <v>37</v>
      </c>
      <c r="P4777">
        <f>VLOOKUP($O4777,$Y$2:$AJ$8,9,FALSE)</f>
        <v>0.25</v>
      </c>
      <c r="Q4777" s="11">
        <f>(L4777-M4777)/L4777</f>
        <v>0.32460120125316927</v>
      </c>
      <c r="S4777" s="13">
        <f>MIN(Q4777,IF(R4777=0,P4777,R4777))</f>
        <v>0.25</v>
      </c>
      <c r="T4777">
        <f>IFERROR(S4777*I4777,0)</f>
        <v>15.313175000000001</v>
      </c>
      <c r="U4777" t="b">
        <f>O4777=N4777</f>
        <v>0</v>
      </c>
    </row>
    <row r="4778" spans="1:21" ht="21" x14ac:dyDescent="0.4">
      <c r="A4778" t="s">
        <v>4053</v>
      </c>
      <c r="B4778" t="s">
        <v>3907</v>
      </c>
      <c r="C4778" t="s">
        <v>3908</v>
      </c>
      <c r="D4778" s="34">
        <v>92781</v>
      </c>
      <c r="E4778" s="34">
        <v>7722</v>
      </c>
      <c r="F4778" s="33">
        <v>5.5234000000000005</v>
      </c>
      <c r="G4778" s="33">
        <v>1.8356000000000001</v>
      </c>
      <c r="H4778" s="49">
        <v>8.3228247162673394</v>
      </c>
      <c r="I4778" s="33">
        <v>7.3590000000000009</v>
      </c>
      <c r="J4778" s="35">
        <f>G4778/I4778</f>
        <v>0.24943606468270144</v>
      </c>
      <c r="K4778">
        <v>0.7152810152810154</v>
      </c>
      <c r="L4778">
        <v>0.95299145299145316</v>
      </c>
      <c r="M4778" s="49">
        <v>0.7</v>
      </c>
      <c r="N4778" t="s">
        <v>37</v>
      </c>
      <c r="O4778" s="10" t="s">
        <v>37</v>
      </c>
      <c r="P4778">
        <f>VLOOKUP($O4778,$Y$2:$AJ$8,9,FALSE)</f>
        <v>0.25</v>
      </c>
      <c r="Q4778" s="11">
        <f>(L4778-M4778)/L4778</f>
        <v>0.26547085201793741</v>
      </c>
      <c r="S4778" s="13">
        <f>MIN(Q4778,IF(R4778=0,P4778,R4778))</f>
        <v>0.25</v>
      </c>
      <c r="T4778">
        <f>IFERROR(S4778*I4778,0)</f>
        <v>1.8397500000000002</v>
      </c>
      <c r="U4778" t="b">
        <f>O4778=N4778</f>
        <v>1</v>
      </c>
    </row>
    <row r="4779" spans="1:21" ht="21" x14ac:dyDescent="0.4">
      <c r="A4779" t="s">
        <v>2017</v>
      </c>
      <c r="B4779" t="s">
        <v>1772</v>
      </c>
      <c r="C4779" s="50" t="s">
        <v>1773</v>
      </c>
      <c r="D4779" s="34">
        <v>11369</v>
      </c>
      <c r="E4779" s="34">
        <v>2329</v>
      </c>
      <c r="F4779" s="33">
        <v>3.6533000000000002</v>
      </c>
      <c r="G4779" s="33">
        <v>1.0819999999999999</v>
      </c>
      <c r="H4779" s="49">
        <v>20.4855308294485</v>
      </c>
      <c r="I4779" s="33">
        <v>4.7353000000000005</v>
      </c>
      <c r="J4779" s="35">
        <f>G4779/I4779</f>
        <v>0.22849661056321663</v>
      </c>
      <c r="K4779">
        <v>1.5686131386861315</v>
      </c>
      <c r="L4779">
        <v>2.0331902103907256</v>
      </c>
      <c r="M4779" s="49">
        <v>1.55</v>
      </c>
      <c r="N4779" t="s">
        <v>37</v>
      </c>
      <c r="O4779" s="10" t="s">
        <v>34</v>
      </c>
      <c r="P4779">
        <f>VLOOKUP($O4779,$Y$2:$AJ$8,9,FALSE)</f>
        <v>0.15</v>
      </c>
      <c r="Q4779" s="11">
        <f>(L4779-M4779)/L4779</f>
        <v>0.2376512575760775</v>
      </c>
      <c r="S4779" s="13">
        <f>MIN(Q4779,IF(R4779=0,P4779,R4779))</f>
        <v>0.15</v>
      </c>
      <c r="T4779">
        <f>IFERROR(S4779*I4779,0)</f>
        <v>0.71029500000000001</v>
      </c>
      <c r="U4779" t="b">
        <f>O4779=N4779</f>
        <v>0</v>
      </c>
    </row>
    <row r="4780" spans="1:21" ht="21" x14ac:dyDescent="0.4">
      <c r="A4780" t="s">
        <v>3324</v>
      </c>
      <c r="B4780" t="s">
        <v>3253</v>
      </c>
      <c r="C4780" t="s">
        <v>3254</v>
      </c>
      <c r="D4780" s="34">
        <v>77256</v>
      </c>
      <c r="E4780" s="34">
        <v>33491</v>
      </c>
      <c r="F4780" s="33">
        <v>22.655000000000001</v>
      </c>
      <c r="G4780" s="33">
        <v>10.770299999999999</v>
      </c>
      <c r="H4780" s="49">
        <v>43.35067826447137</v>
      </c>
      <c r="I4780" s="33">
        <v>33.4253</v>
      </c>
      <c r="J4780" s="35">
        <f>G4780/I4780</f>
        <v>0.32221999503370197</v>
      </c>
      <c r="K4780">
        <v>0.67645038965692272</v>
      </c>
      <c r="L4780">
        <v>0.99803827894061103</v>
      </c>
      <c r="M4780" s="49">
        <v>0.62</v>
      </c>
      <c r="N4780" t="s">
        <v>37</v>
      </c>
      <c r="O4780" s="10" t="s">
        <v>37</v>
      </c>
      <c r="P4780">
        <f>VLOOKUP($O4780,$Y$2:$AJ$8,9,FALSE)</f>
        <v>0.25</v>
      </c>
      <c r="Q4780" s="11">
        <f>(L4780-M4780)/L4780</f>
        <v>0.37878134227665877</v>
      </c>
      <c r="S4780" s="13">
        <f>MIN(Q4780,IF(R4780=0,P4780,R4780))</f>
        <v>0.25</v>
      </c>
      <c r="T4780">
        <f>IFERROR(S4780*I4780,0)</f>
        <v>8.356325</v>
      </c>
      <c r="U4780" t="b">
        <f>O4780=N4780</f>
        <v>1</v>
      </c>
    </row>
    <row r="4781" spans="1:21" ht="21" x14ac:dyDescent="0.4">
      <c r="A4781" t="s">
        <v>2488</v>
      </c>
      <c r="B4781" t="s">
        <v>2390</v>
      </c>
      <c r="C4781" t="s">
        <v>2391</v>
      </c>
      <c r="D4781" s="34">
        <v>345367</v>
      </c>
      <c r="E4781" s="34">
        <v>75231</v>
      </c>
      <c r="F4781" s="33">
        <v>3.7725</v>
      </c>
      <c r="G4781" s="33">
        <v>1.2575000000000003</v>
      </c>
      <c r="H4781" s="49">
        <v>21.782914986087263</v>
      </c>
      <c r="I4781" s="33">
        <v>5.03</v>
      </c>
      <c r="J4781" s="35">
        <f>G4781/I4781</f>
        <v>0.25000000000000006</v>
      </c>
      <c r="K4781">
        <v>5.0145551700761654E-2</v>
      </c>
      <c r="L4781">
        <v>6.6860735601015533E-2</v>
      </c>
      <c r="M4781" s="49">
        <v>0.01</v>
      </c>
      <c r="N4781" t="s">
        <v>37</v>
      </c>
      <c r="O4781" s="10" t="s">
        <v>37</v>
      </c>
      <c r="P4781">
        <f>VLOOKUP($O4781,$Y$2:$AJ$8,9,FALSE)</f>
        <v>0.25</v>
      </c>
      <c r="Q4781" s="11">
        <f>(L4781-M4781)/L4781</f>
        <v>0.85043538767395621</v>
      </c>
      <c r="S4781" s="13">
        <f>MIN(Q4781,IF(R4781=0,P4781,R4781))</f>
        <v>0.25</v>
      </c>
      <c r="T4781">
        <f>IFERROR(S4781*I4781,0)</f>
        <v>1.2575000000000001</v>
      </c>
      <c r="U4781" t="b">
        <f>O4781=N4781</f>
        <v>1</v>
      </c>
    </row>
    <row r="4782" spans="1:21" ht="21" x14ac:dyDescent="0.4">
      <c r="A4782" t="s">
        <v>2080</v>
      </c>
      <c r="B4782" t="s">
        <v>2042</v>
      </c>
      <c r="C4782" t="s">
        <v>2043</v>
      </c>
      <c r="D4782" s="34">
        <v>1087204</v>
      </c>
      <c r="E4782" s="34">
        <v>772156</v>
      </c>
      <c r="F4782" s="33">
        <v>114.27380000000001</v>
      </c>
      <c r="G4782" s="33">
        <v>38.080400000000004</v>
      </c>
      <c r="H4782" s="49">
        <v>71.022181669677451</v>
      </c>
      <c r="I4782" s="33">
        <v>152.35420000000002</v>
      </c>
      <c r="J4782" s="35">
        <f>G4782/I4782</f>
        <v>0.24994650623350062</v>
      </c>
      <c r="K4782">
        <v>0.14799315164293225</v>
      </c>
      <c r="L4782">
        <v>0.19731012904128184</v>
      </c>
      <c r="M4782" s="49">
        <v>0.03</v>
      </c>
      <c r="N4782" t="s">
        <v>34</v>
      </c>
      <c r="O4782" s="10" t="s">
        <v>34</v>
      </c>
      <c r="P4782">
        <f>VLOOKUP($O4782,$Y$2:$AJ$8,9,FALSE)</f>
        <v>0.15</v>
      </c>
      <c r="Q4782" s="11">
        <f>(L4782-M4782)/L4782</f>
        <v>0.84795509411621084</v>
      </c>
      <c r="S4782" s="13">
        <f>MIN(Q4782,IF(R4782=0,P4782,R4782))</f>
        <v>0.15</v>
      </c>
      <c r="T4782">
        <f>IFERROR(S4782*I4782,0)</f>
        <v>22.853130000000004</v>
      </c>
      <c r="U4782" t="b">
        <f>O4782=N4782</f>
        <v>1</v>
      </c>
    </row>
    <row r="4783" spans="1:21" ht="21" x14ac:dyDescent="0.4">
      <c r="A4783" t="s">
        <v>4634</v>
      </c>
      <c r="B4783" t="s">
        <v>4593</v>
      </c>
      <c r="C4783" t="s">
        <v>4594</v>
      </c>
      <c r="D4783" s="34">
        <v>226654</v>
      </c>
      <c r="E4783" s="34">
        <v>6694</v>
      </c>
      <c r="F4783" s="33">
        <v>2.0401000000000002</v>
      </c>
      <c r="G4783" s="33">
        <v>0.67990000000000017</v>
      </c>
      <c r="H4783" s="49">
        <v>2.9534003370776603</v>
      </c>
      <c r="I4783" s="33">
        <v>2.7200000000000006</v>
      </c>
      <c r="J4783" s="35">
        <f>G4783/I4783</f>
        <v>0.24996323529411765</v>
      </c>
      <c r="K4783">
        <v>0.30476546160740964</v>
      </c>
      <c r="L4783">
        <v>0.40633403047505234</v>
      </c>
      <c r="M4783" s="49">
        <v>0.2</v>
      </c>
      <c r="N4783" t="s">
        <v>37</v>
      </c>
      <c r="O4783" s="10" t="s">
        <v>37</v>
      </c>
      <c r="P4783">
        <f>VLOOKUP($O4783,$Y$2:$AJ$8,9,FALSE)</f>
        <v>0.25</v>
      </c>
      <c r="Q4783" s="11">
        <f>(L4783-M4783)/L4783</f>
        <v>0.50779411764705884</v>
      </c>
      <c r="S4783" s="13">
        <f>MIN(Q4783,IF(R4783=0,P4783,R4783))</f>
        <v>0.25</v>
      </c>
      <c r="T4783">
        <f>IFERROR(S4783*I4783,0)</f>
        <v>0.68000000000000016</v>
      </c>
      <c r="U4783" t="b">
        <f>O4783=N4783</f>
        <v>1</v>
      </c>
    </row>
    <row r="4784" spans="1:21" ht="21" x14ac:dyDescent="0.4">
      <c r="A4784" t="s">
        <v>1214</v>
      </c>
      <c r="B4784" t="s">
        <v>1143</v>
      </c>
      <c r="C4784" s="50" t="s">
        <v>1144</v>
      </c>
      <c r="D4784" s="34">
        <v>750055</v>
      </c>
      <c r="E4784" s="34">
        <v>96218</v>
      </c>
      <c r="F4784" s="33">
        <v>30.821000000000002</v>
      </c>
      <c r="G4784" s="33">
        <v>10.273</v>
      </c>
      <c r="H4784" s="49">
        <v>12.828125937431254</v>
      </c>
      <c r="I4784" s="33">
        <v>41.094000000000001</v>
      </c>
      <c r="J4784" s="35">
        <f>G4784/I4784</f>
        <v>0.24998783277364089</v>
      </c>
      <c r="K4784">
        <v>0.32032467937392173</v>
      </c>
      <c r="L4784">
        <v>0.42709264378806461</v>
      </c>
      <c r="M4784" s="49">
        <v>0.3</v>
      </c>
      <c r="N4784" t="s">
        <v>34</v>
      </c>
      <c r="O4784" s="10" t="s">
        <v>34</v>
      </c>
      <c r="P4784">
        <f>VLOOKUP($O4784,$Y$2:$AJ$8,9,FALSE)</f>
        <v>0.15</v>
      </c>
      <c r="Q4784" s="11">
        <f>(L4784-M4784)/L4784</f>
        <v>0.29757628850927148</v>
      </c>
      <c r="S4784" s="13">
        <f>MIN(Q4784,IF(R4784=0,P4784,R4784))</f>
        <v>0.15</v>
      </c>
      <c r="T4784">
        <f>IFERROR(S4784*I4784,0)</f>
        <v>6.1641000000000004</v>
      </c>
      <c r="U4784" t="b">
        <f>O4784=N4784</f>
        <v>1</v>
      </c>
    </row>
    <row r="4785" spans="1:21" ht="21" x14ac:dyDescent="0.4">
      <c r="A4785" t="s">
        <v>4544</v>
      </c>
      <c r="B4785" t="s">
        <v>4539</v>
      </c>
      <c r="C4785" t="s">
        <v>4540</v>
      </c>
      <c r="D4785" s="34">
        <v>141896</v>
      </c>
      <c r="E4785" s="34">
        <v>45733</v>
      </c>
      <c r="F4785" s="33">
        <v>19.198399999999999</v>
      </c>
      <c r="G4785" s="33">
        <v>9.4558</v>
      </c>
      <c r="H4785" s="49">
        <v>32.229943056886732</v>
      </c>
      <c r="I4785" s="33">
        <v>28.654199999999999</v>
      </c>
      <c r="J4785" s="35">
        <f>G4785/I4785</f>
        <v>0.32999699869478122</v>
      </c>
      <c r="K4785">
        <v>0.41979314718037297</v>
      </c>
      <c r="L4785">
        <v>0.62655412940327559</v>
      </c>
      <c r="M4785" s="49">
        <v>0.3</v>
      </c>
      <c r="N4785" t="s">
        <v>37</v>
      </c>
      <c r="O4785" s="10" t="s">
        <v>37</v>
      </c>
      <c r="P4785">
        <f>VLOOKUP($O4785,$Y$2:$AJ$8,9,FALSE)</f>
        <v>0.25</v>
      </c>
      <c r="Q4785" s="11">
        <f>(L4785-M4785)/L4785</f>
        <v>0.52119061080051099</v>
      </c>
      <c r="S4785" s="13">
        <f>MIN(Q4785,IF(R4785=0,P4785,R4785))</f>
        <v>0.25</v>
      </c>
      <c r="T4785">
        <f>IFERROR(S4785*I4785,0)</f>
        <v>7.1635499999999999</v>
      </c>
      <c r="U4785" t="b">
        <f>O4785=N4785</f>
        <v>1</v>
      </c>
    </row>
    <row r="4786" spans="1:21" ht="21" x14ac:dyDescent="0.4">
      <c r="A4786" t="s">
        <v>5197</v>
      </c>
      <c r="B4786" t="s">
        <v>5193</v>
      </c>
      <c r="C4786" t="s">
        <v>5194</v>
      </c>
      <c r="D4786" s="34">
        <v>506329</v>
      </c>
      <c r="E4786" s="34">
        <v>25443</v>
      </c>
      <c r="F4786" s="33">
        <v>12.079600000000001</v>
      </c>
      <c r="G4786" s="33">
        <v>4.0264000000000006</v>
      </c>
      <c r="H4786" s="49">
        <v>5.024993630623567</v>
      </c>
      <c r="I4786" s="33">
        <v>16.106000000000002</v>
      </c>
      <c r="J4786" s="35">
        <f>G4786/I4786</f>
        <v>0.24999379113373899</v>
      </c>
      <c r="K4786">
        <v>0.47477105687222421</v>
      </c>
      <c r="L4786">
        <v>0.63302283535746573</v>
      </c>
      <c r="M4786" s="49">
        <v>0.25</v>
      </c>
      <c r="N4786" t="s">
        <v>37</v>
      </c>
      <c r="O4786" s="10" t="s">
        <v>37</v>
      </c>
      <c r="P4786">
        <f>VLOOKUP($O4786,$Y$2:$AJ$8,9,FALSE)</f>
        <v>0.25</v>
      </c>
      <c r="Q4786" s="11">
        <f>(L4786-M4786)/L4786</f>
        <v>0.60506953930212348</v>
      </c>
      <c r="S4786" s="13">
        <f>MIN(Q4786,IF(R4786=0,P4786,R4786))</f>
        <v>0.25</v>
      </c>
      <c r="T4786">
        <f>IFERROR(S4786*I4786,0)</f>
        <v>4.0265000000000004</v>
      </c>
      <c r="U4786" t="b">
        <f>O4786=N4786</f>
        <v>1</v>
      </c>
    </row>
    <row r="4787" spans="1:21" ht="21" x14ac:dyDescent="0.4">
      <c r="A4787" t="s">
        <v>1137</v>
      </c>
      <c r="B4787" t="s">
        <v>1106</v>
      </c>
      <c r="C4787" s="50" t="s">
        <v>1107</v>
      </c>
      <c r="D4787" s="34">
        <v>340923</v>
      </c>
      <c r="E4787" s="34">
        <v>105977</v>
      </c>
      <c r="F4787" s="33">
        <v>58.840599999999995</v>
      </c>
      <c r="G4787" s="33">
        <v>28.981400000000001</v>
      </c>
      <c r="H4787" s="49">
        <v>31.08531838567653</v>
      </c>
      <c r="I4787" s="33">
        <v>87.822000000000003</v>
      </c>
      <c r="J4787" s="35">
        <f>G4787/I4787</f>
        <v>0.33000159413358837</v>
      </c>
      <c r="K4787">
        <v>0.55522047236664551</v>
      </c>
      <c r="L4787">
        <v>0.82868924389254273</v>
      </c>
      <c r="M4787" s="49">
        <v>0.25</v>
      </c>
      <c r="N4787" t="s">
        <v>37</v>
      </c>
      <c r="O4787" s="10" t="s">
        <v>37</v>
      </c>
      <c r="P4787">
        <f>VLOOKUP($O4787,$Y$2:$AJ$8,9,FALSE)</f>
        <v>0.25</v>
      </c>
      <c r="Q4787" s="11">
        <f>(L4787-M4787)/L4787</f>
        <v>0.69831875839766799</v>
      </c>
      <c r="S4787" s="13">
        <f>MIN(Q4787,IF(R4787=0,P4787,R4787))</f>
        <v>0.25</v>
      </c>
      <c r="T4787">
        <f>IFERROR(S4787*I4787,0)</f>
        <v>21.955500000000001</v>
      </c>
      <c r="U4787" t="b">
        <f>O4787=N4787</f>
        <v>1</v>
      </c>
    </row>
    <row r="4788" spans="1:21" ht="21" x14ac:dyDescent="0.4">
      <c r="A4788" t="s">
        <v>4702</v>
      </c>
      <c r="B4788" t="s">
        <v>4688</v>
      </c>
      <c r="C4788" t="s">
        <v>4689</v>
      </c>
      <c r="D4788" s="34">
        <v>44403</v>
      </c>
      <c r="E4788" s="34">
        <v>2640</v>
      </c>
      <c r="F4788" s="33">
        <v>0.92249999999999999</v>
      </c>
      <c r="G4788" s="33">
        <v>0.3075</v>
      </c>
      <c r="H4788" s="49">
        <v>5.9455442199851358</v>
      </c>
      <c r="I4788" s="33">
        <v>1.23</v>
      </c>
      <c r="J4788" s="35">
        <f>G4788/I4788</f>
        <v>0.25</v>
      </c>
      <c r="K4788">
        <v>0.34943181818181818</v>
      </c>
      <c r="L4788">
        <v>0.46590909090909088</v>
      </c>
      <c r="M4788" s="49">
        <v>0.3</v>
      </c>
      <c r="N4788" t="s">
        <v>37</v>
      </c>
      <c r="O4788" s="10" t="s">
        <v>37</v>
      </c>
      <c r="P4788">
        <f>VLOOKUP($O4788,$Y$2:$AJ$8,9,FALSE)</f>
        <v>0.25</v>
      </c>
      <c r="Q4788" s="11">
        <f>(L4788-M4788)/L4788</f>
        <v>0.35609756097560974</v>
      </c>
      <c r="S4788" s="13">
        <f>MIN(Q4788,IF(R4788=0,P4788,R4788))</f>
        <v>0.25</v>
      </c>
      <c r="T4788">
        <f>IFERROR(S4788*I4788,0)</f>
        <v>0.3075</v>
      </c>
      <c r="U4788" t="b">
        <f>O4788=N4788</f>
        <v>1</v>
      </c>
    </row>
    <row r="4789" spans="1:21" ht="21" x14ac:dyDescent="0.4">
      <c r="A4789" t="s">
        <v>3541</v>
      </c>
      <c r="B4789" t="s">
        <v>3525</v>
      </c>
      <c r="C4789" t="s">
        <v>3526</v>
      </c>
      <c r="D4789" s="34">
        <v>23908</v>
      </c>
      <c r="E4789" s="34">
        <v>5177</v>
      </c>
      <c r="F4789" s="33">
        <v>3.0127999999999999</v>
      </c>
      <c r="G4789" s="33">
        <v>1.1602999999999999</v>
      </c>
      <c r="H4789" s="49">
        <v>21.653839718922537</v>
      </c>
      <c r="I4789" s="33">
        <v>4.1730999999999998</v>
      </c>
      <c r="J4789" s="35">
        <f>G4789/I4789</f>
        <v>0.27804270206800696</v>
      </c>
      <c r="K4789">
        <v>0.58195866331852419</v>
      </c>
      <c r="L4789">
        <v>0.80608460498358114</v>
      </c>
      <c r="M4789" s="49">
        <v>0.53</v>
      </c>
      <c r="N4789" t="s">
        <v>37</v>
      </c>
      <c r="O4789" s="10" t="s">
        <v>37</v>
      </c>
      <c r="P4789">
        <f>VLOOKUP($O4789,$Y$2:$AJ$8,9,FALSE)</f>
        <v>0.25</v>
      </c>
      <c r="Q4789" s="11">
        <f>(L4789-M4789)/L4789</f>
        <v>0.34250077879753649</v>
      </c>
      <c r="S4789" s="13">
        <f>MIN(Q4789,IF(R4789=0,P4789,R4789))</f>
        <v>0.25</v>
      </c>
      <c r="T4789">
        <f>IFERROR(S4789*I4789,0)</f>
        <v>1.043275</v>
      </c>
      <c r="U4789" t="b">
        <f>O4789=N4789</f>
        <v>1</v>
      </c>
    </row>
    <row r="4790" spans="1:21" ht="21" x14ac:dyDescent="0.4">
      <c r="A4790" t="s">
        <v>6213</v>
      </c>
      <c r="B4790" t="s">
        <v>6180</v>
      </c>
      <c r="C4790" t="s">
        <v>6181</v>
      </c>
      <c r="D4790" s="34">
        <v>16947</v>
      </c>
      <c r="E4790" s="34">
        <v>818</v>
      </c>
      <c r="F4790" s="33">
        <v>0.30869999999999997</v>
      </c>
      <c r="G4790" s="33">
        <v>0.1323</v>
      </c>
      <c r="H4790" s="49">
        <v>4.8268130052516671</v>
      </c>
      <c r="I4790" s="33">
        <v>0.44099999999999995</v>
      </c>
      <c r="J4790" s="35">
        <f>G4790/I4790</f>
        <v>0.30000000000000004</v>
      </c>
      <c r="K4790">
        <v>0.37738386308068456</v>
      </c>
      <c r="L4790">
        <v>0.53911980440097795</v>
      </c>
      <c r="M4790" s="49">
        <v>0.3</v>
      </c>
      <c r="N4790" t="s">
        <v>33</v>
      </c>
      <c r="O4790" s="10" t="s">
        <v>33</v>
      </c>
      <c r="P4790">
        <f>VLOOKUP($O4790,$Y$2:$AJ$8,9,FALSE)</f>
        <v>0.4</v>
      </c>
      <c r="Q4790" s="11">
        <f>(L4790-M4790)/L4790</f>
        <v>0.44353741496598637</v>
      </c>
      <c r="S4790" s="13">
        <f>MIN(Q4790,IF(R4790=0,P4790,R4790))</f>
        <v>0.4</v>
      </c>
      <c r="T4790">
        <f>IFERROR(S4790*I4790,0)</f>
        <v>0.1764</v>
      </c>
      <c r="U4790" t="b">
        <f>O4790=N4790</f>
        <v>1</v>
      </c>
    </row>
    <row r="4791" spans="1:21" ht="21" x14ac:dyDescent="0.4">
      <c r="A4791" t="s">
        <v>1593</v>
      </c>
      <c r="B4791" t="s">
        <v>1569</v>
      </c>
      <c r="C4791" s="50" t="s">
        <v>1570</v>
      </c>
      <c r="D4791" s="34">
        <v>11484234</v>
      </c>
      <c r="E4791" s="34">
        <v>398240</v>
      </c>
      <c r="F4791" s="33">
        <v>204.11939999999998</v>
      </c>
      <c r="G4791" s="33">
        <v>101.48160000000001</v>
      </c>
      <c r="H4791" s="49">
        <v>3.4677106022047268</v>
      </c>
      <c r="I4791" s="33">
        <v>305.601</v>
      </c>
      <c r="J4791" s="35">
        <f>G4791/I4791</f>
        <v>0.33207221180558971</v>
      </c>
      <c r="K4791">
        <v>0.51255373644033742</v>
      </c>
      <c r="L4791">
        <v>0.76737896745681</v>
      </c>
      <c r="M4791" s="49">
        <v>0.5</v>
      </c>
      <c r="N4791" t="s">
        <v>45</v>
      </c>
      <c r="O4791" s="10" t="s">
        <v>34</v>
      </c>
      <c r="P4791">
        <f>VLOOKUP($O4791,$Y$2:$AJ$8,9,FALSE)</f>
        <v>0.15</v>
      </c>
      <c r="Q4791" s="11">
        <f>(L4791-M4791)/L4791</f>
        <v>0.34843145146776355</v>
      </c>
      <c r="S4791" s="13">
        <f>MIN(Q4791,IF(R4791=0,P4791,R4791))</f>
        <v>0.15</v>
      </c>
      <c r="T4791">
        <f>IFERROR(S4791*I4791,0)</f>
        <v>45.840150000000001</v>
      </c>
      <c r="U4791" t="b">
        <f>O4791=N4791</f>
        <v>0</v>
      </c>
    </row>
    <row r="4792" spans="1:21" ht="21" x14ac:dyDescent="0.4">
      <c r="A4792" t="s">
        <v>2777</v>
      </c>
      <c r="B4792" t="s">
        <v>2712</v>
      </c>
      <c r="C4792" t="s">
        <v>2713</v>
      </c>
      <c r="D4792" s="34">
        <v>281921</v>
      </c>
      <c r="E4792" s="34">
        <v>13353</v>
      </c>
      <c r="F4792" s="33">
        <v>23.518499999999996</v>
      </c>
      <c r="G4792" s="33">
        <v>7.8391000000000002</v>
      </c>
      <c r="H4792" s="49">
        <v>4.7364332561249425</v>
      </c>
      <c r="I4792" s="33">
        <v>31.357599999999998</v>
      </c>
      <c r="J4792" s="35">
        <f>G4792/I4792</f>
        <v>0.24999043294129655</v>
      </c>
      <c r="K4792">
        <v>1.7612895978431811</v>
      </c>
      <c r="L4792">
        <v>2.3483561746424022</v>
      </c>
      <c r="M4792" s="49">
        <v>1.6</v>
      </c>
      <c r="N4792" t="s">
        <v>37</v>
      </c>
      <c r="O4792" s="10" t="s">
        <v>37</v>
      </c>
      <c r="P4792">
        <f>VLOOKUP($O4792,$Y$2:$AJ$8,9,FALSE)</f>
        <v>0.25</v>
      </c>
      <c r="Q4792" s="11">
        <f>(L4792-M4792)/L4792</f>
        <v>0.31867234737352335</v>
      </c>
      <c r="S4792" s="13">
        <f>MIN(Q4792,IF(R4792=0,P4792,R4792))</f>
        <v>0.25</v>
      </c>
      <c r="T4792">
        <f>IFERROR(S4792*I4792,0)</f>
        <v>7.8393999999999995</v>
      </c>
      <c r="U4792" t="b">
        <f>O4792=N4792</f>
        <v>1</v>
      </c>
    </row>
    <row r="4793" spans="1:21" ht="21" x14ac:dyDescent="0.4">
      <c r="A4793" t="s">
        <v>1534</v>
      </c>
      <c r="B4793" t="s">
        <v>1475</v>
      </c>
      <c r="C4793" s="50" t="s">
        <v>1476</v>
      </c>
      <c r="D4793" s="34">
        <v>2365162</v>
      </c>
      <c r="E4793" s="34">
        <v>59138</v>
      </c>
      <c r="F4793" s="33">
        <v>35.482800000000012</v>
      </c>
      <c r="G4793" s="33">
        <v>6.2141999999999999</v>
      </c>
      <c r="H4793" s="49">
        <v>2.5003784095973129</v>
      </c>
      <c r="I4793" s="33">
        <v>41.69700000000001</v>
      </c>
      <c r="J4793" s="35">
        <f>G4793/I4793</f>
        <v>0.14903230448233681</v>
      </c>
      <c r="K4793">
        <v>0.6000000000000002</v>
      </c>
      <c r="L4793">
        <v>0.70507964422198932</v>
      </c>
      <c r="M4793" s="49">
        <v>0.6</v>
      </c>
      <c r="N4793" t="s">
        <v>33</v>
      </c>
      <c r="O4793" s="10" t="s">
        <v>42</v>
      </c>
      <c r="P4793">
        <f>VLOOKUP($O4793,$Y$2:$AJ$8,9,FALSE)</f>
        <v>0.05</v>
      </c>
      <c r="Q4793" s="11">
        <f>(L4793-M4793)/L4793</f>
        <v>0.14903230448233698</v>
      </c>
      <c r="S4793" s="13">
        <f>MIN(Q4793,IF(R4793=0,P4793,R4793))</f>
        <v>0.05</v>
      </c>
      <c r="T4793">
        <f>IFERROR(S4793*I4793,0)</f>
        <v>2.0848500000000008</v>
      </c>
      <c r="U4793" t="b">
        <f>O4793=N4793</f>
        <v>0</v>
      </c>
    </row>
    <row r="4794" spans="1:21" ht="21" x14ac:dyDescent="0.4">
      <c r="A4794" t="s">
        <v>5668</v>
      </c>
      <c r="B4794" t="s">
        <v>5636</v>
      </c>
      <c r="C4794" t="s">
        <v>5637</v>
      </c>
      <c r="D4794" s="34">
        <v>3365</v>
      </c>
      <c r="E4794" s="34">
        <v>361</v>
      </c>
      <c r="F4794" s="33">
        <v>0.32940000000000003</v>
      </c>
      <c r="G4794" s="33">
        <v>0.10879999999999998</v>
      </c>
      <c r="H4794" s="49">
        <v>10.728083209509657</v>
      </c>
      <c r="I4794" s="33">
        <v>0.43820000000000003</v>
      </c>
      <c r="J4794" s="35">
        <f>G4794/I4794</f>
        <v>0.24828845276129616</v>
      </c>
      <c r="K4794">
        <v>0.91246537396121896</v>
      </c>
      <c r="L4794">
        <v>1.2138504155124654</v>
      </c>
      <c r="M4794" s="49">
        <v>1</v>
      </c>
      <c r="N4794" t="s">
        <v>37</v>
      </c>
      <c r="O4794" s="10" t="s">
        <v>37</v>
      </c>
      <c r="P4794">
        <f>VLOOKUP($O4794,$Y$2:$AJ$8,9,FALSE)</f>
        <v>0.25</v>
      </c>
      <c r="Q4794" s="11">
        <f>(L4794-M4794)/L4794</f>
        <v>0.1761752624372433</v>
      </c>
      <c r="S4794" s="13">
        <f>MIN(Q4794,IF(R4794=0,P4794,R4794))</f>
        <v>0.1761752624372433</v>
      </c>
      <c r="T4794">
        <f>IFERROR(S4794*I4794,0)</f>
        <v>7.7200000000000019E-2</v>
      </c>
      <c r="U4794" t="b">
        <f>O4794=N4794</f>
        <v>1</v>
      </c>
    </row>
    <row r="4795" spans="1:21" ht="21" x14ac:dyDescent="0.4">
      <c r="A4795" t="s">
        <v>1215</v>
      </c>
      <c r="B4795" t="s">
        <v>1143</v>
      </c>
      <c r="C4795" s="50" t="s">
        <v>1144</v>
      </c>
      <c r="D4795" s="34">
        <v>905121</v>
      </c>
      <c r="E4795" s="34">
        <v>358857</v>
      </c>
      <c r="F4795" s="33">
        <v>181.46900000000002</v>
      </c>
      <c r="G4795" s="33">
        <v>89.380399999999995</v>
      </c>
      <c r="H4795" s="49">
        <v>39.647406258389765</v>
      </c>
      <c r="I4795" s="33">
        <v>270.8494</v>
      </c>
      <c r="J4795" s="35">
        <f>G4795/I4795</f>
        <v>0.33000036182468928</v>
      </c>
      <c r="K4795">
        <v>0.50568610895147659</v>
      </c>
      <c r="L4795">
        <v>0.75475579409068239</v>
      </c>
      <c r="M4795" s="49">
        <v>0.35</v>
      </c>
      <c r="N4795" t="s">
        <v>37</v>
      </c>
      <c r="O4795" s="10" t="s">
        <v>37</v>
      </c>
      <c r="P4795">
        <f>VLOOKUP($O4795,$Y$2:$AJ$8,9,FALSE)</f>
        <v>0.25</v>
      </c>
      <c r="Q4795" s="11">
        <f>(L4795-M4795)/L4795</f>
        <v>0.53627384812371748</v>
      </c>
      <c r="S4795" s="13">
        <f>MIN(Q4795,IF(R4795=0,P4795,R4795))</f>
        <v>0.25</v>
      </c>
      <c r="T4795">
        <f>IFERROR(S4795*I4795,0)</f>
        <v>67.712350000000001</v>
      </c>
      <c r="U4795" t="b">
        <f>O4795=N4795</f>
        <v>1</v>
      </c>
    </row>
    <row r="4796" spans="1:21" ht="21" x14ac:dyDescent="0.4">
      <c r="A4796" t="s">
        <v>2018</v>
      </c>
      <c r="B4796" t="s">
        <v>1772</v>
      </c>
      <c r="C4796" s="50" t="s">
        <v>1773</v>
      </c>
      <c r="D4796" s="34">
        <v>5224</v>
      </c>
      <c r="E4796" s="34">
        <v>1286</v>
      </c>
      <c r="F4796" s="33">
        <v>1.7907999999999999</v>
      </c>
      <c r="G4796" s="33">
        <v>0.40499999999999997</v>
      </c>
      <c r="H4796" s="49">
        <v>24.617151607963248</v>
      </c>
      <c r="I4796" s="33">
        <v>2.1957999999999998</v>
      </c>
      <c r="J4796" s="35">
        <f>G4796/I4796</f>
        <v>0.18444302759814191</v>
      </c>
      <c r="K4796">
        <v>1.3925349922239503</v>
      </c>
      <c r="L4796">
        <v>1.7074650077760496</v>
      </c>
      <c r="M4796" s="49">
        <v>1.4</v>
      </c>
      <c r="N4796" t="s">
        <v>37</v>
      </c>
      <c r="O4796" s="10" t="s">
        <v>34</v>
      </c>
      <c r="P4796">
        <f>VLOOKUP($O4796,$Y$2:$AJ$8,9,FALSE)</f>
        <v>0.15</v>
      </c>
      <c r="Q4796" s="11">
        <f>(L4796-M4796)/L4796</f>
        <v>0.18007104472174149</v>
      </c>
      <c r="S4796" s="13">
        <f>MIN(Q4796,IF(R4796=0,P4796,R4796))</f>
        <v>0.15</v>
      </c>
      <c r="T4796">
        <f>IFERROR(S4796*I4796,0)</f>
        <v>0.32936999999999994</v>
      </c>
      <c r="U4796" t="b">
        <f>O4796=N4796</f>
        <v>0</v>
      </c>
    </row>
    <row r="4797" spans="1:21" ht="21" x14ac:dyDescent="0.4">
      <c r="A4797" t="s">
        <v>742</v>
      </c>
      <c r="B4797" t="s">
        <v>669</v>
      </c>
      <c r="C4797" s="50" t="s">
        <v>670</v>
      </c>
      <c r="D4797" s="34">
        <v>25903</v>
      </c>
      <c r="E4797" s="34">
        <v>3069</v>
      </c>
      <c r="F4797" s="33">
        <v>0.77129999999999999</v>
      </c>
      <c r="G4797" s="33">
        <v>0.16870000000000002</v>
      </c>
      <c r="H4797" s="49">
        <v>11.848048488592054</v>
      </c>
      <c r="I4797" s="33">
        <v>0.94</v>
      </c>
      <c r="J4797" s="35">
        <f>G4797/I4797</f>
        <v>0.17946808510638301</v>
      </c>
      <c r="K4797">
        <v>0.25131964809384161</v>
      </c>
      <c r="L4797">
        <v>0.3062886933854676</v>
      </c>
      <c r="M4797" s="49">
        <v>0.25</v>
      </c>
      <c r="N4797" t="s">
        <v>37</v>
      </c>
      <c r="O4797" s="10" t="s">
        <v>37</v>
      </c>
      <c r="P4797">
        <f>VLOOKUP($O4797,$Y$2:$AJ$8,9,FALSE)</f>
        <v>0.25</v>
      </c>
      <c r="Q4797" s="11">
        <f>(L4797-M4797)/L4797</f>
        <v>0.18377659574468092</v>
      </c>
      <c r="S4797" s="13">
        <f>MIN(Q4797,IF(R4797=0,P4797,R4797))</f>
        <v>0.18377659574468092</v>
      </c>
      <c r="T4797">
        <f>IFERROR(S4797*I4797,0)</f>
        <v>0.17275000000000004</v>
      </c>
      <c r="U4797" t="b">
        <f>O4797=N4797</f>
        <v>1</v>
      </c>
    </row>
    <row r="4798" spans="1:21" ht="21" x14ac:dyDescent="0.4">
      <c r="A4798" t="s">
        <v>199</v>
      </c>
      <c r="B4798" t="s">
        <v>31</v>
      </c>
      <c r="C4798" t="s">
        <v>32</v>
      </c>
      <c r="D4798" s="34">
        <v>1312938</v>
      </c>
      <c r="E4798" s="34">
        <v>538567</v>
      </c>
      <c r="F4798" s="33">
        <v>616.15729999999996</v>
      </c>
      <c r="G4798" s="33">
        <v>205.3776</v>
      </c>
      <c r="H4798" s="49">
        <v>41.019987234736142</v>
      </c>
      <c r="I4798" s="33">
        <v>821.53489999999999</v>
      </c>
      <c r="K4798">
        <v>1.1440680546710065</v>
      </c>
      <c r="L4798">
        <v>1.525408909197927</v>
      </c>
      <c r="M4798" s="49">
        <v>0.65</v>
      </c>
      <c r="N4798" t="s">
        <v>33</v>
      </c>
      <c r="O4798" s="10" t="s">
        <v>33</v>
      </c>
      <c r="P4798">
        <f>VLOOKUP($O4798,$Y$2:$AJ$8,9,FALSE)</f>
        <v>0.4</v>
      </c>
      <c r="Q4798" s="11">
        <f>(L4798-M4798)/L4798</f>
        <v>0.57388474914455856</v>
      </c>
      <c r="S4798" s="13">
        <f>MIN(Q4798,IF(R4798=0,P4798,R4798))</f>
        <v>0.4</v>
      </c>
      <c r="T4798">
        <f>IFERROR(S4798*I4798,0)</f>
        <v>328.61396000000002</v>
      </c>
      <c r="U4798" t="b">
        <f>O4798=N4798</f>
        <v>1</v>
      </c>
    </row>
    <row r="4799" spans="1:21" ht="21" x14ac:dyDescent="0.4">
      <c r="A4799" t="s">
        <v>4253</v>
      </c>
      <c r="B4799" t="s">
        <v>4248</v>
      </c>
      <c r="C4799" t="s">
        <v>4249</v>
      </c>
      <c r="D4799" s="34">
        <v>127860</v>
      </c>
      <c r="E4799" s="34">
        <v>42252</v>
      </c>
      <c r="F4799" s="33">
        <v>49.71370000000001</v>
      </c>
      <c r="G4799" s="33">
        <v>16.505299999999998</v>
      </c>
      <c r="H4799" s="49">
        <v>33.045518535898637</v>
      </c>
      <c r="I4799" s="33">
        <v>66.219000000000008</v>
      </c>
      <c r="J4799" s="35">
        <f>G4799/I4799</f>
        <v>0.24925323547622277</v>
      </c>
      <c r="K4799">
        <v>1.1765999242639404</v>
      </c>
      <c r="L4799">
        <v>1.5672394206191427</v>
      </c>
      <c r="M4799" s="49">
        <v>1</v>
      </c>
      <c r="N4799" t="s">
        <v>37</v>
      </c>
      <c r="O4799" s="10" t="s">
        <v>37</v>
      </c>
      <c r="P4799">
        <f>VLOOKUP($O4799,$Y$2:$AJ$8,9,FALSE)</f>
        <v>0.25</v>
      </c>
      <c r="Q4799" s="11">
        <f>(L4799-M4799)/L4799</f>
        <v>0.36193539618538501</v>
      </c>
      <c r="S4799" s="13">
        <f>MIN(Q4799,IF(R4799=0,P4799,R4799))</f>
        <v>0.25</v>
      </c>
      <c r="T4799">
        <f>IFERROR(S4799*I4799,0)</f>
        <v>16.554750000000002</v>
      </c>
      <c r="U4799" t="b">
        <f>O4799=N4799</f>
        <v>1</v>
      </c>
    </row>
    <row r="4800" spans="1:21" ht="21" x14ac:dyDescent="0.4">
      <c r="A4800" t="s">
        <v>1631</v>
      </c>
      <c r="B4800" t="s">
        <v>1623</v>
      </c>
      <c r="C4800" s="50" t="s">
        <v>1624</v>
      </c>
      <c r="D4800" s="34">
        <v>1392340</v>
      </c>
      <c r="E4800" s="34">
        <v>179465</v>
      </c>
      <c r="F4800" s="33">
        <v>98.866600000000005</v>
      </c>
      <c r="G4800" s="33">
        <v>29.48</v>
      </c>
      <c r="H4800" s="49">
        <v>12.889452288952411</v>
      </c>
      <c r="I4800" s="33">
        <v>128.3466</v>
      </c>
      <c r="J4800" s="35">
        <f>G4800/I4800</f>
        <v>0.22969054108172715</v>
      </c>
      <c r="K4800">
        <v>0.5508962750397014</v>
      </c>
      <c r="L4800">
        <v>0.71516228791129188</v>
      </c>
      <c r="M4800" s="49">
        <v>0.5</v>
      </c>
      <c r="N4800" t="s">
        <v>37</v>
      </c>
      <c r="O4800" s="10" t="s">
        <v>34</v>
      </c>
      <c r="P4800">
        <f>VLOOKUP($O4800,$Y$2:$AJ$8,9,FALSE)</f>
        <v>0.15</v>
      </c>
      <c r="Q4800" s="11">
        <f>(L4800-M4800)/L4800</f>
        <v>0.30085798922604884</v>
      </c>
      <c r="S4800" s="13">
        <f>MIN(Q4800,IF(R4800=0,P4800,R4800))</f>
        <v>0.15</v>
      </c>
      <c r="T4800">
        <f>IFERROR(S4800*I4800,0)</f>
        <v>19.251989999999999</v>
      </c>
      <c r="U4800" t="b">
        <f>O4800=N4800</f>
        <v>0</v>
      </c>
    </row>
    <row r="4801" spans="1:21" ht="21" x14ac:dyDescent="0.4">
      <c r="A4801" t="s">
        <v>4175</v>
      </c>
      <c r="B4801" t="s">
        <v>4147</v>
      </c>
      <c r="C4801" t="s">
        <v>4148</v>
      </c>
      <c r="D4801" s="34">
        <v>51858</v>
      </c>
      <c r="E4801" s="34">
        <v>4618</v>
      </c>
      <c r="F4801" s="33">
        <v>3.0938999999999997</v>
      </c>
      <c r="G4801" s="33">
        <v>0.54769999999999996</v>
      </c>
      <c r="H4801" s="49">
        <v>8.9050869682594787</v>
      </c>
      <c r="I4801" s="33">
        <v>3.6415999999999995</v>
      </c>
      <c r="J4801" s="35">
        <f>G4801/I4801</f>
        <v>0.15040092267135327</v>
      </c>
      <c r="K4801">
        <v>0.66996535296665216</v>
      </c>
      <c r="L4801">
        <v>0.78856647899523591</v>
      </c>
      <c r="M4801" s="49">
        <v>0.67</v>
      </c>
      <c r="N4801" t="s">
        <v>34</v>
      </c>
      <c r="O4801" s="10" t="s">
        <v>34</v>
      </c>
      <c r="P4801">
        <f>VLOOKUP($O4801,$Y$2:$AJ$8,9,FALSE)</f>
        <v>0.15</v>
      </c>
      <c r="Q4801" s="11">
        <f>(L4801-M4801)/L4801</f>
        <v>0.15035698594024585</v>
      </c>
      <c r="S4801" s="13">
        <f>MIN(Q4801,IF(R4801=0,P4801,R4801))</f>
        <v>0.15</v>
      </c>
      <c r="T4801">
        <f>IFERROR(S4801*I4801,0)</f>
        <v>0.54623999999999995</v>
      </c>
      <c r="U4801" t="b">
        <f>O4801=N4801</f>
        <v>1</v>
      </c>
    </row>
    <row r="4802" spans="1:21" ht="21" x14ac:dyDescent="0.4">
      <c r="A4802" t="s">
        <v>2778</v>
      </c>
      <c r="B4802" t="s">
        <v>2712</v>
      </c>
      <c r="C4802" t="s">
        <v>2713</v>
      </c>
      <c r="D4802" s="34">
        <v>9744</v>
      </c>
      <c r="E4802" s="34">
        <v>1095</v>
      </c>
      <c r="F4802" s="33">
        <v>1.7479</v>
      </c>
      <c r="G4802" s="33">
        <v>0.39239999999999997</v>
      </c>
      <c r="H4802" s="49">
        <v>11.237684729064039</v>
      </c>
      <c r="I4802" s="33">
        <v>2.1402999999999999</v>
      </c>
      <c r="J4802" s="35">
        <f>G4802/I4802</f>
        <v>0.18333878428257722</v>
      </c>
      <c r="K4802">
        <v>1.5962557077625572</v>
      </c>
      <c r="L4802">
        <v>1.9546118721461185</v>
      </c>
      <c r="M4802" s="49">
        <v>1.6</v>
      </c>
      <c r="N4802" t="s">
        <v>37</v>
      </c>
      <c r="O4802" s="10" t="s">
        <v>37</v>
      </c>
      <c r="P4802">
        <f>VLOOKUP($O4802,$Y$2:$AJ$8,9,FALSE)</f>
        <v>0.25</v>
      </c>
      <c r="Q4802" s="11">
        <f>(L4802-M4802)/L4802</f>
        <v>0.18142316497687228</v>
      </c>
      <c r="S4802" s="13">
        <f>MIN(Q4802,IF(R4802=0,P4802,R4802))</f>
        <v>0.18142316497687228</v>
      </c>
      <c r="T4802">
        <f>IFERROR(S4802*I4802,0)</f>
        <v>0.3882999999999997</v>
      </c>
      <c r="U4802" t="b">
        <f>O4802=N4802</f>
        <v>1</v>
      </c>
    </row>
    <row r="4803" spans="1:21" ht="21" x14ac:dyDescent="0.4">
      <c r="A4803" t="s">
        <v>3204</v>
      </c>
      <c r="B4803" t="s">
        <v>3163</v>
      </c>
      <c r="C4803" t="s">
        <v>3164</v>
      </c>
      <c r="D4803" s="34">
        <v>20924</v>
      </c>
      <c r="E4803" s="34">
        <v>76</v>
      </c>
      <c r="F4803" s="33">
        <v>0.1099</v>
      </c>
      <c r="G4803" s="33">
        <v>3.6299999999999999E-2</v>
      </c>
      <c r="H4803" s="49">
        <v>0.36321926973809981</v>
      </c>
      <c r="I4803" s="33">
        <v>0.1462</v>
      </c>
      <c r="J4803" s="35">
        <f>G4803/I4803</f>
        <v>0.24829001367989056</v>
      </c>
      <c r="K4803">
        <v>1.4460526315789473</v>
      </c>
      <c r="L4803">
        <v>1.9236842105263157</v>
      </c>
      <c r="M4803" s="49">
        <v>1.8</v>
      </c>
      <c r="N4803" t="s">
        <v>34</v>
      </c>
      <c r="O4803" s="10" t="s">
        <v>34</v>
      </c>
      <c r="P4803">
        <f>VLOOKUP($O4803,$Y$2:$AJ$8,9,FALSE)</f>
        <v>0.15</v>
      </c>
      <c r="Q4803" s="11">
        <f>(L4803-M4803)/L4803</f>
        <v>6.4295485636114827E-2</v>
      </c>
      <c r="S4803" s="13">
        <f>MIN(Q4803,IF(R4803=0,P4803,R4803))</f>
        <v>6.4295485636114827E-2</v>
      </c>
      <c r="T4803">
        <f>IFERROR(S4803*I4803,0)</f>
        <v>9.3999999999999882E-3</v>
      </c>
      <c r="U4803" t="b">
        <f>O4803=N4803</f>
        <v>1</v>
      </c>
    </row>
    <row r="4804" spans="1:21" ht="21" x14ac:dyDescent="0.4">
      <c r="A4804" t="s">
        <v>4330</v>
      </c>
      <c r="B4804" t="s">
        <v>4326</v>
      </c>
      <c r="C4804" t="s">
        <v>4327</v>
      </c>
      <c r="D4804" s="34">
        <v>1852053</v>
      </c>
      <c r="E4804" s="34">
        <v>68252</v>
      </c>
      <c r="F4804" s="33">
        <v>98.169800000000009</v>
      </c>
      <c r="G4804" s="33">
        <v>28.444000000000003</v>
      </c>
      <c r="H4804" s="49">
        <v>3.6852077127382423</v>
      </c>
      <c r="I4804" s="33">
        <v>126.61380000000001</v>
      </c>
      <c r="J4804" s="35">
        <f>G4804/I4804</f>
        <v>0.22465165724431302</v>
      </c>
      <c r="K4804">
        <v>1.4383431987341031</v>
      </c>
      <c r="L4804">
        <v>1.855092891050812</v>
      </c>
      <c r="M4804" s="49">
        <v>1.49</v>
      </c>
      <c r="N4804" t="s">
        <v>37</v>
      </c>
      <c r="O4804" s="10" t="s">
        <v>37</v>
      </c>
      <c r="P4804">
        <f>VLOOKUP($O4804,$Y$2:$AJ$8,9,FALSE)</f>
        <v>0.25</v>
      </c>
      <c r="Q4804" s="11">
        <f>(L4804-M4804)/L4804</f>
        <v>0.19680571943974526</v>
      </c>
      <c r="S4804" s="13">
        <f>MIN(Q4804,IF(R4804=0,P4804,R4804))</f>
        <v>0.19680571943974526</v>
      </c>
      <c r="T4804">
        <f>IFERROR(S4804*I4804,0)</f>
        <v>24.918320000000019</v>
      </c>
      <c r="U4804" t="b">
        <f>O4804=N4804</f>
        <v>1</v>
      </c>
    </row>
    <row r="4805" spans="1:21" ht="21" x14ac:dyDescent="0.4">
      <c r="A4805" t="s">
        <v>2489</v>
      </c>
      <c r="B4805" t="s">
        <v>2390</v>
      </c>
      <c r="C4805" t="s">
        <v>2391</v>
      </c>
      <c r="D4805" s="34">
        <v>429118</v>
      </c>
      <c r="E4805" s="34">
        <v>48058</v>
      </c>
      <c r="F4805" s="33">
        <v>26.729599999999998</v>
      </c>
      <c r="G4805" s="33">
        <v>8.9052000000000007</v>
      </c>
      <c r="H4805" s="49">
        <v>11.199250555791181</v>
      </c>
      <c r="I4805" s="33">
        <v>35.634799999999998</v>
      </c>
      <c r="J4805" s="35">
        <f>G4805/I4805</f>
        <v>0.24990178140469432</v>
      </c>
      <c r="K4805">
        <v>0.55619459819384909</v>
      </c>
      <c r="L4805">
        <v>0.74149569270464843</v>
      </c>
      <c r="M4805" s="49">
        <v>0.25</v>
      </c>
      <c r="N4805" t="s">
        <v>37</v>
      </c>
      <c r="O4805" s="10" t="s">
        <v>37</v>
      </c>
      <c r="P4805">
        <f>VLOOKUP($O4805,$Y$2:$AJ$8,9,FALSE)</f>
        <v>0.25</v>
      </c>
      <c r="Q4805" s="11">
        <f>(L4805-M4805)/L4805</f>
        <v>0.66284362477129088</v>
      </c>
      <c r="S4805" s="13">
        <f>MIN(Q4805,IF(R4805=0,P4805,R4805))</f>
        <v>0.25</v>
      </c>
      <c r="T4805">
        <f>IFERROR(S4805*I4805,0)</f>
        <v>8.9086999999999996</v>
      </c>
      <c r="U4805" t="b">
        <f>O4805=N4805</f>
        <v>1</v>
      </c>
    </row>
    <row r="4806" spans="1:21" ht="21" x14ac:dyDescent="0.4">
      <c r="A4806" t="s">
        <v>1032</v>
      </c>
      <c r="B4806" t="s">
        <v>998</v>
      </c>
      <c r="C4806" s="50" t="s">
        <v>999</v>
      </c>
      <c r="D4806" s="34">
        <v>1203251</v>
      </c>
      <c r="E4806" s="34">
        <v>101957</v>
      </c>
      <c r="F4806" s="33">
        <v>20.391400000000001</v>
      </c>
      <c r="G4806" s="33">
        <v>3.4929000000000001</v>
      </c>
      <c r="H4806" s="49">
        <v>8.4734606495236662</v>
      </c>
      <c r="I4806" s="33">
        <v>23.8843</v>
      </c>
      <c r="J4806" s="35">
        <f>G4806/I4806</f>
        <v>0.14624251077067363</v>
      </c>
      <c r="K4806">
        <v>0.2</v>
      </c>
      <c r="L4806">
        <v>0.23425855998116851</v>
      </c>
      <c r="M4806" s="49">
        <v>0.2</v>
      </c>
      <c r="N4806" t="s">
        <v>45</v>
      </c>
      <c r="O4806" s="10" t="s">
        <v>34</v>
      </c>
      <c r="P4806">
        <f>VLOOKUP($O4806,$Y$2:$AJ$8,9,FALSE)</f>
        <v>0.15</v>
      </c>
      <c r="Q4806" s="11">
        <f>(L4806-M4806)/L4806</f>
        <v>0.14624251077067352</v>
      </c>
      <c r="S4806" s="13">
        <f>MIN(Q4806,IF(R4806=0,P4806,R4806))</f>
        <v>0.14624251077067352</v>
      </c>
      <c r="T4806">
        <f>IFERROR(S4806*I4806,0)</f>
        <v>3.4928999999999975</v>
      </c>
      <c r="U4806" t="b">
        <f>O4806=N4806</f>
        <v>0</v>
      </c>
    </row>
    <row r="4807" spans="1:21" ht="21" x14ac:dyDescent="0.4">
      <c r="A4807" t="s">
        <v>743</v>
      </c>
      <c r="B4807" t="s">
        <v>669</v>
      </c>
      <c r="C4807" s="50" t="s">
        <v>670</v>
      </c>
      <c r="D4807" s="34">
        <v>26712</v>
      </c>
      <c r="E4807" s="34">
        <v>1862</v>
      </c>
      <c r="F4807" s="33">
        <v>0.47699999999999998</v>
      </c>
      <c r="G4807" s="33">
        <v>0.13300000000000001</v>
      </c>
      <c r="H4807" s="49">
        <v>6.9706498951781972</v>
      </c>
      <c r="I4807" s="33">
        <v>0.61</v>
      </c>
      <c r="J4807" s="35">
        <f>G4807/I4807</f>
        <v>0.21803278688524591</v>
      </c>
      <c r="K4807">
        <v>0.2561761546723953</v>
      </c>
      <c r="L4807">
        <v>0.32760472610096669</v>
      </c>
      <c r="M4807" s="49">
        <v>0.25</v>
      </c>
      <c r="N4807" t="s">
        <v>37</v>
      </c>
      <c r="O4807" s="10" t="s">
        <v>37</v>
      </c>
      <c r="P4807">
        <f>VLOOKUP($O4807,$Y$2:$AJ$8,9,FALSE)</f>
        <v>0.25</v>
      </c>
      <c r="Q4807" s="11">
        <f>(L4807-M4807)/L4807</f>
        <v>0.23688524590163931</v>
      </c>
      <c r="S4807" s="13">
        <f>MIN(Q4807,IF(R4807=0,P4807,R4807))</f>
        <v>0.23688524590163931</v>
      </c>
      <c r="T4807">
        <f>IFERROR(S4807*I4807,0)</f>
        <v>0.14449999999999999</v>
      </c>
      <c r="U4807" t="b">
        <f>O4807=N4807</f>
        <v>1</v>
      </c>
    </row>
    <row r="4808" spans="1:21" ht="21" x14ac:dyDescent="0.4">
      <c r="A4808" t="s">
        <v>1216</v>
      </c>
      <c r="B4808" t="s">
        <v>1143</v>
      </c>
      <c r="C4808" s="50" t="s">
        <v>1144</v>
      </c>
      <c r="D4808" s="34">
        <v>42269</v>
      </c>
      <c r="E4808" s="34">
        <v>2479</v>
      </c>
      <c r="F4808" s="33">
        <v>0.80179999999999996</v>
      </c>
      <c r="G4808" s="33">
        <v>0.26219999999999999</v>
      </c>
      <c r="H4808" s="49">
        <v>5.8648181882703634</v>
      </c>
      <c r="I4808" s="33">
        <v>1.0640000000000001</v>
      </c>
      <c r="J4808" s="35">
        <f>G4808/I4808</f>
        <v>0.24642857142857141</v>
      </c>
      <c r="K4808">
        <v>0.32343686970552643</v>
      </c>
      <c r="L4808">
        <v>0.42920532472771278</v>
      </c>
      <c r="M4808" s="49">
        <v>0.3</v>
      </c>
      <c r="N4808" t="s">
        <v>37</v>
      </c>
      <c r="O4808" s="10" t="s">
        <v>37</v>
      </c>
      <c r="P4808">
        <f>VLOOKUP($O4808,$Y$2:$AJ$8,9,FALSE)</f>
        <v>0.25</v>
      </c>
      <c r="Q4808" s="11">
        <f>(L4808-M4808)/L4808</f>
        <v>0.30103383458646615</v>
      </c>
      <c r="S4808" s="13">
        <f>MIN(Q4808,IF(R4808=0,P4808,R4808))</f>
        <v>0.25</v>
      </c>
      <c r="T4808">
        <f>IFERROR(S4808*I4808,0)</f>
        <v>0.26600000000000001</v>
      </c>
      <c r="U4808" t="b">
        <f>O4808=N4808</f>
        <v>1</v>
      </c>
    </row>
    <row r="4809" spans="1:21" ht="21" x14ac:dyDescent="0.4">
      <c r="A4809" t="s">
        <v>4511</v>
      </c>
      <c r="B4809" t="s">
        <v>4507</v>
      </c>
      <c r="C4809" t="s">
        <v>4508</v>
      </c>
      <c r="D4809" s="34">
        <v>447699</v>
      </c>
      <c r="E4809" s="34">
        <v>8389</v>
      </c>
      <c r="F4809" s="33">
        <v>9.0978999999999992</v>
      </c>
      <c r="G4809" s="33">
        <v>4.4471000000000007</v>
      </c>
      <c r="H4809" s="49">
        <v>1.8738036046540198</v>
      </c>
      <c r="I4809" s="33">
        <v>13.545</v>
      </c>
      <c r="J4809" s="35">
        <f>G4809/I4809</f>
        <v>0.32832041343669255</v>
      </c>
      <c r="K4809">
        <v>1.084503516509715</v>
      </c>
      <c r="L4809">
        <v>1.6146143759685303</v>
      </c>
      <c r="M4809" s="49">
        <v>1.05</v>
      </c>
      <c r="N4809" t="s">
        <v>37</v>
      </c>
      <c r="O4809" s="10" t="s">
        <v>37</v>
      </c>
      <c r="P4809">
        <f>VLOOKUP($O4809,$Y$2:$AJ$8,9,FALSE)</f>
        <v>0.25</v>
      </c>
      <c r="Q4809" s="11">
        <f>(L4809-M4809)/L4809</f>
        <v>0.34968992248062014</v>
      </c>
      <c r="S4809" s="13">
        <f>MIN(Q4809,IF(R4809=0,P4809,R4809))</f>
        <v>0.25</v>
      </c>
      <c r="T4809">
        <f>IFERROR(S4809*I4809,0)</f>
        <v>3.38625</v>
      </c>
      <c r="U4809" t="b">
        <f>O4809=N4809</f>
        <v>1</v>
      </c>
    </row>
    <row r="4810" spans="1:21" ht="21" x14ac:dyDescent="0.4">
      <c r="A4810" t="s">
        <v>5623</v>
      </c>
      <c r="B4810" t="s">
        <v>5615</v>
      </c>
      <c r="C4810" t="s">
        <v>5616</v>
      </c>
      <c r="D4810" s="34">
        <v>600583</v>
      </c>
      <c r="E4810" s="34">
        <v>15890</v>
      </c>
      <c r="F4810" s="33">
        <v>11.673000000000002</v>
      </c>
      <c r="G4810" s="33">
        <v>7.782</v>
      </c>
      <c r="H4810" s="49">
        <v>2.6457625340710611</v>
      </c>
      <c r="I4810" s="33">
        <v>19.455000000000002</v>
      </c>
      <c r="J4810" s="35">
        <f>G4810/I4810</f>
        <v>0.39999999999999997</v>
      </c>
      <c r="K4810">
        <v>0.73461296412838273</v>
      </c>
      <c r="L4810">
        <v>1.2243549402139713</v>
      </c>
      <c r="M4810" s="49">
        <v>0.5</v>
      </c>
      <c r="N4810" t="s">
        <v>33</v>
      </c>
      <c r="O4810" s="10" t="s">
        <v>33</v>
      </c>
      <c r="P4810">
        <f>VLOOKUP($O4810,$Y$2:$AJ$8,9,FALSE)</f>
        <v>0.4</v>
      </c>
      <c r="Q4810" s="11">
        <f>(L4810-M4810)/L4810</f>
        <v>0.59162169108198415</v>
      </c>
      <c r="S4810" s="13">
        <f>MIN(Q4810,IF(R4810=0,P4810,R4810))</f>
        <v>0.4</v>
      </c>
      <c r="T4810">
        <f>IFERROR(S4810*I4810,0)</f>
        <v>7.7820000000000009</v>
      </c>
      <c r="U4810" t="b">
        <f>O4810=N4810</f>
        <v>1</v>
      </c>
    </row>
    <row r="4811" spans="1:21" ht="21" x14ac:dyDescent="0.4">
      <c r="A4811" t="s">
        <v>5240</v>
      </c>
      <c r="B4811" t="s">
        <v>5236</v>
      </c>
      <c r="C4811" t="s">
        <v>5237</v>
      </c>
      <c r="D4811" s="34">
        <v>187895</v>
      </c>
      <c r="E4811" s="34">
        <v>6651</v>
      </c>
      <c r="F4811" s="33">
        <v>7.5091000000000001</v>
      </c>
      <c r="G4811" s="33">
        <v>2.5024000000000002</v>
      </c>
      <c r="H4811" s="49">
        <v>3.5397429415364963</v>
      </c>
      <c r="I4811" s="33">
        <v>10.0115</v>
      </c>
      <c r="J4811" s="35">
        <f>G4811/I4811</f>
        <v>0.24995255456225343</v>
      </c>
      <c r="K4811">
        <v>1.1290181927529694</v>
      </c>
      <c r="L4811">
        <v>1.5052623665614193</v>
      </c>
      <c r="M4811" s="49">
        <v>1</v>
      </c>
      <c r="N4811" t="s">
        <v>37</v>
      </c>
      <c r="O4811" s="10" t="s">
        <v>37</v>
      </c>
      <c r="P4811">
        <f>VLOOKUP($O4811,$Y$2:$AJ$8,9,FALSE)</f>
        <v>0.25</v>
      </c>
      <c r="Q4811" s="11">
        <f>(L4811-M4811)/L4811</f>
        <v>0.33566398641562201</v>
      </c>
      <c r="S4811" s="13">
        <f>MIN(Q4811,IF(R4811=0,P4811,R4811))</f>
        <v>0.25</v>
      </c>
      <c r="T4811">
        <f>IFERROR(S4811*I4811,0)</f>
        <v>2.502875</v>
      </c>
      <c r="U4811" t="b">
        <f>O4811=N4811</f>
        <v>1</v>
      </c>
    </row>
    <row r="4812" spans="1:21" ht="21" x14ac:dyDescent="0.4">
      <c r="A4812" t="s">
        <v>2019</v>
      </c>
      <c r="B4812" t="s">
        <v>1772</v>
      </c>
      <c r="C4812" s="50" t="s">
        <v>1773</v>
      </c>
      <c r="D4812" s="34">
        <v>52986</v>
      </c>
      <c r="E4812" s="34">
        <v>18618</v>
      </c>
      <c r="F4812" s="33">
        <v>29.473600000000001</v>
      </c>
      <c r="G4812" s="33">
        <v>13.286599999999998</v>
      </c>
      <c r="H4812" s="49">
        <v>35.13758351262598</v>
      </c>
      <c r="I4812" s="33">
        <v>42.760199999999998</v>
      </c>
      <c r="J4812" s="35">
        <f>G4812/I4812</f>
        <v>0.31072352327631769</v>
      </c>
      <c r="K4812">
        <v>1.583070147169406</v>
      </c>
      <c r="L4812">
        <v>2.2967128585240091</v>
      </c>
      <c r="M4812" s="49">
        <v>1.55</v>
      </c>
      <c r="N4812" t="s">
        <v>33</v>
      </c>
      <c r="O4812" s="10" t="s">
        <v>34</v>
      </c>
      <c r="P4812">
        <f>VLOOKUP($O4812,$Y$2:$AJ$8,9,FALSE)</f>
        <v>0.15</v>
      </c>
      <c r="Q4812" s="11">
        <f>(L4812-M4812)/L4812</f>
        <v>0.32512242692971499</v>
      </c>
      <c r="S4812" s="13">
        <f>MIN(Q4812,IF(R4812=0,P4812,R4812))</f>
        <v>0.15</v>
      </c>
      <c r="T4812">
        <f>IFERROR(S4812*I4812,0)</f>
        <v>6.4140299999999995</v>
      </c>
      <c r="U4812" t="b">
        <f>O4812=N4812</f>
        <v>0</v>
      </c>
    </row>
    <row r="4813" spans="1:21" ht="21" x14ac:dyDescent="0.4">
      <c r="A4813" t="s">
        <v>994</v>
      </c>
      <c r="B4813" t="s">
        <v>984</v>
      </c>
      <c r="C4813" s="50" t="s">
        <v>985</v>
      </c>
      <c r="D4813" s="34">
        <v>13128658</v>
      </c>
      <c r="E4813" s="34">
        <v>652531</v>
      </c>
      <c r="F4813" s="33">
        <v>1149.9034999999999</v>
      </c>
      <c r="G4813" s="33">
        <v>377.35859999999997</v>
      </c>
      <c r="H4813" s="49">
        <v>4.9702795213341684</v>
      </c>
      <c r="I4813" s="33">
        <v>1527.2620999999999</v>
      </c>
      <c r="J4813" s="35">
        <f>G4813/I4813</f>
        <v>0.24708175499149751</v>
      </c>
      <c r="K4813">
        <v>1.7622204922065006</v>
      </c>
      <c r="L4813">
        <v>2.3405203737446953</v>
      </c>
      <c r="M4813" s="49">
        <v>1.5</v>
      </c>
      <c r="N4813" t="s">
        <v>33</v>
      </c>
      <c r="O4813" s="10" t="s">
        <v>42</v>
      </c>
      <c r="P4813">
        <f>VLOOKUP($O4813,$Y$2:$AJ$8,9,FALSE)</f>
        <v>0.05</v>
      </c>
      <c r="Q4813" s="11">
        <f>(L4813-M4813)/L4813</f>
        <v>0.3591168798073362</v>
      </c>
      <c r="S4813" s="13">
        <f>MIN(Q4813,IF(R4813=0,P4813,R4813))</f>
        <v>0.05</v>
      </c>
      <c r="T4813">
        <f>IFERROR(S4813*I4813,0)</f>
        <v>76.363105000000004</v>
      </c>
      <c r="U4813" t="b">
        <f>O4813=N4813</f>
        <v>0</v>
      </c>
    </row>
    <row r="4814" spans="1:21" ht="21" x14ac:dyDescent="0.4">
      <c r="A4814" t="s">
        <v>4456</v>
      </c>
      <c r="B4814" t="s">
        <v>4452</v>
      </c>
      <c r="C4814" t="s">
        <v>4453</v>
      </c>
      <c r="D4814" s="34">
        <v>445976</v>
      </c>
      <c r="E4814" s="34">
        <v>73077</v>
      </c>
      <c r="F4814" s="33">
        <v>21.222300000000001</v>
      </c>
      <c r="G4814" s="33">
        <v>8.6211000000000002</v>
      </c>
      <c r="H4814" s="49">
        <v>16.385859328753117</v>
      </c>
      <c r="I4814" s="33">
        <v>29.843400000000003</v>
      </c>
      <c r="J4814" s="35">
        <f>G4814/I4814</f>
        <v>0.28887794286173823</v>
      </c>
      <c r="K4814">
        <v>0.29041011535777328</v>
      </c>
      <c r="L4814">
        <v>0.40838293854427521</v>
      </c>
      <c r="M4814" s="49">
        <v>0.28000000000000003</v>
      </c>
      <c r="N4814" t="s">
        <v>37</v>
      </c>
      <c r="O4814" s="10" t="s">
        <v>37</v>
      </c>
      <c r="P4814">
        <f>VLOOKUP($O4814,$Y$2:$AJ$8,9,FALSE)</f>
        <v>0.25</v>
      </c>
      <c r="Q4814" s="11">
        <f>(L4814-M4814)/L4814</f>
        <v>0.3143690062124288</v>
      </c>
      <c r="S4814" s="13">
        <f>MIN(Q4814,IF(R4814=0,P4814,R4814))</f>
        <v>0.25</v>
      </c>
      <c r="T4814">
        <f>IFERROR(S4814*I4814,0)</f>
        <v>7.4608500000000006</v>
      </c>
      <c r="U4814" t="b">
        <f>O4814=N4814</f>
        <v>1</v>
      </c>
    </row>
    <row r="4815" spans="1:21" ht="21" x14ac:dyDescent="0.4">
      <c r="A4815" t="s">
        <v>4457</v>
      </c>
      <c r="B4815" t="s">
        <v>4452</v>
      </c>
      <c r="C4815" t="s">
        <v>4453</v>
      </c>
      <c r="D4815" s="34">
        <v>508058</v>
      </c>
      <c r="E4815" s="34">
        <v>91747</v>
      </c>
      <c r="F4815" s="33">
        <v>26.883400000000002</v>
      </c>
      <c r="G4815" s="33">
        <v>11.445</v>
      </c>
      <c r="H4815" s="49">
        <v>18.058371288317474</v>
      </c>
      <c r="I4815" s="33">
        <v>38.328400000000002</v>
      </c>
      <c r="J4815" s="35">
        <f>G4815/I4815</f>
        <v>0.29860364638231701</v>
      </c>
      <c r="K4815">
        <v>0.29301666539505383</v>
      </c>
      <c r="L4815">
        <v>0.41776188867210917</v>
      </c>
      <c r="M4815" s="49">
        <v>0.28000000000000003</v>
      </c>
      <c r="N4815" t="s">
        <v>37</v>
      </c>
      <c r="O4815" s="10" t="s">
        <v>37</v>
      </c>
      <c r="P4815">
        <f>VLOOKUP($O4815,$Y$2:$AJ$8,9,FALSE)</f>
        <v>0.25</v>
      </c>
      <c r="Q4815" s="11">
        <f>(L4815-M4815)/L4815</f>
        <v>0.32976174325043567</v>
      </c>
      <c r="S4815" s="13">
        <f>MIN(Q4815,IF(R4815=0,P4815,R4815))</f>
        <v>0.25</v>
      </c>
      <c r="T4815">
        <f>IFERROR(S4815*I4815,0)</f>
        <v>9.5821000000000005</v>
      </c>
      <c r="U4815" t="b">
        <f>O4815=N4815</f>
        <v>1</v>
      </c>
    </row>
    <row r="4816" spans="1:21" ht="21" x14ac:dyDescent="0.4">
      <c r="A4816" t="s">
        <v>1422</v>
      </c>
      <c r="B4816" t="s">
        <v>1306</v>
      </c>
      <c r="C4816" s="50" t="s">
        <v>1307</v>
      </c>
      <c r="D4816" s="34">
        <v>240314</v>
      </c>
      <c r="E4816" s="34">
        <v>5948</v>
      </c>
      <c r="F4816" s="33">
        <v>2.0901000000000001</v>
      </c>
      <c r="G4816" s="33">
        <v>0.69630000000000003</v>
      </c>
      <c r="H4816" s="49">
        <v>2.4750950839318557</v>
      </c>
      <c r="I4816" s="33">
        <v>2.7864</v>
      </c>
      <c r="J4816" s="35">
        <f>G4816/I4816</f>
        <v>0.24989233419465978</v>
      </c>
      <c r="K4816">
        <v>0.35139542703429721</v>
      </c>
      <c r="L4816">
        <v>0.4684599865501009</v>
      </c>
      <c r="M4816" s="49">
        <v>0.3</v>
      </c>
      <c r="N4816" t="s">
        <v>37</v>
      </c>
      <c r="O4816" s="10" t="s">
        <v>37</v>
      </c>
      <c r="P4816">
        <f>VLOOKUP($O4816,$Y$2:$AJ$8,9,FALSE)</f>
        <v>0.25</v>
      </c>
      <c r="Q4816" s="11">
        <f>(L4816-M4816)/L4816</f>
        <v>0.35960378983634805</v>
      </c>
      <c r="S4816" s="13">
        <f>MIN(Q4816,IF(R4816=0,P4816,R4816))</f>
        <v>0.25</v>
      </c>
      <c r="T4816">
        <f>IFERROR(S4816*I4816,0)</f>
        <v>0.6966</v>
      </c>
      <c r="U4816" t="b">
        <f>O4816=N4816</f>
        <v>1</v>
      </c>
    </row>
    <row r="4817" spans="1:21" ht="21" x14ac:dyDescent="0.4">
      <c r="A4817" t="s">
        <v>6214</v>
      </c>
      <c r="B4817" t="s">
        <v>6180</v>
      </c>
      <c r="C4817" t="s">
        <v>6181</v>
      </c>
      <c r="D4817" s="34">
        <v>2978</v>
      </c>
      <c r="E4817" s="34">
        <v>137</v>
      </c>
      <c r="F4817" s="33">
        <v>2.4300000000000006E-2</v>
      </c>
      <c r="G4817" s="33">
        <v>5.67E-2</v>
      </c>
      <c r="H4817" s="49">
        <v>4.6004029550033581</v>
      </c>
      <c r="I4817" s="33">
        <v>8.1000000000000003E-2</v>
      </c>
      <c r="J4817" s="35">
        <f>G4817/I4817</f>
        <v>0.7</v>
      </c>
      <c r="K4817">
        <v>0.17737226277372267</v>
      </c>
      <c r="L4817">
        <v>0.59124087591240881</v>
      </c>
      <c r="M4817" s="49">
        <v>0.3</v>
      </c>
      <c r="N4817" t="s">
        <v>37</v>
      </c>
      <c r="O4817" s="10" t="s">
        <v>37</v>
      </c>
      <c r="P4817">
        <f>VLOOKUP($O4817,$Y$2:$AJ$8,9,FALSE)</f>
        <v>0.25</v>
      </c>
      <c r="Q4817" s="11">
        <f>(L4817-M4817)/L4817</f>
        <v>0.49259259259259264</v>
      </c>
      <c r="S4817" s="13">
        <f>MIN(Q4817,IF(R4817=0,P4817,R4817))</f>
        <v>0.25</v>
      </c>
      <c r="T4817">
        <f>IFERROR(S4817*I4817,0)</f>
        <v>2.0250000000000001E-2</v>
      </c>
      <c r="U4817" t="b">
        <f>O4817=N4817</f>
        <v>1</v>
      </c>
    </row>
    <row r="4818" spans="1:21" ht="21" x14ac:dyDescent="0.4">
      <c r="A4818" t="s">
        <v>2020</v>
      </c>
      <c r="B4818" t="s">
        <v>1772</v>
      </c>
      <c r="C4818" s="50" t="s">
        <v>1773</v>
      </c>
      <c r="D4818" s="34">
        <v>5797</v>
      </c>
      <c r="E4818" s="34">
        <v>1346</v>
      </c>
      <c r="F4818" s="33">
        <v>1.9131</v>
      </c>
      <c r="G4818" s="33">
        <v>0.37540000000000001</v>
      </c>
      <c r="H4818" s="49">
        <v>23.21890633086079</v>
      </c>
      <c r="I4818" s="33">
        <v>2.2885</v>
      </c>
      <c r="J4818" s="35">
        <f>G4818/I4818</f>
        <v>0.16403757920034959</v>
      </c>
      <c r="K4818">
        <v>1.4213224368499255</v>
      </c>
      <c r="L4818">
        <v>1.700222882615156</v>
      </c>
      <c r="M4818" s="49">
        <v>1.4</v>
      </c>
      <c r="N4818" t="s">
        <v>37</v>
      </c>
      <c r="O4818" s="10" t="s">
        <v>34</v>
      </c>
      <c r="P4818">
        <f>VLOOKUP($O4818,$Y$2:$AJ$8,9,FALSE)</f>
        <v>0.15</v>
      </c>
      <c r="Q4818" s="11">
        <f>(L4818-M4818)/L4818</f>
        <v>0.1765785448984051</v>
      </c>
      <c r="S4818" s="13">
        <f>MIN(Q4818,IF(R4818=0,P4818,R4818))</f>
        <v>0.15</v>
      </c>
      <c r="T4818">
        <f>IFERROR(S4818*I4818,0)</f>
        <v>0.343275</v>
      </c>
      <c r="U4818" t="b">
        <f>O4818=N4818</f>
        <v>0</v>
      </c>
    </row>
    <row r="4819" spans="1:21" ht="21" x14ac:dyDescent="0.4">
      <c r="A4819" t="s">
        <v>4315</v>
      </c>
      <c r="B4819" t="s">
        <v>4302</v>
      </c>
      <c r="C4819" t="s">
        <v>4303</v>
      </c>
      <c r="D4819" s="34">
        <v>124157</v>
      </c>
      <c r="E4819" s="34">
        <v>9605</v>
      </c>
      <c r="F4819" s="33">
        <v>10.461</v>
      </c>
      <c r="G4819" s="33">
        <v>3.4870999999999999</v>
      </c>
      <c r="H4819" s="49">
        <v>7.7361727490193868</v>
      </c>
      <c r="I4819" s="33">
        <v>13.9481</v>
      </c>
      <c r="J4819" s="35">
        <f>G4819/I4819</f>
        <v>0.25000537707644765</v>
      </c>
      <c r="K4819">
        <v>1.0891202498698596</v>
      </c>
      <c r="L4819">
        <v>1.4521707444039562</v>
      </c>
      <c r="M4819" s="49">
        <v>1</v>
      </c>
      <c r="N4819" t="s">
        <v>37</v>
      </c>
      <c r="O4819" s="10" t="s">
        <v>37</v>
      </c>
      <c r="P4819">
        <f>VLOOKUP($O4819,$Y$2:$AJ$8,9,FALSE)</f>
        <v>0.25</v>
      </c>
      <c r="Q4819" s="11">
        <f>(L4819-M4819)/L4819</f>
        <v>0.31137574293272918</v>
      </c>
      <c r="S4819" s="13">
        <f>MIN(Q4819,IF(R4819=0,P4819,R4819))</f>
        <v>0.25</v>
      </c>
      <c r="T4819">
        <f>IFERROR(S4819*I4819,0)</f>
        <v>3.487025</v>
      </c>
      <c r="U4819" t="b">
        <f>O4819=N4819</f>
        <v>1</v>
      </c>
    </row>
    <row r="4820" spans="1:21" ht="21" x14ac:dyDescent="0.4">
      <c r="A4820" t="s">
        <v>2146</v>
      </c>
      <c r="B4820" t="s">
        <v>2094</v>
      </c>
      <c r="C4820" t="s">
        <v>2095</v>
      </c>
      <c r="D4820" s="34">
        <v>4739</v>
      </c>
      <c r="E4820" s="34">
        <v>84</v>
      </c>
      <c r="F4820" s="33">
        <v>4.7500000000000001E-2</v>
      </c>
      <c r="G4820" s="33">
        <v>1.5500000000000002E-2</v>
      </c>
      <c r="H4820" s="49">
        <v>1.7725258493353029</v>
      </c>
      <c r="I4820" s="33">
        <v>6.3E-2</v>
      </c>
      <c r="J4820" s="35">
        <f>G4820/I4820</f>
        <v>0.24603174603174605</v>
      </c>
      <c r="K4820">
        <v>0.56547619047619047</v>
      </c>
      <c r="L4820">
        <v>0.75</v>
      </c>
      <c r="M4820" s="49">
        <v>0.75</v>
      </c>
      <c r="N4820" t="s">
        <v>34</v>
      </c>
      <c r="O4820" s="10" t="s">
        <v>34</v>
      </c>
      <c r="P4820">
        <f>VLOOKUP($O4820,$Y$2:$AJ$8,9,FALSE)</f>
        <v>0.15</v>
      </c>
      <c r="Q4820" s="11">
        <f>(L4820-M4820)/L4820</f>
        <v>0</v>
      </c>
      <c r="S4820" s="13">
        <f>MIN(Q4820,IF(R4820=0,P4820,R4820))</f>
        <v>0</v>
      </c>
      <c r="T4820">
        <f>IFERROR(S4820*I4820,0)</f>
        <v>0</v>
      </c>
      <c r="U4820" t="b">
        <f>O4820=N4820</f>
        <v>1</v>
      </c>
    </row>
    <row r="4821" spans="1:21" ht="21" x14ac:dyDescent="0.4">
      <c r="A4821" t="s">
        <v>4054</v>
      </c>
      <c r="B4821" t="s">
        <v>3907</v>
      </c>
      <c r="C4821" t="s">
        <v>3908</v>
      </c>
      <c r="D4821" s="34">
        <v>8312</v>
      </c>
      <c r="E4821" s="34">
        <v>682</v>
      </c>
      <c r="F4821" s="33">
        <v>0.6402000000000001</v>
      </c>
      <c r="G4821" s="33">
        <v>0.21279999999999999</v>
      </c>
      <c r="H4821" s="49">
        <v>8.2050048123195385</v>
      </c>
      <c r="I4821" s="33">
        <v>0.85300000000000009</v>
      </c>
      <c r="J4821" s="35">
        <f>G4821/I4821</f>
        <v>0.2494724501758499</v>
      </c>
      <c r="K4821">
        <v>0.93870967741935496</v>
      </c>
      <c r="L4821">
        <v>1.2507331378299122</v>
      </c>
      <c r="M4821" s="49">
        <v>0.9</v>
      </c>
      <c r="N4821" t="s">
        <v>37</v>
      </c>
      <c r="O4821" s="10" t="s">
        <v>37</v>
      </c>
      <c r="P4821">
        <f>VLOOKUP($O4821,$Y$2:$AJ$8,9,FALSE)</f>
        <v>0.25</v>
      </c>
      <c r="Q4821" s="11">
        <f>(L4821-M4821)/L4821</f>
        <v>0.28042203985932018</v>
      </c>
      <c r="S4821" s="13">
        <f>MIN(Q4821,IF(R4821=0,P4821,R4821))</f>
        <v>0.25</v>
      </c>
      <c r="T4821">
        <f>IFERROR(S4821*I4821,0)</f>
        <v>0.21325000000000002</v>
      </c>
      <c r="U4821" t="b">
        <f>O4821=N4821</f>
        <v>1</v>
      </c>
    </row>
    <row r="4822" spans="1:21" ht="21" x14ac:dyDescent="0.4">
      <c r="A4822" t="s">
        <v>4635</v>
      </c>
      <c r="B4822" t="s">
        <v>4593</v>
      </c>
      <c r="C4822" t="s">
        <v>4594</v>
      </c>
      <c r="D4822" s="34">
        <v>35853</v>
      </c>
      <c r="E4822" s="34">
        <v>600</v>
      </c>
      <c r="F4822" s="33">
        <v>0.17869999999999997</v>
      </c>
      <c r="G4822" s="33">
        <v>5.9299999999999999E-2</v>
      </c>
      <c r="H4822" s="49">
        <v>1.6735001255125095</v>
      </c>
      <c r="I4822" s="33">
        <v>0.23799999999999996</v>
      </c>
      <c r="J4822" s="35">
        <f>G4822/I4822</f>
        <v>0.24915966386554625</v>
      </c>
      <c r="K4822">
        <v>0.29783333333333328</v>
      </c>
      <c r="L4822">
        <v>0.39666666666666661</v>
      </c>
      <c r="M4822" s="49">
        <v>0.17</v>
      </c>
      <c r="N4822" t="s">
        <v>37</v>
      </c>
      <c r="O4822" s="10" t="s">
        <v>37</v>
      </c>
      <c r="P4822">
        <f>VLOOKUP($O4822,$Y$2:$AJ$8,9,FALSE)</f>
        <v>0.25</v>
      </c>
      <c r="Q4822" s="11">
        <f>(L4822-M4822)/L4822</f>
        <v>0.57142857142857129</v>
      </c>
      <c r="S4822" s="13">
        <f>MIN(Q4822,IF(R4822=0,P4822,R4822))</f>
        <v>0.25</v>
      </c>
      <c r="T4822">
        <f>IFERROR(S4822*I4822,0)</f>
        <v>5.949999999999999E-2</v>
      </c>
      <c r="U4822" t="b">
        <f>O4822=N4822</f>
        <v>1</v>
      </c>
    </row>
    <row r="4823" spans="1:21" ht="21" x14ac:dyDescent="0.4">
      <c r="A4823" t="s">
        <v>2021</v>
      </c>
      <c r="B4823" t="s">
        <v>1772</v>
      </c>
      <c r="C4823" s="50" t="s">
        <v>1773</v>
      </c>
      <c r="D4823" s="34">
        <v>2001</v>
      </c>
      <c r="E4823" s="34">
        <v>463</v>
      </c>
      <c r="F4823" s="33">
        <v>0.50949999999999995</v>
      </c>
      <c r="G4823" s="33">
        <v>0.25069999999999998</v>
      </c>
      <c r="H4823" s="49">
        <v>23.138430784607696</v>
      </c>
      <c r="I4823" s="33">
        <v>0.76019999999999999</v>
      </c>
      <c r="J4823" s="35">
        <f>G4823/I4823</f>
        <v>0.32978163641147062</v>
      </c>
      <c r="K4823">
        <v>1.1004319654427646</v>
      </c>
      <c r="L4823">
        <v>1.6419006479481639</v>
      </c>
      <c r="M4823" s="49">
        <v>1.45</v>
      </c>
      <c r="N4823" t="s">
        <v>37</v>
      </c>
      <c r="O4823" s="10" t="s">
        <v>34</v>
      </c>
      <c r="P4823">
        <f>VLOOKUP($O4823,$Y$2:$AJ$8,9,FALSE)</f>
        <v>0.15</v>
      </c>
      <c r="Q4823" s="11">
        <f>(L4823-M4823)/L4823</f>
        <v>0.11687713759536955</v>
      </c>
      <c r="S4823" s="13">
        <f>MIN(Q4823,IF(R4823=0,P4823,R4823))</f>
        <v>0.11687713759536955</v>
      </c>
      <c r="T4823">
        <f>IFERROR(S4823*I4823,0)</f>
        <v>8.8849999999999929E-2</v>
      </c>
      <c r="U4823" t="b">
        <f>O4823=N4823</f>
        <v>0</v>
      </c>
    </row>
    <row r="4824" spans="1:21" ht="21" x14ac:dyDescent="0.4">
      <c r="A4824" t="s">
        <v>2091</v>
      </c>
      <c r="B4824" t="s">
        <v>2086</v>
      </c>
      <c r="C4824" t="s">
        <v>2087</v>
      </c>
      <c r="D4824" s="34">
        <v>1700438</v>
      </c>
      <c r="E4824" s="34">
        <v>721100</v>
      </c>
      <c r="F4824" s="33">
        <v>500.47930000000002</v>
      </c>
      <c r="G4824" s="33">
        <v>166.82059999999998</v>
      </c>
      <c r="H4824" s="49">
        <v>42.406721091859865</v>
      </c>
      <c r="I4824" s="33">
        <v>667.29989999999998</v>
      </c>
      <c r="J4824" s="35">
        <f>G4824/I4824</f>
        <v>0.24999344372747545</v>
      </c>
      <c r="K4824">
        <v>0.69404978505061721</v>
      </c>
      <c r="L4824">
        <v>0.92539162390791851</v>
      </c>
      <c r="M4824" s="49">
        <v>0.5</v>
      </c>
      <c r="N4824" t="s">
        <v>42</v>
      </c>
      <c r="O4824" s="10" t="s">
        <v>42</v>
      </c>
      <c r="P4824">
        <f>VLOOKUP($O4824,$Y$2:$AJ$8,9,FALSE)</f>
        <v>0.05</v>
      </c>
      <c r="Q4824" s="11">
        <f>(L4824-M4824)/L4824</f>
        <v>0.4596882151488409</v>
      </c>
      <c r="S4824" s="13">
        <f>MIN(Q4824,IF(R4824=0,P4824,R4824))</f>
        <v>0.05</v>
      </c>
      <c r="T4824">
        <f>IFERROR(S4824*I4824,0)</f>
        <v>33.364995</v>
      </c>
      <c r="U4824" t="b">
        <f>O4824=N4824</f>
        <v>1</v>
      </c>
    </row>
    <row r="4825" spans="1:21" ht="21" x14ac:dyDescent="0.4">
      <c r="A4825" t="s">
        <v>4812</v>
      </c>
      <c r="B4825" t="s">
        <v>4797</v>
      </c>
      <c r="C4825" t="s">
        <v>4798</v>
      </c>
      <c r="D4825" s="34">
        <v>16389</v>
      </c>
      <c r="E4825" s="34">
        <v>3692</v>
      </c>
      <c r="F4825" s="33">
        <v>1.1324999999999998</v>
      </c>
      <c r="G4825" s="33">
        <v>0.37749999999999995</v>
      </c>
      <c r="H4825" s="49">
        <v>22.527304899627801</v>
      </c>
      <c r="I4825" s="33">
        <v>1.5099999999999998</v>
      </c>
      <c r="J4825" s="35">
        <f>G4825/I4825</f>
        <v>0.25</v>
      </c>
      <c r="K4825">
        <v>0.30674431202600211</v>
      </c>
      <c r="L4825">
        <v>0.40899241603466951</v>
      </c>
      <c r="M4825" s="49">
        <v>0.2</v>
      </c>
      <c r="N4825" t="s">
        <v>34</v>
      </c>
      <c r="O4825" s="10" t="s">
        <v>34</v>
      </c>
      <c r="P4825">
        <f>VLOOKUP($O4825,$Y$2:$AJ$8,9,FALSE)</f>
        <v>0.15</v>
      </c>
      <c r="Q4825" s="11">
        <f>(L4825-M4825)/L4825</f>
        <v>0.51099337748344364</v>
      </c>
      <c r="S4825" s="13">
        <f>MIN(Q4825,IF(R4825=0,P4825,R4825))</f>
        <v>0.15</v>
      </c>
      <c r="T4825">
        <f>IFERROR(S4825*I4825,0)</f>
        <v>0.22649999999999995</v>
      </c>
      <c r="U4825" t="b">
        <f>O4825=N4825</f>
        <v>1</v>
      </c>
    </row>
    <row r="4826" spans="1:21" ht="21" x14ac:dyDescent="0.4">
      <c r="A4826" t="s">
        <v>2891</v>
      </c>
      <c r="B4826" t="s">
        <v>2884</v>
      </c>
      <c r="C4826" t="s">
        <v>2885</v>
      </c>
      <c r="D4826" s="34">
        <v>22008612</v>
      </c>
      <c r="E4826" s="34">
        <v>2614450</v>
      </c>
      <c r="F4826" s="33">
        <v>816.18939999999998</v>
      </c>
      <c r="G4826" s="33">
        <v>272.06269999999995</v>
      </c>
      <c r="H4826" s="49">
        <v>11.879213464256628</v>
      </c>
      <c r="I4826" s="33">
        <v>1088.2520999999999</v>
      </c>
      <c r="J4826" s="35">
        <f>G4826/I4826</f>
        <v>0.24999970135596336</v>
      </c>
      <c r="K4826">
        <v>0.31218397750961008</v>
      </c>
      <c r="L4826">
        <v>0.41624513760064252</v>
      </c>
      <c r="M4826" s="49">
        <v>0.18</v>
      </c>
      <c r="N4826" t="s">
        <v>37</v>
      </c>
      <c r="O4826" s="10" t="s">
        <v>37</v>
      </c>
      <c r="P4826">
        <f>VLOOKUP($O4826,$Y$2:$AJ$8,9,FALSE)</f>
        <v>0.25</v>
      </c>
      <c r="Q4826" s="11">
        <f>(L4826-M4826)/L4826</f>
        <v>0.56756251607508956</v>
      </c>
      <c r="S4826" s="13">
        <f>MIN(Q4826,IF(R4826=0,P4826,R4826))</f>
        <v>0.25</v>
      </c>
      <c r="T4826">
        <f>IFERROR(S4826*I4826,0)</f>
        <v>272.06302499999998</v>
      </c>
      <c r="U4826" t="b">
        <f>O4826=N4826</f>
        <v>1</v>
      </c>
    </row>
    <row r="4827" spans="1:21" ht="21" x14ac:dyDescent="0.4">
      <c r="A4827" t="s">
        <v>2215</v>
      </c>
      <c r="B4827" t="s">
        <v>2199</v>
      </c>
      <c r="C4827" t="s">
        <v>2200</v>
      </c>
      <c r="D4827" s="34">
        <v>36473</v>
      </c>
      <c r="E4827" s="34">
        <v>5033</v>
      </c>
      <c r="F4827" s="33">
        <v>1.5287000000000002</v>
      </c>
      <c r="G4827" s="33">
        <v>0.3821</v>
      </c>
      <c r="H4827" s="49">
        <v>13.799248759356237</v>
      </c>
      <c r="I4827" s="33">
        <v>1.9108000000000001</v>
      </c>
      <c r="J4827" s="35">
        <f>G4827/I4827</f>
        <v>0.19996859953945989</v>
      </c>
      <c r="K4827">
        <v>0.30373534671170282</v>
      </c>
      <c r="L4827">
        <v>0.37965428174051263</v>
      </c>
      <c r="M4827" s="49">
        <v>0.15</v>
      </c>
      <c r="N4827" t="s">
        <v>34</v>
      </c>
      <c r="O4827" s="10" t="s">
        <v>34</v>
      </c>
      <c r="P4827">
        <f>VLOOKUP($O4827,$Y$2:$AJ$8,9,FALSE)</f>
        <v>0.15</v>
      </c>
      <c r="Q4827" s="11">
        <f>(L4827-M4827)/L4827</f>
        <v>0.60490370525434378</v>
      </c>
      <c r="S4827" s="13">
        <f>MIN(Q4827,IF(R4827=0,P4827,R4827))</f>
        <v>0.15</v>
      </c>
      <c r="T4827">
        <f>IFERROR(S4827*I4827,0)</f>
        <v>0.28661999999999999</v>
      </c>
      <c r="U4827" t="b">
        <f>O4827=N4827</f>
        <v>1</v>
      </c>
    </row>
    <row r="4828" spans="1:21" ht="21" x14ac:dyDescent="0.4">
      <c r="A4828" t="s">
        <v>4424</v>
      </c>
      <c r="B4828" t="s">
        <v>4420</v>
      </c>
      <c r="C4828" t="s">
        <v>4421</v>
      </c>
      <c r="D4828" s="34">
        <v>86687</v>
      </c>
      <c r="E4828" s="34">
        <v>38857</v>
      </c>
      <c r="F4828" s="33">
        <v>37.272799999999997</v>
      </c>
      <c r="G4828" s="33">
        <v>15.974299999999999</v>
      </c>
      <c r="H4828" s="49">
        <v>44.824483486566614</v>
      </c>
      <c r="I4828" s="33">
        <v>53.247099999999996</v>
      </c>
      <c r="J4828" s="35">
        <f>G4828/I4828</f>
        <v>0.3000031926621356</v>
      </c>
      <c r="K4828">
        <v>0.95922999716910717</v>
      </c>
      <c r="L4828">
        <v>1.3703348174074168</v>
      </c>
      <c r="M4828" s="49">
        <v>0.75</v>
      </c>
      <c r="N4828" t="s">
        <v>34</v>
      </c>
      <c r="O4828" s="10" t="s">
        <v>34</v>
      </c>
      <c r="P4828">
        <f>VLOOKUP($O4828,$Y$2:$AJ$8,9,FALSE)</f>
        <v>0.15</v>
      </c>
      <c r="Q4828" s="11">
        <f>(L4828-M4828)/L4828</f>
        <v>0.45268850322364967</v>
      </c>
      <c r="S4828" s="13">
        <f>MIN(Q4828,IF(R4828=0,P4828,R4828))</f>
        <v>0.15</v>
      </c>
      <c r="T4828">
        <f>IFERROR(S4828*I4828,0)</f>
        <v>7.9870649999999994</v>
      </c>
      <c r="U4828" t="b">
        <f>O4828=N4828</f>
        <v>1</v>
      </c>
    </row>
    <row r="4829" spans="1:21" ht="21" x14ac:dyDescent="0.4">
      <c r="A4829" t="s">
        <v>526</v>
      </c>
      <c r="B4829" t="s">
        <v>423</v>
      </c>
      <c r="C4829" s="50" t="s">
        <v>424</v>
      </c>
      <c r="D4829" s="34">
        <v>63031</v>
      </c>
      <c r="E4829" s="34">
        <v>1724</v>
      </c>
      <c r="F4829" s="33">
        <v>2.8231000000000002</v>
      </c>
      <c r="G4829" s="33">
        <v>0.94069999999999998</v>
      </c>
      <c r="H4829" s="49">
        <v>2.7351620631118023</v>
      </c>
      <c r="I4829" s="33">
        <v>3.7638000000000003</v>
      </c>
      <c r="J4829" s="35">
        <f>G4829/I4829</f>
        <v>0.24993357776715019</v>
      </c>
      <c r="K4829">
        <v>1.6375290023201858</v>
      </c>
      <c r="L4829">
        <v>2.1831786542923437</v>
      </c>
      <c r="M4829" s="49">
        <v>1.5</v>
      </c>
      <c r="N4829" t="s">
        <v>34</v>
      </c>
      <c r="O4829" s="10" t="s">
        <v>34</v>
      </c>
      <c r="P4829">
        <f>VLOOKUP($O4829,$Y$2:$AJ$8,9,FALSE)</f>
        <v>0.15</v>
      </c>
      <c r="Q4829" s="11">
        <f>(L4829-M4829)/L4829</f>
        <v>0.31292842340188115</v>
      </c>
      <c r="S4829" s="13">
        <f>MIN(Q4829,IF(R4829=0,P4829,R4829))</f>
        <v>0.15</v>
      </c>
      <c r="T4829">
        <f>IFERROR(S4829*I4829,0)</f>
        <v>0.56457000000000002</v>
      </c>
      <c r="U4829" t="b">
        <f>O4829=N4829</f>
        <v>1</v>
      </c>
    </row>
    <row r="4830" spans="1:21" ht="21" x14ac:dyDescent="0.4">
      <c r="A4830" t="s">
        <v>5611</v>
      </c>
      <c r="B4830" t="s">
        <v>5604</v>
      </c>
      <c r="C4830" t="s">
        <v>5605</v>
      </c>
      <c r="D4830" s="34">
        <v>19439</v>
      </c>
      <c r="E4830" s="34">
        <v>9511</v>
      </c>
      <c r="F4830" s="33">
        <v>3.8333000000000004</v>
      </c>
      <c r="G4830" s="33">
        <v>1.2770000000000001</v>
      </c>
      <c r="H4830" s="49">
        <v>48.927413961623543</v>
      </c>
      <c r="I4830" s="33">
        <v>5.1103000000000005</v>
      </c>
      <c r="J4830" s="35">
        <f>G4830/I4830</f>
        <v>0.24988748214390544</v>
      </c>
      <c r="K4830">
        <v>0.40303858689937966</v>
      </c>
      <c r="L4830">
        <v>0.53730417411418363</v>
      </c>
      <c r="M4830" s="49">
        <v>0.2</v>
      </c>
      <c r="N4830" t="s">
        <v>34</v>
      </c>
      <c r="O4830" s="10" t="s">
        <v>34</v>
      </c>
      <c r="P4830">
        <f>VLOOKUP($O4830,$Y$2:$AJ$8,9,FALSE)</f>
        <v>0.15</v>
      </c>
      <c r="Q4830" s="11">
        <f>(L4830-M4830)/L4830</f>
        <v>0.62777136371641584</v>
      </c>
      <c r="S4830" s="13">
        <f>MIN(Q4830,IF(R4830=0,P4830,R4830))</f>
        <v>0.15</v>
      </c>
      <c r="T4830">
        <f>IFERROR(S4830*I4830,0)</f>
        <v>0.76654500000000003</v>
      </c>
      <c r="U4830" t="b">
        <f>O4830=N4830</f>
        <v>1</v>
      </c>
    </row>
    <row r="4831" spans="1:21" ht="21" x14ac:dyDescent="0.4">
      <c r="A4831" t="s">
        <v>200</v>
      </c>
      <c r="B4831" t="s">
        <v>31</v>
      </c>
      <c r="C4831" t="s">
        <v>32</v>
      </c>
      <c r="D4831" s="34">
        <v>626400</v>
      </c>
      <c r="E4831" s="34">
        <v>208225</v>
      </c>
      <c r="F4831" s="33">
        <v>79.418099999999995</v>
      </c>
      <c r="G4831" s="33">
        <v>26.470400000000001</v>
      </c>
      <c r="H4831" s="49">
        <v>33.241538952745849</v>
      </c>
      <c r="I4831" s="33">
        <v>105.88849999999999</v>
      </c>
      <c r="K4831">
        <v>0.38140521070956895</v>
      </c>
      <c r="L4831">
        <v>0.5085292352023052</v>
      </c>
      <c r="M4831" s="49">
        <v>0.25</v>
      </c>
      <c r="N4831" t="s">
        <v>34</v>
      </c>
      <c r="O4831" s="10" t="s">
        <v>34</v>
      </c>
      <c r="P4831">
        <f>VLOOKUP($O4831,$Y$2:$AJ$8,9,FALSE)</f>
        <v>0.15</v>
      </c>
      <c r="Q4831" s="11">
        <f>(L4831-M4831)/L4831</f>
        <v>0.50838617980233924</v>
      </c>
      <c r="S4831" s="13">
        <f>MIN(Q4831,IF(R4831=0,P4831,R4831))</f>
        <v>0.15</v>
      </c>
      <c r="T4831">
        <f>IFERROR(S4831*I4831,0)</f>
        <v>15.883274999999998</v>
      </c>
      <c r="U4831" t="b">
        <f>O4831=N4831</f>
        <v>1</v>
      </c>
    </row>
    <row r="4832" spans="1:21" ht="21" x14ac:dyDescent="0.4">
      <c r="A4832" t="s">
        <v>2692</v>
      </c>
      <c r="B4832" t="s">
        <v>2687</v>
      </c>
      <c r="C4832" t="s">
        <v>2688</v>
      </c>
      <c r="D4832" s="34">
        <v>324523</v>
      </c>
      <c r="E4832" s="34">
        <v>46165</v>
      </c>
      <c r="F4832" s="33">
        <v>36.781800000000004</v>
      </c>
      <c r="G4832" s="33">
        <v>18.116200000000003</v>
      </c>
      <c r="H4832" s="49">
        <v>14.22549403278042</v>
      </c>
      <c r="I4832" s="33">
        <v>54.89800000000001</v>
      </c>
      <c r="J4832" s="35">
        <f>G4832/I4832</f>
        <v>0.32999744981602241</v>
      </c>
      <c r="K4832">
        <v>0.79674645294053947</v>
      </c>
      <c r="L4832">
        <v>1.1891692840896786</v>
      </c>
      <c r="M4832" s="49">
        <v>0.5</v>
      </c>
      <c r="N4832" t="s">
        <v>37</v>
      </c>
      <c r="O4832" s="10" t="s">
        <v>37</v>
      </c>
      <c r="P4832">
        <f>VLOOKUP($O4832,$Y$2:$AJ$8,9,FALSE)</f>
        <v>0.25</v>
      </c>
      <c r="Q4832" s="11">
        <f>(L4832-M4832)/L4832</f>
        <v>0.57953841670006201</v>
      </c>
      <c r="S4832" s="13">
        <f>MIN(Q4832,IF(R4832=0,P4832,R4832))</f>
        <v>0.25</v>
      </c>
      <c r="T4832">
        <f>IFERROR(S4832*I4832,0)</f>
        <v>13.724500000000003</v>
      </c>
      <c r="U4832" t="b">
        <f>O4832=N4832</f>
        <v>1</v>
      </c>
    </row>
    <row r="4833" spans="1:21" ht="21" x14ac:dyDescent="0.4">
      <c r="A4833" t="s">
        <v>6091</v>
      </c>
      <c r="B4833" t="s">
        <v>6049</v>
      </c>
      <c r="C4833" t="s">
        <v>6050</v>
      </c>
      <c r="D4833" s="34">
        <v>102735</v>
      </c>
      <c r="E4833" s="34">
        <v>1095</v>
      </c>
      <c r="F4833" s="33">
        <v>0.24979999999999997</v>
      </c>
      <c r="G4833" s="33">
        <v>8.0200000000000021E-2</v>
      </c>
      <c r="H4833" s="49">
        <v>1.0658490290553366</v>
      </c>
      <c r="I4833" s="33">
        <v>0.32999999999999996</v>
      </c>
      <c r="J4833" s="35">
        <f>G4833/I4833</f>
        <v>0.24303030303030312</v>
      </c>
      <c r="K4833">
        <v>0.22812785388127849</v>
      </c>
      <c r="L4833">
        <v>0.30136986301369856</v>
      </c>
      <c r="M4833" s="49">
        <v>0.2</v>
      </c>
      <c r="N4833" t="s">
        <v>37</v>
      </c>
      <c r="O4833" s="10" t="s">
        <v>37</v>
      </c>
      <c r="P4833">
        <f>VLOOKUP($O4833,$Y$2:$AJ$8,9,FALSE)</f>
        <v>0.25</v>
      </c>
      <c r="Q4833" s="11">
        <f>(L4833-M4833)/L4833</f>
        <v>0.33636363636363614</v>
      </c>
      <c r="S4833" s="13">
        <f>MIN(Q4833,IF(R4833=0,P4833,R4833))</f>
        <v>0.25</v>
      </c>
      <c r="T4833">
        <f>IFERROR(S4833*I4833,0)</f>
        <v>8.249999999999999E-2</v>
      </c>
      <c r="U4833" t="b">
        <f>O4833=N4833</f>
        <v>1</v>
      </c>
    </row>
    <row r="4834" spans="1:21" ht="21" x14ac:dyDescent="0.4">
      <c r="A4834" t="s">
        <v>5988</v>
      </c>
      <c r="B4834" t="s">
        <v>5985</v>
      </c>
      <c r="C4834" t="s">
        <v>5986</v>
      </c>
      <c r="D4834" s="34">
        <v>56019</v>
      </c>
      <c r="E4834" s="34">
        <v>4715</v>
      </c>
      <c r="F4834" s="33">
        <v>4.7150000000000007</v>
      </c>
      <c r="G4834" s="33">
        <v>1.8179999999999998</v>
      </c>
      <c r="H4834" s="49">
        <v>8.4167871614987764</v>
      </c>
      <c r="I4834" s="33">
        <v>6.5330000000000004</v>
      </c>
      <c r="J4834" s="35">
        <f>G4834/I4834</f>
        <v>0.27827950405632934</v>
      </c>
      <c r="K4834">
        <v>1.0000000000000002</v>
      </c>
      <c r="L4834">
        <v>1.3855779427359491</v>
      </c>
      <c r="M4834" s="49">
        <v>1</v>
      </c>
      <c r="N4834" t="s">
        <v>37</v>
      </c>
      <c r="O4834" s="10" t="s">
        <v>37</v>
      </c>
      <c r="P4834">
        <f>VLOOKUP($O4834,$Y$2:$AJ$8,9,FALSE)</f>
        <v>0.25</v>
      </c>
      <c r="Q4834" s="11">
        <f>(L4834-M4834)/L4834</f>
        <v>0.27827950405632945</v>
      </c>
      <c r="S4834" s="13">
        <f>MIN(Q4834,IF(R4834=0,P4834,R4834))</f>
        <v>0.25</v>
      </c>
      <c r="T4834">
        <f>IFERROR(S4834*I4834,0)</f>
        <v>1.6332500000000001</v>
      </c>
      <c r="U4834" t="b">
        <f>O4834=N4834</f>
        <v>1</v>
      </c>
    </row>
    <row r="4835" spans="1:21" ht="21" x14ac:dyDescent="0.4">
      <c r="A4835" t="s">
        <v>4055</v>
      </c>
      <c r="B4835" t="s">
        <v>3907</v>
      </c>
      <c r="C4835" t="s">
        <v>3908</v>
      </c>
      <c r="D4835" s="34">
        <v>34978</v>
      </c>
      <c r="E4835" s="34">
        <v>3340</v>
      </c>
      <c r="F4835" s="33">
        <v>2.3640000000000003</v>
      </c>
      <c r="G4835" s="33">
        <v>0.7589999999999999</v>
      </c>
      <c r="H4835" s="49">
        <v>9.5488592829778725</v>
      </c>
      <c r="I4835" s="33">
        <v>3.1230000000000002</v>
      </c>
      <c r="J4835" s="35">
        <f>G4835/I4835</f>
        <v>0.24303554274735825</v>
      </c>
      <c r="K4835">
        <v>0.70778443113772471</v>
      </c>
      <c r="L4835">
        <v>0.93502994011976048</v>
      </c>
      <c r="M4835" s="49">
        <v>0.7</v>
      </c>
      <c r="N4835" t="s">
        <v>37</v>
      </c>
      <c r="O4835" s="10" t="s">
        <v>37</v>
      </c>
      <c r="P4835">
        <f>VLOOKUP($O4835,$Y$2:$AJ$8,9,FALSE)</f>
        <v>0.25</v>
      </c>
      <c r="Q4835" s="11">
        <f>(L4835-M4835)/L4835</f>
        <v>0.25136087095741277</v>
      </c>
      <c r="S4835" s="13">
        <f>MIN(Q4835,IF(R4835=0,P4835,R4835))</f>
        <v>0.25</v>
      </c>
      <c r="T4835">
        <f>IFERROR(S4835*I4835,0)</f>
        <v>0.78075000000000006</v>
      </c>
      <c r="U4835" t="b">
        <f>O4835=N4835</f>
        <v>1</v>
      </c>
    </row>
    <row r="4836" spans="1:21" ht="21" x14ac:dyDescent="0.4">
      <c r="A4836" t="s">
        <v>3737</v>
      </c>
      <c r="B4836" t="s">
        <v>3673</v>
      </c>
      <c r="C4836" t="s">
        <v>3674</v>
      </c>
      <c r="D4836" s="34">
        <v>247851</v>
      </c>
      <c r="E4836" s="34">
        <v>12556</v>
      </c>
      <c r="F4836" s="33">
        <v>9.7355999999999998</v>
      </c>
      <c r="G4836" s="33">
        <v>2.5582000000000003</v>
      </c>
      <c r="H4836" s="49">
        <v>5.0659468793751081</v>
      </c>
      <c r="I4836" s="33">
        <v>12.293800000000001</v>
      </c>
      <c r="J4836" s="35">
        <f>G4836/I4836</f>
        <v>0.20808863004115896</v>
      </c>
      <c r="K4836">
        <v>0.77537432303281306</v>
      </c>
      <c r="L4836">
        <v>0.97911755336094308</v>
      </c>
      <c r="M4836" s="49">
        <v>0.77</v>
      </c>
      <c r="N4836" t="s">
        <v>34</v>
      </c>
      <c r="O4836" s="10" t="s">
        <v>34</v>
      </c>
      <c r="P4836">
        <f>VLOOKUP($O4836,$Y$2:$AJ$8,9,FALSE)</f>
        <v>0.15</v>
      </c>
      <c r="Q4836" s="11">
        <f>(L4836-M4836)/L4836</f>
        <v>0.21357757568855854</v>
      </c>
      <c r="S4836" s="13">
        <f>MIN(Q4836,IF(R4836=0,P4836,R4836))</f>
        <v>0.15</v>
      </c>
      <c r="T4836">
        <f>IFERROR(S4836*I4836,0)</f>
        <v>1.8440700000000001</v>
      </c>
      <c r="U4836" t="b">
        <f>O4836=N4836</f>
        <v>1</v>
      </c>
    </row>
    <row r="4837" spans="1:21" ht="21" x14ac:dyDescent="0.4">
      <c r="A4837" t="s">
        <v>744</v>
      </c>
      <c r="B4837" t="s">
        <v>669</v>
      </c>
      <c r="C4837" s="50" t="s">
        <v>670</v>
      </c>
      <c r="D4837" s="34">
        <v>42382</v>
      </c>
      <c r="E4837" s="34">
        <v>4531</v>
      </c>
      <c r="F4837" s="33">
        <v>3.8285999999999993</v>
      </c>
      <c r="G4837" s="33">
        <v>1.2413999999999998</v>
      </c>
      <c r="H4837" s="49">
        <v>10.690859327072815</v>
      </c>
      <c r="I4837" s="33">
        <v>5.0699999999999994</v>
      </c>
      <c r="J4837" s="35">
        <f>G4837/I4837</f>
        <v>0.24485207100591716</v>
      </c>
      <c r="K4837">
        <v>0.84497903332597646</v>
      </c>
      <c r="L4837">
        <v>1.1189582873537849</v>
      </c>
      <c r="M4837" s="49">
        <v>0.75</v>
      </c>
      <c r="N4837" t="s">
        <v>37</v>
      </c>
      <c r="O4837" s="10" t="s">
        <v>37</v>
      </c>
      <c r="P4837">
        <f>VLOOKUP($O4837,$Y$2:$AJ$8,9,FALSE)</f>
        <v>0.25</v>
      </c>
      <c r="Q4837" s="11">
        <f>(L4837-M4837)/L4837</f>
        <v>0.3297337278106508</v>
      </c>
      <c r="S4837" s="13">
        <f>MIN(Q4837,IF(R4837=0,P4837,R4837))</f>
        <v>0.25</v>
      </c>
      <c r="T4837">
        <f>IFERROR(S4837*I4837,0)</f>
        <v>1.2674999999999998</v>
      </c>
      <c r="U4837" t="b">
        <f>O4837=N4837</f>
        <v>1</v>
      </c>
    </row>
    <row r="4838" spans="1:21" ht="21" x14ac:dyDescent="0.4">
      <c r="A4838" t="s">
        <v>4865</v>
      </c>
      <c r="B4838" t="s">
        <v>4866</v>
      </c>
      <c r="C4838" t="s">
        <v>4867</v>
      </c>
      <c r="D4838" s="34">
        <v>1367321</v>
      </c>
      <c r="E4838" s="34">
        <v>262957</v>
      </c>
      <c r="F4838" s="33">
        <v>105.345</v>
      </c>
      <c r="G4838" s="33">
        <v>25.378999999999998</v>
      </c>
      <c r="H4838" s="49">
        <v>19.231548407433223</v>
      </c>
      <c r="I4838" s="33">
        <v>130.72399999999999</v>
      </c>
      <c r="J4838" s="35">
        <f>G4838/I4838</f>
        <v>0.19414185612435361</v>
      </c>
      <c r="K4838">
        <v>0.40061683088870043</v>
      </c>
      <c r="L4838">
        <v>0.49713070958369615</v>
      </c>
      <c r="M4838" s="49">
        <v>0.4</v>
      </c>
      <c r="N4838" t="s">
        <v>34</v>
      </c>
      <c r="O4838" s="10" t="s">
        <v>34</v>
      </c>
      <c r="P4838">
        <f>VLOOKUP($O4838,$Y$2:$AJ$8,9,FALSE)</f>
        <v>0.15</v>
      </c>
      <c r="Q4838" s="11">
        <f>(L4838-M4838)/L4838</f>
        <v>0.19538263823016419</v>
      </c>
      <c r="S4838" s="13">
        <f>MIN(Q4838,IF(R4838=0,P4838,R4838))</f>
        <v>0.15</v>
      </c>
      <c r="T4838">
        <f>IFERROR(S4838*I4838,0)</f>
        <v>19.608599999999999</v>
      </c>
      <c r="U4838" t="b">
        <f>O4838=N4838</f>
        <v>1</v>
      </c>
    </row>
    <row r="4839" spans="1:21" ht="21" x14ac:dyDescent="0.4">
      <c r="A4839" t="s">
        <v>2599</v>
      </c>
      <c r="B4839" t="s">
        <v>2581</v>
      </c>
      <c r="C4839" t="s">
        <v>2582</v>
      </c>
      <c r="D4839" s="34">
        <v>6610867</v>
      </c>
      <c r="E4839" s="34">
        <v>129344</v>
      </c>
      <c r="F4839" s="33">
        <v>129.34400000000002</v>
      </c>
      <c r="G4839" s="33">
        <v>21.326000000000001</v>
      </c>
      <c r="H4839" s="49">
        <v>1.9565361094089475</v>
      </c>
      <c r="I4839" s="33">
        <v>150.67000000000002</v>
      </c>
      <c r="J4839" s="35">
        <f>G4839/I4839</f>
        <v>0.14154111634698346</v>
      </c>
      <c r="K4839">
        <v>1.0000000000000002</v>
      </c>
      <c r="L4839">
        <v>1.1648781543790205</v>
      </c>
      <c r="M4839" s="49">
        <v>1</v>
      </c>
      <c r="N4839" t="s">
        <v>37</v>
      </c>
      <c r="O4839" s="10" t="s">
        <v>37</v>
      </c>
      <c r="P4839">
        <f>VLOOKUP($O4839,$Y$2:$AJ$8,9,FALSE)</f>
        <v>0.25</v>
      </c>
      <c r="Q4839" s="11">
        <f>(L4839-M4839)/L4839</f>
        <v>0.14154111634698366</v>
      </c>
      <c r="S4839" s="13">
        <f>MIN(Q4839,IF(R4839=0,P4839,R4839))</f>
        <v>0.14154111634698366</v>
      </c>
      <c r="T4839">
        <f>IFERROR(S4839*I4839,0)</f>
        <v>21.326000000000029</v>
      </c>
      <c r="U4839" t="b">
        <f>O4839=N4839</f>
        <v>1</v>
      </c>
    </row>
    <row r="4840" spans="1:21" ht="21" x14ac:dyDescent="0.4">
      <c r="A4840" t="s">
        <v>5112</v>
      </c>
      <c r="B4840" t="s">
        <v>5113</v>
      </c>
      <c r="C4840" t="s">
        <v>5114</v>
      </c>
      <c r="D4840" s="34">
        <v>302568</v>
      </c>
      <c r="E4840" s="34">
        <v>35250</v>
      </c>
      <c r="F4840" s="33">
        <v>73.264900000000011</v>
      </c>
      <c r="G4840" s="33">
        <v>23.961399999999998</v>
      </c>
      <c r="H4840" s="49">
        <v>11.650273657491869</v>
      </c>
      <c r="I4840" s="33">
        <v>97.226300000000009</v>
      </c>
      <c r="J4840" s="35">
        <f>G4840/I4840</f>
        <v>0.24644977747790459</v>
      </c>
      <c r="K4840">
        <v>2.0784368794326245</v>
      </c>
      <c r="L4840">
        <v>2.7581929078014187</v>
      </c>
      <c r="M4840" s="49">
        <v>2</v>
      </c>
      <c r="N4840" t="s">
        <v>37</v>
      </c>
      <c r="O4840" s="10" t="s">
        <v>37</v>
      </c>
      <c r="P4840">
        <f>VLOOKUP($O4840,$Y$2:$AJ$8,9,FALSE)</f>
        <v>0.25</v>
      </c>
      <c r="Q4840" s="11">
        <f>(L4840-M4840)/L4840</f>
        <v>0.27488755614478805</v>
      </c>
      <c r="S4840" s="13">
        <f>MIN(Q4840,IF(R4840=0,P4840,R4840))</f>
        <v>0.25</v>
      </c>
      <c r="T4840">
        <f>IFERROR(S4840*I4840,0)</f>
        <v>24.306575000000002</v>
      </c>
      <c r="U4840" t="b">
        <f>O4840=N4840</f>
        <v>1</v>
      </c>
    </row>
    <row r="4841" spans="1:21" ht="21" x14ac:dyDescent="0.4">
      <c r="A4841" t="s">
        <v>6384</v>
      </c>
      <c r="B4841" t="s">
        <v>6382</v>
      </c>
      <c r="C4841" t="s">
        <v>6383</v>
      </c>
      <c r="D4841" s="34">
        <v>19840</v>
      </c>
      <c r="E4841" s="34">
        <v>2223</v>
      </c>
      <c r="F4841" s="33">
        <v>1.7884</v>
      </c>
      <c r="G4841" s="33">
        <v>0.5958</v>
      </c>
      <c r="H4841" s="49">
        <v>11.204637096774194</v>
      </c>
      <c r="I4841" s="33">
        <v>2.3841999999999999</v>
      </c>
      <c r="J4841" s="35">
        <f>G4841/I4841</f>
        <v>0.24989514302491403</v>
      </c>
      <c r="K4841">
        <v>0.80449842555105722</v>
      </c>
      <c r="L4841">
        <v>1.0725146198830409</v>
      </c>
      <c r="M4841" s="49">
        <v>0.7</v>
      </c>
      <c r="N4841" t="s">
        <v>37</v>
      </c>
      <c r="O4841" s="10" t="s">
        <v>37</v>
      </c>
      <c r="P4841">
        <f>VLOOKUP($O4841,$Y$2:$AJ$8,9,FALSE)</f>
        <v>0.25</v>
      </c>
      <c r="Q4841" s="11">
        <f>(L4841-M4841)/L4841</f>
        <v>0.34732824427480918</v>
      </c>
      <c r="S4841" s="13">
        <f>MIN(Q4841,IF(R4841=0,P4841,R4841))</f>
        <v>0.25</v>
      </c>
      <c r="T4841">
        <f>IFERROR(S4841*I4841,0)</f>
        <v>0.59604999999999997</v>
      </c>
      <c r="U4841" t="b">
        <f>O4841=N4841</f>
        <v>1</v>
      </c>
    </row>
    <row r="4842" spans="1:21" ht="21" x14ac:dyDescent="0.4">
      <c r="A4842" t="s">
        <v>376</v>
      </c>
      <c r="B4842" t="s">
        <v>313</v>
      </c>
      <c r="C4842" s="50" t="s">
        <v>314</v>
      </c>
      <c r="D4842" s="34">
        <v>4162</v>
      </c>
      <c r="E4842" s="34">
        <v>873</v>
      </c>
      <c r="F4842" s="33">
        <v>0.27310000000000001</v>
      </c>
      <c r="G4842" s="33">
        <v>7.959999999999999E-2</v>
      </c>
      <c r="H4842" s="49">
        <v>20.975492551657858</v>
      </c>
      <c r="I4842" s="33">
        <v>0.35270000000000001</v>
      </c>
      <c r="J4842" s="35">
        <f>G4842/I4842</f>
        <v>0.22568755316132688</v>
      </c>
      <c r="K4842">
        <v>0.31282932416953035</v>
      </c>
      <c r="L4842">
        <v>0.40400916380297824</v>
      </c>
      <c r="M4842" s="49">
        <v>0.3</v>
      </c>
      <c r="N4842" t="s">
        <v>37</v>
      </c>
      <c r="O4842" s="10" t="s">
        <v>37</v>
      </c>
      <c r="P4842">
        <f>VLOOKUP($O4842,$Y$2:$AJ$8,9,FALSE)</f>
        <v>0.25</v>
      </c>
      <c r="Q4842" s="11">
        <f>(L4842-M4842)/L4842</f>
        <v>0.25744258576694079</v>
      </c>
      <c r="S4842" s="13">
        <f>MIN(Q4842,IF(R4842=0,P4842,R4842))</f>
        <v>0.25</v>
      </c>
      <c r="T4842">
        <f>IFERROR(S4842*I4842,0)</f>
        <v>8.8175000000000003E-2</v>
      </c>
      <c r="U4842" t="b">
        <f>O4842=N4842</f>
        <v>1</v>
      </c>
    </row>
    <row r="4843" spans="1:21" ht="21" x14ac:dyDescent="0.4">
      <c r="A4843" t="s">
        <v>6347</v>
      </c>
      <c r="B4843" t="s">
        <v>6342</v>
      </c>
      <c r="C4843" t="s">
        <v>6343</v>
      </c>
      <c r="D4843" s="34">
        <v>135977</v>
      </c>
      <c r="E4843" s="34">
        <v>719</v>
      </c>
      <c r="F4843" s="33">
        <v>0.21729999999999997</v>
      </c>
      <c r="G4843" s="33">
        <v>7.0699999999999999E-2</v>
      </c>
      <c r="H4843" s="49">
        <v>0.52876589423211273</v>
      </c>
      <c r="I4843" s="33">
        <v>0.28799999999999998</v>
      </c>
      <c r="J4843" s="35">
        <f>G4843/I4843</f>
        <v>0.24548611111111113</v>
      </c>
      <c r="K4843">
        <v>0.3022253129346314</v>
      </c>
      <c r="L4843">
        <v>0.40055632823365783</v>
      </c>
      <c r="M4843" s="49">
        <v>0.2</v>
      </c>
      <c r="N4843" t="s">
        <v>34</v>
      </c>
      <c r="O4843" s="10" t="s">
        <v>34</v>
      </c>
      <c r="P4843">
        <f>VLOOKUP($O4843,$Y$2:$AJ$8,9,FALSE)</f>
        <v>0.15</v>
      </c>
      <c r="Q4843" s="11">
        <f>(L4843-M4843)/L4843</f>
        <v>0.50069444444444433</v>
      </c>
      <c r="S4843" s="13">
        <f>MIN(Q4843,IF(R4843=0,P4843,R4843))</f>
        <v>0.15</v>
      </c>
      <c r="T4843">
        <f>IFERROR(S4843*I4843,0)</f>
        <v>4.3199999999999995E-2</v>
      </c>
      <c r="U4843" t="b">
        <f>O4843=N4843</f>
        <v>1</v>
      </c>
    </row>
    <row r="4844" spans="1:21" ht="21" x14ac:dyDescent="0.4">
      <c r="A4844" t="s">
        <v>607</v>
      </c>
      <c r="B4844" t="s">
        <v>587</v>
      </c>
      <c r="C4844" s="50" t="s">
        <v>588</v>
      </c>
      <c r="D4844" s="34">
        <v>9668334</v>
      </c>
      <c r="E4844" s="34">
        <v>95353</v>
      </c>
      <c r="F4844" s="33">
        <v>4.0092999999999996</v>
      </c>
      <c r="G4844" s="33">
        <v>1.3312999999999999</v>
      </c>
      <c r="H4844" s="49">
        <v>0.98624023539112327</v>
      </c>
      <c r="I4844" s="33">
        <v>5.3405999999999993</v>
      </c>
      <c r="J4844" s="35">
        <f>G4844/I4844</f>
        <v>0.24927910721641766</v>
      </c>
      <c r="K4844">
        <v>4.2046920390548803E-2</v>
      </c>
      <c r="L4844">
        <v>5.6008725472717159E-2</v>
      </c>
      <c r="M4844" s="49">
        <v>0.03</v>
      </c>
      <c r="N4844" t="s">
        <v>34</v>
      </c>
      <c r="O4844" s="10" t="s">
        <v>42</v>
      </c>
      <c r="P4844">
        <f>VLOOKUP($O4844,$Y$2:$AJ$8,9,FALSE)</f>
        <v>0.05</v>
      </c>
      <c r="Q4844" s="11">
        <f>(L4844-M4844)/L4844</f>
        <v>0.46436917200314565</v>
      </c>
      <c r="S4844" s="13">
        <f>MIN(Q4844,IF(R4844=0,P4844,R4844))</f>
        <v>0.05</v>
      </c>
      <c r="T4844">
        <f>IFERROR(S4844*I4844,0)</f>
        <v>0.26702999999999999</v>
      </c>
      <c r="U4844" t="b">
        <f>O4844=N4844</f>
        <v>0</v>
      </c>
    </row>
    <row r="4845" spans="1:21" ht="21" x14ac:dyDescent="0.4">
      <c r="A4845" t="s">
        <v>6215</v>
      </c>
      <c r="B4845" t="s">
        <v>6180</v>
      </c>
      <c r="C4845" t="s">
        <v>6181</v>
      </c>
      <c r="D4845" s="34">
        <v>1484</v>
      </c>
      <c r="E4845" s="34">
        <v>130</v>
      </c>
      <c r="F4845" s="33">
        <v>1.6200000000000003E-2</v>
      </c>
      <c r="G4845" s="33">
        <v>3.78E-2</v>
      </c>
      <c r="H4845" s="49">
        <v>8.7601078167115904</v>
      </c>
      <c r="I4845" s="33">
        <v>5.4000000000000006E-2</v>
      </c>
      <c r="J4845" s="35">
        <f>G4845/I4845</f>
        <v>0.7</v>
      </c>
      <c r="K4845">
        <v>0.12461538461538464</v>
      </c>
      <c r="L4845">
        <v>0.41538461538461546</v>
      </c>
      <c r="M4845" s="49">
        <v>0.3</v>
      </c>
      <c r="N4845" t="s">
        <v>37</v>
      </c>
      <c r="O4845" s="10" t="s">
        <v>37</v>
      </c>
      <c r="P4845">
        <f>VLOOKUP($O4845,$Y$2:$AJ$8,9,FALSE)</f>
        <v>0.25</v>
      </c>
      <c r="Q4845" s="11">
        <f>(L4845-M4845)/L4845</f>
        <v>0.27777777777777796</v>
      </c>
      <c r="S4845" s="13">
        <f>MIN(Q4845,IF(R4845=0,P4845,R4845))</f>
        <v>0.25</v>
      </c>
      <c r="T4845">
        <f>IFERROR(S4845*I4845,0)</f>
        <v>1.3500000000000002E-2</v>
      </c>
      <c r="U4845" t="b">
        <f>O4845=N4845</f>
        <v>1</v>
      </c>
    </row>
    <row r="4846" spans="1:21" ht="21" x14ac:dyDescent="0.4">
      <c r="A4846" t="s">
        <v>4730</v>
      </c>
      <c r="B4846" t="s">
        <v>4721</v>
      </c>
      <c r="C4846" t="s">
        <v>4722</v>
      </c>
      <c r="D4846" s="34">
        <v>245472</v>
      </c>
      <c r="E4846" s="34">
        <v>19791</v>
      </c>
      <c r="F4846" s="33">
        <v>1.0950000000000002</v>
      </c>
      <c r="G4846" s="33">
        <v>0.36500000000000005</v>
      </c>
      <c r="H4846" s="49">
        <v>8.0624266718811111</v>
      </c>
      <c r="I4846" s="33">
        <v>1.4600000000000002</v>
      </c>
      <c r="J4846" s="35">
        <f>G4846/I4846</f>
        <v>0.25</v>
      </c>
      <c r="K4846">
        <v>5.5328179475519185E-2</v>
      </c>
      <c r="L4846">
        <v>7.3770905967358913E-2</v>
      </c>
      <c r="M4846" s="49">
        <v>0.01</v>
      </c>
      <c r="N4846" t="s">
        <v>34</v>
      </c>
      <c r="O4846" s="10" t="s">
        <v>34</v>
      </c>
      <c r="P4846">
        <f>VLOOKUP($O4846,$Y$2:$AJ$8,9,FALSE)</f>
        <v>0.15</v>
      </c>
      <c r="Q4846" s="11">
        <f>(L4846-M4846)/L4846</f>
        <v>0.86444520547945214</v>
      </c>
      <c r="S4846" s="13">
        <f>MIN(Q4846,IF(R4846=0,P4846,R4846))</f>
        <v>0.15</v>
      </c>
      <c r="T4846">
        <f>IFERROR(S4846*I4846,0)</f>
        <v>0.21900000000000003</v>
      </c>
      <c r="U4846" t="b">
        <f>O4846=N4846</f>
        <v>1</v>
      </c>
    </row>
    <row r="4847" spans="1:21" ht="21" x14ac:dyDescent="0.4">
      <c r="A4847" t="s">
        <v>527</v>
      </c>
      <c r="B4847" t="s">
        <v>423</v>
      </c>
      <c r="C4847" s="50" t="s">
        <v>424</v>
      </c>
      <c r="D4847" s="34">
        <v>24265724</v>
      </c>
      <c r="E4847" s="34">
        <v>1036791</v>
      </c>
      <c r="F4847" s="33">
        <v>1866.2238</v>
      </c>
      <c r="G4847" s="33">
        <v>542.10129999999992</v>
      </c>
      <c r="H4847" s="49">
        <v>4.2726563608817107</v>
      </c>
      <c r="I4847" s="33">
        <v>2408.3251</v>
      </c>
      <c r="J4847" s="35">
        <f>G4847/I4847</f>
        <v>0.22509473492594498</v>
      </c>
      <c r="K4847">
        <v>1.8</v>
      </c>
      <c r="L4847">
        <v>2.3228645889094333</v>
      </c>
      <c r="M4847" s="49">
        <v>1.8</v>
      </c>
      <c r="N4847" t="s">
        <v>33</v>
      </c>
      <c r="O4847" s="10" t="s">
        <v>42</v>
      </c>
      <c r="P4847">
        <f>VLOOKUP($O4847,$Y$2:$AJ$8,9,FALSE)</f>
        <v>0.05</v>
      </c>
      <c r="Q4847" s="11">
        <f>(L4847-M4847)/L4847</f>
        <v>0.22509473492594506</v>
      </c>
      <c r="S4847" s="13">
        <f>MIN(Q4847,IF(R4847=0,P4847,R4847))</f>
        <v>0.05</v>
      </c>
      <c r="T4847">
        <f>IFERROR(S4847*I4847,0)</f>
        <v>120.41625500000001</v>
      </c>
      <c r="U4847" t="b">
        <f>O4847=N4847</f>
        <v>0</v>
      </c>
    </row>
    <row r="4848" spans="1:21" ht="21" x14ac:dyDescent="0.4">
      <c r="A4848" t="s">
        <v>2319</v>
      </c>
      <c r="B4848" t="s">
        <v>2297</v>
      </c>
      <c r="C4848" t="s">
        <v>2298</v>
      </c>
      <c r="D4848" s="34">
        <v>4792173</v>
      </c>
      <c r="E4848" s="34">
        <v>122822</v>
      </c>
      <c r="F4848" s="33">
        <v>122.82199999999999</v>
      </c>
      <c r="G4848" s="33">
        <v>31.977999999999994</v>
      </c>
      <c r="H4848" s="49">
        <v>2.562970911108593</v>
      </c>
      <c r="I4848" s="33">
        <v>154.79999999999998</v>
      </c>
      <c r="J4848" s="35">
        <f>G4848/I4848</f>
        <v>0.20657622739018086</v>
      </c>
      <c r="K4848">
        <v>0.99999999999999989</v>
      </c>
      <c r="L4848">
        <v>1.2603605217306344</v>
      </c>
      <c r="M4848" s="49">
        <v>1</v>
      </c>
      <c r="N4848" t="s">
        <v>33</v>
      </c>
      <c r="O4848" s="10" t="s">
        <v>33</v>
      </c>
      <c r="P4848">
        <f>VLOOKUP($O4848,$Y$2:$AJ$8,9,FALSE)</f>
        <v>0.4</v>
      </c>
      <c r="Q4848" s="11">
        <f>(L4848-M4848)/L4848</f>
        <v>0.20657622739018078</v>
      </c>
      <c r="S4848" s="13">
        <f>MIN(Q4848,IF(R4848=0,P4848,R4848))</f>
        <v>0.20657622739018078</v>
      </c>
      <c r="T4848">
        <f>IFERROR(S4848*I4848,0)</f>
        <v>31.97799999999998</v>
      </c>
      <c r="U4848" t="b">
        <f>O4848=N4848</f>
        <v>1</v>
      </c>
    </row>
    <row r="4849" spans="1:21" ht="21" x14ac:dyDescent="0.4">
      <c r="A4849" t="s">
        <v>6216</v>
      </c>
      <c r="B4849" t="s">
        <v>6180</v>
      </c>
      <c r="C4849" t="s">
        <v>6181</v>
      </c>
      <c r="D4849" s="34">
        <v>255</v>
      </c>
      <c r="E4849" s="34">
        <v>27</v>
      </c>
      <c r="F4849" s="33">
        <v>5.4000000000000003E-3</v>
      </c>
      <c r="G4849" s="33">
        <v>1.26E-2</v>
      </c>
      <c r="H4849" s="49">
        <v>10.588235294117647</v>
      </c>
      <c r="I4849" s="33">
        <v>1.8000000000000002E-2</v>
      </c>
      <c r="J4849" s="35">
        <f>G4849/I4849</f>
        <v>0.7</v>
      </c>
      <c r="K4849">
        <v>0.2</v>
      </c>
      <c r="L4849">
        <v>0.66666666666666685</v>
      </c>
      <c r="M4849" s="49">
        <v>0.3</v>
      </c>
      <c r="N4849" t="s">
        <v>37</v>
      </c>
      <c r="O4849" s="10" t="s">
        <v>37</v>
      </c>
      <c r="P4849">
        <f>VLOOKUP($O4849,$Y$2:$AJ$8,9,FALSE)</f>
        <v>0.25</v>
      </c>
      <c r="Q4849" s="11">
        <f>(L4849-M4849)/L4849</f>
        <v>0.55000000000000016</v>
      </c>
      <c r="S4849" s="13">
        <f>MIN(Q4849,IF(R4849=0,P4849,R4849))</f>
        <v>0.25</v>
      </c>
      <c r="T4849">
        <f>IFERROR(S4849*I4849,0)</f>
        <v>4.5000000000000005E-3</v>
      </c>
      <c r="U4849" t="b">
        <f>O4849=N4849</f>
        <v>1</v>
      </c>
    </row>
    <row r="4850" spans="1:21" ht="21" x14ac:dyDescent="0.4">
      <c r="A4850" t="s">
        <v>871</v>
      </c>
      <c r="B4850" t="s">
        <v>775</v>
      </c>
      <c r="C4850" s="50" t="s">
        <v>776</v>
      </c>
      <c r="D4850" s="34">
        <v>523391</v>
      </c>
      <c r="E4850" s="34">
        <v>170314</v>
      </c>
      <c r="F4850" s="33">
        <v>169.63050000000004</v>
      </c>
      <c r="G4850" s="33">
        <v>56.542900000000003</v>
      </c>
      <c r="H4850" s="49">
        <v>32.540490761209114</v>
      </c>
      <c r="I4850" s="33">
        <v>226.17340000000004</v>
      </c>
      <c r="J4850" s="35">
        <f>G4850/I4850</f>
        <v>0.24999801037610964</v>
      </c>
      <c r="K4850">
        <v>0.99598682433622621</v>
      </c>
      <c r="L4850">
        <v>1.3279789095435492</v>
      </c>
      <c r="M4850" s="49">
        <v>0.75</v>
      </c>
      <c r="N4850" t="s">
        <v>37</v>
      </c>
      <c r="O4850" s="10" t="s">
        <v>34</v>
      </c>
      <c r="P4850">
        <f>VLOOKUP($O4850,$Y$2:$AJ$8,9,FALSE)</f>
        <v>0.15</v>
      </c>
      <c r="Q4850" s="11">
        <f>(L4850-M4850)/L4850</f>
        <v>0.43523199456700046</v>
      </c>
      <c r="S4850" s="13">
        <f>MIN(Q4850,IF(R4850=0,P4850,R4850))</f>
        <v>0.15</v>
      </c>
      <c r="T4850">
        <f>IFERROR(S4850*I4850,0)</f>
        <v>33.926010000000005</v>
      </c>
      <c r="U4850" t="b">
        <f>O4850=N4850</f>
        <v>0</v>
      </c>
    </row>
    <row r="4851" spans="1:21" ht="21" x14ac:dyDescent="0.4">
      <c r="A4851" t="s">
        <v>1761</v>
      </c>
      <c r="B4851" t="s">
        <v>1694</v>
      </c>
      <c r="C4851" s="50" t="s">
        <v>1695</v>
      </c>
      <c r="D4851" s="34">
        <v>149216</v>
      </c>
      <c r="E4851" s="34">
        <v>20842</v>
      </c>
      <c r="F4851" s="33">
        <v>21.306799999999996</v>
      </c>
      <c r="G4851" s="33">
        <v>10.9941</v>
      </c>
      <c r="H4851" s="49">
        <v>13.967671027235685</v>
      </c>
      <c r="I4851" s="33">
        <v>32.300899999999999</v>
      </c>
      <c r="J4851" s="35">
        <f>G4851/I4851</f>
        <v>0.34036512914500833</v>
      </c>
      <c r="K4851">
        <v>1.0223011227329428</v>
      </c>
      <c r="L4851">
        <v>1.5497984838307264</v>
      </c>
      <c r="M4851" s="49">
        <v>1</v>
      </c>
      <c r="N4851" t="s">
        <v>33</v>
      </c>
      <c r="O4851" s="10" t="s">
        <v>37</v>
      </c>
      <c r="P4851">
        <f>VLOOKUP($O4851,$Y$2:$AJ$8,9,FALSE)</f>
        <v>0.25</v>
      </c>
      <c r="Q4851" s="11">
        <f>(L4851-M4851)/L4851</f>
        <v>0.35475482107309703</v>
      </c>
      <c r="S4851" s="13">
        <f>MIN(Q4851,IF(R4851=0,P4851,R4851))</f>
        <v>0.25</v>
      </c>
      <c r="T4851">
        <f>IFERROR(S4851*I4851,0)</f>
        <v>8.0752249999999997</v>
      </c>
      <c r="U4851" t="b">
        <f>O4851=N4851</f>
        <v>0</v>
      </c>
    </row>
    <row r="4852" spans="1:21" ht="21" x14ac:dyDescent="0.4">
      <c r="A4852" t="s">
        <v>1673</v>
      </c>
      <c r="B4852" t="s">
        <v>1635</v>
      </c>
      <c r="C4852" s="50" t="s">
        <v>1636</v>
      </c>
      <c r="D4852" s="34">
        <v>4812</v>
      </c>
      <c r="E4852" s="34">
        <v>407</v>
      </c>
      <c r="F4852" s="33">
        <v>9.35E-2</v>
      </c>
      <c r="G4852" s="33">
        <v>6.2399999999999997E-2</v>
      </c>
      <c r="H4852" s="49">
        <v>8.4580216126350791</v>
      </c>
      <c r="I4852" s="33">
        <v>0.15589999999999998</v>
      </c>
      <c r="J4852" s="35">
        <f>G4852/I4852</f>
        <v>0.4002565747273894</v>
      </c>
      <c r="K4852">
        <v>0.22972972972972974</v>
      </c>
      <c r="L4852">
        <v>0.38304668304668299</v>
      </c>
      <c r="M4852" s="49">
        <v>0.25</v>
      </c>
      <c r="N4852" t="s">
        <v>45</v>
      </c>
      <c r="O4852" s="10" t="s">
        <v>45</v>
      </c>
      <c r="P4852">
        <f>VLOOKUP($O4852,$Y$2:$AJ$8,9,FALSE)</f>
        <v>0.32</v>
      </c>
      <c r="Q4852" s="11">
        <f>(L4852-M4852)/L4852</f>
        <v>0.34733803720333539</v>
      </c>
      <c r="S4852" s="13">
        <f>MIN(Q4852,IF(R4852=0,P4852,R4852))</f>
        <v>0.32</v>
      </c>
      <c r="T4852">
        <f>IFERROR(S4852*I4852,0)</f>
        <v>4.9887999999999995E-2</v>
      </c>
      <c r="U4852" t="b">
        <f>O4852=N4852</f>
        <v>1</v>
      </c>
    </row>
    <row r="4853" spans="1:21" ht="21" x14ac:dyDescent="0.4">
      <c r="A4853" t="s">
        <v>1762</v>
      </c>
      <c r="B4853" t="s">
        <v>1694</v>
      </c>
      <c r="C4853" s="50" t="s">
        <v>1695</v>
      </c>
      <c r="D4853" s="34">
        <v>620948</v>
      </c>
      <c r="E4853" s="34">
        <v>7055</v>
      </c>
      <c r="F4853" s="33">
        <v>8.8060000000000009</v>
      </c>
      <c r="G4853" s="33">
        <v>2.0082</v>
      </c>
      <c r="H4853" s="49">
        <v>1.1361659913551538</v>
      </c>
      <c r="I4853" s="33">
        <v>10.814200000000001</v>
      </c>
      <c r="J4853" s="35">
        <f>G4853/I4853</f>
        <v>0.18570028296129162</v>
      </c>
      <c r="K4853">
        <v>1.2481927710843377</v>
      </c>
      <c r="L4853">
        <v>1.5328419560595323</v>
      </c>
      <c r="M4853" s="49">
        <v>1.25</v>
      </c>
      <c r="N4853" t="s">
        <v>37</v>
      </c>
      <c r="O4853" s="10" t="s">
        <v>34</v>
      </c>
      <c r="P4853">
        <f>VLOOKUP($O4853,$Y$2:$AJ$8,9,FALSE)</f>
        <v>0.15</v>
      </c>
      <c r="Q4853" s="11">
        <f>(L4853-M4853)/L4853</f>
        <v>0.18452127757947887</v>
      </c>
      <c r="S4853" s="13">
        <f>MIN(Q4853,IF(R4853=0,P4853,R4853))</f>
        <v>0.15</v>
      </c>
      <c r="T4853">
        <f>IFERROR(S4853*I4853,0)</f>
        <v>1.6221300000000001</v>
      </c>
      <c r="U4853" t="b">
        <f>O4853=N4853</f>
        <v>0</v>
      </c>
    </row>
    <row r="4854" spans="1:21" ht="21" x14ac:dyDescent="0.4">
      <c r="A4854" t="s">
        <v>4231</v>
      </c>
      <c r="B4854" t="s">
        <v>4225</v>
      </c>
      <c r="C4854" t="s">
        <v>4226</v>
      </c>
      <c r="D4854" s="34">
        <v>255833</v>
      </c>
      <c r="E4854" s="34">
        <v>26618</v>
      </c>
      <c r="F4854" s="33">
        <v>53.236000000000004</v>
      </c>
      <c r="G4854" s="33">
        <v>16.5504</v>
      </c>
      <c r="H4854" s="49">
        <v>10.404443523704916</v>
      </c>
      <c r="I4854" s="33">
        <v>69.7864</v>
      </c>
      <c r="J4854" s="35">
        <f>G4854/I4854</f>
        <v>0.23715795627801406</v>
      </c>
      <c r="K4854">
        <v>2.0000000000000004</v>
      </c>
      <c r="L4854">
        <v>2.6217747388984893</v>
      </c>
      <c r="M4854" s="49">
        <v>2</v>
      </c>
      <c r="N4854" t="s">
        <v>37</v>
      </c>
      <c r="O4854" s="10" t="s">
        <v>37</v>
      </c>
      <c r="P4854">
        <f>VLOOKUP($O4854,$Y$2:$AJ$8,9,FALSE)</f>
        <v>0.25</v>
      </c>
      <c r="Q4854" s="11">
        <f>(L4854-M4854)/L4854</f>
        <v>0.23715795627801395</v>
      </c>
      <c r="S4854" s="13">
        <f>MIN(Q4854,IF(R4854=0,P4854,R4854))</f>
        <v>0.23715795627801395</v>
      </c>
      <c r="T4854">
        <f>IFERROR(S4854*I4854,0)</f>
        <v>16.550399999999993</v>
      </c>
      <c r="U4854" t="b">
        <f>O4854=N4854</f>
        <v>1</v>
      </c>
    </row>
    <row r="4855" spans="1:21" ht="21" x14ac:dyDescent="0.4">
      <c r="A4855" t="s">
        <v>2793</v>
      </c>
      <c r="B4855" t="s">
        <v>2785</v>
      </c>
      <c r="C4855" t="s">
        <v>2786</v>
      </c>
      <c r="D4855" s="34">
        <v>61175</v>
      </c>
      <c r="E4855" s="34">
        <v>19927</v>
      </c>
      <c r="F4855" s="33">
        <v>4.8155000000000001</v>
      </c>
      <c r="G4855" s="33">
        <v>1.6053000000000002</v>
      </c>
      <c r="H4855" s="49">
        <v>32.573763792398857</v>
      </c>
      <c r="I4855" s="33">
        <v>6.4207999999999998</v>
      </c>
      <c r="J4855" s="35">
        <f>G4855/I4855</f>
        <v>0.25001557438325445</v>
      </c>
      <c r="K4855">
        <v>0.24165704822602499</v>
      </c>
      <c r="L4855">
        <v>0.32221608872384205</v>
      </c>
      <c r="M4855" s="49">
        <v>0.1</v>
      </c>
      <c r="N4855" t="s">
        <v>34</v>
      </c>
      <c r="O4855" s="10" t="s">
        <v>34</v>
      </c>
      <c r="P4855">
        <f>VLOOKUP($O4855,$Y$2:$AJ$8,9,FALSE)</f>
        <v>0.15</v>
      </c>
      <c r="Q4855" s="11">
        <f>(L4855-M4855)/L4855</f>
        <v>0.68964926488911038</v>
      </c>
      <c r="S4855" s="13">
        <f>MIN(Q4855,IF(R4855=0,P4855,R4855))</f>
        <v>0.15</v>
      </c>
      <c r="T4855">
        <f>IFERROR(S4855*I4855,0)</f>
        <v>0.96311999999999998</v>
      </c>
      <c r="U4855" t="b">
        <f>O4855=N4855</f>
        <v>1</v>
      </c>
    </row>
    <row r="4856" spans="1:21" ht="21" x14ac:dyDescent="0.4">
      <c r="A4856" t="s">
        <v>1763</v>
      </c>
      <c r="B4856" t="s">
        <v>1694</v>
      </c>
      <c r="C4856" s="50" t="s">
        <v>1695</v>
      </c>
      <c r="D4856" s="34">
        <v>1406409</v>
      </c>
      <c r="E4856" s="34">
        <v>38810</v>
      </c>
      <c r="F4856" s="33">
        <v>32.042099999999998</v>
      </c>
      <c r="G4856" s="33">
        <v>16.767899999999997</v>
      </c>
      <c r="H4856" s="49">
        <v>2.7595102136007377</v>
      </c>
      <c r="I4856" s="33">
        <v>48.809999999999995</v>
      </c>
      <c r="J4856" s="35">
        <f>G4856/I4856</f>
        <v>0.3435341118623233</v>
      </c>
      <c r="K4856">
        <v>0.82561453233702653</v>
      </c>
      <c r="L4856">
        <v>1.2576655501159493</v>
      </c>
      <c r="M4856" s="49">
        <v>0.65</v>
      </c>
      <c r="N4856" t="s">
        <v>33</v>
      </c>
      <c r="O4856" s="10" t="s">
        <v>34</v>
      </c>
      <c r="P4856">
        <f>VLOOKUP($O4856,$Y$2:$AJ$8,9,FALSE)</f>
        <v>0.15</v>
      </c>
      <c r="Q4856" s="11">
        <f>(L4856-M4856)/L4856</f>
        <v>0.48316943249334143</v>
      </c>
      <c r="S4856" s="13">
        <f>MIN(Q4856,IF(R4856=0,P4856,R4856))</f>
        <v>0.15</v>
      </c>
      <c r="T4856">
        <f>IFERROR(S4856*I4856,0)</f>
        <v>7.3214999999999986</v>
      </c>
      <c r="U4856" t="b">
        <f>O4856=N4856</f>
        <v>0</v>
      </c>
    </row>
    <row r="4857" spans="1:21" ht="21" x14ac:dyDescent="0.4">
      <c r="A4857" t="s">
        <v>4590</v>
      </c>
      <c r="B4857" t="s">
        <v>4585</v>
      </c>
      <c r="C4857" t="s">
        <v>4586</v>
      </c>
      <c r="D4857" s="34">
        <v>1315879</v>
      </c>
      <c r="E4857" s="34">
        <v>4528</v>
      </c>
      <c r="F4857" s="33">
        <v>3.3135000000000003</v>
      </c>
      <c r="G4857" s="33">
        <v>1.1032999999999999</v>
      </c>
      <c r="H4857" s="49">
        <v>0.34410458712389208</v>
      </c>
      <c r="I4857" s="33">
        <v>4.4168000000000003</v>
      </c>
      <c r="J4857" s="35">
        <f>G4857/I4857</f>
        <v>0.249796232566564</v>
      </c>
      <c r="K4857">
        <v>0.73178003533568914</v>
      </c>
      <c r="L4857">
        <v>0.9754416961130743</v>
      </c>
      <c r="M4857" s="49">
        <v>0.6</v>
      </c>
      <c r="N4857" t="s">
        <v>34</v>
      </c>
      <c r="O4857" s="10" t="s">
        <v>34</v>
      </c>
      <c r="P4857">
        <f>VLOOKUP($O4857,$Y$2:$AJ$8,9,FALSE)</f>
        <v>0.15</v>
      </c>
      <c r="Q4857" s="11">
        <f>(L4857-M4857)/L4857</f>
        <v>0.38489404093461338</v>
      </c>
      <c r="S4857" s="13">
        <f>MIN(Q4857,IF(R4857=0,P4857,R4857))</f>
        <v>0.15</v>
      </c>
      <c r="T4857">
        <f>IFERROR(S4857*I4857,0)</f>
        <v>0.66252</v>
      </c>
      <c r="U4857" t="b">
        <f>O4857=N4857</f>
        <v>1</v>
      </c>
    </row>
    <row r="4858" spans="1:21" ht="21" x14ac:dyDescent="0.4">
      <c r="A4858" t="s">
        <v>6037</v>
      </c>
      <c r="B4858" t="s">
        <v>6034</v>
      </c>
      <c r="C4858" t="s">
        <v>6035</v>
      </c>
      <c r="D4858" s="34">
        <v>2720</v>
      </c>
      <c r="E4858" s="34">
        <v>460</v>
      </c>
      <c r="F4858" s="33">
        <v>0.33840000000000003</v>
      </c>
      <c r="G4858" s="33">
        <v>0.18160000000000001</v>
      </c>
      <c r="H4858" s="49">
        <v>16.911764705882351</v>
      </c>
      <c r="I4858" s="33">
        <v>0.52</v>
      </c>
      <c r="J4858" s="35">
        <f>G4858/I4858</f>
        <v>0.34923076923076923</v>
      </c>
      <c r="K4858">
        <v>0.73565217391304361</v>
      </c>
      <c r="L4858">
        <v>1.1304347826086956</v>
      </c>
      <c r="M4858" s="49">
        <v>1</v>
      </c>
      <c r="N4858" t="s">
        <v>45</v>
      </c>
      <c r="O4858" s="10" t="s">
        <v>45</v>
      </c>
      <c r="P4858">
        <f>VLOOKUP($O4858,$Y$2:$AJ$8,9,FALSE)</f>
        <v>0.32</v>
      </c>
      <c r="Q4858" s="11">
        <f>(L4858-M4858)/L4858</f>
        <v>0.11538461538461532</v>
      </c>
      <c r="S4858" s="13">
        <f>MIN(Q4858,IF(R4858=0,P4858,R4858))</f>
        <v>0.11538461538461532</v>
      </c>
      <c r="T4858">
        <f>IFERROR(S4858*I4858,0)</f>
        <v>5.999999999999997E-2</v>
      </c>
      <c r="U4858" t="b">
        <f>O4858=N4858</f>
        <v>1</v>
      </c>
    </row>
    <row r="4859" spans="1:21" ht="21" x14ac:dyDescent="0.4">
      <c r="A4859" t="s">
        <v>528</v>
      </c>
      <c r="B4859" t="s">
        <v>423</v>
      </c>
      <c r="C4859" s="50" t="s">
        <v>424</v>
      </c>
      <c r="D4859" s="34">
        <v>34384</v>
      </c>
      <c r="E4859" s="34">
        <v>2363</v>
      </c>
      <c r="F4859" s="33">
        <v>3</v>
      </c>
      <c r="G4859" s="33">
        <v>0.98809999999999998</v>
      </c>
      <c r="H4859" s="49">
        <v>6.8723825034899955</v>
      </c>
      <c r="I4859" s="33">
        <v>3.9881000000000002</v>
      </c>
      <c r="J4859" s="35">
        <f>G4859/I4859</f>
        <v>0.24776209222436749</v>
      </c>
      <c r="K4859">
        <v>1.2695725772323319</v>
      </c>
      <c r="L4859">
        <v>1.6877274650867542</v>
      </c>
      <c r="M4859" s="49">
        <v>1.2</v>
      </c>
      <c r="N4859" t="s">
        <v>34</v>
      </c>
      <c r="O4859" s="10" t="s">
        <v>34</v>
      </c>
      <c r="P4859">
        <f>VLOOKUP($O4859,$Y$2:$AJ$8,9,FALSE)</f>
        <v>0.15</v>
      </c>
      <c r="Q4859" s="11">
        <f>(L4859-M4859)/L4859</f>
        <v>0.28898472957047222</v>
      </c>
      <c r="S4859" s="13">
        <f>MIN(Q4859,IF(R4859=0,P4859,R4859))</f>
        <v>0.15</v>
      </c>
      <c r="T4859">
        <f>IFERROR(S4859*I4859,0)</f>
        <v>0.59821500000000005</v>
      </c>
      <c r="U4859" t="b">
        <f>O4859=N4859</f>
        <v>1</v>
      </c>
    </row>
    <row r="4860" spans="1:21" ht="21" x14ac:dyDescent="0.4">
      <c r="A4860" t="s">
        <v>5255</v>
      </c>
      <c r="B4860" t="s">
        <v>5243</v>
      </c>
      <c r="C4860" t="s">
        <v>5244</v>
      </c>
      <c r="D4860" s="34">
        <v>10812</v>
      </c>
      <c r="E4860" s="34">
        <v>2392</v>
      </c>
      <c r="F4860" s="33">
        <v>2.4091999999999998</v>
      </c>
      <c r="G4860" s="33">
        <v>0.74559999999999993</v>
      </c>
      <c r="H4860" s="49">
        <v>22.123566407695154</v>
      </c>
      <c r="I4860" s="33">
        <v>3.1547999999999998</v>
      </c>
      <c r="J4860" s="35">
        <f>G4860/I4860</f>
        <v>0.23633827817928235</v>
      </c>
      <c r="K4860">
        <v>1.007190635451505</v>
      </c>
      <c r="L4860">
        <v>1.318896321070234</v>
      </c>
      <c r="M4860" s="49">
        <v>1</v>
      </c>
      <c r="N4860" t="s">
        <v>37</v>
      </c>
      <c r="O4860" s="10" t="s">
        <v>37</v>
      </c>
      <c r="P4860">
        <f>VLOOKUP($O4860,$Y$2:$AJ$8,9,FALSE)</f>
        <v>0.25</v>
      </c>
      <c r="Q4860" s="11">
        <f>(L4860-M4860)/L4860</f>
        <v>0.24179028781539236</v>
      </c>
      <c r="S4860" s="13">
        <f>MIN(Q4860,IF(R4860=0,P4860,R4860))</f>
        <v>0.24179028781539236</v>
      </c>
      <c r="T4860">
        <f>IFERROR(S4860*I4860,0)</f>
        <v>0.76279999999999981</v>
      </c>
      <c r="U4860" t="b">
        <f>O4860=N4860</f>
        <v>1</v>
      </c>
    </row>
    <row r="4861" spans="1:21" ht="21" x14ac:dyDescent="0.4">
      <c r="A4861" t="s">
        <v>3205</v>
      </c>
      <c r="B4861" t="s">
        <v>3163</v>
      </c>
      <c r="C4861" t="s">
        <v>3164</v>
      </c>
      <c r="D4861" s="34">
        <v>149593</v>
      </c>
      <c r="E4861" s="34">
        <v>3048</v>
      </c>
      <c r="F4861" s="33">
        <v>1.7646999999999999</v>
      </c>
      <c r="G4861" s="33">
        <v>0.53290000000000004</v>
      </c>
      <c r="H4861" s="49">
        <v>2.0375284939803331</v>
      </c>
      <c r="I4861" s="33">
        <v>2.2976000000000001</v>
      </c>
      <c r="J4861" s="35">
        <f>G4861/I4861</f>
        <v>0.23193767409470753</v>
      </c>
      <c r="K4861">
        <v>0.57896981627296584</v>
      </c>
      <c r="L4861">
        <v>0.75380577427821516</v>
      </c>
      <c r="M4861" s="49">
        <v>0.5</v>
      </c>
      <c r="N4861" t="s">
        <v>34</v>
      </c>
      <c r="O4861" s="10" t="s">
        <v>34</v>
      </c>
      <c r="P4861">
        <f>VLOOKUP($O4861,$Y$2:$AJ$8,9,FALSE)</f>
        <v>0.15</v>
      </c>
      <c r="Q4861" s="11">
        <f>(L4861-M4861)/L4861</f>
        <v>0.33669916434540387</v>
      </c>
      <c r="S4861" s="13">
        <f>MIN(Q4861,IF(R4861=0,P4861,R4861))</f>
        <v>0.15</v>
      </c>
      <c r="T4861">
        <f>IFERROR(S4861*I4861,0)</f>
        <v>0.34464</v>
      </c>
      <c r="U4861" t="b">
        <f>O4861=N4861</f>
        <v>1</v>
      </c>
    </row>
    <row r="4862" spans="1:21" ht="21" x14ac:dyDescent="0.4">
      <c r="A4862" t="s">
        <v>3213</v>
      </c>
      <c r="B4862" t="s">
        <v>3209</v>
      </c>
      <c r="C4862" t="s">
        <v>3210</v>
      </c>
      <c r="D4862" s="34">
        <v>31447938</v>
      </c>
      <c r="E4862" s="34">
        <v>827086</v>
      </c>
      <c r="F4862" s="33">
        <v>310.91750000000008</v>
      </c>
      <c r="G4862" s="33">
        <v>103.62609999999999</v>
      </c>
      <c r="H4862" s="49">
        <v>2.6300166325690415</v>
      </c>
      <c r="I4862" s="33">
        <v>414.54360000000008</v>
      </c>
      <c r="J4862" s="35">
        <f>G4862/I4862</f>
        <v>0.24997635954336281</v>
      </c>
      <c r="K4862">
        <v>0.37591919099102156</v>
      </c>
      <c r="L4862">
        <v>0.50120978955030082</v>
      </c>
      <c r="M4862" s="49">
        <v>0.14000000000000001</v>
      </c>
      <c r="N4862" t="s">
        <v>37</v>
      </c>
      <c r="O4862" s="10" t="s">
        <v>37</v>
      </c>
      <c r="P4862">
        <f>VLOOKUP($O4862,$Y$2:$AJ$8,9,FALSE)</f>
        <v>0.25</v>
      </c>
      <c r="Q4862" s="11">
        <f>(L4862-M4862)/L4862</f>
        <v>0.72067584688317465</v>
      </c>
      <c r="S4862" s="13">
        <f>MIN(Q4862,IF(R4862=0,P4862,R4862))</f>
        <v>0.25</v>
      </c>
      <c r="T4862">
        <f>IFERROR(S4862*I4862,0)</f>
        <v>103.63590000000002</v>
      </c>
      <c r="U4862" t="b">
        <f>O4862=N4862</f>
        <v>1</v>
      </c>
    </row>
    <row r="4863" spans="1:21" ht="21" x14ac:dyDescent="0.4">
      <c r="A4863" t="s">
        <v>5669</v>
      </c>
      <c r="B4863" t="s">
        <v>5636</v>
      </c>
      <c r="C4863" t="s">
        <v>5637</v>
      </c>
      <c r="D4863" s="34">
        <v>3405</v>
      </c>
      <c r="E4863" s="34">
        <v>365</v>
      </c>
      <c r="F4863" s="33">
        <v>0.33629999999999999</v>
      </c>
      <c r="G4863" s="33">
        <v>0.1109</v>
      </c>
      <c r="H4863" s="49">
        <v>10.719530102790015</v>
      </c>
      <c r="I4863" s="33">
        <v>0.44719999999999999</v>
      </c>
      <c r="J4863" s="35">
        <f>G4863/I4863</f>
        <v>0.24798747763864043</v>
      </c>
      <c r="K4863">
        <v>0.92136986301369861</v>
      </c>
      <c r="L4863">
        <v>1.2252054794520548</v>
      </c>
      <c r="M4863" s="49">
        <v>1</v>
      </c>
      <c r="N4863" t="s">
        <v>37</v>
      </c>
      <c r="O4863" s="10" t="s">
        <v>37</v>
      </c>
      <c r="P4863">
        <f>VLOOKUP($O4863,$Y$2:$AJ$8,9,FALSE)</f>
        <v>0.25</v>
      </c>
      <c r="Q4863" s="11">
        <f>(L4863-M4863)/L4863</f>
        <v>0.1838103756708408</v>
      </c>
      <c r="S4863" s="13">
        <f>MIN(Q4863,IF(R4863=0,P4863,R4863))</f>
        <v>0.1838103756708408</v>
      </c>
      <c r="T4863">
        <f>IFERROR(S4863*I4863,0)</f>
        <v>8.2199999999999995E-2</v>
      </c>
      <c r="U4863" t="b">
        <f>O4863=N4863</f>
        <v>1</v>
      </c>
    </row>
    <row r="4864" spans="1:21" ht="21" x14ac:dyDescent="0.4">
      <c r="A4864" t="s">
        <v>657</v>
      </c>
      <c r="B4864" t="s">
        <v>611</v>
      </c>
      <c r="C4864" s="50" t="s">
        <v>612</v>
      </c>
      <c r="D4864" s="34">
        <v>466879</v>
      </c>
      <c r="E4864" s="34">
        <v>64578</v>
      </c>
      <c r="F4864" s="33">
        <v>35.313299999999998</v>
      </c>
      <c r="G4864" s="33">
        <v>11.7705</v>
      </c>
      <c r="H4864" s="49">
        <v>13.831849365681473</v>
      </c>
      <c r="I4864" s="33">
        <v>47.083799999999997</v>
      </c>
      <c r="J4864" s="35">
        <f>G4864/I4864</f>
        <v>0.24999044257260461</v>
      </c>
      <c r="K4864">
        <v>0.54683173836290988</v>
      </c>
      <c r="L4864">
        <v>0.72909969339403502</v>
      </c>
      <c r="M4864" s="49">
        <v>0.5</v>
      </c>
      <c r="N4864" t="s">
        <v>37</v>
      </c>
      <c r="O4864" s="10" t="s">
        <v>34</v>
      </c>
      <c r="P4864">
        <f>VLOOKUP($O4864,$Y$2:$AJ$8,9,FALSE)</f>
        <v>0.15</v>
      </c>
      <c r="Q4864" s="11">
        <f>(L4864-M4864)/L4864</f>
        <v>0.31422272628802256</v>
      </c>
      <c r="S4864" s="13">
        <f>MIN(Q4864,IF(R4864=0,P4864,R4864))</f>
        <v>0.15</v>
      </c>
      <c r="T4864">
        <f>IFERROR(S4864*I4864,0)</f>
        <v>7.0625699999999991</v>
      </c>
      <c r="U4864" t="b">
        <f>O4864=N4864</f>
        <v>0</v>
      </c>
    </row>
    <row r="4865" spans="1:21" ht="21" x14ac:dyDescent="0.4">
      <c r="A4865" t="s">
        <v>1217</v>
      </c>
      <c r="B4865" t="s">
        <v>1143</v>
      </c>
      <c r="C4865" s="50" t="s">
        <v>1144</v>
      </c>
      <c r="D4865" s="34">
        <v>249592</v>
      </c>
      <c r="E4865" s="34">
        <v>21114</v>
      </c>
      <c r="F4865" s="33">
        <v>6.4746999999999995</v>
      </c>
      <c r="G4865" s="33">
        <v>2.8712999999999997</v>
      </c>
      <c r="H4865" s="49">
        <v>8.4594057501843007</v>
      </c>
      <c r="I4865" s="33">
        <v>9.3460000000000001</v>
      </c>
      <c r="J4865" s="35">
        <f>G4865/I4865</f>
        <v>0.30722234110849556</v>
      </c>
      <c r="K4865">
        <v>0.30665435256228096</v>
      </c>
      <c r="L4865">
        <v>0.44264469072653218</v>
      </c>
      <c r="M4865" s="49">
        <v>0.3</v>
      </c>
      <c r="N4865" t="s">
        <v>37</v>
      </c>
      <c r="O4865" s="10" t="s">
        <v>37</v>
      </c>
      <c r="P4865">
        <f>VLOOKUP($O4865,$Y$2:$AJ$8,9,FALSE)</f>
        <v>0.25</v>
      </c>
      <c r="Q4865" s="11">
        <f>(L4865-M4865)/L4865</f>
        <v>0.3222555103787717</v>
      </c>
      <c r="S4865" s="13">
        <f>MIN(Q4865,IF(R4865=0,P4865,R4865))</f>
        <v>0.25</v>
      </c>
      <c r="T4865">
        <f>IFERROR(S4865*I4865,0)</f>
        <v>2.3365</v>
      </c>
      <c r="U4865" t="b">
        <f>O4865=N4865</f>
        <v>1</v>
      </c>
    </row>
    <row r="4866" spans="1:21" ht="21" x14ac:dyDescent="0.4">
      <c r="A4866" t="s">
        <v>3111</v>
      </c>
      <c r="B4866" t="s">
        <v>3096</v>
      </c>
      <c r="C4866" t="s">
        <v>3097</v>
      </c>
      <c r="D4866" s="34">
        <v>18763</v>
      </c>
      <c r="E4866" s="34">
        <v>7046</v>
      </c>
      <c r="F4866" s="33">
        <v>11.7662</v>
      </c>
      <c r="G4866" s="33">
        <v>3.8916999999999997</v>
      </c>
      <c r="H4866" s="49">
        <v>37.552630176411022</v>
      </c>
      <c r="I4866" s="33">
        <v>15.6579</v>
      </c>
      <c r="J4866" s="35">
        <f>G4866/I4866</f>
        <v>0.24854546267379404</v>
      </c>
      <c r="K4866">
        <v>1.6699120068123756</v>
      </c>
      <c r="L4866">
        <v>2.2222395685495315</v>
      </c>
      <c r="M4866" s="49">
        <v>1.6</v>
      </c>
      <c r="N4866" t="s">
        <v>37</v>
      </c>
      <c r="O4866" s="10" t="s">
        <v>37</v>
      </c>
      <c r="P4866">
        <f>VLOOKUP($O4866,$Y$2:$AJ$8,9,FALSE)</f>
        <v>0.25</v>
      </c>
      <c r="Q4866" s="11">
        <f>(L4866-M4866)/L4866</f>
        <v>0.28000562016617803</v>
      </c>
      <c r="S4866" s="13">
        <f>MIN(Q4866,IF(R4866=0,P4866,R4866))</f>
        <v>0.25</v>
      </c>
      <c r="T4866">
        <f>IFERROR(S4866*I4866,0)</f>
        <v>3.9144749999999999</v>
      </c>
      <c r="U4866" t="b">
        <f>O4866=N4866</f>
        <v>1</v>
      </c>
    </row>
    <row r="4867" spans="1:21" ht="21" x14ac:dyDescent="0.4">
      <c r="A4867" t="s">
        <v>1764</v>
      </c>
      <c r="B4867" t="s">
        <v>1694</v>
      </c>
      <c r="C4867" s="50" t="s">
        <v>1695</v>
      </c>
      <c r="D4867" s="34">
        <v>480517</v>
      </c>
      <c r="E4867" s="34">
        <v>7606</v>
      </c>
      <c r="F4867" s="33">
        <v>9.7745999999999995</v>
      </c>
      <c r="G4867" s="33">
        <v>3.1153999999999997</v>
      </c>
      <c r="H4867" s="49">
        <v>1.5828784413454675</v>
      </c>
      <c r="I4867" s="33">
        <v>12.889999999999999</v>
      </c>
      <c r="J4867" s="35">
        <f>G4867/I4867</f>
        <v>0.24169123351435221</v>
      </c>
      <c r="K4867">
        <v>1.2851170128845648</v>
      </c>
      <c r="L4867">
        <v>1.6947146989219035</v>
      </c>
      <c r="M4867" s="49">
        <v>1.25</v>
      </c>
      <c r="N4867" t="s">
        <v>37</v>
      </c>
      <c r="O4867" s="10" t="s">
        <v>37</v>
      </c>
      <c r="P4867">
        <f>VLOOKUP($O4867,$Y$2:$AJ$8,9,FALSE)</f>
        <v>0.25</v>
      </c>
      <c r="Q4867" s="11">
        <f>(L4867-M4867)/L4867</f>
        <v>0.26241272304111701</v>
      </c>
      <c r="S4867" s="13">
        <f>MIN(Q4867,IF(R4867=0,P4867,R4867))</f>
        <v>0.25</v>
      </c>
      <c r="T4867">
        <f>IFERROR(S4867*I4867,0)</f>
        <v>3.2224999999999997</v>
      </c>
      <c r="U4867" t="b">
        <f>O4867=N4867</f>
        <v>1</v>
      </c>
    </row>
    <row r="4868" spans="1:21" ht="21" x14ac:dyDescent="0.4">
      <c r="A4868" t="s">
        <v>2806</v>
      </c>
      <c r="B4868" t="s">
        <v>2802</v>
      </c>
      <c r="C4868" t="s">
        <v>2803</v>
      </c>
      <c r="D4868" s="34">
        <v>1248878</v>
      </c>
      <c r="E4868" s="34">
        <v>123482</v>
      </c>
      <c r="F4868" s="33">
        <v>338.34040000000005</v>
      </c>
      <c r="G4868" s="33">
        <v>70.589500000000001</v>
      </c>
      <c r="H4868" s="49">
        <v>9.8874349616215511</v>
      </c>
      <c r="I4868" s="33">
        <v>408.92990000000003</v>
      </c>
      <c r="J4868" s="35">
        <f>G4868/I4868</f>
        <v>0.17262005052699742</v>
      </c>
      <c r="K4868">
        <v>2.7399977324630314</v>
      </c>
      <c r="L4868">
        <v>3.31165594985504</v>
      </c>
      <c r="M4868" s="49">
        <v>2.74</v>
      </c>
      <c r="N4868" t="s">
        <v>37</v>
      </c>
      <c r="O4868" s="10" t="s">
        <v>37</v>
      </c>
      <c r="P4868">
        <f>VLOOKUP($O4868,$Y$2:$AJ$8,9,FALSE)</f>
        <v>0.25</v>
      </c>
      <c r="Q4868" s="11">
        <f>(L4868-M4868)/L4868</f>
        <v>0.17261936581306481</v>
      </c>
      <c r="S4868" s="13">
        <f>MIN(Q4868,IF(R4868=0,P4868,R4868))</f>
        <v>0.17261936581306481</v>
      </c>
      <c r="T4868">
        <f>IFERROR(S4868*I4868,0)</f>
        <v>70.589220000000012</v>
      </c>
      <c r="U4868" t="b">
        <f>O4868=N4868</f>
        <v>1</v>
      </c>
    </row>
    <row r="4869" spans="1:21" ht="21" x14ac:dyDescent="0.4">
      <c r="A4869" t="s">
        <v>1087</v>
      </c>
      <c r="B4869" t="s">
        <v>1064</v>
      </c>
      <c r="C4869" s="50" t="s">
        <v>1065</v>
      </c>
      <c r="D4869" s="34">
        <v>5813051</v>
      </c>
      <c r="E4869" s="34">
        <v>80119</v>
      </c>
      <c r="F4869" s="33">
        <v>88.374000000000009</v>
      </c>
      <c r="G4869" s="33">
        <v>29.516000000000002</v>
      </c>
      <c r="H4869" s="49">
        <v>1.3782607446588719</v>
      </c>
      <c r="I4869" s="33">
        <v>117.89000000000001</v>
      </c>
      <c r="J4869" s="35">
        <f>G4869/I4869</f>
        <v>0.25036898803969798</v>
      </c>
      <c r="K4869">
        <v>1.1030342365730976</v>
      </c>
      <c r="L4869">
        <v>1.4714362385950901</v>
      </c>
      <c r="M4869" s="49">
        <v>1</v>
      </c>
      <c r="N4869" t="s">
        <v>45</v>
      </c>
      <c r="O4869" s="10" t="s">
        <v>37</v>
      </c>
      <c r="P4869">
        <f>VLOOKUP($O4869,$Y$2:$AJ$8,9,FALSE)</f>
        <v>0.25</v>
      </c>
      <c r="Q4869" s="11">
        <f>(L4869-M4869)/L4869</f>
        <v>0.32039189074561047</v>
      </c>
      <c r="S4869" s="13">
        <f>MIN(Q4869,IF(R4869=0,P4869,R4869))</f>
        <v>0.25</v>
      </c>
      <c r="T4869">
        <f>IFERROR(S4869*I4869,0)</f>
        <v>29.472500000000004</v>
      </c>
      <c r="U4869" t="b">
        <f>O4869=N4869</f>
        <v>0</v>
      </c>
    </row>
    <row r="4870" spans="1:21" ht="21" x14ac:dyDescent="0.4">
      <c r="A4870" t="s">
        <v>5309</v>
      </c>
      <c r="B4870" t="s">
        <v>5307</v>
      </c>
      <c r="C4870" t="s">
        <v>5308</v>
      </c>
      <c r="D4870" s="34">
        <v>508436</v>
      </c>
      <c r="E4870" s="34">
        <v>112854</v>
      </c>
      <c r="F4870" s="33">
        <v>34.660499999999999</v>
      </c>
      <c r="G4870" s="33">
        <v>18.662499999999998</v>
      </c>
      <c r="H4870" s="49">
        <v>22.196303959593735</v>
      </c>
      <c r="I4870" s="33">
        <v>53.322999999999993</v>
      </c>
      <c r="J4870" s="35">
        <f>G4870/I4870</f>
        <v>0.34998968550156595</v>
      </c>
      <c r="K4870">
        <v>0.30712690733159659</v>
      </c>
      <c r="L4870">
        <v>0.47249543658177817</v>
      </c>
      <c r="M4870" s="49">
        <v>0.27</v>
      </c>
      <c r="N4870" t="s">
        <v>34</v>
      </c>
      <c r="O4870" s="10" t="s">
        <v>34</v>
      </c>
      <c r="P4870">
        <f>VLOOKUP($O4870,$Y$2:$AJ$8,9,FALSE)</f>
        <v>0.15</v>
      </c>
      <c r="Q4870" s="11">
        <f>(L4870-M4870)/L4870</f>
        <v>0.42856590964499364</v>
      </c>
      <c r="S4870" s="13">
        <f>MIN(Q4870,IF(R4870=0,P4870,R4870))</f>
        <v>0.15</v>
      </c>
      <c r="T4870">
        <f>IFERROR(S4870*I4870,0)</f>
        <v>7.9984499999999983</v>
      </c>
      <c r="U4870" t="b">
        <f>O4870=N4870</f>
        <v>1</v>
      </c>
    </row>
    <row r="4871" spans="1:21" ht="21" x14ac:dyDescent="0.4">
      <c r="A4871" t="s">
        <v>377</v>
      </c>
      <c r="B4871" t="s">
        <v>313</v>
      </c>
      <c r="C4871" s="50" t="s">
        <v>314</v>
      </c>
      <c r="D4871" s="34">
        <v>971489</v>
      </c>
      <c r="E4871" s="34">
        <v>326608</v>
      </c>
      <c r="F4871" s="33">
        <v>147.38219999999998</v>
      </c>
      <c r="G4871" s="33">
        <v>16.375800000000002</v>
      </c>
      <c r="H4871" s="49">
        <v>33.619320445213482</v>
      </c>
      <c r="I4871" s="33">
        <v>163.75799999999998</v>
      </c>
      <c r="J4871" s="35">
        <f>G4871/I4871</f>
        <v>0.10000000000000002</v>
      </c>
      <c r="K4871">
        <v>0.45125104100328217</v>
      </c>
      <c r="L4871">
        <v>0.50139004555920241</v>
      </c>
      <c r="M4871" s="49">
        <v>0.2</v>
      </c>
      <c r="N4871" t="s">
        <v>33</v>
      </c>
      <c r="O4871" s="10" t="s">
        <v>37</v>
      </c>
      <c r="P4871">
        <f>VLOOKUP($O4871,$Y$2:$AJ$8,9,FALSE)</f>
        <v>0.25</v>
      </c>
      <c r="Q4871" s="11">
        <f>(L4871-M4871)/L4871</f>
        <v>0.60110895345570892</v>
      </c>
      <c r="S4871" s="13">
        <f>MIN(Q4871,IF(R4871=0,P4871,R4871))</f>
        <v>0.25</v>
      </c>
      <c r="T4871">
        <f>IFERROR(S4871*I4871,0)</f>
        <v>40.939499999999995</v>
      </c>
      <c r="U4871" t="b">
        <f>O4871=N4871</f>
        <v>0</v>
      </c>
    </row>
    <row r="4872" spans="1:21" ht="21" x14ac:dyDescent="0.4">
      <c r="A4872" t="s">
        <v>5748</v>
      </c>
      <c r="B4872" t="s">
        <v>5736</v>
      </c>
      <c r="C4872" t="s">
        <v>5737</v>
      </c>
      <c r="D4872" s="34">
        <v>82034</v>
      </c>
      <c r="E4872" s="34">
        <v>2941</v>
      </c>
      <c r="F4872" s="33">
        <v>0.29870000000000002</v>
      </c>
      <c r="G4872" s="33">
        <v>9.530000000000001E-2</v>
      </c>
      <c r="H4872" s="49">
        <v>3.5850988614476926</v>
      </c>
      <c r="I4872" s="33">
        <v>0.39400000000000002</v>
      </c>
      <c r="J4872" s="35">
        <f>G4872/I4872</f>
        <v>0.24187817258883251</v>
      </c>
      <c r="K4872">
        <v>0.10156409384563075</v>
      </c>
      <c r="L4872">
        <v>0.13396803808228494</v>
      </c>
      <c r="M4872" s="49">
        <v>0.08</v>
      </c>
      <c r="N4872" t="s">
        <v>37</v>
      </c>
      <c r="O4872" s="10" t="s">
        <v>37</v>
      </c>
      <c r="P4872">
        <f>VLOOKUP($O4872,$Y$2:$AJ$8,9,FALSE)</f>
        <v>0.25</v>
      </c>
      <c r="Q4872" s="11">
        <f>(L4872-M4872)/L4872</f>
        <v>0.40284263959390865</v>
      </c>
      <c r="S4872" s="13">
        <f>MIN(Q4872,IF(R4872=0,P4872,R4872))</f>
        <v>0.25</v>
      </c>
      <c r="T4872">
        <f>IFERROR(S4872*I4872,0)</f>
        <v>9.8500000000000004E-2</v>
      </c>
      <c r="U4872" t="b">
        <f>O4872=N4872</f>
        <v>1</v>
      </c>
    </row>
    <row r="4873" spans="1:21" ht="21" x14ac:dyDescent="0.4">
      <c r="A4873" t="s">
        <v>4056</v>
      </c>
      <c r="B4873" t="s">
        <v>3907</v>
      </c>
      <c r="C4873" t="s">
        <v>3908</v>
      </c>
      <c r="D4873" s="34">
        <v>79440</v>
      </c>
      <c r="E4873" s="34">
        <v>3547</v>
      </c>
      <c r="F4873" s="33">
        <v>3.0192999999999994</v>
      </c>
      <c r="G4873" s="33">
        <v>0.95179999999999998</v>
      </c>
      <c r="H4873" s="49">
        <v>4.465005035246727</v>
      </c>
      <c r="I4873" s="33">
        <v>3.9710999999999994</v>
      </c>
      <c r="J4873" s="35">
        <f>G4873/I4873</f>
        <v>0.23968170028455596</v>
      </c>
      <c r="K4873">
        <v>0.85122638849732146</v>
      </c>
      <c r="L4873">
        <v>1.1195658302791089</v>
      </c>
      <c r="M4873" s="49">
        <v>0.85</v>
      </c>
      <c r="N4873" t="s">
        <v>37</v>
      </c>
      <c r="O4873" s="10" t="s">
        <v>37</v>
      </c>
      <c r="P4873">
        <f>VLOOKUP($O4873,$Y$2:$AJ$8,9,FALSE)</f>
        <v>0.25</v>
      </c>
      <c r="Q4873" s="11">
        <f>(L4873-M4873)/L4873</f>
        <v>0.24077711465337051</v>
      </c>
      <c r="S4873" s="13">
        <f>MIN(Q4873,IF(R4873=0,P4873,R4873))</f>
        <v>0.24077711465337051</v>
      </c>
      <c r="T4873">
        <f>IFERROR(S4873*I4873,0)</f>
        <v>0.9561499999999995</v>
      </c>
      <c r="U4873" t="b">
        <f>O4873=N4873</f>
        <v>1</v>
      </c>
    </row>
    <row r="4874" spans="1:21" ht="21" x14ac:dyDescent="0.4">
      <c r="A4874" t="s">
        <v>4813</v>
      </c>
      <c r="B4874" t="s">
        <v>4797</v>
      </c>
      <c r="C4874" t="s">
        <v>4798</v>
      </c>
      <c r="D4874" s="34">
        <v>118651</v>
      </c>
      <c r="E4874" s="34">
        <v>9001</v>
      </c>
      <c r="F4874" s="33">
        <v>5.0032000000000005</v>
      </c>
      <c r="G4874" s="33">
        <v>1.6660000000000001</v>
      </c>
      <c r="H4874" s="49">
        <v>7.5861138970594428</v>
      </c>
      <c r="I4874" s="33">
        <v>6.6692000000000009</v>
      </c>
      <c r="J4874" s="35">
        <f>G4874/I4874</f>
        <v>0.24980507407185268</v>
      </c>
      <c r="K4874">
        <v>0.55584935007221425</v>
      </c>
      <c r="L4874">
        <v>0.74093989556715933</v>
      </c>
      <c r="M4874" s="49">
        <v>0.5</v>
      </c>
      <c r="N4874" t="s">
        <v>34</v>
      </c>
      <c r="O4874" s="10" t="s">
        <v>34</v>
      </c>
      <c r="P4874">
        <f>VLOOKUP($O4874,$Y$2:$AJ$8,9,FALSE)</f>
        <v>0.15</v>
      </c>
      <c r="Q4874" s="11">
        <f>(L4874-M4874)/L4874</f>
        <v>0.32518143105619879</v>
      </c>
      <c r="S4874" s="13">
        <f>MIN(Q4874,IF(R4874=0,P4874,R4874))</f>
        <v>0.15</v>
      </c>
      <c r="T4874">
        <f>IFERROR(S4874*I4874,0)</f>
        <v>1.00038</v>
      </c>
      <c r="U4874" t="b">
        <f>O4874=N4874</f>
        <v>1</v>
      </c>
    </row>
    <row r="4875" spans="1:21" ht="21" x14ac:dyDescent="0.4">
      <c r="A4875" t="s">
        <v>2022</v>
      </c>
      <c r="B4875" t="s">
        <v>1772</v>
      </c>
      <c r="C4875" s="50" t="s">
        <v>1773</v>
      </c>
      <c r="D4875" s="34">
        <v>11495</v>
      </c>
      <c r="E4875" s="34">
        <v>1902</v>
      </c>
      <c r="F4875" s="33">
        <v>2.8906000000000005</v>
      </c>
      <c r="G4875" s="33">
        <v>1.1910000000000001</v>
      </c>
      <c r="H4875" s="49">
        <v>16.546324488908223</v>
      </c>
      <c r="I4875" s="33">
        <v>4.0816000000000008</v>
      </c>
      <c r="J4875" s="35">
        <f>G4875/I4875</f>
        <v>0.291797334378675</v>
      </c>
      <c r="K4875">
        <v>1.5197686645636175</v>
      </c>
      <c r="L4875">
        <v>2.1459516298633021</v>
      </c>
      <c r="M4875" s="49">
        <v>1.5</v>
      </c>
      <c r="N4875" t="s">
        <v>33</v>
      </c>
      <c r="O4875" s="10" t="s">
        <v>34</v>
      </c>
      <c r="P4875">
        <f>VLOOKUP($O4875,$Y$2:$AJ$8,9,FALSE)</f>
        <v>0.15</v>
      </c>
      <c r="Q4875" s="11">
        <f>(L4875-M4875)/L4875</f>
        <v>0.30100940807526472</v>
      </c>
      <c r="S4875" s="13">
        <f>MIN(Q4875,IF(R4875=0,P4875,R4875))</f>
        <v>0.15</v>
      </c>
      <c r="T4875">
        <f>IFERROR(S4875*I4875,0)</f>
        <v>0.61224000000000012</v>
      </c>
      <c r="U4875" t="b">
        <f>O4875=N4875</f>
        <v>0</v>
      </c>
    </row>
    <row r="4876" spans="1:21" ht="21" x14ac:dyDescent="0.4">
      <c r="A4876" t="s">
        <v>2693</v>
      </c>
      <c r="B4876" t="s">
        <v>2687</v>
      </c>
      <c r="C4876" t="s">
        <v>2688</v>
      </c>
      <c r="D4876" s="34">
        <v>1261816</v>
      </c>
      <c r="E4876" s="34">
        <v>209490</v>
      </c>
      <c r="F4876" s="33">
        <v>188.50019999999998</v>
      </c>
      <c r="G4876" s="33">
        <v>62.826599999999999</v>
      </c>
      <c r="H4876" s="49">
        <v>16.602262136476316</v>
      </c>
      <c r="I4876" s="33">
        <v>251.32679999999999</v>
      </c>
      <c r="J4876" s="35">
        <f>G4876/I4876</f>
        <v>0.24997970769531941</v>
      </c>
      <c r="K4876">
        <v>0.8998052413003006</v>
      </c>
      <c r="L4876">
        <v>1.1997078619504511</v>
      </c>
      <c r="M4876" s="49">
        <v>0.5</v>
      </c>
      <c r="N4876" t="s">
        <v>37</v>
      </c>
      <c r="O4876" s="10" t="s">
        <v>37</v>
      </c>
      <c r="P4876">
        <f>VLOOKUP($O4876,$Y$2:$AJ$8,9,FALSE)</f>
        <v>0.25</v>
      </c>
      <c r="Q4876" s="11">
        <f>(L4876-M4876)/L4876</f>
        <v>0.5832318718099303</v>
      </c>
      <c r="S4876" s="13">
        <f>MIN(Q4876,IF(R4876=0,P4876,R4876))</f>
        <v>0.25</v>
      </c>
      <c r="T4876">
        <f>IFERROR(S4876*I4876,0)</f>
        <v>62.831699999999998</v>
      </c>
      <c r="U4876" t="b">
        <f>O4876=N4876</f>
        <v>1</v>
      </c>
    </row>
    <row r="4877" spans="1:21" ht="21" x14ac:dyDescent="0.4">
      <c r="A4877" t="s">
        <v>2196</v>
      </c>
      <c r="B4877" t="s">
        <v>2193</v>
      </c>
      <c r="C4877" t="s">
        <v>2194</v>
      </c>
      <c r="D4877" s="34">
        <v>102942693</v>
      </c>
      <c r="E4877" s="34">
        <v>17860480</v>
      </c>
      <c r="F4877" s="33">
        <v>914.53369999999995</v>
      </c>
      <c r="G4877" s="33">
        <v>450.44110000000006</v>
      </c>
      <c r="H4877" s="49">
        <v>17.349924972333881</v>
      </c>
      <c r="I4877" s="33">
        <v>1364.9748</v>
      </c>
      <c r="J4877" s="35">
        <f>G4877/I4877</f>
        <v>0.32999957215327352</v>
      </c>
      <c r="K4877">
        <v>5.1204318137026548E-2</v>
      </c>
      <c r="L4877">
        <v>7.6424306625577809E-2</v>
      </c>
      <c r="M4877" s="49">
        <v>0.01</v>
      </c>
      <c r="N4877" t="s">
        <v>37</v>
      </c>
      <c r="O4877" s="10" t="s">
        <v>37</v>
      </c>
      <c r="P4877">
        <f>VLOOKUP($O4877,$Y$2:$AJ$8,9,FALSE)</f>
        <v>0.25</v>
      </c>
      <c r="Q4877" s="11">
        <f>(L4877-M4877)/L4877</f>
        <v>0.86915157701079904</v>
      </c>
      <c r="S4877" s="13">
        <f>MIN(Q4877,IF(R4877=0,P4877,R4877))</f>
        <v>0.25</v>
      </c>
      <c r="T4877">
        <f>IFERROR(S4877*I4877,0)</f>
        <v>341.24369999999999</v>
      </c>
      <c r="U4877" t="b">
        <f>O4877=N4877</f>
        <v>1</v>
      </c>
    </row>
    <row r="4878" spans="1:21" ht="21" x14ac:dyDescent="0.4">
      <c r="A4878" t="s">
        <v>1218</v>
      </c>
      <c r="B4878" t="s">
        <v>1143</v>
      </c>
      <c r="C4878" s="50" t="s">
        <v>1144</v>
      </c>
      <c r="D4878" s="34">
        <v>552541</v>
      </c>
      <c r="E4878" s="34">
        <v>72291</v>
      </c>
      <c r="F4878" s="33">
        <v>26.044999999999995</v>
      </c>
      <c r="G4878" s="33">
        <v>12.827000000000002</v>
      </c>
      <c r="H4878" s="49">
        <v>13.083372998564812</v>
      </c>
      <c r="I4878" s="33">
        <v>38.872</v>
      </c>
      <c r="J4878" s="35">
        <f>G4878/I4878</f>
        <v>0.32998044865198606</v>
      </c>
      <c r="K4878">
        <v>0.36027997952718865</v>
      </c>
      <c r="L4878">
        <v>0.53771562158498287</v>
      </c>
      <c r="M4878" s="49">
        <v>0.3</v>
      </c>
      <c r="N4878" t="s">
        <v>37</v>
      </c>
      <c r="O4878" s="10" t="s">
        <v>37</v>
      </c>
      <c r="P4878">
        <f>VLOOKUP($O4878,$Y$2:$AJ$8,9,FALSE)</f>
        <v>0.25</v>
      </c>
      <c r="Q4878" s="11">
        <f>(L4878-M4878)/L4878</f>
        <v>0.44208427660012345</v>
      </c>
      <c r="S4878" s="13">
        <f>MIN(Q4878,IF(R4878=0,P4878,R4878))</f>
        <v>0.25</v>
      </c>
      <c r="T4878">
        <f>IFERROR(S4878*I4878,0)</f>
        <v>9.718</v>
      </c>
      <c r="U4878" t="b">
        <f>O4878=N4878</f>
        <v>1</v>
      </c>
    </row>
    <row r="4879" spans="1:21" ht="21" x14ac:dyDescent="0.4">
      <c r="A4879" t="s">
        <v>4323</v>
      </c>
      <c r="B4879" t="s">
        <v>4318</v>
      </c>
      <c r="C4879" t="s">
        <v>4319</v>
      </c>
      <c r="D4879" s="34">
        <v>463579</v>
      </c>
      <c r="E4879" s="34">
        <v>4038</v>
      </c>
      <c r="F4879" s="33">
        <v>8.0772000000000013</v>
      </c>
      <c r="G4879" s="33">
        <v>1.9377</v>
      </c>
      <c r="H4879" s="49">
        <v>0.87104894742859362</v>
      </c>
      <c r="I4879" s="33">
        <v>10.014900000000001</v>
      </c>
      <c r="J4879" s="35">
        <f>G4879/I4879</f>
        <v>0.19348171224874935</v>
      </c>
      <c r="K4879">
        <v>2.0002971768202085</v>
      </c>
      <c r="L4879">
        <v>2.4801634472511149</v>
      </c>
      <c r="M4879" s="49">
        <v>2</v>
      </c>
      <c r="N4879" t="s">
        <v>34</v>
      </c>
      <c r="O4879" s="10" t="s">
        <v>34</v>
      </c>
      <c r="P4879">
        <f>VLOOKUP($O4879,$Y$2:$AJ$8,9,FALSE)</f>
        <v>0.15</v>
      </c>
      <c r="Q4879" s="11">
        <f>(L4879-M4879)/L4879</f>
        <v>0.19360153371476516</v>
      </c>
      <c r="S4879" s="13">
        <f>MIN(Q4879,IF(R4879=0,P4879,R4879))</f>
        <v>0.15</v>
      </c>
      <c r="T4879">
        <f>IFERROR(S4879*I4879,0)</f>
        <v>1.502235</v>
      </c>
      <c r="U4879" t="b">
        <f>O4879=N4879</f>
        <v>1</v>
      </c>
    </row>
    <row r="4880" spans="1:21" ht="21" x14ac:dyDescent="0.4">
      <c r="A4880" t="s">
        <v>580</v>
      </c>
      <c r="B4880" t="s">
        <v>543</v>
      </c>
      <c r="C4880" s="50" t="s">
        <v>544</v>
      </c>
      <c r="D4880" s="34">
        <v>242220</v>
      </c>
      <c r="E4880" s="34">
        <v>24237</v>
      </c>
      <c r="F4880" s="33">
        <v>18.415800000000001</v>
      </c>
      <c r="G4880" s="33">
        <v>6.0679999999999996</v>
      </c>
      <c r="H4880" s="49">
        <v>10.00619271736438</v>
      </c>
      <c r="I4880" s="33">
        <v>24.483800000000002</v>
      </c>
      <c r="J4880" s="35">
        <f>G4880/I4880</f>
        <v>0.24783734551009234</v>
      </c>
      <c r="K4880">
        <v>0.75982176011882652</v>
      </c>
      <c r="L4880">
        <v>1.0101827783966664</v>
      </c>
      <c r="M4880" s="49">
        <v>0.65</v>
      </c>
      <c r="N4880" t="s">
        <v>37</v>
      </c>
      <c r="O4880" s="10" t="s">
        <v>37</v>
      </c>
      <c r="P4880">
        <f>VLOOKUP($O4880,$Y$2:$AJ$8,9,FALSE)</f>
        <v>0.25</v>
      </c>
      <c r="Q4880" s="11">
        <f>(L4880-M4880)/L4880</f>
        <v>0.35655208750275696</v>
      </c>
      <c r="S4880" s="13">
        <f>MIN(Q4880,IF(R4880=0,P4880,R4880))</f>
        <v>0.25</v>
      </c>
      <c r="T4880">
        <f>IFERROR(S4880*I4880,0)</f>
        <v>6.1209500000000006</v>
      </c>
      <c r="U4880" t="b">
        <f>O4880=N4880</f>
        <v>1</v>
      </c>
    </row>
    <row r="4881" spans="1:21" ht="21" x14ac:dyDescent="0.4">
      <c r="A4881" t="s">
        <v>745</v>
      </c>
      <c r="B4881" t="s">
        <v>669</v>
      </c>
      <c r="C4881" s="50" t="s">
        <v>670</v>
      </c>
      <c r="D4881" s="34">
        <v>199827</v>
      </c>
      <c r="E4881" s="34">
        <v>16739</v>
      </c>
      <c r="F4881" s="33">
        <v>22.674500000000002</v>
      </c>
      <c r="G4881" s="33">
        <v>7.4214999999999991</v>
      </c>
      <c r="H4881" s="49">
        <v>8.3767458851906902</v>
      </c>
      <c r="I4881" s="33">
        <v>30.096</v>
      </c>
      <c r="J4881" s="35">
        <f>G4881/I4881</f>
        <v>0.24659423179160017</v>
      </c>
      <c r="K4881">
        <v>1.3545910747356475</v>
      </c>
      <c r="L4881">
        <v>1.7979568671963677</v>
      </c>
      <c r="M4881" s="49">
        <v>1</v>
      </c>
      <c r="N4881" t="s">
        <v>34</v>
      </c>
      <c r="O4881" s="10" t="s">
        <v>34</v>
      </c>
      <c r="P4881">
        <f>VLOOKUP($O4881,$Y$2:$AJ$8,9,FALSE)</f>
        <v>0.15</v>
      </c>
      <c r="Q4881" s="11">
        <f>(L4881-M4881)/L4881</f>
        <v>0.44381313131313127</v>
      </c>
      <c r="S4881" s="13">
        <f>MIN(Q4881,IF(R4881=0,P4881,R4881))</f>
        <v>0.15</v>
      </c>
      <c r="T4881">
        <f>IFERROR(S4881*I4881,0)</f>
        <v>4.5144000000000002</v>
      </c>
      <c r="U4881" t="b">
        <f>O4881=N4881</f>
        <v>1</v>
      </c>
    </row>
    <row r="4882" spans="1:21" ht="21" x14ac:dyDescent="0.4">
      <c r="A4882" t="s">
        <v>529</v>
      </c>
      <c r="B4882" t="s">
        <v>423</v>
      </c>
      <c r="C4882" s="50" t="s">
        <v>424</v>
      </c>
      <c r="D4882" s="34">
        <v>144579</v>
      </c>
      <c r="E4882" s="34">
        <v>9742</v>
      </c>
      <c r="F4882" s="33">
        <v>10.3093</v>
      </c>
      <c r="G4882" s="33">
        <v>3.4357000000000006</v>
      </c>
      <c r="H4882" s="49">
        <v>6.7381846602895301</v>
      </c>
      <c r="I4882" s="33">
        <v>13.745000000000001</v>
      </c>
      <c r="J4882" s="35">
        <f>G4882/I4882</f>
        <v>0.2499599854492543</v>
      </c>
      <c r="K4882">
        <v>1.0582323958119484</v>
      </c>
      <c r="L4882">
        <v>1.4109012523095876</v>
      </c>
      <c r="M4882" s="49">
        <v>1</v>
      </c>
      <c r="N4882" t="s">
        <v>34</v>
      </c>
      <c r="O4882" s="10" t="s">
        <v>34</v>
      </c>
      <c r="P4882">
        <f>VLOOKUP($O4882,$Y$2:$AJ$8,9,FALSE)</f>
        <v>0.15</v>
      </c>
      <c r="Q4882" s="11">
        <f>(L4882-M4882)/L4882</f>
        <v>0.29123317570025475</v>
      </c>
      <c r="S4882" s="13">
        <f>MIN(Q4882,IF(R4882=0,P4882,R4882))</f>
        <v>0.15</v>
      </c>
      <c r="T4882">
        <f>IFERROR(S4882*I4882,0)</f>
        <v>2.06175</v>
      </c>
      <c r="U4882" t="b">
        <f>O4882=N4882</f>
        <v>1</v>
      </c>
    </row>
    <row r="4883" spans="1:21" ht="21" x14ac:dyDescent="0.4">
      <c r="A4883" t="s">
        <v>5733</v>
      </c>
      <c r="B4883" t="s">
        <v>5721</v>
      </c>
      <c r="C4883" t="s">
        <v>5722</v>
      </c>
      <c r="D4883" s="34">
        <v>107057</v>
      </c>
      <c r="E4883" s="34">
        <v>8876</v>
      </c>
      <c r="F4883" s="33">
        <v>6.5341000000000005</v>
      </c>
      <c r="G4883" s="33">
        <v>2.6692999999999998</v>
      </c>
      <c r="H4883" s="49">
        <v>8.290910449573591</v>
      </c>
      <c r="I4883" s="33">
        <v>9.2034000000000002</v>
      </c>
      <c r="J4883" s="35">
        <f>G4883/I4883</f>
        <v>0.29003411782602079</v>
      </c>
      <c r="K4883">
        <v>0.73615367282559718</v>
      </c>
      <c r="L4883">
        <v>1.0368859846777827</v>
      </c>
      <c r="M4883" s="49">
        <v>0.7</v>
      </c>
      <c r="N4883" t="s">
        <v>34</v>
      </c>
      <c r="O4883" s="10" t="s">
        <v>34</v>
      </c>
      <c r="P4883">
        <f>VLOOKUP($O4883,$Y$2:$AJ$8,9,FALSE)</f>
        <v>0.15</v>
      </c>
      <c r="Q4883" s="11">
        <f>(L4883-M4883)/L4883</f>
        <v>0.32490166677532217</v>
      </c>
      <c r="S4883" s="13">
        <f>MIN(Q4883,IF(R4883=0,P4883,R4883))</f>
        <v>0.15</v>
      </c>
      <c r="T4883">
        <f>IFERROR(S4883*I4883,0)</f>
        <v>1.3805099999999999</v>
      </c>
      <c r="U4883" t="b">
        <f>O4883=N4883</f>
        <v>1</v>
      </c>
    </row>
    <row r="4884" spans="1:21" ht="21" x14ac:dyDescent="0.4">
      <c r="A4884" t="s">
        <v>2675</v>
      </c>
      <c r="B4884" t="s">
        <v>2656</v>
      </c>
      <c r="C4884" t="s">
        <v>2657</v>
      </c>
      <c r="D4884" s="34">
        <v>542975</v>
      </c>
      <c r="E4884" s="34">
        <v>70309</v>
      </c>
      <c r="F4884" s="33">
        <v>49.226399999999998</v>
      </c>
      <c r="G4884" s="33">
        <v>10.413599999999999</v>
      </c>
      <c r="H4884" s="49">
        <v>12.948846631981215</v>
      </c>
      <c r="I4884" s="33">
        <v>59.64</v>
      </c>
      <c r="J4884" s="35">
        <f>G4884/I4884</f>
        <v>0.17460764587525149</v>
      </c>
      <c r="K4884">
        <v>0.70014365159510161</v>
      </c>
      <c r="L4884">
        <v>0.84825555760997884</v>
      </c>
      <c r="M4884" s="49">
        <v>0.7</v>
      </c>
      <c r="N4884" t="s">
        <v>37</v>
      </c>
      <c r="O4884" s="10" t="s">
        <v>37</v>
      </c>
      <c r="P4884">
        <f>VLOOKUP($O4884,$Y$2:$AJ$8,9,FALSE)</f>
        <v>0.25</v>
      </c>
      <c r="Q4884" s="11">
        <f>(L4884-M4884)/L4884</f>
        <v>0.17477699530516441</v>
      </c>
      <c r="S4884" s="13">
        <f>MIN(Q4884,IF(R4884=0,P4884,R4884))</f>
        <v>0.17477699530516441</v>
      </c>
      <c r="T4884">
        <f>IFERROR(S4884*I4884,0)</f>
        <v>10.423700000000006</v>
      </c>
      <c r="U4884" t="b">
        <f>O4884=N4884</f>
        <v>1</v>
      </c>
    </row>
    <row r="4885" spans="1:21" ht="21" x14ac:dyDescent="0.4">
      <c r="A4885" t="s">
        <v>2694</v>
      </c>
      <c r="B4885" t="s">
        <v>2687</v>
      </c>
      <c r="C4885" t="s">
        <v>2688</v>
      </c>
      <c r="D4885" s="34">
        <v>81533</v>
      </c>
      <c r="E4885" s="34">
        <v>38674</v>
      </c>
      <c r="F4885" s="33">
        <v>39.191000000000003</v>
      </c>
      <c r="G4885" s="33">
        <v>13.063099999999999</v>
      </c>
      <c r="H4885" s="49">
        <v>47.433554511670124</v>
      </c>
      <c r="I4885" s="33">
        <v>52.254100000000001</v>
      </c>
      <c r="J4885" s="35">
        <f>G4885/I4885</f>
        <v>0.2499918666669218</v>
      </c>
      <c r="K4885">
        <v>1.0133681543155608</v>
      </c>
      <c r="L4885">
        <v>1.3511428866939028</v>
      </c>
      <c r="M4885" s="49">
        <v>0.7</v>
      </c>
      <c r="N4885" t="s">
        <v>37</v>
      </c>
      <c r="O4885" s="10" t="s">
        <v>37</v>
      </c>
      <c r="P4885">
        <f>VLOOKUP($O4885,$Y$2:$AJ$8,9,FALSE)</f>
        <v>0.25</v>
      </c>
      <c r="Q4885" s="11">
        <f>(L4885-M4885)/L4885</f>
        <v>0.48192007899858574</v>
      </c>
      <c r="S4885" s="13">
        <f>MIN(Q4885,IF(R4885=0,P4885,R4885))</f>
        <v>0.25</v>
      </c>
      <c r="T4885">
        <f>IFERROR(S4885*I4885,0)</f>
        <v>13.063525</v>
      </c>
      <c r="U4885" t="b">
        <f>O4885=N4885</f>
        <v>1</v>
      </c>
    </row>
    <row r="4886" spans="1:21" ht="21" x14ac:dyDescent="0.4">
      <c r="A4886" t="s">
        <v>2023</v>
      </c>
      <c r="B4886" t="s">
        <v>1772</v>
      </c>
      <c r="C4886" s="50" t="s">
        <v>1773</v>
      </c>
      <c r="D4886" s="34">
        <v>5440</v>
      </c>
      <c r="E4886" s="34">
        <v>1158</v>
      </c>
      <c r="F4886" s="33">
        <v>1.6152</v>
      </c>
      <c r="G4886" s="33">
        <v>0.3468</v>
      </c>
      <c r="H4886" s="49">
        <v>21.286764705882351</v>
      </c>
      <c r="I4886" s="33">
        <v>1.962</v>
      </c>
      <c r="J4886" s="35">
        <f>G4886/I4886</f>
        <v>0.17675840978593271</v>
      </c>
      <c r="K4886">
        <v>1.394818652849741</v>
      </c>
      <c r="L4886">
        <v>1.6943005181347151</v>
      </c>
      <c r="M4886" s="49">
        <v>1.4</v>
      </c>
      <c r="N4886" t="s">
        <v>37</v>
      </c>
      <c r="O4886" s="10" t="s">
        <v>34</v>
      </c>
      <c r="P4886">
        <f>VLOOKUP($O4886,$Y$2:$AJ$8,9,FALSE)</f>
        <v>0.15</v>
      </c>
      <c r="Q4886" s="11">
        <f>(L4886-M4886)/L4886</f>
        <v>0.17370030581039761</v>
      </c>
      <c r="S4886" s="13">
        <f>MIN(Q4886,IF(R4886=0,P4886,R4886))</f>
        <v>0.15</v>
      </c>
      <c r="T4886">
        <f>IFERROR(S4886*I4886,0)</f>
        <v>0.29430000000000001</v>
      </c>
      <c r="U4886" t="b">
        <f>O4886=N4886</f>
        <v>0</v>
      </c>
    </row>
    <row r="4887" spans="1:21" ht="21" x14ac:dyDescent="0.4">
      <c r="A4887" t="s">
        <v>3325</v>
      </c>
      <c r="B4887" t="s">
        <v>3253</v>
      </c>
      <c r="C4887" t="s">
        <v>3254</v>
      </c>
      <c r="D4887" s="34">
        <v>4239</v>
      </c>
      <c r="E4887" s="34">
        <v>1140</v>
      </c>
      <c r="F4887" s="33">
        <v>0.1157</v>
      </c>
      <c r="G4887" s="33">
        <v>3.8300000000000001E-2</v>
      </c>
      <c r="H4887" s="49">
        <v>26.89313517338995</v>
      </c>
      <c r="I4887" s="33">
        <v>0.154</v>
      </c>
      <c r="J4887" s="35">
        <f>G4887/I4887</f>
        <v>0.2487012987012987</v>
      </c>
      <c r="K4887">
        <v>0.10149122807017544</v>
      </c>
      <c r="L4887">
        <v>0.13508771929824562</v>
      </c>
      <c r="M4887" s="49">
        <v>0.09</v>
      </c>
      <c r="N4887" t="s">
        <v>34</v>
      </c>
      <c r="O4887" s="10" t="s">
        <v>34</v>
      </c>
      <c r="P4887">
        <f>VLOOKUP($O4887,$Y$2:$AJ$8,9,FALSE)</f>
        <v>0.15</v>
      </c>
      <c r="Q4887" s="11">
        <f>(L4887-M4887)/L4887</f>
        <v>0.33376623376623382</v>
      </c>
      <c r="S4887" s="13">
        <f>MIN(Q4887,IF(R4887=0,P4887,R4887))</f>
        <v>0.15</v>
      </c>
      <c r="T4887">
        <f>IFERROR(S4887*I4887,0)</f>
        <v>2.3099999999999999E-2</v>
      </c>
      <c r="U4887" t="b">
        <f>O4887=N4887</f>
        <v>1</v>
      </c>
    </row>
    <row r="4888" spans="1:21" ht="21" x14ac:dyDescent="0.4">
      <c r="A4888" t="s">
        <v>530</v>
      </c>
      <c r="B4888" t="s">
        <v>423</v>
      </c>
      <c r="C4888" s="50" t="s">
        <v>424</v>
      </c>
      <c r="D4888" s="34">
        <v>105990</v>
      </c>
      <c r="E4888" s="34">
        <v>3012</v>
      </c>
      <c r="F4888" s="33">
        <v>3.7141999999999999</v>
      </c>
      <c r="G4888" s="33">
        <v>1.2379</v>
      </c>
      <c r="H4888" s="49">
        <v>2.8417775261817151</v>
      </c>
      <c r="I4888" s="33">
        <v>4.9520999999999997</v>
      </c>
      <c r="J4888" s="35">
        <f>G4888/I4888</f>
        <v>0.24997475818339696</v>
      </c>
      <c r="K4888">
        <v>1.2331341301460823</v>
      </c>
      <c r="L4888">
        <v>1.6441235059760955</v>
      </c>
      <c r="M4888" s="49">
        <v>1.2</v>
      </c>
      <c r="N4888" t="s">
        <v>34</v>
      </c>
      <c r="O4888" s="10" t="s">
        <v>34</v>
      </c>
      <c r="P4888">
        <f>VLOOKUP($O4888,$Y$2:$AJ$8,9,FALSE)</f>
        <v>0.15</v>
      </c>
      <c r="Q4888" s="11">
        <f>(L4888-M4888)/L4888</f>
        <v>0.27012782455927786</v>
      </c>
      <c r="S4888" s="13">
        <f>MIN(Q4888,IF(R4888=0,P4888,R4888))</f>
        <v>0.15</v>
      </c>
      <c r="T4888">
        <f>IFERROR(S4888*I4888,0)</f>
        <v>0.74281499999999989</v>
      </c>
      <c r="U4888" t="b">
        <f>O4888=N4888</f>
        <v>1</v>
      </c>
    </row>
    <row r="4889" spans="1:21" ht="21" x14ac:dyDescent="0.4">
      <c r="A4889" t="s">
        <v>2024</v>
      </c>
      <c r="B4889" t="s">
        <v>1772</v>
      </c>
      <c r="C4889" s="50" t="s">
        <v>1773</v>
      </c>
      <c r="D4889" s="34">
        <v>36969</v>
      </c>
      <c r="E4889" s="34">
        <v>6357</v>
      </c>
      <c r="F4889" s="33">
        <v>9.6056000000000008</v>
      </c>
      <c r="G4889" s="33">
        <v>4.8384999999999998</v>
      </c>
      <c r="H4889" s="49">
        <v>17.19548811166112</v>
      </c>
      <c r="I4889" s="33">
        <v>14.444100000000001</v>
      </c>
      <c r="J4889" s="35">
        <f>G4889/I4889</f>
        <v>0.33498106493308683</v>
      </c>
      <c r="K4889">
        <v>1.5110272140946988</v>
      </c>
      <c r="L4889">
        <v>2.2721566776781503</v>
      </c>
      <c r="M4889" s="49">
        <v>1.5</v>
      </c>
      <c r="N4889" t="s">
        <v>33</v>
      </c>
      <c r="O4889" s="10" t="s">
        <v>34</v>
      </c>
      <c r="P4889">
        <f>VLOOKUP($O4889,$Y$2:$AJ$8,9,FALSE)</f>
        <v>0.15</v>
      </c>
      <c r="Q4889" s="11">
        <f>(L4889-M4889)/L4889</f>
        <v>0.3398342575861425</v>
      </c>
      <c r="S4889" s="13">
        <f>MIN(Q4889,IF(R4889=0,P4889,R4889))</f>
        <v>0.15</v>
      </c>
      <c r="T4889">
        <f>IFERROR(S4889*I4889,0)</f>
        <v>2.1666150000000002</v>
      </c>
      <c r="U4889" t="b">
        <f>O4889=N4889</f>
        <v>0</v>
      </c>
    </row>
    <row r="4890" spans="1:21" ht="21" x14ac:dyDescent="0.4">
      <c r="A4890" t="s">
        <v>3236</v>
      </c>
      <c r="B4890" t="s">
        <v>3217</v>
      </c>
      <c r="C4890" t="s">
        <v>3218</v>
      </c>
      <c r="D4890" s="34">
        <v>2516763</v>
      </c>
      <c r="E4890" s="34">
        <v>24101</v>
      </c>
      <c r="F4890" s="33">
        <v>43.381800000000005</v>
      </c>
      <c r="G4890" s="33">
        <v>1.5171999999999999</v>
      </c>
      <c r="H4890" s="49">
        <v>0.95761897326049372</v>
      </c>
      <c r="I4890" s="33">
        <v>44.899000000000008</v>
      </c>
      <c r="J4890" s="35">
        <f>G4890/I4890</f>
        <v>3.3791398472126317E-2</v>
      </c>
      <c r="K4890">
        <v>1.8</v>
      </c>
      <c r="L4890">
        <v>1.8629517447408823</v>
      </c>
      <c r="M4890" s="49">
        <v>1.8</v>
      </c>
      <c r="N4890" t="s">
        <v>37</v>
      </c>
      <c r="O4890" s="10" t="s">
        <v>37</v>
      </c>
      <c r="P4890">
        <f>VLOOKUP($O4890,$Y$2:$AJ$8,9,FALSE)</f>
        <v>0.25</v>
      </c>
      <c r="Q4890" s="11">
        <f>(L4890-M4890)/L4890</f>
        <v>3.3791398472126408E-2</v>
      </c>
      <c r="S4890" s="13">
        <f>MIN(Q4890,IF(R4890=0,P4890,R4890))</f>
        <v>3.3791398472126408E-2</v>
      </c>
      <c r="T4890">
        <f>IFERROR(S4890*I4890,0)</f>
        <v>1.5172000000000039</v>
      </c>
      <c r="U4890" t="b">
        <f>O4890=N4890</f>
        <v>1</v>
      </c>
    </row>
    <row r="4891" spans="1:21" ht="21" x14ac:dyDescent="0.4">
      <c r="A4891" t="s">
        <v>3152</v>
      </c>
      <c r="B4891" t="s">
        <v>3147</v>
      </c>
      <c r="C4891" t="s">
        <v>3148</v>
      </c>
      <c r="D4891" s="34">
        <v>1366092</v>
      </c>
      <c r="E4891" s="34">
        <v>37664</v>
      </c>
      <c r="F4891" s="33">
        <v>94.16</v>
      </c>
      <c r="G4891" s="33">
        <v>23.410799999999998</v>
      </c>
      <c r="H4891" s="49">
        <v>2.7570617498675052</v>
      </c>
      <c r="I4891" s="33">
        <v>117.57079999999999</v>
      </c>
      <c r="J4891" s="35">
        <f>G4891/I4891</f>
        <v>0.19912087014802995</v>
      </c>
      <c r="K4891">
        <v>2.5</v>
      </c>
      <c r="L4891">
        <v>3.1215696686491077</v>
      </c>
      <c r="M4891" s="49">
        <v>2.5</v>
      </c>
      <c r="N4891" t="s">
        <v>37</v>
      </c>
      <c r="O4891" s="10" t="s">
        <v>37</v>
      </c>
      <c r="P4891">
        <f>VLOOKUP($O4891,$Y$2:$AJ$8,9,FALSE)</f>
        <v>0.25</v>
      </c>
      <c r="Q4891" s="11">
        <f>(L4891-M4891)/L4891</f>
        <v>0.1991208701480299</v>
      </c>
      <c r="S4891" s="13">
        <f>MIN(Q4891,IF(R4891=0,P4891,R4891))</f>
        <v>0.1991208701480299</v>
      </c>
      <c r="T4891">
        <f>IFERROR(S4891*I4891,0)</f>
        <v>23.410799999999991</v>
      </c>
      <c r="U4891" t="b">
        <f>O4891=N4891</f>
        <v>1</v>
      </c>
    </row>
    <row r="4892" spans="1:21" ht="21" x14ac:dyDescent="0.4">
      <c r="A4892" t="s">
        <v>1088</v>
      </c>
      <c r="B4892" t="s">
        <v>1064</v>
      </c>
      <c r="C4892" s="50" t="s">
        <v>1065</v>
      </c>
      <c r="D4892" s="34">
        <v>3395462</v>
      </c>
      <c r="E4892" s="34">
        <v>624899</v>
      </c>
      <c r="F4892" s="33">
        <v>329.89450000000005</v>
      </c>
      <c r="G4892" s="33">
        <v>103.83279999999999</v>
      </c>
      <c r="H4892" s="49">
        <v>18.403946208203774</v>
      </c>
      <c r="I4892" s="33">
        <v>433.72730000000001</v>
      </c>
      <c r="J4892" s="35">
        <f>G4892/I4892</f>
        <v>0.23939650559233874</v>
      </c>
      <c r="K4892">
        <v>0.52791651130822748</v>
      </c>
      <c r="L4892">
        <v>0.69407584265617317</v>
      </c>
      <c r="M4892" s="49">
        <v>0.5</v>
      </c>
      <c r="N4892" t="s">
        <v>37</v>
      </c>
      <c r="O4892" s="10" t="s">
        <v>37</v>
      </c>
      <c r="P4892">
        <f>VLOOKUP($O4892,$Y$2:$AJ$8,9,FALSE)</f>
        <v>0.25</v>
      </c>
      <c r="Q4892" s="11">
        <f>(L4892-M4892)/L4892</f>
        <v>0.27961763070943418</v>
      </c>
      <c r="S4892" s="13">
        <f>MIN(Q4892,IF(R4892=0,P4892,R4892))</f>
        <v>0.25</v>
      </c>
      <c r="T4892">
        <f>IFERROR(S4892*I4892,0)</f>
        <v>108.431825</v>
      </c>
      <c r="U4892" t="b">
        <f>O4892=N4892</f>
        <v>1</v>
      </c>
    </row>
    <row r="4893" spans="1:21" ht="21" x14ac:dyDescent="0.4">
      <c r="A4893" t="s">
        <v>6649</v>
      </c>
      <c r="B4893" t="s">
        <v>6646</v>
      </c>
      <c r="C4893" t="s">
        <v>6647</v>
      </c>
      <c r="D4893" s="34">
        <v>57</v>
      </c>
      <c r="E4893" s="34">
        <v>11</v>
      </c>
      <c r="F4893" s="33">
        <v>4.7999999999999996E-3</v>
      </c>
      <c r="G4893" s="33">
        <v>1.6000000000000001E-3</v>
      </c>
      <c r="H4893" s="49">
        <v>19.298245614035089</v>
      </c>
      <c r="I4893" s="33">
        <v>6.3999999999999994E-3</v>
      </c>
      <c r="J4893" s="35">
        <f>G4893/I4893</f>
        <v>0.25000000000000006</v>
      </c>
      <c r="K4893">
        <v>0.43636363636363634</v>
      </c>
      <c r="L4893">
        <v>0.58181818181818179</v>
      </c>
      <c r="M4893" s="49">
        <v>0.3</v>
      </c>
      <c r="N4893" t="s">
        <v>34</v>
      </c>
      <c r="O4893" s="10" t="s">
        <v>34</v>
      </c>
      <c r="P4893">
        <f>VLOOKUP($O4893,$Y$2:$AJ$8,9,FALSE)</f>
        <v>0.15</v>
      </c>
      <c r="Q4893" s="11">
        <f>(L4893-M4893)/L4893</f>
        <v>0.484375</v>
      </c>
      <c r="S4893" s="13">
        <f>MIN(Q4893,IF(R4893=0,P4893,R4893))</f>
        <v>0.15</v>
      </c>
      <c r="T4893">
        <f>IFERROR(S4893*I4893,0)</f>
        <v>9.5999999999999992E-4</v>
      </c>
      <c r="U4893" t="b">
        <f>O4893=N4893</f>
        <v>1</v>
      </c>
    </row>
    <row r="4894" spans="1:21" ht="21" x14ac:dyDescent="0.4">
      <c r="A4894" t="s">
        <v>4535</v>
      </c>
      <c r="B4894" t="s">
        <v>4530</v>
      </c>
      <c r="C4894" t="s">
        <v>4531</v>
      </c>
      <c r="D4894" s="34">
        <v>189087</v>
      </c>
      <c r="E4894" s="34">
        <v>22091</v>
      </c>
      <c r="F4894" s="33">
        <v>12.346699999999998</v>
      </c>
      <c r="G4894" s="33">
        <v>6.0411999999999999</v>
      </c>
      <c r="H4894" s="49">
        <v>11.682981907799055</v>
      </c>
      <c r="I4894" s="33">
        <v>18.387899999999998</v>
      </c>
      <c r="J4894" s="35">
        <f>G4894/I4894</f>
        <v>0.32854213912409791</v>
      </c>
      <c r="K4894">
        <v>0.55890181521886739</v>
      </c>
      <c r="L4894">
        <v>0.83237064868045796</v>
      </c>
      <c r="M4894" s="49">
        <v>0.5</v>
      </c>
      <c r="N4894" t="s">
        <v>37</v>
      </c>
      <c r="O4894" s="10" t="s">
        <v>37</v>
      </c>
      <c r="P4894">
        <f>VLOOKUP($O4894,$Y$2:$AJ$8,9,FALSE)</f>
        <v>0.25</v>
      </c>
      <c r="Q4894" s="11">
        <f>(L4894-M4894)/L4894</f>
        <v>0.39930606540170427</v>
      </c>
      <c r="S4894" s="13">
        <f>MIN(Q4894,IF(R4894=0,P4894,R4894))</f>
        <v>0.25</v>
      </c>
      <c r="T4894">
        <f>IFERROR(S4894*I4894,0)</f>
        <v>4.5969749999999996</v>
      </c>
      <c r="U4894" t="b">
        <f>O4894=N4894</f>
        <v>1</v>
      </c>
    </row>
    <row r="4895" spans="1:21" ht="21" x14ac:dyDescent="0.4">
      <c r="A4895" t="s">
        <v>418</v>
      </c>
      <c r="B4895" t="s">
        <v>382</v>
      </c>
      <c r="C4895" s="50" t="s">
        <v>383</v>
      </c>
      <c r="D4895" s="34">
        <v>3070655</v>
      </c>
      <c r="E4895" s="34">
        <v>73816</v>
      </c>
      <c r="F4895" s="33">
        <v>147.63200000000001</v>
      </c>
      <c r="G4895" s="33">
        <v>17.021799999999999</v>
      </c>
      <c r="H4895" s="49">
        <v>2.403917079580741</v>
      </c>
      <c r="I4895" s="33">
        <v>164.65379999999999</v>
      </c>
      <c r="J4895" s="35">
        <f>G4895/I4895</f>
        <v>0.10337933287904683</v>
      </c>
      <c r="K4895">
        <v>2</v>
      </c>
      <c r="L4895">
        <v>2.2305977023951447</v>
      </c>
      <c r="M4895" s="49">
        <v>2</v>
      </c>
      <c r="N4895" t="s">
        <v>37</v>
      </c>
      <c r="O4895" s="10" t="s">
        <v>42</v>
      </c>
      <c r="P4895">
        <f>VLOOKUP($O4895,$Y$2:$AJ$8,9,FALSE)</f>
        <v>0.05</v>
      </c>
      <c r="Q4895" s="11">
        <f>(L4895-M4895)/L4895</f>
        <v>0.10337933287904681</v>
      </c>
      <c r="S4895" s="13">
        <f>MIN(Q4895,IF(R4895=0,P4895,R4895))</f>
        <v>0.05</v>
      </c>
      <c r="T4895">
        <f>IFERROR(S4895*I4895,0)</f>
        <v>8.2326899999999998</v>
      </c>
      <c r="U4895" t="b">
        <f>O4895=N4895</f>
        <v>0</v>
      </c>
    </row>
    <row r="4896" spans="1:21" ht="21" x14ac:dyDescent="0.4">
      <c r="A4896" t="s">
        <v>3451</v>
      </c>
      <c r="B4896" t="s">
        <v>3448</v>
      </c>
      <c r="C4896" t="s">
        <v>3449</v>
      </c>
      <c r="D4896" s="34">
        <v>11883449</v>
      </c>
      <c r="E4896" s="34">
        <v>1916608</v>
      </c>
      <c r="F4896" s="33">
        <v>151.39500000000001</v>
      </c>
      <c r="G4896" s="33">
        <v>50.464999999999996</v>
      </c>
      <c r="H4896" s="49">
        <v>16.128381583494825</v>
      </c>
      <c r="I4896" s="33">
        <v>201.86</v>
      </c>
      <c r="J4896" s="35">
        <f>G4896/I4896</f>
        <v>0.24999999999999997</v>
      </c>
      <c r="K4896">
        <v>7.8991113467125257E-2</v>
      </c>
      <c r="L4896">
        <v>0.10532148462283367</v>
      </c>
      <c r="M4896" s="49">
        <v>0.03</v>
      </c>
      <c r="N4896" t="s">
        <v>37</v>
      </c>
      <c r="O4896" s="10" t="s">
        <v>37</v>
      </c>
      <c r="P4896">
        <f>VLOOKUP($O4896,$Y$2:$AJ$8,9,FALSE)</f>
        <v>0.25</v>
      </c>
      <c r="Q4896" s="11">
        <f>(L4896-M4896)/L4896</f>
        <v>0.71515783216090356</v>
      </c>
      <c r="S4896" s="13">
        <f>MIN(Q4896,IF(R4896=0,P4896,R4896))</f>
        <v>0.25</v>
      </c>
      <c r="T4896">
        <f>IFERROR(S4896*I4896,0)</f>
        <v>50.465000000000003</v>
      </c>
      <c r="U4896" t="b">
        <f>O4896=N4896</f>
        <v>1</v>
      </c>
    </row>
    <row r="4897" spans="1:21" ht="21" x14ac:dyDescent="0.4">
      <c r="A4897" t="s">
        <v>3614</v>
      </c>
      <c r="B4897" t="s">
        <v>3606</v>
      </c>
      <c r="C4897" t="s">
        <v>3607</v>
      </c>
      <c r="D4897" s="34">
        <v>442423</v>
      </c>
      <c r="E4897" s="34">
        <v>70305</v>
      </c>
      <c r="F4897" s="33">
        <v>58.843800000000002</v>
      </c>
      <c r="G4897" s="33">
        <v>28.824700000000007</v>
      </c>
      <c r="H4897" s="49">
        <v>15.890900789515916</v>
      </c>
      <c r="I4897" s="33">
        <v>87.668500000000009</v>
      </c>
      <c r="J4897" s="35">
        <f>G4897/I4897</f>
        <v>0.32879198343760879</v>
      </c>
      <c r="K4897">
        <v>0.83697887774695967</v>
      </c>
      <c r="L4897">
        <v>1.2469738994381625</v>
      </c>
      <c r="M4897" s="49">
        <v>0.75</v>
      </c>
      <c r="N4897" t="s">
        <v>37</v>
      </c>
      <c r="O4897" s="10" t="s">
        <v>37</v>
      </c>
      <c r="P4897">
        <f>VLOOKUP($O4897,$Y$2:$AJ$8,9,FALSE)</f>
        <v>0.25</v>
      </c>
      <c r="Q4897" s="11">
        <f>(L4897-M4897)/L4897</f>
        <v>0.39854394679959176</v>
      </c>
      <c r="S4897" s="13">
        <f>MIN(Q4897,IF(R4897=0,P4897,R4897))</f>
        <v>0.25</v>
      </c>
      <c r="T4897">
        <f>IFERROR(S4897*I4897,0)</f>
        <v>21.917125000000002</v>
      </c>
      <c r="U4897" t="b">
        <f>O4897=N4897</f>
        <v>1</v>
      </c>
    </row>
    <row r="4898" spans="1:21" ht="21" x14ac:dyDescent="0.4">
      <c r="A4898" t="s">
        <v>1469</v>
      </c>
      <c r="B4898" t="s">
        <v>1438</v>
      </c>
      <c r="C4898" s="50" t="s">
        <v>1439</v>
      </c>
      <c r="D4898" s="34">
        <v>140395</v>
      </c>
      <c r="E4898" s="34">
        <v>20408</v>
      </c>
      <c r="F4898" s="33">
        <v>12.66</v>
      </c>
      <c r="G4898" s="33">
        <v>6.2092999999999998</v>
      </c>
      <c r="H4898" s="49">
        <v>14.536130204067096</v>
      </c>
      <c r="I4898" s="33">
        <v>18.869299999999999</v>
      </c>
      <c r="J4898" s="35">
        <f>G4898/I4898</f>
        <v>0.32906891087639711</v>
      </c>
      <c r="K4898">
        <v>0.62034496275970208</v>
      </c>
      <c r="L4898">
        <v>0.9246030968247746</v>
      </c>
      <c r="M4898" s="49">
        <v>0.6</v>
      </c>
      <c r="N4898" t="s">
        <v>37</v>
      </c>
      <c r="O4898" s="10" t="s">
        <v>34</v>
      </c>
      <c r="P4898">
        <f>VLOOKUP($O4898,$Y$2:$AJ$8,9,FALSE)</f>
        <v>0.15</v>
      </c>
      <c r="Q4898" s="11">
        <f>(L4898-M4898)/L4898</f>
        <v>0.3510729067850954</v>
      </c>
      <c r="S4898" s="13">
        <f>MIN(Q4898,IF(R4898=0,P4898,R4898))</f>
        <v>0.15</v>
      </c>
      <c r="T4898">
        <f>IFERROR(S4898*I4898,0)</f>
        <v>2.8303949999999998</v>
      </c>
      <c r="U4898" t="b">
        <f>O4898=N4898</f>
        <v>0</v>
      </c>
    </row>
    <row r="4899" spans="1:21" ht="21" x14ac:dyDescent="0.4">
      <c r="A4899" t="s">
        <v>3769</v>
      </c>
      <c r="B4899" t="s">
        <v>3758</v>
      </c>
      <c r="C4899" t="s">
        <v>3759</v>
      </c>
      <c r="D4899" s="34">
        <v>1141931</v>
      </c>
      <c r="E4899" s="34">
        <v>34836</v>
      </c>
      <c r="F4899" s="33">
        <v>19.2544</v>
      </c>
      <c r="G4899" s="33">
        <v>9.4846000000000021</v>
      </c>
      <c r="H4899" s="49">
        <v>3.0506221479231233</v>
      </c>
      <c r="I4899" s="33">
        <v>28.739000000000004</v>
      </c>
      <c r="J4899" s="35">
        <f>G4899/I4899</f>
        <v>0.33002540102300015</v>
      </c>
      <c r="K4899">
        <v>0.5527155815822713</v>
      </c>
      <c r="L4899">
        <v>0.82497990584452874</v>
      </c>
      <c r="M4899" s="49">
        <v>0.5</v>
      </c>
      <c r="N4899" t="s">
        <v>37</v>
      </c>
      <c r="O4899" s="10" t="s">
        <v>37</v>
      </c>
      <c r="P4899">
        <f>VLOOKUP($O4899,$Y$2:$AJ$8,9,FALSE)</f>
        <v>0.25</v>
      </c>
      <c r="Q4899" s="11">
        <f>(L4899-M4899)/L4899</f>
        <v>0.39392463203312578</v>
      </c>
      <c r="S4899" s="13">
        <f>MIN(Q4899,IF(R4899=0,P4899,R4899))</f>
        <v>0.25</v>
      </c>
      <c r="T4899">
        <f>IFERROR(S4899*I4899,0)</f>
        <v>7.1847500000000011</v>
      </c>
      <c r="U4899" t="b">
        <f>O4899=N4899</f>
        <v>1</v>
      </c>
    </row>
    <row r="4900" spans="1:21" ht="21" x14ac:dyDescent="0.4">
      <c r="A4900" t="s">
        <v>5283</v>
      </c>
      <c r="B4900" t="s">
        <v>5281</v>
      </c>
      <c r="C4900" t="s">
        <v>5282</v>
      </c>
      <c r="D4900" s="34">
        <v>869910</v>
      </c>
      <c r="E4900" s="34">
        <v>112718</v>
      </c>
      <c r="F4900" s="33">
        <v>35.675900000000006</v>
      </c>
      <c r="G4900" s="33">
        <v>11.7181</v>
      </c>
      <c r="H4900" s="49">
        <v>12.957432378062098</v>
      </c>
      <c r="I4900" s="33">
        <v>47.394000000000005</v>
      </c>
      <c r="J4900" s="35">
        <f>G4900/I4900</f>
        <v>0.24724859686880193</v>
      </c>
      <c r="K4900">
        <v>0.3165057932184745</v>
      </c>
      <c r="L4900">
        <v>0.42046523181745604</v>
      </c>
      <c r="M4900" s="49">
        <v>0.3</v>
      </c>
      <c r="N4900" t="s">
        <v>34</v>
      </c>
      <c r="O4900" s="10" t="s">
        <v>34</v>
      </c>
      <c r="P4900">
        <f>VLOOKUP($O4900,$Y$2:$AJ$8,9,FALSE)</f>
        <v>0.15</v>
      </c>
      <c r="Q4900" s="11">
        <f>(L4900-M4900)/L4900</f>
        <v>0.28650462083808093</v>
      </c>
      <c r="S4900" s="13">
        <f>MIN(Q4900,IF(R4900=0,P4900,R4900))</f>
        <v>0.15</v>
      </c>
      <c r="T4900">
        <f>IFERROR(S4900*I4900,0)</f>
        <v>7.1091000000000006</v>
      </c>
      <c r="U4900" t="b">
        <f>O4900=N4900</f>
        <v>1</v>
      </c>
    </row>
    <row r="4901" spans="1:21" ht="21" x14ac:dyDescent="0.4">
      <c r="A4901" t="s">
        <v>1277</v>
      </c>
      <c r="B4901" t="s">
        <v>1225</v>
      </c>
      <c r="C4901" s="50" t="s">
        <v>1226</v>
      </c>
      <c r="D4901" s="34">
        <v>1628539</v>
      </c>
      <c r="E4901" s="34">
        <v>112612</v>
      </c>
      <c r="F4901" s="33">
        <v>62.574799999999996</v>
      </c>
      <c r="G4901" s="33">
        <v>20.851199999999999</v>
      </c>
      <c r="H4901" s="49">
        <v>6.9149096214459709</v>
      </c>
      <c r="I4901" s="33">
        <v>83.425999999999988</v>
      </c>
      <c r="J4901" s="35">
        <f>G4901/I4901</f>
        <v>0.24993647064464317</v>
      </c>
      <c r="K4901">
        <v>0.55566724682982271</v>
      </c>
      <c r="L4901">
        <v>0.74082691009839086</v>
      </c>
      <c r="M4901" s="49">
        <v>0.5</v>
      </c>
      <c r="N4901" t="s">
        <v>37</v>
      </c>
      <c r="O4901" s="10" t="s">
        <v>37</v>
      </c>
      <c r="P4901">
        <f>VLOOKUP($O4901,$Y$2:$AJ$8,9,FALSE)</f>
        <v>0.25</v>
      </c>
      <c r="Q4901" s="11">
        <f>(L4901-M4901)/L4901</f>
        <v>0.32507851269388433</v>
      </c>
      <c r="S4901" s="13">
        <f>MIN(Q4901,IF(R4901=0,P4901,R4901))</f>
        <v>0.25</v>
      </c>
      <c r="T4901">
        <f>IFERROR(S4901*I4901,0)</f>
        <v>20.856499999999997</v>
      </c>
      <c r="U4901" t="b">
        <f>O4901=N4901</f>
        <v>1</v>
      </c>
    </row>
    <row r="4902" spans="1:21" ht="21" x14ac:dyDescent="0.4">
      <c r="A4902" t="s">
        <v>2490</v>
      </c>
      <c r="B4902" t="s">
        <v>2390</v>
      </c>
      <c r="C4902" t="s">
        <v>2391</v>
      </c>
      <c r="D4902" s="34">
        <v>179819</v>
      </c>
      <c r="E4902" s="34">
        <v>18881</v>
      </c>
      <c r="F4902" s="33">
        <v>1.6992000000000003</v>
      </c>
      <c r="G4902" s="33">
        <v>0.5665</v>
      </c>
      <c r="H4902" s="49">
        <v>10.5000027805738</v>
      </c>
      <c r="I4902" s="33">
        <v>2.2657000000000003</v>
      </c>
      <c r="J4902" s="35">
        <f>G4902/I4902</f>
        <v>0.25003310235247383</v>
      </c>
      <c r="K4902">
        <v>8.9995233303320807E-2</v>
      </c>
      <c r="L4902">
        <v>0.1199989407340713</v>
      </c>
      <c r="M4902" s="49">
        <v>0.01</v>
      </c>
      <c r="N4902" t="s">
        <v>37</v>
      </c>
      <c r="O4902" s="10" t="s">
        <v>37</v>
      </c>
      <c r="P4902">
        <f>VLOOKUP($O4902,$Y$2:$AJ$8,9,FALSE)</f>
        <v>0.25</v>
      </c>
      <c r="Q4902" s="11">
        <f>(L4902-M4902)/L4902</f>
        <v>0.91666593105883398</v>
      </c>
      <c r="S4902" s="13">
        <f>MIN(Q4902,IF(R4902=0,P4902,R4902))</f>
        <v>0.25</v>
      </c>
      <c r="T4902">
        <f>IFERROR(S4902*I4902,0)</f>
        <v>0.56642500000000007</v>
      </c>
      <c r="U4902" t="b">
        <f>O4902=N4902</f>
        <v>1</v>
      </c>
    </row>
    <row r="4903" spans="1:21" ht="21" x14ac:dyDescent="0.4">
      <c r="A4903" t="s">
        <v>2676</v>
      </c>
      <c r="B4903" t="s">
        <v>2656</v>
      </c>
      <c r="C4903" t="s">
        <v>2657</v>
      </c>
      <c r="D4903" s="34">
        <v>85835</v>
      </c>
      <c r="E4903" s="34">
        <v>8873</v>
      </c>
      <c r="F4903" s="33">
        <v>17.745999999999999</v>
      </c>
      <c r="G4903" s="33">
        <v>3.0639999999999996</v>
      </c>
      <c r="H4903" s="49">
        <v>10.337275004368847</v>
      </c>
      <c r="I4903" s="33">
        <v>20.81</v>
      </c>
      <c r="J4903" s="35">
        <f>G4903/I4903</f>
        <v>0.14723690533397404</v>
      </c>
      <c r="K4903">
        <v>2</v>
      </c>
      <c r="L4903">
        <v>2.3453172545925844</v>
      </c>
      <c r="M4903" s="49">
        <v>2</v>
      </c>
      <c r="N4903" t="s">
        <v>37</v>
      </c>
      <c r="O4903" s="10" t="s">
        <v>37</v>
      </c>
      <c r="P4903">
        <f>VLOOKUP($O4903,$Y$2:$AJ$8,9,FALSE)</f>
        <v>0.25</v>
      </c>
      <c r="Q4903" s="11">
        <f>(L4903-M4903)/L4903</f>
        <v>0.14723690533397413</v>
      </c>
      <c r="S4903" s="13">
        <f>MIN(Q4903,IF(R4903=0,P4903,R4903))</f>
        <v>0.14723690533397413</v>
      </c>
      <c r="T4903">
        <f>IFERROR(S4903*I4903,0)</f>
        <v>3.0640000000000014</v>
      </c>
      <c r="U4903" t="b">
        <f>O4903=N4903</f>
        <v>1</v>
      </c>
    </row>
    <row r="4904" spans="1:21" ht="21" x14ac:dyDescent="0.4">
      <c r="A4904" t="s">
        <v>1423</v>
      </c>
      <c r="B4904" t="s">
        <v>1306</v>
      </c>
      <c r="C4904" s="50" t="s">
        <v>1307</v>
      </c>
      <c r="D4904" s="34">
        <v>680827</v>
      </c>
      <c r="E4904" s="34">
        <v>2073</v>
      </c>
      <c r="F4904" s="33">
        <v>0.43620000000000003</v>
      </c>
      <c r="G4904" s="33">
        <v>7.9799999999999996E-2</v>
      </c>
      <c r="H4904" s="49">
        <v>0.30448263655818586</v>
      </c>
      <c r="I4904" s="33">
        <v>0.51600000000000001</v>
      </c>
      <c r="J4904" s="35">
        <f>G4904/I4904</f>
        <v>0.15465116279069765</v>
      </c>
      <c r="K4904">
        <v>0.21041968162083938</v>
      </c>
      <c r="L4904">
        <v>0.24891461649782923</v>
      </c>
      <c r="M4904" s="49">
        <v>0.2</v>
      </c>
      <c r="N4904" t="s">
        <v>37</v>
      </c>
      <c r="O4904" s="10" t="s">
        <v>42</v>
      </c>
      <c r="P4904">
        <f>VLOOKUP($O4904,$Y$2:$AJ$8,9,FALSE)</f>
        <v>0.05</v>
      </c>
      <c r="Q4904" s="11">
        <f>(L4904-M4904)/L4904</f>
        <v>0.19651162790697668</v>
      </c>
      <c r="S4904" s="13">
        <f>MIN(Q4904,IF(R4904=0,P4904,R4904))</f>
        <v>0.05</v>
      </c>
      <c r="T4904">
        <f>IFERROR(S4904*I4904,0)</f>
        <v>2.5800000000000003E-2</v>
      </c>
      <c r="U4904" t="b">
        <f>O4904=N4904</f>
        <v>0</v>
      </c>
    </row>
    <row r="4905" spans="1:21" ht="21" x14ac:dyDescent="0.4">
      <c r="A4905" t="s">
        <v>3492</v>
      </c>
      <c r="B4905" t="s">
        <v>3477</v>
      </c>
      <c r="C4905" t="s">
        <v>3478</v>
      </c>
      <c r="D4905" s="34">
        <v>24157</v>
      </c>
      <c r="E4905" s="34">
        <v>13768</v>
      </c>
      <c r="F4905" s="33">
        <v>9.2082000000000015</v>
      </c>
      <c r="G4905" s="33">
        <v>1.6242000000000001</v>
      </c>
      <c r="H4905" s="49">
        <v>56.993832015564848</v>
      </c>
      <c r="I4905" s="33">
        <v>10.832400000000002</v>
      </c>
      <c r="J4905" s="35">
        <f>G4905/I4905</f>
        <v>0.14993907167386727</v>
      </c>
      <c r="K4905">
        <v>0.66881173736199884</v>
      </c>
      <c r="L4905">
        <v>0.7867809413131901</v>
      </c>
      <c r="M4905" s="49">
        <v>0.35</v>
      </c>
      <c r="N4905" t="s">
        <v>42</v>
      </c>
      <c r="O4905" s="10" t="s">
        <v>42</v>
      </c>
      <c r="P4905">
        <f>VLOOKUP($O4905,$Y$2:$AJ$8,9,FALSE)</f>
        <v>0.05</v>
      </c>
      <c r="Q4905" s="11">
        <f>(L4905-M4905)/L4905</f>
        <v>0.55514936671467086</v>
      </c>
      <c r="S4905" s="13">
        <f>MIN(Q4905,IF(R4905=0,P4905,R4905))</f>
        <v>0.05</v>
      </c>
      <c r="T4905">
        <f>IFERROR(S4905*I4905,0)</f>
        <v>0.5416200000000001</v>
      </c>
      <c r="U4905" t="b">
        <f>O4905=N4905</f>
        <v>1</v>
      </c>
    </row>
    <row r="4906" spans="1:21" ht="21" x14ac:dyDescent="0.4">
      <c r="A4906" t="s">
        <v>378</v>
      </c>
      <c r="B4906" t="s">
        <v>313</v>
      </c>
      <c r="C4906" s="50" t="s">
        <v>314</v>
      </c>
      <c r="D4906" s="34">
        <v>2031610</v>
      </c>
      <c r="E4906" s="34">
        <v>722033</v>
      </c>
      <c r="F4906" s="33">
        <v>350.58479999999997</v>
      </c>
      <c r="G4906" s="33">
        <v>38.953699999999998</v>
      </c>
      <c r="H4906" s="49">
        <v>35.539941228877588</v>
      </c>
      <c r="I4906" s="33">
        <v>389.5385</v>
      </c>
      <c r="J4906" s="35">
        <f>G4906/I4906</f>
        <v>9.9999614928947961E-2</v>
      </c>
      <c r="K4906">
        <v>0.48555232240077667</v>
      </c>
      <c r="L4906">
        <v>0.53950234961559929</v>
      </c>
      <c r="M4906" s="49">
        <v>0.2</v>
      </c>
      <c r="N4906" t="s">
        <v>45</v>
      </c>
      <c r="O4906" s="10" t="s">
        <v>37</v>
      </c>
      <c r="P4906">
        <f>VLOOKUP($O4906,$Y$2:$AJ$8,9,FALSE)</f>
        <v>0.25</v>
      </c>
      <c r="Q4906" s="11">
        <f>(L4906-M4906)/L4906</f>
        <v>0.62928799078910036</v>
      </c>
      <c r="S4906" s="13">
        <f>MIN(Q4906,IF(R4906=0,P4906,R4906))</f>
        <v>0.25</v>
      </c>
      <c r="T4906">
        <f>IFERROR(S4906*I4906,0)</f>
        <v>97.384625</v>
      </c>
      <c r="U4906" t="b">
        <f>O4906=N4906</f>
        <v>0</v>
      </c>
    </row>
    <row r="4907" spans="1:21" ht="21" x14ac:dyDescent="0.4">
      <c r="A4907" t="s">
        <v>2779</v>
      </c>
      <c r="B4907" t="s">
        <v>2712</v>
      </c>
      <c r="C4907" t="s">
        <v>2713</v>
      </c>
      <c r="D4907" s="34">
        <v>527063</v>
      </c>
      <c r="E4907" s="34">
        <v>28661</v>
      </c>
      <c r="F4907" s="33">
        <v>47.009699999999988</v>
      </c>
      <c r="G4907" s="33">
        <v>15.3499</v>
      </c>
      <c r="H4907" s="49">
        <v>5.4378698561652019</v>
      </c>
      <c r="I4907" s="33">
        <v>62.359599999999986</v>
      </c>
      <c r="J4907" s="35">
        <f>G4907/I4907</f>
        <v>0.24615135440252989</v>
      </c>
      <c r="K4907">
        <v>1.6401974808973863</v>
      </c>
      <c r="L4907">
        <v>2.1757649767977387</v>
      </c>
      <c r="M4907" s="49">
        <v>1.6</v>
      </c>
      <c r="N4907" t="s">
        <v>37</v>
      </c>
      <c r="O4907" s="10" t="s">
        <v>37</v>
      </c>
      <c r="P4907">
        <f>VLOOKUP($O4907,$Y$2:$AJ$8,9,FALSE)</f>
        <v>0.25</v>
      </c>
      <c r="Q4907" s="11">
        <f>(L4907-M4907)/L4907</f>
        <v>0.26462645687271868</v>
      </c>
      <c r="S4907" s="13">
        <f>MIN(Q4907,IF(R4907=0,P4907,R4907))</f>
        <v>0.25</v>
      </c>
      <c r="T4907">
        <f>IFERROR(S4907*I4907,0)</f>
        <v>15.589899999999997</v>
      </c>
      <c r="U4907" t="b">
        <f>O4907=N4907</f>
        <v>1</v>
      </c>
    </row>
    <row r="4908" spans="1:21" ht="21" x14ac:dyDescent="0.4">
      <c r="A4908" t="s">
        <v>2780</v>
      </c>
      <c r="B4908" t="s">
        <v>2712</v>
      </c>
      <c r="C4908" t="s">
        <v>2713</v>
      </c>
      <c r="D4908" s="34">
        <v>27322</v>
      </c>
      <c r="E4908" s="34">
        <v>3104</v>
      </c>
      <c r="F4908" s="33">
        <v>4.9745999999999997</v>
      </c>
      <c r="G4908" s="33">
        <v>1.5652999999999999</v>
      </c>
      <c r="H4908" s="49">
        <v>11.360808139960472</v>
      </c>
      <c r="I4908" s="33">
        <v>6.5398999999999994</v>
      </c>
      <c r="J4908" s="35">
        <f>G4908/I4908</f>
        <v>0.23934616737258979</v>
      </c>
      <c r="K4908">
        <v>1.6026417525773193</v>
      </c>
      <c r="L4908">
        <v>2.1069265463917524</v>
      </c>
      <c r="M4908" s="49">
        <v>1.6</v>
      </c>
      <c r="N4908" t="s">
        <v>37</v>
      </c>
      <c r="O4908" s="10" t="s">
        <v>37</v>
      </c>
      <c r="P4908">
        <f>VLOOKUP($O4908,$Y$2:$AJ$8,9,FALSE)</f>
        <v>0.25</v>
      </c>
      <c r="Q4908" s="11">
        <f>(L4908-M4908)/L4908</f>
        <v>0.2406000091744521</v>
      </c>
      <c r="S4908" s="13">
        <f>MIN(Q4908,IF(R4908=0,P4908,R4908))</f>
        <v>0.2406000091744521</v>
      </c>
      <c r="T4908">
        <f>IFERROR(S4908*I4908,0)</f>
        <v>1.573499999999999</v>
      </c>
      <c r="U4908" t="b">
        <f>O4908=N4908</f>
        <v>1</v>
      </c>
    </row>
    <row r="4909" spans="1:21" ht="21" x14ac:dyDescent="0.4">
      <c r="A4909" t="s">
        <v>4299</v>
      </c>
      <c r="B4909" t="s">
        <v>4295</v>
      </c>
      <c r="C4909" t="s">
        <v>4296</v>
      </c>
      <c r="D4909" s="34">
        <v>1466172</v>
      </c>
      <c r="E4909" s="34">
        <v>65221</v>
      </c>
      <c r="F4909" s="33">
        <v>65.221000000000004</v>
      </c>
      <c r="G4909" s="33">
        <v>19.236899999999999</v>
      </c>
      <c r="H4909" s="49">
        <v>4.4483866831449514</v>
      </c>
      <c r="I4909" s="33">
        <v>84.457899999999995</v>
      </c>
      <c r="J4909" s="35">
        <f>G4909/I4909</f>
        <v>0.22776910152869062</v>
      </c>
      <c r="K4909">
        <v>1</v>
      </c>
      <c r="L4909">
        <v>1.2949494794621363</v>
      </c>
      <c r="M4909" s="49">
        <v>1</v>
      </c>
      <c r="N4909" t="s">
        <v>37</v>
      </c>
      <c r="O4909" s="10" t="s">
        <v>37</v>
      </c>
      <c r="P4909">
        <f>VLOOKUP($O4909,$Y$2:$AJ$8,9,FALSE)</f>
        <v>0.25</v>
      </c>
      <c r="Q4909" s="11">
        <f>(L4909-M4909)/L4909</f>
        <v>0.22776910152869057</v>
      </c>
      <c r="S4909" s="13">
        <f>MIN(Q4909,IF(R4909=0,P4909,R4909))</f>
        <v>0.22776910152869057</v>
      </c>
      <c r="T4909">
        <f>IFERROR(S4909*I4909,0)</f>
        <v>19.236899999999995</v>
      </c>
      <c r="U4909" t="b">
        <f>O4909=N4909</f>
        <v>1</v>
      </c>
    </row>
    <row r="4910" spans="1:21" ht="21" x14ac:dyDescent="0.4">
      <c r="A4910" t="s">
        <v>5814</v>
      </c>
      <c r="B4910" t="s">
        <v>5812</v>
      </c>
      <c r="C4910" t="s">
        <v>5813</v>
      </c>
      <c r="D4910" s="34">
        <v>81863</v>
      </c>
      <c r="E4910" s="34">
        <v>46072</v>
      </c>
      <c r="F4910" s="33">
        <v>8.9545999999999992</v>
      </c>
      <c r="G4910" s="33">
        <v>3.8373999999999997</v>
      </c>
      <c r="H4910" s="49">
        <v>56.279393621049806</v>
      </c>
      <c r="I4910" s="33">
        <v>12.791999999999998</v>
      </c>
      <c r="J4910" s="35">
        <f>G4910/I4910</f>
        <v>0.29998436522826771</v>
      </c>
      <c r="K4910">
        <v>0.19436100017364122</v>
      </c>
      <c r="L4910">
        <v>0.27765237020316025</v>
      </c>
      <c r="M4910" s="49">
        <v>0.01</v>
      </c>
      <c r="N4910" t="s">
        <v>37</v>
      </c>
      <c r="O4910" s="10" t="s">
        <v>37</v>
      </c>
      <c r="P4910">
        <f>VLOOKUP($O4910,$Y$2:$AJ$8,9,FALSE)</f>
        <v>0.25</v>
      </c>
      <c r="Q4910" s="11">
        <f>(L4910-M4910)/L4910</f>
        <v>0.96398373983739838</v>
      </c>
      <c r="S4910" s="13">
        <f>MIN(Q4910,IF(R4910=0,P4910,R4910))</f>
        <v>0.25</v>
      </c>
      <c r="T4910">
        <f>IFERROR(S4910*I4910,0)</f>
        <v>3.1979999999999995</v>
      </c>
      <c r="U4910" t="b">
        <f>O4910=N4910</f>
        <v>1</v>
      </c>
    </row>
    <row r="4911" spans="1:21" ht="21" x14ac:dyDescent="0.4">
      <c r="A4911" t="s">
        <v>4057</v>
      </c>
      <c r="B4911" t="s">
        <v>3907</v>
      </c>
      <c r="C4911" t="s">
        <v>3908</v>
      </c>
      <c r="D4911" s="34">
        <v>15029</v>
      </c>
      <c r="E4911" s="34">
        <v>612</v>
      </c>
      <c r="F4911" s="33">
        <v>0.48149999999999998</v>
      </c>
      <c r="G4911" s="33">
        <v>0.25849999999999995</v>
      </c>
      <c r="H4911" s="49">
        <v>4.0721272207066335</v>
      </c>
      <c r="I4911" s="33">
        <v>0.74</v>
      </c>
      <c r="J4911" s="35">
        <f>G4911/I4911</f>
        <v>0.34932432432432425</v>
      </c>
      <c r="K4911">
        <v>0.78676470588235292</v>
      </c>
      <c r="L4911">
        <v>1.2091503267973855</v>
      </c>
      <c r="M4911" s="49">
        <v>0.9</v>
      </c>
      <c r="N4911" t="s">
        <v>33</v>
      </c>
      <c r="O4911" s="10" t="s">
        <v>33</v>
      </c>
      <c r="P4911">
        <f>VLOOKUP($O4911,$Y$2:$AJ$8,9,FALSE)</f>
        <v>0.4</v>
      </c>
      <c r="Q4911" s="11">
        <f>(L4911-M4911)/L4911</f>
        <v>0.25567567567567562</v>
      </c>
      <c r="S4911" s="13">
        <f>MIN(Q4911,IF(R4911=0,P4911,R4911))</f>
        <v>0.25567567567567562</v>
      </c>
      <c r="T4911">
        <f>IFERROR(S4911*I4911,0)</f>
        <v>0.18919999999999995</v>
      </c>
      <c r="U4911" t="b">
        <f>O4911=N4911</f>
        <v>1</v>
      </c>
    </row>
    <row r="4912" spans="1:21" ht="21" x14ac:dyDescent="0.4">
      <c r="A4912" t="s">
        <v>2640</v>
      </c>
      <c r="B4912" t="s">
        <v>2609</v>
      </c>
      <c r="C4912" t="s">
        <v>2610</v>
      </c>
      <c r="D4912" s="34">
        <v>15648</v>
      </c>
      <c r="E4912" s="34">
        <v>280</v>
      </c>
      <c r="F4912" s="33">
        <v>0.51989999999999992</v>
      </c>
      <c r="G4912" s="33">
        <v>0.1731</v>
      </c>
      <c r="H4912" s="49">
        <v>1.7893660531697342</v>
      </c>
      <c r="I4912" s="33">
        <v>0.69299999999999995</v>
      </c>
      <c r="J4912" s="35">
        <f>G4912/I4912</f>
        <v>0.2497835497835498</v>
      </c>
      <c r="K4912">
        <v>1.8567857142857138</v>
      </c>
      <c r="L4912">
        <v>2.4750000000000001</v>
      </c>
      <c r="M4912" s="49">
        <v>2</v>
      </c>
      <c r="N4912" t="s">
        <v>37</v>
      </c>
      <c r="O4912" s="10" t="s">
        <v>37</v>
      </c>
      <c r="P4912">
        <f>VLOOKUP($O4912,$Y$2:$AJ$8,9,FALSE)</f>
        <v>0.25</v>
      </c>
      <c r="Q4912" s="11">
        <f>(L4912-M4912)/L4912</f>
        <v>0.19191919191919196</v>
      </c>
      <c r="S4912" s="13">
        <f>MIN(Q4912,IF(R4912=0,P4912,R4912))</f>
        <v>0.19191919191919196</v>
      </c>
      <c r="T4912">
        <f>IFERROR(S4912*I4912,0)</f>
        <v>0.13300000000000001</v>
      </c>
      <c r="U4912" t="b">
        <f>O4912=N4912</f>
        <v>1</v>
      </c>
    </row>
    <row r="4913" spans="1:21" ht="21" x14ac:dyDescent="0.4">
      <c r="A4913" t="s">
        <v>201</v>
      </c>
      <c r="B4913" t="s">
        <v>31</v>
      </c>
      <c r="C4913" t="s">
        <v>32</v>
      </c>
      <c r="D4913" s="34">
        <v>4578834</v>
      </c>
      <c r="E4913" s="34">
        <v>486388</v>
      </c>
      <c r="F4913" s="33">
        <v>696.3069999999999</v>
      </c>
      <c r="G4913" s="33">
        <v>231.434</v>
      </c>
      <c r="H4913" s="49">
        <v>10.622529665849427</v>
      </c>
      <c r="I4913" s="33">
        <v>927.74099999999987</v>
      </c>
      <c r="K4913">
        <v>1.431587539166262</v>
      </c>
      <c r="L4913">
        <v>1.9074093110849772</v>
      </c>
      <c r="M4913" s="49">
        <v>1.25</v>
      </c>
      <c r="N4913" t="s">
        <v>33</v>
      </c>
      <c r="O4913" s="10" t="s">
        <v>37</v>
      </c>
      <c r="P4913">
        <f>VLOOKUP($O4913,$Y$2:$AJ$8,9,FALSE)</f>
        <v>0.25</v>
      </c>
      <c r="Q4913" s="11">
        <f>(L4913-M4913)/L4913</f>
        <v>0.34466084823242688</v>
      </c>
      <c r="S4913" s="13">
        <f>MIN(Q4913,IF(R4913=0,P4913,R4913))</f>
        <v>0.25</v>
      </c>
      <c r="T4913">
        <f>IFERROR(S4913*I4913,0)</f>
        <v>231.93524999999997</v>
      </c>
      <c r="U4913" t="b">
        <f>O4913=N4913</f>
        <v>0</v>
      </c>
    </row>
    <row r="4914" spans="1:21" ht="21" x14ac:dyDescent="0.4">
      <c r="A4914" t="s">
        <v>6627</v>
      </c>
      <c r="B4914" t="s">
        <v>6625</v>
      </c>
      <c r="C4914" t="s">
        <v>6626</v>
      </c>
      <c r="D4914" s="34">
        <v>645</v>
      </c>
      <c r="E4914" s="34">
        <v>22</v>
      </c>
      <c r="F4914" s="33">
        <v>3.7499999999999999E-2</v>
      </c>
      <c r="G4914" s="33">
        <v>1.2500000000000001E-2</v>
      </c>
      <c r="H4914" s="49">
        <v>3.4108527131782944</v>
      </c>
      <c r="I4914" s="33">
        <v>0.05</v>
      </c>
      <c r="J4914" s="35">
        <f>G4914/I4914</f>
        <v>0.25</v>
      </c>
      <c r="K4914">
        <v>1.7045454545454546</v>
      </c>
      <c r="L4914">
        <v>2.2727272727272729</v>
      </c>
      <c r="M4914" s="49">
        <v>1.75</v>
      </c>
      <c r="N4914" t="s">
        <v>34</v>
      </c>
      <c r="O4914" s="10" t="s">
        <v>34</v>
      </c>
      <c r="P4914">
        <f>VLOOKUP($O4914,$Y$2:$AJ$8,9,FALSE)</f>
        <v>0.15</v>
      </c>
      <c r="Q4914" s="11">
        <f>(L4914-M4914)/L4914</f>
        <v>0.23000000000000007</v>
      </c>
      <c r="S4914" s="13">
        <f>MIN(Q4914,IF(R4914=0,P4914,R4914))</f>
        <v>0.15</v>
      </c>
      <c r="T4914">
        <f>IFERROR(S4914*I4914,0)</f>
        <v>7.4999999999999997E-3</v>
      </c>
      <c r="U4914" t="b">
        <f>O4914=N4914</f>
        <v>1</v>
      </c>
    </row>
    <row r="4915" spans="1:21" ht="21" x14ac:dyDescent="0.4">
      <c r="A4915" t="s">
        <v>202</v>
      </c>
      <c r="B4915" t="s">
        <v>31</v>
      </c>
      <c r="C4915" t="s">
        <v>32</v>
      </c>
      <c r="D4915" s="34">
        <v>862</v>
      </c>
      <c r="E4915" s="34">
        <v>219</v>
      </c>
      <c r="F4915" s="33">
        <v>0.17030000000000001</v>
      </c>
      <c r="G4915" s="33">
        <v>8.3699999999999997E-2</v>
      </c>
      <c r="H4915" s="49">
        <v>25.406032482598608</v>
      </c>
      <c r="I4915" s="33">
        <v>0.254</v>
      </c>
      <c r="K4915">
        <v>0.77762557077625571</v>
      </c>
      <c r="L4915">
        <v>1.1598173515981736</v>
      </c>
      <c r="M4915" s="49">
        <v>0.8</v>
      </c>
      <c r="N4915" t="s">
        <v>37</v>
      </c>
      <c r="O4915" s="10" t="s">
        <v>37</v>
      </c>
      <c r="P4915">
        <f>VLOOKUP($O4915,$Y$2:$AJ$8,9,FALSE)</f>
        <v>0.25</v>
      </c>
      <c r="Q4915" s="11">
        <f>(L4915-M4915)/L4915</f>
        <v>0.31023622047244093</v>
      </c>
      <c r="S4915" s="13">
        <f>MIN(Q4915,IF(R4915=0,P4915,R4915))</f>
        <v>0.25</v>
      </c>
      <c r="T4915">
        <f>IFERROR(S4915*I4915,0)</f>
        <v>6.3500000000000001E-2</v>
      </c>
      <c r="U4915" t="b">
        <f>O4915=N4915</f>
        <v>1</v>
      </c>
    </row>
    <row r="4916" spans="1:21" ht="21" x14ac:dyDescent="0.4">
      <c r="A4916" t="s">
        <v>531</v>
      </c>
      <c r="B4916" t="s">
        <v>423</v>
      </c>
      <c r="C4916" s="50" t="s">
        <v>424</v>
      </c>
      <c r="D4916" s="34">
        <v>16028</v>
      </c>
      <c r="E4916" s="34">
        <v>992</v>
      </c>
      <c r="F4916" s="33">
        <v>1.9656</v>
      </c>
      <c r="G4916" s="33">
        <v>0.59139999999999993</v>
      </c>
      <c r="H4916" s="49">
        <v>6.1891689543299222</v>
      </c>
      <c r="I4916" s="33">
        <v>2.5569999999999999</v>
      </c>
      <c r="J4916" s="35">
        <f>G4916/I4916</f>
        <v>0.23128666405944465</v>
      </c>
      <c r="K4916">
        <v>1.9814516129032258</v>
      </c>
      <c r="L4916">
        <v>2.5776209677419355</v>
      </c>
      <c r="M4916" s="49">
        <v>2</v>
      </c>
      <c r="N4916" t="s">
        <v>34</v>
      </c>
      <c r="O4916" s="10" t="s">
        <v>34</v>
      </c>
      <c r="P4916">
        <f>VLOOKUP($O4916,$Y$2:$AJ$8,9,FALSE)</f>
        <v>0.15</v>
      </c>
      <c r="Q4916" s="11">
        <f>(L4916-M4916)/L4916</f>
        <v>0.2240907313257724</v>
      </c>
      <c r="S4916" s="13">
        <f>MIN(Q4916,IF(R4916=0,P4916,R4916))</f>
        <v>0.15</v>
      </c>
      <c r="T4916">
        <f>IFERROR(S4916*I4916,0)</f>
        <v>0.38355</v>
      </c>
      <c r="U4916" t="b">
        <f>O4916=N4916</f>
        <v>1</v>
      </c>
    </row>
    <row r="4917" spans="1:21" ht="21" x14ac:dyDescent="0.4">
      <c r="A4917" t="s">
        <v>3597</v>
      </c>
      <c r="B4917" t="s">
        <v>3573</v>
      </c>
      <c r="C4917" t="s">
        <v>3574</v>
      </c>
      <c r="D4917" s="34">
        <v>1765982</v>
      </c>
      <c r="E4917" s="34">
        <v>26926</v>
      </c>
      <c r="F4917" s="33">
        <v>24.113500000000005</v>
      </c>
      <c r="G4917" s="33">
        <v>9.2045000000000012</v>
      </c>
      <c r="H4917" s="49">
        <v>1.5247041023068186</v>
      </c>
      <c r="I4917" s="33">
        <v>33.318000000000005</v>
      </c>
      <c r="J4917" s="35">
        <f>G4917/I4917</f>
        <v>0.27626208055705626</v>
      </c>
      <c r="K4917">
        <v>0.89554705489118347</v>
      </c>
      <c r="L4917">
        <v>1.237391368937087</v>
      </c>
      <c r="M4917" s="49">
        <v>0.78</v>
      </c>
      <c r="N4917" t="s">
        <v>37</v>
      </c>
      <c r="O4917" s="10" t="s">
        <v>37</v>
      </c>
      <c r="P4917">
        <f>VLOOKUP($O4917,$Y$2:$AJ$8,9,FALSE)</f>
        <v>0.25</v>
      </c>
      <c r="Q4917" s="11">
        <f>(L4917-M4917)/L4917</f>
        <v>0.36964163515217008</v>
      </c>
      <c r="S4917" s="13">
        <f>MIN(Q4917,IF(R4917=0,P4917,R4917))</f>
        <v>0.25</v>
      </c>
      <c r="T4917">
        <f>IFERROR(S4917*I4917,0)</f>
        <v>8.3295000000000012</v>
      </c>
      <c r="U4917" t="b">
        <f>O4917=N4917</f>
        <v>1</v>
      </c>
    </row>
    <row r="4918" spans="1:21" ht="21" x14ac:dyDescent="0.4">
      <c r="A4918" t="s">
        <v>2576</v>
      </c>
      <c r="B4918" t="s">
        <v>2544</v>
      </c>
      <c r="C4918" t="s">
        <v>2545</v>
      </c>
      <c r="D4918" s="34">
        <v>473015</v>
      </c>
      <c r="E4918" s="34">
        <v>61844</v>
      </c>
      <c r="F4918" s="33">
        <v>154.61000000000001</v>
      </c>
      <c r="G4918" s="33">
        <v>27.9178</v>
      </c>
      <c r="H4918" s="49">
        <v>13.074426815217276</v>
      </c>
      <c r="I4918" s="33">
        <v>182.52780000000001</v>
      </c>
      <c r="J4918" s="35">
        <f>G4918/I4918</f>
        <v>0.15295094774604195</v>
      </c>
      <c r="K4918">
        <v>2.5</v>
      </c>
      <c r="L4918">
        <v>2.9514229351270944</v>
      </c>
      <c r="M4918" s="49">
        <v>2.5</v>
      </c>
      <c r="N4918" t="s">
        <v>37</v>
      </c>
      <c r="O4918" s="10" t="s">
        <v>37</v>
      </c>
      <c r="P4918">
        <f>VLOOKUP($O4918,$Y$2:$AJ$8,9,FALSE)</f>
        <v>0.25</v>
      </c>
      <c r="Q4918" s="11">
        <f>(L4918-M4918)/L4918</f>
        <v>0.15295094774604209</v>
      </c>
      <c r="S4918" s="13">
        <f>MIN(Q4918,IF(R4918=0,P4918,R4918))</f>
        <v>0.15295094774604209</v>
      </c>
      <c r="T4918">
        <f>IFERROR(S4918*I4918,0)</f>
        <v>27.917800000000025</v>
      </c>
      <c r="U4918" t="b">
        <f>O4918=N4918</f>
        <v>1</v>
      </c>
    </row>
    <row r="4919" spans="1:21" ht="21" x14ac:dyDescent="0.4">
      <c r="A4919" t="s">
        <v>6217</v>
      </c>
      <c r="B4919" t="s">
        <v>6180</v>
      </c>
      <c r="C4919" t="s">
        <v>6181</v>
      </c>
      <c r="D4919" s="34">
        <v>23693</v>
      </c>
      <c r="E4919" s="34">
        <v>726</v>
      </c>
      <c r="F4919" s="33">
        <v>0.23399999999999999</v>
      </c>
      <c r="G4919" s="33">
        <v>0.126</v>
      </c>
      <c r="H4919" s="49">
        <v>3.0641961760857637</v>
      </c>
      <c r="I4919" s="33">
        <v>0.36</v>
      </c>
      <c r="J4919" s="35">
        <f>G4919/I4919</f>
        <v>0.35000000000000003</v>
      </c>
      <c r="K4919">
        <v>0.32231404958677684</v>
      </c>
      <c r="L4919">
        <v>0.49586776859504134</v>
      </c>
      <c r="M4919" s="49">
        <v>0.3</v>
      </c>
      <c r="N4919" t="s">
        <v>33</v>
      </c>
      <c r="O4919" s="10" t="s">
        <v>33</v>
      </c>
      <c r="P4919">
        <f>VLOOKUP($O4919,$Y$2:$AJ$8,9,FALSE)</f>
        <v>0.4</v>
      </c>
      <c r="Q4919" s="11">
        <f>(L4919-M4919)/L4919</f>
        <v>0.39500000000000002</v>
      </c>
      <c r="S4919" s="13">
        <f>MIN(Q4919,IF(R4919=0,P4919,R4919))</f>
        <v>0.39500000000000002</v>
      </c>
      <c r="T4919">
        <f>IFERROR(S4919*I4919,0)</f>
        <v>0.14219999999999999</v>
      </c>
      <c r="U4919" t="b">
        <f>O4919=N4919</f>
        <v>1</v>
      </c>
    </row>
    <row r="4920" spans="1:21" ht="21" x14ac:dyDescent="0.4">
      <c r="A4920" t="s">
        <v>746</v>
      </c>
      <c r="B4920" t="s">
        <v>669</v>
      </c>
      <c r="C4920" s="50" t="s">
        <v>670</v>
      </c>
      <c r="D4920" s="34">
        <v>105829</v>
      </c>
      <c r="E4920" s="34">
        <v>8381</v>
      </c>
      <c r="F4920" s="33">
        <v>7.1117000000000008</v>
      </c>
      <c r="G4920" s="33">
        <v>2.3586999999999998</v>
      </c>
      <c r="H4920" s="49">
        <v>7.9193793761634339</v>
      </c>
      <c r="I4920" s="33">
        <v>9.4704000000000015</v>
      </c>
      <c r="J4920" s="35">
        <f>G4920/I4920</f>
        <v>0.24906022976854192</v>
      </c>
      <c r="K4920">
        <v>0.84855029232788459</v>
      </c>
      <c r="L4920">
        <v>1.1299844887244961</v>
      </c>
      <c r="M4920" s="49">
        <v>0.75</v>
      </c>
      <c r="N4920" t="s">
        <v>34</v>
      </c>
      <c r="O4920" s="10" t="s">
        <v>34</v>
      </c>
      <c r="P4920">
        <f>VLOOKUP($O4920,$Y$2:$AJ$8,9,FALSE)</f>
        <v>0.15</v>
      </c>
      <c r="Q4920" s="11">
        <f>(L4920-M4920)/L4920</f>
        <v>0.3362740750126712</v>
      </c>
      <c r="S4920" s="13">
        <f>MIN(Q4920,IF(R4920=0,P4920,R4920))</f>
        <v>0.15</v>
      </c>
      <c r="T4920">
        <f>IFERROR(S4920*I4920,0)</f>
        <v>1.4205600000000003</v>
      </c>
      <c r="U4920" t="b">
        <f>O4920=N4920</f>
        <v>1</v>
      </c>
    </row>
    <row r="4921" spans="1:21" ht="21" x14ac:dyDescent="0.4">
      <c r="A4921" t="s">
        <v>977</v>
      </c>
      <c r="B4921" t="s">
        <v>899</v>
      </c>
      <c r="C4921" s="50" t="s">
        <v>900</v>
      </c>
      <c r="D4921" s="34">
        <v>10536574</v>
      </c>
      <c r="E4921" s="34">
        <v>25889</v>
      </c>
      <c r="F4921" s="33">
        <v>16.828499999999998</v>
      </c>
      <c r="G4921" s="33">
        <v>3.9748999999999999</v>
      </c>
      <c r="H4921" s="49">
        <v>0.24570605208106544</v>
      </c>
      <c r="I4921" s="33">
        <v>20.803399999999996</v>
      </c>
      <c r="J4921" s="35">
        <f>G4921/I4921</f>
        <v>0.19106972898660798</v>
      </c>
      <c r="K4921">
        <v>0.65002510718838113</v>
      </c>
      <c r="L4921">
        <v>0.80356135810575913</v>
      </c>
      <c r="M4921" s="49">
        <v>0.65</v>
      </c>
      <c r="N4921" t="s">
        <v>33</v>
      </c>
      <c r="O4921" s="10" t="s">
        <v>42</v>
      </c>
      <c r="P4921">
        <f>VLOOKUP($O4921,$Y$2:$AJ$8,9,FALSE)</f>
        <v>0.05</v>
      </c>
      <c r="Q4921" s="11">
        <f>(L4921-M4921)/L4921</f>
        <v>0.19110097387926964</v>
      </c>
      <c r="S4921" s="13">
        <f>MIN(Q4921,IF(R4921=0,P4921,R4921))</f>
        <v>0.05</v>
      </c>
      <c r="T4921">
        <f>IFERROR(S4921*I4921,0)</f>
        <v>1.0401699999999998</v>
      </c>
      <c r="U4921" t="b">
        <f>O4921=N4921</f>
        <v>0</v>
      </c>
    </row>
    <row r="4922" spans="1:21" ht="21" x14ac:dyDescent="0.4">
      <c r="A4922" t="s">
        <v>1033</v>
      </c>
      <c r="B4922" t="s">
        <v>998</v>
      </c>
      <c r="C4922" s="50" t="s">
        <v>999</v>
      </c>
      <c r="D4922" s="34">
        <v>155014</v>
      </c>
      <c r="E4922" s="34">
        <v>942</v>
      </c>
      <c r="F4922" s="33">
        <v>0.47099999999999997</v>
      </c>
      <c r="G4922" s="33">
        <v>0.16</v>
      </c>
      <c r="H4922" s="49">
        <v>0.60768704762150516</v>
      </c>
      <c r="I4922" s="33">
        <v>0.63100000000000001</v>
      </c>
      <c r="J4922" s="35">
        <f>G4922/I4922</f>
        <v>0.25356576862123614</v>
      </c>
      <c r="K4922">
        <v>0.5</v>
      </c>
      <c r="L4922">
        <v>0.66985138004246281</v>
      </c>
      <c r="M4922" s="49">
        <v>0.5</v>
      </c>
      <c r="N4922" t="s">
        <v>45</v>
      </c>
      <c r="O4922" s="10" t="s">
        <v>45</v>
      </c>
      <c r="P4922">
        <f>VLOOKUP($O4922,$Y$2:$AJ$8,9,FALSE)</f>
        <v>0.32</v>
      </c>
      <c r="Q4922" s="11">
        <f>(L4922-M4922)/L4922</f>
        <v>0.25356576862123609</v>
      </c>
      <c r="S4922" s="13">
        <f>MIN(Q4922,IF(R4922=0,P4922,R4922))</f>
        <v>0.25356576862123609</v>
      </c>
      <c r="T4922">
        <f>IFERROR(S4922*I4922,0)</f>
        <v>0.15999999999999998</v>
      </c>
      <c r="U4922" t="b">
        <f>O4922=N4922</f>
        <v>1</v>
      </c>
    </row>
    <row r="4923" spans="1:21" ht="21" x14ac:dyDescent="0.4">
      <c r="A4923" t="s">
        <v>532</v>
      </c>
      <c r="B4923" t="s">
        <v>423</v>
      </c>
      <c r="C4923" s="50" t="s">
        <v>424</v>
      </c>
      <c r="D4923" s="34">
        <v>151335</v>
      </c>
      <c r="E4923" s="34">
        <v>7073</v>
      </c>
      <c r="F4923" s="33">
        <v>7.5090000000000003</v>
      </c>
      <c r="G4923" s="33">
        <v>2.5025999999999997</v>
      </c>
      <c r="H4923" s="49">
        <v>4.6737370733802495</v>
      </c>
      <c r="I4923" s="33">
        <v>10.0116</v>
      </c>
      <c r="J4923" s="35">
        <f>G4923/I4923</f>
        <v>0.24997003475967874</v>
      </c>
      <c r="K4923">
        <v>1.0616428672416232</v>
      </c>
      <c r="L4923">
        <v>1.4154672698996182</v>
      </c>
      <c r="M4923" s="49">
        <v>1</v>
      </c>
      <c r="N4923" t="s">
        <v>34</v>
      </c>
      <c r="O4923" s="10" t="s">
        <v>34</v>
      </c>
      <c r="P4923">
        <f>VLOOKUP($O4923,$Y$2:$AJ$8,9,FALSE)</f>
        <v>0.15</v>
      </c>
      <c r="Q4923" s="11">
        <f>(L4923-M4923)/L4923</f>
        <v>0.29351951735986254</v>
      </c>
      <c r="S4923" s="13">
        <f>MIN(Q4923,IF(R4923=0,P4923,R4923))</f>
        <v>0.15</v>
      </c>
      <c r="T4923">
        <f>IFERROR(S4923*I4923,0)</f>
        <v>1.5017399999999999</v>
      </c>
      <c r="U4923" t="b">
        <f>O4923=N4923</f>
        <v>1</v>
      </c>
    </row>
    <row r="4924" spans="1:21" ht="21" x14ac:dyDescent="0.4">
      <c r="A4924" t="s">
        <v>4636</v>
      </c>
      <c r="B4924" t="s">
        <v>4593</v>
      </c>
      <c r="C4924" t="s">
        <v>4594</v>
      </c>
      <c r="D4924" s="34">
        <v>225802</v>
      </c>
      <c r="E4924" s="34">
        <v>7276</v>
      </c>
      <c r="F4924" s="33">
        <v>2.3289</v>
      </c>
      <c r="G4924" s="33">
        <v>0.77610000000000001</v>
      </c>
      <c r="H4924" s="49">
        <v>3.222292096615619</v>
      </c>
      <c r="I4924" s="33">
        <v>3.105</v>
      </c>
      <c r="J4924" s="35">
        <f>G4924/I4924</f>
        <v>0.24995169082125604</v>
      </c>
      <c r="K4924">
        <v>0.32007971412864211</v>
      </c>
      <c r="L4924">
        <v>0.42674546454095658</v>
      </c>
      <c r="M4924" s="49">
        <v>0.2</v>
      </c>
      <c r="N4924" t="s">
        <v>37</v>
      </c>
      <c r="O4924" s="10" t="s">
        <v>37</v>
      </c>
      <c r="P4924">
        <f>VLOOKUP($O4924,$Y$2:$AJ$8,9,FALSE)</f>
        <v>0.25</v>
      </c>
      <c r="Q4924" s="11">
        <f>(L4924-M4924)/L4924</f>
        <v>0.53133655394524959</v>
      </c>
      <c r="S4924" s="13">
        <f>MIN(Q4924,IF(R4924=0,P4924,R4924))</f>
        <v>0.25</v>
      </c>
      <c r="T4924">
        <f>IFERROR(S4924*I4924,0)</f>
        <v>0.77625</v>
      </c>
      <c r="U4924" t="b">
        <f>O4924=N4924</f>
        <v>1</v>
      </c>
    </row>
    <row r="4925" spans="1:21" ht="21" x14ac:dyDescent="0.4">
      <c r="A4925" t="s">
        <v>1059</v>
      </c>
      <c r="B4925" t="s">
        <v>1040</v>
      </c>
      <c r="C4925" s="50" t="s">
        <v>1041</v>
      </c>
      <c r="D4925" s="34">
        <v>67276029</v>
      </c>
      <c r="E4925" s="34">
        <v>8964535</v>
      </c>
      <c r="F4925" s="33">
        <v>210.81779999999998</v>
      </c>
      <c r="G4925" s="33">
        <v>140.5438</v>
      </c>
      <c r="H4925" s="49">
        <v>13.325006147434772</v>
      </c>
      <c r="I4925" s="33">
        <v>351.36159999999995</v>
      </c>
      <c r="J4925" s="35">
        <f>G4925/I4925</f>
        <v>0.39999760930050415</v>
      </c>
      <c r="K4925">
        <v>2.351686953087918E-2</v>
      </c>
      <c r="L4925">
        <v>3.9194626380509419E-2</v>
      </c>
      <c r="M4925" s="49">
        <v>0.01</v>
      </c>
      <c r="N4925" t="s">
        <v>34</v>
      </c>
      <c r="O4925" s="10" t="s">
        <v>34</v>
      </c>
      <c r="P4925">
        <f>VLOOKUP($O4925,$Y$2:$AJ$8,9,FALSE)</f>
        <v>0.15</v>
      </c>
      <c r="Q4925" s="11">
        <f>(L4925-M4925)/L4925</f>
        <v>0.74486298445817634</v>
      </c>
      <c r="S4925" s="13">
        <f>MIN(Q4925,IF(R4925=0,P4925,R4925))</f>
        <v>0.15</v>
      </c>
      <c r="T4925">
        <f>IFERROR(S4925*I4925,0)</f>
        <v>52.704239999999992</v>
      </c>
      <c r="U4925" t="b">
        <f>O4925=N4925</f>
        <v>1</v>
      </c>
    </row>
    <row r="4926" spans="1:21" ht="21" x14ac:dyDescent="0.4">
      <c r="A4926" t="s">
        <v>1034</v>
      </c>
      <c r="B4926" t="s">
        <v>998</v>
      </c>
      <c r="C4926" s="50" t="s">
        <v>999</v>
      </c>
      <c r="D4926" s="34">
        <v>22184171</v>
      </c>
      <c r="E4926" s="34">
        <v>1780962</v>
      </c>
      <c r="F4926" s="33">
        <v>1187.8084000000001</v>
      </c>
      <c r="G4926" s="33">
        <v>395.93140000000005</v>
      </c>
      <c r="H4926" s="49">
        <v>8.0280755138427313</v>
      </c>
      <c r="I4926" s="33">
        <v>1583.7398000000003</v>
      </c>
      <c r="J4926" s="35">
        <f>G4926/I4926</f>
        <v>0.24999775847017294</v>
      </c>
      <c r="K4926">
        <v>0.6669476384111509</v>
      </c>
      <c r="L4926">
        <v>0.88926086014187855</v>
      </c>
      <c r="M4926" s="49">
        <v>0.4</v>
      </c>
      <c r="N4926" t="s">
        <v>45</v>
      </c>
      <c r="O4926" s="10" t="s">
        <v>34</v>
      </c>
      <c r="P4926">
        <f>VLOOKUP($O4926,$Y$2:$AJ$8,9,FALSE)</f>
        <v>0.15</v>
      </c>
      <c r="Q4926" s="11">
        <f>(L4926-M4926)/L4926</f>
        <v>0.55018823167795627</v>
      </c>
      <c r="S4926" s="13">
        <f>MIN(Q4926,IF(R4926=0,P4926,R4926))</f>
        <v>0.15</v>
      </c>
      <c r="T4926">
        <f>IFERROR(S4926*I4926,0)</f>
        <v>237.56097000000003</v>
      </c>
      <c r="U4926" t="b">
        <f>O4926=N4926</f>
        <v>0</v>
      </c>
    </row>
    <row r="4927" spans="1:21" ht="21" x14ac:dyDescent="0.4">
      <c r="A4927" t="s">
        <v>4536</v>
      </c>
      <c r="B4927" t="s">
        <v>4530</v>
      </c>
      <c r="C4927" t="s">
        <v>4531</v>
      </c>
      <c r="D4927" s="34">
        <v>153140</v>
      </c>
      <c r="E4927" s="34">
        <v>18222</v>
      </c>
      <c r="F4927" s="33">
        <v>10.1648</v>
      </c>
      <c r="G4927" s="33">
        <v>4.9828999999999999</v>
      </c>
      <c r="H4927" s="49">
        <v>11.898916024552697</v>
      </c>
      <c r="I4927" s="33">
        <v>15.1477</v>
      </c>
      <c r="J4927" s="35">
        <f>G4927/I4927</f>
        <v>0.32895423067528401</v>
      </c>
      <c r="K4927">
        <v>0.55783119306332996</v>
      </c>
      <c r="L4927">
        <v>0.83128635715069699</v>
      </c>
      <c r="M4927" s="49">
        <v>0.3</v>
      </c>
      <c r="N4927" t="s">
        <v>37</v>
      </c>
      <c r="O4927" s="10" t="s">
        <v>37</v>
      </c>
      <c r="P4927">
        <f>VLOOKUP($O4927,$Y$2:$AJ$8,9,FALSE)</f>
        <v>0.25</v>
      </c>
      <c r="Q4927" s="11">
        <f>(L4927-M4927)/L4927</f>
        <v>0.63911352878654837</v>
      </c>
      <c r="S4927" s="13">
        <f>MIN(Q4927,IF(R4927=0,P4927,R4927))</f>
        <v>0.25</v>
      </c>
      <c r="T4927">
        <f>IFERROR(S4927*I4927,0)</f>
        <v>3.7869250000000001</v>
      </c>
      <c r="U4927" t="b">
        <f>O4927=N4927</f>
        <v>1</v>
      </c>
    </row>
    <row r="4928" spans="1:21" ht="21" x14ac:dyDescent="0.4">
      <c r="A4928" t="s">
        <v>5278</v>
      </c>
      <c r="B4928" t="s">
        <v>5274</v>
      </c>
      <c r="C4928" t="s">
        <v>5275</v>
      </c>
      <c r="D4928" s="34">
        <v>227438</v>
      </c>
      <c r="E4928" s="34">
        <v>16047</v>
      </c>
      <c r="F4928" s="33">
        <v>16.047000000000001</v>
      </c>
      <c r="G4928" s="33">
        <v>1.1934</v>
      </c>
      <c r="H4928" s="49">
        <v>7.0555492046184014</v>
      </c>
      <c r="I4928" s="33">
        <v>17.240400000000001</v>
      </c>
      <c r="J4928" s="35">
        <f>G4928/I4928</f>
        <v>6.922113176028398E-2</v>
      </c>
      <c r="K4928">
        <v>1</v>
      </c>
      <c r="L4928">
        <v>1.0743690409422322</v>
      </c>
      <c r="M4928" s="49">
        <v>1</v>
      </c>
      <c r="N4928" t="s">
        <v>37</v>
      </c>
      <c r="O4928" s="10" t="s">
        <v>37</v>
      </c>
      <c r="P4928">
        <f>VLOOKUP($O4928,$Y$2:$AJ$8,9,FALSE)</f>
        <v>0.25</v>
      </c>
      <c r="Q4928" s="11">
        <f>(L4928-M4928)/L4928</f>
        <v>6.9221131760283966E-2</v>
      </c>
      <c r="S4928" s="13">
        <f>MIN(Q4928,IF(R4928=0,P4928,R4928))</f>
        <v>6.9221131760283966E-2</v>
      </c>
      <c r="T4928">
        <f>IFERROR(S4928*I4928,0)</f>
        <v>1.1933999999999998</v>
      </c>
      <c r="U4928" t="b">
        <f>O4928=N4928</f>
        <v>1</v>
      </c>
    </row>
    <row r="4929" spans="1:21" ht="21" x14ac:dyDescent="0.4">
      <c r="A4929" t="s">
        <v>4838</v>
      </c>
      <c r="B4929" t="s">
        <v>4823</v>
      </c>
      <c r="C4929" t="s">
        <v>4824</v>
      </c>
      <c r="D4929" s="34">
        <v>137524</v>
      </c>
      <c r="E4929" s="34">
        <v>9272</v>
      </c>
      <c r="F4929" s="33">
        <v>3.8813999999999997</v>
      </c>
      <c r="G4929" s="33">
        <v>1.2935999999999999</v>
      </c>
      <c r="H4929" s="49">
        <v>6.7420959250748957</v>
      </c>
      <c r="I4929" s="33">
        <v>5.1749999999999998</v>
      </c>
      <c r="J4929" s="35">
        <f>G4929/I4929</f>
        <v>0.24997101449275361</v>
      </c>
      <c r="K4929">
        <v>0.41861518550474541</v>
      </c>
      <c r="L4929">
        <v>0.55813201035375326</v>
      </c>
      <c r="M4929" s="49">
        <v>0.2</v>
      </c>
      <c r="N4929" t="s">
        <v>34</v>
      </c>
      <c r="O4929" s="10" t="s">
        <v>34</v>
      </c>
      <c r="P4929">
        <f>VLOOKUP($O4929,$Y$2:$AJ$8,9,FALSE)</f>
        <v>0.15</v>
      </c>
      <c r="Q4929" s="11">
        <f>(L4929-M4929)/L4929</f>
        <v>0.64166183574879232</v>
      </c>
      <c r="S4929" s="13">
        <f>MIN(Q4929,IF(R4929=0,P4929,R4929))</f>
        <v>0.15</v>
      </c>
      <c r="T4929">
        <f>IFERROR(S4929*I4929,0)</f>
        <v>0.77625</v>
      </c>
      <c r="U4929" t="b">
        <f>O4929=N4929</f>
        <v>1</v>
      </c>
    </row>
    <row r="4930" spans="1:21" ht="21" x14ac:dyDescent="0.4">
      <c r="A4930" t="s">
        <v>5552</v>
      </c>
      <c r="B4930" t="s">
        <v>5545</v>
      </c>
      <c r="C4930" t="s">
        <v>5546</v>
      </c>
      <c r="D4930" s="34">
        <v>28124</v>
      </c>
      <c r="E4930" s="34">
        <v>6830</v>
      </c>
      <c r="F4930" s="33">
        <v>8.2113999999999994</v>
      </c>
      <c r="G4930" s="33">
        <v>2.4327000000000001</v>
      </c>
      <c r="H4930" s="49">
        <v>24.285307922059452</v>
      </c>
      <c r="I4930" s="33">
        <v>10.6441</v>
      </c>
      <c r="J4930" s="35">
        <f>G4930/I4930</f>
        <v>0.22854914929397507</v>
      </c>
      <c r="K4930">
        <v>1.2022547584187409</v>
      </c>
      <c r="L4930">
        <v>1.5584333821376282</v>
      </c>
      <c r="M4930" s="49">
        <v>1.2</v>
      </c>
      <c r="N4930" t="s">
        <v>34</v>
      </c>
      <c r="O4930" s="10" t="s">
        <v>34</v>
      </c>
      <c r="P4930">
        <f>VLOOKUP($O4930,$Y$2:$AJ$8,9,FALSE)</f>
        <v>0.15</v>
      </c>
      <c r="Q4930" s="11">
        <f>(L4930-M4930)/L4930</f>
        <v>0.22999596020330518</v>
      </c>
      <c r="S4930" s="13">
        <f>MIN(Q4930,IF(R4930=0,P4930,R4930))</f>
        <v>0.15</v>
      </c>
      <c r="T4930">
        <f>IFERROR(S4930*I4930,0)</f>
        <v>1.5966149999999999</v>
      </c>
      <c r="U4930" t="b">
        <f>O4930=N4930</f>
        <v>1</v>
      </c>
    </row>
    <row r="4931" spans="1:21" ht="21" x14ac:dyDescent="0.4">
      <c r="A4931" t="s">
        <v>3364</v>
      </c>
      <c r="B4931" t="s">
        <v>3355</v>
      </c>
      <c r="C4931" t="s">
        <v>3356</v>
      </c>
      <c r="D4931" s="34">
        <v>327144</v>
      </c>
      <c r="E4931" s="34">
        <v>26650</v>
      </c>
      <c r="F4931" s="33">
        <v>33.792800000000007</v>
      </c>
      <c r="G4931" s="33">
        <v>15.273899999999998</v>
      </c>
      <c r="H4931" s="49">
        <v>8.146259751057638</v>
      </c>
      <c r="I4931" s="33">
        <v>49.066700000000004</v>
      </c>
      <c r="J4931" s="35">
        <f>G4931/I4931</f>
        <v>0.31128851135291341</v>
      </c>
      <c r="K4931">
        <v>1.2680225140712948</v>
      </c>
      <c r="L4931">
        <v>1.8411519699812384</v>
      </c>
      <c r="M4931" s="49">
        <v>1.1200000000000001</v>
      </c>
      <c r="N4931" t="s">
        <v>45</v>
      </c>
      <c r="O4931" s="10" t="s">
        <v>45</v>
      </c>
      <c r="P4931">
        <f>VLOOKUP($O4931,$Y$2:$AJ$8,9,FALSE)</f>
        <v>0.32</v>
      </c>
      <c r="Q4931" s="11">
        <f>(L4931-M4931)/L4931</f>
        <v>0.3916851958660354</v>
      </c>
      <c r="S4931" s="13">
        <f>MIN(Q4931,IF(R4931=0,P4931,R4931))</f>
        <v>0.32</v>
      </c>
      <c r="T4931">
        <f>IFERROR(S4931*I4931,0)</f>
        <v>15.701344000000002</v>
      </c>
      <c r="U4931" t="b">
        <f>O4931=N4931</f>
        <v>1</v>
      </c>
    </row>
    <row r="4932" spans="1:21" ht="21" x14ac:dyDescent="0.4">
      <c r="A4932" t="s">
        <v>2491</v>
      </c>
      <c r="B4932" t="s">
        <v>2390</v>
      </c>
      <c r="C4932" t="s">
        <v>2391</v>
      </c>
      <c r="D4932" s="34">
        <v>430113</v>
      </c>
      <c r="E4932" s="34">
        <v>63857</v>
      </c>
      <c r="F4932" s="33">
        <v>26.447299999999998</v>
      </c>
      <c r="G4932" s="33">
        <v>8.8117000000000001</v>
      </c>
      <c r="H4932" s="49">
        <v>14.846563577478477</v>
      </c>
      <c r="I4932" s="33">
        <v>35.259</v>
      </c>
      <c r="J4932" s="35">
        <f>G4932/I4932</f>
        <v>0.24991349726311013</v>
      </c>
      <c r="K4932">
        <v>0.41416446121803402</v>
      </c>
      <c r="L4932">
        <v>0.5521555976635294</v>
      </c>
      <c r="M4932" s="49">
        <v>0.25</v>
      </c>
      <c r="N4932" t="s">
        <v>37</v>
      </c>
      <c r="O4932" s="10" t="s">
        <v>37</v>
      </c>
      <c r="P4932">
        <f>VLOOKUP($O4932,$Y$2:$AJ$8,9,FALSE)</f>
        <v>0.25</v>
      </c>
      <c r="Q4932" s="11">
        <f>(L4932-M4932)/L4932</f>
        <v>0.54722907626421613</v>
      </c>
      <c r="S4932" s="13">
        <f>MIN(Q4932,IF(R4932=0,P4932,R4932))</f>
        <v>0.25</v>
      </c>
      <c r="T4932">
        <f>IFERROR(S4932*I4932,0)</f>
        <v>8.8147500000000001</v>
      </c>
      <c r="U4932" t="b">
        <f>O4932=N4932</f>
        <v>1</v>
      </c>
    </row>
    <row r="4933" spans="1:21" ht="21" x14ac:dyDescent="0.4">
      <c r="A4933" t="s">
        <v>608</v>
      </c>
      <c r="B4933" t="s">
        <v>587</v>
      </c>
      <c r="C4933" s="50" t="s">
        <v>588</v>
      </c>
      <c r="D4933" s="34">
        <v>34096</v>
      </c>
      <c r="E4933" s="34">
        <v>953</v>
      </c>
      <c r="F4933" s="33">
        <v>6.5000000000000002E-2</v>
      </c>
      <c r="G4933" s="33">
        <v>2.1000000000000001E-2</v>
      </c>
      <c r="H4933" s="49">
        <v>2.7950492726419522</v>
      </c>
      <c r="I4933" s="33">
        <v>8.6000000000000007E-2</v>
      </c>
      <c r="J4933" s="35">
        <f>G4933/I4933</f>
        <v>0.2441860465116279</v>
      </c>
      <c r="K4933">
        <v>6.8205666316894023E-2</v>
      </c>
      <c r="L4933">
        <v>9.0241343126967466E-2</v>
      </c>
      <c r="M4933" s="49">
        <v>0.03</v>
      </c>
      <c r="N4933" t="s">
        <v>34</v>
      </c>
      <c r="O4933" s="10" t="s">
        <v>34</v>
      </c>
      <c r="P4933">
        <f>VLOOKUP($O4933,$Y$2:$AJ$8,9,FALSE)</f>
        <v>0.15</v>
      </c>
      <c r="Q4933" s="11">
        <f>(L4933-M4933)/L4933</f>
        <v>0.66755813953488374</v>
      </c>
      <c r="S4933" s="13">
        <f>MIN(Q4933,IF(R4933=0,P4933,R4933))</f>
        <v>0.15</v>
      </c>
      <c r="T4933">
        <f>IFERROR(S4933*I4933,0)</f>
        <v>1.29E-2</v>
      </c>
      <c r="U4933" t="b">
        <f>O4933=N4933</f>
        <v>1</v>
      </c>
    </row>
    <row r="4934" spans="1:21" ht="21" x14ac:dyDescent="0.4">
      <c r="A4934" t="s">
        <v>533</v>
      </c>
      <c r="B4934" t="s">
        <v>423</v>
      </c>
      <c r="C4934" s="50" t="s">
        <v>424</v>
      </c>
      <c r="D4934" s="34">
        <v>451202</v>
      </c>
      <c r="E4934" s="34">
        <v>71141</v>
      </c>
      <c r="F4934" s="33">
        <v>142.28200000000001</v>
      </c>
      <c r="G4934" s="33">
        <v>34.941799999999994</v>
      </c>
      <c r="H4934" s="49">
        <v>15.766995713671482</v>
      </c>
      <c r="I4934" s="33">
        <v>177.22380000000001</v>
      </c>
      <c r="J4934" s="35">
        <f>G4934/I4934</f>
        <v>0.19716200645737192</v>
      </c>
      <c r="K4934">
        <v>2</v>
      </c>
      <c r="L4934">
        <v>2.4911626207109827</v>
      </c>
      <c r="M4934" s="49">
        <v>2</v>
      </c>
      <c r="N4934" t="s">
        <v>34</v>
      </c>
      <c r="O4934" s="10" t="s">
        <v>34</v>
      </c>
      <c r="P4934">
        <f>VLOOKUP($O4934,$Y$2:$AJ$8,9,FALSE)</f>
        <v>0.15</v>
      </c>
      <c r="Q4934" s="11">
        <f>(L4934-M4934)/L4934</f>
        <v>0.19716200645737209</v>
      </c>
      <c r="S4934" s="13">
        <f>MIN(Q4934,IF(R4934=0,P4934,R4934))</f>
        <v>0.15</v>
      </c>
      <c r="T4934">
        <f>IFERROR(S4934*I4934,0)</f>
        <v>26.583570000000002</v>
      </c>
      <c r="U4934" t="b">
        <f>O4934=N4934</f>
        <v>1</v>
      </c>
    </row>
    <row r="4935" spans="1:21" ht="21" x14ac:dyDescent="0.4">
      <c r="A4935" t="s">
        <v>6480</v>
      </c>
      <c r="B4935" t="s">
        <v>6478</v>
      </c>
      <c r="C4935" t="s">
        <v>6479</v>
      </c>
      <c r="D4935" s="34">
        <v>234419</v>
      </c>
      <c r="E4935" s="34">
        <v>296</v>
      </c>
      <c r="F4935" s="33">
        <v>0.31730000000000003</v>
      </c>
      <c r="G4935" s="33">
        <v>0.10610000000000001</v>
      </c>
      <c r="H4935" s="49">
        <v>0.12626962831511099</v>
      </c>
      <c r="I4935" s="33">
        <v>0.42340000000000005</v>
      </c>
      <c r="J4935" s="35">
        <f>G4935/I4935</f>
        <v>0.25059045819555975</v>
      </c>
      <c r="K4935">
        <v>1.0719594594594595</v>
      </c>
      <c r="L4935">
        <v>1.4304054054054056</v>
      </c>
      <c r="M4935" s="49">
        <v>1</v>
      </c>
      <c r="N4935" t="s">
        <v>37</v>
      </c>
      <c r="O4935" s="10" t="s">
        <v>37</v>
      </c>
      <c r="P4935">
        <f>VLOOKUP($O4935,$Y$2:$AJ$8,9,FALSE)</f>
        <v>0.25</v>
      </c>
      <c r="Q4935" s="11">
        <f>(L4935-M4935)/L4935</f>
        <v>0.30089749645725095</v>
      </c>
      <c r="S4935" s="13">
        <f>MIN(Q4935,IF(R4935=0,P4935,R4935))</f>
        <v>0.25</v>
      </c>
      <c r="T4935">
        <f>IFERROR(S4935*I4935,0)</f>
        <v>0.10585000000000001</v>
      </c>
      <c r="U4935" t="b">
        <f>O4935=N4935</f>
        <v>1</v>
      </c>
    </row>
    <row r="4936" spans="1:21" ht="21" x14ac:dyDescent="0.4">
      <c r="A4936" t="s">
        <v>3865</v>
      </c>
      <c r="B4936" t="s">
        <v>3816</v>
      </c>
      <c r="C4936" t="s">
        <v>3817</v>
      </c>
      <c r="D4936" s="34">
        <v>28423</v>
      </c>
      <c r="E4936" s="34">
        <v>7239</v>
      </c>
      <c r="F4936" s="33">
        <v>3.3889</v>
      </c>
      <c r="G4936" s="33">
        <v>1.1292000000000002</v>
      </c>
      <c r="H4936" s="49">
        <v>25.468810470393695</v>
      </c>
      <c r="I4936" s="33">
        <v>4.5181000000000004</v>
      </c>
      <c r="J4936" s="35">
        <f>G4936/I4936</f>
        <v>0.24992806710785509</v>
      </c>
      <c r="K4936">
        <v>0.46814477137726207</v>
      </c>
      <c r="L4936">
        <v>0.62413316756458082</v>
      </c>
      <c r="M4936" s="49">
        <v>0.3</v>
      </c>
      <c r="N4936" t="s">
        <v>34</v>
      </c>
      <c r="O4936" s="10" t="s">
        <v>34</v>
      </c>
      <c r="P4936">
        <f>VLOOKUP($O4936,$Y$2:$AJ$8,9,FALSE)</f>
        <v>0.15</v>
      </c>
      <c r="Q4936" s="11">
        <f>(L4936-M4936)/L4936</f>
        <v>0.5193333480887985</v>
      </c>
      <c r="S4936" s="13">
        <f>MIN(Q4936,IF(R4936=0,P4936,R4936))</f>
        <v>0.15</v>
      </c>
      <c r="T4936">
        <f>IFERROR(S4936*I4936,0)</f>
        <v>0.67771500000000007</v>
      </c>
      <c r="U4936" t="b">
        <f>O4936=N4936</f>
        <v>1</v>
      </c>
    </row>
    <row r="4937" spans="1:21" ht="21" x14ac:dyDescent="0.4">
      <c r="A4937" t="s">
        <v>1219</v>
      </c>
      <c r="B4937" t="s">
        <v>1143</v>
      </c>
      <c r="C4937" s="50" t="s">
        <v>1144</v>
      </c>
      <c r="D4937" s="34">
        <v>328199</v>
      </c>
      <c r="E4937" s="34">
        <v>57138</v>
      </c>
      <c r="F4937" s="33">
        <v>17.340600000000002</v>
      </c>
      <c r="G4937" s="33">
        <v>5.5674000000000001</v>
      </c>
      <c r="H4937" s="49">
        <v>17.409559444117747</v>
      </c>
      <c r="I4937" s="33">
        <v>22.908000000000001</v>
      </c>
      <c r="J4937" s="35">
        <f>G4937/I4937</f>
        <v>0.2430330015715034</v>
      </c>
      <c r="K4937">
        <v>0.30348629633518853</v>
      </c>
      <c r="L4937">
        <v>0.40092407854667644</v>
      </c>
      <c r="M4937" s="49">
        <v>0.3</v>
      </c>
      <c r="N4937" t="s">
        <v>37</v>
      </c>
      <c r="O4937" s="10" t="s">
        <v>37</v>
      </c>
      <c r="P4937">
        <f>VLOOKUP($O4937,$Y$2:$AJ$8,9,FALSE)</f>
        <v>0.25</v>
      </c>
      <c r="Q4937" s="11">
        <f>(L4937-M4937)/L4937</f>
        <v>0.25172865374541642</v>
      </c>
      <c r="S4937" s="13">
        <f>MIN(Q4937,IF(R4937=0,P4937,R4937))</f>
        <v>0.25</v>
      </c>
      <c r="T4937">
        <f>IFERROR(S4937*I4937,0)</f>
        <v>5.7270000000000003</v>
      </c>
      <c r="U4937" t="b">
        <f>O4937=N4937</f>
        <v>1</v>
      </c>
    </row>
    <row r="4938" spans="1:21" ht="21" x14ac:dyDescent="0.4">
      <c r="A4938" t="s">
        <v>4512</v>
      </c>
      <c r="B4938" t="s">
        <v>4507</v>
      </c>
      <c r="C4938" t="s">
        <v>4508</v>
      </c>
      <c r="D4938" s="34">
        <v>595729</v>
      </c>
      <c r="E4938" s="34">
        <v>33353</v>
      </c>
      <c r="F4938" s="33">
        <v>42.481400000000001</v>
      </c>
      <c r="G4938" s="33">
        <v>20.924600000000002</v>
      </c>
      <c r="H4938" s="49">
        <v>5.5986866511450675</v>
      </c>
      <c r="I4938" s="33">
        <v>63.406000000000006</v>
      </c>
      <c r="J4938" s="35">
        <f>G4938/I4938</f>
        <v>0.33000977825442385</v>
      </c>
      <c r="K4938">
        <v>1.273690522591671</v>
      </c>
      <c r="L4938">
        <v>1.9010583755584207</v>
      </c>
      <c r="M4938" s="49">
        <v>0.99</v>
      </c>
      <c r="N4938" t="s">
        <v>37</v>
      </c>
      <c r="O4938" s="10" t="s">
        <v>37</v>
      </c>
      <c r="P4938">
        <f>VLOOKUP($O4938,$Y$2:$AJ$8,9,FALSE)</f>
        <v>0.25</v>
      </c>
      <c r="Q4938" s="11">
        <f>(L4938-M4938)/L4938</f>
        <v>0.47923745386871913</v>
      </c>
      <c r="S4938" s="13">
        <f>MIN(Q4938,IF(R4938=0,P4938,R4938))</f>
        <v>0.25</v>
      </c>
      <c r="T4938">
        <f>IFERROR(S4938*I4938,0)</f>
        <v>15.851500000000001</v>
      </c>
      <c r="U4938" t="b">
        <f>O4938=N4938</f>
        <v>1</v>
      </c>
    </row>
    <row r="4939" spans="1:21" ht="21" x14ac:dyDescent="0.4">
      <c r="A4939" t="s">
        <v>4058</v>
      </c>
      <c r="B4939" t="s">
        <v>3907</v>
      </c>
      <c r="C4939" t="s">
        <v>3908</v>
      </c>
      <c r="D4939" s="34">
        <v>8629</v>
      </c>
      <c r="E4939" s="34">
        <v>945</v>
      </c>
      <c r="F4939" s="33">
        <v>0.84190000000000009</v>
      </c>
      <c r="G4939" s="33">
        <v>0.2611</v>
      </c>
      <c r="H4939" s="49">
        <v>10.951442809131997</v>
      </c>
      <c r="I4939" s="33">
        <v>1.1030000000000002</v>
      </c>
      <c r="J4939" s="35">
        <f>G4939/I4939</f>
        <v>0.23671804170444238</v>
      </c>
      <c r="K4939">
        <v>0.89089947089947097</v>
      </c>
      <c r="L4939">
        <v>1.1671957671957673</v>
      </c>
      <c r="M4939" s="49">
        <v>0.9</v>
      </c>
      <c r="N4939" t="s">
        <v>37</v>
      </c>
      <c r="O4939" s="10" t="s">
        <v>37</v>
      </c>
      <c r="P4939">
        <f>VLOOKUP($O4939,$Y$2:$AJ$8,9,FALSE)</f>
        <v>0.25</v>
      </c>
      <c r="Q4939" s="11">
        <f>(L4939-M4939)/L4939</f>
        <v>0.22892112420670904</v>
      </c>
      <c r="S4939" s="13">
        <f>MIN(Q4939,IF(R4939=0,P4939,R4939))</f>
        <v>0.22892112420670904</v>
      </c>
      <c r="T4939">
        <f>IFERROR(S4939*I4939,0)</f>
        <v>0.25250000000000011</v>
      </c>
      <c r="U4939" t="b">
        <f>O4939=N4939</f>
        <v>1</v>
      </c>
    </row>
    <row r="4940" spans="1:21" ht="21" x14ac:dyDescent="0.4">
      <c r="A4940" t="s">
        <v>203</v>
      </c>
      <c r="B4940" t="s">
        <v>31</v>
      </c>
      <c r="C4940" t="s">
        <v>32</v>
      </c>
      <c r="D4940" s="34">
        <v>4412808</v>
      </c>
      <c r="E4940" s="34">
        <v>1419079</v>
      </c>
      <c r="F4940" s="33">
        <v>693.62220000000002</v>
      </c>
      <c r="G4940" s="33">
        <v>225.30040000000002</v>
      </c>
      <c r="H4940" s="49">
        <v>32.158185898865305</v>
      </c>
      <c r="I4940" s="33">
        <v>918.9226000000001</v>
      </c>
      <c r="K4940">
        <v>0.48878335878411283</v>
      </c>
      <c r="L4940">
        <v>0.64754858608999222</v>
      </c>
      <c r="M4940" s="49">
        <v>0.4</v>
      </c>
      <c r="N4940" t="s">
        <v>33</v>
      </c>
      <c r="O4940" s="10" t="s">
        <v>37</v>
      </c>
      <c r="P4940">
        <f>VLOOKUP($O4940,$Y$2:$AJ$8,9,FALSE)</f>
        <v>0.25</v>
      </c>
      <c r="Q4940" s="11">
        <f>(L4940-M4940)/L4940</f>
        <v>0.38228573331420951</v>
      </c>
      <c r="S4940" s="13">
        <f>MIN(Q4940,IF(R4940=0,P4940,R4940))</f>
        <v>0.25</v>
      </c>
      <c r="T4940">
        <f>IFERROR(S4940*I4940,0)</f>
        <v>229.73065000000003</v>
      </c>
      <c r="U4940" t="b">
        <f>O4940=N4940</f>
        <v>0</v>
      </c>
    </row>
    <row r="4941" spans="1:21" ht="21" x14ac:dyDescent="0.4">
      <c r="A4941" t="s">
        <v>534</v>
      </c>
      <c r="B4941" t="s">
        <v>423</v>
      </c>
      <c r="C4941" s="50" t="s">
        <v>424</v>
      </c>
      <c r="D4941" s="34">
        <v>86962</v>
      </c>
      <c r="E4941" s="34">
        <v>4048</v>
      </c>
      <c r="F4941" s="33">
        <v>4.2606999999999999</v>
      </c>
      <c r="G4941" s="33">
        <v>1.3993000000000002</v>
      </c>
      <c r="H4941" s="49">
        <v>4.6549067408753251</v>
      </c>
      <c r="I4941" s="33">
        <v>5.66</v>
      </c>
      <c r="J4941" s="35">
        <f>G4941/I4941</f>
        <v>0.24722614840989401</v>
      </c>
      <c r="K4941">
        <v>1.052544466403162</v>
      </c>
      <c r="L4941">
        <v>1.3982213438735178</v>
      </c>
      <c r="M4941" s="49">
        <v>1</v>
      </c>
      <c r="N4941" t="s">
        <v>34</v>
      </c>
      <c r="O4941" s="10" t="s">
        <v>34</v>
      </c>
      <c r="P4941">
        <f>VLOOKUP($O4941,$Y$2:$AJ$8,9,FALSE)</f>
        <v>0.15</v>
      </c>
      <c r="Q4941" s="11">
        <f>(L4941-M4941)/L4941</f>
        <v>0.28480565371024735</v>
      </c>
      <c r="S4941" s="13">
        <f>MIN(Q4941,IF(R4941=0,P4941,R4941))</f>
        <v>0.15</v>
      </c>
      <c r="T4941">
        <f>IFERROR(S4941*I4941,0)</f>
        <v>0.84899999999999998</v>
      </c>
      <c r="U4941" t="b">
        <f>O4941=N4941</f>
        <v>1</v>
      </c>
    </row>
    <row r="4942" spans="1:21" ht="21" x14ac:dyDescent="0.4">
      <c r="A4942" t="s">
        <v>872</v>
      </c>
      <c r="B4942" t="s">
        <v>775</v>
      </c>
      <c r="C4942" s="50" t="s">
        <v>776</v>
      </c>
      <c r="D4942" s="34">
        <v>70878</v>
      </c>
      <c r="E4942" s="34">
        <v>22147</v>
      </c>
      <c r="F4942" s="33">
        <v>22.322900000000004</v>
      </c>
      <c r="G4942" s="33">
        <v>7.4360999999999997</v>
      </c>
      <c r="H4942" s="49">
        <v>31.246649171816362</v>
      </c>
      <c r="I4942" s="33">
        <v>29.759000000000004</v>
      </c>
      <c r="J4942" s="35">
        <f>G4942/I4942</f>
        <v>0.24987734802916761</v>
      </c>
      <c r="K4942">
        <v>1.0079423849731344</v>
      </c>
      <c r="L4942">
        <v>1.3437034361313047</v>
      </c>
      <c r="M4942" s="49">
        <v>0.75</v>
      </c>
      <c r="N4942" t="s">
        <v>37</v>
      </c>
      <c r="O4942" s="10" t="s">
        <v>37</v>
      </c>
      <c r="P4942">
        <f>VLOOKUP($O4942,$Y$2:$AJ$8,9,FALSE)</f>
        <v>0.25</v>
      </c>
      <c r="Q4942" s="11">
        <f>(L4942-M4942)/L4942</f>
        <v>0.44184112369367262</v>
      </c>
      <c r="S4942" s="13">
        <f>MIN(Q4942,IF(R4942=0,P4942,R4942))</f>
        <v>0.25</v>
      </c>
      <c r="T4942">
        <f>IFERROR(S4942*I4942,0)</f>
        <v>7.439750000000001</v>
      </c>
      <c r="U4942" t="b">
        <f>O4942=N4942</f>
        <v>1</v>
      </c>
    </row>
    <row r="4943" spans="1:21" ht="21" x14ac:dyDescent="0.4">
      <c r="A4943" t="s">
        <v>1138</v>
      </c>
      <c r="B4943" t="s">
        <v>1106</v>
      </c>
      <c r="C4943" s="50" t="s">
        <v>1107</v>
      </c>
      <c r="D4943" s="34">
        <v>261599</v>
      </c>
      <c r="E4943" s="34">
        <v>30590</v>
      </c>
      <c r="F4943" s="33">
        <v>23.1328</v>
      </c>
      <c r="G4943" s="33">
        <v>10.8339</v>
      </c>
      <c r="H4943" s="49">
        <v>11.693469776260613</v>
      </c>
      <c r="I4943" s="33">
        <v>33.966700000000003</v>
      </c>
      <c r="J4943" s="35">
        <f>G4943/I4943</f>
        <v>0.31895650740283865</v>
      </c>
      <c r="K4943">
        <v>0.7562209872507355</v>
      </c>
      <c r="L4943">
        <v>1.1103857469761362</v>
      </c>
      <c r="M4943" s="49">
        <v>0.75</v>
      </c>
      <c r="N4943" t="s">
        <v>37</v>
      </c>
      <c r="O4943" s="10" t="s">
        <v>37</v>
      </c>
      <c r="P4943">
        <f>VLOOKUP($O4943,$Y$2:$AJ$8,9,FALSE)</f>
        <v>0.25</v>
      </c>
      <c r="Q4943" s="11">
        <f>(L4943-M4943)/L4943</f>
        <v>0.32455905342585545</v>
      </c>
      <c r="S4943" s="13">
        <f>MIN(Q4943,IF(R4943=0,P4943,R4943))</f>
        <v>0.25</v>
      </c>
      <c r="T4943">
        <f>IFERROR(S4943*I4943,0)</f>
        <v>8.4916750000000008</v>
      </c>
      <c r="U4943" t="b">
        <f>O4943=N4943</f>
        <v>1</v>
      </c>
    </row>
    <row r="4944" spans="1:21" ht="21" x14ac:dyDescent="0.4">
      <c r="A4944" t="s">
        <v>204</v>
      </c>
      <c r="B4944" t="s">
        <v>31</v>
      </c>
      <c r="C4944" t="s">
        <v>32</v>
      </c>
      <c r="D4944" s="34">
        <v>78619</v>
      </c>
      <c r="E4944" s="34">
        <v>34709</v>
      </c>
      <c r="F4944" s="33">
        <v>40.412500000000009</v>
      </c>
      <c r="G4944" s="33">
        <v>13.4709</v>
      </c>
      <c r="H4944" s="49">
        <v>44.148361083198715</v>
      </c>
      <c r="I4944" s="33">
        <v>53.883400000000009</v>
      </c>
      <c r="K4944">
        <v>1.1643233743409493</v>
      </c>
      <c r="L4944">
        <v>1.5524330865193467</v>
      </c>
      <c r="M4944" s="49">
        <v>1</v>
      </c>
      <c r="N4944" t="s">
        <v>34</v>
      </c>
      <c r="O4944" s="10" t="s">
        <v>34</v>
      </c>
      <c r="P4944">
        <f>VLOOKUP($O4944,$Y$2:$AJ$8,9,FALSE)</f>
        <v>0.15</v>
      </c>
      <c r="Q4944" s="11">
        <f>(L4944-M4944)/L4944</f>
        <v>0.35584985357271448</v>
      </c>
      <c r="S4944" s="13">
        <f>MIN(Q4944,IF(R4944=0,P4944,R4944))</f>
        <v>0.15</v>
      </c>
      <c r="T4944">
        <f>IFERROR(S4944*I4944,0)</f>
        <v>8.082510000000001</v>
      </c>
      <c r="U4944" t="b">
        <f>O4944=N4944</f>
        <v>1</v>
      </c>
    </row>
    <row r="4945" spans="1:21" ht="21" x14ac:dyDescent="0.4">
      <c r="A4945" t="s">
        <v>6218</v>
      </c>
      <c r="B4945" t="s">
        <v>6180</v>
      </c>
      <c r="C4945" t="s">
        <v>6181</v>
      </c>
      <c r="D4945" s="34">
        <v>28813</v>
      </c>
      <c r="E4945" s="34">
        <v>628</v>
      </c>
      <c r="F4945" s="33">
        <v>0.18479999999999999</v>
      </c>
      <c r="G4945" s="33">
        <v>0.11119999999999999</v>
      </c>
      <c r="H4945" s="49">
        <v>2.1795717210981156</v>
      </c>
      <c r="I4945" s="33">
        <v>0.29599999999999999</v>
      </c>
      <c r="J4945" s="35">
        <f>G4945/I4945</f>
        <v>0.37567567567567567</v>
      </c>
      <c r="K4945">
        <v>0.29426751592356687</v>
      </c>
      <c r="L4945">
        <v>0.4713375796178344</v>
      </c>
      <c r="M4945" s="49">
        <v>0.3</v>
      </c>
      <c r="N4945" t="s">
        <v>33</v>
      </c>
      <c r="O4945" s="10" t="s">
        <v>33</v>
      </c>
      <c r="P4945">
        <f>VLOOKUP($O4945,$Y$2:$AJ$8,9,FALSE)</f>
        <v>0.4</v>
      </c>
      <c r="Q4945" s="11">
        <f>(L4945-M4945)/L4945</f>
        <v>0.36351351351351352</v>
      </c>
      <c r="S4945" s="13">
        <f>MIN(Q4945,IF(R4945=0,P4945,R4945))</f>
        <v>0.36351351351351352</v>
      </c>
      <c r="T4945">
        <f>IFERROR(S4945*I4945,0)</f>
        <v>0.1076</v>
      </c>
      <c r="U4945" t="b">
        <f>O4945=N4945</f>
        <v>1</v>
      </c>
    </row>
    <row r="4946" spans="1:21" ht="21" x14ac:dyDescent="0.4">
      <c r="A4946" t="s">
        <v>894</v>
      </c>
      <c r="B4946" t="s">
        <v>880</v>
      </c>
      <c r="C4946" s="50" t="s">
        <v>881</v>
      </c>
      <c r="D4946" s="34">
        <v>1628828</v>
      </c>
      <c r="E4946" s="34">
        <v>186496</v>
      </c>
      <c r="F4946" s="33">
        <v>291.21839999999997</v>
      </c>
      <c r="G4946" s="33">
        <v>72.805099999999996</v>
      </c>
      <c r="H4946" s="49">
        <v>11.44970494122154</v>
      </c>
      <c r="I4946" s="33">
        <v>364.02349999999996</v>
      </c>
      <c r="J4946" s="35">
        <f>G4946/I4946</f>
        <v>0.20000109883015796</v>
      </c>
      <c r="K4946">
        <v>1.5615262525737816</v>
      </c>
      <c r="L4946">
        <v>1.9519104967398762</v>
      </c>
      <c r="M4946" s="49">
        <v>1.5</v>
      </c>
      <c r="N4946" t="s">
        <v>37</v>
      </c>
      <c r="O4946" s="10" t="s">
        <v>42</v>
      </c>
      <c r="P4946">
        <f>VLOOKUP($O4946,$Y$2:$AJ$8,9,FALSE)</f>
        <v>0.05</v>
      </c>
      <c r="Q4946" s="11">
        <f>(L4946-M4946)/L4946</f>
        <v>0.2315221407409136</v>
      </c>
      <c r="S4946" s="13">
        <f>MIN(Q4946,IF(R4946=0,P4946,R4946))</f>
        <v>0.05</v>
      </c>
      <c r="T4946">
        <f>IFERROR(S4946*I4946,0)</f>
        <v>18.201174999999999</v>
      </c>
      <c r="U4946" t="b">
        <f>O4946=N4946</f>
        <v>0</v>
      </c>
    </row>
    <row r="4947" spans="1:21" ht="21" x14ac:dyDescent="0.4">
      <c r="A4947" t="s">
        <v>978</v>
      </c>
      <c r="B4947" t="s">
        <v>899</v>
      </c>
      <c r="C4947" s="50" t="s">
        <v>900</v>
      </c>
      <c r="D4947" s="34">
        <v>799541</v>
      </c>
      <c r="E4947" s="34">
        <v>114807</v>
      </c>
      <c r="F4947" s="33">
        <v>139.26829999999998</v>
      </c>
      <c r="G4947" s="33">
        <v>46.418599999999998</v>
      </c>
      <c r="H4947" s="49">
        <v>14.359113541394375</v>
      </c>
      <c r="I4947" s="33">
        <v>185.68689999999998</v>
      </c>
      <c r="J4947" s="35">
        <f>G4947/I4947</f>
        <v>0.24998317059523317</v>
      </c>
      <c r="K4947">
        <v>1.2130645343925022</v>
      </c>
      <c r="L4947">
        <v>1.6173830863971708</v>
      </c>
      <c r="M4947" s="49">
        <v>1.1000000000000001</v>
      </c>
      <c r="N4947" t="s">
        <v>37</v>
      </c>
      <c r="O4947" s="10" t="s">
        <v>34</v>
      </c>
      <c r="P4947">
        <f>VLOOKUP($O4947,$Y$2:$AJ$8,9,FALSE)</f>
        <v>0.15</v>
      </c>
      <c r="Q4947" s="11">
        <f>(L4947-M4947)/L4947</f>
        <v>0.31988901748050069</v>
      </c>
      <c r="S4947" s="13">
        <f>MIN(Q4947,IF(R4947=0,P4947,R4947))</f>
        <v>0.15</v>
      </c>
      <c r="T4947">
        <f>IFERROR(S4947*I4947,0)</f>
        <v>27.853034999999995</v>
      </c>
      <c r="U4947" t="b">
        <f>O4947=N4947</f>
        <v>0</v>
      </c>
    </row>
    <row r="4948" spans="1:21" ht="21" x14ac:dyDescent="0.4">
      <c r="A4948" t="s">
        <v>2847</v>
      </c>
      <c r="B4948" t="s">
        <v>2809</v>
      </c>
      <c r="C4948" t="s">
        <v>2810</v>
      </c>
      <c r="D4948" s="34">
        <v>1157033</v>
      </c>
      <c r="E4948" s="34">
        <v>183028</v>
      </c>
      <c r="F4948" s="33">
        <v>219.63359999999997</v>
      </c>
      <c r="G4948" s="33">
        <v>72.940100000000001</v>
      </c>
      <c r="H4948" s="49">
        <v>15.818736371391308</v>
      </c>
      <c r="I4948" s="33">
        <v>292.57369999999997</v>
      </c>
      <c r="J4948" s="35">
        <f>G4948/I4948</f>
        <v>0.24930504689929411</v>
      </c>
      <c r="K4948">
        <v>1.2</v>
      </c>
      <c r="L4948">
        <v>1.5985188058657689</v>
      </c>
      <c r="M4948" s="49">
        <v>1.2</v>
      </c>
      <c r="N4948" t="s">
        <v>45</v>
      </c>
      <c r="O4948" s="10" t="s">
        <v>45</v>
      </c>
      <c r="P4948">
        <f>VLOOKUP($O4948,$Y$2:$AJ$8,9,FALSE)</f>
        <v>0.32</v>
      </c>
      <c r="Q4948" s="11">
        <f>(L4948-M4948)/L4948</f>
        <v>0.24930504689929397</v>
      </c>
      <c r="S4948" s="13">
        <f>MIN(Q4948,IF(R4948=0,P4948,R4948))</f>
        <v>0.24930504689929397</v>
      </c>
      <c r="T4948">
        <f>IFERROR(S4948*I4948,0)</f>
        <v>72.940099999999958</v>
      </c>
      <c r="U4948" t="b">
        <f>O4948=N4948</f>
        <v>1</v>
      </c>
    </row>
    <row r="4949" spans="1:21" ht="21" x14ac:dyDescent="0.4">
      <c r="A4949" t="s">
        <v>979</v>
      </c>
      <c r="B4949" t="s">
        <v>899</v>
      </c>
      <c r="C4949" s="50" t="s">
        <v>900</v>
      </c>
      <c r="D4949" s="34">
        <v>40144</v>
      </c>
      <c r="E4949" s="34">
        <v>3781</v>
      </c>
      <c r="F4949" s="33">
        <v>2.3776999999999999</v>
      </c>
      <c r="G4949" s="33">
        <v>0.7923</v>
      </c>
      <c r="H4949" s="49">
        <v>9.4185930649661227</v>
      </c>
      <c r="I4949" s="33">
        <v>3.17</v>
      </c>
      <c r="J4949" s="35">
        <f>G4949/I4949</f>
        <v>0.24993690851735018</v>
      </c>
      <c r="K4949">
        <v>0.62885480031737628</v>
      </c>
      <c r="L4949">
        <v>0.83840253901084372</v>
      </c>
      <c r="M4949" s="49">
        <v>0.4</v>
      </c>
      <c r="N4949" t="s">
        <v>37</v>
      </c>
      <c r="O4949" s="10" t="s">
        <v>37</v>
      </c>
      <c r="P4949">
        <f>VLOOKUP($O4949,$Y$2:$AJ$8,9,FALSE)</f>
        <v>0.25</v>
      </c>
      <c r="Q4949" s="11">
        <f>(L4949-M4949)/L4949</f>
        <v>0.5229022082018927</v>
      </c>
      <c r="S4949" s="13">
        <f>MIN(Q4949,IF(R4949=0,P4949,R4949))</f>
        <v>0.25</v>
      </c>
      <c r="T4949">
        <f>IFERROR(S4949*I4949,0)</f>
        <v>0.79249999999999998</v>
      </c>
      <c r="U4949" t="b">
        <f>O4949=N4949</f>
        <v>1</v>
      </c>
    </row>
    <row r="4950" spans="1:21" ht="21" x14ac:dyDescent="0.4">
      <c r="A4950" t="s">
        <v>4059</v>
      </c>
      <c r="B4950" t="s">
        <v>3907</v>
      </c>
      <c r="C4950" t="s">
        <v>3908</v>
      </c>
      <c r="D4950" s="34">
        <v>29683</v>
      </c>
      <c r="E4950" s="34">
        <v>1956</v>
      </c>
      <c r="F4950" s="33">
        <v>1.3569000000000002</v>
      </c>
      <c r="G4950" s="33">
        <v>0.42709999999999992</v>
      </c>
      <c r="H4950" s="49">
        <v>6.5896304281912208</v>
      </c>
      <c r="I4950" s="33">
        <v>1.7840000000000003</v>
      </c>
      <c r="J4950" s="35">
        <f>G4950/I4950</f>
        <v>0.23940582959641249</v>
      </c>
      <c r="K4950">
        <v>0.69371165644171795</v>
      </c>
      <c r="L4950">
        <v>0.91206543967280174</v>
      </c>
      <c r="M4950" s="49">
        <v>0.7</v>
      </c>
      <c r="N4950" t="s">
        <v>37</v>
      </c>
      <c r="O4950" s="10" t="s">
        <v>37</v>
      </c>
      <c r="P4950">
        <f>VLOOKUP($O4950,$Y$2:$AJ$8,9,FALSE)</f>
        <v>0.25</v>
      </c>
      <c r="Q4950" s="11">
        <f>(L4950-M4950)/L4950</f>
        <v>0.23251121076233197</v>
      </c>
      <c r="S4950" s="13">
        <f>MIN(Q4950,IF(R4950=0,P4950,R4950))</f>
        <v>0.23251121076233197</v>
      </c>
      <c r="T4950">
        <f>IFERROR(S4950*I4950,0)</f>
        <v>0.41480000000000028</v>
      </c>
      <c r="U4950" t="b">
        <f>O4950=N4950</f>
        <v>1</v>
      </c>
    </row>
    <row r="4951" spans="1:21" ht="21" x14ac:dyDescent="0.4">
      <c r="A4951" t="s">
        <v>243</v>
      </c>
      <c r="B4951" t="s">
        <v>211</v>
      </c>
      <c r="C4951" s="50" t="s">
        <v>212</v>
      </c>
      <c r="D4951" s="34">
        <v>3534116</v>
      </c>
      <c r="E4951" s="34">
        <v>710198</v>
      </c>
      <c r="F4951" s="33">
        <v>346.50209999999998</v>
      </c>
      <c r="G4951" s="33">
        <v>170.6645</v>
      </c>
      <c r="H4951" s="49">
        <v>20.095492055156086</v>
      </c>
      <c r="I4951" s="33">
        <v>517.16660000000002</v>
      </c>
      <c r="J4951" s="35">
        <f>G4951/I4951</f>
        <v>0.32999907573304232</v>
      </c>
      <c r="K4951">
        <v>0.48789506588303538</v>
      </c>
      <c r="L4951">
        <v>0.72820058631536566</v>
      </c>
      <c r="M4951" s="49">
        <v>0.1</v>
      </c>
      <c r="N4951" t="s">
        <v>37</v>
      </c>
      <c r="O4951" s="10" t="s">
        <v>34</v>
      </c>
      <c r="P4951">
        <f>VLOOKUP($O4951,$Y$2:$AJ$8,9,FALSE)</f>
        <v>0.15</v>
      </c>
      <c r="Q4951" s="11">
        <f>(L4951-M4951)/L4951</f>
        <v>0.86267519982922336</v>
      </c>
      <c r="S4951" s="13">
        <f>MIN(Q4951,IF(R4951=0,P4951,R4951))</f>
        <v>0.15</v>
      </c>
      <c r="T4951">
        <f>IFERROR(S4951*I4951,0)</f>
        <v>77.57499</v>
      </c>
      <c r="U4951" t="b">
        <f>O4951=N4951</f>
        <v>0</v>
      </c>
    </row>
    <row r="4952" spans="1:21" ht="21" x14ac:dyDescent="0.4">
      <c r="A4952" t="s">
        <v>1674</v>
      </c>
      <c r="B4952" t="s">
        <v>1635</v>
      </c>
      <c r="C4952" s="50" t="s">
        <v>1636</v>
      </c>
      <c r="D4952" s="34">
        <v>3159642</v>
      </c>
      <c r="E4952" s="34">
        <v>522905</v>
      </c>
      <c r="F4952" s="33">
        <v>105.98089999999999</v>
      </c>
      <c r="G4952" s="33">
        <v>68.922600000000003</v>
      </c>
      <c r="H4952" s="49">
        <v>16.549501494156615</v>
      </c>
      <c r="I4952" s="33">
        <v>174.90350000000001</v>
      </c>
      <c r="J4952" s="35">
        <f>G4952/I4952</f>
        <v>0.394060724914024</v>
      </c>
      <c r="K4952">
        <v>0.20267715933104483</v>
      </c>
      <c r="L4952">
        <v>0.33448427534638225</v>
      </c>
      <c r="M4952" s="49">
        <v>0.2</v>
      </c>
      <c r="N4952" t="s">
        <v>33</v>
      </c>
      <c r="O4952" s="10" t="s">
        <v>37</v>
      </c>
      <c r="P4952">
        <f>VLOOKUP($O4952,$Y$2:$AJ$8,9,FALSE)</f>
        <v>0.25</v>
      </c>
      <c r="Q4952" s="11">
        <f>(L4952-M4952)/L4952</f>
        <v>0.40206456703267801</v>
      </c>
      <c r="S4952" s="13">
        <f>MIN(Q4952,IF(R4952=0,P4952,R4952))</f>
        <v>0.25</v>
      </c>
      <c r="T4952">
        <f>IFERROR(S4952*I4952,0)</f>
        <v>43.725875000000002</v>
      </c>
      <c r="U4952" t="b">
        <f>O4952=N4952</f>
        <v>0</v>
      </c>
    </row>
    <row r="4953" spans="1:21" ht="21" x14ac:dyDescent="0.4">
      <c r="A4953" t="s">
        <v>2172</v>
      </c>
      <c r="B4953" t="s">
        <v>2156</v>
      </c>
      <c r="C4953" t="s">
        <v>2157</v>
      </c>
      <c r="D4953" s="34">
        <v>1201771</v>
      </c>
      <c r="E4953" s="34">
        <v>25031</v>
      </c>
      <c r="F4953" s="33">
        <v>40.049599999999998</v>
      </c>
      <c r="G4953" s="33">
        <v>6.5063999999999993</v>
      </c>
      <c r="H4953" s="49">
        <v>2.0828427379259442</v>
      </c>
      <c r="I4953" s="33">
        <v>46.555999999999997</v>
      </c>
      <c r="J4953" s="35">
        <f>G4953/I4953</f>
        <v>0.1397542744222012</v>
      </c>
      <c r="K4953">
        <v>1.5999999999999999</v>
      </c>
      <c r="L4953">
        <v>1.8599336822340298</v>
      </c>
      <c r="M4953" s="49">
        <v>1.6</v>
      </c>
      <c r="N4953" t="s">
        <v>37</v>
      </c>
      <c r="O4953" s="10" t="s">
        <v>37</v>
      </c>
      <c r="P4953">
        <f>VLOOKUP($O4953,$Y$2:$AJ$8,9,FALSE)</f>
        <v>0.25</v>
      </c>
      <c r="Q4953" s="11">
        <f>(L4953-M4953)/L4953</f>
        <v>0.13975427442220115</v>
      </c>
      <c r="S4953" s="13">
        <f>MIN(Q4953,IF(R4953=0,P4953,R4953))</f>
        <v>0.13975427442220115</v>
      </c>
      <c r="T4953">
        <f>IFERROR(S4953*I4953,0)</f>
        <v>6.5063999999999966</v>
      </c>
      <c r="U4953" t="b">
        <f>O4953=N4953</f>
        <v>1</v>
      </c>
    </row>
    <row r="4954" spans="1:21" ht="21" x14ac:dyDescent="0.4">
      <c r="A4954" t="s">
        <v>747</v>
      </c>
      <c r="B4954" t="s">
        <v>669</v>
      </c>
      <c r="C4954" s="50" t="s">
        <v>670</v>
      </c>
      <c r="D4954" s="34">
        <v>1996475</v>
      </c>
      <c r="E4954" s="34">
        <v>143901</v>
      </c>
      <c r="F4954" s="33">
        <v>89.632700000000014</v>
      </c>
      <c r="G4954" s="33">
        <v>38.2102</v>
      </c>
      <c r="H4954" s="49">
        <v>7.2077536658360364</v>
      </c>
      <c r="I4954" s="33">
        <v>127.84290000000001</v>
      </c>
      <c r="J4954" s="35">
        <f>G4954/I4954</f>
        <v>0.29888402093506949</v>
      </c>
      <c r="K4954">
        <v>0.62287753386008449</v>
      </c>
      <c r="L4954">
        <v>0.8884086976462986</v>
      </c>
      <c r="M4954" s="49">
        <v>0.45</v>
      </c>
      <c r="N4954" t="s">
        <v>34</v>
      </c>
      <c r="O4954" s="10" t="s">
        <v>34</v>
      </c>
      <c r="P4954">
        <f>VLOOKUP($O4954,$Y$2:$AJ$8,9,FALSE)</f>
        <v>0.15</v>
      </c>
      <c r="Q4954" s="11">
        <f>(L4954-M4954)/L4954</f>
        <v>0.49347636826135832</v>
      </c>
      <c r="S4954" s="13">
        <f>MIN(Q4954,IF(R4954=0,P4954,R4954))</f>
        <v>0.15</v>
      </c>
      <c r="T4954">
        <f>IFERROR(S4954*I4954,0)</f>
        <v>19.176435000000001</v>
      </c>
      <c r="U4954" t="b">
        <f>O4954=N4954</f>
        <v>1</v>
      </c>
    </row>
    <row r="4955" spans="1:21" ht="21" x14ac:dyDescent="0.4">
      <c r="A4955" t="s">
        <v>3670</v>
      </c>
      <c r="B4955" t="s">
        <v>3662</v>
      </c>
      <c r="C4955" t="s">
        <v>3663</v>
      </c>
      <c r="D4955" s="34">
        <v>2998258</v>
      </c>
      <c r="E4955" s="34">
        <v>22084</v>
      </c>
      <c r="F4955" s="33">
        <v>0.63989999999999991</v>
      </c>
      <c r="G4955" s="33">
        <v>0.21010000000000001</v>
      </c>
      <c r="H4955" s="49">
        <v>0.73656102977128723</v>
      </c>
      <c r="I4955" s="33">
        <v>0.84999999999999987</v>
      </c>
      <c r="J4955" s="35">
        <f>G4955/I4955</f>
        <v>0.24717647058823533</v>
      </c>
      <c r="K4955">
        <v>2.8975729034595176E-2</v>
      </c>
      <c r="L4955">
        <v>3.8489404093461327E-2</v>
      </c>
      <c r="M4955" s="49">
        <v>0.01</v>
      </c>
      <c r="N4955" t="s">
        <v>34</v>
      </c>
      <c r="O4955" s="10" t="s">
        <v>34</v>
      </c>
      <c r="P4955">
        <f>VLOOKUP($O4955,$Y$2:$AJ$8,9,FALSE)</f>
        <v>0.15</v>
      </c>
      <c r="Q4955" s="11">
        <f>(L4955-M4955)/L4955</f>
        <v>0.74018823529411759</v>
      </c>
      <c r="S4955" s="13">
        <f>MIN(Q4955,IF(R4955=0,P4955,R4955))</f>
        <v>0.15</v>
      </c>
      <c r="T4955">
        <f>IFERROR(S4955*I4955,0)</f>
        <v>0.12749999999999997</v>
      </c>
      <c r="U4955" t="b">
        <f>O4955=N4955</f>
        <v>1</v>
      </c>
    </row>
    <row r="4956" spans="1:21" ht="21" x14ac:dyDescent="0.4">
      <c r="A4956" t="s">
        <v>1103</v>
      </c>
      <c r="B4956" t="s">
        <v>1091</v>
      </c>
      <c r="C4956" s="50" t="s">
        <v>1092</v>
      </c>
      <c r="D4956" s="34">
        <v>10156061</v>
      </c>
      <c r="E4956" s="34">
        <v>2047990</v>
      </c>
      <c r="F4956" s="33">
        <v>526.61989999999992</v>
      </c>
      <c r="G4956" s="33">
        <v>351.07929999999999</v>
      </c>
      <c r="H4956" s="49">
        <v>20.165199874242582</v>
      </c>
      <c r="I4956" s="33">
        <v>877.69919999999991</v>
      </c>
      <c r="J4956" s="35">
        <f>G4956/I4956</f>
        <v>0.39999956704985035</v>
      </c>
      <c r="K4956">
        <v>0.2571398786126885</v>
      </c>
      <c r="L4956">
        <v>0.42856615510817919</v>
      </c>
      <c r="M4956" s="49">
        <v>0.05</v>
      </c>
      <c r="N4956" t="s">
        <v>33</v>
      </c>
      <c r="O4956" s="10" t="s">
        <v>37</v>
      </c>
      <c r="P4956">
        <f>VLOOKUP($O4956,$Y$2:$AJ$8,9,FALSE)</f>
        <v>0.25</v>
      </c>
      <c r="Q4956" s="11">
        <f>(L4956-M4956)/L4956</f>
        <v>0.88333189776178445</v>
      </c>
      <c r="S4956" s="13">
        <f>MIN(Q4956,IF(R4956=0,P4956,R4956))</f>
        <v>0.25</v>
      </c>
      <c r="T4956">
        <f>IFERROR(S4956*I4956,0)</f>
        <v>219.42479999999998</v>
      </c>
      <c r="U4956" t="b">
        <f>O4956=N4956</f>
        <v>0</v>
      </c>
    </row>
    <row r="4957" spans="1:21" ht="21" x14ac:dyDescent="0.4">
      <c r="A4957" t="s">
        <v>3507</v>
      </c>
      <c r="B4957" t="s">
        <v>3502</v>
      </c>
      <c r="C4957" t="s">
        <v>3503</v>
      </c>
      <c r="D4957" s="34">
        <v>505308</v>
      </c>
      <c r="E4957" s="34">
        <v>109587</v>
      </c>
      <c r="F4957" s="33">
        <v>94.006699999999995</v>
      </c>
      <c r="G4957" s="33">
        <v>26.5154</v>
      </c>
      <c r="H4957" s="49">
        <v>21.687169013750029</v>
      </c>
      <c r="I4957" s="33">
        <v>120.52209999999999</v>
      </c>
      <c r="J4957" s="35">
        <f>G4957/I4957</f>
        <v>0.22000446391159797</v>
      </c>
      <c r="K4957">
        <v>0.85782711453000815</v>
      </c>
      <c r="L4957">
        <v>1.0997846459890315</v>
      </c>
      <c r="M4957" s="49">
        <v>0.8</v>
      </c>
      <c r="N4957" t="s">
        <v>34</v>
      </c>
      <c r="O4957" s="10" t="s">
        <v>34</v>
      </c>
      <c r="P4957">
        <f>VLOOKUP($O4957,$Y$2:$AJ$8,9,FALSE)</f>
        <v>0.15</v>
      </c>
      <c r="Q4957" s="11">
        <f>(L4957-M4957)/L4957</f>
        <v>0.27258486202945342</v>
      </c>
      <c r="S4957" s="13">
        <f>MIN(Q4957,IF(R4957=0,P4957,R4957))</f>
        <v>0.15</v>
      </c>
      <c r="T4957">
        <f>IFERROR(S4957*I4957,0)</f>
        <v>18.078315</v>
      </c>
      <c r="U4957" t="b">
        <f>O4957=N4957</f>
        <v>1</v>
      </c>
    </row>
    <row r="4958" spans="1:21" ht="21" x14ac:dyDescent="0.4">
      <c r="A4958" t="s">
        <v>3770</v>
      </c>
      <c r="B4958" t="s">
        <v>3758</v>
      </c>
      <c r="C4958" t="s">
        <v>3759</v>
      </c>
      <c r="D4958" s="34">
        <v>2570743</v>
      </c>
      <c r="E4958" s="34">
        <v>65543</v>
      </c>
      <c r="F4958" s="33">
        <v>32.771500000000003</v>
      </c>
      <c r="G4958" s="33">
        <v>6.1814999999999998</v>
      </c>
      <c r="H4958" s="49">
        <v>2.549574189251901</v>
      </c>
      <c r="I4958" s="33">
        <v>38.953000000000003</v>
      </c>
      <c r="J4958" s="35">
        <f>G4958/I4958</f>
        <v>0.15869124329319947</v>
      </c>
      <c r="K4958">
        <v>0.5</v>
      </c>
      <c r="L4958">
        <v>0.5943121309674565</v>
      </c>
      <c r="M4958" s="49">
        <v>0.5</v>
      </c>
      <c r="N4958" t="s">
        <v>34</v>
      </c>
      <c r="O4958" s="10" t="s">
        <v>34</v>
      </c>
      <c r="P4958">
        <f>VLOOKUP($O4958,$Y$2:$AJ$8,9,FALSE)</f>
        <v>0.15</v>
      </c>
      <c r="Q4958" s="11">
        <f>(L4958-M4958)/L4958</f>
        <v>0.15869124329319953</v>
      </c>
      <c r="S4958" s="13">
        <f>MIN(Q4958,IF(R4958=0,P4958,R4958))</f>
        <v>0.15</v>
      </c>
      <c r="T4958">
        <f>IFERROR(S4958*I4958,0)</f>
        <v>5.8429500000000001</v>
      </c>
      <c r="U4958" t="b">
        <f>O4958=N4958</f>
        <v>1</v>
      </c>
    </row>
    <row r="4959" spans="1:21" ht="21" x14ac:dyDescent="0.4">
      <c r="A4959" t="s">
        <v>2492</v>
      </c>
      <c r="B4959" t="s">
        <v>2390</v>
      </c>
      <c r="C4959" t="s">
        <v>2391</v>
      </c>
      <c r="D4959" s="34">
        <v>84623</v>
      </c>
      <c r="E4959" s="34">
        <v>19340</v>
      </c>
      <c r="F4959" s="33">
        <v>3.8837999999999999</v>
      </c>
      <c r="G4959" s="33">
        <v>1.2939999999999998</v>
      </c>
      <c r="H4959" s="49">
        <v>22.854306748756247</v>
      </c>
      <c r="I4959" s="33">
        <v>5.1777999999999995</v>
      </c>
      <c r="J4959" s="35">
        <f>G4959/I4959</f>
        <v>0.2499130905017575</v>
      </c>
      <c r="K4959">
        <v>0.20081695966907961</v>
      </c>
      <c r="L4959">
        <v>0.26772492244053769</v>
      </c>
      <c r="M4959" s="49">
        <v>0.1</v>
      </c>
      <c r="N4959" t="s">
        <v>37</v>
      </c>
      <c r="O4959" s="10" t="s">
        <v>37</v>
      </c>
      <c r="P4959">
        <f>VLOOKUP($O4959,$Y$2:$AJ$8,9,FALSE)</f>
        <v>0.25</v>
      </c>
      <c r="Q4959" s="11">
        <f>(L4959-M4959)/L4959</f>
        <v>0.62648228977558029</v>
      </c>
      <c r="S4959" s="13">
        <f>MIN(Q4959,IF(R4959=0,P4959,R4959))</f>
        <v>0.25</v>
      </c>
      <c r="T4959">
        <f>IFERROR(S4959*I4959,0)</f>
        <v>1.2944499999999999</v>
      </c>
      <c r="U4959" t="b">
        <f>O4959=N4959</f>
        <v>1</v>
      </c>
    </row>
    <row r="4960" spans="1:21" ht="21" x14ac:dyDescent="0.4">
      <c r="A4960" t="s">
        <v>5354</v>
      </c>
      <c r="B4960" t="s">
        <v>5351</v>
      </c>
      <c r="C4960" t="s">
        <v>5352</v>
      </c>
      <c r="D4960" s="34">
        <v>150842</v>
      </c>
      <c r="E4960" s="34">
        <v>35013</v>
      </c>
      <c r="F4960" s="33">
        <v>46.521500000000003</v>
      </c>
      <c r="G4960" s="33">
        <v>15.5068</v>
      </c>
      <c r="H4960" s="49">
        <v>23.211704962808767</v>
      </c>
      <c r="I4960" s="33">
        <v>62.028300000000002</v>
      </c>
      <c r="J4960" s="35">
        <f>G4960/I4960</f>
        <v>0.2499955665397891</v>
      </c>
      <c r="K4960">
        <v>1.3286922000399852</v>
      </c>
      <c r="L4960">
        <v>1.7715791277525492</v>
      </c>
      <c r="M4960" s="49">
        <v>1.2</v>
      </c>
      <c r="N4960" t="s">
        <v>34</v>
      </c>
      <c r="O4960" s="10" t="s">
        <v>34</v>
      </c>
      <c r="P4960">
        <f>VLOOKUP($O4960,$Y$2:$AJ$8,9,FALSE)</f>
        <v>0.15</v>
      </c>
      <c r="Q4960" s="11">
        <f>(L4960-M4960)/L4960</f>
        <v>0.32263821513728419</v>
      </c>
      <c r="S4960" s="13">
        <f>MIN(Q4960,IF(R4960=0,P4960,R4960))</f>
        <v>0.15</v>
      </c>
      <c r="T4960">
        <f>IFERROR(S4960*I4960,0)</f>
        <v>9.3042449999999999</v>
      </c>
      <c r="U4960" t="b">
        <f>O4960=N4960</f>
        <v>1</v>
      </c>
    </row>
    <row r="4961" spans="1:21" ht="21" x14ac:dyDescent="0.4">
      <c r="A4961" t="s">
        <v>1139</v>
      </c>
      <c r="B4961" t="s">
        <v>1106</v>
      </c>
      <c r="C4961" s="50" t="s">
        <v>1107</v>
      </c>
      <c r="D4961" s="34">
        <v>550484</v>
      </c>
      <c r="E4961" s="34">
        <v>83981</v>
      </c>
      <c r="F4961" s="33">
        <v>26.147100000000002</v>
      </c>
      <c r="G4961" s="33">
        <v>8.7129000000000012</v>
      </c>
      <c r="H4961" s="49">
        <v>15.255847581401094</v>
      </c>
      <c r="I4961" s="33">
        <v>34.86</v>
      </c>
      <c r="J4961" s="35">
        <f>G4961/I4961</f>
        <v>0.24993975903614463</v>
      </c>
      <c r="K4961">
        <v>0.31134542336957172</v>
      </c>
      <c r="L4961">
        <v>0.41509389028470728</v>
      </c>
      <c r="M4961" s="49">
        <v>0.25</v>
      </c>
      <c r="N4961" t="s">
        <v>33</v>
      </c>
      <c r="O4961" s="10" t="s">
        <v>37</v>
      </c>
      <c r="P4961">
        <f>VLOOKUP($O4961,$Y$2:$AJ$8,9,FALSE)</f>
        <v>0.25</v>
      </c>
      <c r="Q4961" s="11">
        <f>(L4961-M4961)/L4961</f>
        <v>0.39772662076878945</v>
      </c>
      <c r="S4961" s="13">
        <f>MIN(Q4961,IF(R4961=0,P4961,R4961))</f>
        <v>0.25</v>
      </c>
      <c r="T4961">
        <f>IFERROR(S4961*I4961,0)</f>
        <v>8.7149999999999999</v>
      </c>
      <c r="U4961" t="b">
        <f>O4961=N4961</f>
        <v>0</v>
      </c>
    </row>
    <row r="4962" spans="1:21" ht="21" x14ac:dyDescent="0.4">
      <c r="A4962" t="s">
        <v>1765</v>
      </c>
      <c r="B4962" t="s">
        <v>1694</v>
      </c>
      <c r="C4962" s="50" t="s">
        <v>1695</v>
      </c>
      <c r="D4962" s="34">
        <v>82969</v>
      </c>
      <c r="E4962" s="34">
        <v>8362</v>
      </c>
      <c r="F4962" s="33">
        <v>8.4588999999999999</v>
      </c>
      <c r="G4962" s="33">
        <v>3.149</v>
      </c>
      <c r="H4962" s="49">
        <v>10.078463040412684</v>
      </c>
      <c r="I4962" s="33">
        <v>11.607900000000001</v>
      </c>
      <c r="J4962" s="35">
        <f>G4962/I4962</f>
        <v>0.27128076568543835</v>
      </c>
      <c r="K4962">
        <v>1.0115881368093758</v>
      </c>
      <c r="L4962">
        <v>1.3881726859602967</v>
      </c>
      <c r="M4962" s="49">
        <v>1</v>
      </c>
      <c r="N4962" t="s">
        <v>45</v>
      </c>
      <c r="O4962" s="10" t="s">
        <v>37</v>
      </c>
      <c r="P4962">
        <f>VLOOKUP($O4962,$Y$2:$AJ$8,9,FALSE)</f>
        <v>0.25</v>
      </c>
      <c r="Q4962" s="11">
        <f>(L4962-M4962)/L4962</f>
        <v>0.27962852884673378</v>
      </c>
      <c r="S4962" s="13">
        <f>MIN(Q4962,IF(R4962=0,P4962,R4962))</f>
        <v>0.25</v>
      </c>
      <c r="T4962">
        <f>IFERROR(S4962*I4962,0)</f>
        <v>2.9019750000000002</v>
      </c>
      <c r="U4962" t="b">
        <f>O4962=N4962</f>
        <v>0</v>
      </c>
    </row>
    <row r="4963" spans="1:21" ht="21" x14ac:dyDescent="0.4">
      <c r="A4963" t="s">
        <v>1035</v>
      </c>
      <c r="B4963" t="s">
        <v>998</v>
      </c>
      <c r="C4963" s="50" t="s">
        <v>999</v>
      </c>
      <c r="D4963" s="34">
        <v>3339590</v>
      </c>
      <c r="E4963" s="34">
        <v>107879</v>
      </c>
      <c r="F4963" s="33">
        <v>21.575800000000005</v>
      </c>
      <c r="G4963" s="33">
        <v>8.2417999999999996</v>
      </c>
      <c r="H4963" s="49">
        <v>3.2303067142972641</v>
      </c>
      <c r="I4963" s="33">
        <v>29.817600000000006</v>
      </c>
      <c r="J4963" s="35">
        <f>G4963/I4963</f>
        <v>0.2764072225799527</v>
      </c>
      <c r="K4963">
        <v>0.20000000000000004</v>
      </c>
      <c r="L4963">
        <v>0.27639855764328558</v>
      </c>
      <c r="M4963" s="49">
        <v>0.2</v>
      </c>
      <c r="N4963" t="s">
        <v>45</v>
      </c>
      <c r="O4963" s="10" t="s">
        <v>42</v>
      </c>
      <c r="P4963">
        <f>VLOOKUP($O4963,$Y$2:$AJ$8,9,FALSE)</f>
        <v>0.05</v>
      </c>
      <c r="Q4963" s="11">
        <f>(L4963-M4963)/L4963</f>
        <v>0.27640722257995287</v>
      </c>
      <c r="S4963" s="13">
        <f>MIN(Q4963,IF(R4963=0,P4963,R4963))</f>
        <v>0.05</v>
      </c>
      <c r="T4963">
        <f>IFERROR(S4963*I4963,0)</f>
        <v>1.4908800000000004</v>
      </c>
      <c r="U4963" t="b">
        <f>O4963=N4963</f>
        <v>0</v>
      </c>
    </row>
    <row r="4964" spans="1:21" ht="21" x14ac:dyDescent="0.4">
      <c r="A4964" t="s">
        <v>1620</v>
      </c>
      <c r="B4964" t="s">
        <v>1608</v>
      </c>
      <c r="C4964" s="50" t="s">
        <v>1609</v>
      </c>
      <c r="D4964" s="34">
        <v>3669814</v>
      </c>
      <c r="E4964" s="34">
        <v>447333</v>
      </c>
      <c r="F4964" s="33">
        <v>244.83150000000001</v>
      </c>
      <c r="G4964" s="33">
        <v>81.611100000000008</v>
      </c>
      <c r="H4964" s="49">
        <v>12.189527861630044</v>
      </c>
      <c r="I4964" s="33">
        <v>326.44260000000003</v>
      </c>
      <c r="J4964" s="35">
        <f>G4964/I4964</f>
        <v>0.25000137849655651</v>
      </c>
      <c r="K4964">
        <v>0.54731374613542927</v>
      </c>
      <c r="L4964">
        <v>0.7297530027965744</v>
      </c>
      <c r="M4964" s="49">
        <v>0.5</v>
      </c>
      <c r="N4964" t="s">
        <v>37</v>
      </c>
      <c r="O4964" s="10" t="s">
        <v>34</v>
      </c>
      <c r="P4964">
        <f>VLOOKUP($O4964,$Y$2:$AJ$8,9,FALSE)</f>
        <v>0.15</v>
      </c>
      <c r="Q4964" s="11">
        <f>(L4964-M4964)/L4964</f>
        <v>0.31483666653800702</v>
      </c>
      <c r="S4964" s="13">
        <f>MIN(Q4964,IF(R4964=0,P4964,R4964))</f>
        <v>0.15</v>
      </c>
      <c r="T4964">
        <f>IFERROR(S4964*I4964,0)</f>
        <v>48.966390000000004</v>
      </c>
      <c r="U4964" t="b">
        <f>O4964=N4964</f>
        <v>0</v>
      </c>
    </row>
    <row r="4965" spans="1:21" ht="21" x14ac:dyDescent="0.4">
      <c r="A4965" t="s">
        <v>5408</v>
      </c>
      <c r="B4965" t="s">
        <v>5402</v>
      </c>
      <c r="C4965" t="s">
        <v>5403</v>
      </c>
      <c r="D4965" s="34">
        <v>24932</v>
      </c>
      <c r="E4965" s="34">
        <v>2499</v>
      </c>
      <c r="F4965" s="33">
        <v>5.1034999999999995</v>
      </c>
      <c r="G4965" s="33">
        <v>1.6964999999999999</v>
      </c>
      <c r="H4965" s="49">
        <v>10.023263276111022</v>
      </c>
      <c r="I4965" s="33">
        <v>6.7999999999999989</v>
      </c>
      <c r="J4965" s="35">
        <f>G4965/I4965</f>
        <v>0.24948529411764708</v>
      </c>
      <c r="K4965">
        <v>2.0422168867547015</v>
      </c>
      <c r="L4965">
        <v>2.7210884353741491</v>
      </c>
      <c r="M4965" s="49">
        <v>2</v>
      </c>
      <c r="N4965" t="s">
        <v>37</v>
      </c>
      <c r="O4965" s="10" t="s">
        <v>37</v>
      </c>
      <c r="P4965">
        <f>VLOOKUP($O4965,$Y$2:$AJ$8,9,FALSE)</f>
        <v>0.25</v>
      </c>
      <c r="Q4965" s="11">
        <f>(L4965-M4965)/L4965</f>
        <v>0.26499999999999985</v>
      </c>
      <c r="S4965" s="13">
        <f>MIN(Q4965,IF(R4965=0,P4965,R4965))</f>
        <v>0.25</v>
      </c>
      <c r="T4965">
        <f>IFERROR(S4965*I4965,0)</f>
        <v>1.6999999999999997</v>
      </c>
      <c r="U4965" t="b">
        <f>O4965=N4965</f>
        <v>1</v>
      </c>
    </row>
    <row r="4966" spans="1:21" ht="21" x14ac:dyDescent="0.4">
      <c r="A4966" t="s">
        <v>1278</v>
      </c>
      <c r="B4966" t="s">
        <v>1225</v>
      </c>
      <c r="C4966" s="50" t="s">
        <v>1226</v>
      </c>
      <c r="D4966" s="34">
        <v>131898</v>
      </c>
      <c r="E4966" s="34">
        <v>10093</v>
      </c>
      <c r="F4966" s="33">
        <v>2.6745000000000001</v>
      </c>
      <c r="G4966" s="33">
        <v>1.3676000000000001</v>
      </c>
      <c r="H4966" s="49">
        <v>7.65212512699207</v>
      </c>
      <c r="I4966" s="33">
        <v>4.0421000000000005</v>
      </c>
      <c r="J4966" s="35">
        <f>G4966/I4966</f>
        <v>0.33833898221221642</v>
      </c>
      <c r="K4966">
        <v>0.2649856336074507</v>
      </c>
      <c r="L4966">
        <v>0.4004854849895968</v>
      </c>
      <c r="M4966" s="49">
        <v>0.25</v>
      </c>
      <c r="N4966" t="s">
        <v>37</v>
      </c>
      <c r="O4966" s="10" t="s">
        <v>37</v>
      </c>
      <c r="P4966">
        <f>VLOOKUP($O4966,$Y$2:$AJ$8,9,FALSE)</f>
        <v>0.25</v>
      </c>
      <c r="Q4966" s="11">
        <f>(L4966-M4966)/L4966</f>
        <v>0.37575765072610778</v>
      </c>
      <c r="S4966" s="13">
        <f>MIN(Q4966,IF(R4966=0,P4966,R4966))</f>
        <v>0.25</v>
      </c>
      <c r="T4966">
        <f>IFERROR(S4966*I4966,0)</f>
        <v>1.0105250000000001</v>
      </c>
      <c r="U4966" t="b">
        <f>O4966=N4966</f>
        <v>1</v>
      </c>
    </row>
    <row r="4967" spans="1:21" ht="21" x14ac:dyDescent="0.4">
      <c r="A4967" t="s">
        <v>5833</v>
      </c>
      <c r="B4967" t="s">
        <v>5827</v>
      </c>
      <c r="C4967" t="s">
        <v>5828</v>
      </c>
      <c r="D4967" s="34">
        <v>28079</v>
      </c>
      <c r="E4967" s="34">
        <v>4916</v>
      </c>
      <c r="F4967" s="33">
        <v>0.9023000000000001</v>
      </c>
      <c r="G4967" s="33">
        <v>0.30070000000000002</v>
      </c>
      <c r="H4967" s="49">
        <v>17.507746002350512</v>
      </c>
      <c r="I4967" s="33">
        <v>1.2030000000000001</v>
      </c>
      <c r="J4967" s="35">
        <f>G4967/I4967</f>
        <v>0.24995843724023276</v>
      </c>
      <c r="K4967">
        <v>0.18354353132628154</v>
      </c>
      <c r="L4967">
        <v>0.24471114727420668</v>
      </c>
      <c r="M4967" s="49">
        <v>0.15</v>
      </c>
      <c r="N4967" t="s">
        <v>37</v>
      </c>
      <c r="O4967" s="10" t="s">
        <v>37</v>
      </c>
      <c r="P4967">
        <f>VLOOKUP($O4967,$Y$2:$AJ$8,9,FALSE)</f>
        <v>0.25</v>
      </c>
      <c r="Q4967" s="11">
        <f>(L4967-M4967)/L4967</f>
        <v>0.38703241895261847</v>
      </c>
      <c r="S4967" s="13">
        <f>MIN(Q4967,IF(R4967=0,P4967,R4967))</f>
        <v>0.25</v>
      </c>
      <c r="T4967">
        <f>IFERROR(S4967*I4967,0)</f>
        <v>0.30075000000000002</v>
      </c>
      <c r="U4967" t="b">
        <f>O4967=N4967</f>
        <v>1</v>
      </c>
    </row>
    <row r="4968" spans="1:21" ht="21" x14ac:dyDescent="0.4">
      <c r="A4968" t="s">
        <v>2025</v>
      </c>
      <c r="B4968" t="s">
        <v>1772</v>
      </c>
      <c r="C4968" s="50" t="s">
        <v>1773</v>
      </c>
      <c r="D4968" s="34">
        <v>2931</v>
      </c>
      <c r="E4968" s="34">
        <v>1215</v>
      </c>
      <c r="F4968" s="33">
        <v>1.9725999999999999</v>
      </c>
      <c r="G4968" s="33">
        <v>0.65700000000000003</v>
      </c>
      <c r="H4968" s="49">
        <v>41.453428863868986</v>
      </c>
      <c r="I4968" s="33">
        <v>2.6295999999999999</v>
      </c>
      <c r="J4968" s="35">
        <f>G4968/I4968</f>
        <v>0.24984788560997873</v>
      </c>
      <c r="K4968">
        <v>1.6235390946502057</v>
      </c>
      <c r="L4968">
        <v>2.1642798353909463</v>
      </c>
      <c r="M4968" s="49">
        <v>1.5</v>
      </c>
      <c r="N4968" t="s">
        <v>34</v>
      </c>
      <c r="O4968" s="10" t="s">
        <v>34</v>
      </c>
      <c r="P4968">
        <f>VLOOKUP($O4968,$Y$2:$AJ$8,9,FALSE)</f>
        <v>0.15</v>
      </c>
      <c r="Q4968" s="11">
        <f>(L4968-M4968)/L4968</f>
        <v>0.30692881046546994</v>
      </c>
      <c r="S4968" s="13">
        <f>MIN(Q4968,IF(R4968=0,P4968,R4968))</f>
        <v>0.15</v>
      </c>
      <c r="T4968">
        <f>IFERROR(S4968*I4968,0)</f>
        <v>0.39443999999999996</v>
      </c>
      <c r="U4968" t="b">
        <f>O4968=N4968</f>
        <v>1</v>
      </c>
    </row>
    <row r="4969" spans="1:21" ht="21" x14ac:dyDescent="0.4">
      <c r="A4969" t="s">
        <v>2180</v>
      </c>
      <c r="B4969" t="s">
        <v>2175</v>
      </c>
      <c r="C4969" t="s">
        <v>2176</v>
      </c>
      <c r="D4969" s="34">
        <v>1360381</v>
      </c>
      <c r="E4969" s="34">
        <v>634457</v>
      </c>
      <c r="F4969" s="33">
        <v>528.14760000000001</v>
      </c>
      <c r="G4969" s="33">
        <v>260.13239999999996</v>
      </c>
      <c r="H4969" s="49">
        <v>46.638184449797521</v>
      </c>
      <c r="I4969" s="33">
        <v>788.28</v>
      </c>
      <c r="J4969" s="35">
        <f>G4969/I4969</f>
        <v>0.32999999999999996</v>
      </c>
      <c r="K4969">
        <v>0.83244033874636103</v>
      </c>
      <c r="L4969">
        <v>1.2424482667856136</v>
      </c>
      <c r="M4969" s="49">
        <v>0.55000000000000004</v>
      </c>
      <c r="N4969" t="s">
        <v>45</v>
      </c>
      <c r="O4969" s="10" t="s">
        <v>45</v>
      </c>
      <c r="P4969">
        <f>VLOOKUP($O4969,$Y$2:$AJ$8,9,FALSE)</f>
        <v>0.32</v>
      </c>
      <c r="Q4969" s="11">
        <f>(L4969-M4969)/L4969</f>
        <v>0.55732563302379867</v>
      </c>
      <c r="S4969" s="13">
        <f>MIN(Q4969,IF(R4969=0,P4969,R4969))</f>
        <v>0.32</v>
      </c>
      <c r="T4969">
        <f>IFERROR(S4969*I4969,0)</f>
        <v>252.24959999999999</v>
      </c>
      <c r="U4969" t="b">
        <f>O4969=N4969</f>
        <v>1</v>
      </c>
    </row>
    <row r="4970" spans="1:21" ht="21" x14ac:dyDescent="0.4">
      <c r="A4970" t="s">
        <v>5525</v>
      </c>
      <c r="B4970" t="s">
        <v>5519</v>
      </c>
      <c r="C4970" t="s">
        <v>5520</v>
      </c>
      <c r="D4970" s="34">
        <v>122884</v>
      </c>
      <c r="E4970" s="34">
        <v>5873</v>
      </c>
      <c r="F4970" s="33">
        <v>6.8464</v>
      </c>
      <c r="G4970" s="33">
        <v>2.2806999999999995</v>
      </c>
      <c r="H4970" s="49">
        <v>4.7793040591126594</v>
      </c>
      <c r="I4970" s="33">
        <v>9.1270999999999987</v>
      </c>
      <c r="J4970" s="35">
        <f>G4970/I4970</f>
        <v>0.24988221888661238</v>
      </c>
      <c r="K4970">
        <v>1.1657415290311595</v>
      </c>
      <c r="L4970">
        <v>1.5540779839945511</v>
      </c>
      <c r="M4970" s="49">
        <v>1.1000000000000001</v>
      </c>
      <c r="N4970" t="s">
        <v>34</v>
      </c>
      <c r="O4970" s="10" t="s">
        <v>34</v>
      </c>
      <c r="P4970">
        <f>VLOOKUP($O4970,$Y$2:$AJ$8,9,FALSE)</f>
        <v>0.15</v>
      </c>
      <c r="Q4970" s="11">
        <f>(L4970-M4970)/L4970</f>
        <v>0.2921848122623833</v>
      </c>
      <c r="S4970" s="13">
        <f>MIN(Q4970,IF(R4970=0,P4970,R4970))</f>
        <v>0.15</v>
      </c>
      <c r="T4970">
        <f>IFERROR(S4970*I4970,0)</f>
        <v>1.3690649999999998</v>
      </c>
      <c r="U4970" t="b">
        <f>O4970=N4970</f>
        <v>1</v>
      </c>
    </row>
    <row r="4971" spans="1:21" ht="21" x14ac:dyDescent="0.4">
      <c r="A4971" t="s">
        <v>4513</v>
      </c>
      <c r="B4971" t="s">
        <v>4507</v>
      </c>
      <c r="C4971" t="s">
        <v>4508</v>
      </c>
      <c r="D4971" s="34">
        <v>368626</v>
      </c>
      <c r="E4971" s="34">
        <v>7899</v>
      </c>
      <c r="F4971" s="33">
        <v>7.5279999999999987</v>
      </c>
      <c r="G4971" s="33">
        <v>3.7080000000000002</v>
      </c>
      <c r="H4971" s="49">
        <v>2.1428222643004022</v>
      </c>
      <c r="I4971" s="33">
        <v>11.235999999999999</v>
      </c>
      <c r="J4971" s="35">
        <f>G4971/I4971</f>
        <v>0.33001067995728023</v>
      </c>
      <c r="K4971">
        <v>0.95303202937080633</v>
      </c>
      <c r="L4971">
        <v>1.4224585390555764</v>
      </c>
      <c r="M4971" s="49">
        <v>0.91</v>
      </c>
      <c r="N4971" t="s">
        <v>37</v>
      </c>
      <c r="O4971" s="10" t="s">
        <v>37</v>
      </c>
      <c r="P4971">
        <f>VLOOKUP($O4971,$Y$2:$AJ$8,9,FALSE)</f>
        <v>0.25</v>
      </c>
      <c r="Q4971" s="11">
        <f>(L4971-M4971)/L4971</f>
        <v>0.36026254894980408</v>
      </c>
      <c r="S4971" s="13">
        <f>MIN(Q4971,IF(R4971=0,P4971,R4971))</f>
        <v>0.25</v>
      </c>
      <c r="T4971">
        <f>IFERROR(S4971*I4971,0)</f>
        <v>2.8089999999999997</v>
      </c>
      <c r="U4971" t="b">
        <f>O4971=N4971</f>
        <v>1</v>
      </c>
    </row>
    <row r="4972" spans="1:21" ht="21" x14ac:dyDescent="0.4">
      <c r="A4972" t="s">
        <v>4760</v>
      </c>
      <c r="B4972" t="s">
        <v>4758</v>
      </c>
      <c r="C4972" t="s">
        <v>4759</v>
      </c>
      <c r="D4972" s="34">
        <v>331932</v>
      </c>
      <c r="E4972" s="34">
        <v>104927</v>
      </c>
      <c r="F4972" s="33">
        <v>61.355699999999999</v>
      </c>
      <c r="G4972" s="33">
        <v>20.441100000000002</v>
      </c>
      <c r="H4972" s="49">
        <v>31.61099261294482</v>
      </c>
      <c r="I4972" s="33">
        <v>81.796800000000005</v>
      </c>
      <c r="J4972" s="35">
        <f>G4972/I4972</f>
        <v>0.24990097412123702</v>
      </c>
      <c r="K4972">
        <v>0.58474653806932431</v>
      </c>
      <c r="L4972">
        <v>0.77955912205628675</v>
      </c>
      <c r="M4972" s="49">
        <v>0.5</v>
      </c>
      <c r="N4972" t="s">
        <v>34</v>
      </c>
      <c r="O4972" s="10" t="s">
        <v>34</v>
      </c>
      <c r="P4972">
        <f>VLOOKUP($O4972,$Y$2:$AJ$8,9,FALSE)</f>
        <v>0.15</v>
      </c>
      <c r="Q4972" s="11">
        <f>(L4972-M4972)/L4972</f>
        <v>0.35861182833558281</v>
      </c>
      <c r="S4972" s="13">
        <f>MIN(Q4972,IF(R4972=0,P4972,R4972))</f>
        <v>0.15</v>
      </c>
      <c r="T4972">
        <f>IFERROR(S4972*I4972,0)</f>
        <v>12.26952</v>
      </c>
      <c r="U4972" t="b">
        <f>O4972=N4972</f>
        <v>1</v>
      </c>
    </row>
    <row r="4973" spans="1:21" ht="21" x14ac:dyDescent="0.4">
      <c r="A4973" t="s">
        <v>2493</v>
      </c>
      <c r="B4973" t="s">
        <v>2390</v>
      </c>
      <c r="C4973" t="s">
        <v>2391</v>
      </c>
      <c r="D4973" s="34">
        <v>169194</v>
      </c>
      <c r="E4973" s="34">
        <v>25998</v>
      </c>
      <c r="F4973" s="33">
        <v>2.4077000000000002</v>
      </c>
      <c r="G4973" s="33">
        <v>0.8024</v>
      </c>
      <c r="H4973" s="49">
        <v>15.365793113230966</v>
      </c>
      <c r="I4973" s="33">
        <v>3.2101000000000002</v>
      </c>
      <c r="J4973" s="35">
        <f>G4973/I4973</f>
        <v>0.2499610604031027</v>
      </c>
      <c r="K4973">
        <v>9.261097007462113E-2</v>
      </c>
      <c r="L4973">
        <v>0.12347488268328334</v>
      </c>
      <c r="M4973" s="49">
        <v>0.01</v>
      </c>
      <c r="N4973" t="s">
        <v>37</v>
      </c>
      <c r="O4973" s="10" t="s">
        <v>37</v>
      </c>
      <c r="P4973">
        <f>VLOOKUP($O4973,$Y$2:$AJ$8,9,FALSE)</f>
        <v>0.25</v>
      </c>
      <c r="Q4973" s="11">
        <f>(L4973-M4973)/L4973</f>
        <v>0.91901186878913432</v>
      </c>
      <c r="S4973" s="13">
        <f>MIN(Q4973,IF(R4973=0,P4973,R4973))</f>
        <v>0.25</v>
      </c>
      <c r="T4973">
        <f>IFERROR(S4973*I4973,0)</f>
        <v>0.80252500000000004</v>
      </c>
      <c r="U4973" t="b">
        <f>O4973=N4973</f>
        <v>1</v>
      </c>
    </row>
    <row r="4974" spans="1:21" ht="21" x14ac:dyDescent="0.4">
      <c r="A4974" t="s">
        <v>4110</v>
      </c>
      <c r="B4974" t="s">
        <v>4104</v>
      </c>
      <c r="C4974" t="s">
        <v>4105</v>
      </c>
      <c r="D4974" s="34">
        <v>2103364</v>
      </c>
      <c r="E4974" s="34">
        <v>162908</v>
      </c>
      <c r="F4974" s="33">
        <v>13.201700000000002</v>
      </c>
      <c r="G4974" s="33">
        <v>5.133700000000001</v>
      </c>
      <c r="H4974" s="49">
        <v>7.7451168699283626</v>
      </c>
      <c r="I4974" s="33">
        <v>18.335400000000003</v>
      </c>
      <c r="J4974" s="35">
        <f>G4974/I4974</f>
        <v>0.27998843766702664</v>
      </c>
      <c r="K4974">
        <v>8.1037763645738711E-2</v>
      </c>
      <c r="L4974">
        <v>0.11255064208019254</v>
      </c>
      <c r="M4974" s="49">
        <v>0.01</v>
      </c>
      <c r="N4974" t="s">
        <v>37</v>
      </c>
      <c r="O4974" s="10" t="s">
        <v>37</v>
      </c>
      <c r="P4974">
        <f>VLOOKUP($O4974,$Y$2:$AJ$8,9,FALSE)</f>
        <v>0.25</v>
      </c>
      <c r="Q4974" s="11">
        <f>(L4974-M4974)/L4974</f>
        <v>0.91115110660252852</v>
      </c>
      <c r="S4974" s="13">
        <f>MIN(Q4974,IF(R4974=0,P4974,R4974))</f>
        <v>0.25</v>
      </c>
      <c r="T4974">
        <f>IFERROR(S4974*I4974,0)</f>
        <v>4.5838500000000009</v>
      </c>
      <c r="U4974" t="b">
        <f>O4974=N4974</f>
        <v>1</v>
      </c>
    </row>
    <row r="4975" spans="1:21" ht="21" x14ac:dyDescent="0.4">
      <c r="A4975" t="s">
        <v>3418</v>
      </c>
      <c r="B4975" t="s">
        <v>3402</v>
      </c>
      <c r="C4975" t="s">
        <v>3403</v>
      </c>
      <c r="D4975" s="34">
        <v>978476</v>
      </c>
      <c r="E4975" s="34">
        <v>160518</v>
      </c>
      <c r="F4975" s="33">
        <v>20.442000000000004</v>
      </c>
      <c r="G4975" s="33">
        <v>11.004299999999999</v>
      </c>
      <c r="H4975" s="49">
        <v>16.404899047089554</v>
      </c>
      <c r="I4975" s="33">
        <v>31.446300000000001</v>
      </c>
      <c r="J4975" s="35">
        <f>G4975/I4975</f>
        <v>0.34993942053596128</v>
      </c>
      <c r="K4975">
        <v>0.12735020371547118</v>
      </c>
      <c r="L4975">
        <v>0.19590513213471386</v>
      </c>
      <c r="M4975" s="49">
        <v>0.1</v>
      </c>
      <c r="N4975" t="s">
        <v>45</v>
      </c>
      <c r="O4975" s="10" t="s">
        <v>45</v>
      </c>
      <c r="P4975">
        <f>VLOOKUP($O4975,$Y$2:$AJ$8,9,FALSE)</f>
        <v>0.32</v>
      </c>
      <c r="Q4975" s="11">
        <f>(L4975-M4975)/L4975</f>
        <v>0.48954884994419051</v>
      </c>
      <c r="S4975" s="13">
        <f>MIN(Q4975,IF(R4975=0,P4975,R4975))</f>
        <v>0.32</v>
      </c>
      <c r="T4975">
        <f>IFERROR(S4975*I4975,0)</f>
        <v>10.062816</v>
      </c>
      <c r="U4975" t="b">
        <f>O4975=N4975</f>
        <v>1</v>
      </c>
    </row>
    <row r="4976" spans="1:21" ht="21" x14ac:dyDescent="0.4">
      <c r="A4976" t="s">
        <v>6145</v>
      </c>
      <c r="B4976" t="s">
        <v>6143</v>
      </c>
      <c r="C4976" t="s">
        <v>6144</v>
      </c>
      <c r="D4976" s="34">
        <v>78572</v>
      </c>
      <c r="E4976" s="34">
        <v>28420</v>
      </c>
      <c r="F4976" s="33">
        <v>5.3159999999999998</v>
      </c>
      <c r="G4976" s="33">
        <v>1.7713999999999999</v>
      </c>
      <c r="H4976" s="49">
        <v>36.170646031665221</v>
      </c>
      <c r="I4976" s="33">
        <v>7.0873999999999997</v>
      </c>
      <c r="J4976" s="35">
        <f>G4976/I4976</f>
        <v>0.2499365070406637</v>
      </c>
      <c r="K4976">
        <v>0.18705137227304716</v>
      </c>
      <c r="L4976">
        <v>0.24938071780436311</v>
      </c>
      <c r="M4976" s="49">
        <v>0.09</v>
      </c>
      <c r="N4976" t="s">
        <v>34</v>
      </c>
      <c r="O4976" s="10" t="s">
        <v>34</v>
      </c>
      <c r="P4976">
        <f>VLOOKUP($O4976,$Y$2:$AJ$8,9,FALSE)</f>
        <v>0.15</v>
      </c>
      <c r="Q4976" s="11">
        <f>(L4976-M4976)/L4976</f>
        <v>0.63910601913254506</v>
      </c>
      <c r="S4976" s="13">
        <f>MIN(Q4976,IF(R4976=0,P4976,R4976))</f>
        <v>0.15</v>
      </c>
      <c r="T4976">
        <f>IFERROR(S4976*I4976,0)</f>
        <v>1.06311</v>
      </c>
      <c r="U4976" t="b">
        <f>O4976=N4976</f>
        <v>1</v>
      </c>
    </row>
    <row r="4977" spans="1:21" ht="21" x14ac:dyDescent="0.4">
      <c r="A4977" t="s">
        <v>2494</v>
      </c>
      <c r="B4977" t="s">
        <v>2390</v>
      </c>
      <c r="C4977" t="s">
        <v>2391</v>
      </c>
      <c r="D4977" s="34">
        <v>179400</v>
      </c>
      <c r="E4977" s="34">
        <v>18771</v>
      </c>
      <c r="F4977" s="33">
        <v>1.6932</v>
      </c>
      <c r="G4977" s="33">
        <v>0.56430000000000002</v>
      </c>
      <c r="H4977" s="49">
        <v>10.463210702341136</v>
      </c>
      <c r="I4977" s="33">
        <v>2.2575000000000003</v>
      </c>
      <c r="J4977" s="35">
        <f>G4977/I4977</f>
        <v>0.24996677740863785</v>
      </c>
      <c r="K4977">
        <v>9.0202972670608922E-2</v>
      </c>
      <c r="L4977">
        <v>0.12026530286079594</v>
      </c>
      <c r="M4977" s="49">
        <v>0.01</v>
      </c>
      <c r="N4977" t="s">
        <v>37</v>
      </c>
      <c r="O4977" s="10" t="s">
        <v>37</v>
      </c>
      <c r="P4977">
        <f>VLOOKUP($O4977,$Y$2:$AJ$8,9,FALSE)</f>
        <v>0.25</v>
      </c>
      <c r="Q4977" s="11">
        <f>(L4977-M4977)/L4977</f>
        <v>0.91685049833887045</v>
      </c>
      <c r="S4977" s="13">
        <f>MIN(Q4977,IF(R4977=0,P4977,R4977))</f>
        <v>0.25</v>
      </c>
      <c r="T4977">
        <f>IFERROR(S4977*I4977,0)</f>
        <v>0.56437500000000007</v>
      </c>
      <c r="U4977" t="b">
        <f>O4977=N4977</f>
        <v>1</v>
      </c>
    </row>
    <row r="4978" spans="1:21" ht="21" x14ac:dyDescent="0.4">
      <c r="A4978" t="s">
        <v>3214</v>
      </c>
      <c r="B4978" t="s">
        <v>3209</v>
      </c>
      <c r="C4978" t="s">
        <v>3210</v>
      </c>
      <c r="D4978" s="34">
        <v>9193591</v>
      </c>
      <c r="E4978" s="34">
        <v>223051</v>
      </c>
      <c r="F4978" s="33">
        <v>61.097099999999998</v>
      </c>
      <c r="G4978" s="33">
        <v>20.355499999999999</v>
      </c>
      <c r="H4978" s="49">
        <v>2.4261575264768687</v>
      </c>
      <c r="I4978" s="33">
        <v>81.45259999999999</v>
      </c>
      <c r="J4978" s="35">
        <f>G4978/I4978</f>
        <v>0.24990608034611544</v>
      </c>
      <c r="K4978">
        <v>0.27391538258066539</v>
      </c>
      <c r="L4978">
        <v>0.36517478065554509</v>
      </c>
      <c r="M4978" s="49">
        <v>0.12</v>
      </c>
      <c r="N4978" t="s">
        <v>37</v>
      </c>
      <c r="O4978" s="10" t="s">
        <v>37</v>
      </c>
      <c r="P4978">
        <f>VLOOKUP($O4978,$Y$2:$AJ$8,9,FALSE)</f>
        <v>0.25</v>
      </c>
      <c r="Q4978" s="11">
        <f>(L4978-M4978)/L4978</f>
        <v>0.67139023186491287</v>
      </c>
      <c r="S4978" s="13">
        <f>MIN(Q4978,IF(R4978=0,P4978,R4978))</f>
        <v>0.25</v>
      </c>
      <c r="T4978">
        <f>IFERROR(S4978*I4978,0)</f>
        <v>20.363149999999997</v>
      </c>
      <c r="U4978" t="b">
        <f>O4978=N4978</f>
        <v>1</v>
      </c>
    </row>
    <row r="4979" spans="1:21" ht="21" x14ac:dyDescent="0.4">
      <c r="A4979" t="s">
        <v>2026</v>
      </c>
      <c r="B4979" t="s">
        <v>1772</v>
      </c>
      <c r="C4979" s="50" t="s">
        <v>1773</v>
      </c>
      <c r="D4979" s="34">
        <v>97130</v>
      </c>
      <c r="E4979" s="34">
        <v>38100</v>
      </c>
      <c r="F4979" s="33">
        <v>60.294899999999998</v>
      </c>
      <c r="G4979" s="33">
        <v>31.6249</v>
      </c>
      <c r="H4979" s="49">
        <v>39.225779882631528</v>
      </c>
      <c r="I4979" s="33">
        <v>91.919799999999995</v>
      </c>
      <c r="J4979" s="35">
        <f>G4979/I4979</f>
        <v>0.34404883387474733</v>
      </c>
      <c r="K4979">
        <v>1.5825433070866142</v>
      </c>
      <c r="L4979">
        <v>2.4125931758530181</v>
      </c>
      <c r="M4979" s="49">
        <v>1.55</v>
      </c>
      <c r="N4979" t="s">
        <v>33</v>
      </c>
      <c r="O4979" s="10" t="s">
        <v>34</v>
      </c>
      <c r="P4979">
        <f>VLOOKUP($O4979,$Y$2:$AJ$8,9,FALSE)</f>
        <v>0.15</v>
      </c>
      <c r="Q4979" s="11">
        <f>(L4979-M4979)/L4979</f>
        <v>0.35753776661829106</v>
      </c>
      <c r="S4979" s="13">
        <f>MIN(Q4979,IF(R4979=0,P4979,R4979))</f>
        <v>0.15</v>
      </c>
      <c r="T4979">
        <f>IFERROR(S4979*I4979,0)</f>
        <v>13.78797</v>
      </c>
      <c r="U4979" t="b">
        <f>O4979=N4979</f>
        <v>0</v>
      </c>
    </row>
    <row r="4980" spans="1:21" ht="21" x14ac:dyDescent="0.4">
      <c r="A4980" t="s">
        <v>5134</v>
      </c>
      <c r="B4980" t="s">
        <v>5131</v>
      </c>
      <c r="C4980" t="s">
        <v>5132</v>
      </c>
      <c r="D4980" s="34">
        <v>667382</v>
      </c>
      <c r="E4980" s="34">
        <v>122340</v>
      </c>
      <c r="F4980" s="33">
        <v>29.926400000000001</v>
      </c>
      <c r="G4980" s="33">
        <v>9.9759999999999973</v>
      </c>
      <c r="H4980" s="49">
        <v>18.331330482392392</v>
      </c>
      <c r="I4980" s="33">
        <v>39.9024</v>
      </c>
      <c r="J4980" s="35">
        <f>G4980/I4980</f>
        <v>0.25001002445968157</v>
      </c>
      <c r="K4980">
        <v>0.24461664214484224</v>
      </c>
      <c r="L4980">
        <v>0.32615988229524279</v>
      </c>
      <c r="M4980" s="49">
        <v>0.08</v>
      </c>
      <c r="N4980" t="s">
        <v>37</v>
      </c>
      <c r="O4980" s="10" t="s">
        <v>37</v>
      </c>
      <c r="P4980">
        <f>VLOOKUP($O4980,$Y$2:$AJ$8,9,FALSE)</f>
        <v>0.25</v>
      </c>
      <c r="Q4980" s="11">
        <f>(L4980-M4980)/L4980</f>
        <v>0.75472152051004449</v>
      </c>
      <c r="S4980" s="13">
        <f>MIN(Q4980,IF(R4980=0,P4980,R4980))</f>
        <v>0.25</v>
      </c>
      <c r="T4980">
        <f>IFERROR(S4980*I4980,0)</f>
        <v>9.9756</v>
      </c>
      <c r="U4980" t="b">
        <f>O4980=N4980</f>
        <v>1</v>
      </c>
    </row>
    <row r="4981" spans="1:21" ht="21" x14ac:dyDescent="0.4">
      <c r="A4981" t="s">
        <v>748</v>
      </c>
      <c r="B4981" t="s">
        <v>669</v>
      </c>
      <c r="C4981" s="50" t="s">
        <v>670</v>
      </c>
      <c r="D4981" s="34">
        <v>915892</v>
      </c>
      <c r="E4981" s="34">
        <v>74402</v>
      </c>
      <c r="F4981" s="33">
        <v>79.205500000000001</v>
      </c>
      <c r="G4981" s="33">
        <v>31.585999999999999</v>
      </c>
      <c r="H4981" s="49">
        <v>8.1234468692815316</v>
      </c>
      <c r="I4981" s="33">
        <v>110.7915</v>
      </c>
      <c r="J4981" s="35">
        <f>G4981/I4981</f>
        <v>0.28509407310127582</v>
      </c>
      <c r="K4981">
        <v>1.0645614365205236</v>
      </c>
      <c r="L4981">
        <v>1.4890930351334641</v>
      </c>
      <c r="M4981" s="49">
        <v>0.95</v>
      </c>
      <c r="N4981" t="s">
        <v>34</v>
      </c>
      <c r="O4981" s="10" t="s">
        <v>34</v>
      </c>
      <c r="P4981">
        <f>VLOOKUP($O4981,$Y$2:$AJ$8,9,FALSE)</f>
        <v>0.15</v>
      </c>
      <c r="Q4981" s="11">
        <f>(L4981-M4981)/L4981</f>
        <v>0.36202777288871441</v>
      </c>
      <c r="S4981" s="13">
        <f>MIN(Q4981,IF(R4981=0,P4981,R4981))</f>
        <v>0.15</v>
      </c>
      <c r="T4981">
        <f>IFERROR(S4981*I4981,0)</f>
        <v>16.618724999999998</v>
      </c>
      <c r="U4981" t="b">
        <f>O4981=N4981</f>
        <v>1</v>
      </c>
    </row>
    <row r="4982" spans="1:21" ht="21" x14ac:dyDescent="0.4">
      <c r="A4982" t="s">
        <v>3237</v>
      </c>
      <c r="B4982" t="s">
        <v>3217</v>
      </c>
      <c r="C4982" t="s">
        <v>3218</v>
      </c>
      <c r="D4982" s="34">
        <v>126833</v>
      </c>
      <c r="E4982" s="34">
        <v>4282</v>
      </c>
      <c r="F4982" s="33">
        <v>7.7076000000000002</v>
      </c>
      <c r="G4982" s="33">
        <v>1.4998000000000002</v>
      </c>
      <c r="H4982" s="49">
        <v>3.376092972649074</v>
      </c>
      <c r="I4982" s="33">
        <v>9.2073999999999998</v>
      </c>
      <c r="J4982" s="35">
        <f>G4982/I4982</f>
        <v>0.16289071833525212</v>
      </c>
      <c r="K4982">
        <v>1.8</v>
      </c>
      <c r="L4982">
        <v>2.1502568893040634</v>
      </c>
      <c r="M4982" s="49">
        <v>1.8</v>
      </c>
      <c r="N4982" t="s">
        <v>37</v>
      </c>
      <c r="O4982" s="10" t="s">
        <v>37</v>
      </c>
      <c r="P4982">
        <f>VLOOKUP($O4982,$Y$2:$AJ$8,9,FALSE)</f>
        <v>0.25</v>
      </c>
      <c r="Q4982" s="11">
        <f>(L4982-M4982)/L4982</f>
        <v>0.16289071833525204</v>
      </c>
      <c r="S4982" s="13">
        <f>MIN(Q4982,IF(R4982=0,P4982,R4982))</f>
        <v>0.16289071833525204</v>
      </c>
      <c r="T4982">
        <f>IFERROR(S4982*I4982,0)</f>
        <v>1.4997999999999996</v>
      </c>
      <c r="U4982" t="b">
        <f>O4982=N4982</f>
        <v>1</v>
      </c>
    </row>
    <row r="4983" spans="1:21" ht="21" x14ac:dyDescent="0.4">
      <c r="A4983" t="s">
        <v>1036</v>
      </c>
      <c r="B4983" t="s">
        <v>998</v>
      </c>
      <c r="C4983" s="50" t="s">
        <v>999</v>
      </c>
      <c r="D4983" s="34">
        <v>240461</v>
      </c>
      <c r="E4983" s="34">
        <v>436</v>
      </c>
      <c r="F4983" s="33">
        <v>5.8499999999999996E-2</v>
      </c>
      <c r="G4983" s="33">
        <v>3.15E-2</v>
      </c>
      <c r="H4983" s="49">
        <v>0.18131838427021429</v>
      </c>
      <c r="I4983" s="33">
        <v>0.09</v>
      </c>
      <c r="J4983" s="35">
        <f>G4983/I4983</f>
        <v>0.35000000000000003</v>
      </c>
      <c r="K4983">
        <v>0.13417431192660551</v>
      </c>
      <c r="L4983">
        <v>0.20642201834862386</v>
      </c>
      <c r="M4983" s="49">
        <v>0.1</v>
      </c>
      <c r="N4983" t="s">
        <v>45</v>
      </c>
      <c r="O4983" s="10" t="s">
        <v>45</v>
      </c>
      <c r="P4983">
        <f>VLOOKUP($O4983,$Y$2:$AJ$8,9,FALSE)</f>
        <v>0.32</v>
      </c>
      <c r="Q4983" s="11">
        <f>(L4983-M4983)/L4983</f>
        <v>0.51555555555555554</v>
      </c>
      <c r="S4983" s="13">
        <f>MIN(Q4983,IF(R4983=0,P4983,R4983))</f>
        <v>0.32</v>
      </c>
      <c r="T4983">
        <f>IFERROR(S4983*I4983,0)</f>
        <v>2.8799999999999999E-2</v>
      </c>
      <c r="U4983" t="b">
        <f>O4983=N4983</f>
        <v>1</v>
      </c>
    </row>
    <row r="4984" spans="1:21" ht="21" x14ac:dyDescent="0.4">
      <c r="A4984" t="s">
        <v>980</v>
      </c>
      <c r="B4984" t="s">
        <v>899</v>
      </c>
      <c r="C4984" s="50" t="s">
        <v>900</v>
      </c>
      <c r="D4984" s="34">
        <v>478039</v>
      </c>
      <c r="E4984" s="34">
        <v>66046</v>
      </c>
      <c r="F4984" s="33">
        <v>145.85290000000001</v>
      </c>
      <c r="G4984" s="33">
        <v>48.269100000000009</v>
      </c>
      <c r="H4984" s="49">
        <v>13.816027562604726</v>
      </c>
      <c r="I4984" s="33">
        <v>194.12200000000001</v>
      </c>
      <c r="J4984" s="35">
        <f>G4984/I4984</f>
        <v>0.24865342413533759</v>
      </c>
      <c r="K4984">
        <v>2.2083532689337733</v>
      </c>
      <c r="L4984">
        <v>2.9391938951639767</v>
      </c>
      <c r="M4984" s="49">
        <v>1.8</v>
      </c>
      <c r="N4984" t="s">
        <v>37</v>
      </c>
      <c r="O4984" s="10" t="s">
        <v>37</v>
      </c>
      <c r="P4984">
        <f>VLOOKUP($O4984,$Y$2:$AJ$8,9,FALSE)</f>
        <v>0.25</v>
      </c>
      <c r="Q4984" s="11">
        <f>(L4984-M4984)/L4984</f>
        <v>0.38758718743882714</v>
      </c>
      <c r="S4984" s="13">
        <f>MIN(Q4984,IF(R4984=0,P4984,R4984))</f>
        <v>0.25</v>
      </c>
      <c r="T4984">
        <f>IFERROR(S4984*I4984,0)</f>
        <v>48.530500000000004</v>
      </c>
      <c r="U4984" t="b">
        <f>O4984=N4984</f>
        <v>1</v>
      </c>
    </row>
    <row r="4985" spans="1:21" ht="21" x14ac:dyDescent="0.4">
      <c r="A4985" t="s">
        <v>2848</v>
      </c>
      <c r="B4985" t="s">
        <v>2809</v>
      </c>
      <c r="C4985" t="s">
        <v>2810</v>
      </c>
      <c r="D4985" s="34">
        <v>22929</v>
      </c>
      <c r="E4985" s="34">
        <v>2297</v>
      </c>
      <c r="F4985" s="33">
        <v>3.2175000000000002</v>
      </c>
      <c r="G4985" s="33">
        <v>1.1879</v>
      </c>
      <c r="H4985" s="49">
        <v>10.017881285708055</v>
      </c>
      <c r="I4985" s="33">
        <v>4.4054000000000002</v>
      </c>
      <c r="J4985" s="35">
        <f>G4985/I4985</f>
        <v>0.26964634312434738</v>
      </c>
      <c r="K4985">
        <v>1.4007400957771008</v>
      </c>
      <c r="L4985">
        <v>1.9178929037875492</v>
      </c>
      <c r="M4985" s="49">
        <v>1.4</v>
      </c>
      <c r="N4985" t="s">
        <v>37</v>
      </c>
      <c r="O4985" s="10" t="s">
        <v>37</v>
      </c>
      <c r="P4985">
        <f>VLOOKUP($O4985,$Y$2:$AJ$8,9,FALSE)</f>
        <v>0.25</v>
      </c>
      <c r="Q4985" s="11">
        <f>(L4985-M4985)/L4985</f>
        <v>0.27003223316838437</v>
      </c>
      <c r="S4985" s="13">
        <f>MIN(Q4985,IF(R4985=0,P4985,R4985))</f>
        <v>0.25</v>
      </c>
      <c r="T4985">
        <f>IFERROR(S4985*I4985,0)</f>
        <v>1.1013500000000001</v>
      </c>
      <c r="U4985" t="b">
        <f>O4985=N4985</f>
        <v>1</v>
      </c>
    </row>
    <row r="4986" spans="1:21" ht="21" x14ac:dyDescent="0.4">
      <c r="A4986" t="s">
        <v>4787</v>
      </c>
      <c r="B4986" t="s">
        <v>4779</v>
      </c>
      <c r="C4986" t="s">
        <v>4780</v>
      </c>
      <c r="D4986" s="34">
        <v>135339</v>
      </c>
      <c r="E4986" s="34">
        <v>2946</v>
      </c>
      <c r="F4986" s="33">
        <v>6.6147</v>
      </c>
      <c r="G4986" s="33">
        <v>1.7118000000000002</v>
      </c>
      <c r="H4986" s="49">
        <v>2.1767561456786293</v>
      </c>
      <c r="I4986" s="33">
        <v>8.3264999999999993</v>
      </c>
      <c r="J4986" s="35">
        <f>G4986/I4986</f>
        <v>0.20558457935507121</v>
      </c>
      <c r="K4986">
        <v>2.2453156822810589</v>
      </c>
      <c r="L4986">
        <v>2.8263747454175152</v>
      </c>
      <c r="M4986" s="49">
        <v>2.2000000000000002</v>
      </c>
      <c r="N4986" t="s">
        <v>34</v>
      </c>
      <c r="O4986" s="10" t="s">
        <v>34</v>
      </c>
      <c r="P4986">
        <f>VLOOKUP($O4986,$Y$2:$AJ$8,9,FALSE)</f>
        <v>0.15</v>
      </c>
      <c r="Q4986" s="11">
        <f>(L4986-M4986)/L4986</f>
        <v>0.22161772653575923</v>
      </c>
      <c r="S4986" s="13">
        <f>MIN(Q4986,IF(R4986=0,P4986,R4986))</f>
        <v>0.15</v>
      </c>
      <c r="T4986">
        <f>IFERROR(S4986*I4986,0)</f>
        <v>1.2489749999999999</v>
      </c>
      <c r="U4986" t="b">
        <f>O4986=N4986</f>
        <v>1</v>
      </c>
    </row>
    <row r="4987" spans="1:21" ht="21" x14ac:dyDescent="0.4">
      <c r="A4987" t="s">
        <v>5502</v>
      </c>
      <c r="B4987" t="s">
        <v>5493</v>
      </c>
      <c r="C4987" t="s">
        <v>5494</v>
      </c>
      <c r="D4987" s="34">
        <v>14124</v>
      </c>
      <c r="E4987" s="34">
        <v>1261</v>
      </c>
      <c r="F4987" s="33">
        <v>0.1072</v>
      </c>
      <c r="G4987" s="33">
        <v>5.28E-2</v>
      </c>
      <c r="H4987" s="49">
        <v>8.928065703766638</v>
      </c>
      <c r="I4987" s="33">
        <v>0.16</v>
      </c>
      <c r="J4987" s="35">
        <f>G4987/I4987</f>
        <v>0.33</v>
      </c>
      <c r="K4987">
        <v>8.5011895321173675E-2</v>
      </c>
      <c r="L4987">
        <v>0.12688342585249801</v>
      </c>
      <c r="M4987" s="49">
        <v>0.03</v>
      </c>
      <c r="N4987" t="s">
        <v>37</v>
      </c>
      <c r="O4987" s="10" t="s">
        <v>37</v>
      </c>
      <c r="P4987">
        <f>VLOOKUP($O4987,$Y$2:$AJ$8,9,FALSE)</f>
        <v>0.25</v>
      </c>
      <c r="Q4987" s="11">
        <f>(L4987-M4987)/L4987</f>
        <v>0.76356250000000003</v>
      </c>
      <c r="S4987" s="13">
        <f>MIN(Q4987,IF(R4987=0,P4987,R4987))</f>
        <v>0.25</v>
      </c>
      <c r="T4987">
        <f>IFERROR(S4987*I4987,0)</f>
        <v>0.04</v>
      </c>
      <c r="U4987" t="b">
        <f>O4987=N4987</f>
        <v>1</v>
      </c>
    </row>
    <row r="4988" spans="1:21" ht="21" x14ac:dyDescent="0.4">
      <c r="A4988" t="s">
        <v>6092</v>
      </c>
      <c r="B4988" t="s">
        <v>6049</v>
      </c>
      <c r="C4988" t="s">
        <v>6050</v>
      </c>
      <c r="D4988" s="34">
        <v>76799</v>
      </c>
      <c r="E4988" s="34">
        <v>373</v>
      </c>
      <c r="F4988" s="33">
        <v>9.0000000000000024E-2</v>
      </c>
      <c r="G4988" s="33">
        <v>2.9999999999999995E-2</v>
      </c>
      <c r="H4988" s="49">
        <v>0.48568340733603305</v>
      </c>
      <c r="I4988" s="33">
        <v>0.12000000000000002</v>
      </c>
      <c r="J4988" s="35">
        <f>G4988/I4988</f>
        <v>0.24999999999999992</v>
      </c>
      <c r="K4988">
        <v>0.24128686327077756</v>
      </c>
      <c r="L4988">
        <v>0.32171581769437008</v>
      </c>
      <c r="M4988" s="49">
        <v>0.2</v>
      </c>
      <c r="N4988" t="s">
        <v>37</v>
      </c>
      <c r="O4988" s="10" t="s">
        <v>37</v>
      </c>
      <c r="P4988">
        <f>VLOOKUP($O4988,$Y$2:$AJ$8,9,FALSE)</f>
        <v>0.25</v>
      </c>
      <c r="Q4988" s="11">
        <f>(L4988-M4988)/L4988</f>
        <v>0.37833333333333352</v>
      </c>
      <c r="S4988" s="13">
        <f>MIN(Q4988,IF(R4988=0,P4988,R4988))</f>
        <v>0.25</v>
      </c>
      <c r="T4988">
        <f>IFERROR(S4988*I4988,0)</f>
        <v>3.0000000000000006E-2</v>
      </c>
      <c r="U4988" t="b">
        <f>O4988=N4988</f>
        <v>1</v>
      </c>
    </row>
    <row r="4989" spans="1:21" ht="21" x14ac:dyDescent="0.4">
      <c r="A4989" t="s">
        <v>4458</v>
      </c>
      <c r="B4989" t="s">
        <v>4452</v>
      </c>
      <c r="C4989" t="s">
        <v>4453</v>
      </c>
      <c r="D4989" s="34">
        <v>499240</v>
      </c>
      <c r="E4989" s="34">
        <v>72818</v>
      </c>
      <c r="F4989" s="33">
        <v>25.543400000000002</v>
      </c>
      <c r="G4989" s="33">
        <v>6.3858000000000006</v>
      </c>
      <c r="H4989" s="49">
        <v>14.585770370963864</v>
      </c>
      <c r="I4989" s="33">
        <v>31.929200000000002</v>
      </c>
      <c r="J4989" s="35">
        <f>G4989/I4989</f>
        <v>0.19999874722824248</v>
      </c>
      <c r="K4989">
        <v>0.35078414677689584</v>
      </c>
      <c r="L4989">
        <v>0.43847949682770743</v>
      </c>
      <c r="M4989" s="49">
        <v>0.28000000000000003</v>
      </c>
      <c r="N4989" t="s">
        <v>34</v>
      </c>
      <c r="O4989" s="10" t="s">
        <v>34</v>
      </c>
      <c r="P4989">
        <f>VLOOKUP($O4989,$Y$2:$AJ$8,9,FALSE)</f>
        <v>0.15</v>
      </c>
      <c r="Q4989" s="11">
        <f>(L4989-M4989)/L4989</f>
        <v>0.36142966312967434</v>
      </c>
      <c r="S4989" s="13">
        <f>MIN(Q4989,IF(R4989=0,P4989,R4989))</f>
        <v>0.15</v>
      </c>
      <c r="T4989">
        <f>IFERROR(S4989*I4989,0)</f>
        <v>4.7893800000000004</v>
      </c>
      <c r="U4989" t="b">
        <f>O4989=N4989</f>
        <v>1</v>
      </c>
    </row>
    <row r="4990" spans="1:21" ht="21" x14ac:dyDescent="0.4">
      <c r="A4990" t="s">
        <v>3143</v>
      </c>
      <c r="B4990" t="s">
        <v>3127</v>
      </c>
      <c r="C4990" t="s">
        <v>3128</v>
      </c>
      <c r="D4990" s="34">
        <v>49292</v>
      </c>
      <c r="E4990" s="34">
        <v>5167</v>
      </c>
      <c r="F4990" s="33">
        <v>1.3757000000000001</v>
      </c>
      <c r="G4990" s="33">
        <v>0.45859999999999995</v>
      </c>
      <c r="H4990" s="49">
        <v>10.482431226162461</v>
      </c>
      <c r="I4990" s="33">
        <v>1.8343</v>
      </c>
      <c r="J4990" s="35">
        <f>G4990/I4990</f>
        <v>0.25001362917734282</v>
      </c>
      <c r="K4990">
        <v>0.26624733888136248</v>
      </c>
      <c r="L4990">
        <v>0.35500290303851362</v>
      </c>
      <c r="M4990" s="49">
        <v>0.2</v>
      </c>
      <c r="N4990" t="s">
        <v>34</v>
      </c>
      <c r="O4990" s="10" t="s">
        <v>34</v>
      </c>
      <c r="P4990">
        <f>VLOOKUP($O4990,$Y$2:$AJ$8,9,FALSE)</f>
        <v>0.15</v>
      </c>
      <c r="Q4990" s="11">
        <f>(L4990-M4990)/L4990</f>
        <v>0.43662432535572143</v>
      </c>
      <c r="S4990" s="13">
        <f>MIN(Q4990,IF(R4990=0,P4990,R4990))</f>
        <v>0.15</v>
      </c>
      <c r="T4990">
        <f>IFERROR(S4990*I4990,0)</f>
        <v>0.27514499999999997</v>
      </c>
      <c r="U4990" t="b">
        <f>O4990=N4990</f>
        <v>1</v>
      </c>
    </row>
    <row r="4991" spans="1:21" ht="21" x14ac:dyDescent="0.4">
      <c r="A4991" t="s">
        <v>1766</v>
      </c>
      <c r="B4991" t="s">
        <v>1694</v>
      </c>
      <c r="C4991" s="50" t="s">
        <v>1695</v>
      </c>
      <c r="D4991" s="34">
        <v>249674</v>
      </c>
      <c r="E4991" s="34">
        <v>25790</v>
      </c>
      <c r="F4991" s="33">
        <v>29.6587</v>
      </c>
      <c r="G4991" s="33">
        <v>11.630599999999999</v>
      </c>
      <c r="H4991" s="49">
        <v>10.329469628395428</v>
      </c>
      <c r="I4991" s="33">
        <v>41.289299999999997</v>
      </c>
      <c r="J4991" s="35">
        <f>G4991/I4991</f>
        <v>0.2816855698691913</v>
      </c>
      <c r="K4991">
        <v>1.1500077549437766</v>
      </c>
      <c r="L4991">
        <v>1.6009810003877469</v>
      </c>
      <c r="M4991" s="49">
        <v>1.1499999999999999</v>
      </c>
      <c r="N4991" t="s">
        <v>45</v>
      </c>
      <c r="O4991" s="10" t="s">
        <v>37</v>
      </c>
      <c r="P4991">
        <f>VLOOKUP($O4991,$Y$2:$AJ$8,9,FALSE)</f>
        <v>0.25</v>
      </c>
      <c r="Q4991" s="11">
        <f>(L4991-M4991)/L4991</f>
        <v>0.28169041373915271</v>
      </c>
      <c r="S4991" s="13">
        <f>MIN(Q4991,IF(R4991=0,P4991,R4991))</f>
        <v>0.25</v>
      </c>
      <c r="T4991">
        <f>IFERROR(S4991*I4991,0)</f>
        <v>10.322324999999999</v>
      </c>
      <c r="U4991" t="b">
        <f>O4991=N4991</f>
        <v>0</v>
      </c>
    </row>
    <row r="4992" spans="1:21" ht="21" x14ac:dyDescent="0.4">
      <c r="A4992" t="s">
        <v>6093</v>
      </c>
      <c r="B4992" t="s">
        <v>6049</v>
      </c>
      <c r="C4992" t="s">
        <v>6050</v>
      </c>
      <c r="D4992" s="34">
        <v>7882</v>
      </c>
      <c r="E4992" s="34">
        <v>52</v>
      </c>
      <c r="F4992" s="33">
        <v>2.2499999999999999E-2</v>
      </c>
      <c r="G4992" s="33">
        <v>7.4999999999999997E-3</v>
      </c>
      <c r="H4992" s="49">
        <v>0.65973103273280898</v>
      </c>
      <c r="I4992" s="33">
        <v>0.03</v>
      </c>
      <c r="J4992" s="35">
        <f>G4992/I4992</f>
        <v>0.25</v>
      </c>
      <c r="K4992">
        <v>0.43269230769230771</v>
      </c>
      <c r="L4992">
        <v>0.57692307692307687</v>
      </c>
      <c r="M4992" s="49">
        <v>0.2</v>
      </c>
      <c r="N4992" t="s">
        <v>37</v>
      </c>
      <c r="O4992" s="10" t="s">
        <v>37</v>
      </c>
      <c r="P4992">
        <f>VLOOKUP($O4992,$Y$2:$AJ$8,9,FALSE)</f>
        <v>0.25</v>
      </c>
      <c r="Q4992" s="11">
        <f>(L4992-M4992)/L4992</f>
        <v>0.65333333333333332</v>
      </c>
      <c r="S4992" s="13">
        <f>MIN(Q4992,IF(R4992=0,P4992,R4992))</f>
        <v>0.25</v>
      </c>
      <c r="T4992">
        <f>IFERROR(S4992*I4992,0)</f>
        <v>7.4999999999999997E-3</v>
      </c>
      <c r="U4992" t="b">
        <f>O4992=N4992</f>
        <v>1</v>
      </c>
    </row>
    <row r="4993" spans="1:21" ht="21" x14ac:dyDescent="0.4">
      <c r="A4993" t="s">
        <v>2027</v>
      </c>
      <c r="B4993" t="s">
        <v>1772</v>
      </c>
      <c r="C4993" s="50" t="s">
        <v>1773</v>
      </c>
      <c r="D4993" s="34">
        <v>295182</v>
      </c>
      <c r="E4993" s="34">
        <v>96692</v>
      </c>
      <c r="F4993" s="33">
        <v>139.32700000000003</v>
      </c>
      <c r="G4993" s="33">
        <v>57.184100000000001</v>
      </c>
      <c r="H4993" s="49">
        <v>32.756739909615085</v>
      </c>
      <c r="I4993" s="33">
        <v>196.51110000000003</v>
      </c>
      <c r="J4993" s="35">
        <f>G4993/I4993</f>
        <v>0.29099679356535074</v>
      </c>
      <c r="K4993">
        <v>1.4409361684524058</v>
      </c>
      <c r="L4993">
        <v>2.0323408348157037</v>
      </c>
      <c r="M4993" s="49">
        <v>1.4</v>
      </c>
      <c r="N4993" t="s">
        <v>33</v>
      </c>
      <c r="O4993" s="10" t="s">
        <v>34</v>
      </c>
      <c r="P4993">
        <f>VLOOKUP($O4993,$Y$2:$AJ$8,9,FALSE)</f>
        <v>0.15</v>
      </c>
      <c r="Q4993" s="11">
        <f>(L4993-M4993)/L4993</f>
        <v>0.31113916720225993</v>
      </c>
      <c r="S4993" s="13">
        <f>MIN(Q4993,IF(R4993=0,P4993,R4993))</f>
        <v>0.15</v>
      </c>
      <c r="T4993">
        <f>IFERROR(S4993*I4993,0)</f>
        <v>29.476665000000004</v>
      </c>
      <c r="U4993" t="b">
        <f>O4993=N4993</f>
        <v>0</v>
      </c>
    </row>
    <row r="4994" spans="1:21" ht="21" x14ac:dyDescent="0.4">
      <c r="A4994" t="s">
        <v>2081</v>
      </c>
      <c r="B4994" t="s">
        <v>2042</v>
      </c>
      <c r="C4994" t="s">
        <v>2043</v>
      </c>
      <c r="D4994" s="34">
        <v>690335</v>
      </c>
      <c r="E4994" s="34">
        <v>441803</v>
      </c>
      <c r="F4994" s="33">
        <v>146.18780000000001</v>
      </c>
      <c r="G4994" s="33">
        <v>48.726700000000008</v>
      </c>
      <c r="H4994" s="49">
        <v>63.998348627840109</v>
      </c>
      <c r="I4994" s="33">
        <v>194.91450000000003</v>
      </c>
      <c r="J4994" s="35">
        <f>G4994/I4994</f>
        <v>0.24999012387482716</v>
      </c>
      <c r="K4994">
        <v>0.33088910668329552</v>
      </c>
      <c r="L4994">
        <v>0.44117966605025322</v>
      </c>
      <c r="M4994" s="49">
        <v>0.01</v>
      </c>
      <c r="N4994" t="s">
        <v>37</v>
      </c>
      <c r="O4994" s="10" t="s">
        <v>37</v>
      </c>
      <c r="P4994">
        <f>VLOOKUP($O4994,$Y$2:$AJ$8,9,FALSE)</f>
        <v>0.25</v>
      </c>
      <c r="Q4994" s="11">
        <f>(L4994-M4994)/L4994</f>
        <v>0.97733349750788168</v>
      </c>
      <c r="S4994" s="13">
        <f>MIN(Q4994,IF(R4994=0,P4994,R4994))</f>
        <v>0.25</v>
      </c>
      <c r="T4994">
        <f>IFERROR(S4994*I4994,0)</f>
        <v>48.728625000000008</v>
      </c>
      <c r="U4994" t="b">
        <f>O4994=N4994</f>
        <v>1</v>
      </c>
    </row>
    <row r="4995" spans="1:21" ht="21" x14ac:dyDescent="0.4">
      <c r="A4995" t="s">
        <v>3326</v>
      </c>
      <c r="B4995" t="s">
        <v>3253</v>
      </c>
      <c r="C4995" t="s">
        <v>3254</v>
      </c>
      <c r="D4995" s="34">
        <v>5791</v>
      </c>
      <c r="E4995" s="34">
        <v>250</v>
      </c>
      <c r="F4995" s="33">
        <v>4.7500000000000001E-2</v>
      </c>
      <c r="G4995" s="33">
        <v>1.5500000000000002E-2</v>
      </c>
      <c r="H4995" s="49">
        <v>4.3170436884821273</v>
      </c>
      <c r="I4995" s="33">
        <v>6.3E-2</v>
      </c>
      <c r="J4995" s="35">
        <f>G4995/I4995</f>
        <v>0.24603174603174605</v>
      </c>
      <c r="K4995">
        <v>0.19</v>
      </c>
      <c r="L4995">
        <v>0.252</v>
      </c>
      <c r="M4995" s="49">
        <v>0.16</v>
      </c>
      <c r="N4995" t="s">
        <v>34</v>
      </c>
      <c r="O4995" s="10" t="s">
        <v>34</v>
      </c>
      <c r="P4995">
        <f>VLOOKUP($O4995,$Y$2:$AJ$8,9,FALSE)</f>
        <v>0.15</v>
      </c>
      <c r="Q4995" s="11">
        <f>(L4995-M4995)/L4995</f>
        <v>0.36507936507936506</v>
      </c>
      <c r="S4995" s="13">
        <f>MIN(Q4995,IF(R4995=0,P4995,R4995))</f>
        <v>0.15</v>
      </c>
      <c r="T4995">
        <f>IFERROR(S4995*I4995,0)</f>
        <v>9.4500000000000001E-3</v>
      </c>
      <c r="U4995" t="b">
        <f>O4995=N4995</f>
        <v>1</v>
      </c>
    </row>
    <row r="4996" spans="1:21" ht="21" x14ac:dyDescent="0.4">
      <c r="A4996" t="s">
        <v>6039</v>
      </c>
      <c r="B4996" t="s">
        <v>6040</v>
      </c>
      <c r="C4996" t="s">
        <v>6041</v>
      </c>
      <c r="D4996" s="34">
        <v>40567</v>
      </c>
      <c r="E4996" s="34">
        <v>9132</v>
      </c>
      <c r="F4996" s="33">
        <v>10.8508</v>
      </c>
      <c r="G4996" s="33">
        <v>3.6165000000000003</v>
      </c>
      <c r="H4996" s="49">
        <v>22.510907880789805</v>
      </c>
      <c r="I4996" s="33">
        <v>14.4673</v>
      </c>
      <c r="J4996" s="35">
        <f>G4996/I4996</f>
        <v>0.24997753554567889</v>
      </c>
      <c r="K4996">
        <v>1.1882172579938677</v>
      </c>
      <c r="L4996">
        <v>1.5842422251423565</v>
      </c>
      <c r="M4996" s="49">
        <v>0.93</v>
      </c>
      <c r="N4996" t="s">
        <v>34</v>
      </c>
      <c r="O4996" s="10" t="s">
        <v>34</v>
      </c>
      <c r="P4996">
        <f>VLOOKUP($O4996,$Y$2:$AJ$8,9,FALSE)</f>
        <v>0.15</v>
      </c>
      <c r="Q4996" s="11">
        <f>(L4996-M4996)/L4996</f>
        <v>0.41296855667609017</v>
      </c>
      <c r="S4996" s="13">
        <f>MIN(Q4996,IF(R4996=0,P4996,R4996))</f>
        <v>0.15</v>
      </c>
      <c r="T4996">
        <f>IFERROR(S4996*I4996,0)</f>
        <v>2.1700949999999999</v>
      </c>
      <c r="U4996" t="b">
        <f>O4996=N4996</f>
        <v>1</v>
      </c>
    </row>
    <row r="4997" spans="1:21" ht="21" x14ac:dyDescent="0.4">
      <c r="A4997" t="s">
        <v>2028</v>
      </c>
      <c r="B4997" t="s">
        <v>1772</v>
      </c>
      <c r="C4997" s="50" t="s">
        <v>1773</v>
      </c>
      <c r="D4997" s="34">
        <v>4821</v>
      </c>
      <c r="E4997" s="34">
        <v>1060</v>
      </c>
      <c r="F4997" s="33">
        <v>1.4226000000000001</v>
      </c>
      <c r="G4997" s="33">
        <v>0.34509999999999996</v>
      </c>
      <c r="H4997" s="49">
        <v>21.98713959759386</v>
      </c>
      <c r="I4997" s="33">
        <v>1.7677</v>
      </c>
      <c r="J4997" s="35">
        <f>G4997/I4997</f>
        <v>0.1952254341800079</v>
      </c>
      <c r="K4997">
        <v>1.3420754716981134</v>
      </c>
      <c r="L4997">
        <v>1.6676415094339623</v>
      </c>
      <c r="M4997" s="49">
        <v>1.4</v>
      </c>
      <c r="N4997" t="s">
        <v>37</v>
      </c>
      <c r="O4997" s="10" t="s">
        <v>34</v>
      </c>
      <c r="P4997">
        <f>VLOOKUP($O4997,$Y$2:$AJ$8,9,FALSE)</f>
        <v>0.15</v>
      </c>
      <c r="Q4997" s="11">
        <f>(L4997-M4997)/L4997</f>
        <v>0.16049103354641631</v>
      </c>
      <c r="S4997" s="13">
        <f>MIN(Q4997,IF(R4997=0,P4997,R4997))</f>
        <v>0.15</v>
      </c>
      <c r="T4997">
        <f>IFERROR(S4997*I4997,0)</f>
        <v>0.26515499999999997</v>
      </c>
      <c r="U4997" t="b">
        <f>O4997=N4997</f>
        <v>0</v>
      </c>
    </row>
    <row r="4998" spans="1:21" ht="21" x14ac:dyDescent="0.4">
      <c r="A4998" t="s">
        <v>4566</v>
      </c>
      <c r="B4998" t="s">
        <v>4553</v>
      </c>
      <c r="C4998" t="s">
        <v>4554</v>
      </c>
      <c r="D4998" s="34">
        <v>253336</v>
      </c>
      <c r="E4998" s="34">
        <v>25567</v>
      </c>
      <c r="F4998" s="33">
        <v>13.0311</v>
      </c>
      <c r="G4998" s="33">
        <v>4.3437999999999999</v>
      </c>
      <c r="H4998" s="49">
        <v>10.092130609151482</v>
      </c>
      <c r="I4998" s="33">
        <v>17.3749</v>
      </c>
      <c r="J4998" s="35">
        <f>G4998/I4998</f>
        <v>0.25000431657160616</v>
      </c>
      <c r="K4998">
        <v>0.50968435874369311</v>
      </c>
      <c r="L4998">
        <v>0.67958305628349047</v>
      </c>
      <c r="M4998" s="49">
        <v>0.37</v>
      </c>
      <c r="N4998" t="s">
        <v>37</v>
      </c>
      <c r="O4998" s="10" t="s">
        <v>37</v>
      </c>
      <c r="P4998">
        <f>VLOOKUP($O4998,$Y$2:$AJ$8,9,FALSE)</f>
        <v>0.25</v>
      </c>
      <c r="Q4998" s="11">
        <f>(L4998-M4998)/L4998</f>
        <v>0.45554852114256777</v>
      </c>
      <c r="S4998" s="13">
        <f>MIN(Q4998,IF(R4998=0,P4998,R4998))</f>
        <v>0.25</v>
      </c>
      <c r="T4998">
        <f>IFERROR(S4998*I4998,0)</f>
        <v>4.3437250000000001</v>
      </c>
      <c r="U4998" t="b">
        <f>O4998=N4998</f>
        <v>1</v>
      </c>
    </row>
    <row r="4999" spans="1:21" ht="21" x14ac:dyDescent="0.4">
      <c r="A4999" t="s">
        <v>1060</v>
      </c>
      <c r="B4999" t="s">
        <v>1040</v>
      </c>
      <c r="C4999" s="50" t="s">
        <v>1041</v>
      </c>
      <c r="D4999" s="34">
        <v>96772</v>
      </c>
      <c r="E4999" s="34">
        <v>33964</v>
      </c>
      <c r="F4999" s="33">
        <v>4.8762999999999996</v>
      </c>
      <c r="G4999" s="33">
        <v>2.4017000000000004</v>
      </c>
      <c r="H4999" s="49">
        <v>35.096928863720912</v>
      </c>
      <c r="I4999" s="33">
        <v>7.2780000000000005</v>
      </c>
      <c r="J4999" s="35">
        <f>G4999/I4999</f>
        <v>0.32999450398461116</v>
      </c>
      <c r="K4999">
        <v>0.14357260628901186</v>
      </c>
      <c r="L4999">
        <v>0.2142857142857143</v>
      </c>
      <c r="M4999" s="49">
        <v>0.03</v>
      </c>
      <c r="N4999" t="s">
        <v>37</v>
      </c>
      <c r="O4999" s="10" t="s">
        <v>37</v>
      </c>
      <c r="P4999">
        <f>VLOOKUP($O4999,$Y$2:$AJ$8,9,FALSE)</f>
        <v>0.25</v>
      </c>
      <c r="Q4999" s="11">
        <f>(L4999-M4999)/L4999</f>
        <v>0.86</v>
      </c>
      <c r="S4999" s="13">
        <f>MIN(Q4999,IF(R4999=0,P4999,R4999))</f>
        <v>0.25</v>
      </c>
      <c r="T4999">
        <f>IFERROR(S4999*I4999,0)</f>
        <v>1.8195000000000001</v>
      </c>
      <c r="U4999" t="b">
        <f>O4999=N4999</f>
        <v>1</v>
      </c>
    </row>
    <row r="5000" spans="1:21" ht="21" x14ac:dyDescent="0.4">
      <c r="A5000" t="s">
        <v>6105</v>
      </c>
      <c r="B5000" t="s">
        <v>6103</v>
      </c>
      <c r="C5000" t="s">
        <v>6104</v>
      </c>
      <c r="D5000" s="34">
        <v>68172</v>
      </c>
      <c r="E5000" s="34">
        <v>11347</v>
      </c>
      <c r="F5000" s="33">
        <v>4.6999000000000004</v>
      </c>
      <c r="G5000" s="33">
        <v>1.1753</v>
      </c>
      <c r="H5000" s="49">
        <v>16.644663498210409</v>
      </c>
      <c r="I5000" s="33">
        <v>5.8752000000000004</v>
      </c>
      <c r="J5000" s="35">
        <f>G5000/I5000</f>
        <v>0.20004425381263616</v>
      </c>
      <c r="K5000">
        <v>0.41419758526482775</v>
      </c>
      <c r="L5000">
        <v>0.5177756235128228</v>
      </c>
      <c r="M5000" s="49">
        <v>0.3</v>
      </c>
      <c r="N5000" t="s">
        <v>34</v>
      </c>
      <c r="O5000" s="10" t="s">
        <v>34</v>
      </c>
      <c r="P5000">
        <f>VLOOKUP($O5000,$Y$2:$AJ$8,9,FALSE)</f>
        <v>0.15</v>
      </c>
      <c r="Q5000" s="11">
        <f>(L5000-M5000)/L5000</f>
        <v>0.42059844771241833</v>
      </c>
      <c r="S5000" s="13">
        <f>MIN(Q5000,IF(R5000=0,P5000,R5000))</f>
        <v>0.15</v>
      </c>
      <c r="T5000">
        <f>IFERROR(S5000*I5000,0)</f>
        <v>0.88128000000000006</v>
      </c>
      <c r="U5000" t="b">
        <f>O5000=N5000</f>
        <v>1</v>
      </c>
    </row>
    <row r="5001" spans="1:21" ht="21" x14ac:dyDescent="0.4">
      <c r="A5001" t="s">
        <v>1767</v>
      </c>
      <c r="B5001" t="s">
        <v>1694</v>
      </c>
      <c r="C5001" s="50" t="s">
        <v>1695</v>
      </c>
      <c r="D5001" s="34">
        <v>80309</v>
      </c>
      <c r="E5001" s="34">
        <v>7554</v>
      </c>
      <c r="F5001" s="33">
        <v>8.3739999999999988</v>
      </c>
      <c r="G5001" s="33">
        <v>3.0585000000000004</v>
      </c>
      <c r="H5001" s="49">
        <v>9.4061686734986107</v>
      </c>
      <c r="I5001" s="33">
        <v>11.432499999999999</v>
      </c>
      <c r="J5001" s="35">
        <f>G5001/I5001</f>
        <v>0.2675267876667396</v>
      </c>
      <c r="K5001">
        <v>1.1085517606566055</v>
      </c>
      <c r="L5001">
        <v>1.513436589886153</v>
      </c>
      <c r="M5001" s="49">
        <v>1.1000000000000001</v>
      </c>
      <c r="N5001" t="s">
        <v>45</v>
      </c>
      <c r="O5001" s="10" t="s">
        <v>37</v>
      </c>
      <c r="P5001">
        <f>VLOOKUP($O5001,$Y$2:$AJ$8,9,FALSE)</f>
        <v>0.25</v>
      </c>
      <c r="Q5001" s="11">
        <f>(L5001-M5001)/L5001</f>
        <v>0.27317734528755733</v>
      </c>
      <c r="S5001" s="13">
        <f>MIN(Q5001,IF(R5001=0,P5001,R5001))</f>
        <v>0.25</v>
      </c>
      <c r="T5001">
        <f>IFERROR(S5001*I5001,0)</f>
        <v>2.8581249999999998</v>
      </c>
      <c r="U5001" t="b">
        <f>O5001=N5001</f>
        <v>0</v>
      </c>
    </row>
    <row r="5002" spans="1:21" ht="21" x14ac:dyDescent="0.4">
      <c r="A5002" t="s">
        <v>1470</v>
      </c>
      <c r="B5002" t="s">
        <v>1438</v>
      </c>
      <c r="C5002" s="50" t="s">
        <v>1439</v>
      </c>
      <c r="D5002" s="34">
        <v>1427755</v>
      </c>
      <c r="E5002" s="34">
        <v>178225</v>
      </c>
      <c r="F5002" s="33">
        <v>111.50539999999999</v>
      </c>
      <c r="G5002" s="33">
        <v>37.1614</v>
      </c>
      <c r="H5002" s="49">
        <v>12.482883968187819</v>
      </c>
      <c r="I5002" s="33">
        <v>148.66679999999999</v>
      </c>
      <c r="J5002" s="35">
        <f>G5002/I5002</f>
        <v>0.24996434980775803</v>
      </c>
      <c r="K5002">
        <v>0.6256439893393182</v>
      </c>
      <c r="L5002">
        <v>0.83415233553092993</v>
      </c>
      <c r="M5002" s="49">
        <v>0.5</v>
      </c>
      <c r="N5002" t="s">
        <v>37</v>
      </c>
      <c r="O5002" s="10" t="s">
        <v>34</v>
      </c>
      <c r="P5002">
        <f>VLOOKUP($O5002,$Y$2:$AJ$8,9,FALSE)</f>
        <v>0.15</v>
      </c>
      <c r="Q5002" s="11">
        <f>(L5002-M5002)/L5002</f>
        <v>0.40058910261067027</v>
      </c>
      <c r="S5002" s="13">
        <f>MIN(Q5002,IF(R5002=0,P5002,R5002))</f>
        <v>0.15</v>
      </c>
      <c r="T5002">
        <f>IFERROR(S5002*I5002,0)</f>
        <v>22.30002</v>
      </c>
      <c r="U5002" t="b">
        <f>O5002=N5002</f>
        <v>0</v>
      </c>
    </row>
    <row r="5003" spans="1:21" ht="21" x14ac:dyDescent="0.4">
      <c r="A5003" t="s">
        <v>3899</v>
      </c>
      <c r="B5003" t="s">
        <v>3884</v>
      </c>
      <c r="C5003" t="s">
        <v>3885</v>
      </c>
      <c r="D5003" s="34">
        <v>681302</v>
      </c>
      <c r="E5003" s="34">
        <v>36957</v>
      </c>
      <c r="F5003" s="33">
        <v>22.198700000000002</v>
      </c>
      <c r="G5003" s="33">
        <v>7.3943000000000003</v>
      </c>
      <c r="H5003" s="49">
        <v>5.4244666829100749</v>
      </c>
      <c r="I5003" s="33">
        <v>29.593000000000004</v>
      </c>
      <c r="J5003" s="35">
        <f>G5003/I5003</f>
        <v>0.24986652248842631</v>
      </c>
      <c r="K5003">
        <v>0.60066293259734282</v>
      </c>
      <c r="L5003">
        <v>0.80074140217008971</v>
      </c>
      <c r="M5003" s="49">
        <v>0.5</v>
      </c>
      <c r="N5003" t="s">
        <v>37</v>
      </c>
      <c r="O5003" s="10" t="s">
        <v>37</v>
      </c>
      <c r="P5003">
        <f>VLOOKUP($O5003,$Y$2:$AJ$8,9,FALSE)</f>
        <v>0.25</v>
      </c>
      <c r="Q5003" s="11">
        <f>(L5003-M5003)/L5003</f>
        <v>0.37557868414827844</v>
      </c>
      <c r="S5003" s="13">
        <f>MIN(Q5003,IF(R5003=0,P5003,R5003))</f>
        <v>0.25</v>
      </c>
      <c r="T5003">
        <f>IFERROR(S5003*I5003,0)</f>
        <v>7.3982500000000009</v>
      </c>
      <c r="U5003" t="b">
        <f>O5003=N5003</f>
        <v>1</v>
      </c>
    </row>
    <row r="5004" spans="1:21" ht="21" x14ac:dyDescent="0.4">
      <c r="A5004" t="s">
        <v>1220</v>
      </c>
      <c r="B5004" t="s">
        <v>1143</v>
      </c>
      <c r="C5004" s="50" t="s">
        <v>1144</v>
      </c>
      <c r="D5004" s="34">
        <v>14520</v>
      </c>
      <c r="E5004" s="34">
        <v>1295</v>
      </c>
      <c r="F5004" s="33">
        <v>0.37340000000000001</v>
      </c>
      <c r="G5004" s="33">
        <v>0.1236</v>
      </c>
      <c r="H5004" s="49">
        <v>8.9187327823691458</v>
      </c>
      <c r="I5004" s="33">
        <v>0.497</v>
      </c>
      <c r="J5004" s="35">
        <f>G5004/I5004</f>
        <v>0.24869215291750504</v>
      </c>
      <c r="K5004">
        <v>0.28833976833976838</v>
      </c>
      <c r="L5004">
        <v>0.38378378378378381</v>
      </c>
      <c r="M5004" s="49">
        <v>0.3</v>
      </c>
      <c r="N5004" t="s">
        <v>37</v>
      </c>
      <c r="O5004" s="10" t="s">
        <v>37</v>
      </c>
      <c r="P5004">
        <f>VLOOKUP($O5004,$Y$2:$AJ$8,9,FALSE)</f>
        <v>0.25</v>
      </c>
      <c r="Q5004" s="11">
        <f>(L5004-M5004)/L5004</f>
        <v>0.21830985915492965</v>
      </c>
      <c r="S5004" s="13">
        <f>MIN(Q5004,IF(R5004=0,P5004,R5004))</f>
        <v>0.21830985915492965</v>
      </c>
      <c r="T5004">
        <f>IFERROR(S5004*I5004,0)</f>
        <v>0.10850000000000004</v>
      </c>
      <c r="U5004" t="b">
        <f>O5004=N5004</f>
        <v>1</v>
      </c>
    </row>
    <row r="5005" spans="1:21" ht="21" x14ac:dyDescent="0.4">
      <c r="A5005" t="s">
        <v>1471</v>
      </c>
      <c r="B5005" t="s">
        <v>1438</v>
      </c>
      <c r="C5005" s="50" t="s">
        <v>1439</v>
      </c>
      <c r="D5005" s="34">
        <v>699790</v>
      </c>
      <c r="E5005" s="34">
        <v>105874</v>
      </c>
      <c r="F5005" s="33">
        <v>116.46140000000001</v>
      </c>
      <c r="G5005" s="33">
        <v>52.199199999999998</v>
      </c>
      <c r="H5005" s="49">
        <v>15.129395961645637</v>
      </c>
      <c r="I5005" s="33">
        <v>168.66060000000002</v>
      </c>
      <c r="J5005" s="35">
        <f>G5005/I5005</f>
        <v>0.30949255487055066</v>
      </c>
      <c r="K5005">
        <v>1.1000000000000001</v>
      </c>
      <c r="L5005">
        <v>1.5930313391389765</v>
      </c>
      <c r="M5005" s="49">
        <v>1.1000000000000001</v>
      </c>
      <c r="N5005" t="s">
        <v>37</v>
      </c>
      <c r="O5005" s="10" t="s">
        <v>34</v>
      </c>
      <c r="P5005">
        <f>VLOOKUP($O5005,$Y$2:$AJ$8,9,FALSE)</f>
        <v>0.15</v>
      </c>
      <c r="Q5005" s="11">
        <f>(L5005-M5005)/L5005</f>
        <v>0.30949255487055061</v>
      </c>
      <c r="S5005" s="13">
        <f>MIN(Q5005,IF(R5005=0,P5005,R5005))</f>
        <v>0.15</v>
      </c>
      <c r="T5005">
        <f>IFERROR(S5005*I5005,0)</f>
        <v>25.299090000000003</v>
      </c>
      <c r="U5005" t="b">
        <f>O5005=N5005</f>
        <v>0</v>
      </c>
    </row>
    <row r="5006" spans="1:21" ht="21" x14ac:dyDescent="0.4">
      <c r="A5006" t="s">
        <v>2147</v>
      </c>
      <c r="B5006" t="s">
        <v>2094</v>
      </c>
      <c r="C5006" t="s">
        <v>2095</v>
      </c>
      <c r="D5006" s="34">
        <v>24124</v>
      </c>
      <c r="E5006" s="34">
        <v>12782</v>
      </c>
      <c r="F5006" s="33">
        <v>2.5072000000000001</v>
      </c>
      <c r="G5006" s="33">
        <v>0.83509999999999995</v>
      </c>
      <c r="H5006" s="49">
        <v>52.984579671696238</v>
      </c>
      <c r="I5006" s="33">
        <v>3.3422999999999998</v>
      </c>
      <c r="J5006" s="35">
        <f>G5006/I5006</f>
        <v>0.24985788229662209</v>
      </c>
      <c r="K5006">
        <v>0.19615083711469256</v>
      </c>
      <c r="L5006">
        <v>0.26148490064152713</v>
      </c>
      <c r="M5006" s="49">
        <v>0.03</v>
      </c>
      <c r="N5006" t="s">
        <v>34</v>
      </c>
      <c r="O5006" s="10" t="s">
        <v>34</v>
      </c>
      <c r="P5006">
        <f>VLOOKUP($O5006,$Y$2:$AJ$8,9,FALSE)</f>
        <v>0.15</v>
      </c>
      <c r="Q5006" s="11">
        <f>(L5006-M5006)/L5006</f>
        <v>0.885270622026748</v>
      </c>
      <c r="S5006" s="13">
        <f>MIN(Q5006,IF(R5006=0,P5006,R5006))</f>
        <v>0.15</v>
      </c>
      <c r="T5006">
        <f>IFERROR(S5006*I5006,0)</f>
        <v>0.50134499999999993</v>
      </c>
      <c r="U5006" t="b">
        <f>O5006=N5006</f>
        <v>1</v>
      </c>
    </row>
    <row r="5007" spans="1:21" ht="21" x14ac:dyDescent="0.4">
      <c r="A5007" t="s">
        <v>5624</v>
      </c>
      <c r="B5007" t="s">
        <v>5615</v>
      </c>
      <c r="C5007" t="s">
        <v>5616</v>
      </c>
      <c r="D5007" s="34">
        <v>413406</v>
      </c>
      <c r="E5007" s="34">
        <v>8272</v>
      </c>
      <c r="F5007" s="33">
        <v>4.4975000000000005</v>
      </c>
      <c r="G5007" s="33">
        <v>2.6865000000000001</v>
      </c>
      <c r="H5007" s="49">
        <v>2.0009385446752104</v>
      </c>
      <c r="I5007" s="33">
        <v>7.1840000000000011</v>
      </c>
      <c r="J5007" s="35">
        <f>G5007/I5007</f>
        <v>0.37395601336302892</v>
      </c>
      <c r="K5007">
        <v>0.54370164410058042</v>
      </c>
      <c r="L5007">
        <v>0.86847195357833662</v>
      </c>
      <c r="M5007" s="49">
        <v>0.5</v>
      </c>
      <c r="N5007" t="s">
        <v>33</v>
      </c>
      <c r="O5007" s="10" t="s">
        <v>33</v>
      </c>
      <c r="P5007">
        <f>VLOOKUP($O5007,$Y$2:$AJ$8,9,FALSE)</f>
        <v>0.4</v>
      </c>
      <c r="Q5007" s="11">
        <f>(L5007-M5007)/L5007</f>
        <v>0.42427616926503348</v>
      </c>
      <c r="S5007" s="13">
        <f>MIN(Q5007,IF(R5007=0,P5007,R5007))</f>
        <v>0.4</v>
      </c>
      <c r="T5007">
        <f>IFERROR(S5007*I5007,0)</f>
        <v>2.8736000000000006</v>
      </c>
      <c r="U5007" t="b">
        <f>O5007=N5007</f>
        <v>1</v>
      </c>
    </row>
    <row r="5008" spans="1:21" ht="21" x14ac:dyDescent="0.4">
      <c r="A5008" t="s">
        <v>2996</v>
      </c>
      <c r="B5008" t="s">
        <v>2991</v>
      </c>
      <c r="C5008" t="s">
        <v>2992</v>
      </c>
      <c r="D5008" s="34">
        <v>373385</v>
      </c>
      <c r="E5008" s="34">
        <v>128875</v>
      </c>
      <c r="F5008" s="33">
        <v>150.83859999999999</v>
      </c>
      <c r="G5008" s="33">
        <v>50.279399999999995</v>
      </c>
      <c r="H5008" s="49">
        <v>34.515312612986598</v>
      </c>
      <c r="I5008" s="33">
        <v>201.11799999999999</v>
      </c>
      <c r="J5008" s="35">
        <f>G5008/I5008</f>
        <v>0.24999950277946278</v>
      </c>
      <c r="K5008">
        <v>1.1704256062075653</v>
      </c>
      <c r="L5008">
        <v>1.5605664403491755</v>
      </c>
      <c r="M5008" s="49">
        <v>0.95</v>
      </c>
      <c r="N5008" t="s">
        <v>34</v>
      </c>
      <c r="O5008" s="10" t="s">
        <v>34</v>
      </c>
      <c r="P5008">
        <f>VLOOKUP($O5008,$Y$2:$AJ$8,9,FALSE)</f>
        <v>0.15</v>
      </c>
      <c r="Q5008" s="11">
        <f>(L5008-M5008)/L5008</f>
        <v>0.39124668105291421</v>
      </c>
      <c r="S5008" s="13">
        <f>MIN(Q5008,IF(R5008=0,P5008,R5008))</f>
        <v>0.15</v>
      </c>
      <c r="T5008">
        <f>IFERROR(S5008*I5008,0)</f>
        <v>30.167699999999996</v>
      </c>
      <c r="U5008" t="b">
        <f>O5008=N5008</f>
        <v>1</v>
      </c>
    </row>
    <row r="5009" spans="1:21" ht="21" x14ac:dyDescent="0.4">
      <c r="A5009" t="s">
        <v>4411</v>
      </c>
      <c r="B5009" t="s">
        <v>4407</v>
      </c>
      <c r="C5009" t="s">
        <v>4408</v>
      </c>
      <c r="D5009" s="34">
        <v>292473</v>
      </c>
      <c r="E5009" s="34">
        <v>53928</v>
      </c>
      <c r="F5009" s="33">
        <v>54.048599999999993</v>
      </c>
      <c r="G5009" s="33">
        <v>16.607399999999998</v>
      </c>
      <c r="H5009" s="49">
        <v>18.438625103855742</v>
      </c>
      <c r="I5009" s="33">
        <v>70.655999999999992</v>
      </c>
      <c r="J5009" s="35">
        <f>G5009/I5009</f>
        <v>0.23504585597826089</v>
      </c>
      <c r="K5009">
        <v>1.0022363150867821</v>
      </c>
      <c r="L5009">
        <v>1.3101913662661324</v>
      </c>
      <c r="M5009" s="49">
        <v>1</v>
      </c>
      <c r="N5009" t="s">
        <v>37</v>
      </c>
      <c r="O5009" s="10" t="s">
        <v>37</v>
      </c>
      <c r="P5009">
        <f>VLOOKUP($O5009,$Y$2:$AJ$8,9,FALSE)</f>
        <v>0.25</v>
      </c>
      <c r="Q5009" s="11">
        <f>(L5009-M5009)/L5009</f>
        <v>0.23675271739130424</v>
      </c>
      <c r="S5009" s="13">
        <f>MIN(Q5009,IF(R5009=0,P5009,R5009))</f>
        <v>0.23675271739130424</v>
      </c>
      <c r="T5009">
        <f>IFERROR(S5009*I5009,0)</f>
        <v>16.727999999999991</v>
      </c>
      <c r="U5009" t="b">
        <f>O5009=N5009</f>
        <v>1</v>
      </c>
    </row>
    <row r="5010" spans="1:21" ht="21" x14ac:dyDescent="0.4">
      <c r="A5010" t="s">
        <v>5804</v>
      </c>
      <c r="B5010" t="s">
        <v>5795</v>
      </c>
      <c r="C5010" t="s">
        <v>5796</v>
      </c>
      <c r="D5010" s="34">
        <v>2349</v>
      </c>
      <c r="E5010" s="34">
        <v>599</v>
      </c>
      <c r="F5010" s="33">
        <v>5.7500000000000002E-2</v>
      </c>
      <c r="G5010" s="33">
        <v>1.9400000000000001E-2</v>
      </c>
      <c r="H5010" s="49">
        <v>25.500212856534695</v>
      </c>
      <c r="I5010" s="33">
        <v>7.6899999999999996E-2</v>
      </c>
      <c r="J5010" s="35">
        <f>G5010/I5010</f>
        <v>0.25227568270481149</v>
      </c>
      <c r="K5010">
        <v>9.5993322203672793E-2</v>
      </c>
      <c r="L5010">
        <v>0.12838063439065106</v>
      </c>
      <c r="M5010" s="49">
        <v>0.03</v>
      </c>
      <c r="N5010" t="s">
        <v>37</v>
      </c>
      <c r="O5010" s="10" t="s">
        <v>37</v>
      </c>
      <c r="P5010">
        <f>VLOOKUP($O5010,$Y$2:$AJ$8,9,FALSE)</f>
        <v>0.25</v>
      </c>
      <c r="Q5010" s="11">
        <f>(L5010-M5010)/L5010</f>
        <v>0.76631989596879058</v>
      </c>
      <c r="S5010" s="13">
        <f>MIN(Q5010,IF(R5010=0,P5010,R5010))</f>
        <v>0.25</v>
      </c>
      <c r="T5010">
        <f>IFERROR(S5010*I5010,0)</f>
        <v>1.9224999999999999E-2</v>
      </c>
      <c r="U5010" t="b">
        <f>O5010=N5010</f>
        <v>1</v>
      </c>
    </row>
    <row r="5011" spans="1:21" ht="21" x14ac:dyDescent="0.4">
      <c r="A5011" t="s">
        <v>581</v>
      </c>
      <c r="B5011" t="s">
        <v>543</v>
      </c>
      <c r="C5011" s="50" t="s">
        <v>544</v>
      </c>
      <c r="D5011" s="34">
        <v>3140435</v>
      </c>
      <c r="E5011" s="34">
        <v>208145</v>
      </c>
      <c r="F5011" s="33">
        <v>95.461700000000008</v>
      </c>
      <c r="G5011" s="33">
        <v>40.913099999999993</v>
      </c>
      <c r="H5011" s="49">
        <v>6.627903459234151</v>
      </c>
      <c r="I5011" s="33">
        <v>136.37479999999999</v>
      </c>
      <c r="J5011" s="35">
        <f>G5011/I5011</f>
        <v>0.30000483960379776</v>
      </c>
      <c r="K5011">
        <v>0.45863076220903704</v>
      </c>
      <c r="L5011">
        <v>0.65519133296500032</v>
      </c>
      <c r="M5011" s="49">
        <v>0.2</v>
      </c>
      <c r="N5011" t="s">
        <v>37</v>
      </c>
      <c r="O5011" s="10" t="s">
        <v>42</v>
      </c>
      <c r="P5011">
        <f>VLOOKUP($O5011,$Y$2:$AJ$8,9,FALSE)</f>
        <v>0.05</v>
      </c>
      <c r="Q5011" s="11">
        <f>(L5011-M5011)/L5011</f>
        <v>0.69474565682222811</v>
      </c>
      <c r="S5011" s="13">
        <f>MIN(Q5011,IF(R5011=0,P5011,R5011))</f>
        <v>0.05</v>
      </c>
      <c r="T5011">
        <f>IFERROR(S5011*I5011,0)</f>
        <v>6.81874</v>
      </c>
      <c r="U5011" t="b">
        <f>O5011=N5011</f>
        <v>0</v>
      </c>
    </row>
    <row r="5012" spans="1:21" ht="21" x14ac:dyDescent="0.4">
      <c r="A5012" t="s">
        <v>3659</v>
      </c>
      <c r="B5012" t="s">
        <v>3652</v>
      </c>
      <c r="C5012" t="s">
        <v>3653</v>
      </c>
      <c r="D5012" s="34">
        <v>6209918</v>
      </c>
      <c r="E5012" s="34">
        <v>571013</v>
      </c>
      <c r="F5012" s="33">
        <v>199.8553</v>
      </c>
      <c r="G5012" s="33">
        <v>63.271799999999999</v>
      </c>
      <c r="H5012" s="49">
        <v>9.1951777785149496</v>
      </c>
      <c r="I5012" s="33">
        <v>263.12709999999998</v>
      </c>
      <c r="J5012" s="35">
        <f>G5012/I5012</f>
        <v>0.2404609787437326</v>
      </c>
      <c r="K5012">
        <v>0.35000131345521029</v>
      </c>
      <c r="L5012">
        <v>0.46080754728876572</v>
      </c>
      <c r="M5012" s="49">
        <v>0.35</v>
      </c>
      <c r="N5012" t="s">
        <v>37</v>
      </c>
      <c r="O5012" s="10" t="s">
        <v>37</v>
      </c>
      <c r="P5012">
        <f>VLOOKUP($O5012,$Y$2:$AJ$8,9,FALSE)</f>
        <v>0.25</v>
      </c>
      <c r="Q5012" s="11">
        <f>(L5012-M5012)/L5012</f>
        <v>0.24046382907727862</v>
      </c>
      <c r="S5012" s="13">
        <f>MIN(Q5012,IF(R5012=0,P5012,R5012))</f>
        <v>0.24046382907727862</v>
      </c>
      <c r="T5012">
        <f>IFERROR(S5012*I5012,0)</f>
        <v>63.272549999999995</v>
      </c>
      <c r="U5012" t="b">
        <f>O5012=N5012</f>
        <v>1</v>
      </c>
    </row>
    <row r="5013" spans="1:21" ht="21" x14ac:dyDescent="0.4">
      <c r="A5013" t="s">
        <v>2148</v>
      </c>
      <c r="B5013" t="s">
        <v>2094</v>
      </c>
      <c r="C5013" t="s">
        <v>2095</v>
      </c>
      <c r="D5013" s="34">
        <v>113984</v>
      </c>
      <c r="E5013" s="34">
        <v>16055</v>
      </c>
      <c r="F5013" s="33">
        <v>5.9276</v>
      </c>
      <c r="G5013" s="33">
        <v>1.9754</v>
      </c>
      <c r="H5013" s="49">
        <v>14.085310218978103</v>
      </c>
      <c r="I5013" s="33">
        <v>7.9030000000000005</v>
      </c>
      <c r="J5013" s="35">
        <f>G5013/I5013</f>
        <v>0.24995571302037201</v>
      </c>
      <c r="K5013">
        <v>0.36920585487387109</v>
      </c>
      <c r="L5013">
        <v>0.49224540641544695</v>
      </c>
      <c r="M5013" s="49">
        <v>0.25</v>
      </c>
      <c r="N5013" t="s">
        <v>34</v>
      </c>
      <c r="O5013" s="10" t="s">
        <v>34</v>
      </c>
      <c r="P5013">
        <f>VLOOKUP($O5013,$Y$2:$AJ$8,9,FALSE)</f>
        <v>0.15</v>
      </c>
      <c r="Q5013" s="11">
        <f>(L5013-M5013)/L5013</f>
        <v>0.49212324433759336</v>
      </c>
      <c r="S5013" s="13">
        <f>MIN(Q5013,IF(R5013=0,P5013,R5013))</f>
        <v>0.15</v>
      </c>
      <c r="T5013">
        <f>IFERROR(S5013*I5013,0)</f>
        <v>1.1854500000000001</v>
      </c>
      <c r="U5013" t="b">
        <f>O5013=N5013</f>
        <v>1</v>
      </c>
    </row>
    <row r="5014" spans="1:21" ht="21" x14ac:dyDescent="0.4">
      <c r="A5014" t="s">
        <v>3738</v>
      </c>
      <c r="B5014" t="s">
        <v>3673</v>
      </c>
      <c r="C5014" t="s">
        <v>3674</v>
      </c>
      <c r="D5014" s="34">
        <v>31746</v>
      </c>
      <c r="E5014" s="34">
        <v>1251</v>
      </c>
      <c r="F5014" s="33">
        <v>1.0806999999999998</v>
      </c>
      <c r="G5014" s="33">
        <v>0.31009999999999999</v>
      </c>
      <c r="H5014" s="49">
        <v>3.9406539406539407</v>
      </c>
      <c r="I5014" s="33">
        <v>1.3907999999999998</v>
      </c>
      <c r="J5014" s="35">
        <f>G5014/I5014</f>
        <v>0.2229651998849583</v>
      </c>
      <c r="K5014">
        <v>0.86386890487609902</v>
      </c>
      <c r="L5014">
        <v>1.1117505995203836</v>
      </c>
      <c r="M5014" s="49">
        <v>0.88</v>
      </c>
      <c r="N5014" t="s">
        <v>37</v>
      </c>
      <c r="O5014" s="10" t="s">
        <v>37</v>
      </c>
      <c r="P5014">
        <f>VLOOKUP($O5014,$Y$2:$AJ$8,9,FALSE)</f>
        <v>0.25</v>
      </c>
      <c r="Q5014" s="11">
        <f>(L5014-M5014)/L5014</f>
        <v>0.20845556514236402</v>
      </c>
      <c r="S5014" s="13">
        <f>MIN(Q5014,IF(R5014=0,P5014,R5014))</f>
        <v>0.20845556514236402</v>
      </c>
      <c r="T5014">
        <f>IFERROR(S5014*I5014,0)</f>
        <v>0.28991999999999984</v>
      </c>
      <c r="U5014" t="b">
        <f>O5014=N5014</f>
        <v>1</v>
      </c>
    </row>
    <row r="5015" spans="1:21" ht="21" x14ac:dyDescent="0.4">
      <c r="A5015" t="s">
        <v>205</v>
      </c>
      <c r="B5015" t="s">
        <v>31</v>
      </c>
      <c r="C5015" t="s">
        <v>32</v>
      </c>
      <c r="D5015" s="34">
        <v>807926</v>
      </c>
      <c r="E5015" s="34">
        <v>484706</v>
      </c>
      <c r="F5015" s="33">
        <v>194.755</v>
      </c>
      <c r="G5015" s="33">
        <v>64.915999999999997</v>
      </c>
      <c r="H5015" s="49">
        <v>59.993860823887339</v>
      </c>
      <c r="I5015" s="33">
        <v>259.67099999999999</v>
      </c>
      <c r="K5015">
        <v>0.40180026655333334</v>
      </c>
      <c r="L5015">
        <v>0.53572887482308862</v>
      </c>
      <c r="M5015" s="49">
        <v>0.35</v>
      </c>
      <c r="N5015" t="s">
        <v>34</v>
      </c>
      <c r="O5015" s="10" t="s">
        <v>34</v>
      </c>
      <c r="P5015">
        <f>VLOOKUP($O5015,$Y$2:$AJ$8,9,FALSE)</f>
        <v>0.15</v>
      </c>
      <c r="Q5015" s="11">
        <f>(L5015-M5015)/L5015</f>
        <v>0.34668445841083528</v>
      </c>
      <c r="S5015" s="13">
        <f>MIN(Q5015,IF(R5015=0,P5015,R5015))</f>
        <v>0.15</v>
      </c>
      <c r="T5015">
        <f>IFERROR(S5015*I5015,0)</f>
        <v>38.950649999999996</v>
      </c>
      <c r="U5015" t="b">
        <f>O5015=N5015</f>
        <v>1</v>
      </c>
    </row>
    <row r="5016" spans="1:21" ht="21" x14ac:dyDescent="0.4">
      <c r="A5016" t="s">
        <v>1279</v>
      </c>
      <c r="B5016" t="s">
        <v>1225</v>
      </c>
      <c r="C5016" s="50" t="s">
        <v>1226</v>
      </c>
      <c r="D5016" s="34">
        <v>910139</v>
      </c>
      <c r="E5016" s="34">
        <v>44092</v>
      </c>
      <c r="F5016" s="33">
        <v>22.044599999999999</v>
      </c>
      <c r="G5016" s="33">
        <v>6.2133999999999991</v>
      </c>
      <c r="H5016" s="49">
        <v>4.8445347359029771</v>
      </c>
      <c r="I5016" s="33">
        <v>28.257999999999999</v>
      </c>
      <c r="J5016" s="35">
        <f>G5016/I5016</f>
        <v>0.21988109561893976</v>
      </c>
      <c r="K5016">
        <v>0.49996824820829172</v>
      </c>
      <c r="L5016">
        <v>0.64088723577973328</v>
      </c>
      <c r="M5016" s="49">
        <v>0.5</v>
      </c>
      <c r="N5016" t="s">
        <v>37</v>
      </c>
      <c r="O5016" s="10" t="s">
        <v>37</v>
      </c>
      <c r="P5016">
        <f>VLOOKUP($O5016,$Y$2:$AJ$8,9,FALSE)</f>
        <v>0.25</v>
      </c>
      <c r="Q5016" s="11">
        <f>(L5016-M5016)/L5016</f>
        <v>0.21983155212683134</v>
      </c>
      <c r="S5016" s="13">
        <f>MIN(Q5016,IF(R5016=0,P5016,R5016))</f>
        <v>0.21983155212683134</v>
      </c>
      <c r="T5016">
        <f>IFERROR(S5016*I5016,0)</f>
        <v>6.2119999999999997</v>
      </c>
      <c r="U5016" t="b">
        <f>O5016=N5016</f>
        <v>1</v>
      </c>
    </row>
    <row r="5017" spans="1:21" ht="21" x14ac:dyDescent="0.4">
      <c r="A5017" t="s">
        <v>3153</v>
      </c>
      <c r="B5017" t="s">
        <v>3147</v>
      </c>
      <c r="C5017" t="s">
        <v>3148</v>
      </c>
      <c r="D5017" s="34">
        <v>1952166</v>
      </c>
      <c r="E5017" s="34">
        <v>52715</v>
      </c>
      <c r="F5017" s="33">
        <v>131.78750000000002</v>
      </c>
      <c r="G5017" s="33">
        <v>29.686800000000002</v>
      </c>
      <c r="H5017" s="49">
        <v>2.7003338855404713</v>
      </c>
      <c r="I5017" s="33">
        <v>161.47430000000003</v>
      </c>
      <c r="J5017" s="35">
        <f>G5017/I5017</f>
        <v>0.18384845142539707</v>
      </c>
      <c r="K5017">
        <v>2.5000000000000004</v>
      </c>
      <c r="L5017">
        <v>3.0631565967940819</v>
      </c>
      <c r="M5017" s="49">
        <v>2.5</v>
      </c>
      <c r="N5017" t="s">
        <v>290</v>
      </c>
      <c r="O5017" s="10" t="s">
        <v>290</v>
      </c>
      <c r="P5017" t="e">
        <f>VLOOKUP($O5017,$Y$2:$AJ$8,9,FALSE)</f>
        <v>#N/A</v>
      </c>
      <c r="Q5017" s="11">
        <f>(L5017-M5017)/L5017</f>
        <v>0.18384845142539724</v>
      </c>
      <c r="S5017" s="13" t="e">
        <f>MIN(Q5017,IF(R5017=0,P5017,R5017))</f>
        <v>#N/A</v>
      </c>
      <c r="T5017">
        <f>IFERROR(S5017*I5017,0)</f>
        <v>0</v>
      </c>
      <c r="U5017" t="b">
        <f>O5017=N5017</f>
        <v>1</v>
      </c>
    </row>
    <row r="5018" spans="1:21" ht="21" x14ac:dyDescent="0.4">
      <c r="A5018" t="s">
        <v>4281</v>
      </c>
      <c r="B5018" t="s">
        <v>4279</v>
      </c>
      <c r="C5018" t="s">
        <v>4280</v>
      </c>
      <c r="D5018" s="34">
        <v>2344728</v>
      </c>
      <c r="E5018" s="34">
        <v>298230</v>
      </c>
      <c r="F5018" s="33">
        <v>190.38390000000001</v>
      </c>
      <c r="G5018" s="33">
        <v>63.461200000000005</v>
      </c>
      <c r="H5018" s="49">
        <v>12.719172543680973</v>
      </c>
      <c r="I5018" s="33">
        <v>253.8451</v>
      </c>
      <c r="J5018" s="35">
        <f>G5018/I5018</f>
        <v>0.24999970454422799</v>
      </c>
      <c r="K5018">
        <v>0.63837943868826086</v>
      </c>
      <c r="L5018">
        <v>0.85117224960600879</v>
      </c>
      <c r="M5018" s="49">
        <v>0.4</v>
      </c>
      <c r="N5018" t="s">
        <v>34</v>
      </c>
      <c r="O5018" s="10" t="s">
        <v>34</v>
      </c>
      <c r="P5018">
        <f>VLOOKUP($O5018,$Y$2:$AJ$8,9,FALSE)</f>
        <v>0.15</v>
      </c>
      <c r="Q5018" s="11">
        <f>(L5018-M5018)/L5018</f>
        <v>0.53005986721823661</v>
      </c>
      <c r="S5018" s="13">
        <f>MIN(Q5018,IF(R5018=0,P5018,R5018))</f>
        <v>0.15</v>
      </c>
      <c r="T5018">
        <f>IFERROR(S5018*I5018,0)</f>
        <v>38.076765000000002</v>
      </c>
      <c r="U5018" t="b">
        <f>O5018=N5018</f>
        <v>1</v>
      </c>
    </row>
    <row r="5019" spans="1:21" ht="21" x14ac:dyDescent="0.4">
      <c r="A5019" t="s">
        <v>3873</v>
      </c>
      <c r="B5019" t="s">
        <v>3868</v>
      </c>
      <c r="C5019" t="s">
        <v>3869</v>
      </c>
      <c r="D5019" s="34">
        <v>3996637</v>
      </c>
      <c r="E5019" s="34">
        <v>206325</v>
      </c>
      <c r="F5019" s="33">
        <v>106.11540000000001</v>
      </c>
      <c r="G5019" s="33">
        <v>35.368499999999997</v>
      </c>
      <c r="H5019" s="49">
        <v>5.1624653427369065</v>
      </c>
      <c r="I5019" s="33">
        <v>141.48390000000001</v>
      </c>
      <c r="J5019" s="35">
        <f>G5019/I5019</f>
        <v>0.24998250684353482</v>
      </c>
      <c r="K5019">
        <v>0.5143118865866958</v>
      </c>
      <c r="L5019">
        <v>0.68573318793166116</v>
      </c>
      <c r="M5019" s="49">
        <v>0.45</v>
      </c>
      <c r="N5019" t="s">
        <v>37</v>
      </c>
      <c r="O5019" s="10" t="s">
        <v>37</v>
      </c>
      <c r="P5019">
        <f>VLOOKUP($O5019,$Y$2:$AJ$8,9,FALSE)</f>
        <v>0.25</v>
      </c>
      <c r="Q5019" s="11">
        <f>(L5019-M5019)/L5019</f>
        <v>0.34376808951407184</v>
      </c>
      <c r="S5019" s="13">
        <f>MIN(Q5019,IF(R5019=0,P5019,R5019))</f>
        <v>0.25</v>
      </c>
      <c r="T5019">
        <f>IFERROR(S5019*I5019,0)</f>
        <v>35.370975000000001</v>
      </c>
      <c r="U5019" t="b">
        <f>O5019=N5019</f>
        <v>1</v>
      </c>
    </row>
    <row r="5020" spans="1:21" ht="21" x14ac:dyDescent="0.4">
      <c r="A5020" t="s">
        <v>5689</v>
      </c>
      <c r="B5020" t="s">
        <v>5683</v>
      </c>
      <c r="C5020" t="s">
        <v>5684</v>
      </c>
      <c r="D5020" s="34">
        <v>14696</v>
      </c>
      <c r="E5020" s="34">
        <v>1303</v>
      </c>
      <c r="F5020" s="33">
        <v>1.2369999999999999</v>
      </c>
      <c r="G5020" s="33">
        <v>0.41149999999999998</v>
      </c>
      <c r="H5020" s="49">
        <v>8.8663581927054977</v>
      </c>
      <c r="I5020" s="33">
        <v>1.6484999999999999</v>
      </c>
      <c r="J5020" s="35">
        <f>G5020/I5020</f>
        <v>0.24962086745526238</v>
      </c>
      <c r="K5020">
        <v>0.94934765924788933</v>
      </c>
      <c r="L5020">
        <v>1.2651573292402147</v>
      </c>
      <c r="M5020" s="49">
        <v>0.85</v>
      </c>
      <c r="N5020" t="s">
        <v>34</v>
      </c>
      <c r="O5020" s="10" t="s">
        <v>34</v>
      </c>
      <c r="P5020">
        <f>VLOOKUP($O5020,$Y$2:$AJ$8,9,FALSE)</f>
        <v>0.15</v>
      </c>
      <c r="Q5020" s="11">
        <f>(L5020-M5020)/L5020</f>
        <v>0.32814680012132236</v>
      </c>
      <c r="S5020" s="13">
        <f>MIN(Q5020,IF(R5020=0,P5020,R5020))</f>
        <v>0.15</v>
      </c>
      <c r="T5020">
        <f>IFERROR(S5020*I5020,0)</f>
        <v>0.24727499999999997</v>
      </c>
      <c r="U5020" t="b">
        <f>O5020=N5020</f>
        <v>1</v>
      </c>
    </row>
    <row r="5021" spans="1:21" ht="21" x14ac:dyDescent="0.4">
      <c r="A5021" t="s">
        <v>4438</v>
      </c>
      <c r="B5021" t="s">
        <v>4428</v>
      </c>
      <c r="C5021" t="s">
        <v>4429</v>
      </c>
      <c r="D5021" s="34">
        <v>255758</v>
      </c>
      <c r="E5021" s="34">
        <v>43190</v>
      </c>
      <c r="F5021" s="33">
        <v>10.050000000000001</v>
      </c>
      <c r="G5021" s="33">
        <v>3.35</v>
      </c>
      <c r="H5021" s="49">
        <v>16.887057296350456</v>
      </c>
      <c r="I5021" s="33">
        <v>13.4</v>
      </c>
      <c r="J5021" s="35">
        <f>G5021/I5021</f>
        <v>0.25</v>
      </c>
      <c r="K5021">
        <v>0.23269275295207223</v>
      </c>
      <c r="L5021">
        <v>0.31025700393609634</v>
      </c>
      <c r="M5021" s="49">
        <v>0.2</v>
      </c>
      <c r="N5021" t="s">
        <v>34</v>
      </c>
      <c r="O5021" s="10" t="s">
        <v>34</v>
      </c>
      <c r="P5021">
        <f>VLOOKUP($O5021,$Y$2:$AJ$8,9,FALSE)</f>
        <v>0.15</v>
      </c>
      <c r="Q5021" s="11">
        <f>(L5021-M5021)/L5021</f>
        <v>0.35537313432835821</v>
      </c>
      <c r="S5021" s="13">
        <f>MIN(Q5021,IF(R5021=0,P5021,R5021))</f>
        <v>0.15</v>
      </c>
      <c r="T5021">
        <f>IFERROR(S5021*I5021,0)</f>
        <v>2.0099999999999998</v>
      </c>
      <c r="U5021" t="b">
        <f>O5021=N5021</f>
        <v>1</v>
      </c>
    </row>
    <row r="5022" spans="1:21" ht="21" x14ac:dyDescent="0.4">
      <c r="A5022" t="s">
        <v>5267</v>
      </c>
      <c r="B5022" t="s">
        <v>5258</v>
      </c>
      <c r="C5022" t="s">
        <v>5259</v>
      </c>
      <c r="D5022" s="34">
        <v>3437</v>
      </c>
      <c r="E5022" s="34">
        <v>521</v>
      </c>
      <c r="F5022" s="33">
        <v>0.9464999999999999</v>
      </c>
      <c r="G5022" s="33">
        <v>0.31489999999999996</v>
      </c>
      <c r="H5022" s="49">
        <v>15.158568519057317</v>
      </c>
      <c r="I5022" s="33">
        <v>1.2613999999999999</v>
      </c>
      <c r="J5022" s="35">
        <f>G5022/I5022</f>
        <v>0.24964325352782621</v>
      </c>
      <c r="K5022">
        <v>1.8166986564299421</v>
      </c>
      <c r="L5022">
        <v>2.421113243761996</v>
      </c>
      <c r="M5022" s="49">
        <v>1.75</v>
      </c>
      <c r="N5022" t="s">
        <v>37</v>
      </c>
      <c r="O5022" s="10" t="s">
        <v>37</v>
      </c>
      <c r="P5022">
        <f>VLOOKUP($O5022,$Y$2:$AJ$8,9,FALSE)</f>
        <v>0.25</v>
      </c>
      <c r="Q5022" s="11">
        <f>(L5022-M5022)/L5022</f>
        <v>0.27719200887902323</v>
      </c>
      <c r="S5022" s="13">
        <f>MIN(Q5022,IF(R5022=0,P5022,R5022))</f>
        <v>0.25</v>
      </c>
      <c r="T5022">
        <f>IFERROR(S5022*I5022,0)</f>
        <v>0.31534999999999996</v>
      </c>
      <c r="U5022" t="b">
        <f>O5022=N5022</f>
        <v>1</v>
      </c>
    </row>
    <row r="5023" spans="1:21" ht="21" x14ac:dyDescent="0.4">
      <c r="A5023" t="s">
        <v>4439</v>
      </c>
      <c r="B5023" t="s">
        <v>4428</v>
      </c>
      <c r="C5023" t="s">
        <v>4429</v>
      </c>
      <c r="D5023" s="34">
        <v>111897</v>
      </c>
      <c r="E5023" s="34">
        <v>35143</v>
      </c>
      <c r="F5023" s="33">
        <v>19.085800000000003</v>
      </c>
      <c r="G5023" s="33">
        <v>9.4001999999999999</v>
      </c>
      <c r="H5023" s="49">
        <v>31.406561391279482</v>
      </c>
      <c r="I5023" s="33">
        <v>28.486000000000004</v>
      </c>
      <c r="J5023" s="35">
        <f>G5023/I5023</f>
        <v>0.3299936811065084</v>
      </c>
      <c r="K5023">
        <v>0.5430896622371455</v>
      </c>
      <c r="L5023">
        <v>0.81057394075633848</v>
      </c>
      <c r="M5023" s="49">
        <v>0.4</v>
      </c>
      <c r="N5023" t="s">
        <v>37</v>
      </c>
      <c r="O5023" s="10" t="s">
        <v>37</v>
      </c>
      <c r="P5023">
        <f>VLOOKUP($O5023,$Y$2:$AJ$8,9,FALSE)</f>
        <v>0.25</v>
      </c>
      <c r="Q5023" s="11">
        <f>(L5023-M5023)/L5023</f>
        <v>0.50652250228182272</v>
      </c>
      <c r="S5023" s="13">
        <f>MIN(Q5023,IF(R5023=0,P5023,R5023))</f>
        <v>0.25</v>
      </c>
      <c r="T5023">
        <f>IFERROR(S5023*I5023,0)</f>
        <v>7.1215000000000011</v>
      </c>
      <c r="U5023" t="b">
        <f>O5023=N5023</f>
        <v>1</v>
      </c>
    </row>
    <row r="5024" spans="1:21" ht="21" x14ac:dyDescent="0.4">
      <c r="A5024" t="s">
        <v>2181</v>
      </c>
      <c r="B5024" t="s">
        <v>2175</v>
      </c>
      <c r="C5024" t="s">
        <v>2176</v>
      </c>
      <c r="D5024" s="34">
        <v>2947150</v>
      </c>
      <c r="E5024" s="34">
        <v>631588</v>
      </c>
      <c r="F5024" s="33">
        <v>692.15679999999998</v>
      </c>
      <c r="G5024" s="33">
        <v>256.00319999999999</v>
      </c>
      <c r="H5024" s="49">
        <v>21.430466722087441</v>
      </c>
      <c r="I5024" s="33">
        <v>948.16</v>
      </c>
      <c r="J5024" s="35">
        <f>G5024/I5024</f>
        <v>0.27</v>
      </c>
      <c r="K5024">
        <v>1.0958992254444351</v>
      </c>
      <c r="L5024">
        <v>1.5012318156773086</v>
      </c>
      <c r="M5024" s="49">
        <v>0.6</v>
      </c>
      <c r="N5024" t="s">
        <v>45</v>
      </c>
      <c r="O5024" s="10" t="s">
        <v>45</v>
      </c>
      <c r="P5024">
        <f>VLOOKUP($O5024,$Y$2:$AJ$8,9,FALSE)</f>
        <v>0.32</v>
      </c>
      <c r="Q5024" s="11">
        <f>(L5024-M5024)/L5024</f>
        <v>0.60032821464731689</v>
      </c>
      <c r="S5024" s="13">
        <f>MIN(Q5024,IF(R5024=0,P5024,R5024))</f>
        <v>0.32</v>
      </c>
      <c r="T5024">
        <f>IFERROR(S5024*I5024,0)</f>
        <v>303.41120000000001</v>
      </c>
      <c r="U5024" t="b">
        <f>O5024=N5024</f>
        <v>1</v>
      </c>
    </row>
    <row r="5025" spans="1:21" ht="21" x14ac:dyDescent="0.4">
      <c r="A5025" t="s">
        <v>2320</v>
      </c>
      <c r="B5025" t="s">
        <v>2297</v>
      </c>
      <c r="C5025" t="s">
        <v>2298</v>
      </c>
      <c r="D5025" s="34">
        <v>3365759</v>
      </c>
      <c r="E5025" s="34">
        <v>149536</v>
      </c>
      <c r="F5025" s="33">
        <v>52.337900000000005</v>
      </c>
      <c r="G5025" s="33">
        <v>12.2263</v>
      </c>
      <c r="H5025" s="49">
        <v>4.4428611793060648</v>
      </c>
      <c r="I5025" s="33">
        <v>64.5642</v>
      </c>
      <c r="J5025" s="35">
        <f>G5025/I5025</f>
        <v>0.18936655298137359</v>
      </c>
      <c r="K5025">
        <v>0.35000200620586347</v>
      </c>
      <c r="L5025">
        <v>0.43176358870104858</v>
      </c>
      <c r="M5025" s="49">
        <v>0.35</v>
      </c>
      <c r="N5025" t="s">
        <v>37</v>
      </c>
      <c r="O5025" s="10" t="s">
        <v>37</v>
      </c>
      <c r="P5025">
        <f>VLOOKUP($O5025,$Y$2:$AJ$8,9,FALSE)</f>
        <v>0.25</v>
      </c>
      <c r="Q5025" s="11">
        <f>(L5025-M5025)/L5025</f>
        <v>0.18937119951923828</v>
      </c>
      <c r="S5025" s="13">
        <f>MIN(Q5025,IF(R5025=0,P5025,R5025))</f>
        <v>0.18937119951923828</v>
      </c>
      <c r="T5025">
        <f>IFERROR(S5025*I5025,0)</f>
        <v>12.226600000000005</v>
      </c>
      <c r="U5025" t="b">
        <f>O5025=N5025</f>
        <v>1</v>
      </c>
    </row>
    <row r="5026" spans="1:21" ht="21" x14ac:dyDescent="0.4">
      <c r="A5026" t="s">
        <v>5503</v>
      </c>
      <c r="B5026" t="s">
        <v>5493</v>
      </c>
      <c r="C5026" t="s">
        <v>5494</v>
      </c>
      <c r="D5026" s="34">
        <v>448815</v>
      </c>
      <c r="E5026" s="34">
        <v>19914</v>
      </c>
      <c r="F5026" s="33">
        <v>1.127</v>
      </c>
      <c r="G5026" s="33">
        <v>0.48300000000000004</v>
      </c>
      <c r="H5026" s="49">
        <v>4.4370174793623205</v>
      </c>
      <c r="I5026" s="33">
        <v>1.61</v>
      </c>
      <c r="J5026" s="35">
        <f>G5026/I5026</f>
        <v>0.3</v>
      </c>
      <c r="K5026">
        <v>5.659335141106759E-2</v>
      </c>
      <c r="L5026">
        <v>8.0847644872953706E-2</v>
      </c>
      <c r="M5026" s="49">
        <v>0.03</v>
      </c>
      <c r="N5026" t="s">
        <v>34</v>
      </c>
      <c r="O5026" s="10" t="s">
        <v>34</v>
      </c>
      <c r="P5026">
        <f>VLOOKUP($O5026,$Y$2:$AJ$8,9,FALSE)</f>
        <v>0.15</v>
      </c>
      <c r="Q5026" s="11">
        <f>(L5026-M5026)/L5026</f>
        <v>0.62893167701863362</v>
      </c>
      <c r="S5026" s="13">
        <f>MIN(Q5026,IF(R5026=0,P5026,R5026))</f>
        <v>0.15</v>
      </c>
      <c r="T5026">
        <f>IFERROR(S5026*I5026,0)</f>
        <v>0.24149999999999999</v>
      </c>
      <c r="U5026" t="b">
        <f>O5026=N5026</f>
        <v>1</v>
      </c>
    </row>
    <row r="5027" spans="1:21" ht="21" x14ac:dyDescent="0.4">
      <c r="A5027" t="s">
        <v>2641</v>
      </c>
      <c r="B5027" t="s">
        <v>2609</v>
      </c>
      <c r="C5027" t="s">
        <v>2610</v>
      </c>
      <c r="D5027" s="34">
        <v>453388</v>
      </c>
      <c r="E5027" s="34">
        <v>21831</v>
      </c>
      <c r="F5027" s="33">
        <v>23.866900000000005</v>
      </c>
      <c r="G5027" s="33">
        <v>4.2096999999999998</v>
      </c>
      <c r="H5027" s="49">
        <v>4.8150811225705139</v>
      </c>
      <c r="I5027" s="33">
        <v>28.076600000000006</v>
      </c>
      <c r="J5027" s="35">
        <f>G5027/I5027</f>
        <v>0.14993624584173293</v>
      </c>
      <c r="K5027">
        <v>1.0932572946727133</v>
      </c>
      <c r="L5027">
        <v>1.286088589620265</v>
      </c>
      <c r="M5027" s="49">
        <v>1</v>
      </c>
      <c r="N5027" t="s">
        <v>34</v>
      </c>
      <c r="O5027" s="10" t="s">
        <v>34</v>
      </c>
      <c r="P5027">
        <f>VLOOKUP($O5027,$Y$2:$AJ$8,9,FALSE)</f>
        <v>0.15</v>
      </c>
      <c r="Q5027" s="11">
        <f>(L5027-M5027)/L5027</f>
        <v>0.22244858707963228</v>
      </c>
      <c r="S5027" s="13">
        <f>MIN(Q5027,IF(R5027=0,P5027,R5027))</f>
        <v>0.15</v>
      </c>
      <c r="T5027">
        <f>IFERROR(S5027*I5027,0)</f>
        <v>4.2114900000000004</v>
      </c>
      <c r="U5027" t="b">
        <f>O5027=N5027</f>
        <v>1</v>
      </c>
    </row>
    <row r="5028" spans="1:21" ht="21" x14ac:dyDescent="0.4">
      <c r="A5028" t="s">
        <v>4060</v>
      </c>
      <c r="B5028" t="s">
        <v>3907</v>
      </c>
      <c r="C5028" t="s">
        <v>3908</v>
      </c>
      <c r="D5028" s="34">
        <v>150737</v>
      </c>
      <c r="E5028" s="34">
        <v>8125</v>
      </c>
      <c r="F5028" s="33">
        <v>5.8017000000000012</v>
      </c>
      <c r="G5028" s="33">
        <v>1.9202999999999999</v>
      </c>
      <c r="H5028" s="49">
        <v>5.3901829013447262</v>
      </c>
      <c r="I5028" s="33">
        <v>7.7220000000000013</v>
      </c>
      <c r="J5028" s="35">
        <f>G5028/I5028</f>
        <v>0.24867909867909863</v>
      </c>
      <c r="K5028">
        <v>0.71405538461538487</v>
      </c>
      <c r="L5028">
        <v>0.95040000000000013</v>
      </c>
      <c r="M5028" s="49">
        <v>0.7</v>
      </c>
      <c r="N5028" t="s">
        <v>37</v>
      </c>
      <c r="O5028" s="10" t="s">
        <v>37</v>
      </c>
      <c r="P5028">
        <f>VLOOKUP($O5028,$Y$2:$AJ$8,9,FALSE)</f>
        <v>0.25</v>
      </c>
      <c r="Q5028" s="11">
        <f>(L5028-M5028)/L5028</f>
        <v>0.26346801346801363</v>
      </c>
      <c r="S5028" s="13">
        <f>MIN(Q5028,IF(R5028=0,P5028,R5028))</f>
        <v>0.25</v>
      </c>
      <c r="T5028">
        <f>IFERROR(S5028*I5028,0)</f>
        <v>1.9305000000000003</v>
      </c>
      <c r="U5028" t="b">
        <f>O5028=N5028</f>
        <v>1</v>
      </c>
    </row>
    <row r="5029" spans="1:21" ht="21" x14ac:dyDescent="0.4">
      <c r="A5029" t="s">
        <v>6503</v>
      </c>
      <c r="B5029" t="s">
        <v>6495</v>
      </c>
      <c r="C5029" t="s">
        <v>6496</v>
      </c>
      <c r="D5029" s="34">
        <v>6318</v>
      </c>
      <c r="E5029" s="34">
        <v>169</v>
      </c>
      <c r="F5029" s="33">
        <v>1.34E-2</v>
      </c>
      <c r="G5029" s="33">
        <v>6.6E-3</v>
      </c>
      <c r="H5029" s="49">
        <v>2.6748971193415638</v>
      </c>
      <c r="I5029" s="33">
        <v>0.02</v>
      </c>
      <c r="J5029" s="35">
        <f>G5029/I5029</f>
        <v>0.33</v>
      </c>
      <c r="K5029">
        <v>7.9289940828402364E-2</v>
      </c>
      <c r="L5029">
        <v>0.11834319526627218</v>
      </c>
      <c r="M5029" s="49">
        <v>0.2</v>
      </c>
      <c r="N5029" t="s">
        <v>37</v>
      </c>
      <c r="O5029" s="10" t="s">
        <v>37</v>
      </c>
      <c r="P5029">
        <f>VLOOKUP($O5029,$Y$2:$AJ$8,9,FALSE)</f>
        <v>0.25</v>
      </c>
      <c r="Q5029" s="11">
        <f>(L5029-M5029)/L5029</f>
        <v>-0.69000000000000017</v>
      </c>
      <c r="S5029" s="13">
        <f>MIN(Q5029,IF(R5029=0,P5029,R5029))</f>
        <v>-0.69000000000000017</v>
      </c>
      <c r="T5029">
        <f>IFERROR(S5029*I5029,0)</f>
        <v>-1.3800000000000003E-2</v>
      </c>
      <c r="U5029" t="b">
        <f>O5029=N5029</f>
        <v>1</v>
      </c>
    </row>
    <row r="5030" spans="1:21" ht="21" x14ac:dyDescent="0.4">
      <c r="A5030" t="s">
        <v>873</v>
      </c>
      <c r="B5030" t="s">
        <v>775</v>
      </c>
      <c r="C5030" s="50" t="s">
        <v>776</v>
      </c>
      <c r="D5030" s="34">
        <v>28971</v>
      </c>
      <c r="E5030" s="34">
        <v>7995</v>
      </c>
      <c r="F5030" s="33">
        <v>6.8851999999999993</v>
      </c>
      <c r="G5030" s="33">
        <v>2.5468000000000002</v>
      </c>
      <c r="H5030" s="49">
        <v>27.596562079320702</v>
      </c>
      <c r="I5030" s="33">
        <v>9.4319999999999986</v>
      </c>
      <c r="J5030" s="35">
        <f>G5030/I5030</f>
        <v>0.27001696352841398</v>
      </c>
      <c r="K5030">
        <v>0.86118824265165717</v>
      </c>
      <c r="L5030">
        <v>1.1797373358348966</v>
      </c>
      <c r="M5030" s="49">
        <v>0.75</v>
      </c>
      <c r="N5030" t="s">
        <v>37</v>
      </c>
      <c r="O5030" s="10" t="s">
        <v>37</v>
      </c>
      <c r="P5030">
        <f>VLOOKUP($O5030,$Y$2:$AJ$8,9,FALSE)</f>
        <v>0.25</v>
      </c>
      <c r="Q5030" s="11">
        <f>(L5030-M5030)/L5030</f>
        <v>0.36426526717557239</v>
      </c>
      <c r="S5030" s="13">
        <f>MIN(Q5030,IF(R5030=0,P5030,R5030))</f>
        <v>0.25</v>
      </c>
      <c r="T5030">
        <f>IFERROR(S5030*I5030,0)</f>
        <v>2.3579999999999997</v>
      </c>
      <c r="U5030" t="b">
        <f>O5030=N5030</f>
        <v>1</v>
      </c>
    </row>
    <row r="5031" spans="1:21" ht="21" x14ac:dyDescent="0.4">
      <c r="A5031" t="s">
        <v>2029</v>
      </c>
      <c r="B5031" t="s">
        <v>1772</v>
      </c>
      <c r="C5031" s="50" t="s">
        <v>1773</v>
      </c>
      <c r="D5031" s="34">
        <v>5847</v>
      </c>
      <c r="E5031" s="34">
        <v>889</v>
      </c>
      <c r="F5031" s="33">
        <v>1.3394000000000001</v>
      </c>
      <c r="G5031" s="33">
        <v>0.55269999999999997</v>
      </c>
      <c r="H5031" s="49">
        <v>15.204378313665128</v>
      </c>
      <c r="I5031" s="33">
        <v>1.8921000000000001</v>
      </c>
      <c r="J5031" s="35">
        <f>G5031/I5031</f>
        <v>0.29210929654880818</v>
      </c>
      <c r="K5031">
        <v>1.506636670416198</v>
      </c>
      <c r="L5031">
        <v>2.1283464566929133</v>
      </c>
      <c r="M5031" s="49">
        <v>1.5</v>
      </c>
      <c r="N5031" t="s">
        <v>37</v>
      </c>
      <c r="O5031" s="10" t="s">
        <v>34</v>
      </c>
      <c r="P5031">
        <f>VLOOKUP($O5031,$Y$2:$AJ$8,9,FALSE)</f>
        <v>0.15</v>
      </c>
      <c r="Q5031" s="11">
        <f>(L5031-M5031)/L5031</f>
        <v>0.29522752497225302</v>
      </c>
      <c r="S5031" s="13">
        <f>MIN(Q5031,IF(R5031=0,P5031,R5031))</f>
        <v>0.15</v>
      </c>
      <c r="T5031">
        <f>IFERROR(S5031*I5031,0)</f>
        <v>0.28381499999999998</v>
      </c>
      <c r="U5031" t="b">
        <f>O5031=N5031</f>
        <v>0</v>
      </c>
    </row>
    <row r="5032" spans="1:21" ht="21" x14ac:dyDescent="0.4">
      <c r="A5032" t="s">
        <v>874</v>
      </c>
      <c r="B5032" t="s">
        <v>775</v>
      </c>
      <c r="C5032" s="50" t="s">
        <v>776</v>
      </c>
      <c r="D5032" s="34">
        <v>291953</v>
      </c>
      <c r="E5032" s="34">
        <v>34681</v>
      </c>
      <c r="F5032" s="33">
        <v>30.085599999999999</v>
      </c>
      <c r="G5032" s="33">
        <v>10.028400000000001</v>
      </c>
      <c r="H5032" s="49">
        <v>11.87896682000185</v>
      </c>
      <c r="I5032" s="33">
        <v>40.114000000000004</v>
      </c>
      <c r="J5032" s="35">
        <f>G5032/I5032</f>
        <v>0.24999750710475147</v>
      </c>
      <c r="K5032">
        <v>0.86749517026613987</v>
      </c>
      <c r="L5032">
        <v>1.1566563824572536</v>
      </c>
      <c r="M5032" s="49">
        <v>0.75</v>
      </c>
      <c r="N5032" t="s">
        <v>37</v>
      </c>
      <c r="O5032" s="10" t="s">
        <v>34</v>
      </c>
      <c r="P5032">
        <f>VLOOKUP($O5032,$Y$2:$AJ$8,9,FALSE)</f>
        <v>0.15</v>
      </c>
      <c r="Q5032" s="11">
        <f>(L5032-M5032)/L5032</f>
        <v>0.35157924913995131</v>
      </c>
      <c r="S5032" s="13">
        <f>MIN(Q5032,IF(R5032=0,P5032,R5032))</f>
        <v>0.15</v>
      </c>
      <c r="T5032">
        <f>IFERROR(S5032*I5032,0)</f>
        <v>6.0171000000000001</v>
      </c>
      <c r="U5032" t="b">
        <f>O5032=N5032</f>
        <v>0</v>
      </c>
    </row>
    <row r="5033" spans="1:21" ht="21" x14ac:dyDescent="0.4">
      <c r="A5033" t="s">
        <v>310</v>
      </c>
      <c r="B5033" t="s">
        <v>297</v>
      </c>
      <c r="C5033" s="50" t="s">
        <v>298</v>
      </c>
      <c r="D5033" s="34">
        <v>4471490</v>
      </c>
      <c r="E5033" s="34">
        <v>1531323</v>
      </c>
      <c r="F5033" s="33">
        <v>1992.0130999999999</v>
      </c>
      <c r="G5033" s="33">
        <v>967.4914</v>
      </c>
      <c r="H5033" s="49">
        <v>34.246369778306558</v>
      </c>
      <c r="I5033" s="33">
        <v>2959.5045</v>
      </c>
      <c r="J5033" s="35">
        <f>G5033/I5033</f>
        <v>0.32690992698270943</v>
      </c>
      <c r="K5033">
        <v>1.300844498515336</v>
      </c>
      <c r="L5033">
        <v>1.9326454967371351</v>
      </c>
      <c r="M5033" s="49">
        <v>1.3</v>
      </c>
      <c r="N5033" t="s">
        <v>45</v>
      </c>
      <c r="O5033" s="10" t="s">
        <v>37</v>
      </c>
      <c r="P5033">
        <f>VLOOKUP($O5033,$Y$2:$AJ$8,9,FALSE)</f>
        <v>0.25</v>
      </c>
      <c r="Q5033" s="11">
        <f>(L5033-M5033)/L5033</f>
        <v>0.32734689202195838</v>
      </c>
      <c r="S5033" s="13">
        <f>MIN(Q5033,IF(R5033=0,P5033,R5033))</f>
        <v>0.25</v>
      </c>
      <c r="T5033">
        <f>IFERROR(S5033*I5033,0)</f>
        <v>739.876125</v>
      </c>
      <c r="U5033" t="b">
        <f>O5033=N5033</f>
        <v>0</v>
      </c>
    </row>
    <row r="5034" spans="1:21" ht="21" x14ac:dyDescent="0.4">
      <c r="A5034" t="s">
        <v>4926</v>
      </c>
      <c r="B5034" t="s">
        <v>4905</v>
      </c>
      <c r="C5034" t="s">
        <v>4906</v>
      </c>
      <c r="D5034" s="34">
        <v>19260</v>
      </c>
      <c r="E5034" s="34">
        <v>5907</v>
      </c>
      <c r="F5034" s="33">
        <v>1.2392000000000001</v>
      </c>
      <c r="G5034" s="33">
        <v>0.41279999999999994</v>
      </c>
      <c r="H5034" s="49">
        <v>30.669781931464176</v>
      </c>
      <c r="I5034" s="33">
        <v>1.6520000000000001</v>
      </c>
      <c r="J5034" s="35">
        <f>G5034/I5034</f>
        <v>0.24987893462469729</v>
      </c>
      <c r="K5034">
        <v>0.20978500084645338</v>
      </c>
      <c r="L5034">
        <v>0.27966819028271545</v>
      </c>
      <c r="M5034" s="49">
        <v>0.1</v>
      </c>
      <c r="N5034" t="s">
        <v>37</v>
      </c>
      <c r="O5034" s="10" t="s">
        <v>37</v>
      </c>
      <c r="P5034">
        <f>VLOOKUP($O5034,$Y$2:$AJ$8,9,FALSE)</f>
        <v>0.25</v>
      </c>
      <c r="Q5034" s="11">
        <f>(L5034-M5034)/L5034</f>
        <v>0.64243341404358356</v>
      </c>
      <c r="S5034" s="13">
        <f>MIN(Q5034,IF(R5034=0,P5034,R5034))</f>
        <v>0.25</v>
      </c>
      <c r="T5034">
        <f>IFERROR(S5034*I5034,0)</f>
        <v>0.41300000000000003</v>
      </c>
      <c r="U5034" t="b">
        <f>O5034=N5034</f>
        <v>1</v>
      </c>
    </row>
    <row r="5035" spans="1:21" ht="21" x14ac:dyDescent="0.4">
      <c r="A5035" t="s">
        <v>582</v>
      </c>
      <c r="B5035" t="s">
        <v>543</v>
      </c>
      <c r="C5035" s="50" t="s">
        <v>544</v>
      </c>
      <c r="D5035" s="34">
        <v>6986513</v>
      </c>
      <c r="E5035" s="34">
        <v>404257</v>
      </c>
      <c r="F5035" s="33">
        <v>202.12850000000003</v>
      </c>
      <c r="G5035" s="33">
        <v>33.7864</v>
      </c>
      <c r="H5035" s="49">
        <v>5.7862484475445761</v>
      </c>
      <c r="I5035" s="33">
        <v>235.91490000000005</v>
      </c>
      <c r="J5035" s="35">
        <f>G5035/I5035</f>
        <v>0.1432143539895106</v>
      </c>
      <c r="K5035">
        <v>0.50000000000000011</v>
      </c>
      <c r="L5035">
        <v>0.58357653670808429</v>
      </c>
      <c r="M5035" s="49">
        <v>0.5</v>
      </c>
      <c r="N5035" t="s">
        <v>37</v>
      </c>
      <c r="O5035" s="10" t="s">
        <v>42</v>
      </c>
      <c r="P5035">
        <f>VLOOKUP($O5035,$Y$2:$AJ$8,9,FALSE)</f>
        <v>0.05</v>
      </c>
      <c r="Q5035" s="11">
        <f>(L5035-M5035)/L5035</f>
        <v>0.14321435398951074</v>
      </c>
      <c r="S5035" s="13">
        <f>MIN(Q5035,IF(R5035=0,P5035,R5035))</f>
        <v>0.05</v>
      </c>
      <c r="T5035">
        <f>IFERROR(S5035*I5035,0)</f>
        <v>11.795745000000004</v>
      </c>
      <c r="U5035" t="b">
        <f>O5035=N5035</f>
        <v>0</v>
      </c>
    </row>
    <row r="5036" spans="1:21" ht="21" x14ac:dyDescent="0.4">
      <c r="A5036" t="s">
        <v>4863</v>
      </c>
      <c r="B5036" t="s">
        <v>4859</v>
      </c>
      <c r="C5036" t="s">
        <v>4860</v>
      </c>
      <c r="D5036" s="34">
        <v>64221</v>
      </c>
      <c r="E5036" s="34">
        <v>16249</v>
      </c>
      <c r="F5036" s="33">
        <v>38.973799999999997</v>
      </c>
      <c r="G5036" s="33">
        <v>12.991199999999999</v>
      </c>
      <c r="H5036" s="49">
        <v>25.301692592765605</v>
      </c>
      <c r="I5036" s="33">
        <v>51.964999999999996</v>
      </c>
      <c r="J5036" s="35">
        <f>G5036/I5036</f>
        <v>0.24999903781391322</v>
      </c>
      <c r="K5036">
        <v>2.3985352944796601</v>
      </c>
      <c r="L5036">
        <v>3.1980429564896298</v>
      </c>
      <c r="M5036" s="49">
        <v>2.25</v>
      </c>
      <c r="N5036" t="s">
        <v>37</v>
      </c>
      <c r="O5036" s="10" t="s">
        <v>37</v>
      </c>
      <c r="P5036">
        <f>VLOOKUP($O5036,$Y$2:$AJ$8,9,FALSE)</f>
        <v>0.25</v>
      </c>
      <c r="Q5036" s="11">
        <f>(L5036-M5036)/L5036</f>
        <v>0.29644472240931391</v>
      </c>
      <c r="S5036" s="13">
        <f>MIN(Q5036,IF(R5036=0,P5036,R5036))</f>
        <v>0.25</v>
      </c>
      <c r="T5036">
        <f>IFERROR(S5036*I5036,0)</f>
        <v>12.991249999999999</v>
      </c>
      <c r="U5036" t="b">
        <f>O5036=N5036</f>
        <v>1</v>
      </c>
    </row>
    <row r="5037" spans="1:21" ht="21" x14ac:dyDescent="0.4">
      <c r="A5037" t="s">
        <v>749</v>
      </c>
      <c r="B5037" t="s">
        <v>669</v>
      </c>
      <c r="C5037" s="50" t="s">
        <v>670</v>
      </c>
      <c r="D5037" s="34">
        <v>111590</v>
      </c>
      <c r="E5037" s="34">
        <v>15537</v>
      </c>
      <c r="F5037" s="33">
        <v>9.9728999999999992</v>
      </c>
      <c r="G5037" s="33">
        <v>3.3240999999999996</v>
      </c>
      <c r="H5037" s="49">
        <v>13.923290617438839</v>
      </c>
      <c r="I5037" s="33">
        <v>13.296999999999999</v>
      </c>
      <c r="J5037" s="35">
        <f>G5037/I5037</f>
        <v>0.24998871925998345</v>
      </c>
      <c r="K5037">
        <v>0.6418806719443908</v>
      </c>
      <c r="L5037">
        <v>0.85582802342794606</v>
      </c>
      <c r="M5037" s="49">
        <v>0.45</v>
      </c>
      <c r="N5037" t="s">
        <v>34</v>
      </c>
      <c r="O5037" s="10" t="s">
        <v>34</v>
      </c>
      <c r="P5037">
        <f>VLOOKUP($O5037,$Y$2:$AJ$8,9,FALSE)</f>
        <v>0.15</v>
      </c>
      <c r="Q5037" s="11">
        <f>(L5037-M5037)/L5037</f>
        <v>0.47419342708881695</v>
      </c>
      <c r="S5037" s="13">
        <f>MIN(Q5037,IF(R5037=0,P5037,R5037))</f>
        <v>0.15</v>
      </c>
      <c r="T5037">
        <f>IFERROR(S5037*I5037,0)</f>
        <v>1.9945499999999998</v>
      </c>
      <c r="U5037" t="b">
        <f>O5037=N5037</f>
        <v>1</v>
      </c>
    </row>
    <row r="5038" spans="1:21" ht="21" x14ac:dyDescent="0.4">
      <c r="A5038" t="s">
        <v>1280</v>
      </c>
      <c r="B5038" t="s">
        <v>1225</v>
      </c>
      <c r="C5038" s="50" t="s">
        <v>1226</v>
      </c>
      <c r="D5038" s="34">
        <v>428005</v>
      </c>
      <c r="E5038" s="34">
        <v>34991</v>
      </c>
      <c r="F5038" s="33">
        <v>18.7056</v>
      </c>
      <c r="G5038" s="33">
        <v>6.2313999999999998</v>
      </c>
      <c r="H5038" s="49">
        <v>8.1753717830399175</v>
      </c>
      <c r="I5038" s="33">
        <v>24.937000000000001</v>
      </c>
      <c r="J5038" s="35">
        <f>G5038/I5038</f>
        <v>0.24988571199422543</v>
      </c>
      <c r="K5038">
        <v>0.53458317853162252</v>
      </c>
      <c r="L5038">
        <v>0.71266897202137691</v>
      </c>
      <c r="M5038" s="49">
        <v>0.5</v>
      </c>
      <c r="N5038" t="s">
        <v>37</v>
      </c>
      <c r="O5038" s="10" t="s">
        <v>37</v>
      </c>
      <c r="P5038">
        <f>VLOOKUP($O5038,$Y$2:$AJ$8,9,FALSE)</f>
        <v>0.25</v>
      </c>
      <c r="Q5038" s="11">
        <f>(L5038-M5038)/L5038</f>
        <v>0.29841199823555359</v>
      </c>
      <c r="S5038" s="13">
        <f>MIN(Q5038,IF(R5038=0,P5038,R5038))</f>
        <v>0.25</v>
      </c>
      <c r="T5038">
        <f>IFERROR(S5038*I5038,0)</f>
        <v>6.2342500000000003</v>
      </c>
      <c r="U5038" t="b">
        <f>O5038=N5038</f>
        <v>1</v>
      </c>
    </row>
    <row r="5039" spans="1:21" ht="21" x14ac:dyDescent="0.4">
      <c r="A5039" t="s">
        <v>2149</v>
      </c>
      <c r="B5039" t="s">
        <v>2094</v>
      </c>
      <c r="C5039" t="s">
        <v>2095</v>
      </c>
      <c r="D5039" s="34">
        <v>3156</v>
      </c>
      <c r="E5039" s="34">
        <v>955</v>
      </c>
      <c r="F5039" s="33">
        <v>0.33120000000000005</v>
      </c>
      <c r="G5039" s="33">
        <v>0.10979999999999999</v>
      </c>
      <c r="H5039" s="49">
        <v>30.259822560202789</v>
      </c>
      <c r="I5039" s="33">
        <v>0.44100000000000006</v>
      </c>
      <c r="J5039" s="35">
        <f>G5039/I5039</f>
        <v>0.24897959183673465</v>
      </c>
      <c r="K5039">
        <v>0.34680628272251313</v>
      </c>
      <c r="L5039">
        <v>0.46178010471204195</v>
      </c>
      <c r="M5039" s="49">
        <v>0.25</v>
      </c>
      <c r="N5039" t="s">
        <v>34</v>
      </c>
      <c r="O5039" s="10" t="s">
        <v>34</v>
      </c>
      <c r="P5039">
        <f>VLOOKUP($O5039,$Y$2:$AJ$8,9,FALSE)</f>
        <v>0.15</v>
      </c>
      <c r="Q5039" s="11">
        <f>(L5039-M5039)/L5039</f>
        <v>0.45861678004535156</v>
      </c>
      <c r="S5039" s="13">
        <f>MIN(Q5039,IF(R5039=0,P5039,R5039))</f>
        <v>0.15</v>
      </c>
      <c r="T5039">
        <f>IFERROR(S5039*I5039,0)</f>
        <v>6.615E-2</v>
      </c>
      <c r="U5039" t="b">
        <f>O5039=N5039</f>
        <v>1</v>
      </c>
    </row>
    <row r="5040" spans="1:21" ht="21" x14ac:dyDescent="0.4">
      <c r="A5040" t="s">
        <v>3874</v>
      </c>
      <c r="B5040" t="s">
        <v>3868</v>
      </c>
      <c r="C5040" t="s">
        <v>3869</v>
      </c>
      <c r="D5040" s="34">
        <v>4120517</v>
      </c>
      <c r="E5040" s="34">
        <v>11710</v>
      </c>
      <c r="F5040" s="33">
        <v>5.6246000000000009</v>
      </c>
      <c r="G5040" s="33">
        <v>1.0242</v>
      </c>
      <c r="H5040" s="49">
        <v>0.28418763956076387</v>
      </c>
      <c r="I5040" s="33">
        <v>6.6488000000000014</v>
      </c>
      <c r="J5040" s="35">
        <f>G5040/I5040</f>
        <v>0.15404283479725661</v>
      </c>
      <c r="K5040">
        <v>0.48032450896669526</v>
      </c>
      <c r="L5040">
        <v>0.56778821520068323</v>
      </c>
      <c r="M5040" s="49">
        <v>0.45</v>
      </c>
      <c r="N5040" t="s">
        <v>37</v>
      </c>
      <c r="O5040" s="10" t="s">
        <v>37</v>
      </c>
      <c r="P5040">
        <f>VLOOKUP($O5040,$Y$2:$AJ$8,9,FALSE)</f>
        <v>0.25</v>
      </c>
      <c r="Q5040" s="11">
        <f>(L5040-M5040)/L5040</f>
        <v>0.20745096859583689</v>
      </c>
      <c r="S5040" s="13">
        <f>MIN(Q5040,IF(R5040=0,P5040,R5040))</f>
        <v>0.20745096859583689</v>
      </c>
      <c r="T5040">
        <f>IFERROR(S5040*I5040,0)</f>
        <v>1.3793000000000006</v>
      </c>
      <c r="U5040" t="b">
        <f>O5040=N5040</f>
        <v>1</v>
      </c>
    </row>
    <row r="5041" spans="1:21" ht="21" x14ac:dyDescent="0.4">
      <c r="A5041" t="s">
        <v>4061</v>
      </c>
      <c r="B5041" t="s">
        <v>3907</v>
      </c>
      <c r="C5041" t="s">
        <v>3908</v>
      </c>
      <c r="D5041" s="34">
        <v>6946</v>
      </c>
      <c r="E5041" s="34">
        <v>1003</v>
      </c>
      <c r="F5041" s="33">
        <v>0.66539999999999999</v>
      </c>
      <c r="G5041" s="33">
        <v>0.21660000000000004</v>
      </c>
      <c r="H5041" s="49">
        <v>14.439965447739706</v>
      </c>
      <c r="I5041" s="33">
        <v>0.88200000000000001</v>
      </c>
      <c r="J5041" s="35">
        <f>G5041/I5041</f>
        <v>0.24557823129251705</v>
      </c>
      <c r="K5041">
        <v>0.66340977068793616</v>
      </c>
      <c r="L5041">
        <v>0.87936191425722832</v>
      </c>
      <c r="M5041" s="49">
        <v>0.7</v>
      </c>
      <c r="N5041" t="s">
        <v>33</v>
      </c>
      <c r="O5041" s="10" t="s">
        <v>33</v>
      </c>
      <c r="P5041">
        <f>VLOOKUP($O5041,$Y$2:$AJ$8,9,FALSE)</f>
        <v>0.4</v>
      </c>
      <c r="Q5041" s="11">
        <f>(L5041-M5041)/L5041</f>
        <v>0.20396825396825402</v>
      </c>
      <c r="S5041" s="13">
        <f>MIN(Q5041,IF(R5041=0,P5041,R5041))</f>
        <v>0.20396825396825402</v>
      </c>
      <c r="T5041">
        <f>IFERROR(S5041*I5041,0)</f>
        <v>0.17990000000000006</v>
      </c>
      <c r="U5041" t="b">
        <f>O5041=N5041</f>
        <v>1</v>
      </c>
    </row>
    <row r="5042" spans="1:21" ht="21" x14ac:dyDescent="0.4">
      <c r="A5042" t="s">
        <v>2150</v>
      </c>
      <c r="B5042" t="s">
        <v>2094</v>
      </c>
      <c r="C5042" t="s">
        <v>2095</v>
      </c>
      <c r="D5042" s="34">
        <v>721508</v>
      </c>
      <c r="E5042" s="34">
        <v>53370</v>
      </c>
      <c r="F5042" s="33">
        <v>19.131</v>
      </c>
      <c r="G5042" s="33">
        <v>8.1998000000000015</v>
      </c>
      <c r="H5042" s="49">
        <v>7.397007378989561</v>
      </c>
      <c r="I5042" s="33">
        <v>27.330800000000004</v>
      </c>
      <c r="J5042" s="35">
        <f>G5042/I5042</f>
        <v>0.30002048970392381</v>
      </c>
      <c r="K5042">
        <v>0.35845980888139406</v>
      </c>
      <c r="L5042">
        <v>0.51210043095371938</v>
      </c>
      <c r="M5042" s="49">
        <v>0.25</v>
      </c>
      <c r="N5042" t="s">
        <v>34</v>
      </c>
      <c r="O5042" s="10" t="s">
        <v>34</v>
      </c>
      <c r="P5042">
        <f>VLOOKUP($O5042,$Y$2:$AJ$8,9,FALSE)</f>
        <v>0.15</v>
      </c>
      <c r="Q5042" s="11">
        <f>(L5042-M5042)/L5042</f>
        <v>0.51181450963747865</v>
      </c>
      <c r="S5042" s="13">
        <f>MIN(Q5042,IF(R5042=0,P5042,R5042))</f>
        <v>0.15</v>
      </c>
      <c r="T5042">
        <f>IFERROR(S5042*I5042,0)</f>
        <v>4.0996200000000007</v>
      </c>
      <c r="U5042" t="b">
        <f>O5042=N5042</f>
        <v>1</v>
      </c>
    </row>
    <row r="5043" spans="1:21" ht="21" x14ac:dyDescent="0.4">
      <c r="A5043" t="s">
        <v>875</v>
      </c>
      <c r="B5043" t="s">
        <v>775</v>
      </c>
      <c r="C5043" s="50" t="s">
        <v>776</v>
      </c>
      <c r="D5043" s="34">
        <v>416</v>
      </c>
      <c r="E5043" s="34">
        <v>74</v>
      </c>
      <c r="F5043" s="33">
        <v>4.4800000000000006E-2</v>
      </c>
      <c r="G5043" s="33">
        <v>2.2200000000000001E-2</v>
      </c>
      <c r="H5043" s="49">
        <v>17.78846153846154</v>
      </c>
      <c r="I5043" s="33">
        <v>6.7000000000000004E-2</v>
      </c>
      <c r="J5043" s="35">
        <f>G5043/I5043</f>
        <v>0.33134328358208953</v>
      </c>
      <c r="K5043">
        <v>0.60540540540540544</v>
      </c>
      <c r="L5043">
        <v>0.90540540540540537</v>
      </c>
      <c r="M5043" s="49">
        <v>0.75</v>
      </c>
      <c r="N5043" t="s">
        <v>37</v>
      </c>
      <c r="O5043" s="10" t="s">
        <v>37</v>
      </c>
      <c r="P5043">
        <f>VLOOKUP($O5043,$Y$2:$AJ$8,9,FALSE)</f>
        <v>0.25</v>
      </c>
      <c r="Q5043" s="11">
        <f>(L5043-M5043)/L5043</f>
        <v>0.17164179104477609</v>
      </c>
      <c r="S5043" s="13">
        <f>MIN(Q5043,IF(R5043=0,P5043,R5043))</f>
        <v>0.17164179104477609</v>
      </c>
      <c r="T5043">
        <f>IFERROR(S5043*I5043,0)</f>
        <v>1.1499999999999998E-2</v>
      </c>
      <c r="U5043" t="b">
        <f>O5043=N5043</f>
        <v>1</v>
      </c>
    </row>
    <row r="5044" spans="1:21" ht="21" x14ac:dyDescent="0.4">
      <c r="A5044" t="s">
        <v>3615</v>
      </c>
      <c r="B5044" t="s">
        <v>3606</v>
      </c>
      <c r="C5044" t="s">
        <v>3607</v>
      </c>
      <c r="D5044" s="34">
        <v>2004</v>
      </c>
      <c r="E5044" s="34">
        <v>204</v>
      </c>
      <c r="F5044" s="33">
        <v>7.2299999999999989E-2</v>
      </c>
      <c r="G5044" s="33">
        <v>3.5700000000000003E-2</v>
      </c>
      <c r="H5044" s="49">
        <v>10.179640718562874</v>
      </c>
      <c r="I5044" s="33">
        <v>0.10799999999999998</v>
      </c>
      <c r="J5044" s="35">
        <f>G5044/I5044</f>
        <v>0.3305555555555556</v>
      </c>
      <c r="K5044">
        <v>0.35441176470588226</v>
      </c>
      <c r="L5044">
        <v>0.52941176470588225</v>
      </c>
      <c r="M5044" s="49">
        <v>0.5</v>
      </c>
      <c r="N5044" t="s">
        <v>37</v>
      </c>
      <c r="O5044" s="10" t="s">
        <v>37</v>
      </c>
      <c r="P5044">
        <f>VLOOKUP($O5044,$Y$2:$AJ$8,9,FALSE)</f>
        <v>0.25</v>
      </c>
      <c r="Q5044" s="11">
        <f>(L5044-M5044)/L5044</f>
        <v>5.5555555555555372E-2</v>
      </c>
      <c r="S5044" s="13">
        <f>MIN(Q5044,IF(R5044=0,P5044,R5044))</f>
        <v>5.5555555555555372E-2</v>
      </c>
      <c r="T5044">
        <f>IFERROR(S5044*I5044,0)</f>
        <v>5.9999999999999793E-3</v>
      </c>
      <c r="U5044" t="b">
        <f>O5044=N5044</f>
        <v>1</v>
      </c>
    </row>
    <row r="5045" spans="1:21" ht="21" x14ac:dyDescent="0.4">
      <c r="A5045" t="s">
        <v>6139</v>
      </c>
      <c r="B5045" t="s">
        <v>6123</v>
      </c>
      <c r="C5045" t="s">
        <v>6124</v>
      </c>
      <c r="D5045" s="34">
        <v>41614</v>
      </c>
      <c r="E5045" s="34">
        <v>671</v>
      </c>
      <c r="F5045" s="33">
        <v>0.19950000000000001</v>
      </c>
      <c r="G5045" s="33">
        <v>9.8500000000000018E-2</v>
      </c>
      <c r="H5045" s="49">
        <v>1.6124381217859374</v>
      </c>
      <c r="I5045" s="33">
        <v>0.29800000000000004</v>
      </c>
      <c r="J5045" s="35">
        <f>G5045/I5045</f>
        <v>0.33053691275167785</v>
      </c>
      <c r="K5045">
        <v>0.29731743666169896</v>
      </c>
      <c r="L5045">
        <v>0.44411326378539501</v>
      </c>
      <c r="M5045" s="49">
        <v>0.2</v>
      </c>
      <c r="N5045" t="s">
        <v>37</v>
      </c>
      <c r="O5045" s="10" t="s">
        <v>37</v>
      </c>
      <c r="P5045">
        <f>VLOOKUP($O5045,$Y$2:$AJ$8,9,FALSE)</f>
        <v>0.25</v>
      </c>
      <c r="Q5045" s="11">
        <f>(L5045-M5045)/L5045</f>
        <v>0.54966442953020134</v>
      </c>
      <c r="S5045" s="13">
        <f>MIN(Q5045,IF(R5045=0,P5045,R5045))</f>
        <v>0.25</v>
      </c>
      <c r="T5045">
        <f>IFERROR(S5045*I5045,0)</f>
        <v>7.4500000000000011E-2</v>
      </c>
      <c r="U5045" t="b">
        <f>O5045=N5045</f>
        <v>1</v>
      </c>
    </row>
    <row r="5046" spans="1:21" ht="21" x14ac:dyDescent="0.4">
      <c r="A5046" t="s">
        <v>2781</v>
      </c>
      <c r="B5046" t="s">
        <v>2712</v>
      </c>
      <c r="C5046" t="s">
        <v>2713</v>
      </c>
      <c r="D5046" s="34">
        <v>23755</v>
      </c>
      <c r="E5046" s="34">
        <v>4182</v>
      </c>
      <c r="F5046" s="33">
        <v>6.8403000000000009</v>
      </c>
      <c r="G5046" s="33">
        <v>2.2597999999999998</v>
      </c>
      <c r="H5046" s="49">
        <v>17.604714796884867</v>
      </c>
      <c r="I5046" s="33">
        <v>9.1001000000000012</v>
      </c>
      <c r="J5046" s="35">
        <f>G5046/I5046</f>
        <v>0.24832694146218168</v>
      </c>
      <c r="K5046">
        <v>1.6356527977044479</v>
      </c>
      <c r="L5046">
        <v>2.1760162601626019</v>
      </c>
      <c r="M5046" s="49">
        <v>1.6</v>
      </c>
      <c r="N5046" t="s">
        <v>37</v>
      </c>
      <c r="O5046" s="10" t="s">
        <v>37</v>
      </c>
      <c r="P5046">
        <f>VLOOKUP($O5046,$Y$2:$AJ$8,9,FALSE)</f>
        <v>0.25</v>
      </c>
      <c r="Q5046" s="11">
        <f>(L5046-M5046)/L5046</f>
        <v>0.26471137679805717</v>
      </c>
      <c r="S5046" s="13">
        <f>MIN(Q5046,IF(R5046=0,P5046,R5046))</f>
        <v>0.25</v>
      </c>
      <c r="T5046">
        <f>IFERROR(S5046*I5046,0)</f>
        <v>2.2750250000000003</v>
      </c>
      <c r="U5046" t="b">
        <f>O5046=N5046</f>
        <v>1</v>
      </c>
    </row>
    <row r="5047" spans="1:21" ht="21" x14ac:dyDescent="0.4">
      <c r="A5047" t="s">
        <v>3092</v>
      </c>
      <c r="B5047" t="s">
        <v>3082</v>
      </c>
      <c r="C5047" t="s">
        <v>3083</v>
      </c>
      <c r="D5047" s="34">
        <v>112506</v>
      </c>
      <c r="E5047" s="34">
        <v>19251</v>
      </c>
      <c r="F5047" s="33">
        <v>28.876500000000004</v>
      </c>
      <c r="G5047" s="33">
        <v>6.9780999999999995</v>
      </c>
      <c r="H5047" s="49">
        <v>17.111087408671537</v>
      </c>
      <c r="I5047" s="33">
        <v>35.854600000000005</v>
      </c>
      <c r="J5047" s="35">
        <f>G5047/I5047</f>
        <v>0.19462216842469302</v>
      </c>
      <c r="K5047">
        <v>1.5000000000000002</v>
      </c>
      <c r="L5047">
        <v>1.8624798711755237</v>
      </c>
      <c r="M5047" s="49">
        <v>1.5</v>
      </c>
      <c r="N5047" t="s">
        <v>34</v>
      </c>
      <c r="O5047" s="10" t="s">
        <v>34</v>
      </c>
      <c r="P5047">
        <f>VLOOKUP($O5047,$Y$2:$AJ$8,9,FALSE)</f>
        <v>0.15</v>
      </c>
      <c r="Q5047" s="11">
        <f>(L5047-M5047)/L5047</f>
        <v>0.19462216842469324</v>
      </c>
      <c r="S5047" s="13">
        <f>MIN(Q5047,IF(R5047=0,P5047,R5047))</f>
        <v>0.15</v>
      </c>
      <c r="T5047">
        <f>IFERROR(S5047*I5047,0)</f>
        <v>5.3781900000000009</v>
      </c>
      <c r="U5047" t="b">
        <f>O5047=N5047</f>
        <v>1</v>
      </c>
    </row>
    <row r="5048" spans="1:21" ht="21" x14ac:dyDescent="0.4">
      <c r="A5048" t="s">
        <v>2030</v>
      </c>
      <c r="B5048" t="s">
        <v>1772</v>
      </c>
      <c r="C5048" s="50" t="s">
        <v>1773</v>
      </c>
      <c r="D5048" s="34">
        <v>572</v>
      </c>
      <c r="E5048" s="34">
        <v>118</v>
      </c>
      <c r="F5048" s="33">
        <v>0.13189999999999999</v>
      </c>
      <c r="G5048" s="33">
        <v>6.5299999999999997E-2</v>
      </c>
      <c r="H5048" s="49">
        <v>20.62937062937063</v>
      </c>
      <c r="I5048" s="33">
        <v>0.19719999999999999</v>
      </c>
      <c r="J5048" s="35">
        <f>G5048/I5048</f>
        <v>0.33113590263691683</v>
      </c>
      <c r="K5048">
        <v>1.1177966101694914</v>
      </c>
      <c r="L5048">
        <v>1.671186440677966</v>
      </c>
      <c r="M5048" s="49">
        <v>1.4</v>
      </c>
      <c r="N5048" t="s">
        <v>37</v>
      </c>
      <c r="O5048" s="10" t="s">
        <v>34</v>
      </c>
      <c r="P5048">
        <f>VLOOKUP($O5048,$Y$2:$AJ$8,9,FALSE)</f>
        <v>0.15</v>
      </c>
      <c r="Q5048" s="11">
        <f>(L5048-M5048)/L5048</f>
        <v>0.16227180527383364</v>
      </c>
      <c r="S5048" s="13">
        <f>MIN(Q5048,IF(R5048=0,P5048,R5048))</f>
        <v>0.15</v>
      </c>
      <c r="T5048">
        <f>IFERROR(S5048*I5048,0)</f>
        <v>2.9579999999999995E-2</v>
      </c>
      <c r="U5048" t="b">
        <f>O5048=N5048</f>
        <v>0</v>
      </c>
    </row>
    <row r="5049" spans="1:21" ht="21" x14ac:dyDescent="0.4">
      <c r="A5049" t="s">
        <v>2495</v>
      </c>
      <c r="B5049" t="s">
        <v>2390</v>
      </c>
      <c r="C5049" t="s">
        <v>2391</v>
      </c>
      <c r="D5049" s="34">
        <v>439006</v>
      </c>
      <c r="E5049" s="34">
        <v>71997</v>
      </c>
      <c r="F5049" s="33">
        <v>0.90749999999999997</v>
      </c>
      <c r="G5049" s="33">
        <v>0.30250000000000005</v>
      </c>
      <c r="H5049" s="49">
        <v>16.400003644597113</v>
      </c>
      <c r="I5049" s="33">
        <v>1.21</v>
      </c>
      <c r="J5049" s="35">
        <f>G5049/I5049</f>
        <v>0.25000000000000006</v>
      </c>
      <c r="K5049">
        <v>1.2604691862160924E-2</v>
      </c>
      <c r="L5049">
        <v>1.6806255816214564E-2</v>
      </c>
      <c r="M5049" s="49">
        <v>0.01</v>
      </c>
      <c r="N5049" t="s">
        <v>34</v>
      </c>
      <c r="O5049" s="10" t="s">
        <v>34</v>
      </c>
      <c r="P5049">
        <f>VLOOKUP($O5049,$Y$2:$AJ$8,9,FALSE)</f>
        <v>0.15</v>
      </c>
      <c r="Q5049" s="11">
        <f>(L5049-M5049)/L5049</f>
        <v>0.40498347107438015</v>
      </c>
      <c r="S5049" s="13">
        <f>MIN(Q5049,IF(R5049=0,P5049,R5049))</f>
        <v>0.15</v>
      </c>
      <c r="T5049">
        <f>IFERROR(S5049*I5049,0)</f>
        <v>0.18149999999999999</v>
      </c>
      <c r="U5049" t="b">
        <f>O5049=N5049</f>
        <v>1</v>
      </c>
    </row>
    <row r="5050" spans="1:21" ht="21" x14ac:dyDescent="0.4">
      <c r="A5050" t="s">
        <v>3598</v>
      </c>
      <c r="B5050" t="s">
        <v>3573</v>
      </c>
      <c r="C5050" t="s">
        <v>3574</v>
      </c>
      <c r="D5050" s="34">
        <v>838595</v>
      </c>
      <c r="E5050" s="34">
        <v>37113</v>
      </c>
      <c r="F5050" s="33">
        <v>7.0775999999999994</v>
      </c>
      <c r="G5050" s="33">
        <v>1.7693999999999999</v>
      </c>
      <c r="H5050" s="49">
        <v>4.4256166564312931</v>
      </c>
      <c r="I5050" s="33">
        <v>8.8469999999999995</v>
      </c>
      <c r="J5050" s="35">
        <f>G5050/I5050</f>
        <v>0.19999999999999998</v>
      </c>
      <c r="K5050">
        <v>0.19070406596071457</v>
      </c>
      <c r="L5050">
        <v>0.2383800824508932</v>
      </c>
      <c r="M5050" s="49">
        <v>0.1</v>
      </c>
      <c r="N5050" t="s">
        <v>34</v>
      </c>
      <c r="O5050" s="10" t="s">
        <v>34</v>
      </c>
      <c r="P5050">
        <f>VLOOKUP($O5050,$Y$2:$AJ$8,9,FALSE)</f>
        <v>0.15</v>
      </c>
      <c r="Q5050" s="11">
        <f>(L5050-M5050)/L5050</f>
        <v>0.58050186503899626</v>
      </c>
      <c r="S5050" s="13">
        <f>MIN(Q5050,IF(R5050=0,P5050,R5050))</f>
        <v>0.15</v>
      </c>
      <c r="T5050">
        <f>IFERROR(S5050*I5050,0)</f>
        <v>1.3270499999999998</v>
      </c>
      <c r="U5050" t="b">
        <f>O5050=N5050</f>
        <v>1</v>
      </c>
    </row>
    <row r="5051" spans="1:21" ht="21" x14ac:dyDescent="0.4">
      <c r="A5051" t="s">
        <v>3144</v>
      </c>
      <c r="B5051" t="s">
        <v>3127</v>
      </c>
      <c r="C5051" t="s">
        <v>3128</v>
      </c>
      <c r="D5051" s="34">
        <v>58459</v>
      </c>
      <c r="E5051" s="34">
        <v>7459</v>
      </c>
      <c r="F5051" s="33">
        <v>2.0693000000000001</v>
      </c>
      <c r="G5051" s="33">
        <v>0.68979999999999997</v>
      </c>
      <c r="H5051" s="49">
        <v>12.759369814741955</v>
      </c>
      <c r="I5051" s="33">
        <v>2.7591000000000001</v>
      </c>
      <c r="J5051" s="35">
        <f>G5051/I5051</f>
        <v>0.25000906092566416</v>
      </c>
      <c r="K5051">
        <v>0.27742324708405958</v>
      </c>
      <c r="L5051">
        <v>0.36990213165303659</v>
      </c>
      <c r="M5051" s="49">
        <v>0.2</v>
      </c>
      <c r="N5051" t="s">
        <v>34</v>
      </c>
      <c r="O5051" s="10" t="s">
        <v>34</v>
      </c>
      <c r="P5051">
        <f>VLOOKUP($O5051,$Y$2:$AJ$8,9,FALSE)</f>
        <v>0.15</v>
      </c>
      <c r="Q5051" s="11">
        <f>(L5051-M5051)/L5051</f>
        <v>0.45931644376789527</v>
      </c>
      <c r="S5051" s="13">
        <f>MIN(Q5051,IF(R5051=0,P5051,R5051))</f>
        <v>0.15</v>
      </c>
      <c r="T5051">
        <f>IFERROR(S5051*I5051,0)</f>
        <v>0.41386499999999998</v>
      </c>
      <c r="U5051" t="b">
        <f>O5051=N5051</f>
        <v>1</v>
      </c>
    </row>
    <row r="5052" spans="1:21" ht="21" x14ac:dyDescent="0.4">
      <c r="A5052" t="s">
        <v>5399</v>
      </c>
      <c r="B5052" t="s">
        <v>5395</v>
      </c>
      <c r="C5052" t="s">
        <v>5396</v>
      </c>
      <c r="D5052" s="34">
        <v>739867</v>
      </c>
      <c r="E5052" s="34">
        <v>26058</v>
      </c>
      <c r="F5052" s="33">
        <v>6.5592999999999995</v>
      </c>
      <c r="G5052" s="33">
        <v>3.2307000000000001</v>
      </c>
      <c r="H5052" s="49">
        <v>3.5219843566478839</v>
      </c>
      <c r="I5052" s="33">
        <v>9.7899999999999991</v>
      </c>
      <c r="J5052" s="35">
        <f>G5052/I5052</f>
        <v>0.33</v>
      </c>
      <c r="K5052">
        <v>0.25171924169161097</v>
      </c>
      <c r="L5052">
        <v>0.3757003607337478</v>
      </c>
      <c r="M5052" s="49">
        <v>0.03</v>
      </c>
      <c r="N5052" t="s">
        <v>37</v>
      </c>
      <c r="O5052" s="10" t="s">
        <v>37</v>
      </c>
      <c r="P5052">
        <f>VLOOKUP($O5052,$Y$2:$AJ$8,9,FALSE)</f>
        <v>0.25</v>
      </c>
      <c r="Q5052" s="11">
        <f>(L5052-M5052)/L5052</f>
        <v>0.92014913176710922</v>
      </c>
      <c r="S5052" s="13">
        <f>MIN(Q5052,IF(R5052=0,P5052,R5052))</f>
        <v>0.25</v>
      </c>
      <c r="T5052">
        <f>IFERROR(S5052*I5052,0)</f>
        <v>2.4474999999999998</v>
      </c>
      <c r="U5052" t="b">
        <f>O5052=N5052</f>
        <v>1</v>
      </c>
    </row>
    <row r="5053" spans="1:21" ht="21" x14ac:dyDescent="0.4">
      <c r="A5053" t="s">
        <v>1435</v>
      </c>
      <c r="B5053" t="s">
        <v>1429</v>
      </c>
      <c r="C5053" s="50" t="s">
        <v>1430</v>
      </c>
      <c r="D5053" s="34">
        <v>753843</v>
      </c>
      <c r="E5053" s="34">
        <v>45435</v>
      </c>
      <c r="F5053" s="33">
        <v>90.87</v>
      </c>
      <c r="G5053" s="33">
        <v>29.910999999999998</v>
      </c>
      <c r="H5053" s="49">
        <v>6.0271170522244022</v>
      </c>
      <c r="I5053" s="33">
        <v>120.78100000000001</v>
      </c>
      <c r="J5053" s="35">
        <f>G5053/I5053</f>
        <v>0.24764656692691728</v>
      </c>
      <c r="K5053">
        <v>2</v>
      </c>
      <c r="L5053">
        <v>2.6583250797843072</v>
      </c>
      <c r="M5053" s="49">
        <v>2</v>
      </c>
      <c r="N5053" t="s">
        <v>37</v>
      </c>
      <c r="O5053" s="10" t="s">
        <v>34</v>
      </c>
      <c r="P5053">
        <f>VLOOKUP($O5053,$Y$2:$AJ$8,9,FALSE)</f>
        <v>0.15</v>
      </c>
      <c r="Q5053" s="11">
        <f>(L5053-M5053)/L5053</f>
        <v>0.24764656692691731</v>
      </c>
      <c r="S5053" s="13">
        <f>MIN(Q5053,IF(R5053=0,P5053,R5053))</f>
        <v>0.15</v>
      </c>
      <c r="T5053">
        <f>IFERROR(S5053*I5053,0)</f>
        <v>18.117149999999999</v>
      </c>
      <c r="U5053" t="b">
        <f>O5053=N5053</f>
        <v>0</v>
      </c>
    </row>
    <row r="5054" spans="1:21" ht="21" x14ac:dyDescent="0.4">
      <c r="A5054" t="s">
        <v>2082</v>
      </c>
      <c r="B5054" t="s">
        <v>2042</v>
      </c>
      <c r="C5054" t="s">
        <v>2043</v>
      </c>
      <c r="D5054" s="34">
        <v>15452</v>
      </c>
      <c r="E5054" s="34">
        <v>2309</v>
      </c>
      <c r="F5054" s="33">
        <v>0.33299999999999991</v>
      </c>
      <c r="G5054" s="33">
        <v>0.16350000000000003</v>
      </c>
      <c r="H5054" s="49">
        <v>14.943049443437742</v>
      </c>
      <c r="I5054" s="33">
        <v>0.49649999999999994</v>
      </c>
      <c r="J5054" s="35">
        <f>G5054/I5054</f>
        <v>0.32930513595166172</v>
      </c>
      <c r="K5054">
        <v>0.1442182763100909</v>
      </c>
      <c r="L5054">
        <v>0.21502815071459505</v>
      </c>
      <c r="M5054" s="49">
        <v>0.05</v>
      </c>
      <c r="N5054" t="s">
        <v>37</v>
      </c>
      <c r="O5054" s="10" t="s">
        <v>37</v>
      </c>
      <c r="P5054">
        <f>VLOOKUP($O5054,$Y$2:$AJ$8,9,FALSE)</f>
        <v>0.25</v>
      </c>
      <c r="Q5054" s="11">
        <f>(L5054-M5054)/L5054</f>
        <v>0.76747230614300088</v>
      </c>
      <c r="S5054" s="13">
        <f>MIN(Q5054,IF(R5054=0,P5054,R5054))</f>
        <v>0.25</v>
      </c>
      <c r="T5054">
        <f>IFERROR(S5054*I5054,0)</f>
        <v>0.12412499999999999</v>
      </c>
      <c r="U5054" t="b">
        <f>O5054=N5054</f>
        <v>1</v>
      </c>
    </row>
    <row r="5055" spans="1:21" ht="21" x14ac:dyDescent="0.4">
      <c r="A5055" t="s">
        <v>4210</v>
      </c>
      <c r="B5055" t="s">
        <v>4192</v>
      </c>
      <c r="C5055" t="s">
        <v>4193</v>
      </c>
      <c r="D5055" s="34">
        <v>1756087</v>
      </c>
      <c r="E5055" s="34">
        <v>53134</v>
      </c>
      <c r="F5055" s="33">
        <v>53.096399999999996</v>
      </c>
      <c r="G5055" s="33">
        <v>12.910600000000001</v>
      </c>
      <c r="H5055" s="49">
        <v>3.025704307360626</v>
      </c>
      <c r="I5055" s="33">
        <v>66.006999999999991</v>
      </c>
      <c r="J5055" s="35">
        <f>G5055/I5055</f>
        <v>0.19559440665383979</v>
      </c>
      <c r="K5055">
        <v>0.99929235517747572</v>
      </c>
      <c r="L5055">
        <v>1.2422742500094099</v>
      </c>
      <c r="M5055" s="49">
        <v>1</v>
      </c>
      <c r="N5055" t="s">
        <v>37</v>
      </c>
      <c r="O5055" s="10" t="s">
        <v>37</v>
      </c>
      <c r="P5055">
        <f>VLOOKUP($O5055,$Y$2:$AJ$8,9,FALSE)</f>
        <v>0.25</v>
      </c>
      <c r="Q5055" s="11">
        <f>(L5055-M5055)/L5055</f>
        <v>0.19502477010014074</v>
      </c>
      <c r="S5055" s="13">
        <f>MIN(Q5055,IF(R5055=0,P5055,R5055))</f>
        <v>0.19502477010014074</v>
      </c>
      <c r="T5055">
        <f>IFERROR(S5055*I5055,0)</f>
        <v>12.872999999999989</v>
      </c>
      <c r="U5055" t="b">
        <f>O5055=N5055</f>
        <v>1</v>
      </c>
    </row>
    <row r="5056" spans="1:21" ht="21" x14ac:dyDescent="0.4">
      <c r="A5056" t="s">
        <v>4176</v>
      </c>
      <c r="B5056" t="s">
        <v>4147</v>
      </c>
      <c r="C5056" t="s">
        <v>4148</v>
      </c>
      <c r="D5056" s="34">
        <v>79467</v>
      </c>
      <c r="E5056" s="34">
        <v>8783</v>
      </c>
      <c r="F5056" s="33">
        <v>6.0072000000000001</v>
      </c>
      <c r="G5056" s="33">
        <v>0.94590000000000007</v>
      </c>
      <c r="H5056" s="49">
        <v>11.052386525224307</v>
      </c>
      <c r="I5056" s="33">
        <v>6.9531000000000001</v>
      </c>
      <c r="J5056" s="35">
        <f>G5056/I5056</f>
        <v>0.13604003969452474</v>
      </c>
      <c r="K5056">
        <v>0.68395764545144022</v>
      </c>
      <c r="L5056">
        <v>0.7916543322327223</v>
      </c>
      <c r="M5056" s="49">
        <v>0.67</v>
      </c>
      <c r="N5056" t="s">
        <v>34</v>
      </c>
      <c r="O5056" s="10" t="s">
        <v>34</v>
      </c>
      <c r="P5056">
        <f>VLOOKUP($O5056,$Y$2:$AJ$8,9,FALSE)</f>
        <v>0.15</v>
      </c>
      <c r="Q5056" s="11">
        <f>(L5056-M5056)/L5056</f>
        <v>0.15367102443514399</v>
      </c>
      <c r="S5056" s="13">
        <f>MIN(Q5056,IF(R5056=0,P5056,R5056))</f>
        <v>0.15</v>
      </c>
      <c r="T5056">
        <f>IFERROR(S5056*I5056,0)</f>
        <v>1.0429649999999999</v>
      </c>
      <c r="U5056" t="b">
        <f>O5056=N5056</f>
        <v>1</v>
      </c>
    </row>
    <row r="5057" spans="1:21" ht="21" x14ac:dyDescent="0.4">
      <c r="A5057" t="s">
        <v>2031</v>
      </c>
      <c r="B5057" t="s">
        <v>1772</v>
      </c>
      <c r="C5057" s="50" t="s">
        <v>1773</v>
      </c>
      <c r="D5057" s="34">
        <v>23154</v>
      </c>
      <c r="E5057" s="34">
        <v>6258</v>
      </c>
      <c r="F5057" s="33">
        <v>9.9109999999999996</v>
      </c>
      <c r="G5057" s="33">
        <v>3.8994999999999997</v>
      </c>
      <c r="H5057" s="49">
        <v>27.027727390515679</v>
      </c>
      <c r="I5057" s="33">
        <v>13.810499999999999</v>
      </c>
      <c r="J5057" s="35">
        <f>G5057/I5057</f>
        <v>0.28235762644364792</v>
      </c>
      <c r="K5057">
        <v>1.5837328219878555</v>
      </c>
      <c r="L5057">
        <v>2.2068552253116009</v>
      </c>
      <c r="M5057" s="49">
        <v>1.55</v>
      </c>
      <c r="N5057" t="s">
        <v>37</v>
      </c>
      <c r="O5057" s="10" t="s">
        <v>34</v>
      </c>
      <c r="P5057">
        <f>VLOOKUP($O5057,$Y$2:$AJ$8,9,FALSE)</f>
        <v>0.15</v>
      </c>
      <c r="Q5057" s="11">
        <f>(L5057-M5057)/L5057</f>
        <v>0.29764309764309754</v>
      </c>
      <c r="S5057" s="13">
        <f>MIN(Q5057,IF(R5057=0,P5057,R5057))</f>
        <v>0.15</v>
      </c>
      <c r="T5057">
        <f>IFERROR(S5057*I5057,0)</f>
        <v>2.0715749999999997</v>
      </c>
      <c r="U5057" t="b">
        <f>O5057=N5057</f>
        <v>0</v>
      </c>
    </row>
    <row r="5058" spans="1:21" ht="21" x14ac:dyDescent="0.4">
      <c r="A5058" t="s">
        <v>1768</v>
      </c>
      <c r="B5058" t="s">
        <v>1694</v>
      </c>
      <c r="C5058" s="50" t="s">
        <v>1695</v>
      </c>
      <c r="D5058" s="34">
        <v>1854617</v>
      </c>
      <c r="E5058" s="34">
        <v>79049</v>
      </c>
      <c r="F5058" s="33">
        <v>74.396100000000004</v>
      </c>
      <c r="G5058" s="33">
        <v>25.589900000000004</v>
      </c>
      <c r="H5058" s="49">
        <v>4.2622816462913908</v>
      </c>
      <c r="I5058" s="33">
        <v>99.986000000000004</v>
      </c>
      <c r="J5058" s="35">
        <f>G5058/I5058</f>
        <v>0.25593483087632268</v>
      </c>
      <c r="K5058">
        <v>0.94113904034206641</v>
      </c>
      <c r="L5058">
        <v>1.2648610355602221</v>
      </c>
      <c r="M5058" s="49">
        <v>0.65</v>
      </c>
      <c r="N5058" t="s">
        <v>45</v>
      </c>
      <c r="O5058" s="10" t="s">
        <v>34</v>
      </c>
      <c r="P5058">
        <f>VLOOKUP($O5058,$Y$2:$AJ$8,9,FALSE)</f>
        <v>0.15</v>
      </c>
      <c r="Q5058" s="11">
        <f>(L5058-M5058)/L5058</f>
        <v>0.48610955533774725</v>
      </c>
      <c r="S5058" s="13">
        <f>MIN(Q5058,IF(R5058=0,P5058,R5058))</f>
        <v>0.15</v>
      </c>
      <c r="T5058">
        <f>IFERROR(S5058*I5058,0)</f>
        <v>14.9979</v>
      </c>
      <c r="U5058" t="b">
        <f>O5058=N5058</f>
        <v>0</v>
      </c>
    </row>
    <row r="5059" spans="1:21" ht="21" x14ac:dyDescent="0.4">
      <c r="A5059" t="s">
        <v>535</v>
      </c>
      <c r="B5059" t="s">
        <v>423</v>
      </c>
      <c r="C5059" s="50" t="s">
        <v>424</v>
      </c>
      <c r="D5059" s="34">
        <v>55954</v>
      </c>
      <c r="E5059" s="34">
        <v>4679</v>
      </c>
      <c r="F5059" s="33">
        <v>4.7617000000000003</v>
      </c>
      <c r="G5059" s="33">
        <v>1.3631000000000002</v>
      </c>
      <c r="H5059" s="49">
        <v>8.3622261143081822</v>
      </c>
      <c r="I5059" s="33">
        <v>6.1248000000000005</v>
      </c>
      <c r="J5059" s="35">
        <f>G5059/I5059</f>
        <v>0.22255420585161967</v>
      </c>
      <c r="K5059">
        <v>1.0176747168198332</v>
      </c>
      <c r="L5059">
        <v>1.3089976490703141</v>
      </c>
      <c r="M5059" s="49">
        <v>1</v>
      </c>
      <c r="N5059" t="s">
        <v>34</v>
      </c>
      <c r="O5059" s="10" t="s">
        <v>34</v>
      </c>
      <c r="P5059">
        <f>VLOOKUP($O5059,$Y$2:$AJ$8,9,FALSE)</f>
        <v>0.15</v>
      </c>
      <c r="Q5059" s="11">
        <f>(L5059-M5059)/L5059</f>
        <v>0.23605668756530823</v>
      </c>
      <c r="S5059" s="13">
        <f>MIN(Q5059,IF(R5059=0,P5059,R5059))</f>
        <v>0.15</v>
      </c>
      <c r="T5059">
        <f>IFERROR(S5059*I5059,0)</f>
        <v>0.91871999999999998</v>
      </c>
      <c r="U5059" t="b">
        <f>O5059=N5059</f>
        <v>1</v>
      </c>
    </row>
    <row r="5060" spans="1:21" ht="21" x14ac:dyDescent="0.4">
      <c r="A5060" t="s">
        <v>4737</v>
      </c>
      <c r="B5060" t="s">
        <v>4733</v>
      </c>
      <c r="C5060" t="s">
        <v>4734</v>
      </c>
      <c r="D5060" s="34">
        <v>280310</v>
      </c>
      <c r="E5060" s="34">
        <v>80382</v>
      </c>
      <c r="F5060" s="33">
        <v>41.669000000000004</v>
      </c>
      <c r="G5060" s="33">
        <v>13.889200000000001</v>
      </c>
      <c r="H5060" s="49">
        <v>28.676108594056579</v>
      </c>
      <c r="I5060" s="33">
        <v>55.558200000000006</v>
      </c>
      <c r="J5060" s="35">
        <f>G5060/I5060</f>
        <v>0.2499937002998657</v>
      </c>
      <c r="K5060">
        <v>0.51838720111467751</v>
      </c>
      <c r="L5060">
        <v>0.69117712920803165</v>
      </c>
      <c r="M5060" s="49">
        <v>0.4</v>
      </c>
      <c r="N5060" t="s">
        <v>34</v>
      </c>
      <c r="O5060" s="10" t="s">
        <v>34</v>
      </c>
      <c r="P5060">
        <f>VLOOKUP($O5060,$Y$2:$AJ$8,9,FALSE)</f>
        <v>0.15</v>
      </c>
      <c r="Q5060" s="11">
        <f>(L5060-M5060)/L5060</f>
        <v>0.42127714720779286</v>
      </c>
      <c r="S5060" s="13">
        <f>MIN(Q5060,IF(R5060=0,P5060,R5060))</f>
        <v>0.15</v>
      </c>
      <c r="T5060">
        <f>IFERROR(S5060*I5060,0)</f>
        <v>8.333730000000001</v>
      </c>
      <c r="U5060" t="b">
        <f>O5060=N5060</f>
        <v>1</v>
      </c>
    </row>
    <row r="5061" spans="1:21" ht="21" x14ac:dyDescent="0.4">
      <c r="A5061" t="s">
        <v>3044</v>
      </c>
      <c r="B5061" t="s">
        <v>3005</v>
      </c>
      <c r="C5061" t="s">
        <v>3006</v>
      </c>
      <c r="D5061" s="34">
        <v>300681</v>
      </c>
      <c r="E5061" s="34">
        <v>9187</v>
      </c>
      <c r="F5061" s="33">
        <v>11.044499999999999</v>
      </c>
      <c r="G5061" s="33">
        <v>2.8818999999999995</v>
      </c>
      <c r="H5061" s="49">
        <v>3.0553975808248608</v>
      </c>
      <c r="I5061" s="33">
        <v>13.926399999999999</v>
      </c>
      <c r="J5061" s="35">
        <f>G5061/I5061</f>
        <v>0.20693790211397056</v>
      </c>
      <c r="K5061">
        <v>1.2021878741700229</v>
      </c>
      <c r="L5061">
        <v>1.5158811363883749</v>
      </c>
      <c r="M5061" s="49">
        <v>3</v>
      </c>
      <c r="N5061" t="s">
        <v>37</v>
      </c>
      <c r="O5061" s="10" t="s">
        <v>37</v>
      </c>
      <c r="P5061">
        <f>VLOOKUP($O5061,$Y$2:$AJ$8,9,FALSE)</f>
        <v>0.25</v>
      </c>
      <c r="Q5061" s="11">
        <f>(L5061-M5061)/L5061</f>
        <v>-0.97904698988970595</v>
      </c>
      <c r="S5061" s="13">
        <f>MIN(Q5061,IF(R5061=0,P5061,R5061))</f>
        <v>-0.97904698988970595</v>
      </c>
      <c r="T5061">
        <f>IFERROR(S5061*I5061,0)</f>
        <v>-13.634600000000001</v>
      </c>
      <c r="U5061" t="b">
        <f>O5061=N5061</f>
        <v>1</v>
      </c>
    </row>
    <row r="5062" spans="1:21" ht="21" x14ac:dyDescent="0.4">
      <c r="A5062" t="s">
        <v>419</v>
      </c>
      <c r="B5062" t="s">
        <v>382</v>
      </c>
      <c r="C5062" s="50" t="s">
        <v>383</v>
      </c>
      <c r="D5062" s="34">
        <v>94248327</v>
      </c>
      <c r="E5062" s="34">
        <v>1093860</v>
      </c>
      <c r="F5062" s="33">
        <v>2734.6499999999996</v>
      </c>
      <c r="G5062" s="33">
        <v>544.14160000000004</v>
      </c>
      <c r="H5062" s="49">
        <v>1.1606147661379709</v>
      </c>
      <c r="I5062" s="33">
        <v>3278.7915999999996</v>
      </c>
      <c r="J5062" s="35">
        <f>G5062/I5062</f>
        <v>0.16595797061331991</v>
      </c>
      <c r="K5062">
        <v>2.4999999999999996</v>
      </c>
      <c r="L5062">
        <v>2.9974508620847273</v>
      </c>
      <c r="M5062" s="49">
        <v>2.5</v>
      </c>
      <c r="N5062" t="s">
        <v>290</v>
      </c>
      <c r="O5062" s="10" t="s">
        <v>42</v>
      </c>
      <c r="P5062">
        <f>VLOOKUP($O5062,$Y$2:$AJ$8,9,FALSE)</f>
        <v>0.05</v>
      </c>
      <c r="Q5062" s="11">
        <f>(L5062-M5062)/L5062</f>
        <v>0.16595797061331982</v>
      </c>
      <c r="S5062" s="13">
        <f>MIN(Q5062,IF(R5062=0,P5062,R5062))</f>
        <v>0.05</v>
      </c>
      <c r="T5062">
        <f>IFERROR(S5062*I5062,0)</f>
        <v>163.93957999999998</v>
      </c>
      <c r="U5062" t="b">
        <f>O5062=N5062</f>
        <v>0</v>
      </c>
    </row>
    <row r="5063" spans="1:21" ht="21" x14ac:dyDescent="0.4">
      <c r="A5063" t="s">
        <v>2849</v>
      </c>
      <c r="B5063" t="s">
        <v>2809</v>
      </c>
      <c r="C5063" t="s">
        <v>2810</v>
      </c>
      <c r="D5063" s="34">
        <v>13876</v>
      </c>
      <c r="E5063" s="34">
        <v>1937</v>
      </c>
      <c r="F5063" s="33">
        <v>2.9099000000000004</v>
      </c>
      <c r="G5063" s="33">
        <v>1.0346</v>
      </c>
      <c r="H5063" s="49">
        <v>13.959354280772557</v>
      </c>
      <c r="I5063" s="33">
        <v>3.9445000000000006</v>
      </c>
      <c r="J5063" s="35">
        <f>G5063/I5063</f>
        <v>0.26228926353149951</v>
      </c>
      <c r="K5063">
        <v>1.5022715539494065</v>
      </c>
      <c r="L5063">
        <v>2.036396489416624</v>
      </c>
      <c r="M5063" s="49">
        <v>1.5</v>
      </c>
      <c r="N5063" t="s">
        <v>37</v>
      </c>
      <c r="O5063" s="10" t="s">
        <v>37</v>
      </c>
      <c r="P5063">
        <f>VLOOKUP($O5063,$Y$2:$AJ$8,9,FALSE)</f>
        <v>0.25</v>
      </c>
      <c r="Q5063" s="11">
        <f>(L5063-M5063)/L5063</f>
        <v>0.26340474077829901</v>
      </c>
      <c r="S5063" s="13">
        <f>MIN(Q5063,IF(R5063=0,P5063,R5063))</f>
        <v>0.25</v>
      </c>
      <c r="T5063">
        <f>IFERROR(S5063*I5063,0)</f>
        <v>0.98612500000000014</v>
      </c>
      <c r="U5063" t="b">
        <f>O5063=N5063</f>
        <v>1</v>
      </c>
    </row>
    <row r="5064" spans="1:21" ht="21" x14ac:dyDescent="0.4">
      <c r="A5064" t="s">
        <v>1061</v>
      </c>
      <c r="B5064" t="s">
        <v>1040</v>
      </c>
      <c r="C5064" s="50" t="s">
        <v>1041</v>
      </c>
      <c r="D5064" s="34">
        <v>121217</v>
      </c>
      <c r="E5064" s="34">
        <v>42077</v>
      </c>
      <c r="F5064" s="33">
        <v>6.1237999999999992</v>
      </c>
      <c r="G5064" s="33">
        <v>3.0162</v>
      </c>
      <c r="H5064" s="49">
        <v>34.712127836854563</v>
      </c>
      <c r="I5064" s="33">
        <v>9.1399999999999988</v>
      </c>
      <c r="J5064" s="35">
        <f>G5064/I5064</f>
        <v>0.33</v>
      </c>
      <c r="K5064">
        <v>0.14553794234379827</v>
      </c>
      <c r="L5064">
        <v>0.21722080946835559</v>
      </c>
      <c r="M5064" s="49">
        <v>0.03</v>
      </c>
      <c r="N5064" t="s">
        <v>37</v>
      </c>
      <c r="O5064" s="10" t="s">
        <v>37</v>
      </c>
      <c r="P5064">
        <f>VLOOKUP($O5064,$Y$2:$AJ$8,9,FALSE)</f>
        <v>0.25</v>
      </c>
      <c r="Q5064" s="11">
        <f>(L5064-M5064)/L5064</f>
        <v>0.86189168490153167</v>
      </c>
      <c r="S5064" s="13">
        <f>MIN(Q5064,IF(R5064=0,P5064,R5064))</f>
        <v>0.25</v>
      </c>
      <c r="T5064">
        <f>IFERROR(S5064*I5064,0)</f>
        <v>2.2849999999999997</v>
      </c>
      <c r="U5064" t="b">
        <f>O5064=N5064</f>
        <v>1</v>
      </c>
    </row>
    <row r="5065" spans="1:21" ht="21" x14ac:dyDescent="0.4">
      <c r="A5065" t="s">
        <v>206</v>
      </c>
      <c r="B5065" t="s">
        <v>31</v>
      </c>
      <c r="C5065" t="s">
        <v>32</v>
      </c>
      <c r="D5065" s="34">
        <v>30065</v>
      </c>
      <c r="E5065" s="34">
        <v>10283</v>
      </c>
      <c r="F5065" s="33">
        <v>8.359</v>
      </c>
      <c r="G5065" s="33">
        <v>2.7862999999999998</v>
      </c>
      <c r="H5065" s="49">
        <v>34.202561117578583</v>
      </c>
      <c r="I5065" s="33">
        <v>11.145299999999999</v>
      </c>
      <c r="K5065">
        <v>0.81289506953223767</v>
      </c>
      <c r="L5065">
        <v>1.0838568511134883</v>
      </c>
      <c r="M5065" s="49">
        <v>0.74</v>
      </c>
      <c r="N5065" t="s">
        <v>34</v>
      </c>
      <c r="O5065" s="10" t="s">
        <v>34</v>
      </c>
      <c r="P5065">
        <f>VLOOKUP($O5065,$Y$2:$AJ$8,9,FALSE)</f>
        <v>0.15</v>
      </c>
      <c r="Q5065" s="11">
        <f>(L5065-M5065)/L5065</f>
        <v>0.31725301248059723</v>
      </c>
      <c r="S5065" s="13">
        <f>MIN(Q5065,IF(R5065=0,P5065,R5065))</f>
        <v>0.15</v>
      </c>
      <c r="T5065">
        <f>IFERROR(S5065*I5065,0)</f>
        <v>1.6717949999999997</v>
      </c>
      <c r="U5065" t="b">
        <f>O5065=N5065</f>
        <v>1</v>
      </c>
    </row>
    <row r="5066" spans="1:21" ht="21" x14ac:dyDescent="0.4">
      <c r="A5066" t="s">
        <v>1769</v>
      </c>
      <c r="B5066" t="s">
        <v>1694</v>
      </c>
      <c r="C5066" s="50" t="s">
        <v>1695</v>
      </c>
      <c r="D5066" s="34">
        <v>305771</v>
      </c>
      <c r="E5066" s="34">
        <v>28566</v>
      </c>
      <c r="F5066" s="33">
        <v>38.621300000000005</v>
      </c>
      <c r="G5066" s="33">
        <v>11.3302</v>
      </c>
      <c r="H5066" s="49">
        <v>9.3422855666495508</v>
      </c>
      <c r="I5066" s="33">
        <v>49.951500000000003</v>
      </c>
      <c r="J5066" s="35">
        <f>G5066/I5066</f>
        <v>0.22682401929871973</v>
      </c>
      <c r="K5066">
        <v>1.352002380452286</v>
      </c>
      <c r="L5066">
        <v>1.7486347406007141</v>
      </c>
      <c r="M5066" s="49">
        <v>1.35</v>
      </c>
      <c r="N5066" t="s">
        <v>37</v>
      </c>
      <c r="O5066" s="10" t="s">
        <v>37</v>
      </c>
      <c r="P5066">
        <f>VLOOKUP($O5066,$Y$2:$AJ$8,9,FALSE)</f>
        <v>0.25</v>
      </c>
      <c r="Q5066" s="11">
        <f>(L5066-M5066)/L5066</f>
        <v>0.22796913005615441</v>
      </c>
      <c r="S5066" s="13">
        <f>MIN(Q5066,IF(R5066=0,P5066,R5066))</f>
        <v>0.22796913005615441</v>
      </c>
      <c r="T5066">
        <f>IFERROR(S5066*I5066,0)</f>
        <v>11.387399999999998</v>
      </c>
      <c r="U5066" t="b">
        <f>O5066=N5066</f>
        <v>1</v>
      </c>
    </row>
    <row r="5067" spans="1:21" ht="21" x14ac:dyDescent="0.4">
      <c r="A5067" t="s">
        <v>995</v>
      </c>
      <c r="B5067" t="s">
        <v>984</v>
      </c>
      <c r="C5067" s="50" t="s">
        <v>985</v>
      </c>
      <c r="D5067" s="34">
        <v>1154718</v>
      </c>
      <c r="E5067" s="34">
        <v>172956</v>
      </c>
      <c r="F5067" s="33">
        <v>259.43400000000003</v>
      </c>
      <c r="G5067" s="33">
        <v>72.215800000000002</v>
      </c>
      <c r="H5067" s="49">
        <v>14.978202470213507</v>
      </c>
      <c r="I5067" s="33">
        <v>331.64980000000003</v>
      </c>
      <c r="J5067" s="35">
        <f>G5067/I5067</f>
        <v>0.21774715377485526</v>
      </c>
      <c r="K5067">
        <v>1.5000000000000002</v>
      </c>
      <c r="L5067">
        <v>1.9175385647216636</v>
      </c>
      <c r="M5067" s="49">
        <v>1.5</v>
      </c>
      <c r="N5067" t="s">
        <v>45</v>
      </c>
      <c r="O5067" s="10" t="s">
        <v>42</v>
      </c>
      <c r="P5067">
        <f>VLOOKUP($O5067,$Y$2:$AJ$8,9,FALSE)</f>
        <v>0.05</v>
      </c>
      <c r="Q5067" s="11">
        <f>(L5067-M5067)/L5067</f>
        <v>0.2177471537748554</v>
      </c>
      <c r="S5067" s="13">
        <f>MIN(Q5067,IF(R5067=0,P5067,R5067))</f>
        <v>0.05</v>
      </c>
      <c r="T5067">
        <f>IFERROR(S5067*I5067,0)</f>
        <v>16.582490000000004</v>
      </c>
      <c r="U5067" t="b">
        <f>O5067=N5067</f>
        <v>0</v>
      </c>
    </row>
    <row r="5068" spans="1:21" ht="21" x14ac:dyDescent="0.4">
      <c r="A5068" t="s">
        <v>2032</v>
      </c>
      <c r="B5068" t="s">
        <v>1772</v>
      </c>
      <c r="C5068" s="50" t="s">
        <v>1773</v>
      </c>
      <c r="D5068" s="34">
        <v>1803</v>
      </c>
      <c r="E5068" s="34">
        <v>597</v>
      </c>
      <c r="F5068" s="33">
        <v>0.74299999999999999</v>
      </c>
      <c r="G5068" s="33">
        <v>0.26</v>
      </c>
      <c r="H5068" s="49">
        <v>33.111480865224628</v>
      </c>
      <c r="I5068" s="33">
        <v>1.0030000000000001</v>
      </c>
      <c r="J5068" s="35">
        <f>G5068/I5068</f>
        <v>0.25922233300099701</v>
      </c>
      <c r="K5068">
        <v>1.2445561139028476</v>
      </c>
      <c r="L5068">
        <v>1.6800670016750421</v>
      </c>
      <c r="M5068" s="49">
        <v>1.55</v>
      </c>
      <c r="N5068" t="s">
        <v>37</v>
      </c>
      <c r="O5068" s="10" t="s">
        <v>34</v>
      </c>
      <c r="P5068">
        <f>VLOOKUP($O5068,$Y$2:$AJ$8,9,FALSE)</f>
        <v>0.15</v>
      </c>
      <c r="Q5068" s="11">
        <f>(L5068-M5068)/L5068</f>
        <v>7.7417746759720921E-2</v>
      </c>
      <c r="S5068" s="13">
        <f>MIN(Q5068,IF(R5068=0,P5068,R5068))</f>
        <v>7.7417746759720921E-2</v>
      </c>
      <c r="T5068">
        <f>IFERROR(S5068*I5068,0)</f>
        <v>7.7650000000000094E-2</v>
      </c>
      <c r="U5068" t="b">
        <f>O5068=N5068</f>
        <v>0</v>
      </c>
    </row>
    <row r="5069" spans="1:21" ht="21" x14ac:dyDescent="0.4">
      <c r="A5069" t="s">
        <v>2496</v>
      </c>
      <c r="B5069" t="s">
        <v>2390</v>
      </c>
      <c r="C5069" t="s">
        <v>2391</v>
      </c>
      <c r="D5069" s="34">
        <v>86512</v>
      </c>
      <c r="E5069" s="34">
        <v>20298</v>
      </c>
      <c r="F5069" s="33">
        <v>4.4826999999999995</v>
      </c>
      <c r="G5069" s="33">
        <v>1.4939</v>
      </c>
      <c r="H5069" s="49">
        <v>23.462641020898836</v>
      </c>
      <c r="I5069" s="33">
        <v>5.9765999999999995</v>
      </c>
      <c r="J5069" s="35">
        <f>G5069/I5069</f>
        <v>0.24995817019710206</v>
      </c>
      <c r="K5069">
        <v>0.22084441816927775</v>
      </c>
      <c r="L5069">
        <v>0.29444280224652675</v>
      </c>
      <c r="M5069" s="49">
        <v>0.1</v>
      </c>
      <c r="N5069" t="s">
        <v>37</v>
      </c>
      <c r="O5069" s="10" t="s">
        <v>37</v>
      </c>
      <c r="P5069">
        <f>VLOOKUP($O5069,$Y$2:$AJ$8,9,FALSE)</f>
        <v>0.25</v>
      </c>
      <c r="Q5069" s="11">
        <f>(L5069-M5069)/L5069</f>
        <v>0.66037546431081218</v>
      </c>
      <c r="S5069" s="13">
        <f>MIN(Q5069,IF(R5069=0,P5069,R5069))</f>
        <v>0.25</v>
      </c>
      <c r="T5069">
        <f>IFERROR(S5069*I5069,0)</f>
        <v>1.4941499999999999</v>
      </c>
      <c r="U5069" t="b">
        <f>O5069=N5069</f>
        <v>1</v>
      </c>
    </row>
    <row r="5070" spans="1:21" ht="21" x14ac:dyDescent="0.4">
      <c r="A5070" t="s">
        <v>2033</v>
      </c>
      <c r="B5070" t="s">
        <v>1772</v>
      </c>
      <c r="C5070" s="50" t="s">
        <v>1773</v>
      </c>
      <c r="D5070" s="34">
        <v>15198</v>
      </c>
      <c r="E5070" s="34">
        <v>3472</v>
      </c>
      <c r="F5070" s="33">
        <v>5.1363000000000003</v>
      </c>
      <c r="G5070" s="33">
        <v>1.5406000000000002</v>
      </c>
      <c r="H5070" s="49">
        <v>22.845111198841952</v>
      </c>
      <c r="I5070" s="33">
        <v>6.6769000000000007</v>
      </c>
      <c r="J5070" s="35">
        <f>G5070/I5070</f>
        <v>0.2307358205155087</v>
      </c>
      <c r="K5070">
        <v>1.4793490783410139</v>
      </c>
      <c r="L5070">
        <v>1.9230702764976959</v>
      </c>
      <c r="M5070" s="49">
        <v>1.45</v>
      </c>
      <c r="N5070" t="s">
        <v>37</v>
      </c>
      <c r="O5070" s="10" t="s">
        <v>34</v>
      </c>
      <c r="P5070">
        <f>VLOOKUP($O5070,$Y$2:$AJ$8,9,FALSE)</f>
        <v>0.15</v>
      </c>
      <c r="Q5070" s="11">
        <f>(L5070-M5070)/L5070</f>
        <v>0.24599739400020973</v>
      </c>
      <c r="S5070" s="13">
        <f>MIN(Q5070,IF(R5070=0,P5070,R5070))</f>
        <v>0.15</v>
      </c>
      <c r="T5070">
        <f>IFERROR(S5070*I5070,0)</f>
        <v>1.0015350000000001</v>
      </c>
      <c r="U5070" t="b">
        <f>O5070=N5070</f>
        <v>0</v>
      </c>
    </row>
    <row r="5071" spans="1:21" ht="21" x14ac:dyDescent="0.4">
      <c r="A5071" t="s">
        <v>2294</v>
      </c>
      <c r="B5071" t="s">
        <v>2282</v>
      </c>
      <c r="C5071" t="s">
        <v>2283</v>
      </c>
      <c r="D5071" s="34">
        <v>3476521</v>
      </c>
      <c r="E5071" s="34">
        <v>40078</v>
      </c>
      <c r="F5071" s="33">
        <v>40.222299999999997</v>
      </c>
      <c r="G5071" s="33">
        <v>8.047699999999999</v>
      </c>
      <c r="H5071" s="49">
        <v>1.152819154551346</v>
      </c>
      <c r="I5071" s="33">
        <v>48.269999999999996</v>
      </c>
      <c r="J5071" s="35">
        <f>G5071/I5071</f>
        <v>0.16672260203024653</v>
      </c>
      <c r="K5071">
        <v>1.0036004790658215</v>
      </c>
      <c r="L5071">
        <v>1.2044014172363888</v>
      </c>
      <c r="M5071" s="49">
        <v>1</v>
      </c>
      <c r="N5071" t="s">
        <v>37</v>
      </c>
      <c r="O5071" s="10" t="s">
        <v>37</v>
      </c>
      <c r="P5071">
        <f>VLOOKUP($O5071,$Y$2:$AJ$8,9,FALSE)</f>
        <v>0.25</v>
      </c>
      <c r="Q5071" s="11">
        <f>(L5071-M5071)/L5071</f>
        <v>0.16971203646157018</v>
      </c>
      <c r="S5071" s="13">
        <f>MIN(Q5071,IF(R5071=0,P5071,R5071))</f>
        <v>0.16971203646157018</v>
      </c>
      <c r="T5071">
        <f>IFERROR(S5071*I5071,0)</f>
        <v>8.1919999999999913</v>
      </c>
      <c r="U5071" t="b">
        <f>O5071=N5071</f>
        <v>1</v>
      </c>
    </row>
    <row r="5072" spans="1:21" ht="21" x14ac:dyDescent="0.4">
      <c r="A5072" t="s">
        <v>1424</v>
      </c>
      <c r="B5072" t="s">
        <v>1306</v>
      </c>
      <c r="C5072" s="50" t="s">
        <v>1307</v>
      </c>
      <c r="D5072" s="34">
        <v>269535</v>
      </c>
      <c r="E5072" s="34">
        <v>19948</v>
      </c>
      <c r="F5072" s="33">
        <v>6.9201999999999995</v>
      </c>
      <c r="G5072" s="33">
        <v>2.3064</v>
      </c>
      <c r="H5072" s="49">
        <v>7.4008941324874318</v>
      </c>
      <c r="I5072" s="33">
        <v>9.2265999999999995</v>
      </c>
      <c r="J5072" s="35">
        <f>G5072/I5072</f>
        <v>0.24997290442850023</v>
      </c>
      <c r="K5072">
        <v>0.34691197112492478</v>
      </c>
      <c r="L5072">
        <v>0.46253258472027275</v>
      </c>
      <c r="M5072" s="49">
        <v>0.2</v>
      </c>
      <c r="N5072" t="s">
        <v>37</v>
      </c>
      <c r="O5072" s="10" t="s">
        <v>42</v>
      </c>
      <c r="P5072">
        <f>VLOOKUP($O5072,$Y$2:$AJ$8,9,FALSE)</f>
        <v>0.05</v>
      </c>
      <c r="Q5072" s="11">
        <f>(L5072-M5072)/L5072</f>
        <v>0.56759803177768631</v>
      </c>
      <c r="S5072" s="13">
        <f>MIN(Q5072,IF(R5072=0,P5072,R5072))</f>
        <v>0.05</v>
      </c>
      <c r="T5072">
        <f>IFERROR(S5072*I5072,0)</f>
        <v>0.46133000000000002</v>
      </c>
      <c r="U5072" t="b">
        <f>O5072=N5072</f>
        <v>0</v>
      </c>
    </row>
    <row r="5073" spans="1:21" ht="21" x14ac:dyDescent="0.4">
      <c r="A5073" t="s">
        <v>3045</v>
      </c>
      <c r="B5073" t="s">
        <v>3005</v>
      </c>
      <c r="C5073" t="s">
        <v>3006</v>
      </c>
      <c r="D5073" s="34">
        <v>164314</v>
      </c>
      <c r="E5073" s="34">
        <v>6404</v>
      </c>
      <c r="F5073" s="33">
        <v>12.807999999999998</v>
      </c>
      <c r="G5073" s="33">
        <v>1.5456000000000003</v>
      </c>
      <c r="H5073" s="49">
        <v>3.8974159231714887</v>
      </c>
      <c r="I5073" s="33">
        <v>14.353599999999998</v>
      </c>
      <c r="J5073" s="35">
        <f>G5073/I5073</f>
        <v>0.10768030319919744</v>
      </c>
      <c r="K5073">
        <v>1.9999999999999998</v>
      </c>
      <c r="L5073">
        <v>2.2413491567770141</v>
      </c>
      <c r="M5073" s="49">
        <v>2</v>
      </c>
      <c r="N5073" t="s">
        <v>37</v>
      </c>
      <c r="O5073" s="10" t="s">
        <v>37</v>
      </c>
      <c r="P5073">
        <f>VLOOKUP($O5073,$Y$2:$AJ$8,9,FALSE)</f>
        <v>0.25</v>
      </c>
      <c r="Q5073" s="11">
        <f>(L5073-M5073)/L5073</f>
        <v>0.1076803031991973</v>
      </c>
      <c r="S5073" s="13">
        <f>MIN(Q5073,IF(R5073=0,P5073,R5073))</f>
        <v>0.1076803031991973</v>
      </c>
      <c r="T5073">
        <f>IFERROR(S5073*I5073,0)</f>
        <v>1.5455999999999983</v>
      </c>
      <c r="U5073" t="b">
        <f>O5073=N5073</f>
        <v>1</v>
      </c>
    </row>
    <row r="5074" spans="1:21" ht="21" x14ac:dyDescent="0.4">
      <c r="A5074" t="s">
        <v>2244</v>
      </c>
      <c r="B5074" t="s">
        <v>2218</v>
      </c>
      <c r="C5074" t="s">
        <v>2219</v>
      </c>
      <c r="D5074" s="34">
        <v>121534</v>
      </c>
      <c r="E5074" s="34">
        <v>1543</v>
      </c>
      <c r="F5074" s="33">
        <v>0.77810000000000001</v>
      </c>
      <c r="G5074" s="33">
        <v>0.22189999999999999</v>
      </c>
      <c r="H5074" s="49">
        <v>1.2696035677259039</v>
      </c>
      <c r="I5074" s="33">
        <v>1</v>
      </c>
      <c r="J5074" s="35">
        <f>G5074/I5074</f>
        <v>0.22189999999999999</v>
      </c>
      <c r="K5074">
        <v>0.50427738172391445</v>
      </c>
      <c r="L5074">
        <v>0.64808813998703829</v>
      </c>
      <c r="M5074" s="49">
        <v>0.5</v>
      </c>
      <c r="N5074" t="s">
        <v>34</v>
      </c>
      <c r="O5074" s="10" t="s">
        <v>34</v>
      </c>
      <c r="P5074">
        <f>VLOOKUP($O5074,$Y$2:$AJ$8,9,FALSE)</f>
        <v>0.15</v>
      </c>
      <c r="Q5074" s="11">
        <f>(L5074-M5074)/L5074</f>
        <v>0.22850000000000006</v>
      </c>
      <c r="S5074" s="13">
        <f>MIN(Q5074,IF(R5074=0,P5074,R5074))</f>
        <v>0.15</v>
      </c>
      <c r="T5074">
        <f>IFERROR(S5074*I5074,0)</f>
        <v>0.15</v>
      </c>
      <c r="U5074" t="b">
        <f>O5074=N5074</f>
        <v>1</v>
      </c>
    </row>
    <row r="5075" spans="1:21" ht="21" x14ac:dyDescent="0.4">
      <c r="A5075" t="s">
        <v>6094</v>
      </c>
      <c r="B5075" t="s">
        <v>6049</v>
      </c>
      <c r="C5075" t="s">
        <v>6050</v>
      </c>
      <c r="D5075" s="34">
        <v>58674</v>
      </c>
      <c r="E5075" s="34">
        <v>701</v>
      </c>
      <c r="F5075" s="33">
        <v>0.21750000000000003</v>
      </c>
      <c r="G5075" s="33">
        <v>7.2499999999999995E-2</v>
      </c>
      <c r="H5075" s="49">
        <v>1.194737021508675</v>
      </c>
      <c r="I5075" s="33">
        <v>0.29000000000000004</v>
      </c>
      <c r="J5075" s="35">
        <f>G5075/I5075</f>
        <v>0.24999999999999994</v>
      </c>
      <c r="K5075">
        <v>0.3102710413694722</v>
      </c>
      <c r="L5075">
        <v>0.41369472182596301</v>
      </c>
      <c r="M5075" s="49">
        <v>0.2</v>
      </c>
      <c r="N5075" t="s">
        <v>37</v>
      </c>
      <c r="O5075" s="10" t="s">
        <v>37</v>
      </c>
      <c r="P5075">
        <f>VLOOKUP($O5075,$Y$2:$AJ$8,9,FALSE)</f>
        <v>0.25</v>
      </c>
      <c r="Q5075" s="11">
        <f>(L5075-M5075)/L5075</f>
        <v>0.51655172413793116</v>
      </c>
      <c r="S5075" s="13">
        <f>MIN(Q5075,IF(R5075=0,P5075,R5075))</f>
        <v>0.25</v>
      </c>
      <c r="T5075">
        <f>IFERROR(S5075*I5075,0)</f>
        <v>7.2500000000000009E-2</v>
      </c>
      <c r="U5075" t="b">
        <f>O5075=N5075</f>
        <v>1</v>
      </c>
    </row>
    <row r="5076" spans="1:21" ht="21" x14ac:dyDescent="0.4">
      <c r="A5076" t="s">
        <v>895</v>
      </c>
      <c r="B5076" t="s">
        <v>880</v>
      </c>
      <c r="C5076" s="50" t="s">
        <v>881</v>
      </c>
      <c r="D5076" s="34">
        <v>1463794</v>
      </c>
      <c r="E5076" s="34">
        <v>104452</v>
      </c>
      <c r="F5076" s="33">
        <v>208.90400000000002</v>
      </c>
      <c r="G5076" s="33">
        <v>39.130099999999999</v>
      </c>
      <c r="H5076" s="49">
        <v>7.1357035211238742</v>
      </c>
      <c r="I5076" s="33">
        <v>248.03410000000002</v>
      </c>
      <c r="J5076" s="35">
        <f>G5076/I5076</f>
        <v>0.15776096915706347</v>
      </c>
      <c r="K5076">
        <v>2.0000000000000004</v>
      </c>
      <c r="L5076">
        <v>2.3746227932447441</v>
      </c>
      <c r="M5076" s="49">
        <v>2</v>
      </c>
      <c r="N5076" t="s">
        <v>37</v>
      </c>
      <c r="O5076" s="10" t="s">
        <v>42</v>
      </c>
      <c r="P5076">
        <f>VLOOKUP($O5076,$Y$2:$AJ$8,9,FALSE)</f>
        <v>0.05</v>
      </c>
      <c r="Q5076" s="11">
        <f>(L5076-M5076)/L5076</f>
        <v>0.15776096915706353</v>
      </c>
      <c r="S5076" s="13">
        <f>MIN(Q5076,IF(R5076=0,P5076,R5076))</f>
        <v>0.05</v>
      </c>
      <c r="T5076">
        <f>IFERROR(S5076*I5076,0)</f>
        <v>12.401705000000002</v>
      </c>
      <c r="U5076" t="b">
        <f>O5076=N5076</f>
        <v>0</v>
      </c>
    </row>
    <row r="5077" spans="1:21" ht="21" x14ac:dyDescent="0.4">
      <c r="A5077" t="s">
        <v>2362</v>
      </c>
      <c r="B5077" t="s">
        <v>2334</v>
      </c>
      <c r="C5077" t="s">
        <v>2335</v>
      </c>
      <c r="D5077" s="34">
        <v>2875124</v>
      </c>
      <c r="E5077" s="34">
        <v>226044</v>
      </c>
      <c r="F5077" s="33">
        <v>263.82749999999999</v>
      </c>
      <c r="G5077" s="33">
        <v>87.94250000000001</v>
      </c>
      <c r="H5077" s="49">
        <v>7.8620609058948414</v>
      </c>
      <c r="I5077" s="33">
        <v>351.77</v>
      </c>
      <c r="J5077" s="35">
        <f>G5077/I5077</f>
        <v>0.25000000000000006</v>
      </c>
      <c r="K5077">
        <v>1.1671510856293466</v>
      </c>
      <c r="L5077">
        <v>1.5562014475057953</v>
      </c>
      <c r="M5077" s="49">
        <v>1</v>
      </c>
      <c r="N5077" t="s">
        <v>37</v>
      </c>
      <c r="O5077" s="10" t="s">
        <v>37</v>
      </c>
      <c r="P5077">
        <f>VLOOKUP($O5077,$Y$2:$AJ$8,9,FALSE)</f>
        <v>0.25</v>
      </c>
      <c r="Q5077" s="11">
        <f>(L5077-M5077)/L5077</f>
        <v>0.35740967109190663</v>
      </c>
      <c r="S5077" s="13">
        <f>MIN(Q5077,IF(R5077=0,P5077,R5077))</f>
        <v>0.25</v>
      </c>
      <c r="T5077">
        <f>IFERROR(S5077*I5077,0)</f>
        <v>87.942499999999995</v>
      </c>
      <c r="U5077" t="b">
        <f>O5077=N5077</f>
        <v>1</v>
      </c>
    </row>
    <row r="5078" spans="1:21" ht="21" x14ac:dyDescent="0.4">
      <c r="A5078" t="s">
        <v>536</v>
      </c>
      <c r="B5078" t="s">
        <v>423</v>
      </c>
      <c r="C5078" s="50" t="s">
        <v>424</v>
      </c>
      <c r="D5078" s="34">
        <v>34148</v>
      </c>
      <c r="E5078" s="34">
        <v>5634</v>
      </c>
      <c r="F5078" s="33">
        <v>13.3028</v>
      </c>
      <c r="G5078" s="33">
        <v>4.4152999999999993</v>
      </c>
      <c r="H5078" s="49">
        <v>16.498770059739954</v>
      </c>
      <c r="I5078" s="33">
        <v>17.7181</v>
      </c>
      <c r="J5078" s="35">
        <f>G5078/I5078</f>
        <v>0.24919714867847001</v>
      </c>
      <c r="K5078">
        <v>2.3611643592474261</v>
      </c>
      <c r="L5078">
        <v>3.1448526801561942</v>
      </c>
      <c r="M5078" s="49">
        <v>2.25</v>
      </c>
      <c r="N5078" t="s">
        <v>34</v>
      </c>
      <c r="O5078" s="10" t="s">
        <v>34</v>
      </c>
      <c r="P5078">
        <f>VLOOKUP($O5078,$Y$2:$AJ$8,9,FALSE)</f>
        <v>0.15</v>
      </c>
      <c r="Q5078" s="11">
        <f>(L5078-M5078)/L5078</f>
        <v>0.28454518260987344</v>
      </c>
      <c r="S5078" s="13">
        <f>MIN(Q5078,IF(R5078=0,P5078,R5078))</f>
        <v>0.15</v>
      </c>
      <c r="T5078">
        <f>IFERROR(S5078*I5078,0)</f>
        <v>2.657715</v>
      </c>
      <c r="U5078" t="b">
        <f>O5078=N5078</f>
        <v>1</v>
      </c>
    </row>
    <row r="5079" spans="1:21" ht="21" x14ac:dyDescent="0.4">
      <c r="A5079" t="s">
        <v>1675</v>
      </c>
      <c r="B5079" t="s">
        <v>1635</v>
      </c>
      <c r="C5079" s="50" t="s">
        <v>1636</v>
      </c>
      <c r="D5079" s="34">
        <v>47440</v>
      </c>
      <c r="E5079" s="34">
        <v>3959</v>
      </c>
      <c r="F5079" s="33">
        <v>5.9370000000000003</v>
      </c>
      <c r="G5079" s="33">
        <v>1.413</v>
      </c>
      <c r="H5079" s="49">
        <v>8.3452782462057336</v>
      </c>
      <c r="I5079" s="33">
        <v>7.3500000000000005</v>
      </c>
      <c r="J5079" s="35">
        <f>G5079/I5079</f>
        <v>0.19224489795918367</v>
      </c>
      <c r="K5079">
        <v>1.4996211164435465</v>
      </c>
      <c r="L5079">
        <v>1.8565294266228849</v>
      </c>
      <c r="M5079" s="49">
        <v>1.5</v>
      </c>
      <c r="N5079" t="s">
        <v>37</v>
      </c>
      <c r="O5079" s="10" t="s">
        <v>37</v>
      </c>
      <c r="P5079">
        <f>VLOOKUP($O5079,$Y$2:$AJ$8,9,FALSE)</f>
        <v>0.25</v>
      </c>
      <c r="Q5079" s="11">
        <f>(L5079-M5079)/L5079</f>
        <v>0.19204081632653075</v>
      </c>
      <c r="S5079" s="13">
        <f>MIN(Q5079,IF(R5079=0,P5079,R5079))</f>
        <v>0.19204081632653075</v>
      </c>
      <c r="T5079">
        <f>IFERROR(S5079*I5079,0)</f>
        <v>1.4115000000000011</v>
      </c>
      <c r="U5079" t="b">
        <f>O5079=N5079</f>
        <v>1</v>
      </c>
    </row>
    <row r="5080" spans="1:21" ht="21" x14ac:dyDescent="0.4">
      <c r="A5080" t="s">
        <v>6492</v>
      </c>
      <c r="B5080" t="s">
        <v>6483</v>
      </c>
      <c r="C5080" t="s">
        <v>6484</v>
      </c>
      <c r="D5080" s="34">
        <v>136</v>
      </c>
      <c r="E5080" s="34">
        <v>16</v>
      </c>
      <c r="F5080" s="33">
        <v>6.7999999999999996E-3</v>
      </c>
      <c r="G5080" s="33">
        <v>2.2000000000000001E-3</v>
      </c>
      <c r="H5080" s="49">
        <v>11.764705882352942</v>
      </c>
      <c r="I5080" s="33">
        <v>8.9999999999999993E-3</v>
      </c>
      <c r="J5080" s="35">
        <f>G5080/I5080</f>
        <v>0.24444444444444446</v>
      </c>
      <c r="K5080">
        <v>0.42499999999999999</v>
      </c>
      <c r="L5080">
        <v>0.5625</v>
      </c>
      <c r="M5080" s="49">
        <v>0.6</v>
      </c>
      <c r="N5080" t="s">
        <v>37</v>
      </c>
      <c r="O5080" s="10" t="s">
        <v>37</v>
      </c>
      <c r="P5080">
        <f>VLOOKUP($O5080,$Y$2:$AJ$8,9,FALSE)</f>
        <v>0.25</v>
      </c>
      <c r="Q5080" s="11">
        <f>(L5080-M5080)/L5080</f>
        <v>-6.6666666666666624E-2</v>
      </c>
      <c r="S5080" s="13">
        <f>MIN(Q5080,IF(R5080=0,P5080,R5080))</f>
        <v>-6.6666666666666624E-2</v>
      </c>
      <c r="T5080">
        <f>IFERROR(S5080*I5080,0)</f>
        <v>-5.9999999999999962E-4</v>
      </c>
      <c r="U5080" t="b">
        <f>O5080=N5080</f>
        <v>1</v>
      </c>
    </row>
    <row r="5081" spans="1:21" ht="21" x14ac:dyDescent="0.4">
      <c r="A5081" t="s">
        <v>4117</v>
      </c>
      <c r="B5081" t="s">
        <v>4114</v>
      </c>
      <c r="C5081" t="s">
        <v>4115</v>
      </c>
      <c r="D5081" s="34">
        <v>4711300</v>
      </c>
      <c r="E5081" s="34">
        <v>162342</v>
      </c>
      <c r="F5081" s="33">
        <v>55.61</v>
      </c>
      <c r="G5081" s="33">
        <v>27.389999999999997</v>
      </c>
      <c r="H5081" s="49">
        <v>3.4458005221488759</v>
      </c>
      <c r="I5081" s="33">
        <v>83</v>
      </c>
      <c r="J5081" s="35">
        <f>G5081/I5081</f>
        <v>0.32999999999999996</v>
      </c>
      <c r="K5081">
        <v>0.34254844710549331</v>
      </c>
      <c r="L5081">
        <v>0.51126633896342288</v>
      </c>
      <c r="M5081" s="49">
        <v>0.25</v>
      </c>
      <c r="N5081" t="s">
        <v>37</v>
      </c>
      <c r="O5081" s="10" t="s">
        <v>37</v>
      </c>
      <c r="P5081">
        <f>VLOOKUP($O5081,$Y$2:$AJ$8,9,FALSE)</f>
        <v>0.25</v>
      </c>
      <c r="Q5081" s="11">
        <f>(L5081-M5081)/L5081</f>
        <v>0.51101807228915663</v>
      </c>
      <c r="S5081" s="13">
        <f>MIN(Q5081,IF(R5081=0,P5081,R5081))</f>
        <v>0.25</v>
      </c>
      <c r="T5081">
        <f>IFERROR(S5081*I5081,0)</f>
        <v>20.75</v>
      </c>
      <c r="U5081" t="b">
        <f>O5081=N5081</f>
        <v>1</v>
      </c>
    </row>
    <row r="5082" spans="1:21" ht="21" x14ac:dyDescent="0.4">
      <c r="A5082" t="s">
        <v>2677</v>
      </c>
      <c r="B5082" t="s">
        <v>2656</v>
      </c>
      <c r="C5082" t="s">
        <v>2657</v>
      </c>
      <c r="D5082" s="34">
        <v>1670083</v>
      </c>
      <c r="E5082" s="34">
        <v>82440</v>
      </c>
      <c r="F5082" s="33">
        <v>110.48439999999999</v>
      </c>
      <c r="G5082" s="33">
        <v>36.825900000000004</v>
      </c>
      <c r="H5082" s="49">
        <v>4.9362816099559126</v>
      </c>
      <c r="I5082" s="33">
        <v>147.31029999999998</v>
      </c>
      <c r="J5082" s="35">
        <f>G5082/I5082</f>
        <v>0.24998862944410546</v>
      </c>
      <c r="K5082">
        <v>1.3401795245026686</v>
      </c>
      <c r="L5082">
        <v>1.7868789422610383</v>
      </c>
      <c r="M5082" s="49">
        <v>1.2</v>
      </c>
      <c r="N5082" t="s">
        <v>37</v>
      </c>
      <c r="O5082" s="10" t="s">
        <v>37</v>
      </c>
      <c r="P5082">
        <f>VLOOKUP($O5082,$Y$2:$AJ$8,9,FALSE)</f>
        <v>0.25</v>
      </c>
      <c r="Q5082" s="11">
        <f>(L5082-M5082)/L5082</f>
        <v>0.32843799788609485</v>
      </c>
      <c r="S5082" s="13">
        <f>MIN(Q5082,IF(R5082=0,P5082,R5082))</f>
        <v>0.25</v>
      </c>
      <c r="T5082">
        <f>IFERROR(S5082*I5082,0)</f>
        <v>36.827574999999996</v>
      </c>
      <c r="U5082" t="b">
        <f>O5082=N5082</f>
        <v>1</v>
      </c>
    </row>
    <row r="5083" spans="1:21" ht="21" x14ac:dyDescent="0.4">
      <c r="A5083" t="s">
        <v>4062</v>
      </c>
      <c r="B5083" t="s">
        <v>3907</v>
      </c>
      <c r="C5083" t="s">
        <v>3908</v>
      </c>
      <c r="D5083" s="34">
        <v>23306</v>
      </c>
      <c r="E5083" s="34">
        <v>1249</v>
      </c>
      <c r="F5083" s="33">
        <v>0.86870000000000003</v>
      </c>
      <c r="G5083" s="33">
        <v>0.1953</v>
      </c>
      <c r="H5083" s="49">
        <v>5.3591349866987041</v>
      </c>
      <c r="I5083" s="33">
        <v>1.0640000000000001</v>
      </c>
      <c r="J5083" s="35">
        <f>G5083/I5083</f>
        <v>0.18355263157894736</v>
      </c>
      <c r="K5083">
        <v>0.69551641313050439</v>
      </c>
      <c r="L5083">
        <v>0.85188150520416328</v>
      </c>
      <c r="M5083" s="49">
        <v>0.7</v>
      </c>
      <c r="N5083" t="s">
        <v>37</v>
      </c>
      <c r="O5083" s="10" t="s">
        <v>37</v>
      </c>
      <c r="P5083">
        <f>VLOOKUP($O5083,$Y$2:$AJ$8,9,FALSE)</f>
        <v>0.25</v>
      </c>
      <c r="Q5083" s="11">
        <f>(L5083-M5083)/L5083</f>
        <v>0.17828947368421053</v>
      </c>
      <c r="S5083" s="13">
        <f>MIN(Q5083,IF(R5083=0,P5083,R5083))</f>
        <v>0.17828947368421053</v>
      </c>
      <c r="T5083">
        <f>IFERROR(S5083*I5083,0)</f>
        <v>0.18970000000000001</v>
      </c>
      <c r="U5083" t="b">
        <f>O5083=N5083</f>
        <v>1</v>
      </c>
    </row>
    <row r="5084" spans="1:21" ht="21" x14ac:dyDescent="0.4">
      <c r="A5084" t="s">
        <v>2527</v>
      </c>
      <c r="B5084" t="s">
        <v>2500</v>
      </c>
      <c r="C5084" t="s">
        <v>2501</v>
      </c>
      <c r="D5084" s="34">
        <v>138835</v>
      </c>
      <c r="E5084" s="34">
        <v>2176</v>
      </c>
      <c r="F5084" s="33">
        <v>1.1273</v>
      </c>
      <c r="G5084" s="33">
        <v>0.35100000000000003</v>
      </c>
      <c r="H5084" s="49">
        <v>1.567328123311845</v>
      </c>
      <c r="I5084" s="33">
        <v>1.4782999999999999</v>
      </c>
      <c r="J5084" s="35">
        <f>G5084/I5084</f>
        <v>0.23743489142934454</v>
      </c>
      <c r="K5084">
        <v>0.51806066176470589</v>
      </c>
      <c r="L5084">
        <v>0.67936580882352937</v>
      </c>
      <c r="M5084" s="49">
        <v>0.5</v>
      </c>
      <c r="N5084" t="s">
        <v>34</v>
      </c>
      <c r="O5084" s="10" t="s">
        <v>34</v>
      </c>
      <c r="P5084">
        <f>VLOOKUP($O5084,$Y$2:$AJ$8,9,FALSE)</f>
        <v>0.15</v>
      </c>
      <c r="Q5084" s="11">
        <f>(L5084-M5084)/L5084</f>
        <v>0.26401948183724544</v>
      </c>
      <c r="S5084" s="13">
        <f>MIN(Q5084,IF(R5084=0,P5084,R5084))</f>
        <v>0.15</v>
      </c>
      <c r="T5084">
        <f>IFERROR(S5084*I5084,0)</f>
        <v>0.221745</v>
      </c>
      <c r="U5084" t="b">
        <f>O5084=N5084</f>
        <v>1</v>
      </c>
    </row>
    <row r="5085" spans="1:21" ht="21" x14ac:dyDescent="0.4">
      <c r="A5085" t="s">
        <v>5090</v>
      </c>
      <c r="B5085" t="s">
        <v>5064</v>
      </c>
      <c r="C5085" t="s">
        <v>5065</v>
      </c>
      <c r="D5085" s="34">
        <v>5251</v>
      </c>
      <c r="E5085" s="34">
        <v>278</v>
      </c>
      <c r="F5085" s="33">
        <v>0.19030000000000002</v>
      </c>
      <c r="G5085" s="33">
        <v>6.3899999999999998E-2</v>
      </c>
      <c r="H5085" s="49">
        <v>5.2942296705389449</v>
      </c>
      <c r="I5085" s="33">
        <v>0.25420000000000004</v>
      </c>
      <c r="J5085" s="35">
        <f>G5085/I5085</f>
        <v>0.25137686860739572</v>
      </c>
      <c r="K5085">
        <v>0.68453237410071943</v>
      </c>
      <c r="L5085">
        <v>0.91438848920863325</v>
      </c>
      <c r="M5085" s="49">
        <v>0.8</v>
      </c>
      <c r="N5085" t="s">
        <v>34</v>
      </c>
      <c r="O5085" s="10" t="s">
        <v>34</v>
      </c>
      <c r="P5085">
        <f>VLOOKUP($O5085,$Y$2:$AJ$8,9,FALSE)</f>
        <v>0.15</v>
      </c>
      <c r="Q5085" s="11">
        <f>(L5085-M5085)/L5085</f>
        <v>0.12509834775767123</v>
      </c>
      <c r="S5085" s="13">
        <f>MIN(Q5085,IF(R5085=0,P5085,R5085))</f>
        <v>0.12509834775767123</v>
      </c>
      <c r="T5085">
        <f>IFERROR(S5085*I5085,0)</f>
        <v>3.180000000000003E-2</v>
      </c>
      <c r="U5085" t="b">
        <f>O5085=N5085</f>
        <v>1</v>
      </c>
    </row>
    <row r="5086" spans="1:21" ht="21" x14ac:dyDescent="0.4">
      <c r="A5086" t="s">
        <v>3739</v>
      </c>
      <c r="B5086" t="s">
        <v>3673</v>
      </c>
      <c r="C5086" t="s">
        <v>3674</v>
      </c>
      <c r="D5086" s="34">
        <v>21005</v>
      </c>
      <c r="E5086" s="34">
        <v>2734</v>
      </c>
      <c r="F5086" s="33">
        <v>2.1025</v>
      </c>
      <c r="G5086" s="33">
        <v>0.70040000000000002</v>
      </c>
      <c r="H5086" s="49">
        <v>13.015948583670555</v>
      </c>
      <c r="I5086" s="33">
        <v>2.8029000000000002</v>
      </c>
      <c r="J5086" s="35">
        <f>G5086/I5086</f>
        <v>0.24988404866388383</v>
      </c>
      <c r="K5086">
        <v>0.76901975128017552</v>
      </c>
      <c r="L5086">
        <v>1.0252011704462327</v>
      </c>
      <c r="M5086" s="49">
        <v>0.66</v>
      </c>
      <c r="N5086" t="s">
        <v>34</v>
      </c>
      <c r="O5086" s="10" t="s">
        <v>34</v>
      </c>
      <c r="P5086">
        <f>VLOOKUP($O5086,$Y$2:$AJ$8,9,FALSE)</f>
        <v>0.15</v>
      </c>
      <c r="Q5086" s="11">
        <f>(L5086-M5086)/L5086</f>
        <v>0.35622391094937389</v>
      </c>
      <c r="S5086" s="13">
        <f>MIN(Q5086,IF(R5086=0,P5086,R5086))</f>
        <v>0.15</v>
      </c>
      <c r="T5086">
        <f>IFERROR(S5086*I5086,0)</f>
        <v>0.420435</v>
      </c>
      <c r="U5086" t="b">
        <f>O5086=N5086</f>
        <v>1</v>
      </c>
    </row>
    <row r="5087" spans="1:21" ht="21" x14ac:dyDescent="0.4">
      <c r="A5087" t="s">
        <v>2321</v>
      </c>
      <c r="B5087" t="s">
        <v>2297</v>
      </c>
      <c r="C5087" t="s">
        <v>2298</v>
      </c>
      <c r="D5087" s="34">
        <v>4392707</v>
      </c>
      <c r="E5087" s="34">
        <v>86573</v>
      </c>
      <c r="F5087" s="33">
        <v>43.286500000000004</v>
      </c>
      <c r="G5087" s="33">
        <v>12.2035</v>
      </c>
      <c r="H5087" s="49">
        <v>1.9708348405664207</v>
      </c>
      <c r="I5087" s="33">
        <v>55.49</v>
      </c>
      <c r="J5087" s="35">
        <f>G5087/I5087</f>
        <v>0.2199225085601009</v>
      </c>
      <c r="K5087">
        <v>0.50000000000000011</v>
      </c>
      <c r="L5087">
        <v>0.64096196273664996</v>
      </c>
      <c r="M5087" s="49">
        <v>0.5</v>
      </c>
      <c r="N5087" t="s">
        <v>33</v>
      </c>
      <c r="O5087" s="10" t="s">
        <v>33</v>
      </c>
      <c r="P5087">
        <f>VLOOKUP($O5087,$Y$2:$AJ$8,9,FALSE)</f>
        <v>0.4</v>
      </c>
      <c r="Q5087" s="11">
        <f>(L5087-M5087)/L5087</f>
        <v>0.21992250856010087</v>
      </c>
      <c r="S5087" s="13">
        <f>MIN(Q5087,IF(R5087=0,P5087,R5087))</f>
        <v>0.21992250856010087</v>
      </c>
      <c r="T5087">
        <f>IFERROR(S5087*I5087,0)</f>
        <v>12.203499999999998</v>
      </c>
      <c r="U5087" t="b">
        <f>O5087=N5087</f>
        <v>1</v>
      </c>
    </row>
    <row r="5088" spans="1:21" ht="21" x14ac:dyDescent="0.4">
      <c r="A5088" t="s">
        <v>2875</v>
      </c>
      <c r="B5088" t="s">
        <v>2854</v>
      </c>
      <c r="C5088" t="s">
        <v>2855</v>
      </c>
      <c r="D5088" s="34">
        <v>299356</v>
      </c>
      <c r="E5088" s="34">
        <v>39197</v>
      </c>
      <c r="F5088" s="33">
        <v>58.795500000000004</v>
      </c>
      <c r="G5088" s="33">
        <v>11.833200000000001</v>
      </c>
      <c r="H5088" s="49">
        <v>13.093774636219084</v>
      </c>
      <c r="I5088" s="33">
        <v>70.628700000000009</v>
      </c>
      <c r="J5088" s="35">
        <f>G5088/I5088</f>
        <v>0.16754095714631587</v>
      </c>
      <c r="K5088">
        <v>1.5000000000000002</v>
      </c>
      <c r="L5088">
        <v>1.8018904507998064</v>
      </c>
      <c r="M5088" s="49">
        <v>1.5</v>
      </c>
      <c r="N5088" t="s">
        <v>37</v>
      </c>
      <c r="O5088" s="10" t="s">
        <v>37</v>
      </c>
      <c r="P5088">
        <f>VLOOKUP($O5088,$Y$2:$AJ$8,9,FALSE)</f>
        <v>0.25</v>
      </c>
      <c r="Q5088" s="11">
        <f>(L5088-M5088)/L5088</f>
        <v>0.16754095714631601</v>
      </c>
      <c r="S5088" s="13">
        <f>MIN(Q5088,IF(R5088=0,P5088,R5088))</f>
        <v>0.16754095714631601</v>
      </c>
      <c r="T5088">
        <f>IFERROR(S5088*I5088,0)</f>
        <v>11.83320000000001</v>
      </c>
      <c r="U5088" t="b">
        <f>O5088=N5088</f>
        <v>1</v>
      </c>
    </row>
    <row r="5089" spans="1:21" ht="21" x14ac:dyDescent="0.4">
      <c r="A5089" t="s">
        <v>2850</v>
      </c>
      <c r="B5089" t="s">
        <v>2809</v>
      </c>
      <c r="C5089" t="s">
        <v>2810</v>
      </c>
      <c r="D5089" s="34">
        <v>88639</v>
      </c>
      <c r="E5089" s="34">
        <v>6188</v>
      </c>
      <c r="F5089" s="33">
        <v>7.4255999999999993</v>
      </c>
      <c r="G5089" s="33">
        <v>2.0937000000000001</v>
      </c>
      <c r="H5089" s="49">
        <v>6.9811256895948732</v>
      </c>
      <c r="I5089" s="33">
        <v>9.5192999999999994</v>
      </c>
      <c r="J5089" s="35">
        <f>G5089/I5089</f>
        <v>0.21994264284138543</v>
      </c>
      <c r="K5089">
        <v>1.2</v>
      </c>
      <c r="L5089">
        <v>1.5383484162895926</v>
      </c>
      <c r="M5089" s="49">
        <v>1.2</v>
      </c>
      <c r="N5089" t="s">
        <v>37</v>
      </c>
      <c r="O5089" s="10" t="s">
        <v>37</v>
      </c>
      <c r="P5089">
        <f>VLOOKUP($O5089,$Y$2:$AJ$8,9,FALSE)</f>
        <v>0.25</v>
      </c>
      <c r="Q5089" s="11">
        <f>(L5089-M5089)/L5089</f>
        <v>0.21994264284138534</v>
      </c>
      <c r="S5089" s="13">
        <f>MIN(Q5089,IF(R5089=0,P5089,R5089))</f>
        <v>0.21994264284138534</v>
      </c>
      <c r="T5089">
        <f>IFERROR(S5089*I5089,0)</f>
        <v>2.0936999999999992</v>
      </c>
      <c r="U5089" t="b">
        <f>O5089=N5089</f>
        <v>1</v>
      </c>
    </row>
    <row r="5090" spans="1:21" ht="21" x14ac:dyDescent="0.4">
      <c r="A5090" t="s">
        <v>2083</v>
      </c>
      <c r="B5090" t="s">
        <v>2042</v>
      </c>
      <c r="C5090" t="s">
        <v>2043</v>
      </c>
      <c r="D5090" s="34">
        <v>16777</v>
      </c>
      <c r="E5090" s="34">
        <v>6126</v>
      </c>
      <c r="F5090" s="33">
        <v>2.2127999999999997</v>
      </c>
      <c r="G5090" s="33">
        <v>0.73730000000000007</v>
      </c>
      <c r="H5090" s="49">
        <v>36.514275496215056</v>
      </c>
      <c r="I5090" s="33">
        <v>2.9500999999999999</v>
      </c>
      <c r="J5090" s="35">
        <f>G5090/I5090</f>
        <v>0.24992373139893564</v>
      </c>
      <c r="K5090">
        <v>0.36121449559255625</v>
      </c>
      <c r="L5090">
        <v>0.4815703558602677</v>
      </c>
      <c r="M5090" s="49">
        <v>0.1</v>
      </c>
      <c r="N5090" t="s">
        <v>37</v>
      </c>
      <c r="O5090" s="10" t="s">
        <v>37</v>
      </c>
      <c r="P5090">
        <f>VLOOKUP($O5090,$Y$2:$AJ$8,9,FALSE)</f>
        <v>0.25</v>
      </c>
      <c r="Q5090" s="11">
        <f>(L5090-M5090)/L5090</f>
        <v>0.79234602216873995</v>
      </c>
      <c r="S5090" s="13">
        <f>MIN(Q5090,IF(R5090=0,P5090,R5090))</f>
        <v>0.25</v>
      </c>
      <c r="T5090">
        <f>IFERROR(S5090*I5090,0)</f>
        <v>0.73752499999999999</v>
      </c>
      <c r="U5090" t="b">
        <f>O5090=N5090</f>
        <v>1</v>
      </c>
    </row>
    <row r="5091" spans="1:21" ht="21" x14ac:dyDescent="0.4">
      <c r="A5091" t="s">
        <v>1632</v>
      </c>
      <c r="B5091" t="s">
        <v>1623</v>
      </c>
      <c r="C5091" s="50" t="s">
        <v>1624</v>
      </c>
      <c r="D5091" s="34">
        <v>1844469</v>
      </c>
      <c r="E5091" s="34">
        <v>268603</v>
      </c>
      <c r="F5091" s="33">
        <v>211.45999999999998</v>
      </c>
      <c r="G5091" s="33">
        <v>66.617999999999995</v>
      </c>
      <c r="H5091" s="49">
        <v>14.562619377175762</v>
      </c>
      <c r="I5091" s="33">
        <v>278.07799999999997</v>
      </c>
      <c r="J5091" s="35">
        <f>G5091/I5091</f>
        <v>0.23956587719992234</v>
      </c>
      <c r="K5091">
        <v>0.78725851907834232</v>
      </c>
      <c r="L5091">
        <v>1.0352751086175509</v>
      </c>
      <c r="M5091" s="49">
        <v>0.75</v>
      </c>
      <c r="N5091" t="s">
        <v>37</v>
      </c>
      <c r="O5091" s="10" t="s">
        <v>34</v>
      </c>
      <c r="P5091">
        <f>VLOOKUP($O5091,$Y$2:$AJ$8,9,FALSE)</f>
        <v>0.15</v>
      </c>
      <c r="Q5091" s="11">
        <f>(L5091-M5091)/L5091</f>
        <v>0.2755548802853876</v>
      </c>
      <c r="S5091" s="13">
        <f>MIN(Q5091,IF(R5091=0,P5091,R5091))</f>
        <v>0.15</v>
      </c>
      <c r="T5091">
        <f>IFERROR(S5091*I5091,0)</f>
        <v>41.711699999999993</v>
      </c>
      <c r="U5091" t="b">
        <f>O5091=N5091</f>
        <v>0</v>
      </c>
    </row>
    <row r="5092" spans="1:21" ht="21" x14ac:dyDescent="0.4">
      <c r="A5092" t="s">
        <v>2782</v>
      </c>
      <c r="B5092" t="s">
        <v>2712</v>
      </c>
      <c r="C5092" t="s">
        <v>2713</v>
      </c>
      <c r="D5092" s="34">
        <v>5448</v>
      </c>
      <c r="E5092" s="34">
        <v>861</v>
      </c>
      <c r="F5092" s="33">
        <v>1.3706</v>
      </c>
      <c r="G5092" s="33">
        <v>0.28289999999999998</v>
      </c>
      <c r="H5092" s="49">
        <v>15.803964757709251</v>
      </c>
      <c r="I5092" s="33">
        <v>1.6535</v>
      </c>
      <c r="J5092" s="35">
        <f>G5092/I5092</f>
        <v>0.17109162382824311</v>
      </c>
      <c r="K5092">
        <v>1.5918699186991871</v>
      </c>
      <c r="L5092">
        <v>1.9204413472706157</v>
      </c>
      <c r="M5092" s="49">
        <v>1.6</v>
      </c>
      <c r="N5092" t="s">
        <v>37</v>
      </c>
      <c r="O5092" s="10" t="s">
        <v>37</v>
      </c>
      <c r="P5092">
        <f>VLOOKUP($O5092,$Y$2:$AJ$8,9,FALSE)</f>
        <v>0.25</v>
      </c>
      <c r="Q5092" s="11">
        <f>(L5092-M5092)/L5092</f>
        <v>0.16685817961899002</v>
      </c>
      <c r="S5092" s="13">
        <f>MIN(Q5092,IF(R5092=0,P5092,R5092))</f>
        <v>0.16685817961899002</v>
      </c>
      <c r="T5092">
        <f>IFERROR(S5092*I5092,0)</f>
        <v>0.27589999999999998</v>
      </c>
      <c r="U5092" t="b">
        <f>O5092=N5092</f>
        <v>1</v>
      </c>
    </row>
    <row r="5093" spans="1:21" ht="21" x14ac:dyDescent="0.4">
      <c r="A5093" t="s">
        <v>583</v>
      </c>
      <c r="B5093" t="s">
        <v>543</v>
      </c>
      <c r="C5093" s="50" t="s">
        <v>544</v>
      </c>
      <c r="D5093" s="34">
        <v>280667</v>
      </c>
      <c r="E5093" s="34">
        <v>14013</v>
      </c>
      <c r="F5093" s="33">
        <v>14.013</v>
      </c>
      <c r="G5093" s="33">
        <v>2.8373999999999997</v>
      </c>
      <c r="H5093" s="49">
        <v>4.9927494147869185</v>
      </c>
      <c r="I5093" s="33">
        <v>16.8504</v>
      </c>
      <c r="J5093" s="35">
        <f>G5093/I5093</f>
        <v>0.16838769406067511</v>
      </c>
      <c r="K5093">
        <v>1</v>
      </c>
      <c r="L5093">
        <v>1.2024834082637552</v>
      </c>
      <c r="M5093" s="49">
        <v>1</v>
      </c>
      <c r="N5093" t="s">
        <v>37</v>
      </c>
      <c r="O5093" s="10" t="s">
        <v>37</v>
      </c>
      <c r="P5093">
        <f>VLOOKUP($O5093,$Y$2:$AJ$8,9,FALSE)</f>
        <v>0.25</v>
      </c>
      <c r="Q5093" s="11">
        <f>(L5093-M5093)/L5093</f>
        <v>0.16838769406067522</v>
      </c>
      <c r="S5093" s="13">
        <f>MIN(Q5093,IF(R5093=0,P5093,R5093))</f>
        <v>0.16838769406067522</v>
      </c>
      <c r="T5093">
        <f>IFERROR(S5093*I5093,0)</f>
        <v>2.8374000000000019</v>
      </c>
      <c r="U5093" t="b">
        <f>O5093=N5093</f>
        <v>1</v>
      </c>
    </row>
    <row r="5094" spans="1:21" ht="21" x14ac:dyDescent="0.4">
      <c r="A5094" t="s">
        <v>4447</v>
      </c>
      <c r="B5094" t="s">
        <v>4448</v>
      </c>
      <c r="C5094" t="s">
        <v>4449</v>
      </c>
      <c r="D5094" s="34">
        <v>825395</v>
      </c>
      <c r="E5094" s="34">
        <v>185236</v>
      </c>
      <c r="F5094" s="33">
        <v>167.30089999999998</v>
      </c>
      <c r="G5094" s="33">
        <v>47.797700000000006</v>
      </c>
      <c r="H5094" s="49">
        <v>22.442103477728846</v>
      </c>
      <c r="I5094" s="33">
        <v>215.09859999999998</v>
      </c>
      <c r="J5094" s="35">
        <f>G5094/I5094</f>
        <v>0.22221297581667204</v>
      </c>
      <c r="K5094">
        <v>0.90317702822345547</v>
      </c>
      <c r="L5094">
        <v>1.1612138029324752</v>
      </c>
      <c r="M5094" s="49">
        <v>0.9</v>
      </c>
      <c r="N5094" t="s">
        <v>34</v>
      </c>
      <c r="O5094" s="10" t="s">
        <v>34</v>
      </c>
      <c r="P5094">
        <f>VLOOKUP($O5094,$Y$2:$AJ$8,9,FALSE)</f>
        <v>0.15</v>
      </c>
      <c r="Q5094" s="11">
        <f>(L5094-M5094)/L5094</f>
        <v>0.22494893039750133</v>
      </c>
      <c r="S5094" s="13">
        <f>MIN(Q5094,IF(R5094=0,P5094,R5094))</f>
        <v>0.15</v>
      </c>
      <c r="T5094">
        <f>IFERROR(S5094*I5094,0)</f>
        <v>32.264789999999998</v>
      </c>
      <c r="U5094" t="b">
        <f>O5094=N5094</f>
        <v>1</v>
      </c>
    </row>
    <row r="5095" spans="1:21" ht="21" x14ac:dyDescent="0.4">
      <c r="A5095" t="s">
        <v>266</v>
      </c>
      <c r="B5095" t="s">
        <v>248</v>
      </c>
      <c r="C5095" s="50" t="s">
        <v>249</v>
      </c>
      <c r="D5095" s="34">
        <v>8136446</v>
      </c>
      <c r="E5095" s="34">
        <v>2047154</v>
      </c>
      <c r="F5095" s="33">
        <v>4016.4003000000007</v>
      </c>
      <c r="G5095" s="33">
        <v>1267.2991999999999</v>
      </c>
      <c r="H5095" s="49">
        <v>25.160297260007624</v>
      </c>
      <c r="I5095" s="33">
        <v>5283.6995000000006</v>
      </c>
      <c r="J5095" s="35">
        <f>G5095/I5095</f>
        <v>0.23985073337346299</v>
      </c>
      <c r="K5095">
        <v>1.961943410217307</v>
      </c>
      <c r="L5095">
        <v>2.580997570285382</v>
      </c>
      <c r="M5095" s="49">
        <v>1.9</v>
      </c>
      <c r="N5095" t="s">
        <v>45</v>
      </c>
      <c r="O5095" s="10" t="s">
        <v>37</v>
      </c>
      <c r="P5095">
        <f>VLOOKUP($O5095,$Y$2:$AJ$8,9,FALSE)</f>
        <v>0.25</v>
      </c>
      <c r="Q5095" s="11">
        <f>(L5095-M5095)/L5095</f>
        <v>0.26385052745713505</v>
      </c>
      <c r="S5095" s="13">
        <f>MIN(Q5095,IF(R5095=0,P5095,R5095))</f>
        <v>0.25</v>
      </c>
      <c r="T5095">
        <f>IFERROR(S5095*I5095,0)</f>
        <v>1320.9248750000002</v>
      </c>
      <c r="U5095" t="b">
        <f>O5095=N5095</f>
        <v>0</v>
      </c>
    </row>
    <row r="5096" spans="1:21" ht="21" x14ac:dyDescent="0.4">
      <c r="A5096" t="s">
        <v>1221</v>
      </c>
      <c r="B5096" t="s">
        <v>1143</v>
      </c>
      <c r="C5096" s="50" t="s">
        <v>1144</v>
      </c>
      <c r="D5096" s="34">
        <v>220131</v>
      </c>
      <c r="E5096" s="34">
        <v>3038</v>
      </c>
      <c r="F5096" s="33">
        <v>0.91139999999999999</v>
      </c>
      <c r="G5096" s="33">
        <v>0.23859999999999998</v>
      </c>
      <c r="H5096" s="49">
        <v>1.3800873116462471</v>
      </c>
      <c r="I5096" s="33">
        <v>1.1499999999999999</v>
      </c>
      <c r="J5096" s="35">
        <f>G5096/I5096</f>
        <v>0.20747826086956522</v>
      </c>
      <c r="K5096">
        <v>0.3</v>
      </c>
      <c r="L5096">
        <v>0.3785385121790652</v>
      </c>
      <c r="M5096" s="49">
        <v>0.3</v>
      </c>
      <c r="N5096" t="s">
        <v>33</v>
      </c>
      <c r="O5096" s="10" t="s">
        <v>33</v>
      </c>
      <c r="P5096">
        <f>VLOOKUP($O5096,$Y$2:$AJ$8,9,FALSE)</f>
        <v>0.4</v>
      </c>
      <c r="Q5096" s="11">
        <f>(L5096-M5096)/L5096</f>
        <v>0.20747826086956531</v>
      </c>
      <c r="S5096" s="13">
        <f>MIN(Q5096,IF(R5096=0,P5096,R5096))</f>
        <v>0.20747826086956531</v>
      </c>
      <c r="T5096">
        <f>IFERROR(S5096*I5096,0)</f>
        <v>0.23860000000000009</v>
      </c>
      <c r="U5096" t="b">
        <f>O5096=N5096</f>
        <v>1</v>
      </c>
    </row>
    <row r="5097" spans="1:21" ht="21" x14ac:dyDescent="0.4">
      <c r="A5097" t="s">
        <v>1140</v>
      </c>
      <c r="B5097" t="s">
        <v>1106</v>
      </c>
      <c r="C5097" s="50" t="s">
        <v>1107</v>
      </c>
      <c r="D5097" s="34">
        <v>747810</v>
      </c>
      <c r="E5097" s="34">
        <v>76657</v>
      </c>
      <c r="F5097" s="33">
        <v>43.865099999999998</v>
      </c>
      <c r="G5097" s="33">
        <v>29.241700000000002</v>
      </c>
      <c r="H5097" s="49">
        <v>10.25086586164935</v>
      </c>
      <c r="I5097" s="33">
        <v>73.106799999999993</v>
      </c>
      <c r="J5097" s="35">
        <f>G5097/I5097</f>
        <v>0.39998604780950614</v>
      </c>
      <c r="K5097">
        <v>0.57222562844880442</v>
      </c>
      <c r="L5097">
        <v>0.95368720403876994</v>
      </c>
      <c r="M5097" s="49">
        <v>0.25</v>
      </c>
      <c r="N5097" t="s">
        <v>33</v>
      </c>
      <c r="O5097" s="10" t="s">
        <v>37</v>
      </c>
      <c r="P5097">
        <f>VLOOKUP($O5097,$Y$2:$AJ$8,9,FALSE)</f>
        <v>0.25</v>
      </c>
      <c r="Q5097" s="11">
        <f>(L5097-M5097)/L5097</f>
        <v>0.73785954247758068</v>
      </c>
      <c r="S5097" s="13">
        <f>MIN(Q5097,IF(R5097=0,P5097,R5097))</f>
        <v>0.25</v>
      </c>
      <c r="T5097">
        <f>IFERROR(S5097*I5097,0)</f>
        <v>18.276699999999998</v>
      </c>
      <c r="U5097" t="b">
        <f>O5097=N5097</f>
        <v>0</v>
      </c>
    </row>
    <row r="5098" spans="1:21" ht="21" x14ac:dyDescent="0.4">
      <c r="A5098" t="s">
        <v>4637</v>
      </c>
      <c r="B5098" t="s">
        <v>4593</v>
      </c>
      <c r="C5098" t="s">
        <v>4594</v>
      </c>
      <c r="D5098" s="34">
        <v>432813</v>
      </c>
      <c r="E5098" s="34">
        <v>12870</v>
      </c>
      <c r="F5098" s="33">
        <v>3.6451999999999996</v>
      </c>
      <c r="G5098" s="33">
        <v>1.2148000000000001</v>
      </c>
      <c r="H5098" s="49">
        <v>2.9735705720484367</v>
      </c>
      <c r="I5098" s="33">
        <v>4.8599999999999994</v>
      </c>
      <c r="J5098" s="35">
        <f>G5098/I5098</f>
        <v>0.24995884773662558</v>
      </c>
      <c r="K5098">
        <v>0.28323232323232317</v>
      </c>
      <c r="L5098">
        <v>0.37762237762237755</v>
      </c>
      <c r="M5098" s="49">
        <v>0.17</v>
      </c>
      <c r="N5098" t="s">
        <v>37</v>
      </c>
      <c r="O5098" s="10" t="s">
        <v>37</v>
      </c>
      <c r="P5098">
        <f>VLOOKUP($O5098,$Y$2:$AJ$8,9,FALSE)</f>
        <v>0.25</v>
      </c>
      <c r="Q5098" s="11">
        <f>(L5098-M5098)/L5098</f>
        <v>0.54981481481481465</v>
      </c>
      <c r="S5098" s="13">
        <f>MIN(Q5098,IF(R5098=0,P5098,R5098))</f>
        <v>0.25</v>
      </c>
      <c r="T5098">
        <f>IFERROR(S5098*I5098,0)</f>
        <v>1.2149999999999999</v>
      </c>
      <c r="U5098" t="b">
        <f>O5098=N5098</f>
        <v>1</v>
      </c>
    </row>
    <row r="5099" spans="1:21" ht="21" x14ac:dyDescent="0.4">
      <c r="A5099" t="s">
        <v>537</v>
      </c>
      <c r="B5099" t="s">
        <v>423</v>
      </c>
      <c r="C5099" s="50" t="s">
        <v>424</v>
      </c>
      <c r="D5099" s="34">
        <v>471934</v>
      </c>
      <c r="E5099" s="34">
        <v>52033</v>
      </c>
      <c r="F5099" s="33">
        <v>104.066</v>
      </c>
      <c r="G5099" s="33">
        <v>29.082899999999999</v>
      </c>
      <c r="H5099" s="49">
        <v>11.025482376773024</v>
      </c>
      <c r="I5099" s="33">
        <v>133.1489</v>
      </c>
      <c r="J5099" s="35">
        <f>G5099/I5099</f>
        <v>0.21842388483870312</v>
      </c>
      <c r="K5099">
        <v>2</v>
      </c>
      <c r="L5099">
        <v>2.5589318317221763</v>
      </c>
      <c r="M5099" s="49">
        <v>2</v>
      </c>
      <c r="N5099" t="s">
        <v>34</v>
      </c>
      <c r="O5099" s="10" t="s">
        <v>42</v>
      </c>
      <c r="P5099">
        <f>VLOOKUP($O5099,$Y$2:$AJ$8,9,FALSE)</f>
        <v>0.05</v>
      </c>
      <c r="Q5099" s="11">
        <f>(L5099-M5099)/L5099</f>
        <v>0.21842388483870315</v>
      </c>
      <c r="S5099" s="13">
        <f>MIN(Q5099,IF(R5099=0,P5099,R5099))</f>
        <v>0.05</v>
      </c>
      <c r="T5099">
        <f>IFERROR(S5099*I5099,0)</f>
        <v>6.6574450000000001</v>
      </c>
      <c r="U5099" t="b">
        <f>O5099=N5099</f>
        <v>0</v>
      </c>
    </row>
    <row r="5100" spans="1:21" ht="21" x14ac:dyDescent="0.4">
      <c r="A5100" t="s">
        <v>5998</v>
      </c>
      <c r="B5100" t="s">
        <v>5991</v>
      </c>
      <c r="C5100" t="s">
        <v>5992</v>
      </c>
      <c r="D5100" s="34">
        <v>145277</v>
      </c>
      <c r="E5100" s="34">
        <v>4170</v>
      </c>
      <c r="F5100" s="33">
        <v>1.1819</v>
      </c>
      <c r="G5100" s="33">
        <v>0.58209999999999995</v>
      </c>
      <c r="H5100" s="49">
        <v>2.8703786559469151</v>
      </c>
      <c r="I5100" s="33">
        <v>1.7639999999999998</v>
      </c>
      <c r="J5100" s="35">
        <f>G5100/I5100</f>
        <v>0.32998866213151928</v>
      </c>
      <c r="K5100">
        <v>0.28342925659472418</v>
      </c>
      <c r="L5100">
        <v>0.42302158273381291</v>
      </c>
      <c r="M5100" s="49">
        <v>0.25</v>
      </c>
      <c r="N5100" t="s">
        <v>37</v>
      </c>
      <c r="O5100" s="10" t="s">
        <v>37</v>
      </c>
      <c r="P5100">
        <f>VLOOKUP($O5100,$Y$2:$AJ$8,9,FALSE)</f>
        <v>0.25</v>
      </c>
      <c r="Q5100" s="11">
        <f>(L5100-M5100)/L5100</f>
        <v>0.4090136054421768</v>
      </c>
      <c r="S5100" s="13">
        <f>MIN(Q5100,IF(R5100=0,P5100,R5100))</f>
        <v>0.25</v>
      </c>
      <c r="T5100">
        <f>IFERROR(S5100*I5100,0)</f>
        <v>0.44099999999999995</v>
      </c>
      <c r="U5100" t="b">
        <f>O5100=N5100</f>
        <v>1</v>
      </c>
    </row>
    <row r="5101" spans="1:21" ht="21" x14ac:dyDescent="0.4">
      <c r="A5101" t="s">
        <v>2851</v>
      </c>
      <c r="B5101" t="s">
        <v>2809</v>
      </c>
      <c r="C5101" t="s">
        <v>2810</v>
      </c>
      <c r="D5101" s="34">
        <v>60720</v>
      </c>
      <c r="E5101" s="34">
        <v>7508</v>
      </c>
      <c r="F5101" s="33">
        <v>9.7603999999999989</v>
      </c>
      <c r="G5101" s="33">
        <v>3.2004999999999999</v>
      </c>
      <c r="H5101" s="49">
        <v>12.364953886693018</v>
      </c>
      <c r="I5101" s="33">
        <v>12.960899999999999</v>
      </c>
      <c r="J5101" s="35">
        <f>G5101/I5101</f>
        <v>0.24693501222908903</v>
      </c>
      <c r="K5101">
        <v>1.3</v>
      </c>
      <c r="L5101">
        <v>1.7262786361214704</v>
      </c>
      <c r="M5101" s="49">
        <v>1.3</v>
      </c>
      <c r="N5101" t="s">
        <v>37</v>
      </c>
      <c r="O5101" s="10" t="s">
        <v>37</v>
      </c>
      <c r="P5101">
        <f>VLOOKUP($O5101,$Y$2:$AJ$8,9,FALSE)</f>
        <v>0.25</v>
      </c>
      <c r="Q5101" s="11">
        <f>(L5101-M5101)/L5101</f>
        <v>0.24693501222908898</v>
      </c>
      <c r="S5101" s="13">
        <f>MIN(Q5101,IF(R5101=0,P5101,R5101))</f>
        <v>0.24693501222908898</v>
      </c>
      <c r="T5101">
        <f>IFERROR(S5101*I5101,0)</f>
        <v>3.200499999999999</v>
      </c>
      <c r="U5101" t="b">
        <f>O5101=N5101</f>
        <v>1</v>
      </c>
    </row>
    <row r="5102" spans="1:21" ht="21" x14ac:dyDescent="0.4">
      <c r="A5102" t="s">
        <v>538</v>
      </c>
      <c r="B5102" t="s">
        <v>423</v>
      </c>
      <c r="C5102" s="50" t="s">
        <v>424</v>
      </c>
      <c r="D5102" s="34">
        <v>2033304</v>
      </c>
      <c r="E5102" s="34">
        <v>156706</v>
      </c>
      <c r="F5102" s="33">
        <v>352.58950000000004</v>
      </c>
      <c r="G5102" s="33">
        <v>85.603200000000001</v>
      </c>
      <c r="H5102" s="49">
        <v>7.7069636414426963</v>
      </c>
      <c r="I5102" s="33">
        <v>438.19270000000006</v>
      </c>
      <c r="J5102" s="35">
        <f>G5102/I5102</f>
        <v>0.19535514854537739</v>
      </c>
      <c r="K5102">
        <v>2.2500063813765911</v>
      </c>
      <c r="L5102">
        <v>2.7962726379334555</v>
      </c>
      <c r="M5102" s="49">
        <v>2.25</v>
      </c>
      <c r="N5102" t="s">
        <v>37</v>
      </c>
      <c r="O5102" s="10" t="s">
        <v>42</v>
      </c>
      <c r="P5102">
        <f>VLOOKUP($O5102,$Y$2:$AJ$8,9,FALSE)</f>
        <v>0.05</v>
      </c>
      <c r="Q5102" s="11">
        <f>(L5102-M5102)/L5102</f>
        <v>0.19535743064638014</v>
      </c>
      <c r="S5102" s="13">
        <f>MIN(Q5102,IF(R5102=0,P5102,R5102))</f>
        <v>0.05</v>
      </c>
      <c r="T5102">
        <f>IFERROR(S5102*I5102,0)</f>
        <v>21.909635000000005</v>
      </c>
      <c r="U5102" t="b">
        <f>O5102=N5102</f>
        <v>0</v>
      </c>
    </row>
    <row r="5103" spans="1:21" ht="21" x14ac:dyDescent="0.4">
      <c r="A5103" t="s">
        <v>3777</v>
      </c>
      <c r="B5103" t="s">
        <v>3773</v>
      </c>
      <c r="C5103" t="s">
        <v>3774</v>
      </c>
      <c r="D5103" s="34">
        <v>69732</v>
      </c>
      <c r="E5103" s="34">
        <v>10962</v>
      </c>
      <c r="F5103" s="33">
        <v>6.5882999999999994</v>
      </c>
      <c r="G5103" s="33">
        <v>2.1955</v>
      </c>
      <c r="H5103" s="49">
        <v>15.720185854414042</v>
      </c>
      <c r="I5103" s="33">
        <v>8.7837999999999994</v>
      </c>
      <c r="J5103" s="35">
        <f>G5103/I5103</f>
        <v>0.24994876932534896</v>
      </c>
      <c r="K5103">
        <v>0.6010125889436233</v>
      </c>
      <c r="L5103">
        <v>0.80129538405400469</v>
      </c>
      <c r="M5103" s="49">
        <v>0.5</v>
      </c>
      <c r="N5103" t="s">
        <v>34</v>
      </c>
      <c r="O5103" s="10" t="s">
        <v>34</v>
      </c>
      <c r="P5103">
        <f>VLOOKUP($O5103,$Y$2:$AJ$8,9,FALSE)</f>
        <v>0.15</v>
      </c>
      <c r="Q5103" s="11">
        <f>(L5103-M5103)/L5103</f>
        <v>0.3760103827500626</v>
      </c>
      <c r="S5103" s="13">
        <f>MIN(Q5103,IF(R5103=0,P5103,R5103))</f>
        <v>0.15</v>
      </c>
      <c r="T5103">
        <f>IFERROR(S5103*I5103,0)</f>
        <v>1.3175699999999999</v>
      </c>
      <c r="U5103" t="b">
        <f>O5103=N5103</f>
        <v>1</v>
      </c>
    </row>
    <row r="5104" spans="1:21" ht="21" x14ac:dyDescent="0.4">
      <c r="A5104" t="s">
        <v>584</v>
      </c>
      <c r="B5104" t="s">
        <v>543</v>
      </c>
      <c r="C5104" s="50" t="s">
        <v>544</v>
      </c>
      <c r="D5104" s="34">
        <v>6022767</v>
      </c>
      <c r="E5104" s="34">
        <v>128643</v>
      </c>
      <c r="F5104" s="33">
        <v>69.399199999999993</v>
      </c>
      <c r="G5104" s="33">
        <v>34.183199999999999</v>
      </c>
      <c r="H5104" s="49">
        <v>2.135945156105159</v>
      </c>
      <c r="I5104" s="33">
        <v>103.58239999999999</v>
      </c>
      <c r="J5104" s="35">
        <f>G5104/I5104</f>
        <v>0.33000973138293765</v>
      </c>
      <c r="K5104">
        <v>0.53947124989311501</v>
      </c>
      <c r="L5104">
        <v>0.80519266497205444</v>
      </c>
      <c r="M5104" s="49">
        <v>0.15</v>
      </c>
      <c r="N5104" t="s">
        <v>37</v>
      </c>
      <c r="O5104" s="10" t="s">
        <v>42</v>
      </c>
      <c r="P5104">
        <f>VLOOKUP($O5104,$Y$2:$AJ$8,9,FALSE)</f>
        <v>0.05</v>
      </c>
      <c r="Q5104" s="11">
        <f>(L5104-M5104)/L5104</f>
        <v>0.81370918225490041</v>
      </c>
      <c r="S5104" s="13">
        <f>MIN(Q5104,IF(R5104=0,P5104,R5104))</f>
        <v>0.05</v>
      </c>
      <c r="T5104">
        <f>IFERROR(S5104*I5104,0)</f>
        <v>5.1791200000000002</v>
      </c>
      <c r="U5104" t="b">
        <f>O5104=N5104</f>
        <v>0</v>
      </c>
    </row>
    <row r="5105" spans="1:21" ht="21" x14ac:dyDescent="0.4">
      <c r="A5105" t="s">
        <v>2034</v>
      </c>
      <c r="B5105" t="s">
        <v>1772</v>
      </c>
      <c r="C5105" s="50" t="s">
        <v>1773</v>
      </c>
      <c r="D5105" s="34">
        <v>882</v>
      </c>
      <c r="E5105" s="34">
        <v>172</v>
      </c>
      <c r="F5105" s="33">
        <v>0.18100000000000002</v>
      </c>
      <c r="G5105" s="33">
        <v>8.900000000000001E-2</v>
      </c>
      <c r="H5105" s="49">
        <v>19.501133786848072</v>
      </c>
      <c r="I5105" s="33">
        <v>0.27</v>
      </c>
      <c r="J5105" s="35">
        <f>G5105/I5105</f>
        <v>0.32962962962962966</v>
      </c>
      <c r="K5105">
        <v>1.0523255813953489</v>
      </c>
      <c r="L5105">
        <v>1.569767441860465</v>
      </c>
      <c r="M5105" s="49">
        <v>1.45</v>
      </c>
      <c r="N5105" t="s">
        <v>37</v>
      </c>
      <c r="O5105" s="10" t="s">
        <v>34</v>
      </c>
      <c r="P5105">
        <f>VLOOKUP($O5105,$Y$2:$AJ$8,9,FALSE)</f>
        <v>0.15</v>
      </c>
      <c r="Q5105" s="11">
        <f>(L5105-M5105)/L5105</f>
        <v>7.6296296296296265E-2</v>
      </c>
      <c r="S5105" s="13">
        <f>MIN(Q5105,IF(R5105=0,P5105,R5105))</f>
        <v>7.6296296296296265E-2</v>
      </c>
      <c r="T5105">
        <f>IFERROR(S5105*I5105,0)</f>
        <v>2.0599999999999993E-2</v>
      </c>
      <c r="U5105" t="b">
        <f>O5105=N5105</f>
        <v>0</v>
      </c>
    </row>
    <row r="5106" spans="1:21" ht="21" x14ac:dyDescent="0.4">
      <c r="A5106" t="s">
        <v>2497</v>
      </c>
      <c r="B5106" t="s">
        <v>2390</v>
      </c>
      <c r="C5106" t="s">
        <v>2391</v>
      </c>
      <c r="D5106" s="34">
        <v>346888</v>
      </c>
      <c r="E5106" s="34">
        <v>56768</v>
      </c>
      <c r="F5106" s="33">
        <v>3.9675000000000002</v>
      </c>
      <c r="G5106" s="33">
        <v>1.3225</v>
      </c>
      <c r="H5106" s="49">
        <v>16.364936233020455</v>
      </c>
      <c r="I5106" s="33">
        <v>5.29</v>
      </c>
      <c r="J5106" s="35">
        <f>G5106/I5106</f>
        <v>0.25</v>
      </c>
      <c r="K5106">
        <v>6.9889726606538902E-2</v>
      </c>
      <c r="L5106">
        <v>9.3186302142051855E-2</v>
      </c>
      <c r="M5106" s="49">
        <v>0.01</v>
      </c>
      <c r="N5106" t="s">
        <v>37</v>
      </c>
      <c r="O5106" s="10" t="s">
        <v>37</v>
      </c>
      <c r="P5106">
        <f>VLOOKUP($O5106,$Y$2:$AJ$8,9,FALSE)</f>
        <v>0.25</v>
      </c>
      <c r="Q5106" s="11">
        <f>(L5106-M5106)/L5106</f>
        <v>0.89268809073724009</v>
      </c>
      <c r="S5106" s="13">
        <f>MIN(Q5106,IF(R5106=0,P5106,R5106))</f>
        <v>0.25</v>
      </c>
      <c r="T5106">
        <f>IFERROR(S5106*I5106,0)</f>
        <v>1.3225</v>
      </c>
      <c r="U5106" t="b">
        <f>O5106=N5106</f>
        <v>1</v>
      </c>
    </row>
    <row r="5107" spans="1:21" ht="21" x14ac:dyDescent="0.4">
      <c r="A5107" t="s">
        <v>750</v>
      </c>
      <c r="B5107" t="s">
        <v>669</v>
      </c>
      <c r="C5107" s="50" t="s">
        <v>670</v>
      </c>
      <c r="D5107" s="34">
        <v>1549325</v>
      </c>
      <c r="E5107" s="34">
        <v>223646</v>
      </c>
      <c r="F5107" s="33">
        <v>131.649</v>
      </c>
      <c r="G5107" s="33">
        <v>43.879999999999995</v>
      </c>
      <c r="H5107" s="49">
        <v>14.435060429541897</v>
      </c>
      <c r="I5107" s="33">
        <v>175.529</v>
      </c>
      <c r="J5107" s="35">
        <f>G5107/I5107</f>
        <v>0.24998718160531877</v>
      </c>
      <c r="K5107">
        <v>0.58864902569238886</v>
      </c>
      <c r="L5107">
        <v>0.78485195353370951</v>
      </c>
      <c r="M5107" s="49">
        <v>0.45</v>
      </c>
      <c r="N5107" t="s">
        <v>34</v>
      </c>
      <c r="O5107" s="10" t="s">
        <v>34</v>
      </c>
      <c r="P5107">
        <f>VLOOKUP($O5107,$Y$2:$AJ$8,9,FALSE)</f>
        <v>0.15</v>
      </c>
      <c r="Q5107" s="11">
        <f>(L5107-M5107)/L5107</f>
        <v>0.42664346062474007</v>
      </c>
      <c r="S5107" s="13">
        <f>MIN(Q5107,IF(R5107=0,P5107,R5107))</f>
        <v>0.15</v>
      </c>
      <c r="T5107">
        <f>IFERROR(S5107*I5107,0)</f>
        <v>26.329349999999998</v>
      </c>
      <c r="U5107" t="b">
        <f>O5107=N5107</f>
        <v>1</v>
      </c>
    </row>
    <row r="5108" spans="1:21" ht="21" x14ac:dyDescent="0.4">
      <c r="A5108" t="s">
        <v>3813</v>
      </c>
      <c r="B5108" t="s">
        <v>3798</v>
      </c>
      <c r="C5108" t="s">
        <v>3799</v>
      </c>
      <c r="D5108" s="34">
        <v>327439</v>
      </c>
      <c r="E5108" s="34">
        <v>36427</v>
      </c>
      <c r="F5108" s="33">
        <v>72.853999999999999</v>
      </c>
      <c r="G5108" s="33">
        <v>31.735699999999998</v>
      </c>
      <c r="H5108" s="49">
        <v>11.124820195517334</v>
      </c>
      <c r="I5108" s="33">
        <v>104.58969999999999</v>
      </c>
      <c r="J5108" s="35">
        <f>G5108/I5108</f>
        <v>0.30343045252065931</v>
      </c>
      <c r="K5108">
        <v>2</v>
      </c>
      <c r="L5108">
        <v>2.8712136601971063</v>
      </c>
      <c r="M5108" s="49">
        <v>2</v>
      </c>
      <c r="N5108" t="s">
        <v>33</v>
      </c>
      <c r="O5108" s="10" t="s">
        <v>33</v>
      </c>
      <c r="P5108">
        <f>VLOOKUP($O5108,$Y$2:$AJ$8,9,FALSE)</f>
        <v>0.4</v>
      </c>
      <c r="Q5108" s="11">
        <f>(L5108-M5108)/L5108</f>
        <v>0.30343045252065926</v>
      </c>
      <c r="S5108" s="13">
        <f>MIN(Q5108,IF(R5108=0,P5108,R5108))</f>
        <v>0.30343045252065926</v>
      </c>
      <c r="T5108">
        <f>IFERROR(S5108*I5108,0)</f>
        <v>31.735699999999994</v>
      </c>
      <c r="U5108" t="b">
        <f>O5108=N5108</f>
        <v>1</v>
      </c>
    </row>
    <row r="5109" spans="1:21" ht="21" x14ac:dyDescent="0.4">
      <c r="A5109" t="s">
        <v>2528</v>
      </c>
      <c r="B5109" t="s">
        <v>2500</v>
      </c>
      <c r="C5109" t="s">
        <v>2501</v>
      </c>
      <c r="D5109" s="34">
        <v>67627</v>
      </c>
      <c r="E5109" s="34">
        <v>13372</v>
      </c>
      <c r="F5109" s="33">
        <v>28.523500000000002</v>
      </c>
      <c r="G5109" s="33">
        <v>9.3536000000000001</v>
      </c>
      <c r="H5109" s="49">
        <v>19.773167521847782</v>
      </c>
      <c r="I5109" s="33">
        <v>37.877099999999999</v>
      </c>
      <c r="J5109" s="35">
        <f>G5109/I5109</f>
        <v>0.2469460439157169</v>
      </c>
      <c r="K5109">
        <v>2.1330765779240206</v>
      </c>
      <c r="L5109">
        <v>2.8325680526473227</v>
      </c>
      <c r="M5109" s="49">
        <v>2</v>
      </c>
      <c r="N5109" t="s">
        <v>34</v>
      </c>
      <c r="O5109" s="10" t="s">
        <v>34</v>
      </c>
      <c r="P5109">
        <f>VLOOKUP($O5109,$Y$2:$AJ$8,9,FALSE)</f>
        <v>0.15</v>
      </c>
      <c r="Q5109" s="11">
        <f>(L5109-M5109)/L5109</f>
        <v>0.29392693738432984</v>
      </c>
      <c r="S5109" s="13">
        <f>MIN(Q5109,IF(R5109=0,P5109,R5109))</f>
        <v>0.15</v>
      </c>
      <c r="T5109">
        <f>IFERROR(S5109*I5109,0)</f>
        <v>5.681565</v>
      </c>
      <c r="U5109" t="b">
        <f>O5109=N5109</f>
        <v>1</v>
      </c>
    </row>
    <row r="5110" spans="1:21" ht="21" x14ac:dyDescent="0.4">
      <c r="A5110" t="s">
        <v>5538</v>
      </c>
      <c r="B5110" t="s">
        <v>5535</v>
      </c>
      <c r="C5110" t="s">
        <v>5536</v>
      </c>
      <c r="D5110" s="34">
        <v>40380</v>
      </c>
      <c r="E5110" s="34">
        <v>5041</v>
      </c>
      <c r="F5110" s="33">
        <v>0.89990000000000003</v>
      </c>
      <c r="G5110" s="33">
        <v>0.44330000000000008</v>
      </c>
      <c r="H5110" s="49">
        <v>12.483902922238732</v>
      </c>
      <c r="I5110" s="33">
        <v>1.3432000000000002</v>
      </c>
      <c r="J5110" s="35">
        <f>G5110/I5110</f>
        <v>0.33003275759380585</v>
      </c>
      <c r="K5110">
        <v>0.1785161674270978</v>
      </c>
      <c r="L5110">
        <v>0.2664550684388019</v>
      </c>
      <c r="M5110" s="49">
        <v>0.03</v>
      </c>
      <c r="N5110" t="s">
        <v>37</v>
      </c>
      <c r="O5110" s="10" t="s">
        <v>37</v>
      </c>
      <c r="P5110">
        <f>VLOOKUP($O5110,$Y$2:$AJ$8,9,FALSE)</f>
        <v>0.25</v>
      </c>
      <c r="Q5110" s="11">
        <f>(L5110-M5110)/L5110</f>
        <v>0.88741066110780231</v>
      </c>
      <c r="S5110" s="13">
        <f>MIN(Q5110,IF(R5110=0,P5110,R5110))</f>
        <v>0.25</v>
      </c>
      <c r="T5110">
        <f>IFERROR(S5110*I5110,0)</f>
        <v>0.33580000000000004</v>
      </c>
      <c r="U5110" t="b">
        <f>O5110=N5110</f>
        <v>1</v>
      </c>
    </row>
    <row r="5111" spans="1:21" ht="21" x14ac:dyDescent="0.4">
      <c r="A5111" t="s">
        <v>3444</v>
      </c>
      <c r="B5111" t="s">
        <v>3421</v>
      </c>
      <c r="C5111" t="s">
        <v>3422</v>
      </c>
      <c r="D5111" s="34">
        <v>7483</v>
      </c>
      <c r="E5111" s="34">
        <v>4964</v>
      </c>
      <c r="F5111" s="33">
        <v>6.6978</v>
      </c>
      <c r="G5111" s="33">
        <v>2.2327000000000004</v>
      </c>
      <c r="H5111" s="49">
        <v>66.337030602699457</v>
      </c>
      <c r="I5111" s="33">
        <v>8.9305000000000003</v>
      </c>
      <c r="J5111" s="35">
        <f>G5111/I5111</f>
        <v>0.25000839818599185</v>
      </c>
      <c r="K5111">
        <v>1.3492747784045125</v>
      </c>
      <c r="L5111">
        <v>1.7990531829170024</v>
      </c>
      <c r="M5111" s="49">
        <v>0.01</v>
      </c>
      <c r="N5111" t="s">
        <v>34</v>
      </c>
      <c r="O5111" s="10" t="s">
        <v>34</v>
      </c>
      <c r="P5111">
        <f>VLOOKUP($O5111,$Y$2:$AJ$8,9,FALSE)</f>
        <v>0.15</v>
      </c>
      <c r="Q5111" s="11">
        <f>(L5111-M5111)/L5111</f>
        <v>0.99444152063154356</v>
      </c>
      <c r="S5111" s="13">
        <f>MIN(Q5111,IF(R5111=0,P5111,R5111))</f>
        <v>0.15</v>
      </c>
      <c r="T5111">
        <f>IFERROR(S5111*I5111,0)</f>
        <v>1.339575</v>
      </c>
      <c r="U5111" t="b">
        <f>O5111=N5111</f>
        <v>1</v>
      </c>
    </row>
    <row r="5112" spans="1:21" ht="21" x14ac:dyDescent="0.4">
      <c r="A5112" t="s">
        <v>3445</v>
      </c>
      <c r="B5112" t="s">
        <v>3421</v>
      </c>
      <c r="C5112" t="s">
        <v>3422</v>
      </c>
      <c r="D5112" s="34">
        <v>68341</v>
      </c>
      <c r="E5112" s="34">
        <v>57549</v>
      </c>
      <c r="F5112" s="33">
        <v>8.7617000000000012</v>
      </c>
      <c r="G5112" s="33">
        <v>2.9199000000000002</v>
      </c>
      <c r="H5112" s="49">
        <v>84.208600986230806</v>
      </c>
      <c r="I5112" s="33">
        <v>11.681600000000001</v>
      </c>
      <c r="J5112" s="35">
        <f>G5112/I5112</f>
        <v>0.24995719764415833</v>
      </c>
      <c r="K5112">
        <v>0.15224764982884151</v>
      </c>
      <c r="L5112">
        <v>0.20298528210742153</v>
      </c>
      <c r="M5112" s="49">
        <v>0.01</v>
      </c>
      <c r="N5112" t="s">
        <v>34</v>
      </c>
      <c r="O5112" s="10" t="s">
        <v>34</v>
      </c>
      <c r="P5112">
        <f>VLOOKUP($O5112,$Y$2:$AJ$8,9,FALSE)</f>
        <v>0.15</v>
      </c>
      <c r="Q5112" s="11">
        <f>(L5112-M5112)/L5112</f>
        <v>0.95073534447335972</v>
      </c>
      <c r="S5112" s="13">
        <f>MIN(Q5112,IF(R5112=0,P5112,R5112))</f>
        <v>0.15</v>
      </c>
      <c r="T5112">
        <f>IFERROR(S5112*I5112,0)</f>
        <v>1.7522400000000002</v>
      </c>
      <c r="U5112" t="b">
        <f>O5112=N5112</f>
        <v>1</v>
      </c>
    </row>
    <row r="5113" spans="1:21" ht="21" x14ac:dyDescent="0.4">
      <c r="A5113" t="s">
        <v>4638</v>
      </c>
      <c r="B5113" t="s">
        <v>4593</v>
      </c>
      <c r="C5113" t="s">
        <v>4594</v>
      </c>
      <c r="D5113" s="34">
        <v>259541</v>
      </c>
      <c r="E5113" s="34">
        <v>5417</v>
      </c>
      <c r="F5113" s="33">
        <v>1.6156000000000001</v>
      </c>
      <c r="G5113" s="33">
        <v>0.53839999999999999</v>
      </c>
      <c r="H5113" s="49">
        <v>2.087146154172173</v>
      </c>
      <c r="I5113" s="33">
        <v>2.1539999999999999</v>
      </c>
      <c r="J5113" s="35">
        <f>G5113/I5113</f>
        <v>0.24995357474466109</v>
      </c>
      <c r="K5113">
        <v>0.2982462617685066</v>
      </c>
      <c r="L5113">
        <v>0.39763706848809305</v>
      </c>
      <c r="M5113" s="49">
        <v>0.17</v>
      </c>
      <c r="N5113" t="s">
        <v>37</v>
      </c>
      <c r="O5113" s="10" t="s">
        <v>37</v>
      </c>
      <c r="P5113">
        <f>VLOOKUP($O5113,$Y$2:$AJ$8,9,FALSE)</f>
        <v>0.25</v>
      </c>
      <c r="Q5113" s="11">
        <f>(L5113-M5113)/L5113</f>
        <v>0.57247446610956354</v>
      </c>
      <c r="S5113" s="13">
        <f>MIN(Q5113,IF(R5113=0,P5113,R5113))</f>
        <v>0.25</v>
      </c>
      <c r="T5113">
        <f>IFERROR(S5113*I5113,0)</f>
        <v>0.53849999999999998</v>
      </c>
      <c r="U5113" t="b">
        <f>O5113=N5113</f>
        <v>1</v>
      </c>
    </row>
    <row r="5114" spans="1:21" ht="21" x14ac:dyDescent="0.4">
      <c r="A5114" t="s">
        <v>4776</v>
      </c>
      <c r="B5114" t="s">
        <v>4772</v>
      </c>
      <c r="C5114" t="s">
        <v>4773</v>
      </c>
      <c r="D5114" s="34">
        <v>735884</v>
      </c>
      <c r="E5114" s="34">
        <v>220061</v>
      </c>
      <c r="F5114" s="33">
        <v>43.261600000000001</v>
      </c>
      <c r="G5114" s="33">
        <v>14.420199999999998</v>
      </c>
      <c r="H5114" s="49">
        <v>29.904305569899602</v>
      </c>
      <c r="I5114" s="33">
        <v>57.681799999999996</v>
      </c>
      <c r="J5114" s="35">
        <f>G5114/I5114</f>
        <v>0.24999566587727842</v>
      </c>
      <c r="K5114">
        <v>0.19658912756008562</v>
      </c>
      <c r="L5114">
        <v>0.26211732201525939</v>
      </c>
      <c r="M5114" s="49">
        <v>0.05</v>
      </c>
      <c r="N5114" t="s">
        <v>34</v>
      </c>
      <c r="O5114" s="10" t="s">
        <v>34</v>
      </c>
      <c r="P5114">
        <f>VLOOKUP($O5114,$Y$2:$AJ$8,9,FALSE)</f>
        <v>0.15</v>
      </c>
      <c r="Q5114" s="11">
        <f>(L5114-M5114)/L5114</f>
        <v>0.80924572395452299</v>
      </c>
      <c r="S5114" s="13">
        <f>MIN(Q5114,IF(R5114=0,P5114,R5114))</f>
        <v>0.15</v>
      </c>
      <c r="T5114">
        <f>IFERROR(S5114*I5114,0)</f>
        <v>8.6522699999999997</v>
      </c>
      <c r="U5114" t="b">
        <f>O5114=N5114</f>
        <v>1</v>
      </c>
    </row>
    <row r="5115" spans="1:21" ht="21" x14ac:dyDescent="0.4">
      <c r="A5115" t="s">
        <v>1566</v>
      </c>
      <c r="B5115" t="s">
        <v>1554</v>
      </c>
      <c r="C5115" s="50" t="s">
        <v>1555</v>
      </c>
      <c r="D5115" s="34">
        <v>5777</v>
      </c>
      <c r="E5115" s="34">
        <v>446</v>
      </c>
      <c r="F5115" s="33">
        <v>0.34139999999999998</v>
      </c>
      <c r="G5115" s="33">
        <v>0.22789999999999999</v>
      </c>
      <c r="H5115" s="49">
        <v>7.7202700363510477</v>
      </c>
      <c r="I5115" s="33">
        <v>0.56929999999999992</v>
      </c>
      <c r="J5115" s="35">
        <f>G5115/I5115</f>
        <v>0.4003161777621641</v>
      </c>
      <c r="K5115">
        <v>0.76547085201793719</v>
      </c>
      <c r="L5115">
        <v>1.2764573991031389</v>
      </c>
      <c r="M5115" s="49">
        <v>0.99</v>
      </c>
      <c r="N5115" t="s">
        <v>33</v>
      </c>
      <c r="O5115" s="10" t="s">
        <v>42</v>
      </c>
      <c r="P5115">
        <f>VLOOKUP($O5115,$Y$2:$AJ$8,9,FALSE)</f>
        <v>0.05</v>
      </c>
      <c r="Q5115" s="11">
        <f>(L5115-M5115)/L5115</f>
        <v>0.22441594941155801</v>
      </c>
      <c r="S5115" s="13">
        <f>MIN(Q5115,IF(R5115=0,P5115,R5115))</f>
        <v>0.05</v>
      </c>
      <c r="T5115">
        <f>IFERROR(S5115*I5115,0)</f>
        <v>2.8464999999999997E-2</v>
      </c>
      <c r="U5115" t="b">
        <f>O5115=N5115</f>
        <v>0</v>
      </c>
    </row>
    <row r="5116" spans="1:21" ht="21" x14ac:dyDescent="0.4">
      <c r="A5116" t="s">
        <v>267</v>
      </c>
      <c r="B5116" t="s">
        <v>248</v>
      </c>
      <c r="C5116" s="50" t="s">
        <v>249</v>
      </c>
      <c r="D5116" s="34">
        <v>54981</v>
      </c>
      <c r="E5116" s="34">
        <v>7372</v>
      </c>
      <c r="F5116" s="33">
        <v>11.458200000000001</v>
      </c>
      <c r="G5116" s="33">
        <v>3.8097999999999996</v>
      </c>
      <c r="H5116" s="49">
        <v>13.408268310871028</v>
      </c>
      <c r="I5116" s="33">
        <v>15.268000000000001</v>
      </c>
      <c r="J5116" s="35">
        <f>G5116/I5116</f>
        <v>0.24952842546502485</v>
      </c>
      <c r="K5116">
        <v>1.554286489419425</v>
      </c>
      <c r="L5116">
        <v>2.071079761258817</v>
      </c>
      <c r="M5116" s="49">
        <v>1.5</v>
      </c>
      <c r="N5116" t="s">
        <v>34</v>
      </c>
      <c r="O5116" s="10" t="s">
        <v>34</v>
      </c>
      <c r="P5116">
        <f>VLOOKUP($O5116,$Y$2:$AJ$8,9,FALSE)</f>
        <v>0.15</v>
      </c>
      <c r="Q5116" s="11">
        <f>(L5116-M5116)/L5116</f>
        <v>0.27574011003405813</v>
      </c>
      <c r="S5116" s="13">
        <f>MIN(Q5116,IF(R5116=0,P5116,R5116))</f>
        <v>0.15</v>
      </c>
      <c r="T5116">
        <f>IFERROR(S5116*I5116,0)</f>
        <v>2.2902</v>
      </c>
      <c r="U5116" t="b">
        <f>O5116=N5116</f>
        <v>1</v>
      </c>
    </row>
    <row r="5117" spans="1:21" ht="21" x14ac:dyDescent="0.4">
      <c r="A5117" t="s">
        <v>1676</v>
      </c>
      <c r="B5117" t="s">
        <v>1635</v>
      </c>
      <c r="C5117" s="50" t="s">
        <v>1636</v>
      </c>
      <c r="D5117" s="34">
        <v>8620855</v>
      </c>
      <c r="E5117" s="34">
        <v>313377</v>
      </c>
      <c r="F5117" s="33">
        <v>132.04939999999999</v>
      </c>
      <c r="G5117" s="33">
        <v>44.007599999999996</v>
      </c>
      <c r="H5117" s="49">
        <v>3.6351034787152781</v>
      </c>
      <c r="I5117" s="33">
        <v>176.05699999999999</v>
      </c>
      <c r="J5117" s="35">
        <f>G5117/I5117</f>
        <v>0.24996222814202218</v>
      </c>
      <c r="K5117">
        <v>0.42137553170781517</v>
      </c>
      <c r="L5117">
        <v>0.56180574834783659</v>
      </c>
      <c r="M5117" s="49">
        <v>0.3</v>
      </c>
      <c r="N5117" t="s">
        <v>37</v>
      </c>
      <c r="O5117" s="10" t="s">
        <v>34</v>
      </c>
      <c r="P5117">
        <f>VLOOKUP($O5117,$Y$2:$AJ$8,9,FALSE)</f>
        <v>0.15</v>
      </c>
      <c r="Q5117" s="11">
        <f>(L5117-M5117)/L5117</f>
        <v>0.4660075998114247</v>
      </c>
      <c r="S5117" s="13">
        <f>MIN(Q5117,IF(R5117=0,P5117,R5117))</f>
        <v>0.15</v>
      </c>
      <c r="T5117">
        <f>IFERROR(S5117*I5117,0)</f>
        <v>26.408549999999998</v>
      </c>
      <c r="U5117" t="b">
        <f>O5117=N5117</f>
        <v>0</v>
      </c>
    </row>
    <row r="5118" spans="1:21" ht="21" x14ac:dyDescent="0.4">
      <c r="A5118" t="s">
        <v>3046</v>
      </c>
      <c r="B5118" t="s">
        <v>3005</v>
      </c>
      <c r="C5118" t="s">
        <v>3006</v>
      </c>
      <c r="D5118" s="34">
        <v>99283</v>
      </c>
      <c r="E5118" s="34">
        <v>5650</v>
      </c>
      <c r="F5118" s="33">
        <v>11.299999999999999</v>
      </c>
      <c r="G5118" s="33">
        <v>2.4140999999999999</v>
      </c>
      <c r="H5118" s="49">
        <v>5.6908030579253248</v>
      </c>
      <c r="I5118" s="33">
        <v>13.714099999999998</v>
      </c>
      <c r="J5118" s="35">
        <f>G5118/I5118</f>
        <v>0.17603050874647264</v>
      </c>
      <c r="K5118">
        <v>1.9999999999999998</v>
      </c>
      <c r="L5118">
        <v>2.4272743362831855</v>
      </c>
      <c r="M5118" s="49">
        <v>2</v>
      </c>
      <c r="N5118" t="s">
        <v>34</v>
      </c>
      <c r="O5118" s="10" t="s">
        <v>34</v>
      </c>
      <c r="P5118">
        <f>VLOOKUP($O5118,$Y$2:$AJ$8,9,FALSE)</f>
        <v>0.15</v>
      </c>
      <c r="Q5118" s="11">
        <f>(L5118-M5118)/L5118</f>
        <v>0.17603050874647247</v>
      </c>
      <c r="S5118" s="13">
        <f>MIN(Q5118,IF(R5118=0,P5118,R5118))</f>
        <v>0.15</v>
      </c>
      <c r="T5118">
        <f>IFERROR(S5118*I5118,0)</f>
        <v>2.0571149999999996</v>
      </c>
      <c r="U5118" t="b">
        <f>O5118=N5118</f>
        <v>1</v>
      </c>
    </row>
    <row r="5119" spans="1:21" ht="21" x14ac:dyDescent="0.4">
      <c r="A5119" t="s">
        <v>2151</v>
      </c>
      <c r="B5119" t="s">
        <v>2094</v>
      </c>
      <c r="C5119" t="s">
        <v>2095</v>
      </c>
      <c r="D5119" s="34">
        <v>8511</v>
      </c>
      <c r="E5119" s="34">
        <v>1630</v>
      </c>
      <c r="F5119" s="33">
        <v>0.88879999999999992</v>
      </c>
      <c r="G5119" s="33">
        <v>0.29389999999999999</v>
      </c>
      <c r="H5119" s="49">
        <v>19.151686053342733</v>
      </c>
      <c r="I5119" s="33">
        <v>1.1826999999999999</v>
      </c>
      <c r="J5119" s="35">
        <f>G5119/I5119</f>
        <v>0.24849919675319188</v>
      </c>
      <c r="K5119">
        <v>0.54527607361963193</v>
      </c>
      <c r="L5119">
        <v>0.72558282208588942</v>
      </c>
      <c r="M5119" s="49">
        <v>0.5</v>
      </c>
      <c r="N5119" t="s">
        <v>34</v>
      </c>
      <c r="O5119" s="10" t="s">
        <v>34</v>
      </c>
      <c r="P5119">
        <f>VLOOKUP($O5119,$Y$2:$AJ$8,9,FALSE)</f>
        <v>0.15</v>
      </c>
      <c r="Q5119" s="11">
        <f>(L5119-M5119)/L5119</f>
        <v>0.31089879090217287</v>
      </c>
      <c r="S5119" s="13">
        <f>MIN(Q5119,IF(R5119=0,P5119,R5119))</f>
        <v>0.15</v>
      </c>
      <c r="T5119">
        <f>IFERROR(S5119*I5119,0)</f>
        <v>0.17740499999999998</v>
      </c>
      <c r="U5119" t="b">
        <f>O5119=N5119</f>
        <v>1</v>
      </c>
    </row>
    <row r="5120" spans="1:21" ht="21" x14ac:dyDescent="0.4">
      <c r="A5120" t="s">
        <v>2642</v>
      </c>
      <c r="B5120" t="s">
        <v>2609</v>
      </c>
      <c r="C5120" t="s">
        <v>2610</v>
      </c>
      <c r="D5120" s="34">
        <v>150231</v>
      </c>
      <c r="E5120" s="34">
        <v>96371</v>
      </c>
      <c r="F5120" s="33">
        <v>11.371599999999997</v>
      </c>
      <c r="G5120" s="33">
        <v>3.7900000000000005</v>
      </c>
      <c r="H5120" s="49">
        <v>64.148544574688316</v>
      </c>
      <c r="I5120" s="33">
        <v>15.161599999999998</v>
      </c>
      <c r="J5120" s="35">
        <f>G5120/I5120</f>
        <v>0.24997361756015202</v>
      </c>
      <c r="K5120">
        <v>0.11799815297132951</v>
      </c>
      <c r="L5120">
        <v>0.15732533646013841</v>
      </c>
      <c r="M5120" s="49">
        <v>0.05</v>
      </c>
      <c r="N5120" t="s">
        <v>37</v>
      </c>
      <c r="O5120" s="10" t="s">
        <v>37</v>
      </c>
      <c r="P5120">
        <f>VLOOKUP($O5120,$Y$2:$AJ$8,9,FALSE)</f>
        <v>0.25</v>
      </c>
      <c r="Q5120" s="11">
        <f>(L5120-M5120)/L5120</f>
        <v>0.68218723617560151</v>
      </c>
      <c r="S5120" s="13">
        <f>MIN(Q5120,IF(R5120=0,P5120,R5120))</f>
        <v>0.25</v>
      </c>
      <c r="T5120">
        <f>IFERROR(S5120*I5120,0)</f>
        <v>3.7903999999999995</v>
      </c>
      <c r="U5120" t="b">
        <f>O5120=N5120</f>
        <v>1</v>
      </c>
    </row>
    <row r="5121" spans="1:21" ht="21" x14ac:dyDescent="0.4">
      <c r="A5121" t="s">
        <v>420</v>
      </c>
      <c r="B5121" t="s">
        <v>382</v>
      </c>
      <c r="C5121" s="50" t="s">
        <v>383</v>
      </c>
      <c r="D5121" s="34">
        <v>440134</v>
      </c>
      <c r="E5121" s="34">
        <v>30351</v>
      </c>
      <c r="F5121" s="33">
        <v>75.877499999999998</v>
      </c>
      <c r="G5121" s="33">
        <v>27.233300000000003</v>
      </c>
      <c r="H5121" s="49">
        <v>6.8958544443283181</v>
      </c>
      <c r="I5121" s="33">
        <v>103.1108</v>
      </c>
      <c r="J5121" s="35">
        <f>G5121/I5121</f>
        <v>0.26411685293878046</v>
      </c>
      <c r="K5121">
        <v>2.5</v>
      </c>
      <c r="L5121">
        <v>3.3972785081216434</v>
      </c>
      <c r="M5121" s="49">
        <v>2.5</v>
      </c>
      <c r="N5121" t="s">
        <v>45</v>
      </c>
      <c r="O5121" s="10" t="s">
        <v>37</v>
      </c>
      <c r="P5121">
        <f>VLOOKUP($O5121,$Y$2:$AJ$8,9,FALSE)</f>
        <v>0.25</v>
      </c>
      <c r="Q5121" s="11">
        <f>(L5121-M5121)/L5121</f>
        <v>0.2641168529387804</v>
      </c>
      <c r="S5121" s="13">
        <f>MIN(Q5121,IF(R5121=0,P5121,R5121))</f>
        <v>0.25</v>
      </c>
      <c r="T5121">
        <f>IFERROR(S5121*I5121,0)</f>
        <v>25.777699999999999</v>
      </c>
      <c r="U5121" t="b">
        <f>O5121=N5121</f>
        <v>0</v>
      </c>
    </row>
    <row r="5122" spans="1:21" ht="21" x14ac:dyDescent="0.4">
      <c r="A5122" t="s">
        <v>5612</v>
      </c>
      <c r="B5122" t="s">
        <v>5604</v>
      </c>
      <c r="C5122" t="s">
        <v>5605</v>
      </c>
      <c r="D5122" s="34">
        <v>17043</v>
      </c>
      <c r="E5122" s="34">
        <v>13931</v>
      </c>
      <c r="F5122" s="33">
        <v>3.3033000000000001</v>
      </c>
      <c r="G5122" s="33">
        <v>1.1003999999999998</v>
      </c>
      <c r="H5122" s="49">
        <v>81.740303937100279</v>
      </c>
      <c r="I5122" s="33">
        <v>4.4036999999999997</v>
      </c>
      <c r="J5122" s="35">
        <f>G5122/I5122</f>
        <v>0.24988078206962325</v>
      </c>
      <c r="K5122">
        <v>0.23711865623429762</v>
      </c>
      <c r="L5122">
        <v>0.31610796066326896</v>
      </c>
      <c r="M5122" s="49">
        <v>0.04</v>
      </c>
      <c r="N5122" t="s">
        <v>34</v>
      </c>
      <c r="O5122" s="10" t="s">
        <v>34</v>
      </c>
      <c r="P5122">
        <f>VLOOKUP($O5122,$Y$2:$AJ$8,9,FALSE)</f>
        <v>0.15</v>
      </c>
      <c r="Q5122" s="11">
        <f>(L5122-M5122)/L5122</f>
        <v>0.87346095328927953</v>
      </c>
      <c r="S5122" s="13">
        <f>MIN(Q5122,IF(R5122=0,P5122,R5122))</f>
        <v>0.15</v>
      </c>
      <c r="T5122">
        <f>IFERROR(S5122*I5122,0)</f>
        <v>0.66055499999999989</v>
      </c>
      <c r="U5122" t="b">
        <f>O5122=N5122</f>
        <v>1</v>
      </c>
    </row>
    <row r="5123" spans="1:21" ht="21" x14ac:dyDescent="0.4">
      <c r="A5123" t="s">
        <v>1425</v>
      </c>
      <c r="B5123" t="s">
        <v>1306</v>
      </c>
      <c r="C5123" s="50" t="s">
        <v>1307</v>
      </c>
      <c r="D5123" s="34">
        <v>705415</v>
      </c>
      <c r="E5123" s="34">
        <v>61496</v>
      </c>
      <c r="F5123" s="33">
        <v>17.651299999999999</v>
      </c>
      <c r="G5123" s="33">
        <v>5.8832000000000004</v>
      </c>
      <c r="H5123" s="49">
        <v>8.7177051806383474</v>
      </c>
      <c r="I5123" s="33">
        <v>23.534500000000001</v>
      </c>
      <c r="J5123" s="35">
        <f>G5123/I5123</f>
        <v>0.24998194140517113</v>
      </c>
      <c r="K5123">
        <v>0.28703167685703135</v>
      </c>
      <c r="L5123">
        <v>0.38269968778457136</v>
      </c>
      <c r="M5123" s="49">
        <v>0.2</v>
      </c>
      <c r="N5123" t="s">
        <v>37</v>
      </c>
      <c r="O5123" s="10" t="s">
        <v>34</v>
      </c>
      <c r="P5123">
        <f>VLOOKUP($O5123,$Y$2:$AJ$8,9,FALSE)</f>
        <v>0.15</v>
      </c>
      <c r="Q5123" s="11">
        <f>(L5123-M5123)/L5123</f>
        <v>0.4773970128959612</v>
      </c>
      <c r="S5123" s="13">
        <f>MIN(Q5123,IF(R5123=0,P5123,R5123))</f>
        <v>0.15</v>
      </c>
      <c r="T5123">
        <f>IFERROR(S5123*I5123,0)</f>
        <v>3.5301750000000003</v>
      </c>
      <c r="U5123" t="b">
        <f>O5123=N5123</f>
        <v>0</v>
      </c>
    </row>
    <row r="5124" spans="1:21" ht="21" x14ac:dyDescent="0.4">
      <c r="A5124" t="s">
        <v>6219</v>
      </c>
      <c r="B5124" t="s">
        <v>6180</v>
      </c>
      <c r="C5124" t="s">
        <v>6181</v>
      </c>
      <c r="D5124" s="34">
        <v>15881</v>
      </c>
      <c r="E5124" s="34">
        <v>185</v>
      </c>
      <c r="F5124" s="33">
        <v>5.4899999999999997E-2</v>
      </c>
      <c r="G5124" s="33">
        <v>2.9099999999999997E-2</v>
      </c>
      <c r="H5124" s="49">
        <v>1.1649140482337383</v>
      </c>
      <c r="I5124" s="33">
        <v>8.3999999999999991E-2</v>
      </c>
      <c r="J5124" s="35">
        <f>G5124/I5124</f>
        <v>0.34642857142857142</v>
      </c>
      <c r="K5124">
        <v>0.29675675675675672</v>
      </c>
      <c r="L5124">
        <v>0.45405405405405397</v>
      </c>
      <c r="M5124" s="49">
        <v>0.3</v>
      </c>
      <c r="N5124" t="s">
        <v>33</v>
      </c>
      <c r="O5124" s="10" t="s">
        <v>33</v>
      </c>
      <c r="P5124">
        <f>VLOOKUP($O5124,$Y$2:$AJ$8,9,FALSE)</f>
        <v>0.4</v>
      </c>
      <c r="Q5124" s="11">
        <f>(L5124-M5124)/L5124</f>
        <v>0.33928571428571419</v>
      </c>
      <c r="S5124" s="13">
        <f>MIN(Q5124,IF(R5124=0,P5124,R5124))</f>
        <v>0.33928571428571419</v>
      </c>
      <c r="T5124">
        <f>IFERROR(S5124*I5124,0)</f>
        <v>2.8499999999999991E-2</v>
      </c>
      <c r="U5124" t="b">
        <f>O5124=N5124</f>
        <v>1</v>
      </c>
    </row>
    <row r="5125" spans="1:21" ht="21" x14ac:dyDescent="0.4">
      <c r="A5125" t="s">
        <v>1535</v>
      </c>
      <c r="B5125" t="s">
        <v>1475</v>
      </c>
      <c r="C5125" s="50" t="s">
        <v>1476</v>
      </c>
      <c r="D5125" s="34">
        <v>1143136</v>
      </c>
      <c r="E5125" s="34">
        <v>96947</v>
      </c>
      <c r="F5125" s="33">
        <v>48.473499999999994</v>
      </c>
      <c r="G5125" s="33">
        <v>24.076500000000003</v>
      </c>
      <c r="H5125" s="49">
        <v>8.4807931864625026</v>
      </c>
      <c r="I5125" s="33">
        <v>72.55</v>
      </c>
      <c r="J5125" s="35">
        <f>G5125/I5125</f>
        <v>0.33186078566505861</v>
      </c>
      <c r="K5125">
        <v>0.49999999999999994</v>
      </c>
      <c r="L5125">
        <v>0.74834703497787447</v>
      </c>
      <c r="M5125" s="49">
        <v>0.5</v>
      </c>
      <c r="N5125" t="s">
        <v>33</v>
      </c>
      <c r="O5125" s="51" t="s">
        <v>42</v>
      </c>
      <c r="P5125">
        <f>VLOOKUP($O5125,$Y$2:$AJ$8,9,FALSE)</f>
        <v>0.05</v>
      </c>
      <c r="Q5125" s="11">
        <f>(L5125-M5125)/L5125</f>
        <v>0.33186078566505856</v>
      </c>
      <c r="S5125" s="13">
        <f>MIN(Q5125,IF(R5125=0,P5125,R5125))</f>
        <v>0.05</v>
      </c>
      <c r="T5125">
        <f>IFERROR(S5125*I5125,0)</f>
        <v>3.6274999999999999</v>
      </c>
      <c r="U5125" t="b">
        <f>O5125=N5125</f>
        <v>0</v>
      </c>
    </row>
    <row r="5126" spans="1:21" ht="21" x14ac:dyDescent="0.4">
      <c r="A5126" t="s">
        <v>4063</v>
      </c>
      <c r="B5126" t="s">
        <v>3907</v>
      </c>
      <c r="C5126" t="s">
        <v>3908</v>
      </c>
      <c r="D5126" s="34">
        <v>61837</v>
      </c>
      <c r="E5126" s="34">
        <v>6213</v>
      </c>
      <c r="F5126" s="33">
        <v>5.1122999999999994</v>
      </c>
      <c r="G5126" s="33">
        <v>1.7037</v>
      </c>
      <c r="H5126" s="49">
        <v>10.047382634991996</v>
      </c>
      <c r="I5126" s="33">
        <v>6.8159999999999989</v>
      </c>
      <c r="J5126" s="35">
        <f>G5126/I5126</f>
        <v>0.24995598591549301</v>
      </c>
      <c r="K5126">
        <v>0.82283920811202305</v>
      </c>
      <c r="L5126">
        <v>1.0970545630130371</v>
      </c>
      <c r="M5126" s="49">
        <v>0.8</v>
      </c>
      <c r="N5126" t="s">
        <v>37</v>
      </c>
      <c r="O5126" s="10" t="s">
        <v>37</v>
      </c>
      <c r="P5126">
        <f>VLOOKUP($O5126,$Y$2:$AJ$8,9,FALSE)</f>
        <v>0.25</v>
      </c>
      <c r="Q5126" s="11">
        <f>(L5126-M5126)/L5126</f>
        <v>0.2707746478873238</v>
      </c>
      <c r="S5126" s="13">
        <f>MIN(Q5126,IF(R5126=0,P5126,R5126))</f>
        <v>0.25</v>
      </c>
      <c r="T5126">
        <f>IFERROR(S5126*I5126,0)</f>
        <v>1.7039999999999997</v>
      </c>
      <c r="U5126" t="b">
        <f>O5126=N5126</f>
        <v>1</v>
      </c>
    </row>
    <row r="5127" spans="1:21" ht="21" x14ac:dyDescent="0.4">
      <c r="A5127" t="s">
        <v>658</v>
      </c>
      <c r="B5127" t="s">
        <v>611</v>
      </c>
      <c r="C5127" s="50" t="s">
        <v>612</v>
      </c>
      <c r="D5127" s="34">
        <v>2574654</v>
      </c>
      <c r="E5127" s="34">
        <v>1114094</v>
      </c>
      <c r="F5127" s="33">
        <v>301.44329999999997</v>
      </c>
      <c r="G5127" s="33">
        <v>58.807299999999998</v>
      </c>
      <c r="H5127" s="49">
        <v>43.271600766549604</v>
      </c>
      <c r="I5127" s="33">
        <v>360.25059999999996</v>
      </c>
      <c r="J5127" s="35">
        <f>G5127/I5127</f>
        <v>0.1632399779486835</v>
      </c>
      <c r="K5127">
        <v>0.27057259082267743</v>
      </c>
      <c r="L5127">
        <v>0.32335745457744136</v>
      </c>
      <c r="M5127" s="49">
        <v>0.25</v>
      </c>
      <c r="N5127" t="s">
        <v>45</v>
      </c>
      <c r="O5127" s="10" t="s">
        <v>34</v>
      </c>
      <c r="P5127">
        <f>VLOOKUP($O5127,$Y$2:$AJ$8,9,FALSE)</f>
        <v>0.15</v>
      </c>
      <c r="Q5127" s="11">
        <f>(L5127-M5127)/L5127</f>
        <v>0.22686180120171892</v>
      </c>
      <c r="S5127" s="13">
        <f>MIN(Q5127,IF(R5127=0,P5127,R5127))</f>
        <v>0.15</v>
      </c>
      <c r="T5127">
        <f>IFERROR(S5127*I5127,0)</f>
        <v>54.037589999999994</v>
      </c>
      <c r="U5127" t="b">
        <f>O5127=N5127</f>
        <v>0</v>
      </c>
    </row>
    <row r="5128" spans="1:21" ht="21" x14ac:dyDescent="0.4">
      <c r="A5128" t="s">
        <v>1426</v>
      </c>
      <c r="B5128" t="s">
        <v>1306</v>
      </c>
      <c r="C5128" s="50" t="s">
        <v>1307</v>
      </c>
      <c r="D5128" s="34">
        <v>220481</v>
      </c>
      <c r="E5128" s="34">
        <v>8788</v>
      </c>
      <c r="F5128" s="33">
        <v>3.2174999999999998</v>
      </c>
      <c r="G5128" s="33">
        <v>1.0725</v>
      </c>
      <c r="H5128" s="49">
        <v>3.9858309786330794</v>
      </c>
      <c r="I5128" s="33">
        <v>4.29</v>
      </c>
      <c r="J5128" s="35">
        <f>G5128/I5128</f>
        <v>0.25</v>
      </c>
      <c r="K5128">
        <v>0.3661242603550296</v>
      </c>
      <c r="L5128">
        <v>0.48816568047337278</v>
      </c>
      <c r="M5128" s="49">
        <v>0.3</v>
      </c>
      <c r="N5128" t="s">
        <v>37</v>
      </c>
      <c r="O5128" s="10" t="s">
        <v>42</v>
      </c>
      <c r="P5128">
        <f>VLOOKUP($O5128,$Y$2:$AJ$8,9,FALSE)</f>
        <v>0.05</v>
      </c>
      <c r="Q5128" s="11">
        <f>(L5128-M5128)/L5128</f>
        <v>0.38545454545454549</v>
      </c>
      <c r="S5128" s="13">
        <f>MIN(Q5128,IF(R5128=0,P5128,R5128))</f>
        <v>0.05</v>
      </c>
      <c r="T5128">
        <f>IFERROR(S5128*I5128,0)</f>
        <v>0.21450000000000002</v>
      </c>
      <c r="U5128" t="b">
        <f>O5128=N5128</f>
        <v>0</v>
      </c>
    </row>
    <row r="5129" spans="1:21" ht="21" x14ac:dyDescent="0.4">
      <c r="A5129" t="s">
        <v>4504</v>
      </c>
      <c r="B5129" t="s">
        <v>4501</v>
      </c>
      <c r="C5129" t="s">
        <v>4502</v>
      </c>
      <c r="D5129" s="34">
        <v>184003</v>
      </c>
      <c r="E5129" s="34">
        <v>65058</v>
      </c>
      <c r="F5129" s="33">
        <v>22.45</v>
      </c>
      <c r="G5129" s="33">
        <v>5.6128000000000009</v>
      </c>
      <c r="H5129" s="49">
        <v>35.357032222300724</v>
      </c>
      <c r="I5129" s="33">
        <v>28.062799999999999</v>
      </c>
      <c r="J5129" s="35">
        <f>G5129/I5129</f>
        <v>0.20000855224710296</v>
      </c>
      <c r="K5129">
        <v>0.34507670079006425</v>
      </c>
      <c r="L5129">
        <v>0.43135048725752406</v>
      </c>
      <c r="M5129" s="49">
        <v>0.01</v>
      </c>
      <c r="N5129" t="s">
        <v>34</v>
      </c>
      <c r="O5129" s="10" t="s">
        <v>34</v>
      </c>
      <c r="P5129">
        <f>VLOOKUP($O5129,$Y$2:$AJ$8,9,FALSE)</f>
        <v>0.15</v>
      </c>
      <c r="Q5129" s="11">
        <f>(L5129-M5129)/L5129</f>
        <v>0.97681699616574258</v>
      </c>
      <c r="S5129" s="13">
        <f>MIN(Q5129,IF(R5129=0,P5129,R5129))</f>
        <v>0.15</v>
      </c>
      <c r="T5129">
        <f>IFERROR(S5129*I5129,0)</f>
        <v>4.2094199999999997</v>
      </c>
      <c r="U5129" t="b">
        <f>O5129=N5129</f>
        <v>1</v>
      </c>
    </row>
    <row r="5130" spans="1:21" ht="21" x14ac:dyDescent="0.4">
      <c r="A5130" t="s">
        <v>207</v>
      </c>
      <c r="B5130" t="s">
        <v>31</v>
      </c>
      <c r="C5130" t="s">
        <v>32</v>
      </c>
      <c r="D5130" s="34">
        <v>18971633</v>
      </c>
      <c r="E5130" s="34">
        <v>1761524</v>
      </c>
      <c r="F5130" s="33">
        <v>1795.9250999999999</v>
      </c>
      <c r="G5130" s="33">
        <v>595.97059999999999</v>
      </c>
      <c r="H5130" s="49">
        <v>9.285041514349345</v>
      </c>
      <c r="I5130" s="33">
        <v>2391.8957</v>
      </c>
      <c r="K5130">
        <v>1.0195291690604271</v>
      </c>
      <c r="L5130">
        <v>1.3578558679870385</v>
      </c>
      <c r="M5130" s="49">
        <v>1</v>
      </c>
      <c r="N5130" t="s">
        <v>33</v>
      </c>
      <c r="O5130" s="10" t="s">
        <v>37</v>
      </c>
      <c r="P5130">
        <f>VLOOKUP($O5130,$Y$2:$AJ$8,9,FALSE)</f>
        <v>0.25</v>
      </c>
      <c r="Q5130" s="11">
        <f>(L5130-M5130)/L5130</f>
        <v>0.26354481092131232</v>
      </c>
      <c r="S5130" s="13">
        <f>MIN(Q5130,IF(R5130=0,P5130,R5130))</f>
        <v>0.25</v>
      </c>
      <c r="T5130">
        <f>IFERROR(S5130*I5130,0)</f>
        <v>597.97392500000001</v>
      </c>
      <c r="U5130" t="b">
        <f>O5130=N5130</f>
        <v>0</v>
      </c>
    </row>
    <row r="5131" spans="1:21" ht="21" x14ac:dyDescent="0.4">
      <c r="A5131" t="s">
        <v>4144</v>
      </c>
      <c r="B5131" t="s">
        <v>4138</v>
      </c>
      <c r="C5131" t="s">
        <v>4139</v>
      </c>
      <c r="D5131" s="34">
        <v>7957443</v>
      </c>
      <c r="E5131" s="34">
        <v>1222198</v>
      </c>
      <c r="F5131" s="33">
        <v>77.918600000000012</v>
      </c>
      <c r="G5131" s="33">
        <v>38.378399999999999</v>
      </c>
      <c r="H5131" s="49">
        <v>15.359180078324155</v>
      </c>
      <c r="I5131" s="33">
        <v>116.29700000000001</v>
      </c>
      <c r="J5131" s="35">
        <f>G5131/I5131</f>
        <v>0.33000335348289289</v>
      </c>
      <c r="K5131">
        <v>6.3752845283661083E-2</v>
      </c>
      <c r="L5131">
        <v>9.515397668790164E-2</v>
      </c>
      <c r="M5131" s="49">
        <v>0.05</v>
      </c>
      <c r="N5131" t="s">
        <v>37</v>
      </c>
      <c r="O5131" s="10" t="s">
        <v>37</v>
      </c>
      <c r="P5131">
        <f>VLOOKUP($O5131,$Y$2:$AJ$8,9,FALSE)</f>
        <v>0.25</v>
      </c>
      <c r="Q5131" s="11">
        <f>(L5131-M5131)/L5131</f>
        <v>0.47453588656629148</v>
      </c>
      <c r="S5131" s="13">
        <f>MIN(Q5131,IF(R5131=0,P5131,R5131))</f>
        <v>0.25</v>
      </c>
      <c r="T5131">
        <f>IFERROR(S5131*I5131,0)</f>
        <v>29.074250000000003</v>
      </c>
      <c r="U5131" t="b">
        <f>O5131=N5131</f>
        <v>1</v>
      </c>
    </row>
    <row r="5132" spans="1:21" ht="21" x14ac:dyDescent="0.4">
      <c r="A5132" t="s">
        <v>4425</v>
      </c>
      <c r="B5132" t="s">
        <v>4420</v>
      </c>
      <c r="C5132" t="s">
        <v>4421</v>
      </c>
      <c r="D5132" s="34">
        <v>172751</v>
      </c>
      <c r="E5132" s="34">
        <v>49909</v>
      </c>
      <c r="F5132" s="33">
        <v>27.9312</v>
      </c>
      <c r="G5132" s="33">
        <v>13.756900000000002</v>
      </c>
      <c r="H5132" s="49">
        <v>28.890715538549703</v>
      </c>
      <c r="I5132" s="33">
        <v>41.688100000000006</v>
      </c>
      <c r="J5132" s="35">
        <f>G5132/I5132</f>
        <v>0.32999585013469074</v>
      </c>
      <c r="K5132">
        <v>0.55964254943998082</v>
      </c>
      <c r="L5132">
        <v>0.8352822136288045</v>
      </c>
      <c r="M5132" s="49">
        <v>0.5</v>
      </c>
      <c r="N5132" t="s">
        <v>37</v>
      </c>
      <c r="O5132" s="10" t="s">
        <v>37</v>
      </c>
      <c r="P5132">
        <f>VLOOKUP($O5132,$Y$2:$AJ$8,9,FALSE)</f>
        <v>0.25</v>
      </c>
      <c r="Q5132" s="11">
        <f>(L5132-M5132)/L5132</f>
        <v>0.40139991988121315</v>
      </c>
      <c r="S5132" s="13">
        <f>MIN(Q5132,IF(R5132=0,P5132,R5132))</f>
        <v>0.25</v>
      </c>
      <c r="T5132">
        <f>IFERROR(S5132*I5132,0)</f>
        <v>10.422025000000001</v>
      </c>
      <c r="U5132" t="b">
        <f>O5132=N5132</f>
        <v>1</v>
      </c>
    </row>
    <row r="5133" spans="1:21" ht="21" x14ac:dyDescent="0.4">
      <c r="A5133" t="s">
        <v>4064</v>
      </c>
      <c r="B5133" t="s">
        <v>3907</v>
      </c>
      <c r="C5133" t="s">
        <v>3908</v>
      </c>
      <c r="D5133" s="34">
        <v>10651</v>
      </c>
      <c r="E5133" s="34">
        <v>484</v>
      </c>
      <c r="F5133" s="33">
        <v>0.31779999999999997</v>
      </c>
      <c r="G5133" s="33">
        <v>0.10519999999999997</v>
      </c>
      <c r="H5133" s="49">
        <v>4.54417425593841</v>
      </c>
      <c r="I5133" s="33">
        <v>0.42299999999999993</v>
      </c>
      <c r="J5133" s="35">
        <f>G5133/I5133</f>
        <v>0.24869976359338059</v>
      </c>
      <c r="K5133">
        <v>0.65661157024793382</v>
      </c>
      <c r="L5133">
        <v>0.87396694214876025</v>
      </c>
      <c r="M5133" s="49">
        <v>0.7</v>
      </c>
      <c r="N5133" t="s">
        <v>37</v>
      </c>
      <c r="O5133" s="10" t="s">
        <v>37</v>
      </c>
      <c r="P5133">
        <f>VLOOKUP($O5133,$Y$2:$AJ$8,9,FALSE)</f>
        <v>0.25</v>
      </c>
      <c r="Q5133" s="11">
        <f>(L5133-M5133)/L5133</f>
        <v>0.19905437352245861</v>
      </c>
      <c r="S5133" s="13">
        <f>MIN(Q5133,IF(R5133=0,P5133,R5133))</f>
        <v>0.19905437352245861</v>
      </c>
      <c r="T5133">
        <f>IFERROR(S5133*I5133,0)</f>
        <v>8.4199999999999983E-2</v>
      </c>
      <c r="U5133" t="b">
        <f>O5133=N5133</f>
        <v>1</v>
      </c>
    </row>
    <row r="5134" spans="1:21" ht="21" x14ac:dyDescent="0.4">
      <c r="A5134" t="s">
        <v>896</v>
      </c>
      <c r="B5134" t="s">
        <v>880</v>
      </c>
      <c r="C5134" s="50" t="s">
        <v>881</v>
      </c>
      <c r="D5134" s="34">
        <v>3460630</v>
      </c>
      <c r="E5134" s="34">
        <v>444305</v>
      </c>
      <c r="F5134" s="33">
        <v>444.30500000000001</v>
      </c>
      <c r="G5134" s="33">
        <v>125.705</v>
      </c>
      <c r="H5134" s="49">
        <v>12.838847261914738</v>
      </c>
      <c r="I5134" s="33">
        <v>570.01</v>
      </c>
      <c r="J5134" s="35">
        <f>G5134/I5134</f>
        <v>0.22053121875054824</v>
      </c>
      <c r="K5134">
        <v>1</v>
      </c>
      <c r="L5134">
        <v>1.282925017724311</v>
      </c>
      <c r="M5134" s="49">
        <v>1</v>
      </c>
      <c r="N5134" t="s">
        <v>37</v>
      </c>
      <c r="O5134" s="10" t="s">
        <v>34</v>
      </c>
      <c r="P5134">
        <f>VLOOKUP($O5134,$Y$2:$AJ$8,9,FALSE)</f>
        <v>0.15</v>
      </c>
      <c r="Q5134" s="11">
        <f>(L5134-M5134)/L5134</f>
        <v>0.22053121875054824</v>
      </c>
      <c r="S5134" s="13">
        <f>MIN(Q5134,IF(R5134=0,P5134,R5134))</f>
        <v>0.15</v>
      </c>
      <c r="T5134">
        <f>IFERROR(S5134*I5134,0)</f>
        <v>85.501499999999993</v>
      </c>
      <c r="U5134" t="b">
        <f>O5134=N5134</f>
        <v>0</v>
      </c>
    </row>
    <row r="5135" spans="1:21" ht="21" x14ac:dyDescent="0.4">
      <c r="A5135" t="s">
        <v>2035</v>
      </c>
      <c r="B5135" t="s">
        <v>1772</v>
      </c>
      <c r="C5135" s="50" t="s">
        <v>1773</v>
      </c>
      <c r="D5135" s="34">
        <v>1504</v>
      </c>
      <c r="E5135" s="34">
        <v>324</v>
      </c>
      <c r="F5135" s="33">
        <v>0.36249999999999999</v>
      </c>
      <c r="G5135" s="33">
        <v>0.17880000000000001</v>
      </c>
      <c r="H5135" s="49">
        <v>21.542553191489361</v>
      </c>
      <c r="I5135" s="33">
        <v>0.5413</v>
      </c>
      <c r="J5135" s="35">
        <f>G5135/I5135</f>
        <v>0.33031590615185669</v>
      </c>
      <c r="K5135">
        <v>1.1188271604938271</v>
      </c>
      <c r="L5135">
        <v>1.6706790123456789</v>
      </c>
      <c r="M5135" s="49">
        <v>1.4</v>
      </c>
      <c r="N5135" t="s">
        <v>37</v>
      </c>
      <c r="O5135" s="10" t="s">
        <v>34</v>
      </c>
      <c r="P5135">
        <f>VLOOKUP($O5135,$Y$2:$AJ$8,9,FALSE)</f>
        <v>0.15</v>
      </c>
      <c r="Q5135" s="11">
        <f>(L5135-M5135)/L5135</f>
        <v>0.16201736560133015</v>
      </c>
      <c r="S5135" s="13">
        <f>MIN(Q5135,IF(R5135=0,P5135,R5135))</f>
        <v>0.15</v>
      </c>
      <c r="T5135">
        <f>IFERROR(S5135*I5135,0)</f>
        <v>8.1195000000000003E-2</v>
      </c>
      <c r="U5135" t="b">
        <f>O5135=N5135</f>
        <v>0</v>
      </c>
    </row>
    <row r="5136" spans="1:21" ht="21" x14ac:dyDescent="0.4">
      <c r="A5136" t="s">
        <v>2152</v>
      </c>
      <c r="B5136" t="s">
        <v>2094</v>
      </c>
      <c r="C5136" t="s">
        <v>2095</v>
      </c>
      <c r="D5136" s="34">
        <v>31102</v>
      </c>
      <c r="E5136" s="34">
        <v>7789</v>
      </c>
      <c r="F5136" s="33">
        <v>4.1825000000000001</v>
      </c>
      <c r="G5136" s="33">
        <v>1.3937999999999999</v>
      </c>
      <c r="H5136" s="49">
        <v>25.043405568773711</v>
      </c>
      <c r="I5136" s="33">
        <v>5.5762999999999998</v>
      </c>
      <c r="J5136" s="35">
        <f>G5136/I5136</f>
        <v>0.24995068414540106</v>
      </c>
      <c r="K5136">
        <v>0.53697522146617027</v>
      </c>
      <c r="L5136">
        <v>0.71591988702015663</v>
      </c>
      <c r="M5136" s="49">
        <v>0.5</v>
      </c>
      <c r="N5136" t="s">
        <v>34</v>
      </c>
      <c r="O5136" s="10" t="s">
        <v>34</v>
      </c>
      <c r="P5136">
        <f>VLOOKUP($O5136,$Y$2:$AJ$8,9,FALSE)</f>
        <v>0.15</v>
      </c>
      <c r="Q5136" s="11">
        <f>(L5136-M5136)/L5136</f>
        <v>0.30159783368900528</v>
      </c>
      <c r="S5136" s="13">
        <f>MIN(Q5136,IF(R5136=0,P5136,R5136))</f>
        <v>0.15</v>
      </c>
      <c r="T5136">
        <f>IFERROR(S5136*I5136,0)</f>
        <v>0.83644499999999999</v>
      </c>
      <c r="U5136" t="b">
        <f>O5136=N5136</f>
        <v>1</v>
      </c>
    </row>
    <row r="5137" spans="1:21" ht="21" x14ac:dyDescent="0.4">
      <c r="A5137" t="s">
        <v>3206</v>
      </c>
      <c r="B5137" t="s">
        <v>3163</v>
      </c>
      <c r="C5137" t="s">
        <v>3164</v>
      </c>
      <c r="D5137" s="34">
        <v>1915499</v>
      </c>
      <c r="E5137" s="34">
        <v>188523</v>
      </c>
      <c r="F5137" s="33">
        <v>205.54819999999995</v>
      </c>
      <c r="G5137" s="33">
        <v>51.328400000000002</v>
      </c>
      <c r="H5137" s="49">
        <v>9.8419785131707194</v>
      </c>
      <c r="I5137" s="33">
        <v>256.87659999999994</v>
      </c>
      <c r="J5137" s="35">
        <f>G5137/I5137</f>
        <v>0.19981734420340355</v>
      </c>
      <c r="K5137">
        <v>1.0903083443399477</v>
      </c>
      <c r="L5137">
        <v>1.3625743278008515</v>
      </c>
      <c r="M5137" s="49">
        <v>1.5</v>
      </c>
      <c r="N5137" t="s">
        <v>34</v>
      </c>
      <c r="O5137" s="10" t="s">
        <v>34</v>
      </c>
      <c r="P5137">
        <f>VLOOKUP($O5137,$Y$2:$AJ$8,9,FALSE)</f>
        <v>0.15</v>
      </c>
      <c r="Q5137" s="11">
        <f>(L5137-M5137)/L5137</f>
        <v>-0.10085737665478317</v>
      </c>
      <c r="S5137" s="13">
        <f>MIN(Q5137,IF(R5137=0,P5137,R5137))</f>
        <v>-0.10085737665478317</v>
      </c>
      <c r="T5137">
        <f>IFERROR(S5137*I5137,0)</f>
        <v>-25.907900000000069</v>
      </c>
      <c r="U5137" t="b">
        <f>O5137=N5137</f>
        <v>1</v>
      </c>
    </row>
    <row r="5138" spans="1:21" ht="21" x14ac:dyDescent="0.4">
      <c r="A5138" t="s">
        <v>244</v>
      </c>
      <c r="B5138" t="s">
        <v>211</v>
      </c>
      <c r="C5138" s="50" t="s">
        <v>212</v>
      </c>
      <c r="D5138" s="34">
        <v>5867197</v>
      </c>
      <c r="E5138" s="34">
        <v>2290685</v>
      </c>
      <c r="F5138" s="33">
        <v>2549.5213000000003</v>
      </c>
      <c r="G5138" s="33">
        <v>849.83410000000003</v>
      </c>
      <c r="H5138" s="49">
        <v>39.042237715897386</v>
      </c>
      <c r="I5138" s="33">
        <v>3399.3554000000004</v>
      </c>
      <c r="J5138" s="35">
        <f>G5138/I5138</f>
        <v>0.24999860267626031</v>
      </c>
      <c r="K5138">
        <v>1.1129951521051564</v>
      </c>
      <c r="L5138">
        <v>1.4839907713194962</v>
      </c>
      <c r="M5138" s="49">
        <v>0.1</v>
      </c>
      <c r="N5138" t="s">
        <v>37</v>
      </c>
      <c r="O5138" s="10" t="s">
        <v>37</v>
      </c>
      <c r="P5138">
        <f>VLOOKUP($O5138,$Y$2:$AJ$8,9,FALSE)</f>
        <v>0.25</v>
      </c>
      <c r="Q5138" s="11">
        <f>(L5138-M5138)/L5138</f>
        <v>0.93261413619770372</v>
      </c>
      <c r="S5138" s="13">
        <f>MIN(Q5138,IF(R5138=0,P5138,R5138))</f>
        <v>0.25</v>
      </c>
      <c r="T5138">
        <f>IFERROR(S5138*I5138,0)</f>
        <v>849.83885000000009</v>
      </c>
      <c r="U5138" t="b">
        <f>O5138=N5138</f>
        <v>1</v>
      </c>
    </row>
    <row r="5139" spans="1:21" ht="21" x14ac:dyDescent="0.4">
      <c r="A5139" t="s">
        <v>876</v>
      </c>
      <c r="B5139" t="s">
        <v>775</v>
      </c>
      <c r="C5139" s="50" t="s">
        <v>776</v>
      </c>
      <c r="D5139" s="34">
        <v>580118</v>
      </c>
      <c r="E5139" s="34">
        <v>119959</v>
      </c>
      <c r="F5139" s="33">
        <v>94.715299999999999</v>
      </c>
      <c r="G5139" s="33">
        <v>33.3247</v>
      </c>
      <c r="H5139" s="49">
        <v>20.678379226295341</v>
      </c>
      <c r="I5139" s="33">
        <v>128.04</v>
      </c>
      <c r="J5139" s="35">
        <f>G5139/I5139</f>
        <v>0.26026788503592629</v>
      </c>
      <c r="K5139">
        <v>0.78956393434423433</v>
      </c>
      <c r="L5139">
        <v>1.0673646829333354</v>
      </c>
      <c r="M5139" s="49">
        <v>0.75</v>
      </c>
      <c r="N5139" t="s">
        <v>37</v>
      </c>
      <c r="O5139" s="10" t="s">
        <v>34</v>
      </c>
      <c r="P5139">
        <f>VLOOKUP($O5139,$Y$2:$AJ$8,9,FALSE)</f>
        <v>0.15</v>
      </c>
      <c r="Q5139" s="11">
        <f>(L5139-M5139)/L5139</f>
        <v>0.29733481724461097</v>
      </c>
      <c r="S5139" s="13">
        <f>MIN(Q5139,IF(R5139=0,P5139,R5139))</f>
        <v>0.15</v>
      </c>
      <c r="T5139">
        <f>IFERROR(S5139*I5139,0)</f>
        <v>19.206</v>
      </c>
      <c r="U5139" t="b">
        <f>O5139=N5139</f>
        <v>0</v>
      </c>
    </row>
    <row r="5140" spans="1:21" ht="21" x14ac:dyDescent="0.4">
      <c r="A5140" t="s">
        <v>5504</v>
      </c>
      <c r="B5140" t="s">
        <v>5493</v>
      </c>
      <c r="C5140" t="s">
        <v>5494</v>
      </c>
      <c r="D5140" s="34">
        <v>1246</v>
      </c>
      <c r="E5140" s="34">
        <v>794</v>
      </c>
      <c r="F5140" s="33">
        <v>0.10860000000000002</v>
      </c>
      <c r="G5140" s="33">
        <v>5.340000000000001E-2</v>
      </c>
      <c r="H5140" s="49">
        <v>63.723916532905299</v>
      </c>
      <c r="I5140" s="33">
        <v>0.16200000000000003</v>
      </c>
      <c r="J5140" s="35">
        <f>G5140/I5140</f>
        <v>0.32962962962962961</v>
      </c>
      <c r="K5140">
        <v>0.13677581863979851</v>
      </c>
      <c r="L5140">
        <v>0.20403022670025192</v>
      </c>
      <c r="M5140" s="49">
        <v>0.03</v>
      </c>
      <c r="N5140" t="s">
        <v>37</v>
      </c>
      <c r="O5140" s="10" t="s">
        <v>37</v>
      </c>
      <c r="P5140">
        <f>VLOOKUP($O5140,$Y$2:$AJ$8,9,FALSE)</f>
        <v>0.25</v>
      </c>
      <c r="Q5140" s="11">
        <f>(L5140-M5140)/L5140</f>
        <v>0.85296296296296303</v>
      </c>
      <c r="S5140" s="13">
        <f>MIN(Q5140,IF(R5140=0,P5140,R5140))</f>
        <v>0.25</v>
      </c>
      <c r="T5140">
        <f>IFERROR(S5140*I5140,0)</f>
        <v>4.0500000000000008E-2</v>
      </c>
      <c r="U5140" t="b">
        <f>O5140=N5140</f>
        <v>1</v>
      </c>
    </row>
    <row r="5141" spans="1:21" ht="21" x14ac:dyDescent="0.4">
      <c r="A5141" t="s">
        <v>539</v>
      </c>
      <c r="B5141" t="s">
        <v>423</v>
      </c>
      <c r="C5141" s="50" t="s">
        <v>424</v>
      </c>
      <c r="D5141" s="34">
        <v>51984</v>
      </c>
      <c r="E5141" s="34">
        <v>5031</v>
      </c>
      <c r="F5141" s="33">
        <v>10.070200000000002</v>
      </c>
      <c r="G5141" s="33">
        <v>2.6621000000000001</v>
      </c>
      <c r="H5141" s="49">
        <v>9.6779778393351794</v>
      </c>
      <c r="I5141" s="33">
        <v>12.732300000000002</v>
      </c>
      <c r="J5141" s="35">
        <f>G5141/I5141</f>
        <v>0.20908241244708337</v>
      </c>
      <c r="K5141">
        <v>2.0016298946531506</v>
      </c>
      <c r="L5141">
        <v>2.5307692307692315</v>
      </c>
      <c r="M5141" s="49">
        <v>2</v>
      </c>
      <c r="N5141" t="s">
        <v>34</v>
      </c>
      <c r="O5141" s="10" t="s">
        <v>42</v>
      </c>
      <c r="P5141">
        <f>VLOOKUP($O5141,$Y$2:$AJ$8,9,FALSE)</f>
        <v>0.05</v>
      </c>
      <c r="Q5141" s="11">
        <f>(L5141-M5141)/L5141</f>
        <v>0.20972644376899721</v>
      </c>
      <c r="S5141" s="13">
        <f>MIN(Q5141,IF(R5141=0,P5141,R5141))</f>
        <v>0.05</v>
      </c>
      <c r="T5141">
        <f>IFERROR(S5141*I5141,0)</f>
        <v>0.63661500000000015</v>
      </c>
      <c r="U5141" t="b">
        <f>O5141=N5141</f>
        <v>0</v>
      </c>
    </row>
    <row r="5142" spans="1:21" ht="21" x14ac:dyDescent="0.4">
      <c r="A5142" t="s">
        <v>3794</v>
      </c>
      <c r="B5142" t="s">
        <v>3780</v>
      </c>
      <c r="C5142" t="s">
        <v>3781</v>
      </c>
      <c r="D5142" s="34">
        <v>429772</v>
      </c>
      <c r="E5142" s="34">
        <v>13517</v>
      </c>
      <c r="F5142" s="33">
        <v>11.5633</v>
      </c>
      <c r="G5142" s="33">
        <v>4.6647000000000007</v>
      </c>
      <c r="H5142" s="49">
        <v>3.1451560362238582</v>
      </c>
      <c r="I5142" s="33">
        <v>16.228000000000002</v>
      </c>
      <c r="J5142" s="35">
        <f>G5142/I5142</f>
        <v>0.28744762139511959</v>
      </c>
      <c r="K5142">
        <v>0.85546349041947167</v>
      </c>
      <c r="L5142">
        <v>1.200562254938226</v>
      </c>
      <c r="M5142" s="49">
        <v>0.5</v>
      </c>
      <c r="N5142" t="s">
        <v>37</v>
      </c>
      <c r="O5142" s="10" t="s">
        <v>37</v>
      </c>
      <c r="P5142">
        <f>VLOOKUP($O5142,$Y$2:$AJ$8,9,FALSE)</f>
        <v>0.25</v>
      </c>
      <c r="Q5142" s="11">
        <f>(L5142-M5142)/L5142</f>
        <v>0.58352846931229974</v>
      </c>
      <c r="S5142" s="13">
        <f>MIN(Q5142,IF(R5142=0,P5142,R5142))</f>
        <v>0.25</v>
      </c>
      <c r="T5142">
        <f>IFERROR(S5142*I5142,0)</f>
        <v>4.0570000000000004</v>
      </c>
      <c r="U5142" t="b">
        <f>O5142=N5142</f>
        <v>1</v>
      </c>
    </row>
    <row r="5143" spans="1:21" ht="21" x14ac:dyDescent="0.4">
      <c r="A5143" t="s">
        <v>3795</v>
      </c>
      <c r="B5143" t="s">
        <v>3780</v>
      </c>
      <c r="C5143" t="s">
        <v>3781</v>
      </c>
      <c r="D5143" s="34">
        <v>561508</v>
      </c>
      <c r="E5143" s="34">
        <v>23320</v>
      </c>
      <c r="F5143" s="33">
        <v>20.418000000000003</v>
      </c>
      <c r="G5143" s="33">
        <v>9.0750000000000011</v>
      </c>
      <c r="H5143" s="49">
        <v>4.1531020038895257</v>
      </c>
      <c r="I5143" s="33">
        <v>29.493000000000002</v>
      </c>
      <c r="J5143" s="35">
        <f>G5143/I5143</f>
        <v>0.30770013223476761</v>
      </c>
      <c r="K5143">
        <v>0.87555746140651813</v>
      </c>
      <c r="L5143">
        <v>1.2647084048027446</v>
      </c>
      <c r="M5143" s="49">
        <v>0.5</v>
      </c>
      <c r="N5143" t="s">
        <v>37</v>
      </c>
      <c r="O5143" s="10" t="s">
        <v>37</v>
      </c>
      <c r="P5143">
        <f>VLOOKUP($O5143,$Y$2:$AJ$8,9,FALSE)</f>
        <v>0.25</v>
      </c>
      <c r="Q5143" s="11">
        <f>(L5143-M5143)/L5143</f>
        <v>0.60465195131048055</v>
      </c>
      <c r="S5143" s="13">
        <f>MIN(Q5143,IF(R5143=0,P5143,R5143))</f>
        <v>0.25</v>
      </c>
      <c r="T5143">
        <f>IFERROR(S5143*I5143,0)</f>
        <v>7.3732500000000005</v>
      </c>
      <c r="U5143" t="b">
        <f>O5143=N5143</f>
        <v>1</v>
      </c>
    </row>
    <row r="5144" spans="1:21" ht="21" x14ac:dyDescent="0.4">
      <c r="A5144" t="s">
        <v>2036</v>
      </c>
      <c r="B5144" t="s">
        <v>1772</v>
      </c>
      <c r="C5144" s="50" t="s">
        <v>1773</v>
      </c>
      <c r="D5144" s="34">
        <v>989</v>
      </c>
      <c r="E5144" s="34">
        <v>177</v>
      </c>
      <c r="F5144" s="33">
        <v>0.19660000000000002</v>
      </c>
      <c r="G5144" s="33">
        <v>9.69E-2</v>
      </c>
      <c r="H5144" s="49">
        <v>17.896865520728007</v>
      </c>
      <c r="I5144" s="33">
        <v>0.29350000000000004</v>
      </c>
      <c r="J5144" s="35">
        <f>G5144/I5144</f>
        <v>0.33015332197614988</v>
      </c>
      <c r="K5144">
        <v>1.1107344632768363</v>
      </c>
      <c r="L5144">
        <v>1.6581920903954805</v>
      </c>
      <c r="M5144" s="49">
        <v>1.55</v>
      </c>
      <c r="N5144" t="s">
        <v>37</v>
      </c>
      <c r="O5144" s="10" t="s">
        <v>34</v>
      </c>
      <c r="P5144">
        <f>VLOOKUP($O5144,$Y$2:$AJ$8,9,FALSE)</f>
        <v>0.15</v>
      </c>
      <c r="Q5144" s="11">
        <f>(L5144-M5144)/L5144</f>
        <v>6.5247018739352791E-2</v>
      </c>
      <c r="S5144" s="13">
        <f>MIN(Q5144,IF(R5144=0,P5144,R5144))</f>
        <v>6.5247018739352791E-2</v>
      </c>
      <c r="T5144">
        <f>IFERROR(S5144*I5144,0)</f>
        <v>1.9150000000000045E-2</v>
      </c>
      <c r="U5144" t="b">
        <f>O5144=N5144</f>
        <v>0</v>
      </c>
    </row>
    <row r="5145" spans="1:21" ht="21" x14ac:dyDescent="0.4">
      <c r="A5145" t="s">
        <v>2577</v>
      </c>
      <c r="B5145" t="s">
        <v>2544</v>
      </c>
      <c r="C5145" t="s">
        <v>2545</v>
      </c>
      <c r="D5145" s="34">
        <v>123752</v>
      </c>
      <c r="E5145" s="34">
        <v>24560</v>
      </c>
      <c r="F5145" s="33">
        <v>73.680000000000007</v>
      </c>
      <c r="G5145" s="33">
        <v>17.183999999999997</v>
      </c>
      <c r="H5145" s="49">
        <v>19.846143900704636</v>
      </c>
      <c r="I5145" s="33">
        <v>90.864000000000004</v>
      </c>
      <c r="J5145" s="35">
        <f>G5145/I5145</f>
        <v>0.18911780243000526</v>
      </c>
      <c r="K5145">
        <v>3</v>
      </c>
      <c r="L5145">
        <v>3.6996742671009772</v>
      </c>
      <c r="M5145" s="49">
        <v>3</v>
      </c>
      <c r="N5145" t="s">
        <v>37</v>
      </c>
      <c r="O5145" s="10" t="s">
        <v>37</v>
      </c>
      <c r="P5145">
        <f>VLOOKUP($O5145,$Y$2:$AJ$8,9,FALSE)</f>
        <v>0.25</v>
      </c>
      <c r="Q5145" s="11">
        <f>(L5145-M5145)/L5145</f>
        <v>0.18911780243000528</v>
      </c>
      <c r="S5145" s="13">
        <f>MIN(Q5145,IF(R5145=0,P5145,R5145))</f>
        <v>0.18911780243000528</v>
      </c>
      <c r="T5145">
        <f>IFERROR(S5145*I5145,0)</f>
        <v>17.184000000000001</v>
      </c>
      <c r="U5145" t="b">
        <f>O5145=N5145</f>
        <v>1</v>
      </c>
    </row>
    <row r="5146" spans="1:21" ht="21" x14ac:dyDescent="0.4">
      <c r="A5146" t="s">
        <v>245</v>
      </c>
      <c r="B5146" t="s">
        <v>211</v>
      </c>
      <c r="C5146" s="50" t="s">
        <v>212</v>
      </c>
      <c r="D5146" s="34">
        <v>1133122</v>
      </c>
      <c r="E5146" s="34">
        <v>185076</v>
      </c>
      <c r="F5146" s="33">
        <v>39.065100000000008</v>
      </c>
      <c r="G5146" s="33">
        <v>13.018899999999999</v>
      </c>
      <c r="H5146" s="49">
        <v>16.333280970628053</v>
      </c>
      <c r="I5146" s="33">
        <v>52.084000000000003</v>
      </c>
      <c r="J5146" s="35">
        <f>G5146/I5146</f>
        <v>0.24995968051608936</v>
      </c>
      <c r="K5146">
        <v>0.2110759904039422</v>
      </c>
      <c r="L5146">
        <v>0.28141952495191164</v>
      </c>
      <c r="M5146" s="49">
        <v>0.1</v>
      </c>
      <c r="N5146" t="s">
        <v>37</v>
      </c>
      <c r="O5146" s="10" t="s">
        <v>37</v>
      </c>
      <c r="P5146">
        <f>VLOOKUP($O5146,$Y$2:$AJ$8,9,FALSE)</f>
        <v>0.25</v>
      </c>
      <c r="Q5146" s="11">
        <f>(L5146-M5146)/L5146</f>
        <v>0.64465862836955679</v>
      </c>
      <c r="S5146" s="13">
        <f>MIN(Q5146,IF(R5146=0,P5146,R5146))</f>
        <v>0.25</v>
      </c>
      <c r="T5146">
        <f>IFERROR(S5146*I5146,0)</f>
        <v>13.021000000000001</v>
      </c>
      <c r="U5146" t="b">
        <f>O5146=N5146</f>
        <v>1</v>
      </c>
    </row>
    <row r="5147" spans="1:21" ht="21" x14ac:dyDescent="0.4">
      <c r="A5147" t="s">
        <v>1037</v>
      </c>
      <c r="B5147" t="s">
        <v>998</v>
      </c>
      <c r="C5147" s="50" t="s">
        <v>999</v>
      </c>
      <c r="D5147" s="34">
        <v>194963</v>
      </c>
      <c r="E5147" s="34">
        <v>5004</v>
      </c>
      <c r="F5147" s="33">
        <v>1.6789999999999998</v>
      </c>
      <c r="G5147" s="33">
        <v>0.55900000000000005</v>
      </c>
      <c r="H5147" s="49">
        <v>2.5666408498022704</v>
      </c>
      <c r="I5147" s="33">
        <v>2.238</v>
      </c>
      <c r="J5147" s="35">
        <f>G5147/I5147</f>
        <v>0.24977658623771226</v>
      </c>
      <c r="K5147">
        <v>0.33553157474020778</v>
      </c>
      <c r="L5147">
        <v>0.44724220623501199</v>
      </c>
      <c r="M5147" s="49">
        <v>0.3</v>
      </c>
      <c r="N5147" t="s">
        <v>45</v>
      </c>
      <c r="O5147" s="10" t="s">
        <v>45</v>
      </c>
      <c r="P5147">
        <f>VLOOKUP($O5147,$Y$2:$AJ$8,9,FALSE)</f>
        <v>0.32</v>
      </c>
      <c r="Q5147" s="11">
        <f>(L5147-M5147)/L5147</f>
        <v>0.32922252010723863</v>
      </c>
      <c r="S5147" s="13">
        <f>MIN(Q5147,IF(R5147=0,P5147,R5147))</f>
        <v>0.32</v>
      </c>
      <c r="T5147">
        <f>IFERROR(S5147*I5147,0)</f>
        <v>0.71616000000000002</v>
      </c>
      <c r="U5147" t="b">
        <f>O5147=N5147</f>
        <v>1</v>
      </c>
    </row>
    <row r="5148" spans="1:21" ht="21" x14ac:dyDescent="0.4">
      <c r="A5148" t="s">
        <v>2037</v>
      </c>
      <c r="B5148" t="s">
        <v>1772</v>
      </c>
      <c r="C5148" s="50" t="s">
        <v>1773</v>
      </c>
      <c r="D5148" s="34">
        <v>47459</v>
      </c>
      <c r="E5148" s="34">
        <v>13474</v>
      </c>
      <c r="F5148" s="33">
        <v>18.437200000000001</v>
      </c>
      <c r="G5148" s="33">
        <v>9.0322999999999993</v>
      </c>
      <c r="H5148" s="49">
        <v>28.390821551233696</v>
      </c>
      <c r="I5148" s="33">
        <v>27.4695</v>
      </c>
      <c r="J5148" s="35">
        <f>G5148/I5148</f>
        <v>0.32881195507744954</v>
      </c>
      <c r="K5148">
        <v>1.3683538667062491</v>
      </c>
      <c r="L5148">
        <v>2.0387041709959921</v>
      </c>
      <c r="M5148" s="49">
        <v>1.35</v>
      </c>
      <c r="N5148" t="s">
        <v>33</v>
      </c>
      <c r="O5148" s="10" t="s">
        <v>34</v>
      </c>
      <c r="P5148">
        <f>VLOOKUP($O5148,$Y$2:$AJ$8,9,FALSE)</f>
        <v>0.15</v>
      </c>
      <c r="Q5148" s="11">
        <f>(L5148-M5148)/L5148</f>
        <v>0.33781466717632275</v>
      </c>
      <c r="S5148" s="13">
        <f>MIN(Q5148,IF(R5148=0,P5148,R5148))</f>
        <v>0.15</v>
      </c>
      <c r="T5148">
        <f>IFERROR(S5148*I5148,0)</f>
        <v>4.120425</v>
      </c>
      <c r="U5148" t="b">
        <f>O5148=N5148</f>
        <v>0</v>
      </c>
    </row>
    <row r="5149" spans="1:21" ht="21" x14ac:dyDescent="0.4">
      <c r="A5149" t="s">
        <v>877</v>
      </c>
      <c r="B5149" t="s">
        <v>775</v>
      </c>
      <c r="C5149" s="50" t="s">
        <v>776</v>
      </c>
      <c r="D5149" s="34">
        <v>53471</v>
      </c>
      <c r="E5149" s="34">
        <v>12117</v>
      </c>
      <c r="F5149" s="33">
        <v>10.361499999999999</v>
      </c>
      <c r="G5149" s="33">
        <v>3.4505000000000003</v>
      </c>
      <c r="H5149" s="49">
        <v>22.660881599371621</v>
      </c>
      <c r="I5149" s="33">
        <v>13.811999999999999</v>
      </c>
      <c r="J5149" s="35">
        <f>G5149/I5149</f>
        <v>0.24981899797277732</v>
      </c>
      <c r="K5149">
        <v>0.85512090451431877</v>
      </c>
      <c r="L5149">
        <v>1.1398861104233722</v>
      </c>
      <c r="M5149" s="49">
        <v>0.75</v>
      </c>
      <c r="N5149" t="s">
        <v>34</v>
      </c>
      <c r="O5149" s="10" t="s">
        <v>34</v>
      </c>
      <c r="P5149">
        <f>VLOOKUP($O5149,$Y$2:$AJ$8,9,FALSE)</f>
        <v>0.15</v>
      </c>
      <c r="Q5149" s="11">
        <f>(L5149-M5149)/L5149</f>
        <v>0.34203953084274547</v>
      </c>
      <c r="S5149" s="13">
        <f>MIN(Q5149,IF(R5149=0,P5149,R5149))</f>
        <v>0.15</v>
      </c>
      <c r="T5149">
        <f>IFERROR(S5149*I5149,0)</f>
        <v>2.0717999999999996</v>
      </c>
      <c r="U5149" t="b">
        <f>O5149=N5149</f>
        <v>1</v>
      </c>
    </row>
    <row r="5150" spans="1:21" ht="21" x14ac:dyDescent="0.4">
      <c r="A5150" t="s">
        <v>3047</v>
      </c>
      <c r="B5150" t="s">
        <v>3005</v>
      </c>
      <c r="C5150" t="s">
        <v>3006</v>
      </c>
      <c r="D5150" s="34">
        <v>231589</v>
      </c>
      <c r="E5150" s="34">
        <v>2729</v>
      </c>
      <c r="F5150" s="33">
        <v>21.831999999999997</v>
      </c>
      <c r="G5150" s="33">
        <v>4.4695999999999998</v>
      </c>
      <c r="H5150" s="49">
        <v>1.1783806657483733</v>
      </c>
      <c r="I5150" s="33">
        <v>26.301599999999997</v>
      </c>
      <c r="J5150" s="35">
        <f>G5150/I5150</f>
        <v>0.1699364297229066</v>
      </c>
      <c r="K5150">
        <v>7.9999999999999982</v>
      </c>
      <c r="L5150">
        <v>9.637816049835104</v>
      </c>
      <c r="M5150" s="49">
        <v>8</v>
      </c>
      <c r="N5150" t="s">
        <v>34</v>
      </c>
      <c r="O5150" s="10" t="s">
        <v>34</v>
      </c>
      <c r="P5150">
        <f>VLOOKUP($O5150,$Y$2:$AJ$8,9,FALSE)</f>
        <v>0.15</v>
      </c>
      <c r="Q5150" s="11">
        <f>(L5150-M5150)/L5150</f>
        <v>0.16993642972290654</v>
      </c>
      <c r="S5150" s="13">
        <f>MIN(Q5150,IF(R5150=0,P5150,R5150))</f>
        <v>0.15</v>
      </c>
      <c r="T5150">
        <f>IFERROR(S5150*I5150,0)</f>
        <v>3.9452399999999992</v>
      </c>
      <c r="U5150" t="b">
        <f>O5150=N5150</f>
        <v>1</v>
      </c>
    </row>
    <row r="5151" spans="1:21" ht="21" x14ac:dyDescent="0.4">
      <c r="A5151" t="s">
        <v>6163</v>
      </c>
      <c r="B5151" t="s">
        <v>6148</v>
      </c>
      <c r="C5151" t="s">
        <v>6149</v>
      </c>
      <c r="D5151" s="34">
        <v>3340</v>
      </c>
      <c r="E5151" s="34">
        <v>285</v>
      </c>
      <c r="F5151" s="33">
        <v>4.3200000000000002E-2</v>
      </c>
      <c r="G5151" s="33">
        <v>2.8799999999999999E-2</v>
      </c>
      <c r="H5151" s="49">
        <v>8.5329341317365266</v>
      </c>
      <c r="I5151" s="33">
        <v>7.2000000000000008E-2</v>
      </c>
      <c r="J5151" s="35">
        <f>G5151/I5151</f>
        <v>0.39999999999999997</v>
      </c>
      <c r="K5151">
        <v>0.15157894736842106</v>
      </c>
      <c r="L5151">
        <v>0.25263157894736848</v>
      </c>
      <c r="M5151" s="49">
        <v>0.15</v>
      </c>
      <c r="N5151" t="s">
        <v>33</v>
      </c>
      <c r="O5151" s="10" t="s">
        <v>33</v>
      </c>
      <c r="P5151">
        <f>VLOOKUP($O5151,$Y$2:$AJ$8,9,FALSE)</f>
        <v>0.4</v>
      </c>
      <c r="Q5151" s="11">
        <f>(L5151-M5151)/L5151</f>
        <v>0.40625000000000017</v>
      </c>
      <c r="S5151" s="13">
        <f>MIN(Q5151,IF(R5151=0,P5151,R5151))</f>
        <v>0.4</v>
      </c>
      <c r="T5151">
        <f>IFERROR(S5151*I5151,0)</f>
        <v>2.8800000000000006E-2</v>
      </c>
      <c r="U5151" t="b">
        <f>O5151=N5151</f>
        <v>1</v>
      </c>
    </row>
    <row r="5152" spans="1:21" ht="21" x14ac:dyDescent="0.4">
      <c r="A5152" t="s">
        <v>2038</v>
      </c>
      <c r="B5152" t="s">
        <v>1772</v>
      </c>
      <c r="C5152" s="50" t="s">
        <v>1773</v>
      </c>
      <c r="D5152" s="34">
        <v>123032</v>
      </c>
      <c r="E5152" s="34">
        <v>29155</v>
      </c>
      <c r="F5152" s="33">
        <v>42.082900000000002</v>
      </c>
      <c r="G5152" s="33">
        <v>18.539300000000001</v>
      </c>
      <c r="H5152" s="49">
        <v>23.697086936731907</v>
      </c>
      <c r="I5152" s="33">
        <v>60.622200000000007</v>
      </c>
      <c r="J5152" s="35">
        <f>G5152/I5152</f>
        <v>0.30581701092998931</v>
      </c>
      <c r="K5152">
        <v>1.443419653575716</v>
      </c>
      <c r="L5152">
        <v>2.0793071514320016</v>
      </c>
      <c r="M5152" s="49">
        <v>1.4</v>
      </c>
      <c r="N5152" t="s">
        <v>37</v>
      </c>
      <c r="O5152" s="10" t="s">
        <v>34</v>
      </c>
      <c r="P5152">
        <f>VLOOKUP($O5152,$Y$2:$AJ$8,9,FALSE)</f>
        <v>0.15</v>
      </c>
      <c r="Q5152" s="11">
        <f>(L5152-M5152)/L5152</f>
        <v>0.32669880010953095</v>
      </c>
      <c r="S5152" s="13">
        <f>MIN(Q5152,IF(R5152=0,P5152,R5152))</f>
        <v>0.15</v>
      </c>
      <c r="T5152">
        <f>IFERROR(S5152*I5152,0)</f>
        <v>9.0933299999999999</v>
      </c>
      <c r="U5152" t="b">
        <f>O5152=N5152</f>
        <v>0</v>
      </c>
    </row>
    <row r="5153" spans="1:21" ht="21" x14ac:dyDescent="0.4">
      <c r="A5153" t="s">
        <v>2578</v>
      </c>
      <c r="B5153" t="s">
        <v>2544</v>
      </c>
      <c r="C5153" t="s">
        <v>2545</v>
      </c>
      <c r="D5153" s="34">
        <v>53697</v>
      </c>
      <c r="E5153" s="34">
        <v>22406</v>
      </c>
      <c r="F5153" s="33">
        <v>35.439599999999999</v>
      </c>
      <c r="G5153" s="33">
        <v>11.798300000000001</v>
      </c>
      <c r="H5153" s="49">
        <v>41.726725887852204</v>
      </c>
      <c r="I5153" s="33">
        <v>47.237899999999996</v>
      </c>
      <c r="J5153" s="35">
        <f>G5153/I5153</f>
        <v>0.24976343148192451</v>
      </c>
      <c r="K5153">
        <v>1.5817013300008926</v>
      </c>
      <c r="L5153">
        <v>2.1082701062215476</v>
      </c>
      <c r="M5153" s="49">
        <v>1.5</v>
      </c>
      <c r="N5153" t="s">
        <v>37</v>
      </c>
      <c r="O5153" s="10" t="s">
        <v>37</v>
      </c>
      <c r="P5153">
        <f>VLOOKUP($O5153,$Y$2:$AJ$8,9,FALSE)</f>
        <v>0.25</v>
      </c>
      <c r="Q5153" s="11">
        <f>(L5153-M5153)/L5153</f>
        <v>0.28851621261741095</v>
      </c>
      <c r="S5153" s="13">
        <f>MIN(Q5153,IF(R5153=0,P5153,R5153))</f>
        <v>0.25</v>
      </c>
      <c r="T5153">
        <f>IFERROR(S5153*I5153,0)</f>
        <v>11.809474999999999</v>
      </c>
      <c r="U5153" t="b">
        <f>O5153=N5153</f>
        <v>1</v>
      </c>
    </row>
    <row r="5154" spans="1:21" ht="21" x14ac:dyDescent="0.4">
      <c r="A5154" t="s">
        <v>3900</v>
      </c>
      <c r="B5154" t="s">
        <v>3884</v>
      </c>
      <c r="C5154" t="s">
        <v>3885</v>
      </c>
      <c r="D5154" s="34">
        <v>455666</v>
      </c>
      <c r="E5154" s="34">
        <v>40446</v>
      </c>
      <c r="F5154" s="33">
        <v>24.398</v>
      </c>
      <c r="G5154" s="33">
        <v>8.1280000000000001</v>
      </c>
      <c r="H5154" s="49">
        <v>8.8762382973493743</v>
      </c>
      <c r="I5154" s="33">
        <v>32.525999999999996</v>
      </c>
      <c r="J5154" s="35">
        <f>G5154/I5154</f>
        <v>0.24989239377728589</v>
      </c>
      <c r="K5154">
        <v>0.60322405182218264</v>
      </c>
      <c r="L5154">
        <v>0.80418335558522469</v>
      </c>
      <c r="M5154" s="49">
        <v>0.5</v>
      </c>
      <c r="N5154" t="s">
        <v>37</v>
      </c>
      <c r="O5154" s="10" t="s">
        <v>37</v>
      </c>
      <c r="P5154">
        <f>VLOOKUP($O5154,$Y$2:$AJ$8,9,FALSE)</f>
        <v>0.25</v>
      </c>
      <c r="Q5154" s="11">
        <f>(L5154-M5154)/L5154</f>
        <v>0.37825124515771996</v>
      </c>
      <c r="S5154" s="13">
        <f>MIN(Q5154,IF(R5154=0,P5154,R5154))</f>
        <v>0.25</v>
      </c>
      <c r="T5154">
        <f>IFERROR(S5154*I5154,0)</f>
        <v>8.1314999999999991</v>
      </c>
      <c r="U5154" t="b">
        <f>O5154=N5154</f>
        <v>1</v>
      </c>
    </row>
    <row r="5155" spans="1:21" ht="21" x14ac:dyDescent="0.4">
      <c r="A5155" t="s">
        <v>5510</v>
      </c>
      <c r="B5155" t="s">
        <v>5507</v>
      </c>
      <c r="C5155" t="s">
        <v>5508</v>
      </c>
      <c r="D5155" s="34">
        <v>3428212</v>
      </c>
      <c r="E5155" s="34">
        <v>79123</v>
      </c>
      <c r="F5155" s="33">
        <v>18.988599999999998</v>
      </c>
      <c r="G5155" s="33">
        <v>6.3262</v>
      </c>
      <c r="H5155" s="49">
        <v>2.3079961215934137</v>
      </c>
      <c r="I5155" s="33">
        <v>25.314799999999998</v>
      </c>
      <c r="J5155" s="35">
        <f>G5155/I5155</f>
        <v>0.24990124354132762</v>
      </c>
      <c r="K5155">
        <v>0.2399883725339029</v>
      </c>
      <c r="L5155">
        <v>0.31994236821151878</v>
      </c>
      <c r="M5155" s="49">
        <v>0.2</v>
      </c>
      <c r="N5155" t="s">
        <v>37</v>
      </c>
      <c r="O5155" s="10" t="s">
        <v>37</v>
      </c>
      <c r="P5155">
        <f>VLOOKUP($O5155,$Y$2:$AJ$8,9,FALSE)</f>
        <v>0.25</v>
      </c>
      <c r="Q5155" s="11">
        <f>(L5155-M5155)/L5155</f>
        <v>0.37488741763711342</v>
      </c>
      <c r="S5155" s="13">
        <f>MIN(Q5155,IF(R5155=0,P5155,R5155))</f>
        <v>0.25</v>
      </c>
      <c r="T5155">
        <f>IFERROR(S5155*I5155,0)</f>
        <v>6.3286999999999995</v>
      </c>
      <c r="U5155" t="b">
        <f>O5155=N5155</f>
        <v>1</v>
      </c>
    </row>
    <row r="5156" spans="1:21" ht="21" x14ac:dyDescent="0.4">
      <c r="A5156" t="s">
        <v>2153</v>
      </c>
      <c r="B5156" t="s">
        <v>2094</v>
      </c>
      <c r="C5156" t="s">
        <v>2095</v>
      </c>
      <c r="D5156" s="34">
        <v>659175</v>
      </c>
      <c r="E5156" s="34">
        <v>42853</v>
      </c>
      <c r="F5156" s="33">
        <v>53.506699999999988</v>
      </c>
      <c r="G5156" s="33">
        <v>13.376300000000002</v>
      </c>
      <c r="H5156" s="49">
        <v>6.5010050441840175</v>
      </c>
      <c r="I5156" s="33">
        <v>66.882999999999996</v>
      </c>
      <c r="J5156" s="35">
        <f>G5156/I5156</f>
        <v>0.19999551455526821</v>
      </c>
      <c r="K5156">
        <v>1.2486103656686811</v>
      </c>
      <c r="L5156">
        <v>1.5607542062399364</v>
      </c>
      <c r="M5156" s="49">
        <v>1.1499999999999999</v>
      </c>
      <c r="N5156" t="s">
        <v>34</v>
      </c>
      <c r="O5156" s="10" t="s">
        <v>34</v>
      </c>
      <c r="P5156">
        <f>VLOOKUP($O5156,$Y$2:$AJ$8,9,FALSE)</f>
        <v>0.15</v>
      </c>
      <c r="Q5156" s="11">
        <f>(L5156-M5156)/L5156</f>
        <v>0.26317674147391718</v>
      </c>
      <c r="S5156" s="13">
        <f>MIN(Q5156,IF(R5156=0,P5156,R5156))</f>
        <v>0.15</v>
      </c>
      <c r="T5156">
        <f>IFERROR(S5156*I5156,0)</f>
        <v>10.032449999999999</v>
      </c>
      <c r="U5156" t="b">
        <f>O5156=N5156</f>
        <v>1</v>
      </c>
    </row>
    <row r="5157" spans="1:21" ht="21" x14ac:dyDescent="0.4">
      <c r="A5157" t="s">
        <v>2606</v>
      </c>
      <c r="B5157" t="s">
        <v>2602</v>
      </c>
      <c r="C5157" t="s">
        <v>2603</v>
      </c>
      <c r="D5157" s="34">
        <v>706769</v>
      </c>
      <c r="E5157" s="34">
        <v>78409</v>
      </c>
      <c r="F5157" s="33">
        <v>235.227</v>
      </c>
      <c r="G5157" s="33">
        <v>56.604600000000005</v>
      </c>
      <c r="H5157" s="49">
        <v>11.094006669788856</v>
      </c>
      <c r="I5157" s="33">
        <v>291.83159999999998</v>
      </c>
      <c r="J5157" s="35">
        <f>G5157/I5157</f>
        <v>0.19396323084957218</v>
      </c>
      <c r="K5157">
        <v>3</v>
      </c>
      <c r="L5157">
        <v>3.7219145761328414</v>
      </c>
      <c r="M5157" s="49">
        <v>3</v>
      </c>
      <c r="N5157" t="s">
        <v>34</v>
      </c>
      <c r="O5157" s="10" t="s">
        <v>34</v>
      </c>
      <c r="P5157">
        <f>VLOOKUP($O5157,$Y$2:$AJ$8,9,FALSE)</f>
        <v>0.15</v>
      </c>
      <c r="Q5157" s="11">
        <f>(L5157-M5157)/L5157</f>
        <v>0.19396323084957204</v>
      </c>
      <c r="S5157" s="13">
        <f>MIN(Q5157,IF(R5157=0,P5157,R5157))</f>
        <v>0.15</v>
      </c>
      <c r="T5157">
        <f>IFERROR(S5157*I5157,0)</f>
        <v>43.774739999999994</v>
      </c>
      <c r="U5157" t="b">
        <f>O5157=N5157</f>
        <v>1</v>
      </c>
    </row>
    <row r="5158" spans="1:21" ht="21" x14ac:dyDescent="0.4">
      <c r="A5158" t="s">
        <v>379</v>
      </c>
      <c r="B5158" t="s">
        <v>313</v>
      </c>
      <c r="C5158" s="50" t="s">
        <v>314</v>
      </c>
      <c r="D5158" s="34">
        <v>3982040</v>
      </c>
      <c r="E5158" s="34">
        <v>445206</v>
      </c>
      <c r="F5158" s="33">
        <v>1232.4223</v>
      </c>
      <c r="G5158" s="33">
        <v>136.9623</v>
      </c>
      <c r="H5158" s="49">
        <v>11.180349770469407</v>
      </c>
      <c r="I5158" s="33">
        <v>1369.3845999999999</v>
      </c>
      <c r="J5158" s="35">
        <f>G5158/I5158</f>
        <v>0.10001740928005179</v>
      </c>
      <c r="K5158">
        <v>2.7682068525581416</v>
      </c>
      <c r="L5158">
        <v>3.0758448897813593</v>
      </c>
      <c r="M5158" s="49">
        <v>1.5</v>
      </c>
      <c r="N5158" t="s">
        <v>45</v>
      </c>
      <c r="O5158" s="10" t="s">
        <v>37</v>
      </c>
      <c r="P5158">
        <f>VLOOKUP($O5158,$Y$2:$AJ$8,9,FALSE)</f>
        <v>0.25</v>
      </c>
      <c r="Q5158" s="11">
        <f>(L5158-M5158)/L5158</f>
        <v>0.51232911484472654</v>
      </c>
      <c r="S5158" s="13">
        <f>MIN(Q5158,IF(R5158=0,P5158,R5158))</f>
        <v>0.25</v>
      </c>
      <c r="T5158">
        <f>IFERROR(S5158*I5158,0)</f>
        <v>342.34614999999997</v>
      </c>
      <c r="U5158" t="b">
        <f>O5158=N5158</f>
        <v>0</v>
      </c>
    </row>
    <row r="5159" spans="1:21" ht="21" x14ac:dyDescent="0.4">
      <c r="A5159" t="s">
        <v>1222</v>
      </c>
      <c r="B5159" t="s">
        <v>1143</v>
      </c>
      <c r="C5159" s="50" t="s">
        <v>1144</v>
      </c>
      <c r="D5159" s="34">
        <v>616221</v>
      </c>
      <c r="E5159" s="34">
        <v>107239</v>
      </c>
      <c r="F5159" s="33">
        <v>35.557899999999997</v>
      </c>
      <c r="G5159" s="33">
        <v>11.8521</v>
      </c>
      <c r="H5159" s="49">
        <v>17.402685075646563</v>
      </c>
      <c r="I5159" s="33">
        <v>47.41</v>
      </c>
      <c r="J5159" s="35">
        <f>G5159/I5159</f>
        <v>0.24999156296140057</v>
      </c>
      <c r="K5159">
        <v>0.33157619895746876</v>
      </c>
      <c r="L5159">
        <v>0.44209662529490207</v>
      </c>
      <c r="M5159" s="49">
        <v>0.3</v>
      </c>
      <c r="N5159" t="s">
        <v>37</v>
      </c>
      <c r="O5159" s="10" t="s">
        <v>37</v>
      </c>
      <c r="P5159">
        <f>VLOOKUP($O5159,$Y$2:$AJ$8,9,FALSE)</f>
        <v>0.25</v>
      </c>
      <c r="Q5159" s="11">
        <f>(L5159-M5159)/L5159</f>
        <v>0.32141531322505806</v>
      </c>
      <c r="S5159" s="13">
        <f>MIN(Q5159,IF(R5159=0,P5159,R5159))</f>
        <v>0.25</v>
      </c>
      <c r="T5159">
        <f>IFERROR(S5159*I5159,0)</f>
        <v>11.852499999999999</v>
      </c>
      <c r="U5159" t="b">
        <f>O5159=N5159</f>
        <v>1</v>
      </c>
    </row>
    <row r="5160" spans="1:21" ht="21" x14ac:dyDescent="0.4">
      <c r="A5160" t="s">
        <v>2376</v>
      </c>
      <c r="B5160" t="s">
        <v>2365</v>
      </c>
      <c r="C5160" t="s">
        <v>2366</v>
      </c>
      <c r="D5160" s="34">
        <v>1102</v>
      </c>
      <c r="E5160" s="34">
        <v>212</v>
      </c>
      <c r="F5160" s="33">
        <v>3.6399999999999995E-2</v>
      </c>
      <c r="G5160" s="33">
        <v>1.18E-2</v>
      </c>
      <c r="H5160" s="49">
        <v>19.237749546279492</v>
      </c>
      <c r="I5160" s="33">
        <v>4.8199999999999993E-2</v>
      </c>
      <c r="J5160" s="35">
        <f>G5160/I5160</f>
        <v>0.24481327800829877</v>
      </c>
      <c r="K5160">
        <v>0.17169811320754713</v>
      </c>
      <c r="L5160">
        <v>0.22735849056603771</v>
      </c>
      <c r="M5160" s="49">
        <v>0.1</v>
      </c>
      <c r="N5160" t="s">
        <v>34</v>
      </c>
      <c r="O5160" s="10" t="s">
        <v>34</v>
      </c>
      <c r="P5160">
        <f>VLOOKUP($O5160,$Y$2:$AJ$8,9,FALSE)</f>
        <v>0.15</v>
      </c>
      <c r="Q5160" s="11">
        <f>(L5160-M5160)/L5160</f>
        <v>0.56016597510373434</v>
      </c>
      <c r="S5160" s="13">
        <f>MIN(Q5160,IF(R5160=0,P5160,R5160))</f>
        <v>0.15</v>
      </c>
      <c r="T5160">
        <f>IFERROR(S5160*I5160,0)</f>
        <v>7.2299999999999986E-3</v>
      </c>
      <c r="U5160" t="b">
        <f>O5160=N5160</f>
        <v>1</v>
      </c>
    </row>
    <row r="5161" spans="1:21" ht="21" x14ac:dyDescent="0.4">
      <c r="A5161" t="s">
        <v>3493</v>
      </c>
      <c r="B5161" t="s">
        <v>3477</v>
      </c>
      <c r="C5161" t="s">
        <v>3478</v>
      </c>
      <c r="D5161" s="34">
        <v>16871</v>
      </c>
      <c r="E5161" s="34">
        <v>2167</v>
      </c>
      <c r="F5161" s="33">
        <v>0.79169999999999996</v>
      </c>
      <c r="G5161" s="33">
        <v>0.13790000000000002</v>
      </c>
      <c r="H5161" s="49">
        <v>12.844526109892715</v>
      </c>
      <c r="I5161" s="33">
        <v>0.92959999999999998</v>
      </c>
      <c r="J5161" s="35">
        <f>G5161/I5161</f>
        <v>0.14834337349397594</v>
      </c>
      <c r="K5161">
        <v>0.36534379326257493</v>
      </c>
      <c r="L5161">
        <v>0.42898015689893865</v>
      </c>
      <c r="M5161" s="49">
        <v>0.3</v>
      </c>
      <c r="N5161" t="s">
        <v>42</v>
      </c>
      <c r="O5161" s="10" t="s">
        <v>42</v>
      </c>
      <c r="P5161">
        <f>VLOOKUP($O5161,$Y$2:$AJ$8,9,FALSE)</f>
        <v>0.05</v>
      </c>
      <c r="Q5161" s="11">
        <f>(L5161-M5161)/L5161</f>
        <v>0.30066695352839939</v>
      </c>
      <c r="S5161" s="13">
        <f>MIN(Q5161,IF(R5161=0,P5161,R5161))</f>
        <v>0.05</v>
      </c>
      <c r="T5161">
        <f>IFERROR(S5161*I5161,0)</f>
        <v>4.648E-2</v>
      </c>
      <c r="U5161" t="b">
        <f>O5161=N5161</f>
        <v>1</v>
      </c>
    </row>
    <row r="5162" spans="1:21" ht="21" x14ac:dyDescent="0.4">
      <c r="A5162" t="s">
        <v>1281</v>
      </c>
      <c r="B5162" t="s">
        <v>1225</v>
      </c>
      <c r="C5162" s="50" t="s">
        <v>1226</v>
      </c>
      <c r="D5162" s="34">
        <v>384010</v>
      </c>
      <c r="E5162" s="34">
        <v>22910</v>
      </c>
      <c r="F5162" s="33">
        <v>11.768200000000002</v>
      </c>
      <c r="G5162" s="33">
        <v>3.8528000000000002</v>
      </c>
      <c r="H5162" s="49">
        <v>5.9659904689982035</v>
      </c>
      <c r="I5162" s="33">
        <v>15.621000000000002</v>
      </c>
      <c r="J5162" s="35">
        <f>G5162/I5162</f>
        <v>0.2466423404391524</v>
      </c>
      <c r="K5162">
        <v>0.51367088607594946</v>
      </c>
      <c r="L5162">
        <v>0.6818419903972065</v>
      </c>
      <c r="M5162" s="49">
        <v>0.5</v>
      </c>
      <c r="N5162" t="s">
        <v>37</v>
      </c>
      <c r="O5162" s="10" t="s">
        <v>37</v>
      </c>
      <c r="P5162">
        <f>VLOOKUP($O5162,$Y$2:$AJ$8,9,FALSE)</f>
        <v>0.25</v>
      </c>
      <c r="Q5162" s="11">
        <f>(L5162-M5162)/L5162</f>
        <v>0.26669227322194489</v>
      </c>
      <c r="S5162" s="13">
        <f>MIN(Q5162,IF(R5162=0,P5162,R5162))</f>
        <v>0.25</v>
      </c>
      <c r="T5162">
        <f>IFERROR(S5162*I5162,0)</f>
        <v>3.9052500000000006</v>
      </c>
      <c r="U5162" t="b">
        <f>O5162=N5162</f>
        <v>1</v>
      </c>
    </row>
    <row r="5163" spans="1:21" ht="21" x14ac:dyDescent="0.4">
      <c r="A5163" t="s">
        <v>4957</v>
      </c>
      <c r="B5163" t="s">
        <v>4948</v>
      </c>
      <c r="C5163" t="s">
        <v>4949</v>
      </c>
      <c r="D5163" s="34">
        <v>1093471</v>
      </c>
      <c r="E5163" s="34">
        <v>154202</v>
      </c>
      <c r="F5163" s="33">
        <v>15.3832</v>
      </c>
      <c r="G5163" s="33">
        <v>7.5767999999999995</v>
      </c>
      <c r="H5163" s="49">
        <v>14.102065806957844</v>
      </c>
      <c r="I5163" s="33">
        <v>22.96</v>
      </c>
      <c r="J5163" s="35">
        <f>G5163/I5163</f>
        <v>0.32999999999999996</v>
      </c>
      <c r="K5163">
        <v>9.9760054992801661E-2</v>
      </c>
      <c r="L5163">
        <v>0.14889560446686814</v>
      </c>
      <c r="M5163" s="49">
        <v>0.03</v>
      </c>
      <c r="N5163" t="s">
        <v>37</v>
      </c>
      <c r="O5163" s="10" t="s">
        <v>37</v>
      </c>
      <c r="P5163">
        <f>VLOOKUP($O5163,$Y$2:$AJ$8,9,FALSE)</f>
        <v>0.25</v>
      </c>
      <c r="Q5163" s="11">
        <f>(L5163-M5163)/L5163</f>
        <v>0.79851655052264814</v>
      </c>
      <c r="S5163" s="13">
        <f>MIN(Q5163,IF(R5163=0,P5163,R5163))</f>
        <v>0.25</v>
      </c>
      <c r="T5163">
        <f>IFERROR(S5163*I5163,0)</f>
        <v>5.74</v>
      </c>
      <c r="U5163" t="b">
        <f>O5163=N5163</f>
        <v>1</v>
      </c>
    </row>
    <row r="5164" spans="1:21" ht="21" x14ac:dyDescent="0.4">
      <c r="A5164" t="s">
        <v>4065</v>
      </c>
      <c r="B5164" t="s">
        <v>3907</v>
      </c>
      <c r="C5164" t="s">
        <v>3908</v>
      </c>
      <c r="D5164" s="34">
        <v>93935</v>
      </c>
      <c r="E5164" s="34">
        <v>3977</v>
      </c>
      <c r="F5164" s="33">
        <v>3.5949</v>
      </c>
      <c r="G5164" s="33">
        <v>1.1441000000000001</v>
      </c>
      <c r="H5164" s="49">
        <v>4.2337786767445573</v>
      </c>
      <c r="I5164" s="33">
        <v>4.7389999999999999</v>
      </c>
      <c r="J5164" s="35">
        <f>G5164/I5164</f>
        <v>0.24142224097910955</v>
      </c>
      <c r="K5164">
        <v>0.90392255468946447</v>
      </c>
      <c r="L5164">
        <v>1.1916017098315312</v>
      </c>
      <c r="M5164" s="49">
        <v>0.9</v>
      </c>
      <c r="N5164" t="s">
        <v>37</v>
      </c>
      <c r="O5164" s="10" t="s">
        <v>37</v>
      </c>
      <c r="P5164">
        <f>VLOOKUP($O5164,$Y$2:$AJ$8,9,FALSE)</f>
        <v>0.25</v>
      </c>
      <c r="Q5164" s="11">
        <f>(L5164-M5164)/L5164</f>
        <v>0.24471407469930359</v>
      </c>
      <c r="S5164" s="13">
        <f>MIN(Q5164,IF(R5164=0,P5164,R5164))</f>
        <v>0.24471407469930359</v>
      </c>
      <c r="T5164">
        <f>IFERROR(S5164*I5164,0)</f>
        <v>1.1596999999999997</v>
      </c>
      <c r="U5164" t="b">
        <f>O5164=N5164</f>
        <v>1</v>
      </c>
    </row>
    <row r="5165" spans="1:21" ht="21" x14ac:dyDescent="0.4">
      <c r="A5165" t="s">
        <v>3740</v>
      </c>
      <c r="B5165" t="s">
        <v>3673</v>
      </c>
      <c r="C5165" t="s">
        <v>3674</v>
      </c>
      <c r="D5165" s="34">
        <v>17046</v>
      </c>
      <c r="E5165" s="34">
        <v>2584</v>
      </c>
      <c r="F5165" s="33">
        <v>1.6557000000000002</v>
      </c>
      <c r="G5165" s="33">
        <v>0.54730000000000001</v>
      </c>
      <c r="H5165" s="49">
        <v>15.15898157925613</v>
      </c>
      <c r="I5165" s="33">
        <v>2.2030000000000003</v>
      </c>
      <c r="J5165" s="35">
        <f>G5165/I5165</f>
        <v>0.24843395369950066</v>
      </c>
      <c r="K5165">
        <v>0.6407507739938082</v>
      </c>
      <c r="L5165">
        <v>0.85255417956656365</v>
      </c>
      <c r="M5165" s="49">
        <v>0.6</v>
      </c>
      <c r="N5165" t="s">
        <v>34</v>
      </c>
      <c r="O5165" s="10" t="s">
        <v>34</v>
      </c>
      <c r="P5165">
        <f>VLOOKUP($O5165,$Y$2:$AJ$8,9,FALSE)</f>
        <v>0.15</v>
      </c>
      <c r="Q5165" s="11">
        <f>(L5165-M5165)/L5165</f>
        <v>0.29623241034952358</v>
      </c>
      <c r="S5165" s="13">
        <f>MIN(Q5165,IF(R5165=0,P5165,R5165))</f>
        <v>0.15</v>
      </c>
      <c r="T5165">
        <f>IFERROR(S5165*I5165,0)</f>
        <v>0.33045000000000002</v>
      </c>
      <c r="U5165" t="b">
        <f>O5165=N5165</f>
        <v>1</v>
      </c>
    </row>
    <row r="5166" spans="1:21" ht="21" x14ac:dyDescent="0.4">
      <c r="A5166" t="s">
        <v>208</v>
      </c>
      <c r="B5166" t="s">
        <v>31</v>
      </c>
      <c r="C5166" t="s">
        <v>32</v>
      </c>
      <c r="D5166" s="34">
        <v>3962470</v>
      </c>
      <c r="E5166" s="34">
        <v>534690</v>
      </c>
      <c r="F5166" s="33">
        <v>765.02829999999994</v>
      </c>
      <c r="G5166" s="33">
        <v>244.36929999999998</v>
      </c>
      <c r="H5166" s="49">
        <v>13.493856104904264</v>
      </c>
      <c r="I5166" s="33">
        <v>1009.3975999999999</v>
      </c>
      <c r="K5166">
        <v>1.4307884942677065</v>
      </c>
      <c r="L5166">
        <v>1.8878183620415565</v>
      </c>
      <c r="M5166" s="49">
        <v>1.25</v>
      </c>
      <c r="N5166" t="s">
        <v>33</v>
      </c>
      <c r="O5166" s="10" t="s">
        <v>37</v>
      </c>
      <c r="P5166">
        <f>VLOOKUP($O5166,$Y$2:$AJ$8,9,FALSE)</f>
        <v>0.25</v>
      </c>
      <c r="Q5166" s="11">
        <f>(L5166-M5166)/L5166</f>
        <v>0.33786002661389319</v>
      </c>
      <c r="S5166" s="13">
        <f>MIN(Q5166,IF(R5166=0,P5166,R5166))</f>
        <v>0.25</v>
      </c>
      <c r="T5166">
        <f>IFERROR(S5166*I5166,0)</f>
        <v>252.34939999999997</v>
      </c>
      <c r="U5166" t="b">
        <f>O5166=N5166</f>
        <v>0</v>
      </c>
    </row>
    <row r="5167" spans="1:21" ht="21" x14ac:dyDescent="0.4">
      <c r="A5167" t="s">
        <v>540</v>
      </c>
      <c r="B5167" t="s">
        <v>423</v>
      </c>
      <c r="C5167" s="50" t="s">
        <v>424</v>
      </c>
      <c r="D5167" s="34">
        <v>150868</v>
      </c>
      <c r="E5167" s="34">
        <v>7566</v>
      </c>
      <c r="F5167" s="33">
        <v>8.0251999999999999</v>
      </c>
      <c r="G5167" s="33">
        <v>2.6748000000000003</v>
      </c>
      <c r="H5167" s="49">
        <v>5.0149799825012593</v>
      </c>
      <c r="I5167" s="33">
        <v>10.7</v>
      </c>
      <c r="J5167" s="35">
        <f>G5167/I5167</f>
        <v>0.24998130841121499</v>
      </c>
      <c r="K5167">
        <v>1.0606925720327782</v>
      </c>
      <c r="L5167">
        <v>1.4142215173143009</v>
      </c>
      <c r="M5167" s="49">
        <v>1</v>
      </c>
      <c r="N5167" t="s">
        <v>34</v>
      </c>
      <c r="O5167" s="10" t="s">
        <v>42</v>
      </c>
      <c r="P5167">
        <f>VLOOKUP($O5167,$Y$2:$AJ$8,9,FALSE)</f>
        <v>0.05</v>
      </c>
      <c r="Q5167" s="11">
        <f>(L5167-M5167)/L5167</f>
        <v>0.29289719626168226</v>
      </c>
      <c r="S5167" s="13">
        <f>MIN(Q5167,IF(R5167=0,P5167,R5167))</f>
        <v>0.05</v>
      </c>
      <c r="T5167">
        <f>IFERROR(S5167*I5167,0)</f>
        <v>0.53500000000000003</v>
      </c>
      <c r="U5167" t="b">
        <f>O5167=N5167</f>
        <v>0</v>
      </c>
    </row>
    <row r="5168" spans="1:21" ht="21" x14ac:dyDescent="0.4">
      <c r="A5168" t="s">
        <v>5776</v>
      </c>
      <c r="B5168" t="s">
        <v>5771</v>
      </c>
      <c r="C5168" t="s">
        <v>5772</v>
      </c>
      <c r="D5168" s="34">
        <v>68178</v>
      </c>
      <c r="E5168" s="34">
        <v>6065</v>
      </c>
      <c r="F5168" s="33">
        <v>4.2435999999999998</v>
      </c>
      <c r="G5168" s="33">
        <v>1.5374000000000001</v>
      </c>
      <c r="H5168" s="49">
        <v>8.8958314998973282</v>
      </c>
      <c r="I5168" s="33">
        <v>5.7809999999999997</v>
      </c>
      <c r="J5168" s="35">
        <f>G5168/I5168</f>
        <v>0.26594014876318978</v>
      </c>
      <c r="K5168">
        <v>0.69968672712283586</v>
      </c>
      <c r="L5168">
        <v>0.95317394888705687</v>
      </c>
      <c r="M5168" s="49">
        <v>0.7</v>
      </c>
      <c r="N5168" t="s">
        <v>37</v>
      </c>
      <c r="O5168" s="10" t="s">
        <v>37</v>
      </c>
      <c r="P5168">
        <f>VLOOKUP($O5168,$Y$2:$AJ$8,9,FALSE)</f>
        <v>0.25</v>
      </c>
      <c r="Q5168" s="11">
        <f>(L5168-M5168)/L5168</f>
        <v>0.2656114859020931</v>
      </c>
      <c r="S5168" s="13">
        <f>MIN(Q5168,IF(R5168=0,P5168,R5168))</f>
        <v>0.25</v>
      </c>
      <c r="T5168">
        <f>IFERROR(S5168*I5168,0)</f>
        <v>1.4452499999999999</v>
      </c>
      <c r="U5168" t="b">
        <f>O5168=N5168</f>
        <v>1</v>
      </c>
    </row>
    <row r="5169" spans="1:21" ht="21" x14ac:dyDescent="0.4">
      <c r="A5169" t="s">
        <v>3093</v>
      </c>
      <c r="B5169" t="s">
        <v>3082</v>
      </c>
      <c r="C5169" t="s">
        <v>3083</v>
      </c>
      <c r="D5169" s="34">
        <v>306535</v>
      </c>
      <c r="E5169" s="34">
        <v>68311</v>
      </c>
      <c r="F5169" s="33">
        <v>102.46650000000001</v>
      </c>
      <c r="G5169" s="33">
        <v>39.670499999999997</v>
      </c>
      <c r="H5169" s="49">
        <v>22.284894057774807</v>
      </c>
      <c r="I5169" s="33">
        <v>142.137</v>
      </c>
      <c r="J5169" s="35">
        <f>G5169/I5169</f>
        <v>0.27910044534498402</v>
      </c>
      <c r="K5169">
        <v>1.5000000000000002</v>
      </c>
      <c r="L5169">
        <v>2.0807337032103175</v>
      </c>
      <c r="M5169" s="49">
        <v>1.5</v>
      </c>
      <c r="N5169" t="s">
        <v>34</v>
      </c>
      <c r="O5169" s="10" t="s">
        <v>34</v>
      </c>
      <c r="P5169">
        <f>VLOOKUP($O5169,$Y$2:$AJ$8,9,FALSE)</f>
        <v>0.15</v>
      </c>
      <c r="Q5169" s="11">
        <f>(L5169-M5169)/L5169</f>
        <v>0.27910044534498407</v>
      </c>
      <c r="S5169" s="13">
        <f>MIN(Q5169,IF(R5169=0,P5169,R5169))</f>
        <v>0.15</v>
      </c>
      <c r="T5169">
        <f>IFERROR(S5169*I5169,0)</f>
        <v>21.320550000000001</v>
      </c>
      <c r="U5169" t="b">
        <f>O5169=N5169</f>
        <v>1</v>
      </c>
    </row>
    <row r="5170" spans="1:21" ht="21" x14ac:dyDescent="0.4">
      <c r="A5170" t="s">
        <v>4111</v>
      </c>
      <c r="B5170" t="s">
        <v>4104</v>
      </c>
      <c r="C5170" t="s">
        <v>4105</v>
      </c>
      <c r="D5170" s="34">
        <v>185215</v>
      </c>
      <c r="E5170" s="34">
        <v>123378</v>
      </c>
      <c r="F5170" s="33">
        <v>17.163399999999999</v>
      </c>
      <c r="G5170" s="33">
        <v>6.6746999999999996</v>
      </c>
      <c r="H5170" s="49">
        <v>66.613395243365815</v>
      </c>
      <c r="I5170" s="33">
        <v>23.838099999999997</v>
      </c>
      <c r="J5170" s="35">
        <f>G5170/I5170</f>
        <v>0.28000134238886493</v>
      </c>
      <c r="K5170">
        <v>0.13911232148357081</v>
      </c>
      <c r="L5170">
        <v>0.19321191784596928</v>
      </c>
      <c r="M5170" s="49">
        <v>0.01</v>
      </c>
      <c r="N5170" t="s">
        <v>37</v>
      </c>
      <c r="O5170" s="10" t="s">
        <v>37</v>
      </c>
      <c r="P5170">
        <f>VLOOKUP($O5170,$Y$2:$AJ$8,9,FALSE)</f>
        <v>0.25</v>
      </c>
      <c r="Q5170" s="11">
        <f>(L5170-M5170)/L5170</f>
        <v>0.94824335832134266</v>
      </c>
      <c r="S5170" s="13">
        <f>MIN(Q5170,IF(R5170=0,P5170,R5170))</f>
        <v>0.25</v>
      </c>
      <c r="T5170">
        <f>IFERROR(S5170*I5170,0)</f>
        <v>5.9595249999999993</v>
      </c>
      <c r="U5170" t="b">
        <f>O5170=N5170</f>
        <v>1</v>
      </c>
    </row>
    <row r="5171" spans="1:21" ht="21" x14ac:dyDescent="0.4">
      <c r="A5171" t="s">
        <v>981</v>
      </c>
      <c r="B5171" t="s">
        <v>899</v>
      </c>
      <c r="C5171" s="50" t="s">
        <v>900</v>
      </c>
      <c r="D5171" s="34">
        <v>802450</v>
      </c>
      <c r="E5171" s="34">
        <v>34817</v>
      </c>
      <c r="F5171" s="33">
        <v>31.587699999999998</v>
      </c>
      <c r="G5171" s="33">
        <v>10.526200000000003</v>
      </c>
      <c r="H5171" s="49">
        <v>4.3388373107358715</v>
      </c>
      <c r="I5171" s="33">
        <v>42.113900000000001</v>
      </c>
      <c r="J5171" s="35">
        <f>G5171/I5171</f>
        <v>0.24994597983088726</v>
      </c>
      <c r="K5171">
        <v>0.9072493322227646</v>
      </c>
      <c r="L5171">
        <v>1.2095786541057529</v>
      </c>
      <c r="M5171" s="49">
        <v>0.8</v>
      </c>
      <c r="N5171" t="s">
        <v>37</v>
      </c>
      <c r="O5171" s="10" t="s">
        <v>42</v>
      </c>
      <c r="P5171">
        <f>VLOOKUP($O5171,$Y$2:$AJ$8,9,FALSE)</f>
        <v>0.05</v>
      </c>
      <c r="Q5171" s="11">
        <f>(L5171-M5171)/L5171</f>
        <v>0.33861266707666587</v>
      </c>
      <c r="S5171" s="13">
        <f>MIN(Q5171,IF(R5171=0,P5171,R5171))</f>
        <v>0.05</v>
      </c>
      <c r="T5171">
        <f>IFERROR(S5171*I5171,0)</f>
        <v>2.1056950000000003</v>
      </c>
      <c r="U5171" t="b">
        <f>O5171=N5171</f>
        <v>0</v>
      </c>
    </row>
    <row r="5172" spans="1:21" ht="21" x14ac:dyDescent="0.4">
      <c r="A5172" t="s">
        <v>2709</v>
      </c>
      <c r="B5172" t="s">
        <v>2697</v>
      </c>
      <c r="C5172" t="s">
        <v>2698</v>
      </c>
      <c r="D5172" s="34">
        <v>1091577</v>
      </c>
      <c r="E5172" s="34">
        <v>97987</v>
      </c>
      <c r="F5172" s="33">
        <v>85.492100000000008</v>
      </c>
      <c r="G5172" s="33">
        <v>33.791399999999996</v>
      </c>
      <c r="H5172" s="49">
        <v>8.9766457153274573</v>
      </c>
      <c r="I5172" s="33">
        <v>119.2835</v>
      </c>
      <c r="J5172" s="35">
        <f>G5172/I5172</f>
        <v>0.28328645621565424</v>
      </c>
      <c r="K5172">
        <v>0.87248410503434137</v>
      </c>
      <c r="L5172">
        <v>1.2173400553134599</v>
      </c>
      <c r="M5172" s="49">
        <v>0.8</v>
      </c>
      <c r="N5172" t="s">
        <v>42</v>
      </c>
      <c r="O5172" s="10" t="s">
        <v>42</v>
      </c>
      <c r="P5172">
        <f>VLOOKUP($O5172,$Y$2:$AJ$8,9,FALSE)</f>
        <v>0.05</v>
      </c>
      <c r="Q5172" s="11">
        <f>(L5172-M5172)/L5172</f>
        <v>0.34282947767293875</v>
      </c>
      <c r="S5172" s="13">
        <f>MIN(Q5172,IF(R5172=0,P5172,R5172))</f>
        <v>0.05</v>
      </c>
      <c r="T5172">
        <f>IFERROR(S5172*I5172,0)</f>
        <v>5.9641750000000009</v>
      </c>
      <c r="U5172" t="b">
        <f>O5172=N5172</f>
        <v>1</v>
      </c>
    </row>
    <row r="5173" spans="1:21" ht="21" x14ac:dyDescent="0.4">
      <c r="A5173" t="s">
        <v>2039</v>
      </c>
      <c r="B5173" t="s">
        <v>1772</v>
      </c>
      <c r="C5173" s="50" t="s">
        <v>1773</v>
      </c>
      <c r="D5173" s="34">
        <v>1355</v>
      </c>
      <c r="E5173" s="34">
        <v>346</v>
      </c>
      <c r="F5173" s="33">
        <v>0.40600000000000003</v>
      </c>
      <c r="G5173" s="33">
        <v>0.20019999999999999</v>
      </c>
      <c r="H5173" s="49">
        <v>25.535055350553506</v>
      </c>
      <c r="I5173" s="33">
        <v>0.60620000000000007</v>
      </c>
      <c r="J5173" s="35">
        <f>G5173/I5173</f>
        <v>0.33025404157043875</v>
      </c>
      <c r="K5173">
        <v>1.1734104046242775</v>
      </c>
      <c r="L5173">
        <v>1.7520231213872834</v>
      </c>
      <c r="M5173" s="49">
        <v>1.4</v>
      </c>
      <c r="N5173" t="s">
        <v>37</v>
      </c>
      <c r="O5173" s="10" t="s">
        <v>34</v>
      </c>
      <c r="P5173">
        <f>VLOOKUP($O5173,$Y$2:$AJ$8,9,FALSE)</f>
        <v>0.15</v>
      </c>
      <c r="Q5173" s="11">
        <f>(L5173-M5173)/L5173</f>
        <v>0.2009237875288685</v>
      </c>
      <c r="S5173" s="13">
        <f>MIN(Q5173,IF(R5173=0,P5173,R5173))</f>
        <v>0.15</v>
      </c>
      <c r="T5173">
        <f>IFERROR(S5173*I5173,0)</f>
        <v>9.0930000000000011E-2</v>
      </c>
      <c r="U5173" t="b">
        <f>O5173=N5173</f>
        <v>0</v>
      </c>
    </row>
    <row r="5174" spans="1:21" ht="21" x14ac:dyDescent="0.4">
      <c r="A5174" t="s">
        <v>1282</v>
      </c>
      <c r="B5174" t="s">
        <v>1225</v>
      </c>
      <c r="C5174" s="50" t="s">
        <v>1226</v>
      </c>
      <c r="D5174" s="34">
        <v>561502</v>
      </c>
      <c r="E5174" s="34">
        <v>23935</v>
      </c>
      <c r="F5174" s="33">
        <v>8.3775999999999993</v>
      </c>
      <c r="G5174" s="33">
        <v>3.0429000000000004</v>
      </c>
      <c r="H5174" s="49">
        <v>4.2626740421227352</v>
      </c>
      <c r="I5174" s="33">
        <v>11.420500000000001</v>
      </c>
      <c r="J5174" s="35">
        <f>G5174/I5174</f>
        <v>0.26644192460925531</v>
      </c>
      <c r="K5174">
        <v>0.35001462293712132</v>
      </c>
      <c r="L5174">
        <v>0.47714643827031544</v>
      </c>
      <c r="M5174" s="49">
        <v>0.35</v>
      </c>
      <c r="N5174" t="s">
        <v>33</v>
      </c>
      <c r="O5174" s="10" t="s">
        <v>33</v>
      </c>
      <c r="P5174">
        <f>VLOOKUP($O5174,$Y$2:$AJ$8,9,FALSE)</f>
        <v>0.4</v>
      </c>
      <c r="Q5174" s="11">
        <f>(L5174-M5174)/L5174</f>
        <v>0.26647257125344781</v>
      </c>
      <c r="S5174" s="13">
        <f>MIN(Q5174,IF(R5174=0,P5174,R5174))</f>
        <v>0.26647257125344781</v>
      </c>
      <c r="T5174">
        <f>IFERROR(S5174*I5174,0)</f>
        <v>3.0432500000000009</v>
      </c>
      <c r="U5174" t="b">
        <f>O5174=N5174</f>
        <v>1</v>
      </c>
    </row>
    <row r="5175" spans="1:21" ht="21" x14ac:dyDescent="0.4">
      <c r="A5175" t="s">
        <v>2190</v>
      </c>
      <c r="B5175" t="s">
        <v>2184</v>
      </c>
      <c r="C5175" t="s">
        <v>2185</v>
      </c>
      <c r="D5175" s="34">
        <v>49749258</v>
      </c>
      <c r="E5175" s="34">
        <v>3968914</v>
      </c>
      <c r="F5175" s="33">
        <v>157.88130000000001</v>
      </c>
      <c r="G5175" s="33">
        <v>105.25290000000001</v>
      </c>
      <c r="H5175" s="49">
        <v>7.9778355689244655</v>
      </c>
      <c r="I5175" s="33">
        <v>263.13420000000002</v>
      </c>
      <c r="J5175" s="35">
        <f>G5175/I5175</f>
        <v>0.39999703573309742</v>
      </c>
      <c r="K5175">
        <v>3.9779471160120886E-2</v>
      </c>
      <c r="L5175">
        <v>6.6298791054681463E-2</v>
      </c>
      <c r="M5175" s="49">
        <v>0.03</v>
      </c>
      <c r="N5175" t="s">
        <v>33</v>
      </c>
      <c r="O5175" s="10" t="s">
        <v>33</v>
      </c>
      <c r="P5175">
        <f>VLOOKUP($O5175,$Y$2:$AJ$8,9,FALSE)</f>
        <v>0.4</v>
      </c>
      <c r="Q5175" s="11">
        <f>(L5175-M5175)/L5175</f>
        <v>0.5475030611756283</v>
      </c>
      <c r="S5175" s="13">
        <f>MIN(Q5175,IF(R5175=0,P5175,R5175))</f>
        <v>0.4</v>
      </c>
      <c r="T5175">
        <f>IFERROR(S5175*I5175,0)</f>
        <v>105.25368000000002</v>
      </c>
      <c r="U5175" t="b">
        <f>O5175=N5175</f>
        <v>1</v>
      </c>
    </row>
    <row r="5176" spans="1:21" ht="21" x14ac:dyDescent="0.4">
      <c r="A5176" t="s">
        <v>6140</v>
      </c>
      <c r="B5176" t="s">
        <v>6123</v>
      </c>
      <c r="C5176" t="s">
        <v>6124</v>
      </c>
      <c r="D5176" s="34">
        <v>60521</v>
      </c>
      <c r="E5176" s="34">
        <v>287</v>
      </c>
      <c r="F5176" s="33">
        <v>6.9400000000000003E-2</v>
      </c>
      <c r="G5176" s="33">
        <v>2.2600000000000002E-2</v>
      </c>
      <c r="H5176" s="49">
        <v>0.47421556154062228</v>
      </c>
      <c r="I5176" s="33">
        <v>9.1999999999999998E-2</v>
      </c>
      <c r="J5176" s="35">
        <f>G5176/I5176</f>
        <v>0.2456521739130435</v>
      </c>
      <c r="K5176">
        <v>0.2418118466898955</v>
      </c>
      <c r="L5176">
        <v>0.32055749128919858</v>
      </c>
      <c r="M5176" s="49">
        <v>0.35</v>
      </c>
      <c r="N5176" t="s">
        <v>34</v>
      </c>
      <c r="O5176" s="10" t="s">
        <v>34</v>
      </c>
      <c r="P5176">
        <f>VLOOKUP($O5176,$Y$2:$AJ$8,9,FALSE)</f>
        <v>0.15</v>
      </c>
      <c r="Q5176" s="11">
        <f>(L5176-M5176)/L5176</f>
        <v>-9.1847826086956533E-2</v>
      </c>
      <c r="S5176" s="13">
        <f>MIN(Q5176,IF(R5176=0,P5176,R5176))</f>
        <v>-9.1847826086956533E-2</v>
      </c>
      <c r="T5176">
        <f>IFERROR(S5176*I5176,0)</f>
        <v>-8.4500000000000009E-3</v>
      </c>
      <c r="U5176" t="b">
        <f>O5176=N5176</f>
        <v>1</v>
      </c>
    </row>
    <row r="5177" spans="1:21" ht="21" x14ac:dyDescent="0.4">
      <c r="A5177" t="s">
        <v>5576</v>
      </c>
      <c r="B5177" t="s">
        <v>5568</v>
      </c>
      <c r="C5177" t="s">
        <v>5569</v>
      </c>
      <c r="D5177" s="34">
        <v>150971</v>
      </c>
      <c r="E5177" s="34">
        <v>15491</v>
      </c>
      <c r="F5177" s="33">
        <v>3.3525</v>
      </c>
      <c r="G5177" s="33">
        <v>1.1175000000000002</v>
      </c>
      <c r="H5177" s="49">
        <v>10.260911035894312</v>
      </c>
      <c r="I5177" s="33">
        <v>4.4700000000000006</v>
      </c>
      <c r="J5177" s="35">
        <f>G5177/I5177</f>
        <v>0.25</v>
      </c>
      <c r="K5177">
        <v>0.21641598347427538</v>
      </c>
      <c r="L5177">
        <v>0.28855464463236724</v>
      </c>
      <c r="M5177" s="49">
        <v>0.15</v>
      </c>
      <c r="N5177" t="s">
        <v>34</v>
      </c>
      <c r="O5177" s="10" t="s">
        <v>34</v>
      </c>
      <c r="P5177">
        <f>VLOOKUP($O5177,$Y$2:$AJ$8,9,FALSE)</f>
        <v>0.15</v>
      </c>
      <c r="Q5177" s="11">
        <f>(L5177-M5177)/L5177</f>
        <v>0.48016778523489945</v>
      </c>
      <c r="S5177" s="13">
        <f>MIN(Q5177,IF(R5177=0,P5177,R5177))</f>
        <v>0.15</v>
      </c>
      <c r="T5177">
        <f>IFERROR(S5177*I5177,0)</f>
        <v>0.6705000000000001</v>
      </c>
      <c r="U5177" t="b">
        <f>O5177=N5177</f>
        <v>1</v>
      </c>
    </row>
    <row r="5178" spans="1:21" ht="21" x14ac:dyDescent="0.4">
      <c r="A5178" t="s">
        <v>1472</v>
      </c>
      <c r="B5178" t="s">
        <v>1438</v>
      </c>
      <c r="C5178" s="50" t="s">
        <v>1439</v>
      </c>
      <c r="D5178" s="34">
        <v>15686857</v>
      </c>
      <c r="E5178" s="34">
        <v>316232</v>
      </c>
      <c r="F5178" s="33">
        <v>316.84140000000002</v>
      </c>
      <c r="G5178" s="33">
        <v>110.6802</v>
      </c>
      <c r="H5178" s="49">
        <v>2.0159041419195698</v>
      </c>
      <c r="I5178" s="33">
        <v>427.52160000000003</v>
      </c>
      <c r="J5178" s="35">
        <f>G5178/I5178</f>
        <v>0.25888797197615276</v>
      </c>
      <c r="K5178">
        <v>1.0019270662045587</v>
      </c>
      <c r="L5178">
        <v>1.3519239039692379</v>
      </c>
      <c r="M5178" s="49">
        <v>1</v>
      </c>
      <c r="N5178" t="s">
        <v>37</v>
      </c>
      <c r="O5178" s="10" t="s">
        <v>42</v>
      </c>
      <c r="P5178">
        <f>VLOOKUP($O5178,$Y$2:$AJ$8,9,FALSE)</f>
        <v>0.05</v>
      </c>
      <c r="Q5178" s="11">
        <f>(L5178-M5178)/L5178</f>
        <v>0.26031339703069978</v>
      </c>
      <c r="S5178" s="13">
        <f>MIN(Q5178,IF(R5178=0,P5178,R5178))</f>
        <v>0.05</v>
      </c>
      <c r="T5178">
        <f>IFERROR(S5178*I5178,0)</f>
        <v>21.376080000000002</v>
      </c>
      <c r="U5178" t="b">
        <f>O5178=N5178</f>
        <v>0</v>
      </c>
    </row>
    <row r="5179" spans="1:21" ht="21" x14ac:dyDescent="0.4">
      <c r="A5179" t="s">
        <v>2988</v>
      </c>
      <c r="B5179" t="s">
        <v>2957</v>
      </c>
      <c r="C5179" t="s">
        <v>2958</v>
      </c>
      <c r="D5179" s="34">
        <v>168740</v>
      </c>
      <c r="E5179" s="34">
        <v>25249</v>
      </c>
      <c r="F5179" s="33">
        <v>9.2660999999999998</v>
      </c>
      <c r="G5179" s="33">
        <v>4.5639000000000003</v>
      </c>
      <c r="H5179" s="49">
        <v>14.963257081901149</v>
      </c>
      <c r="I5179" s="33">
        <v>13.83</v>
      </c>
      <c r="J5179" s="35">
        <f>G5179/I5179</f>
        <v>0.33</v>
      </c>
      <c r="K5179">
        <v>0.36698879163531228</v>
      </c>
      <c r="L5179">
        <v>0.54774446512733177</v>
      </c>
      <c r="M5179" s="49">
        <v>0.3</v>
      </c>
      <c r="N5179" t="s">
        <v>37</v>
      </c>
      <c r="O5179" s="10" t="s">
        <v>37</v>
      </c>
      <c r="P5179">
        <f>VLOOKUP($O5179,$Y$2:$AJ$8,9,FALSE)</f>
        <v>0.25</v>
      </c>
      <c r="Q5179" s="11">
        <f>(L5179-M5179)/L5179</f>
        <v>0.45229934924078091</v>
      </c>
      <c r="S5179" s="13">
        <f>MIN(Q5179,IF(R5179=0,P5179,R5179))</f>
        <v>0.25</v>
      </c>
      <c r="T5179">
        <f>IFERROR(S5179*I5179,0)</f>
        <v>3.4575</v>
      </c>
      <c r="U5179" t="b">
        <f>O5179=N5179</f>
        <v>1</v>
      </c>
    </row>
  </sheetData>
  <mergeCells count="3">
    <mergeCell ref="AC14:AE14"/>
    <mergeCell ref="AC15:AD15"/>
    <mergeCell ref="AC16:AD16"/>
  </mergeCells>
  <conditionalFormatting sqref="AG2">
    <cfRule type="cellIs" dxfId="8" priority="8" operator="equal">
      <formula>0.15</formula>
    </cfRule>
  </conditionalFormatting>
  <conditionalFormatting sqref="AG3">
    <cfRule type="cellIs" dxfId="7" priority="7" operator="equal">
      <formula>0.25</formula>
    </cfRule>
  </conditionalFormatting>
  <conditionalFormatting sqref="AG4">
    <cfRule type="cellIs" dxfId="6" priority="5" operator="equal">
      <formula>0.4</formula>
    </cfRule>
    <cfRule type="cellIs" priority="6" operator="equal">
      <formula>0.4</formula>
    </cfRule>
  </conditionalFormatting>
  <conditionalFormatting sqref="AG5">
    <cfRule type="cellIs" dxfId="5" priority="4" operator="equal">
      <formula>0.05</formula>
    </cfRule>
  </conditionalFormatting>
  <conditionalFormatting sqref="AG6">
    <cfRule type="cellIs" dxfId="4" priority="3" operator="equal">
      <formula>0.32</formula>
    </cfRule>
  </conditionalFormatting>
  <conditionalFormatting sqref="AG7">
    <cfRule type="cellIs" dxfId="3" priority="2" operator="equal">
      <formula>0.27</formula>
    </cfRule>
  </conditionalFormatting>
  <conditionalFormatting sqref="AG8:AG9">
    <cfRule type="cellIs" dxfId="2" priority="1" operator="equal">
      <formula>0.33</formula>
    </cfRule>
  </conditionalFormatting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versions xmlns="http://schemas.microsoft.com/SolverFoundationForExcel/Version">
  <addinversion>3.1</addinversion>
</versions>
</file>

<file path=customXml/itemProps1.xml><?xml version="1.0" encoding="utf-8"?>
<ds:datastoreItem xmlns:ds="http://schemas.openxmlformats.org/officeDocument/2006/customXml" ds:itemID="{A3C25F7D-F1BB-4080-813A-DD30550928AD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2016-01-12T13:05:43Z</dcterms:created>
  <dcterms:modified xsi:type="dcterms:W3CDTF">2016-01-13T12:32:10Z</dcterms:modified>
</cp:coreProperties>
</file>